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o Mint" sheetId="1" r:id="rId4"/>
    <sheet state="visible" name="To Mint (Final)" sheetId="2" r:id="rId5"/>
    <sheet state="visible" name="Batch One" sheetId="3" r:id="rId6"/>
    <sheet state="visible" name="Batch Two" sheetId="4" r:id="rId7"/>
    <sheet state="visible" name="Final" sheetId="5" r:id="rId8"/>
    <sheet state="visible" name="Fix" sheetId="6" r:id="rId9"/>
    <sheet state="visible" name="Sheet8" sheetId="7" r:id="rId10"/>
    <sheet state="visible" name="Sheet9" sheetId="8" r:id="rId11"/>
    <sheet state="visible" name="Sheet10" sheetId="9" r:id="rId12"/>
  </sheets>
  <definedNames>
    <definedName hidden="1" localSheetId="1" name="_xlnm._FilterDatabase">'To Mint (Final)'!$A$1:$L$2015</definedName>
    <definedName hidden="1" localSheetId="2" name="_xlnm._FilterDatabase">'Batch One'!$D$1:$AA$978</definedName>
    <definedName hidden="1" localSheetId="5" name="_xlnm._FilterDatabase">Fix!$A$1:$D$36</definedName>
  </definedNames>
  <calcPr/>
</workbook>
</file>

<file path=xl/sharedStrings.xml><?xml version="1.0" encoding="utf-8"?>
<sst xmlns="http://schemas.openxmlformats.org/spreadsheetml/2006/main" count="71109" uniqueCount="17643">
  <si>
    <t>Batch 1</t>
  </si>
  <si>
    <t>Serial Number</t>
  </si>
  <si>
    <t>Grader</t>
  </si>
  <si>
    <t>Title</t>
  </si>
  <si>
    <t>Year</t>
  </si>
  <si>
    <t>Language</t>
  </si>
  <si>
    <t>Set</t>
  </si>
  <si>
    <t>Grade</t>
  </si>
  <si>
    <t>Image URL</t>
  </si>
  <si>
    <t>Video URL</t>
  </si>
  <si>
    <t>external_url</t>
  </si>
  <si>
    <t>PSA</t>
  </si>
  <si>
    <t>CGC</t>
  </si>
  <si>
    <t>Batch 2</t>
  </si>
  <si>
    <t>SERIAL NUMBER</t>
  </si>
  <si>
    <t>ID</t>
  </si>
  <si>
    <t>GRADER</t>
  </si>
  <si>
    <t>Price in USD</t>
  </si>
  <si>
    <t>TITLE</t>
  </si>
  <si>
    <t>YEAR</t>
  </si>
  <si>
    <t>LANGUAGE</t>
  </si>
  <si>
    <t>SET</t>
  </si>
  <si>
    <t>GRADE</t>
  </si>
  <si>
    <t>video</t>
  </si>
  <si>
    <t>image</t>
  </si>
  <si>
    <t>2023 POKEMON TRADITIONAL CHINESE SV-P PROMO TAIPEI'S PIKACHU (PSA GEM MT 10)</t>
  </si>
  <si>
    <t>Chinese</t>
  </si>
  <si>
    <t>POKEMON TRADITIONAL CHINESE SV-P PROMO</t>
  </si>
  <si>
    <t>GEM MT 10</t>
  </si>
  <si>
    <t>https://cdn.dripshop.live/dripnfts/slabs/85076494.mp4</t>
  </si>
  <si>
    <t>https://cdn.dripshop.live/dripnfts/slabs/85076494_front_v1.jpg</t>
  </si>
  <si>
    <t>https://www.dripshop.live/products/vkhtrt0ZqugrSTc-aHjkq</t>
  </si>
  <si>
    <t>https://cdn.dripshop.live/dripnfts/slabs/85076484.mp4</t>
  </si>
  <si>
    <t>https://cdn.dripshop.live/dripnfts/slabs/85076484_front_v1.jpg</t>
  </si>
  <si>
    <t>https://www.dripshop.live/products/509jWOztvXjg7LLyW1pIy</t>
  </si>
  <si>
    <t>https://cdn.dripshop.live/dripnfts/slabs/85076503.mp4</t>
  </si>
  <si>
    <t>https://cdn.dripshop.live/dripnfts/slabs/85076503_front_v1.jpg</t>
  </si>
  <si>
    <t>https://www.dripshop.live/products/sF1rB7rvA3B21KftX6hj6</t>
  </si>
  <si>
    <t>https://cdn.dripshop.live/dripnfts/slabs/85076531.mp4</t>
  </si>
  <si>
    <t>https://cdn.dripshop.live/dripnfts/slabs/85076531_front_v1.jpg</t>
  </si>
  <si>
    <t>https://www.dripshop.live/products/RdSsfMFkdPpstzPlrOInA</t>
  </si>
  <si>
    <t>https://cdn.dripshop.live/dripnfts/slabs/85076532.mp4</t>
  </si>
  <si>
    <t>https://cdn.dripshop.live/dripnfts/slabs/85076532_front_v1.jpg</t>
  </si>
  <si>
    <t>https://www.dripshop.live/products/PNXJwFCAUJ4Ipld-Xgy8H</t>
  </si>
  <si>
    <t>https://cdn.dripshop.live/dripnfts/slabs/85076477.mp4</t>
  </si>
  <si>
    <t>https://cdn.dripshop.live/dripnfts/slabs/85076477_front_v1.jpg</t>
  </si>
  <si>
    <t>https://www.dripshop.live/products/Ko_7n-0i-OEH06ewNgO__</t>
  </si>
  <si>
    <t>https://cdn.dripshop.live/dripnfts/slabs/85076476.mp4</t>
  </si>
  <si>
    <t>https://cdn.dripshop.live/dripnfts/slabs/85076476_front_v1.jpg</t>
  </si>
  <si>
    <t>https://www.dripshop.live/products/I30Dxm1dPZ0Tt6GP4NfbG</t>
  </si>
  <si>
    <t>https://cdn.dripshop.live/dripnfts/slabs/85076480.mp4</t>
  </si>
  <si>
    <t>https://cdn.dripshop.live/dripnfts/slabs/85076480_front_v1.jpg</t>
  </si>
  <si>
    <t>https://www.dripshop.live/products/2ijKBIksDnEmeEeIuOIoi</t>
  </si>
  <si>
    <t>https://cdn.dripshop.live/dripnfts/slabs/85076500.mp4</t>
  </si>
  <si>
    <t>https://cdn.dripshop.live/dripnfts/slabs/85076500_front_v1.jpg</t>
  </si>
  <si>
    <t>https://www.dripshop.live/products/CfG58XF33D-2OD9dNESty</t>
  </si>
  <si>
    <t>https://cdn.dripshop.live/dripnfts/slabs/85076502.mp4</t>
  </si>
  <si>
    <t>https://cdn.dripshop.live/dripnfts/slabs/85076502_front_v1.jpg</t>
  </si>
  <si>
    <t>https://www.dripshop.live/products/GMZNoU7Ggiw15eQPDiI_a</t>
  </si>
  <si>
    <t>https://cdn.dripshop.live/dripnfts/slabs/85076478.mp4</t>
  </si>
  <si>
    <t>https://cdn.dripshop.live/dripnfts/slabs/85076478_front_v1.jpg</t>
  </si>
  <si>
    <t>https://www.dripshop.live/products/YMCq9DetSPirhdsa7D2cA</t>
  </si>
  <si>
    <t>https://cdn.dripshop.live/dripnfts/slabs/85076491.mp4</t>
  </si>
  <si>
    <t>https://cdn.dripshop.live/dripnfts/slabs/85076491_front_v1.jpg</t>
  </si>
  <si>
    <t>https://www.dripshop.live/products/oW7L-3KnVXfNqT0UqJQR-</t>
  </si>
  <si>
    <t>https://cdn.dripshop.live/dripnfts/slabs/85076483.mp4</t>
  </si>
  <si>
    <t>https://cdn.dripshop.live/dripnfts/slabs/85076483_front_v1.jpg</t>
  </si>
  <si>
    <t>https://www.dripshop.live/products/0BDnh-9DenhCCD649IG80</t>
  </si>
  <si>
    <t>https://cdn.dripshop.live/dripnfts/slabs/85076479.mp4</t>
  </si>
  <si>
    <t>https://cdn.dripshop.live/dripnfts/slabs/85076479_front_v1.jpg</t>
  </si>
  <si>
    <t>https://www.dripshop.live/products/UrCealMYsnjv4MuSrnLAW</t>
  </si>
  <si>
    <t>https://cdn.dripshop.live/dripnfts/slabs/85076490.mp4</t>
  </si>
  <si>
    <t>https://cdn.dripshop.live/dripnfts/slabs/85076490_front_v1.jpg</t>
  </si>
  <si>
    <t>https://www.dripshop.live/products/b8Zyj0xdi4FHECh-Q5e1K</t>
  </si>
  <si>
    <t>https://cdn.dripshop.live/dripnfts/slabs/85076466.mp4</t>
  </si>
  <si>
    <t>https://cdn.dripshop.live/dripnfts/slabs/85076466_front_v1.jpg</t>
  </si>
  <si>
    <t>https://www.dripshop.live/products/buZbtPStxyWq4IHCdlRoW</t>
  </si>
  <si>
    <t>https://cdn.dripshop.live/dripnfts/slabs/85076486.mp4</t>
  </si>
  <si>
    <t>https://cdn.dripshop.live/dripnfts/slabs/85076486_front_v1.jpg</t>
  </si>
  <si>
    <t>https://www.dripshop.live/products/DKZVZ1sAMhfOo99NrjYAw</t>
  </si>
  <si>
    <t>https://cdn.dripshop.live/dripnfts/slabs/85076463.mp4</t>
  </si>
  <si>
    <t>https://cdn.dripshop.live/dripnfts/slabs/85076463_front_v1.jpg</t>
  </si>
  <si>
    <t>https://www.dripshop.live/products/K4t0IKVVfOplnsx9H4J25</t>
  </si>
  <si>
    <t>https://cdn.dripshop.live/dripnfts/slabs/85076469.mp4</t>
  </si>
  <si>
    <t>https://cdn.dripshop.live/dripnfts/slabs/85076469_front_v1.jpg</t>
  </si>
  <si>
    <t>https://www.dripshop.live/products/Svfb9mKJU9iH5Q7TUbkIK</t>
  </si>
  <si>
    <t>https://cdn.dripshop.live/dripnfts/slabs/85076505.mp4</t>
  </si>
  <si>
    <t>https://cdn.dripshop.live/dripnfts/slabs/85076505_front_v1.jpg</t>
  </si>
  <si>
    <t>https://www.dripshop.live/products/5tOp6y2OKEANgucKwQubh</t>
  </si>
  <si>
    <t>https://cdn.dripshop.live/dripnfts/slabs/85076506.mp4</t>
  </si>
  <si>
    <t>https://cdn.dripshop.live/dripnfts/slabs/85076506_front_v1.jpg</t>
  </si>
  <si>
    <t>https://www.dripshop.live/products/nIxgb_jC5IkiIeYiGdQ38</t>
  </si>
  <si>
    <t>2019 POKEMON SUN &amp; MOON HIDDEN FATES FA/UMBREON GX (PSA GEM MT 10)</t>
  </si>
  <si>
    <t>English</t>
  </si>
  <si>
    <t>POKEMON SUN &amp; MOON HIDDEN FATES</t>
  </si>
  <si>
    <t>https://cdn.dripshop.live/dripnfts/slabs/54017908.mp4</t>
  </si>
  <si>
    <t>https://cdn.dripshop.live/dripnfts/slabs/54017908_front_v1.jpg</t>
  </si>
  <si>
    <t>https://www.dripshop.live/products/drK_ABY2bfdz2tl7cH-Ms</t>
  </si>
  <si>
    <t>2019 POKEMON SM BLACK STAR PROMO MLTRS/ZPDS/ARTCN.GX (PSA GEM MT 10)</t>
  </si>
  <si>
    <t>POKEMON SM BLACK STAR PROMO</t>
  </si>
  <si>
    <t>https://cdn.dripshop.live/dripnfts/slabs/54017909.mp4</t>
  </si>
  <si>
    <t>https://cdn.dripshop.live/dripnfts/slabs/54017909_front_v1.jpg</t>
  </si>
  <si>
    <t>https://www.dripshop.live/products/MuTVb7K73M-FGr9juRZJX</t>
  </si>
  <si>
    <t>2016 POKEMON XY EVOLUTIONS BLASTOISE EX (PSA GEM MT 10)</t>
  </si>
  <si>
    <t>POKEMON XY EVOLUTIONS</t>
  </si>
  <si>
    <t>https://cdn.dripshop.live/dripnfts/slabs/61192698.mp4</t>
  </si>
  <si>
    <t>https://cdn.dripshop.live/dripnfts/slabs/61192698_front_v1.jpg</t>
  </si>
  <si>
    <t>https://www.dripshop.live/products/qmgdLbj9kZXG1pbObDQzY</t>
  </si>
  <si>
    <t>2022 POKEMON JAPANESE SWORD &amp; SHIELD STAR BIRTH FA/CHARIZARD V (PSA GEM MT 10)</t>
  </si>
  <si>
    <t>Japanese</t>
  </si>
  <si>
    <t>POKEMON JAPANESE SWORD &amp; SHIELD STAR BIRTH</t>
  </si>
  <si>
    <t>https://cdn.dripshop.live/dripnfts/slabs/65489921.mp4</t>
  </si>
  <si>
    <t>https://cdn.dripshop.live/dripnfts/slabs/65489921_front_v1.jpg</t>
  </si>
  <si>
    <t>https://www.dripshop.live/products/p3NNyFAR5RNXJQz3PwAwq</t>
  </si>
  <si>
    <t>2000 POKEMON GYM HEROES ERIKA'S TANGELA (PSA MINT 9)</t>
  </si>
  <si>
    <t>POKEMON GYM HEROES</t>
  </si>
  <si>
    <t>MINT 9</t>
  </si>
  <si>
    <t>https://cdn.dripshop.live/dripnfts/slabs/69062234.mp4</t>
  </si>
  <si>
    <t>https://cdn.dripshop.live/dripnfts/slabs/69062234_front_v1.jpg</t>
  </si>
  <si>
    <t>https://www.dripshop.live/products/eJxuHoDs23NWIW-MAW2FY</t>
  </si>
  <si>
    <t>https://cdn.dripshop.live/dripnfts/slabs/69062235.mp4</t>
  </si>
  <si>
    <t>https://cdn.dripshop.live/dripnfts/slabs/69062235_front_v1.jpg</t>
  </si>
  <si>
    <t>https://www.dripshop.live/products/RaziJkEa_e--ZyEcGkrhC</t>
  </si>
  <si>
    <t>2000 POKEMON GYM CHALLENGE GIOVANNI'S MEOWTH (PSA MINT 9)</t>
  </si>
  <si>
    <t>POKEMON GYM CHALLENGE</t>
  </si>
  <si>
    <t>https://cdn.dripshop.live/dripnfts/slabs/69062438.mp4</t>
  </si>
  <si>
    <t>https://cdn.dripshop.live/dripnfts/slabs/69062438_front_v1.jpg</t>
  </si>
  <si>
    <t>https://www.dripshop.live/products/JbtgkXcWtRYB6x6mwyeyL</t>
  </si>
  <si>
    <t>https://cdn.dripshop.live/dripnfts/slabs/69062439.mp4</t>
  </si>
  <si>
    <t>https://cdn.dripshop.live/dripnfts/slabs/69062439_front_v1.jpg</t>
  </si>
  <si>
    <t>https://www.dripshop.live/products/Jjvrs28URhjpIN8fn2AUO</t>
  </si>
  <si>
    <t>2000 POKEMON GYM CHALLENGE SABRINA'S PSYDUCK (PSA MINT 9)</t>
  </si>
  <si>
    <t>https://cdn.dripshop.live/dripnfts/slabs/69062633.mp4</t>
  </si>
  <si>
    <t>https://cdn.dripshop.live/dripnfts/slabs/69062633_front_v1.jpg</t>
  </si>
  <si>
    <t>https://www.dripshop.live/products/kzfbjjtJCXsFKRz5civIn</t>
  </si>
  <si>
    <t>2002 POKEMON EXPEDITION GOLEM-HOLO (PSA MINT 9)</t>
  </si>
  <si>
    <t>POKEMON EXPEDITION</t>
  </si>
  <si>
    <t>https://cdn.dripshop.live/dripnfts/slabs/69627165.mp4</t>
  </si>
  <si>
    <t>https://cdn.dripshop.live/dripnfts/slabs/69627165_front_v1.jpg</t>
  </si>
  <si>
    <t>https://www.dripshop.live/products/iFVwa61dtHEKH6xBYp9xA</t>
  </si>
  <si>
    <t>1999 POKEMON FOSSIL KABUTO (PSA GEM MT 10)</t>
  </si>
  <si>
    <t>POKEMON FOSSIL</t>
  </si>
  <si>
    <t>https://cdn.dripshop.live/dripnfts/slabs/70191854.mp4</t>
  </si>
  <si>
    <t>https://cdn.dripshop.live/dripnfts/slabs/70191854_front_v1.jpg</t>
  </si>
  <si>
    <t>https://www.dripshop.live/products/w-RXqRsLeFwi7GWBELvcI</t>
  </si>
  <si>
    <t>2018 POKEMON JAPANESE SUN &amp; MOON TAG BOLT GENGAR &amp; MIMIKYU GX (PSA GEM MT 10)</t>
  </si>
  <si>
    <t>POKEMON JAPANESE SUN &amp; MOON TAG BOLT</t>
  </si>
  <si>
    <t>https://cdn.dripshop.live/dripnfts/slabs/70288184.mp4</t>
  </si>
  <si>
    <t>https://cdn.dripshop.live/dripnfts/slabs/70288184_front_v1.jpg</t>
  </si>
  <si>
    <t>https://www.dripshop.live/products/QlkQ9VeeeCcNYJuq5D--N</t>
  </si>
  <si>
    <t>2022 POKEMON SWSH BLACK STAR PROMO SP.DELIVERY CHARIZARD (PSA GEM MT 10)</t>
  </si>
  <si>
    <t>POKEMON SWSH BLACK STAR PROMO</t>
  </si>
  <si>
    <t>https://cdn.dripshop.live/dripnfts/slabs/70996044.mp4</t>
  </si>
  <si>
    <t>https://cdn.dripshop.live/dripnfts/slabs/70996044_front_v1.jpg</t>
  </si>
  <si>
    <t>https://www.dripshop.live/products/SCb9EhBtJfOsdKZSOqtjN</t>
  </si>
  <si>
    <t>2022 POKEMON SWORD &amp; SHIELD SILVER TEMPEST FA/HISUIAN ARCANINE V (PSA GEM MT 10)</t>
  </si>
  <si>
    <t>POKEMON SWORD &amp; SHIELD SILVER TEMPEST</t>
  </si>
  <si>
    <t>https://cdn.dripshop.live/dripnfts/slabs/71011047.mp4</t>
  </si>
  <si>
    <t>https://cdn.dripshop.live/dripnfts/slabs/71011047_front_v1.jpg</t>
  </si>
  <si>
    <t>https://www.dripshop.live/products/MeITpS4DbvKAQicIpSE1q</t>
  </si>
  <si>
    <t>2015 POKEMON XY ROARING SKIES M RAYQUAZA EX (PSA MINT 9)</t>
  </si>
  <si>
    <t>POKEMON XY ROARING SKIES</t>
  </si>
  <si>
    <t>https://cdn.dripshop.live/dripnfts/slabs/72842809.mp4</t>
  </si>
  <si>
    <t>https://cdn.dripshop.live/dripnfts/slabs/72842809_front_v1.jpg</t>
  </si>
  <si>
    <t>https://www.dripshop.live/products/Fh859yfFmy2cJ__lr2Wlf</t>
  </si>
  <si>
    <t>1999 POKEMON JAPANESE SQUIRTLE DECK SQUIRTLE (PSA GEM MT 10)</t>
  </si>
  <si>
    <t>POKEMON JAPANESE SQUIRTLE DECK</t>
  </si>
  <si>
    <t>https://cdn.dripshop.live/dripnfts/slabs/73380249.mp4</t>
  </si>
  <si>
    <t>https://cdn.dripshop.live/dripnfts/slabs/73380249_front_v1.jpg</t>
  </si>
  <si>
    <t>https://www.dripshop.live/products/U31oeiBKqNDsAqyZ95dRW</t>
  </si>
  <si>
    <t>2003 POKEMON SKYRIDGE CROBAT-HOLO (PSA EX-MT 6)</t>
  </si>
  <si>
    <t>POKEMON SKYRIDGE</t>
  </si>
  <si>
    <t>EX-MT 6</t>
  </si>
  <si>
    <t>https://cdn.dripshop.live/dripnfts/slabs/73627929.mp4</t>
  </si>
  <si>
    <t>https://cdn.dripshop.live/dripnfts/slabs/73627929_front_v1.jpg</t>
  </si>
  <si>
    <t>https://www.dripshop.live/products/hgiNbezfqkL9G--FsCLRk</t>
  </si>
  <si>
    <t>2004 POKEMON EX HIDDEN LEGENDS JIRACHI-HOLO (PSA NM-MT 8)</t>
  </si>
  <si>
    <t>POKEMON EX HIDDEN LEGENDS</t>
  </si>
  <si>
    <t>NM-MT 8</t>
  </si>
  <si>
    <t>https://cdn.dripshop.live/dripnfts/slabs/73713218.mp4</t>
  </si>
  <si>
    <t>https://cdn.dripshop.live/dripnfts/slabs/73713218_front_v1.jpg</t>
  </si>
  <si>
    <t>https://www.dripshop.live/products/VqsRcTrhqMcr2uyKDYSNt</t>
  </si>
  <si>
    <t>2000 POKEMON GAME MOVIE ANCIENT MEW (PSA MINT 9)</t>
  </si>
  <si>
    <t>POKEMON GAME MOVIE</t>
  </si>
  <si>
    <t>https://cdn.dripshop.live/dripnfts/slabs/73775247.mp4</t>
  </si>
  <si>
    <t>https://cdn.dripshop.live/dripnfts/slabs/73775247_front_v1.jpg</t>
  </si>
  <si>
    <t>https://www.dripshop.live/products/HMdZpU9OB6tqYbj2Q3Pxe</t>
  </si>
  <si>
    <t>2021 POKEMON CELEBRATIONS ULTRA-PREMIUM COLLECTION CHARIZARD (PSA MINT 9)</t>
  </si>
  <si>
    <t>POKEMON CELEBRATIONS ULTRA-PREMIUM COLLECTION</t>
  </si>
  <si>
    <t>https://cdn.dripshop.live/dripnfts/slabs/73933027.mp4</t>
  </si>
  <si>
    <t>https://cdn.dripshop.live/dripnfts/slabs/73933027_front_v1.jpg</t>
  </si>
  <si>
    <t>https://www.dripshop.live/products/0GtVlrQjU7Hr5dCEmE7ve</t>
  </si>
  <si>
    <t>2019 POKEMON JAPANESE SUN &amp; MOON DREAM LEAGUE FA/STEELIX (PSA GEM MT 10)</t>
  </si>
  <si>
    <t>POKEMON JAPANESE SUN &amp; MOON DREAM LEAGUE</t>
  </si>
  <si>
    <t>https://cdn.dripshop.live/dripnfts/slabs/78165901.mp4</t>
  </si>
  <si>
    <t>https://cdn.dripshop.live/dripnfts/slabs/78165901_front_v1.jpg</t>
  </si>
  <si>
    <t>https://www.dripshop.live/products/p00MiN0K6VhVjMoCHjNSr</t>
  </si>
  <si>
    <t>2021 POKEMON KOREAN SWORD &amp; SHIELD EEVEE HEROES FA/LEAFEON V (PSA NM-MT 8)</t>
  </si>
  <si>
    <t>POKEMON KOREAN SWORD &amp; SHIELD EEVEE HEROES</t>
  </si>
  <si>
    <t>https://cdn.dripshop.live/dripnfts/slabs/80179978.mp4</t>
  </si>
  <si>
    <t>https://cdn.dripshop.live/dripnfts/slabs/80179978_front_v1.jpg</t>
  </si>
  <si>
    <t>https://www.dripshop.live/products/urrqAUwmMXzricEDxvVbx</t>
  </si>
  <si>
    <t>2009 POKEMON JAPANESE HEARTGOLD COLLECTION WOBBUFFET-HOLO (PSA GEM MT 10)</t>
  </si>
  <si>
    <t>POKEMON JAPANESE HEARTGOLD COLLECTION</t>
  </si>
  <si>
    <t>https://cdn.dripshop.live/dripnfts/slabs/82409066.mp4</t>
  </si>
  <si>
    <t>https://cdn.dripshop.live/dripnfts/slabs/82409066_front_v1.jpg</t>
  </si>
  <si>
    <t>https://www.dripshop.live/products/FYljZvhn0gHFlc-ZYZ2qV</t>
  </si>
  <si>
    <t>2019 POKEMON JAPANESE SUN &amp; MOON TAG TEAM GX ALL STARS VICTINI-HOLO (PSA GEM MT 10)</t>
  </si>
  <si>
    <t>POKEMON JAPANESE SUN &amp; MOON TAG TEAM GX ALL STARS</t>
  </si>
  <si>
    <t>https://cdn.dripshop.live/dripnfts/slabs/82409095.mp4</t>
  </si>
  <si>
    <t>https://cdn.dripshop.live/dripnfts/slabs/82409095_front_v1.jpg</t>
  </si>
  <si>
    <t>https://www.dripshop.live/products/DvPfNTZTEjWSmxnAq5eeS</t>
  </si>
  <si>
    <t>2021 POKEMON CELEBRATIONS CLASSIC COLLECTION FA/RESHIRAM (PSA GEM MT 10)</t>
  </si>
  <si>
    <t>POKEMON CELEBRATIONS CLASSIC COLLECTION</t>
  </si>
  <si>
    <t>https://cdn.dripshop.live/dripnfts/slabs/82523109.mp4</t>
  </si>
  <si>
    <t>https://cdn.dripshop.live/dripnfts/slabs/82523109_front_v1.jpg</t>
  </si>
  <si>
    <t>https://www.dripshop.live/products/ZqXmzB4XhGOHFo_AJl4Ze</t>
  </si>
  <si>
    <t>2023 POKEMON OBF EN-OBSIDIAN FLAMES REVAVROOM ex (PSA MINT 9)</t>
  </si>
  <si>
    <t>POKEMON OBF EN-OBSIDIAN FLAMES</t>
  </si>
  <si>
    <t>https://cdn.dripshop.live/dripnfts/slabs/82523124.mp4</t>
  </si>
  <si>
    <t>https://cdn.dripshop.live/dripnfts/slabs/82523124_front_v1.jpg</t>
  </si>
  <si>
    <t>https://www.dripshop.live/products/-BO5CZvnTOOPUjnKeUCBv</t>
  </si>
  <si>
    <t>2021 POKEMON CELEBRATIONS CLASSIC COLLECTION FA/ZEKROM (PSA GEM MT 10)</t>
  </si>
  <si>
    <t>https://cdn.dripshop.live/dripnfts/slabs/82523129.mp4</t>
  </si>
  <si>
    <t>https://cdn.dripshop.live/dripnfts/slabs/82523129_front_v1.jpg</t>
  </si>
  <si>
    <t>https://www.dripshop.live/products/pfeSXAXi3zp325VmFmCkC</t>
  </si>
  <si>
    <t>1996 POKEMON JAPANESE BASIC GYARADOS-HOLO (PSA GEM MT 10)</t>
  </si>
  <si>
    <t>POKEMON JAPANESE BASIC</t>
  </si>
  <si>
    <t>https://cdn.dripshop.live/dripnfts/slabs/83261603.mp4</t>
  </si>
  <si>
    <t>https://cdn.dripshop.live/dripnfts/slabs/83261603_front_v1.jpg</t>
  </si>
  <si>
    <t>https://www.dripshop.live/products/aJ0lCKMYt0OskB8RriJqW</t>
  </si>
  <si>
    <t>https://cdn.dripshop.live/dripnfts/slabs/83481182.mp4</t>
  </si>
  <si>
    <t>https://cdn.dripshop.live/dripnfts/slabs/83481182_front_v1.jpg</t>
  </si>
  <si>
    <t>https://www.dripshop.live/products/hUMyZb8f1VpgjT42nky3T</t>
  </si>
  <si>
    <t>2019 POKEMON SM BLACK STAR PROMO FA/CELEBI &amp; VENUSR.GX (PSA MINT 9)</t>
  </si>
  <si>
    <t>https://cdn.dripshop.live/dripnfts/slabs/83564263.mp4</t>
  </si>
  <si>
    <t>https://cdn.dripshop.live/dripnfts/slabs/83564263_front_v1.jpg</t>
  </si>
  <si>
    <t>https://www.dripshop.live/products/F6AI5lL3pFyqqjipNzaXQ</t>
  </si>
  <si>
    <t>2023 POKEMON OBF EN-OBSIDIAN FLAMES CHARIZARD ex (PSA MINT 9)</t>
  </si>
  <si>
    <t>https://cdn.dripshop.live/dripnfts/slabs/83770034.mp4</t>
  </si>
  <si>
    <t>https://cdn.dripshop.live/dripnfts/slabs/83770034_front_v1.jpg</t>
  </si>
  <si>
    <t>https://www.dripshop.live/products/HDl63DphzQZQ2hRnf7ZJf</t>
  </si>
  <si>
    <t>2023 POKEMON MEW EN-151 ZAPDOS ex (PSA NM-MT 8)</t>
  </si>
  <si>
    <t>POKEMON MEW EN-151</t>
  </si>
  <si>
    <t>https://cdn.dripshop.live/dripnfts/slabs/83770035.mp4</t>
  </si>
  <si>
    <t>https://cdn.dripshop.live/dripnfts/slabs/83770035_front_v1.jpg</t>
  </si>
  <si>
    <t>https://www.dripshop.live/products/JsyRERNVPk2_MLSKnEc91</t>
  </si>
  <si>
    <t>2023 POKEMON MEW EN-151 ALAKAZAM ex (PSA NM-MT 8)</t>
  </si>
  <si>
    <t>https://cdn.dripshop.live/dripnfts/slabs/83770036.mp4</t>
  </si>
  <si>
    <t>https://cdn.dripshop.live/dripnfts/slabs/83770036_front_v1.jpg</t>
  </si>
  <si>
    <t>https://www.dripshop.live/products/wuxV16FIr0J8_4Fzj5QbU</t>
  </si>
  <si>
    <t>2023 POKEMON MEW EN-151 BLASTOISE ex (PSA NM-MT 8)</t>
  </si>
  <si>
    <t>https://cdn.dripshop.live/dripnfts/slabs/83770037.mp4</t>
  </si>
  <si>
    <t>https://cdn.dripshop.live/dripnfts/slabs/83770037_front_v1.jpg</t>
  </si>
  <si>
    <t>https://www.dripshop.live/products/GH5AXty_g3g_Dj8vxYg5J</t>
  </si>
  <si>
    <t>2023 POKEMON MEW EN-151 VENUSAUR ex (PSA NM-MT 8)</t>
  </si>
  <si>
    <t>https://cdn.dripshop.live/dripnfts/slabs/83770038.mp4</t>
  </si>
  <si>
    <t>https://cdn.dripshop.live/dripnfts/slabs/83770038_front_v1.jpg</t>
  </si>
  <si>
    <t>https://www.dripshop.live/products/V7KXQQgne5_EaBRrVBOq5</t>
  </si>
  <si>
    <t>2023 POKEMON MEW EN-151 NIDOKING (PSA GEM MT 10)</t>
  </si>
  <si>
    <t>https://cdn.dripshop.live/dripnfts/slabs/84040200.mp4</t>
  </si>
  <si>
    <t>https://cdn.dripshop.live/dripnfts/slabs/84040200_front_v1.jpg</t>
  </si>
  <si>
    <t>https://www.dripshop.live/products/qjPzg070UUWablpHCpxL6</t>
  </si>
  <si>
    <t>2023 POKEMON JAPANESE SV2a-POKEMON 151 ONIX (PSA MINT 9)</t>
  </si>
  <si>
    <t>POKEMON JAPANESE SV2a-POKEMON 151</t>
  </si>
  <si>
    <t>https://cdn.dripshop.live/dripnfts/slabs/85125573.mp4</t>
  </si>
  <si>
    <t>https://cdn.dripshop.live/dripnfts/slabs/85125573_front_v1.jpg</t>
  </si>
  <si>
    <t>https://www.dripshop.live/products/PiZolpjXuOqkyQvtq6iwv</t>
  </si>
  <si>
    <t>2000 POKEMON JAPANESE NEO 2 PROMO ENTEI (PSA GEM MT 10)</t>
  </si>
  <si>
    <t>POKEMON JAPANESE NEO 2 PROMO</t>
  </si>
  <si>
    <t>https://cdn.dripshop.live/dripnfts/slabs/85127204.mp4</t>
  </si>
  <si>
    <t>https://cdn.dripshop.live/dripnfts/slabs/85127204_front_v1.jpg</t>
  </si>
  <si>
    <t>https://www.dripshop.live/products/E641rAX9AMR-_Bh-mJztU</t>
  </si>
  <si>
    <t>2002 POKEMON EXPEDITION VENUSAUR-HOLO (PSA EX-MT 6)</t>
  </si>
  <si>
    <t>https://cdn.dripshop.live/dripnfts/slabs/86936497.mp4</t>
  </si>
  <si>
    <t>https://cdn.dripshop.live/dripnfts/slabs/86936497_front_v1.jpg</t>
  </si>
  <si>
    <t>https://www.dripshop.live/products/BaVl2TCvh9FhijzTQDxVL</t>
  </si>
  <si>
    <t>1997 POKEMON JAPANESE JUNGLE JOLTEON-HOLO (PSA GEM MT 10)</t>
  </si>
  <si>
    <t>POKEMON JAPANESE JUNGLE</t>
  </si>
  <si>
    <t>https://cdn.dripshop.live/dripnfts/slabs/87431292.mp4</t>
  </si>
  <si>
    <t>https://cdn.dripshop.live/dripnfts/slabs/87431292_front_v1.jpg</t>
  </si>
  <si>
    <t>https://www.dripshop.live/products/KmjgO9q2nMpCglXrj9dy2</t>
  </si>
  <si>
    <t>2016 POKEMON XY FATES COLLIDE FA/M ALAKAZAM EX (PSA NM-MT 8)</t>
  </si>
  <si>
    <t>POKEMON XY FATES COLLIDE</t>
  </si>
  <si>
    <t>https://cdn.dripshop.live/dripnfts/slabs/87602871.mp4</t>
  </si>
  <si>
    <t>https://cdn.dripshop.live/dripnfts/slabs/87602871_front_v1.jpg</t>
  </si>
  <si>
    <t>https://www.dripshop.live/products/w-FKWxHxKjA5tlviKzBfj</t>
  </si>
  <si>
    <t>2023 POKEMON JAPANESE SV2a-POKEMON 151 VENUSAUR ex (PSA MINT 9)</t>
  </si>
  <si>
    <t>https://cdn.dripshop.live/dripnfts/slabs/88101593.mp4</t>
  </si>
  <si>
    <t>https://cdn.dripshop.live/dripnfts/slabs/88101593_front_v1.jpg</t>
  </si>
  <si>
    <t>https://www.dripshop.live/products/3EMmEjgu3KZGG9k5_J_of</t>
  </si>
  <si>
    <t>2000 TOPPS CHROME POKEMON T.V. PINSIR (PSA GEM MT 10)</t>
  </si>
  <si>
    <t>TOPPS CHROME POKEMON T.V.</t>
  </si>
  <si>
    <t>https://cdn.dripshop.live/dripnfts/slabs/89728689.mp4</t>
  </si>
  <si>
    <t>https://cdn.dripshop.live/dripnfts/slabs/89728689_front_v1.jpg</t>
  </si>
  <si>
    <t>https://www.dripshop.live/products/1LPZkADI1tlIf0fEq8AU7</t>
  </si>
  <si>
    <t>2002 POKEMON EXPEDITION VENUSAUR-HOLO (PSA MINT 9)</t>
  </si>
  <si>
    <t>https://cdn.dripshop.live/dripnfts/slabs/90876253.mp4</t>
  </si>
  <si>
    <t>https://cdn.dripshop.live/dripnfts/slabs/90876253_front_v1.jpg</t>
  </si>
  <si>
    <t>https://www.dripshop.live/products/to5ujS8rMkhn0Or2rzxKm</t>
  </si>
  <si>
    <t>2023 POKEMON JAPANESE SV2a-POKEMON 151 MEW ex (PSA GEM MT 10)</t>
  </si>
  <si>
    <t>https://cdn.dripshop.live/dripnfts/slabs/92445102.mp4</t>
  </si>
  <si>
    <t>https://cdn.dripshop.live/dripnfts/slabs/92445102_front_v1.jpg</t>
  </si>
  <si>
    <t>https://www.dripshop.live/products/C9Xd0XISDRmEFzhLiXFyz</t>
  </si>
  <si>
    <t>2021 POKEMON CELEBRATIONS ULTRA-PREMIUM COLLECTION PIKACHU (PSA MINT 9)</t>
  </si>
  <si>
    <t>https://cdn.dripshop.live/dripnfts/slabs/92889953.mp4</t>
  </si>
  <si>
    <t>https://cdn.dripshop.live/dripnfts/slabs/92889953_front_v1.jpg</t>
  </si>
  <si>
    <t>https://www.dripshop.live/products/jvWYqnmxKra4SAdMTLYn2</t>
  </si>
  <si>
    <t>2000 POKEMON ROCKET DARK ALAKAZAM (PSA MINT 9)</t>
  </si>
  <si>
    <t>POKEMON ROCKET</t>
  </si>
  <si>
    <t>https://cdn.dripshop.live/dripnfts/slabs/92946797.mp4</t>
  </si>
  <si>
    <t>https://cdn.dripshop.live/dripnfts/slabs/92946797_front_v1.jpg</t>
  </si>
  <si>
    <t>https://www.dripshop.live/products/mSmzSapuXg9cvDp2oGu-p</t>
  </si>
  <si>
    <t>1999 POKEMON GERMAN BISAFLOR-HOLO (PSA GEM MT 10)</t>
  </si>
  <si>
    <t>POKEMON GERMAN</t>
  </si>
  <si>
    <t>https://cdn.dripshop.live/dripnfts/slabs/94300622.mp4</t>
  </si>
  <si>
    <t>https://cdn.dripshop.live/dripnfts/slabs/94300622_front_v1.jpg</t>
  </si>
  <si>
    <t>https://www.dripshop.live/products/asfYGHrzpaaWz5GBWcqK_</t>
  </si>
  <si>
    <t>2000 POKEMON GYM CHALLENGE MISTY'S GOLDUCK (PSA MINT 9)</t>
  </si>
  <si>
    <t>https://cdn.dripshop.live/dripnfts/slabs/96160152.mp4</t>
  </si>
  <si>
    <t>https://cdn.dripshop.live/dripnfts/slabs/96160152_front_v1.jpg</t>
  </si>
  <si>
    <t>https://www.dripshop.live/products/UfcF6xZBhRPaN276fzHd0</t>
  </si>
  <si>
    <t>2024 POKEMON TEF EN-TEMPORAL FORCES GASTLY (PSA MINT 9)</t>
  </si>
  <si>
    <t>POKEMON TEF EN-TEMPORAL FORCES</t>
  </si>
  <si>
    <t>https://cdn.dripshop.live/dripnfts/slabs/96945222.mp4</t>
  </si>
  <si>
    <t>https://cdn.dripshop.live/dripnfts/slabs/96945222_front_v1.jpg</t>
  </si>
  <si>
    <t>https://www.dripshop.live/products/dyQA1Cs6JrSqflcXTER2z</t>
  </si>
  <si>
    <t>2023 POKEMON MEW EN-151 VENUSAUR ex (PSA MINT 9)</t>
  </si>
  <si>
    <t>https://cdn.dripshop.live/dripnfts/slabs/96945229.mp4</t>
  </si>
  <si>
    <t>https://cdn.dripshop.live/dripnfts/slabs/96945229_front_v1.jpg</t>
  </si>
  <si>
    <t>https://www.dripshop.live/products/0S3nY1S4SerwnJm1Lkzik</t>
  </si>
  <si>
    <t>2021 POKEMON SWORD &amp; SHIELD FUSION STRIKE FA/CELEBI V (PSA MINT 9)</t>
  </si>
  <si>
    <t>POKEMON SWORD &amp; SHIELD FUSION STRIKE</t>
  </si>
  <si>
    <t>https://cdn.dripshop.live/dripnfts/slabs/96945231.mp4</t>
  </si>
  <si>
    <t>https://cdn.dripshop.live/dripnfts/slabs/96945231_front_v1.jpg</t>
  </si>
  <si>
    <t>https://www.dripshop.live/products/LskAzhsodbCrkg_lDJWOD</t>
  </si>
  <si>
    <t>2016 POKEMON XY EVOLUTIONS MISTY'S DETERMINATION (PSA MINT 9)</t>
  </si>
  <si>
    <t>https://cdn.dripshop.live/dripnfts/slabs/97512126.mp4</t>
  </si>
  <si>
    <t>https://cdn.dripshop.live/dripnfts/slabs/97512126_front_v1.jpg</t>
  </si>
  <si>
    <t>https://www.dripshop.live/products/QPCywHXdsJfQYpzo9Ey6y</t>
  </si>
  <si>
    <t>2024 POKEMON PAF EN-PALDEAN FATES GARDEVOIR ex (PSA MINT 9)</t>
  </si>
  <si>
    <t>POKEMON PAF EN-PALDEAN FATES</t>
  </si>
  <si>
    <t>https://cdn.dripshop.live/dripnfts/slabs/97537364.mp4</t>
  </si>
  <si>
    <t>https://cdn.dripshop.live/dripnfts/slabs/97537364_front_v1.jpg</t>
  </si>
  <si>
    <t>https://www.dripshop.live/products/6lAOvHEz3G6pkW0Cn55tQ</t>
  </si>
  <si>
    <t>2024 POKEMON TEF EN-TEMPORAL FORCES WALKING WAKE ex (PSA MINT 9)</t>
  </si>
  <si>
    <t>https://cdn.dripshop.live/dripnfts/slabs/97537367.mp4</t>
  </si>
  <si>
    <t>https://cdn.dripshop.live/dripnfts/slabs/97537367_front_v1.jpg</t>
  </si>
  <si>
    <t>https://www.dripshop.live/products/hQgo9YpxDMA2XenmoJ3hh</t>
  </si>
  <si>
    <t>2023 POKEMON JAPANESE SV1V-VIOLET ex MIRIAM (PSA GEM MT 10)</t>
  </si>
  <si>
    <t>POKEMON JAPANESE SV1V-VIOLET ex</t>
  </si>
  <si>
    <t>https://cdn.dripshop.live/dripnfts/slabs/97563879.mp4</t>
  </si>
  <si>
    <t>https://cdn.dripshop.live/dripnfts/slabs/97563879_front_v1.jpg</t>
  </si>
  <si>
    <t>https://www.dripshop.live/products/e0DgMQKcZx-2Z6tGS9uDx</t>
  </si>
  <si>
    <t>2024 POKEMON SCR EN-STELLAR CROWN RABOOT (PSA GEM MT 10)</t>
  </si>
  <si>
    <t>POKEMON SCR EN-STELLAR CROWN</t>
  </si>
  <si>
    <t>https://cdn.dripshop.live/dripnfts/slabs/98817831.mp4</t>
  </si>
  <si>
    <t>https://cdn.dripshop.live/dripnfts/slabs/98817831_front_v1.jpg</t>
  </si>
  <si>
    <t>https://www.dripshop.live/products/IlUfeHDuc9OXZHd7GhNJu</t>
  </si>
  <si>
    <t>2019 POKEMON SUN &amp; MOON UNIFIED MINDS MEWTWO &amp; MEW GX (PSA MINT 9)</t>
  </si>
  <si>
    <t>POKEMON SUN &amp; MOON UNIFIED MINDS</t>
  </si>
  <si>
    <t>https://cdn.dripshop.live/dripnfts/slabs/98848598.mp4</t>
  </si>
  <si>
    <t>https://cdn.dripshop.live/dripnfts/slabs/98848598_front_v1.jpg</t>
  </si>
  <si>
    <t>https://www.dripshop.live/products/vB_wZX1tNKN-Fmdoyko0-</t>
  </si>
  <si>
    <t>2023 POKEMON MEW EN-151 BLASTOISE ex (PSA MINT 9)</t>
  </si>
  <si>
    <t>https://cdn.dripshop.live/dripnfts/slabs/98935498.mp4</t>
  </si>
  <si>
    <t>https://cdn.dripshop.live/dripnfts/slabs/98935498_front_v1.jpg</t>
  </si>
  <si>
    <t>https://www.dripshop.live/products/wuIXJRujQQERNO3Ncy0MI</t>
  </si>
  <si>
    <t>https://cdn.dripshop.live/dripnfts/slabs/98935516.mp4</t>
  </si>
  <si>
    <t>https://cdn.dripshop.live/dripnfts/slabs/98935516_front_v1.jpg</t>
  </si>
  <si>
    <t>https://www.dripshop.live/products/f1az7z0H4bUa6ErWHePj-</t>
  </si>
  <si>
    <t>https://cdn.dripshop.live/dripnfts/slabs/98935531.mp4</t>
  </si>
  <si>
    <t>https://cdn.dripshop.live/dripnfts/slabs/98935531_front_v1.jpg</t>
  </si>
  <si>
    <t>https://www.dripshop.live/products/iU7nQW_xCqbwvAysz18Z7</t>
  </si>
  <si>
    <t>2023 POKEMON MEW EN-151 ZAPDOS ex (PSA GEM MT 10)</t>
  </si>
  <si>
    <t>https://cdn.dripshop.live/dripnfts/slabs/98935536.mp4</t>
  </si>
  <si>
    <t>https://cdn.dripshop.live/dripnfts/slabs/98935536_front_v1.jpg</t>
  </si>
  <si>
    <t>https://www.dripshop.live/products/V0CzXcqJyy3xvEPq3qT-C</t>
  </si>
  <si>
    <t>https://cdn.dripshop.live/dripnfts/slabs/98935537.mp4</t>
  </si>
  <si>
    <t>https://cdn.dripshop.live/dripnfts/slabs/98935537_front_v1.jpg</t>
  </si>
  <si>
    <t>https://www.dripshop.live/products/UVjgd0k2bz5CR8aXV86A_</t>
  </si>
  <si>
    <t>https://cdn.dripshop.live/dripnfts/slabs/98935538.mp4</t>
  </si>
  <si>
    <t>https://cdn.dripshop.live/dripnfts/slabs/98935538_front_v1.jpg</t>
  </si>
  <si>
    <t>https://www.dripshop.live/products/e2AwKZXG1fiHiM91AYppg</t>
  </si>
  <si>
    <t>2023 POKEMON SVP EN-SV BLACK STAR PROMO SQUIRTLE (PSA GEM MT 10)</t>
  </si>
  <si>
    <t>POKEMON SVP EN-SV BLACK STAR PROMO</t>
  </si>
  <si>
    <t>https://cdn.dripshop.live/dripnfts/slabs/99195400.mp4</t>
  </si>
  <si>
    <t>https://cdn.dripshop.live/dripnfts/slabs/99195400_front_v1.jpg</t>
  </si>
  <si>
    <t>https://www.dripshop.live/products/eDTlzvsqX-4OAsDy9roL6</t>
  </si>
  <si>
    <t>2023 POKEMON SVP EN-SV BLACK STAR PROMO CHARMANDER (PSA MINT 9)</t>
  </si>
  <si>
    <t>https://cdn.dripshop.live/dripnfts/slabs/99478366.mp4</t>
  </si>
  <si>
    <t>https://cdn.dripshop.live/dripnfts/slabs/99478366_front_v1.jpg</t>
  </si>
  <si>
    <t>https://www.dripshop.live/products/ZNE_o_k4jdtWVjKcYuM9R</t>
  </si>
  <si>
    <t>2019 POKEMON SUN &amp; MOON COSMIC ECLIPSE SOLGALEO &amp; LUNALA GX (PSA GEM MT 10)</t>
  </si>
  <si>
    <t>POKEMON SUN &amp; MOON COSMIC ECLIPSE</t>
  </si>
  <si>
    <t>https://cdn.dripshop.live/dripnfts/slabs/100135775.mp4</t>
  </si>
  <si>
    <t>https://cdn.dripshop.live/dripnfts/slabs/100135775_front_v1.jpg</t>
  </si>
  <si>
    <t>https://www.dripshop.live/products/RAAnry17yfVOl4aSnmrKd</t>
  </si>
  <si>
    <t>2024 POKEMON SSP EN-SURGING SPARKS TATSUGIRI ex (PSA GEM MT 10)</t>
  </si>
  <si>
    <t>POKEMON SSP EN-SURGING SPARKS</t>
  </si>
  <si>
    <t>https://cdn.dripshop.live/dripnfts/slabs/100448853.mp4</t>
  </si>
  <si>
    <t>https://cdn.dripshop.live/dripnfts/slabs/100448853_front_v1.jpg</t>
  </si>
  <si>
    <t>https://www.dripshop.live/products/1wjJBJ_UsMl0qq3j24hS8</t>
  </si>
  <si>
    <t>2024 POKEMON SSP EN-SURGING SPARKS JASMINE'S GAZE (PSA MINT 9)</t>
  </si>
  <si>
    <t>https://cdn.dripshop.live/dripnfts/slabs/101096843.mp4</t>
  </si>
  <si>
    <t>https://cdn.dripshop.live/dripnfts/slabs/101096843_front_v1.jpg</t>
  </si>
  <si>
    <t>https://www.dripshop.live/products/X6WCz1Z-8RVfyk2E5_pcT</t>
  </si>
  <si>
    <t>2024 POKEMON SVP EN-SV BLACK STAR PROMO MIMIKYU (PSA MINT 9)</t>
  </si>
  <si>
    <t>https://cdn.dripshop.live/dripnfts/slabs/101442708.mp4</t>
  </si>
  <si>
    <t>https://cdn.dripshop.live/dripnfts/slabs/101442708_front_v1.jpg</t>
  </si>
  <si>
    <t>https://www.dripshop.live/products/4CVezrY5AGAOTTDDm5Z5W</t>
  </si>
  <si>
    <t>2024 POKEMON PAF EN-PALDEAN FATES DRIFLOON (PSA MINT 9)</t>
  </si>
  <si>
    <t>https://cdn.dripshop.live/dripnfts/slabs/101442730.mp4</t>
  </si>
  <si>
    <t>https://cdn.dripshop.live/dripnfts/slabs/101442730_front_v1.jpg</t>
  </si>
  <si>
    <t>https://www.dripshop.live/products/Xl6VQCckVTxk3t8jCo46E</t>
  </si>
  <si>
    <t>2024 POKEMON PAF EN-PALDEAN FATES BISHARP (PSA MINT 9)</t>
  </si>
  <si>
    <t>https://cdn.dripshop.live/dripnfts/slabs/101442731.mp4</t>
  </si>
  <si>
    <t>https://cdn.dripshop.live/dripnfts/slabs/101442731_front_v1.jpg</t>
  </si>
  <si>
    <t>https://www.dripshop.live/products/eqiiuraihqsfzf99Zg5sO</t>
  </si>
  <si>
    <t>2023 POKEMON MEW EN-151 NINETALES ex (PSA GEM MT 10)</t>
  </si>
  <si>
    <t>https://cdn.dripshop.live/dripnfts/slabs/101442737.mp4</t>
  </si>
  <si>
    <t>https://cdn.dripshop.live/dripnfts/slabs/101442737_front_v1.jpg</t>
  </si>
  <si>
    <t>https://www.dripshop.live/products/-AfF16qDLxR_G2D1TZHw3</t>
  </si>
  <si>
    <t>2023 POKEMON JAPANESE SV4a-SHINY TREASURE ex ENTEI (PSA GEM MT 10)</t>
  </si>
  <si>
    <t>POKEMON JAPANESE SV4a-SHINY TREASURE ex</t>
  </si>
  <si>
    <t>https://cdn.dripshop.live/dripnfts/slabs/101442746.mp4</t>
  </si>
  <si>
    <t>https://cdn.dripshop.live/dripnfts/slabs/101442746_front_v1.jpg</t>
  </si>
  <si>
    <t>https://www.dripshop.live/products/UopnzCXXwy4gskIQbsE2g</t>
  </si>
  <si>
    <t>2023 POKEMON JAPANESE SV4a-SHINY TREASURE ex KINGAMBIT (PSA GEM MT 10)</t>
  </si>
  <si>
    <t>https://cdn.dripshop.live/dripnfts/slabs/101442747.mp4</t>
  </si>
  <si>
    <t>https://cdn.dripshop.live/dripnfts/slabs/101442747_front_v1.jpg</t>
  </si>
  <si>
    <t>https://www.dripshop.live/products/qP1KL9VZnaqNq0etaBGBm</t>
  </si>
  <si>
    <t>2024 POKEMON SVP EN-SV BLACK STAR PROMO PARADISE RESORT (PSA MINT 9)</t>
  </si>
  <si>
    <t>https://cdn.dripshop.live/dripnfts/slabs/101710527.mp4</t>
  </si>
  <si>
    <t>https://cdn.dripshop.live/dripnfts/slabs/101710527_front_v1.jpg</t>
  </si>
  <si>
    <t>https://www.dripshop.live/products/ZB89Pv-k7Jc6oZr6FQIgQ</t>
  </si>
  <si>
    <t>2023 POKEMON PAL EN-PALDEA EVOLVED EISCUE (PSA NM-MT 8)</t>
  </si>
  <si>
    <t>POKEMON PAL EN-PALDEA EVOLVED</t>
  </si>
  <si>
    <t>https://cdn.dripshop.live/dripnfts/slabs/101855930.mp4</t>
  </si>
  <si>
    <t>https://cdn.dripshop.live/dripnfts/slabs/101855930_front_v1.jpg</t>
  </si>
  <si>
    <t>https://www.dripshop.live/products/TXNMNSXBiq6CFMnfSxOCE</t>
  </si>
  <si>
    <t>2024 POKEMON JAPANESE SV8-SUPER ELECTRIC BREAKER JASMINE'S GAZE (PSA GEM MT 10)</t>
  </si>
  <si>
    <t>POKEMON JAPANESE SV8-SUPER ELECTRIC BREAKER</t>
  </si>
  <si>
    <t>https://cdn.dripshop.live/dripnfts/slabs/101876482.mp4</t>
  </si>
  <si>
    <t>https://cdn.dripshop.live/dripnfts/slabs/101876482_front_v1.jpg</t>
  </si>
  <si>
    <t>https://www.dripshop.live/products/_vhd291Ph5ZubqzsoOpUA</t>
  </si>
  <si>
    <t>https://cdn.dripshop.live/dripnfts/slabs/101876488.mp4</t>
  </si>
  <si>
    <t>https://cdn.dripshop.live/dripnfts/slabs/101876488_front_v1.jpg</t>
  </si>
  <si>
    <t>https://www.dripshop.live/products/wNDDxvwpGBjibfjFSd_RS</t>
  </si>
  <si>
    <t>2024 POKEMON JAPANESE SV8-SUPER ELECTRIC BREAKER DURANT ex (PSA GEM MT 10)</t>
  </si>
  <si>
    <t>https://cdn.dripshop.live/dripnfts/slabs/101876489.mp4</t>
  </si>
  <si>
    <t>https://cdn.dripshop.live/dripnfts/slabs/101876489_front_v1.jpg</t>
  </si>
  <si>
    <t>https://www.dripshop.live/products/Zm3u65Ni4QiJ0h69H0qjh</t>
  </si>
  <si>
    <t>2023 POKEMON JAPANESE SV2a-POKEMON 151 PIKACHU (PSA GEM MT 10)</t>
  </si>
  <si>
    <t>https://cdn.dripshop.live/dripnfts/slabs/101877239.mp4</t>
  </si>
  <si>
    <t>https://cdn.dripshop.live/dripnfts/slabs/101877239_front_v1.jpg</t>
  </si>
  <si>
    <t>https://www.dripshop.live/products/jXLs_kXXXyBhXd8NeFIam</t>
  </si>
  <si>
    <t>2023 POKEMON JAPANESE SV4a-SHINY TREASURE ex WIGGLYTUFF (PSA GEM MT 10)</t>
  </si>
  <si>
    <t>https://cdn.dripshop.live/dripnfts/slabs/101877245.mp4</t>
  </si>
  <si>
    <t>https://cdn.dripshop.live/dripnfts/slabs/101877245_front_v1.jpg</t>
  </si>
  <si>
    <t>https://www.dripshop.live/products/x0WWFZM9SYwXmqIEEhRxO</t>
  </si>
  <si>
    <t>2024 POKEMON PAF EN-PALDEAN FATES LAPRAS (PSA MINT 9)</t>
  </si>
  <si>
    <t>https://cdn.dripshop.live/dripnfts/slabs/101877249.mp4</t>
  </si>
  <si>
    <t>https://cdn.dripshop.live/dripnfts/slabs/101877249_front_v1.jpg</t>
  </si>
  <si>
    <t>https://www.dripshop.live/products/EIzqXk_znI4z8pIqLITvd</t>
  </si>
  <si>
    <t>2023 POKEMON SVP EN-SV BLACK STAR PROMO MEWTWO (PSA GEM MT 10)</t>
  </si>
  <si>
    <t>https://cdn.dripshop.live/dripnfts/slabs/102037812.mp4</t>
  </si>
  <si>
    <t>https://cdn.dripshop.live/dripnfts/slabs/102037812_front_v1.jpg</t>
  </si>
  <si>
    <t>https://www.dripshop.live/products/uR-HS6B4edYrx0vsU8IRg</t>
  </si>
  <si>
    <t>2019 POKEMON OLD MAID SQUIRTLE (PSA GEM MT 10)</t>
  </si>
  <si>
    <t>POKEMON OLD MAID</t>
  </si>
  <si>
    <t>https://cdn.dripshop.live/dripnfts/slabs/102706086.mp4</t>
  </si>
  <si>
    <t>https://cdn.dripshop.live/dripnfts/slabs/102706086_front_v1.jpg</t>
  </si>
  <si>
    <t>https://www.dripshop.live/products/PxuwnNGq86OlFpbr7xvAq</t>
  </si>
  <si>
    <t>1997 POKEMON JAPANESE FOSSIL ZAPDOS-HOLO (PSA NM-MT 8)</t>
  </si>
  <si>
    <t>POKEMON JAPANESE FOSSIL</t>
  </si>
  <si>
    <t>https://cdn.dripshop.live/dripnfts/slabs/102912261.mp4</t>
  </si>
  <si>
    <t>https://cdn.dripshop.live/dripnfts/slabs/102912261_front_v1.jpg</t>
  </si>
  <si>
    <t>https://www.dripshop.live/products/CDiyWSZKzFTYs1AKKGxrm</t>
  </si>
  <si>
    <t>2000 POKEMON JAPANESE NEO 2 POLIWRATH-HOLO (PSA MINT 9)</t>
  </si>
  <si>
    <t>POKEMON JAPANESE NEO 2</t>
  </si>
  <si>
    <t>https://cdn.dripshop.live/dripnfts/slabs/102912265.mp4</t>
  </si>
  <si>
    <t>https://cdn.dripshop.live/dripnfts/slabs/102912265_front_v1.jpg</t>
  </si>
  <si>
    <t>https://www.dripshop.live/products/GhO3uPobXuC6Je6QIPFgu</t>
  </si>
  <si>
    <t>2023 POKEMON JAPANESE SV4a-SHINY TREASURE ex CHARMANDER (PSA GEM MT 10)</t>
  </si>
  <si>
    <t>https://cdn.dripshop.live/dripnfts/slabs/103080146.mp4</t>
  </si>
  <si>
    <t>https://cdn.dripshop.live/dripnfts/slabs/103080146_front_v1.jpg</t>
  </si>
  <si>
    <t>https://www.dripshop.live/products/tNMd5b0Vy1xRZs5n6hHJi</t>
  </si>
  <si>
    <t>2022 POKEMON SWSH BLACK STAR PROMO FA/LUCARIO V (PSA GEM MT 10)</t>
  </si>
  <si>
    <t>https://cdn.dripshop.live/dripnfts/slabs/104129412.mp4</t>
  </si>
  <si>
    <t>https://cdn.dripshop.live/dripnfts/slabs/104129412_front_v1.jpg</t>
  </si>
  <si>
    <t>https://www.dripshop.live/products/k2v4ke9sLP3MJCFQ8_Uln</t>
  </si>
  <si>
    <t>2023 POKEMON SWORD AND SHIELD CROWN ZENITH FA/LEAFEON VSTAR (PSA MINT 9)</t>
  </si>
  <si>
    <t>POKEMON SWORD AND SHIELD CROWN ZENITH</t>
  </si>
  <si>
    <t>https://cdn.dripshop.live/dripnfts/slabs/104864061.mp4</t>
  </si>
  <si>
    <t>https://cdn.dripshop.live/dripnfts/slabs/104864061_front_v1.jpg</t>
  </si>
  <si>
    <t>https://www.dripshop.live/products/nWfCsFFKTXRcMgtbhf3TM</t>
  </si>
  <si>
    <t>https://cdn.dripshop.live/dripnfts/slabs/104864063.mp4</t>
  </si>
  <si>
    <t>https://cdn.dripshop.live/dripnfts/slabs/104864063_front_v1.jpg</t>
  </si>
  <si>
    <t>https://www.dripshop.live/products/uDG6GTOu740jyhiXppRNL</t>
  </si>
  <si>
    <t>2020 POKEMON JAPANESE SWORD &amp; SHIELD CHARIZARD VMAX STARTER SET FA/CHARIZARD VMAX (PSA GEM MT 10)</t>
  </si>
  <si>
    <t>POKEMON JAPANESE SWORD &amp; SHIELD CHARIZARD VMAX STARTER SET</t>
  </si>
  <si>
    <t>https://cdn.dripshop.live/dripnfts/slabs/104881059.mp4</t>
  </si>
  <si>
    <t>https://cdn.dripshop.live/dripnfts/slabs/104881059_front_v1.jpg</t>
  </si>
  <si>
    <t>https://www.dripshop.live/products/yks78LXSSUbfrEwXw-9k2</t>
  </si>
  <si>
    <t>2024 POKEMON SVP EN-SV BLACK STAR PROMO MAGNETON (PSA GEM MT 10)</t>
  </si>
  <si>
    <t>https://cdn.dripshop.live/dripnfts/slabs/105045281.mp4</t>
  </si>
  <si>
    <t>https://cdn.dripshop.live/dripnfts/slabs/105045281_front_v1.jpg</t>
  </si>
  <si>
    <t>https://www.dripshop.live/products/F2DqQph4XmqEn-5qUMZVo</t>
  </si>
  <si>
    <t>https://cdn.dripshop.live/dripnfts/slabs/105723726.mp4</t>
  </si>
  <si>
    <t>https://cdn.dripshop.live/dripnfts/slabs/105723726_front_v1.jpg</t>
  </si>
  <si>
    <t>https://www.dripshop.live/products/PLNYBhd61ZcZEQeH9qCi-</t>
  </si>
  <si>
    <t>2024 POKEMON PAF EN-PALDEAN FATES CHARMANDER (PSA GEM MT 10)</t>
  </si>
  <si>
    <t>https://cdn.dripshop.live/dripnfts/slabs/106697552.mp4</t>
  </si>
  <si>
    <t>https://cdn.dripshop.live/dripnfts/slabs/106697552_front_v1.jpg</t>
  </si>
  <si>
    <t>https://www.dripshop.live/products/KnZ6k5CiFK3r3lQjP69AP</t>
  </si>
  <si>
    <t>2010 POKEMON HEARTGOLD &amp; SOULSILVER PROMO ENTEI-HOLO (PSA NM-MT 8)</t>
  </si>
  <si>
    <t>POKEMON HEARTGOLD &amp; SOULSILVER PROMO</t>
  </si>
  <si>
    <t>https://cdn.dripshop.live/dripnfts/slabs/107756757.mp4</t>
  </si>
  <si>
    <t>https://cdn.dripshop.live/dripnfts/slabs/107756757_front_v1.jpg</t>
  </si>
  <si>
    <t>https://www.dripshop.live/products/la6fSUikTx6MqzGRPKXEN</t>
  </si>
  <si>
    <t>2025 POKEMON PRE EN-PRISMATIC EVOLUTIONS PALAFIN ex (PSA GEM MT 10)</t>
  </si>
  <si>
    <t>POKEMON PRE EN-PRISMATIC EVOLUTIONS</t>
  </si>
  <si>
    <t>https://cdn.dripshop.live/dripnfts/slabs/107886232.mp4</t>
  </si>
  <si>
    <t>https://cdn.dripshop.live/dripnfts/slabs/107886232_front_v1.jpg</t>
  </si>
  <si>
    <t>https://www.dripshop.live/products/GhztpQJmTCm8zpsXa3uK5</t>
  </si>
  <si>
    <t>2000 POKEMON GAME BASE II HITMONCHAN-HOLO (PSA NM-MT 8)</t>
  </si>
  <si>
    <t>POKEMON GAME BASE II</t>
  </si>
  <si>
    <t>https://cdn.dripshop.live/dripnfts/slabs/108054960.mp4</t>
  </si>
  <si>
    <t>https://cdn.dripshop.live/dripnfts/slabs/108054960_front_v1.jpg</t>
  </si>
  <si>
    <t>https://www.dripshop.live/products/ur-7EJG9dgR5VJhHhDjq6</t>
  </si>
  <si>
    <t>1999 POKEMON FOSSIL HITMONLEE-HOLO (PSA NM-MT 8)</t>
  </si>
  <si>
    <t>https://cdn.dripshop.live/dripnfts/slabs/108054961.mp4</t>
  </si>
  <si>
    <t>https://cdn.dripshop.live/dripnfts/slabs/108054961_front_v1.jpg</t>
  </si>
  <si>
    <t>https://www.dripshop.live/products/EawFWj_tv8X6B-2f4RYbW</t>
  </si>
  <si>
    <t>1999 POKEMON FOSSIL MAGNETON-HOLO (PSA NM-MT 8)</t>
  </si>
  <si>
    <t>https://cdn.dripshop.live/dripnfts/slabs/108054987.mp4</t>
  </si>
  <si>
    <t>https://cdn.dripshop.live/dripnfts/slabs/108054987_front_v1.jpg</t>
  </si>
  <si>
    <t>https://www.dripshop.live/products/fLGXIlKCSE6KlUk3PFRFb</t>
  </si>
  <si>
    <t>2000 POKEMON GAME BASE II PIDGEOT-HOLO (PSA NM-MT 8)</t>
  </si>
  <si>
    <t>https://cdn.dripshop.live/dripnfts/slabs/108431015.mp4</t>
  </si>
  <si>
    <t>https://cdn.dripshop.live/dripnfts/slabs/108431015_front_v1.jpg</t>
  </si>
  <si>
    <t>https://www.dripshop.live/products/OzlkTc7SZR6lprC1eSjF9</t>
  </si>
  <si>
    <t>2019 POKEMON JAPANESE SUN &amp; MOON TAG TEAM GX ALL STARS MEWTWO &amp; MEW GX (PSA MINT 9)</t>
  </si>
  <si>
    <t>https://cdn.dripshop.live/dripnfts/slabs/108449784.mp4</t>
  </si>
  <si>
    <t>https://cdn.dripshop.live/dripnfts/slabs/108449784_front_v1.jpg</t>
  </si>
  <si>
    <t>https://www.dripshop.live/products/eeBd957_opQNr-whwUTB-</t>
  </si>
  <si>
    <t>2018 POKEMON SUN &amp; MOON ULTRA PRISM FA/CYNTHIA (PSA MINT 9)</t>
  </si>
  <si>
    <t>POKEMON SUN &amp; MOON ULTRA PRISM</t>
  </si>
  <si>
    <t>https://cdn.dripshop.live/dripnfts/slabs/108692279.mp4</t>
  </si>
  <si>
    <t>https://cdn.dripshop.live/dripnfts/slabs/108692279_front_v1.jpg</t>
  </si>
  <si>
    <t>https://www.dripshop.live/products/S0-7-oXz_7kyNkcjbPHgl</t>
  </si>
  <si>
    <t>2023 POKEMON MEW EN-151 SQUIRTLE (PSA GEM MT 10)</t>
  </si>
  <si>
    <t>https://cdn.dripshop.live/dripnfts/slabs/108736236.mp4</t>
  </si>
  <si>
    <t>https://cdn.dripshop.live/dripnfts/slabs/108736236_front_v1.jpg</t>
  </si>
  <si>
    <t>https://www.dripshop.live/products/85j0V5qEQDIrD4nCWHY-d</t>
  </si>
  <si>
    <t>2023 POKEMON SVP EN-SV BLACK STAR PROMO IRON BUNDLE (PSA MINT 9)</t>
  </si>
  <si>
    <t>https://cdn.dripshop.live/dripnfts/slabs/108988207.mp4</t>
  </si>
  <si>
    <t>https://cdn.dripshop.live/dripnfts/slabs/108988207_front_v1.jpg</t>
  </si>
  <si>
    <t>https://www.dripshop.live/products/TukhbMyWmSTHLb2NKiNd4</t>
  </si>
  <si>
    <t>https://cdn.dripshop.live/dripnfts/slabs/108988208.mp4</t>
  </si>
  <si>
    <t>https://cdn.dripshop.live/dripnfts/slabs/108988208_front_v1.jpg</t>
  </si>
  <si>
    <t>https://www.dripshop.live/products/OXKhcRPrEkA2S2lvn1CG_</t>
  </si>
  <si>
    <t>2024 POKEMON JAPANESE SV8a-TERASTAL FEST ex ALAKAZAM (PSA GEM MT 10)</t>
  </si>
  <si>
    <t>POKEMON JAPANESE SV8a-TERASTAL FEST ex</t>
  </si>
  <si>
    <t>https://cdn.dripshop.live/dripnfts/slabs/108988224.mp4</t>
  </si>
  <si>
    <t>https://cdn.dripshop.live/dripnfts/slabs/108988224_front_v1.jpg</t>
  </si>
  <si>
    <t>https://www.dripshop.live/products/kf_aKmZUQh4C36ExUz_I6</t>
  </si>
  <si>
    <t>2025 POKEMON PRE EN-PRISMATIC EVOLUTIONS JOLTEON ex (PSA NM-MT 8)</t>
  </si>
  <si>
    <t>https://cdn.dripshop.live/dripnfts/slabs/108988240.mp4</t>
  </si>
  <si>
    <t>https://cdn.dripshop.live/dripnfts/slabs/108988240_front_v1.jpg</t>
  </si>
  <si>
    <t>https://www.dripshop.live/products/4uBmINpHYyIIUqhXW-nzW</t>
  </si>
  <si>
    <t>2023 POKEMON SWORD AND SHIELD CROWN ZENITH FA/ZERAORA VSTAR (PSA GEM MT 10)</t>
  </si>
  <si>
    <t>https://cdn.dripshop.live/dripnfts/slabs/109227953.mp4</t>
  </si>
  <si>
    <t>https://cdn.dripshop.live/dripnfts/slabs/109227953_front_v1.jpg</t>
  </si>
  <si>
    <t>https://www.dripshop.live/products/qrVJIsjmChzoYIifRZDjI</t>
  </si>
  <si>
    <t>2024 POKEMON JAPANESE SV8a-TERASTAL FEST ex BLOODMOON URSALUNA ex (PSA GEM MT 10)</t>
  </si>
  <si>
    <t>https://cdn.dripshop.live/dripnfts/slabs/109244752.mp4</t>
  </si>
  <si>
    <t>https://cdn.dripshop.live/dripnfts/slabs/109244752_front_v1.jpg</t>
  </si>
  <si>
    <t>https://www.dripshop.live/products/6jkrQ7BDs7pNJskmZgiR3</t>
  </si>
  <si>
    <t>2023 POKEMON MEW EN-151 ALAKAZAM ex (PSA MINT 9)</t>
  </si>
  <si>
    <t>https://cdn.dripshop.live/dripnfts/slabs/109592405.mp4</t>
  </si>
  <si>
    <t>https://cdn.dripshop.live/dripnfts/slabs/109592405_front_v1.jpg</t>
  </si>
  <si>
    <t>https://www.dripshop.live/products/7cAg_e38ATs2Gyf3w93HO</t>
  </si>
  <si>
    <t>2000 POKEMON GYM CHALLENGE MISTY'S GYARADOS (PSA NM 7)</t>
  </si>
  <si>
    <t>NM 7</t>
  </si>
  <si>
    <t>https://cdn.dripshop.live/dripnfts/slabs/110034385.mp4</t>
  </si>
  <si>
    <t>https://cdn.dripshop.live/dripnfts/slabs/110034385_front_v1.jpg</t>
  </si>
  <si>
    <t>https://www.dripshop.live/products/rev2gihEJ4A3kooLYrcWn</t>
  </si>
  <si>
    <t>2024 POKEMON PAF EN-PALDEAN FATES GARDEVOIR ex (PSA GEM MT 10)</t>
  </si>
  <si>
    <t>https://cdn.dripshop.live/dripnfts/slabs/110035112.mp4</t>
  </si>
  <si>
    <t>https://cdn.dripshop.live/dripnfts/slabs/110035112_front_v1.jpg</t>
  </si>
  <si>
    <t>https://www.dripshop.live/products/FUlN59nKqxIgLFZ_21qhj</t>
  </si>
  <si>
    <t>2024 POKEMON SCR EN-STELLAR CROWN TERAPAGOS ex (PSA GEM MT 10)</t>
  </si>
  <si>
    <t>https://cdn.dripshop.live/dripnfts/slabs/110162206.mp4</t>
  </si>
  <si>
    <t>https://cdn.dripshop.live/dripnfts/slabs/110162206_front_v1.jpg</t>
  </si>
  <si>
    <t>https://www.dripshop.live/products/4-2591D4DjkF2RdZ60Qoq</t>
  </si>
  <si>
    <t>2014 POKEMON JAPANESE XY PROMO GRENINJA (PSA GEM MT 10)</t>
  </si>
  <si>
    <t>POKEMON JAPANESE XY PROMO</t>
  </si>
  <si>
    <t>https://cdn.dripshop.live/dripnfts/slabs/110907712.mp4</t>
  </si>
  <si>
    <t>https://cdn.dripshop.live/dripnfts/slabs/110907712_front_v1.jpg</t>
  </si>
  <si>
    <t>https://www.dripshop.live/products/vbk8uKq9Ly5aEGMM2mxj8</t>
  </si>
  <si>
    <t>2023 POKEMON MEW EN-151 ERIKA'S INVITATION (PSA MINT 9)</t>
  </si>
  <si>
    <t>https://cdn.dripshop.live/dripnfts/slabs/110907722.mp4</t>
  </si>
  <si>
    <t>https://cdn.dripshop.live/dripnfts/slabs/110907722_front_v1.jpg</t>
  </si>
  <si>
    <t>https://www.dripshop.live/products/2sryKkUVuAs1ukPAPfzmz</t>
  </si>
  <si>
    <t>2021 POKEMON SWORD &amp; SHIELD EVOLVING SKIES FA/LEAFEON V (PSA NM-MT 8)</t>
  </si>
  <si>
    <t>POKEMON SWORD &amp; SHIELD EVOLVING SKIES</t>
  </si>
  <si>
    <t>https://cdn.dripshop.live/dripnfts/slabs/111268787.mp4</t>
  </si>
  <si>
    <t>https://cdn.dripshop.live/dripnfts/slabs/111268787_front_v1.jpg</t>
  </si>
  <si>
    <t>https://www.dripshop.live/products/7A7WGTHClr5Ilc75mj3NA</t>
  </si>
  <si>
    <t>1999 POKEMON FOSSIL RAICHU-HOLO (PSA NM-MT 8)</t>
  </si>
  <si>
    <t>https://cdn.dripshop.live/dripnfts/slabs/111328609.mp4</t>
  </si>
  <si>
    <t>https://cdn.dripshop.live/dripnfts/slabs/111328609_front_v1.jpg</t>
  </si>
  <si>
    <t>https://www.dripshop.live/products/KoVwqThxY9J2r9B2xsNVH</t>
  </si>
  <si>
    <t>1999 POKEMON FOSSIL DITTO-HOLO (PSA NM-MT 8)</t>
  </si>
  <si>
    <t>https://cdn.dripshop.live/dripnfts/slabs/111328610.mp4</t>
  </si>
  <si>
    <t>https://cdn.dripshop.live/dripnfts/slabs/111328610_front_v1.jpg</t>
  </si>
  <si>
    <t>https://www.dripshop.live/products/0qPo0hEDikN5XgOVbNP_E</t>
  </si>
  <si>
    <t>2024 POKEMON JAPANESE SV8a-TERASTAL FEST ex VAPOREON ex (PSA GEM MT 10)</t>
  </si>
  <si>
    <t>https://cdn.dripshop.live/dripnfts/slabs/111946009.mp4</t>
  </si>
  <si>
    <t>https://cdn.dripshop.live/dripnfts/slabs/111946009_front_v1.jpg</t>
  </si>
  <si>
    <t>https://www.dripshop.live/products/28mMq_3j-oDQ5A93jJnS9</t>
  </si>
  <si>
    <t>2019 POKEMON SUN &amp; MOON UNIFIED MINDS ROWLET &amp; ALN.EXGTR.GX (PSA GEM MT 10)</t>
  </si>
  <si>
    <t>https://cdn.dripshop.live/dripnfts/slabs/112515004.mp4</t>
  </si>
  <si>
    <t>https://cdn.dripshop.live/dripnfts/slabs/112515004_front_v1.jpg</t>
  </si>
  <si>
    <t>https://www.dripshop.live/products/H7s4v5ppaiu0JlLweXNUN</t>
  </si>
  <si>
    <t>2024 POKEMON JAPANESE SV8a-TERASTAL FEST ex EEVEE ex (PSA GEM MT 10)</t>
  </si>
  <si>
    <t>https://cdn.dripshop.live/dripnfts/slabs/112515005.mp4</t>
  </si>
  <si>
    <t>https://cdn.dripshop.live/dripnfts/slabs/112515005_front_v1.jpg</t>
  </si>
  <si>
    <t>https://www.dripshop.live/products/vk0a-3-dtECarJaWc9_q7</t>
  </si>
  <si>
    <t>https://cdn.dripshop.live/dripnfts/slabs/113224112.mp4</t>
  </si>
  <si>
    <t>https://cdn.dripshop.live/dripnfts/slabs/113224112_front_v1.jpg</t>
  </si>
  <si>
    <t>https://www.dripshop.live/products/B_UOAMfA6XiHltXpwQps4</t>
  </si>
  <si>
    <t>2025 POKEMON KOREAN SV-P PROMO UMBREON ex (PSA GEM MT 10)</t>
  </si>
  <si>
    <t>POKEMON KOREAN SV-P PROMO</t>
  </si>
  <si>
    <t>https://cdn.dripshop.live/dripnfts/slabs/113521418.mp4</t>
  </si>
  <si>
    <t>https://cdn.dripshop.live/dripnfts/slabs/113521418_front_v1.jpg</t>
  </si>
  <si>
    <t>https://www.dripshop.live/products/2EFRfkNp12ixRkK5fwbjk</t>
  </si>
  <si>
    <t>https://cdn.dripshop.live/dripnfts/slabs/113521419.mp4</t>
  </si>
  <si>
    <t>https://cdn.dripshop.live/dripnfts/slabs/113521419_front_v1.jpg</t>
  </si>
  <si>
    <t>https://www.dripshop.live/products/OYc1VvamHe2l8lDniQI1u</t>
  </si>
  <si>
    <t>https://cdn.dripshop.live/dripnfts/slabs/113710703.mp4</t>
  </si>
  <si>
    <t>https://cdn.dripshop.live/dripnfts/slabs/113710703_front_v1.jpg</t>
  </si>
  <si>
    <t>https://www.dripshop.live/products/9xe5ul3ekkd0b621bbscy</t>
  </si>
  <si>
    <t>https://cdn.dripshop.live/dripnfts/slabs/113710705.mp4</t>
  </si>
  <si>
    <t>https://cdn.dripshop.live/dripnfts/slabs/113710705_front_v1.jpg</t>
  </si>
  <si>
    <t>https://www.dripshop.live/products/1ioo6g4xqnESek0tI4fPU</t>
  </si>
  <si>
    <t>https://cdn.dripshop.live/dripnfts/slabs/113710706.mp4</t>
  </si>
  <si>
    <t>https://cdn.dripshop.live/dripnfts/slabs/113710706_front_v1.jpg</t>
  </si>
  <si>
    <t>https://www.dripshop.live/products/WAhiVuuYZmeM_jTC_ECy-</t>
  </si>
  <si>
    <t>https://cdn.dripshop.live/dripnfts/slabs/113710707.mp4</t>
  </si>
  <si>
    <t>https://cdn.dripshop.live/dripnfts/slabs/113710707_front_v1.jpg</t>
  </si>
  <si>
    <t>https://www.dripshop.live/products/fiUo_FBL1lkNXGTAHEzpE</t>
  </si>
  <si>
    <t>https://cdn.dripshop.live/dripnfts/slabs/113710708.mp4</t>
  </si>
  <si>
    <t>https://cdn.dripshop.live/dripnfts/slabs/113710708_front_v1.jpg</t>
  </si>
  <si>
    <t>https://www.dripshop.live/products/3s-tPTcSTqrFo8jl65Y7a</t>
  </si>
  <si>
    <t>1997 POKEMON JAPANESE JUNGLE VAPOREON-HOLO (PSA GEM MT 10)</t>
  </si>
  <si>
    <t>https://cdn.dripshop.live/dripnfts/slabs/114040238.mp4</t>
  </si>
  <si>
    <t>https://cdn.dripshop.live/dripnfts/slabs/114040238_front_v1.jpg</t>
  </si>
  <si>
    <t>https://www.dripshop.live/products/blB8hTgW2TEjRZkMwZISM</t>
  </si>
  <si>
    <t>2023 POKEMON SWORD AND SHIELD CROWN ZENITH FA/DEOXYS VMAX (PSA GEM MT 10)</t>
  </si>
  <si>
    <t>https://cdn.dripshop.live/dripnfts/slabs/114091532.mp4</t>
  </si>
  <si>
    <t>https://cdn.dripshop.live/dripnfts/slabs/114091532_front_v1.jpg</t>
  </si>
  <si>
    <t>https://www.dripshop.live/products/NxG8QZ_oKX3M5HEF-GpQK</t>
  </si>
  <si>
    <t>https://cdn.dripshop.live/dripnfts/slabs/114091534.mp4</t>
  </si>
  <si>
    <t>https://cdn.dripshop.live/dripnfts/slabs/114091534_front_v1.jpg</t>
  </si>
  <si>
    <t>https://www.dripshop.live/products/TtA_ZR94xWXTgLkt0ocCs</t>
  </si>
  <si>
    <t>1997 POKEMON JAPANESE FOSSIL DRAGONITE-HOLO (PSA GEM MT 10)</t>
  </si>
  <si>
    <t>https://cdn.dripshop.live/dripnfts/slabs/114506143.mp4</t>
  </si>
  <si>
    <t>https://cdn.dripshop.live/dripnfts/slabs/114506143_front_v1.jpg</t>
  </si>
  <si>
    <t>https://www.dripshop.live/products/maJJUurHz6CgZI1Ue4iHB</t>
  </si>
  <si>
    <t>2025 POKEMON PRE EN-PRISMATIC EVOLUTIONS LEAFEON ex (PSA MINT 9)</t>
  </si>
  <si>
    <t>https://cdn.dripshop.live/dripnfts/slabs/115573710.mp4</t>
  </si>
  <si>
    <t>https://cdn.dripshop.live/dripnfts/slabs/115573710_front_v1.jpg</t>
  </si>
  <si>
    <t>https://www.dripshop.live/products/sL7GrI2ASjnLiLfaeLGRY</t>
  </si>
  <si>
    <t>2025 POKEMON JTG EN-JOURNEY TOGETHER LILLIE'S CLEFAIRY ex (PSA NM-MT 8)</t>
  </si>
  <si>
    <t>POKEMON JTG EN-JOURNEY TOGETHER</t>
  </si>
  <si>
    <t>https://cdn.dripshop.live/dripnfts/slabs/115702748.mp4</t>
  </si>
  <si>
    <t>https://cdn.dripshop.live/dripnfts/slabs/115702748_front_v1.jpg</t>
  </si>
  <si>
    <t>https://www.dripshop.live/products/LZ9HfoW4Z8ij7A2W2iRQz</t>
  </si>
  <si>
    <t>2023 POKEMON SVI EN-SCARLET &amp; VIOLET RIOLU (PSA MINT 9)</t>
  </si>
  <si>
    <t>POKEMON SVI EN-SCARLET &amp; VIOLET</t>
  </si>
  <si>
    <t>https://cdn.dripshop.live/dripnfts/slabs/116124617.mp4</t>
  </si>
  <si>
    <t>https://cdn.dripshop.live/dripnfts/slabs/116124617_front_v1.jpg</t>
  </si>
  <si>
    <t>https://www.dripshop.live/products/8Uw09EtvpwOhqNdv7q7f9</t>
  </si>
  <si>
    <t>2021 Pokemon Jet-Black Spirit Box Purchase Celebi V (CGC GEM MINT 10)</t>
  </si>
  <si>
    <t>Pokemon Jet-Black Spirit Box Purchase</t>
  </si>
  <si>
    <t>GEM MINT 10</t>
  </si>
  <si>
    <t>https://cdn.dripshop.live/dripnfts/slabs/3861200010.mp4</t>
  </si>
  <si>
    <t>https://cdn.dripshop.live/dripnfts/slabs/3861200010_front_v1.jpg</t>
  </si>
  <si>
    <t>https://www.dripshop.live/products/tFGfl1mOTCyutpOlWlilV</t>
  </si>
  <si>
    <t>2002 Pokemon Neo Light Azumarill (CGC 9)</t>
  </si>
  <si>
    <t>Pokemon Neo</t>
  </si>
  <si>
    <t>https://cdn.dripshop.live/dripnfts/slabs/4110326252.mp4</t>
  </si>
  <si>
    <t>https://cdn.dripshop.live/dripnfts/slabs/4110326252_front_v1.jpg</t>
  </si>
  <si>
    <t>https://www.dripshop.live/products/6E02lQKq5BuTBaa7wDC9N</t>
  </si>
  <si>
    <t>2002 Pokemon McDonald's Promotion Zapdos (CGC 9)</t>
  </si>
  <si>
    <t>Pokemon McDonald's Promotion</t>
  </si>
  <si>
    <t>https://cdn.dripshop.live/dripnfts/slabs/4164210153.mp4</t>
  </si>
  <si>
    <t>https://cdn.dripshop.live/dripnfts/slabs/4164210153_front_v1.jpg</t>
  </si>
  <si>
    <t>https://www.dripshop.live/products/R2cm5QixKIk2nbk_gjJZW</t>
  </si>
  <si>
    <t>2021 Pokemon Celebrations Elite Trainer Box Greninja â (CGC 9)</t>
  </si>
  <si>
    <t>Pokemon Celebrations Elite Trainer Box</t>
  </si>
  <si>
    <t>https://cdn.dripshop.live/dripnfts/slabs/4169004019.mp4</t>
  </si>
  <si>
    <t>https://cdn.dripshop.live/dripnfts/slabs/4169004019_front_v1.jpg</t>
  </si>
  <si>
    <t>https://www.dripshop.live/products/_xubKmKhHbe4RDrwY3rPV</t>
  </si>
  <si>
    <t>2000 Pokemon Neo Crobat (CGC 9)</t>
  </si>
  <si>
    <t>https://cdn.dripshop.live/dripnfts/slabs/4170710214.mp4</t>
  </si>
  <si>
    <t>https://cdn.dripshop.live/dripnfts/slabs/4170710214_front_v1.jpg</t>
  </si>
  <si>
    <t>https://www.dripshop.live/products/ELHEcGRrDxAYpqa2qN1kf</t>
  </si>
  <si>
    <t>2019 Pokemon Sun &amp; Moon Togepi &amp; Cleffa &amp; Igglybuff GX (CGC GEM MINT 10)</t>
  </si>
  <si>
    <t>Pokemon Sun &amp; Moon</t>
  </si>
  <si>
    <t>https://cdn.dripshop.live/dripnfts/slabs/4183957045.mp4</t>
  </si>
  <si>
    <t>https://cdn.dripshop.live/dripnfts/slabs/4183957045_front_v1.jpg</t>
  </si>
  <si>
    <t>https://www.dripshop.live/products/4PKLK1iitwKDdg9Sbq7v7</t>
  </si>
  <si>
    <t>2021 Pokemon Sword &amp; Shield Gengar VMAX (CGC 9)</t>
  </si>
  <si>
    <t>Pokemon Sword &amp; Shield</t>
  </si>
  <si>
    <t>https://cdn.dripshop.live/dripnfts/slabs/4183957051.mp4</t>
  </si>
  <si>
    <t>https://cdn.dripshop.live/dripnfts/slabs/4183957051_front_v1.jpg</t>
  </si>
  <si>
    <t>https://www.dripshop.live/products/EE9swH2iMKAcWz-KCyl8l</t>
  </si>
  <si>
    <t>2022 Pokemon Sword &amp; Shield Mew VMAX (CGC PRISTINE 10)</t>
  </si>
  <si>
    <t>PRISTINE 10</t>
  </si>
  <si>
    <t>https://cdn.dripshop.live/dripnfts/slabs/4205960020.mp4</t>
  </si>
  <si>
    <t>https://cdn.dripshop.live/dripnfts/slabs/4205960020_front_v1.jpg</t>
  </si>
  <si>
    <t>https://www.dripshop.live/products/3w3znW-ua6felVgNigZ0F</t>
  </si>
  <si>
    <t>2023 Pokemon Scarlet &amp; Violet Erika's Invitation (CGC GEM MINT 10)</t>
  </si>
  <si>
    <t>Pokemon Scarlet &amp; Violet</t>
  </si>
  <si>
    <t>https://cdn.dripshop.live/dripnfts/slabs/4306760001.mp4</t>
  </si>
  <si>
    <t>https://cdn.dripshop.live/dripnfts/slabs/4306760001_front_v1.jpg</t>
  </si>
  <si>
    <t>https://www.dripshop.live/products/cKLfNV7BBF4LUwI6kfsoH</t>
  </si>
  <si>
    <t>2023 Pokemon Scarlet &amp; Violet Mew ex (CGC GEM MINT 10)</t>
  </si>
  <si>
    <t>https://cdn.dripshop.live/dripnfts/slabs/4306760003.mp4</t>
  </si>
  <si>
    <t>https://cdn.dripshop.live/dripnfts/slabs/4306760003_front_v1.jpg</t>
  </si>
  <si>
    <t>https://www.dripshop.live/products/HMi0FuAItQZEld3Cv73KA</t>
  </si>
  <si>
    <t>2023 Pokemon Scarlet &amp; Violet Miriam (CGC GEM MINT 10)</t>
  </si>
  <si>
    <t>https://cdn.dripshop.live/dripnfts/slabs/4306760004.mp4</t>
  </si>
  <si>
    <t>https://cdn.dripshop.live/dripnfts/slabs/4306760004_front_v1.jpg</t>
  </si>
  <si>
    <t>https://www.dripshop.live/products/BCbicvt9x0WDcrWcMcLDr</t>
  </si>
  <si>
    <t>2023 Pokemon Scarlet &amp; Violet Penny (CGC GEM MINT 10)</t>
  </si>
  <si>
    <t>https://cdn.dripshop.live/dripnfts/slabs/4306760005.mp4</t>
  </si>
  <si>
    <t>https://cdn.dripshop.live/dripnfts/slabs/4306760005_front_v1.jpg</t>
  </si>
  <si>
    <t>https://www.dripshop.live/products/tTinPWsm6qyx1YBPxTb8J</t>
  </si>
  <si>
    <t>2025 POKEMON SVP EN-SV BLACK STAR PROMO EEVEE (PSA GEM MT 10)</t>
  </si>
  <si>
    <t>https://cdn.dripshop.live/dripnfts/slabs/106531318.mp4</t>
  </si>
  <si>
    <t>https://cdn.dripshop.live/dripnfts/slabs/106531318_front_v1.jpg</t>
  </si>
  <si>
    <t>https://www.dripshop.live/products/o44qaET4KVbhDkuXx3uuB</t>
  </si>
  <si>
    <t>2001 POKEMON JAPANESE VS MORTY'S HYPNO (PSA GEM MT 10)</t>
  </si>
  <si>
    <t>POKEMON JAPANESE VS</t>
  </si>
  <si>
    <t>https://cdn.dripshop.live/dripnfts/slabs/72342969.mp4</t>
  </si>
  <si>
    <t>https://cdn.dripshop.live/dripnfts/slabs/72342969_front_v1.jpg</t>
  </si>
  <si>
    <t>https://www.dripshop.live/products/Jf4fFSVZdxfzuTV1qOHqa</t>
  </si>
  <si>
    <t>2021 POKEMON SWORD &amp; SHIELD CHILLING REIGN FA/BLAZIKEN VMAX (PSA GEM MT 10)</t>
  </si>
  <si>
    <t>POKEMON SWORD &amp; SHIELD CHILLING REIGN</t>
  </si>
  <si>
    <t>https://cdn.dripshop.live/dripnfts/slabs/103379817.mp4</t>
  </si>
  <si>
    <t>https://cdn.dripshop.live/dripnfts/slabs/103379817_front_v1.jpg</t>
  </si>
  <si>
    <t>https://www.dripshop.live/products/ofIgMemLhBYSlSJizmZ7O</t>
  </si>
  <si>
    <t>2025 POKEMON PRE EN-PRISMATIC EVOLUTIONS SYLVEON (PSA GEM MT 10)</t>
  </si>
  <si>
    <t>https://cdn.dripshop.live/dripnfts/slabs/111855854.mp4</t>
  </si>
  <si>
    <t>https://cdn.dripshop.live/dripnfts/slabs/111855854_front_v1.jpg</t>
  </si>
  <si>
    <t>https://www.dripshop.live/products/TOf8GRWfg-coUqb8STfY0</t>
  </si>
  <si>
    <t>2023 POKEMON SWORD AND SHIELD CROWN ZENITH FA/LUMINEON V (PSA GEM MT 10)</t>
  </si>
  <si>
    <t>https://cdn.dripshop.live/dripnfts/slabs/111855848.mp4</t>
  </si>
  <si>
    <t>https://cdn.dripshop.live/dripnfts/slabs/111855848_front_v1.jpg</t>
  </si>
  <si>
    <t>https://www.dripshop.live/products/U2D9fmPsPp0VmW_wbx3f5</t>
  </si>
  <si>
    <t>2024 POKEMON JAPANESE SV8a-TERASTAL FEST ex CERULEDGE ex (PSA GEM MT 10)</t>
  </si>
  <si>
    <t>https://cdn.dripshop.live/dripnfts/slabs/107010169.mp4</t>
  </si>
  <si>
    <t>https://cdn.dripshop.live/dripnfts/slabs/107010169_front_v1.jpg</t>
  </si>
  <si>
    <t>https://www.dripshop.live/products/vDJ_NG3nhGS5v6IWLgerM</t>
  </si>
  <si>
    <t>2021 POKEMON SWORD &amp; SHIELD EVOLVING SKIES FA/ZINNIA'S RESOLVE (PSA GEM MT 10)</t>
  </si>
  <si>
    <t>https://cdn.dripshop.live/dripnfts/slabs/70752933.mp4</t>
  </si>
  <si>
    <t>https://cdn.dripshop.live/dripnfts/slabs/70752933_front_v1.jpg</t>
  </si>
  <si>
    <t>https://www.dripshop.live/products/kJufrzQ9XEkyPN2HbAq8K</t>
  </si>
  <si>
    <t>2024 POKEMON SSP EN-SURGING SPARKS JASMINE'S GAZE (PSA GEM MT 10)</t>
  </si>
  <si>
    <t>https://cdn.dripshop.live/dripnfts/slabs/111855847.mp4</t>
  </si>
  <si>
    <t>https://cdn.dripshop.live/dripnfts/slabs/111855847_front_v1.jpg</t>
  </si>
  <si>
    <t>https://www.dripshop.live/products/s1ewBxvV_7VPCQ5RGK25M</t>
  </si>
  <si>
    <t>2023 POKEMON MEW EN-151 MEW ex (PSA GEM MT 10)</t>
  </si>
  <si>
    <t>https://cdn.dripshop.live/dripnfts/slabs/110117454.mp4</t>
  </si>
  <si>
    <t>https://cdn.dripshop.live/dripnfts/slabs/110117454_front_v1.jpg</t>
  </si>
  <si>
    <t>https://www.dripshop.live/products/Vt-XRK_NuL6-hxVRox_u8</t>
  </si>
  <si>
    <t>2022 POKEMON JAPANESE SWORD &amp; SHIELD VSTAR UNIVERSE FA/ELESA'S SPARKLE (PSA GEM MT 10)</t>
  </si>
  <si>
    <t>POKEMON JAPANESE SWORD &amp; SHIELD VSTAR UNIVERSE</t>
  </si>
  <si>
    <t>https://cdn.dripshop.live/dripnfts/slabs/92618683.mp4</t>
  </si>
  <si>
    <t>https://cdn.dripshop.live/dripnfts/slabs/92618683_front_v1.jpg</t>
  </si>
  <si>
    <t>https://www.dripshop.live/products/ZrdTnzleqvq8Nb67vdvwl</t>
  </si>
  <si>
    <t>2024 POKEMON JAPANESE SV8a-TERASTAL FEST ex TOTODILE (PSA GEM MT 10)</t>
  </si>
  <si>
    <t>https://cdn.dripshop.live/dripnfts/slabs/103577585.mp4</t>
  </si>
  <si>
    <t>https://cdn.dripshop.live/dripnfts/slabs/103577585_front_v1.jpg</t>
  </si>
  <si>
    <t>https://www.dripshop.live/products/F2rFdTdHSGCUZAT3pvNL9</t>
  </si>
  <si>
    <t>2023 POKEMON JAPANESE SV2a-POKEMON 151 GRIMER (PSA GEM MT 10)</t>
  </si>
  <si>
    <t>https://cdn.dripshop.live/dripnfts/slabs/100762798.mp4</t>
  </si>
  <si>
    <t>https://cdn.dripshop.live/dripnfts/slabs/100762798_front_v1.jpg</t>
  </si>
  <si>
    <t>https://www.dripshop.live/products/1iY67XqFg3eEP4t_KZFNm</t>
  </si>
  <si>
    <t>2023 POKEMON JAPANESE SV2a-POKEMON 151 ERIKA'S INVITATION (PSA GEM MT 10)</t>
  </si>
  <si>
    <t>https://cdn.dripshop.live/dripnfts/slabs/96700391.mp4</t>
  </si>
  <si>
    <t>https://cdn.dripshop.live/dripnfts/slabs/96700391_front_v1.jpg</t>
  </si>
  <si>
    <t>https://www.dripshop.live/products/xIUp56nbEnCpIvNGMuw0I</t>
  </si>
  <si>
    <t>2021 POKEMON SWORD &amp; SHIELD EVOLVING SKIES FA/MEDICHAM V (PSA GEM MT 10)</t>
  </si>
  <si>
    <t>https://cdn.dripshop.live/dripnfts/slabs/112147698.mp4</t>
  </si>
  <si>
    <t>https://cdn.dripshop.live/dripnfts/slabs/112147698_front_v1.jpg</t>
  </si>
  <si>
    <t>https://www.dripshop.live/products/imKaGN8CmMK3ioazOgFwC</t>
  </si>
  <si>
    <t>2022 POKEMON SWORD &amp; SHIELD BRILLIANT STARS FA/RS URSHIFU VMAX (PSA GEM MT 10)</t>
  </si>
  <si>
    <t>POKEMON SWORD &amp; SHIELD BRILLIANT STARS</t>
  </si>
  <si>
    <t>https://cdn.dripshop.live/dripnfts/slabs/88155566.mp4</t>
  </si>
  <si>
    <t>https://cdn.dripshop.live/dripnfts/slabs/88155566_front_v1.jpg</t>
  </si>
  <si>
    <t>https://www.dripshop.live/products/iAqIiZKQDAF4fBbZnETLj</t>
  </si>
  <si>
    <t>2022 POKEMON SWSH BLACK STAR PROMO FA/SPARK (PSA GEM MT 10)</t>
  </si>
  <si>
    <t>https://cdn.dripshop.live/dripnfts/slabs/82972022.mp4</t>
  </si>
  <si>
    <t>https://cdn.dripshop.live/dripnfts/slabs/82972022_front_v1.jpg</t>
  </si>
  <si>
    <t>https://www.dripshop.live/products/LSF6dleqprqI5isnEGXIx</t>
  </si>
  <si>
    <t>2024 POKEMON JAPANESE SV8-SUPER ELECTRIC BREAKER MAGNETON (PSA GEM MT 10)</t>
  </si>
  <si>
    <t>https://cdn.dripshop.live/dripnfts/slabs/111226331.mp4</t>
  </si>
  <si>
    <t>https://cdn.dripshop.live/dripnfts/slabs/111226331_front_v1.jpg</t>
  </si>
  <si>
    <t>https://www.dripshop.live/products/kVWslPwZzPlq5L8pnTASc</t>
  </si>
  <si>
    <t>2024 POKEMON SFA EN-SHROUDED FABLE OKIDOGI ex (PSA GEM MT 10)</t>
  </si>
  <si>
    <t>POKEMON SFA EN-SHROUDED FABLE</t>
  </si>
  <si>
    <t>https://cdn.dripshop.live/dripnfts/slabs/107530719.mp4</t>
  </si>
  <si>
    <t>https://cdn.dripshop.live/dripnfts/slabs/107530719_front_v1.jpg</t>
  </si>
  <si>
    <t>https://www.dripshop.live/products/vWv_Cae6LaeJPmwtgZbKl</t>
  </si>
  <si>
    <t>2024 POKEMON JAPANESE SVM-START DECK GENERATIONS TYRANITAR ex (PSA GEM MT 10)</t>
  </si>
  <si>
    <t>POKEMON JAPANESE SVM-START DECK GENERATIONS</t>
  </si>
  <si>
    <t>https://cdn.dripshop.live/dripnfts/slabs/104241750.mp4</t>
  </si>
  <si>
    <t>https://cdn.dripshop.live/dripnfts/slabs/104241750_front_v1.jpg</t>
  </si>
  <si>
    <t>https://www.dripshop.live/products/KAtDTuUR-UA4X-Jno19fL</t>
  </si>
  <si>
    <t>2024 POKEMON JAPANESE SV6-TRANSFORMATION MASK SUNFLORA (PSA GEM MT 10)</t>
  </si>
  <si>
    <t>POKEMON JAPANESE SV6-TRANSFORMATION MASK</t>
  </si>
  <si>
    <t>https://cdn.dripshop.live/dripnfts/slabs/100833607.mp4</t>
  </si>
  <si>
    <t>https://cdn.dripshop.live/dripnfts/slabs/100833607_front_v1.jpg</t>
  </si>
  <si>
    <t>https://www.dripshop.live/products/Ipu61crHB2QWve_nzPCza</t>
  </si>
  <si>
    <t>2020 POKEMON SWORD &amp; SHIELD DARKNESS ABLAZE FA/SCIZOR VMAX (PSA GEM MT 10)</t>
  </si>
  <si>
    <t>POKEMON SWORD &amp; SHIELD DARKNESS ABLAZE</t>
  </si>
  <si>
    <t>https://cdn.dripshop.live/dripnfts/slabs/54572004.mp4</t>
  </si>
  <si>
    <t>https://cdn.dripshop.live/dripnfts/slabs/54572004_front_v1.jpg</t>
  </si>
  <si>
    <t>https://www.dripshop.live/products/dSgITGY8YYEypKLyn8QWa</t>
  </si>
  <si>
    <t>2024 POKEMON SSP EN-SURGING SPARKS CASTFORM SUNNY FORM (PSA GEM MT 10)</t>
  </si>
  <si>
    <t>https://cdn.dripshop.live/dripnfts/slabs/111701721.mp4</t>
  </si>
  <si>
    <t>https://cdn.dripshop.live/dripnfts/slabs/111701721_front_v1.jpg</t>
  </si>
  <si>
    <t>https://www.dripshop.live/products/GA32OzfPrBLr2dg74uxH3</t>
  </si>
  <si>
    <t>2023 POKEMON JAPANESE SV2a-POKEMON 151 HITMONLEE (PSA GEM MT 10)</t>
  </si>
  <si>
    <t>https://cdn.dripshop.live/dripnfts/slabs/82972028.mp4</t>
  </si>
  <si>
    <t>https://cdn.dripshop.live/dripnfts/slabs/82972028_front_v1.jpg</t>
  </si>
  <si>
    <t>https://www.dripshop.live/products/tlsAqk1PabGCAoDCtCCwY</t>
  </si>
  <si>
    <t>2023 POKEMON JAPANESE SV2a-POKEMON 151 MEWTWO (PSA GEM MT 10)</t>
  </si>
  <si>
    <t>https://cdn.dripshop.live/dripnfts/slabs/82972008.mp4</t>
  </si>
  <si>
    <t>https://cdn.dripshop.live/dripnfts/slabs/82972008_front_v1.jpg</t>
  </si>
  <si>
    <t>https://www.dripshop.live/products/ugq7Gr0CqQ1R4qsYzcSHU</t>
  </si>
  <si>
    <t>2023 POKEMON JAPANESE SV2a-POKEMON 151 CHANSEY (PSA GEM MT 10)</t>
  </si>
  <si>
    <t>https://cdn.dripshop.live/dripnfts/slabs/82972017.mp4</t>
  </si>
  <si>
    <t>https://cdn.dripshop.live/dripnfts/slabs/82972017_front_v1.jpg</t>
  </si>
  <si>
    <t>https://www.dripshop.live/products/NHq0d_pVREcfJekqyx9SR</t>
  </si>
  <si>
    <t>2023 POKEMON JAPANESE SV2a-POKEMON 151 SNORLAX (PSA GEM MT 10)</t>
  </si>
  <si>
    <t>https://cdn.dripshop.live/dripnfts/slabs/106226690.mp4</t>
  </si>
  <si>
    <t>https://cdn.dripshop.live/dripnfts/slabs/106226690_front_v1.jpg</t>
  </si>
  <si>
    <t>https://www.dripshop.live/products/WXhqHZJkPAq3gZKrucnYU</t>
  </si>
  <si>
    <t>2024 POKEMON JAPANESE SV7a-PARADISE DRAGONA DRAYTON (PSA GEM MT 10)</t>
  </si>
  <si>
    <t>POKEMON JAPANESE SV7a-PARADISE DRAGONA</t>
  </si>
  <si>
    <t>https://cdn.dripshop.live/dripnfts/slabs/100407081.mp4</t>
  </si>
  <si>
    <t>https://cdn.dripshop.live/dripnfts/slabs/100407081_front_v1.jpg</t>
  </si>
  <si>
    <t>https://www.dripshop.live/products/N4gF4C97mzWWuMoiPwJTk</t>
  </si>
  <si>
    <t>2024 POKEMON TEF EN-TEMPORAL FORCES GENGAR ex (PSA GEM MT 10)</t>
  </si>
  <si>
    <t>https://cdn.dripshop.live/dripnfts/slabs/102788147.mp4</t>
  </si>
  <si>
    <t>https://cdn.dripshop.live/dripnfts/slabs/102788147_front_v1.jpg</t>
  </si>
  <si>
    <t>https://www.dripshop.live/products/Wsn6U4XSCjytBAApqI0TH</t>
  </si>
  <si>
    <t>2024 POKEMON SSP EN-SURGING SPARKS CERULEDGE (PSA GEM MT 10)</t>
  </si>
  <si>
    <t>https://cdn.dripshop.live/dripnfts/slabs/108901051.mp4</t>
  </si>
  <si>
    <t>https://cdn.dripshop.live/dripnfts/slabs/108901051_front_v1.jpg</t>
  </si>
  <si>
    <t>https://www.dripshop.live/products/g7aHQlDUfcEnF77BudNKc</t>
  </si>
  <si>
    <t>2005 POKEMON JAPANESE MIRAGE FOREST AGGRON-HOLO (PSA GEM MT 10)</t>
  </si>
  <si>
    <t>POKEMON JAPANESE MIRAGE FOREST</t>
  </si>
  <si>
    <t>https://cdn.dripshop.live/dripnfts/slabs/88318793.mp4</t>
  </si>
  <si>
    <t>https://cdn.dripshop.live/dripnfts/slabs/88318793_front_v1.jpg</t>
  </si>
  <si>
    <t>https://www.dripshop.live/products/aDF3qanNk0mBEeZpDt1fX</t>
  </si>
  <si>
    <t>2024 POKEMON JAPANESE SV7a-PARADISE DRAGONA LISIA'S APPEAL (PSA GEM MT 10)</t>
  </si>
  <si>
    <t>https://cdn.dripshop.live/dripnfts/slabs/108702805.mp4</t>
  </si>
  <si>
    <t>https://cdn.dripshop.live/dripnfts/slabs/108702805_front_v1.jpg</t>
  </si>
  <si>
    <t>https://www.dripshop.live/products/Pbx3TnESC3O4u3W8F5Rr_</t>
  </si>
  <si>
    <t>https://cdn.dripshop.live/dripnfts/slabs/107550910.mp4</t>
  </si>
  <si>
    <t>https://cdn.dripshop.live/dripnfts/slabs/107550910_front_v1.jpg</t>
  </si>
  <si>
    <t>https://www.dripshop.live/products/zEz9GFWG-V1R3H4kzCPUv</t>
  </si>
  <si>
    <t>https://cdn.dripshop.live/dripnfts/slabs/107550903.mp4</t>
  </si>
  <si>
    <t>https://cdn.dripshop.live/dripnfts/slabs/107550903_front_v1.jpg</t>
  </si>
  <si>
    <t>https://www.dripshop.live/products/ln3Nopva4It1IvEh8e2MD</t>
  </si>
  <si>
    <t>2024 POKEMON JAPANESE SV5a-CRIMSON HAZE EEVEE (PSA GEM MT 10)</t>
  </si>
  <si>
    <t>POKEMON JAPANESE SV5a-CRIMSON HAZE</t>
  </si>
  <si>
    <t>https://cdn.dripshop.live/dripnfts/slabs/107550902.mp4</t>
  </si>
  <si>
    <t>https://cdn.dripshop.live/dripnfts/slabs/107550902_front_v1.jpg</t>
  </si>
  <si>
    <t>https://www.dripshop.live/products/_ZPEeuoNCfZEjv6qoW55a</t>
  </si>
  <si>
    <t>1999 POKEMON FOSSIL HORSEA (PSA GEM MT 10)</t>
  </si>
  <si>
    <t>https://cdn.dripshop.live/dripnfts/slabs/116711438.mp4</t>
  </si>
  <si>
    <t>https://cdn.dripshop.live/dripnfts/slabs/116711438_front_v1.jpg</t>
  </si>
  <si>
    <t>https://www.dripshop.live/products/KWFQSDJqhTgE3VYk30UUB</t>
  </si>
  <si>
    <t>https://cdn.dripshop.live/dripnfts/slabs/116331575.mp4</t>
  </si>
  <si>
    <t>https://cdn.dripshop.live/dripnfts/slabs/116331575_front_v1.jpg</t>
  </si>
  <si>
    <t>https://www.dripshop.live/products/UQFddlNxJ9ds92OI7Ct9l</t>
  </si>
  <si>
    <t>2025 POKEMON JTG EN-JOURNEY TOGETHER IONO'S BELLIBOLT ex (PSA GEM MT 10)</t>
  </si>
  <si>
    <t>https://cdn.dripshop.live/dripnfts/slabs/116331581.mp4</t>
  </si>
  <si>
    <t>https://cdn.dripshop.live/dripnfts/slabs/116331581_front_v1.jpg</t>
  </si>
  <si>
    <t>https://www.dripshop.live/products/BaPB0ZtUUj4PgtpQBt31k</t>
  </si>
  <si>
    <t>2022 POKEMON SWORD &amp; SHIELD SILVER TEMPEST HO-OH V (PSA GEM MT 10)</t>
  </si>
  <si>
    <t>https://cdn.dripshop.live/dripnfts/slabs/111226316.mp4</t>
  </si>
  <si>
    <t>https://cdn.dripshop.live/dripnfts/slabs/111226316_front_v1.jpg</t>
  </si>
  <si>
    <t>https://www.dripshop.live/products/kl31e_-Ac1q0qkYEu6AXn</t>
  </si>
  <si>
    <t>2022 POKEMON SWORD &amp; SHIELD LOST ORIGIN FA/ORBEETLE V (PSA GEM MT 10)</t>
  </si>
  <si>
    <t>POKEMON SWORD &amp; SHIELD LOST ORIGIN</t>
  </si>
  <si>
    <t>https://cdn.dripshop.live/dripnfts/slabs/108362579.mp4</t>
  </si>
  <si>
    <t>https://cdn.dripshop.live/dripnfts/slabs/108362579_front_v1.jpg</t>
  </si>
  <si>
    <t>https://www.dripshop.live/products/bBxkcRVH-ZIc_EiAJ25XP</t>
  </si>
  <si>
    <t>2022 POKEMON JAPANESE SWORD &amp; SHIELD DEOXYS VSTAR &amp; VMAX HIGH-CLASS DECK FA/DEOXYS VMAX (PSA GEM MT 10)</t>
  </si>
  <si>
    <t>POKEMON JAPANESE SWORD &amp; SHIELD DEOXYS VSTAR &amp; VMAX HIGH-CLASS DECK</t>
  </si>
  <si>
    <t>https://cdn.dripshop.live/dripnfts/slabs/92514119.mp4</t>
  </si>
  <si>
    <t>https://cdn.dripshop.live/dripnfts/slabs/92514119_front_v1.jpg</t>
  </si>
  <si>
    <t>https://www.dripshop.live/products/zT-0cDNoTLHu1FsG_gddo</t>
  </si>
  <si>
    <t>2002 POKEMON JAPANESE WIND FROM THE SEA SEADRA (PSA GEM MT 10)</t>
  </si>
  <si>
    <t>POKEMON JAPANESE WIND FROM THE SEA</t>
  </si>
  <si>
    <t>https://cdn.dripshop.live/dripnfts/slabs/77522605.mp4</t>
  </si>
  <si>
    <t>https://cdn.dripshop.live/dripnfts/slabs/77522605_front_v1.jpg</t>
  </si>
  <si>
    <t>https://www.dripshop.live/products/D8LSniGqG0tyHrHcemRST</t>
  </si>
  <si>
    <t>2024 POKEMON SSP EN-SURGING SPARKS NIGHT STRETCHER (PSA GEM MT 10)</t>
  </si>
  <si>
    <t>https://cdn.dripshop.live/dripnfts/slabs/111226317.mp4</t>
  </si>
  <si>
    <t>https://cdn.dripshop.live/dripnfts/slabs/111226317_front_v1.jpg</t>
  </si>
  <si>
    <t>https://www.dripshop.live/products/Gk66QJdD2jXraGcDnJZVN</t>
  </si>
  <si>
    <t>https://cdn.dripshop.live/dripnfts/slabs/108362582.mp4</t>
  </si>
  <si>
    <t>https://cdn.dripshop.live/dripnfts/slabs/108362582_front_v1.jpg</t>
  </si>
  <si>
    <t>https://www.dripshop.live/products/WjLreKFsD8RxxKEi3WGT5</t>
  </si>
  <si>
    <t>2023 POKEMON OBF EN-OBSIDIAN FLAMES GLOOM (PSA GEM MT 10)</t>
  </si>
  <si>
    <t>https://cdn.dripshop.live/dripnfts/slabs/103559325.mp4</t>
  </si>
  <si>
    <t>https://cdn.dripshop.live/dripnfts/slabs/103559325_front_v1.jpg</t>
  </si>
  <si>
    <t>https://www.dripshop.live/products/10D-JHMRE5SVUU9vZW5UV</t>
  </si>
  <si>
    <t>https://cdn.dripshop.live/dripnfts/slabs/111226326.mp4</t>
  </si>
  <si>
    <t>https://cdn.dripshop.live/dripnfts/slabs/111226326_front_v1.jpg</t>
  </si>
  <si>
    <t>https://www.dripshop.live/products/0jWdHwsujB3Wk6siUxSjW</t>
  </si>
  <si>
    <t>2022 POKEMON SWORD &amp; SHIELD LOST ORIGIN FA/PIKACHU VMAX (PSA GEM MT 10)</t>
  </si>
  <si>
    <t>https://cdn.dripshop.live/dripnfts/slabs/97019183.mp4</t>
  </si>
  <si>
    <t>https://cdn.dripshop.live/dripnfts/slabs/97019183_front_v1.jpg</t>
  </si>
  <si>
    <t>https://www.dripshop.live/products/9PIPseWnew4xSfzEgkehz</t>
  </si>
  <si>
    <t>2024 POKEMON JAPANESE SV7-STELLAR MIRACLE TERAPAGOS ex (PSA GEM MT 10)</t>
  </si>
  <si>
    <t>POKEMON JAPANESE SV7-STELLAR MIRACLE</t>
  </si>
  <si>
    <t>https://cdn.dripshop.live/dripnfts/slabs/99159839.mp4</t>
  </si>
  <si>
    <t>https://cdn.dripshop.live/dripnfts/slabs/99159839_front_v1.jpg</t>
  </si>
  <si>
    <t>https://www.dripshop.live/products/WDEWQ6txwU6hY0YuLAB81</t>
  </si>
  <si>
    <t>2022 POKEMON JAPANESE S PROMO GRENINJA (PSA GEM MT 10)</t>
  </si>
  <si>
    <t>POKEMON JAPANESE S PROMO</t>
  </si>
  <si>
    <t>https://cdn.dripshop.live/dripnfts/slabs/82031370.mp4</t>
  </si>
  <si>
    <t>https://cdn.dripshop.live/dripnfts/slabs/82031370_front_v1.jpg</t>
  </si>
  <si>
    <t>https://www.dripshop.live/products/GGZx8lYargUbSaXnegI4G</t>
  </si>
  <si>
    <t>2024 POKEMON PAF EN-PALDEAN FATES SCIZOR (PSA GEM MT 10)</t>
  </si>
  <si>
    <t>https://cdn.dripshop.live/dripnfts/slabs/89996102.mp4</t>
  </si>
  <si>
    <t>https://cdn.dripshop.live/dripnfts/slabs/89996102_front_v1.jpg</t>
  </si>
  <si>
    <t>https://www.dripshop.live/products/qLFWgiF3ktH9wAV-pvWzk</t>
  </si>
  <si>
    <t>2022 POKEMON JAPANESE SWORD &amp; SHIELD VSTAR UNIVERSE FA/PROF'S.RESEARCH (PSA GEM MT 10)</t>
  </si>
  <si>
    <t>https://cdn.dripshop.live/dripnfts/slabs/82972003.mp4</t>
  </si>
  <si>
    <t>https://cdn.dripshop.live/dripnfts/slabs/82972003_front_v1.jpg</t>
  </si>
  <si>
    <t>https://www.dripshop.live/products/DHFUIpRDW3SUiQNoAJvm0</t>
  </si>
  <si>
    <t>2023 POKEMON PAL EN-PALDEA EVOLVED SUPER ROD (PSA GEM MT 10)</t>
  </si>
  <si>
    <t>https://cdn.dripshop.live/dripnfts/slabs/82972026.mp4</t>
  </si>
  <si>
    <t>https://cdn.dripshop.live/dripnfts/slabs/82972026_front_v1.jpg</t>
  </si>
  <si>
    <t>https://www.dripshop.live/products/Lp8nyRjH8PBvUOZiDJ07Q</t>
  </si>
  <si>
    <t>2025 POKEMON JAPANESE SV-P PROMO IONO'S WATTREL (PSA GEM MT 10)</t>
  </si>
  <si>
    <t>POKEMON JAPANESE SV-P PROMO</t>
  </si>
  <si>
    <t>https://cdn.dripshop.live/dripnfts/slabs/110013667.mp4</t>
  </si>
  <si>
    <t>https://cdn.dripshop.live/dripnfts/slabs/110013667_front_v1.jpg</t>
  </si>
  <si>
    <t>https://www.dripshop.live/products/TYXC9APj7BzfguUBMfjtX</t>
  </si>
  <si>
    <t>2021 POKEMON SWORD &amp; SHIELD FUSION STRIKE FA/MEW VMAX (PSA GEM MT 10)</t>
  </si>
  <si>
    <t>https://cdn.dripshop.live/dripnfts/slabs/94448557.mp4</t>
  </si>
  <si>
    <t>https://cdn.dripshop.live/dripnfts/slabs/94448557_front_v1.jpg</t>
  </si>
  <si>
    <t>https://www.dripshop.live/products/mEi-6ws8Y6gdl0qrzixsv</t>
  </si>
  <si>
    <t>2023 POKEMON PAL EN-PALDEA EVOLVED MEOWSCARADA ex (PSA GEM MT 10)</t>
  </si>
  <si>
    <t>https://cdn.dripshop.live/dripnfts/slabs/82972021.mp4</t>
  </si>
  <si>
    <t>https://cdn.dripshop.live/dripnfts/slabs/82972021_front_v1.jpg</t>
  </si>
  <si>
    <t>https://www.dripshop.live/products/1KxEj_dpx0q2HTGI-I2hv</t>
  </si>
  <si>
    <t>2022 POKEMON JAPANESE SWORD &amp; SHIELD INCANDESCENT ARCANA FA/MILOTIC (PSA GEM MT 10)</t>
  </si>
  <si>
    <t>POKEMON JAPANESE SWORD &amp; SHIELD INCANDESCENT ARCANA</t>
  </si>
  <si>
    <t>https://cdn.dripshop.live/dripnfts/slabs/113824015.mp4</t>
  </si>
  <si>
    <t>https://cdn.dripshop.live/dripnfts/slabs/113824015_front_v1.jpg</t>
  </si>
  <si>
    <t>https://www.dripshop.live/products/16aonXd3Co0dBulXbY-Uy</t>
  </si>
  <si>
    <t>2024 POKEMON SVP EN-SV BLACK STAR PROMO KINGAMBIT (PSA GEM MT 10)</t>
  </si>
  <si>
    <t>https://cdn.dripshop.live/dripnfts/slabs/109672953.mp4</t>
  </si>
  <si>
    <t>https://cdn.dripshop.live/dripnfts/slabs/109672953_front_v1.jpg</t>
  </si>
  <si>
    <t>https://www.dripshop.live/products/0T4v8e5vkJAQm01mxgBxs</t>
  </si>
  <si>
    <t>2024 POKEMON PAF EN-PALDEAN FATES MANKEY (PSA GEM MT 10)</t>
  </si>
  <si>
    <t>https://cdn.dripshop.live/dripnfts/slabs/104233900.mp4</t>
  </si>
  <si>
    <t>https://cdn.dripshop.live/dripnfts/slabs/104233900_front_v1.jpg</t>
  </si>
  <si>
    <t>https://www.dripshop.live/products/wGMNcfHiRhwkpf5CVFF5s</t>
  </si>
  <si>
    <t>2024 POKEMON PAF EN-PALDEAN FATES ODDISH (PSA GEM MT 10)</t>
  </si>
  <si>
    <t>https://cdn.dripshop.live/dripnfts/slabs/104233903.mp4</t>
  </si>
  <si>
    <t>https://cdn.dripshop.live/dripnfts/slabs/104233903_front_v1.jpg</t>
  </si>
  <si>
    <t>https://www.dripshop.live/products/U6za3wPgZzOxSq5fACIFc</t>
  </si>
  <si>
    <t>2023 POKEMON OBF EN-OBSIDIAN FLAMES TYRANITAR ex (PSA GEM MT 10)</t>
  </si>
  <si>
    <t>https://cdn.dripshop.live/dripnfts/slabs/108368213.mp4</t>
  </si>
  <si>
    <t>https://cdn.dripshop.live/dripnfts/slabs/108368213_front_v1.jpg</t>
  </si>
  <si>
    <t>https://www.dripshop.live/products/k6kOcXVDtHpMVBi_cz-cJ</t>
  </si>
  <si>
    <t>2024 POKEMON SCR EN-STELLAR CROWN CINDERACE ex (PSA GEM MT 10)</t>
  </si>
  <si>
    <t>https://cdn.dripshop.live/dripnfts/slabs/111226320.mp4</t>
  </si>
  <si>
    <t>https://cdn.dripshop.live/dripnfts/slabs/111226320_front_v1.jpg</t>
  </si>
  <si>
    <t>https://www.dripshop.live/products/4NTCt5ZybfF3sM_an4-pG</t>
  </si>
  <si>
    <t>2024 POKEMON SCR EN-STELLAR CROWN LAPRAS ex (PSA GEM MT 10)</t>
  </si>
  <si>
    <t>https://cdn.dripshop.live/dripnfts/slabs/111226323.mp4</t>
  </si>
  <si>
    <t>https://cdn.dripshop.live/dripnfts/slabs/111226323_front_v1.jpg</t>
  </si>
  <si>
    <t>https://www.dripshop.live/products/LMVeMfjLKTn6EORTaUCMk</t>
  </si>
  <si>
    <t>2024 POKEMON JAPANESE SV-P PROMO PALDEAN WOOPER (PSA GEM MT 10)</t>
  </si>
  <si>
    <t>https://cdn.dripshop.live/dripnfts/slabs/108762838.mp4</t>
  </si>
  <si>
    <t>https://cdn.dripshop.live/dripnfts/slabs/108762838_front_v1.jpg</t>
  </si>
  <si>
    <t>https://www.dripshop.live/products/rTiQg2wNEYO7vw9If8DCw</t>
  </si>
  <si>
    <t>2023 POKEMON PAL EN-PALDEA EVOLVED QUAQUAVAL ex (PSA GEM MT 10)</t>
  </si>
  <si>
    <t>https://cdn.dripshop.live/dripnfts/slabs/108368218.mp4</t>
  </si>
  <si>
    <t>https://cdn.dripshop.live/dripnfts/slabs/108368218_front_v1.jpg</t>
  </si>
  <si>
    <t>https://www.dripshop.live/products/oAs6J17rRPzbtYRTdVsAG</t>
  </si>
  <si>
    <t>https://cdn.dripshop.live/dripnfts/slabs/104233934.mp4</t>
  </si>
  <si>
    <t>https://cdn.dripshop.live/dripnfts/slabs/104233934_front_v1.jpg</t>
  </si>
  <si>
    <t>https://www.dripshop.live/products/4wFKyH191a-vc8lq2RcLE</t>
  </si>
  <si>
    <t>https://cdn.dripshop.live/dripnfts/slabs/105979966.mp4</t>
  </si>
  <si>
    <t>https://cdn.dripshop.live/dripnfts/slabs/105979966_front_v1.jpg</t>
  </si>
  <si>
    <t>https://www.dripshop.live/products/S5yBrv5KlrpXjJFwveL9z</t>
  </si>
  <si>
    <t>2022 POKEMON SWORD &amp; SHIELD ASTRAL RADIANCE FA/MACHAMP VMAX (PSA GEM MT 10)</t>
  </si>
  <si>
    <t>POKEMON SWORD &amp; SHIELD ASTRAL RADIANCE</t>
  </si>
  <si>
    <t>https://cdn.dripshop.live/dripnfts/slabs/108368222.mp4</t>
  </si>
  <si>
    <t>https://cdn.dripshop.live/dripnfts/slabs/108368222_front_v1.jpg</t>
  </si>
  <si>
    <t>https://www.dripshop.live/products/FK7rGlVXBrLQKSqgIqI0A</t>
  </si>
  <si>
    <t>2024 POKEMON PAF EN-PALDEAN FATES KORAIDON ex (PSA GEM MT 10)</t>
  </si>
  <si>
    <t>https://cdn.dripshop.live/dripnfts/slabs/111226321.mp4</t>
  </si>
  <si>
    <t>https://cdn.dripshop.live/dripnfts/slabs/111226321_front_v1.jpg</t>
  </si>
  <si>
    <t>https://www.dripshop.live/products/66BFOEqnls7mMSiyL61lE</t>
  </si>
  <si>
    <t>2023 POKEMON PAR EN-PARADOX RIFT REVERSAL ENERGY (PSA GEM MT 10)</t>
  </si>
  <si>
    <t>POKEMON PAR EN-PARADOX RIFT</t>
  </si>
  <si>
    <t>https://cdn.dripshop.live/dripnfts/slabs/111226322.mp4</t>
  </si>
  <si>
    <t>https://cdn.dripshop.live/dripnfts/slabs/111226322_front_v1.jpg</t>
  </si>
  <si>
    <t>https://www.dripshop.live/products/M6DIxxzxNV3jK2fqy3eTz</t>
  </si>
  <si>
    <t>2023 POKEMON SWORD AND SHIELD CROWN ZENITH REGIGIGAS VSTAR (PSA GEM MT 10)</t>
  </si>
  <si>
    <t>https://cdn.dripshop.live/dripnfts/slabs/104233914.mp4</t>
  </si>
  <si>
    <t>https://cdn.dripshop.live/dripnfts/slabs/104233914_front_v1.jpg</t>
  </si>
  <si>
    <t>https://www.dripshop.live/products/7pKpYxm2aqFybJobDBJvt</t>
  </si>
  <si>
    <t>2023 POKEMON SWORD AND SHIELD CROWN ZENITH FA/PARAS (PSA GEM MT 10)</t>
  </si>
  <si>
    <t>https://cdn.dripshop.live/dripnfts/slabs/108368229.mp4</t>
  </si>
  <si>
    <t>https://cdn.dripshop.live/dripnfts/slabs/108368229_front_v1.jpg</t>
  </si>
  <si>
    <t>https://www.dripshop.live/products/BS9JJSTyGHfXBxk_Kavpg</t>
  </si>
  <si>
    <t>2022 POKEMON SWORD &amp; SHIELD BRILLIANT STARS FA/SS URSHIFU VMAX (PSA GEM MT 10)</t>
  </si>
  <si>
    <t>https://cdn.dripshop.live/dripnfts/slabs/103559342.mp4</t>
  </si>
  <si>
    <t>https://cdn.dripshop.live/dripnfts/slabs/103559342_front_v1.jpg</t>
  </si>
  <si>
    <t>https://www.dripshop.live/products/sNkL1uvQ04BSuEE4FSABG</t>
  </si>
  <si>
    <t>2024 POKEMON TWM EN-TWILIGHT MASQUERADE IRON THORNS ex (PSA GEM MT 10)</t>
  </si>
  <si>
    <t>POKEMON TWM EN-TWILIGHT MASQUERADE</t>
  </si>
  <si>
    <t>https://cdn.dripshop.live/dripnfts/slabs/94057383.mp4</t>
  </si>
  <si>
    <t>https://cdn.dripshop.live/dripnfts/slabs/94057383_front_v1.jpg</t>
  </si>
  <si>
    <t>https://www.dripshop.live/products/zu6B7rwWGxaJo-j_oqXpQ</t>
  </si>
  <si>
    <t>https://cdn.dripshop.live/dripnfts/slabs/102788165.mp4</t>
  </si>
  <si>
    <t>https://cdn.dripshop.live/dripnfts/slabs/102788165_front_v1.jpg</t>
  </si>
  <si>
    <t>https://www.dripshop.live/products/-AJLCu3fpDNjawnMigmDW</t>
  </si>
  <si>
    <t>2023 POKEMON JAPANESE SV3a-RAGING SURF GROUDON (PSA GEM MT 10)</t>
  </si>
  <si>
    <t>POKEMON JAPANESE SV3a-RAGING SURF</t>
  </si>
  <si>
    <t>https://cdn.dripshop.live/dripnfts/slabs/107831702.mp4</t>
  </si>
  <si>
    <t>https://cdn.dripshop.live/dripnfts/slabs/107831702_front_v1.jpg</t>
  </si>
  <si>
    <t>https://www.dripshop.live/products/IX9xtti2PYttRRNYP1JAh</t>
  </si>
  <si>
    <t>2022 POKEMON JAPANESE SWORD &amp; SHIELD VSTAR UNIVERSE FA/ADAMAN (PSA GEM MT 10)</t>
  </si>
  <si>
    <t>https://cdn.dripshop.live/dripnfts/slabs/73229008.mp4</t>
  </si>
  <si>
    <t>https://cdn.dripshop.live/dripnfts/slabs/73229008_front_v1.jpg</t>
  </si>
  <si>
    <t>https://www.dripshop.live/products/rr3My4z2G0TFa_B7aTFAo</t>
  </si>
  <si>
    <t>https://cdn.dripshop.live/dripnfts/slabs/106714816.mp4</t>
  </si>
  <si>
    <t>https://cdn.dripshop.live/dripnfts/slabs/106714816_front_v1.jpg</t>
  </si>
  <si>
    <t>https://www.dripshop.live/products/VX2vnOwQ9GlaVqbDJUMZX</t>
  </si>
  <si>
    <t>2024 POKEMON JAPANESE SV7a-PARADISE DRAGONA CASTFORM SUNNY FORM (PSA GEM MT 10)</t>
  </si>
  <si>
    <t>https://cdn.dripshop.live/dripnfts/slabs/98843122.mp4</t>
  </si>
  <si>
    <t>https://cdn.dripshop.live/dripnfts/slabs/98843122_front_v1.jpg</t>
  </si>
  <si>
    <t>https://www.dripshop.live/products/0ra1eosKHRvFtcsqVI_Do</t>
  </si>
  <si>
    <t>2024 POKEMON TWM EN-TWILIGHT MASQUERADE PINSIR (PSA GEM MT 10)</t>
  </si>
  <si>
    <t>https://cdn.dripshop.live/dripnfts/slabs/111981398.mp4</t>
  </si>
  <si>
    <t>https://cdn.dripshop.live/dripnfts/slabs/111981398_front_v1.jpg</t>
  </si>
  <si>
    <t>https://www.dripshop.live/products/tG-apauAX0OwZU5deR6zE</t>
  </si>
  <si>
    <t>2022 POKEMON SWORD &amp; SHIELD LOST ORIGIN FA/HSN.ZOROARK VSTAR (PSA GEM MT 10)</t>
  </si>
  <si>
    <t>https://cdn.dripshop.live/dripnfts/slabs/102163458.mp4</t>
  </si>
  <si>
    <t>https://cdn.dripshop.live/dripnfts/slabs/102163458_front_v1.jpg</t>
  </si>
  <si>
    <t>https://www.dripshop.live/products/PXu-c2_NrKljMSoWciXM5</t>
  </si>
  <si>
    <t>2024 POKEMON JAPANESE SV8-SUPER ELECTRIC BREAKER PIKACHU ex (PSA GEM MT 10)</t>
  </si>
  <si>
    <t>https://cdn.dripshop.live/dripnfts/slabs/115494296.mp4</t>
  </si>
  <si>
    <t>https://cdn.dripshop.live/dripnfts/slabs/115494296_front_v1.jpg</t>
  </si>
  <si>
    <t>https://www.dripshop.live/products/BhlLHZ3B_cGdefVMAKest</t>
  </si>
  <si>
    <t>2025 POKEMON PRE EN-PRISMATIC EVOLUTIONS JOLTEON ex (PSA GEM MT 10)</t>
  </si>
  <si>
    <t>https://cdn.dripshop.live/dripnfts/slabs/115494302.mp4</t>
  </si>
  <si>
    <t>https://cdn.dripshop.live/dripnfts/slabs/115494302_front_v1.jpg</t>
  </si>
  <si>
    <t>https://www.dripshop.live/products/IqtRfOv5qMiz6uqa9OIwH</t>
  </si>
  <si>
    <t>https://cdn.dripshop.live/dripnfts/slabs/110991175.mp4</t>
  </si>
  <si>
    <t>https://cdn.dripshop.live/dripnfts/slabs/110991175_front_v1.jpg</t>
  </si>
  <si>
    <t>https://www.dripshop.live/products/khcrbiodqb_YbsRi5ApKK</t>
  </si>
  <si>
    <t>2023 POKEMON SWORD AND SHIELD CROWN ZENITH FA/KRICKETUNE (PSA GEM MT 10)</t>
  </si>
  <si>
    <t>https://cdn.dripshop.live/dripnfts/slabs/111226324.mp4</t>
  </si>
  <si>
    <t>https://cdn.dripshop.live/dripnfts/slabs/111226324_front_v1.jpg</t>
  </si>
  <si>
    <t>https://www.dripshop.live/products/zmqhretP3X5rXv_mbvjTB</t>
  </si>
  <si>
    <t>1999 POKEMON JUNGLE CLEFABLE-HOLO (PSA VG 3)</t>
  </si>
  <si>
    <t>POKEMON JUNGLE</t>
  </si>
  <si>
    <t>VG 3</t>
  </si>
  <si>
    <t>https://cdn.dripshop.live/dripnfts/slabs/116556481.mp4</t>
  </si>
  <si>
    <t>https://cdn.dripshop.live/dripnfts/slabs/116556481_front_v1.jpg</t>
  </si>
  <si>
    <t>https://www.dripshop.live/products/PjSgWDSIZxgVrQVCwIanN</t>
  </si>
  <si>
    <t>1999 POKEMON GAME VENUSAUR-HOLO (PSA VG-EX 4)</t>
  </si>
  <si>
    <t>POKEMON GAME</t>
  </si>
  <si>
    <t>VG-EX 4</t>
  </si>
  <si>
    <t>https://cdn.dripshop.live/dripnfts/slabs/114537251.mp4</t>
  </si>
  <si>
    <t>https://cdn.dripshop.live/dripnfts/slabs/114537251_front_v1.jpg</t>
  </si>
  <si>
    <t>https://www.dripshop.live/products/HMFoOxfLENYN0Bj_dO4n6</t>
  </si>
  <si>
    <t>1999 POKEMON JUNGLE VAPOREON-HOLO (PSA VG-EX 4)</t>
  </si>
  <si>
    <t>https://cdn.dripshop.live/dripnfts/slabs/116556467.mp4</t>
  </si>
  <si>
    <t>https://cdn.dripshop.live/dripnfts/slabs/116556467_front_v1.jpg</t>
  </si>
  <si>
    <t>https://www.dripshop.live/products/m2482tueRx3jhACyNiC2h</t>
  </si>
  <si>
    <t>1999 POKEMON JUNGLE FLAREON-HOLO (PSA EX 5)</t>
  </si>
  <si>
    <t>EX 5</t>
  </si>
  <si>
    <t>https://cdn.dripshop.live/dripnfts/slabs/116556470.mp4</t>
  </si>
  <si>
    <t>https://cdn.dripshop.live/dripnfts/slabs/116556470_front_v1.jpg</t>
  </si>
  <si>
    <t>https://www.dripshop.live/products/_eaPslP9k7CXyE57P476l</t>
  </si>
  <si>
    <t>1999 POKEMON JUNGLE JOLTEON-HOLO (PSA EX 5)</t>
  </si>
  <si>
    <t>https://cdn.dripshop.live/dripnfts/slabs/116556469.mp4</t>
  </si>
  <si>
    <t>https://cdn.dripshop.live/dripnfts/slabs/116556469_front_v1.jpg</t>
  </si>
  <si>
    <t>https://www.dripshop.live/products/gEVdhmzzeIWgeYeh9IGrC</t>
  </si>
  <si>
    <t>2009 POKEMON PLATINUM PALKIA G LV.X-HOLO (PSA EX 5)</t>
  </si>
  <si>
    <t>POKEMON PLATINUM</t>
  </si>
  <si>
    <t>https://cdn.dripshop.live/dripnfts/slabs/94164129.mp4</t>
  </si>
  <si>
    <t>https://cdn.dripshop.live/dripnfts/slabs/94164129_front_v1.jpg</t>
  </si>
  <si>
    <t>https://www.dripshop.live/products/QD4BpP4o_34wBYd4a5b2z</t>
  </si>
  <si>
    <t>1997 POKEMON JAPANESE FOSSIL LAPRAS-HOLO (PSA EX 5)</t>
  </si>
  <si>
    <t>https://cdn.dripshop.live/dripnfts/slabs/82972004.mp4</t>
  </si>
  <si>
    <t>https://cdn.dripshop.live/dripnfts/slabs/82972004_front_v1.jpg</t>
  </si>
  <si>
    <t>https://www.dripshop.live/products/8rV3lIR70u5uthXYD3FoM</t>
  </si>
  <si>
    <t>1999 POKEMON JUNGLE WIGGLYTUFF-HOLO (PSA EX 5)</t>
  </si>
  <si>
    <t>https://cdn.dripshop.live/dripnfts/slabs/116556458.mp4</t>
  </si>
  <si>
    <t>https://cdn.dripshop.live/dripnfts/slabs/116556458_front_v1.jpg</t>
  </si>
  <si>
    <t>https://www.dripshop.live/products/VboQq8SZNuo2dyvD9erl2</t>
  </si>
  <si>
    <t>2000 POKEMON JAPANESE NEO 3 HOUNDOOM-HOLO (PSA EX 5)</t>
  </si>
  <si>
    <t>POKEMON JAPANESE NEO 3</t>
  </si>
  <si>
    <t>https://cdn.dripshop.live/dripnfts/slabs/115911240.mp4</t>
  </si>
  <si>
    <t>https://cdn.dripshop.live/dripnfts/slabs/115911240_front_v1.jpg</t>
  </si>
  <si>
    <t>https://www.dripshop.live/products/zAPvo8yE2tPbsTwja2pas</t>
  </si>
  <si>
    <t>2000 POKEMON GAME BASE II HITMONCHAN-HOLO (PSA EX 5)</t>
  </si>
  <si>
    <t>https://cdn.dripshop.live/dripnfts/slabs/116556486.mp4</t>
  </si>
  <si>
    <t>https://cdn.dripshop.live/dripnfts/slabs/116556486_front_v1.jpg</t>
  </si>
  <si>
    <t>https://www.dripshop.live/products/XM7orBFWD4nEyQozZVpKb</t>
  </si>
  <si>
    <t>2000 POKEMON PROMO BLACK STAR ARTICUNO (PSA EX 5)</t>
  </si>
  <si>
    <t>POKEMON PROMO BLACK STAR</t>
  </si>
  <si>
    <t>https://cdn.dripshop.live/dripnfts/slabs/116711497.mp4</t>
  </si>
  <si>
    <t>https://cdn.dripshop.live/dripnfts/slabs/116711497_front_v1.jpg</t>
  </si>
  <si>
    <t>https://www.dripshop.live/products/ucRblWT9fOkyOtetbqCe-</t>
  </si>
  <si>
    <t>2002 POKEMON LEGENDARY COLLECTION MEWTWO (PSA EX 5)</t>
  </si>
  <si>
    <t>POKEMON LEGENDARY COLLECTION</t>
  </si>
  <si>
    <t>https://cdn.dripshop.live/dripnfts/slabs/116711467.mp4</t>
  </si>
  <si>
    <t>https://cdn.dripshop.live/dripnfts/slabs/116711467_front_v1.jpg</t>
  </si>
  <si>
    <t>https://www.dripshop.live/products/1QExeDSNKiAQS-ntwXoWG</t>
  </si>
  <si>
    <t>2000 POKEMON JAPANESE NEO 2 PROMO UMBREON (PSA EX 5)</t>
  </si>
  <si>
    <t>https://cdn.dripshop.live/dripnfts/slabs/116556471.mp4</t>
  </si>
  <si>
    <t>https://cdn.dripshop.live/dripnfts/slabs/116556471_front_v1.jpg</t>
  </si>
  <si>
    <t>https://www.dripshop.live/products/AErMSzZQMP1igtR3KmOEN</t>
  </si>
  <si>
    <t>2000 POKEMON GAME BASE II SCYTHER-HOLO (PSA EX 5)</t>
  </si>
  <si>
    <t>https://cdn.dripshop.live/dripnfts/slabs/116556487.mp4</t>
  </si>
  <si>
    <t>https://cdn.dripshop.live/dripnfts/slabs/116556487_front_v1.jpg</t>
  </si>
  <si>
    <t>https://www.dripshop.live/products/gntSt7uIzcZj3jTvmUvZF</t>
  </si>
  <si>
    <t>2004 POKEMON EX TEAM MAGMA VS TEAM AQUA MAGMA'S AGGRON-HOLO (PSA EX 5)</t>
  </si>
  <si>
    <t>POKEMON EX TEAM MAGMA VS TEAM AQUA</t>
  </si>
  <si>
    <t>https://cdn.dripshop.live/dripnfts/slabs/116556475.mp4</t>
  </si>
  <si>
    <t>https://cdn.dripshop.live/dripnfts/slabs/116556475_front_v1.jpg</t>
  </si>
  <si>
    <t>https://www.dripshop.live/products/_t_qOJXar0K-fvmN4df3D</t>
  </si>
  <si>
    <t>2000 POKEMON GAME BASE II CLEFABLE-HOLO (PSA EX 5)</t>
  </si>
  <si>
    <t>https://cdn.dripshop.live/dripnfts/slabs/116556480.mp4</t>
  </si>
  <si>
    <t>https://cdn.dripshop.live/dripnfts/slabs/116556480_front_v1.jpg</t>
  </si>
  <si>
    <t>https://www.dripshop.live/products/_ssPQIlptoqjYqaNXDoZa</t>
  </si>
  <si>
    <t>1999 POKEMON GAME ALAKAZAM-HOLO (PSA EX-MT 6)</t>
  </si>
  <si>
    <t>https://cdn.dripshop.live/dripnfts/slabs/105494183.mp4</t>
  </si>
  <si>
    <t>https://cdn.dripshop.live/dripnfts/slabs/105494183_front_v1.jpg</t>
  </si>
  <si>
    <t>https://www.dripshop.live/products/VFzdtYLmr93BsM9-U0h0J</t>
  </si>
  <si>
    <t>1999 POKEMON FOSSIL ARTICUNO-HOLO (PSA EX-MT 6)</t>
  </si>
  <si>
    <t>https://cdn.dripshop.live/dripnfts/slabs/113675714.mp4</t>
  </si>
  <si>
    <t>https://cdn.dripshop.live/dripnfts/slabs/113675714_front_v1.jpg</t>
  </si>
  <si>
    <t>https://www.dripshop.live/products/OiOUHWqeB7Oeous0n9KZ9</t>
  </si>
  <si>
    <t>2000 POKEMON GAME BASE II BLASTOISE-HOLO (PSA EX-MT 6)</t>
  </si>
  <si>
    <t>https://cdn.dripshop.live/dripnfts/slabs/108368221.mp4</t>
  </si>
  <si>
    <t>https://cdn.dripshop.live/dripnfts/slabs/108368221_front_v1.jpg</t>
  </si>
  <si>
    <t>https://www.dripshop.live/products/OPVRvXICdW10nS4zaAHhn</t>
  </si>
  <si>
    <t>2002 POKEMON LEGENDARY COLLECTION GYARADOS-HOLO (PSA EX-MT 6)</t>
  </si>
  <si>
    <t>https://cdn.dripshop.live/dripnfts/slabs/101825344.mp4</t>
  </si>
  <si>
    <t>https://cdn.dripshop.live/dripnfts/slabs/101825344_front_v1.jpg</t>
  </si>
  <si>
    <t>https://www.dripshop.live/products/R1EZEVZdFxLvQZVuaeR1e</t>
  </si>
  <si>
    <t>1999 POKEMON GAME CLEFAIRY-HOLO (PSA EX-MT 6)</t>
  </si>
  <si>
    <t>https://cdn.dripshop.live/dripnfts/slabs/105494184.mp4</t>
  </si>
  <si>
    <t>https://cdn.dripshop.live/dripnfts/slabs/105494184_front_v1.jpg</t>
  </si>
  <si>
    <t>https://www.dripshop.live/products/H-6z2FxcOu2K44TPHm0t7</t>
  </si>
  <si>
    <t>1999 POKEMON GAME CHARMANDER (PSA EX-MT 6)</t>
  </si>
  <si>
    <t>https://cdn.dripshop.live/dripnfts/slabs/95051305.mp4</t>
  </si>
  <si>
    <t>https://cdn.dripshop.live/dripnfts/slabs/95051305_front_v1.jpg</t>
  </si>
  <si>
    <t>https://www.dripshop.live/products/GXrXr65cqkEebFmbo0zd3</t>
  </si>
  <si>
    <t>2003 POKEMON EX RUBY &amp; SAPPHIRE GARDEVOIR-REV.FOIL (PSA EX-MT 6)</t>
  </si>
  <si>
    <t>POKEMON EX RUBY &amp; SAPPHIRE</t>
  </si>
  <si>
    <t>https://cdn.dripshop.live/dripnfts/slabs/115911238.mp4</t>
  </si>
  <si>
    <t>https://cdn.dripshop.live/dripnfts/slabs/115911238_front_v1.jpg</t>
  </si>
  <si>
    <t>https://www.dripshop.live/products/Em8fz1DQ2iJO8CQg6tuNE</t>
  </si>
  <si>
    <t>1999 POKEMON FOSSIL RAICHU (PSA EX-MT 6)</t>
  </si>
  <si>
    <t>https://cdn.dripshop.live/dripnfts/slabs/116711471.mp4</t>
  </si>
  <si>
    <t>https://cdn.dripshop.live/dripnfts/slabs/116711471_front_v1.jpg</t>
  </si>
  <si>
    <t>https://www.dripshop.live/products/Wabh49nmLSXXY23vBnjhr</t>
  </si>
  <si>
    <t>2003 POKEMON EX RUBY &amp; SAPPHIRE DELCATTY-HOLO (PSA EX-MT 6)</t>
  </si>
  <si>
    <t>https://cdn.dripshop.live/dripnfts/slabs/116711460.mp4</t>
  </si>
  <si>
    <t>https://cdn.dripshop.live/dripnfts/slabs/116711460_front_v1.jpg</t>
  </si>
  <si>
    <t>https://www.dripshop.live/products/nbVBKd3_fM8JSfDS-Xj-8</t>
  </si>
  <si>
    <t>2000 POKEMON GAME BASE II POLIWRATH-HOLO (PSA EX-MT 6)</t>
  </si>
  <si>
    <t>https://cdn.dripshop.live/dripnfts/slabs/116711444.mp4</t>
  </si>
  <si>
    <t>https://cdn.dripshop.live/dripnfts/slabs/116711444_front_v1.jpg</t>
  </si>
  <si>
    <t>https://www.dripshop.live/products/C4qxYXCnAcM_V8jNHp6hm</t>
  </si>
  <si>
    <t>2000 POKEMON GAME BASE II CLEFAIRY-HOLO (PSA EX-MT 6)</t>
  </si>
  <si>
    <t>https://cdn.dripshop.live/dripnfts/slabs/116556479.mp4</t>
  </si>
  <si>
    <t>https://cdn.dripshop.live/dripnfts/slabs/116556479_front_v1.jpg</t>
  </si>
  <si>
    <t>https://www.dripshop.live/products/PVWIQmtzmI8gfVOvF6t4S</t>
  </si>
  <si>
    <t>2000 POKEMON GAME BASE II CHANSEY-HOLO (PSA EX-MT 6)</t>
  </si>
  <si>
    <t>https://cdn.dripshop.live/dripnfts/slabs/116556477.mp4</t>
  </si>
  <si>
    <t>https://cdn.dripshop.live/dripnfts/slabs/116556477_front_v1.jpg</t>
  </si>
  <si>
    <t>https://www.dripshop.live/products/91B1wvj7pb-Xu6J4FPzoi</t>
  </si>
  <si>
    <t>1999 POKEMON GAME VENUSAUR-HOLO (PSA EX-MT 6)</t>
  </si>
  <si>
    <t>https://cdn.dripshop.live/dripnfts/slabs/97715370.mp4</t>
  </si>
  <si>
    <t>https://cdn.dripshop.live/dripnfts/slabs/97715370_front_v1.jpg</t>
  </si>
  <si>
    <t>https://www.dripshop.live/products/_EQogjxbLwR5tYHTgNCUT</t>
  </si>
  <si>
    <t>1999 POKEMON FOSSIL HAUNTER-HOLO (PSA NM 7)</t>
  </si>
  <si>
    <t>https://cdn.dripshop.live/dripnfts/slabs/105494175.mp4</t>
  </si>
  <si>
    <t>https://cdn.dripshop.live/dripnfts/slabs/105494175_front_v1.jpg</t>
  </si>
  <si>
    <t>https://www.dripshop.live/products/scaaFd_dnRwxizVEeI-TE</t>
  </si>
  <si>
    <t>1999 POKEMON GAME MAGNETON-HOLO (PSA NM 7)</t>
  </si>
  <si>
    <t>https://cdn.dripshop.live/dripnfts/slabs/105494189.mp4</t>
  </si>
  <si>
    <t>https://cdn.dripshop.live/dripnfts/slabs/105494189_front_v1.jpg</t>
  </si>
  <si>
    <t>https://www.dripshop.live/products/wCZzs3u9xCZQbpcegK9k3</t>
  </si>
  <si>
    <t>1999 POKEMON JUNGLE VAPOREON-HOLO (PSA NM 7)</t>
  </si>
  <si>
    <t>https://cdn.dripshop.live/dripnfts/slabs/116556466.mp4</t>
  </si>
  <si>
    <t>https://cdn.dripshop.live/dripnfts/slabs/116556466_front_v1.jpg</t>
  </si>
  <si>
    <t>https://www.dripshop.live/products/WBDj1zaQF8as9B5TDjBUt</t>
  </si>
  <si>
    <t>2000 POKEMON GYM HEROES THE ROCKET'S TRAP (PSA NM 7)</t>
  </si>
  <si>
    <t>https://cdn.dripshop.live/dripnfts/slabs/116711454.mp4</t>
  </si>
  <si>
    <t>https://cdn.dripshop.live/dripnfts/slabs/116711454_front_v1.jpg</t>
  </si>
  <si>
    <t>https://www.dripshop.live/products/e81UydBctpQXcjmyt5CTv</t>
  </si>
  <si>
    <t>2000 POKEMON GAME BASE II WIGGLYTUFF-HOLO (PSA NM 7)</t>
  </si>
  <si>
    <t>https://cdn.dripshop.live/dripnfts/slabs/116711442.mp4</t>
  </si>
  <si>
    <t>https://cdn.dripshop.live/dripnfts/slabs/116711442_front_v1.jpg</t>
  </si>
  <si>
    <t>https://www.dripshop.live/products/a8i-EYhYLyyPZ7KmgcaYF</t>
  </si>
  <si>
    <t>1999 POKEMON FOSSIL GOLBAT (PSA NM 7)</t>
  </si>
  <si>
    <t>https://cdn.dripshop.live/dripnfts/slabs/116711459.mp4</t>
  </si>
  <si>
    <t>https://cdn.dripshop.live/dripnfts/slabs/116711459_front_v1.jpg</t>
  </si>
  <si>
    <t>https://www.dripshop.live/products/gB3FprsEfHJ4rH2ZoJGki</t>
  </si>
  <si>
    <t>2000 POKEMON GAME BASE II CLEFAIRY-HOLO (PSA NM 7)</t>
  </si>
  <si>
    <t>https://cdn.dripshop.live/dripnfts/slabs/82972018.mp4</t>
  </si>
  <si>
    <t>https://cdn.dripshop.live/dripnfts/slabs/82972018_front_v1.jpg</t>
  </si>
  <si>
    <t>https://www.dripshop.live/products/JX9ZTUVM5DgpxP5DCzjOk</t>
  </si>
  <si>
    <t>2000 POKEMON ROCKET DARK DRAGONITE (PSA NM 7)</t>
  </si>
  <si>
    <t>https://cdn.dripshop.live/dripnfts/slabs/105494181.mp4</t>
  </si>
  <si>
    <t>https://cdn.dripshop.live/dripnfts/slabs/105494181_front_v1.jpg</t>
  </si>
  <si>
    <t>https://www.dripshop.live/products/-fkprZF7AwChNOx6iiEj3</t>
  </si>
  <si>
    <t>https://cdn.dripshop.live/dripnfts/slabs/105494182.mp4</t>
  </si>
  <si>
    <t>https://cdn.dripshop.live/dripnfts/slabs/105494182_front_v1.jpg</t>
  </si>
  <si>
    <t>https://www.dripshop.live/products/gUfgSPWynAY6V2znyAlml</t>
  </si>
  <si>
    <t>2004 POKEMON EX TEAM MAGMA VS TEAM AQUA MAGMA'S AGGRON (PSA NM 7)</t>
  </si>
  <si>
    <t>https://cdn.dripshop.live/dripnfts/slabs/116556474.mp4</t>
  </si>
  <si>
    <t>https://cdn.dripshop.live/dripnfts/slabs/116556474_front_v1.jpg</t>
  </si>
  <si>
    <t>https://www.dripshop.live/products/ZFA0rP-acIz_7S8__WJ5D</t>
  </si>
  <si>
    <t>1999 POKEMON JUNGLE SCYTHER-HOLO (PSA NM 7)</t>
  </si>
  <si>
    <t>https://cdn.dripshop.live/dripnfts/slabs/116556484.mp4</t>
  </si>
  <si>
    <t>https://cdn.dripshop.live/dripnfts/slabs/116556484_front_v1.jpg</t>
  </si>
  <si>
    <t>https://www.dripshop.live/products/drHeKkcqDJTj6H1V47yBn</t>
  </si>
  <si>
    <t>1999 POKEMON GAME HITMONCHAN-HOLO (PSA NM 7)</t>
  </si>
  <si>
    <t>https://cdn.dripshop.live/dripnfts/slabs/116556483.mp4</t>
  </si>
  <si>
    <t>https://cdn.dripshop.live/dripnfts/slabs/116556483_front_v1.jpg</t>
  </si>
  <si>
    <t>https://www.dripshop.live/products/kV_nDWG7Q-sMip6UFwgvz</t>
  </si>
  <si>
    <t>2000 POKEMON GAME BASE II VENUSAUR-HOLO (PSA NM 7)</t>
  </si>
  <si>
    <t>https://cdn.dripshop.live/dripnfts/slabs/71294670.mp4</t>
  </si>
  <si>
    <t>https://cdn.dripshop.live/dripnfts/slabs/71294670_front_v1.jpg</t>
  </si>
  <si>
    <t>https://www.dripshop.live/products/SjxMBwVf3hgG3s3emNMdE</t>
  </si>
  <si>
    <t>1999 POKEMON GAME GYARADOS-HOLO (PSA NM 7)</t>
  </si>
  <si>
    <t>https://cdn.dripshop.live/dripnfts/slabs/105996924.mp4</t>
  </si>
  <si>
    <t>https://cdn.dripshop.live/dripnfts/slabs/105996924_front_v1.jpg</t>
  </si>
  <si>
    <t>https://www.dripshop.live/products/XSeEH4Z5tz3db6cUKVqRV</t>
  </si>
  <si>
    <t>https://cdn.dripshop.live/dripnfts/slabs/105494185.mp4</t>
  </si>
  <si>
    <t>https://cdn.dripshop.live/dripnfts/slabs/105494185_front_v1.jpg</t>
  </si>
  <si>
    <t>https://www.dripshop.live/products/C8KRq56F6BtUUgv07veuV</t>
  </si>
  <si>
    <t>2024 POKEMON SSP EN-SURGING SPARKS DRAYTON (PSA NM-MT 8)</t>
  </si>
  <si>
    <t>https://cdn.dripshop.live/dripnfts/slabs/106276836.mp4</t>
  </si>
  <si>
    <t>https://cdn.dripshop.live/dripnfts/slabs/106276836_front_v1.jpg</t>
  </si>
  <si>
    <t>https://www.dripshop.live/products/S-kjt7_6TzcqOwc4loAK_</t>
  </si>
  <si>
    <t>1997 POKEMON JAPANESE JUNGLE FLAREON-HOLO (PSA NM-MT 8)</t>
  </si>
  <si>
    <t>https://cdn.dripshop.live/dripnfts/slabs/70262641.mp4</t>
  </si>
  <si>
    <t>https://cdn.dripshop.live/dripnfts/slabs/70262641_front_v1.jpg</t>
  </si>
  <si>
    <t>https://www.dripshop.live/products/HNpBgrj14_OCjrxPk5aqs</t>
  </si>
  <si>
    <t>1999 POKEMON GAME HITMONCHAN-HOLO (PSA NM-MT 8)</t>
  </si>
  <si>
    <t>https://cdn.dripshop.live/dripnfts/slabs/105494186.mp4</t>
  </si>
  <si>
    <t>https://cdn.dripshop.live/dripnfts/slabs/105494186_front_v1.jpg</t>
  </si>
  <si>
    <t>https://www.dripshop.live/products/wZ_KOg2HWXX5SJRR0qwMU</t>
  </si>
  <si>
    <t>2000 POKEMON JAPANESE NEO 2 POLITOED-HOLO (PSA NM-MT 8)</t>
  </si>
  <si>
    <t>https://cdn.dripshop.live/dripnfts/slabs/82972005.mp4</t>
  </si>
  <si>
    <t>https://cdn.dripshop.live/dripnfts/slabs/82972005_front_v1.jpg</t>
  </si>
  <si>
    <t>https://www.dripshop.live/products/S4UFRgtW_VQhF3ai1BlpK</t>
  </si>
  <si>
    <t>1999 POKEMON GAME MEWTWO-HOLO (PSA NM-MT 8)</t>
  </si>
  <si>
    <t>https://cdn.dripshop.live/dripnfts/slabs/105494187.mp4</t>
  </si>
  <si>
    <t>https://cdn.dripshop.live/dripnfts/slabs/105494187_front_v1.jpg</t>
  </si>
  <si>
    <t>https://www.dripshop.live/products/XNx6i6iQMkwr79S2HLz-9</t>
  </si>
  <si>
    <t>2000 POKEMON ROCKET DARK WEEZING-HOLO (PSA NM-MT 8)</t>
  </si>
  <si>
    <t>https://cdn.dripshop.live/dripnfts/slabs/111981403.mp4</t>
  </si>
  <si>
    <t>https://cdn.dripshop.live/dripnfts/slabs/111981403_front_v1.jpg</t>
  </si>
  <si>
    <t>https://www.dripshop.live/products/5sfJfrFysDhhYAaaWBlTf</t>
  </si>
  <si>
    <t>2024 POKEMON SVP EN-SV BLACK STAR PROMO MAGNETON (PSA NM-MT 8)</t>
  </si>
  <si>
    <t>https://cdn.dripshop.live/dripnfts/slabs/100571997.mp4</t>
  </si>
  <si>
    <t>https://cdn.dripshop.live/dripnfts/slabs/100571997_front_v1.jpg</t>
  </si>
  <si>
    <t>https://www.dripshop.live/products/HlDW_xvGIOGwp2_Myn1Qz</t>
  </si>
  <si>
    <t>2023 POKEMON PAR EN-PARADOX RIFT GARCHOMP ex (PSA NM-MT 8)</t>
  </si>
  <si>
    <t>https://cdn.dripshop.live/dripnfts/slabs/101264189.mp4</t>
  </si>
  <si>
    <t>https://cdn.dripshop.live/dripnfts/slabs/101264189_front_v1.jpg</t>
  </si>
  <si>
    <t>https://www.dripshop.live/products/HtjhlJIxIztahkkg1xiGo</t>
  </si>
  <si>
    <t>2006 POKEMON EX HOLON PHANTOMS MEOWTH-REV.FOIL (PSA NM-MT 8)</t>
  </si>
  <si>
    <t>POKEMON EX HOLON PHANTOMS</t>
  </si>
  <si>
    <t>https://cdn.dripshop.live/dripnfts/slabs/109467314.mp4</t>
  </si>
  <si>
    <t>https://cdn.dripshop.live/dripnfts/slabs/109467314_front_v1.jpg</t>
  </si>
  <si>
    <t>https://www.dripshop.live/products/5Gsk7peRBYsGXxXuIsa93</t>
  </si>
  <si>
    <t>2018 POKEMON SM BLACK STAR PROMO SUICUNE-HOLO (PSA NM-MT 8)</t>
  </si>
  <si>
    <t>https://cdn.dripshop.live/dripnfts/slabs/79434509.mp4</t>
  </si>
  <si>
    <t>https://cdn.dripshop.live/dripnfts/slabs/79434509_front_v1.jpg</t>
  </si>
  <si>
    <t>https://www.dripshop.live/products/X-9djpKThFkuBMu8Rd53h</t>
  </si>
  <si>
    <t>2024 POKEMON SCR EN-STELLAR CROWN CINDERACE ex (PSA NM-MT 8)</t>
  </si>
  <si>
    <t>https://cdn.dripshop.live/dripnfts/slabs/116331577.mp4</t>
  </si>
  <si>
    <t>https://cdn.dripshop.live/dripnfts/slabs/116331577_front_v1.jpg</t>
  </si>
  <si>
    <t>https://www.dripshop.live/products/qkX9TS436wQ2_eEhN_5Co</t>
  </si>
  <si>
    <t>2000 POKEMON GYM HEROES BLAINE'S PONYTA (PSA NM-MT 8)</t>
  </si>
  <si>
    <t>https://cdn.dripshop.live/dripnfts/slabs/107813730.mp4</t>
  </si>
  <si>
    <t>https://cdn.dripshop.live/dripnfts/slabs/107813730_front_v1.jpg</t>
  </si>
  <si>
    <t>https://www.dripshop.live/products/VwrzhwwtlMf6Ldh7bwvZe</t>
  </si>
  <si>
    <t>2023 POKEMON SWORD AND SHIELD CROWN ZENITH FA/PIKACHU (PSA NM-MT 8)</t>
  </si>
  <si>
    <t>https://cdn.dripshop.live/dripnfts/slabs/116711483.mp4</t>
  </si>
  <si>
    <t>https://cdn.dripshop.live/dripnfts/slabs/116711483_front_v1.jpg</t>
  </si>
  <si>
    <t>https://www.dripshop.live/products/3h4o-CpWaYLWEJC2gA_r-</t>
  </si>
  <si>
    <t>2023 POKEMON SVP EN-SV BLACK STAR PROMO PIKACHU (PSA NM-MT 8)</t>
  </si>
  <si>
    <t>https://cdn.dripshop.live/dripnfts/slabs/77377597.mp4</t>
  </si>
  <si>
    <t>https://cdn.dripshop.live/dripnfts/slabs/77377597_front_v1.jpg</t>
  </si>
  <si>
    <t>https://www.dripshop.live/products/Z7YXItQ3jehWfykPbN5Cl</t>
  </si>
  <si>
    <t>2024 POKEMON SCR EN-STELLAR CROWN GALVANTULA ex (PSA NM-MT 8)</t>
  </si>
  <si>
    <t>https://cdn.dripshop.live/dripnfts/slabs/101428389.mp4</t>
  </si>
  <si>
    <t>https://cdn.dripshop.live/dripnfts/slabs/101428389_front_v1.jpg</t>
  </si>
  <si>
    <t>https://www.dripshop.live/products/g-FwGlFV3n-lzsO9UCeLG</t>
  </si>
  <si>
    <t>2023 POKEMON PAR EN-PARADOX RIFT TOEDSCRUEL (PSA NM-MT 8)</t>
  </si>
  <si>
    <t>https://cdn.dripshop.live/dripnfts/slabs/97390305.mp4</t>
  </si>
  <si>
    <t>https://cdn.dripshop.live/dripnfts/slabs/97390305_front_v1.jpg</t>
  </si>
  <si>
    <t>https://www.dripshop.live/products/pnyZdJnNgVrf1ojA-uG3F</t>
  </si>
  <si>
    <t>2000 POKEMON ROCKET DARK WEEZING (PSA NM-MT 8)</t>
  </si>
  <si>
    <t>https://cdn.dripshop.live/dripnfts/slabs/116711464.mp4</t>
  </si>
  <si>
    <t>https://cdn.dripshop.live/dripnfts/slabs/116711464_front_v1.jpg</t>
  </si>
  <si>
    <t>https://www.dripshop.live/products/waDTDtpOxOeDX5Qqt4MYc</t>
  </si>
  <si>
    <t>1999 POKEMON FOSSIL TENTACRUEL (PSA NM-MT 8)</t>
  </si>
  <si>
    <t>https://cdn.dripshop.live/dripnfts/slabs/116711461.mp4</t>
  </si>
  <si>
    <t>https://cdn.dripshop.live/dripnfts/slabs/116711461_front_v1.jpg</t>
  </si>
  <si>
    <t>https://www.dripshop.live/products/DRuBEeiDvPfzeaBQH-hPY</t>
  </si>
  <si>
    <t>1999 POKEMON FOSSIL GEODUDE (PSA NM-MT 8)</t>
  </si>
  <si>
    <t>https://cdn.dripshop.live/dripnfts/slabs/116711462.mp4</t>
  </si>
  <si>
    <t>https://cdn.dripshop.live/dripnfts/slabs/116711462_front_v1.jpg</t>
  </si>
  <si>
    <t>https://www.dripshop.live/products/goRGDmvw6xROJsoTMM9gW</t>
  </si>
  <si>
    <t>2023 POKEMON PAL EN-PALDEA EVOLVED IONO (PSA NM-MT 8)</t>
  </si>
  <si>
    <t>https://cdn.dripshop.live/dripnfts/slabs/116711478.mp4</t>
  </si>
  <si>
    <t>https://cdn.dripshop.live/dripnfts/slabs/116711478_front_v1.jpg</t>
  </si>
  <si>
    <t>https://www.dripshop.live/products/ArMAyUjK7H5eDBaZqwJjT</t>
  </si>
  <si>
    <t>1999 POKEMON JUNGLE BUTTERFREE (PSA NM-MT 8)</t>
  </si>
  <si>
    <t>https://cdn.dripshop.live/dripnfts/slabs/107813722.mp4</t>
  </si>
  <si>
    <t>https://cdn.dripshop.live/dripnfts/slabs/107813722_front_v1.jpg</t>
  </si>
  <si>
    <t>https://www.dripshop.live/products/WYT64-Kz1DfTF5rByOj1c</t>
  </si>
  <si>
    <t>2012 POKEMON BLACK &amp; WHITE DRAGONS EXALTED RAYQUAZA EX (PSA NM-MT 8)</t>
  </si>
  <si>
    <t>POKEMON BLACK &amp; WHITE DRAGONS EXALTED</t>
  </si>
  <si>
    <t>https://cdn.dripshop.live/dripnfts/slabs/114537242.mp4</t>
  </si>
  <si>
    <t>https://cdn.dripshop.live/dripnfts/slabs/114537242_front_v1.jpg</t>
  </si>
  <si>
    <t>https://www.dripshop.live/products/GHvwuqX8htSARjj1lASBj</t>
  </si>
  <si>
    <t>2022 POKEMON SWORD &amp; SHIELD ASTRAL RADIANCE FA/IRIDA (PSA NM-MT 8)</t>
  </si>
  <si>
    <t>https://cdn.dripshop.live/dripnfts/slabs/104241796.mp4</t>
  </si>
  <si>
    <t>https://cdn.dripshop.live/dripnfts/slabs/104241796_front_v1.jpg</t>
  </si>
  <si>
    <t>https://www.dripshop.live/products/xSVpNNKZP2Y9Tdgn6TWfx</t>
  </si>
  <si>
    <t>2000 POKEMON JAPANESE NEO 3 PROMO SKARMORY (PSA NM-MT 8)</t>
  </si>
  <si>
    <t>POKEMON JAPANESE NEO 3 PROMO</t>
  </si>
  <si>
    <t>https://cdn.dripshop.live/dripnfts/slabs/116556465.mp4</t>
  </si>
  <si>
    <t>https://cdn.dripshop.live/dripnfts/slabs/116556465_front_v1.jpg</t>
  </si>
  <si>
    <t>https://www.dripshop.live/products/cD37V1St9eJXDP8TG-qWP</t>
  </si>
  <si>
    <t>2000 POKEMON GYM CHALLENGE SABRINA-HOLO (PSA NM-MT 8)</t>
  </si>
  <si>
    <t>https://cdn.dripshop.live/dripnfts/slabs/111981399.mp4</t>
  </si>
  <si>
    <t>https://cdn.dripshop.live/dripnfts/slabs/111981399_front_v1.jpg</t>
  </si>
  <si>
    <t>https://www.dripshop.live/products/5Y5fnbNYdLSL2DIReDWPs</t>
  </si>
  <si>
    <t>1999 POKEMON FOSSIL AERODACTYL-HOLO (PSA NM-MT 8)</t>
  </si>
  <si>
    <t>https://cdn.dripshop.live/dripnfts/slabs/75766321.mp4</t>
  </si>
  <si>
    <t>https://cdn.dripshop.live/dripnfts/slabs/75766321_front_v1.jpg</t>
  </si>
  <si>
    <t>https://www.dripshop.live/products/ZBmbM6tGw1qjEj6uHDVJ1</t>
  </si>
  <si>
    <t>1999 POKEMON FOSSIL ARTICUNO-HOLO (PSA NM-MT 8)</t>
  </si>
  <si>
    <t>https://cdn.dripshop.live/dripnfts/slabs/105494178.mp4</t>
  </si>
  <si>
    <t>https://cdn.dripshop.live/dripnfts/slabs/105494178_front_v1.jpg</t>
  </si>
  <si>
    <t>https://www.dripshop.live/products/rV4eqZA6UmO0btIhG1wQ0</t>
  </si>
  <si>
    <t>1999 POKEMON GAME RAICHU-HOLO (PSA NM-MT 8)</t>
  </si>
  <si>
    <t>https://cdn.dripshop.live/dripnfts/slabs/82972034.mp4</t>
  </si>
  <si>
    <t>https://cdn.dripshop.live/dripnfts/slabs/82972034_front_v1.jpg</t>
  </si>
  <si>
    <t>https://www.dripshop.live/products/49yohtCChYrY_o6Q-mhb0</t>
  </si>
  <si>
    <t>1999 POKEMON JUNGLE KANGASKHAN-HOLO (PSA NM-MT 8)</t>
  </si>
  <si>
    <t>https://cdn.dripshop.live/dripnfts/slabs/82511788.mp4</t>
  </si>
  <si>
    <t>https://cdn.dripshop.live/dripnfts/slabs/82511788_front_v1.jpg</t>
  </si>
  <si>
    <t>https://www.dripshop.live/products/U_rTXt-08RYV6QG3r6o_A</t>
  </si>
  <si>
    <t>2023 POKEMON SWORD AND SHIELD CROWN ZENITH FA/ZERAORA VSTAR (PSA MINT 9)</t>
  </si>
  <si>
    <t>https://cdn.dripshop.live/dripnfts/slabs/115911167.mp4</t>
  </si>
  <si>
    <t>https://cdn.dripshop.live/dripnfts/slabs/115911167_front_v1.jpg</t>
  </si>
  <si>
    <t>https://www.dripshop.live/products/IV92Kg0Q0LcnFZrVM3PWy</t>
  </si>
  <si>
    <t>2024 POKEMON SSP EN-SURGING SPARKS PHANPY (PSA MINT 9)</t>
  </si>
  <si>
    <t>https://cdn.dripshop.live/dripnfts/slabs/108460243.mp4</t>
  </si>
  <si>
    <t>https://cdn.dripshop.live/dripnfts/slabs/108460243_front_v1.jpg</t>
  </si>
  <si>
    <t>https://www.dripshop.live/products/cD1jgvmeKCJRp_xXjsSWl</t>
  </si>
  <si>
    <t>2024 POKEMON TEF EN-TEMPORAL FORCES ERI (PSA MINT 9)</t>
  </si>
  <si>
    <t>https://cdn.dripshop.live/dripnfts/slabs/102483951.mp4</t>
  </si>
  <si>
    <t>https://cdn.dripshop.live/dripnfts/slabs/102483951_front_v1.jpg</t>
  </si>
  <si>
    <t>https://www.dripshop.live/products/oSHGGSVUS-xeSeza42Js2</t>
  </si>
  <si>
    <t>2022 POKEMON SWSH BLACK STAR PROMO UMBREON V (PSA MINT 9)</t>
  </si>
  <si>
    <t>https://cdn.dripshop.live/dripnfts/slabs/92769408.mp4</t>
  </si>
  <si>
    <t>https://cdn.dripshop.live/dripnfts/slabs/92769408_front_v1.jpg</t>
  </si>
  <si>
    <t>https://www.dripshop.live/products/cpAyk1J5L9jfz-yNa0NiR</t>
  </si>
  <si>
    <t>2023 POKEMON OBF EN-OBSIDIAN FLAMES PIDGEY (PSA MINT 9)</t>
  </si>
  <si>
    <t>https://cdn.dripshop.live/dripnfts/slabs/97390300.mp4</t>
  </si>
  <si>
    <t>https://cdn.dripshop.live/dripnfts/slabs/97390300_front_v1.jpg</t>
  </si>
  <si>
    <t>https://www.dripshop.live/products/4CFdwiQg74WdDVtTlAxU-</t>
  </si>
  <si>
    <t>2025 POKEMON PRE EN-PRISMATIC EVOLUTIONS DUNSPARCE (PSA MINT 9)</t>
  </si>
  <si>
    <t>https://cdn.dripshop.live/dripnfts/slabs/107952469.mp4</t>
  </si>
  <si>
    <t>https://cdn.dripshop.live/dripnfts/slabs/107952469_front_v1.jpg</t>
  </si>
  <si>
    <t>https://www.dripshop.live/products/YNOmpMJoB0zitV0GXX_pg</t>
  </si>
  <si>
    <t>1999 POKEMON FOSSIL HORSEA (PSA MINT 9)</t>
  </si>
  <si>
    <t>https://cdn.dripshop.live/dripnfts/slabs/97819764.mp4</t>
  </si>
  <si>
    <t>https://cdn.dripshop.live/dripnfts/slabs/97819764_front_v1.jpg</t>
  </si>
  <si>
    <t>https://www.dripshop.live/products/fFOJWe7tuh9C3X_5kWe5T</t>
  </si>
  <si>
    <t>2023 POKEMON SWORD AND SHIELD CROWN ZENITH FA/IRIDA (PSA MINT 9)</t>
  </si>
  <si>
    <t>https://cdn.dripshop.live/dripnfts/slabs/90810072.mp4</t>
  </si>
  <si>
    <t>https://cdn.dripshop.live/dripnfts/slabs/90810072_front_v1.jpg</t>
  </si>
  <si>
    <t>https://www.dripshop.live/products/P6xxUI4um89AX8ZFrLFtj</t>
  </si>
  <si>
    <t>2022 POKEMON SWORD &amp; SHIELD BRILLIANT STARS FA/GLORIA (PSA MINT 9)</t>
  </si>
  <si>
    <t>https://cdn.dripshop.live/dripnfts/slabs/78920099.mp4</t>
  </si>
  <si>
    <t>https://cdn.dripshop.live/dripnfts/slabs/78920099_front_v1.jpg</t>
  </si>
  <si>
    <t>https://www.dripshop.live/products/02KmKMTSSHpF-ELzHlljB</t>
  </si>
  <si>
    <t>2024 POKEMON SFA EN-SHROUDED FABLE DUSKNOIR (PSA MINT 9)</t>
  </si>
  <si>
    <t>https://cdn.dripshop.live/dripnfts/slabs/106276815.mp4</t>
  </si>
  <si>
    <t>https://cdn.dripshop.live/dripnfts/slabs/106276815_front_v1.jpg</t>
  </si>
  <si>
    <t>https://www.dripshop.live/products/2yfPZB6O56bgjf4qu24FX</t>
  </si>
  <si>
    <t>https://cdn.dripshop.live/dripnfts/slabs/84439373.mp4</t>
  </si>
  <si>
    <t>https://cdn.dripshop.live/dripnfts/slabs/84439373_front_v1.jpg</t>
  </si>
  <si>
    <t>https://www.dripshop.live/products/0AV8sQcEMoRg5ToRhYxv2</t>
  </si>
  <si>
    <t>2024 POKEMON SSP EN-SURGING SPARKS SURFER (PSA MINT 9)</t>
  </si>
  <si>
    <t>https://cdn.dripshop.live/dripnfts/slabs/106276835.mp4</t>
  </si>
  <si>
    <t>https://cdn.dripshop.live/dripnfts/slabs/106276835_front_v1.jpg</t>
  </si>
  <si>
    <t>https://www.dripshop.live/products/QqruFfqXub5uYJr4mvhh3</t>
  </si>
  <si>
    <t>1999 POKEMON JAPANESE GYM 2 GIOVANNI'S MACHAMP (PSA MINT 9)</t>
  </si>
  <si>
    <t>POKEMON JAPANESE GYM 2</t>
  </si>
  <si>
    <t>https://cdn.dripshop.live/dripnfts/slabs/75766296.mp4</t>
  </si>
  <si>
    <t>https://cdn.dripshop.live/dripnfts/slabs/75766296_front_v1.jpg</t>
  </si>
  <si>
    <t>https://www.dripshop.live/products/4XR-AOp_8-Uac7JHOHLNa</t>
  </si>
  <si>
    <t>2000 POKEMON JAPANESE NEO SLOWKING-HOLO (PSA MINT 9)</t>
  </si>
  <si>
    <t>POKEMON JAPANESE NEO</t>
  </si>
  <si>
    <t>https://cdn.dripshop.live/dripnfts/slabs/71294367.mp4</t>
  </si>
  <si>
    <t>https://cdn.dripshop.live/dripnfts/slabs/71294367_front_v1.jpg</t>
  </si>
  <si>
    <t>https://www.dripshop.live/products/5O3oLddIcYDQXt92gQn0S</t>
  </si>
  <si>
    <t>2000 POKEMON GYM HEROES BROCK'S RHYDON (PSA MINT 9)</t>
  </si>
  <si>
    <t>https://cdn.dripshop.live/dripnfts/slabs/111981402.mp4</t>
  </si>
  <si>
    <t>https://cdn.dripshop.live/dripnfts/slabs/111981402_front_v1.jpg</t>
  </si>
  <si>
    <t>https://www.dripshop.live/products/WMEGwu5RzKQlImWRGB0ya</t>
  </si>
  <si>
    <t>2023 POKEMON PAL EN-PALDEA EVOLVED MISMAGIUS (PSA MINT 9)</t>
  </si>
  <si>
    <t>https://cdn.dripshop.live/dripnfts/slabs/104233896.mp4</t>
  </si>
  <si>
    <t>https://cdn.dripshop.live/dripnfts/slabs/104233896_front_v1.jpg</t>
  </si>
  <si>
    <t>https://www.dripshop.live/products/dKusdSLlnmgQo0pU7Wk8A</t>
  </si>
  <si>
    <t>2023 POKEMON SVI EN-SCARLET &amp; VIOLET DROWZEE (PSA MINT 9)</t>
  </si>
  <si>
    <t>https://cdn.dripshop.live/dripnfts/slabs/109827990.mp4</t>
  </si>
  <si>
    <t>https://cdn.dripshop.live/dripnfts/slabs/109827990_front_v1.jpg</t>
  </si>
  <si>
    <t>https://www.dripshop.live/products/3RKIWBzIo8UPQeMy1GAwg</t>
  </si>
  <si>
    <t>2023 POKEMON PAR EN-PARADOX RIFT IRON JUGULIS (PSA MINT 9)</t>
  </si>
  <si>
    <t>https://cdn.dripshop.live/dripnfts/slabs/100245756.mp4</t>
  </si>
  <si>
    <t>https://cdn.dripshop.live/dripnfts/slabs/100245756_front_v1.jpg</t>
  </si>
  <si>
    <t>https://www.dripshop.live/products/qs9vn379Y95P1_omBVRKi</t>
  </si>
  <si>
    <t>2023 POKEMON MEW EN-151 PIKACHU (PSA MINT 9)</t>
  </si>
  <si>
    <t>https://cdn.dripshop.live/dripnfts/slabs/111584352.mp4</t>
  </si>
  <si>
    <t>https://cdn.dripshop.live/dripnfts/slabs/111584352_front_v1.jpg</t>
  </si>
  <si>
    <t>https://www.dripshop.live/products/aORWNqeu9oUppnMIRhgci</t>
  </si>
  <si>
    <t>2024 POKEMON SSP EN-SURGING SPARKS SKARMORY (PSA MINT 9)</t>
  </si>
  <si>
    <t>https://cdn.dripshop.live/dripnfts/slabs/104241797.mp4</t>
  </si>
  <si>
    <t>https://cdn.dripshop.live/dripnfts/slabs/104241797_front_v1.jpg</t>
  </si>
  <si>
    <t>https://www.dripshop.live/products/DU7vn5gYeXS5wiT1jY5Ov</t>
  </si>
  <si>
    <t>2000 POKEMON GYM HEROES BLAINE'S MAGMAR (PSA MINT 9)</t>
  </si>
  <si>
    <t>https://cdn.dripshop.live/dripnfts/slabs/107813731.mp4</t>
  </si>
  <si>
    <t>https://cdn.dripshop.live/dripnfts/slabs/107813731_front_v1.jpg</t>
  </si>
  <si>
    <t>https://www.dripshop.live/products/X2RFbPlkP5OsfOOif6EHs</t>
  </si>
  <si>
    <t>1999 POKEMON FOSSIL GRIMER (PSA MINT 9)</t>
  </si>
  <si>
    <t>https://cdn.dripshop.live/dripnfts/slabs/116711440.mp4</t>
  </si>
  <si>
    <t>https://cdn.dripshop.live/dripnfts/slabs/116711440_front_v1.jpg</t>
  </si>
  <si>
    <t>https://www.dripshop.live/products/tSa2gF9a3NuO-SoIajz_u</t>
  </si>
  <si>
    <t>1999 POKEMON FOSSIL PSYDUCK (PSA MINT 9)</t>
  </si>
  <si>
    <t>https://cdn.dripshop.live/dripnfts/slabs/116711435.mp4</t>
  </si>
  <si>
    <t>https://cdn.dripshop.live/dripnfts/slabs/116711435_front_v1.jpg</t>
  </si>
  <si>
    <t>https://www.dripshop.live/products/8ZpDkQhqp0HeoRqnXUr_W</t>
  </si>
  <si>
    <t>2021 POKEMON SWORD &amp; SHIELD CHILLING REIGN FA/ZERAORA V (PSA MINT 9)</t>
  </si>
  <si>
    <t>https://cdn.dripshop.live/dripnfts/slabs/112147699.mp4</t>
  </si>
  <si>
    <t>https://cdn.dripshop.live/dripnfts/slabs/112147699_front_v1.jpg</t>
  </si>
  <si>
    <t>https://www.dripshop.live/products/hLmuUfikhbdwCviXXu2ie</t>
  </si>
  <si>
    <t>2016 POKEMON XY EVOLUTIONS M PIDGEOT EX (PSA MINT 9)</t>
  </si>
  <si>
    <t>https://cdn.dripshop.live/dripnfts/slabs/115494303.mp4</t>
  </si>
  <si>
    <t>https://cdn.dripshop.live/dripnfts/slabs/115494303_front_v1.jpg</t>
  </si>
  <si>
    <t>https://www.dripshop.live/products/AkTaDFWRmsMDCYITOqd-S</t>
  </si>
  <si>
    <t>2021 POKEMON CELEBRATIONS CLASSIC COLLECTION ROCKET'S ZAPDOS-HOLO (PSA MINT 9)</t>
  </si>
  <si>
    <t>https://cdn.dripshop.live/dripnfts/slabs/112147685.mp4</t>
  </si>
  <si>
    <t>https://cdn.dripshop.live/dripnfts/slabs/112147685_front_v1.jpg</t>
  </si>
  <si>
    <t>https://www.dripshop.live/products/oKE45EoHPXvYAx_iHteau</t>
  </si>
  <si>
    <t>2023 POKEMON OBF EN-OBSIDIAN FLAMES SCIZOR (PSA MINT 9)</t>
  </si>
  <si>
    <t>https://cdn.dripshop.live/dripnfts/slabs/115494287.mp4</t>
  </si>
  <si>
    <t>https://cdn.dripshop.live/dripnfts/slabs/115494287_front_v1.jpg</t>
  </si>
  <si>
    <t>https://www.dripshop.live/products/Uja2ffBM26-DlmwM6r5rq</t>
  </si>
  <si>
    <t>2019 POKEMON SUN &amp; MOON COSMIC ECLIPSE FA/MAGNEMITE (PSA MINT 9)</t>
  </si>
  <si>
    <t>https://cdn.dripshop.live/dripnfts/slabs/115494305.mp4</t>
  </si>
  <si>
    <t>https://cdn.dripshop.live/dripnfts/slabs/115494305_front_v1.jpg</t>
  </si>
  <si>
    <t>https://www.dripshop.live/products/bVvI2dkrNRlzM9KVlSCmG</t>
  </si>
  <si>
    <t>2009 POKEMON PLATINUM RISING RIVALS DARKRAI G-HOLO (PSA MINT 9)</t>
  </si>
  <si>
    <t>POKEMON PLATINUM RISING RIVALS</t>
  </si>
  <si>
    <t>https://cdn.dripshop.live/dripnfts/slabs/107197845.mp4</t>
  </si>
  <si>
    <t>https://cdn.dripshop.live/dripnfts/slabs/107197845_front_v1.jpg</t>
  </si>
  <si>
    <t>https://www.dripshop.live/products/ASHXERzb_JSCL9YEgEO-f</t>
  </si>
  <si>
    <t>2005 POKEMON EX DELTA SPECIES WEEDLE-REV.FOIL (PSA MINT 9)</t>
  </si>
  <si>
    <t>POKEMON EX DELTA SPECIES</t>
  </si>
  <si>
    <t>https://cdn.dripshop.live/dripnfts/slabs/109467316.mp4</t>
  </si>
  <si>
    <t>https://cdn.dripshop.live/dripnfts/slabs/109467316_front_v1.jpg</t>
  </si>
  <si>
    <t>https://www.dripshop.live/products/OKBUGcPkFPbdz47q-xHDS</t>
  </si>
  <si>
    <t>2024 POKEMON SVP EN-SV BLACK STAR PROMO CHARIZARD ex (PSA MINT 9)</t>
  </si>
  <si>
    <t>https://cdn.dripshop.live/dripnfts/slabs/114537245.mp4</t>
  </si>
  <si>
    <t>https://cdn.dripshop.live/dripnfts/slabs/114537245_front_v1.jpg</t>
  </si>
  <si>
    <t>https://www.dripshop.live/products/iy6L5WhgdZgyYWztZMPAs</t>
  </si>
  <si>
    <t>https://cdn.dripshop.live/dripnfts/slabs/103306781.mp4</t>
  </si>
  <si>
    <t>https://cdn.dripshop.live/dripnfts/slabs/103306781_front_v1.jpg</t>
  </si>
  <si>
    <t>https://www.dripshop.live/products/YIUqq5hPJSsiKVO3DMV-o</t>
  </si>
  <si>
    <t>2000 POKEMON GYM CHALLENGE SABRINA'S GENGAR (PSA MINT 9)</t>
  </si>
  <si>
    <t>https://cdn.dripshop.live/dripnfts/slabs/101773922.mp4</t>
  </si>
  <si>
    <t>https://cdn.dripshop.live/dripnfts/slabs/101773922_front_v1.jpg</t>
  </si>
  <si>
    <t>https://www.dripshop.live/products/FgMaCiTG2w7vvGARUc7ku</t>
  </si>
  <si>
    <t>2024 POKEMON PAF EN-PALDEAN FATES PIKACHU (PSA MINT 9)</t>
  </si>
  <si>
    <t>https://cdn.dripshop.live/dripnfts/slabs/114936337.mp4</t>
  </si>
  <si>
    <t>https://cdn.dripshop.live/dripnfts/slabs/114936337_front_v1.jpg</t>
  </si>
  <si>
    <t>https://www.dripshop.live/products/UbRloQlzfdErVI2uCqK4m</t>
  </si>
  <si>
    <t>2023 POKEMON MEW EN-151 BULBASAUR (PSA MINT 9)</t>
  </si>
  <si>
    <t>https://cdn.dripshop.live/dripnfts/slabs/114537250.mp4</t>
  </si>
  <si>
    <t>https://cdn.dripshop.live/dripnfts/slabs/114537250_front_v1.jpg</t>
  </si>
  <si>
    <t>https://www.dripshop.live/products/XV32sDr-a02MYt0wimySr</t>
  </si>
  <si>
    <t>2023 POKEMON SVI EN-SCARLET &amp; VIOLET MIRIAM (PSA MINT 9)</t>
  </si>
  <si>
    <t>https://cdn.dripshop.live/dripnfts/slabs/82972002.mp4</t>
  </si>
  <si>
    <t>https://cdn.dripshop.live/dripnfts/slabs/82972002_front_v1.jpg</t>
  </si>
  <si>
    <t>https://www.dripshop.live/products/W6OWlZONCMEEZ4Exb9p-z</t>
  </si>
  <si>
    <t>2023 POKEMON OBF EN-OBSIDIAN FLAMES LARVITAR (PSA MINT 9)</t>
  </si>
  <si>
    <t>https://cdn.dripshop.live/dripnfts/slabs/82972024.mp4</t>
  </si>
  <si>
    <t>https://cdn.dripshop.live/dripnfts/slabs/82972024_front_v1.jpg</t>
  </si>
  <si>
    <t>https://www.dripshop.live/products/sg3_taL98tXDMR-csN1NK</t>
  </si>
  <si>
    <t>1999 POKEMON FOSSIL ENERGY SEARCH (PSA MINT 9)</t>
  </si>
  <si>
    <t>https://cdn.dripshop.live/dripnfts/slabs/116711439.mp4</t>
  </si>
  <si>
    <t>https://cdn.dripshop.live/dripnfts/slabs/116711439_front_v1.jpg</t>
  </si>
  <si>
    <t>https://www.dripshop.live/products/6faIjyldivMlaQRCcxdIi</t>
  </si>
  <si>
    <t>2025 POKEMON JTG EN-JOURNEY TOGETHER NOIBAT (PSA MINT 9)</t>
  </si>
  <si>
    <t>https://cdn.dripshop.live/dripnfts/slabs/116331579.mp4</t>
  </si>
  <si>
    <t>https://cdn.dripshop.live/dripnfts/slabs/116331579_front_v1.jpg</t>
  </si>
  <si>
    <t>https://www.dripshop.live/products/Ep1c1aXKq0IP7AXv8e7gr</t>
  </si>
  <si>
    <t>2025 POKEMON JTG EN-JOURNEY TOGETHER ARTICUNO (PSA MINT 9)</t>
  </si>
  <si>
    <t>https://cdn.dripshop.live/dripnfts/slabs/116331578.mp4</t>
  </si>
  <si>
    <t>https://cdn.dripshop.live/dripnfts/slabs/116331578_front_v1.jpg</t>
  </si>
  <si>
    <t>https://www.dripshop.live/products/7UIqX9Jnj5TFwJzsgbhJD</t>
  </si>
  <si>
    <t>2024 POKEMON SFA EN-SHROUDED FABLE DUSCLOPS (PSA MINT 9)</t>
  </si>
  <si>
    <t>https://cdn.dripshop.live/dripnfts/slabs/104233931.mp4</t>
  </si>
  <si>
    <t>https://cdn.dripshop.live/dripnfts/slabs/104233931_front_v1.jpg</t>
  </si>
  <si>
    <t>https://www.dripshop.live/products/LqyVTc_o4_CV1mu1UTPnX</t>
  </si>
  <si>
    <t>2024 POKEMON PAF EN-PALDEAN FATES ABRA (PSA MINT 9)</t>
  </si>
  <si>
    <t>https://cdn.dripshop.live/dripnfts/slabs/104233898.mp4</t>
  </si>
  <si>
    <t>https://cdn.dripshop.live/dripnfts/slabs/104233898_front_v1.jpg</t>
  </si>
  <si>
    <t>https://www.dripshop.live/products/9lAD7Hhz8Xtpdbx5QaZh4</t>
  </si>
  <si>
    <t>2024 POKEMON PAF EN-PALDEAN FATES SCYTHER (PSA MINT 9)</t>
  </si>
  <si>
    <t>https://cdn.dripshop.live/dripnfts/slabs/104233905.mp4</t>
  </si>
  <si>
    <t>https://cdn.dripshop.live/dripnfts/slabs/104233905_front_v1.jpg</t>
  </si>
  <si>
    <t>https://www.dripshop.live/products/XbKdt8kGfisBUBZAZwBU1</t>
  </si>
  <si>
    <t>2012 POKEMON JAPANESE BLACK &amp; WHITE THUNDER KNUCKLE UMBREON-HOLO (PSA MINT 9)</t>
  </si>
  <si>
    <t>POKEMON JAPANESE BLACK &amp; WHITE THUNDER KNUCKLE</t>
  </si>
  <si>
    <t>https://cdn.dripshop.live/dripnfts/slabs/83180288.mp4</t>
  </si>
  <si>
    <t>https://cdn.dripshop.live/dripnfts/slabs/83180288_front_v1.jpg</t>
  </si>
  <si>
    <t>https://www.dripshop.live/products/kbppkB19yGzbGnMyu8BnW</t>
  </si>
  <si>
    <t>2023 POKEMON PAL EN-PALDEA EVOLVED SQUAWKABILLY ex (PSA MINT 9)</t>
  </si>
  <si>
    <t>https://cdn.dripshop.live/dripnfts/slabs/97390304.mp4</t>
  </si>
  <si>
    <t>https://cdn.dripshop.live/dripnfts/slabs/97390304_front_v1.jpg</t>
  </si>
  <si>
    <t>https://www.dripshop.live/products/o9xormvIUt7tyw1NPMDF-</t>
  </si>
  <si>
    <t>2023 POKEMON MEW EN-151 DRAGONAIR (PSA MINT 9)</t>
  </si>
  <si>
    <t>https://cdn.dripshop.live/dripnfts/slabs/104241794.mp4</t>
  </si>
  <si>
    <t>https://cdn.dripshop.live/dripnfts/slabs/104241794_front_v1.jpg</t>
  </si>
  <si>
    <t>https://www.dripshop.live/products/vlVowl5fx5UZar8KBVnPa</t>
  </si>
  <si>
    <t>2024 POKEMON TWM EN-TWILIGHT MASQUERADE TATSUGIRI (PSA MINT 9)</t>
  </si>
  <si>
    <t>https://cdn.dripshop.live/dripnfts/slabs/108726000.mp4</t>
  </si>
  <si>
    <t>https://cdn.dripshop.live/dripnfts/slabs/108726000_front_v1.jpg</t>
  </si>
  <si>
    <t>https://www.dripshop.live/products/pfcshnO6c5wibrBeyJ1Cg</t>
  </si>
  <si>
    <t>2007 POKEMON DIAMOND &amp; PEARL SECRET WONDERS VENUSAUR-REV.FOIL (PSA MINT 9)</t>
  </si>
  <si>
    <t>POKEMON DIAMOND &amp; PEARL SECRET WONDERS</t>
  </si>
  <si>
    <t>https://cdn.dripshop.live/dripnfts/slabs/71536239.mp4</t>
  </si>
  <si>
    <t>https://cdn.dripshop.live/dripnfts/slabs/71536239_front_v1.jpg</t>
  </si>
  <si>
    <t>https://www.dripshop.live/products/AaJQ5P5Q7JNauVUAHvQy8</t>
  </si>
  <si>
    <t>1999 POKEMON JAPANESE GYM 2 KOGA'S NINJA TRICK (PSA MINT 9)</t>
  </si>
  <si>
    <t>https://cdn.dripshop.live/dripnfts/slabs/75766323.mp4</t>
  </si>
  <si>
    <t>https://cdn.dripshop.live/dripnfts/slabs/75766323_front_v1.jpg</t>
  </si>
  <si>
    <t>https://www.dripshop.live/products/ZQS7yq4UUgSmatQ6tDsT2</t>
  </si>
  <si>
    <t>2022 POKEMON SWSH BLACK STAR PROMO FA/CHARIZARD VSTAR (PSA MINT 9)</t>
  </si>
  <si>
    <t>https://cdn.dripshop.live/dripnfts/slabs/114127457.mp4</t>
  </si>
  <si>
    <t>https://cdn.dripshop.live/dripnfts/slabs/114127457_front_v1.jpg</t>
  </si>
  <si>
    <t>https://www.dripshop.live/products/ZsBjmApBd2XwyOPdTKHKe</t>
  </si>
  <si>
    <t>https://cdn.dripshop.live/dripnfts/slabs/109827989.mp4</t>
  </si>
  <si>
    <t>https://cdn.dripshop.live/dripnfts/slabs/109827989_front_v1.jpg</t>
  </si>
  <si>
    <t>https://www.dripshop.live/products/K5FlP6XrO53QE5JRZNs0f</t>
  </si>
  <si>
    <t>2023 POKEMON PAL EN-PALDEA EVOLVED MAUSHOLD (PSA MINT 9)</t>
  </si>
  <si>
    <t>https://cdn.dripshop.live/dripnfts/slabs/109827991.mp4</t>
  </si>
  <si>
    <t>https://cdn.dripshop.live/dripnfts/slabs/109827991_front_v1.jpg</t>
  </si>
  <si>
    <t>https://www.dripshop.live/products/6ose88WWgBF7VUpQ51STl</t>
  </si>
  <si>
    <t>https://cdn.dripshop.live/dripnfts/slabs/114537247.mp4</t>
  </si>
  <si>
    <t>https://cdn.dripshop.live/dripnfts/slabs/114537247_front_v1.jpg</t>
  </si>
  <si>
    <t>https://www.dripshop.live/products/B8fK3o0XMiWrUWbOhEqqO</t>
  </si>
  <si>
    <t>2024 POKEMON SSP EN-SURGING SPARKS ALOLAN EXEGGUTOR ex (PSA MINT 9)</t>
  </si>
  <si>
    <t>https://cdn.dripshop.live/dripnfts/slabs/114537248.mp4</t>
  </si>
  <si>
    <t>https://cdn.dripshop.live/dripnfts/slabs/114537248_front_v1.jpg</t>
  </si>
  <si>
    <t>https://www.dripshop.live/products/W4t_AgvISSZY5ADrOQfbg</t>
  </si>
  <si>
    <t>2023 POKEMON JAPANESE SV3-RULER OF THE BLACK FLAME POPPY (PSA MINT 9)</t>
  </si>
  <si>
    <t>POKEMON JAPANESE SV3-RULER OF THE BLACK FLAME</t>
  </si>
  <si>
    <t>https://cdn.dripshop.live/dripnfts/slabs/82403740.mp4</t>
  </si>
  <si>
    <t>https://cdn.dripshop.live/dripnfts/slabs/82403740_front_v1.jpg</t>
  </si>
  <si>
    <t>https://www.dripshop.live/products/CklIznO8ll7Z17gY57lZt</t>
  </si>
  <si>
    <t>2023 POKEMON OBF EN-OBSIDIAN FLAMES ARTAZON (PSA MINT 9)</t>
  </si>
  <si>
    <t>https://cdn.dripshop.live/dripnfts/slabs/82972025.mp4</t>
  </si>
  <si>
    <t>https://cdn.dripshop.live/dripnfts/slabs/82972025_front_v1.jpg</t>
  </si>
  <si>
    <t>https://www.dripshop.live/products/-eMuSctYnmY5IZ2HXazot</t>
  </si>
  <si>
    <t>2021 POKEMON CELEBRATIONS MEW (PSA MINT 9)</t>
  </si>
  <si>
    <t>POKEMON CELEBRATIONS</t>
  </si>
  <si>
    <t>https://cdn.dripshop.live/dripnfts/slabs/79475995.mp4</t>
  </si>
  <si>
    <t>https://cdn.dripshop.live/dripnfts/slabs/79475995_front_v1.jpg</t>
  </si>
  <si>
    <t>https://www.dripshop.live/products/Jg-I62faQS5juB0jeaDzV</t>
  </si>
  <si>
    <t>2021 POKEMON SWORD &amp; SHIELD FUSION STRIKE FA/GENESECT V (PSA MINT 9)</t>
  </si>
  <si>
    <t>https://cdn.dripshop.live/dripnfts/slabs/112147695.mp4</t>
  </si>
  <si>
    <t>https://cdn.dripshop.live/dripnfts/slabs/112147695_front_v1.jpg</t>
  </si>
  <si>
    <t>https://www.dripshop.live/products/LIQyJEjnJ3j1pzCz2ZXhP</t>
  </si>
  <si>
    <t>https://cdn.dripshop.live/dripnfts/slabs/108362594.mp4</t>
  </si>
  <si>
    <t>https://cdn.dripshop.live/dripnfts/slabs/108362594_front_v1.jpg</t>
  </si>
  <si>
    <t>https://www.dripshop.live/products/PPZLUpVOHDkPjk_HkI8WT</t>
  </si>
  <si>
    <t>2023 POKEMON SWORD AND SHIELD CROWN ZENITH FA/ZACIAN V (PSA MINT 9)</t>
  </si>
  <si>
    <t>https://cdn.dripshop.live/dripnfts/slabs/104233925.mp4</t>
  </si>
  <si>
    <t>https://cdn.dripshop.live/dripnfts/slabs/104233925_front_v1.jpg</t>
  </si>
  <si>
    <t>https://www.dripshop.live/products/F6kiySw36gwnB5ivKcGOB</t>
  </si>
  <si>
    <t>2022 POKEMON SWORD &amp; SHIELD SILVER TEMPEST LUGIA V (PSA MINT 9)</t>
  </si>
  <si>
    <t>https://cdn.dripshop.live/dripnfts/slabs/110991184.mp4</t>
  </si>
  <si>
    <t>https://cdn.dripshop.live/dripnfts/slabs/110991184_front_v1.jpg</t>
  </si>
  <si>
    <t>https://www.dripshop.live/products/CiPnSMfrd3hLNTgMe9hgD</t>
  </si>
  <si>
    <t>2022 POKEMON SWORD &amp; SHIELD SILVER TEMPEST HO-OH V (PSA MINT 9)</t>
  </si>
  <si>
    <t>https://cdn.dripshop.live/dripnfts/slabs/111226315.mp4</t>
  </si>
  <si>
    <t>https://cdn.dripshop.live/dripnfts/slabs/111226315_front_v1.jpg</t>
  </si>
  <si>
    <t>https://www.dripshop.live/products/yArtI9GNYzZU3gyR905qe</t>
  </si>
  <si>
    <t>2023 POKEMON SWORD AND SHIELD CROWN ZENITH FA/LATIAS (PSA MINT 9)</t>
  </si>
  <si>
    <t>https://cdn.dripshop.live/dripnfts/slabs/104233916.mp4</t>
  </si>
  <si>
    <t>https://cdn.dripshop.live/dripnfts/slabs/104233916_front_v1.jpg</t>
  </si>
  <si>
    <t>https://www.dripshop.live/products/colB_cppB3nw53UoxNNSZ</t>
  </si>
  <si>
    <t>https://cdn.dripshop.live/dripnfts/slabs/104233917.mp4</t>
  </si>
  <si>
    <t>https://cdn.dripshop.live/dripnfts/slabs/104233917_front_v1.jpg</t>
  </si>
  <si>
    <t>https://www.dripshop.live/products/CrMXcniTH2gZzqc91MCkK</t>
  </si>
  <si>
    <t>2024 POKEMON SCR EN-STELLAR CROWN DACHSBUN ex (PSA MINT 9)</t>
  </si>
  <si>
    <t>https://cdn.dripshop.live/dripnfts/slabs/102788135.mp4</t>
  </si>
  <si>
    <t>https://cdn.dripshop.live/dripnfts/slabs/102788135_front_v1.jpg</t>
  </si>
  <si>
    <t>https://www.dripshop.live/products/3UC4doCTLZKy1vlHAGyQC</t>
  </si>
  <si>
    <t>2022 POKEMON SWSH BLACK STAR PROMO ARCEUS V (PSA MINT 9)</t>
  </si>
  <si>
    <t>https://cdn.dripshop.live/dripnfts/slabs/112116349.mp4</t>
  </si>
  <si>
    <t>https://cdn.dripshop.live/dripnfts/slabs/112116349_front_v1.jpg</t>
  </si>
  <si>
    <t>https://www.dripshop.live/products/6JDcjrjjcqt_TPlQVjQ6C</t>
  </si>
  <si>
    <t>2021 POKEMON SWSH BLACK STAR PROMO FA/VAPOREON V (PSA MINT 9)</t>
  </si>
  <si>
    <t>https://cdn.dripshop.live/dripnfts/slabs/94589654.mp4</t>
  </si>
  <si>
    <t>https://cdn.dripshop.live/dripnfts/slabs/94589654_front_v1.jpg</t>
  </si>
  <si>
    <t>https://www.dripshop.live/products/ETxp53kLn6kOllzzt1mnF</t>
  </si>
  <si>
    <t>2021 POKEMON INDONESIAN S PROMO FA/PIKACHU (PSA MINT 9)</t>
  </si>
  <si>
    <t>POKEMON INDONESIAN S PROMO</t>
  </si>
  <si>
    <t>https://cdn.dripshop.live/dripnfts/slabs/107580373.mp4</t>
  </si>
  <si>
    <t>https://cdn.dripshop.live/dripnfts/slabs/107580373_front_v1.jpg</t>
  </si>
  <si>
    <t>https://www.dripshop.live/products/X5tDevkBGrU4F4ZerYT7T</t>
  </si>
  <si>
    <t>2023 POKEMON SVI EN-SCARLET &amp; VIOLET ARCANINE ex (PSA MINT 9)</t>
  </si>
  <si>
    <t>https://cdn.dripshop.live/dripnfts/slabs/111226327.mp4</t>
  </si>
  <si>
    <t>https://cdn.dripshop.live/dripnfts/slabs/111226327_front_v1.jpg</t>
  </si>
  <si>
    <t>https://www.dripshop.live/products/B7aciMQnujat-TBcWvC36</t>
  </si>
  <si>
    <t>2021 POKEMON SWORD &amp; SHIELD FUSION STRIKE FA/MEW V (PSA MINT 9)</t>
  </si>
  <si>
    <t>https://cdn.dripshop.live/dripnfts/slabs/112147696.mp4</t>
  </si>
  <si>
    <t>https://cdn.dripshop.live/dripnfts/slabs/112147696_front_v1.jpg</t>
  </si>
  <si>
    <t>https://www.dripshop.live/products/FntLXLrKp4EDthllZEd9a</t>
  </si>
  <si>
    <t>2023 POKEMON SWORD AND SHIELD CROWN ZENITH FA/LUMINEON V (PSA MINT 9)</t>
  </si>
  <si>
    <t>https://cdn.dripshop.live/dripnfts/slabs/104233922.mp4</t>
  </si>
  <si>
    <t>https://cdn.dripshop.live/dripnfts/slabs/104233922_front_v1.jpg</t>
  </si>
  <si>
    <t>https://www.dripshop.live/products/FlULw2Z5sxRfXXGUmwahS</t>
  </si>
  <si>
    <t>2023 POKEMON PAR EN-PARADOX RIFT GOLISOPOD ex (PSA MINT 9)</t>
  </si>
  <si>
    <t>https://cdn.dripshop.live/dripnfts/slabs/115494300.mp4</t>
  </si>
  <si>
    <t>https://cdn.dripshop.live/dripnfts/slabs/115494300_front_v1.jpg</t>
  </si>
  <si>
    <t>https://www.dripshop.live/products/2dUv6pgo_X3TvLUkWZaUB</t>
  </si>
  <si>
    <t>2019 POKEMON SUN &amp; MOON COSMIC ECLIPSE FA/TORKOAL (PSA MINT 9)</t>
  </si>
  <si>
    <t>https://cdn.dripshop.live/dripnfts/slabs/115494295.mp4</t>
  </si>
  <si>
    <t>https://cdn.dripshop.live/dripnfts/slabs/115494295_front_v1.jpg</t>
  </si>
  <si>
    <t>https://www.dripshop.live/products/qNh0FgzZ2lmZuFxGZ0c-i</t>
  </si>
  <si>
    <t>1999 POKEMON FOSSIL OMANYTE (PSA MINT 9)</t>
  </si>
  <si>
    <t>https://cdn.dripshop.live/dripnfts/slabs/116711437.mp4</t>
  </si>
  <si>
    <t>https://cdn.dripshop.live/dripnfts/slabs/116711437_front_v1.jpg</t>
  </si>
  <si>
    <t>https://www.dripshop.live/products/Uh1VsnE7-sOHnxmpelUV8</t>
  </si>
  <si>
    <t>2023 POKEMON SWORD AND SHIELD CROWN ZENITH RAYQUAZA V (PSA MINT 9)</t>
  </si>
  <si>
    <t>https://cdn.dripshop.live/dripnfts/slabs/114537246.mp4</t>
  </si>
  <si>
    <t>https://cdn.dripshop.live/dripnfts/slabs/114537246_front_v1.jpg</t>
  </si>
  <si>
    <t>https://www.dripshop.live/products/4BYQma7MTbPFX8ovS9Jk1</t>
  </si>
  <si>
    <t>2022 POKEMON SWORD &amp; SHIELD ASTRAL RADIANCE FA/SR CALYREX VMAX (PSA MINT 9)</t>
  </si>
  <si>
    <t>https://cdn.dripshop.live/dripnfts/slabs/112147697.mp4</t>
  </si>
  <si>
    <t>https://cdn.dripshop.live/dripnfts/slabs/112147697_front_v1.jpg</t>
  </si>
  <si>
    <t>https://www.dripshop.live/products/tsYKaB9ABfw3b1ExJFrr9</t>
  </si>
  <si>
    <t>2015 POKEMON JAPANESE LEGENDARY SHINE COLLECTION FA/ARCEUS (PSA MINT 9)</t>
  </si>
  <si>
    <t>POKEMON JAPANESE LEGENDARY SHINE COLLECTION</t>
  </si>
  <si>
    <t>https://cdn.dripshop.live/dripnfts/slabs/93576968.mp4</t>
  </si>
  <si>
    <t>https://cdn.dripshop.live/dripnfts/slabs/93576968_front_v1.jpg</t>
  </si>
  <si>
    <t>https://www.dripshop.live/products/IZ03R1qlS1edOynWAzLIF</t>
  </si>
  <si>
    <t>2023 POKEMON MEW EN-151 MEW ex (PSA MINT 9)</t>
  </si>
  <si>
    <t>https://cdn.dripshop.live/dripnfts/slabs/114537244.mp4</t>
  </si>
  <si>
    <t>https://cdn.dripshop.live/dripnfts/slabs/114537244_front_v1.jpg</t>
  </si>
  <si>
    <t>https://www.dripshop.live/products/G7LKYT4eIhJO6cfAi2YHe</t>
  </si>
  <si>
    <t>https://cdn.dripshop.live/dripnfts/slabs/115494293.mp4</t>
  </si>
  <si>
    <t>https://cdn.dripshop.live/dripnfts/slabs/115494293_front_v1.jpg</t>
  </si>
  <si>
    <t>https://www.dripshop.live/products/18WQHvjBVWegiwxQVUcEa</t>
  </si>
  <si>
    <t>2023 POKEMON SWORD AND SHIELD CROWN ZENITH ORGN.FRM.PALKIA VSTAR (PSA MINT 9)</t>
  </si>
  <si>
    <t>https://cdn.dripshop.live/dripnfts/slabs/104233923.mp4</t>
  </si>
  <si>
    <t>https://cdn.dripshop.live/dripnfts/slabs/104233923_front_v1.jpg</t>
  </si>
  <si>
    <t>https://www.dripshop.live/products/EHClOJP8uGM5AsZ9fXjrf</t>
  </si>
  <si>
    <t>2022 POKEMON SWORD &amp; SHIELD LOST ORIGIN FA/GIRATINA VSTAR (PSA MINT 9)</t>
  </si>
  <si>
    <t>https://cdn.dripshop.live/dripnfts/slabs/111981425.mp4</t>
  </si>
  <si>
    <t>https://cdn.dripshop.live/dripnfts/slabs/111981425_front_v1.jpg</t>
  </si>
  <si>
    <t>https://www.dripshop.live/products/tvN8zo-vnvbZVuyPtXF_3</t>
  </si>
  <si>
    <t>2024 POKEMON JAPANESE SV8-SUPER ELECTRIC BREAKER JASMINE'S GAZE (PSA MINT 9)</t>
  </si>
  <si>
    <t>https://cdn.dripshop.live/dripnfts/slabs/111981407.mp4</t>
  </si>
  <si>
    <t>https://cdn.dripshop.live/dripnfts/slabs/111981407_front_v1.jpg</t>
  </si>
  <si>
    <t>https://www.dripshop.live/products/GIwrBDmj6xedbZsjjYhB2</t>
  </si>
  <si>
    <t>1999 POKEMON FOSSIL WEEZING (PSA MINT 9)</t>
  </si>
  <si>
    <t>https://cdn.dripshop.live/dripnfts/slabs/116711463.mp4</t>
  </si>
  <si>
    <t>https://cdn.dripshop.live/dripnfts/slabs/116711463_front_v1.jpg</t>
  </si>
  <si>
    <t>https://www.dripshop.live/products/eBLchXoPNIcCU9x3EqKbJ</t>
  </si>
  <si>
    <t>1999 POKEMON FOSSIL EKANS (PSA MINT 9)</t>
  </si>
  <si>
    <t>https://cdn.dripshop.live/dripnfts/slabs/116711436.mp4</t>
  </si>
  <si>
    <t>https://cdn.dripshop.live/dripnfts/slabs/116711436_front_v1.jpg</t>
  </si>
  <si>
    <t>https://www.dripshop.live/products/h6TCGH0Q1MvpEI8k1ZJMI</t>
  </si>
  <si>
    <t>https://cdn.dripshop.live/dripnfts/slabs/110991186.mp4</t>
  </si>
  <si>
    <t>https://cdn.dripshop.live/dripnfts/slabs/110991186_front_v1.jpg</t>
  </si>
  <si>
    <t>https://www.dripshop.live/products/o9303ujpFqrg-QKx7_Kon</t>
  </si>
  <si>
    <t>2023 POKEMON JAPANESE SV2a-POKEMON 151 MEWTWO (PSA MINT 9)</t>
  </si>
  <si>
    <t>https://cdn.dripshop.live/dripnfts/slabs/79476012.mp4</t>
  </si>
  <si>
    <t>https://cdn.dripshop.live/dripnfts/slabs/79476012_front_v1.jpg</t>
  </si>
  <si>
    <t>https://www.dripshop.live/products/3jdTiZpw270iOHL6YBdr5</t>
  </si>
  <si>
    <t>https://cdn.dripshop.live/dripnfts/slabs/101558445.mp4</t>
  </si>
  <si>
    <t>https://cdn.dripshop.live/dripnfts/slabs/101558445_front_v1.jpg</t>
  </si>
  <si>
    <t>https://www.dripshop.live/products/mAsRiiN28mbEyPyTIwg6G</t>
  </si>
  <si>
    <t>https://cdn.dripshop.live/dripnfts/slabs/111981435.mp4</t>
  </si>
  <si>
    <t>https://cdn.dripshop.live/dripnfts/slabs/111981435_front_v1.jpg</t>
  </si>
  <si>
    <t>https://www.dripshop.live/products/gukMs4K5jcgdTw3PKheu4</t>
  </si>
  <si>
    <t>https://cdn.dripshop.live/dripnfts/slabs/111981437.mp4</t>
  </si>
  <si>
    <t>https://cdn.dripshop.live/dripnfts/slabs/111981437_front_v1.jpg</t>
  </si>
  <si>
    <t>https://www.dripshop.live/products/nVSihaQKe3Wkw1V6eKBAv</t>
  </si>
  <si>
    <t>2022 POKEMON SWORD &amp; SHIELD LOST ORIGIN FA/CHARIZARD (PSA MINT 9)</t>
  </si>
  <si>
    <t>https://cdn.dripshop.live/dripnfts/slabs/111981410.mp4</t>
  </si>
  <si>
    <t>https://cdn.dripshop.live/dripnfts/slabs/111981410_front_v1.jpg</t>
  </si>
  <si>
    <t>https://www.dripshop.live/products/KMF-ugb_sOCWoxZZ2VF5n</t>
  </si>
  <si>
    <t>1996 POKEMON JAPANESE BASIC NIDOKING-HOLO (PSA MINT 9)</t>
  </si>
  <si>
    <t>https://cdn.dripshop.live/dripnfts/slabs/82972683.mp4</t>
  </si>
  <si>
    <t>https://cdn.dripshop.live/dripnfts/slabs/82972683_front_v1.jpg</t>
  </si>
  <si>
    <t>https://www.dripshop.live/products/oxi0qLlpyvEEo3OakuAtZ</t>
  </si>
  <si>
    <t>2000 POKEMON PROMO BLACK STAR MEW-HOLO (PSA MINT 9)</t>
  </si>
  <si>
    <t>https://cdn.dripshop.live/dripnfts/slabs/75766315.mp4</t>
  </si>
  <si>
    <t>https://cdn.dripshop.live/dripnfts/slabs/75766315_front_v1.jpg</t>
  </si>
  <si>
    <t>https://www.dripshop.live/products/zrk8WcXK9UPH5numOHuHU</t>
  </si>
  <si>
    <t>1996 POKEMON JAPANESE BASIC MAGNETON-HOLO (PSA MINT 9)</t>
  </si>
  <si>
    <t>https://cdn.dripshop.live/dripnfts/slabs/82972681.mp4</t>
  </si>
  <si>
    <t>https://cdn.dripshop.live/dripnfts/slabs/82972681_front_v1.jpg</t>
  </si>
  <si>
    <t>https://www.dripshop.live/products/5-FwUL1eZrBugdilko5gz</t>
  </si>
  <si>
    <t>2005 POKEMON EX DELTA SPECIES CROBAT-REV.FOIL (PSA MINT 9)</t>
  </si>
  <si>
    <t>https://cdn.dripshop.live/dripnfts/slabs/86887072.mp4</t>
  </si>
  <si>
    <t>https://cdn.dripshop.live/dripnfts/slabs/86887072_front_v1.jpg</t>
  </si>
  <si>
    <t>https://www.dripshop.live/products/df_e4XnmA8p8oN2llMP8V</t>
  </si>
  <si>
    <t>https://cdn.dripshop.live/dripnfts/slabs/78594596.mp4</t>
  </si>
  <si>
    <t>https://cdn.dripshop.live/dripnfts/slabs/78594596_front_v1.jpg</t>
  </si>
  <si>
    <t>https://www.dripshop.live/products/p33y1fcFTtkJAY4AaKwRb</t>
  </si>
  <si>
    <t>1999 POKEMON GAME NINETALES-HOLO (PSA MINT 9)</t>
  </si>
  <si>
    <t>https://cdn.dripshop.live/dripnfts/slabs/52898675.mp4</t>
  </si>
  <si>
    <t>https://cdn.dripshop.live/dripnfts/slabs/52898675_front_v1.jpg</t>
  </si>
  <si>
    <t>https://www.dripshop.live/products/_LMFs-lC4rWQBc3wkLr-h</t>
  </si>
  <si>
    <t>2000 POKEMON JAPANESE NEO TYPHLOSION-HOLO (PSA GEM MT 10)</t>
  </si>
  <si>
    <t>https://cdn.dripshop.live/dripnfts/slabs/70262597.mp4</t>
  </si>
  <si>
    <t>https://cdn.dripshop.live/dripnfts/slabs/70262597_front_v1.jpg</t>
  </si>
  <si>
    <t>https://www.dripshop.live/products/EwQZC2F-JeK57ctFNyCax</t>
  </si>
  <si>
    <t>2022 POKEMON SWORD &amp; SHIELD SILVER TEMPEST FA/RAYQUAZA VMAX (PSA GEM MT 10)</t>
  </si>
  <si>
    <t>https://cdn.dripshop.live/dripnfts/slabs/71767481.mp4</t>
  </si>
  <si>
    <t>https://cdn.dripshop.live/dripnfts/slabs/71767481_front_v1.jpg</t>
  </si>
  <si>
    <t>https://www.dripshop.live/products/FSHXzUeC6rf1OnHDHslS_</t>
  </si>
  <si>
    <t>2022 POKEMON JAPANESE SWORD &amp; SHIELD VSTAR UNIVERSE FA/HSN.ZOROARK VSTAR (PSA MINT 9)</t>
  </si>
  <si>
    <t>https://cdn.dripshop.live/dripnfts/slabs/72045516.mp4</t>
  </si>
  <si>
    <t>https://cdn.dripshop.live/dripnfts/slabs/72045516_front_v1.jpg</t>
  </si>
  <si>
    <t>https://www.dripshop.live/products/6sVIW8FrcDovgD91QOQgx</t>
  </si>
  <si>
    <t>2023 POKEMON JAPANESE SV1S-SCARLET ex KORAIDON ex (PSA GEM MT 10)</t>
  </si>
  <si>
    <t>POKEMON JAPANESE SV1S-SCARLET ex</t>
  </si>
  <si>
    <t>https://cdn.dripshop.live/dripnfts/slabs/72379879.mp4</t>
  </si>
  <si>
    <t>https://cdn.dripshop.live/dripnfts/slabs/72379879_front_v1.jpg</t>
  </si>
  <si>
    <t>https://www.dripshop.live/products/OczJtuxx8soNLSZzo9tz6</t>
  </si>
  <si>
    <t>2019 POKEMON JAPANESE SUN &amp; MOON FULL METAL WALL BLASTOISE GX (PSA GEM MT 10)</t>
  </si>
  <si>
    <t>POKEMON JAPANESE SUN &amp; MOON FULL METAL WALL</t>
  </si>
  <si>
    <t>https://cdn.dripshop.live/dripnfts/slabs/72667662.mp4</t>
  </si>
  <si>
    <t>https://cdn.dripshop.live/dripnfts/slabs/72667662_front_v1.jpg</t>
  </si>
  <si>
    <t>https://www.dripshop.live/products/Ce6tIUdxpXj5Qa0i65N1g</t>
  </si>
  <si>
    <t>2023 POKEMON SWORD AND SHIELD CROWN ZENITH FA/MELONY (PSA GEM MT 10)</t>
  </si>
  <si>
    <t>https://cdn.dripshop.live/dripnfts/slabs/72929284.mp4</t>
  </si>
  <si>
    <t>https://cdn.dripshop.live/dripnfts/slabs/72929284_front_v1.jpg</t>
  </si>
  <si>
    <t>https://www.dripshop.live/products/jbYtUWyx7h9ubDn9PnfrD</t>
  </si>
  <si>
    <t>2010 POKEMON JAPANESE REVIVING LEGENDS UMBREON-HOLO (PSA GEM MT 10)</t>
  </si>
  <si>
    <t>POKEMON JAPANESE REVIVING LEGENDS</t>
  </si>
  <si>
    <t>https://cdn.dripshop.live/dripnfts/slabs/73419240.mp4</t>
  </si>
  <si>
    <t>https://cdn.dripshop.live/dripnfts/slabs/73419240_front_v1.jpg</t>
  </si>
  <si>
    <t>https://www.dripshop.live/products/iwvOJPOAHIwVz3E7sVPvR</t>
  </si>
  <si>
    <t>2023 POKEMON SVI EN-SCARLET &amp; VIOLET PENNY (PSA MINT 9)</t>
  </si>
  <si>
    <t>https://cdn.dripshop.live/dripnfts/slabs/75835767.mp4</t>
  </si>
  <si>
    <t>https://cdn.dripshop.live/dripnfts/slabs/75835767_front_v1.jpg</t>
  </si>
  <si>
    <t>https://www.dripshop.live/products/7deU2J7cQhMVfFQ7xpGJ_</t>
  </si>
  <si>
    <t>2022 POKEMON JAPANESE SWORD &amp; SHIELD VSTAR UNIVERSE FA/CHARIZARD V (PSA GEM MT 10)</t>
  </si>
  <si>
    <t>https://cdn.dripshop.live/dripnfts/slabs/76808436.mp4</t>
  </si>
  <si>
    <t>https://cdn.dripshop.live/dripnfts/slabs/76808436_front_v1.jpg</t>
  </si>
  <si>
    <t>https://www.dripshop.live/products/6zQXs7lCgi6vUg--a4Xzp</t>
  </si>
  <si>
    <t>1998 POKEMON JAPANESE GYM MISTY'S GYARADOS (PSA MINT 9)</t>
  </si>
  <si>
    <t>POKEMON JAPANESE GYM</t>
  </si>
  <si>
    <t>https://cdn.dripshop.live/dripnfts/slabs/78436440.mp4</t>
  </si>
  <si>
    <t>https://cdn.dripshop.live/dripnfts/slabs/78436440_front_v1.jpg</t>
  </si>
  <si>
    <t>https://www.dripshop.live/products/HUFaeql1loARHd2HzSW7G</t>
  </si>
  <si>
    <t>https://cdn.dripshop.live/dripnfts/slabs/80043493.mp4</t>
  </si>
  <si>
    <t>https://cdn.dripshop.live/dripnfts/slabs/80043493_front_v1.jpg</t>
  </si>
  <si>
    <t>https://www.dripshop.live/products/8qliQiYGm76_hrdBQZfi6</t>
  </si>
  <si>
    <t>2021 POKEMON JAPANESE PROMO CARD PACK 25TH ANNIVERSARY EDITION BLASTOISE-HOLO (PSA GEM MT 10)</t>
  </si>
  <si>
    <t>POKEMON JAPANESE PROMO CARD PACK 25TH ANNIVERSARY EDITION</t>
  </si>
  <si>
    <t>https://cdn.dripshop.live/dripnfts/slabs/80517907.mp4</t>
  </si>
  <si>
    <t>https://cdn.dripshop.live/dripnfts/slabs/80517907_front_v1.jpg</t>
  </si>
  <si>
    <t>https://www.dripshop.live/products/9Z5qxgg_Xy43K62x3bItl</t>
  </si>
  <si>
    <t>2004 POKEMON POP SERIES 1 SWAMPERT-HOLO (PSA MINT 9)</t>
  </si>
  <si>
    <t>POKEMON POP SERIES 1</t>
  </si>
  <si>
    <t>https://cdn.dripshop.live/dripnfts/slabs/91845279.mp4</t>
  </si>
  <si>
    <t>https://cdn.dripshop.live/dripnfts/slabs/91845279_front_v1.jpg</t>
  </si>
  <si>
    <t>https://www.dripshop.live/products/9MVhPS83K8VxDqirPKAdI</t>
  </si>
  <si>
    <t>2016 POKEMON XY EVOLUTIONS FA/MEWTWO EX (PSA GEM MT 10)</t>
  </si>
  <si>
    <t>https://cdn.dripshop.live/dripnfts/slabs/95083530.mp4</t>
  </si>
  <si>
    <t>https://cdn.dripshop.live/dripnfts/slabs/95083530_front_v1.jpg</t>
  </si>
  <si>
    <t>https://www.dripshop.live/products/lTBr7M-YZhvgQ54tGTUdW</t>
  </si>
  <si>
    <t>1999 POKEMON FOSSIL ZAPDOS-HOLO (PSA NM 7)</t>
  </si>
  <si>
    <t>https://cdn.dripshop.live/dripnfts/slabs/96484686.mp4</t>
  </si>
  <si>
    <t>https://cdn.dripshop.live/dripnfts/slabs/96484686_front_v1.jpg</t>
  </si>
  <si>
    <t>https://www.dripshop.live/products/mW9_jy2PqEjxQnGbS-cEB</t>
  </si>
  <si>
    <t>2023 POKEMON JAPANESE SV2a-POKEMON 151 CHARIZARD ex (PSA GEM MT 10)</t>
  </si>
  <si>
    <t>https://cdn.dripshop.live/dripnfts/slabs/96568408.mp4</t>
  </si>
  <si>
    <t>https://cdn.dripshop.live/dripnfts/slabs/96568408_front_v1.jpg</t>
  </si>
  <si>
    <t>https://www.dripshop.live/products/1893rO_wxkV47b_qDiUdG</t>
  </si>
  <si>
    <t>2016 POKEMON XY STEAM SIEGE FA/PROF. SYCAMORE (PSA MINT 9)</t>
  </si>
  <si>
    <t>POKEMON XY STEAM SIEGE</t>
  </si>
  <si>
    <t>https://cdn.dripshop.live/dripnfts/slabs/96995908.mp4</t>
  </si>
  <si>
    <t>https://cdn.dripshop.live/dripnfts/slabs/96995908_front_v1.jpg</t>
  </si>
  <si>
    <t>https://www.dripshop.live/products/62cHY-VQdpXV251UQe1ec</t>
  </si>
  <si>
    <t>2017 POKEMON SUN &amp; MOON CRIMSON INVASION FA/ALN.EXEGGUTOR GX (PSA NM-MT 8)</t>
  </si>
  <si>
    <t>POKEMON SUN &amp; MOON CRIMSON INVASION</t>
  </si>
  <si>
    <t>https://cdn.dripshop.live/dripnfts/slabs/97596303.mp4</t>
  </si>
  <si>
    <t>https://cdn.dripshop.live/dripnfts/slabs/97596303_front_v1.jpg</t>
  </si>
  <si>
    <t>https://www.dripshop.live/products/FF8MP0O9zqm8w_kcsalMY</t>
  </si>
  <si>
    <t>2000 POKEMON JAPANESE NEO TYPHLOSION-HOLO (PSA NM-MT 8)</t>
  </si>
  <si>
    <t>https://cdn.dripshop.live/dripnfts/slabs/97596305.mp4</t>
  </si>
  <si>
    <t>https://cdn.dripshop.live/dripnfts/slabs/97596305_front_v1.jpg</t>
  </si>
  <si>
    <t>https://www.dripshop.live/products/sr829rjB9Y3YeL2lWQZa4</t>
  </si>
  <si>
    <t>2023 POKEMON JAPANESE SV2a-POKEMON 151 VENUSAUR ex (PSA GEM MT 10)</t>
  </si>
  <si>
    <t>https://cdn.dripshop.live/dripnfts/slabs/97801286.mp4</t>
  </si>
  <si>
    <t>https://cdn.dripshop.live/dripnfts/slabs/97801286_front_v1.jpg</t>
  </si>
  <si>
    <t>https://www.dripshop.live/products/6GWsVXitJPHgN6wlCr1N8</t>
  </si>
  <si>
    <t>2001 POKEMON NEO REVELATION 1ST EDITION HOUNDOOM-HOLO (PSA NM-MT 8)</t>
  </si>
  <si>
    <t>POKEMON NEO REVELATION 1ST EDITION</t>
  </si>
  <si>
    <t>https://cdn.dripshop.live/dripnfts/slabs/98079152.mp4</t>
  </si>
  <si>
    <t>https://cdn.dripshop.live/dripnfts/slabs/98079152_front_v1.jpg</t>
  </si>
  <si>
    <t>https://www.dripshop.live/products/CUXhpwSPlXyb1H72eLpkX</t>
  </si>
  <si>
    <t>2022 POKEMON SWORD &amp; SHIELD LOST ORIGIN FA/GENGAR (PSA NM-MT 8)</t>
  </si>
  <si>
    <t>https://cdn.dripshop.live/dripnfts/slabs/99621143.mp4</t>
  </si>
  <si>
    <t>https://cdn.dripshop.live/dripnfts/slabs/99621143_front_v1.jpg</t>
  </si>
  <si>
    <t>https://www.dripshop.live/products/AhXfRJ1ro2zNhe5_YzrJr</t>
  </si>
  <si>
    <t>2023 POKEMON SWORD AND SHIELD CROWN ZENITH FA/MEWTWO VSTAR (PSA GEM MT 10)</t>
  </si>
  <si>
    <t>https://cdn.dripshop.live/dripnfts/slabs/99650091.mp4</t>
  </si>
  <si>
    <t>https://cdn.dripshop.live/dripnfts/slabs/99650091_front_v1.jpg</t>
  </si>
  <si>
    <t>https://www.dripshop.live/products/jcmNISUzvnrdxOLMMvhCa</t>
  </si>
  <si>
    <t>1999 POKEMON FOSSIL GENGAR (PSA EX-MT 6)</t>
  </si>
  <si>
    <t>https://cdn.dripshop.live/dripnfts/slabs/100211955.mp4</t>
  </si>
  <si>
    <t>https://cdn.dripshop.live/dripnfts/slabs/100211955_front_v1.jpg</t>
  </si>
  <si>
    <t>https://www.dripshop.live/products/6TjpP8H9iJ-736-OdEU4w</t>
  </si>
  <si>
    <t>2000 POKEMON PROMO BLACK STAR PIKACHU (PSA NM 7)</t>
  </si>
  <si>
    <t>https://cdn.dripshop.live/dripnfts/slabs/100211958.mp4</t>
  </si>
  <si>
    <t>https://cdn.dripshop.live/dripnfts/slabs/100211958_front_v1.jpg</t>
  </si>
  <si>
    <t>https://www.dripshop.live/products/SxoOm4hnWtPhiIlbe1Dsg</t>
  </si>
  <si>
    <t>2006 POKEMON POP SERIES 3 HO-OH EX-HOLO (PSA NM 7)</t>
  </si>
  <si>
    <t>POKEMON POP SERIES 3</t>
  </si>
  <si>
    <t>https://cdn.dripshop.live/dripnfts/slabs/100315478.mp4</t>
  </si>
  <si>
    <t>https://cdn.dripshop.live/dripnfts/slabs/100315478_front_v1.jpg</t>
  </si>
  <si>
    <t>https://www.dripshop.live/products/hnGxvpDvpFC6NPVC6rE0C</t>
  </si>
  <si>
    <t>2006 POKEMON POP SERIES 3 HO-OH EX-HOLO (PSA NM-MT 8)</t>
  </si>
  <si>
    <t>https://cdn.dripshop.live/dripnfts/slabs/101158011.mp4</t>
  </si>
  <si>
    <t>https://cdn.dripshop.live/dripnfts/slabs/101158011_front_v1.jpg</t>
  </si>
  <si>
    <t>https://www.dripshop.live/products/pf4lrqaUAfvp8Q6G1CyeK</t>
  </si>
  <si>
    <t>https://cdn.dripshop.live/dripnfts/slabs/101158040.mp4</t>
  </si>
  <si>
    <t>https://cdn.dripshop.live/dripnfts/slabs/101158040_front_v1.jpg</t>
  </si>
  <si>
    <t>https://www.dripshop.live/products/0eb52pfaFYSVRoqzlryN0</t>
  </si>
  <si>
    <t>2001 POKEMON NEO REVELATION 1ST EDITION HO-OH-HOLO (PSA NM-MT 8)</t>
  </si>
  <si>
    <t>https://cdn.dripshop.live/dripnfts/slabs/101158041.mp4</t>
  </si>
  <si>
    <t>https://cdn.dripshop.live/dripnfts/slabs/101158041_front_v1.jpg</t>
  </si>
  <si>
    <t>https://www.dripshop.live/products/GcbXw_ESNQNlc-28eioP5</t>
  </si>
  <si>
    <t>2001 POKEMON NEO REVELATION 1ST EDITION CELEBI-HOLO (PSA NM-MT 8)</t>
  </si>
  <si>
    <t>https://cdn.dripshop.live/dripnfts/slabs/101158044.mp4</t>
  </si>
  <si>
    <t>https://cdn.dripshop.live/dripnfts/slabs/101158044_front_v1.jpg</t>
  </si>
  <si>
    <t>https://www.dripshop.live/products/lGj1suDs0EbpmEVP77pZm</t>
  </si>
  <si>
    <t>https://cdn.dripshop.live/dripnfts/slabs/101158045.mp4</t>
  </si>
  <si>
    <t>https://cdn.dripshop.live/dripnfts/slabs/101158045_front_v1.jpg</t>
  </si>
  <si>
    <t>https://www.dripshop.live/products/l9knG4OLVwL1DUQZgXm8_</t>
  </si>
  <si>
    <t>https://cdn.dripshop.live/dripnfts/slabs/101158046.mp4</t>
  </si>
  <si>
    <t>https://cdn.dripshop.live/dripnfts/slabs/101158046_front_v1.jpg</t>
  </si>
  <si>
    <t>https://www.dripshop.live/products/NI-owNwzeb5SG0QbSK4Ev</t>
  </si>
  <si>
    <t>https://cdn.dripshop.live/dripnfts/slabs/103434795.mp4</t>
  </si>
  <si>
    <t>https://cdn.dripshop.live/dripnfts/slabs/103434795_front_v1.jpg</t>
  </si>
  <si>
    <t>https://www.dripshop.live/products/rDTdKtRqM34jOFHMKRMw9</t>
  </si>
  <si>
    <t>2024 POKEMON SFA EN-SHROUDED FABLE BEWEAR (PSA MINT 9)</t>
  </si>
  <si>
    <t>https://cdn.dripshop.live/dripnfts/slabs/104810919.mp4</t>
  </si>
  <si>
    <t>https://cdn.dripshop.live/dripnfts/slabs/104810919_front_v1.jpg</t>
  </si>
  <si>
    <t>https://www.dripshop.live/products/DTBOH9w7zNMh6VBI5qr1s</t>
  </si>
  <si>
    <t>2021 POKEMON SWORD &amp; SHIELD EVOLVING SKIES FA/LEAFEON VMAX (PSA GEM MT 10)</t>
  </si>
  <si>
    <t>https://cdn.dripshop.live/dripnfts/slabs/105029238.mp4</t>
  </si>
  <si>
    <t>https://cdn.dripshop.live/dripnfts/slabs/105029238_front_v1.jpg</t>
  </si>
  <si>
    <t>https://www.dripshop.live/products/JA4-3LPR225YthQ04UK5u</t>
  </si>
  <si>
    <t>2025 POKEMON JAPANESE SV9-BATTLE PARTNERS LYCANROC (PSA GEM MT 10)</t>
  </si>
  <si>
    <t>POKEMON JAPANESE SV9-BATTLE PARTNERS</t>
  </si>
  <si>
    <t>https://cdn.dripshop.live/dripnfts/slabs/106625419.mp4</t>
  </si>
  <si>
    <t>https://cdn.dripshop.live/dripnfts/slabs/106625419_front_v1.jpg</t>
  </si>
  <si>
    <t>https://www.dripshop.live/products/37AtpK3QWMAD1TYvn_Z0R</t>
  </si>
  <si>
    <t>https://cdn.dripshop.live/dripnfts/slabs/107733351.mp4</t>
  </si>
  <si>
    <t>https://cdn.dripshop.live/dripnfts/slabs/107733351_front_v1.jpg</t>
  </si>
  <si>
    <t>https://www.dripshop.live/products/mYHw2gaVHiikH93wLKu0x</t>
  </si>
  <si>
    <t>2000 POKEMON GYM HEROES ROCKET'S HITMONCHAN (PSA MINT 9)</t>
  </si>
  <si>
    <t>https://cdn.dripshop.live/dripnfts/slabs/108381841.mp4</t>
  </si>
  <si>
    <t>https://cdn.dripshop.live/dripnfts/slabs/108381841_front_v1.jpg</t>
  </si>
  <si>
    <t>https://www.dripshop.live/products/kgmWQQ72bGGY50JTuWPz4</t>
  </si>
  <si>
    <t>2000 POKEMON NEO GENESIS 1ST EDITION MEGANIUM-HOLO (PSA MINT 9)</t>
  </si>
  <si>
    <t>POKEMON NEO GENESIS 1ST EDITION</t>
  </si>
  <si>
    <t>https://cdn.dripshop.live/dripnfts/slabs/108381844.mp4</t>
  </si>
  <si>
    <t>https://cdn.dripshop.live/dripnfts/slabs/108381844_front_v1.jpg</t>
  </si>
  <si>
    <t>https://www.dripshop.live/products/l9ev6JB5OcrQ_GCK-v8Vo</t>
  </si>
  <si>
    <t>2001 POKEMON NEO DISCOVERY UNOWN A-HOLO (PSA MINT 9)</t>
  </si>
  <si>
    <t>POKEMON NEO DISCOVERY</t>
  </si>
  <si>
    <t>https://cdn.dripshop.live/dripnfts/slabs/108381846.mp4</t>
  </si>
  <si>
    <t>https://cdn.dripshop.live/dripnfts/slabs/108381846_front_v1.jpg</t>
  </si>
  <si>
    <t>https://www.dripshop.live/products/u7hXSUtnNfFQTR2SoUQ9R</t>
  </si>
  <si>
    <t>2001 POKEMON NEO DISCOVERY HITMONTOP-HOLO (PSA MINT 9)</t>
  </si>
  <si>
    <t>https://cdn.dripshop.live/dripnfts/slabs/108381847.mp4</t>
  </si>
  <si>
    <t>https://cdn.dripshop.live/dripnfts/slabs/108381847_front_v1.jpg</t>
  </si>
  <si>
    <t>https://www.dripshop.live/products/_1HF9gwdq1ARGWGxRTy7A</t>
  </si>
  <si>
    <t>2000 POKEMON GYM CHALLENGE KOGA'S DITTO (PSA MINT 9)</t>
  </si>
  <si>
    <t>https://cdn.dripshop.live/dripnfts/slabs/108381848.mp4</t>
  </si>
  <si>
    <t>https://cdn.dripshop.live/dripnfts/slabs/108381848_front_v1.jpg</t>
  </si>
  <si>
    <t>https://www.dripshop.live/products/1HtrOV-pmDn2eyeABnRbm</t>
  </si>
  <si>
    <t>https://cdn.dripshop.live/dripnfts/slabs/108381850.mp4</t>
  </si>
  <si>
    <t>https://cdn.dripshop.live/dripnfts/slabs/108381850_front_v1.jpg</t>
  </si>
  <si>
    <t>https://www.dripshop.live/products/Hg9s4w85-vb-9FIFmvOyy</t>
  </si>
  <si>
    <t>2004 POKEMON EX FIRE RED &amp; LEAF GREEN CHARMANDER-REV.FOIL (PSA MINT 9)</t>
  </si>
  <si>
    <t>POKEMON EX FIRE RED &amp; LEAF GREEN</t>
  </si>
  <si>
    <t>https://cdn.dripshop.live/dripnfts/slabs/108381851.mp4</t>
  </si>
  <si>
    <t>https://cdn.dripshop.live/dripnfts/slabs/108381851_front_v1.jpg</t>
  </si>
  <si>
    <t>https://www.dripshop.live/products/Ftbbee3UTmnG-0uv1xTjD</t>
  </si>
  <si>
    <t>2004 POKEMON EX FIRE RED &amp; LEAF GREEN CHARMELEON-REV.FOIL (PSA MINT 9)</t>
  </si>
  <si>
    <t>https://cdn.dripshop.live/dripnfts/slabs/108381852.mp4</t>
  </si>
  <si>
    <t>https://cdn.dripshop.live/dripnfts/slabs/108381852_front_v1.jpg</t>
  </si>
  <si>
    <t>https://www.dripshop.live/products/SbP_53nop4b8fbVXwDbBB</t>
  </si>
  <si>
    <t>2016 POKEMON XY BLACK STAR PROMO FA/CHARIZARD EX (PSA MINT 9)</t>
  </si>
  <si>
    <t>POKEMON XY BLACK STAR PROMO</t>
  </si>
  <si>
    <t>https://cdn.dripshop.live/dripnfts/slabs/108381858.mp4</t>
  </si>
  <si>
    <t>https://cdn.dripshop.live/dripnfts/slabs/108381858_front_v1.jpg</t>
  </si>
  <si>
    <t>https://www.dripshop.live/products/jH-GRi8QyQ7-Fq1s7oJU6</t>
  </si>
  <si>
    <t>2004 POKEMON EX FIRE RED &amp; LEAF GREEN GASTLY-REV.FOIL (PSA MINT 9)</t>
  </si>
  <si>
    <t>https://cdn.dripshop.live/dripnfts/slabs/108381859.mp4</t>
  </si>
  <si>
    <t>https://cdn.dripshop.live/dripnfts/slabs/108381859_front_v1.jpg</t>
  </si>
  <si>
    <t>https://www.dripshop.live/products/tn6FaCyMKaJyfMOxiFBoc</t>
  </si>
  <si>
    <t>2003 POKEMON EX SANDSTORM EEVEE-REV.FOIL (PSA MINT 9)</t>
  </si>
  <si>
    <t>POKEMON EX SANDSTORM</t>
  </si>
  <si>
    <t>https://cdn.dripshop.live/dripnfts/slabs/108381862.mp4</t>
  </si>
  <si>
    <t>https://cdn.dripshop.live/dripnfts/slabs/108381862_front_v1.jpg</t>
  </si>
  <si>
    <t>https://www.dripshop.live/products/rT5h14NN-JIFUhNjPEDhG</t>
  </si>
  <si>
    <t>2003 POKEMON EX SANDSTORM UMBREON-REV.FOIL (PSA MINT 9)</t>
  </si>
  <si>
    <t>https://cdn.dripshop.live/dripnfts/slabs/108381863.mp4</t>
  </si>
  <si>
    <t>https://cdn.dripshop.live/dripnfts/slabs/108381863_front_v1.jpg</t>
  </si>
  <si>
    <t>https://www.dripshop.live/products/pKIo16-t9ttvo0-4vf1OR</t>
  </si>
  <si>
    <t>2004 POKEMON EX FIRE RED &amp; LEAF GREEN PIKACHU-REV.FOIL (PSA MINT 9)</t>
  </si>
  <si>
    <t>https://cdn.dripshop.live/dripnfts/slabs/108381864.mp4</t>
  </si>
  <si>
    <t>https://cdn.dripshop.live/dripnfts/slabs/108381864_front_v1.jpg</t>
  </si>
  <si>
    <t>https://www.dripshop.live/products/7GITJA-x210iCxgiZgZoa</t>
  </si>
  <si>
    <t>2004 POKEMON EX FIRE RED &amp; LEAF GREEN GROWLITHE-REV.FOIL (PSA MINT 9)</t>
  </si>
  <si>
    <t>https://cdn.dripshop.live/dripnfts/slabs/108381865.mp4</t>
  </si>
  <si>
    <t>https://cdn.dripshop.live/dripnfts/slabs/108381865_front_v1.jpg</t>
  </si>
  <si>
    <t>https://www.dripshop.live/products/CcGh4vkFMNRhfKTZfn-vt</t>
  </si>
  <si>
    <t>2004 POKEMON EX FIRE RED &amp; LEAF GREEN BULBASAUR-REV.FOIL (PSA MINT 9)</t>
  </si>
  <si>
    <t>https://cdn.dripshop.live/dripnfts/slabs/108381866.mp4</t>
  </si>
  <si>
    <t>https://cdn.dripshop.live/dripnfts/slabs/108381866_front_v1.jpg</t>
  </si>
  <si>
    <t>https://www.dripshop.live/products/UiHBkxewJoGowEt-PAT1W</t>
  </si>
  <si>
    <t>2005 POKEMON EX EMERALD FARFETCH'D-HOLO (PSA GEM MT 10)</t>
  </si>
  <si>
    <t>POKEMON EX EMERALD</t>
  </si>
  <si>
    <t>https://cdn.dripshop.live/dripnfts/slabs/108381871.mp4</t>
  </si>
  <si>
    <t>https://cdn.dripshop.live/dripnfts/slabs/108381871_front_v1.jpg</t>
  </si>
  <si>
    <t>https://www.dripshop.live/products/7eQV68wGAZyjeyakjYaZh</t>
  </si>
  <si>
    <t>2003 POKEMON EX RUBY &amp; SAPPHIRE HITMONCHAN EX-HOLO (PSA MINT 9)</t>
  </si>
  <si>
    <t>https://cdn.dripshop.live/dripnfts/slabs/108381874.mp4</t>
  </si>
  <si>
    <t>https://cdn.dripshop.live/dripnfts/slabs/108381874_front_v1.jpg</t>
  </si>
  <si>
    <t>https://www.dripshop.live/products/SNYQ5ELxT8nuZK00W6rbf</t>
  </si>
  <si>
    <t>2002 POKEMON EXPEDITION SKARMORY-HOLO (PSA MINT 9)</t>
  </si>
  <si>
    <t>https://cdn.dripshop.live/dripnfts/slabs/108381876.mp4</t>
  </si>
  <si>
    <t>https://cdn.dripshop.live/dripnfts/slabs/108381876_front_v1.jpg</t>
  </si>
  <si>
    <t>https://www.dripshop.live/products/qNtNdchsqj1SXHVskAqeo</t>
  </si>
  <si>
    <t>2002 POKEMON NEO DESTINY DARK DONPHAN-HOLO (PSA NM-MT 8)</t>
  </si>
  <si>
    <t>POKEMON NEO DESTINY</t>
  </si>
  <si>
    <t>https://cdn.dripshop.live/dripnfts/slabs/108381878.mp4</t>
  </si>
  <si>
    <t>https://cdn.dripshop.live/dripnfts/slabs/108381878_front_v1.jpg</t>
  </si>
  <si>
    <t>https://www.dripshop.live/products/sqX-UBOww9GPrHeH_ZcBu</t>
  </si>
  <si>
    <t>2001 POKEMON NEO DISCOVERY KABUTOPS-HOLO (PSA NM-MT 8)</t>
  </si>
  <si>
    <t>https://cdn.dripshop.live/dripnfts/slabs/108381879.mp4</t>
  </si>
  <si>
    <t>https://cdn.dripshop.live/dripnfts/slabs/108381879_front_v1.jpg</t>
  </si>
  <si>
    <t>https://www.dripshop.live/products/2L7Trm4NeNYGZMReb__i1</t>
  </si>
  <si>
    <t>2000 POKEMON NEO GENESIS SLOWKING-HOLO (PSA NM-MT 8)</t>
  </si>
  <si>
    <t>POKEMON NEO GENESIS</t>
  </si>
  <si>
    <t>https://cdn.dripshop.live/dripnfts/slabs/108381881.mp4</t>
  </si>
  <si>
    <t>https://cdn.dripshop.live/dripnfts/slabs/108381881_front_v1.jpg</t>
  </si>
  <si>
    <t>https://www.dripshop.live/products/HnjOin7dXKTlqlbcFlOUl</t>
  </si>
  <si>
    <t>2000 POKEMON ROCKET DARK GYARADOS-HOLO (PSA GEM MT 10)</t>
  </si>
  <si>
    <t>https://cdn.dripshop.live/dripnfts/slabs/108381882.mp4</t>
  </si>
  <si>
    <t>https://cdn.dripshop.live/dripnfts/slabs/108381882_front_v1.jpg</t>
  </si>
  <si>
    <t>https://www.dripshop.live/products/t8-tCNPbmnTNqwhn_Rbk-</t>
  </si>
  <si>
    <t>2000 POKEMON PROMO BLACK STAR COOL PORYGON-HOLO (PSA MINT 9)</t>
  </si>
  <si>
    <t>https://cdn.dripshop.live/dripnfts/slabs/108381883.mp4</t>
  </si>
  <si>
    <t>https://cdn.dripshop.live/dripnfts/slabs/108381883_front_v1.jpg</t>
  </si>
  <si>
    <t>https://www.dripshop.live/products/6HQ_bIsRh13wW36nnoYBM</t>
  </si>
  <si>
    <t>2000 POKEMON GYM CHALLENGE SABRINA'S ALAKAZAM (PSA NM-MT 8)</t>
  </si>
  <si>
    <t>https://cdn.dripshop.live/dripnfts/slabs/108381888.mp4</t>
  </si>
  <si>
    <t>https://cdn.dripshop.live/dripnfts/slabs/108381888_front_v1.jpg</t>
  </si>
  <si>
    <t>https://www.dripshop.live/products/8ix5Yp1Puv4DZVvKhCnXt</t>
  </si>
  <si>
    <t>2000 POKEMON ROCKET DARK ARBOK-HOLO (PSA MINT 9)</t>
  </si>
  <si>
    <t>https://cdn.dripshop.live/dripnfts/slabs/108381890.mp4</t>
  </si>
  <si>
    <t>https://cdn.dripshop.live/dripnfts/slabs/108381890_front_v1.jpg</t>
  </si>
  <si>
    <t>https://www.dripshop.live/products/Dp2AzTuslF0MSc7KFhIug</t>
  </si>
  <si>
    <t>2001 POKEMON NEO DISCOVERY POLIWRATH-HOLO (PSA MINT 9)</t>
  </si>
  <si>
    <t>https://cdn.dripshop.live/dripnfts/slabs/108381891.mp4</t>
  </si>
  <si>
    <t>https://cdn.dripshop.live/dripnfts/slabs/108381891_front_v1.jpg</t>
  </si>
  <si>
    <t>https://www.dripshop.live/products/HEo_HbGQXRXpUC7rdIghv</t>
  </si>
  <si>
    <t>2000 POKEMON NEO GENESIS 1ST EDITION JUMPLUFF-HOLO (PSA NM-MT 8)</t>
  </si>
  <si>
    <t>https://cdn.dripshop.live/dripnfts/slabs/108381892.mp4</t>
  </si>
  <si>
    <t>https://cdn.dripshop.live/dripnfts/slabs/108381892_front_v1.jpg</t>
  </si>
  <si>
    <t>https://www.dripshop.live/products/YIt7iVfBR1OFeYKeSNpXx</t>
  </si>
  <si>
    <t>https://cdn.dripshop.live/dripnfts/slabs/108381896.mp4</t>
  </si>
  <si>
    <t>https://cdn.dripshop.live/dripnfts/slabs/108381896_front_v1.jpg</t>
  </si>
  <si>
    <t>https://www.dripshop.live/products/da2fuevHhUylqCY5cHwNo</t>
  </si>
  <si>
    <t>2003 POKEMON SKYRIDGE MYSTERY PLATE D (PSA MINT 9)</t>
  </si>
  <si>
    <t>https://cdn.dripshop.live/dripnfts/slabs/108381898.mp4</t>
  </si>
  <si>
    <t>https://cdn.dripshop.live/dripnfts/slabs/108381898_front_v1.jpg</t>
  </si>
  <si>
    <t>https://www.dripshop.live/products/3Au0XuZ2zUtLLebJBMb4G</t>
  </si>
  <si>
    <t>2003 POKEMON SKYRIDGE STEELIX-REV.FOIL (PSA MINT 9)</t>
  </si>
  <si>
    <t>https://cdn.dripshop.live/dripnfts/slabs/108381904.mp4</t>
  </si>
  <si>
    <t>https://cdn.dripshop.live/dripnfts/slabs/108381904_front_v1.jpg</t>
  </si>
  <si>
    <t>https://www.dripshop.live/products/YI6V8R_ZNXv2551RwDE_X</t>
  </si>
  <si>
    <t>2003 POKEMON SKYRIDGE STARMIE-REV.FOIL (PSA MINT 9)</t>
  </si>
  <si>
    <t>https://cdn.dripshop.live/dripnfts/slabs/108381906.mp4</t>
  </si>
  <si>
    <t>https://cdn.dripshop.live/dripnfts/slabs/108381906_front_v1.jpg</t>
  </si>
  <si>
    <t>https://www.dripshop.live/products/1hpTD0Uz3s8V5dM6t8Gmh</t>
  </si>
  <si>
    <t>2003 POKEMON SKYRIDGE RAICHU-REV.FOIL (PSA NM-MT 8)</t>
  </si>
  <si>
    <t>https://cdn.dripshop.live/dripnfts/slabs/108381907.mp4</t>
  </si>
  <si>
    <t>https://cdn.dripshop.live/dripnfts/slabs/108381907_front_v1.jpg</t>
  </si>
  <si>
    <t>https://www.dripshop.live/products/0Dm4kuRpIBMt7jBlo_O71</t>
  </si>
  <si>
    <t>2003 POKEMON SKYRIDGE RAIKOU-REV.FOIL (PSA MINT 9)</t>
  </si>
  <si>
    <t>https://cdn.dripshop.live/dripnfts/slabs/108381908.mp4</t>
  </si>
  <si>
    <t>https://cdn.dripshop.live/dripnfts/slabs/108381908_front_v1.jpg</t>
  </si>
  <si>
    <t>https://www.dripshop.live/products/ppugGxyhygRVWUJ2Vg9_H</t>
  </si>
  <si>
    <t>2003 POKEMON SKYRIDGE MAGNETON-REV.FOIL (PSA MINT 9)</t>
  </si>
  <si>
    <t>https://cdn.dripshop.live/dripnfts/slabs/108381913.mp4</t>
  </si>
  <si>
    <t>https://cdn.dripshop.live/dripnfts/slabs/108381913_front_v1.jpg</t>
  </si>
  <si>
    <t>https://www.dripshop.live/products/N33tIBXfAmgctVSPumYs6</t>
  </si>
  <si>
    <t>2003 POKEMON SKYRIDGE MACHAMP-REV.FOIL (PSA MINT 9)</t>
  </si>
  <si>
    <t>https://cdn.dripshop.live/dripnfts/slabs/108381915.mp4</t>
  </si>
  <si>
    <t>https://cdn.dripshop.live/dripnfts/slabs/108381915_front_v1.jpg</t>
  </si>
  <si>
    <t>https://www.dripshop.live/products/NMB8KtVBPlZxiLZL2T4Kq</t>
  </si>
  <si>
    <t>2012 POKEMON BLACK &amp; WHITE DRAGONS EXALTED AMPHAROS-HOLO (PSA GEM MT 10)</t>
  </si>
  <si>
    <t>https://cdn.dripshop.live/dripnfts/slabs/108381919.mp4</t>
  </si>
  <si>
    <t>https://cdn.dripshop.live/dripnfts/slabs/108381919_front_v1.jpg</t>
  </si>
  <si>
    <t>https://www.dripshop.live/products/MozYsbPGAHwS6uv1g4zmK</t>
  </si>
  <si>
    <t>2025 POKEMON SVP EN-SV BLACK STAR PROMO SYLVEON (PSA GEM MT 10)</t>
  </si>
  <si>
    <t>https://cdn.dripshop.live/dripnfts/slabs/109126012.mp4</t>
  </si>
  <si>
    <t>https://cdn.dripshop.live/dripnfts/slabs/109126012_front_v1.jpg</t>
  </si>
  <si>
    <t>https://www.dripshop.live/products/wabrtv5mraipT93dIaKTH</t>
  </si>
  <si>
    <t>https://cdn.dripshop.live/dripnfts/slabs/109126014.mp4</t>
  </si>
  <si>
    <t>https://cdn.dripshop.live/dripnfts/slabs/109126014_front_v1.jpg</t>
  </si>
  <si>
    <t>https://www.dripshop.live/products/X7TdMlRJX84UZJEu1W_Hc</t>
  </si>
  <si>
    <t>2025 POKEMON SVP EN-SV BLACK STAR PROMO JOLTEON (PSA GEM MT 10)</t>
  </si>
  <si>
    <t>https://cdn.dripshop.live/dripnfts/slabs/109126041.mp4</t>
  </si>
  <si>
    <t>https://cdn.dripshop.live/dripnfts/slabs/109126041_front_v1.jpg</t>
  </si>
  <si>
    <t>https://www.dripshop.live/products/tcRQItCAiK2Ffo6QnkGE0</t>
  </si>
  <si>
    <t>https://cdn.dripshop.live/dripnfts/slabs/109126043.mp4</t>
  </si>
  <si>
    <t>https://cdn.dripshop.live/dripnfts/slabs/109126043_front_v1.jpg</t>
  </si>
  <si>
    <t>https://www.dripshop.live/products/k6WhEkCrEjG6NxuP3cJoG</t>
  </si>
  <si>
    <t>https://cdn.dripshop.live/dripnfts/slabs/109126044.mp4</t>
  </si>
  <si>
    <t>https://cdn.dripshop.live/dripnfts/slabs/109126044_front_v1.jpg</t>
  </si>
  <si>
    <t>https://www.dripshop.live/products/5MrJn0rLvJwMj1XAgl3BX</t>
  </si>
  <si>
    <t>https://cdn.dripshop.live/dripnfts/slabs/109126046.mp4</t>
  </si>
  <si>
    <t>https://cdn.dripshop.live/dripnfts/slabs/109126046_front_v1.jpg</t>
  </si>
  <si>
    <t>https://www.dripshop.live/products/7UCEczY5ufHQz2GoE5NVP</t>
  </si>
  <si>
    <t>https://cdn.dripshop.live/dripnfts/slabs/109126048.mp4</t>
  </si>
  <si>
    <t>https://cdn.dripshop.live/dripnfts/slabs/109126048_front_v1.jpg</t>
  </si>
  <si>
    <t>https://www.dripshop.live/products/6FCIEA0WzxrTBqLxuyQR7</t>
  </si>
  <si>
    <t>https://cdn.dripshop.live/dripnfts/slabs/109126049.mp4</t>
  </si>
  <si>
    <t>https://cdn.dripshop.live/dripnfts/slabs/109126049_front_v1.jpg</t>
  </si>
  <si>
    <t>https://www.dripshop.live/products/VxajfmADSdc88LB8slUZ1</t>
  </si>
  <si>
    <t>https://cdn.dripshop.live/dripnfts/slabs/109126050.mp4</t>
  </si>
  <si>
    <t>https://cdn.dripshop.live/dripnfts/slabs/109126050_front_v1.jpg</t>
  </si>
  <si>
    <t>https://www.dripshop.live/products/wnwdsDzyOqkRvCe_JtlwI</t>
  </si>
  <si>
    <t>https://cdn.dripshop.live/dripnfts/slabs/109126051.mp4</t>
  </si>
  <si>
    <t>https://cdn.dripshop.live/dripnfts/slabs/109126051_front_v1.jpg</t>
  </si>
  <si>
    <t>https://www.dripshop.live/products/onM_euvfhPQMuWgttKSQm</t>
  </si>
  <si>
    <t>https://cdn.dripshop.live/dripnfts/slabs/109126052.mp4</t>
  </si>
  <si>
    <t>https://cdn.dripshop.live/dripnfts/slabs/109126052_front_v1.jpg</t>
  </si>
  <si>
    <t>https://www.dripshop.live/products/sXhLhma4qKynXYTThlAgX</t>
  </si>
  <si>
    <t>2025 POKEMON SVP EN-SV BLACK STAR PROMO LEAFEON (PSA GEM MT 10)</t>
  </si>
  <si>
    <t>https://cdn.dripshop.live/dripnfts/slabs/109126053.mp4</t>
  </si>
  <si>
    <t>https://cdn.dripshop.live/dripnfts/slabs/109126053_front_v1.jpg</t>
  </si>
  <si>
    <t>https://www.dripshop.live/products/cxZiun8hBGKp37IbCUOyL</t>
  </si>
  <si>
    <t>https://cdn.dripshop.live/dripnfts/slabs/109126054.mp4</t>
  </si>
  <si>
    <t>https://cdn.dripshop.live/dripnfts/slabs/109126054_front_v1.jpg</t>
  </si>
  <si>
    <t>https://www.dripshop.live/products/ovZ_UYnZAWtH-M89L_FkS</t>
  </si>
  <si>
    <t>https://cdn.dripshop.live/dripnfts/slabs/109126055.mp4</t>
  </si>
  <si>
    <t>https://cdn.dripshop.live/dripnfts/slabs/109126055_front_v1.jpg</t>
  </si>
  <si>
    <t>https://www.dripshop.live/products/iTQxljcWMsaC7RTKny7kb</t>
  </si>
  <si>
    <t>https://cdn.dripshop.live/dripnfts/slabs/109126056.mp4</t>
  </si>
  <si>
    <t>https://cdn.dripshop.live/dripnfts/slabs/109126056_front_v1.jpg</t>
  </si>
  <si>
    <t>https://www.dripshop.live/products/JZdDfUijGq1_zCs0YqYx5</t>
  </si>
  <si>
    <t>https://cdn.dripshop.live/dripnfts/slabs/109126057.mp4</t>
  </si>
  <si>
    <t>https://cdn.dripshop.live/dripnfts/slabs/109126057_front_v1.jpg</t>
  </si>
  <si>
    <t>https://www.dripshop.live/products/aQvaFwtUoO4yMIZSrA9R7</t>
  </si>
  <si>
    <t>https://cdn.dripshop.live/dripnfts/slabs/109126058.mp4</t>
  </si>
  <si>
    <t>https://cdn.dripshop.live/dripnfts/slabs/109126058_front_v1.jpg</t>
  </si>
  <si>
    <t>https://www.dripshop.live/products/liMRE8eEqlf7pq-ktS__g</t>
  </si>
  <si>
    <t>https://cdn.dripshop.live/dripnfts/slabs/109126059.mp4</t>
  </si>
  <si>
    <t>https://cdn.dripshop.live/dripnfts/slabs/109126059_front_v1.jpg</t>
  </si>
  <si>
    <t>https://www.dripshop.live/products/7Vk_oLf227_8NwEXNPVkI</t>
  </si>
  <si>
    <t>https://cdn.dripshop.live/dripnfts/slabs/109126060.mp4</t>
  </si>
  <si>
    <t>https://cdn.dripshop.live/dripnfts/slabs/109126060_front_v1.jpg</t>
  </si>
  <si>
    <t>https://www.dripshop.live/products/-v9OdqXvo3pfV4ne3JTNW</t>
  </si>
  <si>
    <t>https://cdn.dripshop.live/dripnfts/slabs/109126065.mp4</t>
  </si>
  <si>
    <t>https://cdn.dripshop.live/dripnfts/slabs/109126065_front_v1.jpg</t>
  </si>
  <si>
    <t>https://www.dripshop.live/products/BNpZJRimjjN2DbvMayxYM</t>
  </si>
  <si>
    <t>2023 POKEMON PAL EN-PALDEA EVOLVED SABLEYE (PSA GEM MT 10)</t>
  </si>
  <si>
    <t>https://cdn.dripshop.live/dripnfts/slabs/109126677.mp4</t>
  </si>
  <si>
    <t>https://cdn.dripshop.live/dripnfts/slabs/109126677_front_v1.jpg</t>
  </si>
  <si>
    <t>https://www.dripshop.live/products/DU7YBbUVvPIf2-747RjMa</t>
  </si>
  <si>
    <t>2023 POKEMON PAL EN-PALDEA EVOLVED TYRANITAR (PSA GEM MT 10)</t>
  </si>
  <si>
    <t>https://cdn.dripshop.live/dripnfts/slabs/109126681.mp4</t>
  </si>
  <si>
    <t>https://cdn.dripshop.live/dripnfts/slabs/109126681_front_v1.jpg</t>
  </si>
  <si>
    <t>https://www.dripshop.live/products/5_MoLmOk86gR_f4KqaaCr</t>
  </si>
  <si>
    <t>2023 POKEMON PAL EN-PALDEA EVOLVED LUXRAY (PSA GEM MT 10)</t>
  </si>
  <si>
    <t>https://cdn.dripshop.live/dripnfts/slabs/109126695.mp4</t>
  </si>
  <si>
    <t>https://cdn.dripshop.live/dripnfts/slabs/109126695_front_v1.jpg</t>
  </si>
  <si>
    <t>https://www.dripshop.live/products/b65VXhiMCi8J9mk-T-eDP</t>
  </si>
  <si>
    <t>2024 POKEMON MEW EN-151 CHARMANDER (PSA GEM MT 10)</t>
  </si>
  <si>
    <t>https://cdn.dripshop.live/dripnfts/slabs/109126699.mp4</t>
  </si>
  <si>
    <t>https://cdn.dripshop.live/dripnfts/slabs/109126699_front_v1.jpg</t>
  </si>
  <si>
    <t>https://www.dripshop.live/products/VB3u4secRsE0sofJAcjmI</t>
  </si>
  <si>
    <t>https://cdn.dripshop.live/dripnfts/slabs/109126700.mp4</t>
  </si>
  <si>
    <t>https://cdn.dripshop.live/dripnfts/slabs/109126700_front_v1.jpg</t>
  </si>
  <si>
    <t>https://www.dripshop.live/products/mUN6hI3-DSixmtlT374lj</t>
  </si>
  <si>
    <t>https://cdn.dripshop.live/dripnfts/slabs/109141523.mp4</t>
  </si>
  <si>
    <t>https://cdn.dripshop.live/dripnfts/slabs/109141523_front_v1.jpg</t>
  </si>
  <si>
    <t>https://www.dripshop.live/products/fcD3p79zgOdUk1azof2Gz</t>
  </si>
  <si>
    <t>2022 POKEMON SWORD &amp; SHIELD LOST ORIGIN FA/ENAMORUS V (PSA GEM MT 10)</t>
  </si>
  <si>
    <t>https://cdn.dripshop.live/dripnfts/slabs/109141524.mp4</t>
  </si>
  <si>
    <t>https://cdn.dripshop.live/dripnfts/slabs/109141524_front_v1.jpg</t>
  </si>
  <si>
    <t>https://www.dripshop.live/products/lYv1oO-Cmmr62xLp_MxgD</t>
  </si>
  <si>
    <t>2023 POKEMON SWORD AND SHIELD CROWN ZENITH FA/HOOPA V (PSA GEM MT 10)</t>
  </si>
  <si>
    <t>https://cdn.dripshop.live/dripnfts/slabs/109141526.mp4</t>
  </si>
  <si>
    <t>https://cdn.dripshop.live/dripnfts/slabs/109141526_front_v1.jpg</t>
  </si>
  <si>
    <t>https://www.dripshop.live/products/UKKKtz1LDLkv6AAhdPChL</t>
  </si>
  <si>
    <t>2010 POKEMON HEARTGOLD &amp; SOULSILVER TRIUMPHANT GENGAR-HOLO (PSA MINT 9)</t>
  </si>
  <si>
    <t>POKEMON HEARTGOLD &amp; SOULSILVER TRIUMPHANT</t>
  </si>
  <si>
    <t>https://cdn.dripshop.live/dripnfts/slabs/109310238.mp4</t>
  </si>
  <si>
    <t>https://cdn.dripshop.live/dripnfts/slabs/109310238_front_v1.jpg</t>
  </si>
  <si>
    <t>https://www.dripshop.live/products/Xk-DMSOCXSukYi5afE8-5</t>
  </si>
  <si>
    <t>2024 POKEMON SWSH BLACK STAR PROMO RAYQUAZA-HOLO (PSA GEM MT 10)</t>
  </si>
  <si>
    <t>https://cdn.dripshop.live/dripnfts/slabs/109310242.mp4</t>
  </si>
  <si>
    <t>https://cdn.dripshop.live/dripnfts/slabs/109310242_front_v1.jpg</t>
  </si>
  <si>
    <t>https://www.dripshop.live/products/vH5tgSE9QN4PzSSoUFy8e</t>
  </si>
  <si>
    <t>2017 POKEMON SM BLACK STAR PROMO FA/CHARIZARD GX (PSA MINT 9)</t>
  </si>
  <si>
    <t>https://cdn.dripshop.live/dripnfts/slabs/109310253.mp4</t>
  </si>
  <si>
    <t>https://cdn.dripshop.live/dripnfts/slabs/109310253_front_v1.jpg</t>
  </si>
  <si>
    <t>https://www.dripshop.live/products/OPKCYVrnr5O5N4-oMrEKR</t>
  </si>
  <si>
    <t>https://cdn.dripshop.live/dripnfts/slabs/109310254.mp4</t>
  </si>
  <si>
    <t>https://cdn.dripshop.live/dripnfts/slabs/109310254_front_v1.jpg</t>
  </si>
  <si>
    <t>https://www.dripshop.live/products/eG90IHLWYFKRnt5WQHv5u</t>
  </si>
  <si>
    <t>2017 POKEMON SUN &amp; MOON FA/UMBREON GX (PSA NM-MT 8)</t>
  </si>
  <si>
    <t>POKEMON SUN &amp; MOON</t>
  </si>
  <si>
    <t>https://cdn.dripshop.live/dripnfts/slabs/109310255.mp4</t>
  </si>
  <si>
    <t>https://cdn.dripshop.live/dripnfts/slabs/109310255_front_v1.jpg</t>
  </si>
  <si>
    <t>https://www.dripshop.live/products/rW9gE3q60RJfmn4rBO6q2</t>
  </si>
  <si>
    <t>https://cdn.dripshop.live/dripnfts/slabs/109310256.mp4</t>
  </si>
  <si>
    <t>https://cdn.dripshop.live/dripnfts/slabs/109310256_front_v1.jpg</t>
  </si>
  <si>
    <t>https://www.dripshop.live/products/Jws3wnrRCTTuWk0baB1Nc</t>
  </si>
  <si>
    <t>2017 POKEMON SUN &amp; MOON FA/UMBREON GX (PSA MINT 9)</t>
  </si>
  <si>
    <t>https://cdn.dripshop.live/dripnfts/slabs/109310257.mp4</t>
  </si>
  <si>
    <t>https://cdn.dripshop.live/dripnfts/slabs/109310257_front_v1.jpg</t>
  </si>
  <si>
    <t>https://www.dripshop.live/products/rYvgjB_1y-Atj2_-CY-dQ</t>
  </si>
  <si>
    <t>https://cdn.dripshop.live/dripnfts/slabs/109310258.mp4</t>
  </si>
  <si>
    <t>https://cdn.dripshop.live/dripnfts/slabs/109310258_front_v1.jpg</t>
  </si>
  <si>
    <t>https://www.dripshop.live/products/BSEn2SMWtohNg015-oJOD</t>
  </si>
  <si>
    <t>https://cdn.dripshop.live/dripnfts/slabs/109310259.mp4</t>
  </si>
  <si>
    <t>https://cdn.dripshop.live/dripnfts/slabs/109310259_front_v1.jpg</t>
  </si>
  <si>
    <t>https://www.dripshop.live/products/Ti1trfdLCHqcCnZp5F0ei</t>
  </si>
  <si>
    <t>https://cdn.dripshop.live/dripnfts/slabs/109310260.mp4</t>
  </si>
  <si>
    <t>https://cdn.dripshop.live/dripnfts/slabs/109310260_front_v1.jpg</t>
  </si>
  <si>
    <t>https://www.dripshop.live/products/9abH4Hhmof0dtRCi6AXou</t>
  </si>
  <si>
    <t>https://cdn.dripshop.live/dripnfts/slabs/109310261.mp4</t>
  </si>
  <si>
    <t>https://cdn.dripshop.live/dripnfts/slabs/109310261_front_v1.jpg</t>
  </si>
  <si>
    <t>https://www.dripshop.live/products/9HtIhlsU1AeR2YVlrsrqy</t>
  </si>
  <si>
    <t>https://cdn.dripshop.live/dripnfts/slabs/109310262.mp4</t>
  </si>
  <si>
    <t>https://cdn.dripshop.live/dripnfts/slabs/109310262_front_v1.jpg</t>
  </si>
  <si>
    <t>https://www.dripshop.live/products/_0RWTAUQUOPOliDmonUsn</t>
  </si>
  <si>
    <t>https://cdn.dripshop.live/dripnfts/slabs/109310264.mp4</t>
  </si>
  <si>
    <t>https://cdn.dripshop.live/dripnfts/slabs/109310264_front_v1.jpg</t>
  </si>
  <si>
    <t>https://www.dripshop.live/products/6blF02GFF7KP0QzeMHS6o</t>
  </si>
  <si>
    <t>https://cdn.dripshop.live/dripnfts/slabs/109310265.mp4</t>
  </si>
  <si>
    <t>https://cdn.dripshop.live/dripnfts/slabs/109310265_front_v1.jpg</t>
  </si>
  <si>
    <t>https://www.dripshop.live/products/j3bWpNE3bk9a4rAX5uJE-</t>
  </si>
  <si>
    <t>2019 POKEMON SM BLACK STAR PROMO GYARADOS GX (PSA GEM MT 10)</t>
  </si>
  <si>
    <t>https://cdn.dripshop.live/dripnfts/slabs/109310266.mp4</t>
  </si>
  <si>
    <t>https://cdn.dripshop.live/dripnfts/slabs/109310266_front_v1.jpg</t>
  </si>
  <si>
    <t>https://www.dripshop.live/products/cKXT2qh-J8J2Q2Hzu00CR</t>
  </si>
  <si>
    <t>2019 POKEMON SUN &amp; MOON UNIFIED MINDS DRAGONITE-HOLO (PSA MINT 9)</t>
  </si>
  <si>
    <t>https://cdn.dripshop.live/dripnfts/slabs/109310297.mp4</t>
  </si>
  <si>
    <t>https://cdn.dripshop.live/dripnfts/slabs/109310297_front_v1.jpg</t>
  </si>
  <si>
    <t>https://www.dripshop.live/products/TINFBaW7RaIJ_zMMNSfqL</t>
  </si>
  <si>
    <t>https://cdn.dripshop.live/dripnfts/slabs/109310300.mp4</t>
  </si>
  <si>
    <t>https://cdn.dripshop.live/dripnfts/slabs/109310300_front_v1.jpg</t>
  </si>
  <si>
    <t>https://www.dripshop.live/products/ztn0kZY1b5xNZ4s1ZtNuZ</t>
  </si>
  <si>
    <t>https://cdn.dripshop.live/dripnfts/slabs/109310301.mp4</t>
  </si>
  <si>
    <t>https://cdn.dripshop.live/dripnfts/slabs/109310301_front_v1.jpg</t>
  </si>
  <si>
    <t>https://www.dripshop.live/products/SnCiTwJf9lM2IM0T8ZFsU</t>
  </si>
  <si>
    <t>https://cdn.dripshop.live/dripnfts/slabs/109310305.mp4</t>
  </si>
  <si>
    <t>https://cdn.dripshop.live/dripnfts/slabs/109310305_front_v1.jpg</t>
  </si>
  <si>
    <t>https://www.dripshop.live/products/geDy-6oSvZPq1XmHvhOR3</t>
  </si>
  <si>
    <t>https://cdn.dripshop.live/dripnfts/slabs/109310306.mp4</t>
  </si>
  <si>
    <t>https://cdn.dripshop.live/dripnfts/slabs/109310306_front_v1.jpg</t>
  </si>
  <si>
    <t>https://www.dripshop.live/products/8juNUZB4LhSYcWDuzOPcT</t>
  </si>
  <si>
    <t>2022 POKEMON SWORD &amp; SHIELD LOST ORIGIN FA/MEW VMAX (PSA GEM MT 10)</t>
  </si>
  <si>
    <t>https://cdn.dripshop.live/dripnfts/slabs/111138804.mp4</t>
  </si>
  <si>
    <t>https://cdn.dripshop.live/dripnfts/slabs/111138804_front_v1.jpg</t>
  </si>
  <si>
    <t>https://www.dripshop.live/products/6Skn4NG8Y74Ez_qekV4ux</t>
  </si>
  <si>
    <t>https://cdn.dripshop.live/dripnfts/slabs/111921327.mp4</t>
  </si>
  <si>
    <t>https://cdn.dripshop.live/dripnfts/slabs/111921327_front_v1.jpg</t>
  </si>
  <si>
    <t>https://www.dripshop.live/products/2OmLXm8Lfxr_bT2rNBT9n</t>
  </si>
  <si>
    <t>2024 POKEMON MEW EN-151 CHARMELEON (PSA GEM MT 10)</t>
  </si>
  <si>
    <t>https://cdn.dripshop.live/dripnfts/slabs/112803449.mp4</t>
  </si>
  <si>
    <t>https://cdn.dripshop.live/dripnfts/slabs/112803449_front_v1.jpg</t>
  </si>
  <si>
    <t>https://www.dripshop.live/products/cZGHZ5gcHDqgfxmF7QnJ4</t>
  </si>
  <si>
    <t>2008 POKEMON DIAMOND &amp; PEARL MAJESTIC DAWN MEWTWO-HOLO (PSA NM-MT 8)</t>
  </si>
  <si>
    <t>POKEMON DIAMOND &amp; PEARL MAJESTIC DAWN</t>
  </si>
  <si>
    <t>https://cdn.dripshop.live/dripnfts/slabs/112803466.mp4</t>
  </si>
  <si>
    <t>https://cdn.dripshop.live/dripnfts/slabs/112803466_front_v1.jpg</t>
  </si>
  <si>
    <t>https://www.dripshop.live/products/QbPnLBMNwiBTdkWslhT0c</t>
  </si>
  <si>
    <t>1999 POKEMON GAME FIRE ENERGY (PSA MINT 9)</t>
  </si>
  <si>
    <t>https://cdn.dripshop.live/dripnfts/slabs/112803467.mp4</t>
  </si>
  <si>
    <t>https://cdn.dripshop.live/dripnfts/slabs/112803467_front_v1.jpg</t>
  </si>
  <si>
    <t>https://www.dripshop.live/products/Fr0Bre7jiiyiIcrYImGTo</t>
  </si>
  <si>
    <t>2001 POKEMON NEO REVELATION 1ST EDITION HO-OH-HOLO (PSA MINT 9)</t>
  </si>
  <si>
    <t>https://cdn.dripshop.live/dripnfts/slabs/113822934.mp4</t>
  </si>
  <si>
    <t>https://cdn.dripshop.live/dripnfts/slabs/113822934_front_v1.jpg</t>
  </si>
  <si>
    <t>https://www.dripshop.live/products/HAqXpcUAVlrN6w2N_U_Bl</t>
  </si>
  <si>
    <t>2022 POKEMON SWORD &amp; SHIELD LOST ORIGIN FA/PIKACHU (PSA MINT 9)</t>
  </si>
  <si>
    <t>https://cdn.dripshop.live/dripnfts/slabs/114332499.mp4</t>
  </si>
  <si>
    <t>https://cdn.dripshop.live/dripnfts/slabs/114332499_front_v1.jpg</t>
  </si>
  <si>
    <t>https://www.dripshop.live/products/ZjJPa6V8oeYrrJyAzvL9y</t>
  </si>
  <si>
    <t>2019 POKEMON SUN &amp; MOON UNIFIED MINDS UMBREON &amp; DARKRAI GX (PSA GEM MT 10)</t>
  </si>
  <si>
    <t>https://cdn.dripshop.live/dripnfts/slabs/114366898.mp4</t>
  </si>
  <si>
    <t>https://cdn.dripshop.live/dripnfts/slabs/114366898_front_v1.jpg</t>
  </si>
  <si>
    <t>https://www.dripshop.live/products/qC9nvhK3RNn6XJY_Q3VUc</t>
  </si>
  <si>
    <t>2003 POKEMON AQUAPOLIS NIDOKING-HOLO (PSA MINT 9)</t>
  </si>
  <si>
    <t>POKEMON AQUAPOLIS</t>
  </si>
  <si>
    <t>https://cdn.dripshop.live/dripnfts/slabs/115469657.mp4</t>
  </si>
  <si>
    <t>https://cdn.dripshop.live/dripnfts/slabs/115469657_front_v1.jpg</t>
  </si>
  <si>
    <t>https://www.dripshop.live/products/tve7MHdP0E_s5Z9sJIv_m</t>
  </si>
  <si>
    <t>2012 POKEMON BLACK &amp; WHITE DRAGONS EXALTED FA/HO-OH EX (PSA MINT 9)</t>
  </si>
  <si>
    <t>https://cdn.dripshop.live/dripnfts/slabs/116215126.mp4</t>
  </si>
  <si>
    <t>https://cdn.dripshop.live/dripnfts/slabs/116215126_front_v1.jpg</t>
  </si>
  <si>
    <t>https://www.dripshop.live/products/inleYCd1MyDlJ0QxkUxe8</t>
  </si>
  <si>
    <t>2004 POKEMON EX TEAM ROCKET RETURNS DARK DRAGONITE-HOLO (PSA MINT 9)</t>
  </si>
  <si>
    <t>POKEMON EX TEAM ROCKET RETURNS</t>
  </si>
  <si>
    <t>https://cdn.dripshop.live/dripnfts/slabs/116215133.mp4</t>
  </si>
  <si>
    <t>https://cdn.dripshop.live/dripnfts/slabs/116215133_front_v1.jpg</t>
  </si>
  <si>
    <t>https://www.dripshop.live/products/oyRWhcUQy2OSssu1l6gOv</t>
  </si>
  <si>
    <t>2001 POKEMON NEO REVELATION 1ST EDITION SHINING MAGIKARP-HOLO (PSA NM-MT 8)</t>
  </si>
  <si>
    <t>https://cdn.dripshop.live/dripnfts/slabs/116341034.mp4</t>
  </si>
  <si>
    <t>https://cdn.dripshop.live/dripnfts/slabs/116341034_front_v1.jpg</t>
  </si>
  <si>
    <t>https://www.dripshop.live/products/dlM8p-RYO9KFPLlaQbXMd</t>
  </si>
  <si>
    <t>https://cdn.dripshop.live/dripnfts/slabs/116341035.mp4</t>
  </si>
  <si>
    <t>https://cdn.dripshop.live/dripnfts/slabs/116341035_front_v1.jpg</t>
  </si>
  <si>
    <t>https://www.dripshop.live/products/ha_wkChXAYuPPppvX_6CJ</t>
  </si>
  <si>
    <t>2000 POKEMON ROCKET DARK CHARIZARD-HOLO (PSA NM-MT 8)</t>
  </si>
  <si>
    <t>https://cdn.dripshop.live/dripnfts/slabs/116982523.mp4</t>
  </si>
  <si>
    <t>https://cdn.dripshop.live/dripnfts/slabs/116982523_front_v1.jpg</t>
  </si>
  <si>
    <t>https://www.dripshop.live/products/WDj8lkwEkMDIaeGqtly6s</t>
  </si>
  <si>
    <t>2001 POKEMON NEO REVELATION CELEBI-HOLO (PSA NM-MT 8)</t>
  </si>
  <si>
    <t>POKEMON NEO REVELATION</t>
  </si>
  <si>
    <t>https://cdn.dripshop.live/dripnfts/slabs/116982526.mp4</t>
  </si>
  <si>
    <t>https://cdn.dripshop.live/dripnfts/slabs/116982526_front_v1.jpg</t>
  </si>
  <si>
    <t>https://www.dripshop.live/products/RwE_aUCDfaOT_o1RvFI-g</t>
  </si>
  <si>
    <t>2002 POKEMON LEGENDARY COLLECTION SNORLAX-REV.FOIL (PSA MINT 9)</t>
  </si>
  <si>
    <t>https://cdn.dripshop.live/dripnfts/slabs/116982530.mp4</t>
  </si>
  <si>
    <t>https://cdn.dripshop.live/dripnfts/slabs/116982530_front_v1.jpg</t>
  </si>
  <si>
    <t>https://www.dripshop.live/products/PreTMSPKIz-Fu7_xpOJvY</t>
  </si>
  <si>
    <t>2003 POKEMON AQUAPOLIS HOUNDOOM-HOLO (PSA NM-MT 8)</t>
  </si>
  <si>
    <t>https://cdn.dripshop.live/dripnfts/slabs/117649116.mp4</t>
  </si>
  <si>
    <t>https://cdn.dripshop.live/dripnfts/slabs/117649116_front_v1.jpg</t>
  </si>
  <si>
    <t>https://www.dripshop.live/products/X31cT4I9g139ecBa8X4sk</t>
  </si>
  <si>
    <t>2002 POKEMON LEGENDARY COLLECTION VENUSAUR-REV.FOIL (PSA NM-MT 8)</t>
  </si>
  <si>
    <t>https://cdn.dripshop.live/dripnfts/slabs/117649121.mp4</t>
  </si>
  <si>
    <t>https://cdn.dripshop.live/dripnfts/slabs/117649121_front_v1.jpg</t>
  </si>
  <si>
    <t>https://www.dripshop.live/products/Lb_Ps-KkCcLhzitEP-NE5</t>
  </si>
  <si>
    <t>2011 POKEMON CALL OF LEGENDS HO-OH-HOLO (PSA NM-MT 8)</t>
  </si>
  <si>
    <t>POKEMON CALL OF LEGENDS</t>
  </si>
  <si>
    <t>https://cdn.dripshop.live/dripnfts/slabs/117649125.mp4</t>
  </si>
  <si>
    <t>https://cdn.dripshop.live/dripnfts/slabs/117649125_front_v1.jpg</t>
  </si>
  <si>
    <t>https://www.dripshop.live/products/mVR1GZxnUUfDAs73dDNB2</t>
  </si>
  <si>
    <t>2000 POKEMON GYM HEROES ROCKET'S SCYTHER (PSA MINT 9)</t>
  </si>
  <si>
    <t>https://cdn.dripshop.live/dripnfts/slabs/117649126.mp4</t>
  </si>
  <si>
    <t>https://cdn.dripshop.live/dripnfts/slabs/117649126_front_v1.jpg</t>
  </si>
  <si>
    <t>https://www.dripshop.live/products/g-VPUnjn13DgcJv3967Lx</t>
  </si>
  <si>
    <t>2006 POKEMON EX LEGEND MAKER REGICE-HOLO (PSA NM 7)</t>
  </si>
  <si>
    <t>POKEMON EX LEGEND MAKER</t>
  </si>
  <si>
    <t>https://cdn.dripshop.live/dripnfts/slabs/117682550.mp4</t>
  </si>
  <si>
    <t>https://cdn.dripshop.live/dripnfts/slabs/117682550_front_v1.jpg</t>
  </si>
  <si>
    <t>https://www.dripshop.live/products/lhvpcQb55Jc0gLp8iBXCv</t>
  </si>
  <si>
    <t>2000 POKEMON GYM HEROES SABRINA'S GENGAR (PSA MINT 9)</t>
  </si>
  <si>
    <t>https://cdn.dripshop.live/dripnfts/slabs/117682553.mp4</t>
  </si>
  <si>
    <t>https://cdn.dripshop.live/dripnfts/slabs/117682553_front_v1.jpg</t>
  </si>
  <si>
    <t>https://www.dripshop.live/products/xclyA41zQzTcQMFbXowG2</t>
  </si>
  <si>
    <t>2000 POKEMON NEO GENESIS 1ST EDITION LUGIA-HOLO (PSA NM 7)</t>
  </si>
  <si>
    <t>https://cdn.dripshop.live/dripnfts/slabs/118189560.mp4</t>
  </si>
  <si>
    <t>https://cdn.dripshop.live/dripnfts/slabs/118189560_front_v1.jpg</t>
  </si>
  <si>
    <t>https://www.dripshop.live/products/8DyJ2p4zQqCzwMcrnItWG</t>
  </si>
  <si>
    <t>2023 Pokemon Scarlet &amp; Violet Miraidon ex (CGC GEM MINT 10)</t>
  </si>
  <si>
    <t>https://cdn.dripshop.live/dripnfts/slabs/4306760006.mp4</t>
  </si>
  <si>
    <t>https://cdn.dripshop.live/dripnfts/slabs/4306760006_front_v1.jpg</t>
  </si>
  <si>
    <t>https://www.dripshop.live/products/W_WlJWTbV8Nvy_vOfKumI</t>
  </si>
  <si>
    <t>2022 Pokemon Sword &amp; Shield Suicune V (CGC GEM MINT 10)</t>
  </si>
  <si>
    <t>https://cdn.dripshop.live/dripnfts/slabs/4306760007.mp4</t>
  </si>
  <si>
    <t>https://cdn.dripshop.live/dripnfts/slabs/4306760007_front_v1.jpg</t>
  </si>
  <si>
    <t>https://www.dripshop.live/products/vXBZpmPSoJWHn8VX68UYp</t>
  </si>
  <si>
    <t>2022 Pokemon Sword &amp; Shield Charizard VSTAR (CGC GEM MINT 10)</t>
  </si>
  <si>
    <t>https://cdn.dripshop.live/dripnfts/slabs/4306760010.mp4</t>
  </si>
  <si>
    <t>https://cdn.dripshop.live/dripnfts/slabs/4306760010_front_v1.jpg</t>
  </si>
  <si>
    <t>https://www.dripshop.live/products/ojU1pRL5y5NuXP03ZtwXX</t>
  </si>
  <si>
    <t>2000 Pokemon Pokémon League Eevee (CGC 7)</t>
  </si>
  <si>
    <t>Pokemon Pokémon League</t>
  </si>
  <si>
    <t>https://cdn.dripshop.live/dripnfts/slabs/6008815077.mp4</t>
  </si>
  <si>
    <t>https://cdn.dripshop.live/dripnfts/slabs/6008815077_front_v1.jpg</t>
  </si>
  <si>
    <t>https://www.dripshop.live/products/2vurEPLQFMc_IfOdguIfY</t>
  </si>
  <si>
    <t>2023 Pokemon Scarlet &amp; Violet Heracross (CGC GEM MINT 10)</t>
  </si>
  <si>
    <t>https://cdn.dripshop.live/dripnfts/slabs/6010565081.mp4</t>
  </si>
  <si>
    <t>https://cdn.dripshop.live/dripnfts/slabs/6010565081_front_v1.jpg</t>
  </si>
  <si>
    <t>https://www.dripshop.live/products/eZ4iOH4w32M-HF3goITVH</t>
  </si>
  <si>
    <t>2022 Pokemon Sword &amp; Shield Shadow Rider Calyrex VMAX (CGC GEM MINT 10)</t>
  </si>
  <si>
    <t>https://cdn.dripshop.live/dripnfts/slabs/6015139288.mp4</t>
  </si>
  <si>
    <t>https://cdn.dripshop.live/dripnfts/slabs/6015139288_front_v1.jpg</t>
  </si>
  <si>
    <t>https://www.dripshop.live/products/AIwtR4cVDKLzTmDovztPW</t>
  </si>
  <si>
    <t>2021 Pokemon Sword &amp; Shield Sandaconda V (CGC GEM MINT 10)</t>
  </si>
  <si>
    <t>https://cdn.dripshop.live/dripnfts/slabs/6015139291.mp4</t>
  </si>
  <si>
    <t>https://cdn.dripshop.live/dripnfts/slabs/6015139291_front_v1.jpg</t>
  </si>
  <si>
    <t>https://www.dripshop.live/products/EoYjidAjUDQ2VF1NGJU_h</t>
  </si>
  <si>
    <t>2001 Pokemon Spell of the Unown: Entei Entei (CGC 8.5)</t>
  </si>
  <si>
    <t>Pokemon Spell of the Unown: Entei</t>
  </si>
  <si>
    <t>https://cdn.dripshop.live/dripnfts/slabs/6019629019.mp4</t>
  </si>
  <si>
    <t>https://cdn.dripshop.live/dripnfts/slabs/6019629019_front_v1.jpg</t>
  </si>
  <si>
    <t>https://www.dripshop.live/products/m54BIG1Not5ZRC8G9qLhf</t>
  </si>
  <si>
    <t>2020 Pokemon Cosmos Holo Rayquaza (CGC GEM MINT 10)</t>
  </si>
  <si>
    <t>Pokemon Cosmos Holo</t>
  </si>
  <si>
    <t>https://cdn.dripshop.live/dripnfts/slabs/6019629121.mp4</t>
  </si>
  <si>
    <t>https://cdn.dripshop.live/dripnfts/slabs/6019629121_front_v1.jpg</t>
  </si>
  <si>
    <t>https://www.dripshop.live/products/FkhS91ADAWH8ivISSMimq</t>
  </si>
  <si>
    <t>2023 Pokemon 151 Poster Collection Squirtle (CGC GEM MINT 10)</t>
  </si>
  <si>
    <t>Pokemon 151 Poster Collection</t>
  </si>
  <si>
    <t>https://cdn.dripshop.live/dripnfts/slabs/6019629278.mp4</t>
  </si>
  <si>
    <t>https://cdn.dripshop.live/dripnfts/slabs/6019629278_front_v1.jpg</t>
  </si>
  <si>
    <t>https://www.dripshop.live/products/4aci8OuOa93fGNVyUOTXa</t>
  </si>
  <si>
    <t>2024 Pokemon Scarlet &amp; Violet Pecharunt ex (CGC GEM MINT 10)</t>
  </si>
  <si>
    <t>https://cdn.dripshop.live/dripnfts/slabs/6019640230.mp4</t>
  </si>
  <si>
    <t>https://cdn.dripshop.live/dripnfts/slabs/6019640230_front_v1.jpg</t>
  </si>
  <si>
    <t>https://www.dripshop.live/products/IQpcY2PJ-PIkcKbQ4WbuZ</t>
  </si>
  <si>
    <t>2022 Pokemon Sword &amp; Shield Rapid Strike Urshifu VMAX (CGC GEM MINT 10)</t>
  </si>
  <si>
    <t>https://cdn.dripshop.live/dripnfts/slabs/1401034747281.mp4</t>
  </si>
  <si>
    <t>https://cdn.dripshop.live/dripnfts/slabs/1401034747281_front_v1.jpg</t>
  </si>
  <si>
    <t>https://www.dripshop.live/products/za-CQdFf0lBb5zrxlCT3_</t>
  </si>
  <si>
    <t>2024 Pokemon Scarlet &amp; Violet Kieran (CGC GEM MINT 10)</t>
  </si>
  <si>
    <t>https://cdn.dripshop.live/dripnfts/slabs/1401042149211.mp4</t>
  </si>
  <si>
    <t>https://cdn.dripshop.live/dripnfts/slabs/1401042149211_front_v1.jpg</t>
  </si>
  <si>
    <t>https://www.dripshop.live/products/8JHfG_CMesDj255cmhRpf</t>
  </si>
  <si>
    <t>1999 Pokemon Original Series Blaine's Arcanine (CGC 8.5)</t>
  </si>
  <si>
    <t>Pokemon Original Series</t>
  </si>
  <si>
    <t>https://cdn.dripshop.live/dripnfts/slabs/3813485001.mp4</t>
  </si>
  <si>
    <t>https://cdn.dripshop.live/dripnfts/slabs/3813485001_front_v1.jpg</t>
  </si>
  <si>
    <t>https://www.dripshop.live/products/calf5ldPl4t4ojZASFx_z</t>
  </si>
  <si>
    <t>2000 Pokemon Original Series Dark Alakazam (CGC 8.5)</t>
  </si>
  <si>
    <t>https://cdn.dripshop.live/dripnfts/slabs/3853103012.mp4</t>
  </si>
  <si>
    <t>https://cdn.dripshop.live/dripnfts/slabs/3853103012_front_v1.jpg</t>
  </si>
  <si>
    <t>https://www.dripshop.live/products/zUFKxH2BSm-gGTCyPHqiz</t>
  </si>
  <si>
    <t>2021 Pokemon Sword &amp; Shield Cara Liss (CGC 9)</t>
  </si>
  <si>
    <t>https://cdn.dripshop.live/dripnfts/slabs/3925894176.mp4</t>
  </si>
  <si>
    <t>https://cdn.dripshop.live/dripnfts/slabs/3925894176_front_v1.jpg</t>
  </si>
  <si>
    <t>https://www.dripshop.live/products/oqTEwZH715y94C-4oD4Z4</t>
  </si>
  <si>
    <t>2020 Pokemon Sword &amp; Shield Reshiram (CGC 9)</t>
  </si>
  <si>
    <t>https://cdn.dripshop.live/dripnfts/slabs/3925894214.mp4</t>
  </si>
  <si>
    <t>https://cdn.dripshop.live/dripnfts/slabs/3925894214_front_v1.jpg</t>
  </si>
  <si>
    <t>https://www.dripshop.live/products/hyxKF9Eeg6C3EKyuh7yHT</t>
  </si>
  <si>
    <t>2021 Pokemon Pikachu &amp; Zekrom GX Premium Collection Pikachu &amp; Zekrom GX (CGC GEM MINT 10)</t>
  </si>
  <si>
    <t>Pokemon Pikachu &amp; Zekrom GX Premium Collection</t>
  </si>
  <si>
    <t>https://cdn.dripshop.live/dripnfts/slabs/3980409083.mp4</t>
  </si>
  <si>
    <t>https://cdn.dripshop.live/dripnfts/slabs/3980409083_front_v1.jpg</t>
  </si>
  <si>
    <t>https://www.dripshop.live/products/VO1UJ25rkcWd0itbOOtH4</t>
  </si>
  <si>
    <t>1999 Pokemon Original Series Blaine's Moltres (CGC 8.5)</t>
  </si>
  <si>
    <t>https://cdn.dripshop.live/dripnfts/slabs/4012989041.mp4</t>
  </si>
  <si>
    <t>https://cdn.dripshop.live/dripnfts/slabs/4012989041_front_v1.jpg</t>
  </si>
  <si>
    <t>https://www.dripshop.live/products/OyUYjfEnwsMU0f7HzHSNg</t>
  </si>
  <si>
    <t>2001 Pokemon Neo Dark Ampharos (CGC GEM MINT 10)</t>
  </si>
  <si>
    <t>https://cdn.dripshop.live/dripnfts/slabs/4043575249.mp4</t>
  </si>
  <si>
    <t>https://cdn.dripshop.live/dripnfts/slabs/4043575249_front_v1.jpg</t>
  </si>
  <si>
    <t>https://www.dripshop.live/products/qox47i8AqQCrCo3Z2ScwB</t>
  </si>
  <si>
    <t>2005 Pokemon EX Skarmory (CGC 9)</t>
  </si>
  <si>
    <t>Pokemon EX</t>
  </si>
  <si>
    <t>https://cdn.dripshop.live/dripnfts/slabs/4054861288.mp4</t>
  </si>
  <si>
    <t>https://cdn.dripshop.live/dripnfts/slabs/4054861288_front_v1.jpg</t>
  </si>
  <si>
    <t>https://www.dripshop.live/products/at1HMiu6F5MkuO9p3lukY</t>
  </si>
  <si>
    <t>2021 Pokemon Sword &amp; Shield - Black Star Promos ____'s Pikachu (CGC GEM MINT 10)</t>
  </si>
  <si>
    <t>Pokemon Sword &amp; Shield - Black Star Promos</t>
  </si>
  <si>
    <t>https://cdn.dripshop.live/dripnfts/slabs/4067084173.mp4</t>
  </si>
  <si>
    <t>https://cdn.dripshop.live/dripnfts/slabs/4067084173_front_v1.jpg</t>
  </si>
  <si>
    <t>https://www.dripshop.live/products/rXcBnIh1Ock0nW_o-l-kT</t>
  </si>
  <si>
    <t>2003 Pokemon EX Cacturne (CGC 8.5)</t>
  </si>
  <si>
    <t>https://cdn.dripshop.live/dripnfts/slabs/4102392152.mp4</t>
  </si>
  <si>
    <t>https://cdn.dripshop.live/dripnfts/slabs/4102392152_front_v1.jpg</t>
  </si>
  <si>
    <t>https://www.dripshop.live/products/ltXIQq34a0gUZb53JWld8</t>
  </si>
  <si>
    <t>2016 POKEMON JAPANESE MYTHICAL &amp; LEGENDARY DREAM SHINE COLLECTION ARCEUS-HOLO (PSA GEM MT 10)</t>
  </si>
  <si>
    <t>POKEMON JAPANESE MYTHICAL &amp; LEGENDARY DREAM SHINE COLLECTION</t>
  </si>
  <si>
    <t>https://cdn.dripshop.live/dripnfts/slabs/109343614.mp4</t>
  </si>
  <si>
    <t>https://cdn.dripshop.live/dripnfts/slabs/109343614_front_v1.jpg</t>
  </si>
  <si>
    <t>https://www.dripshop.live/products/c7xb9aFc1yAVJAU9oajhV</t>
  </si>
  <si>
    <t>https://cdn.dripshop.live/dripnfts/slabs/109343613.mp4</t>
  </si>
  <si>
    <t>https://cdn.dripshop.live/dripnfts/slabs/109343613_front_v1.jpg</t>
  </si>
  <si>
    <t>https://www.dripshop.live/products/KTeFc9-e1hzB8kFcisIC7</t>
  </si>
  <si>
    <t>https://cdn.dripshop.live/dripnfts/slabs/109061922.mp4</t>
  </si>
  <si>
    <t>https://cdn.dripshop.live/dripnfts/slabs/109061922_front_v1.jpg</t>
  </si>
  <si>
    <t>https://www.dripshop.live/products/XPn3hnKghwg0rc44FbOJO</t>
  </si>
  <si>
    <t>https://cdn.dripshop.live/dripnfts/slabs/109061921.mp4</t>
  </si>
  <si>
    <t>https://cdn.dripshop.live/dripnfts/slabs/109061921_front_v1.jpg</t>
  </si>
  <si>
    <t>https://www.dripshop.live/products/XV1Xt48LifJXeaLXPCuSx</t>
  </si>
  <si>
    <t>https://cdn.dripshop.live/dripnfts/slabs/109061923.mp4</t>
  </si>
  <si>
    <t>https://cdn.dripshop.live/dripnfts/slabs/109061923_front_v1.jpg</t>
  </si>
  <si>
    <t>https://www.dripshop.live/products/FgQYIJSc-vHSNygJ3Z1PZ</t>
  </si>
  <si>
    <t>https://cdn.dripshop.live/dripnfts/slabs/98308170.mp4</t>
  </si>
  <si>
    <t>https://cdn.dripshop.live/dripnfts/slabs/98308170_front_v1.jpg</t>
  </si>
  <si>
    <t>https://www.dripshop.live/products/NU3hs9J2l8tVDFgKaKy2Z</t>
  </si>
  <si>
    <t>https://cdn.dripshop.live/dripnfts/slabs/109061924.mp4</t>
  </si>
  <si>
    <t>https://cdn.dripshop.live/dripnfts/slabs/109061924_front_v1.jpg</t>
  </si>
  <si>
    <t>https://www.dripshop.live/products/qM3bjlHKOXCwsYsxObQA1</t>
  </si>
  <si>
    <t>2021 POKEMON JAPANESE PROMO CARD PACK 25TH ANNIVERSARY EDITION GARCHOMP C LV.X-HOLO (PSA GEM MT 10)</t>
  </si>
  <si>
    <t>https://cdn.dripshop.live/dripnfts/slabs/101398660.mp4</t>
  </si>
  <si>
    <t>https://cdn.dripshop.live/dripnfts/slabs/101398660_front_v1.jpg</t>
  </si>
  <si>
    <t>https://www.dripshop.live/products/nNAMWP-PMKUwpJXKVaTnt</t>
  </si>
  <si>
    <t>2021 POKEMON JAPANESE SWORD &amp; SHIELD VMAX CLIMAX FA/CHARIZARD (PSA GEM MT 10)</t>
  </si>
  <si>
    <t>POKEMON JAPANESE SWORD &amp; SHIELD VMAX CLIMAX</t>
  </si>
  <si>
    <t>https://cdn.dripshop.live/dripnfts/slabs/109343595.mp4</t>
  </si>
  <si>
    <t>https://cdn.dripshop.live/dripnfts/slabs/109343595_front_v1.jpg</t>
  </si>
  <si>
    <t>https://www.dripshop.live/products/DQc-BgSlQTSPi9qyjqCU9</t>
  </si>
  <si>
    <t>https://cdn.dripshop.live/dripnfts/slabs/109343594.mp4</t>
  </si>
  <si>
    <t>https://cdn.dripshop.live/dripnfts/slabs/109343594_front_v1.jpg</t>
  </si>
  <si>
    <t>https://www.dripshop.live/products/KJlMFsCpzUN1RzK8ctyFM</t>
  </si>
  <si>
    <t>https://cdn.dripshop.live/dripnfts/slabs/109343592.mp4</t>
  </si>
  <si>
    <t>https://cdn.dripshop.live/dripnfts/slabs/109343592_front_v1.jpg</t>
  </si>
  <si>
    <t>https://www.dripshop.live/products/KXKPribe0RUd-O8xyERf4</t>
  </si>
  <si>
    <t>https://cdn.dripshop.live/dripnfts/slabs/109343598.mp4</t>
  </si>
  <si>
    <t>https://cdn.dripshop.live/dripnfts/slabs/109343598_front_v1.jpg</t>
  </si>
  <si>
    <t>https://www.dripshop.live/products/8dKZpiyoUEV3HrPudQA4T</t>
  </si>
  <si>
    <t>https://cdn.dripshop.live/dripnfts/slabs/102134254.mp4</t>
  </si>
  <si>
    <t>https://cdn.dripshop.live/dripnfts/slabs/102134254_front_v1.jpg</t>
  </si>
  <si>
    <t>https://www.dripshop.live/products/9rSlvPE7XCro9reN-WOM2</t>
  </si>
  <si>
    <t>https://cdn.dripshop.live/dripnfts/slabs/110277410.mp4</t>
  </si>
  <si>
    <t>https://cdn.dripshop.live/dripnfts/slabs/110277410_front_v1.jpg</t>
  </si>
  <si>
    <t>https://www.dripshop.live/products/mJ4UnbhoqMSIJ4sRCraL5</t>
  </si>
  <si>
    <t>2023 POKEMON JAPANESE SV4a-SHINY TREASURE ex CHARIZARD ex (PSA GEM MT 10)</t>
  </si>
  <si>
    <t>https://cdn.dripshop.live/dripnfts/slabs/103272098.mp4</t>
  </si>
  <si>
    <t>https://cdn.dripshop.live/dripnfts/slabs/103272098_front_v1.jpg</t>
  </si>
  <si>
    <t>https://www.dripshop.live/products/ZR9K6yzToqzXIwm7AvxUu</t>
  </si>
  <si>
    <t>2021 POKEMON JAPANESE SWORD &amp; SHIELD FUSION ARTS FA/GENESECT V (PSA GEM MT 10)</t>
  </si>
  <si>
    <t>POKEMON JAPANESE SWORD &amp; SHIELD FUSION ARTS</t>
  </si>
  <si>
    <t>https://cdn.dripshop.live/dripnfts/slabs/77973040.mp4</t>
  </si>
  <si>
    <t>https://cdn.dripshop.live/dripnfts/slabs/77973040_front_v1.jpg</t>
  </si>
  <si>
    <t>https://www.dripshop.live/products/hkaCWUsKERh78opaB_Oi-</t>
  </si>
  <si>
    <t>2021 POKEMON JAPANESE SWORD &amp; SHIELD VMAX CLIMAX FA/BLISSEY V (PSA GEM MT 10)</t>
  </si>
  <si>
    <t>https://cdn.dripshop.live/dripnfts/slabs/102415440.mp4</t>
  </si>
  <si>
    <t>https://cdn.dripshop.live/dripnfts/slabs/102415440_front_v1.jpg</t>
  </si>
  <si>
    <t>https://www.dripshop.live/products/Hwo5-zIi1OSE4wJ3vneKg</t>
  </si>
  <si>
    <t>https://cdn.dripshop.live/dripnfts/slabs/102415441.mp4</t>
  </si>
  <si>
    <t>https://cdn.dripshop.live/dripnfts/slabs/102415441_front_v1.jpg</t>
  </si>
  <si>
    <t>https://www.dripshop.live/products/MoLAuXqWjU9wuEfnHQHSd</t>
  </si>
  <si>
    <t>https://cdn.dripshop.live/dripnfts/slabs/110277417.mp4</t>
  </si>
  <si>
    <t>https://cdn.dripshop.live/dripnfts/slabs/110277417_front_v1.jpg</t>
  </si>
  <si>
    <t>https://www.dripshop.live/products/Flm8lEq8-Z7jMagP9U3ET</t>
  </si>
  <si>
    <t>https://cdn.dripshop.live/dripnfts/slabs/103371830.mp4</t>
  </si>
  <si>
    <t>https://cdn.dripshop.live/dripnfts/slabs/103371830_front_v1.jpg</t>
  </si>
  <si>
    <t>https://www.dripshop.live/products/3l1g1WMgHP2fJG32Q_iN_</t>
  </si>
  <si>
    <t>https://cdn.dripshop.live/dripnfts/slabs/110277415.mp4</t>
  </si>
  <si>
    <t>https://cdn.dripshop.live/dripnfts/slabs/110277415_front_v1.jpg</t>
  </si>
  <si>
    <t>https://www.dripshop.live/products/BdIfURkgY3UCVBfFPY7ka</t>
  </si>
  <si>
    <t>https://cdn.dripshop.live/dripnfts/slabs/102134255.mp4</t>
  </si>
  <si>
    <t>https://cdn.dripshop.live/dripnfts/slabs/102134255_front_v1.jpg</t>
  </si>
  <si>
    <t>https://www.dripshop.live/products/jDr0yyvk8O0AXBIXWnmml</t>
  </si>
  <si>
    <t>2017 POKEMON JAPANESE SUN &amp; MOON GX BATTLE BOOST PIKACHU (PSA GEM MT 10)</t>
  </si>
  <si>
    <t>POKEMON JAPANESE SUN &amp; MOON GX BATTLE BOOST</t>
  </si>
  <si>
    <t>https://cdn.dripshop.live/dripnfts/slabs/109343532.mp4</t>
  </si>
  <si>
    <t>https://cdn.dripshop.live/dripnfts/slabs/109343532_front_v1.jpg</t>
  </si>
  <si>
    <t>https://www.dripshop.live/products/hRGSgs7B6FQEod7OL09MM</t>
  </si>
  <si>
    <t>2018 POKEMON JAPANESE SM PROMO SHAYMIN-HOLO (PSA GEM MT 10)</t>
  </si>
  <si>
    <t>POKEMON JAPANESE SM PROMO</t>
  </si>
  <si>
    <t>https://cdn.dripshop.live/dripnfts/slabs/102195087.mp4</t>
  </si>
  <si>
    <t>https://cdn.dripshop.live/dripnfts/slabs/102195087_front_v1.jpg</t>
  </si>
  <si>
    <t>https://www.dripshop.live/products/PSbT60kHe9vj3Sa2z9fQF</t>
  </si>
  <si>
    <t>2023 POKEMON JAPANESE SV2a-POKEMON 151 IVYSAUR (PSA GEM MT 10)</t>
  </si>
  <si>
    <t>https://cdn.dripshop.live/dripnfts/slabs/102195057.mp4</t>
  </si>
  <si>
    <t>https://cdn.dripshop.live/dripnfts/slabs/102195057_front_v1.jpg</t>
  </si>
  <si>
    <t>https://www.dripshop.live/products/iwRhpkWcpbAwlOP0tCcPo</t>
  </si>
  <si>
    <t>https://cdn.dripshop.live/dripnfts/slabs/102379486.mp4</t>
  </si>
  <si>
    <t>https://cdn.dripshop.live/dripnfts/slabs/102379486_front_v1.jpg</t>
  </si>
  <si>
    <t>https://www.dripshop.live/products/bEpGI8-PL-iceao3C71R7</t>
  </si>
  <si>
    <t>https://cdn.dripshop.live/dripnfts/slabs/102195013.mp4</t>
  </si>
  <si>
    <t>https://cdn.dripshop.live/dripnfts/slabs/102195013_front_v1.jpg</t>
  </si>
  <si>
    <t>https://www.dripshop.live/products/c4JFpJzSj2NwyOROefGpc</t>
  </si>
  <si>
    <t>https://cdn.dripshop.live/dripnfts/slabs/102195027.mp4</t>
  </si>
  <si>
    <t>https://cdn.dripshop.live/dripnfts/slabs/102195027_front_v1.jpg</t>
  </si>
  <si>
    <t>https://www.dripshop.live/products/RU8mYblbpVLfVE7WSf5aD</t>
  </si>
  <si>
    <t>https://cdn.dripshop.live/dripnfts/slabs/102195053.mp4</t>
  </si>
  <si>
    <t>https://cdn.dripshop.live/dripnfts/slabs/102195053_front_v1.jpg</t>
  </si>
  <si>
    <t>https://www.dripshop.live/products/FSa4b38ceYiUyVMeTBGjB</t>
  </si>
  <si>
    <t>https://cdn.dripshop.live/dripnfts/slabs/102415379.mp4</t>
  </si>
  <si>
    <t>https://cdn.dripshop.live/dripnfts/slabs/102415379_front_v1.jpg</t>
  </si>
  <si>
    <t>https://www.dripshop.live/products/r3izGrdxaibaf1iuIaF6J</t>
  </si>
  <si>
    <t>2023 POKEMON JAPANESE SV2a-POKEMON 151 BULBASAUR (PSA GEM MT 10)</t>
  </si>
  <si>
    <t>https://cdn.dripshop.live/dripnfts/slabs/109060541.mp4</t>
  </si>
  <si>
    <t>https://cdn.dripshop.live/dripnfts/slabs/109060541_front_v1.jpg</t>
  </si>
  <si>
    <t>https://www.dripshop.live/products/TS5-V1zkIG-mBrHmw-wuu</t>
  </si>
  <si>
    <t>https://cdn.dripshop.live/dripnfts/slabs/109060539.mp4</t>
  </si>
  <si>
    <t>https://cdn.dripshop.live/dripnfts/slabs/109060539_front_v1.jpg</t>
  </si>
  <si>
    <t>https://www.dripshop.live/products/TRiktyPEuZq3si8e3B7dy</t>
  </si>
  <si>
    <t>https://cdn.dripshop.live/dripnfts/slabs/109060538.mp4</t>
  </si>
  <si>
    <t>https://cdn.dripshop.live/dripnfts/slabs/109060538_front_v1.jpg</t>
  </si>
  <si>
    <t>https://www.dripshop.live/products/queFVJmppr9XTjWGD9L41</t>
  </si>
  <si>
    <t>2022 POKEMON JAPANESE SWORD &amp; SHIELD STAR BIRTH FA/ARCEUS VSTAR (PSA GEM MT 10)</t>
  </si>
  <si>
    <t>https://cdn.dripshop.live/dripnfts/slabs/101398685.mp4</t>
  </si>
  <si>
    <t>https://cdn.dripshop.live/dripnfts/slabs/101398685_front_v1.jpg</t>
  </si>
  <si>
    <t>https://www.dripshop.live/products/mGixi2DoLkOgl1GW-JxZy</t>
  </si>
  <si>
    <t>2022 POKEMON JAPANESE S PROMO MEWTWO V (PSA GEM MT 10)</t>
  </si>
  <si>
    <t>https://cdn.dripshop.live/dripnfts/slabs/109061891.mp4</t>
  </si>
  <si>
    <t>https://cdn.dripshop.live/dripnfts/slabs/109061891_front_v1.jpg</t>
  </si>
  <si>
    <t>https://www.dripshop.live/products/DQWfkml9dH9GOr_WwUKP_</t>
  </si>
  <si>
    <t>2022 POKEMON JAPANESE SWORD &amp; SHIELD VSTAR UNIVERSE FA/ZERAORA VMAX (PSA GEM MT 10)</t>
  </si>
  <si>
    <t>https://cdn.dripshop.live/dripnfts/slabs/102415361.mp4</t>
  </si>
  <si>
    <t>https://cdn.dripshop.live/dripnfts/slabs/102415361_front_v1.jpg</t>
  </si>
  <si>
    <t>https://www.dripshop.live/products/TP-HaOE_GZ8LXFG-Bfzck</t>
  </si>
  <si>
    <t>https://cdn.dripshop.live/dripnfts/slabs/102415360.mp4</t>
  </si>
  <si>
    <t>https://cdn.dripshop.live/dripnfts/slabs/102415360_front_v1.jpg</t>
  </si>
  <si>
    <t>https://www.dripshop.live/products/ha-y1tLDR-55puXR45SD3</t>
  </si>
  <si>
    <t>https://cdn.dripshop.live/dripnfts/slabs/101398684.mp4</t>
  </si>
  <si>
    <t>https://cdn.dripshop.live/dripnfts/slabs/101398684_front_v1.jpg</t>
  </si>
  <si>
    <t>https://www.dripshop.live/products/KbrN6QqsbRgB25xQYmBAY</t>
  </si>
  <si>
    <t>https://cdn.dripshop.live/dripnfts/slabs/72179487.mp4</t>
  </si>
  <si>
    <t>https://cdn.dripshop.live/dripnfts/slabs/72179487_front_v1.jpg</t>
  </si>
  <si>
    <t>https://www.dripshop.live/products/Qj15DdhDaKS-_87kIucP2</t>
  </si>
  <si>
    <t>https://cdn.dripshop.live/dripnfts/slabs/109060618.mp4</t>
  </si>
  <si>
    <t>https://cdn.dripshop.live/dripnfts/slabs/109060618_front_v1.jpg</t>
  </si>
  <si>
    <t>https://www.dripshop.live/products/K3u6YPpX7wW51cbrq3Ma5</t>
  </si>
  <si>
    <t>https://cdn.dripshop.live/dripnfts/slabs/109060534.mp4</t>
  </si>
  <si>
    <t>https://cdn.dripshop.live/dripnfts/slabs/109060534_front_v1.jpg</t>
  </si>
  <si>
    <t>https://www.dripshop.live/products/SSoABwl3UHIkUqHB8O1e5</t>
  </si>
  <si>
    <t>2015 POKEMON JAPANESE XY BLUE SHOCK ZOROARK BREAK (PSA GEM MT 10)</t>
  </si>
  <si>
    <t>POKEMON JAPANESE XY BLUE SHOCK</t>
  </si>
  <si>
    <t>https://cdn.dripshop.live/dripnfts/slabs/109257259.mp4</t>
  </si>
  <si>
    <t>https://cdn.dripshop.live/dripnfts/slabs/109257259_front_v1.jpg</t>
  </si>
  <si>
    <t>https://www.dripshop.live/products/BY_B3r5A4o-0FSFA6CAcv</t>
  </si>
  <si>
    <t>https://cdn.dripshop.live/dripnfts/slabs/109060536.mp4</t>
  </si>
  <si>
    <t>https://cdn.dripshop.live/dripnfts/slabs/109060536_front_v1.jpg</t>
  </si>
  <si>
    <t>https://www.dripshop.live/products/jVDpy1iKcYPkVeRTvI8Zr</t>
  </si>
  <si>
    <t>https://cdn.dripshop.live/dripnfts/slabs/103371934.mp4</t>
  </si>
  <si>
    <t>https://cdn.dripshop.live/dripnfts/slabs/103371934_front_v1.jpg</t>
  </si>
  <si>
    <t>https://www.dripshop.live/products/SA4oSDh1wPEJSCTQJZ8Yc</t>
  </si>
  <si>
    <t>2024 POKEMON JAPANESE SV7-STELLAR MIRACLE HYDRAPPLE ex (PSA GEM MT 10)</t>
  </si>
  <si>
    <t>https://cdn.dripshop.live/dripnfts/slabs/102415404.mp4</t>
  </si>
  <si>
    <t>https://cdn.dripshop.live/dripnfts/slabs/102415404_front_v1.jpg</t>
  </si>
  <si>
    <t>https://www.dripshop.live/products/lLKT42rV_1snyN3WQNxkM</t>
  </si>
  <si>
    <t>https://cdn.dripshop.live/dripnfts/slabs/103272221.mp4</t>
  </si>
  <si>
    <t>https://cdn.dripshop.live/dripnfts/slabs/103272221_front_v1.jpg</t>
  </si>
  <si>
    <t>https://www.dripshop.live/products/Z48LNo5c-2qribVw1NtdY</t>
  </si>
  <si>
    <t>2021 POKEMON JAPANESE SWORD &amp; SHIELD VMAX CLIMAX ADVENTURER'S DSCVRY. (PSA GEM MT 10)</t>
  </si>
  <si>
    <t>https://cdn.dripshop.live/dripnfts/slabs/109061786.mp4</t>
  </si>
  <si>
    <t>https://cdn.dripshop.live/dripnfts/slabs/109061786_front_v1.jpg</t>
  </si>
  <si>
    <t>https://www.dripshop.live/products/Gci61bcj2gFcO72P3G2qy</t>
  </si>
  <si>
    <t>https://cdn.dripshop.live/dripnfts/slabs/102195120.mp4</t>
  </si>
  <si>
    <t>https://cdn.dripshop.live/dripnfts/slabs/102195120_front_v1.jpg</t>
  </si>
  <si>
    <t>https://www.dripshop.live/products/bHD_BWPyT94XI8g7rRC94</t>
  </si>
  <si>
    <t>https://cdn.dripshop.live/dripnfts/slabs/110277414.mp4</t>
  </si>
  <si>
    <t>https://cdn.dripshop.live/dripnfts/slabs/110277414_front_v1.jpg</t>
  </si>
  <si>
    <t>https://www.dripshop.live/products/K5wGTvBWLxm8LXoMSyW1y</t>
  </si>
  <si>
    <t>https://cdn.dripshop.live/dripnfts/slabs/110277411.mp4</t>
  </si>
  <si>
    <t>https://cdn.dripshop.live/dripnfts/slabs/110277411_front_v1.jpg</t>
  </si>
  <si>
    <t>https://www.dripshop.live/products/uFfbxQ08qb_oRJG8XTz21</t>
  </si>
  <si>
    <t>https://cdn.dripshop.live/dripnfts/slabs/102134251.mp4</t>
  </si>
  <si>
    <t>https://cdn.dripshop.live/dripnfts/slabs/102134251_front_v1.jpg</t>
  </si>
  <si>
    <t>https://www.dripshop.live/products/DrZHkS2B4DYDbtdmkYxs3</t>
  </si>
  <si>
    <t>https://cdn.dripshop.live/dripnfts/slabs/102134252.mp4</t>
  </si>
  <si>
    <t>https://cdn.dripshop.live/dripnfts/slabs/102134252_front_v1.jpg</t>
  </si>
  <si>
    <t>https://www.dripshop.live/products/qwarif5fcy8aOQgb4QlYs</t>
  </si>
  <si>
    <t>2023 POKEMON JAPANESE SV2a-POKEMON 151 NIDOKING (PSA GEM MT 10)</t>
  </si>
  <si>
    <t>https://cdn.dripshop.live/dripnfts/slabs/102195134.mp4</t>
  </si>
  <si>
    <t>https://cdn.dripshop.live/dripnfts/slabs/102195134_front_v1.jpg</t>
  </si>
  <si>
    <t>https://www.dripshop.live/products/_aIh89LGsxwkC9yZaqGCw</t>
  </si>
  <si>
    <t>https://cdn.dripshop.live/dripnfts/slabs/109343596.mp4</t>
  </si>
  <si>
    <t>https://cdn.dripshop.live/dripnfts/slabs/109343596_front_v1.jpg</t>
  </si>
  <si>
    <t>https://www.dripshop.live/products/jQg3P1XjLw1c8Ms3u6_9C</t>
  </si>
  <si>
    <t>2024 POKEMON JAPANESE SV7a-PARADISE DRAGONA ARCHALUDON ex (PSA GEM MT 10)</t>
  </si>
  <si>
    <t>https://cdn.dripshop.live/dripnfts/slabs/101034767.mp4</t>
  </si>
  <si>
    <t>https://cdn.dripshop.live/dripnfts/slabs/101034767_front_v1.jpg</t>
  </si>
  <si>
    <t>https://www.dripshop.live/products/w7aBhlGvS9-jsI4bSDajS</t>
  </si>
  <si>
    <t>https://cdn.dripshop.live/dripnfts/slabs/101398676.mp4</t>
  </si>
  <si>
    <t>https://cdn.dripshop.live/dripnfts/slabs/101398676_front_v1.jpg</t>
  </si>
  <si>
    <t>https://www.dripshop.live/products/hSbviJ9VhyBu8c9KVjuHv</t>
  </si>
  <si>
    <t>2022 POKEMON JAPANESE SWORD &amp; SHIELD PARADIGM TRIGGER FA/REGIDRAGO V (PSA GEM MT 10)</t>
  </si>
  <si>
    <t>POKEMON JAPANESE SWORD &amp; SHIELD PARADIGM TRIGGER</t>
  </si>
  <si>
    <t>https://cdn.dripshop.live/dripnfts/slabs/101428314.mp4</t>
  </si>
  <si>
    <t>https://cdn.dripshop.live/dripnfts/slabs/101428314_front_v1.jpg</t>
  </si>
  <si>
    <t>https://www.dripshop.live/products/qz-79rdhh6otvfNnC3myF</t>
  </si>
  <si>
    <t>2021 POKEMON JAPANESE SWORD &amp; SHIELD VMAX CLIMAX FA/PROFESSOR BURNET (PSA GEM MT 10)</t>
  </si>
  <si>
    <t>https://cdn.dripshop.live/dripnfts/slabs/109257169.mp4</t>
  </si>
  <si>
    <t>https://cdn.dripshop.live/dripnfts/slabs/109257169_front_v1.jpg</t>
  </si>
  <si>
    <t>https://www.dripshop.live/products/po0C-wkt7X8CQRtMjPWRO</t>
  </si>
  <si>
    <t>2021 POKEMON JAPANESE PROMO CARD PACK 25TH ANNIVERSARY EDITION ROCKET'S ZAPDOS-HOLO (PSA GEM MT 10)</t>
  </si>
  <si>
    <t>https://cdn.dripshop.live/dripnfts/slabs/110377658.mp4</t>
  </si>
  <si>
    <t>https://cdn.dripshop.live/dripnfts/slabs/110377658_front_v1.jpg</t>
  </si>
  <si>
    <t>https://www.dripshop.live/products/DgGvflmAdO_J3JwHcKHei</t>
  </si>
  <si>
    <t>2016 POKEMON JAPANESE MYTHICAL &amp; LEGENDARY DREAM SHINE COLLECTION MOLTRES-HOLO (PSA GEM MT 10)</t>
  </si>
  <si>
    <t>https://cdn.dripshop.live/dripnfts/slabs/109343619.mp4</t>
  </si>
  <si>
    <t>https://cdn.dripshop.live/dripnfts/slabs/109343619_front_v1.jpg</t>
  </si>
  <si>
    <t>https://www.dripshop.live/products/4-XnwNDeO45FyDnBtKocd</t>
  </si>
  <si>
    <t>2017 POKEMON JAPANESE SUN &amp; MOON GX BATTLE BOOST HO-OH GX (PSA GEM MT 10)</t>
  </si>
  <si>
    <t>https://cdn.dripshop.live/dripnfts/slabs/109061859.mp4</t>
  </si>
  <si>
    <t>https://cdn.dripshop.live/dripnfts/slabs/109061859_front_v1.jpg</t>
  </si>
  <si>
    <t>https://www.dripshop.live/products/FkTNHXWJfosVgPLWYbYKL</t>
  </si>
  <si>
    <t>2017 POKEMON JAPANESE SUN &amp; MOON TO HAVE SEEN THE BATTLE RAINBOW HO-OH GX (PSA GEM MT 10)</t>
  </si>
  <si>
    <t>POKEMON JAPANESE SUN &amp; MOON TO HAVE SEEN THE BATTLE RAINBOW</t>
  </si>
  <si>
    <t>https://cdn.dripshop.live/dripnfts/slabs/109061861.mp4</t>
  </si>
  <si>
    <t>https://cdn.dripshop.live/dripnfts/slabs/109061861_front_v1.jpg</t>
  </si>
  <si>
    <t>https://www.dripshop.live/products/L5RSQMG1QF2rRyo14aRTf</t>
  </si>
  <si>
    <t>2015 POKEMON JAPANESE XY RAGE OF THE BROKEN HEAVENS RATICATE BREAK (PSA GEM MT 10)</t>
  </si>
  <si>
    <t>POKEMON JAPANESE XY RAGE OF THE BROKEN HEAVENS</t>
  </si>
  <si>
    <t>https://cdn.dripshop.live/dripnfts/slabs/109343512.mp4</t>
  </si>
  <si>
    <t>https://cdn.dripshop.live/dripnfts/slabs/109343512_front_v1.jpg</t>
  </si>
  <si>
    <t>https://www.dripshop.live/products/WGViE3HfNKfqSoq3UuQDA</t>
  </si>
  <si>
    <t>https://cdn.dripshop.live/dripnfts/slabs/109257256.mp4</t>
  </si>
  <si>
    <t>https://cdn.dripshop.live/dripnfts/slabs/109257256_front_v1.jpg</t>
  </si>
  <si>
    <t>https://www.dripshop.live/products/5uPRq3kQItN8QnhWz86Q-</t>
  </si>
  <si>
    <t>https://cdn.dripshop.live/dripnfts/slabs/109061856.mp4</t>
  </si>
  <si>
    <t>https://cdn.dripshop.live/dripnfts/slabs/109061856_front_v1.jpg</t>
  </si>
  <si>
    <t>https://www.dripshop.live/products/Um3tXE1dxNQPfc1cPzzFF</t>
  </si>
  <si>
    <t>2015 POKEMON JAPANESE XY PROMO BLAZIKEN EX (PSA GEM MT 10)</t>
  </si>
  <si>
    <t>https://cdn.dripshop.live/dripnfts/slabs/109257160.mp4</t>
  </si>
  <si>
    <t>https://cdn.dripshop.live/dripnfts/slabs/109257160_front_v1.jpg</t>
  </si>
  <si>
    <t>https://www.dripshop.live/products/9KWz_jX8E3AYZqdJyZ6rH</t>
  </si>
  <si>
    <t>2016 POKEMON JAPANESE XY FEVER-BURST FIGHTER PYROAR BREAK (PSA GEM MT 10)</t>
  </si>
  <si>
    <t>POKEMON JAPANESE XY FEVER-BURST FIGHTER</t>
  </si>
  <si>
    <t>https://cdn.dripshop.live/dripnfts/slabs/109061840.mp4</t>
  </si>
  <si>
    <t>https://cdn.dripshop.live/dripnfts/slabs/109061840_front_v1.jpg</t>
  </si>
  <si>
    <t>https://www.dripshop.live/products/HUu1Xpkmu7ijh1USXt-dB</t>
  </si>
  <si>
    <t>https://cdn.dripshop.live/dripnfts/slabs/109343620.mp4</t>
  </si>
  <si>
    <t>https://cdn.dripshop.live/dripnfts/slabs/109343620_front_v1.jpg</t>
  </si>
  <si>
    <t>https://www.dripshop.live/products/FqCLqjXKGVncIDic_aPjb</t>
  </si>
  <si>
    <t>https://cdn.dripshop.live/dripnfts/slabs/109061855.mp4</t>
  </si>
  <si>
    <t>https://cdn.dripshop.live/dripnfts/slabs/109061855_front_v1.jpg</t>
  </si>
  <si>
    <t>https://www.dripshop.live/products/hyNxZLvjyp7BuhiR7zbeC</t>
  </si>
  <si>
    <t>https://cdn.dripshop.live/dripnfts/slabs/109343513.mp4</t>
  </si>
  <si>
    <t>https://cdn.dripshop.live/dripnfts/slabs/109343513_front_v1.jpg</t>
  </si>
  <si>
    <t>https://www.dripshop.live/products/gjR9qfNdFs9GELs38SwBq</t>
  </si>
  <si>
    <t>2016 POKEMON JAPANESE XY AWAKENING PSYCHIC KING DELPHOX BREAK (PSA GEM MT 10)</t>
  </si>
  <si>
    <t>POKEMON JAPANESE XY AWAKENING PSYCHIC KING</t>
  </si>
  <si>
    <t>https://cdn.dripshop.live/dripnfts/slabs/109061854.mp4</t>
  </si>
  <si>
    <t>https://cdn.dripshop.live/dripnfts/slabs/109061854_front_v1.jpg</t>
  </si>
  <si>
    <t>https://www.dripshop.live/products/MzEy2OSk7kdLV5Nu2COAi</t>
  </si>
  <si>
    <t>2019 POKEMON JAPANESE SUN &amp; MOON FULL METAL WALL ACEROLA-HOLO (PSA GEM MT 10)</t>
  </si>
  <si>
    <t>https://cdn.dripshop.live/dripnfts/slabs/100662946.mp4</t>
  </si>
  <si>
    <t>https://cdn.dripshop.live/dripnfts/slabs/100662946_front_v1.jpg</t>
  </si>
  <si>
    <t>https://www.dripshop.live/products/8OwV5_ZOctGJZb_fdqbhW</t>
  </si>
  <si>
    <t>https://cdn.dripshop.live/dripnfts/slabs/109061781.mp4</t>
  </si>
  <si>
    <t>https://cdn.dripshop.live/dripnfts/slabs/109061781_front_v1.jpg</t>
  </si>
  <si>
    <t>https://www.dripshop.live/products/fzmSGIMmj7cpNxfQO4423</t>
  </si>
  <si>
    <t>2016 POKEMON JAPANESE EXPANSION 20TH ANNIVERSARY PIDGEOT SPIRIT LINK (PSA GEM MT 10)</t>
  </si>
  <si>
    <t>POKEMON JAPANESE EXPANSION 20TH ANNIVERSARY</t>
  </si>
  <si>
    <t>https://cdn.dripshop.live/dripnfts/slabs/109343519.mp4</t>
  </si>
  <si>
    <t>https://cdn.dripshop.live/dripnfts/slabs/109343519_front_v1.jpg</t>
  </si>
  <si>
    <t>https://www.dripshop.live/products/240hV334kUiLWMz0dhuwq</t>
  </si>
  <si>
    <t>2023 POKEMON JAPANESE SV3a-RAGING SURF GARCHOMP ex (PSA GEM MT 10)</t>
  </si>
  <si>
    <t>https://cdn.dripshop.live/dripnfts/slabs/102379434.mp4</t>
  </si>
  <si>
    <t>https://cdn.dripshop.live/dripnfts/slabs/102379434_front_v1.jpg</t>
  </si>
  <si>
    <t>https://www.dripshop.live/products/upnTIVvBZgs-adi_Nlnor</t>
  </si>
  <si>
    <t>2015 POKEMON JAPANESE RAICHU BREAK EVOLUTION PACK RAICHU-HOLO (PSA GEM MT 10)</t>
  </si>
  <si>
    <t>POKEMON JAPANESE RAICHU BREAK EVOLUTION PACK</t>
  </si>
  <si>
    <t>https://cdn.dripshop.live/dripnfts/slabs/109343531.mp4</t>
  </si>
  <si>
    <t>https://cdn.dripshop.live/dripnfts/slabs/109343531_front_v1.jpg</t>
  </si>
  <si>
    <t>https://www.dripshop.live/products/3j7pUGiuRng2eoZTHmX-X</t>
  </si>
  <si>
    <t>2016 POKEMON JAPANESE SM PROMO ALOLAN VULPIX (PSA GEM MT 10)</t>
  </si>
  <si>
    <t>https://cdn.dripshop.live/dripnfts/slabs/109061849.mp4</t>
  </si>
  <si>
    <t>https://cdn.dripshop.live/dripnfts/slabs/109061849_front_v1.jpg</t>
  </si>
  <si>
    <t>https://www.dripshop.live/products/U88wP7CLrwdoMyNO-ssSw</t>
  </si>
  <si>
    <t>2019 POKEMON JAPANESE SUN &amp; MOON DETECTIVE PIKACHU GRENINJA GX (PSA GEM MT 10)</t>
  </si>
  <si>
    <t>POKEMON JAPANESE SUN &amp; MOON DETECTIVE PIKACHU</t>
  </si>
  <si>
    <t>https://cdn.dripshop.live/dripnfts/slabs/102216386.mp4</t>
  </si>
  <si>
    <t>https://cdn.dripshop.live/dripnfts/slabs/102216386_front_v1.jpg</t>
  </si>
  <si>
    <t>https://www.dripshop.live/products/kO5tUyvhtrpQT7rRDWLFx</t>
  </si>
  <si>
    <t>https://cdn.dripshop.live/dripnfts/slabs/109257159.mp4</t>
  </si>
  <si>
    <t>https://cdn.dripshop.live/dripnfts/slabs/109257159_front_v1.jpg</t>
  </si>
  <si>
    <t>https://www.dripshop.live/products/EpKAi3v1F46CjjvK-RG-F</t>
  </si>
  <si>
    <t>2021 POKEMON JAPANESE SWORD &amp; SHIELD VMAX CLIMAX FA/PIKACHU V (PSA GEM MT 10)</t>
  </si>
  <si>
    <t>https://cdn.dripshop.live/dripnfts/slabs/77472255.mp4</t>
  </si>
  <si>
    <t>https://cdn.dripshop.live/dripnfts/slabs/77472255_front_v1.jpg</t>
  </si>
  <si>
    <t>https://www.dripshop.live/products/_m-066SXaIV5xp5mD__dR</t>
  </si>
  <si>
    <t>2023 POKEMON JAPANESE SV2a-POKEMON 151 BLASTOISE ex (PSA GEM MT 10)</t>
  </si>
  <si>
    <t>https://cdn.dripshop.live/dripnfts/slabs/109061873.mp4</t>
  </si>
  <si>
    <t>https://cdn.dripshop.live/dripnfts/slabs/109061873_front_v1.jpg</t>
  </si>
  <si>
    <t>https://www.dripshop.live/products/CueCC8BFSKjsojkZ8dF2T</t>
  </si>
  <si>
    <t>2015 POKEMON JAPANESE RAICHU BREAK EVOLUTION PACK RAICHU BREAK (PSA GEM MT 10)</t>
  </si>
  <si>
    <t>https://cdn.dripshop.live/dripnfts/slabs/109061850.mp4</t>
  </si>
  <si>
    <t>https://cdn.dripshop.live/dripnfts/slabs/109061850_front_v1.jpg</t>
  </si>
  <si>
    <t>https://www.dripshop.live/products/JBFzqBqIFTndfgDF7x4sx</t>
  </si>
  <si>
    <t>2020 POKEMON JAPANESE S PROMO FA/EEVEE VMAX (PSA GEM MT 10)</t>
  </si>
  <si>
    <t>https://cdn.dripshop.live/dripnfts/slabs/103371887.mp4</t>
  </si>
  <si>
    <t>https://cdn.dripshop.live/dripnfts/slabs/103371887_front_v1.jpg</t>
  </si>
  <si>
    <t>https://www.dripshop.live/products/CNF6sZOubw3lZyjqmq8d_</t>
  </si>
  <si>
    <t>2015 POKEMON JAPANESE GOLDUCK BREAK + PALKIA EX COMBO DECK GOLDUCK BREAK (PSA GEM MT 10)</t>
  </si>
  <si>
    <t>POKEMON JAPANESE GOLDUCK BREAK + PALKIA EX COMBO DECK</t>
  </si>
  <si>
    <t>https://cdn.dripshop.live/dripnfts/slabs/109061845.mp4</t>
  </si>
  <si>
    <t>https://cdn.dripshop.live/dripnfts/slabs/109061845_front_v1.jpg</t>
  </si>
  <si>
    <t>https://www.dripshop.live/products/U5HS5LG9KHZa2v4x4Vk6E</t>
  </si>
  <si>
    <t>2007 POKEMON JAPANESE PROMO DARKRAI-HOLO (PSA GEM MT 10)</t>
  </si>
  <si>
    <t>POKEMON JAPANESE PROMO</t>
  </si>
  <si>
    <t>https://cdn.dripshop.live/dripnfts/slabs/109061846.mp4</t>
  </si>
  <si>
    <t>https://cdn.dripshop.live/dripnfts/slabs/109061846_front_v1.jpg</t>
  </si>
  <si>
    <t>https://www.dripshop.live/products/OkzgeaKaXMvyeCZLWNcSI</t>
  </si>
  <si>
    <t>https://cdn.dripshop.live/dripnfts/slabs/109060540.mp4</t>
  </si>
  <si>
    <t>https://cdn.dripshop.live/dripnfts/slabs/109060540_front_v1.jpg</t>
  </si>
  <si>
    <t>https://www.dripshop.live/products/YLR9Z2y5jU_NgrU2gCcJd</t>
  </si>
  <si>
    <t>https://cdn.dripshop.live/dripnfts/slabs/109060542.mp4</t>
  </si>
  <si>
    <t>https://cdn.dripshop.live/dripnfts/slabs/109060542_front_v1.jpg</t>
  </si>
  <si>
    <t>https://www.dripshop.live/products/fFU9IW-Gq2WRGYfkG7PQn</t>
  </si>
  <si>
    <t>https://cdn.dripshop.live/dripnfts/slabs/109060535.mp4</t>
  </si>
  <si>
    <t>https://cdn.dripshop.live/dripnfts/slabs/109060535_front_v1.jpg</t>
  </si>
  <si>
    <t>https://www.dripshop.live/products/x25ceXa3BS5O6aEs9_Nt9</t>
  </si>
  <si>
    <t>https://cdn.dripshop.live/dripnfts/slabs/109060615.mp4</t>
  </si>
  <si>
    <t>https://cdn.dripshop.live/dripnfts/slabs/109060615_front_v1.jpg</t>
  </si>
  <si>
    <t>https://www.dripshop.live/products/5Lprxr4ePl2bBn1cTrBR2</t>
  </si>
  <si>
    <t>https://cdn.dripshop.live/dripnfts/slabs/109060614.mp4</t>
  </si>
  <si>
    <t>https://cdn.dripshop.live/dripnfts/slabs/109060614_front_v1.jpg</t>
  </si>
  <si>
    <t>https://www.dripshop.live/products/ZkVjefSxzuD8fFYbrxVAW</t>
  </si>
  <si>
    <t>https://cdn.dripshop.live/dripnfts/slabs/102379383.mp4</t>
  </si>
  <si>
    <t>https://cdn.dripshop.live/dripnfts/slabs/102379383_front_v1.jpg</t>
  </si>
  <si>
    <t>https://www.dripshop.live/products/ugjbqrToSdi8-E4s4dnro</t>
  </si>
  <si>
    <t>2021 POKEMON JAPANESE SWORD &amp; SHIELD VMAX CLIMAX FA/BOLTUND V (PSA GEM MT 10)</t>
  </si>
  <si>
    <t>https://cdn.dripshop.live/dripnfts/slabs/102415472.mp4</t>
  </si>
  <si>
    <t>https://cdn.dripshop.live/dripnfts/slabs/102415472_front_v1.jpg</t>
  </si>
  <si>
    <t>https://www.dripshop.live/products/5aAj-KZXHtQC864evD3pR</t>
  </si>
  <si>
    <t>2022 POKEMON JAPANESE SWORD &amp; SHIELD DARK PHANTASMA FA/SNORLAX (PSA GEM MT 10)</t>
  </si>
  <si>
    <t>POKEMON JAPANESE SWORD &amp; SHIELD DARK PHANTASMA</t>
  </si>
  <si>
    <t>https://cdn.dripshop.live/dripnfts/slabs/102216488.mp4</t>
  </si>
  <si>
    <t>https://cdn.dripshop.live/dripnfts/slabs/102216488_front_v1.jpg</t>
  </si>
  <si>
    <t>https://www.dripshop.live/products/HwvqaKIpeIrNew59w-yYR</t>
  </si>
  <si>
    <t>2023 POKEMON JAPANESE SV2a-POKEMON 151 CHARMELEON (PSA GEM MT 10)</t>
  </si>
  <si>
    <t>https://cdn.dripshop.live/dripnfts/slabs/109060546.mp4</t>
  </si>
  <si>
    <t>https://cdn.dripshop.live/dripnfts/slabs/109060546_front_v1.jpg</t>
  </si>
  <si>
    <t>https://www.dripshop.live/products/FeSNBp2272GwtJp6NKkR6</t>
  </si>
  <si>
    <t>https://cdn.dripshop.live/dripnfts/slabs/109060548.mp4</t>
  </si>
  <si>
    <t>https://cdn.dripshop.live/dripnfts/slabs/109060548_front_v1.jpg</t>
  </si>
  <si>
    <t>https://www.dripshop.live/products/h4jx9BhmMqlXXmCMm5H3X</t>
  </si>
  <si>
    <t>2020 POKEMON JAPANESE SWORD &amp; SHIELD LEGENDARY HEARTBEAT RAIKOU (PSA GEM MT 10)</t>
  </si>
  <si>
    <t>POKEMON JAPANESE SWORD &amp; SHIELD LEGENDARY HEARTBEAT</t>
  </si>
  <si>
    <t>https://cdn.dripshop.live/dripnfts/slabs/103371894.mp4</t>
  </si>
  <si>
    <t>https://cdn.dripshop.live/dripnfts/slabs/103371894_front_v1.jpg</t>
  </si>
  <si>
    <t>https://www.dripshop.live/products/RjbZVH4AUn1XieBuk1tjf</t>
  </si>
  <si>
    <t>https://cdn.dripshop.live/dripnfts/slabs/109061857.mp4</t>
  </si>
  <si>
    <t>https://cdn.dripshop.live/dripnfts/slabs/109061857_front_v1.jpg</t>
  </si>
  <si>
    <t>https://www.dripshop.live/products/cZy0FOihl24lTIq-Y-6Ny</t>
  </si>
  <si>
    <t>https://cdn.dripshop.live/dripnfts/slabs/102195123.mp4</t>
  </si>
  <si>
    <t>https://cdn.dripshop.live/dripnfts/slabs/102195123_front_v1.jpg</t>
  </si>
  <si>
    <t>https://www.dripshop.live/products/2rh3pf7dwUHZ9F6b47gFn</t>
  </si>
  <si>
    <t>https://cdn.dripshop.live/dripnfts/slabs/109060515.mp4</t>
  </si>
  <si>
    <t>https://cdn.dripshop.live/dripnfts/slabs/109060515_front_v1.jpg</t>
  </si>
  <si>
    <t>https://www.dripshop.live/products/1bUqAn5hfeiMYapNQJpc3</t>
  </si>
  <si>
    <t>2024 POKEMON JAPANESE SV-P PROMO DRAGONITE EX (PSA GEM MT 10)</t>
  </si>
  <si>
    <t>https://cdn.dripshop.live/dripnfts/slabs/109343558.mp4</t>
  </si>
  <si>
    <t>https://cdn.dripshop.live/dripnfts/slabs/109343558_front_v1.jpg</t>
  </si>
  <si>
    <t>https://www.dripshop.live/products/_8zlel05nH7Cf0pDhe24D</t>
  </si>
  <si>
    <t>https://cdn.dripshop.live/dripnfts/slabs/109343556.mp4</t>
  </si>
  <si>
    <t>https://cdn.dripshop.live/dripnfts/slabs/109343556_front_v1.jpg</t>
  </si>
  <si>
    <t>https://www.dripshop.live/products/Tk7xNvZErqs_MJ_Gt1BOP</t>
  </si>
  <si>
    <t>2016 POKEMON JAPANESE PREMIUM CHAMPION PACK RAICHU (PSA GEM MT 10)</t>
  </si>
  <si>
    <t>POKEMON JAPANESE PREMIUM CHAMPION PACK</t>
  </si>
  <si>
    <t>https://cdn.dripshop.live/dripnfts/slabs/102195081.mp4</t>
  </si>
  <si>
    <t>https://cdn.dripshop.live/dripnfts/slabs/102195081_front_v1.jpg</t>
  </si>
  <si>
    <t>https://www.dripshop.live/products/2YH3ZZPAaNs01gUBAZYxr</t>
  </si>
  <si>
    <t>https://cdn.dripshop.live/dripnfts/slabs/109343553.mp4</t>
  </si>
  <si>
    <t>https://cdn.dripshop.live/dripnfts/slabs/109343553_front_v1.jpg</t>
  </si>
  <si>
    <t>https://www.dripshop.live/products/RWwOMS7ItSuKVWldkUiKY</t>
  </si>
  <si>
    <t>https://cdn.dripshop.live/dripnfts/slabs/109343554.mp4</t>
  </si>
  <si>
    <t>https://cdn.dripshop.live/dripnfts/slabs/109343554_front_v1.jpg</t>
  </si>
  <si>
    <t>https://www.dripshop.live/products/ELfXr2KheQDpC-eHGTSJi</t>
  </si>
  <si>
    <t>2015 POKEMON JAPANESE NOIVERN BREAK EVOLUTION PACK NOIVERN BREAK (PSA GEM MT 10)</t>
  </si>
  <si>
    <t>POKEMON JAPANESE NOIVERN BREAK EVOLUTION PACK</t>
  </si>
  <si>
    <t>https://cdn.dripshop.live/dripnfts/slabs/109061852.mp4</t>
  </si>
  <si>
    <t>https://cdn.dripshop.live/dripnfts/slabs/109061852_front_v1.jpg</t>
  </si>
  <si>
    <t>https://www.dripshop.live/products/qHhw1gnsjdPvVEKyV2iML</t>
  </si>
  <si>
    <t>2021 POKEMON JAPANESE SWORD &amp; SHIELD EEVEE HEROES FA/LEAFEON VMAX (PSA GEM MT 10)</t>
  </si>
  <si>
    <t>POKEMON JAPANESE SWORD &amp; SHIELD EEVEE HEROES</t>
  </si>
  <si>
    <t>https://cdn.dripshop.live/dripnfts/slabs/102195099.mp4</t>
  </si>
  <si>
    <t>https://cdn.dripshop.live/dripnfts/slabs/102195099_front_v1.jpg</t>
  </si>
  <si>
    <t>https://www.dripshop.live/products/wQKIqG7SyBI1uLzffAs9A</t>
  </si>
  <si>
    <t>https://cdn.dripshop.live/dripnfts/slabs/100675280.mp4</t>
  </si>
  <si>
    <t>https://cdn.dripshop.live/dripnfts/slabs/100675280_front_v1.jpg</t>
  </si>
  <si>
    <t>https://www.dripshop.live/products/SV1_ciN4ocpUqzTjoRwz9</t>
  </si>
  <si>
    <t>2015 POKEMON JAPANESE XY RED FLASH MAROWAK BREAK (PSA GEM MT 10)</t>
  </si>
  <si>
    <t>POKEMON JAPANESE XY RED FLASH</t>
  </si>
  <si>
    <t>https://cdn.dripshop.live/dripnfts/slabs/109061843.mp4</t>
  </si>
  <si>
    <t>https://cdn.dripshop.live/dripnfts/slabs/109061843_front_v1.jpg</t>
  </si>
  <si>
    <t>https://www.dripshop.live/products/1gTcTlAsXZxxxF9oU-0gN</t>
  </si>
  <si>
    <t>2016 POKEMON JAPANESE EXPANSION 20TH ANNIVERSARY ZAPDOS-HOLO (PSA GEM MT 10)</t>
  </si>
  <si>
    <t>https://cdn.dripshop.live/dripnfts/slabs/109061908.mp4</t>
  </si>
  <si>
    <t>https://cdn.dripshop.live/dripnfts/slabs/109061908_front_v1.jpg</t>
  </si>
  <si>
    <t>https://www.dripshop.live/products/8J4UqtFUk3VwfAb-2_xN2</t>
  </si>
  <si>
    <t>2024 POKEMON JAPANESE SV7a-PARADISE DRAGONA ALOLAN EXEGGUTOR ex (PSA GEM MT 10)</t>
  </si>
  <si>
    <t>https://cdn.dripshop.live/dripnfts/slabs/101034765.mp4</t>
  </si>
  <si>
    <t>https://cdn.dripshop.live/dripnfts/slabs/101034765_front_v1.jpg</t>
  </si>
  <si>
    <t>https://www.dripshop.live/products/xfBOn-KBvDsp-cz5VQHZa</t>
  </si>
  <si>
    <t>2022 POKEMON JAPANESE S PROMO ARCANINE (PSA GEM MT 10)</t>
  </si>
  <si>
    <t>https://cdn.dripshop.live/dripnfts/slabs/109060520.mp4</t>
  </si>
  <si>
    <t>https://cdn.dripshop.live/dripnfts/slabs/109060520_front_v1.jpg</t>
  </si>
  <si>
    <t>https://www.dripshop.live/products/MPSvYGI8WEb3TNrZvKae-</t>
  </si>
  <si>
    <t>https://cdn.dripshop.live/dripnfts/slabs/109060517.mp4</t>
  </si>
  <si>
    <t>https://cdn.dripshop.live/dripnfts/slabs/109060517_front_v1.jpg</t>
  </si>
  <si>
    <t>https://www.dripshop.live/products/hSBAxp9fpLWSTQkmvgMyE</t>
  </si>
  <si>
    <t>2020 POKEMON JAPANESE SWORD &amp; SHIELD SHINY STAR V FA/TOXTRICITY V (PSA GEM MT 10)</t>
  </si>
  <si>
    <t>POKEMON JAPANESE SWORD &amp; SHIELD SHINY STAR V</t>
  </si>
  <si>
    <t>https://cdn.dripshop.live/dripnfts/slabs/109061802.mp4</t>
  </si>
  <si>
    <t>https://cdn.dripshop.live/dripnfts/slabs/109061802_front_v1.jpg</t>
  </si>
  <si>
    <t>https://www.dripshop.live/products/zKUZJ7I3Tjbdp68dW1aFO</t>
  </si>
  <si>
    <t>2021 POKEMON JAPANESE SWORD &amp; SHIELD VMAX CLIMAX FA/EEVEE (PSA GEM MT 10)</t>
  </si>
  <si>
    <t>https://cdn.dripshop.live/dripnfts/slabs/109061879.mp4</t>
  </si>
  <si>
    <t>https://cdn.dripshop.live/dripnfts/slabs/109061879_front_v1.jpg</t>
  </si>
  <si>
    <t>https://www.dripshop.live/products/rj1wU0tsTtLUPku4Pptyz</t>
  </si>
  <si>
    <t>2016 POKEMON JAPANESE XY POKEKYUN COLLECTION WOBBUFFET (PSA GEM MT 10)</t>
  </si>
  <si>
    <t>POKEMON JAPANESE XY POKEKYUN COLLECTION</t>
  </si>
  <si>
    <t>https://cdn.dripshop.live/dripnfts/slabs/109061821.mp4</t>
  </si>
  <si>
    <t>https://cdn.dripshop.live/dripnfts/slabs/109061821_front_v1.jpg</t>
  </si>
  <si>
    <t>https://www.dripshop.live/products/dJu2RfvP0__OlngZNZncX</t>
  </si>
  <si>
    <t>https://cdn.dripshop.live/dripnfts/slabs/109343555.mp4</t>
  </si>
  <si>
    <t>https://cdn.dripshop.live/dripnfts/slabs/109343555_front_v1.jpg</t>
  </si>
  <si>
    <t>https://www.dripshop.live/products/VUlW3wqbftMhcXhVAQOo1</t>
  </si>
  <si>
    <t>2023 POKEMON JAPANESE SV1V-VIOLET ex PACHIRISU (PSA GEM MT 10)</t>
  </si>
  <si>
    <t>https://cdn.dripshop.live/dripnfts/slabs/102415467.mp4</t>
  </si>
  <si>
    <t>https://cdn.dripshop.live/dripnfts/slabs/102415467_front_v1.jpg</t>
  </si>
  <si>
    <t>https://www.dripshop.live/products/H2sb_ZGeFSUDXLtmEu9EY</t>
  </si>
  <si>
    <t>2021 POKEMON JAPANESE SWORD &amp; SHIELD EEVEE HEROES FA/LEAFEON V (PSA GEM MT 10)</t>
  </si>
  <si>
    <t>https://cdn.dripshop.live/dripnfts/slabs/101062658.mp4</t>
  </si>
  <si>
    <t>https://cdn.dripshop.live/dripnfts/slabs/101062658_front_v1.jpg</t>
  </si>
  <si>
    <t>https://www.dripshop.live/products/51m4a9CXUL5_AWV--s7gO</t>
  </si>
  <si>
    <t>2021 POKEMON JAPANESE SWORD &amp; SHIELD SINGLE STRIKE MASTER FA/PHOEBE (PSA GEM MT 10)</t>
  </si>
  <si>
    <t>POKEMON JAPANESE SWORD &amp; SHIELD SINGLE STRIKE MASTER</t>
  </si>
  <si>
    <t>https://cdn.dripshop.live/dripnfts/slabs/74657256.mp4</t>
  </si>
  <si>
    <t>https://cdn.dripshop.live/dripnfts/slabs/74657256_front_v1.jpg</t>
  </si>
  <si>
    <t>https://www.dripshop.live/products/bM6rAqFEPIiINSgjFxXxT</t>
  </si>
  <si>
    <t>2018 POKEMON JAPANESE SUN &amp; MOON TAG BOLT LATIOS &amp; LATIAS GX (PSA GEM MT 10)</t>
  </si>
  <si>
    <t>https://cdn.dripshop.live/dripnfts/slabs/101062633.mp4</t>
  </si>
  <si>
    <t>https://cdn.dripshop.live/dripnfts/slabs/101062633_front_v1.jpg</t>
  </si>
  <si>
    <t>https://www.dripshop.live/products/oDts1brj-cuAP5n5a_zW9</t>
  </si>
  <si>
    <t>2021 POKEMON JAPANESE SWORD &amp; SHIELD EEVEE HEROES FA/SYLVEON V (PSA GEM MT 10)</t>
  </si>
  <si>
    <t>https://cdn.dripshop.live/dripnfts/slabs/101062671.mp4</t>
  </si>
  <si>
    <t>https://cdn.dripshop.live/dripnfts/slabs/101062671_front_v1.jpg</t>
  </si>
  <si>
    <t>https://www.dripshop.live/products/07hN7zitbTCX9JZbB6gBP</t>
  </si>
  <si>
    <t>https://cdn.dripshop.live/dripnfts/slabs/101062664.mp4</t>
  </si>
  <si>
    <t>https://cdn.dripshop.live/dripnfts/slabs/101062664_front_v1.jpg</t>
  </si>
  <si>
    <t>https://www.dripshop.live/products/UbqMZoP40kXZGo-N1sZYZ</t>
  </si>
  <si>
    <t>2021 POKEMON JAPANESE SWORD &amp; SHIELD EEVEE HEROES FA/GLACEON V (PSA GEM MT 10)</t>
  </si>
  <si>
    <t>https://cdn.dripshop.live/dripnfts/slabs/101062661.mp4</t>
  </si>
  <si>
    <t>https://cdn.dripshop.live/dripnfts/slabs/101062661_front_v1.jpg</t>
  </si>
  <si>
    <t>https://www.dripshop.live/products/EWMQ1WDAGURs1uCiJ6Onm</t>
  </si>
  <si>
    <t>2022 POKEMON JAPANESE SWORD &amp; SHIELD VSTAR UNIVERSE FA/CHARIZARD VSTAR (PSA GEM MT 10)</t>
  </si>
  <si>
    <t>https://cdn.dripshop.live/dripnfts/slabs/97955091.mp4</t>
  </si>
  <si>
    <t>https://cdn.dripshop.live/dripnfts/slabs/97955091_front_v1.jpg</t>
  </si>
  <si>
    <t>https://www.dripshop.live/products/jJwvrghvR6XGjUkDlUcus</t>
  </si>
  <si>
    <t>2024 POKEMON JAPANESE SV7a-PARADISE DRAGONA LATIOS (PSA GEM MT 10)</t>
  </si>
  <si>
    <t>https://cdn.dripshop.live/dripnfts/slabs/103347632.mp4</t>
  </si>
  <si>
    <t>https://cdn.dripshop.live/dripnfts/slabs/103347632_front_v1.jpg</t>
  </si>
  <si>
    <t>https://www.dripshop.live/products/Wv-pVAMZ6yT-x-uNmsxyg</t>
  </si>
  <si>
    <t>https://cdn.dripshop.live/dripnfts/slabs/103148697.mp4</t>
  </si>
  <si>
    <t>https://cdn.dripshop.live/dripnfts/slabs/103148697_front_v1.jpg</t>
  </si>
  <si>
    <t>https://www.dripshop.live/products/ZkOtxv48AYp6B2QzsBX4a</t>
  </si>
  <si>
    <t>2021 POKEMON JAPANESE SWORD &amp; SHIELD VMAX CLIMAX FA/CHARIZARD (PSA MINT 9)</t>
  </si>
  <si>
    <t>https://cdn.dripshop.live/dripnfts/slabs/101062703.mp4</t>
  </si>
  <si>
    <t>https://cdn.dripshop.live/dripnfts/slabs/101062703_front_v1.jpg</t>
  </si>
  <si>
    <t>https://www.dripshop.live/products/TWKkDQz_vfI6mtB3xGAMb</t>
  </si>
  <si>
    <t>2021 POKEMON JAPANESE SWORD &amp; SHIELD VMAX CLIMAX FA/BOSS'S ORDERS (PSA MINT 9)</t>
  </si>
  <si>
    <t>https://cdn.dripshop.live/dripnfts/slabs/71306594.mp4</t>
  </si>
  <si>
    <t>https://cdn.dripshop.live/dripnfts/slabs/71306594_front_v1.jpg</t>
  </si>
  <si>
    <t>https://www.dripshop.live/products/LmU6xTl5jYS57wKDgFX7Z</t>
  </si>
  <si>
    <t>2021 POKEMON JAPANESE SWORD &amp; SHIELD VMAX CLIMAX ADVENTURER'S DSCVRY. (PSA MINT 9)</t>
  </si>
  <si>
    <t>https://cdn.dripshop.live/dripnfts/slabs/76747693.mp4</t>
  </si>
  <si>
    <t>https://cdn.dripshop.live/dripnfts/slabs/76747693_front_v1.jpg</t>
  </si>
  <si>
    <t>https://www.dripshop.live/products/1akn7hpYlb3bqPx4J90IX</t>
  </si>
  <si>
    <t>https://cdn.dripshop.live/dripnfts/slabs/103347636.mp4</t>
  </si>
  <si>
    <t>https://cdn.dripshop.live/dripnfts/slabs/103347636_front_v1.jpg</t>
  </si>
  <si>
    <t>https://www.dripshop.live/products/a0ZHa-Ug3fZvMLT3XVhQC</t>
  </si>
  <si>
    <t>2023 POKEMON JAPANESE SV-P PROMO GLACEON (PSA MINT 9)</t>
  </si>
  <si>
    <t>https://cdn.dripshop.live/dripnfts/slabs/78039146.mp4</t>
  </si>
  <si>
    <t>https://cdn.dripshop.live/dripnfts/slabs/78039146_front_v1.jpg</t>
  </si>
  <si>
    <t>https://www.dripshop.live/products/t1ABGlLvkUJggXo6lrTNP</t>
  </si>
  <si>
    <t>2021 POKEMON JAPANESE SWORD &amp; SHIELD VMAX CLIMAX FA/ZEKROM (PSA MINT 9)</t>
  </si>
  <si>
    <t>https://cdn.dripshop.live/dripnfts/slabs/103148722.mp4</t>
  </si>
  <si>
    <t>https://cdn.dripshop.live/dripnfts/slabs/103148722_front_v1.jpg</t>
  </si>
  <si>
    <t>https://www.dripshop.live/products/8uBx4CO3vjmDlFmgRIMlK</t>
  </si>
  <si>
    <t>2022 POKEMON JAPANESE S PROMO MARNIE (PSA MINT 9)</t>
  </si>
  <si>
    <t>https://cdn.dripshop.live/dripnfts/slabs/84580076.mp4</t>
  </si>
  <si>
    <t>https://cdn.dripshop.live/dripnfts/slabs/84580076_front_v1.jpg</t>
  </si>
  <si>
    <t>https://www.dripshop.live/products/WVjN5zEwIN3-hEbDMi1VZ</t>
  </si>
  <si>
    <t>2021 POKEMON JAPANESE SWORD &amp; SHIELD JET-BLACK SPIRIT FA/AGATHA (PSA MINT 9)</t>
  </si>
  <si>
    <t>POKEMON JAPANESE SWORD &amp; SHIELD JET-BLACK SPIRIT</t>
  </si>
  <si>
    <t>https://cdn.dripshop.live/dripnfts/slabs/85322907.mp4</t>
  </si>
  <si>
    <t>https://cdn.dripshop.live/dripnfts/slabs/85322907_front_v1.jpg</t>
  </si>
  <si>
    <t>https://www.dripshop.live/products/KVAXYpOV8a18zuJ6_Pc2A</t>
  </si>
  <si>
    <t>2004 POKEMON JAPANESE PLAY PROMO ____'s JIRACHI-HOLO (PSA MINT 9)</t>
  </si>
  <si>
    <t>POKEMON JAPANESE PLAY PROMO</t>
  </si>
  <si>
    <t>https://cdn.dripshop.live/dripnfts/slabs/67889421.mp4</t>
  </si>
  <si>
    <t>https://cdn.dripshop.live/dripnfts/slabs/67889421_front_v1.jpg</t>
  </si>
  <si>
    <t>https://www.dripshop.live/products/w_E_J3Pao1SXQcbzwTs33</t>
  </si>
  <si>
    <t>2021 POKEMON JAPANESE SWORD &amp; SHIELD EEVEE HEROES FA/ESPEON V (PSA GEM MT 10)</t>
  </si>
  <si>
    <t>https://cdn.dripshop.live/dripnfts/slabs/101062663.mp4</t>
  </si>
  <si>
    <t>https://cdn.dripshop.live/dripnfts/slabs/101062663_front_v1.jpg</t>
  </si>
  <si>
    <t>https://www.dripshop.live/products/rLCK9JAWZWvweudeHWL2l</t>
  </si>
  <si>
    <t>https://cdn.dripshop.live/dripnfts/slabs/101062670.mp4</t>
  </si>
  <si>
    <t>https://cdn.dripshop.live/dripnfts/slabs/101062670_front_v1.jpg</t>
  </si>
  <si>
    <t>https://www.dripshop.live/products/MNA2UtsJctYSMUq4vhWuD</t>
  </si>
  <si>
    <t>2022 POKEMON JAPANESE SWORD &amp; SHIELD INCANDESCENT ARCANA FA/ALTARIA (PSA GEM MT 10)</t>
  </si>
  <si>
    <t>https://cdn.dripshop.live/dripnfts/slabs/76750378.mp4</t>
  </si>
  <si>
    <t>https://cdn.dripshop.live/dripnfts/slabs/76750378_front_v1.jpg</t>
  </si>
  <si>
    <t>https://www.dripshop.live/products/aSqNSm2njbhRC5O2fwve4</t>
  </si>
  <si>
    <t>2021 POKEMON JAPANESE SWORD &amp; SHIELD VMAX CLIMAX FA/BLAZIKEN VMAX (PSA GEM MT 10)</t>
  </si>
  <si>
    <t>https://cdn.dripshop.live/dripnfts/slabs/103148659.mp4</t>
  </si>
  <si>
    <t>https://cdn.dripshop.live/dripnfts/slabs/103148659_front_v1.jpg</t>
  </si>
  <si>
    <t>https://www.dripshop.live/products/Mg62B4QhEy7D6iQC--Qn8</t>
  </si>
  <si>
    <t>2024 POKEMON JAPANESE SV5K-WILD FORCE GENGAR ex (PSA GEM MT 10)</t>
  </si>
  <si>
    <t>POKEMON JAPANESE SV5K-WILD FORCE</t>
  </si>
  <si>
    <t>https://cdn.dripshop.live/dripnfts/slabs/107925218.mp4</t>
  </si>
  <si>
    <t>https://cdn.dripshop.live/dripnfts/slabs/107925218_front_v1.jpg</t>
  </si>
  <si>
    <t>https://www.dripshop.live/products/2sXubYiVPuF58vv-LWIM2</t>
  </si>
  <si>
    <t>https://cdn.dripshop.live/dripnfts/slabs/76750380.mp4</t>
  </si>
  <si>
    <t>https://cdn.dripshop.live/dripnfts/slabs/76750380_front_v1.jpg</t>
  </si>
  <si>
    <t>https://www.dripshop.live/products/-vqzBRsb9GVLla2OkIoPg</t>
  </si>
  <si>
    <t>2021 POKEMON JAPANESE SWORD &amp; SHIELD EEVEE HEROES FA/FLAREON V (PSA GEM MT 10)</t>
  </si>
  <si>
    <t>https://cdn.dripshop.live/dripnfts/slabs/101062659.mp4</t>
  </si>
  <si>
    <t>https://cdn.dripshop.live/dripnfts/slabs/101062659_front_v1.jpg</t>
  </si>
  <si>
    <t>https://www.dripshop.live/products/OurWgRAwYSIC-xGcEixgC</t>
  </si>
  <si>
    <t>https://cdn.dripshop.live/dripnfts/slabs/103148728.mp4</t>
  </si>
  <si>
    <t>https://cdn.dripshop.live/dripnfts/slabs/103148728_front_v1.jpg</t>
  </si>
  <si>
    <t>https://www.dripshop.live/products/wXbsZz8s-TlN_ovHlAsBs</t>
  </si>
  <si>
    <t>2021 POKEMON JAPANESE SWORD &amp; SHIELD EEVEE HEROES FA/JOLTEON V (PSA GEM MT 10)</t>
  </si>
  <si>
    <t>https://cdn.dripshop.live/dripnfts/slabs/101062669.mp4</t>
  </si>
  <si>
    <t>https://cdn.dripshop.live/dripnfts/slabs/101062669_front_v1.jpg</t>
  </si>
  <si>
    <t>https://www.dripshop.live/products/WpB6NLuC6546IILCZctrV</t>
  </si>
  <si>
    <t>https://cdn.dripshop.live/dripnfts/slabs/101062668.mp4</t>
  </si>
  <si>
    <t>https://cdn.dripshop.live/dripnfts/slabs/101062668_front_v1.jpg</t>
  </si>
  <si>
    <t>https://www.dripshop.live/products/YVwARAngQFAnHjZLtBB75</t>
  </si>
  <si>
    <t>https://cdn.dripshop.live/dripnfts/slabs/103347638.mp4</t>
  </si>
  <si>
    <t>https://cdn.dripshop.live/dripnfts/slabs/103347638_front_v1.jpg</t>
  </si>
  <si>
    <t>https://www.dripshop.live/products/cdQ0mn4RnUXL08cOE1FlH</t>
  </si>
  <si>
    <t>https://cdn.dripshop.live/dripnfts/slabs/101597221.mp4</t>
  </si>
  <si>
    <t>https://cdn.dripshop.live/dripnfts/slabs/101597221_front_v1.jpg</t>
  </si>
  <si>
    <t>https://www.dripshop.live/products/nh5qsBLsXKBzeOBxgnApf</t>
  </si>
  <si>
    <t>https://cdn.dripshop.live/dripnfts/slabs/102195101.mp4</t>
  </si>
  <si>
    <t>https://cdn.dripshop.live/dripnfts/slabs/102195101_front_v1.jpg</t>
  </si>
  <si>
    <t>https://www.dripshop.live/products/N0f4HuwIJQx3OJIuwXH4m</t>
  </si>
  <si>
    <t>https://cdn.dripshop.live/dripnfts/slabs/101062662.mp4</t>
  </si>
  <si>
    <t>https://cdn.dripshop.live/dripnfts/slabs/101062662_front_v1.jpg</t>
  </si>
  <si>
    <t>https://www.dripshop.live/products/DZK2pb1OJIcr8uXSH1CYS</t>
  </si>
  <si>
    <t>2021 POKEMON JAPANESE SWORD &amp; SHIELD SKYSCRAPING PERFECTION FA/COPYCAT (PSA GEM MT 10)</t>
  </si>
  <si>
    <t>POKEMON JAPANESE SWORD &amp; SHIELD SKYSCRAPING PERFECTION</t>
  </si>
  <si>
    <t>https://cdn.dripshop.live/dripnfts/slabs/76747687.mp4</t>
  </si>
  <si>
    <t>https://cdn.dripshop.live/dripnfts/slabs/76747687_front_v1.jpg</t>
  </si>
  <si>
    <t>https://www.dripshop.live/products/kNdo_atxgFju-qTVSEuW4</t>
  </si>
  <si>
    <t>2018 POKEMON JAPANESE SUN &amp; MOON SUPER-BURST IMPACT FA/WHITNEY (PSA GEM MT 10)</t>
  </si>
  <si>
    <t>POKEMON JAPANESE SUN &amp; MOON SUPER-BURST IMPACT</t>
  </si>
  <si>
    <t>https://cdn.dripshop.live/dripnfts/slabs/74657246.mp4</t>
  </si>
  <si>
    <t>https://cdn.dripshop.live/dripnfts/slabs/74657246_front_v1.jpg</t>
  </si>
  <si>
    <t>https://www.dripshop.live/products/f1V_xcXwCNiCellafVxno</t>
  </si>
  <si>
    <t>https://cdn.dripshop.live/dripnfts/slabs/107925269.mp4</t>
  </si>
  <si>
    <t>https://cdn.dripshop.live/dripnfts/slabs/107925269_front_v1.jpg</t>
  </si>
  <si>
    <t>https://www.dripshop.live/products/feGxXGfIvBa0hL8NOLDQM</t>
  </si>
  <si>
    <t>https://cdn.dripshop.live/dripnfts/slabs/107925273.mp4</t>
  </si>
  <si>
    <t>https://cdn.dripshop.live/dripnfts/slabs/107925273_front_v1.jpg</t>
  </si>
  <si>
    <t>https://www.dripshop.live/products/ptR_yTZmWsPqbQyIf5sJ_</t>
  </si>
  <si>
    <t>https://cdn.dripshop.live/dripnfts/slabs/107925264.mp4</t>
  </si>
  <si>
    <t>https://cdn.dripshop.live/dripnfts/slabs/107925264_front_v1.jpg</t>
  </si>
  <si>
    <t>https://www.dripshop.live/products/Sp2dskwGyiEfOWePmlzEI</t>
  </si>
  <si>
    <t>https://cdn.dripshop.live/dripnfts/slabs/107925270.mp4</t>
  </si>
  <si>
    <t>https://cdn.dripshop.live/dripnfts/slabs/107925270_front_v1.jpg</t>
  </si>
  <si>
    <t>https://www.dripshop.live/products/ouFV8-INKwrkARBmQzAD4</t>
  </si>
  <si>
    <t>https://cdn.dripshop.live/dripnfts/slabs/107925267.mp4</t>
  </si>
  <si>
    <t>https://cdn.dripshop.live/dripnfts/slabs/107925267_front_v1.jpg</t>
  </si>
  <si>
    <t>https://www.dripshop.live/products/DWQctwsBNSnWomfvxwm3V</t>
  </si>
  <si>
    <t>https://cdn.dripshop.live/dripnfts/slabs/74657263.mp4</t>
  </si>
  <si>
    <t>https://cdn.dripshop.live/dripnfts/slabs/74657263_front_v1.jpg</t>
  </si>
  <si>
    <t>https://www.dripshop.live/products/sT6YeAD8xtl3Ogk-J5NO-</t>
  </si>
  <si>
    <t>https://cdn.dripshop.live/dripnfts/slabs/107925272.mp4</t>
  </si>
  <si>
    <t>https://cdn.dripshop.live/dripnfts/slabs/107925272_front_v1.jpg</t>
  </si>
  <si>
    <t>https://www.dripshop.live/products/_-FlqGFur7it-wk-XYr7d</t>
  </si>
  <si>
    <t>2024 POKEMON JAPANESE SV8a-TERASTAL FEST ex UMBREON (PSA GEM MT 10)</t>
  </si>
  <si>
    <t>https://cdn.dripshop.live/dripnfts/slabs/101597169.mp4</t>
  </si>
  <si>
    <t>https://cdn.dripshop.live/dripnfts/slabs/101597169_front_v1.jpg</t>
  </si>
  <si>
    <t>https://www.dripshop.live/products/oWhn-qV2-RUByREejUlOr</t>
  </si>
  <si>
    <t>https://cdn.dripshop.live/dripnfts/slabs/101597172.mp4</t>
  </si>
  <si>
    <t>https://cdn.dripshop.live/dripnfts/slabs/101597172_front_v1.jpg</t>
  </si>
  <si>
    <t>https://www.dripshop.live/products/g5g0XmYZ3UH941mr0ZgTd</t>
  </si>
  <si>
    <t>https://cdn.dripshop.live/dripnfts/slabs/107925266.mp4</t>
  </si>
  <si>
    <t>https://cdn.dripshop.live/dripnfts/slabs/107925266_front_v1.jpg</t>
  </si>
  <si>
    <t>https://www.dripshop.live/products/xc1nodUVhtd9VNwg-GcJk</t>
  </si>
  <si>
    <t>https://cdn.dripshop.live/dripnfts/slabs/101597170.mp4</t>
  </si>
  <si>
    <t>https://cdn.dripshop.live/dripnfts/slabs/101597170_front_v1.jpg</t>
  </si>
  <si>
    <t>https://www.dripshop.live/products/P-DAz7FfMDlpa_iLEBaPu</t>
  </si>
  <si>
    <t>https://cdn.dripshop.live/dripnfts/slabs/107925265.mp4</t>
  </si>
  <si>
    <t>https://cdn.dripshop.live/dripnfts/slabs/107925265_front_v1.jpg</t>
  </si>
  <si>
    <t>https://www.dripshop.live/products/Ms6BFT2s6uW4ZlyY7n_px</t>
  </si>
  <si>
    <t>https://cdn.dripshop.live/dripnfts/slabs/103347637.mp4</t>
  </si>
  <si>
    <t>https://cdn.dripshop.live/dripnfts/slabs/103347637_front_v1.jpg</t>
  </si>
  <si>
    <t>https://www.dripshop.live/products/rZjFmyhPTMvhyR5TuRlO9</t>
  </si>
  <si>
    <t>2022 POKEMON JAPANESE SWORD &amp; SHIELD VSTAR UNIVERSE FA/HSN.ZOROARK VSTAR (PSA GEM MT 10)</t>
  </si>
  <si>
    <t>https://cdn.dripshop.live/dripnfts/slabs/103347652.mp4</t>
  </si>
  <si>
    <t>https://cdn.dripshop.live/dripnfts/slabs/103347652_front_v1.jpg</t>
  </si>
  <si>
    <t>https://www.dripshop.live/products/dvHcihWqG7Q4Stf2fqzNR</t>
  </si>
  <si>
    <t>https://cdn.dripshop.live/dripnfts/slabs/107925271.mp4</t>
  </si>
  <si>
    <t>https://cdn.dripshop.live/dripnfts/slabs/107925271_front_v1.jpg</t>
  </si>
  <si>
    <t>https://www.dripshop.live/products/mZX6UAP8GVrb0FKA58166</t>
  </si>
  <si>
    <t>https://cdn.dripshop.live/dripnfts/slabs/101597215.mp4</t>
  </si>
  <si>
    <t>https://cdn.dripshop.live/dripnfts/slabs/101597215_front_v1.jpg</t>
  </si>
  <si>
    <t>https://www.dripshop.live/products/v0lkPQd9khLV8toc9xL5r</t>
  </si>
  <si>
    <t>https://cdn.dripshop.live/dripnfts/slabs/107925268.mp4</t>
  </si>
  <si>
    <t>https://cdn.dripshop.live/dripnfts/slabs/107925268_front_v1.jpg</t>
  </si>
  <si>
    <t>https://www.dripshop.live/products/x1zh78LSk0sH9C_Zb3RdV</t>
  </si>
  <si>
    <t>2022 POKEMON JAPANESE SWORD &amp; SHIELD STAR BIRTH FA/ROSEANNE'S BACKUP (PSA MINT 9)</t>
  </si>
  <si>
    <t>https://cdn.dripshop.live/dripnfts/slabs/76747694.mp4</t>
  </si>
  <si>
    <t>https://cdn.dripshop.live/dripnfts/slabs/76747694_front_v1.jpg</t>
  </si>
  <si>
    <t>https://www.dripshop.live/products/Aj-J-KakHbUCHXHzca1Yy</t>
  </si>
  <si>
    <t>2024 POKEMON JAPANESE SV8-SUPER ELECTRIC BREAKER CERULEDGE (PSA MINT 9)</t>
  </si>
  <si>
    <t>https://cdn.dripshop.live/dripnfts/slabs/101062621.mp4</t>
  </si>
  <si>
    <t>https://cdn.dripshop.live/dripnfts/slabs/101062621_front_v1.jpg</t>
  </si>
  <si>
    <t>https://www.dripshop.live/products/a0v0M7uxLz4norNz6JMTW</t>
  </si>
  <si>
    <t>2022 POKEMON JAPANESE SWORD &amp; SHIELD INCANDESCENT ARCANA RADIANT JIRACHI (PSA GEM MT 10)</t>
  </si>
  <si>
    <t>https://cdn.dripshop.live/dripnfts/slabs/103347655.mp4</t>
  </si>
  <si>
    <t>https://cdn.dripshop.live/dripnfts/slabs/103347655_front_v1.jpg</t>
  </si>
  <si>
    <t>https://www.dripshop.live/products/JbtQLRcHFIMDi48CycD6C</t>
  </si>
  <si>
    <t>https://cdn.dripshop.live/dripnfts/slabs/103347656.mp4</t>
  </si>
  <si>
    <t>https://cdn.dripshop.live/dripnfts/slabs/103347656_front_v1.jpg</t>
  </si>
  <si>
    <t>https://www.dripshop.live/products/Ttud5sWDcSjbuaGj_crU2</t>
  </si>
  <si>
    <t>https://cdn.dripshop.live/dripnfts/slabs/103347657.mp4</t>
  </si>
  <si>
    <t>https://cdn.dripshop.live/dripnfts/slabs/103347657_front_v1.jpg</t>
  </si>
  <si>
    <t>https://www.dripshop.live/products/7-Tfh8D_cHaF5zyHazDqY</t>
  </si>
  <si>
    <t>https://cdn.dripshop.live/dripnfts/slabs/103347658.mp4</t>
  </si>
  <si>
    <t>https://cdn.dripshop.live/dripnfts/slabs/103347658_front_v1.jpg</t>
  </si>
  <si>
    <t>https://www.dripshop.live/products/Supf606PkiU3Tvj98oMMh</t>
  </si>
  <si>
    <t>https://cdn.dripshop.live/dripnfts/slabs/101597180.mp4</t>
  </si>
  <si>
    <t>https://cdn.dripshop.live/dripnfts/slabs/101597180_front_v1.jpg</t>
  </si>
  <si>
    <t>https://www.dripshop.live/products/UnR8wl75o6-ds2r0WBeer</t>
  </si>
  <si>
    <t>https://cdn.dripshop.live/dripnfts/slabs/103347654.mp4</t>
  </si>
  <si>
    <t>https://cdn.dripshop.live/dripnfts/slabs/103347654_front_v1.jpg</t>
  </si>
  <si>
    <t>https://www.dripshop.live/products/R3YWpbXIfBYKslIeVovEd</t>
  </si>
  <si>
    <t>2022 POKEMON JAPANESE SWORD &amp; SHIELD BATTLE REGION FA/ROXANNE (PSA MINT 9)</t>
  </si>
  <si>
    <t>POKEMON JAPANESE SWORD &amp; SHIELD BATTLE REGION</t>
  </si>
  <si>
    <t>https://cdn.dripshop.live/dripnfts/slabs/76747697.mp4</t>
  </si>
  <si>
    <t>https://cdn.dripshop.live/dripnfts/slabs/76747697_front_v1.jpg</t>
  </si>
  <si>
    <t>https://www.dripshop.live/products/AV2uQ635WMhRxoNoctjFh</t>
  </si>
  <si>
    <t>2021 POKEMON JAPANESE SWORD &amp; SHIELD VMAX CLIMAX FA/UMBREON V (PSA MINT 9)</t>
  </si>
  <si>
    <t>https://cdn.dripshop.live/dripnfts/slabs/67889353.mp4</t>
  </si>
  <si>
    <t>https://cdn.dripshop.live/dripnfts/slabs/67889353_front_v1.jpg</t>
  </si>
  <si>
    <t>https://www.dripshop.live/products/pMgdEGU9_C2i5ADBP0MCk</t>
  </si>
  <si>
    <t>2021 POKEMON JAPANESE SWORD &amp; SHIELD EEVEE HEROES FA/VAPOREON V (PSA GEM MT 10)</t>
  </si>
  <si>
    <t>https://cdn.dripshop.live/dripnfts/slabs/101062667.mp4</t>
  </si>
  <si>
    <t>https://cdn.dripshop.live/dripnfts/slabs/101062667_front_v1.jpg</t>
  </si>
  <si>
    <t>https://www.dripshop.live/products/YqfxKBDRMWZGam-QFfpgI</t>
  </si>
  <si>
    <t>https://cdn.dripshop.live/dripnfts/slabs/101062660.mp4</t>
  </si>
  <si>
    <t>https://cdn.dripshop.live/dripnfts/slabs/101062660_front_v1.jpg</t>
  </si>
  <si>
    <t>https://www.dripshop.live/products/QQo11Kl0ft-LblkSlMxv1</t>
  </si>
  <si>
    <t>2021 POKEMON JAPANESE SWORD &amp; SHIELD EEVEE HEROES FA/FLAREON V (PSA MINT 9)</t>
  </si>
  <si>
    <t>https://cdn.dripshop.live/dripnfts/slabs/101062666.mp4</t>
  </si>
  <si>
    <t>https://cdn.dripshop.live/dripnfts/slabs/101062666_front_v1.jpg</t>
  </si>
  <si>
    <t>https://www.dripshop.live/products/7CrFk_CjqFvtKH4awV1Ls</t>
  </si>
  <si>
    <t>2021 POKEMON JAPANESE SWORD &amp; SHIELD VMAX CLIMAX FA/PROFESSOR BURNET (PSA MINT 9)</t>
  </si>
  <si>
    <t>https://cdn.dripshop.live/dripnfts/slabs/76747692.mp4</t>
  </si>
  <si>
    <t>https://cdn.dripshop.live/dripnfts/slabs/76747692_front_v1.jpg</t>
  </si>
  <si>
    <t>https://www.dripshop.live/products/yoUtlzrI1zkos2fvwfPmZ</t>
  </si>
  <si>
    <t>https://cdn.dripshop.live/dripnfts/slabs/103347660.mp4</t>
  </si>
  <si>
    <t>https://cdn.dripshop.live/dripnfts/slabs/103347660_front_v1.jpg</t>
  </si>
  <si>
    <t>https://www.dripshop.live/products/MFgSBz5su4kUQWNAZjIdH</t>
  </si>
  <si>
    <t>https://cdn.dripshop.live/dripnfts/slabs/103347659.mp4</t>
  </si>
  <si>
    <t>https://cdn.dripshop.live/dripnfts/slabs/103347659_front_v1.jpg</t>
  </si>
  <si>
    <t>https://www.dripshop.live/products/9VHnJB3nQq_QQjVWumvv3</t>
  </si>
  <si>
    <t>2021 POKEMON JAPANESE SWORD &amp; SHIELD EEVEE HEROES VMAX SPECIAL SET FA/FLAREON VMAX (PSA GEM MT 10)</t>
  </si>
  <si>
    <t>POKEMON JAPANESE SWORD &amp; SHIELD EEVEE HEROES VMAX SPECIAL SET</t>
  </si>
  <si>
    <t>https://cdn.dripshop.live/dripnfts/slabs/107750981.mp4</t>
  </si>
  <si>
    <t>https://cdn.dripshop.live/dripnfts/slabs/107750981_front_v1.jpg</t>
  </si>
  <si>
    <t>https://www.dripshop.live/products/xENw73fsf0ReOXZPexgey</t>
  </si>
  <si>
    <t>2024 POKEMON JAPANESE SV8a-TERASTAL FEST ex SYLVEON ex (PSA GEM MT 10)</t>
  </si>
  <si>
    <t>https://cdn.dripshop.live/dripnfts/slabs/113973460.mp4</t>
  </si>
  <si>
    <t>https://cdn.dripshop.live/dripnfts/slabs/113973460_front_v1.jpg</t>
  </si>
  <si>
    <t>https://www.dripshop.live/products/CrYR-RYZXTNw6EQ3Z95yl</t>
  </si>
  <si>
    <t>https://cdn.dripshop.live/dripnfts/slabs/104448232.mp4</t>
  </si>
  <si>
    <t>https://cdn.dripshop.live/dripnfts/slabs/104448232_front_v1.jpg</t>
  </si>
  <si>
    <t>https://www.dripshop.live/products/YSW0qZJR8JtfzwCw2UZl-</t>
  </si>
  <si>
    <t>https://cdn.dripshop.live/dripnfts/slabs/110074879.mp4</t>
  </si>
  <si>
    <t>https://cdn.dripshop.live/dripnfts/slabs/110074879_front_v1.jpg</t>
  </si>
  <si>
    <t>https://www.dripshop.live/products/ue6IhvMxeEMm2fWrcVGyK</t>
  </si>
  <si>
    <t>2025 POKEMON JAPANESE SV9-BATTLE PARTNERS IONO'S BELLIBOLT ex (PSA GEM MT 10)</t>
  </si>
  <si>
    <t>https://cdn.dripshop.live/dripnfts/slabs/107751003.mp4</t>
  </si>
  <si>
    <t>https://cdn.dripshop.live/dripnfts/slabs/107751003_front_v1.jpg</t>
  </si>
  <si>
    <t>https://www.dripshop.live/products/sIXYjyAZPbNWUUbg35slG</t>
  </si>
  <si>
    <t>2023 POKEMON JAPANESE SV1a-TRIPLET BEAT MAGIKARP (PSA GEM MT 10)</t>
  </si>
  <si>
    <t>POKEMON JAPANESE SV1a-TRIPLET BEAT</t>
  </si>
  <si>
    <t>https://cdn.dripshop.live/dripnfts/slabs/106237733.mp4</t>
  </si>
  <si>
    <t>https://cdn.dripshop.live/dripnfts/slabs/106237733_front_v1.jpg</t>
  </si>
  <si>
    <t>https://www.dripshop.live/products/98jnINI9L-dVUG_b1RV4V</t>
  </si>
  <si>
    <t>https://cdn.dripshop.live/dripnfts/slabs/106236647.mp4</t>
  </si>
  <si>
    <t>https://cdn.dripshop.live/dripnfts/slabs/106236647_front_v1.jpg</t>
  </si>
  <si>
    <t>https://www.dripshop.live/products/3mhSokUd-8me-cKpruMOQ</t>
  </si>
  <si>
    <t>https://cdn.dripshop.live/dripnfts/slabs/106236175.mp4</t>
  </si>
  <si>
    <t>https://cdn.dripshop.live/dripnfts/slabs/106236175_front_v1.jpg</t>
  </si>
  <si>
    <t>https://www.dripshop.live/products/gDmfqHGJ76bTC2kWK8OYy</t>
  </si>
  <si>
    <t>https://cdn.dripshop.live/dripnfts/slabs/106053259.mp4</t>
  </si>
  <si>
    <t>https://cdn.dripshop.live/dripnfts/slabs/106053259_front_v1.jpg</t>
  </si>
  <si>
    <t>https://www.dripshop.live/products/8IvJMiV0P2d5DLymkE0aA</t>
  </si>
  <si>
    <t>https://cdn.dripshop.live/dripnfts/slabs/106053263.mp4</t>
  </si>
  <si>
    <t>https://cdn.dripshop.live/dripnfts/slabs/106053263_front_v1.jpg</t>
  </si>
  <si>
    <t>https://www.dripshop.live/products/o6gi3cnE0UEIUEsUlB1kb</t>
  </si>
  <si>
    <t>https://cdn.dripshop.live/dripnfts/slabs/106053262.mp4</t>
  </si>
  <si>
    <t>https://cdn.dripshop.live/dripnfts/slabs/106053262_front_v1.jpg</t>
  </si>
  <si>
    <t>https://www.dripshop.live/products/3CPJA8z47EXZ8pKpnhsYB</t>
  </si>
  <si>
    <t>https://cdn.dripshop.live/dripnfts/slabs/109368520.mp4</t>
  </si>
  <si>
    <t>https://cdn.dripshop.live/dripnfts/slabs/109368520_front_v1.jpg</t>
  </si>
  <si>
    <t>https://www.dripshop.live/products/lkOZWIPUmgjv-coSYrj4u</t>
  </si>
  <si>
    <t>https://cdn.dripshop.live/dripnfts/slabs/106053260.mp4</t>
  </si>
  <si>
    <t>https://cdn.dripshop.live/dripnfts/slabs/106053260_front_v1.jpg</t>
  </si>
  <si>
    <t>https://www.dripshop.live/products/5so7l9yHJKvOHBkRGkMuz</t>
  </si>
  <si>
    <t>2024 POKEMON JAPANESE SV8a-TERASTAL FEST ex LEAFEON ex (PSA GEM MT 10)</t>
  </si>
  <si>
    <t>https://cdn.dripshop.live/dripnfts/slabs/108545379.mp4</t>
  </si>
  <si>
    <t>https://cdn.dripshop.live/dripnfts/slabs/108545379_front_v1.jpg</t>
  </si>
  <si>
    <t>https://www.dripshop.live/products/d79Ve4ye_umupDwx0d__E</t>
  </si>
  <si>
    <t>https://cdn.dripshop.live/dripnfts/slabs/107751002.mp4</t>
  </si>
  <si>
    <t>https://cdn.dripshop.live/dripnfts/slabs/107751002_front_v1.jpg</t>
  </si>
  <si>
    <t>https://www.dripshop.live/products/a1YcQjmpufNSlWP6KyAiK</t>
  </si>
  <si>
    <t>https://cdn.dripshop.live/dripnfts/slabs/107751001.mp4</t>
  </si>
  <si>
    <t>https://cdn.dripshop.live/dripnfts/slabs/107751001_front_v1.jpg</t>
  </si>
  <si>
    <t>https://www.dripshop.live/products/m9-wATVz4lNG3s-skEWCF</t>
  </si>
  <si>
    <t>https://cdn.dripshop.live/dripnfts/slabs/106236644.mp4</t>
  </si>
  <si>
    <t>https://cdn.dripshop.live/dripnfts/slabs/106236644_front_v1.jpg</t>
  </si>
  <si>
    <t>https://www.dripshop.live/products/Sppybwg7EMQQxGa__M10N</t>
  </si>
  <si>
    <t>https://cdn.dripshop.live/dripnfts/slabs/106236642.mp4</t>
  </si>
  <si>
    <t>https://cdn.dripshop.live/dripnfts/slabs/106236642_front_v1.jpg</t>
  </si>
  <si>
    <t>https://www.dripshop.live/products/QeSG4jleCAhSeQADqF6On</t>
  </si>
  <si>
    <t>https://cdn.dripshop.live/dripnfts/slabs/109186425.mp4</t>
  </si>
  <si>
    <t>https://cdn.dripshop.live/dripnfts/slabs/109186425_front_v1.jpg</t>
  </si>
  <si>
    <t>https://www.dripshop.live/products/QAsYbbCyb6Bl1xZjFH3Sx</t>
  </si>
  <si>
    <t>https://cdn.dripshop.live/dripnfts/slabs/106053265.mp4</t>
  </si>
  <si>
    <t>https://cdn.dripshop.live/dripnfts/slabs/106053265_front_v1.jpg</t>
  </si>
  <si>
    <t>https://www.dripshop.live/products/e32Anhqj2w6xppEwPFzR8</t>
  </si>
  <si>
    <t>https://cdn.dripshop.live/dripnfts/slabs/106236176.mp4</t>
  </si>
  <si>
    <t>https://cdn.dripshop.live/dripnfts/slabs/106236176_front_v1.jpg</t>
  </si>
  <si>
    <t>https://www.dripshop.live/products/jVANpD5KIBinadK5o6kUm</t>
  </si>
  <si>
    <t>https://cdn.dripshop.live/dripnfts/slabs/106236177.mp4</t>
  </si>
  <si>
    <t>https://cdn.dripshop.live/dripnfts/slabs/106236177_front_v1.jpg</t>
  </si>
  <si>
    <t>https://www.dripshop.live/products/H3ekQsYH42A-KcVHmrKqw</t>
  </si>
  <si>
    <t>https://cdn.dripshop.live/dripnfts/slabs/106236178.mp4</t>
  </si>
  <si>
    <t>https://cdn.dripshop.live/dripnfts/slabs/106236178_front_v1.jpg</t>
  </si>
  <si>
    <t>https://www.dripshop.live/products/PNDvG8eqDo9pV_ugGt4B0</t>
  </si>
  <si>
    <t>https://cdn.dripshop.live/dripnfts/slabs/111253092.mp4</t>
  </si>
  <si>
    <t>https://cdn.dripshop.live/dripnfts/slabs/111253092_front_v1.jpg</t>
  </si>
  <si>
    <t>https://www.dripshop.live/products/ylZymD1bMkmxP1NRfarPV</t>
  </si>
  <si>
    <t>https://cdn.dripshop.live/dripnfts/slabs/108832074.mp4</t>
  </si>
  <si>
    <t>https://cdn.dripshop.live/dripnfts/slabs/108832074_front_v1.jpg</t>
  </si>
  <si>
    <t>https://www.dripshop.live/products/xDMcmcVtW87enV_3bu6Ze</t>
  </si>
  <si>
    <t>2025 POKEMON JAPANESE SV0D-EX STARTER SET STEVEN'S BELDUM &amp; METAGROSS EX STEVEN'S BELDUM (PSA GEM MT 10)</t>
  </si>
  <si>
    <t>POKEMON JAPANESE SV0D-EX STARTER SET STEVEN'S BELDUM &amp; METAGROSS EX</t>
  </si>
  <si>
    <t>https://cdn.dripshop.live/dripnfts/slabs/109254013.mp4</t>
  </si>
  <si>
    <t>https://cdn.dripshop.live/dripnfts/slabs/109254013_front_v1.jpg</t>
  </si>
  <si>
    <t>https://www.dripshop.live/products/rYGvxAtf4Egw9IQn1wViH</t>
  </si>
  <si>
    <t>2025 POKEMON JAPANESE SV9-BATTLE PARTNERS N'S ZORUA (PSA GEM MT 10)</t>
  </si>
  <si>
    <t>https://cdn.dripshop.live/dripnfts/slabs/106177007.mp4</t>
  </si>
  <si>
    <t>https://cdn.dripshop.live/dripnfts/slabs/106177007_front_v1.jpg</t>
  </si>
  <si>
    <t>https://www.dripshop.live/products/ecU2ovGps8XH-XEe9Kcug</t>
  </si>
  <si>
    <t>https://cdn.dripshop.live/dripnfts/slabs/105922584.mp4</t>
  </si>
  <si>
    <t>https://cdn.dripshop.live/dripnfts/slabs/105922584_front_v1.jpg</t>
  </si>
  <si>
    <t>https://www.dripshop.live/products/huYZWNzfc3EFGgtNDJlgg</t>
  </si>
  <si>
    <t>https://cdn.dripshop.live/dripnfts/slabs/106177003.mp4</t>
  </si>
  <si>
    <t>https://cdn.dripshop.live/dripnfts/slabs/106177003_front_v1.jpg</t>
  </si>
  <si>
    <t>https://www.dripshop.live/products/2hEBaxc-Hkrdm8wafqoD1</t>
  </si>
  <si>
    <t>https://cdn.dripshop.live/dripnfts/slabs/110874468.mp4</t>
  </si>
  <si>
    <t>https://cdn.dripshop.live/dripnfts/slabs/110874468_front_v1.jpg</t>
  </si>
  <si>
    <t>https://www.dripshop.live/products/ZdwTQXMB_5CAPE7ehaCPI</t>
  </si>
  <si>
    <t>https://cdn.dripshop.live/dripnfts/slabs/106137042.mp4</t>
  </si>
  <si>
    <t>https://cdn.dripshop.live/dripnfts/slabs/106137042_front_v1.jpg</t>
  </si>
  <si>
    <t>https://www.dripshop.live/products/KtNotLOcqwcZcM7ZRNMlJ</t>
  </si>
  <si>
    <t>https://cdn.dripshop.live/dripnfts/slabs/106053261.mp4</t>
  </si>
  <si>
    <t>https://cdn.dripshop.live/dripnfts/slabs/106053261_front_v1.jpg</t>
  </si>
  <si>
    <t>https://www.dripshop.live/products/EN8r9wxDcQM2DHb_bRw_y</t>
  </si>
  <si>
    <t>2024 POKEMON JAPANESE SV7a-PARADISE DRAGONA APPLETUN (PSA GEM MT 10)</t>
  </si>
  <si>
    <t>https://cdn.dripshop.live/dripnfts/slabs/107925571.mp4</t>
  </si>
  <si>
    <t>https://cdn.dripshop.live/dripnfts/slabs/107925571_front_v1.jpg</t>
  </si>
  <si>
    <t>https://www.dripshop.live/products/awkF-7-jTDOa2YkolBp-L</t>
  </si>
  <si>
    <t>2023 POKEMON JAPANESE SV1V-VIOLET ex DROWZEE (PSA GEM MT 10)</t>
  </si>
  <si>
    <t>https://cdn.dripshop.live/dripnfts/slabs/108048207.mp4</t>
  </si>
  <si>
    <t>https://cdn.dripshop.live/dripnfts/slabs/108048207_front_v1.jpg</t>
  </si>
  <si>
    <t>https://www.dripshop.live/products/id6zyv4VPmWV1yyhGnrFB</t>
  </si>
  <si>
    <t>https://cdn.dripshop.live/dripnfts/slabs/109160234.mp4</t>
  </si>
  <si>
    <t>https://cdn.dripshop.live/dripnfts/slabs/109160234_front_v1.jpg</t>
  </si>
  <si>
    <t>https://www.dripshop.live/products/oj92jeUIzKBlw2t3P7VMj</t>
  </si>
  <si>
    <t>https://cdn.dripshop.live/dripnfts/slabs/109160231.mp4</t>
  </si>
  <si>
    <t>https://cdn.dripshop.live/dripnfts/slabs/109160231_front_v1.jpg</t>
  </si>
  <si>
    <t>https://www.dripshop.live/products/DxdBThJsxo1ZPUMPjZacC</t>
  </si>
  <si>
    <t>https://cdn.dripshop.live/dripnfts/slabs/109254014.mp4</t>
  </si>
  <si>
    <t>https://cdn.dripshop.live/dripnfts/slabs/109254014_front_v1.jpg</t>
  </si>
  <si>
    <t>https://www.dripshop.live/products/t0r8Hla-wlZYC1Mp18ujj</t>
  </si>
  <si>
    <t>https://cdn.dripshop.live/dripnfts/slabs/111912071.mp4</t>
  </si>
  <si>
    <t>https://cdn.dripshop.live/dripnfts/slabs/111912071_front_v1.jpg</t>
  </si>
  <si>
    <t>https://www.dripshop.live/products/DIB1CzS0apAYTwY47tftS</t>
  </si>
  <si>
    <t>https://cdn.dripshop.live/dripnfts/slabs/107750953.mp4</t>
  </si>
  <si>
    <t>https://cdn.dripshop.live/dripnfts/slabs/107750953_front_v1.jpg</t>
  </si>
  <si>
    <t>https://www.dripshop.live/products/-HzE01_D-4js3FnM0cSkc</t>
  </si>
  <si>
    <t>https://cdn.dripshop.live/dripnfts/slabs/107750957.mp4</t>
  </si>
  <si>
    <t>https://cdn.dripshop.live/dripnfts/slabs/107750957_front_v1.jpg</t>
  </si>
  <si>
    <t>https://www.dripshop.live/products/ahs4mGuU0CSc9e5LC77LY</t>
  </si>
  <si>
    <t>https://cdn.dripshop.live/dripnfts/slabs/106177004.mp4</t>
  </si>
  <si>
    <t>https://cdn.dripshop.live/dripnfts/slabs/106177004_front_v1.jpg</t>
  </si>
  <si>
    <t>https://www.dripshop.live/products/OFtgo6pwedb6TRzlPj5u4</t>
  </si>
  <si>
    <t>https://cdn.dripshop.live/dripnfts/slabs/107750955.mp4</t>
  </si>
  <si>
    <t>https://cdn.dripshop.live/dripnfts/slabs/107750955_front_v1.jpg</t>
  </si>
  <si>
    <t>https://www.dripshop.live/products/VhP8mo2QmbGuGa5j2M0zp</t>
  </si>
  <si>
    <t>https://cdn.dripshop.live/dripnfts/slabs/108087468.mp4</t>
  </si>
  <si>
    <t>https://cdn.dripshop.live/dripnfts/slabs/108087468_front_v1.jpg</t>
  </si>
  <si>
    <t>https://www.dripshop.live/products/j25tJ-kiyVsgmTmlEn2CE</t>
  </si>
  <si>
    <t>https://cdn.dripshop.live/dripnfts/slabs/110406285.mp4</t>
  </si>
  <si>
    <t>https://cdn.dripshop.live/dripnfts/slabs/110406285_front_v1.jpg</t>
  </si>
  <si>
    <t>https://www.dripshop.live/products/iD3e5P0vKGlm3Ra9Lft1Z</t>
  </si>
  <si>
    <t>https://cdn.dripshop.live/dripnfts/slabs/107705411.mp4</t>
  </si>
  <si>
    <t>https://cdn.dripshop.live/dripnfts/slabs/107705411_front_v1.jpg</t>
  </si>
  <si>
    <t>https://www.dripshop.live/products/ApfNwJiH0y1RZXFiZvc_M</t>
  </si>
  <si>
    <t>https://cdn.dripshop.live/dripnfts/slabs/107750952.mp4</t>
  </si>
  <si>
    <t>https://cdn.dripshop.live/dripnfts/slabs/107750952_front_v1.jpg</t>
  </si>
  <si>
    <t>https://www.dripshop.live/products/DxC7PAciyGddfLZc1ldiU</t>
  </si>
  <si>
    <t>https://cdn.dripshop.live/dripnfts/slabs/106177002.mp4</t>
  </si>
  <si>
    <t>https://cdn.dripshop.live/dripnfts/slabs/106177002_front_v1.jpg</t>
  </si>
  <si>
    <t>https://www.dripshop.live/products/0W2q9KOFBC3aBjuEtRnVi</t>
  </si>
  <si>
    <t>https://cdn.dripshop.live/dripnfts/slabs/106177005.mp4</t>
  </si>
  <si>
    <t>https://cdn.dripshop.live/dripnfts/slabs/106177005_front_v1.jpg</t>
  </si>
  <si>
    <t>https://www.dripshop.live/products/NoUgHjD9UddVBW9vB3fvv</t>
  </si>
  <si>
    <t>https://cdn.dripshop.live/dripnfts/slabs/107750956.mp4</t>
  </si>
  <si>
    <t>https://cdn.dripshop.live/dripnfts/slabs/107750956_front_v1.jpg</t>
  </si>
  <si>
    <t>https://www.dripshop.live/products/fNStIxpBCX5Veu-_ggLxW</t>
  </si>
  <si>
    <t>https://cdn.dripshop.live/dripnfts/slabs/103733004.mp4</t>
  </si>
  <si>
    <t>https://cdn.dripshop.live/dripnfts/slabs/103733004_front_v1.jpg</t>
  </si>
  <si>
    <t>https://www.dripshop.live/products/qwi1c7rib-yJJdX-eQnj3</t>
  </si>
  <si>
    <t>https://cdn.dripshop.live/dripnfts/slabs/106177006.mp4</t>
  </si>
  <si>
    <t>https://cdn.dripshop.live/dripnfts/slabs/106177006_front_v1.jpg</t>
  </si>
  <si>
    <t>https://www.dripshop.live/products/rJt2rVuqo49GPh1S6-WxK</t>
  </si>
  <si>
    <t>2025 POKEMON JAPANESE SV9-BATTLE PARTNERS FURRET (PSA GEM MT 10)</t>
  </si>
  <si>
    <t>https://cdn.dripshop.live/dripnfts/slabs/107750931.mp4</t>
  </si>
  <si>
    <t>https://cdn.dripshop.live/dripnfts/slabs/107750931_front_v1.jpg</t>
  </si>
  <si>
    <t>https://www.dripshop.live/products/YnDiAtTeWNnPBRIgCsjQT</t>
  </si>
  <si>
    <t>https://cdn.dripshop.live/dripnfts/slabs/107750933.mp4</t>
  </si>
  <si>
    <t>https://cdn.dripshop.live/dripnfts/slabs/107750933_front_v1.jpg</t>
  </si>
  <si>
    <t>https://www.dripshop.live/products/dlIsyIDiSPfqvXUO5-BXR</t>
  </si>
  <si>
    <t>https://cdn.dripshop.live/dripnfts/slabs/107750930.mp4</t>
  </si>
  <si>
    <t>https://cdn.dripshop.live/dripnfts/slabs/107750930_front_v1.jpg</t>
  </si>
  <si>
    <t>https://www.dripshop.live/products/TyWbYaL5FzczMc35P2BFe</t>
  </si>
  <si>
    <t>https://cdn.dripshop.live/dripnfts/slabs/107750932.mp4</t>
  </si>
  <si>
    <t>https://cdn.dripshop.live/dripnfts/slabs/107750932_front_v1.jpg</t>
  </si>
  <si>
    <t>https://www.dripshop.live/products/_A8UzULftisOgZ5sb_RzU</t>
  </si>
  <si>
    <t>https://cdn.dripshop.live/dripnfts/slabs/107750929.mp4</t>
  </si>
  <si>
    <t>https://cdn.dripshop.live/dripnfts/slabs/107750929_front_v1.jpg</t>
  </si>
  <si>
    <t>https://www.dripshop.live/products/53fqX6s3IlqSJ0AAhXxzM</t>
  </si>
  <si>
    <t>https://cdn.dripshop.live/dripnfts/slabs/112208365.mp4</t>
  </si>
  <si>
    <t>https://cdn.dripshop.live/dripnfts/slabs/112208365_front_v1.jpg</t>
  </si>
  <si>
    <t>https://www.dripshop.live/products/7zYB3Gf9b4_oYZr3NdVAY</t>
  </si>
  <si>
    <t>https://cdn.dripshop.live/dripnfts/slabs/109160235.mp4</t>
  </si>
  <si>
    <t>https://cdn.dripshop.live/dripnfts/slabs/109160235_front_v1.jpg</t>
  </si>
  <si>
    <t>https://www.dripshop.live/products/NHBVIR9VurVdQxgZrtjOh</t>
  </si>
  <si>
    <t>2023 POKEMON JAPANESE SV3-RULER OF THE BLACK FLAME HOUNDOUR (PSA GEM MT 10)</t>
  </si>
  <si>
    <t>https://cdn.dripshop.live/dripnfts/slabs/108900718.mp4</t>
  </si>
  <si>
    <t>https://cdn.dripshop.live/dripnfts/slabs/108900718_front_v1.jpg</t>
  </si>
  <si>
    <t>https://www.dripshop.live/products/bxwfPdXgTsjHmUoT8zijv</t>
  </si>
  <si>
    <t>2022 POKEMON JAPANESE SWORD &amp; SHIELD VSTAR UNIVERSE FA/SWABLU (PSA GEM MT 10)</t>
  </si>
  <si>
    <t>https://cdn.dripshop.live/dripnfts/slabs/102415382.mp4</t>
  </si>
  <si>
    <t>https://cdn.dripshop.live/dripnfts/slabs/102415382_front_v1.jpg</t>
  </si>
  <si>
    <t>https://www.dripshop.live/products/94Ac8s2yUXaQnLAQIRSVu</t>
  </si>
  <si>
    <t>https://cdn.dripshop.live/dripnfts/slabs/106053266.mp4</t>
  </si>
  <si>
    <t>https://cdn.dripshop.live/dripnfts/slabs/106053266_front_v1.jpg</t>
  </si>
  <si>
    <t>https://www.dripshop.live/products/Ma4gzAb3LE6UKK6IWHe6L</t>
  </si>
  <si>
    <t>https://cdn.dripshop.live/dripnfts/slabs/104448234.mp4</t>
  </si>
  <si>
    <t>https://cdn.dripshop.live/dripnfts/slabs/104448234_front_v1.jpg</t>
  </si>
  <si>
    <t>https://www.dripshop.live/products/lNWDE08PzXgXgeVlX2ztq</t>
  </si>
  <si>
    <t>https://cdn.dripshop.live/dripnfts/slabs/111352367.mp4</t>
  </si>
  <si>
    <t>https://cdn.dripshop.live/dripnfts/slabs/111352367_front_v1.jpg</t>
  </si>
  <si>
    <t>https://www.dripshop.live/products/iSNx9-uJatYM9PQ4KKZLd</t>
  </si>
  <si>
    <t>https://cdn.dripshop.live/dripnfts/slabs/106236174.mp4</t>
  </si>
  <si>
    <t>https://cdn.dripshop.live/dripnfts/slabs/106236174_front_v1.jpg</t>
  </si>
  <si>
    <t>https://www.dripshop.live/products/aCPKonvG7j1kBUnT8wB_k</t>
  </si>
  <si>
    <t>https://cdn.dripshop.live/dripnfts/slabs/106149960.mp4</t>
  </si>
  <si>
    <t>https://cdn.dripshop.live/dripnfts/slabs/106149960_front_v1.jpg</t>
  </si>
  <si>
    <t>https://www.dripshop.live/products/OLeQ_KVOw3ANnSiUqVIVk</t>
  </si>
  <si>
    <t>https://cdn.dripshop.live/dripnfts/slabs/106053264.mp4</t>
  </si>
  <si>
    <t>https://cdn.dripshop.live/dripnfts/slabs/106053264_front_v1.jpg</t>
  </si>
  <si>
    <t>https://www.dripshop.live/products/igQKCzgsydpy5AI94XdxX</t>
  </si>
  <si>
    <t>https://cdn.dripshop.live/dripnfts/slabs/106236643.mp4</t>
  </si>
  <si>
    <t>https://cdn.dripshop.live/dripnfts/slabs/106236643_front_v1.jpg</t>
  </si>
  <si>
    <t>https://www.dripshop.live/products/ZlSmQTltFfhH49sOGluKi</t>
  </si>
  <si>
    <t>https://cdn.dripshop.live/dripnfts/slabs/106236648.mp4</t>
  </si>
  <si>
    <t>https://cdn.dripshop.live/dripnfts/slabs/106236648_front_v1.jpg</t>
  </si>
  <si>
    <t>https://www.dripshop.live/products/9xLi0o6j6DSaGhs5thoMs</t>
  </si>
  <si>
    <t>https://cdn.dripshop.live/dripnfts/slabs/106236641.mp4</t>
  </si>
  <si>
    <t>https://cdn.dripshop.live/dripnfts/slabs/106236641_front_v1.jpg</t>
  </si>
  <si>
    <t>https://www.dripshop.live/products/hpU6YVUPUj5NNmEA8DJlB</t>
  </si>
  <si>
    <t>2023 POKEMON JAPANESE SV-P PROMO UMBREON (PSA GEM MT 10)</t>
  </si>
  <si>
    <t>https://cdn.dripshop.live/dripnfts/slabs/78048993.mp4</t>
  </si>
  <si>
    <t>https://cdn.dripshop.live/dripnfts/slabs/78048993_front_v1.jpg</t>
  </si>
  <si>
    <t>https://www.dripshop.live/products/jxtALOTQ9wwELlWvnffMP</t>
  </si>
  <si>
    <t>https://cdn.dripshop.live/dripnfts/slabs/78049029.mp4</t>
  </si>
  <si>
    <t>https://cdn.dripshop.live/dripnfts/slabs/78049029_front_v1.jpg</t>
  </si>
  <si>
    <t>https://www.dripshop.live/products/GnG001pWZIwKz3r57Huba</t>
  </si>
  <si>
    <t>https://cdn.dripshop.live/dripnfts/slabs/78048995.mp4</t>
  </si>
  <si>
    <t>https://cdn.dripshop.live/dripnfts/slabs/78048995_front_v1.jpg</t>
  </si>
  <si>
    <t>https://www.dripshop.live/products/DyEc9gf4S_oDloeseuGxC</t>
  </si>
  <si>
    <t>https://cdn.dripshop.live/dripnfts/slabs/77942442.mp4</t>
  </si>
  <si>
    <t>https://cdn.dripshop.live/dripnfts/slabs/77942442_front_v1.jpg</t>
  </si>
  <si>
    <t>https://www.dripshop.live/products/zOqsIMATTABiKa-N4aZYI</t>
  </si>
  <si>
    <t>https://cdn.dripshop.live/dripnfts/slabs/78048991.mp4</t>
  </si>
  <si>
    <t>https://cdn.dripshop.live/dripnfts/slabs/78048991_front_v1.jpg</t>
  </si>
  <si>
    <t>https://www.dripshop.live/products/kM4ctgk5JBL6WYCJIz_cV</t>
  </si>
  <si>
    <t>https://cdn.dripshop.live/dripnfts/slabs/78048992.mp4</t>
  </si>
  <si>
    <t>https://cdn.dripshop.live/dripnfts/slabs/78048992_front_v1.jpg</t>
  </si>
  <si>
    <t>https://www.dripshop.live/products/MsrNjfK0VYDta4szBMUsf</t>
  </si>
  <si>
    <t>https://cdn.dripshop.live/dripnfts/slabs/77942437.mp4</t>
  </si>
  <si>
    <t>https://cdn.dripshop.live/dripnfts/slabs/77942437_front_v1.jpg</t>
  </si>
  <si>
    <t>https://www.dripshop.live/products/rseNsNFtAC2knEa2ROclH</t>
  </si>
  <si>
    <t>https://cdn.dripshop.live/dripnfts/slabs/79318252.mp4</t>
  </si>
  <si>
    <t>https://cdn.dripshop.live/dripnfts/slabs/79318252_front_v1.jpg</t>
  </si>
  <si>
    <t>https://www.dripshop.live/products/rFc5uiTSrHRxxhhLYyGVi</t>
  </si>
  <si>
    <t>2023 POKEMON JAPANESE SV-P PROMO JOLTEON (PSA GEM MT 10)</t>
  </si>
  <si>
    <t>https://cdn.dripshop.live/dripnfts/slabs/99973117.mp4</t>
  </si>
  <si>
    <t>https://cdn.dripshop.live/dripnfts/slabs/99973117_front_v1.jpg</t>
  </si>
  <si>
    <t>https://www.dripshop.live/products/Svpp-NN6x49mjPmc7zMeG</t>
  </si>
  <si>
    <t>https://cdn.dripshop.live/dripnfts/slabs/80416788.mp4</t>
  </si>
  <si>
    <t>https://cdn.dripshop.live/dripnfts/slabs/80416788_front_v1.jpg</t>
  </si>
  <si>
    <t>https://www.dripshop.live/products/njSJnoyIYzBGJh0LKxY6f</t>
  </si>
  <si>
    <t>2023 POKEMON JAPANESE SV1V-VIOLET ex PAWMOT (PSA GEM MT 10)</t>
  </si>
  <si>
    <t>https://cdn.dripshop.live/dripnfts/slabs/87521432.mp4</t>
  </si>
  <si>
    <t>https://cdn.dripshop.live/dripnfts/slabs/87521432_front_v1.jpg</t>
  </si>
  <si>
    <t>https://www.dripshop.live/products/vwOQrs1fM0TAEWTiS26MB</t>
  </si>
  <si>
    <t>2025 POKEMON JAPANESE SV9-BATTLE PARTNERS LILLIE'S CLEFAIRY ex (PSA GEM MT 10)</t>
  </si>
  <si>
    <t>https://cdn.dripshop.live/dripnfts/slabs/107751007.mp4</t>
  </si>
  <si>
    <t>https://cdn.dripshop.live/dripnfts/slabs/107751007_front_v1.jpg</t>
  </si>
  <si>
    <t>https://www.dripshop.live/products/zd_EbIrQdwjDCeblu5cIP</t>
  </si>
  <si>
    <t>2025 POKEMON JAPANESE SV9-BATTLE PARTNERS VOLCANION ex (PSA GEM MT 10)</t>
  </si>
  <si>
    <t>https://cdn.dripshop.live/dripnfts/slabs/107751017.mp4</t>
  </si>
  <si>
    <t>https://cdn.dripshop.live/dripnfts/slabs/107751017_front_v1.jpg</t>
  </si>
  <si>
    <t>https://www.dripshop.live/products/DiLinEOSUPfGXacsCf625</t>
  </si>
  <si>
    <t>2023 POKEMON SWSH BLACK STAR PROMO FA/LUCARIO VSTAR (PSA GEM MT 10)</t>
  </si>
  <si>
    <t>https://cdn.dripshop.live/dripnfts/slabs/84830755.mp4</t>
  </si>
  <si>
    <t>https://cdn.dripshop.live/dripnfts/slabs/84830755_front_v1.jpg</t>
  </si>
  <si>
    <t>https://www.dripshop.live/products/EAUL-GcLDz1HJFEikOzBS</t>
  </si>
  <si>
    <t>2024 POKEMON SFA EN-SHROUDED FABLE PERSIAN (PSA MINT 9)</t>
  </si>
  <si>
    <t>https://cdn.dripshop.live/dripnfts/slabs/116892655.mp4</t>
  </si>
  <si>
    <t>https://cdn.dripshop.live/dripnfts/slabs/116892655_front_v1.jpg</t>
  </si>
  <si>
    <t>https://www.dripshop.live/products/BDf8uJSpr_KxSnp61ELnY</t>
  </si>
  <si>
    <t>https://cdn.dripshop.live/dripnfts/slabs/77942440.mp4</t>
  </si>
  <si>
    <t>https://cdn.dripshop.live/dripnfts/slabs/77942440_front_v1.jpg</t>
  </si>
  <si>
    <t>https://www.dripshop.live/products/x9z7f3hi2JiW6Ou7lunDV</t>
  </si>
  <si>
    <t>https://cdn.dripshop.live/dripnfts/slabs/77942439.mp4</t>
  </si>
  <si>
    <t>https://cdn.dripshop.live/dripnfts/slabs/77942439_front_v1.jpg</t>
  </si>
  <si>
    <t>https://www.dripshop.live/products/IHiAGQxhymSc4LnCJ5FJa</t>
  </si>
  <si>
    <t>https://cdn.dripshop.live/dripnfts/slabs/99173480.mp4</t>
  </si>
  <si>
    <t>https://cdn.dripshop.live/dripnfts/slabs/99173480_front_v1.jpg</t>
  </si>
  <si>
    <t>https://www.dripshop.live/products/B4UfGD7HkqWVw5l4eQXmw</t>
  </si>
  <si>
    <t>https://cdn.dripshop.live/dripnfts/slabs/80416797.mp4</t>
  </si>
  <si>
    <t>https://cdn.dripshop.live/dripnfts/slabs/80416797_front_v1.jpg</t>
  </si>
  <si>
    <t>https://www.dripshop.live/products/Prx3uPxvdCO8ELjrdmP9Z</t>
  </si>
  <si>
    <t>https://cdn.dripshop.live/dripnfts/slabs/77942419.mp4</t>
  </si>
  <si>
    <t>https://cdn.dripshop.live/dripnfts/slabs/77942419_front_v1.jpg</t>
  </si>
  <si>
    <t>https://www.dripshop.live/products/pMiV_sLOOiy8l0mT0nygr</t>
  </si>
  <si>
    <t>2024 POKEMON JAPANESE SV5a-CRIMSON HAZE APPLIN (PSA GEM MT 10)</t>
  </si>
  <si>
    <t>https://cdn.dripshop.live/dripnfts/slabs/104776416.mp4</t>
  </si>
  <si>
    <t>https://cdn.dripshop.live/dripnfts/slabs/104776416_front_v1.jpg</t>
  </si>
  <si>
    <t>https://www.dripshop.live/products/3rU6t_CiDrOqEk-Fk5Piy</t>
  </si>
  <si>
    <t>2023 POKEMON SWORD AND SHIELD CROWN ZENITH FA/DEOXYS VSTAR (PSA GEM MT 10)</t>
  </si>
  <si>
    <t>https://cdn.dripshop.live/dripnfts/slabs/115060494.mp4</t>
  </si>
  <si>
    <t>https://cdn.dripshop.live/dripnfts/slabs/115060494_front_v1.jpg</t>
  </si>
  <si>
    <t>https://www.dripshop.live/products/42xQ3bd7M0_EpVg1uZaEt</t>
  </si>
  <si>
    <t>https://cdn.dripshop.live/dripnfts/slabs/107751006.mp4</t>
  </si>
  <si>
    <t>https://cdn.dripshop.live/dripnfts/slabs/107751006_front_v1.jpg</t>
  </si>
  <si>
    <t>https://www.dripshop.live/products/XkN2aN_gSuvleYc4mkq3g</t>
  </si>
  <si>
    <t>https://cdn.dripshop.live/dripnfts/slabs/109254015.mp4</t>
  </si>
  <si>
    <t>https://cdn.dripshop.live/dripnfts/slabs/109254015_front_v1.jpg</t>
  </si>
  <si>
    <t>https://www.dripshop.live/products/Jkvna45mgDEP1IqsR_-G5</t>
  </si>
  <si>
    <t>https://cdn.dripshop.live/dripnfts/slabs/83791919.mp4</t>
  </si>
  <si>
    <t>https://cdn.dripshop.live/dripnfts/slabs/83791919_front_v1.jpg</t>
  </si>
  <si>
    <t>https://www.dripshop.live/products/FeiJKKcpYYam_8QV6CoQC</t>
  </si>
  <si>
    <t>https://cdn.dripshop.live/dripnfts/slabs/77942401.mp4</t>
  </si>
  <si>
    <t>https://cdn.dripshop.live/dripnfts/slabs/77942401_front_v1.jpg</t>
  </si>
  <si>
    <t>https://www.dripshop.live/products/aDok4oYM-twyVc1FtPZhM</t>
  </si>
  <si>
    <t>https://cdn.dripshop.live/dripnfts/slabs/77942410.mp4</t>
  </si>
  <si>
    <t>https://cdn.dripshop.live/dripnfts/slabs/77942410_front_v1.jpg</t>
  </si>
  <si>
    <t>https://www.dripshop.live/products/y3OmWaV9rxCa0a9sFrZTi</t>
  </si>
  <si>
    <t>https://cdn.dripshop.live/dripnfts/slabs/78048996.mp4</t>
  </si>
  <si>
    <t>https://cdn.dripshop.live/dripnfts/slabs/78048996_front_v1.jpg</t>
  </si>
  <si>
    <t>https://www.dripshop.live/products/3793Ljj-FDbzskNhRsvTA</t>
  </si>
  <si>
    <t>https://cdn.dripshop.live/dripnfts/slabs/99611972.mp4</t>
  </si>
  <si>
    <t>https://cdn.dripshop.live/dripnfts/slabs/99611972_front_v1.jpg</t>
  </si>
  <si>
    <t>https://www.dripshop.live/products/5CrCK6fDtpWzK3_RozvSF</t>
  </si>
  <si>
    <t>https://cdn.dripshop.live/dripnfts/slabs/100806096.mp4</t>
  </si>
  <si>
    <t>https://cdn.dripshop.live/dripnfts/slabs/100806096_front_v1.jpg</t>
  </si>
  <si>
    <t>https://www.dripshop.live/products/nufwkydHkfETdRqCT25sH</t>
  </si>
  <si>
    <t>https://cdn.dripshop.live/dripnfts/slabs/77618073.mp4</t>
  </si>
  <si>
    <t>https://cdn.dripshop.live/dripnfts/slabs/77618073_front_v1.jpg</t>
  </si>
  <si>
    <t>https://www.dripshop.live/products/xm_GaD9i6-6ru225GmkPR</t>
  </si>
  <si>
    <t>https://cdn.dripshop.live/dripnfts/slabs/78049028.mp4</t>
  </si>
  <si>
    <t>https://cdn.dripshop.live/dripnfts/slabs/78049028_front_v1.jpg</t>
  </si>
  <si>
    <t>https://www.dripshop.live/products/NBRwgenj2Ce1Yp2PTbgyp</t>
  </si>
  <si>
    <t>https://cdn.dripshop.live/dripnfts/slabs/78049030.mp4</t>
  </si>
  <si>
    <t>https://cdn.dripshop.live/dripnfts/slabs/78049030_front_v1.jpg</t>
  </si>
  <si>
    <t>https://www.dripshop.live/products/aoZ5q4FZ8lOiH6AUjdj-S</t>
  </si>
  <si>
    <t>https://cdn.dripshop.live/dripnfts/slabs/78048994.mp4</t>
  </si>
  <si>
    <t>https://cdn.dripshop.live/dripnfts/slabs/78048994_front_v1.jpg</t>
  </si>
  <si>
    <t>https://www.dripshop.live/products/B7dhYSEUDBFFEXj0uRnp1</t>
  </si>
  <si>
    <t>2025 POKEMON JAPANESE SV9-BATTLE PARTNERS IONO'S KILOWATTREL (PSA GEM MT 10)</t>
  </si>
  <si>
    <t>https://cdn.dripshop.live/dripnfts/slabs/106177010.mp4</t>
  </si>
  <si>
    <t>https://cdn.dripshop.live/dripnfts/slabs/106177010_front_v1.jpg</t>
  </si>
  <si>
    <t>https://www.dripshop.live/products/JkxEfCVpooWEF1hs4pRq-</t>
  </si>
  <si>
    <t>https://cdn.dripshop.live/dripnfts/slabs/106177009.mp4</t>
  </si>
  <si>
    <t>https://cdn.dripshop.live/dripnfts/slabs/106177009_front_v1.jpg</t>
  </si>
  <si>
    <t>https://www.dripshop.live/products/y8gdBBtgdBMuZYmFzK5eB</t>
  </si>
  <si>
    <t>https://cdn.dripshop.live/dripnfts/slabs/107750942.mp4</t>
  </si>
  <si>
    <t>https://cdn.dripshop.live/dripnfts/slabs/107750942_front_v1.jpg</t>
  </si>
  <si>
    <t>https://www.dripshop.live/products/3klnb08_-ik6vBBQo4yBY</t>
  </si>
  <si>
    <t>https://cdn.dripshop.live/dripnfts/slabs/106177008.mp4</t>
  </si>
  <si>
    <t>https://cdn.dripshop.live/dripnfts/slabs/106177008_front_v1.jpg</t>
  </si>
  <si>
    <t>https://www.dripshop.live/products/QhOL-hl2QNHbnpxWVpFe_</t>
  </si>
  <si>
    <t>2000 POKEMON JAPANESE NEO AMPHAROS-HOLO (PSA MINT 9)</t>
  </si>
  <si>
    <t>https://cdn.dripshop.live/dripnfts/slabs/108381549.mp4</t>
  </si>
  <si>
    <t>https://cdn.dripshop.live/dripnfts/slabs/108381549_front_v1.jpg</t>
  </si>
  <si>
    <t>https://www.dripshop.live/products/PFfVPH1rkqprxA13yLVvx</t>
  </si>
  <si>
    <t>2024 POKEMON JAPANESE SV6a-NIGHT WANDERER HORSEA (PSA GEM MT 10)</t>
  </si>
  <si>
    <t>POKEMON JAPANESE SV6a-NIGHT WANDERER</t>
  </si>
  <si>
    <t>https://cdn.dripshop.live/dripnfts/slabs/104698227.mp4</t>
  </si>
  <si>
    <t>https://cdn.dripshop.live/dripnfts/slabs/104698227_front_v1.jpg</t>
  </si>
  <si>
    <t>https://www.dripshop.live/products/2E6Q-ggby9Euye9C-71Eq</t>
  </si>
  <si>
    <t>2022 POKEMON JAPANESE SWORD &amp; SHIELD INCANDESCENT ARCANA FA/JYNX (PSA GEM MT 10)</t>
  </si>
  <si>
    <t>https://cdn.dripshop.live/dripnfts/slabs/85944168.mp4</t>
  </si>
  <si>
    <t>https://cdn.dripshop.live/dripnfts/slabs/85944168_front_v1.jpg</t>
  </si>
  <si>
    <t>https://www.dripshop.live/products/Lozwi3HwBgKb2iTwhef9z</t>
  </si>
  <si>
    <t>2022 POKEMON JAPANESE SWORD &amp; SHIELD VSTAR UNIVERSE FA/SOLROCK (PSA GEM MT 10)</t>
  </si>
  <si>
    <t>https://cdn.dripshop.live/dripnfts/slabs/85312620.mp4</t>
  </si>
  <si>
    <t>https://cdn.dripshop.live/dripnfts/slabs/85312620_front_v1.jpg</t>
  </si>
  <si>
    <t>https://www.dripshop.live/products/dNIvjyxjFqJIT4BF8e5Nb</t>
  </si>
  <si>
    <t>https://cdn.dripshop.live/dripnfts/slabs/72909448.mp4</t>
  </si>
  <si>
    <t>https://cdn.dripshop.live/dripnfts/slabs/72909448_front_v1.jpg</t>
  </si>
  <si>
    <t>https://www.dripshop.live/products/b_CyT-L3JtSqft9f3Odzg</t>
  </si>
  <si>
    <t>2000 POKEMON JAPANESE NEO 2 TYRANITAR-HOLO (PSA MINT 9)</t>
  </si>
  <si>
    <t>https://cdn.dripshop.live/dripnfts/slabs/108381547.mp4</t>
  </si>
  <si>
    <t>https://cdn.dripshop.live/dripnfts/slabs/108381547_front_v1.jpg</t>
  </si>
  <si>
    <t>https://www.dripshop.live/products/R2GtE3JIWmlBLJsmOFOeP</t>
  </si>
  <si>
    <t>https://cdn.dripshop.live/dripnfts/slabs/101062665.mp4</t>
  </si>
  <si>
    <t>https://cdn.dripshop.live/dripnfts/slabs/101062665_front_v1.jpg</t>
  </si>
  <si>
    <t>https://www.dripshop.live/products/mlzo3FV8R1sGlwCX42Q6A</t>
  </si>
  <si>
    <t>https://cdn.dripshop.live/dripnfts/slabs/107750943.mp4</t>
  </si>
  <si>
    <t>https://cdn.dripshop.live/dripnfts/slabs/107750943_front_v1.jpg</t>
  </si>
  <si>
    <t>https://www.dripshop.live/products/Fcr5sSzHu-hmdru2FdCB-</t>
  </si>
  <si>
    <t>https://cdn.dripshop.live/dripnfts/slabs/107750941.mp4</t>
  </si>
  <si>
    <t>https://cdn.dripshop.live/dripnfts/slabs/107750941_front_v1.jpg</t>
  </si>
  <si>
    <t>https://www.dripshop.live/products/MNAhdhHKqgCapzGB_ZVsg</t>
  </si>
  <si>
    <t>https://cdn.dripshop.live/dripnfts/slabs/107750939.mp4</t>
  </si>
  <si>
    <t>https://cdn.dripshop.live/dripnfts/slabs/107750939_front_v1.jpg</t>
  </si>
  <si>
    <t>https://www.dripshop.live/products/nAUkYdTUzk10duuPbY6rM</t>
  </si>
  <si>
    <t>2023 POKEMON JAPANESE SV2P-SNOW HAZARD BAXCALIBUR (PSA GEM MT 10)</t>
  </si>
  <si>
    <t>POKEMON JAPANESE SV2P-SNOW HAZARD</t>
  </si>
  <si>
    <t>https://cdn.dripshop.live/dripnfts/slabs/100847704.mp4</t>
  </si>
  <si>
    <t>https://cdn.dripshop.live/dripnfts/slabs/100847704_front_v1.jpg</t>
  </si>
  <si>
    <t>https://www.dripshop.live/products/myIuK2WfqW3Lb45hmfNMS</t>
  </si>
  <si>
    <t>2025 POKEMON JAPANESE SV9-BATTLE PARTNERS N'S ZOROARK ex (PSA GEM MT 10)</t>
  </si>
  <si>
    <t>https://cdn.dripshop.live/dripnfts/slabs/107751013.mp4</t>
  </si>
  <si>
    <t>https://cdn.dripshop.live/dripnfts/slabs/107751013_front_v1.jpg</t>
  </si>
  <si>
    <t>https://www.dripshop.live/products/HvdGAwbP3BMKA7TiLHGWz</t>
  </si>
  <si>
    <t>2025 POKEMON JAPANESE SV9-BATTLE PARTNERS HOP'S ZACIAN ex (PSA GEM MT 10)</t>
  </si>
  <si>
    <t>https://cdn.dripshop.live/dripnfts/slabs/107751004.mp4</t>
  </si>
  <si>
    <t>https://cdn.dripshop.live/dripnfts/slabs/107751004_front_v1.jpg</t>
  </si>
  <si>
    <t>https://www.dripshop.live/products/5rFY9Tnxd05WT6A112o3C</t>
  </si>
  <si>
    <t>2021 POKEMON SWORD &amp; SHIELD EVOLVING SKIES FA/SYLVEON V (PSA GEM MT 10)</t>
  </si>
  <si>
    <t>https://cdn.dripshop.live/dripnfts/slabs/108984720.mp4</t>
  </si>
  <si>
    <t>https://cdn.dripshop.live/dripnfts/slabs/108984720_front_v1.jpg</t>
  </si>
  <si>
    <t>https://www.dripshop.live/products/5WT13aQMgfDi2uyIykhXJ</t>
  </si>
  <si>
    <t>2023 POKEMON MEW EN-151 ALAKAZAM ex (PSA GEM MT 10)</t>
  </si>
  <si>
    <t>https://cdn.dripshop.live/dripnfts/slabs/101663161.mp4</t>
  </si>
  <si>
    <t>https://cdn.dripshop.live/dripnfts/slabs/101663161_front_v1.jpg</t>
  </si>
  <si>
    <t>https://www.dripshop.live/products/FN99dQk3ddZjS_QgcnB81</t>
  </si>
  <si>
    <t>2024 POKEMON JAPANESE SV8a-TERASTAL FEST ex PALAFIN ex (PSA GEM MT 10)</t>
  </si>
  <si>
    <t>https://cdn.dripshop.live/dripnfts/slabs/107750913.mp4</t>
  </si>
  <si>
    <t>https://cdn.dripshop.live/dripnfts/slabs/107750913_front_v1.jpg</t>
  </si>
  <si>
    <t>https://www.dripshop.live/products/9H7n4hNIFJpC2JMqqR-iE</t>
  </si>
  <si>
    <t>2022 POKEMON JAPANESE SWORD &amp; SHIELD VSTAR UNIVERSE FA/DUNSPARCE (PSA GEM MT 10)</t>
  </si>
  <si>
    <t>https://cdn.dripshop.live/dripnfts/slabs/85713470.mp4</t>
  </si>
  <si>
    <t>https://cdn.dripshop.live/dripnfts/slabs/85713470_front_v1.jpg</t>
  </si>
  <si>
    <t>https://www.dripshop.live/products/ynzsHFcuyaT9LprV1IuHK</t>
  </si>
  <si>
    <t>2023 POKEMON JAPANESE SV-P PROMO EEVEE (PSA GEM MT 10)</t>
  </si>
  <si>
    <t>https://cdn.dripshop.live/dripnfts/slabs/78557936.mp4</t>
  </si>
  <si>
    <t>https://cdn.dripshop.live/dripnfts/slabs/78557936_front_v1.jpg</t>
  </si>
  <si>
    <t>https://www.dripshop.live/products/Qt14M5Q1fJIsofoVX0oRY</t>
  </si>
  <si>
    <t>2025 POKEMON JAPANESE SV9-BATTLE PARTNERS WAILORD (PSA GEM MT 10)</t>
  </si>
  <si>
    <t>https://cdn.dripshop.live/dripnfts/slabs/107750936.mp4</t>
  </si>
  <si>
    <t>https://cdn.dripshop.live/dripnfts/slabs/107750936_front_v1.jpg</t>
  </si>
  <si>
    <t>https://www.dripshop.live/products/LQaV_rsFyVUyzqRJI6RYV</t>
  </si>
  <si>
    <t>https://cdn.dripshop.live/dripnfts/slabs/96610925.mp4</t>
  </si>
  <si>
    <t>https://cdn.dripshop.live/dripnfts/slabs/96610925_front_v1.jpg</t>
  </si>
  <si>
    <t>https://www.dripshop.live/products/2tJqwz7RibHEIqUX4FHXD</t>
  </si>
  <si>
    <t>2006 Pokemon EX Raichu δ (CGC 8.5)</t>
  </si>
  <si>
    <t>https://cdn.dripshop.live/dripnfts/slabs/4110436054.mp4</t>
  </si>
  <si>
    <t>https://cdn.dripshop.live/dripnfts/slabs/4110436054_front_v1.jpg</t>
  </si>
  <si>
    <t>https://www.dripshop.live/products/0nXTki1eLb3poAxJyRpet</t>
  </si>
  <si>
    <t>https://cdn.dripshop.live/dripnfts/slabs/107750935.mp4</t>
  </si>
  <si>
    <t>https://cdn.dripshop.live/dripnfts/slabs/107750935_front_v1.jpg</t>
  </si>
  <si>
    <t>https://www.dripshop.live/products/UskPbFfNSkrnBc_ccQ3Cv</t>
  </si>
  <si>
    <t>1999 Pokemon Neo Feraligatr (CGC 8)</t>
  </si>
  <si>
    <t>https://cdn.dripshop.live/dripnfts/slabs/4132322027.mp4</t>
  </si>
  <si>
    <t>https://cdn.dripshop.live/dripnfts/slabs/4132322027_front_v1.jpg</t>
  </si>
  <si>
    <t>https://www.dripshop.live/products/WhcBuYhnLLCyyTmdC8VNu</t>
  </si>
  <si>
    <t>https://cdn.dripshop.live/dripnfts/slabs/116892653.mp4</t>
  </si>
  <si>
    <t>https://cdn.dripshop.live/dripnfts/slabs/116892653_front_v1.jpg</t>
  </si>
  <si>
    <t>https://www.dripshop.live/products/LCiaAWov9Dgr4sdtNm8Nk</t>
  </si>
  <si>
    <t>2021 POKEMON JAPANESE SWORD &amp; SHIELD EEVEE HEROES VMAX SPECIAL SET FA/VAPOREON VMAX (PSA GEM MT 10)</t>
  </si>
  <si>
    <t>https://cdn.dripshop.live/dripnfts/slabs/107750982.mp4</t>
  </si>
  <si>
    <t>https://cdn.dripshop.live/dripnfts/slabs/107750982_front_v1.jpg</t>
  </si>
  <si>
    <t>https://www.dripshop.live/products/snfoWfXOeczqg6c1NfGMl</t>
  </si>
  <si>
    <t>2014 POKEMON JAPANESE XY GAIA VOLCANO SWITCH (PSA MINT 9)</t>
  </si>
  <si>
    <t>POKEMON JAPANESE XY GAIA VOLCANO</t>
  </si>
  <si>
    <t>https://cdn.dripshop.live/dripnfts/slabs/75941573.mp4</t>
  </si>
  <si>
    <t>https://cdn.dripshop.live/dripnfts/slabs/75941573_front_v1.jpg</t>
  </si>
  <si>
    <t>https://www.dripshop.live/products/EClQif3I33LltFrbpOyzu</t>
  </si>
  <si>
    <t>2024 POKEMON JAPANESE SV8a-TERASTAL FEST ex RAGING BOLT ex (PSA GEM MT 10)</t>
  </si>
  <si>
    <t>https://cdn.dripshop.live/dripnfts/slabs/109254041.mp4</t>
  </si>
  <si>
    <t>https://cdn.dripshop.live/dripnfts/slabs/109254041_front_v1.jpg</t>
  </si>
  <si>
    <t>https://www.dripshop.live/products/epxOuIMREYCXKIbdJqPkk</t>
  </si>
  <si>
    <t>https://cdn.dripshop.live/dripnfts/slabs/107750893.mp4</t>
  </si>
  <si>
    <t>https://cdn.dripshop.live/dripnfts/slabs/107750893_front_v1.jpg</t>
  </si>
  <si>
    <t>https://www.dripshop.live/products/NZ7X1ma44WDKup_WmAWvV</t>
  </si>
  <si>
    <t>https://cdn.dripshop.live/dripnfts/slabs/107750895.mp4</t>
  </si>
  <si>
    <t>https://cdn.dripshop.live/dripnfts/slabs/107750895_front_v1.jpg</t>
  </si>
  <si>
    <t>https://www.dripshop.live/products/O8vooM4WL3aByxDnkmArm</t>
  </si>
  <si>
    <t>https://cdn.dripshop.live/dripnfts/slabs/109253976.mp4</t>
  </si>
  <si>
    <t>https://cdn.dripshop.live/dripnfts/slabs/109253976_front_v1.jpg</t>
  </si>
  <si>
    <t>https://www.dripshop.live/products/cjaeNcwPkbpCYfKdEZQA2</t>
  </si>
  <si>
    <t>https://cdn.dripshop.live/dripnfts/slabs/107750894.mp4</t>
  </si>
  <si>
    <t>https://cdn.dripshop.live/dripnfts/slabs/107750894_front_v1.jpg</t>
  </si>
  <si>
    <t>https://www.dripshop.live/products/JiQzaVMR4EwGhrRT_TVWh</t>
  </si>
  <si>
    <t>2025 POKEMON JTG EN-JOURNEY TOGETHER N'S ZOROARK ex (PSA GEM MT 10)</t>
  </si>
  <si>
    <t>https://cdn.dripshop.live/dripnfts/slabs/116108123.mp4</t>
  </si>
  <si>
    <t>https://cdn.dripshop.live/dripnfts/slabs/116108123_front_v1.jpg</t>
  </si>
  <si>
    <t>https://www.dripshop.live/products/3VhyRbWYzfEXtkdjvkYVC</t>
  </si>
  <si>
    <t>2024 POKEMON TWM EN-TWILIGHT MASQUERADE TORKOAL (PSA GEM MT 10)</t>
  </si>
  <si>
    <t>https://cdn.dripshop.live/dripnfts/slabs/108295045.mp4</t>
  </si>
  <si>
    <t>https://cdn.dripshop.live/dripnfts/slabs/108295045_front_v1.jpg</t>
  </si>
  <si>
    <t>https://www.dripshop.live/products/NpBOEcFKIwhkYWDmzA807</t>
  </si>
  <si>
    <t>2019 POKEMON JAPANESE SUN &amp; MOON DREAM LEAGUE RESHIRAM &amp; ZEKROM GX (PSA GEM MT 10)</t>
  </si>
  <si>
    <t>https://cdn.dripshop.live/dripnfts/slabs/100294208.mp4</t>
  </si>
  <si>
    <t>https://cdn.dripshop.live/dripnfts/slabs/100294208_front_v1.jpg</t>
  </si>
  <si>
    <t>https://www.dripshop.live/products/d2cDE74Kx2Tv_1z6-vBhX</t>
  </si>
  <si>
    <t>2024 POKEMON JAPANESE SV8a-TERASTAL FEST ex DRAGAPULT ex (PSA GEM MT 10)</t>
  </si>
  <si>
    <t>https://cdn.dripshop.live/dripnfts/slabs/107750909.mp4</t>
  </si>
  <si>
    <t>https://cdn.dripshop.live/dripnfts/slabs/107750909_front_v1.jpg</t>
  </si>
  <si>
    <t>https://www.dripshop.live/products/WCN4Erx1g48fopbVaonT8</t>
  </si>
  <si>
    <t>https://cdn.dripshop.live/dripnfts/slabs/107750911.mp4</t>
  </si>
  <si>
    <t>https://cdn.dripshop.live/dripnfts/slabs/107750911_front_v1.jpg</t>
  </si>
  <si>
    <t>https://www.dripshop.live/products/PDvzAOymxLd_CJ4dyh6WX</t>
  </si>
  <si>
    <t>https://cdn.dripshop.live/dripnfts/slabs/107750910.mp4</t>
  </si>
  <si>
    <t>https://cdn.dripshop.live/dripnfts/slabs/107750910_front_v1.jpg</t>
  </si>
  <si>
    <t>https://www.dripshop.live/products/oA3puXf7ofD6X0XSTfinc</t>
  </si>
  <si>
    <t>https://cdn.dripshop.live/dripnfts/slabs/107751012.mp4</t>
  </si>
  <si>
    <t>https://cdn.dripshop.live/dripnfts/slabs/107751012_front_v1.jpg</t>
  </si>
  <si>
    <t>https://www.dripshop.live/products/CtPEfu3PRGsvql8A1rlIz</t>
  </si>
  <si>
    <t>2024 POKEMON JAPANESE SV8a-TERASTAL FEST ex DREEPY (PSA GEM MT 10)</t>
  </si>
  <si>
    <t>https://cdn.dripshop.live/dripnfts/slabs/103503850.mp4</t>
  </si>
  <si>
    <t>https://cdn.dripshop.live/dripnfts/slabs/103503850_front_v1.jpg</t>
  </si>
  <si>
    <t>https://www.dripshop.live/products/2UFdgZ6TxAwskQ58gGpOe</t>
  </si>
  <si>
    <t>2022 POKEMON JAPANESE SWORD &amp; SHIELD DARK PHANTASMA FA/GALLADE V (PSA GEM MT 10)</t>
  </si>
  <si>
    <t>https://cdn.dripshop.live/dripnfts/slabs/103503812.mp4</t>
  </si>
  <si>
    <t>https://cdn.dripshop.live/dripnfts/slabs/103503812_front_v1.jpg</t>
  </si>
  <si>
    <t>https://www.dripshop.live/products/D3UDrT979AaokdYsdI8To</t>
  </si>
  <si>
    <t>https://cdn.dripshop.live/dripnfts/slabs/107750938.mp4</t>
  </si>
  <si>
    <t>https://cdn.dripshop.live/dripnfts/slabs/107750938_front_v1.jpg</t>
  </si>
  <si>
    <t>https://www.dripshop.live/products/RlP2EY1AiJliO0xucUgdq</t>
  </si>
  <si>
    <t>2023 POKEMON MEW EN-151 BLASTOISE ex (PSA GEM MT 10)</t>
  </si>
  <si>
    <t>https://cdn.dripshop.live/dripnfts/slabs/102451785.mp4</t>
  </si>
  <si>
    <t>https://cdn.dripshop.live/dripnfts/slabs/102451785_front_v1.jpg</t>
  </si>
  <si>
    <t>https://www.dripshop.live/products/GoDeOpt541zRvZ8tdMPWl</t>
  </si>
  <si>
    <t>https://cdn.dripshop.live/dripnfts/slabs/102344680.mp4</t>
  </si>
  <si>
    <t>https://cdn.dripshop.live/dripnfts/slabs/102344680_front_v1.jpg</t>
  </si>
  <si>
    <t>https://www.dripshop.live/products/33x2dKEpqJJv2RHzpW-4H</t>
  </si>
  <si>
    <t>2000 POKEMON JAPANESE NEO 3 CELEBI-HOLO (PSA GEM MT 10)</t>
  </si>
  <si>
    <t>https://cdn.dripshop.live/dripnfts/slabs/98712165.mp4</t>
  </si>
  <si>
    <t>https://cdn.dripshop.live/dripnfts/slabs/98712165_front_v1.jpg</t>
  </si>
  <si>
    <t>https://www.dripshop.live/products/9yeuNLe1TfIYBfP9q3I6c</t>
  </si>
  <si>
    <t>https://cdn.dripshop.live/dripnfts/slabs/111052170.mp4</t>
  </si>
  <si>
    <t>https://cdn.dripshop.live/dripnfts/slabs/111052170_front_v1.jpg</t>
  </si>
  <si>
    <t>https://www.dripshop.live/products/ww5LDTVX_HZHp6IqQPWBu</t>
  </si>
  <si>
    <t>https://cdn.dripshop.live/dripnfts/slabs/110874489.mp4</t>
  </si>
  <si>
    <t>https://cdn.dripshop.live/dripnfts/slabs/110874489_front_v1.jpg</t>
  </si>
  <si>
    <t>https://www.dripshop.live/products/AZL8X6SSZf4NMB0ng_mKn</t>
  </si>
  <si>
    <t>https://cdn.dripshop.live/dripnfts/slabs/110874488.mp4</t>
  </si>
  <si>
    <t>https://cdn.dripshop.live/dripnfts/slabs/110874488_front_v1.jpg</t>
  </si>
  <si>
    <t>https://www.dripshop.live/products/lPAuDajtmphJeEq7c7FmO</t>
  </si>
  <si>
    <t>https://cdn.dripshop.live/dripnfts/slabs/111912065.mp4</t>
  </si>
  <si>
    <t>https://cdn.dripshop.live/dripnfts/slabs/111912065_front_v1.jpg</t>
  </si>
  <si>
    <t>https://www.dripshop.live/products/h7bj6Bw93oD4j-rY75jgL</t>
  </si>
  <si>
    <t>https://cdn.dripshop.live/dripnfts/slabs/80416749.mp4</t>
  </si>
  <si>
    <t>https://cdn.dripshop.live/dripnfts/slabs/80416749_front_v1.jpg</t>
  </si>
  <si>
    <t>https://www.dripshop.live/products/jTlz3yALX1yIxBzHLifIW</t>
  </si>
  <si>
    <t>https://cdn.dripshop.live/dripnfts/slabs/80416787.mp4</t>
  </si>
  <si>
    <t>https://cdn.dripshop.live/dripnfts/slabs/80416787_front_v1.jpg</t>
  </si>
  <si>
    <t>https://www.dripshop.live/products/olbX2BS6xgQFaqEOMW0d2</t>
  </si>
  <si>
    <t>2023 POKEMON JAPANESE SV-P PROMO GLACEON (PSA GEM MT 10)</t>
  </si>
  <si>
    <t>https://cdn.dripshop.live/dripnfts/slabs/78557943.mp4</t>
  </si>
  <si>
    <t>https://cdn.dripshop.live/dripnfts/slabs/78557943_front_v1.jpg</t>
  </si>
  <si>
    <t>https://www.dripshop.live/products/k9oI2owo7rUtp9gVlq3GF</t>
  </si>
  <si>
    <t>https://cdn.dripshop.live/dripnfts/slabs/80416809.mp4</t>
  </si>
  <si>
    <t>https://cdn.dripshop.live/dripnfts/slabs/80416809_front_v1.jpg</t>
  </si>
  <si>
    <t>https://www.dripshop.live/products/Dw1eG1QaFj5JMnoZNsrOd</t>
  </si>
  <si>
    <t>https://cdn.dripshop.live/dripnfts/slabs/80416756.mp4</t>
  </si>
  <si>
    <t>https://cdn.dripshop.live/dripnfts/slabs/80416756_front_v1.jpg</t>
  </si>
  <si>
    <t>https://www.dripshop.live/products/YIZKQliQz9ax75wdwGVHY</t>
  </si>
  <si>
    <t>https://cdn.dripshop.live/dripnfts/slabs/109339268.mp4</t>
  </si>
  <si>
    <t>https://cdn.dripshop.live/dripnfts/slabs/109339268_front_v1.jpg</t>
  </si>
  <si>
    <t>https://www.dripshop.live/products/1my4EujqKs5SlIhaLH3hn</t>
  </si>
  <si>
    <t>https://cdn.dripshop.live/dripnfts/slabs/106177011.mp4</t>
  </si>
  <si>
    <t>https://cdn.dripshop.live/dripnfts/slabs/106177011_front_v1.jpg</t>
  </si>
  <si>
    <t>https://www.dripshop.live/products/-r1h0j0b4JAIQnyhv4FMX</t>
  </si>
  <si>
    <t>https://cdn.dripshop.live/dripnfts/slabs/107750940.mp4</t>
  </si>
  <si>
    <t>https://cdn.dripshop.live/dripnfts/slabs/107750940_front_v1.jpg</t>
  </si>
  <si>
    <t>https://www.dripshop.live/products/QayyMQXHDfnSDf_eIXK4i</t>
  </si>
  <si>
    <t>2023 POKEMON JAPANESE SV4a-SHINY TREASURE ex PACHIRISU (PSA GEM MT 10)</t>
  </si>
  <si>
    <t>https://cdn.dripshop.live/dripnfts/slabs/103371828.mp4</t>
  </si>
  <si>
    <t>https://cdn.dripshop.live/dripnfts/slabs/103371828_front_v1.jpg</t>
  </si>
  <si>
    <t>https://www.dripshop.live/products/tAMFmRDtXtCmhQpYnOanY</t>
  </si>
  <si>
    <t>https://cdn.dripshop.live/dripnfts/slabs/109060600.mp4</t>
  </si>
  <si>
    <t>https://cdn.dripshop.live/dripnfts/slabs/109060600_front_v1.jpg</t>
  </si>
  <si>
    <t>https://www.dripshop.live/products/HDlcE_M5ZKjbAfXO8SCAW</t>
  </si>
  <si>
    <t>https://cdn.dripshop.live/dripnfts/slabs/109060603.mp4</t>
  </si>
  <si>
    <t>https://cdn.dripshop.live/dripnfts/slabs/109060603_front_v1.jpg</t>
  </si>
  <si>
    <t>https://www.dripshop.live/products/KL5sr1ojY9xNbRx45vZ0b</t>
  </si>
  <si>
    <t>2021 POKEMON KOREAN SWORD &amp; SHIELD EEVEE HEROES FA/JOLTEON V (PSA GEM MT 10)</t>
  </si>
  <si>
    <t>https://cdn.dripshop.live/dripnfts/slabs/88261012.mp4</t>
  </si>
  <si>
    <t>https://cdn.dripshop.live/dripnfts/slabs/88261012_front_v1.jpg</t>
  </si>
  <si>
    <t>https://www.dripshop.live/products/_woz5xxXQiBVrNp3mWl4N</t>
  </si>
  <si>
    <t>https://cdn.dripshop.live/dripnfts/slabs/108931344.mp4</t>
  </si>
  <si>
    <t>https://cdn.dripshop.live/dripnfts/slabs/108931344_front_v1.jpg</t>
  </si>
  <si>
    <t>https://www.dripshop.live/products/YqkWow79YV2b2-cU6UQeC</t>
  </si>
  <si>
    <t>https://cdn.dripshop.live/dripnfts/slabs/105902751.mp4</t>
  </si>
  <si>
    <t>https://cdn.dripshop.live/dripnfts/slabs/105902751_front_v1.jpg</t>
  </si>
  <si>
    <t>https://www.dripshop.live/products/ztAiLM7EyxeHWz58_MfY7</t>
  </si>
  <si>
    <t>2024 POKEMON JAPANESE SV7-STELLAR MIRACLE LEDIAN (PSA GEM MT 10)</t>
  </si>
  <si>
    <t>https://cdn.dripshop.live/dripnfts/slabs/105159035.mp4</t>
  </si>
  <si>
    <t>https://cdn.dripshop.live/dripnfts/slabs/105159035_front_v1.jpg</t>
  </si>
  <si>
    <t>https://www.dripshop.live/products/j4l5gIpghlaEgj5QEz2an</t>
  </si>
  <si>
    <t>https://cdn.dripshop.live/dripnfts/slabs/110874485.mp4</t>
  </si>
  <si>
    <t>https://cdn.dripshop.live/dripnfts/slabs/110874485_front_v1.jpg</t>
  </si>
  <si>
    <t>https://www.dripshop.live/products/oHWhdJcK2FFSgQ68r-AlG</t>
  </si>
  <si>
    <t>https://cdn.dripshop.live/dripnfts/slabs/109257157.mp4</t>
  </si>
  <si>
    <t>https://cdn.dripshop.live/dripnfts/slabs/109257157_front_v1.jpg</t>
  </si>
  <si>
    <t>https://www.dripshop.live/products/QXzIJ1Kls3eU-6dZijzN-</t>
  </si>
  <si>
    <t>https://cdn.dripshop.live/dripnfts/slabs/109060598.mp4</t>
  </si>
  <si>
    <t>https://cdn.dripshop.live/dripnfts/slabs/109060598_front_v1.jpg</t>
  </si>
  <si>
    <t>https://www.dripshop.live/products/tO_pmRW8YScrkb5_bjthH</t>
  </si>
  <si>
    <t>https://cdn.dripshop.live/dripnfts/slabs/109060597.mp4</t>
  </si>
  <si>
    <t>https://cdn.dripshop.live/dripnfts/slabs/109060597_front_v1.jpg</t>
  </si>
  <si>
    <t>https://www.dripshop.live/products/QUYVFm0nViIWmcSlJxHZ2</t>
  </si>
  <si>
    <t>https://cdn.dripshop.live/dripnfts/slabs/109060602.mp4</t>
  </si>
  <si>
    <t>https://cdn.dripshop.live/dripnfts/slabs/109060602_front_v1.jpg</t>
  </si>
  <si>
    <t>https://www.dripshop.live/products/k-xiavV67hD0ycFJUn6fs</t>
  </si>
  <si>
    <t>https://cdn.dripshop.live/dripnfts/slabs/107158589.mp4</t>
  </si>
  <si>
    <t>https://cdn.dripshop.live/dripnfts/slabs/107158589_front_v1.jpg</t>
  </si>
  <si>
    <t>https://www.dripshop.live/products/tWU65ja1V9dV_EyoR-MeD</t>
  </si>
  <si>
    <t>https://cdn.dripshop.live/dripnfts/slabs/104448236.mp4</t>
  </si>
  <si>
    <t>https://cdn.dripshop.live/dripnfts/slabs/104448236_front_v1.jpg</t>
  </si>
  <si>
    <t>https://www.dripshop.live/products/lqSr0y8c-4l0XhmAE7F3Q</t>
  </si>
  <si>
    <t>https://cdn.dripshop.live/dripnfts/slabs/107750937.mp4</t>
  </si>
  <si>
    <t>https://cdn.dripshop.live/dripnfts/slabs/107750937_front_v1.jpg</t>
  </si>
  <si>
    <t>https://www.dripshop.live/products/kx6fwj9lHsI6rqoYEmG6k</t>
  </si>
  <si>
    <t>https://cdn.dripshop.live/dripnfts/slabs/110444409.mp4</t>
  </si>
  <si>
    <t>https://cdn.dripshop.live/dripnfts/slabs/110444409_front_v1.jpg</t>
  </si>
  <si>
    <t>https://www.dripshop.live/products/IzpJrr09H-94jQG3zu83D</t>
  </si>
  <si>
    <t>2023 POKEMON SVI EN-SCARLET &amp; VIOLET KIRLIA (PSA MINT 9)</t>
  </si>
  <si>
    <t>https://cdn.dripshop.live/dripnfts/slabs/110444412.mp4</t>
  </si>
  <si>
    <t>https://cdn.dripshop.live/dripnfts/slabs/110444412_front_v1.jpg</t>
  </si>
  <si>
    <t>https://www.dripshop.live/products/uOA-T7Na7TYSsXpyWrPQs</t>
  </si>
  <si>
    <t>1996 Pokemon Original Series Ninetales (CGC 7)</t>
  </si>
  <si>
    <t>https://cdn.dripshop.live/dripnfts/slabs/4132322258.mp4</t>
  </si>
  <si>
    <t>https://cdn.dripshop.live/dripnfts/slabs/4132322258_front_v1.jpg</t>
  </si>
  <si>
    <t>https://www.dripshop.live/products/z74bwqnjpmi_gF0ktaOQ-</t>
  </si>
  <si>
    <t>2000 Pokemon Neo Kingdra (CGC 8)</t>
  </si>
  <si>
    <t>https://cdn.dripshop.live/dripnfts/slabs/4132443284.mp4</t>
  </si>
  <si>
    <t>https://cdn.dripshop.live/dripnfts/slabs/4132443284_front_v1.jpg</t>
  </si>
  <si>
    <t>https://www.dripshop.live/products/baqjqB1VOL-3ycItLR3Gh</t>
  </si>
  <si>
    <t>2000 Pokemon Neo Scizor (CGC 7)</t>
  </si>
  <si>
    <t>https://cdn.dripshop.live/dripnfts/slabs/4159018026.mp4</t>
  </si>
  <si>
    <t>https://cdn.dripshop.live/dripnfts/slabs/4159018026_front_v1.jpg</t>
  </si>
  <si>
    <t>https://www.dripshop.live/products/ypkZY9zMJIaXR9u3QCty3</t>
  </si>
  <si>
    <t>1999 Pokemon Original Series Snorlax (CGC 7.5)</t>
  </si>
  <si>
    <t>https://cdn.dripshop.live/dripnfts/slabs/4193782026.mp4</t>
  </si>
  <si>
    <t>https://cdn.dripshop.live/dripnfts/slabs/4193782026_front_v1.jpg</t>
  </si>
  <si>
    <t>https://www.dripshop.live/products/1S8sA7KJCTGo5LmvnSMsj</t>
  </si>
  <si>
    <t>2019 Pokemon Old Maid Pikachu (CGC GEM MINT 10)</t>
  </si>
  <si>
    <t>Pokemon Old Maid</t>
  </si>
  <si>
    <t>https://cdn.dripshop.live/dripnfts/slabs/4198953021.mp4</t>
  </si>
  <si>
    <t>https://cdn.dripshop.live/dripnfts/slabs/4198953021_front_v1.jpg</t>
  </si>
  <si>
    <t>https://www.dripshop.live/products/CEIAl6nyw_q8_G9_Lo37x</t>
  </si>
  <si>
    <t>2016 Pokemon XY Venusaur EX (CGC 8.5)</t>
  </si>
  <si>
    <t>Pokemon XY</t>
  </si>
  <si>
    <t>https://cdn.dripshop.live/dripnfts/slabs/4237104029.mp4</t>
  </si>
  <si>
    <t>https://cdn.dripshop.live/dripnfts/slabs/4237104029_front_v1.jpg</t>
  </si>
  <si>
    <t>https://www.dripshop.live/products/-Dd5juWlcPGTzrJfGMBaw</t>
  </si>
  <si>
    <t>2019 Pokemon Friendly Shop Purchase Campaign Eevee (CGC GEM MINT 10)</t>
  </si>
  <si>
    <t>Pokemon Friendly Shop Purchase Campaign</t>
  </si>
  <si>
    <t>https://cdn.dripshop.live/dripnfts/slabs/6001321297.mp4</t>
  </si>
  <si>
    <t>https://cdn.dripshop.live/dripnfts/slabs/6001321297_front_v1.jpg</t>
  </si>
  <si>
    <t>https://www.dripshop.live/products/WhVqfkiaMZxbi42DdaYni</t>
  </si>
  <si>
    <t>2021 Pokemon Sword &amp; Shield Jolteon V (CGC MINT+ 9.5)</t>
  </si>
  <si>
    <t>MINT+ 9.5</t>
  </si>
  <si>
    <t>https://cdn.dripshop.live/dripnfts/slabs/6029039167.mp4</t>
  </si>
  <si>
    <t>https://cdn.dripshop.live/dripnfts/slabs/6029039167_front_v1.jpg</t>
  </si>
  <si>
    <t>https://www.dripshop.live/products/gRyd3rjDPzpbIMfE3nhmA</t>
  </si>
  <si>
    <t>2011 Pokemon HeartGold &amp; SoulSilver Copycat (CGC GEM MINT 10)</t>
  </si>
  <si>
    <t>Pokemon HeartGold &amp; SoulSilver</t>
  </si>
  <si>
    <t>https://cdn.dripshop.live/dripnfts/slabs/1401009707018.mp4</t>
  </si>
  <si>
    <t>https://cdn.dripshop.live/dripnfts/slabs/1401009707018_front_v1.jpg</t>
  </si>
  <si>
    <t>https://www.dripshop.live/products/54HHu5G1I5hefRLgLzGxJ</t>
  </si>
  <si>
    <t>2023 Pokemon Scarlet &amp; Violet Ho-Oh ex (CGC 9)</t>
  </si>
  <si>
    <t>https://cdn.dripshop.live/dripnfts/slabs/6022704132.mp4</t>
  </si>
  <si>
    <t>https://cdn.dripshop.live/dripnfts/slabs/6022704132_front_v1.jpg</t>
  </si>
  <si>
    <t>https://www.dripshop.live/products/d4XNuIOL4D2lGKvGiRnfh</t>
  </si>
  <si>
    <t>2023 Pokemon Scarlet &amp; Violet Clefable (CGC PRISTINE 10)</t>
  </si>
  <si>
    <t>https://cdn.dripshop.live/dripnfts/slabs/6015584013.mp4</t>
  </si>
  <si>
    <t>https://cdn.dripshop.live/dripnfts/slabs/6015584013_front_v1.jpg</t>
  </si>
  <si>
    <t>https://www.dripshop.live/products/8rirIEidBFrrK2oVrXP1I</t>
  </si>
  <si>
    <t>2023 Pokemon Scarlet &amp; Violet Nidoking (CGC GEM MINT 10)</t>
  </si>
  <si>
    <t>https://cdn.dripshop.live/dripnfts/slabs/1401015214222.mp4</t>
  </si>
  <si>
    <t>https://cdn.dripshop.live/dripnfts/slabs/1401015214222_front_v1.jpg</t>
  </si>
  <si>
    <t>https://www.dripshop.live/products/dRxu4O_iJ9bllEYAadRM3</t>
  </si>
  <si>
    <t>2023 Pokemon Scarlet &amp; Violet Tyranitar ex (CGC GEM MINT 10)</t>
  </si>
  <si>
    <t>https://cdn.dripshop.live/dripnfts/slabs/1401014916065.mp4</t>
  </si>
  <si>
    <t>https://cdn.dripshop.live/dripnfts/slabs/1401014916065_front_v1.jpg</t>
  </si>
  <si>
    <t>https://www.dripshop.live/products/UCMFFxxENb1hbHJFHfEVj</t>
  </si>
  <si>
    <t>2019 Pokemon Hidden Fates Tin Raichu GX (CGC GEM MINT 10)</t>
  </si>
  <si>
    <t>Pokemon Hidden Fates Tin</t>
  </si>
  <si>
    <t>https://cdn.dripshop.live/dripnfts/slabs/6009800007.mp4</t>
  </si>
  <si>
    <t>https://cdn.dripshop.live/dripnfts/slabs/6009800007_front_v1.jpg</t>
  </si>
  <si>
    <t>https://www.dripshop.live/products/Qh2J2I-K7335be8nx19KW</t>
  </si>
  <si>
    <t>2024 Pokemon Pikachu's Indonesia Journey Pikachu in a Batik Shirt (CGC GEM MINT 10)</t>
  </si>
  <si>
    <t>Pokemon Pikachu's Indonesia Journey</t>
  </si>
  <si>
    <t>https://cdn.dripshop.live/dripnfts/slabs/6019629070.mp4</t>
  </si>
  <si>
    <t>https://cdn.dripshop.live/dripnfts/slabs/6019629070_front_v1.jpg</t>
  </si>
  <si>
    <t>https://www.dripshop.live/products/udiPnq3UHBPpvag6GNgMF</t>
  </si>
  <si>
    <t>2024 Pokemon Surging Sparks Elite Trainer Box Magneton (CGC GEM MINT 10)</t>
  </si>
  <si>
    <t>Pokemon Surging Sparks Elite Trainer Box</t>
  </si>
  <si>
    <t>https://cdn.dripshop.live/dripnfts/slabs/6023284198.mp4</t>
  </si>
  <si>
    <t>https://cdn.dripshop.live/dripnfts/slabs/6023284198_front_v1.jpg</t>
  </si>
  <si>
    <t>https://www.dripshop.live/products/Xz3DU5J39rCdH0mjhKeY2</t>
  </si>
  <si>
    <t>2024 Pokemon Scarlet &amp; Violet Eevee (CGC GEM MINT 10)</t>
  </si>
  <si>
    <t>https://cdn.dripshop.live/dripnfts/slabs/6016947176.mp4</t>
  </si>
  <si>
    <t>https://cdn.dripshop.live/dripnfts/slabs/6016947176_front_v1.jpg</t>
  </si>
  <si>
    <t>https://www.dripshop.live/products/6Y4gL0fK5z6H2BgywiTwm</t>
  </si>
  <si>
    <t>2021 Pokemon Sword &amp; Shield Gengar (CGC GEM MINT 10)</t>
  </si>
  <si>
    <t>https://cdn.dripshop.live/dripnfts/slabs/6015384020.mp4</t>
  </si>
  <si>
    <t>https://cdn.dripshop.live/dripnfts/slabs/6015384020_front_v1.jpg</t>
  </si>
  <si>
    <t>https://www.dripshop.live/products/U4y3nOxBX8isCGNNV3Soe</t>
  </si>
  <si>
    <t>2023 Pokemon Scarlet &amp; Violet Psyduck (CGC GEM MINT 10)</t>
  </si>
  <si>
    <t>https://cdn.dripshop.live/dripnfts/slabs/6001863041.mp4</t>
  </si>
  <si>
    <t>https://cdn.dripshop.live/dripnfts/slabs/6001863041_front_v1.jpg</t>
  </si>
  <si>
    <t>https://www.dripshop.live/products/-IoYMtiMPCx9f16K8WZh8</t>
  </si>
  <si>
    <t>2024 Pokemon Scarlet &amp; Violet Sinistcha ex (CGC GEM MINT 10)</t>
  </si>
  <si>
    <t>https://cdn.dripshop.live/dripnfts/slabs/6007057055.mp4</t>
  </si>
  <si>
    <t>https://cdn.dripshop.live/dripnfts/slabs/6007057055_front_v1.jpg</t>
  </si>
  <si>
    <t>https://www.dripshop.live/products/RcZBtAJWDSK77SJY0fsFS</t>
  </si>
  <si>
    <t>2019 Pokemon Sun &amp; Moon Espeon &amp; Deoxys GX (CGC GEM MINT 10)</t>
  </si>
  <si>
    <t>https://cdn.dripshop.live/dripnfts/slabs/4292238007.mp4</t>
  </si>
  <si>
    <t>https://cdn.dripshop.live/dripnfts/slabs/4292238007_front_v1.jpg</t>
  </si>
  <si>
    <t>https://www.dripshop.live/products/FJv8bgruuBHgDVRv-U_au</t>
  </si>
  <si>
    <t>https://cdn.dripshop.live/dripnfts/slabs/6009816121.mp4</t>
  </si>
  <si>
    <t>https://cdn.dripshop.live/dripnfts/slabs/6009816121_front_v1.jpg</t>
  </si>
  <si>
    <t>https://www.dripshop.live/products/AUuxo4DBjFj--mk8u-FOL</t>
  </si>
  <si>
    <t>2024 Pokemon Scarlet &amp; Violet Ceruledge (CGC GEM MINT 10)</t>
  </si>
  <si>
    <t>https://cdn.dripshop.live/dripnfts/slabs/6021597142.mp4</t>
  </si>
  <si>
    <t>https://cdn.dripshop.live/dripnfts/slabs/6021597142_front_v1.jpg</t>
  </si>
  <si>
    <t>https://www.dripshop.live/products/nz3JkfLqAVlDxNSyU3JYS</t>
  </si>
  <si>
    <t>2022 Pokemon Sword &amp; Shield Articuno (CGC GEM MINT 10)</t>
  </si>
  <si>
    <t>https://cdn.dripshop.live/dripnfts/slabs/6025926151.mp4</t>
  </si>
  <si>
    <t>https://cdn.dripshop.live/dripnfts/slabs/6025926151_front_v1.jpg</t>
  </si>
  <si>
    <t>https://www.dripshop.live/products/ub8UigI_ZDXFr83YB2FOs</t>
  </si>
  <si>
    <t>2022 Pokemon Sword &amp; Shield Zapdos (CGC GEM MINT 10)</t>
  </si>
  <si>
    <t>https://cdn.dripshop.live/dripnfts/slabs/6025994173.mp4</t>
  </si>
  <si>
    <t>https://cdn.dripshop.live/dripnfts/slabs/6025994173_front_v1.jpg</t>
  </si>
  <si>
    <t>https://www.dripshop.live/products/UKUGiauqOjdEz3cKIqH7Q</t>
  </si>
  <si>
    <t>2024 Pokemon Scarlet &amp; Violet Eevee ex (CGC GEM MINT 10)</t>
  </si>
  <si>
    <t>https://cdn.dripshop.live/dripnfts/slabs/6029132014.mp4</t>
  </si>
  <si>
    <t>https://cdn.dripshop.live/dripnfts/slabs/6029132014_front_v1.jpg</t>
  </si>
  <si>
    <t>https://www.dripshop.live/products/WAEy7eMTmUMG-pU35eK6q</t>
  </si>
  <si>
    <t>2022 Pokemon Sword &amp; Shield Origin Forme Dialga V (CGC GEM MINT 10)</t>
  </si>
  <si>
    <t>https://cdn.dripshop.live/dripnfts/slabs/6025859245.mp4</t>
  </si>
  <si>
    <t>https://cdn.dripshop.live/dripnfts/slabs/6025859245_front_v1.jpg</t>
  </si>
  <si>
    <t>https://www.dripshop.live/products/3BD3_szw3vaPjYooc_VrV</t>
  </si>
  <si>
    <t>2023 Pokemon Charizard ex Premium Collection Charizard ex (CGC GEM MINT 10)</t>
  </si>
  <si>
    <t>Pokemon Charizard ex Premium Collection</t>
  </si>
  <si>
    <t>https://cdn.dripshop.live/dripnfts/slabs/1401032379084.mp4</t>
  </si>
  <si>
    <t>https://cdn.dripshop.live/dripnfts/slabs/1401032379084_front_v1.jpg</t>
  </si>
  <si>
    <t>https://www.dripshop.live/products/xkTxlOvs_OYv8GvPIlyE_</t>
  </si>
  <si>
    <t>2024 Pokemon Scarlet &amp; Violet Charjabug (CGC GEM MINT 10)</t>
  </si>
  <si>
    <t>https://cdn.dripshop.live/dripnfts/slabs/1401041081015.mp4</t>
  </si>
  <si>
    <t>https://cdn.dripshop.live/dripnfts/slabs/1401041081015_front_v1.jpg</t>
  </si>
  <si>
    <t>https://www.dripshop.live/products/GCCWjxDXh8VHS7aJTdyX1</t>
  </si>
  <si>
    <t>2023 Pokemon Scarlet &amp; Violet Ninetales (CGC GEM MINT 10)</t>
  </si>
  <si>
    <t>https://cdn.dripshop.live/dripnfts/slabs/6035295067.mp4</t>
  </si>
  <si>
    <t>https://cdn.dripshop.live/dripnfts/slabs/6035295067_front_v1.jpg</t>
  </si>
  <si>
    <t>https://www.dripshop.live/products/4WDto7QAZmqP862WSBowV</t>
  </si>
  <si>
    <t>2023 Pokemon Scarlet &amp; Violet Ninetales ex (CGC GEM MINT 10)</t>
  </si>
  <si>
    <t>https://cdn.dripshop.live/dripnfts/slabs/6029004054.mp4</t>
  </si>
  <si>
    <t>https://cdn.dripshop.live/dripnfts/slabs/6029004054_front_v1.jpg</t>
  </si>
  <si>
    <t>https://www.dripshop.live/products/G-o4Y57-EjNIfCz8Y2kBw</t>
  </si>
  <si>
    <t>2023 Pokemon Scarlet &amp; Violet Snorlax (CGC PRISTINE 10)</t>
  </si>
  <si>
    <t>https://cdn.dripshop.live/dripnfts/slabs/4291039017.mp4</t>
  </si>
  <si>
    <t>https://cdn.dripshop.live/dripnfts/slabs/4291039017_front_v1.jpg</t>
  </si>
  <si>
    <t>https://www.dripshop.live/products/JgVZgCdz6LK9sMUWgbH31</t>
  </si>
  <si>
    <t>2024 Pokemon Scarlet &amp; Violet Iron Thorns (CGC PRISTINE 10)</t>
  </si>
  <si>
    <t>https://cdn.dripshop.live/dripnfts/slabs/6009816145.mp4</t>
  </si>
  <si>
    <t>https://cdn.dripshop.live/dripnfts/slabs/6009816145_front_v1.jpg</t>
  </si>
  <si>
    <t>https://www.dripshop.live/products/AVsGFaOlzI1MytCFQZ7q3</t>
  </si>
  <si>
    <t>2025 Pokemon Scarlet &amp; Violet Team Rocket's Houndoom (CGC PRISTINE 10)</t>
  </si>
  <si>
    <t>https://cdn.dripshop.live/dripnfts/slabs/6050080216.mp4</t>
  </si>
  <si>
    <t>https://cdn.dripshop.live/dripnfts/slabs/6050080216_front_v1.jpg</t>
  </si>
  <si>
    <t>https://www.dripshop.live/products/4YcNvzPXSmgH_auQ2R5Qh</t>
  </si>
  <si>
    <t>2025 Pokemon Scarlet &amp; Violet Blaziken (CGC PRISTINE 10)</t>
  </si>
  <si>
    <t>https://cdn.dripshop.live/dripnfts/slabs/6050080262.mp4</t>
  </si>
  <si>
    <t>https://cdn.dripshop.live/dripnfts/slabs/6050080262_front_v1.jpg</t>
  </si>
  <si>
    <t>https://www.dripshop.live/products/IbVxI318i1YqDdYj5dTfT</t>
  </si>
  <si>
    <t>2019 Pokemon Sun &amp; Moon Rayquaza GX (CGC PRISTINE 10)</t>
  </si>
  <si>
    <t>https://cdn.dripshop.live/dripnfts/slabs/6035466029.mp4</t>
  </si>
  <si>
    <t>https://cdn.dripshop.live/dripnfts/slabs/6035466029_front_v1.jpg</t>
  </si>
  <si>
    <t>https://www.dripshop.live/products/59gZpCKI81ag7wrZZ4BGY</t>
  </si>
  <si>
    <t>2025 Pokemon Scarlet &amp; Violet Team Rocket's Moltres ex (CGC PRISTINE 10)</t>
  </si>
  <si>
    <t>https://cdn.dripshop.live/dripnfts/slabs/6050080029.mp4</t>
  </si>
  <si>
    <t>https://cdn.dripshop.live/dripnfts/slabs/6050080029_front_v1.jpg</t>
  </si>
  <si>
    <t>https://www.dripshop.live/products/tITXhJsXR9mm346sSXAFA</t>
  </si>
  <si>
    <t>2024 Pokemon Scarlet &amp; Violet Umbreon (CGC PRISTINE 10)</t>
  </si>
  <si>
    <t>https://cdn.dripshop.live/dripnfts/slabs/6036811236.mp4</t>
  </si>
  <si>
    <t>https://cdn.dripshop.live/dripnfts/slabs/6036811236_front_v1.jpg</t>
  </si>
  <si>
    <t>https://www.dripshop.live/products/jKDyRZm49YFpq24ly5tov</t>
  </si>
  <si>
    <t>2023 Pokemon Scarlet &amp; Violet Scizor (CGC PRISTINE 10)</t>
  </si>
  <si>
    <t>https://cdn.dripshop.live/dripnfts/slabs/6031510094.mp4</t>
  </si>
  <si>
    <t>https://cdn.dripshop.live/dripnfts/slabs/6031510094_front_v1.jpg</t>
  </si>
  <si>
    <t>https://www.dripshop.live/products/6dYTcwzaMld6k1QEVxE_6</t>
  </si>
  <si>
    <t>2023 Pokemon Scarlet &amp; Violet Ninetales ex (CGC PRISTINE 10)</t>
  </si>
  <si>
    <t>https://cdn.dripshop.live/dripnfts/slabs/1401045610016.mp4</t>
  </si>
  <si>
    <t>https://cdn.dripshop.live/dripnfts/slabs/1401045610016_front_v1.jpg</t>
  </si>
  <si>
    <t>https://www.dripshop.live/products/xsTSHNtZu9PlioTXN7CvA</t>
  </si>
  <si>
    <t>2022 Pokemon Sword &amp; Shield Charizard VSTAR (CGC PRISTINE 10)</t>
  </si>
  <si>
    <t>https://cdn.dripshop.live/dripnfts/slabs/1401009866273.mp4</t>
  </si>
  <si>
    <t>https://cdn.dripshop.live/dripnfts/slabs/1401009866273_front_v1.jpg</t>
  </si>
  <si>
    <t>https://www.dripshop.live/products/j3-OJKIIeWjPXDE9WeFjS</t>
  </si>
  <si>
    <t>1999 Pokemon Original Series Charmeleon (CGC 8)</t>
  </si>
  <si>
    <t>https://cdn.dripshop.live/dripnfts/slabs/6038950007.mp4</t>
  </si>
  <si>
    <t>https://cdn.dripshop.live/dripnfts/slabs/6038950007_front_v1.jpg</t>
  </si>
  <si>
    <t>https://www.dripshop.live/products/pXQA3jbfZXIFbiDggR3-w</t>
  </si>
  <si>
    <t>1999 Pokemon Original Series Bulbasaur (CGC 8)</t>
  </si>
  <si>
    <t>https://cdn.dripshop.live/dripnfts/slabs/6038950021.mp4</t>
  </si>
  <si>
    <t>https://cdn.dripshop.live/dripnfts/slabs/6038950021_front_v1.jpg</t>
  </si>
  <si>
    <t>https://www.dripshop.live/products/1x-ra6pIYFsF1ilmmdhi7</t>
  </si>
  <si>
    <t>1999 Pokemon Original Series Potion (CGC 8)</t>
  </si>
  <si>
    <t>https://cdn.dripshop.live/dripnfts/slabs/6009705042.mp4</t>
  </si>
  <si>
    <t>https://cdn.dripshop.live/dripnfts/slabs/6009705042_front_v1.jpg</t>
  </si>
  <si>
    <t>https://www.dripshop.live/products/QrFpi090nOTDXWt6tlCH_</t>
  </si>
  <si>
    <t>1999 Pokemon Original Series Charmander (CGC 8.5)</t>
  </si>
  <si>
    <t>https://cdn.dripshop.live/dripnfts/slabs/6038950015.mp4</t>
  </si>
  <si>
    <t>https://cdn.dripshop.live/dripnfts/slabs/6038950015_front_v1.jpg</t>
  </si>
  <si>
    <t>https://www.dripshop.live/products/eTDMTEtUOr7buNo-sVS4s</t>
  </si>
  <si>
    <t>1999 Pokemon Original Series Ivysaur (CGC 8.5)</t>
  </si>
  <si>
    <t>https://cdn.dripshop.live/dripnfts/slabs/6038950022.mp4</t>
  </si>
  <si>
    <t>https://cdn.dripshop.live/dripnfts/slabs/6038950022_front_v1.jpg</t>
  </si>
  <si>
    <t>https://www.dripshop.live/products/b60YobAh-koR8KnTcFCLw</t>
  </si>
  <si>
    <t>2023 Pokemon Promotional Snorlax (CGC 8.5)</t>
  </si>
  <si>
    <t>Pokemon Promotional</t>
  </si>
  <si>
    <t>https://cdn.dripshop.live/dripnfts/slabs/6013546237.mp4</t>
  </si>
  <si>
    <t>https://cdn.dripshop.live/dripnfts/slabs/6013546237_front_v1.jpg</t>
  </si>
  <si>
    <t>https://www.dripshop.live/products/varR4wvL1qqVZArmuhYm4</t>
  </si>
  <si>
    <t>2023 Pokemon Sword &amp; Shield Magmortar (CGC 9)</t>
  </si>
  <si>
    <t>https://cdn.dripshop.live/dripnfts/slabs/1401009912259.mp4</t>
  </si>
  <si>
    <t>https://cdn.dripshop.live/dripnfts/slabs/1401009912259_front_v1.jpg</t>
  </si>
  <si>
    <t>https://www.dripshop.live/products/R__9Vwizd69IPDeRq3PqK</t>
  </si>
  <si>
    <t>1999 Pokemon Original Series Pikachu (CGC 9)</t>
  </si>
  <si>
    <t>https://cdn.dripshop.live/dripnfts/slabs/6038950038.mp4</t>
  </si>
  <si>
    <t>https://cdn.dripshop.live/dripnfts/slabs/6038950038_front_v1.jpg</t>
  </si>
  <si>
    <t>https://www.dripshop.live/products/vSpS9OdHBFESrdpjJqA6v</t>
  </si>
  <si>
    <t>2021 Pokemon Sword &amp; Shield Ditto V (CGC 9)</t>
  </si>
  <si>
    <t>https://cdn.dripshop.live/dripnfts/slabs/6009800067.mp4</t>
  </si>
  <si>
    <t>https://cdn.dripshop.live/dripnfts/slabs/6009800067_front_v1.jpg</t>
  </si>
  <si>
    <t>https://www.dripshop.live/products/T1o_ioR6bD6NmjSej24wn</t>
  </si>
  <si>
    <t>2001 Pokemon Spell of the Unown: Entei Entei (CGC 9)</t>
  </si>
  <si>
    <t>https://cdn.dripshop.live/dripnfts/slabs/6019640117.mp4</t>
  </si>
  <si>
    <t>https://cdn.dripshop.live/dripnfts/slabs/6019640117_front_v1.jpg</t>
  </si>
  <si>
    <t>https://www.dripshop.live/products/Y6yLxib3cSN1rbu7nBJbV</t>
  </si>
  <si>
    <t>2023 Pokemon 151 Ultra-Premium Collection Mew ex (CGC 9)</t>
  </si>
  <si>
    <t>Pokemon 151 Ultra-Premium Collection</t>
  </si>
  <si>
    <t>https://cdn.dripshop.live/dripnfts/slabs/6028990015.mp4</t>
  </si>
  <si>
    <t>https://cdn.dripshop.live/dripnfts/slabs/6028990015_front_v1.jpg</t>
  </si>
  <si>
    <t>https://www.dripshop.live/products/LurDvLHukPEgXsaMNadQH</t>
  </si>
  <si>
    <t>https://cdn.dripshop.live/dripnfts/slabs/6019640118.mp4</t>
  </si>
  <si>
    <t>https://cdn.dripshop.live/dripnfts/slabs/6019640118_front_v1.jpg</t>
  </si>
  <si>
    <t>https://www.dripshop.live/products/IrCHMhxGrAse97QL-Ab4c</t>
  </si>
  <si>
    <t>2000 Pokemon Pokémon League Eevee (CGC 9)</t>
  </si>
  <si>
    <t>https://cdn.dripshop.live/dripnfts/slabs/1401027846030.mp4</t>
  </si>
  <si>
    <t>https://cdn.dripshop.live/dripnfts/slabs/1401027846030_front_v1.jpg</t>
  </si>
  <si>
    <t>https://www.dripshop.live/products/6pLfukFNhX63PMtEB_qrK</t>
  </si>
  <si>
    <t>2023 Pokemon Scarlet &amp; Violet Zapdos ex (CGC 9)</t>
  </si>
  <si>
    <t>https://cdn.dripshop.live/dripnfts/slabs/6033127061.mp4</t>
  </si>
  <si>
    <t>https://cdn.dripshop.live/dripnfts/slabs/6033127061_front_v1.jpg</t>
  </si>
  <si>
    <t>https://www.dripshop.live/products/eHWzI0R1-hu5Bp1w5i5rM</t>
  </si>
  <si>
    <t>1999 Pokemon Original Series Super Potion (CGC 9)</t>
  </si>
  <si>
    <t>https://cdn.dripshop.live/dripnfts/slabs/6038950033.mp4</t>
  </si>
  <si>
    <t>https://cdn.dripshop.live/dripnfts/slabs/6038950033_front_v1.jpg</t>
  </si>
  <si>
    <t>https://www.dripshop.live/products/bqkDuRO6VXtCWa4OakaoH</t>
  </si>
  <si>
    <t>2022 Pokemon Sword &amp; Shield Radiant Alakazam (CGC 9)</t>
  </si>
  <si>
    <t>https://cdn.dripshop.live/dripnfts/slabs/6013345125.mp4</t>
  </si>
  <si>
    <t>https://cdn.dripshop.live/dripnfts/slabs/6013345125_front_v1.jpg</t>
  </si>
  <si>
    <t>https://www.dripshop.live/products/dTYLFcE9_cIwA00b-K6Vl</t>
  </si>
  <si>
    <t>2000 Pokemon Neo Azumarill (CGC 9)</t>
  </si>
  <si>
    <t>https://cdn.dripshop.live/dripnfts/slabs/1401020273053.mp4</t>
  </si>
  <si>
    <t>https://cdn.dripshop.live/dripnfts/slabs/1401020273053_front_v1.jpg</t>
  </si>
  <si>
    <t>https://www.dripshop.live/products/rMfK94SQHM16ZFcsqbziI</t>
  </si>
  <si>
    <t>2024 Pokemon Scarlet &amp; Violet Cramorant (CGC 9)</t>
  </si>
  <si>
    <t>https://cdn.dripshop.live/dripnfts/slabs/6020111129.mp4</t>
  </si>
  <si>
    <t>https://cdn.dripshop.live/dripnfts/slabs/6020111129_front_v1.jpg</t>
  </si>
  <si>
    <t>https://www.dripshop.live/products/nFqi5lJqIr1_h_9efevTx</t>
  </si>
  <si>
    <t>1996 Pokemon Original Series Ivysaur (CGC MINT+ 9.5)</t>
  </si>
  <si>
    <t>https://cdn.dripshop.live/dripnfts/slabs/4303978003.mp4</t>
  </si>
  <si>
    <t>https://cdn.dripshop.live/dripnfts/slabs/4303978003_front_v1.jpg</t>
  </si>
  <si>
    <t>https://www.dripshop.live/products/zOWwOtoPMATQJL0J8jzF1</t>
  </si>
  <si>
    <t>1996 Pokemon Original Series Ponyta (CGC MINT+ 9.5)</t>
  </si>
  <si>
    <t>https://cdn.dripshop.live/dripnfts/slabs/4303978008.mp4</t>
  </si>
  <si>
    <t>https://cdn.dripshop.live/dripnfts/slabs/4303978008_front_v1.jpg</t>
  </si>
  <si>
    <t>https://www.dripshop.live/products/_MoEs1EoA8Uc8mbaqb3Qx</t>
  </si>
  <si>
    <t>1996 Pokemon Original Series Pokémon Flute (CGC MINT+ 9.5)</t>
  </si>
  <si>
    <t>https://cdn.dripshop.live/dripnfts/slabs/4303978029.mp4</t>
  </si>
  <si>
    <t>https://cdn.dripshop.live/dripnfts/slabs/4303978029_front_v1.jpg</t>
  </si>
  <si>
    <t>https://www.dripshop.live/products/3oFITmVep4DcRgdryrYpb</t>
  </si>
  <si>
    <t>2000 Pokemon Pokémon League Computer Error (CGC MINT+ 9.5)</t>
  </si>
  <si>
    <t>https://cdn.dripshop.live/dripnfts/slabs/6022898159.mp4</t>
  </si>
  <si>
    <t>https://cdn.dripshop.live/dripnfts/slabs/6022898159_front_v1.jpg</t>
  </si>
  <si>
    <t>https://www.dripshop.live/products/xpRY4ihxcYtCJEZ-rSjue</t>
  </si>
  <si>
    <t>2024 Pokemon Scarlet &amp; Violet Zeraora (CGC MINT+ 9.5)</t>
  </si>
  <si>
    <t>https://cdn.dripshop.live/dripnfts/slabs/6025287116.mp4</t>
  </si>
  <si>
    <t>https://cdn.dripshop.live/dripnfts/slabs/6025287116_front_v1.jpg</t>
  </si>
  <si>
    <t>https://www.dripshop.live/products/lnM2nl21NdIhYaMO3ubqE</t>
  </si>
  <si>
    <t>1999 Pokemon Original Series Squirtle (CGC 8.5)</t>
  </si>
  <si>
    <t>https://cdn.dripshop.live/dripnfts/slabs/6038950065.mp4</t>
  </si>
  <si>
    <t>https://cdn.dripshop.live/dripnfts/slabs/6038950065_front_v1.jpg</t>
  </si>
  <si>
    <t>https://www.dripshop.live/products/3OwPVNUAnHEHg6ZZ2WINl</t>
  </si>
  <si>
    <t>2000 Original Series Sabrina's Mr. Mime (CGC 8.5)</t>
  </si>
  <si>
    <t>Original Series</t>
  </si>
  <si>
    <t>https://cdn.dripshop.live/dripnfts/slabs/6035585083.mp4</t>
  </si>
  <si>
    <t>https://cdn.dripshop.live/dripnfts/slabs/6035585083_front_v1.jpg</t>
  </si>
  <si>
    <t>https://www.dripshop.live/products/c4peS8D9pHpsauPc7fqtn</t>
  </si>
  <si>
    <t>https://cdn.dripshop.live/dripnfts/slabs/6035585086.mp4</t>
  </si>
  <si>
    <t>https://cdn.dripshop.live/dripnfts/slabs/6035585086_front_v1.jpg</t>
  </si>
  <si>
    <t>https://www.dripshop.live/products/7EguM2H4CPGBBm_dPDnFZ</t>
  </si>
  <si>
    <t>2000 Original Series Misty's Staryu (CGC 8.5)</t>
  </si>
  <si>
    <t>https://cdn.dripshop.live/dripnfts/slabs/6035585091.mp4</t>
  </si>
  <si>
    <t>https://cdn.dripshop.live/dripnfts/slabs/6035585091_front_v1.jpg</t>
  </si>
  <si>
    <t>https://www.dripshop.live/products/UOgzVDV7lWOyfHOXX_LOE</t>
  </si>
  <si>
    <t>https://cdn.dripshop.live/dripnfts/slabs/6035585093.mp4</t>
  </si>
  <si>
    <t>https://cdn.dripshop.live/dripnfts/slabs/6035585093_front_v1.jpg</t>
  </si>
  <si>
    <t>https://www.dripshop.live/products/VOyRYN4vDnO4qqEtyHn3C</t>
  </si>
  <si>
    <t>https://cdn.dripshop.live/dripnfts/slabs/6035585095.mp4</t>
  </si>
  <si>
    <t>https://cdn.dripshop.live/dripnfts/slabs/6035585095_front_v1.jpg</t>
  </si>
  <si>
    <t>https://www.dripshop.live/products/v-3CdNm9wfjYrx0tg_vXz</t>
  </si>
  <si>
    <t>2002 Original Series Charmander (CGC 7)</t>
  </si>
  <si>
    <t>https://cdn.dripshop.live/dripnfts/slabs/6035585261.mp4</t>
  </si>
  <si>
    <t>https://cdn.dripshop.live/dripnfts/slabs/6035585261_front_v1.jpg</t>
  </si>
  <si>
    <t>https://www.dripshop.live/products/VB8q1L9RNd4z3qm5bN-tb</t>
  </si>
  <si>
    <t>2000 Original Series Koga's Weedle (CGC 9)</t>
  </si>
  <si>
    <t>https://cdn.dripshop.live/dripnfts/slabs/6035585282.mp4</t>
  </si>
  <si>
    <t>https://cdn.dripshop.live/dripnfts/slabs/6035585282_front_v1.jpg</t>
  </si>
  <si>
    <t>https://www.dripshop.live/products/yF2eM8UaQjVG82H6DC3FN</t>
  </si>
  <si>
    <t>2000 Original Series Lt. Surge's Voltorb (CGC 8)</t>
  </si>
  <si>
    <t>https://cdn.dripshop.live/dripnfts/slabs/6035587001.mp4</t>
  </si>
  <si>
    <t>https://cdn.dripshop.live/dripnfts/slabs/6035587001_front_v1.jpg</t>
  </si>
  <si>
    <t>https://www.dripshop.live/products/RAUkcBpHczYSjKWf8Jhnq</t>
  </si>
  <si>
    <t>2001 Neo Quagsire (CGC 9)</t>
  </si>
  <si>
    <t>Neo</t>
  </si>
  <si>
    <t>https://cdn.dripshop.live/dripnfts/slabs/6035587203.mp4</t>
  </si>
  <si>
    <t>https://cdn.dripshop.live/dripnfts/slabs/6035587203_front_v1.jpg</t>
  </si>
  <si>
    <t>https://www.dripshop.live/products/IlFwvYugpW844HRAFzWIC</t>
  </si>
  <si>
    <t>https://cdn.dripshop.live/dripnfts/slabs/6035587206.mp4</t>
  </si>
  <si>
    <t>https://cdn.dripshop.live/dripnfts/slabs/6035587206_front_v1.jpg</t>
  </si>
  <si>
    <t>https://www.dripshop.live/products/YpZpZEDrYHHZHXDCCTeT-</t>
  </si>
  <si>
    <t>https://cdn.dripshop.live/dripnfts/slabs/6035587209.mp4</t>
  </si>
  <si>
    <t>https://cdn.dripshop.live/dripnfts/slabs/6035587209_front_v1.jpg</t>
  </si>
  <si>
    <t>https://www.dripshop.live/products/LLi6xJvSVL-BgBSaOskEw</t>
  </si>
  <si>
    <t>2001 Neo Paras (CGC 9)</t>
  </si>
  <si>
    <t>https://cdn.dripshop.live/dripnfts/slabs/6035587211.mp4</t>
  </si>
  <si>
    <t>https://cdn.dripshop.live/dripnfts/slabs/6035587211_front_v1.jpg</t>
  </si>
  <si>
    <t>https://www.dripshop.live/products/1tnqOyaj9Kq0pPZ7tC-I0</t>
  </si>
  <si>
    <t>https://cdn.dripshop.live/dripnfts/slabs/6035587213.mp4</t>
  </si>
  <si>
    <t>https://cdn.dripshop.live/dripnfts/slabs/6035587213_front_v1.jpg</t>
  </si>
  <si>
    <t>https://www.dripshop.live/products/vmERKpnDguR_n_K0pT4kx</t>
  </si>
  <si>
    <t>https://cdn.dripshop.live/dripnfts/slabs/6035587214.mp4</t>
  </si>
  <si>
    <t>https://cdn.dripshop.live/dripnfts/slabs/6035587214_front_v1.jpg</t>
  </si>
  <si>
    <t>https://www.dripshop.live/products/mn0On7VtJijRCAYrm4pbj</t>
  </si>
  <si>
    <t>https://cdn.dripshop.live/dripnfts/slabs/6035587217.mp4</t>
  </si>
  <si>
    <t>https://cdn.dripshop.live/dripnfts/slabs/6035587217_front_v1.jpg</t>
  </si>
  <si>
    <t>https://www.dripshop.live/products/7kDMb2exGbIEsoTqagwhD</t>
  </si>
  <si>
    <t>https://cdn.dripshop.live/dripnfts/slabs/6035587219.mp4</t>
  </si>
  <si>
    <t>https://cdn.dripshop.live/dripnfts/slabs/6035587219_front_v1.jpg</t>
  </si>
  <si>
    <t>https://www.dripshop.live/products/2hsea5GyU4D2ogIzUpRMB</t>
  </si>
  <si>
    <t>2001 Neo Goldeen (CGC 9)</t>
  </si>
  <si>
    <t>https://cdn.dripshop.live/dripnfts/slabs/6035587223.mp4</t>
  </si>
  <si>
    <t>https://cdn.dripshop.live/dripnfts/slabs/6035587223_front_v1.jpg</t>
  </si>
  <si>
    <t>https://www.dripshop.live/products/QhdeOborNlCF-oFsGI67Q</t>
  </si>
  <si>
    <t>https://cdn.dripshop.live/dripnfts/slabs/6035587225.mp4</t>
  </si>
  <si>
    <t>https://cdn.dripshop.live/dripnfts/slabs/6035587225_front_v1.jpg</t>
  </si>
  <si>
    <t>https://www.dripshop.live/products/c4e1WK_0LPsdsEvmjcKBf</t>
  </si>
  <si>
    <t>https://cdn.dripshop.live/dripnfts/slabs/6035587227.mp4</t>
  </si>
  <si>
    <t>https://cdn.dripshop.live/dripnfts/slabs/6035587227_front_v1.jpg</t>
  </si>
  <si>
    <t>https://www.dripshop.live/products/Ql7Lg0xRMJpEh4fvMgXPm</t>
  </si>
  <si>
    <t>https://cdn.dripshop.live/dripnfts/slabs/6035587229.mp4</t>
  </si>
  <si>
    <t>https://cdn.dripshop.live/dripnfts/slabs/6035587229_front_v1.jpg</t>
  </si>
  <si>
    <t>https://www.dripshop.live/products/aPT12_I0D5yXIRQ2oOCbU</t>
  </si>
  <si>
    <t>https://cdn.dripshop.live/dripnfts/slabs/6035587231.mp4</t>
  </si>
  <si>
    <t>https://cdn.dripshop.live/dripnfts/slabs/6035587231_front_v1.jpg</t>
  </si>
  <si>
    <t>https://www.dripshop.live/products/7RDs7IMzQCrVPR5xem3rS</t>
  </si>
  <si>
    <t>https://cdn.dripshop.live/dripnfts/slabs/6035587232.mp4</t>
  </si>
  <si>
    <t>https://cdn.dripshop.live/dripnfts/slabs/6035587232_front_v1.jpg</t>
  </si>
  <si>
    <t>https://www.dripshop.live/products/Nzja3mxQ3rcFXB-AXrqqV</t>
  </si>
  <si>
    <t>2023 Scarlet &amp; Violet Starmie (CGC MINT+ 9.5)</t>
  </si>
  <si>
    <t>Scarlet &amp; Violet</t>
  </si>
  <si>
    <t>https://cdn.dripshop.live/dripnfts/slabs/6035588054.mp4</t>
  </si>
  <si>
    <t>https://cdn.dripshop.live/dripnfts/slabs/6035588054_front_v1.jpg</t>
  </si>
  <si>
    <t>https://www.dripshop.live/products/MbleSpB-GECR7WnUCux9S</t>
  </si>
  <si>
    <t>2001 Neo Slugma (CGC 9)</t>
  </si>
  <si>
    <t>https://cdn.dripshop.live/dripnfts/slabs/1401009581050.mp4</t>
  </si>
  <si>
    <t>https://cdn.dripshop.live/dripnfts/slabs/1401009581050_front_v1.jpg</t>
  </si>
  <si>
    <t>https://www.dripshop.live/products/-Mu8KUYB-N_pLNHwXvEpl</t>
  </si>
  <si>
    <t>2010 HeartGold &amp; SoulSilver Slugma (CGC 9)</t>
  </si>
  <si>
    <t>HeartGold &amp; SoulSilver</t>
  </si>
  <si>
    <t>https://cdn.dripshop.live/dripnfts/slabs/1401011386152.mp4</t>
  </si>
  <si>
    <t>https://cdn.dripshop.live/dripnfts/slabs/1401011386152_front_v1.jpg</t>
  </si>
  <si>
    <t>https://www.dripshop.live/products/M-zNdlefFi2MOLL9PbYzP</t>
  </si>
  <si>
    <t>https://cdn.dripshop.live/dripnfts/slabs/1401011386153.mp4</t>
  </si>
  <si>
    <t>https://cdn.dripshop.live/dripnfts/slabs/1401011386153_front_v1.jpg</t>
  </si>
  <si>
    <t>https://www.dripshop.live/products/zwDnty5OQmJUTfUlllS1G</t>
  </si>
  <si>
    <t>https://cdn.dripshop.live/dripnfts/slabs/1401011386154.mp4</t>
  </si>
  <si>
    <t>https://cdn.dripshop.live/dripnfts/slabs/1401011386154_front_v1.jpg</t>
  </si>
  <si>
    <t>https://www.dripshop.live/products/-_fA814WlrU0JtiS5zTbA</t>
  </si>
  <si>
    <t>2010 HeartGold &amp; SoulSilver Sneasel (CGC 8.5)</t>
  </si>
  <si>
    <t>https://cdn.dripshop.live/dripnfts/slabs/1401011386155.mp4</t>
  </si>
  <si>
    <t>https://cdn.dripshop.live/dripnfts/slabs/1401011386155_front_v1.jpg</t>
  </si>
  <si>
    <t>https://www.dripshop.live/products/IY3e4vUmGoQl7Fq4ENwq4</t>
  </si>
  <si>
    <t>2010 HeartGold &amp; SoulSilver Hitmonlee (CGC 8.5)</t>
  </si>
  <si>
    <t>https://cdn.dripshop.live/dripnfts/slabs/1401011386169.mp4</t>
  </si>
  <si>
    <t>https://cdn.dripshop.live/dripnfts/slabs/1401011386169_front_v1.jpg</t>
  </si>
  <si>
    <t>https://www.dripshop.live/products/Z9RHsYYv7NaRZDcEvVCpv</t>
  </si>
  <si>
    <t>2010 HeartGold &amp; SoulSilver Hitmonlee (CGC 8)</t>
  </si>
  <si>
    <t>https://cdn.dripshop.live/dripnfts/slabs/1401011386170.mp4</t>
  </si>
  <si>
    <t>https://cdn.dripshop.live/dripnfts/slabs/1401011386170_front_v1.jpg</t>
  </si>
  <si>
    <t>https://www.dripshop.live/products/lGQB_9fmW9X6__t0SiY-D</t>
  </si>
  <si>
    <t>2010 HeartGold &amp; SoulSilver Bellossom (CGC 9)</t>
  </si>
  <si>
    <t>https://cdn.dripshop.live/dripnfts/slabs/1401011386191.mp4</t>
  </si>
  <si>
    <t>https://cdn.dripshop.live/dripnfts/slabs/1401011386191_front_v1.jpg</t>
  </si>
  <si>
    <t>https://www.dripshop.live/products/AWln9hUM_HI_UoufJmFG_</t>
  </si>
  <si>
    <t>2009 Platinum Omanyte (CGC 8.5)</t>
  </si>
  <si>
    <t>Platinum</t>
  </si>
  <si>
    <t>https://cdn.dripshop.live/dripnfts/slabs/1401011392038.mp4</t>
  </si>
  <si>
    <t>https://cdn.dripshop.live/dripnfts/slabs/1401011392038_front_v1.jpg</t>
  </si>
  <si>
    <t>https://www.dripshop.live/products/7nfK5-5yoFyzmjIdAhIqw</t>
  </si>
  <si>
    <t>2009 Platinum Tangela (CGC 9)</t>
  </si>
  <si>
    <t>https://cdn.dripshop.live/dripnfts/slabs/1401011392046.mp4</t>
  </si>
  <si>
    <t>https://cdn.dripshop.live/dripnfts/slabs/1401011392046_front_v1.jpg</t>
  </si>
  <si>
    <t>https://www.dripshop.live/products/ZTh4umJF1QQB6n4oBKcrk</t>
  </si>
  <si>
    <t>2023 Scarlet &amp; Violet Flareon (CGC 8.5)</t>
  </si>
  <si>
    <t>https://cdn.dripshop.live/dripnfts/slabs/1401014268252.mp4</t>
  </si>
  <si>
    <t>https://cdn.dripshop.live/dripnfts/slabs/1401014268252_front_v1.jpg</t>
  </si>
  <si>
    <t>https://www.dripshop.live/products/rr2qxrgSvwkoebpvtoVmc</t>
  </si>
  <si>
    <t>2007 All Drifblim (CGC 9)</t>
  </si>
  <si>
    <t>All</t>
  </si>
  <si>
    <t>https://cdn.dripshop.live/dripnfts/slabs/1401025629146.mp4</t>
  </si>
  <si>
    <t>https://cdn.dripshop.live/dripnfts/slabs/1401025629146_front_v1.jpg</t>
  </si>
  <si>
    <t>https://www.dripshop.live/products/Sj79J6CrDmrqavuVbEdoG</t>
  </si>
  <si>
    <t>2022 Sword &amp; Shield Machamp VMAX (CGC MINT+ 9.5)</t>
  </si>
  <si>
    <t>Sword &amp; Shield</t>
  </si>
  <si>
    <t>https://cdn.dripshop.live/dripnfts/slabs/1401026883030.mp4</t>
  </si>
  <si>
    <t>https://cdn.dripshop.live/dripnfts/slabs/1401026883030_front_v1.jpg</t>
  </si>
  <si>
    <t>https://www.dripshop.live/products/8xGczNGd5UykYDJi3Ncwq</t>
  </si>
  <si>
    <t>2022 Sword &amp; Shield Machamp VMAX (CGC 8.5)</t>
  </si>
  <si>
    <t>https://cdn.dripshop.live/dripnfts/slabs/1401026883039.mp4</t>
  </si>
  <si>
    <t>https://cdn.dripshop.live/dripnfts/slabs/1401026883039_front_v1.jpg</t>
  </si>
  <si>
    <t>https://www.dripshop.live/products/SDELAuoNld1vyQqLhlsXf</t>
  </si>
  <si>
    <t>https://cdn.dripshop.live/dripnfts/slabs/1401026883042.mp4</t>
  </si>
  <si>
    <t>https://cdn.dripshop.live/dripnfts/slabs/1401026883042_front_v1.jpg</t>
  </si>
  <si>
    <t>https://www.dripshop.live/products/4qgMqQuStw2N2ulGtcHXL</t>
  </si>
  <si>
    <t>1998 All Magnemite (CGC 8.5)</t>
  </si>
  <si>
    <t>https://cdn.dripshop.live/dripnfts/slabs/1401029993159.mp4</t>
  </si>
  <si>
    <t>https://cdn.dripshop.live/dripnfts/slabs/1401029993159_front_v1.jpg</t>
  </si>
  <si>
    <t>https://www.dripshop.live/products/EH7-I5aE00dS2qyo_-CqW</t>
  </si>
  <si>
    <t>1998 All Koffing (CGC 9)</t>
  </si>
  <si>
    <t>https://cdn.dripshop.live/dripnfts/slabs/1401029993168.mp4</t>
  </si>
  <si>
    <t>https://cdn.dripshop.live/dripnfts/slabs/1401029993168_front_v1.jpg</t>
  </si>
  <si>
    <t>https://www.dripshop.live/products/A1thYgK-KO_WEHGjf6dSg</t>
  </si>
  <si>
    <t>1998 All Ninetales (CGC 7.5)</t>
  </si>
  <si>
    <t>https://cdn.dripshop.live/dripnfts/slabs/1401029993182.mp4</t>
  </si>
  <si>
    <t>https://cdn.dripshop.live/dripnfts/slabs/1401029993182_front_v1.jpg</t>
  </si>
  <si>
    <t>https://www.dripshop.live/products/59ZW9SOEruDi5ZVuLBTNa</t>
  </si>
  <si>
    <t>2003 All Nuzleaf (CGC 8.5)</t>
  </si>
  <si>
    <t>https://cdn.dripshop.live/dripnfts/slabs/1401029995082.mp4</t>
  </si>
  <si>
    <t>https://cdn.dripshop.live/dripnfts/slabs/1401029995082_front_v1.jpg</t>
  </si>
  <si>
    <t>https://www.dripshop.live/products/OUjIsGqkcTc_jIduzjthe</t>
  </si>
  <si>
    <t>1999 Movie Series The Ultimate Match (CGC 7)</t>
  </si>
  <si>
    <t>Movie Series</t>
  </si>
  <si>
    <t>https://cdn.dripshop.live/dripnfts/slabs/1401031218271.mp4</t>
  </si>
  <si>
    <t>https://cdn.dripshop.live/dripnfts/slabs/1401031218271_front_v1.jpg</t>
  </si>
  <si>
    <t>https://www.dripshop.live/products/VT5lAaGfCfF7BTJDr5FZB</t>
  </si>
  <si>
    <t>2004 Advanced Series Golbat (CGC 9)</t>
  </si>
  <si>
    <t>Advanced Series</t>
  </si>
  <si>
    <t>https://cdn.dripshop.live/dripnfts/slabs/1401031225206.mp4</t>
  </si>
  <si>
    <t>https://cdn.dripshop.live/dripnfts/slabs/1401031225206_front_v1.jpg</t>
  </si>
  <si>
    <t>https://www.dripshop.live/products/VSwPjk6uPBmv_hF20vGz2</t>
  </si>
  <si>
    <t>2004 Advanced Series Golbat (CGC 8.5)</t>
  </si>
  <si>
    <t>https://cdn.dripshop.live/dripnfts/slabs/1401031225207.mp4</t>
  </si>
  <si>
    <t>https://cdn.dripshop.live/dripnfts/slabs/1401031225207_front_v1.jpg</t>
  </si>
  <si>
    <t>https://www.dripshop.live/products/4wrjgxPqFFp4LdHkViOVP</t>
  </si>
  <si>
    <t>2004 Advanced Series Kyogre (CGC 7.5)</t>
  </si>
  <si>
    <t>https://cdn.dripshop.live/dripnfts/slabs/1401031225229.mp4</t>
  </si>
  <si>
    <t>https://cdn.dripshop.live/dripnfts/slabs/1401031225229_front_v1.jpg</t>
  </si>
  <si>
    <t>https://www.dripshop.live/products/DWrM_V21r5MqqjztwMApi</t>
  </si>
  <si>
    <t>2004 Advanced Series Kyogre (CGC 7)</t>
  </si>
  <si>
    <t>https://cdn.dripshop.live/dripnfts/slabs/1401031225230.mp4</t>
  </si>
  <si>
    <t>https://cdn.dripshop.live/dripnfts/slabs/1401031225230_front_v1.jpg</t>
  </si>
  <si>
    <t>https://www.dripshop.live/products/WaEuTLTM62HrTDtV5vNS1</t>
  </si>
  <si>
    <t>https://cdn.dripshop.live/dripnfts/slabs/1401031225233.mp4</t>
  </si>
  <si>
    <t>https://cdn.dripshop.live/dripnfts/slabs/1401031225233_front_v1.jpg</t>
  </si>
  <si>
    <t>https://www.dripshop.live/products/zZcRJuiFX6NREVrPshDOr</t>
  </si>
  <si>
    <t>2004 Advanced Series Lombre (CGC 8.5)</t>
  </si>
  <si>
    <t>https://cdn.dripshop.live/dripnfts/slabs/1401031225236.mp4</t>
  </si>
  <si>
    <t>https://cdn.dripshop.live/dripnfts/slabs/1401031225236_front_v1.jpg</t>
  </si>
  <si>
    <t>https://www.dripshop.live/products/rn5nYHR2LJu4SdbFXCh2s</t>
  </si>
  <si>
    <t>2004 Advanced Series Lombre (CGC 9)</t>
  </si>
  <si>
    <t>https://cdn.dripshop.live/dripnfts/slabs/1401031225237.mp4</t>
  </si>
  <si>
    <t>https://cdn.dripshop.live/dripnfts/slabs/1401031225237_front_v1.jpg</t>
  </si>
  <si>
    <t>https://www.dripshop.live/products/EE3AYHOTxSzqHjyJee5b_</t>
  </si>
  <si>
    <t>2004 Advanced Series Lombre (CGC 8)</t>
  </si>
  <si>
    <t>https://cdn.dripshop.live/dripnfts/slabs/1401031225239.mp4</t>
  </si>
  <si>
    <t>https://cdn.dripshop.live/dripnfts/slabs/1401031225239_front_v1.jpg</t>
  </si>
  <si>
    <t>https://www.dripshop.live/products/wHayKv38eklJdn2umXlK7</t>
  </si>
  <si>
    <t>2004 Advanced Series Lunatone (CGC 8.5)</t>
  </si>
  <si>
    <t>https://cdn.dripshop.live/dripnfts/slabs/1401031225243.mp4</t>
  </si>
  <si>
    <t>https://cdn.dripshop.live/dripnfts/slabs/1401031225243_front_v1.jpg</t>
  </si>
  <si>
    <t>https://www.dripshop.live/products/Nw_OpBaT4kMhvTvMqGM8E</t>
  </si>
  <si>
    <t>https://cdn.dripshop.live/dripnfts/slabs/1401031225244.mp4</t>
  </si>
  <si>
    <t>https://cdn.dripshop.live/dripnfts/slabs/1401031225244_front_v1.jpg</t>
  </si>
  <si>
    <t>https://www.dripshop.live/products/SMXqlHjrkZmpjAV960Uhu</t>
  </si>
  <si>
    <t>2004 Advanced Series Manectric (CGC 9)</t>
  </si>
  <si>
    <t>https://cdn.dripshop.live/dripnfts/slabs/1401031225247.mp4</t>
  </si>
  <si>
    <t>https://cdn.dripshop.live/dripnfts/slabs/1401031225247_front_v1.jpg</t>
  </si>
  <si>
    <t>https://www.dripshop.live/products/jCO6gVEm1fnenuy3cnGZs</t>
  </si>
  <si>
    <t>2004 Advanced Series Manectric (CGC 8.5)</t>
  </si>
  <si>
    <t>https://cdn.dripshop.live/dripnfts/slabs/1401031225248.mp4</t>
  </si>
  <si>
    <t>https://cdn.dripshop.live/dripnfts/slabs/1401031225248_front_v1.jpg</t>
  </si>
  <si>
    <t>https://www.dripshop.live/products/m7MDG6J-_uOWAxudiQCYo</t>
  </si>
  <si>
    <t>2004 Advanced Series Manectric (CGC 7.5)</t>
  </si>
  <si>
    <t>https://cdn.dripshop.live/dripnfts/slabs/1401031225249.mp4</t>
  </si>
  <si>
    <t>https://cdn.dripshop.live/dripnfts/slabs/1401031225249_front_v1.jpg</t>
  </si>
  <si>
    <t>https://www.dripshop.live/products/C9wui3kbdZuKSMTgaB9cW</t>
  </si>
  <si>
    <t>https://cdn.dripshop.live/dripnfts/slabs/1401031225250.mp4</t>
  </si>
  <si>
    <t>https://cdn.dripshop.live/dripnfts/slabs/1401031225250_front_v1.jpg</t>
  </si>
  <si>
    <t>https://www.dripshop.live/products/JMHDT_2U5r8sU7DdhFsXw</t>
  </si>
  <si>
    <t>2023 Scarlet &amp; Violet Pinsir (CGC MINT+ 9.5)</t>
  </si>
  <si>
    <t>https://cdn.dripshop.live/dripnfts/slabs/1401031229029.mp4</t>
  </si>
  <si>
    <t>https://cdn.dripshop.live/dripnfts/slabs/1401031229029_front_v1.jpg</t>
  </si>
  <si>
    <t>https://www.dripshop.live/products/nJpV1x5jD-N1wXWYpg7u6</t>
  </si>
  <si>
    <t>https://cdn.dripshop.live/dripnfts/slabs/1401031229030.mp4</t>
  </si>
  <si>
    <t>https://cdn.dripshop.live/dripnfts/slabs/1401031229030_front_v1.jpg</t>
  </si>
  <si>
    <t>https://www.dripshop.live/products/6x2vXBO6CVTm9qS7864vI</t>
  </si>
  <si>
    <t>https://cdn.dripshop.live/dripnfts/slabs/1401031229037.mp4</t>
  </si>
  <si>
    <t>https://cdn.dripshop.live/dripnfts/slabs/1401031229037_front_v1.jpg</t>
  </si>
  <si>
    <t>https://www.dripshop.live/products/VitszcFjwxDlUYITcIvIc</t>
  </si>
  <si>
    <t>https://cdn.dripshop.live/dripnfts/slabs/1401031229045.mp4</t>
  </si>
  <si>
    <t>https://cdn.dripshop.live/dripnfts/slabs/1401031229045_front_v1.jpg</t>
  </si>
  <si>
    <t>https://www.dripshop.live/products/jxgnZDlssAU46rS28aKxv</t>
  </si>
  <si>
    <t>2021 Sword &amp; Shield Raichu (CGC MINT+ 9.5)</t>
  </si>
  <si>
    <t>https://cdn.dripshop.live/dripnfts/slabs/1401031256104.mp4</t>
  </si>
  <si>
    <t>https://cdn.dripshop.live/dripnfts/slabs/1401031256104_front_v1.jpg</t>
  </si>
  <si>
    <t>https://www.dripshop.live/products/HyYwo4rGYUdAXmy7nBxrP</t>
  </si>
  <si>
    <t>2021 Sword &amp; Shield Raichu (CGC 9)</t>
  </si>
  <si>
    <t>https://cdn.dripshop.live/dripnfts/slabs/1401031256108.mp4</t>
  </si>
  <si>
    <t>https://cdn.dripshop.live/dripnfts/slabs/1401031256108_front_v1.jpg</t>
  </si>
  <si>
    <t>https://www.dripshop.live/products/cGUdbyY-d31VJkLPO8Duh</t>
  </si>
  <si>
    <t>2007 EX Spheal (CGC 8.5)</t>
  </si>
  <si>
    <t>EX</t>
  </si>
  <si>
    <t>https://cdn.dripshop.live/dripnfts/slabs/1401031274273.mp4</t>
  </si>
  <si>
    <t>https://cdn.dripshop.live/dripnfts/slabs/1401031274273_front_v1.jpg</t>
  </si>
  <si>
    <t>https://www.dripshop.live/products/VMGniGpTX7bBlRHL6pZkq</t>
  </si>
  <si>
    <t>https://cdn.dripshop.live/dripnfts/slabs/1401031274274.mp4</t>
  </si>
  <si>
    <t>https://cdn.dripshop.live/dripnfts/slabs/1401031274274_front_v1.jpg</t>
  </si>
  <si>
    <t>https://www.dripshop.live/products/rkVXlkyKdls45Iuk6NB4E</t>
  </si>
  <si>
    <t>https://cdn.dripshop.live/dripnfts/slabs/1401031274275.mp4</t>
  </si>
  <si>
    <t>https://cdn.dripshop.live/dripnfts/slabs/1401031274275_front_v1.jpg</t>
  </si>
  <si>
    <t>https://www.dripshop.live/products/mGrptMwnRT6xmvonYU_N3</t>
  </si>
  <si>
    <t>https://cdn.dripshop.live/dripnfts/slabs/1401031274277.mp4</t>
  </si>
  <si>
    <t>https://cdn.dripshop.live/dripnfts/slabs/1401031274277_front_v1.jpg</t>
  </si>
  <si>
    <t>https://www.dripshop.live/products/t2IaLvz1IOkIrxp1Tt21L</t>
  </si>
  <si>
    <t>https://cdn.dripshop.live/dripnfts/slabs/1401031274278.mp4</t>
  </si>
  <si>
    <t>https://cdn.dripshop.live/dripnfts/slabs/1401031274278_front_v1.jpg</t>
  </si>
  <si>
    <t>https://www.dripshop.live/products/mgdTlYBCKmGRfXYuNjBIZ</t>
  </si>
  <si>
    <t>https://cdn.dripshop.live/dripnfts/slabs/1401031274279.mp4</t>
  </si>
  <si>
    <t>https://cdn.dripshop.live/dripnfts/slabs/1401031274279_front_v1.jpg</t>
  </si>
  <si>
    <t>https://www.dripshop.live/products/QME9S4CxMDo2ItdBz8LJK</t>
  </si>
  <si>
    <t>2006 EX Charmander (CGC 8.5)</t>
  </si>
  <si>
    <t>https://cdn.dripshop.live/dripnfts/slabs/1401036555062.mp4</t>
  </si>
  <si>
    <t>https://cdn.dripshop.live/dripnfts/slabs/1401036555062_front_v1.jpg</t>
  </si>
  <si>
    <t>https://www.dripshop.live/products/ZuDpdCvhXgl8eronWOufr</t>
  </si>
  <si>
    <t>2006 EX Charmander (CGC 8)</t>
  </si>
  <si>
    <t>https://cdn.dripshop.live/dripnfts/slabs/1401036555063.mp4</t>
  </si>
  <si>
    <t>https://cdn.dripshop.live/dripnfts/slabs/1401036555063_front_v1.jpg</t>
  </si>
  <si>
    <t>https://www.dripshop.live/products/k12FAeoTu34BDqaYBP6WU</t>
  </si>
  <si>
    <t>https://cdn.dripshop.live/dripnfts/slabs/1401036555070.mp4</t>
  </si>
  <si>
    <t>https://cdn.dripshop.live/dripnfts/slabs/1401036555070_front_v1.jpg</t>
  </si>
  <si>
    <t>https://www.dripshop.live/products/KOo39JUGnX-Pb1l-9kHTB</t>
  </si>
  <si>
    <t>2006 EX Magikarp δ (CGC 7)</t>
  </si>
  <si>
    <t>https://cdn.dripshop.live/dripnfts/slabs/1401036555086.mp4</t>
  </si>
  <si>
    <t>https://cdn.dripshop.live/dripnfts/slabs/1401036555086_front_v1.jpg</t>
  </si>
  <si>
    <t>https://www.dripshop.live/products/3E1jb1i0BT0VhjJWDQx-e</t>
  </si>
  <si>
    <t>2006 EX Magikarp δ (CGC 8.5)</t>
  </si>
  <si>
    <t>https://cdn.dripshop.live/dripnfts/slabs/1401036555088.mp4</t>
  </si>
  <si>
    <t>https://cdn.dripshop.live/dripnfts/slabs/1401036555088_front_v1.jpg</t>
  </si>
  <si>
    <t>https://www.dripshop.live/products/7ZvY5dBvf0scpK4UJraEu</t>
  </si>
  <si>
    <t>https://cdn.dripshop.live/dripnfts/slabs/1401036555090.mp4</t>
  </si>
  <si>
    <t>https://cdn.dripshop.live/dripnfts/slabs/1401036555090_front_v1.jpg</t>
  </si>
  <si>
    <t>https://www.dripshop.live/products/Lh25gjugBv8Vg-p09vZDX</t>
  </si>
  <si>
    <t>https://cdn.dripshop.live/dripnfts/slabs/1401036555099.mp4</t>
  </si>
  <si>
    <t>https://cdn.dripshop.live/dripnfts/slabs/1401036555099_front_v1.jpg</t>
  </si>
  <si>
    <t>https://www.dripshop.live/products/Wn6YqS4dcrjCSPZ2OgClL</t>
  </si>
  <si>
    <t>https://cdn.dripshop.live/dripnfts/slabs/1401036555100.mp4</t>
  </si>
  <si>
    <t>https://cdn.dripshop.live/dripnfts/slabs/1401036555100_front_v1.jpg</t>
  </si>
  <si>
    <t>https://www.dripshop.live/products/qWmYfAKb5TH_QlqlTzaAs</t>
  </si>
  <si>
    <t>2006 EX Treecko (CGC MINT+ 9.5)</t>
  </si>
  <si>
    <t>https://cdn.dripshop.live/dripnfts/slabs/1401036555145.mp4</t>
  </si>
  <si>
    <t>https://cdn.dripshop.live/dripnfts/slabs/1401036555145_front_v1.jpg</t>
  </si>
  <si>
    <t>https://www.dripshop.live/products/KkN01Hsb1o8JayhY7e2JV</t>
  </si>
  <si>
    <t>2010 HeartGold &amp; SoulSilver Eevee (CGC 8)</t>
  </si>
  <si>
    <t>https://cdn.dripshop.live/dripnfts/slabs/1401036555151.mp4</t>
  </si>
  <si>
    <t>https://cdn.dripshop.live/dripnfts/slabs/1401036555151_front_v1.jpg</t>
  </si>
  <si>
    <t>https://www.dripshop.live/products/fUP0NzGwI4eIg3lwovp3p</t>
  </si>
  <si>
    <t>2005 EX Slowpoke (CGC 9)</t>
  </si>
  <si>
    <t>https://cdn.dripshop.live/dripnfts/slabs/1401036555154.mp4</t>
  </si>
  <si>
    <t>https://cdn.dripshop.live/dripnfts/slabs/1401036555154_front_v1.jpg</t>
  </si>
  <si>
    <t>https://www.dripshop.live/products/gDOwA5RY4FP5KIhWDP6Ua</t>
  </si>
  <si>
    <t>https://cdn.dripshop.live/dripnfts/slabs/1401036555155.mp4</t>
  </si>
  <si>
    <t>https://cdn.dripshop.live/dripnfts/slabs/1401036555155_front_v1.jpg</t>
  </si>
  <si>
    <t>https://www.dripshop.live/products/2JpxStOmyQQkQP5bh11vw</t>
  </si>
  <si>
    <t>2004 EX Misdreavus (CGC GEM MINT 10)</t>
  </si>
  <si>
    <t>https://cdn.dripshop.live/dripnfts/slabs/1401036555159.mp4</t>
  </si>
  <si>
    <t>https://cdn.dripshop.live/dripnfts/slabs/1401036555159_front_v1.jpg</t>
  </si>
  <si>
    <t>https://www.dripshop.live/products/kPyfToxV-PRWXNwdhHZdT</t>
  </si>
  <si>
    <t>2007 Diamond &amp; Pearl Gastly (CGC 8)</t>
  </si>
  <si>
    <t>Diamond &amp; Pearl</t>
  </si>
  <si>
    <t>https://cdn.dripshop.live/dripnfts/slabs/1401036555162.mp4</t>
  </si>
  <si>
    <t>https://cdn.dripshop.live/dripnfts/slabs/1401036555162_front_v1.jpg</t>
  </si>
  <si>
    <t>https://www.dripshop.live/products/HNVi4YAvGIF-5jFklR928</t>
  </si>
  <si>
    <t>2007 Diamond &amp; Pearl Gastly (CGC MINT+ 9.5)</t>
  </si>
  <si>
    <t>https://cdn.dripshop.live/dripnfts/slabs/1401036555164.mp4</t>
  </si>
  <si>
    <t>https://cdn.dripshop.live/dripnfts/slabs/1401036555164_front_v1.jpg</t>
  </si>
  <si>
    <t>https://www.dripshop.live/products/JhWKPwoXrvhA7ncSqCJ8n</t>
  </si>
  <si>
    <t>https://cdn.dripshop.live/dripnfts/slabs/1401036555167.mp4</t>
  </si>
  <si>
    <t>https://cdn.dripshop.live/dripnfts/slabs/1401036555167_front_v1.jpg</t>
  </si>
  <si>
    <t>https://www.dripshop.live/products/5hcPgM1J4NiLuPu0Yy79o</t>
  </si>
  <si>
    <t>2008 Diamond &amp; Pearl Scizor (CGC 8)</t>
  </si>
  <si>
    <t>https://cdn.dripshop.live/dripnfts/slabs/1401036555170.mp4</t>
  </si>
  <si>
    <t>https://cdn.dripshop.live/dripnfts/slabs/1401036555170_front_v1.jpg</t>
  </si>
  <si>
    <t>https://www.dripshop.live/products/aBhq0-lT7Ur4DcLa_3gnL</t>
  </si>
  <si>
    <t>2008 Diamond &amp; Pearl Scyther (CGC 9)</t>
  </si>
  <si>
    <t>https://cdn.dripshop.live/dripnfts/slabs/1401036555174.mp4</t>
  </si>
  <si>
    <t>https://cdn.dripshop.live/dripnfts/slabs/1401036555174_front_v1.jpg</t>
  </si>
  <si>
    <t>https://www.dripshop.live/products/Nr6LyAlY4IlSy7MKEcGvq</t>
  </si>
  <si>
    <t>https://cdn.dripshop.live/dripnfts/slabs/1401036555175.mp4</t>
  </si>
  <si>
    <t>https://cdn.dripshop.live/dripnfts/slabs/1401036555175_front_v1.jpg</t>
  </si>
  <si>
    <t>https://www.dripshop.live/products/zvBDKEx-vU9Yg-Uruf_sk</t>
  </si>
  <si>
    <t>https://cdn.dripshop.live/dripnfts/slabs/1401036555178.mp4</t>
  </si>
  <si>
    <t>https://cdn.dripshop.live/dripnfts/slabs/1401036555178_front_v1.jpg</t>
  </si>
  <si>
    <t>https://www.dripshop.live/products/Rwu7n7EfhrTGMqpyyEgE_</t>
  </si>
  <si>
    <t>https://cdn.dripshop.live/dripnfts/slabs/1401036555179.mp4</t>
  </si>
  <si>
    <t>https://cdn.dripshop.live/dripnfts/slabs/1401036555179_front_v1.jpg</t>
  </si>
  <si>
    <t>https://www.dripshop.live/products/PVH4UXzo5qXN5l7uz7nW8</t>
  </si>
  <si>
    <t>2004 EX Team Magma's Houndour (CGC MINT+ 9.5)</t>
  </si>
  <si>
    <t>https://cdn.dripshop.live/dripnfts/slabs/1401036555180.mp4</t>
  </si>
  <si>
    <t>https://cdn.dripshop.live/dripnfts/slabs/1401036555180_front_v1.jpg</t>
  </si>
  <si>
    <t>https://www.dripshop.live/products/exbVWYXUqArdC36Qioksn</t>
  </si>
  <si>
    <t>https://cdn.dripshop.live/dripnfts/slabs/1401036555183.mp4</t>
  </si>
  <si>
    <t>https://cdn.dripshop.live/dripnfts/slabs/1401036555183_front_v1.jpg</t>
  </si>
  <si>
    <t>https://www.dripshop.live/products/MayAXAvXkUrJLBeh_8TV7</t>
  </si>
  <si>
    <t>https://cdn.dripshop.live/dripnfts/slabs/1401036555184.mp4</t>
  </si>
  <si>
    <t>https://cdn.dripshop.live/dripnfts/slabs/1401036555184_front_v1.jpg</t>
  </si>
  <si>
    <t>https://www.dripshop.live/products/A4yvZFBo2DY3O6r47L0ze</t>
  </si>
  <si>
    <t>2004 EX Team Magma's Houndour (CGC 8.5)</t>
  </si>
  <si>
    <t>https://cdn.dripshop.live/dripnfts/slabs/1401036555188.mp4</t>
  </si>
  <si>
    <t>https://cdn.dripshop.live/dripnfts/slabs/1401036555188_front_v1.jpg</t>
  </si>
  <si>
    <t>https://www.dripshop.live/products/0eGCIPkAxCUZcKAMyUB6k</t>
  </si>
  <si>
    <t>2004 EX Team Magma's Houndour (CGC 9)</t>
  </si>
  <si>
    <t>https://cdn.dripshop.live/dripnfts/slabs/1401036555189.mp4</t>
  </si>
  <si>
    <t>https://cdn.dripshop.live/dripnfts/slabs/1401036555189_front_v1.jpg</t>
  </si>
  <si>
    <t>https://www.dripshop.live/products/KqP-3FCCn8xSogGIprWUG</t>
  </si>
  <si>
    <t>2004 EX Team Magma's Houndour (CGC 8)</t>
  </si>
  <si>
    <t>https://cdn.dripshop.live/dripnfts/slabs/1401036555190.mp4</t>
  </si>
  <si>
    <t>https://cdn.dripshop.live/dripnfts/slabs/1401036555190_front_v1.jpg</t>
  </si>
  <si>
    <t>https://www.dripshop.live/products/7B0jlXbsKEgGOSDRlqUVH</t>
  </si>
  <si>
    <t>https://cdn.dripshop.live/dripnfts/slabs/1401036555191.mp4</t>
  </si>
  <si>
    <t>https://cdn.dripshop.live/dripnfts/slabs/1401036555191_front_v1.jpg</t>
  </si>
  <si>
    <t>https://www.dripshop.live/products/lBLjftcrDY3B32BB7Q-Bl</t>
  </si>
  <si>
    <t>https://cdn.dripshop.live/dripnfts/slabs/1401036555192.mp4</t>
  </si>
  <si>
    <t>https://cdn.dripshop.live/dripnfts/slabs/1401036555192_front_v1.jpg</t>
  </si>
  <si>
    <t>https://www.dripshop.live/products/-DJVHcoeY3kYGkhhvQNvD</t>
  </si>
  <si>
    <t>2009 Platinum Houndoom G (CGC 8)</t>
  </si>
  <si>
    <t>https://cdn.dripshop.live/dripnfts/slabs/1401036555294.mp4</t>
  </si>
  <si>
    <t>https://cdn.dripshop.live/dripnfts/slabs/1401036555294_front_v1.jpg</t>
  </si>
  <si>
    <t>https://www.dripshop.live/products/FWeIA_Vfjol6XxFoS-CoA</t>
  </si>
  <si>
    <t>2009 Platinum Houndoom G (CGC 9)</t>
  </si>
  <si>
    <t>https://cdn.dripshop.live/dripnfts/slabs/1401036555298.mp4</t>
  </si>
  <si>
    <t>https://cdn.dripshop.live/dripnfts/slabs/1401036555298_front_v1.jpg</t>
  </si>
  <si>
    <t>https://www.dripshop.live/products/8Zk5O0a78FzTBIaYMGFU5</t>
  </si>
  <si>
    <t>2004 EX Togepi (CGC 8.5)</t>
  </si>
  <si>
    <t>https://cdn.dripshop.live/dripnfts/slabs/1401036562189.mp4</t>
  </si>
  <si>
    <t>https://cdn.dripshop.live/dripnfts/slabs/1401036562189_front_v1.jpg</t>
  </si>
  <si>
    <t>https://www.dripshop.live/products/X5UQsG7ySzNT_QJSaz8Os</t>
  </si>
  <si>
    <t>2006 EX Vulpix δ (CGC 9)</t>
  </si>
  <si>
    <t>https://cdn.dripshop.live/dripnfts/slabs/1401036562215.mp4</t>
  </si>
  <si>
    <t>https://cdn.dripshop.live/dripnfts/slabs/1401036562215_front_v1.jpg</t>
  </si>
  <si>
    <t>https://www.dripshop.live/products/OeRWl0AGZyO1I3wKb21pd</t>
  </si>
  <si>
    <t>2019 Sun &amp; Moon Zapdos (CGC 8.5)</t>
  </si>
  <si>
    <t>Sun &amp; Moon</t>
  </si>
  <si>
    <t>https://cdn.dripshop.live/dripnfts/slabs/1401036573278.mp4</t>
  </si>
  <si>
    <t>https://cdn.dripshop.live/dripnfts/slabs/1401036573278_front_v1.jpg</t>
  </si>
  <si>
    <t>https://www.dripshop.live/products/DliEbA3N9PV1kCnDFnzy0</t>
  </si>
  <si>
    <t>https://cdn.dripshop.live/dripnfts/slabs/1401036573285.mp4</t>
  </si>
  <si>
    <t>https://cdn.dripshop.live/dripnfts/slabs/1401036573285_front_v1.jpg</t>
  </si>
  <si>
    <t>https://www.dripshop.live/products/U1q0xgDWr0HwK0M0LL0ML</t>
  </si>
  <si>
    <t>2019 Sun &amp; Moon Mimikyu (CGC 9)</t>
  </si>
  <si>
    <t>https://cdn.dripshop.live/dripnfts/slabs/1401036573286.mp4</t>
  </si>
  <si>
    <t>https://cdn.dripshop.live/dripnfts/slabs/1401036573286_front_v1.jpg</t>
  </si>
  <si>
    <t>https://www.dripshop.live/products/p953v1WUHirLicJe_cO6c</t>
  </si>
  <si>
    <t>2019 Sun &amp; Moon Mimikyu (CGC MINT+ 9.5)</t>
  </si>
  <si>
    <t>https://cdn.dripshop.live/dripnfts/slabs/1401036573287.mp4</t>
  </si>
  <si>
    <t>https://cdn.dripshop.live/dripnfts/slabs/1401036573287_front_v1.jpg</t>
  </si>
  <si>
    <t>https://www.dripshop.live/products/NalknrW_PTUR8cvKaYeJU</t>
  </si>
  <si>
    <t>2019 Sun &amp; Moon Mimikyu (CGC 8.5)</t>
  </si>
  <si>
    <t>https://cdn.dripshop.live/dripnfts/slabs/1401036573288.mp4</t>
  </si>
  <si>
    <t>https://cdn.dripshop.live/dripnfts/slabs/1401036573288_front_v1.jpg</t>
  </si>
  <si>
    <t>https://www.dripshop.live/products/4voTRJYmdBWQQE1MhsRih</t>
  </si>
  <si>
    <t>https://cdn.dripshop.live/dripnfts/slabs/1401036573289.mp4</t>
  </si>
  <si>
    <t>https://cdn.dripshop.live/dripnfts/slabs/1401036573289_front_v1.jpg</t>
  </si>
  <si>
    <t>https://www.dripshop.live/products/3k51zvLpePxyurPoVXJ9-</t>
  </si>
  <si>
    <t>https://cdn.dripshop.live/dripnfts/slabs/1401036573292.mp4</t>
  </si>
  <si>
    <t>https://cdn.dripshop.live/dripnfts/slabs/1401036573292_front_v1.jpg</t>
  </si>
  <si>
    <t>https://www.dripshop.live/products/icPINqnfRTOoRC3-2UKak</t>
  </si>
  <si>
    <t>2019 Sun &amp; Moon Wartortle (CGC 8.5)</t>
  </si>
  <si>
    <t>https://cdn.dripshop.live/dripnfts/slabs/1401036573295.mp4</t>
  </si>
  <si>
    <t>https://cdn.dripshop.live/dripnfts/slabs/1401036573295_front_v1.jpg</t>
  </si>
  <si>
    <t>https://www.dripshop.live/products/uGSDNBXRhX-9fDCJ0KklT</t>
  </si>
  <si>
    <t>2019 Sun &amp; Moon Wartortle (CGC MINT+ 9.5)</t>
  </si>
  <si>
    <t>https://cdn.dripshop.live/dripnfts/slabs/1401036573296.mp4</t>
  </si>
  <si>
    <t>https://cdn.dripshop.live/dripnfts/slabs/1401036573296_front_v1.jpg</t>
  </si>
  <si>
    <t>https://www.dripshop.live/products/m8YOoWMXgLuhlcvCawWUk</t>
  </si>
  <si>
    <t>https://cdn.dripshop.live/dripnfts/slabs/1401036573298.mp4</t>
  </si>
  <si>
    <t>https://cdn.dripshop.live/dripnfts/slabs/1401036573298_front_v1.jpg</t>
  </si>
  <si>
    <t>https://www.dripshop.live/products/GZBb_rBWyqyO9KynE8mFL</t>
  </si>
  <si>
    <t>https://cdn.dripshop.live/dripnfts/slabs/1401036573299.mp4</t>
  </si>
  <si>
    <t>https://cdn.dripshop.live/dripnfts/slabs/1401036573299_front_v1.jpg</t>
  </si>
  <si>
    <t>https://www.dripshop.live/products/KtoF2D5aD7JBQAsbmIW64</t>
  </si>
  <si>
    <t>2009 HeartGold &amp; SoulSilver Grass Energy (CGC 7.5)</t>
  </si>
  <si>
    <t>https://cdn.dripshop.live/dripnfts/slabs/1401036574063.mp4</t>
  </si>
  <si>
    <t>https://cdn.dripshop.live/dripnfts/slabs/1401036574063_front_v1.jpg</t>
  </si>
  <si>
    <t>https://www.dripshop.live/products/bjHEW2BEiktkR28Fyvrga</t>
  </si>
  <si>
    <t>2010 HeartGold &amp; SoulSilver Sage's Training (CGC MINT+ 9.5)</t>
  </si>
  <si>
    <t>https://cdn.dripshop.live/dripnfts/slabs/1401036574081.mp4</t>
  </si>
  <si>
    <t>https://cdn.dripshop.live/dripnfts/slabs/1401036574081_front_v1.jpg</t>
  </si>
  <si>
    <t>https://www.dripshop.live/products/RLLrI8mp3S5yqd-aW8K0K</t>
  </si>
  <si>
    <t>2004 EX Golbat (CGC 9)</t>
  </si>
  <si>
    <t>https://cdn.dripshop.live/dripnfts/slabs/1401036574097.mp4</t>
  </si>
  <si>
    <t>https://cdn.dripshop.live/dripnfts/slabs/1401036574097_front_v1.jpg</t>
  </si>
  <si>
    <t>https://www.dripshop.live/products/oSmUijt2jeT0BzlrVTNbc</t>
  </si>
  <si>
    <t>2004 EX Golbat (CGC MINT+ 9.5)</t>
  </si>
  <si>
    <t>https://cdn.dripshop.live/dripnfts/slabs/1401036574098.mp4</t>
  </si>
  <si>
    <t>https://cdn.dripshop.live/dripnfts/slabs/1401036574098_front_v1.jpg</t>
  </si>
  <si>
    <t>https://www.dripshop.live/products/xoOtjJ37nbpagzhhuBzxO</t>
  </si>
  <si>
    <t>https://cdn.dripshop.live/dripnfts/slabs/1401036574099.mp4</t>
  </si>
  <si>
    <t>https://cdn.dripshop.live/dripnfts/slabs/1401036574099_front_v1.jpg</t>
  </si>
  <si>
    <t>https://www.dripshop.live/products/rO61IDrBNy09aNfYQPvam</t>
  </si>
  <si>
    <t>2018 Starter Decks Jolteon GX (CGC 8.5)</t>
  </si>
  <si>
    <t>Starter Decks</t>
  </si>
  <si>
    <t>https://cdn.dripshop.live/dripnfts/slabs/1401036596188.mp4</t>
  </si>
  <si>
    <t>https://cdn.dripshop.live/dripnfts/slabs/1401036596188_front_v1.jpg</t>
  </si>
  <si>
    <t>https://www.dripshop.live/products/5c2EmrsuBHwFbClBdTCzj</t>
  </si>
  <si>
    <t>2004 EX Vulpix (CGC 8.5)</t>
  </si>
  <si>
    <t>https://cdn.dripshop.live/dripnfts/slabs/1401036705141.mp4</t>
  </si>
  <si>
    <t>https://cdn.dripshop.live/dripnfts/slabs/1401036705141_front_v1.jpg</t>
  </si>
  <si>
    <t>https://www.dripshop.live/products/0F5SMBrWYQIaOrbALYaVI</t>
  </si>
  <si>
    <t>2004 EX Vulpix (CGC 8)</t>
  </si>
  <si>
    <t>https://cdn.dripshop.live/dripnfts/slabs/1401036705144.mp4</t>
  </si>
  <si>
    <t>https://cdn.dripshop.live/dripnfts/slabs/1401036705144_front_v1.jpg</t>
  </si>
  <si>
    <t>https://www.dripshop.live/products/rZ3IQE03hk0HU8H5do20O</t>
  </si>
  <si>
    <t>2004 EX Vulpix (CGC 9)</t>
  </si>
  <si>
    <t>https://cdn.dripshop.live/dripnfts/slabs/1401036705145.mp4</t>
  </si>
  <si>
    <t>https://cdn.dripshop.live/dripnfts/slabs/1401036705145_front_v1.jpg</t>
  </si>
  <si>
    <t>https://www.dripshop.live/products/rV98dgTtYwVv0sMCYsEEW</t>
  </si>
  <si>
    <t>2004 EX Gloom (CGC 9)</t>
  </si>
  <si>
    <t>https://cdn.dripshop.live/dripnfts/slabs/1401036705150.mp4</t>
  </si>
  <si>
    <t>https://cdn.dripshop.live/dripnfts/slabs/1401036705150_front_v1.jpg</t>
  </si>
  <si>
    <t>https://www.dripshop.live/products/_yRF7cFY5sy1L_V1qtgV8</t>
  </si>
  <si>
    <t>2008 Diamond &amp; Pearl Uxie (CGC 9)</t>
  </si>
  <si>
    <t>https://cdn.dripshop.live/dripnfts/slabs/1401036708012.mp4</t>
  </si>
  <si>
    <t>https://cdn.dripshop.live/dripnfts/slabs/1401036708012_front_v1.jpg</t>
  </si>
  <si>
    <t>https://www.dripshop.live/products/q6CZZCsKq75T-EfOSpTwQ</t>
  </si>
  <si>
    <t>2007 Diamond &amp; Pearl Spinda (CGC 8.5)</t>
  </si>
  <si>
    <t>https://cdn.dripshop.live/dripnfts/slabs/1401036708013.mp4</t>
  </si>
  <si>
    <t>https://cdn.dripshop.live/dripnfts/slabs/1401036708013_front_v1.jpg</t>
  </si>
  <si>
    <t>https://www.dripshop.live/products/eYiiJRnO_KSElDV_3TkzR</t>
  </si>
  <si>
    <t>2005 EX Fire Energy (CGC 9)</t>
  </si>
  <si>
    <t>https://cdn.dripshop.live/dripnfts/slabs/1401036710149.mp4</t>
  </si>
  <si>
    <t>https://cdn.dripshop.live/dripnfts/slabs/1401036710149_front_v1.jpg</t>
  </si>
  <si>
    <t>https://www.dripshop.live/products/IGWAsUEkxB42kw_Gul4zh</t>
  </si>
  <si>
    <t>2002 e-Series Muk (CGC 8.5)</t>
  </si>
  <si>
    <t>e-Series</t>
  </si>
  <si>
    <t>https://cdn.dripshop.live/dripnfts/slabs/1401036712267.mp4</t>
  </si>
  <si>
    <t>https://cdn.dripshop.live/dripnfts/slabs/1401036712267_front_v1.jpg</t>
  </si>
  <si>
    <t>https://www.dripshop.live/products/uI9AnSMOqDG50W2WokCOW</t>
  </si>
  <si>
    <t>2000 Neo Wobbuffet (CGC 7)</t>
  </si>
  <si>
    <t>https://cdn.dripshop.live/dripnfts/slabs/1401036712293.mp4</t>
  </si>
  <si>
    <t>https://cdn.dripshop.live/dripnfts/slabs/1401036712293_front_v1.jpg</t>
  </si>
  <si>
    <t>https://www.dripshop.live/products/AMh-1i-V1NNAtTlxthES5</t>
  </si>
  <si>
    <t>1999 Movie Series Pikachu's Vacation (CGC 8.5)</t>
  </si>
  <si>
    <t>https://cdn.dripshop.live/dripnfts/slabs/1401036714005.mp4</t>
  </si>
  <si>
    <t>https://cdn.dripshop.live/dripnfts/slabs/1401036714005_front_v1.jpg</t>
  </si>
  <si>
    <t>https://www.dripshop.live/products/v7-IDmK_PbyWHc2OSU1BP</t>
  </si>
  <si>
    <t>https://cdn.dripshop.live/dripnfts/slabs/1401036714008.mp4</t>
  </si>
  <si>
    <t>https://cdn.dripshop.live/dripnfts/slabs/1401036714008_front_v1.jpg</t>
  </si>
  <si>
    <t>https://www.dripshop.live/products/-bzavGStW2S0FMQVfmT23</t>
  </si>
  <si>
    <t>1999 Movie Series Looks Like Trouble... (CGC 7.5)</t>
  </si>
  <si>
    <t>https://cdn.dripshop.live/dripnfts/slabs/1401036714027.mp4</t>
  </si>
  <si>
    <t>https://cdn.dripshop.live/dripnfts/slabs/1401036714027_front_v1.jpg</t>
  </si>
  <si>
    <t>https://www.dripshop.live/products/5Du8EoqXpMBOIH57of-Rl</t>
  </si>
  <si>
    <t>1999 Movie Series Looks Like Trouble... (CGC 8.5)</t>
  </si>
  <si>
    <t>https://cdn.dripshop.live/dripnfts/slabs/1401036714028.mp4</t>
  </si>
  <si>
    <t>https://cdn.dripshop.live/dripnfts/slabs/1401036714028_front_v1.jpg</t>
  </si>
  <si>
    <t>https://www.dripshop.live/products/2TcSp50VSfoDPcrndRuYb</t>
  </si>
  <si>
    <t>https://cdn.dripshop.live/dripnfts/slabs/1401036714030.mp4</t>
  </si>
  <si>
    <t>https://cdn.dripshop.live/dripnfts/slabs/1401036714030_front_v1.jpg</t>
  </si>
  <si>
    <t>https://www.dripshop.live/products/DSGg0oZ9DQhEGAcP88dhq</t>
  </si>
  <si>
    <t>1999 Movie Series Togepi In Trouble (CGC 8.5)</t>
  </si>
  <si>
    <t>https://cdn.dripshop.live/dripnfts/slabs/1401036714035.mp4</t>
  </si>
  <si>
    <t>https://cdn.dripshop.live/dripnfts/slabs/1401036714035_front_v1.jpg</t>
  </si>
  <si>
    <t>https://www.dripshop.live/products/jkBor8oGzFDokQMhbffJ-</t>
  </si>
  <si>
    <t>1999 Movie Series Peacemaker Pikachu (CGC 7.5)</t>
  </si>
  <si>
    <t>https://cdn.dripshop.live/dripnfts/slabs/1401036714048.mp4</t>
  </si>
  <si>
    <t>https://cdn.dripshop.live/dripnfts/slabs/1401036714048_front_v1.jpg</t>
  </si>
  <si>
    <t>https://www.dripshop.live/products/NTnP8VbYxSqoKDDC7Va-_</t>
  </si>
  <si>
    <t>1999 Movie Series Everyone... Pull!!! (CGC 7.5)</t>
  </si>
  <si>
    <t>https://cdn.dripshop.live/dripnfts/slabs/1401036714109.mp4</t>
  </si>
  <si>
    <t>https://cdn.dripshop.live/dripnfts/slabs/1401036714109_front_v1.jpg</t>
  </si>
  <si>
    <t>https://www.dripshop.live/products/wPDZTr1oB9DLe-hbPuOUH</t>
  </si>
  <si>
    <t>1999 Movie Series Everyone... Pull!!! (CGC 8.5)</t>
  </si>
  <si>
    <t>https://cdn.dripshop.live/dripnfts/slabs/1401036714111.mp4</t>
  </si>
  <si>
    <t>https://cdn.dripshop.live/dripnfts/slabs/1401036714111_front_v1.jpg</t>
  </si>
  <si>
    <t>https://www.dripshop.live/products/J4NgErwGKc3LOU06h-aaV</t>
  </si>
  <si>
    <t>https://cdn.dripshop.live/dripnfts/slabs/1401036714113.mp4</t>
  </si>
  <si>
    <t>https://cdn.dripshop.live/dripnfts/slabs/1401036714113_front_v1.jpg</t>
  </si>
  <si>
    <t>https://www.dripshop.live/products/2yN3hrV3GJN_mupK2e2cc</t>
  </si>
  <si>
    <t>1999 Movie Series Teamwork (CGC 8.5)</t>
  </si>
  <si>
    <t>https://cdn.dripshop.live/dripnfts/slabs/1401036714131.mp4</t>
  </si>
  <si>
    <t>https://cdn.dripshop.live/dripnfts/slabs/1401036714131_front_v1.jpg</t>
  </si>
  <si>
    <t>https://www.dripshop.live/products/r7RGLnt6r7l4X81vGOulO</t>
  </si>
  <si>
    <t>https://cdn.dripshop.live/dripnfts/slabs/1401036714136.mp4</t>
  </si>
  <si>
    <t>https://cdn.dripshop.live/dripnfts/slabs/1401036714136_front_v1.jpg</t>
  </si>
  <si>
    <t>https://www.dripshop.live/products/GQUGcXiH3tewZBBOrcRrW</t>
  </si>
  <si>
    <t>https://cdn.dripshop.live/dripnfts/slabs/1401036714141.mp4</t>
  </si>
  <si>
    <t>https://cdn.dripshop.live/dripnfts/slabs/1401036714141_front_v1.jpg</t>
  </si>
  <si>
    <t>https://www.dripshop.live/products/RgJ15AxJu3OV0--enLND-</t>
  </si>
  <si>
    <t>1999 Movie Series Success (CGC 7.5)</t>
  </si>
  <si>
    <t>https://cdn.dripshop.live/dripnfts/slabs/1401036714146.mp4</t>
  </si>
  <si>
    <t>https://cdn.dripshop.live/dripnfts/slabs/1401036714146_front_v1.jpg</t>
  </si>
  <si>
    <t>https://www.dripshop.live/products/KCTCej7fvkKZv30E64YRv</t>
  </si>
  <si>
    <t>1999 Movie Series Success (CGC 8.5)</t>
  </si>
  <si>
    <t>https://cdn.dripshop.live/dripnfts/slabs/1401036714147.mp4</t>
  </si>
  <si>
    <t>https://cdn.dripshop.live/dripnfts/slabs/1401036714147_front_v1.jpg</t>
  </si>
  <si>
    <t>https://www.dripshop.live/products/tMee4Pqzur2LUDUIEQ853</t>
  </si>
  <si>
    <t>1999 Original Series Lickitung (CGC 9)</t>
  </si>
  <si>
    <t>https://cdn.dripshop.live/dripnfts/slabs/1401045944267.mp4</t>
  </si>
  <si>
    <t>https://cdn.dripshop.live/dripnfts/slabs/1401045944267_front_v1.jpg</t>
  </si>
  <si>
    <t>https://www.dripshop.live/products/xG21ZfVU3iWVVxk9UMnha</t>
  </si>
  <si>
    <t>https://cdn.dripshop.live/dripnfts/slabs/1401045944268.mp4</t>
  </si>
  <si>
    <t>https://cdn.dripshop.live/dripnfts/slabs/1401045944268_front_v1.jpg</t>
  </si>
  <si>
    <t>https://www.dripshop.live/products/DpgQ0aOWqg1SPCPDLg4_c</t>
  </si>
  <si>
    <t>https://cdn.dripshop.live/dripnfts/slabs/1401045944294.mp4</t>
  </si>
  <si>
    <t>https://cdn.dripshop.live/dripnfts/slabs/1401045944294_front_v1.jpg</t>
  </si>
  <si>
    <t>https://www.dripshop.live/products/rJvC5fFE11LwXrDfoSabg</t>
  </si>
  <si>
    <t>https://cdn.dripshop.live/dripnfts/slabs/1401045944297.mp4</t>
  </si>
  <si>
    <t>https://cdn.dripshop.live/dripnfts/slabs/1401045944297_front_v1.jpg</t>
  </si>
  <si>
    <t>https://www.dripshop.live/products/VQdVjFa22PlIcUym_3e0t</t>
  </si>
  <si>
    <t>2020 Starter Decks Charizard V (CGC 8)</t>
  </si>
  <si>
    <t>https://cdn.dripshop.live/dripnfts/slabs/3864510355.mp4</t>
  </si>
  <si>
    <t>https://cdn.dripshop.live/dripnfts/slabs/3864510355_front_v1.jpg</t>
  </si>
  <si>
    <t>https://www.dripshop.live/products/koi45vmRoAww2IznnXjeT</t>
  </si>
  <si>
    <t>2001 Neo EXP. ALL (CGC 9)</t>
  </si>
  <si>
    <t>https://cdn.dripshop.live/dripnfts/slabs/3912900195.mp4</t>
  </si>
  <si>
    <t>https://cdn.dripshop.live/dripnfts/slabs/3912900195_front_v1.jpg</t>
  </si>
  <si>
    <t>https://www.dripshop.live/products/t8ZuAF9CMLkh8jSjtOqk6</t>
  </si>
  <si>
    <t>2001 Neo Thought Wave Machine (CGC GEM MINT 10)</t>
  </si>
  <si>
    <t>https://cdn.dripshop.live/dripnfts/slabs/3912900225.mp4</t>
  </si>
  <si>
    <t>https://cdn.dripshop.live/dripnfts/slabs/3912900225_front_v1.jpg</t>
  </si>
  <si>
    <t>https://www.dripshop.live/products/XFPIiwuEVsQ6H-7BgbQg5</t>
  </si>
  <si>
    <t>1998 Original Series Max Revive (CGC GEM MINT 10)</t>
  </si>
  <si>
    <t>https://cdn.dripshop.live/dripnfts/slabs/4079907073.mp4</t>
  </si>
  <si>
    <t>https://cdn.dripshop.live/dripnfts/slabs/4079907073_front_v1.jpg</t>
  </si>
  <si>
    <t>https://www.dripshop.live/products/VtLPg4LsieSe0BLh3LtuC</t>
  </si>
  <si>
    <t>2001 e-Series Metal Energy (CGC 9)</t>
  </si>
  <si>
    <t>https://cdn.dripshop.live/dripnfts/slabs/4156279178.mp4</t>
  </si>
  <si>
    <t>https://cdn.dripshop.live/dripnfts/slabs/4156279178_front_v1.jpg</t>
  </si>
  <si>
    <t>https://www.dripshop.live/products/ZBTFMABbIqwCjw506Jbdm</t>
  </si>
  <si>
    <t>https://cdn.dripshop.live/dripnfts/slabs/4156279179.mp4</t>
  </si>
  <si>
    <t>https://cdn.dripshop.live/dripnfts/slabs/4156279179_front_v1.jpg</t>
  </si>
  <si>
    <t>https://www.dripshop.live/products/7rG8iCopUQ2R8t7_UghgU</t>
  </si>
  <si>
    <t>2022 Sword &amp; Shield Deoxys (CGC GEM MINT 10)</t>
  </si>
  <si>
    <t>https://cdn.dripshop.live/dripnfts/slabs/4184940152.mp4</t>
  </si>
  <si>
    <t>https://cdn.dripshop.live/dripnfts/slabs/4184940152_front_v1.jpg</t>
  </si>
  <si>
    <t>https://www.dripshop.live/products/QiKUpfWYmbjUbcdKk84EO</t>
  </si>
  <si>
    <t>https://cdn.dripshop.live/dripnfts/slabs/4184940153.mp4</t>
  </si>
  <si>
    <t>https://cdn.dripshop.live/dripnfts/slabs/4184940153_front_v1.jpg</t>
  </si>
  <si>
    <t>https://www.dripshop.live/products/lRjN2wJS749ukw0SMP-zb</t>
  </si>
  <si>
    <t>https://cdn.dripshop.live/dripnfts/slabs/4184940154.mp4</t>
  </si>
  <si>
    <t>https://cdn.dripshop.live/dripnfts/slabs/4184940154_front_v1.jpg</t>
  </si>
  <si>
    <t>https://www.dripshop.live/products/xCA0EFN3ImoFfFOo4-eB4</t>
  </si>
  <si>
    <t>2008 Diamond &amp; Pearl Slowbro (CGC 9)</t>
  </si>
  <si>
    <t>https://cdn.dripshop.live/dripnfts/slabs/4199078042.mp4</t>
  </si>
  <si>
    <t>https://cdn.dripshop.live/dripnfts/slabs/4199078042_front_v1.jpg</t>
  </si>
  <si>
    <t>https://www.dripshop.live/products/7e1A8Vo2et6CalD4XBbmI</t>
  </si>
  <si>
    <t>2001 Neo Hitmonlee (CGC 9)</t>
  </si>
  <si>
    <t>https://cdn.dripshop.live/dripnfts/slabs/6001348151.mp4</t>
  </si>
  <si>
    <t>https://cdn.dripshop.live/dripnfts/slabs/6001348151_front_v1.jpg</t>
  </si>
  <si>
    <t>https://www.dripshop.live/products/GDmceJc9IL_Glbc-pCVK9</t>
  </si>
  <si>
    <t>https://cdn.dripshop.live/dripnfts/slabs/6001348154.mp4</t>
  </si>
  <si>
    <t>https://cdn.dripshop.live/dripnfts/slabs/6001348154_front_v1.jpg</t>
  </si>
  <si>
    <t>https://www.dripshop.live/products/mpkpm1alZntKBAvN9-TNH</t>
  </si>
  <si>
    <t>2001 Neo Hitmonlee (CGC MINT+ 9.5)</t>
  </si>
  <si>
    <t>https://cdn.dripshop.live/dripnfts/slabs/6001348156.mp4</t>
  </si>
  <si>
    <t>https://cdn.dripshop.live/dripnfts/slabs/6001348156_front_v1.jpg</t>
  </si>
  <si>
    <t>https://www.dripshop.live/products/zX9VKFkfTstC6zeu6-h5-</t>
  </si>
  <si>
    <t>https://cdn.dripshop.live/dripnfts/slabs/6001348157.mp4</t>
  </si>
  <si>
    <t>https://cdn.dripshop.live/dripnfts/slabs/6001348157_front_v1.jpg</t>
  </si>
  <si>
    <t>https://www.dripshop.live/products/vWLh-DrMA2vXCJDfW2H-T</t>
  </si>
  <si>
    <t>https://cdn.dripshop.live/dripnfts/slabs/6001348159.mp4</t>
  </si>
  <si>
    <t>https://cdn.dripshop.live/dripnfts/slabs/6001348159_front_v1.jpg</t>
  </si>
  <si>
    <t>https://www.dripshop.live/products/EnY3dQJMTVw8Y0O9SlnoU</t>
  </si>
  <si>
    <t>https://cdn.dripshop.live/dripnfts/slabs/6001348161.mp4</t>
  </si>
  <si>
    <t>https://cdn.dripshop.live/dripnfts/slabs/6001348161_front_v1.jpg</t>
  </si>
  <si>
    <t>https://www.dripshop.live/products/6PANjD7uUJzfw830u0-_A</t>
  </si>
  <si>
    <t>https://cdn.dripshop.live/dripnfts/slabs/6001348162.mp4</t>
  </si>
  <si>
    <t>https://cdn.dripshop.live/dripnfts/slabs/6001348162_front_v1.jpg</t>
  </si>
  <si>
    <t>https://www.dripshop.live/products/yXAjw5_85mI30P1LpHyOE</t>
  </si>
  <si>
    <t>https://cdn.dripshop.live/dripnfts/slabs/6001348163.mp4</t>
  </si>
  <si>
    <t>https://cdn.dripshop.live/dripnfts/slabs/6001348163_front_v1.jpg</t>
  </si>
  <si>
    <t>https://www.dripshop.live/products/BmopcltKv8wm5DIYs8H9i</t>
  </si>
  <si>
    <t>https://cdn.dripshop.live/dripnfts/slabs/6001348164.mp4</t>
  </si>
  <si>
    <t>https://cdn.dripshop.live/dripnfts/slabs/6001348164_front_v1.jpg</t>
  </si>
  <si>
    <t>https://www.dripshop.live/products/3MDi14S0zAMlnyvhw4vVV</t>
  </si>
  <si>
    <t>2001 Neo Hitmonlee (CGC 7.5)</t>
  </si>
  <si>
    <t>https://cdn.dripshop.live/dripnfts/slabs/6001348167.mp4</t>
  </si>
  <si>
    <t>https://cdn.dripshop.live/dripnfts/slabs/6001348167_front_v1.jpg</t>
  </si>
  <si>
    <t>https://www.dripshop.live/products/tW8HfrPi0W8ialu5VwvxE</t>
  </si>
  <si>
    <t>2001 Neo Porygon (CGC 8.5)</t>
  </si>
  <si>
    <t>https://cdn.dripshop.live/dripnfts/slabs/6001348169.mp4</t>
  </si>
  <si>
    <t>https://cdn.dripshop.live/dripnfts/slabs/6001348169_front_v1.jpg</t>
  </si>
  <si>
    <t>https://www.dripshop.live/products/hqmlb_DtTE-QtWdorOZxu</t>
  </si>
  <si>
    <t>https://cdn.dripshop.live/dripnfts/slabs/6001348170.mp4</t>
  </si>
  <si>
    <t>https://cdn.dripshop.live/dripnfts/slabs/6001348170_front_v1.jpg</t>
  </si>
  <si>
    <t>https://www.dripshop.live/products/8LsdG2R7LaC1GmIApj0FP</t>
  </si>
  <si>
    <t>2001 Neo Porygon (CGC 9)</t>
  </si>
  <si>
    <t>https://cdn.dripshop.live/dripnfts/slabs/6001348171.mp4</t>
  </si>
  <si>
    <t>https://cdn.dripshop.live/dripnfts/slabs/6001348171_front_v1.jpg</t>
  </si>
  <si>
    <t>https://www.dripshop.live/products/Z4G06S_zj35p02f6qiMiL</t>
  </si>
  <si>
    <t>https://cdn.dripshop.live/dripnfts/slabs/6001348175.mp4</t>
  </si>
  <si>
    <t>https://cdn.dripshop.live/dripnfts/slabs/6001348175_front_v1.jpg</t>
  </si>
  <si>
    <t>https://www.dripshop.live/products/Y2QMpeBEYpEZW_2Q_YCiV</t>
  </si>
  <si>
    <t>https://cdn.dripshop.live/dripnfts/slabs/6001348177.mp4</t>
  </si>
  <si>
    <t>https://cdn.dripshop.live/dripnfts/slabs/6001348177_front_v1.jpg</t>
  </si>
  <si>
    <t>https://www.dripshop.live/products/0ODsXEHkDXZL-nOhrMmcC</t>
  </si>
  <si>
    <t>https://cdn.dripshop.live/dripnfts/slabs/6001348179.mp4</t>
  </si>
  <si>
    <t>https://cdn.dripshop.live/dripnfts/slabs/6001348179_front_v1.jpg</t>
  </si>
  <si>
    <t>https://www.dripshop.live/products/uYBzXgrfm-Aq9fo-_TFPc</t>
  </si>
  <si>
    <t>https://cdn.dripshop.live/dripnfts/slabs/6001348182.mp4</t>
  </si>
  <si>
    <t>https://cdn.dripshop.live/dripnfts/slabs/6001348182_front_v1.jpg</t>
  </si>
  <si>
    <t>https://www.dripshop.live/products/wNK6n58pu4D9qsT6mM1vQ</t>
  </si>
  <si>
    <t>https://cdn.dripshop.live/dripnfts/slabs/6001348183.mp4</t>
  </si>
  <si>
    <t>https://cdn.dripshop.live/dripnfts/slabs/6001348183_front_v1.jpg</t>
  </si>
  <si>
    <t>https://www.dripshop.live/products/cPJ8FhXbhZgYTGfrRZPyX</t>
  </si>
  <si>
    <t>https://cdn.dripshop.live/dripnfts/slabs/6001348185.mp4</t>
  </si>
  <si>
    <t>https://cdn.dripshop.live/dripnfts/slabs/6001348185_front_v1.jpg</t>
  </si>
  <si>
    <t>https://www.dripshop.live/products/l270SVwt8KPsykj55xYeY</t>
  </si>
  <si>
    <t>https://cdn.dripshop.live/dripnfts/slabs/6001348189.mp4</t>
  </si>
  <si>
    <t>https://cdn.dripshop.live/dripnfts/slabs/6001348189_front_v1.jpg</t>
  </si>
  <si>
    <t>https://www.dripshop.live/products/hYY9VeuxBeDNf5GQ2zgRY</t>
  </si>
  <si>
    <t>https://cdn.dripshop.live/dripnfts/slabs/6001348190.mp4</t>
  </si>
  <si>
    <t>https://cdn.dripshop.live/dripnfts/slabs/6001348190_front_v1.jpg</t>
  </si>
  <si>
    <t>https://www.dripshop.live/products/np3w7AUjpU_deC95X27T_</t>
  </si>
  <si>
    <t>https://cdn.dripshop.live/dripnfts/slabs/6001348191.mp4</t>
  </si>
  <si>
    <t>https://cdn.dripshop.live/dripnfts/slabs/6001348191_front_v1.jpg</t>
  </si>
  <si>
    <t>https://www.dripshop.live/products/uBDIx9gKwnw44DWCDJDqU</t>
  </si>
  <si>
    <t>2001 Neo Porygon (CGC 8)</t>
  </si>
  <si>
    <t>https://cdn.dripshop.live/dripnfts/slabs/6001348192.mp4</t>
  </si>
  <si>
    <t>https://cdn.dripshop.live/dripnfts/slabs/6001348192_front_v1.jpg</t>
  </si>
  <si>
    <t>https://www.dripshop.live/products/Hc2KWiSiE64k0mB2FBnTk</t>
  </si>
  <si>
    <t>2001 Neo Dratini (CGC 9)</t>
  </si>
  <si>
    <t>https://cdn.dripshop.live/dripnfts/slabs/6001348193.mp4</t>
  </si>
  <si>
    <t>https://cdn.dripshop.live/dripnfts/slabs/6001348193_front_v1.jpg</t>
  </si>
  <si>
    <t>https://www.dripshop.live/products/joU6T0BSQFEUON1OQJI-4</t>
  </si>
  <si>
    <t>2001 Neo Dratini (CGC 8)</t>
  </si>
  <si>
    <t>https://cdn.dripshop.live/dripnfts/slabs/6001348194.mp4</t>
  </si>
  <si>
    <t>https://cdn.dripshop.live/dripnfts/slabs/6001348194_front_v1.jpg</t>
  </si>
  <si>
    <t>https://www.dripshop.live/products/ZM0ZHZbvGfzd-pJBfDbhY</t>
  </si>
  <si>
    <t>https://cdn.dripshop.live/dripnfts/slabs/6001348196.mp4</t>
  </si>
  <si>
    <t>https://cdn.dripshop.live/dripnfts/slabs/6001348196_front_v1.jpg</t>
  </si>
  <si>
    <t>https://www.dripshop.live/products/BcF2cYGbOBfhysPjjdwvU</t>
  </si>
  <si>
    <t>https://cdn.dripshop.live/dripnfts/slabs/6001348197.mp4</t>
  </si>
  <si>
    <t>https://cdn.dripshop.live/dripnfts/slabs/6001348197_front_v1.jpg</t>
  </si>
  <si>
    <t>https://www.dripshop.live/products/VVHL8o98gZvzgVwA31AgX</t>
  </si>
  <si>
    <t>2001 Neo Dratini (CGC MINT+ 9.5)</t>
  </si>
  <si>
    <t>https://cdn.dripshop.live/dripnfts/slabs/6001348199.mp4</t>
  </si>
  <si>
    <t>https://cdn.dripshop.live/dripnfts/slabs/6001348199_front_v1.jpg</t>
  </si>
  <si>
    <t>https://www.dripshop.live/products/bjswf5mNjJhXlufy60MY_</t>
  </si>
  <si>
    <t>https://cdn.dripshop.live/dripnfts/slabs/6001348200.mp4</t>
  </si>
  <si>
    <t>https://cdn.dripshop.live/dripnfts/slabs/6001348200_front_v1.jpg</t>
  </si>
  <si>
    <t>https://www.dripshop.live/products/AMqFuE7fiMDaKN-sC0rvI</t>
  </si>
  <si>
    <t>1999 Movie Series Underwater Adventure (CGC 8)</t>
  </si>
  <si>
    <t>https://cdn.dripshop.live/dripnfts/slabs/6001828164.mp4</t>
  </si>
  <si>
    <t>https://cdn.dripshop.live/dripnfts/slabs/6001828164_front_v1.jpg</t>
  </si>
  <si>
    <t>https://www.dripshop.live/products/HR-h-o89xJflyCITiGkyW</t>
  </si>
  <si>
    <t>1999 Movie Series Ash And Company (CGC 8)</t>
  </si>
  <si>
    <t>https://cdn.dripshop.live/dripnfts/slabs/6001828183.mp4</t>
  </si>
  <si>
    <t>https://cdn.dripshop.live/dripnfts/slabs/6001828183_front_v1.jpg</t>
  </si>
  <si>
    <t>https://www.dripshop.live/products/_jVaQkcG9xgts_f9eM_SN</t>
  </si>
  <si>
    <t>1999 Movie Series A Call To Arms (CGC 8.5)</t>
  </si>
  <si>
    <t>https://cdn.dripshop.live/dripnfts/slabs/6001828188.mp4</t>
  </si>
  <si>
    <t>https://cdn.dripshop.live/dripnfts/slabs/6001828188_front_v1.jpg</t>
  </si>
  <si>
    <t>https://www.dripshop.live/products/hEdF-ILnvJnWc5dZZF_pi</t>
  </si>
  <si>
    <t>1999 Movie Series Underwater Adventure (CGC 7.5)</t>
  </si>
  <si>
    <t>https://cdn.dripshop.live/dripnfts/slabs/6001828189.mp4</t>
  </si>
  <si>
    <t>https://cdn.dripshop.live/dripnfts/slabs/6001828189_front_v1.jpg</t>
  </si>
  <si>
    <t>https://www.dripshop.live/products/-dBu8zgR3EkrAGvA-Aaiv</t>
  </si>
  <si>
    <t>1999 Movie Series The Stairwell (CGC 8)</t>
  </si>
  <si>
    <t>https://cdn.dripshop.live/dripnfts/slabs/6001828190.mp4</t>
  </si>
  <si>
    <t>https://cdn.dripshop.live/dripnfts/slabs/6001828190_front_v1.jpg</t>
  </si>
  <si>
    <t>https://www.dripshop.live/products/mjfU1nxFKZg2A79KP0bvI</t>
  </si>
  <si>
    <t>1999 Movie Series Meowth Times Two (CGC 9)</t>
  </si>
  <si>
    <t>https://cdn.dripshop.live/dripnfts/slabs/6001828194.mp4</t>
  </si>
  <si>
    <t>https://cdn.dripshop.live/dripnfts/slabs/6001828194_front_v1.jpg</t>
  </si>
  <si>
    <t>https://www.dripshop.live/products/rAZH3jIiOrCUdLG-GZUin</t>
  </si>
  <si>
    <t>2002 e-Series Elekid (CGC 8)</t>
  </si>
  <si>
    <t>https://cdn.dripshop.live/dripnfts/slabs/6001829222.mp4</t>
  </si>
  <si>
    <t>https://cdn.dripshop.live/dripnfts/slabs/6001829222_front_v1.jpg</t>
  </si>
  <si>
    <t>https://www.dripshop.live/products/4BTA8s9euyX7GFTSkQR9T</t>
  </si>
  <si>
    <t>2011 HeartGold &amp; SoulSilver Magmar (CGC 8.5)</t>
  </si>
  <si>
    <t>https://cdn.dripshop.live/dripnfts/slabs/6001832055.mp4</t>
  </si>
  <si>
    <t>https://cdn.dripshop.live/dripnfts/slabs/6001832055_front_v1.jpg</t>
  </si>
  <si>
    <t>https://www.dripshop.live/products/_8Ndj9zIXsUqgep8VJ-_f</t>
  </si>
  <si>
    <t>2006 EX Fighting Energy (CGC MINT+ 9.5)</t>
  </si>
  <si>
    <t>https://cdn.dripshop.live/dripnfts/slabs/6001832062.mp4</t>
  </si>
  <si>
    <t>https://cdn.dripshop.live/dripnfts/slabs/6001832062_front_v1.jpg</t>
  </si>
  <si>
    <t>https://www.dripshop.live/products/qoXz14ejZmS4lmtGezgXj</t>
  </si>
  <si>
    <t>2006 EX Psychic Energy (CGC MINT+ 9.5)</t>
  </si>
  <si>
    <t>https://cdn.dripshop.live/dripnfts/slabs/6001832063.mp4</t>
  </si>
  <si>
    <t>https://cdn.dripshop.live/dripnfts/slabs/6001832063_front_v1.jpg</t>
  </si>
  <si>
    <t>https://www.dripshop.live/products/CtA9uzZPKp2IJmwgQksd3</t>
  </si>
  <si>
    <t>2006 EX Lightning Energy (CGC MINT+ 9.5)</t>
  </si>
  <si>
    <t>https://cdn.dripshop.live/dripnfts/slabs/6001832064.mp4</t>
  </si>
  <si>
    <t>https://cdn.dripshop.live/dripnfts/slabs/6001832064_front_v1.jpg</t>
  </si>
  <si>
    <t>https://www.dripshop.live/products/q9bkYdrdpmJXkX3CWniyJ</t>
  </si>
  <si>
    <t>2006 EX Grass Energy (CGC 9)</t>
  </si>
  <si>
    <t>https://cdn.dripshop.live/dripnfts/slabs/6001832065.mp4</t>
  </si>
  <si>
    <t>https://cdn.dripshop.live/dripnfts/slabs/6001832065_front_v1.jpg</t>
  </si>
  <si>
    <t>https://www.dripshop.live/products/6ElZ6Km12vN-hrJP5CuI4</t>
  </si>
  <si>
    <t>2006 EX Water Energy (CGC 9)</t>
  </si>
  <si>
    <t>https://cdn.dripshop.live/dripnfts/slabs/6001832066.mp4</t>
  </si>
  <si>
    <t>https://cdn.dripshop.live/dripnfts/slabs/6001832066_front_v1.jpg</t>
  </si>
  <si>
    <t>https://www.dripshop.live/products/h2kgsy0iejiRZnZFY1293</t>
  </si>
  <si>
    <t>2006 EX Fire Energy (CGC 9)</t>
  </si>
  <si>
    <t>https://cdn.dripshop.live/dripnfts/slabs/6001832067.mp4</t>
  </si>
  <si>
    <t>https://cdn.dripshop.live/dripnfts/slabs/6001832067_front_v1.jpg</t>
  </si>
  <si>
    <t>https://www.dripshop.live/products/CyluahNyg5YkIHnG_4k3f</t>
  </si>
  <si>
    <t>2004 EX Gorebyss (CGC 8.5)</t>
  </si>
  <si>
    <t>https://cdn.dripshop.live/dripnfts/slabs/6001832096.mp4</t>
  </si>
  <si>
    <t>https://cdn.dripshop.live/dripnfts/slabs/6001832096_front_v1.jpg</t>
  </si>
  <si>
    <t>https://www.dripshop.live/products/-Tzk05HPQtR1hHVm_a7EA</t>
  </si>
  <si>
    <t>2002 e-Series Smoochum (CGC 9)</t>
  </si>
  <si>
    <t>https://cdn.dripshop.live/dripnfts/slabs/6001833251.mp4</t>
  </si>
  <si>
    <t>https://cdn.dripshop.live/dripnfts/slabs/6001833251_front_v1.jpg</t>
  </si>
  <si>
    <t>https://www.dripshop.live/products/u97yEbhybUEb5L2JUBxV3</t>
  </si>
  <si>
    <t>2002 e-Series Smoochum (CGC 8.5)</t>
  </si>
  <si>
    <t>https://cdn.dripshop.live/dripnfts/slabs/6001833258.mp4</t>
  </si>
  <si>
    <t>https://cdn.dripshop.live/dripnfts/slabs/6001833258_front_v1.jpg</t>
  </si>
  <si>
    <t>https://www.dripshop.live/products/6jmemShzmTrEtVc0eZQTT</t>
  </si>
  <si>
    <t>2002 e-Series Mr. Mime (CGC 8.5)</t>
  </si>
  <si>
    <t>https://cdn.dripshop.live/dripnfts/slabs/6001833272.mp4</t>
  </si>
  <si>
    <t>https://cdn.dripshop.live/dripnfts/slabs/6001833272_front_v1.jpg</t>
  </si>
  <si>
    <t>https://www.dripshop.live/products/kRZ67kclj0GtPK-yI_Gmg</t>
  </si>
  <si>
    <t>2002 e-Series Chansey (CGC 8.5)</t>
  </si>
  <si>
    <t>https://cdn.dripshop.live/dripnfts/slabs/6001833292.mp4</t>
  </si>
  <si>
    <t>https://cdn.dripshop.live/dripnfts/slabs/6001833292_front_v1.jpg</t>
  </si>
  <si>
    <t>https://www.dripshop.live/products/wcCiCA_NO3PcSifJLrcCo</t>
  </si>
  <si>
    <t>2023 Scarlet &amp; Violet Hitmonchan (CGC 8.5)</t>
  </si>
  <si>
    <t>https://cdn.dripshop.live/dripnfts/slabs/6001837041.mp4</t>
  </si>
  <si>
    <t>https://cdn.dripshop.live/dripnfts/slabs/6001837041_front_v1.jpg</t>
  </si>
  <si>
    <t>https://www.dripshop.live/products/oRsvcF6Q3EHemJjg8iunE</t>
  </si>
  <si>
    <t>https://cdn.dripshop.live/dripnfts/slabs/6001837042.mp4</t>
  </si>
  <si>
    <t>https://cdn.dripshop.live/dripnfts/slabs/6001837042_front_v1.jpg</t>
  </si>
  <si>
    <t>https://www.dripshop.live/products/YnYbaE4sv37FILuzibJLD</t>
  </si>
  <si>
    <t>1999 Original Series Brock's Dugtrio (CGC 8.5)</t>
  </si>
  <si>
    <t>https://cdn.dripshop.live/dripnfts/slabs/6001852107.mp4</t>
  </si>
  <si>
    <t>https://cdn.dripshop.live/dripnfts/slabs/6001852107_front_v1.jpg</t>
  </si>
  <si>
    <t>https://www.dripshop.live/products/b9Ai3plYB0dNsnMxeTIgU</t>
  </si>
  <si>
    <t>1999 Original Series Starmie (CGC 8.5)</t>
  </si>
  <si>
    <t>https://cdn.dripshop.live/dripnfts/slabs/6001852130.mp4</t>
  </si>
  <si>
    <t>https://cdn.dripshop.live/dripnfts/slabs/6001852130_front_v1.jpg</t>
  </si>
  <si>
    <t>https://www.dripshop.live/products/mun40BQnhLz6Yj8SXg70t</t>
  </si>
  <si>
    <t>2001 Neo Dark Flaaffy (CGC 9)</t>
  </si>
  <si>
    <t>https://cdn.dripshop.live/dripnfts/slabs/6001852148.mp4</t>
  </si>
  <si>
    <t>https://cdn.dripshop.live/dripnfts/slabs/6001852148_front_v1.jpg</t>
  </si>
  <si>
    <t>https://www.dripshop.live/products/vZat2eYXS3dMd-8CGTyam</t>
  </si>
  <si>
    <t>https://cdn.dripshop.live/dripnfts/slabs/6001852150.mp4</t>
  </si>
  <si>
    <t>https://cdn.dripshop.live/dripnfts/slabs/6001852150_front_v1.jpg</t>
  </si>
  <si>
    <t>https://www.dripshop.live/products/qUOWMqI6iNQskmJ0ohvyg</t>
  </si>
  <si>
    <t>2007 EX Water Energy (CGC 8)</t>
  </si>
  <si>
    <t>https://cdn.dripshop.live/dripnfts/slabs/6001852180.mp4</t>
  </si>
  <si>
    <t>https://cdn.dripshop.live/dripnfts/slabs/6001852180_front_v1.jpg</t>
  </si>
  <si>
    <t>https://www.dripshop.live/products/XARc6h2arwbj6OSAyJri4</t>
  </si>
  <si>
    <t>2007 EX Lightning Energy (CGC 8.5)</t>
  </si>
  <si>
    <t>https://cdn.dripshop.live/dripnfts/slabs/6001852183.mp4</t>
  </si>
  <si>
    <t>https://cdn.dripshop.live/dripnfts/slabs/6001852183_front_v1.jpg</t>
  </si>
  <si>
    <t>https://www.dripshop.live/products/34kjL7XF3OHlakzkGoOxZ</t>
  </si>
  <si>
    <t>https://cdn.dripshop.live/dripnfts/slabs/6001852189.mp4</t>
  </si>
  <si>
    <t>https://cdn.dripshop.live/dripnfts/slabs/6001852189_front_v1.jpg</t>
  </si>
  <si>
    <t>https://www.dripshop.live/products/gVngeGhvUFyPJ_IIXPpnr</t>
  </si>
  <si>
    <t>2007 EX Psychic Energy (CGC 8)</t>
  </si>
  <si>
    <t>https://cdn.dripshop.live/dripnfts/slabs/6001852192.mp4</t>
  </si>
  <si>
    <t>https://cdn.dripshop.live/dripnfts/slabs/6001852192_front_v1.jpg</t>
  </si>
  <si>
    <t>https://www.dripshop.live/products/FqKI-E6lxY9wGYIj5s92h</t>
  </si>
  <si>
    <t>2007 EX Lightning Energy (CGC 8)</t>
  </si>
  <si>
    <t>https://cdn.dripshop.live/dripnfts/slabs/6001852193.mp4</t>
  </si>
  <si>
    <t>https://cdn.dripshop.live/dripnfts/slabs/6001852193_front_v1.jpg</t>
  </si>
  <si>
    <t>https://www.dripshop.live/products/-Vn4NTwVtnPmQURdi-tri</t>
  </si>
  <si>
    <t>2022 Sword &amp; Shield Dragonite V (CGC 7.5)</t>
  </si>
  <si>
    <t>https://cdn.dripshop.live/dripnfts/slabs/6001852263.mp4</t>
  </si>
  <si>
    <t>https://cdn.dripshop.live/dripnfts/slabs/6001852263_front_v1.jpg</t>
  </si>
  <si>
    <t>https://www.dripshop.live/products/uRqs_IngNFHsTgljhpskf</t>
  </si>
  <si>
    <t>1996 All Drowzee (CGC 7)</t>
  </si>
  <si>
    <t>https://cdn.dripshop.live/dripnfts/slabs/6001854282.mp4</t>
  </si>
  <si>
    <t>https://cdn.dripshop.live/dripnfts/slabs/6001854282_front_v1.jpg</t>
  </si>
  <si>
    <t>https://www.dripshop.live/products/gGB6mNsS-IIUwk0Vft2FW</t>
  </si>
  <si>
    <t>1998 All Goldeen (CGC 8.5)</t>
  </si>
  <si>
    <t>https://cdn.dripshop.live/dripnfts/slabs/6001854285.mp4</t>
  </si>
  <si>
    <t>https://cdn.dripshop.live/dripnfts/slabs/6001854285_front_v1.jpg</t>
  </si>
  <si>
    <t>https://www.dripshop.live/products/RuixPp4DmN1a-sbIvchQk</t>
  </si>
  <si>
    <t>1998 All Seadra (CGC 8)</t>
  </si>
  <si>
    <t>https://cdn.dripshop.live/dripnfts/slabs/6001854286.mp4</t>
  </si>
  <si>
    <t>https://cdn.dripshop.live/dripnfts/slabs/6001854286_front_v1.jpg</t>
  </si>
  <si>
    <t>https://www.dripshop.live/products/oi7p_ZxcLCtGzJqbWU0hH</t>
  </si>
  <si>
    <t>1998 All Horsea (CGC 8)</t>
  </si>
  <si>
    <t>https://cdn.dripshop.live/dripnfts/slabs/6001854287.mp4</t>
  </si>
  <si>
    <t>https://cdn.dripshop.live/dripnfts/slabs/6001854287_front_v1.jpg</t>
  </si>
  <si>
    <t>https://www.dripshop.live/products/KCTxUM_qliH99wRvRJSKL</t>
  </si>
  <si>
    <t>1997 All Kangaskhan (CGC 8)</t>
  </si>
  <si>
    <t>https://cdn.dripshop.live/dripnfts/slabs/6001854288.mp4</t>
  </si>
  <si>
    <t>https://cdn.dripshop.live/dripnfts/slabs/6001854288_front_v1.jpg</t>
  </si>
  <si>
    <t>https://www.dripshop.live/products/YYjzoRxmkE38gQwB7r_TN</t>
  </si>
  <si>
    <t>1998 All Tangela (CGC 7.5)</t>
  </si>
  <si>
    <t>https://cdn.dripshop.live/dripnfts/slabs/6001854289.mp4</t>
  </si>
  <si>
    <t>https://cdn.dripshop.live/dripnfts/slabs/6001854289_front_v1.jpg</t>
  </si>
  <si>
    <t>https://www.dripshop.live/products/jm-ZM6tGTPtPFhUbG-w_m</t>
  </si>
  <si>
    <t>1997 All Chansey (CGC 7)</t>
  </si>
  <si>
    <t>https://cdn.dripshop.live/dripnfts/slabs/6001854290.mp4</t>
  </si>
  <si>
    <t>https://cdn.dripshop.live/dripnfts/slabs/6001854290_front_v1.jpg</t>
  </si>
  <si>
    <t>https://www.dripshop.live/products/Z13wtU5NE2l2Qwy5VnnC8</t>
  </si>
  <si>
    <t>1998 All Rhydon (CGC 7)</t>
  </si>
  <si>
    <t>https://cdn.dripshop.live/dripnfts/slabs/6001854291.mp4</t>
  </si>
  <si>
    <t>https://cdn.dripshop.live/dripnfts/slabs/6001854291_front_v1.jpg</t>
  </si>
  <si>
    <t>https://www.dripshop.live/products/Yu3GWduPXb4pzSRWaFXLN</t>
  </si>
  <si>
    <t>1998 All Rhyhorn (CGC 7.5)</t>
  </si>
  <si>
    <t>https://cdn.dripshop.live/dripnfts/slabs/6001854292.mp4</t>
  </si>
  <si>
    <t>https://cdn.dripshop.live/dripnfts/slabs/6001854292_front_v1.jpg</t>
  </si>
  <si>
    <t>https://www.dripshop.live/products/bu4Obvgkd-fnzT4ZXhCnD</t>
  </si>
  <si>
    <t>1998 All Weezing (CGC 7)</t>
  </si>
  <si>
    <t>https://cdn.dripshop.live/dripnfts/slabs/6001854293.mp4</t>
  </si>
  <si>
    <t>https://cdn.dripshop.live/dripnfts/slabs/6001854293_front_v1.jpg</t>
  </si>
  <si>
    <t>https://www.dripshop.live/products/4jTJ7vEoXn_GalxtHEkzs</t>
  </si>
  <si>
    <t>1998 All Koffing (CGC 8.5)</t>
  </si>
  <si>
    <t>https://cdn.dripshop.live/dripnfts/slabs/6001854294.mp4</t>
  </si>
  <si>
    <t>https://cdn.dripshop.live/dripnfts/slabs/6001854294_front_v1.jpg</t>
  </si>
  <si>
    <t>https://www.dripshop.live/products/b_Pi8_nU2jIkrV90SbPTU</t>
  </si>
  <si>
    <t>1997 All Weepinbell (CGC 7.5)</t>
  </si>
  <si>
    <t>https://cdn.dripshop.live/dripnfts/slabs/6001856159.mp4</t>
  </si>
  <si>
    <t>https://cdn.dripshop.live/dripnfts/slabs/6001856159_front_v1.jpg</t>
  </si>
  <si>
    <t>https://www.dripshop.live/products/Q_fe5d57zeKTwNvIo29U9</t>
  </si>
  <si>
    <t>1997 All Metapod (CGC 7.5)</t>
  </si>
  <si>
    <t>https://cdn.dripshop.live/dripnfts/slabs/6001856191.mp4</t>
  </si>
  <si>
    <t>https://cdn.dripshop.live/dripnfts/slabs/6001856191_front_v1.jpg</t>
  </si>
  <si>
    <t>https://www.dripshop.live/products/MyUFW9WSJafG-DD3RCV7d</t>
  </si>
  <si>
    <t>2003 EX Cyndaquil (CGC 8.5)</t>
  </si>
  <si>
    <t>https://cdn.dripshop.live/dripnfts/slabs/6001861251.mp4</t>
  </si>
  <si>
    <t>https://cdn.dripshop.live/dripnfts/slabs/6001861251_front_v1.jpg</t>
  </si>
  <si>
    <t>https://www.dripshop.live/products/cEWsinqm_36p3GlxZnJ2P</t>
  </si>
  <si>
    <t>2004 EX Houndour (CGC 8.5)</t>
  </si>
  <si>
    <t>https://cdn.dripshop.live/dripnfts/slabs/6001861253.mp4</t>
  </si>
  <si>
    <t>https://cdn.dripshop.live/dripnfts/slabs/6001861253_front_v1.jpg</t>
  </si>
  <si>
    <t>https://www.dripshop.live/products/x3bDgjfo1JB4troihdvVT</t>
  </si>
  <si>
    <t>2005 EX Lunatone (CGC 7.5)</t>
  </si>
  <si>
    <t>https://cdn.dripshop.live/dripnfts/slabs/6001861256.mp4</t>
  </si>
  <si>
    <t>https://cdn.dripshop.live/dripnfts/slabs/6001861256_front_v1.jpg</t>
  </si>
  <si>
    <t>https://www.dripshop.live/products/RMhL74-o7yjfuCR54CaSf</t>
  </si>
  <si>
    <t>2007 Diamond &amp; Pearl Pinsir (CGC 7)</t>
  </si>
  <si>
    <t>https://cdn.dripshop.live/dripnfts/slabs/6001861258.mp4</t>
  </si>
  <si>
    <t>https://cdn.dripshop.live/dripnfts/slabs/6001861258_front_v1.jpg</t>
  </si>
  <si>
    <t>https://www.dripshop.live/products/KefZeyGlia1OXDLiPOO5y</t>
  </si>
  <si>
    <t>1999 Original Series Magmar (CGC 8.5)</t>
  </si>
  <si>
    <t>https://cdn.dripshop.live/dripnfts/slabs/6001861263.mp4</t>
  </si>
  <si>
    <t>https://cdn.dripshop.live/dripnfts/slabs/6001861263_front_v1.jpg</t>
  </si>
  <si>
    <t>https://www.dripshop.live/products/tvgqLyBZeCwCtoDy6Znjj</t>
  </si>
  <si>
    <t>2006 EX Chikorita δ (CGC 8.5)</t>
  </si>
  <si>
    <t>https://cdn.dripshop.live/dripnfts/slabs/6001861266.mp4</t>
  </si>
  <si>
    <t>https://cdn.dripshop.live/dripnfts/slabs/6001861266_front_v1.jpg</t>
  </si>
  <si>
    <t>https://www.dripshop.live/products/iRcIazPU0F2KPAtZpcEXn</t>
  </si>
  <si>
    <t>2006 EX Chikorita δ (CGC 8)</t>
  </si>
  <si>
    <t>https://cdn.dripshop.live/dripnfts/slabs/6001861268.mp4</t>
  </si>
  <si>
    <t>https://cdn.dripshop.live/dripnfts/slabs/6001861268_front_v1.jpg</t>
  </si>
  <si>
    <t>https://www.dripshop.live/products/MziYsoEOIQ38m9Of-YcKq</t>
  </si>
  <si>
    <t>2006 EX Exeggcute δ (CGC 8.5)</t>
  </si>
  <si>
    <t>https://cdn.dripshop.live/dripnfts/slabs/6001861269.mp4</t>
  </si>
  <si>
    <t>https://cdn.dripshop.live/dripnfts/slabs/6001861269_front_v1.jpg</t>
  </si>
  <si>
    <t>https://www.dripshop.live/products/6dv0zWFveCW9OUrPKrrN8</t>
  </si>
  <si>
    <t>https://cdn.dripshop.live/dripnfts/slabs/6001861270.mp4</t>
  </si>
  <si>
    <t>https://cdn.dripshop.live/dripnfts/slabs/6001861270_front_v1.jpg</t>
  </si>
  <si>
    <t>https://www.dripshop.live/products/IL-V4UNygrlDoLQ1X0Og5</t>
  </si>
  <si>
    <t>2009 Platinum Luxray (CGC 8.5)</t>
  </si>
  <si>
    <t>https://cdn.dripshop.live/dripnfts/slabs/6001863251.mp4</t>
  </si>
  <si>
    <t>https://cdn.dripshop.live/dripnfts/slabs/6001863251_front_v1.jpg</t>
  </si>
  <si>
    <t>https://www.dripshop.live/products/n5hxcvEjLFhH9Zxocv_xm</t>
  </si>
  <si>
    <t>2008 Diamond &amp; Pearl Dusclops (CGC 8)</t>
  </si>
  <si>
    <t>https://cdn.dripshop.live/dripnfts/slabs/6001863252.mp4</t>
  </si>
  <si>
    <t>https://cdn.dripshop.live/dripnfts/slabs/6001863252_front_v1.jpg</t>
  </si>
  <si>
    <t>https://www.dripshop.live/products/1q2WY9IphmEn2F294fRqg</t>
  </si>
  <si>
    <t>https://cdn.dripshop.live/dripnfts/slabs/6001863253.mp4</t>
  </si>
  <si>
    <t>https://cdn.dripshop.live/dripnfts/slabs/6001863253_front_v1.jpg</t>
  </si>
  <si>
    <t>https://www.dripshop.live/products/MDgFnByNgZ3o3YbuaxJye</t>
  </si>
  <si>
    <t>2001 Neo Dark Ariados (CGC 9)</t>
  </si>
  <si>
    <t>https://cdn.dripshop.live/dripnfts/slabs/6001863267.mp4</t>
  </si>
  <si>
    <t>https://cdn.dripshop.live/dripnfts/slabs/6001863267_front_v1.jpg</t>
  </si>
  <si>
    <t>https://www.dripshop.live/products/FMbwKmuOfGVa3f7YaXztS</t>
  </si>
  <si>
    <t>2021 Sword &amp; Shield Lugia (CGC 9)</t>
  </si>
  <si>
    <t>https://cdn.dripshop.live/dripnfts/slabs/6001864275.mp4</t>
  </si>
  <si>
    <t>https://cdn.dripshop.live/dripnfts/slabs/6001864275_front_v1.jpg</t>
  </si>
  <si>
    <t>https://www.dripshop.live/products/UxdlQL-y2N8XbV-X85rv8</t>
  </si>
  <si>
    <t>2007 EX Sidney's Stadium (CGC MINT+ 9.5)</t>
  </si>
  <si>
    <t>https://cdn.dripshop.live/dripnfts/slabs/6001866104.mp4</t>
  </si>
  <si>
    <t>https://cdn.dripshop.live/dripnfts/slabs/6001866104_front_v1.jpg</t>
  </si>
  <si>
    <t>https://www.dripshop.live/products/nid-Tw9kTcEjcY0E2oSys</t>
  </si>
  <si>
    <t>2007 EX Mysterious Fossil (CGC MINT+ 9.5)</t>
  </si>
  <si>
    <t>https://cdn.dripshop.live/dripnfts/slabs/6001866119.mp4</t>
  </si>
  <si>
    <t>https://cdn.dripshop.live/dripnfts/slabs/6001866119_front_v1.jpg</t>
  </si>
  <si>
    <t>https://www.dripshop.live/products/k4p-GlPTYKxCLliZMRRac</t>
  </si>
  <si>
    <t>2001 e-Series Dratini (CGC 9)</t>
  </si>
  <si>
    <t>https://cdn.dripshop.live/dripnfts/slabs/6001866234.mp4</t>
  </si>
  <si>
    <t>https://cdn.dripshop.live/dripnfts/slabs/6001866234_front_v1.jpg</t>
  </si>
  <si>
    <t>https://www.dripshop.live/products/Q0dOsQ4woG5M5wz43zeFV</t>
  </si>
  <si>
    <t>2007 EX Drake's Stadium (CGC MINT+ 9.5)</t>
  </si>
  <si>
    <t>https://cdn.dripshop.live/dripnfts/slabs/6001866254.mp4</t>
  </si>
  <si>
    <t>https://cdn.dripshop.live/dripnfts/slabs/6001866254_front_v1.jpg</t>
  </si>
  <si>
    <t>https://www.dripshop.live/products/3ph-ucCXCbM0NllK-KqnV</t>
  </si>
  <si>
    <t>2007 EX Drake's Stadium (CGC 8.5)</t>
  </si>
  <si>
    <t>https://cdn.dripshop.live/dripnfts/slabs/6001866255.mp4</t>
  </si>
  <si>
    <t>https://cdn.dripshop.live/dripnfts/slabs/6001866255_front_v1.jpg</t>
  </si>
  <si>
    <t>https://www.dripshop.live/products/3phE9zU0AYUCrVU7GzkIN</t>
  </si>
  <si>
    <t>https://cdn.dripshop.live/dripnfts/slabs/6001866256.mp4</t>
  </si>
  <si>
    <t>https://cdn.dripshop.live/dripnfts/slabs/6001866256_front_v1.jpg</t>
  </si>
  <si>
    <t>https://www.dripshop.live/products/BAjDcg5KKeYjcFcsZt09-</t>
  </si>
  <si>
    <t>2023 Scarlet &amp; Violet Mr. Mime (CGC 7.5)</t>
  </si>
  <si>
    <t>https://cdn.dripshop.live/dripnfts/slabs/6001867200.mp4</t>
  </si>
  <si>
    <t>https://cdn.dripshop.live/dripnfts/slabs/6001867200_front_v1.jpg</t>
  </si>
  <si>
    <t>https://www.dripshop.live/products/ddswZGAKqcdAoe51lHTR8</t>
  </si>
  <si>
    <t>2024 Scarlet &amp; Violet Eevee (CGC 9)</t>
  </si>
  <si>
    <t>https://cdn.dripshop.live/dripnfts/slabs/6001876002.mp4</t>
  </si>
  <si>
    <t>https://cdn.dripshop.live/dripnfts/slabs/6001876002_front_v1.jpg</t>
  </si>
  <si>
    <t>https://www.dripshop.live/products/s8SApObQXFDiOwZFrkXHy</t>
  </si>
  <si>
    <t>2024 Scarlet &amp; Violet Eevee (CGC 8)</t>
  </si>
  <si>
    <t>https://cdn.dripshop.live/dripnfts/slabs/6001876004.mp4</t>
  </si>
  <si>
    <t>https://cdn.dripshop.live/dripnfts/slabs/6001876004_front_v1.jpg</t>
  </si>
  <si>
    <t>https://www.dripshop.live/products/li_RVnnwQQ3Nbtwt1tt1Z</t>
  </si>
  <si>
    <t>https://cdn.dripshop.live/dripnfts/slabs/6001876010.mp4</t>
  </si>
  <si>
    <t>https://cdn.dripshop.live/dripnfts/slabs/6001876010_front_v1.jpg</t>
  </si>
  <si>
    <t>https://www.dripshop.live/products/0UjqtGA_LhNIGZys5kUzW</t>
  </si>
  <si>
    <t>https://cdn.dripshop.live/dripnfts/slabs/6001876011.mp4</t>
  </si>
  <si>
    <t>https://cdn.dripshop.live/dripnfts/slabs/6001876011_front_v1.jpg</t>
  </si>
  <si>
    <t>https://www.dripshop.live/products/qfu5Wdlx3LU3IcL7NLn0F</t>
  </si>
  <si>
    <t>https://cdn.dripshop.live/dripnfts/slabs/6001876014.mp4</t>
  </si>
  <si>
    <t>https://cdn.dripshop.live/dripnfts/slabs/6001876014_front_v1.jpg</t>
  </si>
  <si>
    <t>https://www.dripshop.live/products/zWCgYytYLgy_4iUblgMbL</t>
  </si>
  <si>
    <t>2023 Scarlet &amp; Violet Mr. Mime (CGC 7)</t>
  </si>
  <si>
    <t>https://cdn.dripshop.live/dripnfts/slabs/6001876173.mp4</t>
  </si>
  <si>
    <t>https://cdn.dripshop.live/dripnfts/slabs/6001876173_front_v1.jpg</t>
  </si>
  <si>
    <t>https://www.dripshop.live/products/XgnUsRVhexicrJ11z2gTk</t>
  </si>
  <si>
    <t>https://cdn.dripshop.live/dripnfts/slabs/6001876174.mp4</t>
  </si>
  <si>
    <t>https://cdn.dripshop.live/dripnfts/slabs/6001876174_front_v1.jpg</t>
  </si>
  <si>
    <t>https://www.dripshop.live/products/NDd0ZQkcT_eKu2-3EZbOM</t>
  </si>
  <si>
    <t>2018 Sun &amp; Moon Typhlosion (CGC 9)</t>
  </si>
  <si>
    <t>https://cdn.dripshop.live/dripnfts/slabs/6001884251.mp4</t>
  </si>
  <si>
    <t>https://cdn.dripshop.live/dripnfts/slabs/6001884251_front_v1.jpg</t>
  </si>
  <si>
    <t>https://www.dripshop.live/products/REWke276g68jxWk1E1_Kr</t>
  </si>
  <si>
    <t>https://cdn.dripshop.live/dripnfts/slabs/6001884253.mp4</t>
  </si>
  <si>
    <t>https://cdn.dripshop.live/dripnfts/slabs/6001884253_front_v1.jpg</t>
  </si>
  <si>
    <t>https://www.dripshop.live/products/V4ShLlPiQRFEPF_QFpshl</t>
  </si>
  <si>
    <t>2018 Sun &amp; Moon Typhlosion (CGC MINT+ 9.5)</t>
  </si>
  <si>
    <t>https://cdn.dripshop.live/dripnfts/slabs/6001884258.mp4</t>
  </si>
  <si>
    <t>https://cdn.dripshop.live/dripnfts/slabs/6001884258_front_v1.jpg</t>
  </si>
  <si>
    <t>https://www.dripshop.live/products/jrJcrknoISm6lVY0VCvfN</t>
  </si>
  <si>
    <t>https://cdn.dripshop.live/dripnfts/slabs/6001884259.mp4</t>
  </si>
  <si>
    <t>https://cdn.dripshop.live/dripnfts/slabs/6001884259_front_v1.jpg</t>
  </si>
  <si>
    <t>https://www.dripshop.live/products/hxzc85nreuw_N3ttxyalI</t>
  </si>
  <si>
    <t>https://cdn.dripshop.live/dripnfts/slabs/6001884262.mp4</t>
  </si>
  <si>
    <t>https://cdn.dripshop.live/dripnfts/slabs/6001884262_front_v1.jpg</t>
  </si>
  <si>
    <t>https://www.dripshop.live/products/8JF1Zonn_R6hzX6shUlLg</t>
  </si>
  <si>
    <t>https://cdn.dripshop.live/dripnfts/slabs/6001884264.mp4</t>
  </si>
  <si>
    <t>https://cdn.dripshop.live/dripnfts/slabs/6001884264_front_v1.jpg</t>
  </si>
  <si>
    <t>https://www.dripshop.live/products/uRLl4EF9XOK_8dnqBBjgH</t>
  </si>
  <si>
    <t>https://cdn.dripshop.live/dripnfts/slabs/6001884265.mp4</t>
  </si>
  <si>
    <t>https://cdn.dripshop.live/dripnfts/slabs/6001884265_front_v1.jpg</t>
  </si>
  <si>
    <t>https://www.dripshop.live/products/yPStH8zKDEwV_kIDbceki</t>
  </si>
  <si>
    <t>2008 Diamond &amp; Pearl Mudkip (CGC 8.5)</t>
  </si>
  <si>
    <t>https://cdn.dripshop.live/dripnfts/slabs/6001887208.mp4</t>
  </si>
  <si>
    <t>https://cdn.dripshop.live/dripnfts/slabs/6001887208_front_v1.jpg</t>
  </si>
  <si>
    <t>https://www.dripshop.live/products/qLSKKFhA04tepG4Dl8oqC</t>
  </si>
  <si>
    <t>2008 Diamond &amp; Pearl Slowpoke (CGC 9)</t>
  </si>
  <si>
    <t>https://cdn.dripshop.live/dripnfts/slabs/6001887233.mp4</t>
  </si>
  <si>
    <t>https://cdn.dripshop.live/dripnfts/slabs/6001887233_front_v1.jpg</t>
  </si>
  <si>
    <t>https://www.dripshop.live/products/GhUqqZW3sD7OCiPpSLLR3</t>
  </si>
  <si>
    <t>2008 Diamond &amp; Pearl Slowpoke (CGC 8.5)</t>
  </si>
  <si>
    <t>https://cdn.dripshop.live/dripnfts/slabs/6001887234.mp4</t>
  </si>
  <si>
    <t>https://cdn.dripshop.live/dripnfts/slabs/6001887234_front_v1.jpg</t>
  </si>
  <si>
    <t>https://www.dripshop.live/products/Dh5atmQgWYmAhNQGFty9I</t>
  </si>
  <si>
    <t>2008 Diamond &amp; Pearl Slowpoke (CGC 8)</t>
  </si>
  <si>
    <t>https://cdn.dripshop.live/dripnfts/slabs/6001887235.mp4</t>
  </si>
  <si>
    <t>https://cdn.dripshop.live/dripnfts/slabs/6001887235_front_v1.jpg</t>
  </si>
  <si>
    <t>https://www.dripshop.live/products/gmwXX0SXEIAAQFWIX5ni4</t>
  </si>
  <si>
    <t>https://cdn.dripshop.live/dripnfts/slabs/6001887241.mp4</t>
  </si>
  <si>
    <t>https://cdn.dripshop.live/dripnfts/slabs/6001887241_front_v1.jpg</t>
  </si>
  <si>
    <t>https://www.dripshop.live/products/kutOcij3bGJ0t31FqgGsC</t>
  </si>
  <si>
    <t>https://cdn.dripshop.live/dripnfts/slabs/6001887242.mp4</t>
  </si>
  <si>
    <t>https://cdn.dripshop.live/dripnfts/slabs/6001887242_front_v1.jpg</t>
  </si>
  <si>
    <t>https://www.dripshop.live/products/Z2hEFJWUVWyY3pgEC2pnr</t>
  </si>
  <si>
    <t>2001 e-Series Spearow (CGC 9)</t>
  </si>
  <si>
    <t>https://cdn.dripshop.live/dripnfts/slabs/6001889210.mp4</t>
  </si>
  <si>
    <t>https://cdn.dripshop.live/dripnfts/slabs/6001889210_front_v1.jpg</t>
  </si>
  <si>
    <t>https://www.dripshop.live/products/5HvV9mGr1RN-pO1elseBH</t>
  </si>
  <si>
    <t>https://cdn.dripshop.live/dripnfts/slabs/6001889214.mp4</t>
  </si>
  <si>
    <t>https://cdn.dripshop.live/dripnfts/slabs/6001889214_front_v1.jpg</t>
  </si>
  <si>
    <t>https://www.dripshop.live/products/NJAceOr4R0THkySa5q1uf</t>
  </si>
  <si>
    <t>1999 Original Series Sabrina's Slowpoke (CGC 8.5)</t>
  </si>
  <si>
    <t>https://cdn.dripshop.live/dripnfts/slabs/6001889265.mp4</t>
  </si>
  <si>
    <t>https://cdn.dripshop.live/dripnfts/slabs/6001889265_front_v1.jpg</t>
  </si>
  <si>
    <t>https://www.dripshop.live/products/xwTOX_betQqDXcMMIAhgc</t>
  </si>
  <si>
    <t>1999 Original Series Sabrina's Slowpoke (CGC 7.5)</t>
  </si>
  <si>
    <t>https://cdn.dripshop.live/dripnfts/slabs/6001889266.mp4</t>
  </si>
  <si>
    <t>https://cdn.dripshop.live/dripnfts/slabs/6001889266_front_v1.jpg</t>
  </si>
  <si>
    <t>https://www.dripshop.live/products/j1IdYOw7vm5MEPDdEGi8M</t>
  </si>
  <si>
    <t>https://cdn.dripshop.live/dripnfts/slabs/6001889267.mp4</t>
  </si>
  <si>
    <t>https://cdn.dripshop.live/dripnfts/slabs/6001889267_front_v1.jpg</t>
  </si>
  <si>
    <t>https://www.dripshop.live/products/65tI-i9FjKWAKDlCz0bXp</t>
  </si>
  <si>
    <t>https://cdn.dripshop.live/dripnfts/slabs/6001889270.mp4</t>
  </si>
  <si>
    <t>https://cdn.dripshop.live/dripnfts/slabs/6001889270_front_v1.jpg</t>
  </si>
  <si>
    <t>https://www.dripshop.live/products/BOwEVIlRoWJVKicACqKpr</t>
  </si>
  <si>
    <t>2001 Neo Staryu (CGC 9)</t>
  </si>
  <si>
    <t>https://cdn.dripshop.live/dripnfts/slabs/6001892280.mp4</t>
  </si>
  <si>
    <t>https://cdn.dripshop.live/dripnfts/slabs/6001892280_front_v1.jpg</t>
  </si>
  <si>
    <t>https://www.dripshop.live/products/EexGkR6K5nVAN7JciwQHD</t>
  </si>
  <si>
    <t>2001 Neo Staryu (CGC 8.5)</t>
  </si>
  <si>
    <t>https://cdn.dripshop.live/dripnfts/slabs/6001892281.mp4</t>
  </si>
  <si>
    <t>https://cdn.dripshop.live/dripnfts/slabs/6001892281_front_v1.jpg</t>
  </si>
  <si>
    <t>https://www.dripshop.live/products/jbHLq3ZGOhDTKj8gJu3pw</t>
  </si>
  <si>
    <t>2001 Neo Unown K (CGC 8.5)</t>
  </si>
  <si>
    <t>https://cdn.dripshop.live/dripnfts/slabs/6001892282.mp4</t>
  </si>
  <si>
    <t>https://cdn.dripshop.live/dripnfts/slabs/6001892282_front_v1.jpg</t>
  </si>
  <si>
    <t>https://www.dripshop.live/products/lUWwzq5p7-t9jbnSLZ0GS</t>
  </si>
  <si>
    <t>https://cdn.dripshop.live/dripnfts/slabs/6001892283.mp4</t>
  </si>
  <si>
    <t>https://cdn.dripshop.live/dripnfts/slabs/6001892283_front_v1.jpg</t>
  </si>
  <si>
    <t>https://www.dripshop.live/products/UeYr8V68GLv94o6d5jhIR</t>
  </si>
  <si>
    <t>https://cdn.dripshop.live/dripnfts/slabs/6001892284.mp4</t>
  </si>
  <si>
    <t>https://cdn.dripshop.live/dripnfts/slabs/6001892284_front_v1.jpg</t>
  </si>
  <si>
    <t>https://www.dripshop.live/products/2SzvRPUCIoRTfSZ8bS2Iz</t>
  </si>
  <si>
    <t>2001 Neo Unown K (CGC 8)</t>
  </si>
  <si>
    <t>https://cdn.dripshop.live/dripnfts/slabs/6001892285.mp4</t>
  </si>
  <si>
    <t>https://cdn.dripshop.live/dripnfts/slabs/6001892285_front_v1.jpg</t>
  </si>
  <si>
    <t>https://www.dripshop.live/products/QDnIKgBHRpOa6T69Iu1Vo</t>
  </si>
  <si>
    <t>https://cdn.dripshop.live/dripnfts/slabs/6001892286.mp4</t>
  </si>
  <si>
    <t>https://cdn.dripshop.live/dripnfts/slabs/6001892286_front_v1.jpg</t>
  </si>
  <si>
    <t>https://www.dripshop.live/products/BNN6VTMt6P4ksHCS6yErJ</t>
  </si>
  <si>
    <t>https://cdn.dripshop.live/dripnfts/slabs/6001892288.mp4</t>
  </si>
  <si>
    <t>https://cdn.dripshop.live/dripnfts/slabs/6001892288_front_v1.jpg</t>
  </si>
  <si>
    <t>https://www.dripshop.live/products/AsMW-m39EkGZ7jdBvaLGo</t>
  </si>
  <si>
    <t>2002 e-Series Spinarak (CGC 9)</t>
  </si>
  <si>
    <t>https://cdn.dripshop.live/dripnfts/slabs/6001893103.mp4</t>
  </si>
  <si>
    <t>https://cdn.dripshop.live/dripnfts/slabs/6001893103_front_v1.jpg</t>
  </si>
  <si>
    <t>https://www.dripshop.live/products/Et-DzB_k-hYHOtZ57P-QG</t>
  </si>
  <si>
    <t>https://cdn.dripshop.live/dripnfts/slabs/6001893109.mp4</t>
  </si>
  <si>
    <t>https://cdn.dripshop.live/dripnfts/slabs/6001893109_front_v1.jpg</t>
  </si>
  <si>
    <t>https://www.dripshop.live/products/vZUvbuvyrokTqoE18Pr51</t>
  </si>
  <si>
    <t>2009 Platinum Aerodactyl GL (CGC 8)</t>
  </si>
  <si>
    <t>https://cdn.dripshop.live/dripnfts/slabs/6001893166.mp4</t>
  </si>
  <si>
    <t>https://cdn.dripshop.live/dripnfts/slabs/6001893166_front_v1.jpg</t>
  </si>
  <si>
    <t>https://www.dripshop.live/products/BgHeMNttRsIiN_Li3YNk-</t>
  </si>
  <si>
    <t>2009 Platinum Aerodactyl GL (CGC 8.5)</t>
  </si>
  <si>
    <t>https://cdn.dripshop.live/dripnfts/slabs/6001893167.mp4</t>
  </si>
  <si>
    <t>https://cdn.dripshop.live/dripnfts/slabs/6001893167_front_v1.jpg</t>
  </si>
  <si>
    <t>https://www.dripshop.live/products/UCcbYbh0jyrBG3U2ZIi3R</t>
  </si>
  <si>
    <t>https://cdn.dripshop.live/dripnfts/slabs/6001893168.mp4</t>
  </si>
  <si>
    <t>https://cdn.dripshop.live/dripnfts/slabs/6001893168_front_v1.jpg</t>
  </si>
  <si>
    <t>https://www.dripshop.live/products/bsp7b7BZbHaU-eBekE4F3</t>
  </si>
  <si>
    <t>https://cdn.dripshop.live/dripnfts/slabs/6001893169.mp4</t>
  </si>
  <si>
    <t>https://cdn.dripshop.live/dripnfts/slabs/6001893169_front_v1.jpg</t>
  </si>
  <si>
    <t>https://www.dripshop.live/products/rlnlX920tEvPyLj6E8l6A</t>
  </si>
  <si>
    <t>2009 Platinum Scizor 4 (CGC 8.5)</t>
  </si>
  <si>
    <t>https://cdn.dripshop.live/dripnfts/slabs/6001893191.mp4</t>
  </si>
  <si>
    <t>https://cdn.dripshop.live/dripnfts/slabs/6001893191_front_v1.jpg</t>
  </si>
  <si>
    <t>https://www.dripshop.live/products/o3j7I_xF3wEL2VlIOjcRt</t>
  </si>
  <si>
    <t>2009 Platinum Scizor 4 (CGC 8)</t>
  </si>
  <si>
    <t>https://cdn.dripshop.live/dripnfts/slabs/6001893192.mp4</t>
  </si>
  <si>
    <t>https://cdn.dripshop.live/dripnfts/slabs/6001893192_front_v1.jpg</t>
  </si>
  <si>
    <t>https://www.dripshop.live/products/Xb5KMXF1dD5XzwncvLAc9</t>
  </si>
  <si>
    <t>https://cdn.dripshop.live/dripnfts/slabs/6001893193.mp4</t>
  </si>
  <si>
    <t>https://cdn.dripshop.live/dripnfts/slabs/6001893193_front_v1.jpg</t>
  </si>
  <si>
    <t>https://www.dripshop.live/products/c4IK-QBrQc_bcpRjXWAFg</t>
  </si>
  <si>
    <t>https://cdn.dripshop.live/dripnfts/slabs/6001893194.mp4</t>
  </si>
  <si>
    <t>https://cdn.dripshop.live/dripnfts/slabs/6001893194_front_v1.jpg</t>
  </si>
  <si>
    <t>https://www.dripshop.live/products/Py9C_kmoXH8vBWHY9Kv0s</t>
  </si>
  <si>
    <t>https://cdn.dripshop.live/dripnfts/slabs/6001893195.mp4</t>
  </si>
  <si>
    <t>https://cdn.dripshop.live/dripnfts/slabs/6001893195_front_v1.jpg</t>
  </si>
  <si>
    <t>https://www.dripshop.live/products/jzUz-m50TZC2vC0Obj9pY</t>
  </si>
  <si>
    <t>https://cdn.dripshop.live/dripnfts/slabs/6001893196.mp4</t>
  </si>
  <si>
    <t>https://cdn.dripshop.live/dripnfts/slabs/6001893196_front_v1.jpg</t>
  </si>
  <si>
    <t>https://www.dripshop.live/products/-euhKx85nuq94mjZ2NLPY</t>
  </si>
  <si>
    <t>https://cdn.dripshop.live/dripnfts/slabs/6001893197.mp4</t>
  </si>
  <si>
    <t>https://cdn.dripshop.live/dripnfts/slabs/6001893197_front_v1.jpg</t>
  </si>
  <si>
    <t>https://www.dripshop.live/products/tdWQzZ61uBcBVlnSwomtf</t>
  </si>
  <si>
    <t>https://cdn.dripshop.live/dripnfts/slabs/6001893198.mp4</t>
  </si>
  <si>
    <t>https://cdn.dripshop.live/dripnfts/slabs/6001893198_front_v1.jpg</t>
  </si>
  <si>
    <t>https://www.dripshop.live/products/KF9K5llKmHYBcwTSzIUCG</t>
  </si>
  <si>
    <t>https://cdn.dripshop.live/dripnfts/slabs/6001893200.mp4</t>
  </si>
  <si>
    <t>https://cdn.dripshop.live/dripnfts/slabs/6001893200_front_v1.jpg</t>
  </si>
  <si>
    <t>https://www.dripshop.live/products/Y59kBMbKxyE0eEyGGZ3EH</t>
  </si>
  <si>
    <t>2013 Black &amp; White Ninetales (CGC 8.5)</t>
  </si>
  <si>
    <t>Black &amp; White</t>
  </si>
  <si>
    <t>https://cdn.dripshop.live/dripnfts/slabs/6016683100.mp4</t>
  </si>
  <si>
    <t>https://cdn.dripshop.live/dripnfts/slabs/6016683100_front_v1.jpg</t>
  </si>
  <si>
    <t>https://www.dripshop.live/products/BF_YyuHMguZwx_xOWYDWN</t>
  </si>
  <si>
    <t>2000 Neo Pokémon Breeder Fields (CGC 8)</t>
  </si>
  <si>
    <t>https://cdn.dripshop.live/dripnfts/slabs/6016697241.mp4</t>
  </si>
  <si>
    <t>https://cdn.dripshop.live/dripnfts/slabs/6016697241_front_v1.jpg</t>
  </si>
  <si>
    <t>https://www.dripshop.live/products/-Im_wRxVn3EeX2HrDn4UO</t>
  </si>
  <si>
    <t>https://cdn.dripshop.live/dripnfts/slabs/6016697242.mp4</t>
  </si>
  <si>
    <t>https://cdn.dripshop.live/dripnfts/slabs/6016697242_front_v1.jpg</t>
  </si>
  <si>
    <t>https://www.dripshop.live/products/AC5JOpsFTW3-kLRed4uPU</t>
  </si>
  <si>
    <t>2000 Neo Pokémon Breeder Fields (CGC 8.5)</t>
  </si>
  <si>
    <t>https://cdn.dripshop.live/dripnfts/slabs/6016697243.mp4</t>
  </si>
  <si>
    <t>https://cdn.dripshop.live/dripnfts/slabs/6016697243_front_v1.jpg</t>
  </si>
  <si>
    <t>https://www.dripshop.live/products/nUou0sYYrLFtzm1TvDN5N</t>
  </si>
  <si>
    <t>2001 Neo Growlithe (CGC 9)</t>
  </si>
  <si>
    <t>https://cdn.dripshop.live/dripnfts/slabs/6016697254.mp4</t>
  </si>
  <si>
    <t>https://cdn.dripshop.live/dripnfts/slabs/6016697254_front_v1.jpg</t>
  </si>
  <si>
    <t>https://www.dripshop.live/products/TA8OO0CgvHlfehkdtyyCx</t>
  </si>
  <si>
    <t>https://cdn.dripshop.live/dripnfts/slabs/6016697255.mp4</t>
  </si>
  <si>
    <t>https://cdn.dripshop.live/dripnfts/slabs/6016697255_front_v1.jpg</t>
  </si>
  <si>
    <t>https://www.dripshop.live/products/jz3-HsSSUayBwpI5tHPsw</t>
  </si>
  <si>
    <t>https://cdn.dripshop.live/dripnfts/slabs/6016697259.mp4</t>
  </si>
  <si>
    <t>https://cdn.dripshop.live/dripnfts/slabs/6016697259_front_v1.jpg</t>
  </si>
  <si>
    <t>https://www.dripshop.live/products/dTi1YJ49rkpnYZyFbhkkB</t>
  </si>
  <si>
    <t>https://cdn.dripshop.live/dripnfts/slabs/6016697267.mp4</t>
  </si>
  <si>
    <t>https://cdn.dripshop.live/dripnfts/slabs/6016697267_front_v1.jpg</t>
  </si>
  <si>
    <t>https://www.dripshop.live/products/ZWu6Z5ZDBiDf-XMWhPcrZ</t>
  </si>
  <si>
    <t>https://cdn.dripshop.live/dripnfts/slabs/6016697269.mp4</t>
  </si>
  <si>
    <t>https://cdn.dripshop.live/dripnfts/slabs/6016697269_front_v1.jpg</t>
  </si>
  <si>
    <t>https://www.dripshop.live/products/wJm6LjKkaAu2moFF7DwPe</t>
  </si>
  <si>
    <t>2002 e-Series Aipom (CGC MINT+ 9.5)</t>
  </si>
  <si>
    <t>https://cdn.dripshop.live/dripnfts/slabs/6016701110.mp4</t>
  </si>
  <si>
    <t>https://cdn.dripshop.live/dripnfts/slabs/6016701110_front_v1.jpg</t>
  </si>
  <si>
    <t>https://www.dripshop.live/products/C_6rDJPkfAn5wFlSLqTdE</t>
  </si>
  <si>
    <t>2002 e-Series Pinsir (CGC 9)</t>
  </si>
  <si>
    <t>https://cdn.dripshop.live/dripnfts/slabs/6016701132.mp4</t>
  </si>
  <si>
    <t>https://cdn.dripshop.live/dripnfts/slabs/6016701132_front_v1.jpg</t>
  </si>
  <si>
    <t>https://www.dripshop.live/products/nfZGJODIPhX_3wViQ9J7V</t>
  </si>
  <si>
    <t>1999 Movie Series Consciousness and Congratulations (CGC 7)</t>
  </si>
  <si>
    <t>https://cdn.dripshop.live/dripnfts/slabs/6016710290.mp4</t>
  </si>
  <si>
    <t>https://cdn.dripshop.live/dripnfts/slabs/6016710290_front_v1.jpg</t>
  </si>
  <si>
    <t>https://www.dripshop.live/products/Ts7WaQQY-3iw1UPi49UA1</t>
  </si>
  <si>
    <t>1999 Movie Series The Best Of The Best (CGC 7.5)</t>
  </si>
  <si>
    <t>https://cdn.dripshop.live/dripnfts/slabs/6016710291.mp4</t>
  </si>
  <si>
    <t>https://cdn.dripshop.live/dripnfts/slabs/6016710291_front_v1.jpg</t>
  </si>
  <si>
    <t>https://www.dripshop.live/products/h-odjbpAhS6ap53kmJPA2</t>
  </si>
  <si>
    <t>1999 Movie Series Donphan (CGC 8)</t>
  </si>
  <si>
    <t>https://cdn.dripshop.live/dripnfts/slabs/6016710298.mp4</t>
  </si>
  <si>
    <t>https://cdn.dripshop.live/dripnfts/slabs/6016710298_front_v1.jpg</t>
  </si>
  <si>
    <t>https://www.dripshop.live/products/ZVSAz4rbq6CceLywSA6L3</t>
  </si>
  <si>
    <t>1998 All Gary (CGC 9)</t>
  </si>
  <si>
    <t>https://cdn.dripshop.live/dripnfts/slabs/6016712174.mp4</t>
  </si>
  <si>
    <t>https://cdn.dripshop.live/dripnfts/slabs/6016712174_front_v1.jpg</t>
  </si>
  <si>
    <t>https://www.dripshop.live/products/KAU1l8U7gb9lWsJU6HiiF</t>
  </si>
  <si>
    <t>1998 All Mystery Pokemon vs Nidoking/Arcanine (CGC 8.5)</t>
  </si>
  <si>
    <t>https://cdn.dripshop.live/dripnfts/slabs/6016712193.mp4</t>
  </si>
  <si>
    <t>https://cdn.dripshop.live/dripnfts/slabs/6016712193_front_v1.jpg</t>
  </si>
  <si>
    <t>https://www.dripshop.live/products/WAyDdl0phlI6naNZCEMZg</t>
  </si>
  <si>
    <t>1998 All Oswald (CGC 9)</t>
  </si>
  <si>
    <t>https://cdn.dripshop.live/dripnfts/slabs/6016712248.mp4</t>
  </si>
  <si>
    <t>https://cdn.dripshop.live/dripnfts/slabs/6016712248_front_v1.jpg</t>
  </si>
  <si>
    <t>https://www.dripshop.live/products/3WD5hLzg_CeFh2bEpXIG8</t>
  </si>
  <si>
    <t>1999 All Golem Vs Nidoking (CGC 8.5)</t>
  </si>
  <si>
    <t>https://cdn.dripshop.live/dripnfts/slabs/6016712292.mp4</t>
  </si>
  <si>
    <t>https://cdn.dripshop.live/dripnfts/slabs/6016712292_front_v1.jpg</t>
  </si>
  <si>
    <t>https://www.dripshop.live/products/AoSV7E9ipOi9anmKkp6iG</t>
  </si>
  <si>
    <t>2003 EX Treecko (CGC MINT+ 9.5)</t>
  </si>
  <si>
    <t>https://cdn.dripshop.live/dripnfts/slabs/6016719109.mp4</t>
  </si>
  <si>
    <t>https://cdn.dripshop.live/dripnfts/slabs/6016719109_front_v1.jpg</t>
  </si>
  <si>
    <t>https://www.dripshop.live/products/zGqVuL_IiN7zVT7RoyegW</t>
  </si>
  <si>
    <t>2002 e-Series Omanyte (CGC 9)</t>
  </si>
  <si>
    <t>https://cdn.dripshop.live/dripnfts/slabs/6016719248.mp4</t>
  </si>
  <si>
    <t>https://cdn.dripshop.live/dripnfts/slabs/6016719248_front_v1.jpg</t>
  </si>
  <si>
    <t>https://www.dripshop.live/products/k-HVxSPPsK9tZOVghvddR</t>
  </si>
  <si>
    <t>2002 e-Series Donphan (CGC MINT+ 9.5)</t>
  </si>
  <si>
    <t>https://cdn.dripshop.live/dripnfts/slabs/6016719279.mp4</t>
  </si>
  <si>
    <t>https://cdn.dripshop.live/dripnfts/slabs/6016719279_front_v1.jpg</t>
  </si>
  <si>
    <t>https://www.dripshop.live/products/CfAZNsMWMV5AKo_pIlHKD</t>
  </si>
  <si>
    <t>2002 e-Series Sandshrew (CGC 9)</t>
  </si>
  <si>
    <t>https://cdn.dripshop.live/dripnfts/slabs/6016719291.mp4</t>
  </si>
  <si>
    <t>https://cdn.dripshop.live/dripnfts/slabs/6016719291_front_v1.jpg</t>
  </si>
  <si>
    <t>https://www.dripshop.live/products/RNeMicY4yuYAtd1RNKjYn</t>
  </si>
  <si>
    <t>2004 Advanced Series Mudkip (CGC 9)</t>
  </si>
  <si>
    <t>https://cdn.dripshop.live/dripnfts/slabs/6016722201.mp4</t>
  </si>
  <si>
    <t>https://cdn.dripshop.live/dripnfts/slabs/6016722201_front_v1.jpg</t>
  </si>
  <si>
    <t>https://www.dripshop.live/products/kZzj7Beso4ppUroF7Dbz4</t>
  </si>
  <si>
    <t>2003 All Azurill (CGC 9)</t>
  </si>
  <si>
    <t>https://cdn.dripshop.live/dripnfts/slabs/6016722203.mp4</t>
  </si>
  <si>
    <t>https://cdn.dripshop.live/dripnfts/slabs/6016722203_front_v1.jpg</t>
  </si>
  <si>
    <t>https://www.dripshop.live/products/yOpZP_Xu6Hq9tHS7sdaC4</t>
  </si>
  <si>
    <t>2005 All Granbull (CGC 8)</t>
  </si>
  <si>
    <t>https://cdn.dripshop.live/dripnfts/slabs/6016722207.mp4</t>
  </si>
  <si>
    <t>https://cdn.dripshop.live/dripnfts/slabs/6016722207_front_v1.jpg</t>
  </si>
  <si>
    <t>https://www.dripshop.live/products/GzIteqEMMaXRK2H5J_eSq</t>
  </si>
  <si>
    <t>2005 All Smeargle (CGC 8)</t>
  </si>
  <si>
    <t>https://cdn.dripshop.live/dripnfts/slabs/6016722208.mp4</t>
  </si>
  <si>
    <t>https://cdn.dripshop.live/dripnfts/slabs/6016722208_front_v1.jpg</t>
  </si>
  <si>
    <t>https://www.dripshop.live/products/S-Y_xIupXh1V5x-FpJlq9</t>
  </si>
  <si>
    <t>2005 All Grimer (CGC 9)</t>
  </si>
  <si>
    <t>https://cdn.dripshop.live/dripnfts/slabs/6016722218.mp4</t>
  </si>
  <si>
    <t>https://cdn.dripshop.live/dripnfts/slabs/6016722218_front_v1.jpg</t>
  </si>
  <si>
    <t>https://www.dripshop.live/products/CFNUvMv0t3-I8X13DTJlK</t>
  </si>
  <si>
    <t>1997 All Machoke (CGC 7.5)</t>
  </si>
  <si>
    <t>https://cdn.dripshop.live/dripnfts/slabs/6016722242.mp4</t>
  </si>
  <si>
    <t>https://cdn.dripshop.live/dripnfts/slabs/6016722242_front_v1.jpg</t>
  </si>
  <si>
    <t>https://www.dripshop.live/products/8-wIsNYTmsPOdlaNLSWOe</t>
  </si>
  <si>
    <t>2002 e-Series Tyrogue (CGC 8.5)</t>
  </si>
  <si>
    <t>https://cdn.dripshop.live/dripnfts/slabs/6016723001.mp4</t>
  </si>
  <si>
    <t>https://cdn.dripshop.live/dripnfts/slabs/6016723001_front_v1.jpg</t>
  </si>
  <si>
    <t>https://www.dripshop.live/products/r-CtDb7wLJvviniNFBFap</t>
  </si>
  <si>
    <t>2002 e-Series Tyrogue (CGC 9)</t>
  </si>
  <si>
    <t>https://cdn.dripshop.live/dripnfts/slabs/6016723002.mp4</t>
  </si>
  <si>
    <t>https://cdn.dripshop.live/dripnfts/slabs/6016723002_front_v1.jpg</t>
  </si>
  <si>
    <t>https://www.dripshop.live/products/3qoOjTnOQF0EUtJBqi1rc</t>
  </si>
  <si>
    <t>https://cdn.dripshop.live/dripnfts/slabs/6016723003.mp4</t>
  </si>
  <si>
    <t>https://cdn.dripshop.live/dripnfts/slabs/6016723003_front_v1.jpg</t>
  </si>
  <si>
    <t>https://www.dripshop.live/products/o2wMDf9INgCRk14O4FUlo</t>
  </si>
  <si>
    <t>https://cdn.dripshop.live/dripnfts/slabs/6016723005.mp4</t>
  </si>
  <si>
    <t>https://cdn.dripshop.live/dripnfts/slabs/6016723005_front_v1.jpg</t>
  </si>
  <si>
    <t>https://www.dripshop.live/products/FRnRSuUdC2DSe8RJ95Hn9</t>
  </si>
  <si>
    <t>https://cdn.dripshop.live/dripnfts/slabs/6016723007.mp4</t>
  </si>
  <si>
    <t>https://cdn.dripshop.live/dripnfts/slabs/6016723007_front_v1.jpg</t>
  </si>
  <si>
    <t>https://www.dripshop.live/products/1BZMnVPQQtM1nqGuPsVac</t>
  </si>
  <si>
    <t>2002 e-Series Tyrogue (CGC MINT+ 9.5)</t>
  </si>
  <si>
    <t>https://cdn.dripshop.live/dripnfts/slabs/6016723008.mp4</t>
  </si>
  <si>
    <t>https://cdn.dripshop.live/dripnfts/slabs/6016723008_front_v1.jpg</t>
  </si>
  <si>
    <t>https://www.dripshop.live/products/CleFlevbDqB3DJhENI68R</t>
  </si>
  <si>
    <t>https://cdn.dripshop.live/dripnfts/slabs/6016723012.mp4</t>
  </si>
  <si>
    <t>https://cdn.dripshop.live/dripnfts/slabs/6016723012_front_v1.jpg</t>
  </si>
  <si>
    <t>https://www.dripshop.live/products/BNokmMy_4-QcbdO0q_PC2</t>
  </si>
  <si>
    <t>https://cdn.dripshop.live/dripnfts/slabs/6016723014.mp4</t>
  </si>
  <si>
    <t>https://cdn.dripshop.live/dripnfts/slabs/6016723014_front_v1.jpg</t>
  </si>
  <si>
    <t>https://www.dripshop.live/products/uCHBg-EIzHxdbSkv95lzY</t>
  </si>
  <si>
    <t>2002 e-Series Donphan (CGC 9)</t>
  </si>
  <si>
    <t>https://cdn.dripshop.live/dripnfts/slabs/6016723015.mp4</t>
  </si>
  <si>
    <t>https://cdn.dripshop.live/dripnfts/slabs/6016723015_front_v1.jpg</t>
  </si>
  <si>
    <t>https://www.dripshop.live/products/fBS51BDtgEXzpv_5KiUec</t>
  </si>
  <si>
    <t>2002 e-Series Donphan (CGC 8.5)</t>
  </si>
  <si>
    <t>https://cdn.dripshop.live/dripnfts/slabs/6016723016.mp4</t>
  </si>
  <si>
    <t>https://cdn.dripshop.live/dripnfts/slabs/6016723016_front_v1.jpg</t>
  </si>
  <si>
    <t>https://www.dripshop.live/products/04y3SWtSX3oBZ_EuI-1NV</t>
  </si>
  <si>
    <t>https://cdn.dripshop.live/dripnfts/slabs/6016723017.mp4</t>
  </si>
  <si>
    <t>https://cdn.dripshop.live/dripnfts/slabs/6016723017_front_v1.jpg</t>
  </si>
  <si>
    <t>https://www.dripshop.live/products/F000ZjJIBPFM7s4nSszwD</t>
  </si>
  <si>
    <t>https://cdn.dripshop.live/dripnfts/slabs/6016723019.mp4</t>
  </si>
  <si>
    <t>https://cdn.dripshop.live/dripnfts/slabs/6016723019_front_v1.jpg</t>
  </si>
  <si>
    <t>https://www.dripshop.live/products/sghwL9BIx19Zhq8n2uc-D</t>
  </si>
  <si>
    <t>https://cdn.dripshop.live/dripnfts/slabs/6016723021.mp4</t>
  </si>
  <si>
    <t>https://cdn.dripshop.live/dripnfts/slabs/6016723021_front_v1.jpg</t>
  </si>
  <si>
    <t>https://www.dripshop.live/products/0ClcmZQsC5bUV9AqGy-hB</t>
  </si>
  <si>
    <t>https://cdn.dripshop.live/dripnfts/slabs/6016723022.mp4</t>
  </si>
  <si>
    <t>https://cdn.dripshop.live/dripnfts/slabs/6016723022_front_v1.jpg</t>
  </si>
  <si>
    <t>https://www.dripshop.live/products/d-Hf72ZW_PN8HAKv-ay7M</t>
  </si>
  <si>
    <t>https://cdn.dripshop.live/dripnfts/slabs/6016723023.mp4</t>
  </si>
  <si>
    <t>https://cdn.dripshop.live/dripnfts/slabs/6016723023_front_v1.jpg</t>
  </si>
  <si>
    <t>https://www.dripshop.live/products/hkk7MHxe_m6dUx49IQSes</t>
  </si>
  <si>
    <t>https://cdn.dripshop.live/dripnfts/slabs/6016723024.mp4</t>
  </si>
  <si>
    <t>https://cdn.dripshop.live/dripnfts/slabs/6016723024_front_v1.jpg</t>
  </si>
  <si>
    <t>https://www.dripshop.live/products/1YqFBxsxSkIstkfUox7Ws</t>
  </si>
  <si>
    <t>2002 e-Series Mr. Mime (CGC 9)</t>
  </si>
  <si>
    <t>https://cdn.dripshop.live/dripnfts/slabs/6016723025.mp4</t>
  </si>
  <si>
    <t>https://cdn.dripshop.live/dripnfts/slabs/6016723025_front_v1.jpg</t>
  </si>
  <si>
    <t>https://www.dripshop.live/products/01zH8jcMxWnZ9eBrKnWU3</t>
  </si>
  <si>
    <t>https://cdn.dripshop.live/dripnfts/slabs/6016723026.mp4</t>
  </si>
  <si>
    <t>https://cdn.dripshop.live/dripnfts/slabs/6016723026_front_v1.jpg</t>
  </si>
  <si>
    <t>https://www.dripshop.live/products/J4NVyxc4SMtGIT5lMJ16f</t>
  </si>
  <si>
    <t>https://cdn.dripshop.live/dripnfts/slabs/6016723027.mp4</t>
  </si>
  <si>
    <t>https://cdn.dripshop.live/dripnfts/slabs/6016723027_front_v1.jpg</t>
  </si>
  <si>
    <t>https://www.dripshop.live/products/1GIJwvNqs6dugZzsTHg3U</t>
  </si>
  <si>
    <t>https://cdn.dripshop.live/dripnfts/slabs/6016723028.mp4</t>
  </si>
  <si>
    <t>https://cdn.dripshop.live/dripnfts/slabs/6016723028_front_v1.jpg</t>
  </si>
  <si>
    <t>https://www.dripshop.live/products/BD5SvB-_Z9wZ2XEy5pxoT</t>
  </si>
  <si>
    <t>2002 e-Series Mr. Mime (CGC 8)</t>
  </si>
  <si>
    <t>https://cdn.dripshop.live/dripnfts/slabs/6016723030.mp4</t>
  </si>
  <si>
    <t>https://cdn.dripshop.live/dripnfts/slabs/6016723030_front_v1.jpg</t>
  </si>
  <si>
    <t>https://www.dripshop.live/products/roi0tip5smfR-oSkRZknA</t>
  </si>
  <si>
    <t>https://cdn.dripshop.live/dripnfts/slabs/6016723038.mp4</t>
  </si>
  <si>
    <t>https://cdn.dripshop.live/dripnfts/slabs/6016723038_front_v1.jpg</t>
  </si>
  <si>
    <t>https://www.dripshop.live/products/yFx9kuzY45L-x8Q47dAox</t>
  </si>
  <si>
    <t>https://cdn.dripshop.live/dripnfts/slabs/6016723039.mp4</t>
  </si>
  <si>
    <t>https://cdn.dripshop.live/dripnfts/slabs/6016723039_front_v1.jpg</t>
  </si>
  <si>
    <t>https://www.dripshop.live/products/n7uJouJz70x0Qv3PCQ8cL</t>
  </si>
  <si>
    <t>2002 e-Series Kangaskhan (CGC 8)</t>
  </si>
  <si>
    <t>https://cdn.dripshop.live/dripnfts/slabs/6016723043.mp4</t>
  </si>
  <si>
    <t>https://cdn.dripshop.live/dripnfts/slabs/6016723043_front_v1.jpg</t>
  </si>
  <si>
    <t>https://www.dripshop.live/products/RLEKBWGKpA781cJ-biZOj</t>
  </si>
  <si>
    <t>2002 e-Series Kangaskhan (CGC 8.5)</t>
  </si>
  <si>
    <t>https://cdn.dripshop.live/dripnfts/slabs/6016723044.mp4</t>
  </si>
  <si>
    <t>https://cdn.dripshop.live/dripnfts/slabs/6016723044_front_v1.jpg</t>
  </si>
  <si>
    <t>https://www.dripshop.live/products/e5KWdhvqa1gUye4P3l6oY</t>
  </si>
  <si>
    <t>https://cdn.dripshop.live/dripnfts/slabs/6016723045.mp4</t>
  </si>
  <si>
    <t>https://cdn.dripshop.live/dripnfts/slabs/6016723045_front_v1.jpg</t>
  </si>
  <si>
    <t>https://www.dripshop.live/products/FZn7W_309Y6nPy_j9Jli8</t>
  </si>
  <si>
    <t>2002 e-Series Rattata (CGC 8)</t>
  </si>
  <si>
    <t>https://cdn.dripshop.live/dripnfts/slabs/6016723046.mp4</t>
  </si>
  <si>
    <t>https://cdn.dripshop.live/dripnfts/slabs/6016723046_front_v1.jpg</t>
  </si>
  <si>
    <t>https://www.dripshop.live/products/Hw_QYYJDzrAxhYvp6u1zC</t>
  </si>
  <si>
    <t>2002 e-Series Ledyba (CGC 8.5)</t>
  </si>
  <si>
    <t>https://cdn.dripshop.live/dripnfts/slabs/6016723047.mp4</t>
  </si>
  <si>
    <t>https://cdn.dripshop.live/dripnfts/slabs/6016723047_front_v1.jpg</t>
  </si>
  <si>
    <t>https://www.dripshop.live/products/ecpJLXsu93K0WPLjqry2h</t>
  </si>
  <si>
    <t>https://cdn.dripshop.live/dripnfts/slabs/6016723048.mp4</t>
  </si>
  <si>
    <t>https://cdn.dripshop.live/dripnfts/slabs/6016723048_front_v1.jpg</t>
  </si>
  <si>
    <t>https://www.dripshop.live/products/7TIKA2zsOTX68yfSkpdTi</t>
  </si>
  <si>
    <t>https://cdn.dripshop.live/dripnfts/slabs/6016723049.mp4</t>
  </si>
  <si>
    <t>https://cdn.dripshop.live/dripnfts/slabs/6016723049_front_v1.jpg</t>
  </si>
  <si>
    <t>https://www.dripshop.live/products/nCXIp3M8aD2iSLZu1oqa1</t>
  </si>
  <si>
    <t>2002 e-Series Ledyba (CGC 8)</t>
  </si>
  <si>
    <t>https://cdn.dripshop.live/dripnfts/slabs/6016723050.mp4</t>
  </si>
  <si>
    <t>https://cdn.dripshop.live/dripnfts/slabs/6016723050_front_v1.jpg</t>
  </si>
  <si>
    <t>https://www.dripshop.live/products/SuhjxyZIe-YcZYiduUyme</t>
  </si>
  <si>
    <t>2008 Diamond &amp; Pearl Budew (CGC 8.5)</t>
  </si>
  <si>
    <t>https://cdn.dripshop.live/dripnfts/slabs/6016729057.mp4</t>
  </si>
  <si>
    <t>https://cdn.dripshop.live/dripnfts/slabs/6016729057_front_v1.jpg</t>
  </si>
  <si>
    <t>https://www.dripshop.live/products/wbEXHkk-YfNJXy4Y2P-9C</t>
  </si>
  <si>
    <t>https://cdn.dripshop.live/dripnfts/slabs/6016729059.mp4</t>
  </si>
  <si>
    <t>https://cdn.dripshop.live/dripnfts/slabs/6016729059_front_v1.jpg</t>
  </si>
  <si>
    <t>https://www.dripshop.live/products/RrDl3T_9R_Z5L6Y2-1R7j</t>
  </si>
  <si>
    <t>https://cdn.dripshop.live/dripnfts/slabs/6016729060.mp4</t>
  </si>
  <si>
    <t>https://cdn.dripshop.live/dripnfts/slabs/6016729060_front_v1.jpg</t>
  </si>
  <si>
    <t>https://www.dripshop.live/products/ikw7jOVaETdqXkkYkR-l6</t>
  </si>
  <si>
    <t>2008 Diamond &amp; Pearl Lumineon (CGC 8.5)</t>
  </si>
  <si>
    <t>https://cdn.dripshop.live/dripnfts/slabs/6016729074.mp4</t>
  </si>
  <si>
    <t>https://cdn.dripshop.live/dripnfts/slabs/6016729074_front_v1.jpg</t>
  </si>
  <si>
    <t>https://www.dripshop.live/products/m2qy9TgTiPY1YFow_sM7J</t>
  </si>
  <si>
    <t>https://cdn.dripshop.live/dripnfts/slabs/6016729075.mp4</t>
  </si>
  <si>
    <t>https://cdn.dripshop.live/dripnfts/slabs/6016729075_front_v1.jpg</t>
  </si>
  <si>
    <t>https://www.dripshop.live/products/icOE5mr3In4feTKCDTnYr</t>
  </si>
  <si>
    <t>https://cdn.dripshop.live/dripnfts/slabs/6016729077.mp4</t>
  </si>
  <si>
    <t>https://cdn.dripshop.live/dripnfts/slabs/6016729077_front_v1.jpg</t>
  </si>
  <si>
    <t>https://www.dripshop.live/products/zLCNdFzjinvVgAL1teVBn</t>
  </si>
  <si>
    <t>2008 Diamond &amp; Pearl Lumineon (CGC 8)</t>
  </si>
  <si>
    <t>https://cdn.dripshop.live/dripnfts/slabs/6016729078.mp4</t>
  </si>
  <si>
    <t>https://cdn.dripshop.live/dripnfts/slabs/6016729078_front_v1.jpg</t>
  </si>
  <si>
    <t>https://www.dripshop.live/products/vI-IWTZZMcp-vUKofTQFP</t>
  </si>
  <si>
    <t>2008 Diamond &amp; Pearl Magnezone (CGC 8)</t>
  </si>
  <si>
    <t>https://cdn.dripshop.live/dripnfts/slabs/6016729079.mp4</t>
  </si>
  <si>
    <t>https://cdn.dripshop.live/dripnfts/slabs/6016729079_front_v1.jpg</t>
  </si>
  <si>
    <t>https://www.dripshop.live/products/t01K0fucg2YutHBOpg82S</t>
  </si>
  <si>
    <t>2008 Diamond &amp; Pearl Magnezone (CGC 8.5)</t>
  </si>
  <si>
    <t>https://cdn.dripshop.live/dripnfts/slabs/6016729080.mp4</t>
  </si>
  <si>
    <t>https://cdn.dripshop.live/dripnfts/slabs/6016729080_front_v1.jpg</t>
  </si>
  <si>
    <t>https://www.dripshop.live/products/mef7sisYyTteTG8Ef6BEB</t>
  </si>
  <si>
    <t>2011 HeartGold &amp; SoulSilver Professor Elm's Training Method (CGC 9)</t>
  </si>
  <si>
    <t>https://cdn.dripshop.live/dripnfts/slabs/6016729166.mp4</t>
  </si>
  <si>
    <t>https://cdn.dripshop.live/dripnfts/slabs/6016729166_front_v1.jpg</t>
  </si>
  <si>
    <t>https://www.dripshop.live/products/uy8V-hIUSbD2DabIv-wnx</t>
  </si>
  <si>
    <t>https://cdn.dripshop.live/dripnfts/slabs/6016729167.mp4</t>
  </si>
  <si>
    <t>https://cdn.dripshop.live/dripnfts/slabs/6016729167_front_v1.jpg</t>
  </si>
  <si>
    <t>https://www.dripshop.live/products/eO7isE_5_D_XbDDmhjQpC</t>
  </si>
  <si>
    <t>2008 Diamond &amp; Pearl Metang (CGC 9)</t>
  </si>
  <si>
    <t>https://cdn.dripshop.live/dripnfts/slabs/6016729191.mp4</t>
  </si>
  <si>
    <t>https://cdn.dripshop.live/dripnfts/slabs/6016729191_front_v1.jpg</t>
  </si>
  <si>
    <t>https://www.dripshop.live/products/s6DxRra4imlN4Ps-gZems</t>
  </si>
  <si>
    <t>https://cdn.dripshop.live/dripnfts/slabs/6016729195.mp4</t>
  </si>
  <si>
    <t>https://cdn.dripshop.live/dripnfts/slabs/6016729195_front_v1.jpg</t>
  </si>
  <si>
    <t>https://www.dripshop.live/products/h_0DLLklbE1WChJE1y-9O</t>
  </si>
  <si>
    <t>https://cdn.dripshop.live/dripnfts/slabs/6016732116.mp4</t>
  </si>
  <si>
    <t>https://cdn.dripshop.live/dripnfts/slabs/6016732116_front_v1.jpg</t>
  </si>
  <si>
    <t>https://www.dripshop.live/products/DujWvNRTvostGHijRI5-T</t>
  </si>
  <si>
    <t>1999 Original Series Sabrina's Mr. Mime (CGC 8.5)</t>
  </si>
  <si>
    <t>https://cdn.dripshop.live/dripnfts/slabs/6016734002.mp4</t>
  </si>
  <si>
    <t>https://cdn.dripshop.live/dripnfts/slabs/6016734002_front_v1.jpg</t>
  </si>
  <si>
    <t>https://www.dripshop.live/products/-8LOB_2I_bj0ufhWJWrew</t>
  </si>
  <si>
    <t>https://cdn.dripshop.live/dripnfts/slabs/6016734005.mp4</t>
  </si>
  <si>
    <t>https://cdn.dripshop.live/dripnfts/slabs/6016734005_front_v1.jpg</t>
  </si>
  <si>
    <t>https://www.dripshop.live/products/AKxj4e70lwtgrydeLOCI6</t>
  </si>
  <si>
    <t>https://cdn.dripshop.live/dripnfts/slabs/6016734012.mp4</t>
  </si>
  <si>
    <t>https://cdn.dripshop.live/dripnfts/slabs/6016734012_front_v1.jpg</t>
  </si>
  <si>
    <t>https://www.dripshop.live/products/U350hKp8gU7lflbIVo72W</t>
  </si>
  <si>
    <t>1999 Original Series Giovanni's Machoke (CGC 8.5)</t>
  </si>
  <si>
    <t>https://cdn.dripshop.live/dripnfts/slabs/6016734043.mp4</t>
  </si>
  <si>
    <t>https://cdn.dripshop.live/dripnfts/slabs/6016734043_front_v1.jpg</t>
  </si>
  <si>
    <t>https://www.dripshop.live/products/gb20tlEAUBmhIw7dYdPtG</t>
  </si>
  <si>
    <t>2000 Original Series Misty's Goldeen (CGC MINT+ 9.5)</t>
  </si>
  <si>
    <t>https://cdn.dripshop.live/dripnfts/slabs/6016734157.mp4</t>
  </si>
  <si>
    <t>https://cdn.dripshop.live/dripnfts/slabs/6016734157_front_v1.jpg</t>
  </si>
  <si>
    <t>https://www.dripshop.live/products/uSMc0OwshBMr-xHf6fVfa</t>
  </si>
  <si>
    <t>https://cdn.dripshop.live/dripnfts/slabs/6016734158.mp4</t>
  </si>
  <si>
    <t>https://cdn.dripshop.live/dripnfts/slabs/6016734158_front_v1.jpg</t>
  </si>
  <si>
    <t>https://www.dripshop.live/products/k84jenrxfMcWd1vf1-9Si</t>
  </si>
  <si>
    <t>2017 Sun &amp; Moon Giratina◇ (CGC 8)</t>
  </si>
  <si>
    <t>https://cdn.dripshop.live/dripnfts/slabs/6016742038.mp4</t>
  </si>
  <si>
    <t>https://cdn.dripshop.live/dripnfts/slabs/6016742038_front_v1.jpg</t>
  </si>
  <si>
    <t>https://www.dripshop.live/products/sxvqZxH1L-9AmXS5UjHVd</t>
  </si>
  <si>
    <t>2022 Sword &amp; Shield Radiant Charizard (CGC 9)</t>
  </si>
  <si>
    <t>https://cdn.dripshop.live/dripnfts/slabs/6016745190.mp4</t>
  </si>
  <si>
    <t>https://cdn.dripshop.live/dripnfts/slabs/6016745190_front_v1.jpg</t>
  </si>
  <si>
    <t>https://www.dripshop.live/products/rKPRetLrif6q5tTMYg_Fg</t>
  </si>
  <si>
    <t>2023 Scarlet &amp; Violet Charizard ex (CGC 9)</t>
  </si>
  <si>
    <t>https://cdn.dripshop.live/dripnfts/slabs/6016749237.mp4</t>
  </si>
  <si>
    <t>https://cdn.dripshop.live/dripnfts/slabs/6016749237_front_v1.jpg</t>
  </si>
  <si>
    <t>https://www.dripshop.live/products/cpfv4B5mI7P9CG9Bhjl-x</t>
  </si>
  <si>
    <t>2000 Original Series Misty's Shellder (CGC 8)</t>
  </si>
  <si>
    <t>https://cdn.dripshop.live/dripnfts/slabs/6035585009.mp4</t>
  </si>
  <si>
    <t>https://cdn.dripshop.live/dripnfts/slabs/6035585009_front_v1.jpg</t>
  </si>
  <si>
    <t>https://www.dripshop.live/products/-y5K_Z_jnyLHJFP2L5gaL</t>
  </si>
  <si>
    <t>2000 Original Series Misty's Staryu (CGC 8)</t>
  </si>
  <si>
    <t>https://cdn.dripshop.live/dripnfts/slabs/6035585024.mp4</t>
  </si>
  <si>
    <t>https://cdn.dripshop.live/dripnfts/slabs/6035585024_front_v1.jpg</t>
  </si>
  <si>
    <t>https://www.dripshop.live/products/kzgD9ZM6QmVMrFtCr5Gjd</t>
  </si>
  <si>
    <t>https://cdn.dripshop.live/dripnfts/slabs/6035585025.mp4</t>
  </si>
  <si>
    <t>https://cdn.dripshop.live/dripnfts/slabs/6035585025_front_v1.jpg</t>
  </si>
  <si>
    <t>https://www.dripshop.live/products/Q2cFFYMtf8OYGfELJ2Jl0</t>
  </si>
  <si>
    <t>2000 Original Series Misty's Seel (CGC 7.5)</t>
  </si>
  <si>
    <t>https://cdn.dripshop.live/dripnfts/slabs/6035585028.mp4</t>
  </si>
  <si>
    <t>https://cdn.dripshop.live/dripnfts/slabs/6035585028_front_v1.jpg</t>
  </si>
  <si>
    <t>https://www.dripshop.live/products/za2lcTFIUToyZ_V2B2XCk</t>
  </si>
  <si>
    <t>https://cdn.dripshop.live/dripnfts/slabs/6035585031.mp4</t>
  </si>
  <si>
    <t>https://cdn.dripshop.live/dripnfts/slabs/6035585031_front_v1.jpg</t>
  </si>
  <si>
    <t>https://www.dripshop.live/products/NIgGp0hYQ7rVzI1PLbpfJ</t>
  </si>
  <si>
    <t>2000 Original Series Misty's Poliwag (CGC 7.5)</t>
  </si>
  <si>
    <t>https://cdn.dripshop.live/dripnfts/slabs/6035585038.mp4</t>
  </si>
  <si>
    <t>https://cdn.dripshop.live/dripnfts/slabs/6035585038_front_v1.jpg</t>
  </si>
  <si>
    <t>https://www.dripshop.live/products/kQyEGDFtHdFi8eyKAunCb</t>
  </si>
  <si>
    <t>https://cdn.dripshop.live/dripnfts/slabs/6035585039.mp4</t>
  </si>
  <si>
    <t>https://cdn.dripshop.live/dripnfts/slabs/6035585039_front_v1.jpg</t>
  </si>
  <si>
    <t>https://www.dripshop.live/products/YChfuSAy8Q-tGJ85Qh_ty</t>
  </si>
  <si>
    <t>2000 Original Series Misty's Horsea (CGC 8)</t>
  </si>
  <si>
    <t>https://cdn.dripshop.live/dripnfts/slabs/6035585042.mp4</t>
  </si>
  <si>
    <t>https://cdn.dripshop.live/dripnfts/slabs/6035585042_front_v1.jpg</t>
  </si>
  <si>
    <t>https://www.dripshop.live/products/6mw2iPXlC-Q1TEMnmCCWo</t>
  </si>
  <si>
    <t>https://cdn.dripshop.live/dripnfts/slabs/6035585044.mp4</t>
  </si>
  <si>
    <t>https://cdn.dripshop.live/dripnfts/slabs/6035585044_front_v1.jpg</t>
  </si>
  <si>
    <t>https://www.dripshop.live/products/m5lY78RmRX8pv5PG8PBZ7</t>
  </si>
  <si>
    <t>https://cdn.dripshop.live/dripnfts/slabs/6035585046.mp4</t>
  </si>
  <si>
    <t>https://cdn.dripshop.live/dripnfts/slabs/6035585046_front_v1.jpg</t>
  </si>
  <si>
    <t>https://www.dripshop.live/products/MSvUTz1FiF4KnfuCaXRGb</t>
  </si>
  <si>
    <t>2000 Original Series Misty's Horsea (CGC 7.5)</t>
  </si>
  <si>
    <t>https://cdn.dripshop.live/dripnfts/slabs/6035585047.mp4</t>
  </si>
  <si>
    <t>https://cdn.dripshop.live/dripnfts/slabs/6035585047_front_v1.jpg</t>
  </si>
  <si>
    <t>https://www.dripshop.live/products/_NNHhTVWKzTXVRrvKuuWe</t>
  </si>
  <si>
    <t>2000 Original Series Sabrina's Abra (CGC 7.5)</t>
  </si>
  <si>
    <t>https://cdn.dripshop.live/dripnfts/slabs/6035585051.mp4</t>
  </si>
  <si>
    <t>https://cdn.dripshop.live/dripnfts/slabs/6035585051_front_v1.jpg</t>
  </si>
  <si>
    <t>https://www.dripshop.live/products/YdCPkUf8vNDxkiwavR30-</t>
  </si>
  <si>
    <t>2000 Original Series Misty's Wrath (CGC 7.5)</t>
  </si>
  <si>
    <t>https://cdn.dripshop.live/dripnfts/slabs/6035585056.mp4</t>
  </si>
  <si>
    <t>https://cdn.dripshop.live/dripnfts/slabs/6035585056_front_v1.jpg</t>
  </si>
  <si>
    <t>https://www.dripshop.live/products/C5Q3BGsqX_frDLrfh17Oe</t>
  </si>
  <si>
    <t>https://cdn.dripshop.live/dripnfts/slabs/6035585060.mp4</t>
  </si>
  <si>
    <t>https://cdn.dripshop.live/dripnfts/slabs/6035585060_front_v1.jpg</t>
  </si>
  <si>
    <t>https://www.dripshop.live/products/ZctYVgFOAMKiupgF8An_-</t>
  </si>
  <si>
    <t>2000 Original Series Sabrina's Mr. Mime (CGC 7.5)</t>
  </si>
  <si>
    <t>https://cdn.dripshop.live/dripnfts/slabs/6035585071.mp4</t>
  </si>
  <si>
    <t>https://cdn.dripshop.live/dripnfts/slabs/6035585071_front_v1.jpg</t>
  </si>
  <si>
    <t>https://www.dripshop.live/products/-3lwyciN0tPlYbRvruMRT</t>
  </si>
  <si>
    <t>https://cdn.dripshop.live/dripnfts/slabs/6035585080.mp4</t>
  </si>
  <si>
    <t>https://cdn.dripshop.live/dripnfts/slabs/6035585080_front_v1.jpg</t>
  </si>
  <si>
    <t>https://www.dripshop.live/products/EIyVCt5e4QLu2TjvNCpiC</t>
  </si>
  <si>
    <t>https://cdn.dripshop.live/dripnfts/slabs/6035585085.mp4</t>
  </si>
  <si>
    <t>https://cdn.dripshop.live/dripnfts/slabs/6035585085_front_v1.jpg</t>
  </si>
  <si>
    <t>https://www.dripshop.live/products/HrRQXi40ko3aHVPsGDzO6</t>
  </si>
  <si>
    <t>2000 Original Series Sabrina's Drowzee (CGC 8.5)</t>
  </si>
  <si>
    <t>https://cdn.dripshop.live/dripnfts/slabs/6035585087.mp4</t>
  </si>
  <si>
    <t>https://cdn.dripshop.live/dripnfts/slabs/6035585087_front_v1.jpg</t>
  </si>
  <si>
    <t>https://www.dripshop.live/products/T0maW4MyNMqmdiampfXoF</t>
  </si>
  <si>
    <t>https://cdn.dripshop.live/dripnfts/slabs/6035585092.mp4</t>
  </si>
  <si>
    <t>https://cdn.dripshop.live/dripnfts/slabs/6035585092_front_v1.jpg</t>
  </si>
  <si>
    <t>https://www.dripshop.live/products/J9lqz0fngADYSNaJh0LJs</t>
  </si>
  <si>
    <t>https://cdn.dripshop.live/dripnfts/slabs/6035585094.mp4</t>
  </si>
  <si>
    <t>https://cdn.dripshop.live/dripnfts/slabs/6035585094_front_v1.jpg</t>
  </si>
  <si>
    <t>https://www.dripshop.live/products/36UJJDSj9xrdvMjHoa-gc</t>
  </si>
  <si>
    <t>https://cdn.dripshop.live/dripnfts/slabs/6035585096.mp4</t>
  </si>
  <si>
    <t>https://cdn.dripshop.live/dripnfts/slabs/6035585096_front_v1.jpg</t>
  </si>
  <si>
    <t>https://www.dripshop.live/products/E9zsgEASkSmWLThQpkehK</t>
  </si>
  <si>
    <t>2000 Original Series Erika's Jigglypuff (CGC 7.5)</t>
  </si>
  <si>
    <t>https://cdn.dripshop.live/dripnfts/slabs/6035585125.mp4</t>
  </si>
  <si>
    <t>https://cdn.dripshop.live/dripnfts/slabs/6035585125_front_v1.jpg</t>
  </si>
  <si>
    <t>https://www.dripshop.live/products/jxEjY_z99N6vdWuNWSmak</t>
  </si>
  <si>
    <t>2000 Original Series Erika's Jigglypuff (CGC 9)</t>
  </si>
  <si>
    <t>https://cdn.dripshop.live/dripnfts/slabs/6035585127.mp4</t>
  </si>
  <si>
    <t>https://cdn.dripshop.live/dripnfts/slabs/6035585127_front_v1.jpg</t>
  </si>
  <si>
    <t>https://www.dripshop.live/products/AE-JINcIWY3-dYEn-Vrnr</t>
  </si>
  <si>
    <t>https://cdn.dripshop.live/dripnfts/slabs/6035585128.mp4</t>
  </si>
  <si>
    <t>https://cdn.dripshop.live/dripnfts/slabs/6035585128_front_v1.jpg</t>
  </si>
  <si>
    <t>https://www.dripshop.live/products/hm8D0-T-lLGuD_taz4onp</t>
  </si>
  <si>
    <t>https://cdn.dripshop.live/dripnfts/slabs/6035585129.mp4</t>
  </si>
  <si>
    <t>https://cdn.dripshop.live/dripnfts/slabs/6035585129_front_v1.jpg</t>
  </si>
  <si>
    <t>https://www.dripshop.live/products/ubIXC_ajMs-AbYHl2DDAQ</t>
  </si>
  <si>
    <t>2000 Original Series Sabrina's Slowpoke (CGC 5.5)</t>
  </si>
  <si>
    <t>https://cdn.dripshop.live/dripnfts/slabs/6035585136.mp4</t>
  </si>
  <si>
    <t>https://cdn.dripshop.live/dripnfts/slabs/6035585136_front_v1.jpg</t>
  </si>
  <si>
    <t>https://www.dripshop.live/products/A3lnTFpx2KZ60dkzaVuYQ</t>
  </si>
  <si>
    <t>2002 Original Series Machoke (CGC 7.5)</t>
  </si>
  <si>
    <t>https://cdn.dripshop.live/dripnfts/slabs/6035585151.mp4</t>
  </si>
  <si>
    <t>https://cdn.dripshop.live/dripnfts/slabs/6035585151_front_v1.jpg</t>
  </si>
  <si>
    <t>https://www.dripshop.live/products/NhvSeswSix5PO4hL75ogj</t>
  </si>
  <si>
    <t>2007 Diamond &amp; Pearl Duskull (CGC 7.5)</t>
  </si>
  <si>
    <t>https://cdn.dripshop.live/dripnfts/slabs/6035585153.mp4</t>
  </si>
  <si>
    <t>https://cdn.dripshop.live/dripnfts/slabs/6035585153_front_v1.jpg</t>
  </si>
  <si>
    <t>https://www.dripshop.live/products/VR6LLTKqcHwfavRDbVZCe</t>
  </si>
  <si>
    <t>2007 Diamond &amp; Pearl Bidoof (CGC 9)</t>
  </si>
  <si>
    <t>https://cdn.dripshop.live/dripnfts/slabs/6035585154.mp4</t>
  </si>
  <si>
    <t>https://cdn.dripshop.live/dripnfts/slabs/6035585154_front_v1.jpg</t>
  </si>
  <si>
    <t>https://www.dripshop.live/products/CT8VtW0jKHlQLlhfzXQe_</t>
  </si>
  <si>
    <t>https://cdn.dripshop.live/dripnfts/slabs/6035585155.mp4</t>
  </si>
  <si>
    <t>https://cdn.dripshop.live/dripnfts/slabs/6035585155_front_v1.jpg</t>
  </si>
  <si>
    <t>https://www.dripshop.live/products/XLyq7gNyzJ_Hd3RzG-CN7</t>
  </si>
  <si>
    <t>https://cdn.dripshop.live/dripnfts/slabs/6035585156.mp4</t>
  </si>
  <si>
    <t>https://cdn.dripshop.live/dripnfts/slabs/6035585156_front_v1.jpg</t>
  </si>
  <si>
    <t>https://www.dripshop.live/products/JtwPb-e-hmOVbeD5VtQWU</t>
  </si>
  <si>
    <t>https://cdn.dripshop.live/dripnfts/slabs/6035585157.mp4</t>
  </si>
  <si>
    <t>https://cdn.dripshop.live/dripnfts/slabs/6035585157_front_v1.jpg</t>
  </si>
  <si>
    <t>https://www.dripshop.live/products/pT9nmwMiFRRsF0618Ug6Q</t>
  </si>
  <si>
    <t>https://cdn.dripshop.live/dripnfts/slabs/6035585158.mp4</t>
  </si>
  <si>
    <t>https://cdn.dripshop.live/dripnfts/slabs/6035585158_front_v1.jpg</t>
  </si>
  <si>
    <t>https://www.dripshop.live/products/Co-Isvf2koXYxgCdEMQXS</t>
  </si>
  <si>
    <t>2007 Diamond &amp; Pearl Azurill (CGC 8)</t>
  </si>
  <si>
    <t>https://cdn.dripshop.live/dripnfts/slabs/6035585159.mp4</t>
  </si>
  <si>
    <t>https://cdn.dripshop.live/dripnfts/slabs/6035585159_front_v1.jpg</t>
  </si>
  <si>
    <t>https://www.dripshop.live/products/o4MeuuBfG4nm18E7ErjhY</t>
  </si>
  <si>
    <t>2007 Diamond &amp; Pearl Azurill (CGC 8.5)</t>
  </si>
  <si>
    <t>https://cdn.dripshop.live/dripnfts/slabs/6035585160.mp4</t>
  </si>
  <si>
    <t>https://cdn.dripshop.live/dripnfts/slabs/6035585160_front_v1.jpg</t>
  </si>
  <si>
    <t>https://www.dripshop.live/products/1AYp92TaRK_DldzO3zUJH</t>
  </si>
  <si>
    <t>2007 Diamond &amp; Pearl Azurill (CGC 9)</t>
  </si>
  <si>
    <t>https://cdn.dripshop.live/dripnfts/slabs/6035585161.mp4</t>
  </si>
  <si>
    <t>https://cdn.dripshop.live/dripnfts/slabs/6035585161_front_v1.jpg</t>
  </si>
  <si>
    <t>https://www.dripshop.live/products/ydJH9eRPb1_SCZ03r3Yly</t>
  </si>
  <si>
    <t>https://cdn.dripshop.live/dripnfts/slabs/6035585162.mp4</t>
  </si>
  <si>
    <t>https://cdn.dripshop.live/dripnfts/slabs/6035585162_front_v1.jpg</t>
  </si>
  <si>
    <t>https://www.dripshop.live/products/TI-g9ok44wAfSv54ta_dX</t>
  </si>
  <si>
    <t>https://cdn.dripshop.live/dripnfts/slabs/6035585163.mp4</t>
  </si>
  <si>
    <t>https://cdn.dripshop.live/dripnfts/slabs/6035585163_front_v1.jpg</t>
  </si>
  <si>
    <t>https://www.dripshop.live/products/K2HSW6P_Wukkb1jNCtVXp</t>
  </si>
  <si>
    <t>https://cdn.dripshop.live/dripnfts/slabs/6035585164.mp4</t>
  </si>
  <si>
    <t>https://cdn.dripshop.live/dripnfts/slabs/6035585164_front_v1.jpg</t>
  </si>
  <si>
    <t>https://www.dripshop.live/products/f-uZx_3zluLhWxDyVo8Dk</t>
  </si>
  <si>
    <t>https://cdn.dripshop.live/dripnfts/slabs/6035585167.mp4</t>
  </si>
  <si>
    <t>https://cdn.dripshop.live/dripnfts/slabs/6035585167_front_v1.jpg</t>
  </si>
  <si>
    <t>https://www.dripshop.live/products/7BVk_7SXADjGzhfg468FQ</t>
  </si>
  <si>
    <t>2002 Original Series Charmeleon (CGC 7.5)</t>
  </si>
  <si>
    <t>https://cdn.dripshop.live/dripnfts/slabs/6035585170.mp4</t>
  </si>
  <si>
    <t>https://cdn.dripshop.live/dripnfts/slabs/6035585170_front_v1.jpg</t>
  </si>
  <si>
    <t>https://www.dripshop.live/products/02AX9Oc-Ohvdv6zfBm3lR</t>
  </si>
  <si>
    <t>https://cdn.dripshop.live/dripnfts/slabs/6035585174.mp4</t>
  </si>
  <si>
    <t>https://cdn.dripshop.live/dripnfts/slabs/6035585174_front_v1.jpg</t>
  </si>
  <si>
    <t>https://www.dripshop.live/products/BA0crexQAo11uwou7AoKj</t>
  </si>
  <si>
    <t>2002 Original Series Meowth (CGC 8.5)</t>
  </si>
  <si>
    <t>https://cdn.dripshop.live/dripnfts/slabs/6035585179.mp4</t>
  </si>
  <si>
    <t>https://cdn.dripshop.live/dripnfts/slabs/6035585179_front_v1.jpg</t>
  </si>
  <si>
    <t>https://www.dripshop.live/products/sHEwb2w6zAIEcJX5n6Kx6</t>
  </si>
  <si>
    <t>https://cdn.dripshop.live/dripnfts/slabs/6035585180.mp4</t>
  </si>
  <si>
    <t>https://cdn.dripshop.live/dripnfts/slabs/6035585180_front_v1.jpg</t>
  </si>
  <si>
    <t>https://www.dripshop.live/products/PaYJbMsoELLuTX6lJ5UYq</t>
  </si>
  <si>
    <t>https://cdn.dripshop.live/dripnfts/slabs/6035585182.mp4</t>
  </si>
  <si>
    <t>https://cdn.dripshop.live/dripnfts/slabs/6035585182_front_v1.jpg</t>
  </si>
  <si>
    <t>https://www.dripshop.live/products/MsnuEXuuoS8kEGaH-82j7</t>
  </si>
  <si>
    <t>https://cdn.dripshop.live/dripnfts/slabs/6035585183.mp4</t>
  </si>
  <si>
    <t>https://cdn.dripshop.live/dripnfts/slabs/6035585183_front_v1.jpg</t>
  </si>
  <si>
    <t>https://www.dripshop.live/products/BSuhbBiol-8ejIxnjz8-u</t>
  </si>
  <si>
    <t>2002 Original Series Rhydon (CGC 7.5)</t>
  </si>
  <si>
    <t>https://cdn.dripshop.live/dripnfts/slabs/6035585186.mp4</t>
  </si>
  <si>
    <t>https://cdn.dripshop.live/dripnfts/slabs/6035585186_front_v1.jpg</t>
  </si>
  <si>
    <t>https://www.dripshop.live/products/D4XhJX6UaS88KFX8THFSO</t>
  </si>
  <si>
    <t>2002 Original Series Pidgeotto (CGC 8.5)</t>
  </si>
  <si>
    <t>https://cdn.dripshop.live/dripnfts/slabs/6035585188.mp4</t>
  </si>
  <si>
    <t>https://cdn.dripshop.live/dripnfts/slabs/6035585188_front_v1.jpg</t>
  </si>
  <si>
    <t>https://www.dripshop.live/products/-vzrg4Qa8NlhOkva7uwcp</t>
  </si>
  <si>
    <t>2002 Original Series Pidgeotto (CGC 8)</t>
  </si>
  <si>
    <t>https://cdn.dripshop.live/dripnfts/slabs/6035585190.mp4</t>
  </si>
  <si>
    <t>https://cdn.dripshop.live/dripnfts/slabs/6035585190_front_v1.jpg</t>
  </si>
  <si>
    <t>https://www.dripshop.live/products/FV04SUvjCIpDx2Bxv5J-9</t>
  </si>
  <si>
    <t>https://cdn.dripshop.live/dripnfts/slabs/6035585191.mp4</t>
  </si>
  <si>
    <t>https://cdn.dripshop.live/dripnfts/slabs/6035585191_front_v1.jpg</t>
  </si>
  <si>
    <t>https://www.dripshop.live/products/5fmVj_wPFHy5fpswZ5OKH</t>
  </si>
  <si>
    <t>https://cdn.dripshop.live/dripnfts/slabs/6035585192.mp4</t>
  </si>
  <si>
    <t>https://cdn.dripshop.live/dripnfts/slabs/6035585192_front_v1.jpg</t>
  </si>
  <si>
    <t>https://www.dripshop.live/products/MEvZOLV4fFAtf9AVx7V0G</t>
  </si>
  <si>
    <t>2007 EX Omastar (CGC 9)</t>
  </si>
  <si>
    <t>https://cdn.dripshop.live/dripnfts/slabs/6035585195.mp4</t>
  </si>
  <si>
    <t>https://cdn.dripshop.live/dripnfts/slabs/6035585195_front_v1.jpg</t>
  </si>
  <si>
    <t>https://www.dripshop.live/products/jeww_ik09Kui-JloJSc80</t>
  </si>
  <si>
    <t>https://cdn.dripshop.live/dripnfts/slabs/6035585197.mp4</t>
  </si>
  <si>
    <t>https://cdn.dripshop.live/dripnfts/slabs/6035585197_front_v1.jpg</t>
  </si>
  <si>
    <t>https://www.dripshop.live/products/5ug4cYCOxNz3k8Tjvu_Dh</t>
  </si>
  <si>
    <t>2007 EX Omastar (CGC 8.5)</t>
  </si>
  <si>
    <t>https://cdn.dripshop.live/dripnfts/slabs/6035585198.mp4</t>
  </si>
  <si>
    <t>https://cdn.dripshop.live/dripnfts/slabs/6035585198_front_v1.jpg</t>
  </si>
  <si>
    <t>https://www.dripshop.live/products/e8oXdfWhuLiuK-GnggJQG</t>
  </si>
  <si>
    <t>https://cdn.dripshop.live/dripnfts/slabs/6035585199.mp4</t>
  </si>
  <si>
    <t>https://cdn.dripshop.live/dripnfts/slabs/6035585199_front_v1.jpg</t>
  </si>
  <si>
    <t>https://www.dripshop.live/products/lBsQzknwCgGbj-dPCyQtU</t>
  </si>
  <si>
    <t>https://cdn.dripshop.live/dripnfts/slabs/6035585200.mp4</t>
  </si>
  <si>
    <t>https://cdn.dripshop.live/dripnfts/slabs/6035585200_front_v1.jpg</t>
  </si>
  <si>
    <t>https://www.dripshop.live/products/OhbCBjB1MSkeySyNDS8KX</t>
  </si>
  <si>
    <t>2007 EX Omastar (CGC 7.5)</t>
  </si>
  <si>
    <t>https://cdn.dripshop.live/dripnfts/slabs/6035585251.mp4</t>
  </si>
  <si>
    <t>https://cdn.dripshop.live/dripnfts/slabs/6035585251_front_v1.jpg</t>
  </si>
  <si>
    <t>https://www.dripshop.live/products/hHfuAJc4AzdPQDNFqPbdy</t>
  </si>
  <si>
    <t>2007 EX Mightyena (CGC 8.5)</t>
  </si>
  <si>
    <t>https://cdn.dripshop.live/dripnfts/slabs/6035585252.mp4</t>
  </si>
  <si>
    <t>https://cdn.dripshop.live/dripnfts/slabs/6035585252_front_v1.jpg</t>
  </si>
  <si>
    <t>https://www.dripshop.live/products/Y6MkilYfxdCK5iEyDLh6W</t>
  </si>
  <si>
    <t>https://cdn.dripshop.live/dripnfts/slabs/6035585253.mp4</t>
  </si>
  <si>
    <t>https://cdn.dripshop.live/dripnfts/slabs/6035585253_front_v1.jpg</t>
  </si>
  <si>
    <t>https://www.dripshop.live/products/3FSWRW-LF1L2x3sGNQshT</t>
  </si>
  <si>
    <t>https://cdn.dripshop.live/dripnfts/slabs/6035585254.mp4</t>
  </si>
  <si>
    <t>https://cdn.dripshop.live/dripnfts/slabs/6035585254_front_v1.jpg</t>
  </si>
  <si>
    <t>https://www.dripshop.live/products/78MyC1m8OwArjv2a33pK0</t>
  </si>
  <si>
    <t>2002 Original Series Charmander (CGC 7.5)</t>
  </si>
  <si>
    <t>https://cdn.dripshop.live/dripnfts/slabs/6035585258.mp4</t>
  </si>
  <si>
    <t>https://cdn.dripshop.live/dripnfts/slabs/6035585258_front_v1.jpg</t>
  </si>
  <si>
    <t>https://www.dripshop.live/products/-yksWAlDYpZlzcvW_p_GA</t>
  </si>
  <si>
    <t>https://cdn.dripshop.live/dripnfts/slabs/6035585260.mp4</t>
  </si>
  <si>
    <t>https://cdn.dripshop.live/dripnfts/slabs/6035585260_front_v1.jpg</t>
  </si>
  <si>
    <t>https://www.dripshop.live/products/WQA5AXFvk7aopYfbsHotG</t>
  </si>
  <si>
    <t>2009 Platinum Mismagius (CGC 8)</t>
  </si>
  <si>
    <t>https://cdn.dripshop.live/dripnfts/slabs/6035585263.mp4</t>
  </si>
  <si>
    <t>https://cdn.dripshop.live/dripnfts/slabs/6035585263_front_v1.jpg</t>
  </si>
  <si>
    <t>https://www.dripshop.live/products/QskLNOCBIHkz0XtTQUXe2</t>
  </si>
  <si>
    <t>2009 Platinum Mismagius (CGC 9)</t>
  </si>
  <si>
    <t>https://cdn.dripshop.live/dripnfts/slabs/6035585264.mp4</t>
  </si>
  <si>
    <t>https://cdn.dripshop.live/dripnfts/slabs/6035585264_front_v1.jpg</t>
  </si>
  <si>
    <t>https://www.dripshop.live/products/QFzFpGStq7UIFwHUnlNXT</t>
  </si>
  <si>
    <t>2009 Platinum Chimchar (CGC 8)</t>
  </si>
  <si>
    <t>https://cdn.dripshop.live/dripnfts/slabs/6035585265.mp4</t>
  </si>
  <si>
    <t>https://cdn.dripshop.live/dripnfts/slabs/6035585265_front_v1.jpg</t>
  </si>
  <si>
    <t>https://www.dripshop.live/products/kJ-DfpmZ-LXkC0g47GLL6</t>
  </si>
  <si>
    <t>2009 Platinum Chimchar (CGC 8.5)</t>
  </si>
  <si>
    <t>https://cdn.dripshop.live/dripnfts/slabs/6035585266.mp4</t>
  </si>
  <si>
    <t>https://cdn.dripshop.live/dripnfts/slabs/6035585266_front_v1.jpg</t>
  </si>
  <si>
    <t>https://www.dripshop.live/products/8gfwQBnLaTUnnn5BqjgOl</t>
  </si>
  <si>
    <t>https://cdn.dripshop.live/dripnfts/slabs/6035585267.mp4</t>
  </si>
  <si>
    <t>https://cdn.dripshop.live/dripnfts/slabs/6035585267_front_v1.jpg</t>
  </si>
  <si>
    <t>https://www.dripshop.live/products/GykDpQLpCQ8E3bWrj1MOl</t>
  </si>
  <si>
    <t>https://cdn.dripshop.live/dripnfts/slabs/6035585268.mp4</t>
  </si>
  <si>
    <t>https://cdn.dripshop.live/dripnfts/slabs/6035585268_front_v1.jpg</t>
  </si>
  <si>
    <t>https://www.dripshop.live/products/ptf9h8lfNeKm2xvz76Mr-</t>
  </si>
  <si>
    <t>2009 Platinum Chimchar (CGC 9)</t>
  </si>
  <si>
    <t>https://cdn.dripshop.live/dripnfts/slabs/6035585269.mp4</t>
  </si>
  <si>
    <t>https://cdn.dripshop.live/dripnfts/slabs/6035585269_front_v1.jpg</t>
  </si>
  <si>
    <t>https://www.dripshop.live/products/-SzbLLqTFkF1rg2je0dTA</t>
  </si>
  <si>
    <t>https://cdn.dripshop.live/dripnfts/slabs/6035585270.mp4</t>
  </si>
  <si>
    <t>https://cdn.dripshop.live/dripnfts/slabs/6035585270_front_v1.jpg</t>
  </si>
  <si>
    <t>https://www.dripshop.live/products/KpyFN-tevOAbP50Vm03_D</t>
  </si>
  <si>
    <t>https://cdn.dripshop.live/dripnfts/slabs/6035585271.mp4</t>
  </si>
  <si>
    <t>https://cdn.dripshop.live/dripnfts/slabs/6035585271_front_v1.jpg</t>
  </si>
  <si>
    <t>https://www.dripshop.live/products/HCgey8Ca4ffWg35D1HKyO</t>
  </si>
  <si>
    <t>https://cdn.dripshop.live/dripnfts/slabs/6035585272.mp4</t>
  </si>
  <si>
    <t>https://cdn.dripshop.live/dripnfts/slabs/6035585272_front_v1.jpg</t>
  </si>
  <si>
    <t>https://www.dripshop.live/products/ZyzFTIlJkteI78mN9uzOb</t>
  </si>
  <si>
    <t>2009 Platinum Chimchar (CGC 7.5)</t>
  </si>
  <si>
    <t>https://cdn.dripshop.live/dripnfts/slabs/6035585273.mp4</t>
  </si>
  <si>
    <t>https://cdn.dripshop.live/dripnfts/slabs/6035585273_front_v1.jpg</t>
  </si>
  <si>
    <t>https://www.dripshop.live/products/uq5KGwgjMDs-sniAvlgIW</t>
  </si>
  <si>
    <t>https://cdn.dripshop.live/dripnfts/slabs/6035585274.mp4</t>
  </si>
  <si>
    <t>https://cdn.dripshop.live/dripnfts/slabs/6035585274_front_v1.jpg</t>
  </si>
  <si>
    <t>https://www.dripshop.live/products/qVt8_j0COGZkLpoRMbfMy</t>
  </si>
  <si>
    <t>https://cdn.dripshop.live/dripnfts/slabs/6035585275.mp4</t>
  </si>
  <si>
    <t>https://cdn.dripshop.live/dripnfts/slabs/6035585275_front_v1.jpg</t>
  </si>
  <si>
    <t>https://www.dripshop.live/products/njMCwdthcpqraD0IlNQOR</t>
  </si>
  <si>
    <t>https://cdn.dripshop.live/dripnfts/slabs/6035585276.mp4</t>
  </si>
  <si>
    <t>https://cdn.dripshop.live/dripnfts/slabs/6035585276_front_v1.jpg</t>
  </si>
  <si>
    <t>https://www.dripshop.live/products/99xdGthJbuBmSF04mUie9</t>
  </si>
  <si>
    <t>2009 Platinum Chansey (CGC 7)</t>
  </si>
  <si>
    <t>https://cdn.dripshop.live/dripnfts/slabs/6035585278.mp4</t>
  </si>
  <si>
    <t>https://cdn.dripshop.live/dripnfts/slabs/6035585278_front_v1.jpg</t>
  </si>
  <si>
    <t>https://www.dripshop.live/products/A9e4U_WsldDHau9ekRJ_F</t>
  </si>
  <si>
    <t>2000 Original Series Koga's Weedle (CGC 8.5)</t>
  </si>
  <si>
    <t>https://cdn.dripshop.live/dripnfts/slabs/6035585279.mp4</t>
  </si>
  <si>
    <t>https://cdn.dripshop.live/dripnfts/slabs/6035585279_front_v1.jpg</t>
  </si>
  <si>
    <t>https://www.dripshop.live/products/aMQrXqVD1tVaA6HBK_JKm</t>
  </si>
  <si>
    <t>2000 Original Series Koga's Weedle (CGC 7.5)</t>
  </si>
  <si>
    <t>https://cdn.dripshop.live/dripnfts/slabs/6035585281.mp4</t>
  </si>
  <si>
    <t>https://cdn.dripshop.live/dripnfts/slabs/6035585281_front_v1.jpg</t>
  </si>
  <si>
    <t>https://www.dripshop.live/products/FRbwoj_Q1YXQ7CnPW8Mdp</t>
  </si>
  <si>
    <t>2000 Original Series Brock's Training Method (CGC 7.5)</t>
  </si>
  <si>
    <t>https://cdn.dripshop.live/dripnfts/slabs/6035585283.mp4</t>
  </si>
  <si>
    <t>https://cdn.dripshop.live/dripnfts/slabs/6035585283_front_v1.jpg</t>
  </si>
  <si>
    <t>https://www.dripshop.live/products/yfr3xA3grOtU-CnH46i7N</t>
  </si>
  <si>
    <t>https://cdn.dripshop.live/dripnfts/slabs/6035585286.mp4</t>
  </si>
  <si>
    <t>https://cdn.dripshop.live/dripnfts/slabs/6035585286_front_v1.jpg</t>
  </si>
  <si>
    <t>https://www.dripshop.live/products/PYmqQm87VLZ43QjBCazFg</t>
  </si>
  <si>
    <t>https://cdn.dripshop.live/dripnfts/slabs/6035585288.mp4</t>
  </si>
  <si>
    <t>https://cdn.dripshop.live/dripnfts/slabs/6035585288_front_v1.jpg</t>
  </si>
  <si>
    <t>https://www.dripshop.live/products/ihgMIHcRVUa1ndIO9-FcU</t>
  </si>
  <si>
    <t>https://cdn.dripshop.live/dripnfts/slabs/6035585291.mp4</t>
  </si>
  <si>
    <t>https://cdn.dripshop.live/dripnfts/slabs/6035585291_front_v1.jpg</t>
  </si>
  <si>
    <t>https://www.dripshop.live/products/6kAAcO1KPRR22ghrf6IRH</t>
  </si>
  <si>
    <t>2000 Original Series Lt. Surge's Spearow (CGC 7.5)</t>
  </si>
  <si>
    <t>https://cdn.dripshop.live/dripnfts/slabs/6035587009.mp4</t>
  </si>
  <si>
    <t>https://cdn.dripshop.live/dripnfts/slabs/6035587009_front_v1.jpg</t>
  </si>
  <si>
    <t>https://www.dripshop.live/products/0NbfgZyL0fw7NPLF_XeDf</t>
  </si>
  <si>
    <t>2000 Original Series Lt. Surge's Rattata (CGC 7.5)</t>
  </si>
  <si>
    <t>https://cdn.dripshop.live/dripnfts/slabs/6035587011.mp4</t>
  </si>
  <si>
    <t>https://cdn.dripshop.live/dripnfts/slabs/6035587011_front_v1.jpg</t>
  </si>
  <si>
    <t>https://www.dripshop.live/products/RHXVentsS6v4Ru5248vND</t>
  </si>
  <si>
    <t>2000 Original Series Erika's Oddish (CGC 7.5)</t>
  </si>
  <si>
    <t>https://cdn.dripshop.live/dripnfts/slabs/6035587042.mp4</t>
  </si>
  <si>
    <t>https://cdn.dripshop.live/dripnfts/slabs/6035587042_front_v1.jpg</t>
  </si>
  <si>
    <t>https://www.dripshop.live/products/x-_FwE3TBWagWv_IIFaZN</t>
  </si>
  <si>
    <t>2000 Original Series Sabrina's Slowpoke (CGC 8.5)</t>
  </si>
  <si>
    <t>https://cdn.dripshop.live/dripnfts/slabs/6035587049.mp4</t>
  </si>
  <si>
    <t>https://cdn.dripshop.live/dripnfts/slabs/6035587049_front_v1.jpg</t>
  </si>
  <si>
    <t>https://www.dripshop.live/products/bMdjcSKmyxGL84bYh6QRH</t>
  </si>
  <si>
    <t>https://cdn.dripshop.live/dripnfts/slabs/6035587050.mp4</t>
  </si>
  <si>
    <t>https://cdn.dripshop.live/dripnfts/slabs/6035587050_front_v1.jpg</t>
  </si>
  <si>
    <t>https://www.dripshop.live/products/-Y9X9Km2w6f1k65xGm2LR</t>
  </si>
  <si>
    <t>https://cdn.dripshop.live/dripnfts/slabs/6035587053.mp4</t>
  </si>
  <si>
    <t>https://cdn.dripshop.live/dripnfts/slabs/6035587053_front_v1.jpg</t>
  </si>
  <si>
    <t>https://www.dripshop.live/products/v41oBDYfaMbI6VFML4e3I</t>
  </si>
  <si>
    <t>2000 Original Series Sabrina's Slowpoke (CGC 7.5)</t>
  </si>
  <si>
    <t>https://cdn.dripshop.live/dripnfts/slabs/6035587055.mp4</t>
  </si>
  <si>
    <t>https://cdn.dripshop.live/dripnfts/slabs/6035587055_front_v1.jpg</t>
  </si>
  <si>
    <t>https://www.dripshop.live/products/wAG4jCZQLhpcMV7NqJ9w7</t>
  </si>
  <si>
    <t>https://cdn.dripshop.live/dripnfts/slabs/6035587056.mp4</t>
  </si>
  <si>
    <t>https://cdn.dripshop.live/dripnfts/slabs/6035587056_front_v1.jpg</t>
  </si>
  <si>
    <t>https://www.dripshop.live/products/nazDBgm9_1C4f5iGyv55C</t>
  </si>
  <si>
    <t>2007 Diamond &amp; Pearl Marill (CGC 8.5)</t>
  </si>
  <si>
    <t>https://cdn.dripshop.live/dripnfts/slabs/6035587057.mp4</t>
  </si>
  <si>
    <t>https://cdn.dripshop.live/dripnfts/slabs/6035587057_front_v1.jpg</t>
  </si>
  <si>
    <t>https://www.dripshop.live/products/qhvLDOgPrtolVubdHlq3B</t>
  </si>
  <si>
    <t>https://cdn.dripshop.live/dripnfts/slabs/6035587058.mp4</t>
  </si>
  <si>
    <t>https://cdn.dripshop.live/dripnfts/slabs/6035587058_front_v1.jpg</t>
  </si>
  <si>
    <t>https://www.dripshop.live/products/IpQuMvaYN9Ju__LOudDoY</t>
  </si>
  <si>
    <t>https://cdn.dripshop.live/dripnfts/slabs/6035587059.mp4</t>
  </si>
  <si>
    <t>https://cdn.dripshop.live/dripnfts/slabs/6035587059_front_v1.jpg</t>
  </si>
  <si>
    <t>https://www.dripshop.live/products/b0GwxmPfiZVrs9miz81to</t>
  </si>
  <si>
    <t>https://cdn.dripshop.live/dripnfts/slabs/6035587060.mp4</t>
  </si>
  <si>
    <t>https://cdn.dripshop.live/dripnfts/slabs/6035587060_front_v1.jpg</t>
  </si>
  <si>
    <t>https://www.dripshop.live/products/qPee5k5ZXNSpgG1gF2RE7</t>
  </si>
  <si>
    <t>https://cdn.dripshop.live/dripnfts/slabs/6035587063.mp4</t>
  </si>
  <si>
    <t>https://cdn.dripshop.live/dripnfts/slabs/6035587063_front_v1.jpg</t>
  </si>
  <si>
    <t>https://www.dripshop.live/products/QVeW7Q_-MezBP2fwSJhWe</t>
  </si>
  <si>
    <t>https://cdn.dripshop.live/dripnfts/slabs/6035587066.mp4</t>
  </si>
  <si>
    <t>https://cdn.dripshop.live/dripnfts/slabs/6035587066_front_v1.jpg</t>
  </si>
  <si>
    <t>https://www.dripshop.live/products/D8m-TT5S9UxSsh_09gUXh</t>
  </si>
  <si>
    <t>https://cdn.dripshop.live/dripnfts/slabs/6035587069.mp4</t>
  </si>
  <si>
    <t>https://cdn.dripshop.live/dripnfts/slabs/6035587069_front_v1.jpg</t>
  </si>
  <si>
    <t>https://www.dripshop.live/products/0JMTvK0L_outuHB5johNC</t>
  </si>
  <si>
    <t>2007 Diamond &amp; Pearl Marill (CGC 9)</t>
  </si>
  <si>
    <t>https://cdn.dripshop.live/dripnfts/slabs/6035587070.mp4</t>
  </si>
  <si>
    <t>https://cdn.dripshop.live/dripnfts/slabs/6035587070_front_v1.jpg</t>
  </si>
  <si>
    <t>https://www.dripshop.live/products/GOTfC_jEVAwl4HAwCGRTW</t>
  </si>
  <si>
    <t>https://cdn.dripshop.live/dripnfts/slabs/6035587071.mp4</t>
  </si>
  <si>
    <t>https://cdn.dripshop.live/dripnfts/slabs/6035587071_front_v1.jpg</t>
  </si>
  <si>
    <t>https://www.dripshop.live/products/fDmHIby9nyc6RvGUX23di</t>
  </si>
  <si>
    <t>https://cdn.dripshop.live/dripnfts/slabs/6035587072.mp4</t>
  </si>
  <si>
    <t>https://cdn.dripshop.live/dripnfts/slabs/6035587072_front_v1.jpg</t>
  </si>
  <si>
    <t>https://www.dripshop.live/products/qkt2zhrK4Of-lPF_7r6cT</t>
  </si>
  <si>
    <t>2000 Original Series Misty's Poliwag (CGC 8.5)</t>
  </si>
  <si>
    <t>https://cdn.dripshop.live/dripnfts/slabs/6035587073.mp4</t>
  </si>
  <si>
    <t>https://cdn.dripshop.live/dripnfts/slabs/6035587073_front_v1.jpg</t>
  </si>
  <si>
    <t>https://www.dripshop.live/products/wHJie-b2MthrihXSBbpUS</t>
  </si>
  <si>
    <t>2007 Diamond &amp; Pearl Cleffa (CGC 8.5)</t>
  </si>
  <si>
    <t>https://cdn.dripshop.live/dripnfts/slabs/6035587074.mp4</t>
  </si>
  <si>
    <t>https://cdn.dripshop.live/dripnfts/slabs/6035587074_front_v1.jpg</t>
  </si>
  <si>
    <t>https://www.dripshop.live/products/gykcJdzbxIJz8aWjyMwN-</t>
  </si>
  <si>
    <t>2007 Diamond &amp; Pearl Cleffa (CGC 8)</t>
  </si>
  <si>
    <t>https://cdn.dripshop.live/dripnfts/slabs/6035587075.mp4</t>
  </si>
  <si>
    <t>https://cdn.dripshop.live/dripnfts/slabs/6035587075_front_v1.jpg</t>
  </si>
  <si>
    <t>https://www.dripshop.live/products/lZxuvgtyhrw5Udag45LhC</t>
  </si>
  <si>
    <t>https://cdn.dripshop.live/dripnfts/slabs/6035587076.mp4</t>
  </si>
  <si>
    <t>https://cdn.dripshop.live/dripnfts/slabs/6035587076_front_v1.jpg</t>
  </si>
  <si>
    <t>https://www.dripshop.live/products/fKiDUhpvJX2FQcnUtQMuU</t>
  </si>
  <si>
    <t>https://cdn.dripshop.live/dripnfts/slabs/6035587077.mp4</t>
  </si>
  <si>
    <t>https://cdn.dripshop.live/dripnfts/slabs/6035587077_front_v1.jpg</t>
  </si>
  <si>
    <t>https://www.dripshop.live/products/flQ39XADF3J2JJ-xtbGOd</t>
  </si>
  <si>
    <t>2007 Diamond &amp; Pearl Cleffa (CGC 7.5)</t>
  </si>
  <si>
    <t>https://cdn.dripshop.live/dripnfts/slabs/6035587078.mp4</t>
  </si>
  <si>
    <t>https://cdn.dripshop.live/dripnfts/slabs/6035587078_front_v1.jpg</t>
  </si>
  <si>
    <t>https://www.dripshop.live/products/wJmnExaViOn76IevHz9Qo</t>
  </si>
  <si>
    <t>https://cdn.dripshop.live/dripnfts/slabs/6035587085.mp4</t>
  </si>
  <si>
    <t>https://cdn.dripshop.live/dripnfts/slabs/6035587085_front_v1.jpg</t>
  </si>
  <si>
    <t>https://www.dripshop.live/products/X98QX_OpMbHHDrrumHmTm</t>
  </si>
  <si>
    <t>https://cdn.dripshop.live/dripnfts/slabs/6035587086.mp4</t>
  </si>
  <si>
    <t>https://cdn.dripshop.live/dripnfts/slabs/6035587086_front_v1.jpg</t>
  </si>
  <si>
    <t>https://www.dripshop.live/products/mcHnB1sv93E_LgbXOASGM</t>
  </si>
  <si>
    <t>https://cdn.dripshop.live/dripnfts/slabs/6035587087.mp4</t>
  </si>
  <si>
    <t>https://cdn.dripshop.live/dripnfts/slabs/6035587087_front_v1.jpg</t>
  </si>
  <si>
    <t>https://www.dripshop.live/products/RLr726ZIsyY5zzaBFkduo</t>
  </si>
  <si>
    <t>https://cdn.dripshop.live/dripnfts/slabs/6035587091.mp4</t>
  </si>
  <si>
    <t>https://cdn.dripshop.live/dripnfts/slabs/6035587091_front_v1.jpg</t>
  </si>
  <si>
    <t>https://www.dripshop.live/products/gSCTJ5TJOLq7eKx4OlTtn</t>
  </si>
  <si>
    <t>https://cdn.dripshop.live/dripnfts/slabs/6035587093.mp4</t>
  </si>
  <si>
    <t>https://cdn.dripshop.live/dripnfts/slabs/6035587093_front_v1.jpg</t>
  </si>
  <si>
    <t>https://www.dripshop.live/products/O9dx0xLXGiCNUFMUG5Ejn</t>
  </si>
  <si>
    <t>https://cdn.dripshop.live/dripnfts/slabs/6035587094.mp4</t>
  </si>
  <si>
    <t>https://cdn.dripshop.live/dripnfts/slabs/6035587094_front_v1.jpg</t>
  </si>
  <si>
    <t>https://www.dripshop.live/products/x2sOr3tlNwlizz2jIXem3</t>
  </si>
  <si>
    <t>https://cdn.dripshop.live/dripnfts/slabs/6035587096.mp4</t>
  </si>
  <si>
    <t>https://cdn.dripshop.live/dripnfts/slabs/6035587096_front_v1.jpg</t>
  </si>
  <si>
    <t>https://www.dripshop.live/products/tYMcQrojHcUQBv5jCOKvN</t>
  </si>
  <si>
    <t>2007 Diamond &amp; Pearl Clefairy (CGC 8)</t>
  </si>
  <si>
    <t>https://cdn.dripshop.live/dripnfts/slabs/6035587097.mp4</t>
  </si>
  <si>
    <t>https://cdn.dripshop.live/dripnfts/slabs/6035587097_front_v1.jpg</t>
  </si>
  <si>
    <t>https://www.dripshop.live/products/rEyFlUqV1dlIR72UEhcQd</t>
  </si>
  <si>
    <t>2007 Diamond &amp; Pearl Clefairy (CGC 8.5)</t>
  </si>
  <si>
    <t>https://cdn.dripshop.live/dripnfts/slabs/6035587098.mp4</t>
  </si>
  <si>
    <t>https://cdn.dripshop.live/dripnfts/slabs/6035587098_front_v1.jpg</t>
  </si>
  <si>
    <t>https://www.dripshop.live/products/s_PZnoohSQ7mt8NUwJLcn</t>
  </si>
  <si>
    <t>https://cdn.dripshop.live/dripnfts/slabs/6035587099.mp4</t>
  </si>
  <si>
    <t>https://cdn.dripshop.live/dripnfts/slabs/6035587099_front_v1.jpg</t>
  </si>
  <si>
    <t>https://www.dripshop.live/products/DkAmVBYYfvp5-l52vjLRe</t>
  </si>
  <si>
    <t>2007 Diamond &amp; Pearl Clefairy (CGC 9)</t>
  </si>
  <si>
    <t>https://cdn.dripshop.live/dripnfts/slabs/6035587100.mp4</t>
  </si>
  <si>
    <t>https://cdn.dripshop.live/dripnfts/slabs/6035587100_front_v1.jpg</t>
  </si>
  <si>
    <t>https://www.dripshop.live/products/m8YW5MWa7hHUQmYBEwmsR</t>
  </si>
  <si>
    <t>2007 Diamond &amp; Pearl Chimchar (CGC 8.5)</t>
  </si>
  <si>
    <t>https://cdn.dripshop.live/dripnfts/slabs/6035587101.mp4</t>
  </si>
  <si>
    <t>https://cdn.dripshop.live/dripnfts/slabs/6035587101_front_v1.jpg</t>
  </si>
  <si>
    <t>https://www.dripshop.live/products/4AJfc4_6U_M1L3tt0qRX1</t>
  </si>
  <si>
    <t>https://cdn.dripshop.live/dripnfts/slabs/6035587102.mp4</t>
  </si>
  <si>
    <t>https://cdn.dripshop.live/dripnfts/slabs/6035587102_front_v1.jpg</t>
  </si>
  <si>
    <t>https://www.dripshop.live/products/0sv0HjlYeb4tX-1cS4Qa_</t>
  </si>
  <si>
    <t>2007 Diamond &amp; Pearl Chimchar (CGC 9)</t>
  </si>
  <si>
    <t>https://cdn.dripshop.live/dripnfts/slabs/6035587103.mp4</t>
  </si>
  <si>
    <t>https://cdn.dripshop.live/dripnfts/slabs/6035587103_front_v1.jpg</t>
  </si>
  <si>
    <t>https://www.dripshop.live/products/oqvRuvwdR-eWhhgG19EiR</t>
  </si>
  <si>
    <t>https://cdn.dripshop.live/dripnfts/slabs/6035587104.mp4</t>
  </si>
  <si>
    <t>https://cdn.dripshop.live/dripnfts/slabs/6035587104_front_v1.jpg</t>
  </si>
  <si>
    <t>https://www.dripshop.live/products/ils6ga2Uq5NzMON18uVUj</t>
  </si>
  <si>
    <t>2007 Diamond &amp; Pearl Chimchar (CGC MINT+ 9.5)</t>
  </si>
  <si>
    <t>https://cdn.dripshop.live/dripnfts/slabs/6035587105.mp4</t>
  </si>
  <si>
    <t>https://cdn.dripshop.live/dripnfts/slabs/6035587105_front_v1.jpg</t>
  </si>
  <si>
    <t>https://www.dripshop.live/products/we5P33SNFzCbzcy4LQVG0</t>
  </si>
  <si>
    <t>https://cdn.dripshop.live/dripnfts/slabs/6035587106.mp4</t>
  </si>
  <si>
    <t>https://cdn.dripshop.live/dripnfts/slabs/6035587106_front_v1.jpg</t>
  </si>
  <si>
    <t>https://www.dripshop.live/products/uoS4P2QSwbotGcYyvPmpD</t>
  </si>
  <si>
    <t>https://cdn.dripshop.live/dripnfts/slabs/6035587107.mp4</t>
  </si>
  <si>
    <t>https://cdn.dripshop.live/dripnfts/slabs/6035587107_front_v1.jpg</t>
  </si>
  <si>
    <t>https://www.dripshop.live/products/N66l7XDUr2kgcB4KoZiDj</t>
  </si>
  <si>
    <t>https://cdn.dripshop.live/dripnfts/slabs/6035587108.mp4</t>
  </si>
  <si>
    <t>https://cdn.dripshop.live/dripnfts/slabs/6035587108_front_v1.jpg</t>
  </si>
  <si>
    <t>https://www.dripshop.live/products/KYj1a7x5ngNriLyA1byg_</t>
  </si>
  <si>
    <t>https://cdn.dripshop.live/dripnfts/slabs/6035587109.mp4</t>
  </si>
  <si>
    <t>https://cdn.dripshop.live/dripnfts/slabs/6035587109_front_v1.jpg</t>
  </si>
  <si>
    <t>https://www.dripshop.live/products/Za9mbr7O86H9UO4-Tb_DH</t>
  </si>
  <si>
    <t>https://cdn.dripshop.live/dripnfts/slabs/6035587110.mp4</t>
  </si>
  <si>
    <t>https://cdn.dripshop.live/dripnfts/slabs/6035587110_front_v1.jpg</t>
  </si>
  <si>
    <t>https://www.dripshop.live/products/2ptfRFONCnqXc_hYAp28o</t>
  </si>
  <si>
    <t>2007 Diamond &amp; Pearl Chimchar (CGC 7)</t>
  </si>
  <si>
    <t>https://cdn.dripshop.live/dripnfts/slabs/6035587111.mp4</t>
  </si>
  <si>
    <t>https://cdn.dripshop.live/dripnfts/slabs/6035587111_front_v1.jpg</t>
  </si>
  <si>
    <t>https://www.dripshop.live/products/46JaRwOjETX5v87By4lYu</t>
  </si>
  <si>
    <t>https://cdn.dripshop.live/dripnfts/slabs/6035587112.mp4</t>
  </si>
  <si>
    <t>https://cdn.dripshop.live/dripnfts/slabs/6035587112_front_v1.jpg</t>
  </si>
  <si>
    <t>https://www.dripshop.live/products/d7VJ7-xUSqNmw7AkM5Ob-</t>
  </si>
  <si>
    <t>https://cdn.dripshop.live/dripnfts/slabs/6035587113.mp4</t>
  </si>
  <si>
    <t>https://cdn.dripshop.live/dripnfts/slabs/6035587113_front_v1.jpg</t>
  </si>
  <si>
    <t>https://www.dripshop.live/products/sYMCB9TWHqMO9gTtswYUy</t>
  </si>
  <si>
    <t>2007 Diamond &amp; Pearl Chimchar (CGC 8)</t>
  </si>
  <si>
    <t>https://cdn.dripshop.live/dripnfts/slabs/6035587114.mp4</t>
  </si>
  <si>
    <t>https://cdn.dripshop.live/dripnfts/slabs/6035587114_front_v1.jpg</t>
  </si>
  <si>
    <t>https://www.dripshop.live/products/ybqxSolqH5-8Mi9iQ642h</t>
  </si>
  <si>
    <t>https://cdn.dripshop.live/dripnfts/slabs/6035587115.mp4</t>
  </si>
  <si>
    <t>https://cdn.dripshop.live/dripnfts/slabs/6035587115_front_v1.jpg</t>
  </si>
  <si>
    <t>https://www.dripshop.live/products/XzQyKXVGQujsBb3DLQVaC</t>
  </si>
  <si>
    <t>https://cdn.dripshop.live/dripnfts/slabs/6035587116.mp4</t>
  </si>
  <si>
    <t>https://cdn.dripshop.live/dripnfts/slabs/6035587116_front_v1.jpg</t>
  </si>
  <si>
    <t>https://www.dripshop.live/products/2njE4077zMd37McmU5qf0</t>
  </si>
  <si>
    <t>2007 Diamond &amp; Pearl Sneasel (CGC 8)</t>
  </si>
  <si>
    <t>https://cdn.dripshop.live/dripnfts/slabs/6035587117.mp4</t>
  </si>
  <si>
    <t>https://cdn.dripshop.live/dripnfts/slabs/6035587117_front_v1.jpg</t>
  </si>
  <si>
    <t>https://www.dripshop.live/products/UUsYqWZ4KyopgWEG20Tgq</t>
  </si>
  <si>
    <t>2007 Diamond &amp; Pearl Sneasel (CGC 8.5)</t>
  </si>
  <si>
    <t>https://cdn.dripshop.live/dripnfts/slabs/6035587118.mp4</t>
  </si>
  <si>
    <t>https://cdn.dripshop.live/dripnfts/slabs/6035587118_front_v1.jpg</t>
  </si>
  <si>
    <t>https://www.dripshop.live/products/IoL0FTNTTl1y9kaMOCpOX</t>
  </si>
  <si>
    <t>https://cdn.dripshop.live/dripnfts/slabs/6035587120.mp4</t>
  </si>
  <si>
    <t>https://cdn.dripshop.live/dripnfts/slabs/6035587120_front_v1.jpg</t>
  </si>
  <si>
    <t>https://www.dripshop.live/products/L066X51aNvPqvhxFF6iy8</t>
  </si>
  <si>
    <t>https://cdn.dripshop.live/dripnfts/slabs/6035587121.mp4</t>
  </si>
  <si>
    <t>https://cdn.dripshop.live/dripnfts/slabs/6035587121_front_v1.jpg</t>
  </si>
  <si>
    <t>https://www.dripshop.live/products/xdK7DhlCOOSrRsf2xmvIJ</t>
  </si>
  <si>
    <t>2007 Diamond &amp; Pearl Sneasel (CGC 9)</t>
  </si>
  <si>
    <t>https://cdn.dripshop.live/dripnfts/slabs/6035587122.mp4</t>
  </si>
  <si>
    <t>https://cdn.dripshop.live/dripnfts/slabs/6035587122_front_v1.jpg</t>
  </si>
  <si>
    <t>https://www.dripshop.live/products/MEofsH3I5cZrZnEhwJHfA</t>
  </si>
  <si>
    <t>https://cdn.dripshop.live/dripnfts/slabs/6035587123.mp4</t>
  </si>
  <si>
    <t>https://cdn.dripshop.live/dripnfts/slabs/6035587123_front_v1.jpg</t>
  </si>
  <si>
    <t>https://www.dripshop.live/products/eJBVFDPTo8Lhp_mKjmbuJ</t>
  </si>
  <si>
    <t>https://cdn.dripshop.live/dripnfts/slabs/6035587124.mp4</t>
  </si>
  <si>
    <t>https://cdn.dripshop.live/dripnfts/slabs/6035587124_front_v1.jpg</t>
  </si>
  <si>
    <t>https://www.dripshop.live/products/njCI15ZsCysMG_QFS2fqb</t>
  </si>
  <si>
    <t>https://cdn.dripshop.live/dripnfts/slabs/6035587125.mp4</t>
  </si>
  <si>
    <t>https://cdn.dripshop.live/dripnfts/slabs/6035587125_front_v1.jpg</t>
  </si>
  <si>
    <t>https://www.dripshop.live/products/hB5YIkCVPrGiDLow-yyG-</t>
  </si>
  <si>
    <t>https://cdn.dripshop.live/dripnfts/slabs/6035587127.mp4</t>
  </si>
  <si>
    <t>https://cdn.dripshop.live/dripnfts/slabs/6035587127_front_v1.jpg</t>
  </si>
  <si>
    <t>https://www.dripshop.live/products/UuuCF8Mjwh5hikG8DxqRA</t>
  </si>
  <si>
    <t>https://cdn.dripshop.live/dripnfts/slabs/6035587128.mp4</t>
  </si>
  <si>
    <t>https://cdn.dripshop.live/dripnfts/slabs/6035587128_front_v1.jpg</t>
  </si>
  <si>
    <t>https://www.dripshop.live/products/i5nUJPAyrBLjo2_88vs55</t>
  </si>
  <si>
    <t>https://cdn.dripshop.live/dripnfts/slabs/6035587129.mp4</t>
  </si>
  <si>
    <t>https://cdn.dripshop.live/dripnfts/slabs/6035587129_front_v1.jpg</t>
  </si>
  <si>
    <t>https://www.dripshop.live/products/EiFdfFMb97MLwMF6sFA6b</t>
  </si>
  <si>
    <t>https://cdn.dripshop.live/dripnfts/slabs/6035587130.mp4</t>
  </si>
  <si>
    <t>https://cdn.dripshop.live/dripnfts/slabs/6035587130_front_v1.jpg</t>
  </si>
  <si>
    <t>https://www.dripshop.live/products/gO8lGcvNL8AUll9Ww4AfI</t>
  </si>
  <si>
    <t>https://cdn.dripshop.live/dripnfts/slabs/6035587131.mp4</t>
  </si>
  <si>
    <t>https://cdn.dripshop.live/dripnfts/slabs/6035587131_front_v1.jpg</t>
  </si>
  <si>
    <t>https://www.dripshop.live/products/lz9SeFF-DsK0uS8Z21WSh</t>
  </si>
  <si>
    <t>https://cdn.dripshop.live/dripnfts/slabs/6035587132.mp4</t>
  </si>
  <si>
    <t>https://cdn.dripshop.live/dripnfts/slabs/6035587132_front_v1.jpg</t>
  </si>
  <si>
    <t>https://www.dripshop.live/products/FTc5h57qraAebhFpzlh95</t>
  </si>
  <si>
    <t>https://cdn.dripshop.live/dripnfts/slabs/6035587151.mp4</t>
  </si>
  <si>
    <t>https://cdn.dripshop.live/dripnfts/slabs/6035587151_front_v1.jpg</t>
  </si>
  <si>
    <t>https://www.dripshop.live/products/z6UlEBE1AK4EsczYTgXAM</t>
  </si>
  <si>
    <t>https://cdn.dripshop.live/dripnfts/slabs/6035587152.mp4</t>
  </si>
  <si>
    <t>https://cdn.dripshop.live/dripnfts/slabs/6035587152_front_v1.jpg</t>
  </si>
  <si>
    <t>https://www.dripshop.live/products/y2yn25ir6CX0_IuNtvZAr</t>
  </si>
  <si>
    <t>https://cdn.dripshop.live/dripnfts/slabs/6035587154.mp4</t>
  </si>
  <si>
    <t>https://cdn.dripshop.live/dripnfts/slabs/6035587154_front_v1.jpg</t>
  </si>
  <si>
    <t>https://www.dripshop.live/products/YLTRw6KchGzedxpEnXWae</t>
  </si>
  <si>
    <t>2009 Platinum Gastly (CGC 9)</t>
  </si>
  <si>
    <t>https://cdn.dripshop.live/dripnfts/slabs/6035587155.mp4</t>
  </si>
  <si>
    <t>https://cdn.dripshop.live/dripnfts/slabs/6035587155_front_v1.jpg</t>
  </si>
  <si>
    <t>https://www.dripshop.live/products/LOFwM_2_HGOzN0EGQlEu-</t>
  </si>
  <si>
    <t>2009 Platinum Gastly (CGC 8)</t>
  </si>
  <si>
    <t>https://cdn.dripshop.live/dripnfts/slabs/6035587156.mp4</t>
  </si>
  <si>
    <t>https://cdn.dripshop.live/dripnfts/slabs/6035587156_front_v1.jpg</t>
  </si>
  <si>
    <t>https://www.dripshop.live/products/V3Ui_RjdxzPS-bPbULFPE</t>
  </si>
  <si>
    <t>https://cdn.dripshop.live/dripnfts/slabs/6035587157.mp4</t>
  </si>
  <si>
    <t>https://cdn.dripshop.live/dripnfts/slabs/6035587157_front_v1.jpg</t>
  </si>
  <si>
    <t>https://www.dripshop.live/products/URzqs3QCsOKH-1ZiO6ZXY</t>
  </si>
  <si>
    <t>https://cdn.dripshop.live/dripnfts/slabs/6035587158.mp4</t>
  </si>
  <si>
    <t>https://cdn.dripshop.live/dripnfts/slabs/6035587158_front_v1.jpg</t>
  </si>
  <si>
    <t>https://www.dripshop.live/products/R5HnkM1oA3_rh7H30kNPx</t>
  </si>
  <si>
    <t>https://cdn.dripshop.live/dripnfts/slabs/6035587160.mp4</t>
  </si>
  <si>
    <t>https://cdn.dripshop.live/dripnfts/slabs/6035587160_front_v1.jpg</t>
  </si>
  <si>
    <t>https://www.dripshop.live/products/YOh9pHKlg-F8c5ys8EWaL</t>
  </si>
  <si>
    <t>https://cdn.dripshop.live/dripnfts/slabs/6035587164.mp4</t>
  </si>
  <si>
    <t>https://cdn.dripshop.live/dripnfts/slabs/6035587164_front_v1.jpg</t>
  </si>
  <si>
    <t>https://www.dripshop.live/products/UqV2JMZGorja0DVIk7ZRw</t>
  </si>
  <si>
    <t>https://cdn.dripshop.live/dripnfts/slabs/6035587165.mp4</t>
  </si>
  <si>
    <t>https://cdn.dripshop.live/dripnfts/slabs/6035587165_front_v1.jpg</t>
  </si>
  <si>
    <t>https://www.dripshop.live/products/fzSlPQpOQcoeIEpcJ0Xv6</t>
  </si>
  <si>
    <t>https://cdn.dripshop.live/dripnfts/slabs/6035587166.mp4</t>
  </si>
  <si>
    <t>https://cdn.dripshop.live/dripnfts/slabs/6035587166_front_v1.jpg</t>
  </si>
  <si>
    <t>https://www.dripshop.live/products/rkuBxKyGiS1fbpg_iqLVR</t>
  </si>
  <si>
    <t>2009 Platinum Gastly (CGC 7.5)</t>
  </si>
  <si>
    <t>https://cdn.dripshop.live/dripnfts/slabs/6035587167.mp4</t>
  </si>
  <si>
    <t>https://cdn.dripshop.live/dripnfts/slabs/6035587167_front_v1.jpg</t>
  </si>
  <si>
    <t>https://www.dripshop.live/products/o8r8n0ebWaNra32j6g2I4</t>
  </si>
  <si>
    <t>https://cdn.dripshop.live/dripnfts/slabs/6035587168.mp4</t>
  </si>
  <si>
    <t>https://cdn.dripshop.live/dripnfts/slabs/6035587168_front_v1.jpg</t>
  </si>
  <si>
    <t>https://www.dripshop.live/products/qlPjBZA6QQvyXQCPLEABc</t>
  </si>
  <si>
    <t>https://cdn.dripshop.live/dripnfts/slabs/6035587170.mp4</t>
  </si>
  <si>
    <t>https://cdn.dripshop.live/dripnfts/slabs/6035587170_front_v1.jpg</t>
  </si>
  <si>
    <t>https://www.dripshop.live/products/NfE8ODS__pgJeoaPeTe6N</t>
  </si>
  <si>
    <t>https://cdn.dripshop.live/dripnfts/slabs/6035587171.mp4</t>
  </si>
  <si>
    <t>https://cdn.dripshop.live/dripnfts/slabs/6035587171_front_v1.jpg</t>
  </si>
  <si>
    <t>https://www.dripshop.live/products/CzNpWu6xC5FvKo8Mdu_3W</t>
  </si>
  <si>
    <t>https://cdn.dripshop.live/dripnfts/slabs/6035587175.mp4</t>
  </si>
  <si>
    <t>https://cdn.dripshop.live/dripnfts/slabs/6035587175_front_v1.jpg</t>
  </si>
  <si>
    <t>https://www.dripshop.live/products/FmahYzbr_CTFZUh-WsEuo</t>
  </si>
  <si>
    <t>2001 Neo Skiploom (CGC MINT+ 9.5)</t>
  </si>
  <si>
    <t>https://cdn.dripshop.live/dripnfts/slabs/6035587183.mp4</t>
  </si>
  <si>
    <t>https://cdn.dripshop.live/dripnfts/slabs/6035587183_front_v1.jpg</t>
  </si>
  <si>
    <t>https://www.dripshop.live/products/now4vPM6IYUZFlwM0eOvK</t>
  </si>
  <si>
    <t>2001 Neo Remoraid (CGC 8)</t>
  </si>
  <si>
    <t>https://cdn.dripshop.live/dripnfts/slabs/6035587187.mp4</t>
  </si>
  <si>
    <t>https://cdn.dripshop.live/dripnfts/slabs/6035587187_front_v1.jpg</t>
  </si>
  <si>
    <t>https://www.dripshop.live/products/QScLD0_WUVnE7n6kPsqjh</t>
  </si>
  <si>
    <t>https://cdn.dripshop.live/dripnfts/slabs/6035587188.mp4</t>
  </si>
  <si>
    <t>https://cdn.dripshop.live/dripnfts/slabs/6035587188_front_v1.jpg</t>
  </si>
  <si>
    <t>https://www.dripshop.live/products/W8VUmOj6_v0QHnaFudVUx</t>
  </si>
  <si>
    <t>2001 Neo Remoraid (CGC 8.5)</t>
  </si>
  <si>
    <t>https://cdn.dripshop.live/dripnfts/slabs/6035587190.mp4</t>
  </si>
  <si>
    <t>https://cdn.dripshop.live/dripnfts/slabs/6035587190_front_v1.jpg</t>
  </si>
  <si>
    <t>https://www.dripshop.live/products/SeEaO6HzBYKoSdaN3FVsV</t>
  </si>
  <si>
    <t>https://cdn.dripshop.live/dripnfts/slabs/6035587191.mp4</t>
  </si>
  <si>
    <t>https://cdn.dripshop.live/dripnfts/slabs/6035587191_front_v1.jpg</t>
  </si>
  <si>
    <t>https://www.dripshop.live/products/bmF2ysq1DX_5uhICxL_Ab</t>
  </si>
  <si>
    <t>2001 Neo Qwilfish (CGC 8)</t>
  </si>
  <si>
    <t>https://cdn.dripshop.live/dripnfts/slabs/6035587194.mp4</t>
  </si>
  <si>
    <t>https://cdn.dripshop.live/dripnfts/slabs/6035587194_front_v1.jpg</t>
  </si>
  <si>
    <t>https://www.dripshop.live/products/PDAtFOiS8gECIi3ARAusr</t>
  </si>
  <si>
    <t>https://cdn.dripshop.live/dripnfts/slabs/6035587195.mp4</t>
  </si>
  <si>
    <t>https://cdn.dripshop.live/dripnfts/slabs/6035587195_front_v1.jpg</t>
  </si>
  <si>
    <t>https://www.dripshop.live/products/eKthjMOyV4Spf_YWhGSPV</t>
  </si>
  <si>
    <t>2001 Neo Quagsire (CGC 8)</t>
  </si>
  <si>
    <t>https://cdn.dripshop.live/dripnfts/slabs/6035587202.mp4</t>
  </si>
  <si>
    <t>https://cdn.dripshop.live/dripnfts/slabs/6035587202_front_v1.jpg</t>
  </si>
  <si>
    <t>https://www.dripshop.live/products/frkhelRP25VRlylSSxopB</t>
  </si>
  <si>
    <t>2001 Neo Quagsire (CGC 8.5)</t>
  </si>
  <si>
    <t>https://cdn.dripshop.live/dripnfts/slabs/6035587205.mp4</t>
  </si>
  <si>
    <t>https://cdn.dripshop.live/dripnfts/slabs/6035587205_front_v1.jpg</t>
  </si>
  <si>
    <t>https://www.dripshop.live/products/BvugeZouqCwe8-CjL_XLv</t>
  </si>
  <si>
    <t>2001 Neo Paras (CGC 8)</t>
  </si>
  <si>
    <t>https://cdn.dripshop.live/dripnfts/slabs/6035587218.mp4</t>
  </si>
  <si>
    <t>https://cdn.dripshop.live/dripnfts/slabs/6035587218_front_v1.jpg</t>
  </si>
  <si>
    <t>https://www.dripshop.live/products/OTRJh_R8Goz6RJrHD1lxW</t>
  </si>
  <si>
    <t>2001 Neo Paras (CGC 8.5)</t>
  </si>
  <si>
    <t>https://cdn.dripshop.live/dripnfts/slabs/6035587220.mp4</t>
  </si>
  <si>
    <t>https://cdn.dripshop.live/dripnfts/slabs/6035587220_front_v1.jpg</t>
  </si>
  <si>
    <t>https://www.dripshop.live/products/htD-G4qzFa3EX_hWCOvNC</t>
  </si>
  <si>
    <t>2001 Neo Geodude (CGC 8)</t>
  </si>
  <si>
    <t>https://cdn.dripshop.live/dripnfts/slabs/6035587238.mp4</t>
  </si>
  <si>
    <t>https://cdn.dripshop.live/dripnfts/slabs/6035587238_front_v1.jpg</t>
  </si>
  <si>
    <t>https://www.dripshop.live/products/3BPjm2nXLDAdHsNEPkvRT</t>
  </si>
  <si>
    <t>2001 Neo Farfetch'd (CGC 8)</t>
  </si>
  <si>
    <t>https://cdn.dripshop.live/dripnfts/slabs/6035587241.mp4</t>
  </si>
  <si>
    <t>https://cdn.dripshop.live/dripnfts/slabs/6035587241_front_v1.jpg</t>
  </si>
  <si>
    <t>https://www.dripshop.live/products/kFBsY6v0fbEvWptzoyoRE</t>
  </si>
  <si>
    <t>2001 Neo Farfetch'd (CGC 8.5)</t>
  </si>
  <si>
    <t>https://cdn.dripshop.live/dripnfts/slabs/6035587242.mp4</t>
  </si>
  <si>
    <t>https://cdn.dripshop.live/dripnfts/slabs/6035587242_front_v1.jpg</t>
  </si>
  <si>
    <t>https://www.dripshop.live/products/t5vOaeCwVDpSZMQWCKkD-</t>
  </si>
  <si>
    <t>https://cdn.dripshop.live/dripnfts/slabs/6035587243.mp4</t>
  </si>
  <si>
    <t>https://cdn.dripshop.live/dripnfts/slabs/6035587243_front_v1.jpg</t>
  </si>
  <si>
    <t>https://www.dripshop.live/products/CXxLW9-Fhe2ewWnVutPgG</t>
  </si>
  <si>
    <t>https://cdn.dripshop.live/dripnfts/slabs/6035587244.mp4</t>
  </si>
  <si>
    <t>https://cdn.dripshop.live/dripnfts/slabs/6035587244_front_v1.jpg</t>
  </si>
  <si>
    <t>https://www.dripshop.live/products/0h-XIfoe7oJmNdR6Oh3Tg</t>
  </si>
  <si>
    <t>https://cdn.dripshop.live/dripnfts/slabs/6035587245.mp4</t>
  </si>
  <si>
    <t>https://cdn.dripshop.live/dripnfts/slabs/6035587245_front_v1.jpg</t>
  </si>
  <si>
    <t>https://www.dripshop.live/products/ZQ0VqtMFxqA2j8oY0CstY</t>
  </si>
  <si>
    <t>2001 Neo Farfetch'd (CGC MINT+ 9.5)</t>
  </si>
  <si>
    <t>https://cdn.dripshop.live/dripnfts/slabs/6035587246.mp4</t>
  </si>
  <si>
    <t>https://cdn.dripshop.live/dripnfts/slabs/6035587246_front_v1.jpg</t>
  </si>
  <si>
    <t>https://www.dripshop.live/products/sGSZR8pelzERbhP60sIv5</t>
  </si>
  <si>
    <t>https://cdn.dripshop.live/dripnfts/slabs/6035587247.mp4</t>
  </si>
  <si>
    <t>https://cdn.dripshop.live/dripnfts/slabs/6035587247_front_v1.jpg</t>
  </si>
  <si>
    <t>https://www.dripshop.live/products/EbTixN2mhFG8xOUKFMH5O</t>
  </si>
  <si>
    <t>https://cdn.dripshop.live/dripnfts/slabs/6035587249.mp4</t>
  </si>
  <si>
    <t>https://cdn.dripshop.live/dripnfts/slabs/6035587249_front_v1.jpg</t>
  </si>
  <si>
    <t>https://www.dripshop.live/products/EOhNB1mFWarYZ58bmsqf0</t>
  </si>
  <si>
    <t>https://cdn.dripshop.live/dripnfts/slabs/6035587251.mp4</t>
  </si>
  <si>
    <t>https://cdn.dripshop.live/dripnfts/slabs/6035587251_front_v1.jpg</t>
  </si>
  <si>
    <t>https://www.dripshop.live/products/YeW_8tb4mT9vdgtRK5zGP</t>
  </si>
  <si>
    <t>2001 Neo Chinchou (CGC 9)</t>
  </si>
  <si>
    <t>https://cdn.dripshop.live/dripnfts/slabs/6035587252.mp4</t>
  </si>
  <si>
    <t>https://cdn.dripshop.live/dripnfts/slabs/6035587252_front_v1.jpg</t>
  </si>
  <si>
    <t>https://www.dripshop.live/products/jxk0djtmiNP2YsuFx8ukV</t>
  </si>
  <si>
    <t>2004 EX Lotad (CGC 8.5)</t>
  </si>
  <si>
    <t>https://cdn.dripshop.live/dripnfts/slabs/6035587262.mp4</t>
  </si>
  <si>
    <t>https://cdn.dripshop.live/dripnfts/slabs/6035587262_front_v1.jpg</t>
  </si>
  <si>
    <t>https://www.dripshop.live/products/YDh80pkHIHkMZ9_T3tel-</t>
  </si>
  <si>
    <t>2004 EX Lombre (CGC 9)</t>
  </si>
  <si>
    <t>https://cdn.dripshop.live/dripnfts/slabs/6035587263.mp4</t>
  </si>
  <si>
    <t>https://cdn.dripshop.live/dripnfts/slabs/6035587263_front_v1.jpg</t>
  </si>
  <si>
    <t>https://www.dripshop.live/products/iU7OPfL4B5r6r4adB0bfA</t>
  </si>
  <si>
    <t>2004 EX Weezing (CGC 8.5)</t>
  </si>
  <si>
    <t>https://cdn.dripshop.live/dripnfts/slabs/6035587264.mp4</t>
  </si>
  <si>
    <t>https://cdn.dripshop.live/dripnfts/slabs/6035587264_front_v1.jpg</t>
  </si>
  <si>
    <t>https://www.dripshop.live/products/F8pnhMGfc5kWqpz_-dJFZ</t>
  </si>
  <si>
    <t>2003 Starter Decks Bagon (CGC 8.5)</t>
  </si>
  <si>
    <t>https://cdn.dripshop.live/dripnfts/slabs/6035587267.mp4</t>
  </si>
  <si>
    <t>https://cdn.dripshop.live/dripnfts/slabs/6035587267_front_v1.jpg</t>
  </si>
  <si>
    <t>https://www.dripshop.live/products/ophfv5035MuWXR5ZTQDTZ</t>
  </si>
  <si>
    <t>2004 EX Magcargo (CGC 9)</t>
  </si>
  <si>
    <t>https://cdn.dripshop.live/dripnfts/slabs/6035587268.mp4</t>
  </si>
  <si>
    <t>https://cdn.dripshop.live/dripnfts/slabs/6035587268_front_v1.jpg</t>
  </si>
  <si>
    <t>https://www.dripshop.live/products/gBUHXpplbB78m6duKj5n0</t>
  </si>
  <si>
    <t>2004 EX Lunatone (CGC 8.5)</t>
  </si>
  <si>
    <t>https://cdn.dripshop.live/dripnfts/slabs/6035587271.mp4</t>
  </si>
  <si>
    <t>https://cdn.dripshop.live/dripnfts/slabs/6035587271_front_v1.jpg</t>
  </si>
  <si>
    <t>https://www.dripshop.live/products/x-ioGBcD0_dKm21Q1I_VS</t>
  </si>
  <si>
    <t>2007 Diamond &amp; Pearl Onix (CGC 8)</t>
  </si>
  <si>
    <t>https://cdn.dripshop.live/dripnfts/slabs/6035587273.mp4</t>
  </si>
  <si>
    <t>https://cdn.dripshop.live/dripnfts/slabs/6035587273_front_v1.jpg</t>
  </si>
  <si>
    <t>https://www.dripshop.live/products/AqCgcxEgI7eACGapWScBE</t>
  </si>
  <si>
    <t>https://cdn.dripshop.live/dripnfts/slabs/6035587281.mp4</t>
  </si>
  <si>
    <t>https://cdn.dripshop.live/dripnfts/slabs/6035587281_front_v1.jpg</t>
  </si>
  <si>
    <t>https://www.dripshop.live/products/FzfipOCM66epSqBf0WR9D</t>
  </si>
  <si>
    <t>https://cdn.dripshop.live/dripnfts/slabs/6035587283.mp4</t>
  </si>
  <si>
    <t>https://cdn.dripshop.live/dripnfts/slabs/6035587283_front_v1.jpg</t>
  </si>
  <si>
    <t>https://www.dripshop.live/products/CYpyyDKmbVZgwZRrAPgM_</t>
  </si>
  <si>
    <t>2007 Diamond &amp; Pearl Ponyta (CGC 8.5)</t>
  </si>
  <si>
    <t>https://cdn.dripshop.live/dripnfts/slabs/6035587286.mp4</t>
  </si>
  <si>
    <t>https://cdn.dripshop.live/dripnfts/slabs/6035587286_front_v1.jpg</t>
  </si>
  <si>
    <t>https://www.dripshop.live/products/21YsNIi9CAbWSRok8582z</t>
  </si>
  <si>
    <t>https://cdn.dripshop.live/dripnfts/slabs/6035587287.mp4</t>
  </si>
  <si>
    <t>https://cdn.dripshop.live/dripnfts/slabs/6035587287_front_v1.jpg</t>
  </si>
  <si>
    <t>https://www.dripshop.live/products/204IGq6AFu9VDPDFUo1s5</t>
  </si>
  <si>
    <t>https://cdn.dripshop.live/dripnfts/slabs/6035587288.mp4</t>
  </si>
  <si>
    <t>https://cdn.dripshop.live/dripnfts/slabs/6035587288_front_v1.jpg</t>
  </si>
  <si>
    <t>https://www.dripshop.live/products/7qa-ntHRuC3nvKDtncAdZ</t>
  </si>
  <si>
    <t>2007 Diamond &amp; Pearl Ponyta (CGC 9)</t>
  </si>
  <si>
    <t>https://cdn.dripshop.live/dripnfts/slabs/6035587289.mp4</t>
  </si>
  <si>
    <t>https://cdn.dripshop.live/dripnfts/slabs/6035587289_front_v1.jpg</t>
  </si>
  <si>
    <t>https://www.dripshop.live/products/l-glyCkQw4FvU-3xOGhwS</t>
  </si>
  <si>
    <t>2007 Diamond &amp; Pearl Ponyta (CGC MINT+ 9.5)</t>
  </si>
  <si>
    <t>https://cdn.dripshop.live/dripnfts/slabs/6035587290.mp4</t>
  </si>
  <si>
    <t>https://cdn.dripshop.live/dripnfts/slabs/6035587290_front_v1.jpg</t>
  </si>
  <si>
    <t>https://www.dripshop.live/products/9TZsswcTGJ5dTnzfQyuoQ</t>
  </si>
  <si>
    <t>https://cdn.dripshop.live/dripnfts/slabs/6035587291.mp4</t>
  </si>
  <si>
    <t>https://cdn.dripshop.live/dripnfts/slabs/6035587291_front_v1.jpg</t>
  </si>
  <si>
    <t>https://www.dripshop.live/products/2Owge78lDVgdGVWbtpOiR</t>
  </si>
  <si>
    <t>2007 Diamond &amp; Pearl Ponyta (CGC 8)</t>
  </si>
  <si>
    <t>https://cdn.dripshop.live/dripnfts/slabs/6035587293.mp4</t>
  </si>
  <si>
    <t>https://cdn.dripshop.live/dripnfts/slabs/6035587293_front_v1.jpg</t>
  </si>
  <si>
    <t>https://www.dripshop.live/products/xRA8iH5TzPmcRmp0vp0gW</t>
  </si>
  <si>
    <t>https://cdn.dripshop.live/dripnfts/slabs/6035587294.mp4</t>
  </si>
  <si>
    <t>https://cdn.dripshop.live/dripnfts/slabs/6035587294_front_v1.jpg</t>
  </si>
  <si>
    <t>https://www.dripshop.live/products/dB0mFnmLzhG0sSnIuq6JK</t>
  </si>
  <si>
    <t>https://cdn.dripshop.live/dripnfts/slabs/6035587295.mp4</t>
  </si>
  <si>
    <t>https://cdn.dripshop.live/dripnfts/slabs/6035587295_front_v1.jpg</t>
  </si>
  <si>
    <t>https://www.dripshop.live/products/d4cm29cFVVrlIycLv90S-</t>
  </si>
  <si>
    <t>https://cdn.dripshop.live/dripnfts/slabs/6035587296.mp4</t>
  </si>
  <si>
    <t>https://cdn.dripshop.live/dripnfts/slabs/6035587296_front_v1.jpg</t>
  </si>
  <si>
    <t>https://www.dripshop.live/products/g2iG8OUKY7nbGAmL6wU0D</t>
  </si>
  <si>
    <t>https://cdn.dripshop.live/dripnfts/slabs/6035587297.mp4</t>
  </si>
  <si>
    <t>https://cdn.dripshop.live/dripnfts/slabs/6035587297_front_v1.jpg</t>
  </si>
  <si>
    <t>https://www.dripshop.live/products/xWyyhEmsaRgJoelqwWp_m</t>
  </si>
  <si>
    <t>https://cdn.dripshop.live/dripnfts/slabs/6035587298.mp4</t>
  </si>
  <si>
    <t>https://cdn.dripshop.live/dripnfts/slabs/6035587298_front_v1.jpg</t>
  </si>
  <si>
    <t>https://www.dripshop.live/products/bXeKdL28Y_uOJaxby3Jrj</t>
  </si>
  <si>
    <t>https://cdn.dripshop.live/dripnfts/slabs/6035587299.mp4</t>
  </si>
  <si>
    <t>https://cdn.dripshop.live/dripnfts/slabs/6035587299_front_v1.jpg</t>
  </si>
  <si>
    <t>https://www.dripshop.live/products/Hpu6qQnlOcqmuJrpr7zPX</t>
  </si>
  <si>
    <t>https://cdn.dripshop.live/dripnfts/slabs/6035587300.mp4</t>
  </si>
  <si>
    <t>https://cdn.dripshop.live/dripnfts/slabs/6035587300_front_v1.jpg</t>
  </si>
  <si>
    <t>https://www.dripshop.live/products/kRSV3T8WJ4zfyXG9uWj4V</t>
  </si>
  <si>
    <t>https://cdn.dripshop.live/dripnfts/slabs/6035588001.mp4</t>
  </si>
  <si>
    <t>https://cdn.dripshop.live/dripnfts/slabs/6035588001_front_v1.jpg</t>
  </si>
  <si>
    <t>https://www.dripshop.live/products/ubXaXoTnYX7t6rWkOaEYP</t>
  </si>
  <si>
    <t>https://cdn.dripshop.live/dripnfts/slabs/6035588002.mp4</t>
  </si>
  <si>
    <t>https://cdn.dripshop.live/dripnfts/slabs/6035588002_front_v1.jpg</t>
  </si>
  <si>
    <t>https://www.dripshop.live/products/pt7j037qdRYJuVWn-iIQW</t>
  </si>
  <si>
    <t>2009 Platinum Graveler (CGC 9)</t>
  </si>
  <si>
    <t>https://cdn.dripshop.live/dripnfts/slabs/6035588006.mp4</t>
  </si>
  <si>
    <t>https://cdn.dripshop.live/dripnfts/slabs/6035588006_front_v1.jpg</t>
  </si>
  <si>
    <t>https://www.dripshop.live/products/FSZi3t3avo0kzLd4YzypP</t>
  </si>
  <si>
    <t>2008 Diamond &amp; Pearl Haunter (CGC 8.5)</t>
  </si>
  <si>
    <t>https://cdn.dripshop.live/dripnfts/slabs/6035588015.mp4</t>
  </si>
  <si>
    <t>https://cdn.dripshop.live/dripnfts/slabs/6035588015_front_v1.jpg</t>
  </si>
  <si>
    <t>https://www.dripshop.live/products/mTCKBAEjCcasYViLB_RFU</t>
  </si>
  <si>
    <t>https://cdn.dripshop.live/dripnfts/slabs/6035588016.mp4</t>
  </si>
  <si>
    <t>https://cdn.dripshop.live/dripnfts/slabs/6035588016_front_v1.jpg</t>
  </si>
  <si>
    <t>https://www.dripshop.live/products/u18Stg8cBB_S0jUzZ7Lc9</t>
  </si>
  <si>
    <t>2008 Diamond &amp; Pearl Machoke (CGC 8.5)</t>
  </si>
  <si>
    <t>https://cdn.dripshop.live/dripnfts/slabs/6035588019.mp4</t>
  </si>
  <si>
    <t>https://cdn.dripshop.live/dripnfts/slabs/6035588019_front_v1.jpg</t>
  </si>
  <si>
    <t>https://www.dripshop.live/products/TUNt-b_Af6WCUDZ5PFGd9</t>
  </si>
  <si>
    <t>https://cdn.dripshop.live/dripnfts/slabs/6035588020.mp4</t>
  </si>
  <si>
    <t>https://cdn.dripshop.live/dripnfts/slabs/6035588020_front_v1.jpg</t>
  </si>
  <si>
    <t>https://www.dripshop.live/products/Ogp_k4v2VM3KGdtct-uQ4</t>
  </si>
  <si>
    <t>https://cdn.dripshop.live/dripnfts/slabs/6035588025.mp4</t>
  </si>
  <si>
    <t>https://cdn.dripshop.live/dripnfts/slabs/6035588025_front_v1.jpg</t>
  </si>
  <si>
    <t>https://www.dripshop.live/products/a98_93ktPUEV0w29JqtjR</t>
  </si>
  <si>
    <t>https://cdn.dripshop.live/dripnfts/slabs/6035588027.mp4</t>
  </si>
  <si>
    <t>https://cdn.dripshop.live/dripnfts/slabs/6035588027_front_v1.jpg</t>
  </si>
  <si>
    <t>https://www.dripshop.live/products/GJpAvohH2YCecek1-sTOM</t>
  </si>
  <si>
    <t>2008 Diamond &amp; Pearl Machoke (CGC 8)</t>
  </si>
  <si>
    <t>https://cdn.dripshop.live/dripnfts/slabs/6035588029.mp4</t>
  </si>
  <si>
    <t>https://cdn.dripshop.live/dripnfts/slabs/6035588029_front_v1.jpg</t>
  </si>
  <si>
    <t>https://www.dripshop.live/products/8jsqulSvNNy9MNH1OUry9</t>
  </si>
  <si>
    <t>https://cdn.dripshop.live/dripnfts/slabs/6035588030.mp4</t>
  </si>
  <si>
    <t>https://cdn.dripshop.live/dripnfts/slabs/6035588030_front_v1.jpg</t>
  </si>
  <si>
    <t>https://www.dripshop.live/products/LNwJpvHF2k5VWbmo4SiBi</t>
  </si>
  <si>
    <t>2008 Diamond &amp; Pearl Machoke (CGC 9)</t>
  </si>
  <si>
    <t>https://cdn.dripshop.live/dripnfts/slabs/6035588031.mp4</t>
  </si>
  <si>
    <t>https://cdn.dripshop.live/dripnfts/slabs/6035588031_front_v1.jpg</t>
  </si>
  <si>
    <t>https://www.dripshop.live/products/Ro5w05AR3YLj4HyztngUH</t>
  </si>
  <si>
    <t>https://cdn.dripshop.live/dripnfts/slabs/6035588033.mp4</t>
  </si>
  <si>
    <t>https://cdn.dripshop.live/dripnfts/slabs/6035588033_front_v1.jpg</t>
  </si>
  <si>
    <t>https://www.dripshop.live/products/jtdbMGgm0pCETt3_N5xMO</t>
  </si>
  <si>
    <t>2008 Diamond &amp; Pearl Cubone (CGC 8.5)</t>
  </si>
  <si>
    <t>https://cdn.dripshop.live/dripnfts/slabs/6035588034.mp4</t>
  </si>
  <si>
    <t>https://cdn.dripshop.live/dripnfts/slabs/6035588034_front_v1.jpg</t>
  </si>
  <si>
    <t>https://www.dripshop.live/products/rZz7SeeDKnW-QZALe41Lb</t>
  </si>
  <si>
    <t>2008 Diamond &amp; Pearl Cubone (CGC 9)</t>
  </si>
  <si>
    <t>https://cdn.dripshop.live/dripnfts/slabs/6035588035.mp4</t>
  </si>
  <si>
    <t>https://cdn.dripshop.live/dripnfts/slabs/6035588035_front_v1.jpg</t>
  </si>
  <si>
    <t>https://www.dripshop.live/products/6vsH5HRQ3bj2V67MeSNSX</t>
  </si>
  <si>
    <t>https://cdn.dripshop.live/dripnfts/slabs/6035588036.mp4</t>
  </si>
  <si>
    <t>https://cdn.dripshop.live/dripnfts/slabs/6035588036_front_v1.jpg</t>
  </si>
  <si>
    <t>https://www.dripshop.live/products/rVQmpFZXXfjAvgHys8tBy</t>
  </si>
  <si>
    <t>https://cdn.dripshop.live/dripnfts/slabs/6035588037.mp4</t>
  </si>
  <si>
    <t>https://cdn.dripshop.live/dripnfts/slabs/6035588037_front_v1.jpg</t>
  </si>
  <si>
    <t>https://www.dripshop.live/products/Wfn3TefG2mqlBUuAXveWx</t>
  </si>
  <si>
    <t>https://cdn.dripshop.live/dripnfts/slabs/6035588038.mp4</t>
  </si>
  <si>
    <t>https://cdn.dripshop.live/dripnfts/slabs/6035588038_front_v1.jpg</t>
  </si>
  <si>
    <t>https://www.dripshop.live/products/f8ykYLpjnwCYKfSznqvoN</t>
  </si>
  <si>
    <t>2008 Diamond &amp; Pearl Cubone (CGC 8)</t>
  </si>
  <si>
    <t>https://cdn.dripshop.live/dripnfts/slabs/6035588039.mp4</t>
  </si>
  <si>
    <t>https://cdn.dripshop.live/dripnfts/slabs/6035588039_front_v1.jpg</t>
  </si>
  <si>
    <t>https://www.dripshop.live/products/6zNQJq8Z_THnakIQFA1e7</t>
  </si>
  <si>
    <t>https://cdn.dripshop.live/dripnfts/slabs/6035588040.mp4</t>
  </si>
  <si>
    <t>https://cdn.dripshop.live/dripnfts/slabs/6035588040_front_v1.jpg</t>
  </si>
  <si>
    <t>https://www.dripshop.live/products/-_1DralKvuD69eVdF6yMN</t>
  </si>
  <si>
    <t>https://cdn.dripshop.live/dripnfts/slabs/6035588041.mp4</t>
  </si>
  <si>
    <t>https://cdn.dripshop.live/dripnfts/slabs/6035588041_front_v1.jpg</t>
  </si>
  <si>
    <t>https://www.dripshop.live/products/v9GT2CpG-pPi3tA9OBJGW</t>
  </si>
  <si>
    <t>https://cdn.dripshop.live/dripnfts/slabs/6035588042.mp4</t>
  </si>
  <si>
    <t>https://cdn.dripshop.live/dripnfts/slabs/6035588042_front_v1.jpg</t>
  </si>
  <si>
    <t>https://www.dripshop.live/products/dOCB-3gIUM5RVVF7EFDZv</t>
  </si>
  <si>
    <t>https://cdn.dripshop.live/dripnfts/slabs/6035588043.mp4</t>
  </si>
  <si>
    <t>https://cdn.dripshop.live/dripnfts/slabs/6035588043_front_v1.jpg</t>
  </si>
  <si>
    <t>https://www.dripshop.live/products/0Hy9q2qmhS3Z2yHFbuUMP</t>
  </si>
  <si>
    <t>https://cdn.dripshop.live/dripnfts/slabs/6035588045.mp4</t>
  </si>
  <si>
    <t>https://cdn.dripshop.live/dripnfts/slabs/6035588045_front_v1.jpg</t>
  </si>
  <si>
    <t>https://www.dripshop.live/products/hPkfV1VqTu2BJn83dbZ4L</t>
  </si>
  <si>
    <t>https://cdn.dripshop.live/dripnfts/slabs/6035588047.mp4</t>
  </si>
  <si>
    <t>https://cdn.dripshop.live/dripnfts/slabs/6035588047_front_v1.jpg</t>
  </si>
  <si>
    <t>https://www.dripshop.live/products/3qELk17frdbfG7uCUSoi8</t>
  </si>
  <si>
    <t>2022 Promotional Machamp (CGC 8.5)</t>
  </si>
  <si>
    <t>Promotional</t>
  </si>
  <si>
    <t>https://cdn.dripshop.live/dripnfts/slabs/6035588055.mp4</t>
  </si>
  <si>
    <t>https://cdn.dripshop.live/dripnfts/slabs/6035588055_front_v1.jpg</t>
  </si>
  <si>
    <t>https://www.dripshop.live/products/A-45ZZTO1WxVC3ZpunJ9a</t>
  </si>
  <si>
    <t>https://cdn.dripshop.live/dripnfts/slabs/6035588059.mp4</t>
  </si>
  <si>
    <t>https://cdn.dripshop.live/dripnfts/slabs/6035588059_front_v1.jpg</t>
  </si>
  <si>
    <t>https://www.dripshop.live/products/ax4yjyExzTtYHm9Hu0weS</t>
  </si>
  <si>
    <t>https://cdn.dripshop.live/dripnfts/slabs/6035588060.mp4</t>
  </si>
  <si>
    <t>https://cdn.dripshop.live/dripnfts/slabs/6035588060_front_v1.jpg</t>
  </si>
  <si>
    <t>https://www.dripshop.live/products/EjraPDj-Wz4_dp6SMQ7CN</t>
  </si>
  <si>
    <t>https://cdn.dripshop.live/dripnfts/slabs/6035588061.mp4</t>
  </si>
  <si>
    <t>https://cdn.dripshop.live/dripnfts/slabs/6035588061_front_v1.jpg</t>
  </si>
  <si>
    <t>https://www.dripshop.live/products/UgutjIh4EXrEX0XTRrwQI</t>
  </si>
  <si>
    <t>2022 Promotional Machamp (CGC MINT+ 9.5)</t>
  </si>
  <si>
    <t>https://cdn.dripshop.live/dripnfts/slabs/6035588063.mp4</t>
  </si>
  <si>
    <t>https://cdn.dripshop.live/dripnfts/slabs/6035588063_front_v1.jpg</t>
  </si>
  <si>
    <t>https://www.dripshop.live/products/PuhkxQZbaJRRSZ5-srog7</t>
  </si>
  <si>
    <t>https://cdn.dripshop.live/dripnfts/slabs/6035588065.mp4</t>
  </si>
  <si>
    <t>https://cdn.dripshop.live/dripnfts/slabs/6035588065_front_v1.jpg</t>
  </si>
  <si>
    <t>https://www.dripshop.live/products/1brp6Qli4jPdGTo7wVfIG</t>
  </si>
  <si>
    <t>https://cdn.dripshop.live/dripnfts/slabs/6035588066.mp4</t>
  </si>
  <si>
    <t>https://cdn.dripshop.live/dripnfts/slabs/6035588066_front_v1.jpg</t>
  </si>
  <si>
    <t>https://www.dripshop.live/products/OgR9vMLv6qpN8JYrzycX1</t>
  </si>
  <si>
    <t>2022 Promotional Machamp (CGC 8)</t>
  </si>
  <si>
    <t>https://cdn.dripshop.live/dripnfts/slabs/6035588067.mp4</t>
  </si>
  <si>
    <t>https://cdn.dripshop.live/dripnfts/slabs/6035588067_front_v1.jpg</t>
  </si>
  <si>
    <t>https://www.dripshop.live/products/Rw2kAWgwIbg81w1rXhlse</t>
  </si>
  <si>
    <t>https://cdn.dripshop.live/dripnfts/slabs/6035588068.mp4</t>
  </si>
  <si>
    <t>https://cdn.dripshop.live/dripnfts/slabs/6035588068_front_v1.jpg</t>
  </si>
  <si>
    <t>https://www.dripshop.live/products/rg2uuUqumrOBzKpPin_p9</t>
  </si>
  <si>
    <t>2022 Promotional Rapidash (CGC 7)</t>
  </si>
  <si>
    <t>https://cdn.dripshop.live/dripnfts/slabs/6035588070.mp4</t>
  </si>
  <si>
    <t>https://cdn.dripshop.live/dripnfts/slabs/6035588070_front_v1.jpg</t>
  </si>
  <si>
    <t>https://www.dripshop.live/products/PKrbRcqhZETK8MamFx5f1</t>
  </si>
  <si>
    <t>2022 Promotional Rapidash (CGC 8)</t>
  </si>
  <si>
    <t>https://cdn.dripshop.live/dripnfts/slabs/6035588071.mp4</t>
  </si>
  <si>
    <t>https://cdn.dripshop.live/dripnfts/slabs/6035588071_front_v1.jpg</t>
  </si>
  <si>
    <t>https://www.dripshop.live/products/NU-PnUktA4Lqg7cpugPYj</t>
  </si>
  <si>
    <t>2023 Scarlet &amp; Violet Ponyta (CGC 8.5)</t>
  </si>
  <si>
    <t>https://cdn.dripshop.live/dripnfts/slabs/6035588072.mp4</t>
  </si>
  <si>
    <t>https://cdn.dripshop.live/dripnfts/slabs/6035588072_front_v1.jpg</t>
  </si>
  <si>
    <t>https://www.dripshop.live/products/oPfFHEt6JfqZ_949VUQNu</t>
  </si>
  <si>
    <t>https://cdn.dripshop.live/dripnfts/slabs/6035588074.mp4</t>
  </si>
  <si>
    <t>https://cdn.dripshop.live/dripnfts/slabs/6035588074_front_v1.jpg</t>
  </si>
  <si>
    <t>https://www.dripshop.live/products/X19FiNEcT38fYJCVgm1FX</t>
  </si>
  <si>
    <t>2015 XY Articuno (CGC 8)</t>
  </si>
  <si>
    <t>XY</t>
  </si>
  <si>
    <t>https://cdn.dripshop.live/dripnfts/slabs/6035588086.mp4</t>
  </si>
  <si>
    <t>https://cdn.dripshop.live/dripnfts/slabs/6035588086_front_v1.jpg</t>
  </si>
  <si>
    <t>https://www.dripshop.live/products/N6kiwfPY7bbNSygq0u_Uy</t>
  </si>
  <si>
    <t>https://cdn.dripshop.live/dripnfts/slabs/6035588087.mp4</t>
  </si>
  <si>
    <t>https://cdn.dripshop.live/dripnfts/slabs/6035588087_front_v1.jpg</t>
  </si>
  <si>
    <t>https://www.dripshop.live/products/E7gqhCwt7JCELXtu_Stbl</t>
  </si>
  <si>
    <t>2015 XY Articuno (CGC 8.5)</t>
  </si>
  <si>
    <t>https://cdn.dripshop.live/dripnfts/slabs/6035588088.mp4</t>
  </si>
  <si>
    <t>https://cdn.dripshop.live/dripnfts/slabs/6035588088_front_v1.jpg</t>
  </si>
  <si>
    <t>https://www.dripshop.live/products/jeObhH7Y8r0l5U9FwApYZ</t>
  </si>
  <si>
    <t>https://cdn.dripshop.live/dripnfts/slabs/6035588089.mp4</t>
  </si>
  <si>
    <t>https://cdn.dripshop.live/dripnfts/slabs/6035588089_front_v1.jpg</t>
  </si>
  <si>
    <t>https://www.dripshop.live/products/mD78c0Dwd2oGtA13rw8AG</t>
  </si>
  <si>
    <t>https://cdn.dripshop.live/dripnfts/slabs/6035588090.mp4</t>
  </si>
  <si>
    <t>https://cdn.dripshop.live/dripnfts/slabs/6035588090_front_v1.jpg</t>
  </si>
  <si>
    <t>https://www.dripshop.live/products/3JwFTScnvCJeeqGZD5cAo</t>
  </si>
  <si>
    <t>https://cdn.dripshop.live/dripnfts/slabs/6035588091.mp4</t>
  </si>
  <si>
    <t>https://cdn.dripshop.live/dripnfts/slabs/6035588091_front_v1.jpg</t>
  </si>
  <si>
    <t>https://www.dripshop.live/products/2AXyhC7YqDGa9C4NQ5Sb7</t>
  </si>
  <si>
    <t>https://cdn.dripshop.live/dripnfts/slabs/6035588092.mp4</t>
  </si>
  <si>
    <t>https://cdn.dripshop.live/dripnfts/slabs/6035588092_front_v1.jpg</t>
  </si>
  <si>
    <t>https://www.dripshop.live/products/wuk8ZcExRjEnvruBBZ7Ay</t>
  </si>
  <si>
    <t>https://cdn.dripshop.live/dripnfts/slabs/6035588093.mp4</t>
  </si>
  <si>
    <t>https://cdn.dripshop.live/dripnfts/slabs/6035588093_front_v1.jpg</t>
  </si>
  <si>
    <t>https://www.dripshop.live/products/_UE88YGweVt0rwk3TrF8Q</t>
  </si>
  <si>
    <t>https://cdn.dripshop.live/dripnfts/slabs/6035588094.mp4</t>
  </si>
  <si>
    <t>https://cdn.dripshop.live/dripnfts/slabs/6035588094_front_v1.jpg</t>
  </si>
  <si>
    <t>https://www.dripshop.live/products/5RX9nn8IE6FRwUSJHmNTU</t>
  </si>
  <si>
    <t>https://cdn.dripshop.live/dripnfts/slabs/6035588095.mp4</t>
  </si>
  <si>
    <t>https://cdn.dripshop.live/dripnfts/slabs/6035588095_front_v1.jpg</t>
  </si>
  <si>
    <t>https://www.dripshop.live/products/pnn65ygZxhIZ62VC3NvY5</t>
  </si>
  <si>
    <t>https://cdn.dripshop.live/dripnfts/slabs/6035588096.mp4</t>
  </si>
  <si>
    <t>https://cdn.dripshop.live/dripnfts/slabs/6035588096_front_v1.jpg</t>
  </si>
  <si>
    <t>https://www.dripshop.live/products/5cCZRbLWkMqDXRuDm1E1m</t>
  </si>
  <si>
    <t>https://cdn.dripshop.live/dripnfts/slabs/6035588097.mp4</t>
  </si>
  <si>
    <t>https://cdn.dripshop.live/dripnfts/slabs/6035588097_front_v1.jpg</t>
  </si>
  <si>
    <t>https://www.dripshop.live/products/ddd613_T3rjRuL6M73EUz</t>
  </si>
  <si>
    <t>https://cdn.dripshop.live/dripnfts/slabs/6035588098.mp4</t>
  </si>
  <si>
    <t>https://cdn.dripshop.live/dripnfts/slabs/6035588098_front_v1.jpg</t>
  </si>
  <si>
    <t>https://www.dripshop.live/products/CONNCYQJtgVBEmNYLSRy4</t>
  </si>
  <si>
    <t>https://cdn.dripshop.live/dripnfts/slabs/6035588099.mp4</t>
  </si>
  <si>
    <t>https://cdn.dripshop.live/dripnfts/slabs/6035588099_front_v1.jpg</t>
  </si>
  <si>
    <t>https://www.dripshop.live/products/ks0taZiD3Oft-kNMcPw4B</t>
  </si>
  <si>
    <t>2019 Sun &amp; Moon Raichu (CGC 7.5)</t>
  </si>
  <si>
    <t>https://cdn.dripshop.live/dripnfts/slabs/6035588103.mp4</t>
  </si>
  <si>
    <t>https://cdn.dripshop.live/dripnfts/slabs/6035588103_front_v1.jpg</t>
  </si>
  <si>
    <t>https://www.dripshop.live/products/j4BtU_ucc5ca-OU6kQvTX</t>
  </si>
  <si>
    <t>2019 Sun &amp; Moon Raichu (CGC 6.5)</t>
  </si>
  <si>
    <t>https://cdn.dripshop.live/dripnfts/slabs/6035588104.mp4</t>
  </si>
  <si>
    <t>https://cdn.dripshop.live/dripnfts/slabs/6035588104_front_v1.jpg</t>
  </si>
  <si>
    <t>https://www.dripshop.live/products/g3bzVPUbtUYqMfnT_lBUW</t>
  </si>
  <si>
    <t>2019 Sun &amp; Moon Raichu (CGC 8)</t>
  </si>
  <si>
    <t>https://cdn.dripshop.live/dripnfts/slabs/6035588108.mp4</t>
  </si>
  <si>
    <t>https://cdn.dripshop.live/dripnfts/slabs/6035588108_front_v1.jpg</t>
  </si>
  <si>
    <t>https://www.dripshop.live/products/4XD3jEDMCprAie14VeY2w</t>
  </si>
  <si>
    <t>https://cdn.dripshop.live/dripnfts/slabs/6035588110.mp4</t>
  </si>
  <si>
    <t>https://cdn.dripshop.live/dripnfts/slabs/6035588110_front_v1.jpg</t>
  </si>
  <si>
    <t>https://www.dripshop.live/products/PZQ6zvlxKU_j63ZJQhNO9</t>
  </si>
  <si>
    <t>2019 Sun &amp; Moon Raichu (CGC 8.5)</t>
  </si>
  <si>
    <t>https://cdn.dripshop.live/dripnfts/slabs/6035588112.mp4</t>
  </si>
  <si>
    <t>https://cdn.dripshop.live/dripnfts/slabs/6035588112_front_v1.jpg</t>
  </si>
  <si>
    <t>https://www.dripshop.live/products/9oafAuju2XCggJpv4-tBW</t>
  </si>
  <si>
    <t>https://cdn.dripshop.live/dripnfts/slabs/6035588113.mp4</t>
  </si>
  <si>
    <t>https://cdn.dripshop.live/dripnfts/slabs/6035588113_front_v1.jpg</t>
  </si>
  <si>
    <t>https://www.dripshop.live/products/-z70B8ECsFwkdMX_HvR19</t>
  </si>
  <si>
    <t>https://cdn.dripshop.live/dripnfts/slabs/6035588114.mp4</t>
  </si>
  <si>
    <t>https://cdn.dripshop.live/dripnfts/slabs/6035588114_front_v1.jpg</t>
  </si>
  <si>
    <t>https://www.dripshop.live/products/Ozoo45gnyKnYkueTFBHrB</t>
  </si>
  <si>
    <t>2012 Black &amp; White Zekrom (CGC 8.5)</t>
  </si>
  <si>
    <t>https://cdn.dripshop.live/dripnfts/slabs/6035588115.mp4</t>
  </si>
  <si>
    <t>https://cdn.dripshop.live/dripnfts/slabs/6035588115_front_v1.jpg</t>
  </si>
  <si>
    <t>https://www.dripshop.live/products/ue8EMT0mI-KCjWpnhxwos</t>
  </si>
  <si>
    <t>2013 Black &amp; White Victini (CGC 9)</t>
  </si>
  <si>
    <t>https://cdn.dripshop.live/dripnfts/slabs/6035588123.mp4</t>
  </si>
  <si>
    <t>https://cdn.dripshop.live/dripnfts/slabs/6035588123_front_v1.jpg</t>
  </si>
  <si>
    <t>https://www.dripshop.live/products/d8ryh9uPE0dqkE16S8Wpp</t>
  </si>
  <si>
    <t>https://cdn.dripshop.live/dripnfts/slabs/6035588124.mp4</t>
  </si>
  <si>
    <t>https://cdn.dripshop.live/dripnfts/slabs/6035588124_front_v1.jpg</t>
  </si>
  <si>
    <t>https://www.dripshop.live/products/sKr1_rFRfVpoCgqVBPNMY</t>
  </si>
  <si>
    <t>https://cdn.dripshop.live/dripnfts/slabs/6035588125.mp4</t>
  </si>
  <si>
    <t>https://cdn.dripshop.live/dripnfts/slabs/6035588125_front_v1.jpg</t>
  </si>
  <si>
    <t>https://www.dripshop.live/products/q1QBJmHWwRxz8azw6fkJ5</t>
  </si>
  <si>
    <t>https://cdn.dripshop.live/dripnfts/slabs/6035588126.mp4</t>
  </si>
  <si>
    <t>https://cdn.dripshop.live/dripnfts/slabs/6035588126_front_v1.jpg</t>
  </si>
  <si>
    <t>https://www.dripshop.live/products/4xYzxr49OxzcD1Izo9xjz</t>
  </si>
  <si>
    <t>2013 Black &amp; White Victini (CGC 8.5)</t>
  </si>
  <si>
    <t>https://cdn.dripshop.live/dripnfts/slabs/6035588127.mp4</t>
  </si>
  <si>
    <t>https://cdn.dripshop.live/dripnfts/slabs/6035588127_front_v1.jpg</t>
  </si>
  <si>
    <t>https://www.dripshop.live/products/m24XKyHl2A3LuQq-dZdA6</t>
  </si>
  <si>
    <t>https://cdn.dripshop.live/dripnfts/slabs/6035588128.mp4</t>
  </si>
  <si>
    <t>https://cdn.dripshop.live/dripnfts/slabs/6035588128_front_v1.jpg</t>
  </si>
  <si>
    <t>https://www.dripshop.live/products/LTSxXh_4RFkGdse1FuCzA</t>
  </si>
  <si>
    <t>https://cdn.dripshop.live/dripnfts/slabs/6035588129.mp4</t>
  </si>
  <si>
    <t>https://cdn.dripshop.live/dripnfts/slabs/6035588129_front_v1.jpg</t>
  </si>
  <si>
    <t>https://www.dripshop.live/products/cBzvzBjogeZeqLSZvj4gj</t>
  </si>
  <si>
    <t>2013 Black &amp; White Victini (CGC MINT+ 9.5)</t>
  </si>
  <si>
    <t>https://cdn.dripshop.live/dripnfts/slabs/6035588130.mp4</t>
  </si>
  <si>
    <t>https://cdn.dripshop.live/dripnfts/slabs/6035588130_front_v1.jpg</t>
  </si>
  <si>
    <t>https://www.dripshop.live/products/ECkGxvIXTiF88LSJ4Ghr3</t>
  </si>
  <si>
    <t>https://cdn.dripshop.live/dripnfts/slabs/6035588131.mp4</t>
  </si>
  <si>
    <t>https://cdn.dripshop.live/dripnfts/slabs/6035588131_front_v1.jpg</t>
  </si>
  <si>
    <t>https://www.dripshop.live/products/iyFNkR3MPxTGdj00kRswS</t>
  </si>
  <si>
    <t>https://cdn.dripshop.live/dripnfts/slabs/6035588132.mp4</t>
  </si>
  <si>
    <t>https://cdn.dripshop.live/dripnfts/slabs/6035588132_front_v1.jpg</t>
  </si>
  <si>
    <t>https://www.dripshop.live/products/X2abIuB7h7ud_yN1nDd6S</t>
  </si>
  <si>
    <t>https://cdn.dripshop.live/dripnfts/slabs/6035588133.mp4</t>
  </si>
  <si>
    <t>https://cdn.dripshop.live/dripnfts/slabs/6035588133_front_v1.jpg</t>
  </si>
  <si>
    <t>https://www.dripshop.live/products/aX0qKmO8v8t_x-L1evOB1</t>
  </si>
  <si>
    <t>https://cdn.dripshop.live/dripnfts/slabs/6035588134.mp4</t>
  </si>
  <si>
    <t>https://cdn.dripshop.live/dripnfts/slabs/6035588134_front_v1.jpg</t>
  </si>
  <si>
    <t>https://www.dripshop.live/products/UQbTkigDaF8To5Vlyhmp0</t>
  </si>
  <si>
    <t>https://cdn.dripshop.live/dripnfts/slabs/6035588135.mp4</t>
  </si>
  <si>
    <t>https://cdn.dripshop.live/dripnfts/slabs/6035588135_front_v1.jpg</t>
  </si>
  <si>
    <t>https://www.dripshop.live/products/z2g7u3mK8_wf5l8yrpkgE</t>
  </si>
  <si>
    <t>https://cdn.dripshop.live/dripnfts/slabs/6035588136.mp4</t>
  </si>
  <si>
    <t>https://cdn.dripshop.live/dripnfts/slabs/6035588136_front_v1.jpg</t>
  </si>
  <si>
    <t>https://www.dripshop.live/products/e1BXbouTf4l058aaah9Nf</t>
  </si>
  <si>
    <t>https://cdn.dripshop.live/dripnfts/slabs/6035588137.mp4</t>
  </si>
  <si>
    <t>https://cdn.dripshop.live/dripnfts/slabs/6035588137_front_v1.jpg</t>
  </si>
  <si>
    <t>https://www.dripshop.live/products/DpHQb0i5F-baN-jLZd_62</t>
  </si>
  <si>
    <t>https://cdn.dripshop.live/dripnfts/slabs/6035588138.mp4</t>
  </si>
  <si>
    <t>https://cdn.dripshop.live/dripnfts/slabs/6035588138_front_v1.jpg</t>
  </si>
  <si>
    <t>https://www.dripshop.live/products/BydcQ55lwNQ6G7slwHPWT</t>
  </si>
  <si>
    <t>https://cdn.dripshop.live/dripnfts/slabs/6035588139.mp4</t>
  </si>
  <si>
    <t>https://cdn.dripshop.live/dripnfts/slabs/6035588139_front_v1.jpg</t>
  </si>
  <si>
    <t>https://www.dripshop.live/products/JLcNWMbcM0WU68k_tHA9K</t>
  </si>
  <si>
    <t>2014 XY Delphox (CGC 8.5)</t>
  </si>
  <si>
    <t>https://cdn.dripshop.live/dripnfts/slabs/6035588140.mp4</t>
  </si>
  <si>
    <t>https://cdn.dripshop.live/dripnfts/slabs/6035588140_front_v1.jpg</t>
  </si>
  <si>
    <t>https://www.dripshop.live/products/-dl1hFy96L0Hs0ow5MTgl</t>
  </si>
  <si>
    <t>https://cdn.dripshop.live/dripnfts/slabs/6035588141.mp4</t>
  </si>
  <si>
    <t>https://cdn.dripshop.live/dripnfts/slabs/6035588141_front_v1.jpg</t>
  </si>
  <si>
    <t>https://www.dripshop.live/products/PeK_rvpXGiSM10gDiTQRh</t>
  </si>
  <si>
    <t>https://cdn.dripshop.live/dripnfts/slabs/6035588142.mp4</t>
  </si>
  <si>
    <t>https://cdn.dripshop.live/dripnfts/slabs/6035588142_front_v1.jpg</t>
  </si>
  <si>
    <t>https://www.dripshop.live/products/-6CZGjMhpiDGT5_bmyliA</t>
  </si>
  <si>
    <t>2010 HeartGold &amp; SoulSilver Muk (CGC 8.5)</t>
  </si>
  <si>
    <t>https://cdn.dripshop.live/dripnfts/slabs/1401011386233.mp4</t>
  </si>
  <si>
    <t>https://cdn.dripshop.live/dripnfts/slabs/1401011386233_front_v1.jpg</t>
  </si>
  <si>
    <t>https://www.dripshop.live/products/u7ok2cqYDmcuu_vGhnmnj</t>
  </si>
  <si>
    <t>2008 Diamond &amp; Pearl Onix (CGC 8.5)</t>
  </si>
  <si>
    <t>https://cdn.dripshop.live/dripnfts/slabs/1401011391051.mp4</t>
  </si>
  <si>
    <t>https://cdn.dripshop.live/dripnfts/slabs/1401011391051_front_v1.jpg</t>
  </si>
  <si>
    <t>https://www.dripshop.live/products/rcDxS3DZCvkx_n6dPNqff</t>
  </si>
  <si>
    <t>2008 Diamond &amp; Pearl Torterra (CGC 8.5)</t>
  </si>
  <si>
    <t>https://cdn.dripshop.live/dripnfts/slabs/1401011391084.mp4</t>
  </si>
  <si>
    <t>https://cdn.dripshop.live/dripnfts/slabs/1401011391084_front_v1.jpg</t>
  </si>
  <si>
    <t>https://www.dripshop.live/products/fkhdCFyAFMd2chWw2jQO_</t>
  </si>
  <si>
    <t>2008 Diamond &amp; Pearl Torterra (CGC 9)</t>
  </si>
  <si>
    <t>https://cdn.dripshop.live/dripnfts/slabs/1401011391085.mp4</t>
  </si>
  <si>
    <t>https://cdn.dripshop.live/dripnfts/slabs/1401011391085_front_v1.jpg</t>
  </si>
  <si>
    <t>https://www.dripshop.live/products/hibcKG4DeW9Z1VIyeVfF8</t>
  </si>
  <si>
    <t>2008 Diamond &amp; Pearl Kangaskhan (CGC 8.5)</t>
  </si>
  <si>
    <t>https://cdn.dripshop.live/dripnfts/slabs/1401011391099.mp4</t>
  </si>
  <si>
    <t>https://cdn.dripshop.live/dripnfts/slabs/1401011391099_front_v1.jpg</t>
  </si>
  <si>
    <t>https://www.dripshop.live/products/_22buErVf43G5DyuRCncs</t>
  </si>
  <si>
    <t>1999 Movie Series The Tears Of Pokémon (CGC 9)</t>
  </si>
  <si>
    <t>https://cdn.dripshop.live/dripnfts/slabs/1401014156182.mp4</t>
  </si>
  <si>
    <t>https://cdn.dripshop.live/dripnfts/slabs/1401014156182_front_v1.jpg</t>
  </si>
  <si>
    <t>https://www.dripshop.live/products/XQrdw4Bk1uek8zbFOQDQz</t>
  </si>
  <si>
    <t>2023 Sword &amp; Shield Mewtwo (CGC MINT+ 9.5)</t>
  </si>
  <si>
    <t>https://cdn.dripshop.live/dripnfts/slabs/1401016850083.mp4</t>
  </si>
  <si>
    <t>https://cdn.dripshop.live/dripnfts/slabs/1401016850083_front_v1.jpg</t>
  </si>
  <si>
    <t>https://www.dripshop.live/products/9mG-M0tt9XHefwbc3K3Co</t>
  </si>
  <si>
    <t>2023 Scarlet &amp; Violet Starmie (CGC 9)</t>
  </si>
  <si>
    <t>https://cdn.dripshop.live/dripnfts/slabs/1401024004013.mp4</t>
  </si>
  <si>
    <t>https://cdn.dripshop.live/dripnfts/slabs/1401024004013_front_v1.jpg</t>
  </si>
  <si>
    <t>https://www.dripshop.live/products/JkNXnqCHtViBZ0SOnKSaN</t>
  </si>
  <si>
    <t>2023 Scarlet &amp; Violet Starmie (CGC 7.5)</t>
  </si>
  <si>
    <t>https://cdn.dripshop.live/dripnfts/slabs/1401024004016.mp4</t>
  </si>
  <si>
    <t>https://cdn.dripshop.live/dripnfts/slabs/1401024004016_front_v1.jpg</t>
  </si>
  <si>
    <t>https://www.dripshop.live/products/KmQIPh7qSEFuD29uSM6In</t>
  </si>
  <si>
    <t>https://cdn.dripshop.live/dripnfts/slabs/1401024004017.mp4</t>
  </si>
  <si>
    <t>https://cdn.dripshop.live/dripnfts/slabs/1401024004017_front_v1.jpg</t>
  </si>
  <si>
    <t>https://www.dripshop.live/products/datwvqAOe1upQvv-YLyp6</t>
  </si>
  <si>
    <t>https://cdn.dripshop.live/dripnfts/slabs/1401025629147.mp4</t>
  </si>
  <si>
    <t>https://cdn.dripshop.live/dripnfts/slabs/1401025629147_front_v1.jpg</t>
  </si>
  <si>
    <t>https://www.dripshop.live/products/u3ae7QaxI6jpZFTOVGvZX</t>
  </si>
  <si>
    <t>2024 Starter Decks Latias (CGC 9)</t>
  </si>
  <si>
    <t>https://cdn.dripshop.live/dripnfts/slabs/1401029960250.mp4</t>
  </si>
  <si>
    <t>https://cdn.dripshop.live/dripnfts/slabs/1401029960250_front_v1.jpg</t>
  </si>
  <si>
    <t>https://www.dripshop.live/products/3CZXFBZOniUTYdMk6v4kW</t>
  </si>
  <si>
    <t>https://cdn.dripshop.live/dripnfts/slabs/1401031256105.mp4</t>
  </si>
  <si>
    <t>https://cdn.dripshop.live/dripnfts/slabs/1401031256105_front_v1.jpg</t>
  </si>
  <si>
    <t>https://www.dripshop.live/products/_MfgrmIzHehOE7Jr9oUb-</t>
  </si>
  <si>
    <t>2020 Sword &amp; Shield Lugia (CGC 8.5)</t>
  </si>
  <si>
    <t>https://cdn.dripshop.live/dripnfts/slabs/1401031258122.mp4</t>
  </si>
  <si>
    <t>https://cdn.dripshop.live/dripnfts/slabs/1401031258122_front_v1.jpg</t>
  </si>
  <si>
    <t>https://www.dripshop.live/products/gYHVyPy292JkAkTSTmtm-</t>
  </si>
  <si>
    <t>2023 Scarlet &amp; Violet Lugia ex (CGC 8.5)</t>
  </si>
  <si>
    <t>https://cdn.dripshop.live/dripnfts/slabs/1401031261014.mp4</t>
  </si>
  <si>
    <t>https://cdn.dripshop.live/dripnfts/slabs/1401031261014_front_v1.jpg</t>
  </si>
  <si>
    <t>https://www.dripshop.live/products/Lf80MRgYDL729wtbri-Z6</t>
  </si>
  <si>
    <t>2022 Sword &amp; Shield Pikachu (CGC 9)</t>
  </si>
  <si>
    <t>https://cdn.dripshop.live/dripnfts/slabs/1401031261261.mp4</t>
  </si>
  <si>
    <t>https://cdn.dripshop.live/dripnfts/slabs/1401031261261_front_v1.jpg</t>
  </si>
  <si>
    <t>https://www.dripshop.live/products/uQFJlD9tprjTUzgZfU0IZ</t>
  </si>
  <si>
    <t>2004 EX Misdreavus (CGC MINT+ 9.5)</t>
  </si>
  <si>
    <t>https://cdn.dripshop.live/dripnfts/slabs/1401036555158.mp4</t>
  </si>
  <si>
    <t>https://cdn.dripshop.live/dripnfts/slabs/1401036555158_front_v1.jpg</t>
  </si>
  <si>
    <t>https://www.dripshop.live/products/C3RdvrxpY99Gp-zrtdTI5</t>
  </si>
  <si>
    <t>https://cdn.dripshop.live/dripnfts/slabs/1401036555160.mp4</t>
  </si>
  <si>
    <t>https://cdn.dripshop.live/dripnfts/slabs/1401036555160_front_v1.jpg</t>
  </si>
  <si>
    <t>https://www.dripshop.live/products/xjRoQa3PYy7nhk2JDJj-s</t>
  </si>
  <si>
    <t>2005 EX Hitmonchan (CGC 9)</t>
  </si>
  <si>
    <t>https://cdn.dripshop.live/dripnfts/slabs/1401036562159.mp4</t>
  </si>
  <si>
    <t>https://cdn.dripshop.live/dripnfts/slabs/1401036562159_front_v1.jpg</t>
  </si>
  <si>
    <t>https://www.dripshop.live/products/NdTyfnnA_YqyxFXp91gtc</t>
  </si>
  <si>
    <t>https://cdn.dripshop.live/dripnfts/slabs/1401036562160.mp4</t>
  </si>
  <si>
    <t>https://cdn.dripshop.live/dripnfts/slabs/1401036562160_front_v1.jpg</t>
  </si>
  <si>
    <t>https://www.dripshop.live/products/0sS9lhfLe_p5ZqccVRkQh</t>
  </si>
  <si>
    <t>2005 EX Scyther (CGC 8.5)</t>
  </si>
  <si>
    <t>https://cdn.dripshop.live/dripnfts/slabs/1401036562166.mp4</t>
  </si>
  <si>
    <t>https://cdn.dripshop.live/dripnfts/slabs/1401036562166_front_v1.jpg</t>
  </si>
  <si>
    <t>https://www.dripshop.live/products/JhiLzO8-IIXn-AfqHiq5K</t>
  </si>
  <si>
    <t>2006 EX Togepi δ (CGC 9)</t>
  </si>
  <si>
    <t>https://cdn.dripshop.live/dripnfts/slabs/1401036562198.mp4</t>
  </si>
  <si>
    <t>https://cdn.dripshop.live/dripnfts/slabs/1401036562198_front_v1.jpg</t>
  </si>
  <si>
    <t>https://www.dripshop.live/products/HfTF69_eB1IlhNF_6ZMGB</t>
  </si>
  <si>
    <t>2007 Diamond &amp; Pearl Ivysaur (CGC 8.5)</t>
  </si>
  <si>
    <t>https://cdn.dripshop.live/dripnfts/slabs/1401036562222.mp4</t>
  </si>
  <si>
    <t>https://cdn.dripshop.live/dripnfts/slabs/1401036562222_front_v1.jpg</t>
  </si>
  <si>
    <t>https://www.dripshop.live/products/5bsuzx8AnzQmeN8M23640</t>
  </si>
  <si>
    <t>https://cdn.dripshop.live/dripnfts/slabs/1401036562224.mp4</t>
  </si>
  <si>
    <t>https://cdn.dripshop.live/dripnfts/slabs/1401036562224_front_v1.jpg</t>
  </si>
  <si>
    <t>https://www.dripshop.live/products/cCJ6vUpJUW7jMYaT5FtZp</t>
  </si>
  <si>
    <t>2007 Diamond &amp; Pearl Ivysaur (CGC 8)</t>
  </si>
  <si>
    <t>https://cdn.dripshop.live/dripnfts/slabs/1401036562225.mp4</t>
  </si>
  <si>
    <t>https://cdn.dripshop.live/dripnfts/slabs/1401036562225_front_v1.jpg</t>
  </si>
  <si>
    <t>https://www.dripshop.live/products/yeXc91FrBo9TTsGvT03uU</t>
  </si>
  <si>
    <t>2006 EX Bulbasaur (CGC 7.5)</t>
  </si>
  <si>
    <t>https://cdn.dripshop.live/dripnfts/slabs/1401036562240.mp4</t>
  </si>
  <si>
    <t>https://cdn.dripshop.live/dripnfts/slabs/1401036562240_front_v1.jpg</t>
  </si>
  <si>
    <t>https://www.dripshop.live/products/ZEdYsEU4lQ6ze2mpE1nII</t>
  </si>
  <si>
    <t>2006 EX Totodile δ (CGC 7.5)</t>
  </si>
  <si>
    <t>https://cdn.dripshop.live/dripnfts/slabs/1401036562248.mp4</t>
  </si>
  <si>
    <t>https://cdn.dripshop.live/dripnfts/slabs/1401036562248_front_v1.jpg</t>
  </si>
  <si>
    <t>https://www.dripshop.live/products/1legjvNrHIh8X0KuiL2sr</t>
  </si>
  <si>
    <t>2019 Sun &amp; Moon Zapdos (CGC 9)</t>
  </si>
  <si>
    <t>https://cdn.dripshop.live/dripnfts/slabs/1401036573276.mp4</t>
  </si>
  <si>
    <t>https://cdn.dripshop.live/dripnfts/slabs/1401036573276_front_v1.jpg</t>
  </si>
  <si>
    <t>https://www.dripshop.live/products/SmgYH5HubJy-NGLfT7hDa</t>
  </si>
  <si>
    <t>https://cdn.dripshop.live/dripnfts/slabs/1401036573277.mp4</t>
  </si>
  <si>
    <t>https://cdn.dripshop.live/dripnfts/slabs/1401036573277_front_v1.jpg</t>
  </si>
  <si>
    <t>https://www.dripshop.live/products/aXhmVqCU6cIl0G48Ji3KL</t>
  </si>
  <si>
    <t>https://cdn.dripshop.live/dripnfts/slabs/1401036573279.mp4</t>
  </si>
  <si>
    <t>https://cdn.dripshop.live/dripnfts/slabs/1401036573279_front_v1.jpg</t>
  </si>
  <si>
    <t>https://www.dripshop.live/products/k7Dk1LXz2Jk6iert_Qqz3</t>
  </si>
  <si>
    <t>2003 EX Whiscash (CGC 8.5)</t>
  </si>
  <si>
    <t>https://cdn.dripshop.live/dripnfts/slabs/1401036580202.mp4</t>
  </si>
  <si>
    <t>https://cdn.dripshop.live/dripnfts/slabs/1401036580202_front_v1.jpg</t>
  </si>
  <si>
    <t>https://www.dripshop.live/products/UZqCF_SB2cKNQkMbg6VtV</t>
  </si>
  <si>
    <t>2020 Starter Decks Blastoise V (CGC 8.5)</t>
  </si>
  <si>
    <t>https://cdn.dripshop.live/dripnfts/slabs/1401036693166.mp4</t>
  </si>
  <si>
    <t>https://cdn.dripshop.live/dripnfts/slabs/1401036693166_front_v1.jpg</t>
  </si>
  <si>
    <t>https://www.dripshop.live/products/4WhTYZi6TUBxb434qd9jQ</t>
  </si>
  <si>
    <t>2007 EX Vigoroth (CGC 8.5)</t>
  </si>
  <si>
    <t>https://cdn.dripshop.live/dripnfts/slabs/1401036708011.mp4</t>
  </si>
  <si>
    <t>https://cdn.dripshop.live/dripnfts/slabs/1401036708011_front_v1.jpg</t>
  </si>
  <si>
    <t>https://www.dripshop.live/products/5ss4W4G9vE6SWjmGwufxf</t>
  </si>
  <si>
    <t>2003 e-Series Magnemite (CGC 9)</t>
  </si>
  <si>
    <t>https://cdn.dripshop.live/dripnfts/slabs/1401036708266.mp4</t>
  </si>
  <si>
    <t>https://cdn.dripshop.live/dripnfts/slabs/1401036708266_front_v1.jpg</t>
  </si>
  <si>
    <t>https://www.dripshop.live/products/1p8Ks6XbnK70-SgjgkSTB</t>
  </si>
  <si>
    <t>1999 Movie Series Togepi In Trouble (CGC 9)</t>
  </si>
  <si>
    <t>https://cdn.dripshop.live/dripnfts/slabs/1401036714039.mp4</t>
  </si>
  <si>
    <t>https://cdn.dripshop.live/dripnfts/slabs/1401036714039_front_v1.jpg</t>
  </si>
  <si>
    <t>https://www.dripshop.live/products/IZP72MiBHBzJymmLr9LIB</t>
  </si>
  <si>
    <t>https://cdn.dripshop.live/dripnfts/slabs/1401036714040.mp4</t>
  </si>
  <si>
    <t>https://cdn.dripshop.live/dripnfts/slabs/1401036714040_front_v1.jpg</t>
  </si>
  <si>
    <t>https://www.dripshop.live/products/icKQJgmK2m-iKMQ0bBARm</t>
  </si>
  <si>
    <t>1999 Movie Series Marina In Chaos (CGC 8.5)</t>
  </si>
  <si>
    <t>https://cdn.dripshop.live/dripnfts/slabs/1401036716102.mp4</t>
  </si>
  <si>
    <t>https://cdn.dripshop.live/dripnfts/slabs/1401036716102_front_v1.jpg</t>
  </si>
  <si>
    <t>https://www.dripshop.live/products/IMjYOdXA66GBkN1Un8tOK</t>
  </si>
  <si>
    <t>2004 Promotional Kathryn's Surskit (CGC 9)</t>
  </si>
  <si>
    <t>https://cdn.dripshop.live/dripnfts/slabs/1401036717263.mp4</t>
  </si>
  <si>
    <t>https://cdn.dripshop.live/dripnfts/slabs/1401036717263_front_v1.jpg</t>
  </si>
  <si>
    <t>https://www.dripshop.live/products/0XCBlInm5cLbvWgx3qMuc</t>
  </si>
  <si>
    <t>2004 Promotional Kathryn's Surskit (CGC 8.5)</t>
  </si>
  <si>
    <t>https://cdn.dripshop.live/dripnfts/slabs/1401036717264.mp4</t>
  </si>
  <si>
    <t>https://cdn.dripshop.live/dripnfts/slabs/1401036717264_front_v1.jpg</t>
  </si>
  <si>
    <t>https://www.dripshop.live/products/A8JZSA-mMqUn4BpMhAAzu</t>
  </si>
  <si>
    <t>2004 Starter Decks Lotad (CGC 9)</t>
  </si>
  <si>
    <t>https://cdn.dripshop.live/dripnfts/slabs/1401036717265.mp4</t>
  </si>
  <si>
    <t>https://cdn.dripshop.live/dripnfts/slabs/1401036717265_front_v1.jpg</t>
  </si>
  <si>
    <t>https://www.dripshop.live/products/zITKJd5OeU6BET-8uv6No</t>
  </si>
  <si>
    <t>https://cdn.dripshop.live/dripnfts/slabs/1401036717266.mp4</t>
  </si>
  <si>
    <t>https://cdn.dripshop.live/dripnfts/slabs/1401036717266_front_v1.jpg</t>
  </si>
  <si>
    <t>https://www.dripshop.live/products/htd9QSqUGXLltG4xNGYqs</t>
  </si>
  <si>
    <t>2004 Starter Decks Lombre (CGC 9)</t>
  </si>
  <si>
    <t>https://cdn.dripshop.live/dripnfts/slabs/1401036717270.mp4</t>
  </si>
  <si>
    <t>https://cdn.dripshop.live/dripnfts/slabs/1401036717270_front_v1.jpg</t>
  </si>
  <si>
    <t>https://www.dripshop.live/products/YPL5cegKmDhwDE9uvAk2L</t>
  </si>
  <si>
    <t>2002 e-Series Lickitung (CGC 7)</t>
  </si>
  <si>
    <t>https://cdn.dripshop.live/dripnfts/slabs/1401036717295.mp4</t>
  </si>
  <si>
    <t>https://cdn.dripshop.live/dripnfts/slabs/1401036717295_front_v1.jpg</t>
  </si>
  <si>
    <t>https://www.dripshop.live/products/UNyPbS0TzMtXXBCELxYQa</t>
  </si>
  <si>
    <t>1999 Original Series Lapras (CGC 7.5)</t>
  </si>
  <si>
    <t>https://cdn.dripshop.live/dripnfts/slabs/1401045944211.mp4</t>
  </si>
  <si>
    <t>https://cdn.dripshop.live/dripnfts/slabs/1401045944211_front_v1.jpg</t>
  </si>
  <si>
    <t>https://www.dripshop.live/products/l6v-MvgeGa--Wr0RmpwZE</t>
  </si>
  <si>
    <t>2009 Platinum Raichu (CGC 7.5)</t>
  </si>
  <si>
    <t>https://cdn.dripshop.live/dripnfts/slabs/1401045945051.mp4</t>
  </si>
  <si>
    <t>https://cdn.dripshop.live/dripnfts/slabs/1401045945051_front_v1.jpg</t>
  </si>
  <si>
    <t>https://www.dripshop.live/products/Ah19Hv8wy4qA0jS29yDcX</t>
  </si>
  <si>
    <t>https://cdn.dripshop.live/dripnfts/slabs/1401045945052.mp4</t>
  </si>
  <si>
    <t>https://cdn.dripshop.live/dripnfts/slabs/1401045945052_front_v1.jpg</t>
  </si>
  <si>
    <t>https://www.dripshop.live/products/x-p2eSlCOkexNBkgqrnSk</t>
  </si>
  <si>
    <t>https://cdn.dripshop.live/dripnfts/slabs/1401045945053.mp4</t>
  </si>
  <si>
    <t>https://cdn.dripshop.live/dripnfts/slabs/1401045945053_front_v1.jpg</t>
  </si>
  <si>
    <t>https://www.dripshop.live/products/qzzN0z6GVJhjBBgM4WNLV</t>
  </si>
  <si>
    <t>https://cdn.dripshop.live/dripnfts/slabs/1401045945054.mp4</t>
  </si>
  <si>
    <t>https://cdn.dripshop.live/dripnfts/slabs/1401045945054_front_v1.jpg</t>
  </si>
  <si>
    <t>https://www.dripshop.live/products/bN8UrvXNuea_MHnzikh28</t>
  </si>
  <si>
    <t>2004 EX Gloom (CGC 8.5)</t>
  </si>
  <si>
    <t>https://cdn.dripshop.live/dripnfts/slabs/1401045945055.mp4</t>
  </si>
  <si>
    <t>https://cdn.dripshop.live/dripnfts/slabs/1401045945055_front_v1.jpg</t>
  </si>
  <si>
    <t>https://www.dripshop.live/products/fA20c2vn8Eo3cRYuNDcxD</t>
  </si>
  <si>
    <t>https://cdn.dripshop.live/dripnfts/slabs/1401045945056.mp4</t>
  </si>
  <si>
    <t>https://cdn.dripshop.live/dripnfts/slabs/1401045945056_front_v1.jpg</t>
  </si>
  <si>
    <t>https://www.dripshop.live/products/qWOSJtxDTiuhO19eME_K0</t>
  </si>
  <si>
    <t>2004 EX Magikarp (CGC 8.5)</t>
  </si>
  <si>
    <t>https://cdn.dripshop.live/dripnfts/slabs/1401045945057.mp4</t>
  </si>
  <si>
    <t>https://cdn.dripshop.live/dripnfts/slabs/1401045945057_front_v1.jpg</t>
  </si>
  <si>
    <t>https://www.dripshop.live/products/jJSanrzpXVcgxVDzZapdX</t>
  </si>
  <si>
    <t>https://cdn.dripshop.live/dripnfts/slabs/1401045945058.mp4</t>
  </si>
  <si>
    <t>https://cdn.dripshop.live/dripnfts/slabs/1401045945058_front_v1.jpg</t>
  </si>
  <si>
    <t>https://www.dripshop.live/products/XxEjCL-9zdViJqfNqTNcX</t>
  </si>
  <si>
    <t>https://cdn.dripshop.live/dripnfts/slabs/1401045945061.mp4</t>
  </si>
  <si>
    <t>https://cdn.dripshop.live/dripnfts/slabs/1401045945061_front_v1.jpg</t>
  </si>
  <si>
    <t>https://www.dripshop.live/products/_uatED29x_ZDHIFx4RR59</t>
  </si>
  <si>
    <t>https://cdn.dripshop.live/dripnfts/slabs/1401045945064.mp4</t>
  </si>
  <si>
    <t>https://cdn.dripshop.live/dripnfts/slabs/1401045945064_front_v1.jpg</t>
  </si>
  <si>
    <t>https://www.dripshop.live/products/McrBg_7RaExBRkqf-ttaL</t>
  </si>
  <si>
    <t>https://cdn.dripshop.live/dripnfts/slabs/1401045945067.mp4</t>
  </si>
  <si>
    <t>https://cdn.dripshop.live/dripnfts/slabs/1401045945067_front_v1.jpg</t>
  </si>
  <si>
    <t>https://www.dripshop.live/products/IfrOEmrvK0iaGyk8gN5Qw</t>
  </si>
  <si>
    <t>https://cdn.dripshop.live/dripnfts/slabs/1401045945068.mp4</t>
  </si>
  <si>
    <t>https://cdn.dripshop.live/dripnfts/slabs/1401045945068_front_v1.jpg</t>
  </si>
  <si>
    <t>https://www.dripshop.live/products/T7qMZbb6KgvFH2VeCp26n</t>
  </si>
  <si>
    <t>2004 EX Magikarp (CGC 8)</t>
  </si>
  <si>
    <t>https://cdn.dripshop.live/dripnfts/slabs/1401045945070.mp4</t>
  </si>
  <si>
    <t>https://cdn.dripshop.live/dripnfts/slabs/1401045945070_front_v1.jpg</t>
  </si>
  <si>
    <t>https://www.dripshop.live/products/_G5zTriJd3007cAeC0Q1Q</t>
  </si>
  <si>
    <t>https://cdn.dripshop.live/dripnfts/slabs/1401045945076.mp4</t>
  </si>
  <si>
    <t>https://cdn.dripshop.live/dripnfts/slabs/1401045945076_front_v1.jpg</t>
  </si>
  <si>
    <t>https://www.dripshop.live/products/Jn0UPtRw9vqs_XYJ3UfS8</t>
  </si>
  <si>
    <t>https://cdn.dripshop.live/dripnfts/slabs/1401045945078.mp4</t>
  </si>
  <si>
    <t>https://cdn.dripshop.live/dripnfts/slabs/1401045945078_front_v1.jpg</t>
  </si>
  <si>
    <t>https://www.dripshop.live/products/_9uFGK8l159ZS2JClNcYl</t>
  </si>
  <si>
    <t>https://cdn.dripshop.live/dripnfts/slabs/1401045945079.mp4</t>
  </si>
  <si>
    <t>https://cdn.dripshop.live/dripnfts/slabs/1401045945079_front_v1.jpg</t>
  </si>
  <si>
    <t>https://www.dripshop.live/products/-TJPmu0NfAtO4yJydz9SW</t>
  </si>
  <si>
    <t>2004 EX Slowpoke (CGC 9)</t>
  </si>
  <si>
    <t>https://cdn.dripshop.live/dripnfts/slabs/1401045945081.mp4</t>
  </si>
  <si>
    <t>https://cdn.dripshop.live/dripnfts/slabs/1401045945081_front_v1.jpg</t>
  </si>
  <si>
    <t>https://www.dripshop.live/products/avVdCsohM6cQtFDCc84lG</t>
  </si>
  <si>
    <t>2004 EX Slowpoke (CGC 8)</t>
  </si>
  <si>
    <t>https://cdn.dripshop.live/dripnfts/slabs/1401045945082.mp4</t>
  </si>
  <si>
    <t>https://cdn.dripshop.live/dripnfts/slabs/1401045945082_front_v1.jpg</t>
  </si>
  <si>
    <t>https://www.dripshop.live/products/PxcPyzQ_HHJ_O_XIZQqtw</t>
  </si>
  <si>
    <t>https://cdn.dripshop.live/dripnfts/slabs/1401045945083.mp4</t>
  </si>
  <si>
    <t>https://cdn.dripshop.live/dripnfts/slabs/1401045945083_front_v1.jpg</t>
  </si>
  <si>
    <t>https://www.dripshop.live/products/mW2t42PlqBAanzKmyDgdg</t>
  </si>
  <si>
    <t>2004 EX Slowpoke (CGC 8.5)</t>
  </si>
  <si>
    <t>https://cdn.dripshop.live/dripnfts/slabs/1401045945084.mp4</t>
  </si>
  <si>
    <t>https://cdn.dripshop.live/dripnfts/slabs/1401045945084_front_v1.jpg</t>
  </si>
  <si>
    <t>https://www.dripshop.live/products/6RVDk7ukIu7OwsgvSiboU</t>
  </si>
  <si>
    <t>https://cdn.dripshop.live/dripnfts/slabs/1401045945085.mp4</t>
  </si>
  <si>
    <t>https://cdn.dripshop.live/dripnfts/slabs/1401045945085_front_v1.jpg</t>
  </si>
  <si>
    <t>https://www.dripshop.live/products/yt7uB3nzEvupStigxwqZp</t>
  </si>
  <si>
    <t>https://cdn.dripshop.live/dripnfts/slabs/1401045945086.mp4</t>
  </si>
  <si>
    <t>https://cdn.dripshop.live/dripnfts/slabs/1401045945086_front_v1.jpg</t>
  </si>
  <si>
    <t>https://www.dripshop.live/products/bfhGrENdjnXYUuVl1cqhv</t>
  </si>
  <si>
    <t>https://cdn.dripshop.live/dripnfts/slabs/1401045945087.mp4</t>
  </si>
  <si>
    <t>https://cdn.dripshop.live/dripnfts/slabs/1401045945087_front_v1.jpg</t>
  </si>
  <si>
    <t>https://www.dripshop.live/products/Gy3nLDKNKMMVqvjcKsCxq</t>
  </si>
  <si>
    <t>https://cdn.dripshop.live/dripnfts/slabs/1401045945088.mp4</t>
  </si>
  <si>
    <t>https://cdn.dripshop.live/dripnfts/slabs/1401045945088_front_v1.jpg</t>
  </si>
  <si>
    <t>https://www.dripshop.live/products/nFnyrltTup3BN9K9BQHeb</t>
  </si>
  <si>
    <t>https://cdn.dripshop.live/dripnfts/slabs/1401045945089.mp4</t>
  </si>
  <si>
    <t>https://cdn.dripshop.live/dripnfts/slabs/1401045945089_front_v1.jpg</t>
  </si>
  <si>
    <t>https://www.dripshop.live/products/Nvr3akN7WJ4LMoWA4X1rZ</t>
  </si>
  <si>
    <t>https://cdn.dripshop.live/dripnfts/slabs/1401045945090.mp4</t>
  </si>
  <si>
    <t>https://cdn.dripshop.live/dripnfts/slabs/1401045945090_front_v1.jpg</t>
  </si>
  <si>
    <t>https://www.dripshop.live/products/rHQkfPqVaeiivsjRSWh-0</t>
  </si>
  <si>
    <t>https://cdn.dripshop.live/dripnfts/slabs/1401045945091.mp4</t>
  </si>
  <si>
    <t>https://cdn.dripshop.live/dripnfts/slabs/1401045945091_front_v1.jpg</t>
  </si>
  <si>
    <t>https://www.dripshop.live/products/UBTXAEElBlyi5HLrQfA6d</t>
  </si>
  <si>
    <t>https://cdn.dripshop.live/dripnfts/slabs/1401045945092.mp4</t>
  </si>
  <si>
    <t>https://cdn.dripshop.live/dripnfts/slabs/1401045945092_front_v1.jpg</t>
  </si>
  <si>
    <t>https://www.dripshop.live/products/f07wrHk7_GH_3fO0Bbtqr</t>
  </si>
  <si>
    <t>https://cdn.dripshop.live/dripnfts/slabs/1401045945093.mp4</t>
  </si>
  <si>
    <t>https://cdn.dripshop.live/dripnfts/slabs/1401045945093_front_v1.jpg</t>
  </si>
  <si>
    <t>https://www.dripshop.live/products/c0hfn_YWSYOeYZ_aAEfcy</t>
  </si>
  <si>
    <t>https://cdn.dripshop.live/dripnfts/slabs/1401045945094.mp4</t>
  </si>
  <si>
    <t>https://cdn.dripshop.live/dripnfts/slabs/1401045945094_front_v1.jpg</t>
  </si>
  <si>
    <t>https://www.dripshop.live/products/9WBZDWL2tlR98ptwVoI2o</t>
  </si>
  <si>
    <t>https://cdn.dripshop.live/dripnfts/slabs/1401045945095.mp4</t>
  </si>
  <si>
    <t>https://cdn.dripshop.live/dripnfts/slabs/1401045945095_front_v1.jpg</t>
  </si>
  <si>
    <t>https://www.dripshop.live/products/mpCIK1CaaXpTbHIQONmz7</t>
  </si>
  <si>
    <t>https://cdn.dripshop.live/dripnfts/slabs/1401045945096.mp4</t>
  </si>
  <si>
    <t>https://cdn.dripshop.live/dripnfts/slabs/1401045945096_front_v1.jpg</t>
  </si>
  <si>
    <t>https://www.dripshop.live/products/8gWk3cpYNo-Ci3LbQ8TVL</t>
  </si>
  <si>
    <t>https://cdn.dripshop.live/dripnfts/slabs/1401045945097.mp4</t>
  </si>
  <si>
    <t>https://cdn.dripshop.live/dripnfts/slabs/1401045945097_front_v1.jpg</t>
  </si>
  <si>
    <t>https://www.dripshop.live/products/cQub3IScp_kFCR9865vUe</t>
  </si>
  <si>
    <t>https://cdn.dripshop.live/dripnfts/slabs/1401045945098.mp4</t>
  </si>
  <si>
    <t>https://cdn.dripshop.live/dripnfts/slabs/1401045945098_front_v1.jpg</t>
  </si>
  <si>
    <t>https://www.dripshop.live/products/pKyS8WE-TpJlGppH-DQtU</t>
  </si>
  <si>
    <t>https://cdn.dripshop.live/dripnfts/slabs/1401045945099.mp4</t>
  </si>
  <si>
    <t>https://cdn.dripshop.live/dripnfts/slabs/1401045945099_front_v1.jpg</t>
  </si>
  <si>
    <t>https://www.dripshop.live/products/q3NdTM00FYHyNqtTSNJHv</t>
  </si>
  <si>
    <t>https://cdn.dripshop.live/dripnfts/slabs/1401045945100.mp4</t>
  </si>
  <si>
    <t>https://cdn.dripshop.live/dripnfts/slabs/1401045945100_front_v1.jpg</t>
  </si>
  <si>
    <t>https://www.dripshop.live/products/oA_BkjJNYk6IcTpI6T4-I</t>
  </si>
  <si>
    <t>2006 EX Arbok δ (CGC 9)</t>
  </si>
  <si>
    <t>https://cdn.dripshop.live/dripnfts/slabs/4176778275.mp4</t>
  </si>
  <si>
    <t>https://cdn.dripshop.live/dripnfts/slabs/4176778275_front_v1.jpg</t>
  </si>
  <si>
    <t>https://www.dripshop.live/products/HeOY1CVxmQmTD7pObbgma</t>
  </si>
  <si>
    <t>2003 EX Fire Energy (CGC 7)</t>
  </si>
  <si>
    <t>https://cdn.dripshop.live/dripnfts/slabs/4206874058.mp4</t>
  </si>
  <si>
    <t>https://cdn.dripshop.live/dripnfts/slabs/4206874058_front_v1.jpg</t>
  </si>
  <si>
    <t>https://www.dripshop.live/products/G6sevaVIDnjhHtSIsRanx</t>
  </si>
  <si>
    <t>1997 Original Series Poké Ball (CGC 9)</t>
  </si>
  <si>
    <t>https://cdn.dripshop.live/dripnfts/slabs/4222307009.mp4</t>
  </si>
  <si>
    <t>https://cdn.dripshop.live/dripnfts/slabs/4222307009_front_v1.jpg</t>
  </si>
  <si>
    <t>https://www.dripshop.live/products/x0Cu69Eivxx-i2I5QHb2u</t>
  </si>
  <si>
    <t>2006 EX Darkness Energy (CGC 9)</t>
  </si>
  <si>
    <t>https://cdn.dripshop.live/dripnfts/slabs/6001832068.mp4</t>
  </si>
  <si>
    <t>https://cdn.dripshop.live/dripnfts/slabs/6001832068_front_v1.jpg</t>
  </si>
  <si>
    <t>https://www.dripshop.live/products/oeR4eVvic4vpkBbU1A95g</t>
  </si>
  <si>
    <t>2000 Original Series Slowpoke (CGC 8.5)</t>
  </si>
  <si>
    <t>https://cdn.dripshop.live/dripnfts/slabs/6001834145.mp4</t>
  </si>
  <si>
    <t>https://cdn.dripshop.live/dripnfts/slabs/6001834145_front_v1.jpg</t>
  </si>
  <si>
    <t>https://www.dripshop.live/products/eIxbob4TALTj6Tu8l_ILB</t>
  </si>
  <si>
    <t>2023 Scarlet &amp; Violet Rapidash (CGC 9)</t>
  </si>
  <si>
    <t>https://cdn.dripshop.live/dripnfts/slabs/6001837238.mp4</t>
  </si>
  <si>
    <t>https://cdn.dripshop.live/dripnfts/slabs/6001837238_front_v1.jpg</t>
  </si>
  <si>
    <t>https://www.dripshop.live/products/sxWA_AF2HDUmsQcE4wpsr</t>
  </si>
  <si>
    <t>https://cdn.dripshop.live/dripnfts/slabs/6001837239.mp4</t>
  </si>
  <si>
    <t>https://cdn.dripshop.live/dripnfts/slabs/6001837239_front_v1.jpg</t>
  </si>
  <si>
    <t>https://www.dripshop.live/products/gu5hM0kCtAUrBl3kj-fIH</t>
  </si>
  <si>
    <t>2022 Sword &amp; Shield Deoxys VMAX (CGC 7.5)</t>
  </si>
  <si>
    <t>https://cdn.dripshop.live/dripnfts/slabs/6001844194.mp4</t>
  </si>
  <si>
    <t>https://cdn.dripshop.live/dripnfts/slabs/6001844194_front_v1.jpg</t>
  </si>
  <si>
    <t>https://www.dripshop.live/products/4sTMQsei3U_ySThRi8hrI</t>
  </si>
  <si>
    <t>2023 Scarlet &amp; Violet Scream Tail (CGC 8)</t>
  </si>
  <si>
    <t>https://cdn.dripshop.live/dripnfts/slabs/6001850298.mp4</t>
  </si>
  <si>
    <t>https://cdn.dripshop.live/dripnfts/slabs/6001850298_front_v1.jpg</t>
  </si>
  <si>
    <t>https://www.dripshop.live/products/a7R8ci-J8xpZn9Th4oExs</t>
  </si>
  <si>
    <t>1997 Original Series Magneton (CGC 7.5)</t>
  </si>
  <si>
    <t>https://cdn.dripshop.live/dripnfts/slabs/6001852080.mp4</t>
  </si>
  <si>
    <t>https://cdn.dripshop.live/dripnfts/slabs/6001852080_front_v1.jpg</t>
  </si>
  <si>
    <t>https://www.dripshop.live/products/0ymkqG2tePD49UEu_rVdl</t>
  </si>
  <si>
    <t>1999 Original Series Poliwag (CGC 9)</t>
  </si>
  <si>
    <t>https://cdn.dripshop.live/dripnfts/slabs/6001852139.mp4</t>
  </si>
  <si>
    <t>https://cdn.dripshop.live/dripnfts/slabs/6001852139_front_v1.jpg</t>
  </si>
  <si>
    <t>https://www.dripshop.live/products/LgW1-PRJPt4g51tyuRSrc</t>
  </si>
  <si>
    <t>1997 All Mini Mini Stickers (CGC 7.5)</t>
  </si>
  <si>
    <t>https://cdn.dripshop.live/dripnfts/slabs/6001854241.mp4</t>
  </si>
  <si>
    <t>https://cdn.dripshop.live/dripnfts/slabs/6001854241_front_v1.jpg</t>
  </si>
  <si>
    <t>https://www.dripshop.live/products/Nk_64xnT6tuQlZwiMvPaG</t>
  </si>
  <si>
    <t>https://cdn.dripshop.live/dripnfts/slabs/6001857178.mp4</t>
  </si>
  <si>
    <t>https://cdn.dripshop.live/dripnfts/slabs/6001857178_front_v1.jpg</t>
  </si>
  <si>
    <t>https://www.dripshop.live/products/Y-act_2WhvTu56Q1lEzxZ</t>
  </si>
  <si>
    <t>2005 All Ponyta (CGC 7.5)</t>
  </si>
  <si>
    <t>https://cdn.dripshop.live/dripnfts/slabs/6001868185.mp4</t>
  </si>
  <si>
    <t>https://cdn.dripshop.live/dripnfts/slabs/6001868185_front_v1.jpg</t>
  </si>
  <si>
    <t>https://www.dripshop.live/products/RLav4dY1CJd33oZb4mG4P</t>
  </si>
  <si>
    <t>2001 e-Series Janine's Beedrill (CGC 8)</t>
  </si>
  <si>
    <t>https://cdn.dripshop.live/dripnfts/slabs/6001870053.mp4</t>
  </si>
  <si>
    <t>https://cdn.dripshop.live/dripnfts/slabs/6001870053_front_v1.jpg</t>
  </si>
  <si>
    <t>https://www.dripshop.live/products/MA2EwjFvS13QUo4yam1DX</t>
  </si>
  <si>
    <t>2010 HeartGold &amp; SoulSilver Hoothoot (CGC 8)</t>
  </si>
  <si>
    <t>https://cdn.dripshop.live/dripnfts/slabs/6001873101.mp4</t>
  </si>
  <si>
    <t>https://cdn.dripshop.live/dripnfts/slabs/6001873101_front_v1.jpg</t>
  </si>
  <si>
    <t>https://www.dripshop.live/products/Z0AUZM9nsquaUU14L3ML5</t>
  </si>
  <si>
    <t>2010 HeartGold &amp; SoulSilver Koffing (CGC 8.5)</t>
  </si>
  <si>
    <t>https://cdn.dripshop.live/dripnfts/slabs/6001873102.mp4</t>
  </si>
  <si>
    <t>https://cdn.dripshop.live/dripnfts/slabs/6001873102_front_v1.jpg</t>
  </si>
  <si>
    <t>https://www.dripshop.live/products/80KCNRpVIycx6bVRo3E2I</t>
  </si>
  <si>
    <t>2010 HeartGold &amp; SoulSilver Clefairy (CGC 8)</t>
  </si>
  <si>
    <t>https://cdn.dripshop.live/dripnfts/slabs/6001873103.mp4</t>
  </si>
  <si>
    <t>https://cdn.dripshop.live/dripnfts/slabs/6001873103_front_v1.jpg</t>
  </si>
  <si>
    <t>https://www.dripshop.live/products/yFQLSOT9fWP3FpdsoElw0</t>
  </si>
  <si>
    <t>2010 HeartGold &amp; SoulSilver Igglybuff (CGC 8.5)</t>
  </si>
  <si>
    <t>https://cdn.dripshop.live/dripnfts/slabs/6001873104.mp4</t>
  </si>
  <si>
    <t>https://cdn.dripshop.live/dripnfts/slabs/6001873104_front_v1.jpg</t>
  </si>
  <si>
    <t>https://www.dripshop.live/products/VvMoobUVmAafczSYkr2gI</t>
  </si>
  <si>
    <t>2010 HeartGold &amp; SoulSilver Flaaffy (CGC 8.5)</t>
  </si>
  <si>
    <t>https://cdn.dripshop.live/dripnfts/slabs/6001873105.mp4</t>
  </si>
  <si>
    <t>https://cdn.dripshop.live/dripnfts/slabs/6001873105_front_v1.jpg</t>
  </si>
  <si>
    <t>https://www.dripshop.live/products/baVBdBe7GFNh7Vy8dhml1</t>
  </si>
  <si>
    <t>2010 HeartGold &amp; SoulSilver Qwilfish (CGC 8.5)</t>
  </si>
  <si>
    <t>https://cdn.dripshop.live/dripnfts/slabs/6001873106.mp4</t>
  </si>
  <si>
    <t>https://cdn.dripshop.live/dripnfts/slabs/6001873106_front_v1.jpg</t>
  </si>
  <si>
    <t>https://www.dripshop.live/products/PQ-bpE4dhvPwUUq9shtfZ</t>
  </si>
  <si>
    <t>2009 Platinum Electrike (CGC 9)</t>
  </si>
  <si>
    <t>https://cdn.dripshop.live/dripnfts/slabs/6001873107.mp4</t>
  </si>
  <si>
    <t>https://cdn.dripshop.live/dripnfts/slabs/6001873107_front_v1.jpg</t>
  </si>
  <si>
    <t>https://www.dripshop.live/products/IKDqErC9r_U3W8bd1jeoP</t>
  </si>
  <si>
    <t>2009 Platinum Gulpin (CGC 8.5)</t>
  </si>
  <si>
    <t>https://cdn.dripshop.live/dripnfts/slabs/6001873108.mp4</t>
  </si>
  <si>
    <t>https://cdn.dripshop.live/dripnfts/slabs/6001873108_front_v1.jpg</t>
  </si>
  <si>
    <t>https://www.dripshop.live/products/TmGgn1LD64hNzfpYqZghg</t>
  </si>
  <si>
    <t>2009 Platinum Kabuto (CGC 8)</t>
  </si>
  <si>
    <t>https://cdn.dripshop.live/dripnfts/slabs/6001873109.mp4</t>
  </si>
  <si>
    <t>https://cdn.dripshop.live/dripnfts/slabs/6001873109_front_v1.jpg</t>
  </si>
  <si>
    <t>https://www.dripshop.live/products/oETmZvd591jcRkNBD6WQO</t>
  </si>
  <si>
    <t>2009 Platinum Wingull (CGC 8)</t>
  </si>
  <si>
    <t>https://cdn.dripshop.live/dripnfts/slabs/6001873110.mp4</t>
  </si>
  <si>
    <t>https://cdn.dripshop.live/dripnfts/slabs/6001873110_front_v1.jpg</t>
  </si>
  <si>
    <t>https://www.dripshop.live/products/goznwDxWBbRe9JfzAXjoy</t>
  </si>
  <si>
    <t>2009 Platinum Energy Restore (CGC 8)</t>
  </si>
  <si>
    <t>https://cdn.dripshop.live/dripnfts/slabs/6001873111.mp4</t>
  </si>
  <si>
    <t>https://cdn.dripshop.live/dripnfts/slabs/6001873111_front_v1.jpg</t>
  </si>
  <si>
    <t>https://www.dripshop.live/products/NHN0LphDUXI0_iOUEIxC6</t>
  </si>
  <si>
    <t>2009 Platinum Old Amber (CGC 8.5)</t>
  </si>
  <si>
    <t>https://cdn.dripshop.live/dripnfts/slabs/6001873112.mp4</t>
  </si>
  <si>
    <t>https://cdn.dripshop.live/dripnfts/slabs/6001873112_front_v1.jpg</t>
  </si>
  <si>
    <t>https://www.dripshop.live/products/Re7nXxpT9ZrZDOuzQZTSI</t>
  </si>
  <si>
    <t>2009 Platinum Dome Fossil (CGC 8.5)</t>
  </si>
  <si>
    <t>https://cdn.dripshop.live/dripnfts/slabs/6001873113.mp4</t>
  </si>
  <si>
    <t>https://cdn.dripshop.live/dripnfts/slabs/6001873113_front_v1.jpg</t>
  </si>
  <si>
    <t>https://www.dripshop.live/products/UbqIeYPCs_3dNQfE5NwfJ</t>
  </si>
  <si>
    <t>2009 Platinum Seel (CGC 8)</t>
  </si>
  <si>
    <t>https://cdn.dripshop.live/dripnfts/slabs/6001873114.mp4</t>
  </si>
  <si>
    <t>https://cdn.dripshop.live/dripnfts/slabs/6001873114_front_v1.jpg</t>
  </si>
  <si>
    <t>https://www.dripshop.live/products/AfKQSkl9veVxL_C8StvJ-</t>
  </si>
  <si>
    <t>2010 Starter Decks Bebe's Search (CGC 8.5)</t>
  </si>
  <si>
    <t>https://cdn.dripshop.live/dripnfts/slabs/6001873117.mp4</t>
  </si>
  <si>
    <t>https://cdn.dripshop.live/dripnfts/slabs/6001873117_front_v1.jpg</t>
  </si>
  <si>
    <t>https://www.dripshop.live/products/WMTCZrJk2DS4Kbu-pLCie</t>
  </si>
  <si>
    <t>https://cdn.dripshop.live/dripnfts/slabs/6001873118.mp4</t>
  </si>
  <si>
    <t>https://cdn.dripshop.live/dripnfts/slabs/6001873118_front_v1.jpg</t>
  </si>
  <si>
    <t>https://www.dripshop.live/products/lvpoG-yLuDocmxrZZuIIe</t>
  </si>
  <si>
    <t>2016 XY Froslass (CGC 7.5)</t>
  </si>
  <si>
    <t>https://cdn.dripshop.live/dripnfts/slabs/6001873119.mp4</t>
  </si>
  <si>
    <t>https://cdn.dripshop.live/dripnfts/slabs/6001873119_front_v1.jpg</t>
  </si>
  <si>
    <t>https://www.dripshop.live/products/rrN0ZQ8-2o0mgot8qeNm8</t>
  </si>
  <si>
    <t>1999 1990s Ash and Pikachu (CGC 9)</t>
  </si>
  <si>
    <t>1990s</t>
  </si>
  <si>
    <t>https://cdn.dripshop.live/dripnfts/slabs/6001873143.mp4</t>
  </si>
  <si>
    <t>https://cdn.dripshop.live/dripnfts/slabs/6001873143_front_v1.jpg</t>
  </si>
  <si>
    <t>https://www.dripshop.live/products/ZFuGaWhqAhLsNbX4B6TYV</t>
  </si>
  <si>
    <t>1999 1990s Bulbasaur (CGC 9)</t>
  </si>
  <si>
    <t>https://cdn.dripshop.live/dripnfts/slabs/6001873146.mp4</t>
  </si>
  <si>
    <t>https://cdn.dripshop.live/dripnfts/slabs/6001873146_front_v1.jpg</t>
  </si>
  <si>
    <t>https://www.dripshop.live/products/J83x4lxDJhb_IjAkXZu8z</t>
  </si>
  <si>
    <t>2023 Scarlet &amp; Violet Zapdos ex (CGC 9)</t>
  </si>
  <si>
    <t>https://cdn.dripshop.live/dripnfts/slabs/6001876159.mp4</t>
  </si>
  <si>
    <t>https://cdn.dripshop.live/dripnfts/slabs/6001876159_front_v1.jpg</t>
  </si>
  <si>
    <t>https://www.dripshop.live/products/1P3UBAOZ2lqgdLrAgfmaB</t>
  </si>
  <si>
    <t>2002 e-Series Hitmonchan (CGC 9)</t>
  </si>
  <si>
    <t>https://cdn.dripshop.live/dripnfts/slabs/6001880233.mp4</t>
  </si>
  <si>
    <t>https://cdn.dripshop.live/dripnfts/slabs/6001880233_front_v1.jpg</t>
  </si>
  <si>
    <t>https://www.dripshop.live/products/yW6AkQ9FOJjk2mRPB3WwV</t>
  </si>
  <si>
    <t>https://cdn.dripshop.live/dripnfts/slabs/6001880234.mp4</t>
  </si>
  <si>
    <t>https://cdn.dripshop.live/dripnfts/slabs/6001880234_front_v1.jpg</t>
  </si>
  <si>
    <t>https://www.dripshop.live/products/o2H1BfmKA3oyzYpxNqhZ1</t>
  </si>
  <si>
    <t>2001 Neo Zubat (CGC 8.5)</t>
  </si>
  <si>
    <t>https://cdn.dripshop.live/dripnfts/slabs/6001892296.mp4</t>
  </si>
  <si>
    <t>https://cdn.dripshop.live/dripnfts/slabs/6001892296_front_v1.jpg</t>
  </si>
  <si>
    <t>https://www.dripshop.live/products/sKRvzowfFQZ_6mwYdelX8</t>
  </si>
  <si>
    <t>2007 Diamond &amp; Pearl Noctowl (CGC 8.5)</t>
  </si>
  <si>
    <t>https://cdn.dripshop.live/dripnfts/slabs/6016729151.mp4</t>
  </si>
  <si>
    <t>https://cdn.dripshop.live/dripnfts/slabs/6016729151_front_v1.jpg</t>
  </si>
  <si>
    <t>https://www.dripshop.live/products/FmiIvvbRWvZkRPfBdOiy6</t>
  </si>
  <si>
    <t>2007 Diamond &amp; Pearl Pachirisu (CGC 9)</t>
  </si>
  <si>
    <t>https://cdn.dripshop.live/dripnfts/slabs/6016729156.mp4</t>
  </si>
  <si>
    <t>https://cdn.dripshop.live/dripnfts/slabs/6016729156_front_v1.jpg</t>
  </si>
  <si>
    <t>https://www.dripshop.live/products/RolYN57oI3-3BAp09S4lB</t>
  </si>
  <si>
    <t>https://cdn.dripshop.live/dripnfts/slabs/6016729162.mp4</t>
  </si>
  <si>
    <t>https://cdn.dripshop.live/dripnfts/slabs/6016729162_front_v1.jpg</t>
  </si>
  <si>
    <t>https://www.dripshop.live/products/H63oS2br_IL-olZ7SJ-UI</t>
  </si>
  <si>
    <t>1999 Original Series Giovanni's Machop (CGC 8)</t>
  </si>
  <si>
    <t>https://cdn.dripshop.live/dripnfts/slabs/6016734039.mp4</t>
  </si>
  <si>
    <t>https://cdn.dripshop.live/dripnfts/slabs/6016734039_front_v1.jpg</t>
  </si>
  <si>
    <t>https://www.dripshop.live/products/nx0lkjSJPjMfFN6aN2klF</t>
  </si>
  <si>
    <t>2000 Original Series Misty's Poliwag (CGC 8)</t>
  </si>
  <si>
    <t>https://cdn.dripshop.live/dripnfts/slabs/6035585036.mp4</t>
  </si>
  <si>
    <t>https://cdn.dripshop.live/dripnfts/slabs/6035585036_front_v1.jpg</t>
  </si>
  <si>
    <t>https://www.dripshop.live/products/McJx4NUlrsfKEmnIAU_GM</t>
  </si>
  <si>
    <t>https://cdn.dripshop.live/dripnfts/slabs/6035585037.mp4</t>
  </si>
  <si>
    <t>https://cdn.dripshop.live/dripnfts/slabs/6035585037_front_v1.jpg</t>
  </si>
  <si>
    <t>https://www.dripshop.live/products/_Z80G4TQp3fYdhd9DBbOv</t>
  </si>
  <si>
    <t>2000 Original Series Lt. Surge's Spearow (CGC 8)</t>
  </si>
  <si>
    <t>https://cdn.dripshop.live/dripnfts/slabs/6035585049.mp4</t>
  </si>
  <si>
    <t>https://cdn.dripshop.live/dripnfts/slabs/6035585049_front_v1.jpg</t>
  </si>
  <si>
    <t>https://www.dripshop.live/products/Pp5UvHz_q0e6Zd_PZ1TQf</t>
  </si>
  <si>
    <t>https://cdn.dripshop.live/dripnfts/slabs/6035585132.mp4</t>
  </si>
  <si>
    <t>https://cdn.dripshop.live/dripnfts/slabs/6035585132_front_v1.jpg</t>
  </si>
  <si>
    <t>https://www.dripshop.live/products/IvroE3RLwER1T9gpn6Esu</t>
  </si>
  <si>
    <t>2000 Original Series Sabrina's Slowpoke (CGC 9)</t>
  </si>
  <si>
    <t>https://cdn.dripshop.live/dripnfts/slabs/6035585133.mp4</t>
  </si>
  <si>
    <t>https://cdn.dripshop.live/dripnfts/slabs/6035585133_front_v1.jpg</t>
  </si>
  <si>
    <t>https://www.dripshop.live/products/JZm-zKLVFlYzNqbmc73gl</t>
  </si>
  <si>
    <t>https://cdn.dripshop.live/dripnfts/slabs/6035585134.mp4</t>
  </si>
  <si>
    <t>https://cdn.dripshop.live/dripnfts/slabs/6035585134_front_v1.jpg</t>
  </si>
  <si>
    <t>https://www.dripshop.live/products/pY-7MqeNXMWwuNSopr3yw</t>
  </si>
  <si>
    <t>2000 Original Series Sabrina's Slowpoke (CGC 8)</t>
  </si>
  <si>
    <t>https://cdn.dripshop.live/dripnfts/slabs/6035585135.mp4</t>
  </si>
  <si>
    <t>https://cdn.dripshop.live/dripnfts/slabs/6035585135_front_v1.jpg</t>
  </si>
  <si>
    <t>https://www.dripshop.live/products/kwTBS1ID8F4J0yB6P5_5C</t>
  </si>
  <si>
    <t>2000 Original Series Sabrina's Slowpoke (CGC 7)</t>
  </si>
  <si>
    <t>https://cdn.dripshop.live/dripnfts/slabs/6035585137.mp4</t>
  </si>
  <si>
    <t>https://cdn.dripshop.live/dripnfts/slabs/6035585137_front_v1.jpg</t>
  </si>
  <si>
    <t>https://www.dripshop.live/products/UfzYEaQPhXECkFhi4-D9h</t>
  </si>
  <si>
    <t>2000 Original Series Sabrina's Drowzee (CGC 7.5)</t>
  </si>
  <si>
    <t>https://cdn.dripshop.live/dripnfts/slabs/6035585146.mp4</t>
  </si>
  <si>
    <t>https://cdn.dripshop.live/dripnfts/slabs/6035585146_front_v1.jpg</t>
  </si>
  <si>
    <t>https://www.dripshop.live/products/1E7v05tKiFJ4Z8s5oigwa</t>
  </si>
  <si>
    <t>2000 Original Series Sabrina's Abra (CGC 8.5)</t>
  </si>
  <si>
    <t>https://cdn.dripshop.live/dripnfts/slabs/6035585149.mp4</t>
  </si>
  <si>
    <t>https://cdn.dripshop.live/dripnfts/slabs/6035585149_front_v1.jpg</t>
  </si>
  <si>
    <t>https://www.dripshop.live/products/TszB_hsLtrg_vcJquJEcF</t>
  </si>
  <si>
    <t>2000 Original Series Misty's Duel (CGC 7)</t>
  </si>
  <si>
    <t>https://cdn.dripshop.live/dripnfts/slabs/6035585203.mp4</t>
  </si>
  <si>
    <t>https://cdn.dripshop.live/dripnfts/slabs/6035585203_front_v1.jpg</t>
  </si>
  <si>
    <t>https://www.dripshop.live/products/RY3MhImk74FzLpDFuwLTG</t>
  </si>
  <si>
    <t>2000 Original Series Sabrina's Gaze (CGC 7.5)</t>
  </si>
  <si>
    <t>https://cdn.dripshop.live/dripnfts/slabs/6035585207.mp4</t>
  </si>
  <si>
    <t>https://cdn.dripshop.live/dripnfts/slabs/6035585207_front_v1.jpg</t>
  </si>
  <si>
    <t>https://www.dripshop.live/products/e2iECXobg9vOwOfDBAX5O</t>
  </si>
  <si>
    <t>2000 Original Series Sabrina's Gaze (CGC 8.5)</t>
  </si>
  <si>
    <t>https://cdn.dripshop.live/dripnfts/slabs/6035585209.mp4</t>
  </si>
  <si>
    <t>https://cdn.dripshop.live/dripnfts/slabs/6035585209_front_v1.jpg</t>
  </si>
  <si>
    <t>https://www.dripshop.live/products/ubcixR2i3VSsPbp92dgJz</t>
  </si>
  <si>
    <t>https://cdn.dripshop.live/dripnfts/slabs/6035585211.mp4</t>
  </si>
  <si>
    <t>https://cdn.dripshop.live/dripnfts/slabs/6035585211_front_v1.jpg</t>
  </si>
  <si>
    <t>https://www.dripshop.live/products/e9_q9i_E4QOuYEEOTotTr</t>
  </si>
  <si>
    <t>https://cdn.dripshop.live/dripnfts/slabs/6035585213.mp4</t>
  </si>
  <si>
    <t>https://cdn.dripshop.live/dripnfts/slabs/6035585213_front_v1.jpg</t>
  </si>
  <si>
    <t>https://www.dripshop.live/products/jMwJ56PwUfmn41s9mydQn</t>
  </si>
  <si>
    <t>https://cdn.dripshop.live/dripnfts/slabs/6035585216.mp4</t>
  </si>
  <si>
    <t>https://cdn.dripshop.live/dripnfts/slabs/6035585216_front_v1.jpg</t>
  </si>
  <si>
    <t>https://www.dripshop.live/products/egplTdUcXVzCZXm5_Y4SF</t>
  </si>
  <si>
    <t>https://cdn.dripshop.live/dripnfts/slabs/6035585217.mp4</t>
  </si>
  <si>
    <t>https://cdn.dripshop.live/dripnfts/slabs/6035585217_front_v1.jpg</t>
  </si>
  <si>
    <t>https://www.dripshop.live/products/IMRK5U8Wc_vJ2ZCTAN7MB</t>
  </si>
  <si>
    <t>https://cdn.dripshop.live/dripnfts/slabs/6035585218.mp4</t>
  </si>
  <si>
    <t>https://cdn.dripshop.live/dripnfts/slabs/6035585218_front_v1.jpg</t>
  </si>
  <si>
    <t>https://www.dripshop.live/products/wR-HLJwoJ4H4BH0GvSXt2</t>
  </si>
  <si>
    <t>2000 Original Series Brock's Sandslash (CGC 8.5)</t>
  </si>
  <si>
    <t>https://cdn.dripshop.live/dripnfts/slabs/6035585222.mp4</t>
  </si>
  <si>
    <t>https://cdn.dripshop.live/dripnfts/slabs/6035585222_front_v1.jpg</t>
  </si>
  <si>
    <t>https://www.dripshop.live/products/UH9kPZHxxzJiqQyFoWmRM</t>
  </si>
  <si>
    <t>2000 Original Series Brock's Sandslash (CGC 7)</t>
  </si>
  <si>
    <t>https://cdn.dripshop.live/dripnfts/slabs/6035585223.mp4</t>
  </si>
  <si>
    <t>https://cdn.dripshop.live/dripnfts/slabs/6035585223_front_v1.jpg</t>
  </si>
  <si>
    <t>https://www.dripshop.live/products/899Sgx0b1XU5kvX3qTQRc</t>
  </si>
  <si>
    <t>https://cdn.dripshop.live/dripnfts/slabs/6035585226.mp4</t>
  </si>
  <si>
    <t>https://cdn.dripshop.live/dripnfts/slabs/6035585226_front_v1.jpg</t>
  </si>
  <si>
    <t>https://www.dripshop.live/products/MWUzn0NmzNeWxW1gKIY9F</t>
  </si>
  <si>
    <t>https://cdn.dripshop.live/dripnfts/slabs/6035585227.mp4</t>
  </si>
  <si>
    <t>https://cdn.dripshop.live/dripnfts/slabs/6035585227_front_v1.jpg</t>
  </si>
  <si>
    <t>https://www.dripshop.live/products/1ZplgJaBtf4t2OaRi8JUa</t>
  </si>
  <si>
    <t>https://cdn.dripshop.live/dripnfts/slabs/6035585228.mp4</t>
  </si>
  <si>
    <t>https://cdn.dripshop.live/dripnfts/slabs/6035585228_front_v1.jpg</t>
  </si>
  <si>
    <t>https://www.dripshop.live/products/q-ekdMRje-UPa6_YmHF50</t>
  </si>
  <si>
    <t>2000 Original Series Koga's Pidgey (CGC 8.5)</t>
  </si>
  <si>
    <t>https://cdn.dripshop.live/dripnfts/slabs/6035585245.mp4</t>
  </si>
  <si>
    <t>https://cdn.dripshop.live/dripnfts/slabs/6035585245_front_v1.jpg</t>
  </si>
  <si>
    <t>https://www.dripshop.live/products/xxNZMWL1QRatI9GzwszqJ</t>
  </si>
  <si>
    <t>https://cdn.dripshop.live/dripnfts/slabs/6035585246.mp4</t>
  </si>
  <si>
    <t>https://cdn.dripshop.live/dripnfts/slabs/6035585246_front_v1.jpg</t>
  </si>
  <si>
    <t>https://www.dripshop.live/products/Nu1kQMmTD1cOTeArAfdzd</t>
  </si>
  <si>
    <t>https://cdn.dripshop.live/dripnfts/slabs/6035585248.mp4</t>
  </si>
  <si>
    <t>https://cdn.dripshop.live/dripnfts/slabs/6035585248_front_v1.jpg</t>
  </si>
  <si>
    <t>https://www.dripshop.live/products/dchuFI9eoAIvhhFEhYkMF</t>
  </si>
  <si>
    <t>2000 Original Series Koga's Pidgey (CGC 7.5)</t>
  </si>
  <si>
    <t>https://cdn.dripshop.live/dripnfts/slabs/6035585249.mp4</t>
  </si>
  <si>
    <t>https://cdn.dripshop.live/dripnfts/slabs/6035585249_front_v1.jpg</t>
  </si>
  <si>
    <t>https://www.dripshop.live/products/aYAobkJS_9FwrvBDE32Wt</t>
  </si>
  <si>
    <t>https://cdn.dripshop.live/dripnfts/slabs/6035585250.mp4</t>
  </si>
  <si>
    <t>https://cdn.dripshop.live/dripnfts/slabs/6035585250_front_v1.jpg</t>
  </si>
  <si>
    <t>https://www.dripshop.live/products/tCSGEo60SMD8BYh_yC5CS</t>
  </si>
  <si>
    <t>https://cdn.dripshop.live/dripnfts/slabs/6035585255.mp4</t>
  </si>
  <si>
    <t>https://cdn.dripshop.live/dripnfts/slabs/6035585255_front_v1.jpg</t>
  </si>
  <si>
    <t>https://www.dripshop.live/products/QBhCQRI8tKyUQT4zct2_i</t>
  </si>
  <si>
    <t>https://cdn.dripshop.live/dripnfts/slabs/6035587004.mp4</t>
  </si>
  <si>
    <t>https://cdn.dripshop.live/dripnfts/slabs/6035587004_front_v1.jpg</t>
  </si>
  <si>
    <t>https://www.dripshop.live/products/6vVYpVOVNA_g3GbXSElDD</t>
  </si>
  <si>
    <t>https://cdn.dripshop.live/dripnfts/slabs/6035587005.mp4</t>
  </si>
  <si>
    <t>https://cdn.dripshop.live/dripnfts/slabs/6035587005_front_v1.jpg</t>
  </si>
  <si>
    <t>https://www.dripshop.live/products/PPx5haoFsEs4W2a3sXcA2</t>
  </si>
  <si>
    <t>https://cdn.dripshop.live/dripnfts/slabs/6035587006.mp4</t>
  </si>
  <si>
    <t>https://cdn.dripshop.live/dripnfts/slabs/6035587006_front_v1.jpg</t>
  </si>
  <si>
    <t>https://www.dripshop.live/products/gpo-htVwzzmMZbM0rdRfy</t>
  </si>
  <si>
    <t>https://cdn.dripshop.live/dripnfts/slabs/6035587010.mp4</t>
  </si>
  <si>
    <t>https://cdn.dripshop.live/dripnfts/slabs/6035587010_front_v1.jpg</t>
  </si>
  <si>
    <t>https://www.dripshop.live/products/EYRGLfBvqyIE2JM76XNg4</t>
  </si>
  <si>
    <t>2023 Scarlet &amp; Violet Ponyta (CGC 9)</t>
  </si>
  <si>
    <t>https://cdn.dripshop.live/dripnfts/slabs/6035588073.mp4</t>
  </si>
  <si>
    <t>https://cdn.dripshop.live/dripnfts/slabs/6035588073_front_v1.jpg</t>
  </si>
  <si>
    <t>https://www.dripshop.live/products/A_7RkErS35YwHEhyoBu4P</t>
  </si>
  <si>
    <t>https://cdn.dripshop.live/dripnfts/slabs/6035588076.mp4</t>
  </si>
  <si>
    <t>https://cdn.dripshop.live/dripnfts/slabs/6035588076_front_v1.jpg</t>
  </si>
  <si>
    <t>https://www.dripshop.live/products/pdJvaL_fOQ3BsQTBXIF7S</t>
  </si>
  <si>
    <t>https://cdn.dripshop.live/dripnfts/slabs/6035588082.mp4</t>
  </si>
  <si>
    <t>https://cdn.dripshop.live/dripnfts/slabs/6035588082_front_v1.jpg</t>
  </si>
  <si>
    <t>https://www.dripshop.live/products/VKjjoqkLWliLcvHh84k5y</t>
  </si>
  <si>
    <t>https://cdn.dripshop.live/dripnfts/slabs/6035588085.mp4</t>
  </si>
  <si>
    <t>https://cdn.dripshop.live/dripnfts/slabs/6035588085_front_v1.jpg</t>
  </si>
  <si>
    <t>https://www.dripshop.live/products/s-bASMmUXawWVTFghtwv3</t>
  </si>
  <si>
    <t>2015 XY Articuno (CGC 9)</t>
  </si>
  <si>
    <t>https://cdn.dripshop.live/dripnfts/slabs/6035588100.mp4</t>
  </si>
  <si>
    <t>https://cdn.dripshop.live/dripnfts/slabs/6035588100_front_v1.jpg</t>
  </si>
  <si>
    <t>https://www.dripshop.live/products/wf5MgTB-i0rETTljlZc5s</t>
  </si>
  <si>
    <t>1997 Original Series Slowpoke (CGC 9)</t>
  </si>
  <si>
    <t>https://cdn.dripshop.live/dripnfts/slabs/1401016007152.mp4</t>
  </si>
  <si>
    <t>https://cdn.dripshop.live/dripnfts/slabs/1401016007152_front_v1.jpg</t>
  </si>
  <si>
    <t>https://www.dripshop.live/products/BZwxdxo562PYo8xZRzkvT</t>
  </si>
  <si>
    <t>1997 Original Series Zubat (CGC 9)</t>
  </si>
  <si>
    <t>https://cdn.dripshop.live/dripnfts/slabs/1401016007160.mp4</t>
  </si>
  <si>
    <t>https://cdn.dripshop.live/dripnfts/slabs/1401016007160_front_v1.jpg</t>
  </si>
  <si>
    <t>https://www.dripshop.live/products/6RyULXfdUla-IQNVhqrwI</t>
  </si>
  <si>
    <t>https://cdn.dripshop.live/dripnfts/slabs/1401016007162.mp4</t>
  </si>
  <si>
    <t>https://cdn.dripshop.live/dripnfts/slabs/1401016007162_front_v1.jpg</t>
  </si>
  <si>
    <t>https://www.dripshop.live/products/dFrCvReniAgRgy4pw-esa</t>
  </si>
  <si>
    <t>https://cdn.dripshop.live/dripnfts/slabs/1401016007165.mp4</t>
  </si>
  <si>
    <t>https://cdn.dripshop.live/dripnfts/slabs/1401016007165_front_v1.jpg</t>
  </si>
  <si>
    <t>https://www.dripshop.live/products/MJFZf3kEQdsAMRG9q4FmV</t>
  </si>
  <si>
    <t>1997 Original Series Arbok (CGC 9)</t>
  </si>
  <si>
    <t>https://cdn.dripshop.live/dripnfts/slabs/1401016007171.mp4</t>
  </si>
  <si>
    <t>https://cdn.dripshop.live/dripnfts/slabs/1401016007171_front_v1.jpg</t>
  </si>
  <si>
    <t>https://www.dripshop.live/products/lFd2uEiw2wxDszeha_lJ3</t>
  </si>
  <si>
    <t>1997 Original Series Grimer (CGC 9)</t>
  </si>
  <si>
    <t>https://cdn.dripshop.live/dripnfts/slabs/1401016007174.mp4</t>
  </si>
  <si>
    <t>https://cdn.dripshop.live/dripnfts/slabs/1401016007174_front_v1.jpg</t>
  </si>
  <si>
    <t>https://www.dripshop.live/products/skEgi9_6gxIeiLX_Di_TQ</t>
  </si>
  <si>
    <t>1997 Original Series Ekans (CGC 9)</t>
  </si>
  <si>
    <t>https://cdn.dripshop.live/dripnfts/slabs/1401016007192.mp4</t>
  </si>
  <si>
    <t>https://cdn.dripshop.live/dripnfts/slabs/1401016007192_front_v1.jpg</t>
  </si>
  <si>
    <t>https://www.dripshop.live/products/bf-9X0ov84oPGLjEPjLqD</t>
  </si>
  <si>
    <t>2023 Scarlet &amp; Violet Lugia ex (CGC MINT+ 9.5)</t>
  </si>
  <si>
    <t>https://cdn.dripshop.live/dripnfts/slabs/1401031261003.mp4</t>
  </si>
  <si>
    <t>https://cdn.dripshop.live/dripnfts/slabs/1401031261003_front_v1.jpg</t>
  </si>
  <si>
    <t>https://www.dripshop.live/products/GziZdg8lfDUlqoVCSa8-B</t>
  </si>
  <si>
    <t>https://cdn.dripshop.live/dripnfts/slabs/1401031261020.mp4</t>
  </si>
  <si>
    <t>https://cdn.dripshop.live/dripnfts/slabs/1401031261020_front_v1.jpg</t>
  </si>
  <si>
    <t>https://www.dripshop.live/products/ak3tC7JWuX9Cu_zlJJqtB</t>
  </si>
  <si>
    <t>https://cdn.dripshop.live/dripnfts/slabs/1401031261024.mp4</t>
  </si>
  <si>
    <t>https://cdn.dripshop.live/dripnfts/slabs/1401031261024_front_v1.jpg</t>
  </si>
  <si>
    <t>https://www.dripshop.live/products/oaBtHmgn_-6Iv0CGxBS2W</t>
  </si>
  <si>
    <t>https://cdn.dripshop.live/dripnfts/slabs/1401031261025.mp4</t>
  </si>
  <si>
    <t>https://cdn.dripshop.live/dripnfts/slabs/1401031261025_front_v1.jpg</t>
  </si>
  <si>
    <t>https://www.dripshop.live/products/LgXSbdsvpkyKIT_DSH8k8</t>
  </si>
  <si>
    <t>2006 EX Magikarp δ (CGC MINT+ 9.5)</t>
  </si>
  <si>
    <t>https://cdn.dripshop.live/dripnfts/slabs/1401036555082.mp4</t>
  </si>
  <si>
    <t>https://cdn.dripshop.live/dripnfts/slabs/1401036555082_front_v1.jpg</t>
  </si>
  <si>
    <t>https://www.dripshop.live/products/kQNKAX0-cScxCQFtVhP2g</t>
  </si>
  <si>
    <t>2020 Starter Decks Venusaur VMAX (CGC 9)</t>
  </si>
  <si>
    <t>https://cdn.dripshop.live/dripnfts/slabs/1401036621253.mp4</t>
  </si>
  <si>
    <t>https://cdn.dripshop.live/dripnfts/slabs/1401036621253_front_v1.jpg</t>
  </si>
  <si>
    <t>https://www.dripshop.live/products/v6LE6sDIM0AP6tw0kuwCy</t>
  </si>
  <si>
    <t>2003 All Zubat (CGC 8.5)</t>
  </si>
  <si>
    <t>https://cdn.dripshop.live/dripnfts/slabs/1401036717024.mp4</t>
  </si>
  <si>
    <t>https://cdn.dripshop.live/dripnfts/slabs/1401036717024_front_v1.jpg</t>
  </si>
  <si>
    <t>https://www.dripshop.live/products/1k_5kFWFQDg47p6bH851e</t>
  </si>
  <si>
    <t>2018 Sun &amp; Moon Charizard (CGC 8.5)</t>
  </si>
  <si>
    <t>https://cdn.dripshop.live/dripnfts/slabs/1401045946019.mp4</t>
  </si>
  <si>
    <t>https://cdn.dripshop.live/dripnfts/slabs/1401045946019_front_v1.jpg</t>
  </si>
  <si>
    <t>https://www.dripshop.live/products/txFtJTv8uLcAt6cr4XP-8</t>
  </si>
  <si>
    <t>2000 Original Series Ponyta (CGC 9)</t>
  </si>
  <si>
    <t>https://cdn.dripshop.live/dripnfts/slabs/3763982018.mp4</t>
  </si>
  <si>
    <t>https://cdn.dripshop.live/dripnfts/slabs/3763982018_front_v1.jpg</t>
  </si>
  <si>
    <t>https://www.dripshop.live/products/LXcInbQhtc_ttN8MAAnY9</t>
  </si>
  <si>
    <t>https://cdn.dripshop.live/dripnfts/slabs/3763982136.mp4</t>
  </si>
  <si>
    <t>https://cdn.dripshop.live/dripnfts/slabs/3763982136_front_v1.jpg</t>
  </si>
  <si>
    <t>https://www.dripshop.live/products/JiCnbDFfhB-hHqlsj2sUu</t>
  </si>
  <si>
    <t>https://cdn.dripshop.live/dripnfts/slabs/3763982138.mp4</t>
  </si>
  <si>
    <t>https://cdn.dripshop.live/dripnfts/slabs/3763982138_front_v1.jpg</t>
  </si>
  <si>
    <t>https://www.dripshop.live/products/Uygd8rlduKdf4pJ4V_PxA</t>
  </si>
  <si>
    <t>https://cdn.dripshop.live/dripnfts/slabs/3763982139.mp4</t>
  </si>
  <si>
    <t>https://cdn.dripshop.live/dripnfts/slabs/3763982139_front_v1.jpg</t>
  </si>
  <si>
    <t>https://www.dripshop.live/products/79lbuvbZPS9pz7X-OqKWx</t>
  </si>
  <si>
    <t>https://cdn.dripshop.live/dripnfts/slabs/3763982140.mp4</t>
  </si>
  <si>
    <t>https://cdn.dripshop.live/dripnfts/slabs/3763982140_front_v1.jpg</t>
  </si>
  <si>
    <t>https://www.dripshop.live/products/7XcOqassg1TKRbiY0UMy2</t>
  </si>
  <si>
    <t>https://cdn.dripshop.live/dripnfts/slabs/3763982141.mp4</t>
  </si>
  <si>
    <t>https://cdn.dripshop.live/dripnfts/slabs/3763982141_front_v1.jpg</t>
  </si>
  <si>
    <t>https://www.dripshop.live/products/LLx17SkYn4KUAREgjmFLt</t>
  </si>
  <si>
    <t>https://cdn.dripshop.live/dripnfts/slabs/3763982145.mp4</t>
  </si>
  <si>
    <t>https://cdn.dripshop.live/dripnfts/slabs/3763982145_front_v1.jpg</t>
  </si>
  <si>
    <t>https://www.dripshop.live/products/CdbbjA3SNCLJLmUJXhJf6</t>
  </si>
  <si>
    <t>2000 Original Series Lt. Surge's Magnemite (CGC 9)</t>
  </si>
  <si>
    <t>https://cdn.dripshop.live/dripnfts/slabs/3828859262.mp4</t>
  </si>
  <si>
    <t>https://cdn.dripshop.live/dripnfts/slabs/3828859262_front_v1.jpg</t>
  </si>
  <si>
    <t>https://www.dripshop.live/products/EaDIwIZVM8OjGoTRMz64d</t>
  </si>
  <si>
    <t>https://cdn.dripshop.live/dripnfts/slabs/3828904088.mp4</t>
  </si>
  <si>
    <t>https://cdn.dripshop.live/dripnfts/slabs/3828904088_front_v1.jpg</t>
  </si>
  <si>
    <t>https://www.dripshop.live/products/V1yEkBAsqEvxDcmT0Z1yE</t>
  </si>
  <si>
    <t>2020 Sword &amp; Shield Charizard (CGC 9)</t>
  </si>
  <si>
    <t>https://cdn.dripshop.live/dripnfts/slabs/3864486161.mp4</t>
  </si>
  <si>
    <t>https://cdn.dripshop.live/dripnfts/slabs/3864486161_front_v1.jpg</t>
  </si>
  <si>
    <t>https://www.dripshop.live/products/qhUebWdEuzd85szHJURNL</t>
  </si>
  <si>
    <t>https://cdn.dripshop.live/dripnfts/slabs/3864486204.mp4</t>
  </si>
  <si>
    <t>https://cdn.dripshop.live/dripnfts/slabs/3864486204_front_v1.jpg</t>
  </si>
  <si>
    <t>https://www.dripshop.live/products/jGDgq8iYp-ubipGiy3GYd</t>
  </si>
  <si>
    <t>2000 Neo Hitmontop (CGC 7.5)</t>
  </si>
  <si>
    <t>https://cdn.dripshop.live/dripnfts/slabs/6001852073.mp4</t>
  </si>
  <si>
    <t>https://cdn.dripshop.live/dripnfts/slabs/6001852073_front_v1.jpg</t>
  </si>
  <si>
    <t>https://www.dripshop.live/products/EZb8_2ju7yhDreikMyan7</t>
  </si>
  <si>
    <t>2018 Sun &amp; Moon Blastoise (CGC 8.5)</t>
  </si>
  <si>
    <t>https://cdn.dripshop.live/dripnfts/slabs/6001856116.mp4</t>
  </si>
  <si>
    <t>https://cdn.dripshop.live/dripnfts/slabs/6001856116_front_v1.jpg</t>
  </si>
  <si>
    <t>https://www.dripshop.live/products/62BSFrsYsC0VhC3DYR6Lo</t>
  </si>
  <si>
    <t>1999 Original Series Bulbasaur (CGC 8.5)</t>
  </si>
  <si>
    <t>https://cdn.dripshop.live/dripnfts/slabs/6001861262.mp4</t>
  </si>
  <si>
    <t>https://cdn.dripshop.live/dripnfts/slabs/6001861262_front_v1.jpg</t>
  </si>
  <si>
    <t>https://www.dripshop.live/products/_yBHX7q0zpf4ZXkrpSo4-</t>
  </si>
  <si>
    <t>https://cdn.dripshop.live/dripnfts/slabs/6001864128.mp4</t>
  </si>
  <si>
    <t>https://cdn.dripshop.live/dripnfts/slabs/6001864128_front_v1.jpg</t>
  </si>
  <si>
    <t>https://www.dripshop.live/products/5mgaFD3wXrn6EOY5_UKv8</t>
  </si>
  <si>
    <t>2018 Sun &amp; Moon Dragonite (CGC 9)</t>
  </si>
  <si>
    <t>https://cdn.dripshop.live/dripnfts/slabs/6016693219.mp4</t>
  </si>
  <si>
    <t>https://cdn.dripshop.live/dripnfts/slabs/6016693219_front_v1.jpg</t>
  </si>
  <si>
    <t>https://www.dripshop.live/products/7KxUuEQvUtVF2SvtRvsqH</t>
  </si>
  <si>
    <t>1998 All Ash and Bulbasaur (CGC 8.5)</t>
  </si>
  <si>
    <t>https://cdn.dripshop.live/dripnfts/slabs/6016712191.mp4</t>
  </si>
  <si>
    <t>https://cdn.dripshop.live/dripnfts/slabs/6016712191_front_v1.jpg</t>
  </si>
  <si>
    <t>https://www.dripshop.live/products/icbmt3HfxaXc0YgvSIv2L</t>
  </si>
  <si>
    <t>1999 Original Series Blaine's Kangaskhan (CGC 8.5)</t>
  </si>
  <si>
    <t>https://cdn.dripshop.live/dripnfts/slabs/6016734035.mp4</t>
  </si>
  <si>
    <t>https://cdn.dripshop.live/dripnfts/slabs/6016734035_front_v1.jpg</t>
  </si>
  <si>
    <t>https://www.dripshop.live/products/ZkQn73qvb-A6rGG4MZzNt</t>
  </si>
  <si>
    <t>https://cdn.dripshop.live/dripnfts/slabs/6016734036.mp4</t>
  </si>
  <si>
    <t>https://cdn.dripshop.live/dripnfts/slabs/6016734036_front_v1.jpg</t>
  </si>
  <si>
    <t>https://www.dripshop.live/products/QWnBSOEUIZDbHFSX_tEPo</t>
  </si>
  <si>
    <t>2000 Original Series Sabrina's Gaze (CGC 8)</t>
  </si>
  <si>
    <t>https://cdn.dripshop.live/dripnfts/slabs/6035585208.mp4</t>
  </si>
  <si>
    <t>https://cdn.dripshop.live/dripnfts/slabs/6035585208_front_v1.jpg</t>
  </si>
  <si>
    <t>https://www.dripshop.live/products/BTDwz6LDZY-HThUJHBlb-</t>
  </si>
  <si>
    <t>https://cdn.dripshop.live/dripnfts/slabs/6035585210.mp4</t>
  </si>
  <si>
    <t>https://cdn.dripshop.live/dripnfts/slabs/6035585210_front_v1.jpg</t>
  </si>
  <si>
    <t>https://www.dripshop.live/products/F2qUqVuOjLQlfjAFAyh3o</t>
  </si>
  <si>
    <t>https://cdn.dripshop.live/dripnfts/slabs/6035585212.mp4</t>
  </si>
  <si>
    <t>https://cdn.dripshop.live/dripnfts/slabs/6035585212_front_v1.jpg</t>
  </si>
  <si>
    <t>https://www.dripshop.live/products/ttWNfJtTfDf4d_lM9rKoH</t>
  </si>
  <si>
    <t>https://cdn.dripshop.live/dripnfts/slabs/6035585214.mp4</t>
  </si>
  <si>
    <t>https://cdn.dripshop.live/dripnfts/slabs/6035585214_front_v1.jpg</t>
  </si>
  <si>
    <t>https://www.dripshop.live/products/nFJxmJTc9rkquDRcUJUyK</t>
  </si>
  <si>
    <t>https://cdn.dripshop.live/dripnfts/slabs/6035585215.mp4</t>
  </si>
  <si>
    <t>https://cdn.dripshop.live/dripnfts/slabs/6035585215_front_v1.jpg</t>
  </si>
  <si>
    <t>https://www.dripshop.live/products/KO4BgLViy-I91hOTI1FbX</t>
  </si>
  <si>
    <t>https://cdn.dripshop.live/dripnfts/slabs/6035585219.mp4</t>
  </si>
  <si>
    <t>https://cdn.dripshop.live/dripnfts/slabs/6035585219_front_v1.jpg</t>
  </si>
  <si>
    <t>https://www.dripshop.live/products/Lo9WOJIMTZlKr0IsGNm1L</t>
  </si>
  <si>
    <t>https://cdn.dripshop.live/dripnfts/slabs/6035585220.mp4</t>
  </si>
  <si>
    <t>https://cdn.dripshop.live/dripnfts/slabs/6035585220_front_v1.jpg</t>
  </si>
  <si>
    <t>https://www.dripshop.live/products/q4mZb4P_mudZy6xqXi0xr</t>
  </si>
  <si>
    <t>2002 Original Series Eevee (CGC 8)</t>
  </si>
  <si>
    <t>https://cdn.dripshop.live/dripnfts/slabs/6035585257.mp4</t>
  </si>
  <si>
    <t>https://cdn.dripshop.live/dripnfts/slabs/6035585257_front_v1.jpg</t>
  </si>
  <si>
    <t>https://www.dripshop.live/products/R-9rA69XywvvTnWsUJVHa</t>
  </si>
  <si>
    <t>2007 Diamond &amp; Pearl Manaphy (CGC 8.5)</t>
  </si>
  <si>
    <t>https://cdn.dripshop.live/dripnfts/slabs/1401011392008.mp4</t>
  </si>
  <si>
    <t>https://cdn.dripshop.live/dripnfts/slabs/1401011392008_front_v1.jpg</t>
  </si>
  <si>
    <t>https://www.dripshop.live/products/1pss3n_0V04Wnx8iUH9xr</t>
  </si>
  <si>
    <t>https://cdn.dripshop.live/dripnfts/slabs/1401011392010.mp4</t>
  </si>
  <si>
    <t>https://cdn.dripshop.live/dripnfts/slabs/1401011392010_front_v1.jpg</t>
  </si>
  <si>
    <t>https://www.dripshop.live/products/dftjN3epDQm25rIsIDrOd</t>
  </si>
  <si>
    <t>2007 EX Swablu (CGC 9)</t>
  </si>
  <si>
    <t>https://cdn.dripshop.live/dripnfts/slabs/1401031274288.mp4</t>
  </si>
  <si>
    <t>https://cdn.dripshop.live/dripnfts/slabs/1401031274288_front_v1.jpg</t>
  </si>
  <si>
    <t>https://www.dripshop.live/products/6cLQ2RXhfeC_1YJmFD7bt</t>
  </si>
  <si>
    <t>https://cdn.dripshop.live/dripnfts/slabs/1401031277274.mp4</t>
  </si>
  <si>
    <t>https://cdn.dripshop.live/dripnfts/slabs/1401031277274_front_v1.jpg</t>
  </si>
  <si>
    <t>https://www.dripshop.live/products/XY-RfKDOB9CfECCqiUBpp</t>
  </si>
  <si>
    <t>https://cdn.dripshop.live/dripnfts/slabs/1401031277275.mp4</t>
  </si>
  <si>
    <t>https://cdn.dripshop.live/dripnfts/slabs/1401031277275_front_v1.jpg</t>
  </si>
  <si>
    <t>https://www.dripshop.live/products/XvT1_xqzBp7XTYbBk3sAQ</t>
  </si>
  <si>
    <t>2006 EX Magikarp δ (CGC 8)</t>
  </si>
  <si>
    <t>https://cdn.dripshop.live/dripnfts/slabs/1401036555091.mp4</t>
  </si>
  <si>
    <t>https://cdn.dripshop.live/dripnfts/slabs/1401036555091_front_v1.jpg</t>
  </si>
  <si>
    <t>https://www.dripshop.live/products/w5Anw3QYDHDyxJ0swB3B2</t>
  </si>
  <si>
    <t>https://cdn.dripshop.live/dripnfts/slabs/1401036555097.mp4</t>
  </si>
  <si>
    <t>https://cdn.dripshop.live/dripnfts/slabs/1401036555097_front_v1.jpg</t>
  </si>
  <si>
    <t>https://www.dripshop.live/products/bSl9hqdkD7_UUDddCFNAN</t>
  </si>
  <si>
    <t>2019 Sun &amp; Moon Zapdos (CGC MINT+ 9.5)</t>
  </si>
  <si>
    <t>https://cdn.dripshop.live/dripnfts/slabs/1401036573283.mp4</t>
  </si>
  <si>
    <t>https://cdn.dripshop.live/dripnfts/slabs/1401036573283_front_v1.jpg</t>
  </si>
  <si>
    <t>https://www.dripshop.live/products/WaJXI8zPAGCuh6keuvAh2</t>
  </si>
  <si>
    <t>2023 Scarlet &amp; Violet Pikachu (CGC MINT+ 9.5)</t>
  </si>
  <si>
    <t>https://cdn.dripshop.live/dripnfts/slabs/1401036599169.mp4</t>
  </si>
  <si>
    <t>https://cdn.dripshop.live/dripnfts/slabs/1401036599169_front_v1.jpg</t>
  </si>
  <si>
    <t>https://www.dripshop.live/products/DxzJvsX4yfri5AvpQ5AKK</t>
  </si>
  <si>
    <t>https://cdn.dripshop.live/dripnfts/slabs/1401036599188.mp4</t>
  </si>
  <si>
    <t>https://cdn.dripshop.live/dripnfts/slabs/1401036599188_front_v1.jpg</t>
  </si>
  <si>
    <t>https://www.dripshop.live/products/0hs96c5JKXZ1pvwAcBgQc</t>
  </si>
  <si>
    <t>2000 Neo Time Capsule (CGC 9)</t>
  </si>
  <si>
    <t>https://cdn.dripshop.live/dripnfts/slabs/3828889356.mp4</t>
  </si>
  <si>
    <t>https://cdn.dripshop.live/dripnfts/slabs/3828889356_front_v1.jpg</t>
  </si>
  <si>
    <t>https://www.dripshop.live/products/WSRcSVQ8H7vqSA2wrrWzz</t>
  </si>
  <si>
    <t>2020 Sword &amp; Shield Charizard (CGC 8)</t>
  </si>
  <si>
    <t>https://cdn.dripshop.live/dripnfts/slabs/3864486223.mp4</t>
  </si>
  <si>
    <t>https://cdn.dripshop.live/dripnfts/slabs/3864486223_front_v1.jpg</t>
  </si>
  <si>
    <t>https://www.dripshop.live/products/2j1HMf9AqTQRFwSc4Uiuv</t>
  </si>
  <si>
    <t>https://cdn.dripshop.live/dripnfts/slabs/3864486247.mp4</t>
  </si>
  <si>
    <t>https://cdn.dripshop.live/dripnfts/slabs/3864486247_front_v1.jpg</t>
  </si>
  <si>
    <t>https://www.dripshop.live/products/AfqR9aqycweJA1K9EaW8A</t>
  </si>
  <si>
    <t>2000 Neo Aipom (CGC 9)</t>
  </si>
  <si>
    <t>https://cdn.dripshop.live/dripnfts/slabs/4321529007.mp4</t>
  </si>
  <si>
    <t>https://cdn.dripshop.live/dripnfts/slabs/4321529007_front_v1.jpg</t>
  </si>
  <si>
    <t>https://www.dripshop.live/products/JUDXgK-6MFhS9N0GLtxaI</t>
  </si>
  <si>
    <t>1999 Movie Series Mechanical Mewtwo (CGC 8.5)</t>
  </si>
  <si>
    <t>https://cdn.dripshop.live/dripnfts/slabs/6001828180.mp4</t>
  </si>
  <si>
    <t>https://cdn.dripshop.live/dripnfts/slabs/6001828180_front_v1.jpg</t>
  </si>
  <si>
    <t>https://www.dripshop.live/products/YuD7btvoGxiBvHN_1Mise</t>
  </si>
  <si>
    <t>2023 Scarlet &amp; Violet Scream Tail (CGC 9)</t>
  </si>
  <si>
    <t>https://cdn.dripshop.live/dripnfts/slabs/6001850286.mp4</t>
  </si>
  <si>
    <t>https://cdn.dripshop.live/dripnfts/slabs/6001850286_front_v1.jpg</t>
  </si>
  <si>
    <t>https://www.dripshop.live/products/C6vTs2EX05jJRsaPlHtnH</t>
  </si>
  <si>
    <t>https://cdn.dripshop.live/dripnfts/slabs/6001850288.mp4</t>
  </si>
  <si>
    <t>https://cdn.dripshop.live/dripnfts/slabs/6001850288_front_v1.jpg</t>
  </si>
  <si>
    <t>https://www.dripshop.live/products/DoJ74KHC5ac6pxsukusZG</t>
  </si>
  <si>
    <t>https://cdn.dripshop.live/dripnfts/slabs/6001850289.mp4</t>
  </si>
  <si>
    <t>https://cdn.dripshop.live/dripnfts/slabs/6001850289_front_v1.jpg</t>
  </si>
  <si>
    <t>https://www.dripshop.live/products/m8mWSGQhIUQsaIN4sJKkX</t>
  </si>
  <si>
    <t>https://cdn.dripshop.live/dripnfts/slabs/6001850295.mp4</t>
  </si>
  <si>
    <t>https://cdn.dripshop.live/dripnfts/slabs/6001850295_front_v1.jpg</t>
  </si>
  <si>
    <t>https://www.dripshop.live/products/ybUBl-PWtCA30E0HyU28e</t>
  </si>
  <si>
    <t>https://cdn.dripshop.live/dripnfts/slabs/6001850297.mp4</t>
  </si>
  <si>
    <t>https://cdn.dripshop.live/dripnfts/slabs/6001850297_front_v1.jpg</t>
  </si>
  <si>
    <t>https://www.dripshop.live/products/66gJMtWQ6Wrx5OIsEuty9</t>
  </si>
  <si>
    <t>2022 Sword &amp; Shield Numel (Ditto) (CGC 9)</t>
  </si>
  <si>
    <t>https://cdn.dripshop.live/dripnfts/slabs/6001856119.mp4</t>
  </si>
  <si>
    <t>https://cdn.dripshop.live/dripnfts/slabs/6001856119_front_v1.jpg</t>
  </si>
  <si>
    <t>https://www.dripshop.live/products/yeERjw0E5tKWczCKOFKjB</t>
  </si>
  <si>
    <t>1999 Neo Quilava (CGC MINT+ 9.5)</t>
  </si>
  <si>
    <t>https://cdn.dripshop.live/dripnfts/slabs/6001859251.mp4</t>
  </si>
  <si>
    <t>https://cdn.dripshop.live/dripnfts/slabs/6001859251_front_v1.jpg</t>
  </si>
  <si>
    <t>https://www.dripshop.live/products/ZV9oVh_T84pZntlC2RkOF</t>
  </si>
  <si>
    <t>2023 Scarlet &amp; Violet Ninetales ex (CGC MINT+ 9.5)</t>
  </si>
  <si>
    <t>https://cdn.dripshop.live/dripnfts/slabs/6001864052.mp4</t>
  </si>
  <si>
    <t>https://cdn.dripshop.live/dripnfts/slabs/6001864052_front_v1.jpg</t>
  </si>
  <si>
    <t>https://www.dripshop.live/products/eAvB0EypPPVPmdBegQQ7S</t>
  </si>
  <si>
    <t>https://cdn.dripshop.live/dripnfts/slabs/6001864053.mp4</t>
  </si>
  <si>
    <t>https://cdn.dripshop.live/dripnfts/slabs/6001864053_front_v1.jpg</t>
  </si>
  <si>
    <t>https://www.dripshop.live/products/q7wA92oFJe4F91sSCX-Sv</t>
  </si>
  <si>
    <t>https://cdn.dripshop.live/dripnfts/slabs/6001864056.mp4</t>
  </si>
  <si>
    <t>https://cdn.dripshop.live/dripnfts/slabs/6001864056_front_v1.jpg</t>
  </si>
  <si>
    <t>https://www.dripshop.live/products/R7lNexGS5S2mZHfy1I6De</t>
  </si>
  <si>
    <t>https://cdn.dripshop.live/dripnfts/slabs/6001864058.mp4</t>
  </si>
  <si>
    <t>https://cdn.dripshop.live/dripnfts/slabs/6001864058_front_v1.jpg</t>
  </si>
  <si>
    <t>https://www.dripshop.live/products/FHc6mtFrBVD5TCp_fnTA4</t>
  </si>
  <si>
    <t>https://cdn.dripshop.live/dripnfts/slabs/6001865298.mp4</t>
  </si>
  <si>
    <t>https://cdn.dripshop.live/dripnfts/slabs/6001865298_front_v1.jpg</t>
  </si>
  <si>
    <t>https://www.dripshop.live/products/5vYnx4HA0TDWD1yg866F-</t>
  </si>
  <si>
    <t>2023 Scarlet &amp; Violet Venusaur ex (CGC 8.5)</t>
  </si>
  <si>
    <t>https://cdn.dripshop.live/dripnfts/slabs/6001881212.mp4</t>
  </si>
  <si>
    <t>https://cdn.dripshop.live/dripnfts/slabs/6001881212_front_v1.jpg</t>
  </si>
  <si>
    <t>https://www.dripshop.live/products/JIizMKLEKP9cOsT1O_FpI</t>
  </si>
  <si>
    <t>https://cdn.dripshop.live/dripnfts/slabs/6001881213.mp4</t>
  </si>
  <si>
    <t>https://cdn.dripshop.live/dripnfts/slabs/6001881213_front_v1.jpg</t>
  </si>
  <si>
    <t>https://www.dripshop.live/products/C-v_KyTl3B9sDXNhwcp0_</t>
  </si>
  <si>
    <t>https://cdn.dripshop.live/dripnfts/slabs/6001881214.mp4</t>
  </si>
  <si>
    <t>https://cdn.dripshop.live/dripnfts/slabs/6001881214_front_v1.jpg</t>
  </si>
  <si>
    <t>https://www.dripshop.live/products/IdcwB2TZxyA2irldTwMsO</t>
  </si>
  <si>
    <t>https://cdn.dripshop.live/dripnfts/slabs/6001881234.mp4</t>
  </si>
  <si>
    <t>https://cdn.dripshop.live/dripnfts/slabs/6001881234_front_v1.jpg</t>
  </si>
  <si>
    <t>https://www.dripshop.live/products/AuetkIMf3hPrFn8IhyukB</t>
  </si>
  <si>
    <t>2000 Original Series Brock's Training Method (CGC 9)</t>
  </si>
  <si>
    <t>https://cdn.dripshop.live/dripnfts/slabs/6035585284.mp4</t>
  </si>
  <si>
    <t>https://cdn.dripshop.live/dripnfts/slabs/6035585284_front_v1.jpg</t>
  </si>
  <si>
    <t>https://www.dripshop.live/products/tbDCETHoKiG229d6M4mjG</t>
  </si>
  <si>
    <t>1997 Original Series Horsea (CGC MINT+ 9.5)</t>
  </si>
  <si>
    <t>https://cdn.dripshop.live/dripnfts/slabs/1401016007260.mp4</t>
  </si>
  <si>
    <t>https://cdn.dripshop.live/dripnfts/slabs/1401016007260_front_v1.jpg</t>
  </si>
  <si>
    <t>https://www.dripshop.live/products/XfUGf894-fIAzKXqbnKie</t>
  </si>
  <si>
    <t>https://cdn.dripshop.live/dripnfts/slabs/1401016007261.mp4</t>
  </si>
  <si>
    <t>https://cdn.dripshop.live/dripnfts/slabs/1401016007261_front_v1.jpg</t>
  </si>
  <si>
    <t>https://www.dripshop.live/products/fAW47NZxHzrJWefQLUOMd</t>
  </si>
  <si>
    <t>2007 EX Shuppet (CGC 9)</t>
  </si>
  <si>
    <t>https://cdn.dripshop.live/dripnfts/slabs/1401031274254.mp4</t>
  </si>
  <si>
    <t>https://cdn.dripshop.live/dripnfts/slabs/1401031274254_front_v1.jpg</t>
  </si>
  <si>
    <t>https://www.dripshop.live/products/X-8-eEjMaxyz1XEOHWnzS</t>
  </si>
  <si>
    <t>https://cdn.dripshop.live/dripnfts/slabs/1401031274258.mp4</t>
  </si>
  <si>
    <t>https://cdn.dripshop.live/dripnfts/slabs/1401031274258_front_v1.jpg</t>
  </si>
  <si>
    <t>https://www.dripshop.live/products/rULbZmm2mm6P0JbevSiSr</t>
  </si>
  <si>
    <t>https://cdn.dripshop.live/dripnfts/slabs/1401031274260.mp4</t>
  </si>
  <si>
    <t>https://cdn.dripshop.live/dripnfts/slabs/1401031274260_front_v1.jpg</t>
  </si>
  <si>
    <t>https://www.dripshop.live/products/msK2B1G710Q1M4R64ZQNl</t>
  </si>
  <si>
    <t>https://cdn.dripshop.live/dripnfts/slabs/1401036555064.mp4</t>
  </si>
  <si>
    <t>https://cdn.dripshop.live/dripnfts/slabs/1401036555064_front_v1.jpg</t>
  </si>
  <si>
    <t>https://www.dripshop.live/products/7UeIQGfG8ty6LfJ-yqr2U</t>
  </si>
  <si>
    <t>https://cdn.dripshop.live/dripnfts/slabs/1401036555065.mp4</t>
  </si>
  <si>
    <t>https://cdn.dripshop.live/dripnfts/slabs/1401036555065_front_v1.jpg</t>
  </si>
  <si>
    <t>https://www.dripshop.live/products/_H7c3MJIFBgQ6LYbFtVo_</t>
  </si>
  <si>
    <t>https://cdn.dripshop.live/dripnfts/slabs/1401036555066.mp4</t>
  </si>
  <si>
    <t>https://cdn.dripshop.live/dripnfts/slabs/1401036555066_front_v1.jpg</t>
  </si>
  <si>
    <t>https://www.dripshop.live/products/V4YEuenrLCH_fBiQTqWFf</t>
  </si>
  <si>
    <t>https://cdn.dripshop.live/dripnfts/slabs/1401036555068.mp4</t>
  </si>
  <si>
    <t>https://cdn.dripshop.live/dripnfts/slabs/1401036555068_front_v1.jpg</t>
  </si>
  <si>
    <t>https://www.dripshop.live/products/bAC17vM0oEh58EpNcAvE4</t>
  </si>
  <si>
    <t>https://cdn.dripshop.live/dripnfts/slabs/1401036555069.mp4</t>
  </si>
  <si>
    <t>https://cdn.dripshop.live/dripnfts/slabs/1401036555069_front_v1.jpg</t>
  </si>
  <si>
    <t>https://www.dripshop.live/products/PQ7XUGADUf1y-dBetIg5r</t>
  </si>
  <si>
    <t>1996 Original Series Revive (CGC 9)</t>
  </si>
  <si>
    <t>https://cdn.dripshop.live/dripnfts/slabs/3916457216.mp4</t>
  </si>
  <si>
    <t>https://cdn.dripshop.live/dripnfts/slabs/3916457216_front_v1.jpg</t>
  </si>
  <si>
    <t>https://www.dripshop.live/products/HbbewrUmXUbMDjsPlVSAU</t>
  </si>
  <si>
    <t>https://cdn.dripshop.live/dripnfts/slabs/3916457221.mp4</t>
  </si>
  <si>
    <t>https://cdn.dripshop.live/dripnfts/slabs/3916457221_front_v1.jpg</t>
  </si>
  <si>
    <t>https://www.dripshop.live/products/9KtEstv6CVIhXcG4bCBpv</t>
  </si>
  <si>
    <t>https://cdn.dripshop.live/dripnfts/slabs/3916457222.mp4</t>
  </si>
  <si>
    <t>https://cdn.dripshop.live/dripnfts/slabs/3916457222_front_v1.jpg</t>
  </si>
  <si>
    <t>https://www.dripshop.live/products/6GpfUxLm3f4uNB6aTuASu</t>
  </si>
  <si>
    <t>2022 Sword &amp; Shield Snorlax (CGC 9)</t>
  </si>
  <si>
    <t>https://cdn.dripshop.live/dripnfts/slabs/6001835204.mp4</t>
  </si>
  <si>
    <t>https://cdn.dripshop.live/dripnfts/slabs/6001835204_front_v1.jpg</t>
  </si>
  <si>
    <t>https://www.dripshop.live/products/sPA23Y1U4VnlcSp8QXxbQ</t>
  </si>
  <si>
    <t>2021 Sword &amp; Shield Glaceon V (CGC MINT+ 9.5)</t>
  </si>
  <si>
    <t>https://cdn.dripshop.live/dripnfts/slabs/6001881288.mp4</t>
  </si>
  <si>
    <t>https://cdn.dripshop.live/dripnfts/slabs/6001881288_front_v1.jpg</t>
  </si>
  <si>
    <t>https://www.dripshop.live/products/_M9uIqGzxuCBPqtrBUQzv</t>
  </si>
  <si>
    <t>2022 Sword &amp; Shield Lapras (CGC 9)</t>
  </si>
  <si>
    <t>https://cdn.dripshop.live/dripnfts/slabs/6001888220.mp4</t>
  </si>
  <si>
    <t>https://cdn.dripshop.live/dripnfts/slabs/6001888220_front_v1.jpg</t>
  </si>
  <si>
    <t>https://www.dripshop.live/products/QDkbY-uNia7O7L_VuWx2x</t>
  </si>
  <si>
    <t>2021 Sword &amp; Shield Zekrom (CGC 9)</t>
  </si>
  <si>
    <t>https://cdn.dripshop.live/dripnfts/slabs/6016746254.mp4</t>
  </si>
  <si>
    <t>https://cdn.dripshop.live/dripnfts/slabs/6016746254_front_v1.jpg</t>
  </si>
  <si>
    <t>https://www.dripshop.live/products/QLRl9f1DBqn6Y5JWMkjAK</t>
  </si>
  <si>
    <t>https://cdn.dripshop.live/dripnfts/slabs/6016746255.mp4</t>
  </si>
  <si>
    <t>https://cdn.dripshop.live/dripnfts/slabs/6016746255_front_v1.jpg</t>
  </si>
  <si>
    <t>https://www.dripshop.live/products/w8xug87u14PXDeHsbbobc</t>
  </si>
  <si>
    <t>2000 Original Series Sabrina's Mr. Mime (CGC 8)</t>
  </si>
  <si>
    <t>https://cdn.dripshop.live/dripnfts/slabs/6035585070.mp4</t>
  </si>
  <si>
    <t>https://cdn.dripshop.live/dripnfts/slabs/6035585070_front_v1.jpg</t>
  </si>
  <si>
    <t>https://www.dripshop.live/products/qx7L6wHlztPbKYVHOAgDV</t>
  </si>
  <si>
    <t>https://cdn.dripshop.live/dripnfts/slabs/6035585072.mp4</t>
  </si>
  <si>
    <t>https://cdn.dripshop.live/dripnfts/slabs/6035585072_front_v1.jpg</t>
  </si>
  <si>
    <t>https://www.dripshop.live/products/01vN22Feh2ggTBEPm1E15</t>
  </si>
  <si>
    <t>https://cdn.dripshop.live/dripnfts/slabs/6035585073.mp4</t>
  </si>
  <si>
    <t>https://cdn.dripshop.live/dripnfts/slabs/6035585073_front_v1.jpg</t>
  </si>
  <si>
    <t>https://www.dripshop.live/products/_jXwOaW7ieZTNHySqAeCX</t>
  </si>
  <si>
    <t>https://cdn.dripshop.live/dripnfts/slabs/6035585074.mp4</t>
  </si>
  <si>
    <t>https://cdn.dripshop.live/dripnfts/slabs/6035585074_front_v1.jpg</t>
  </si>
  <si>
    <t>https://www.dripshop.live/products/3_hAC8f635jvldQQFGuDZ</t>
  </si>
  <si>
    <t>https://cdn.dripshop.live/dripnfts/slabs/6035585081.mp4</t>
  </si>
  <si>
    <t>https://cdn.dripshop.live/dripnfts/slabs/6035585081_front_v1.jpg</t>
  </si>
  <si>
    <t>https://www.dripshop.live/products/ToZ2WFVDSpkLUch7UC675</t>
  </si>
  <si>
    <t>https://cdn.dripshop.live/dripnfts/slabs/6035585084.mp4</t>
  </si>
  <si>
    <t>https://cdn.dripshop.live/dripnfts/slabs/6035585084_front_v1.jpg</t>
  </si>
  <si>
    <t>https://www.dripshop.live/products/TgzpLi91Z5c1zzDUpKo1s</t>
  </si>
  <si>
    <t>2000 Original Series Sabrina's Gastly (CGC 7.5)</t>
  </si>
  <si>
    <t>https://cdn.dripshop.live/dripnfts/slabs/6035585140.mp4</t>
  </si>
  <si>
    <t>https://cdn.dripshop.live/dripnfts/slabs/6035585140_front_v1.jpg</t>
  </si>
  <si>
    <t>https://www.dripshop.live/products/OJ4RJxq6MXKhxf8wz_x_b</t>
  </si>
  <si>
    <t>2023 Scarlet &amp; Violet Professor Oak (CGC GEM MINT 10)</t>
  </si>
  <si>
    <t>https://cdn.dripshop.live/dripnfts/slabs/1401014162267.mp4</t>
  </si>
  <si>
    <t>https://cdn.dripshop.live/dripnfts/slabs/1401014162267_front_v1.jpg</t>
  </si>
  <si>
    <t>https://www.dripshop.live/products/sJUCrf1OZgLKXdTqWV9_m</t>
  </si>
  <si>
    <t>2007 EX Snorunt (CGC 9)</t>
  </si>
  <si>
    <t>https://cdn.dripshop.live/dripnfts/slabs/1401031274264.mp4</t>
  </si>
  <si>
    <t>https://cdn.dripshop.live/dripnfts/slabs/1401031274264_front_v1.jpg</t>
  </si>
  <si>
    <t>https://www.dripshop.live/products/C5CwR8j_2Xts7D_rWCcsY</t>
  </si>
  <si>
    <t>https://cdn.dripshop.live/dripnfts/slabs/1401031274265.mp4</t>
  </si>
  <si>
    <t>https://cdn.dripshop.live/dripnfts/slabs/1401031274265_front_v1.jpg</t>
  </si>
  <si>
    <t>https://www.dripshop.live/products/SC3GCTunM74HMpPNRV8ET</t>
  </si>
  <si>
    <t>https://cdn.dripshop.live/dripnfts/slabs/1401031274267.mp4</t>
  </si>
  <si>
    <t>https://cdn.dripshop.live/dripnfts/slabs/1401031274267_front_v1.jpg</t>
  </si>
  <si>
    <t>https://www.dripshop.live/products/1Fz7s71z3Qp2d5AHhnGed</t>
  </si>
  <si>
    <t>2003 EX Whiscash (CGC 9)</t>
  </si>
  <si>
    <t>https://cdn.dripshop.live/dripnfts/slabs/1401036580201.mp4</t>
  </si>
  <si>
    <t>https://cdn.dripshop.live/dripnfts/slabs/1401036580201_front_v1.jpg</t>
  </si>
  <si>
    <t>https://www.dripshop.live/products/esYhZATkkoKn_Iu1l8E-J</t>
  </si>
  <si>
    <t>1996 Original Series Vulpix (CGC 9)</t>
  </si>
  <si>
    <t>https://cdn.dripshop.live/dripnfts/slabs/3913584144.mp4</t>
  </si>
  <si>
    <t>https://cdn.dripshop.live/dripnfts/slabs/3913584144_front_v1.jpg</t>
  </si>
  <si>
    <t>https://www.dripshop.live/products/pAingxgy678mR79BSSrLh</t>
  </si>
  <si>
    <t>2021 Sword &amp; Shield Surfing Pikachu VMAX (CGC 9)</t>
  </si>
  <si>
    <t>https://cdn.dripshop.live/dripnfts/slabs/6001864176.mp4</t>
  </si>
  <si>
    <t>https://cdn.dripshop.live/dripnfts/slabs/6001864176_front_v1.jpg</t>
  </si>
  <si>
    <t>https://www.dripshop.live/products/E-D71qtnd7hRokN23g4OZ</t>
  </si>
  <si>
    <t>https://cdn.dripshop.live/dripnfts/slabs/6001864177.mp4</t>
  </si>
  <si>
    <t>https://cdn.dripshop.live/dripnfts/slabs/6001864177_front_v1.jpg</t>
  </si>
  <si>
    <t>https://www.dripshop.live/products/Vb-fCy9ja3Zd83aF6lFsn</t>
  </si>
  <si>
    <t>https://cdn.dripshop.live/dripnfts/slabs/1401036536234.mp4</t>
  </si>
  <si>
    <t>https://cdn.dripshop.live/dripnfts/slabs/1401036536234_front_v1.jpg</t>
  </si>
  <si>
    <t>https://www.dripshop.live/products/1ewqVGUm95hhnsosc3WuH</t>
  </si>
  <si>
    <t>1999 Original Series Lapras (CGC 8)</t>
  </si>
  <si>
    <t>https://cdn.dripshop.live/dripnfts/slabs/1401045944225.mp4</t>
  </si>
  <si>
    <t>https://cdn.dripshop.live/dripnfts/slabs/1401045944225_front_v1.jpg</t>
  </si>
  <si>
    <t>https://www.dripshop.live/products/FGS1QRycgbFVWPCkpYOPH</t>
  </si>
  <si>
    <t>1996 Original Series Nidoran Ð (CGC 8)</t>
  </si>
  <si>
    <t>https://cdn.dripshop.live/dripnfts/slabs/4199073220.mp4</t>
  </si>
  <si>
    <t>https://cdn.dripshop.live/dripnfts/slabs/4199073220_front_v1.jpg</t>
  </si>
  <si>
    <t>https://www.dripshop.live/products/N_Keez4NdwIi1oc4xOYG4</t>
  </si>
  <si>
    <t>2000 Neo Card-Flip Game (CGC 9)</t>
  </si>
  <si>
    <t>https://cdn.dripshop.live/dripnfts/slabs/4321708004.mp4</t>
  </si>
  <si>
    <t>https://cdn.dripshop.live/dripnfts/slabs/4321708004_front_v1.jpg</t>
  </si>
  <si>
    <t>https://www.dripshop.live/products/LSpTXh3CZ_uHebLB1lj6a</t>
  </si>
  <si>
    <t>2023 Scarlet &amp; Violet Charizard ex (CGC MINT+ 9.5)</t>
  </si>
  <si>
    <t>https://cdn.dripshop.live/dripnfts/slabs/6001841097.mp4</t>
  </si>
  <si>
    <t>https://cdn.dripshop.live/dripnfts/slabs/6001841097_front_v1.jpg</t>
  </si>
  <si>
    <t>https://www.dripshop.live/products/GXDcC5mf2rK_ZAKts-Jpj</t>
  </si>
  <si>
    <t>https://cdn.dripshop.live/dripnfts/slabs/6001852002.mp4</t>
  </si>
  <si>
    <t>https://cdn.dripshop.live/dripnfts/slabs/6001852002_front_v1.jpg</t>
  </si>
  <si>
    <t>https://www.dripshop.live/products/E7nX45Yjl3wY4_h1Nqj8n</t>
  </si>
  <si>
    <t>https://cdn.dripshop.live/dripnfts/slabs/6001852005.mp4</t>
  </si>
  <si>
    <t>https://cdn.dripshop.live/dripnfts/slabs/6001852005_front_v1.jpg</t>
  </si>
  <si>
    <t>https://www.dripshop.live/products/LvVEMeMkZcv3Zm0K6503I</t>
  </si>
  <si>
    <t>1999 Base Series Jigglypuff (CGC 9)</t>
  </si>
  <si>
    <t>Base Series</t>
  </si>
  <si>
    <t>https://cdn.dripshop.live/dripnfts/slabs/6001852034.mp4</t>
  </si>
  <si>
    <t>https://cdn.dripshop.live/dripnfts/slabs/6001852034_front_v1.jpg</t>
  </si>
  <si>
    <t>https://www.dripshop.live/products/ayvhwuBNmWlVMxjYwO1ma</t>
  </si>
  <si>
    <t>1999 Original Series Kakuna (CGC 8)</t>
  </si>
  <si>
    <t>https://cdn.dripshop.live/dripnfts/slabs/6001852118.mp4</t>
  </si>
  <si>
    <t>https://cdn.dripshop.live/dripnfts/slabs/6001852118_front_v1.jpg</t>
  </si>
  <si>
    <t>https://www.dripshop.live/products/lWMMxIXtyOiJ4ZY7vnPUI</t>
  </si>
  <si>
    <t>https://cdn.dripshop.live/dripnfts/slabs/6001852119.mp4</t>
  </si>
  <si>
    <t>https://cdn.dripshop.live/dripnfts/slabs/6001852119_front_v1.jpg</t>
  </si>
  <si>
    <t>https://www.dripshop.live/products/YPrxX2NM6wEm4PU0mK_aL</t>
  </si>
  <si>
    <t>2000 Neo Unown N (CGC 9)</t>
  </si>
  <si>
    <t>https://cdn.dripshop.live/dripnfts/slabs/6001853003.mp4</t>
  </si>
  <si>
    <t>https://cdn.dripshop.live/dripnfts/slabs/6001853003_front_v1.jpg</t>
  </si>
  <si>
    <t>https://www.dripshop.live/products/RsM5ysBu7FHgadrLAKEQi</t>
  </si>
  <si>
    <t>2023 Scarlet &amp; Violet Charmander (CGC 8.5)</t>
  </si>
  <si>
    <t>https://cdn.dripshop.live/dripnfts/slabs/6001861278.mp4</t>
  </si>
  <si>
    <t>https://cdn.dripshop.live/dripnfts/slabs/6001861278_front_v1.jpg</t>
  </si>
  <si>
    <t>https://www.dripshop.live/products/mZJGj7d3l-eThiUPwDjcg</t>
  </si>
  <si>
    <t>2003 All Vigoroth &amp; Norman (CGC 9)</t>
  </si>
  <si>
    <t>https://cdn.dripshop.live/dripnfts/slabs/6001868015.mp4</t>
  </si>
  <si>
    <t>https://cdn.dripshop.live/dripnfts/slabs/6001868015_front_v1.jpg</t>
  </si>
  <si>
    <t>https://www.dripshop.live/products/3AATWvxFqAafwKgCS7GFx</t>
  </si>
  <si>
    <t>https://cdn.dripshop.live/dripnfts/slabs/6001889202.mp4</t>
  </si>
  <si>
    <t>https://cdn.dripshop.live/dripnfts/slabs/6001889202_front_v1.jpg</t>
  </si>
  <si>
    <t>https://www.dripshop.live/products/sfyCaJI0QrxpB_gmJgSH2</t>
  </si>
  <si>
    <t>https://cdn.dripshop.live/dripnfts/slabs/6001889203.mp4</t>
  </si>
  <si>
    <t>https://cdn.dripshop.live/dripnfts/slabs/6001889203_front_v1.jpg</t>
  </si>
  <si>
    <t>https://www.dripshop.live/products/OGU84JINPI8W8x_265Hh6</t>
  </si>
  <si>
    <t>2000 Original Series Giovanni's Meowth (CGC 9)</t>
  </si>
  <si>
    <t>https://cdn.dripshop.live/dripnfts/slabs/6035585229.mp4</t>
  </si>
  <si>
    <t>https://cdn.dripshop.live/dripnfts/slabs/6035585229_front_v1.jpg</t>
  </si>
  <si>
    <t>https://www.dripshop.live/products/hd-sfsR_f9CjUyI-YLRCp</t>
  </si>
  <si>
    <t>https://cdn.dripshop.live/dripnfts/slabs/6035585239.mp4</t>
  </si>
  <si>
    <t>https://cdn.dripshop.live/dripnfts/slabs/6035585239_front_v1.jpg</t>
  </si>
  <si>
    <t>https://www.dripshop.live/products/t-5YGVJhDSo61uh75dSQs</t>
  </si>
  <si>
    <t>https://cdn.dripshop.live/dripnfts/slabs/6035585243.mp4</t>
  </si>
  <si>
    <t>https://cdn.dripshop.live/dripnfts/slabs/6035585243_front_v1.jpg</t>
  </si>
  <si>
    <t>https://www.dripshop.live/products/KodQWAvlWeoKgYYv1yLK4</t>
  </si>
  <si>
    <t>2001 Neo Paras (CGC MINT+ 9.5)</t>
  </si>
  <si>
    <t>https://cdn.dripshop.live/dripnfts/slabs/6035587215.mp4</t>
  </si>
  <si>
    <t>https://cdn.dripshop.live/dripnfts/slabs/6035587215_front_v1.jpg</t>
  </si>
  <si>
    <t>https://www.dripshop.live/products/9Ka-8A0ikNjNOj9xbu-o8</t>
  </si>
  <si>
    <t>https://cdn.dripshop.live/dripnfts/slabs/6035588026.mp4</t>
  </si>
  <si>
    <t>https://cdn.dripshop.live/dripnfts/slabs/6035588026_front_v1.jpg</t>
  </si>
  <si>
    <t>https://www.dripshop.live/products/Z7DcStennT3IpbHU5qHfl</t>
  </si>
  <si>
    <t>https://cdn.dripshop.live/dripnfts/slabs/6035588032.mp4</t>
  </si>
  <si>
    <t>https://cdn.dripshop.live/dripnfts/slabs/6035588032_front_v1.jpg</t>
  </si>
  <si>
    <t>https://www.dripshop.live/products/NH1o_5rDI6fRXMehjCvhC</t>
  </si>
  <si>
    <t>https://cdn.dripshop.live/dripnfts/slabs/6035588102.mp4</t>
  </si>
  <si>
    <t>https://cdn.dripshop.live/dripnfts/slabs/6035588102_front_v1.jpg</t>
  </si>
  <si>
    <t>https://www.dripshop.live/products/v1_AbKFVjQSYYdRnWdGAO</t>
  </si>
  <si>
    <t>https://cdn.dripshop.live/dripnfts/slabs/6035588119.mp4</t>
  </si>
  <si>
    <t>https://cdn.dripshop.live/dripnfts/slabs/6035588119_front_v1.jpg</t>
  </si>
  <si>
    <t>https://www.dripshop.live/products/87XVqiOzqH7do3jO1BzRc</t>
  </si>
  <si>
    <t>https://cdn.dripshop.live/dripnfts/slabs/6035588120.mp4</t>
  </si>
  <si>
    <t>https://cdn.dripshop.live/dripnfts/slabs/6035588120_front_v1.jpg</t>
  </si>
  <si>
    <t>https://www.dripshop.live/products/XhZUlOks4IEJlkBwVD8ZR</t>
  </si>
  <si>
    <t>https://cdn.dripshop.live/dripnfts/slabs/6035588121.mp4</t>
  </si>
  <si>
    <t>https://cdn.dripshop.live/dripnfts/slabs/6035588121_front_v1.jpg</t>
  </si>
  <si>
    <t>https://www.dripshop.live/products/WAqwDAbN7w67p9mz9PUZU</t>
  </si>
  <si>
    <t>2015 XY M Glalie EX (CGC 8)</t>
  </si>
  <si>
    <t>https://cdn.dripshop.live/dripnfts/slabs/1401009459298.mp4</t>
  </si>
  <si>
    <t>https://cdn.dripshop.live/dripnfts/slabs/1401009459298_front_v1.jpg</t>
  </si>
  <si>
    <t>https://www.dripshop.live/products/r0Eq3gnTg5zlACraEL1Te</t>
  </si>
  <si>
    <t>https://cdn.dripshop.live/dripnfts/slabs/1401014162007.mp4</t>
  </si>
  <si>
    <t>https://cdn.dripshop.live/dripnfts/slabs/1401014162007_front_v1.jpg</t>
  </si>
  <si>
    <t>https://www.dripshop.live/products/K8Qc_LVVq1d6Nz5cQOKbQ</t>
  </si>
  <si>
    <t>https://cdn.dripshop.live/dripnfts/slabs/1401014162020.mp4</t>
  </si>
  <si>
    <t>https://cdn.dripshop.live/dripnfts/slabs/1401014162020_front_v1.jpg</t>
  </si>
  <si>
    <t>https://www.dripshop.live/products/lmdXCR24Roq7FXEWi6sRl</t>
  </si>
  <si>
    <t>https://cdn.dripshop.live/dripnfts/slabs/1401014162021.mp4</t>
  </si>
  <si>
    <t>https://cdn.dripshop.live/dripnfts/slabs/1401014162021_front_v1.jpg</t>
  </si>
  <si>
    <t>https://www.dripshop.live/products/bIU40AM7ViyqPdebW8eCM</t>
  </si>
  <si>
    <t>https://cdn.dripshop.live/dripnfts/slabs/1401021610054.mp4</t>
  </si>
  <si>
    <t>https://cdn.dripshop.live/dripnfts/slabs/1401021610054_front_v1.jpg</t>
  </si>
  <si>
    <t>https://www.dripshop.live/products/2-ma0ZPWCFiduSI9I7ZjL</t>
  </si>
  <si>
    <t>2019 Sun &amp; Moon Persian GX (CGC MINT+ 9.5)</t>
  </si>
  <si>
    <t>https://cdn.dripshop.live/dripnfts/slabs/1401036533139.mp4</t>
  </si>
  <si>
    <t>https://cdn.dripshop.live/dripnfts/slabs/1401036533139_front_v1.jpg</t>
  </si>
  <si>
    <t>https://www.dripshop.live/products/7xT7gTJDs_d_bZ_LfW1dW</t>
  </si>
  <si>
    <t>https://cdn.dripshop.live/dripnfts/slabs/1401036533140.mp4</t>
  </si>
  <si>
    <t>https://cdn.dripshop.live/dripnfts/slabs/1401036533140_front_v1.jpg</t>
  </si>
  <si>
    <t>https://www.dripshop.live/products/omiXP_1kt9wDEKfKGlDgh</t>
  </si>
  <si>
    <t>2008 Diamond &amp; Pearl Scizor (CGC MINT+ 9.5)</t>
  </si>
  <si>
    <t>https://cdn.dripshop.live/dripnfts/slabs/1401036555171.mp4</t>
  </si>
  <si>
    <t>https://cdn.dripshop.live/dripnfts/slabs/1401036555171_front_v1.jpg</t>
  </si>
  <si>
    <t>https://www.dripshop.live/products/GLqPEhfk1YKjqbduv-ETw</t>
  </si>
  <si>
    <t>2012 Black &amp; White Pikachu (CGC 9)</t>
  </si>
  <si>
    <t>https://cdn.dripshop.live/dripnfts/slabs/1401036555292.mp4</t>
  </si>
  <si>
    <t>https://cdn.dripshop.live/dripnfts/slabs/1401036555292_front_v1.jpg</t>
  </si>
  <si>
    <t>https://www.dripshop.live/products/qOOaNzNJoCGE4w8fnXnSV</t>
  </si>
  <si>
    <t>https://cdn.dripshop.live/dripnfts/slabs/1401036555293.mp4</t>
  </si>
  <si>
    <t>https://cdn.dripshop.live/dripnfts/slabs/1401036555293_front_v1.jpg</t>
  </si>
  <si>
    <t>https://www.dripshop.live/products/-kGoZdS-JDSXYa78u0yzm</t>
  </si>
  <si>
    <t>2006 EX Vulpix δ (CGC 8.5)</t>
  </si>
  <si>
    <t>https://cdn.dripshop.live/dripnfts/slabs/1401036562214.mp4</t>
  </si>
  <si>
    <t>https://cdn.dripshop.live/dripnfts/slabs/1401036562214_front_v1.jpg</t>
  </si>
  <si>
    <t>https://www.dripshop.live/products/jIEzFKxXAk_I9O0HpkPqO</t>
  </si>
  <si>
    <t>https://cdn.dripshop.live/dripnfts/slabs/1401036562221.mp4</t>
  </si>
  <si>
    <t>https://cdn.dripshop.live/dripnfts/slabs/1401036562221_front_v1.jpg</t>
  </si>
  <si>
    <t>https://www.dripshop.live/products/GncU4qhS7P8_0BARcuoVh</t>
  </si>
  <si>
    <t>2022 Sword &amp; Shield Professor's Research (CGC GEM MINT 10)</t>
  </si>
  <si>
    <t>https://cdn.dripshop.live/dripnfts/slabs/1401036712157.mp4</t>
  </si>
  <si>
    <t>https://cdn.dripshop.live/dripnfts/slabs/1401036712157_front_v1.jpg</t>
  </si>
  <si>
    <t>https://www.dripshop.live/products/dJkFWmwrfKT3NWiueGnQr</t>
  </si>
  <si>
    <t>2001 e-Series Energy Charge (CGC GEM MINT 10)</t>
  </si>
  <si>
    <t>https://cdn.dripshop.live/dripnfts/slabs/1401036712173.mp4</t>
  </si>
  <si>
    <t>https://cdn.dripshop.live/dripnfts/slabs/1401036712173_front_v1.jpg</t>
  </si>
  <si>
    <t>https://www.dripshop.live/products/Ji86ktx_SgSq5pKEmBzmj</t>
  </si>
  <si>
    <t>1999 Movie Series Don't Cry, Togepi! (CGC 9)</t>
  </si>
  <si>
    <t>https://cdn.dripshop.live/dripnfts/slabs/1401036714014.mp4</t>
  </si>
  <si>
    <t>https://cdn.dripshop.live/dripnfts/slabs/1401036714014_front_v1.jpg</t>
  </si>
  <si>
    <t>https://www.dripshop.live/products/x4tG4OgLPD9PFg4cp9A_K</t>
  </si>
  <si>
    <t>1999 Movie Series Togepi In Trouble (CGC MINT+ 9.5)</t>
  </si>
  <si>
    <t>https://cdn.dripshop.live/dripnfts/slabs/1401036714041.mp4</t>
  </si>
  <si>
    <t>https://cdn.dripshop.live/dripnfts/slabs/1401036714041_front_v1.jpg</t>
  </si>
  <si>
    <t>https://www.dripshop.live/products/zbqi7s2Iy7vP62_NRIMDu</t>
  </si>
  <si>
    <t>2023 Scarlet &amp; Violet Hitmonchan (CGC MINT+ 9.5)</t>
  </si>
  <si>
    <t>https://cdn.dripshop.live/dripnfts/slabs/6001837043.mp4</t>
  </si>
  <si>
    <t>https://cdn.dripshop.live/dripnfts/slabs/6001837043_front_v1.jpg</t>
  </si>
  <si>
    <t>https://www.dripshop.live/products/Y3JuTsol7HkAmbtuZThrG</t>
  </si>
  <si>
    <t>https://cdn.dripshop.live/dripnfts/slabs/6001837040.mp4</t>
  </si>
  <si>
    <t>https://cdn.dripshop.live/dripnfts/slabs/6001837040_front_v1.jpg</t>
  </si>
  <si>
    <t>https://www.dripshop.live/products/yVQyKviLglJwa0GEufqxh</t>
  </si>
  <si>
    <t>2023 Scarlet &amp; Violet Ponyta (CGC GEM MINT 10)</t>
  </si>
  <si>
    <t>https://cdn.dripshop.live/dripnfts/slabs/6035588077.mp4</t>
  </si>
  <si>
    <t>https://cdn.dripshop.live/dripnfts/slabs/6035588077_front_v1.jpg</t>
  </si>
  <si>
    <t>https://www.dripshop.live/products/2NhljXmOl2tQdUyoapB59</t>
  </si>
  <si>
    <t>https://cdn.dripshop.live/dripnfts/slabs/6035588081.mp4</t>
  </si>
  <si>
    <t>https://cdn.dripshop.live/dripnfts/slabs/6035588081_front_v1.jpg</t>
  </si>
  <si>
    <t>https://www.dripshop.live/products/bVZQ1bMeinCkjyU_HlHw0</t>
  </si>
  <si>
    <t>1997 All Persian (CGC 7)</t>
  </si>
  <si>
    <t>https://cdn.dripshop.live/dripnfts/slabs/6001856201.mp4</t>
  </si>
  <si>
    <t>https://cdn.dripshop.live/dripnfts/slabs/6001856201_front_v1.jpg</t>
  </si>
  <si>
    <t>https://www.dripshop.live/products/pds690I3vpP1_abMMxeJw</t>
  </si>
  <si>
    <t>2000 Neo Ursaring (CGC 7.5)</t>
  </si>
  <si>
    <t>https://cdn.dripshop.live/dripnfts/slabs/6001864145.mp4</t>
  </si>
  <si>
    <t>https://cdn.dripshop.live/dripnfts/slabs/6001864145_front_v1.jpg</t>
  </si>
  <si>
    <t>https://www.dripshop.live/products/cVc-Fr5ZbIOeGQx8QsCck</t>
  </si>
  <si>
    <t>https://cdn.dripshop.live/dripnfts/slabs/6001864132.mp4</t>
  </si>
  <si>
    <t>https://cdn.dripshop.live/dripnfts/slabs/6001864132_front_v1.jpg</t>
  </si>
  <si>
    <t>https://www.dripshop.live/products/jz7k1k-ZthLJpUawqRHaX</t>
  </si>
  <si>
    <t>2006 EX Magikarp δ (CGC 9)</t>
  </si>
  <si>
    <t>https://cdn.dripshop.live/dripnfts/slabs/1401036555083.mp4</t>
  </si>
  <si>
    <t>https://cdn.dripshop.live/dripnfts/slabs/1401036555083_front_v1.jpg</t>
  </si>
  <si>
    <t>https://www.dripshop.live/products/kpN9r2WG07ytIpAKB6qN3</t>
  </si>
  <si>
    <t>https://cdn.dripshop.live/dripnfts/slabs/1401036555081.mp4</t>
  </si>
  <si>
    <t>https://cdn.dripshop.live/dripnfts/slabs/1401036555081_front_v1.jpg</t>
  </si>
  <si>
    <t>https://www.dripshop.live/products/G5vLaYxDgLV0w_6zi9Cxp</t>
  </si>
  <si>
    <t>https://cdn.dripshop.live/dripnfts/slabs/1401036555089.mp4</t>
  </si>
  <si>
    <t>https://cdn.dripshop.live/dripnfts/slabs/1401036555089_front_v1.jpg</t>
  </si>
  <si>
    <t>https://www.dripshop.live/products/AP9rHi-dlts3sLk6lmlIT</t>
  </si>
  <si>
    <t>https://cdn.dripshop.live/dripnfts/slabs/1401036555085.mp4</t>
  </si>
  <si>
    <t>https://cdn.dripshop.live/dripnfts/slabs/1401036555085_front_v1.jpg</t>
  </si>
  <si>
    <t>https://www.dripshop.live/products/8dcuHBCAA0GDYQrqyUE6O</t>
  </si>
  <si>
    <t>2000 Neo Shuckle (CGC GEM MINT 10)</t>
  </si>
  <si>
    <t>https://cdn.dripshop.live/dripnfts/slabs/3921385379.mp4</t>
  </si>
  <si>
    <t>https://cdn.dripshop.live/dripnfts/slabs/3921385379_front_v1.jpg</t>
  </si>
  <si>
    <t>https://www.dripshop.live/products/vknXxO10qqhif6iWefFHe</t>
  </si>
  <si>
    <t>1996 Original Series Gust of Wind (CGC GEM MINT 10)</t>
  </si>
  <si>
    <t>https://cdn.dripshop.live/dripnfts/slabs/3916457197.mp4</t>
  </si>
  <si>
    <t>https://cdn.dripshop.live/dripnfts/slabs/3916457197_front_v1.jpg</t>
  </si>
  <si>
    <t>https://www.dripshop.live/products/yhX4LBRjrfIuR-dA6KpVa</t>
  </si>
  <si>
    <t>1996 Original Series Diglett (CGC 9)</t>
  </si>
  <si>
    <t>https://cdn.dripshop.live/dripnfts/slabs/4199073221.mp4</t>
  </si>
  <si>
    <t>https://cdn.dripshop.live/dripnfts/slabs/4199073221_front_v1.jpg</t>
  </si>
  <si>
    <t>https://www.dripshop.live/products/uMcYOn0mqtAube87olPL-</t>
  </si>
  <si>
    <t>1999 Original Series Koga's Tangela (CGC 9)</t>
  </si>
  <si>
    <t>https://cdn.dripshop.live/dripnfts/slabs/6016734024.mp4</t>
  </si>
  <si>
    <t>https://cdn.dripshop.live/dripnfts/slabs/6016734024_front_v1.jpg</t>
  </si>
  <si>
    <t>https://www.dripshop.live/products/DyBkHBvenm3j5xesSFJFb</t>
  </si>
  <si>
    <t>https://cdn.dripshop.live/dripnfts/slabs/6016734025.mp4</t>
  </si>
  <si>
    <t>https://cdn.dripshop.live/dripnfts/slabs/6016734025_front_v1.jpg</t>
  </si>
  <si>
    <t>https://www.dripshop.live/products/BVoWSMaIirCqKRwvaeBjl</t>
  </si>
  <si>
    <t>2000 Original Series Giovanni's Meowth (CGC GEM MINT 10)</t>
  </si>
  <si>
    <t>https://cdn.dripshop.live/dripnfts/slabs/6035585236.mp4</t>
  </si>
  <si>
    <t>https://cdn.dripshop.live/dripnfts/slabs/6035585236_front_v1.jpg</t>
  </si>
  <si>
    <t>https://www.dripshop.live/products/8odYCJCBwYXaZxaRFAQO3</t>
  </si>
  <si>
    <t>PLAYER/CHARACTER</t>
  </si>
  <si>
    <t>VARIANT</t>
  </si>
  <si>
    <t>AUTOGRAPH</t>
  </si>
  <si>
    <t>PRICE</t>
  </si>
  <si>
    <t>CATEGORY</t>
  </si>
  <si>
    <t>OTHER META</t>
  </si>
  <si>
    <t>MP4 URL</t>
  </si>
  <si>
    <t>IMAGE URL</t>
  </si>
  <si>
    <t>URL TO PRODUCT</t>
  </si>
  <si>
    <t>HO-OH-HOLO</t>
  </si>
  <si>
    <t>1ST ED-DOUBLE HOLO ERROR</t>
  </si>
  <si>
    <t>No</t>
  </si>
  <si>
    <t>Pokemon</t>
  </si>
  <si>
    <t>https://cdn.dripshop.live/dripnfts/slabs/113822934.jpg</t>
  </si>
  <si>
    <t>SHINING MAGIKARP-HOLO</t>
  </si>
  <si>
    <t>https://cdn.dripshop.live/dripnfts/slabs/116341034.jpg</t>
  </si>
  <si>
    <t>BISAFLOR-HOLO</t>
  </si>
  <si>
    <t>1ST EDITION</t>
  </si>
  <si>
    <t>German</t>
  </si>
  <si>
    <t>https://cdn.dripshop.live/dripnfts/slabs/94300622.jpg</t>
  </si>
  <si>
    <t>SABRINA'S GENGAR</t>
  </si>
  <si>
    <t>HOLO-1ST EDITION</t>
  </si>
  <si>
    <t>https://cdn.dripshop.live/dripnfts/slabs/117682553.jpg</t>
  </si>
  <si>
    <t>HOUNDOOM-HOLO</t>
  </si>
  <si>
    <t>https://cdn.dripshop.live/dripnfts/slabs/98079152.jpg</t>
  </si>
  <si>
    <t>https://cdn.dripshop.live/dripnfts/slabs/101158041.jpg</t>
  </si>
  <si>
    <t>CELEBI-HOLO</t>
  </si>
  <si>
    <t>https://cdn.dripshop.live/dripnfts/slabs/101158044.jpg</t>
  </si>
  <si>
    <t>NINETALES-HOLO</t>
  </si>
  <si>
    <t>https://cdn.dripshop.live/dripnfts/slabs/52898675.jpg</t>
  </si>
  <si>
    <t>SOLGALEO &amp; LUNALA GX</t>
  </si>
  <si>
    <t>COSMIC ECLIPSE-FA</t>
  </si>
  <si>
    <t>https://cdn.dripshop.live/dripnfts/slabs/100135775.jpg</t>
  </si>
  <si>
    <t>NIDOKING-HOLO</t>
  </si>
  <si>
    <t>N/A</t>
  </si>
  <si>
    <t>https://cdn.dripshop.live/dripnfts/slabs/115469657.jpg</t>
  </si>
  <si>
    <t>LUGIA-HOLO</t>
  </si>
  <si>
    <t>https://cdn.dripshop.live/dripnfts/slabs/118189560.jpg</t>
  </si>
  <si>
    <t>VAPOREON-HOLO</t>
  </si>
  <si>
    <t>https://cdn.dripshop.live/dripnfts/slabs/114040238.jpg</t>
  </si>
  <si>
    <t>SNORLAX-REV.FOIL</t>
  </si>
  <si>
    <t>LEGENDARY COLLECTION</t>
  </si>
  <si>
    <t>https://cdn.dripshop.live/dripnfts/slabs/116982530.jpg</t>
  </si>
  <si>
    <t>SP.DELIVERY CHARIZARD</t>
  </si>
  <si>
    <t>POKEMON CENTER UK-HOLO</t>
  </si>
  <si>
    <t>https://cdn.dripshop.live/dripnfts/slabs/70996044.jpg</t>
  </si>
  <si>
    <t>DRAGONITE-HOLO</t>
  </si>
  <si>
    <t>https://cdn.dripshop.live/dripnfts/slabs/114506143.jpg</t>
  </si>
  <si>
    <t>REGICE-HOLO</t>
  </si>
  <si>
    <t>EX LEGEND MAKER</t>
  </si>
  <si>
    <t>https://cdn.dripshop.live/dripnfts/slabs/117682550.jpg</t>
  </si>
  <si>
    <t>CROBAT-HOLO</t>
  </si>
  <si>
    <t>https://cdn.dripshop.live/dripnfts/slabs/73627929.jpg</t>
  </si>
  <si>
    <t>DARK CHARIZARD-HOLO</t>
  </si>
  <si>
    <t>https://cdn.dripshop.live/dripnfts/slabs/116982523.jpg</t>
  </si>
  <si>
    <t>GENGAR-HOLO</t>
  </si>
  <si>
    <t>TRIUMPHANT</t>
  </si>
  <si>
    <t>https://cdn.dripshop.live/dripnfts/slabs/109310238.jpg</t>
  </si>
  <si>
    <t>DARK DRAGONITE-HOLO</t>
  </si>
  <si>
    <t>TRR-COSMOS-JAMES TD</t>
  </si>
  <si>
    <t>https://cdn.dripshop.live/dripnfts/slabs/116215133.jpg</t>
  </si>
  <si>
    <t>UMBREON &amp; DARKRAI GX</t>
  </si>
  <si>
    <t>UNIFIED MINDS</t>
  </si>
  <si>
    <t>https://cdn.dripshop.live/dripnfts/slabs/114366898.jpg</t>
  </si>
  <si>
    <t>FARFETCH'D-HOLO</t>
  </si>
  <si>
    <t>EMERALD</t>
  </si>
  <si>
    <t>https://cdn.dripshop.live/dripnfts/slabs/108381871.jpg</t>
  </si>
  <si>
    <t>VENUSAUR-REV.FOIL</t>
  </si>
  <si>
    <t>https://cdn.dripshop.live/dripnfts/slabs/117649121.jpg</t>
  </si>
  <si>
    <t>https://cdn.dripshop.live/dripnfts/slabs/117649116.jpg</t>
  </si>
  <si>
    <t>UMBREON-HOLO</t>
  </si>
  <si>
    <t>REVIVING LEGENDS-1ST ED.</t>
  </si>
  <si>
    <t>https://cdn.dripshop.live/dripnfts/slabs/73419240.jpg</t>
  </si>
  <si>
    <t>MLTRS/ZPDS/ARTCN.GX</t>
  </si>
  <si>
    <t>HIF ELITE TRAINER BOX-F.A.</t>
  </si>
  <si>
    <t>https://cdn.dripshop.live/dripnfts/slabs/54017909.jpg</t>
  </si>
  <si>
    <t>ROWLET &amp; ALN.EXGTR.GX</t>
  </si>
  <si>
    <t>UNIFIED MINDS-FA</t>
  </si>
  <si>
    <t>https://cdn.dripshop.live/dripnfts/slabs/112515004.jpg</t>
  </si>
  <si>
    <t>GYARADOS-HOLO</t>
  </si>
  <si>
    <t>https://cdn.dripshop.live/dripnfts/slabs/83261603.jpg</t>
  </si>
  <si>
    <t>FA/UMBREON GX</t>
  </si>
  <si>
    <t>HIDDEN FATES</t>
  </si>
  <si>
    <t>https://cdn.dripshop.live/dripnfts/slabs/54017908.jpg</t>
  </si>
  <si>
    <t>FA/HO-OH EX</t>
  </si>
  <si>
    <t>DRAGONS EXALTED</t>
  </si>
  <si>
    <t>https://cdn.dripshop.live/dripnfts/slabs/116215126.jpg</t>
  </si>
  <si>
    <t>DARK GYARADOS-HOLO</t>
  </si>
  <si>
    <t>PRERELEASE</t>
  </si>
  <si>
    <t>https://cdn.dripshop.live/dripnfts/slabs/108381882.jpg</t>
  </si>
  <si>
    <t>https://cdn.dripshop.live/dripnfts/slabs/101773922.jpg</t>
  </si>
  <si>
    <t>JOLTEON-HOLO</t>
  </si>
  <si>
    <t>https://cdn.dripshop.live/dripnfts/slabs/87431292.jpg</t>
  </si>
  <si>
    <t>ROCKET'S SCYTHER</t>
  </si>
  <si>
    <t>https://cdn.dripshop.live/dripnfts/slabs/117649126.jpg</t>
  </si>
  <si>
    <t>PARADISE RESORT</t>
  </si>
  <si>
    <t>WORLD CHAMP '24-STAFF</t>
  </si>
  <si>
    <t>https://cdn.dripshop.live/dripnfts/slabs/101710527.jpg</t>
  </si>
  <si>
    <t>FA/CYNTHIA</t>
  </si>
  <si>
    <t>ULTRA PRISM</t>
  </si>
  <si>
    <t>https://cdn.dripshop.live/dripnfts/slabs/108692279.jpg</t>
  </si>
  <si>
    <t>AMPHAROS-HOLO</t>
  </si>
  <si>
    <t>https://cdn.dripshop.live/dripnfts/slabs/108381919.jpg</t>
  </si>
  <si>
    <t>CALL OF LEGENDS</t>
  </si>
  <si>
    <t>https://cdn.dripshop.live/dripnfts/slabs/117649125.jpg</t>
  </si>
  <si>
    <t>GRENINJA</t>
  </si>
  <si>
    <t>SUMMER VAC. PRINT CAMP.</t>
  </si>
  <si>
    <t>https://cdn.dripshop.live/dripnfts/slabs/110907712.jpg</t>
  </si>
  <si>
    <t>BLASTOISE ex</t>
  </si>
  <si>
    <t>SPECIAL ILLUSTRATION RARE</t>
  </si>
  <si>
    <t>https://cdn.dripshop.live/dripnfts/slabs/102451785.jpg</t>
  </si>
  <si>
    <t>LEAFEON ex</t>
  </si>
  <si>
    <t>https://cdn.dripshop.live/dripnfts/slabs/115573710.jpg</t>
  </si>
  <si>
    <t>TAIPEI'S PIKACHU</t>
  </si>
  <si>
    <t>POKEMON CENTER TAIPEI</t>
  </si>
  <si>
    <t>https://cdn.dripshop.live/dripnfts/slabs/85076494.jpg</t>
  </si>
  <si>
    <t>https://cdn.dripshop.live/dripnfts/slabs/85076484.jpg</t>
  </si>
  <si>
    <t>https://cdn.dripshop.live/dripnfts/slabs/85076503.jpg</t>
  </si>
  <si>
    <t>https://cdn.dripshop.live/dripnfts/slabs/85076531.jpg</t>
  </si>
  <si>
    <t>https://cdn.dripshop.live/dripnfts/slabs/85076532.jpg</t>
  </si>
  <si>
    <t>https://cdn.dripshop.live/dripnfts/slabs/85076477.jpg</t>
  </si>
  <si>
    <t>https://cdn.dripshop.live/dripnfts/slabs/85076476.jpg</t>
  </si>
  <si>
    <t>https://cdn.dripshop.live/dripnfts/slabs/85076480.jpg</t>
  </si>
  <si>
    <t>https://cdn.dripshop.live/dripnfts/slabs/85076500.jpg</t>
  </si>
  <si>
    <t>https://cdn.dripshop.live/dripnfts/slabs/85076502.jpg</t>
  </si>
  <si>
    <t>https://cdn.dripshop.live/dripnfts/slabs/85076478.jpg</t>
  </si>
  <si>
    <t>https://cdn.dripshop.live/dripnfts/slabs/85076491.jpg</t>
  </si>
  <si>
    <t>https://cdn.dripshop.live/dripnfts/slabs/85076483.jpg</t>
  </si>
  <si>
    <t>https://cdn.dripshop.live/dripnfts/slabs/85076479.jpg</t>
  </si>
  <si>
    <t>https://cdn.dripshop.live/dripnfts/slabs/85076490.jpg</t>
  </si>
  <si>
    <t>https://cdn.dripshop.live/dripnfts/slabs/85076466.jpg</t>
  </si>
  <si>
    <t>FA/CHARIZARD EX</t>
  </si>
  <si>
    <t>PROMO-RED &amp; BLUE COLL.</t>
  </si>
  <si>
    <t>https://cdn.dripshop.live/dripnfts/slabs/108381858.jpg</t>
  </si>
  <si>
    <t>UMBREON ex</t>
  </si>
  <si>
    <t>SV8a PLAYMAT SET</t>
  </si>
  <si>
    <t>https://cdn.dripshop.live/dripnfts/slabs/113521418.jpg</t>
  </si>
  <si>
    <t>https://cdn.dripshop.live/dripnfts/slabs/113521419.jpg</t>
  </si>
  <si>
    <t>CHARIZARD ex</t>
  </si>
  <si>
    <t>SPECIAL ART RARE</t>
  </si>
  <si>
    <t>https://cdn.dripshop.live/dripnfts/slabs/96568408.jpg</t>
  </si>
  <si>
    <t>DOUBLE HOLO ERROR</t>
  </si>
  <si>
    <t>https://cdn.dripshop.live/dripnfts/slabs/116982526.jpg</t>
  </si>
  <si>
    <t>FA/SYLVEON V</t>
  </si>
  <si>
    <t>EVOLVING SKIES</t>
  </si>
  <si>
    <t>https://cdn.dripshop.live/dripnfts/slabs/108984720.jpg</t>
  </si>
  <si>
    <t>MEGANIUM-HOLO</t>
  </si>
  <si>
    <t>https://cdn.dripshop.live/dripnfts/slabs/108381844.jpg</t>
  </si>
  <si>
    <t>CHARIZARD</t>
  </si>
  <si>
    <t>ULTRA-PREMIUM COLLECTION</t>
  </si>
  <si>
    <t>https://cdn.dripshop.live/dripnfts/slabs/73933027.jpg</t>
  </si>
  <si>
    <t>Snorlax</t>
  </si>
  <si>
    <t>Holo</t>
  </si>
  <si>
    <t>https://cdn.dripshop.live/dripnfts/slabs/4193782026.jpg</t>
  </si>
  <si>
    <t>FA/MEWTWO VSTAR</t>
  </si>
  <si>
    <t>CROWN ZENITH</t>
  </si>
  <si>
    <t>https://cdn.dripshop.live/dripnfts/slabs/99650091.jpg</t>
  </si>
  <si>
    <t>https://cdn.dripshop.live/dripnfts/slabs/96610925.jpg</t>
  </si>
  <si>
    <t>https://cdn.dripshop.live/dripnfts/slabs/98712165.jpg</t>
  </si>
  <si>
    <t>GENGAR &amp; MIMIKYU GX</t>
  </si>
  <si>
    <t>TAG BOLT</t>
  </si>
  <si>
    <t>https://cdn.dripshop.live/dripnfts/slabs/70288184.jpg</t>
  </si>
  <si>
    <t>FA/CHARIZARD V</t>
  </si>
  <si>
    <t>STAR BIRTH</t>
  </si>
  <si>
    <t>https://cdn.dripshop.live/dripnfts/slabs/65489921.jpg</t>
  </si>
  <si>
    <t>SQUIRTLE</t>
  </si>
  <si>
    <t>SQUIRTLE DECK</t>
  </si>
  <si>
    <t>https://cdn.dripshop.live/dripnfts/slabs/73380249.jpg</t>
  </si>
  <si>
    <t>VENUSAUR-HOLO</t>
  </si>
  <si>
    <t>https://cdn.dripshop.live/dripnfts/slabs/90876253.jpg</t>
  </si>
  <si>
    <t>ZAPDOS ex</t>
  </si>
  <si>
    <t>https://cdn.dripshop.live/dripnfts/slabs/98935536.jpg</t>
  </si>
  <si>
    <t>https://cdn.dripshop.live/dripnfts/slabs/98935537.jpg</t>
  </si>
  <si>
    <t>UMBREON-REV.FOIL</t>
  </si>
  <si>
    <t>SANDSTORM</t>
  </si>
  <si>
    <t>https://cdn.dripshop.live/dripnfts/slabs/108381863.jpg</t>
  </si>
  <si>
    <t>MIRIAM</t>
  </si>
  <si>
    <t>https://cdn.dripshop.live/dripnfts/slabs/97563879.jpg</t>
  </si>
  <si>
    <t>KOGA'S NINJA TRICK</t>
  </si>
  <si>
    <t>TRAINER</t>
  </si>
  <si>
    <t>https://cdn.dripshop.live/dripnfts/slabs/75766323.jpg</t>
  </si>
  <si>
    <t>FA/WHITNEY</t>
  </si>
  <si>
    <t>SUPER-BURST IMPACT</t>
  </si>
  <si>
    <t>https://cdn.dripshop.live/dripnfts/slabs/74657246.jpg</t>
  </si>
  <si>
    <t>GARDEVOIR ex</t>
  </si>
  <si>
    <t>https://cdn.dripshop.live/dripnfts/slabs/110035112.jpg</t>
  </si>
  <si>
    <t>M RAYQUAZA EX</t>
  </si>
  <si>
    <t>ROARING SKIES</t>
  </si>
  <si>
    <t>https://cdn.dripshop.live/dripnfts/slabs/72842809.jpg</t>
  </si>
  <si>
    <t>MEW-HOLO</t>
  </si>
  <si>
    <t>PROMO-POKEMON LEAGUE</t>
  </si>
  <si>
    <t>https://cdn.dripshop.live/dripnfts/slabs/75766315.jpg</t>
  </si>
  <si>
    <t>FA/MEWTWO EX</t>
  </si>
  <si>
    <t>EVOLUTIONS</t>
  </si>
  <si>
    <t>https://cdn.dripshop.live/dripnfts/slabs/95083530.jpg</t>
  </si>
  <si>
    <t>MISTY'S GYARADOS</t>
  </si>
  <si>
    <t>https://cdn.dripshop.live/dripnfts/slabs/110034385.jpg</t>
  </si>
  <si>
    <t>IONO'S BELLIBOLT ex</t>
  </si>
  <si>
    <t>HYPER RARE</t>
  </si>
  <si>
    <t>https://cdn.dripshop.live/dripnfts/slabs/116331581.jpg</t>
  </si>
  <si>
    <t>PALAFIN ex</t>
  </si>
  <si>
    <t>https://cdn.dripshop.live/dripnfts/slabs/107886232.jpg</t>
  </si>
  <si>
    <t>HO-OH EX-HOLO</t>
  </si>
  <si>
    <t>POP SERIES 3</t>
  </si>
  <si>
    <t>https://cdn.dripshop.live/dripnfts/slabs/100315478.jpg</t>
  </si>
  <si>
    <t>https://cdn.dripshop.live/dripnfts/slabs/103434795.jpg</t>
  </si>
  <si>
    <t>SKARMORY-HOLO</t>
  </si>
  <si>
    <t>https://cdn.dripshop.live/dripnfts/slabs/108381876.jpg</t>
  </si>
  <si>
    <t>LUXRAY</t>
  </si>
  <si>
    <t>COSMOS EXCLUSIVE</t>
  </si>
  <si>
    <t>https://cdn.dripshop.live/dripnfts/slabs/109126695.jpg</t>
  </si>
  <si>
    <t>N'S ZOROARK ex</t>
  </si>
  <si>
    <t>https://cdn.dripshop.live/dripnfts/slabs/116108123.jpg</t>
  </si>
  <si>
    <t>MEWTWO</t>
  </si>
  <si>
    <t>151 ULTRA-PREMIUM COLL</t>
  </si>
  <si>
    <t>https://cdn.dripshop.live/dripnfts/slabs/102037812.jpg</t>
  </si>
  <si>
    <t>TERAPAGOS ex</t>
  </si>
  <si>
    <t>https://cdn.dripshop.live/dripnfts/slabs/110162206.jpg</t>
  </si>
  <si>
    <t>ROCKET'S HITMONCHAN</t>
  </si>
  <si>
    <t>https://cdn.dripshop.live/dripnfts/slabs/108381841.jpg</t>
  </si>
  <si>
    <t>ILLUSTRATION RARE</t>
  </si>
  <si>
    <t>https://cdn.dripshop.live/dripnfts/slabs/108736236.jpg</t>
  </si>
  <si>
    <t>https://cdn.dripshop.live/dripnfts/slabs/101158011.jpg</t>
  </si>
  <si>
    <t>https://cdn.dripshop.live/dripnfts/slabs/108381896.jpg</t>
  </si>
  <si>
    <t>FA/PIKACHU VMAX</t>
  </si>
  <si>
    <t>LOST ORIGIN</t>
  </si>
  <si>
    <t>https://cdn.dripshop.live/dripnfts/slabs/97019183.jpg</t>
  </si>
  <si>
    <t>UMBREON</t>
  </si>
  <si>
    <t>YU NAGABA X PCG CAMPAIGN</t>
  </si>
  <si>
    <t>https://cdn.dripshop.live/dripnfts/slabs/78048993.jpg</t>
  </si>
  <si>
    <t>https://cdn.dripshop.live/dripnfts/slabs/78049029.jpg</t>
  </si>
  <si>
    <t>https://cdn.dripshop.live/dripnfts/slabs/78048995.jpg</t>
  </si>
  <si>
    <t>https://cdn.dripshop.live/dripnfts/slabs/77942442.jpg</t>
  </si>
  <si>
    <t>https://cdn.dripshop.live/dripnfts/slabs/78048991.jpg</t>
  </si>
  <si>
    <t>https://cdn.dripshop.live/dripnfts/slabs/78048992.jpg</t>
  </si>
  <si>
    <t>https://cdn.dripshop.live/dripnfts/slabs/77942437.jpg</t>
  </si>
  <si>
    <t>https://cdn.dripshop.live/dripnfts/slabs/79318252.jpg</t>
  </si>
  <si>
    <t>https://cdn.dripshop.live/dripnfts/slabs/77942440.jpg</t>
  </si>
  <si>
    <t>https://cdn.dripshop.live/dripnfts/slabs/77942439.jpg</t>
  </si>
  <si>
    <t>https://cdn.dripshop.live/dripnfts/slabs/99173480.jpg</t>
  </si>
  <si>
    <t>https://cdn.dripshop.live/dripnfts/slabs/80416797.jpg</t>
  </si>
  <si>
    <t>https://cdn.dripshop.live/dripnfts/slabs/77942419.jpg</t>
  </si>
  <si>
    <t>https://cdn.dripshop.live/dripnfts/slabs/83791919.jpg</t>
  </si>
  <si>
    <t>https://cdn.dripshop.live/dripnfts/slabs/77942401.jpg</t>
  </si>
  <si>
    <t>https://cdn.dripshop.live/dripnfts/slabs/77942410.jpg</t>
  </si>
  <si>
    <t>https://cdn.dripshop.live/dripnfts/slabs/78048996.jpg</t>
  </si>
  <si>
    <t>https://cdn.dripshop.live/dripnfts/slabs/99611972.jpg</t>
  </si>
  <si>
    <t>ALAKAZAM ex</t>
  </si>
  <si>
    <t>https://cdn.dripshop.live/dripnfts/slabs/101663161.jpg</t>
  </si>
  <si>
    <t>SYLVEON ex</t>
  </si>
  <si>
    <t>https://cdn.dripshop.live/dripnfts/slabs/113973460.jpg</t>
  </si>
  <si>
    <t>https://cdn.dripshop.live/dripnfts/slabs/110074879.jpg</t>
  </si>
  <si>
    <t>https://cdn.dripshop.live/dripnfts/slabs/111253092.jpg</t>
  </si>
  <si>
    <t>https://cdn.dripshop.live/dripnfts/slabs/108832074.jpg</t>
  </si>
  <si>
    <t>https://cdn.dripshop.live/dripnfts/slabs/111912071.jpg</t>
  </si>
  <si>
    <t>FA/MEW VMAX</t>
  </si>
  <si>
    <t>FUSION STRIKE-SECRET</t>
  </si>
  <si>
    <t>https://cdn.dripshop.live/dripnfts/slabs/94448557.jpg</t>
  </si>
  <si>
    <t>MEW ex</t>
  </si>
  <si>
    <t>https://cdn.dripshop.live/dripnfts/slabs/92445102.jpg</t>
  </si>
  <si>
    <t>HITMONCHAN EX-HOLO</t>
  </si>
  <si>
    <t>RUBY &amp; SAPPHIRE</t>
  </si>
  <si>
    <t>https://cdn.dripshop.live/dripnfts/slabs/108381874.jpg</t>
  </si>
  <si>
    <t>ANCIENT MEW</t>
  </si>
  <si>
    <t>POKEMON 2000 MOVIE</t>
  </si>
  <si>
    <t>https://cdn.dripshop.live/dripnfts/slabs/78594596.jpg</t>
  </si>
  <si>
    <t>POLIWRATH-HOLO</t>
  </si>
  <si>
    <t>https://cdn.dripshop.live/dripnfts/slabs/108381891.jpg</t>
  </si>
  <si>
    <t>TYRANITAR</t>
  </si>
  <si>
    <t>TRIPLE WHAMMY TINS</t>
  </si>
  <si>
    <t>https://cdn.dripshop.live/dripnfts/slabs/109126681.jpg</t>
  </si>
  <si>
    <t>MAGNETON</t>
  </si>
  <si>
    <t>SURGING SPARKS P.C. ETB</t>
  </si>
  <si>
    <t>https://cdn.dripshop.live/dripnfts/slabs/105045281.jpg</t>
  </si>
  <si>
    <t>Dark Alakazam</t>
  </si>
  <si>
    <t>https://cdn.dripshop.live/dripnfts/slabs/3853103012.jpg</t>
  </si>
  <si>
    <t>https://cdn.dripshop.live/dripnfts/slabs/73775247.jpg</t>
  </si>
  <si>
    <t>SABLEYE</t>
  </si>
  <si>
    <t>https://cdn.dripshop.live/dripnfts/slabs/109126677.jpg</t>
  </si>
  <si>
    <t>LILLIE'S CLEFAIRY ex</t>
  </si>
  <si>
    <t>https://cdn.dripshop.live/dripnfts/slabs/115702748.jpg</t>
  </si>
  <si>
    <t>TYPHLOSION-HOLO</t>
  </si>
  <si>
    <t>PREMIUM FILE</t>
  </si>
  <si>
    <t>https://cdn.dripshop.live/dripnfts/slabs/70262597.jpg</t>
  </si>
  <si>
    <t>https://cdn.dripshop.live/dripnfts/slabs/109061873.jpg</t>
  </si>
  <si>
    <t>ENTEI</t>
  </si>
  <si>
    <t>PROMO-REVERSE FOIL</t>
  </si>
  <si>
    <t>https://cdn.dripshop.live/dripnfts/slabs/85127204.jpg</t>
  </si>
  <si>
    <t>GLOOM</t>
  </si>
  <si>
    <t>https://cdn.dripshop.live/dripnfts/slabs/103559325.jpg</t>
  </si>
  <si>
    <t>MAGIKARP</t>
  </si>
  <si>
    <t>ART RARE</t>
  </si>
  <si>
    <t>https://cdn.dripshop.live/dripnfts/slabs/106237733.jpg</t>
  </si>
  <si>
    <t>https://cdn.dripshop.live/dripnfts/slabs/106236647.jpg</t>
  </si>
  <si>
    <t>https://cdn.dripshop.live/dripnfts/slabs/106236175.jpg</t>
  </si>
  <si>
    <t>https://cdn.dripshop.live/dripnfts/slabs/106053259.jpg</t>
  </si>
  <si>
    <t>https://cdn.dripshop.live/dripnfts/slabs/106053263.jpg</t>
  </si>
  <si>
    <t>https://cdn.dripshop.live/dripnfts/slabs/106053262.jpg</t>
  </si>
  <si>
    <t>https://cdn.dripshop.live/dripnfts/slabs/109368520.jpg</t>
  </si>
  <si>
    <t>https://cdn.dripshop.live/dripnfts/slabs/106053260.jpg</t>
  </si>
  <si>
    <t>https://cdn.dripshop.live/dripnfts/slabs/106236644.jpg</t>
  </si>
  <si>
    <t>https://cdn.dripshop.live/dripnfts/slabs/106236642.jpg</t>
  </si>
  <si>
    <t>https://cdn.dripshop.live/dripnfts/slabs/109186425.jpg</t>
  </si>
  <si>
    <t>https://cdn.dripshop.live/dripnfts/slabs/106053265.jpg</t>
  </si>
  <si>
    <t>https://cdn.dripshop.live/dripnfts/slabs/106236176.jpg</t>
  </si>
  <si>
    <t>https://cdn.dripshop.live/dripnfts/slabs/106236177.jpg</t>
  </si>
  <si>
    <t>https://cdn.dripshop.live/dripnfts/slabs/106236178.jpg</t>
  </si>
  <si>
    <t>https://cdn.dripshop.live/dripnfts/slabs/106053261.jpg</t>
  </si>
  <si>
    <t>https://cdn.dripshop.live/dripnfts/slabs/106053266.jpg</t>
  </si>
  <si>
    <t>https://cdn.dripshop.live/dripnfts/slabs/106236174.jpg</t>
  </si>
  <si>
    <t>TYRANITAR-HOLO</t>
  </si>
  <si>
    <t>https://cdn.dripshop.live/dripnfts/slabs/108381547.jpg</t>
  </si>
  <si>
    <t>BLASTOISE-HOLO</t>
  </si>
  <si>
    <t>PCP 25TH ANNIVERSARY ED.</t>
  </si>
  <si>
    <t>https://cdn.dripshop.live/dripnfts/slabs/80517907.jpg</t>
  </si>
  <si>
    <t>____'s JIRACHI-HOLO</t>
  </si>
  <si>
    <t>PROMO-2ND SEASON SUB.</t>
  </si>
  <si>
    <t>https://cdn.dripshop.live/dripnfts/slabs/67889421.jpg</t>
  </si>
  <si>
    <t>https://cdn.dripshop.live/dripnfts/slabs/97715370.jpg</t>
  </si>
  <si>
    <t>HITMONTOP-HOLO</t>
  </si>
  <si>
    <t>https://cdn.dripshop.live/dripnfts/slabs/108381847.jpg</t>
  </si>
  <si>
    <t>MEWTWO &amp; MEW GX</t>
  </si>
  <si>
    <t>https://cdn.dripshop.live/dripnfts/slabs/98848598.jpg</t>
  </si>
  <si>
    <t>LISIA'S APPEAL</t>
  </si>
  <si>
    <t>SUPER RARE</t>
  </si>
  <si>
    <t>https://cdn.dripshop.live/dripnfts/slabs/108702805.jpg</t>
  </si>
  <si>
    <t>https://cdn.dripshop.live/dripnfts/slabs/102788165.jpg</t>
  </si>
  <si>
    <t>RAIKOU-REV.FOIL</t>
  </si>
  <si>
    <t>https://cdn.dripshop.live/dripnfts/slabs/108381908.jpg</t>
  </si>
  <si>
    <t>PINSIR</t>
  </si>
  <si>
    <t>POKEMON T.V.</t>
  </si>
  <si>
    <t>https://cdn.dripshop.live/dripnfts/slabs/89728689.jpg</t>
  </si>
  <si>
    <t>CERULEDGE</t>
  </si>
  <si>
    <t>https://cdn.dripshop.live/dripnfts/slabs/108901051.jpg</t>
  </si>
  <si>
    <t>DARKRAI G-HOLO</t>
  </si>
  <si>
    <t>RISING RIVALS</t>
  </si>
  <si>
    <t>https://cdn.dripshop.live/dripnfts/slabs/107197845.jpg</t>
  </si>
  <si>
    <t>SHAYMIN-HOLO</t>
  </si>
  <si>
    <t>PM.CNTR.20TH ANNV.CAMP.</t>
  </si>
  <si>
    <t>https://cdn.dripshop.live/dripnfts/slabs/109061781.jpg</t>
  </si>
  <si>
    <t>DARKRAI-HOLO</t>
  </si>
  <si>
    <t>10th POKEMON MOVIE</t>
  </si>
  <si>
    <t>https://cdn.dripshop.live/dripnfts/slabs/109061846.jpg</t>
  </si>
  <si>
    <t>FA/DEOXYS VMAX</t>
  </si>
  <si>
    <t>https://cdn.dripshop.live/dripnfts/slabs/111226326.jpg</t>
  </si>
  <si>
    <t>ERIKA'S TANGELA</t>
  </si>
  <si>
    <t>https://cdn.dripshop.live/dripnfts/slabs/69062234.jpg</t>
  </si>
  <si>
    <t>https://cdn.dripshop.live/dripnfts/slabs/69062235.jpg</t>
  </si>
  <si>
    <t>MISTY'S GOLDUCK</t>
  </si>
  <si>
    <t>HOLO</t>
  </si>
  <si>
    <t>https://cdn.dripshop.live/dripnfts/slabs/96160152.jpg</t>
  </si>
  <si>
    <t>FA/RESHIRAM</t>
  </si>
  <si>
    <t>CLASSIC COLL-BLACK/WHITE</t>
  </si>
  <si>
    <t>https://cdn.dripshop.live/dripnfts/slabs/82523109.jpg</t>
  </si>
  <si>
    <t>FA/ZEKROM</t>
  </si>
  <si>
    <t>https://cdn.dripshop.live/dripnfts/slabs/82523129.jpg</t>
  </si>
  <si>
    <t>PIKACHU</t>
  </si>
  <si>
    <t>https://cdn.dripshop.live/dripnfts/slabs/92889953.jpg</t>
  </si>
  <si>
    <t>ALOLAN VULPIX</t>
  </si>
  <si>
    <t>JUMP FESTA 2017</t>
  </si>
  <si>
    <t>https://cdn.dripshop.live/dripnfts/slabs/109061849.jpg</t>
  </si>
  <si>
    <t>JASMINE'S GAZE</t>
  </si>
  <si>
    <t>https://cdn.dripshop.live/dripnfts/slabs/111855847.jpg</t>
  </si>
  <si>
    <t>VENUSAUR ex</t>
  </si>
  <si>
    <t>https://cdn.dripshop.live/dripnfts/slabs/97801286.jpg</t>
  </si>
  <si>
    <t>MACHAMP-REV.FOIL</t>
  </si>
  <si>
    <t>https://cdn.dripshop.live/dripnfts/slabs/108381915.jpg</t>
  </si>
  <si>
    <t>https://cdn.dripshop.live/dripnfts/slabs/114091532.jpg</t>
  </si>
  <si>
    <t>https://cdn.dripshop.live/dripnfts/slabs/114091534.jpg</t>
  </si>
  <si>
    <t>BULBASAUR-REV.FOIL</t>
  </si>
  <si>
    <t>FIRE RED &amp; LEAF GREEN</t>
  </si>
  <si>
    <t>https://cdn.dripshop.live/dripnfts/slabs/108381866.jpg</t>
  </si>
  <si>
    <t>FA/CHARIZARD VSTAR</t>
  </si>
  <si>
    <t>VSTAR UNIVERSE</t>
  </si>
  <si>
    <t>https://cdn.dripshop.live/dripnfts/slabs/97955091.jpg</t>
  </si>
  <si>
    <t>EEVEE</t>
  </si>
  <si>
    <t>https://cdn.dripshop.live/dripnfts/slabs/78557936.jpg</t>
  </si>
  <si>
    <t>RESHIRAM &amp; ZEKROM GX</t>
  </si>
  <si>
    <t>DREAM LEAGUE</t>
  </si>
  <si>
    <t>https://cdn.dripshop.live/dripnfts/slabs/100294208.jpg</t>
  </si>
  <si>
    <t>https://cdn.dripshop.live/dripnfts/slabs/80416749.jpg</t>
  </si>
  <si>
    <t>https://cdn.dripshop.live/dripnfts/slabs/80416787.jpg</t>
  </si>
  <si>
    <t>Celebi V</t>
  </si>
  <si>
    <t>Jet-Black Spirit Box Purchase</t>
  </si>
  <si>
    <t>https://cdn.dripshop.live/dripnfts/slabs/3861200010.jpg</t>
  </si>
  <si>
    <t>FA/CHARIZARD GX</t>
  </si>
  <si>
    <t>PROMO-CHRZRD.GX PRM.COLL.</t>
  </si>
  <si>
    <t>https://cdn.dripshop.live/dripnfts/slabs/109310253.jpg</t>
  </si>
  <si>
    <t>https://cdn.dripshop.live/dripnfts/slabs/109310254.jpg</t>
  </si>
  <si>
    <t>RAICHU-HOLO</t>
  </si>
  <si>
    <t>https://cdn.dripshop.live/dripnfts/slabs/111328609.jpg</t>
  </si>
  <si>
    <t>FA/VAPOREON V</t>
  </si>
  <si>
    <t>VAPOREON VMAX PREM.COLL.</t>
  </si>
  <si>
    <t>https://cdn.dripshop.live/dripnfts/slabs/94589654.jpg</t>
  </si>
  <si>
    <t>FA/PIKACHU</t>
  </si>
  <si>
    <t>KFC CHAKI KIDS MEAL</t>
  </si>
  <si>
    <t>https://cdn.dripshop.live/dripnfts/slabs/107580373.jpg</t>
  </si>
  <si>
    <t>https://cdn.dripshop.live/dripnfts/slabs/78436440.jpg</t>
  </si>
  <si>
    <t>PIKACHU-REV.FOIL</t>
  </si>
  <si>
    <t>https://cdn.dripshop.live/dripnfts/slabs/108381864.jpg</t>
  </si>
  <si>
    <t>CHARMANDER</t>
  </si>
  <si>
    <t>CHARIZARD ex SUPER-PREM COLL</t>
  </si>
  <si>
    <t>https://cdn.dripshop.live/dripnfts/slabs/109126699.jpg</t>
  </si>
  <si>
    <t>https://cdn.dripshop.live/dripnfts/slabs/109126700.jpg</t>
  </si>
  <si>
    <t>https://cdn.dripshop.live/dripnfts/slabs/102195087.jpg</t>
  </si>
  <si>
    <t>GARCHOMP ex</t>
  </si>
  <si>
    <t>https://cdn.dripshop.live/dripnfts/slabs/102379434.jpg</t>
  </si>
  <si>
    <t>FA/PIKACHU V</t>
  </si>
  <si>
    <t>VMAX CLIMAX</t>
  </si>
  <si>
    <t>https://cdn.dripshop.live/dripnfts/slabs/77472255.jpg</t>
  </si>
  <si>
    <t>https://cdn.dripshop.live/dripnfts/slabs/108545379.jpg</t>
  </si>
  <si>
    <t>https://cdn.dripshop.live/dripnfts/slabs/110874468.jpg</t>
  </si>
  <si>
    <t>JOLTEON</t>
  </si>
  <si>
    <t>https://cdn.dripshop.live/dripnfts/slabs/99973117.jpg</t>
  </si>
  <si>
    <t>https://cdn.dripshop.live/dripnfts/slabs/80416788.jpg</t>
  </si>
  <si>
    <t>FA/DEOXYS VSTAR</t>
  </si>
  <si>
    <t>https://cdn.dripshop.live/dripnfts/slabs/115060494.jpg</t>
  </si>
  <si>
    <t>VAPOREON ex</t>
  </si>
  <si>
    <t>https://cdn.dripshop.live/dripnfts/slabs/111052170.jpg</t>
  </si>
  <si>
    <t>https://cdn.dripshop.live/dripnfts/slabs/110874489.jpg</t>
  </si>
  <si>
    <t>https://cdn.dripshop.live/dripnfts/slabs/110117454.jpg</t>
  </si>
  <si>
    <t>ARTICUNO-HOLO</t>
  </si>
  <si>
    <t>https://cdn.dripshop.live/dripnfts/slabs/105494178.jpg</t>
  </si>
  <si>
    <t>STEELIX-REV.FOIL</t>
  </si>
  <si>
    <t>https://cdn.dripshop.live/dripnfts/slabs/108381904.jpg</t>
  </si>
  <si>
    <t>https://cdn.dripshop.live/dripnfts/slabs/86936497.jpg</t>
  </si>
  <si>
    <t>NIDOKING</t>
  </si>
  <si>
    <t>https://cdn.dripshop.live/dripnfts/slabs/84040200.jpg</t>
  </si>
  <si>
    <t>https://cdn.dripshop.live/dripnfts/slabs/111946009.jpg</t>
  </si>
  <si>
    <t>TOTODILE</t>
  </si>
  <si>
    <t>MASTER BALL REVERSE HOLO</t>
  </si>
  <si>
    <t>https://cdn.dripshop.live/dripnfts/slabs/103577585.jpg</t>
  </si>
  <si>
    <t>ERIKA'S INVITATION</t>
  </si>
  <si>
    <t>https://cdn.dripshop.live/dripnfts/slabs/96700391.jpg</t>
  </si>
  <si>
    <t>HO-OH V</t>
  </si>
  <si>
    <t>SILVER TEMPEST</t>
  </si>
  <si>
    <t>https://cdn.dripshop.live/dripnfts/slabs/111226316.jpg</t>
  </si>
  <si>
    <t>SYLVEON</t>
  </si>
  <si>
    <t>PRE TECH STICKER COLLECTION</t>
  </si>
  <si>
    <t>https://cdn.dripshop.live/dripnfts/slabs/109126012.jpg</t>
  </si>
  <si>
    <t>https://cdn.dripshop.live/dripnfts/slabs/109126014.jpg</t>
  </si>
  <si>
    <t>OKIDOGI ex</t>
  </si>
  <si>
    <t>https://cdn.dripshop.live/dripnfts/slabs/107530719.jpg</t>
  </si>
  <si>
    <t>MEWTWO-HOLO</t>
  </si>
  <si>
    <t>https://cdn.dripshop.live/dripnfts/slabs/105494187.jpg</t>
  </si>
  <si>
    <t>Bulbasaur</t>
  </si>
  <si>
    <t>https://cdn.dripshop.live/dripnfts/slabs/6038950021.jpg</t>
  </si>
  <si>
    <t>FA/CELEBI &amp; VENUSR.GX</t>
  </si>
  <si>
    <t>PROMO-TAG TEAM TINS</t>
  </si>
  <si>
    <t>https://cdn.dripshop.live/dripnfts/slabs/83564263.jpg</t>
  </si>
  <si>
    <t>SHINY RARE</t>
  </si>
  <si>
    <t>https://cdn.dripshop.live/dripnfts/slabs/106697552.jpg</t>
  </si>
  <si>
    <t>COOL PORYGON-HOLO</t>
  </si>
  <si>
    <t>BLACK STAR</t>
  </si>
  <si>
    <t>https://cdn.dripshop.live/dripnfts/slabs/108381883.jpg</t>
  </si>
  <si>
    <t>MAGNETON-REV.FOIL</t>
  </si>
  <si>
    <t>https://cdn.dripshop.live/dripnfts/slabs/108381913.jpg</t>
  </si>
  <si>
    <t>ACEROLA-HOLO</t>
  </si>
  <si>
    <t>FULL METAL WALL</t>
  </si>
  <si>
    <t>https://cdn.dripshop.live/dripnfts/slabs/100662946.jpg</t>
  </si>
  <si>
    <t>FA/PHOEBE</t>
  </si>
  <si>
    <t>SINGLE STRIKE MASTER</t>
  </si>
  <si>
    <t>https://cdn.dripshop.live/dripnfts/slabs/74657256.jpg</t>
  </si>
  <si>
    <t>https://cdn.dripshop.live/dripnfts/slabs/109339268.jpg</t>
  </si>
  <si>
    <t>ENTEI-HOLO</t>
  </si>
  <si>
    <t>PROMO</t>
  </si>
  <si>
    <t>https://cdn.dripshop.live/dripnfts/slabs/107756757.jpg</t>
  </si>
  <si>
    <t>BASE II</t>
  </si>
  <si>
    <t>https://cdn.dripshop.live/dripnfts/slabs/71294670.jpg</t>
  </si>
  <si>
    <t>EEVEE ex</t>
  </si>
  <si>
    <t>https://cdn.dripshop.live/dripnfts/slabs/112515005.jpg</t>
  </si>
  <si>
    <t>FA/BLAZIKEN VMAX</t>
  </si>
  <si>
    <t>CHILLING REIGN-SECRET</t>
  </si>
  <si>
    <t>https://cdn.dripshop.live/dripnfts/slabs/103379817.jpg</t>
  </si>
  <si>
    <t>https://cdn.dripshop.live/dripnfts/slabs/82972034.jpg</t>
  </si>
  <si>
    <t>SEADRA</t>
  </si>
  <si>
    <t>WIND FROM THE SEA</t>
  </si>
  <si>
    <t>https://cdn.dripshop.live/dripnfts/slabs/77522605.jpg</t>
  </si>
  <si>
    <t>DARK WEEZING-HOLO</t>
  </si>
  <si>
    <t>https://cdn.dripshop.live/dripnfts/slabs/111981403.jpg</t>
  </si>
  <si>
    <t>KOGA'S DITTO</t>
  </si>
  <si>
    <t>https://cdn.dripshop.live/dripnfts/slabs/108381848.jpg</t>
  </si>
  <si>
    <t>GLACEON</t>
  </si>
  <si>
    <t>https://cdn.dripshop.live/dripnfts/slabs/78557943.jpg</t>
  </si>
  <si>
    <t>https://cdn.dripshop.live/dripnfts/slabs/80416809.jpg</t>
  </si>
  <si>
    <t>https://cdn.dripshop.live/dripnfts/slabs/80416756.jpg</t>
  </si>
  <si>
    <t>POKEMON DAY 2025</t>
  </si>
  <si>
    <t>https://cdn.dripshop.live/dripnfts/slabs/111855854.jpg</t>
  </si>
  <si>
    <t>FA/ZERAORA V</t>
  </si>
  <si>
    <t>CHILLING REIGN</t>
  </si>
  <si>
    <t>https://cdn.dripshop.live/dripnfts/slabs/112147699.jpg</t>
  </si>
  <si>
    <t>https://cdn.dripshop.live/dripnfts/slabs/108381850.jpg</t>
  </si>
  <si>
    <t>https://cdn.dripshop.live/dripnfts/slabs/76808436.jpg</t>
  </si>
  <si>
    <t>CHARMANDER-REV.FOIL</t>
  </si>
  <si>
    <t>https://cdn.dripshop.live/dripnfts/slabs/108381851.jpg</t>
  </si>
  <si>
    <t>FA/M ALAKAZAM EX</t>
  </si>
  <si>
    <t>FATES COLLIDE</t>
  </si>
  <si>
    <t>https://cdn.dripshop.live/dripnfts/slabs/87602871.jpg</t>
  </si>
  <si>
    <t>FA/LEAFEON V</t>
  </si>
  <si>
    <t>https://cdn.dripshop.live/dripnfts/slabs/111268787.jpg</t>
  </si>
  <si>
    <t>QUAQUAVAL ex</t>
  </si>
  <si>
    <t>https://cdn.dripshop.live/dripnfts/slabs/108368218.jpg</t>
  </si>
  <si>
    <t>https://cdn.dripshop.live/dripnfts/slabs/108368221.jpg</t>
  </si>
  <si>
    <t>https://cdn.dripshop.live/dripnfts/slabs/82972683.jpg</t>
  </si>
  <si>
    <t>RATICATE BREAK</t>
  </si>
  <si>
    <t>RAGE/BKN.HEAVENS-1ST ED.</t>
  </si>
  <si>
    <t>https://cdn.dripshop.live/dripnfts/slabs/109343512.jpg</t>
  </si>
  <si>
    <t>https://cdn.dripshop.live/dripnfts/slabs/109257256.jpg</t>
  </si>
  <si>
    <t>https://cdn.dripshop.live/dripnfts/slabs/109061856.jpg</t>
  </si>
  <si>
    <t>SABRINA'S PSYDUCK</t>
  </si>
  <si>
    <t>https://cdn.dripshop.live/dripnfts/slabs/69062633.jpg</t>
  </si>
  <si>
    <t>EEVEE HEROES</t>
  </si>
  <si>
    <t>https://cdn.dripshop.live/dripnfts/slabs/80179978.jpg</t>
  </si>
  <si>
    <t>https://cdn.dripshop.live/dripnfts/slabs/83770034.jpg</t>
  </si>
  <si>
    <t>FA/MEDICHAM V</t>
  </si>
  <si>
    <t>https://cdn.dripshop.live/dripnfts/slabs/112147698.jpg</t>
  </si>
  <si>
    <t>HORSEA</t>
  </si>
  <si>
    <t>https://cdn.dripshop.live/dripnfts/slabs/116711438.jpg</t>
  </si>
  <si>
    <t>FA/MEW V</t>
  </si>
  <si>
    <t>FUSION STRIKE</t>
  </si>
  <si>
    <t>https://cdn.dripshop.live/dripnfts/slabs/112147696.jpg</t>
  </si>
  <si>
    <t>SWAMPERT-HOLO</t>
  </si>
  <si>
    <t>POP SERIES 1</t>
  </si>
  <si>
    <t>https://cdn.dripshop.live/dripnfts/slabs/91845279.jpg</t>
  </si>
  <si>
    <t>BLAZIKEN EX</t>
  </si>
  <si>
    <t>https://cdn.dripshop.live/dripnfts/slabs/109257160.jpg</t>
  </si>
  <si>
    <t>PYROAR BREAK</t>
  </si>
  <si>
    <t>FEVER-BURST FTR-1ST ED.</t>
  </si>
  <si>
    <t>https://cdn.dripshop.live/dripnfts/slabs/109061840.jpg</t>
  </si>
  <si>
    <t>RAICHU BREAK EVO. PACK</t>
  </si>
  <si>
    <t>https://cdn.dripshop.live/dripnfts/slabs/109343531.jpg</t>
  </si>
  <si>
    <t>GRENINJA GX</t>
  </si>
  <si>
    <t>DETECTIVE PIKACHU</t>
  </si>
  <si>
    <t>https://cdn.dripshop.live/dripnfts/slabs/102216386.jpg</t>
  </si>
  <si>
    <t>FA/EEVEE VMAX</t>
  </si>
  <si>
    <t>V S/B WINNER PRIZE</t>
  </si>
  <si>
    <t>https://cdn.dripshop.live/dripnfts/slabs/103371887.jpg</t>
  </si>
  <si>
    <t>FA/ESPEON V</t>
  </si>
  <si>
    <t>https://cdn.dripshop.live/dripnfts/slabs/101062663.jpg</t>
  </si>
  <si>
    <t>https://cdn.dripshop.live/dripnfts/slabs/101062670.jpg</t>
  </si>
  <si>
    <t>https://cdn.dripshop.live/dripnfts/slabs/72909448.jpg</t>
  </si>
  <si>
    <t>KABUTO</t>
  </si>
  <si>
    <t>https://cdn.dripshop.live/dripnfts/slabs/70191854.jpg</t>
  </si>
  <si>
    <t>https://cdn.dripshop.live/dripnfts/slabs/98935498.jpg</t>
  </si>
  <si>
    <t>https://cdn.dripshop.live/dripnfts/slabs/98935516.jpg</t>
  </si>
  <si>
    <t>https://cdn.dripshop.live/dripnfts/slabs/98935531.jpg</t>
  </si>
  <si>
    <t>BROCK'S RHYDON</t>
  </si>
  <si>
    <t>https://cdn.dripshop.live/dripnfts/slabs/111981402.jpg</t>
  </si>
  <si>
    <t>CROBAT-REV.FOIL</t>
  </si>
  <si>
    <t>DELTA SPECIES</t>
  </si>
  <si>
    <t>https://cdn.dripshop.live/dripnfts/slabs/86887072.jpg</t>
  </si>
  <si>
    <t>GASTLY-REV.FOIL</t>
  </si>
  <si>
    <t>https://cdn.dripshop.live/dripnfts/slabs/108381859.jpg</t>
  </si>
  <si>
    <t>Erika's Invitation</t>
  </si>
  <si>
    <t>Special Art Rare</t>
  </si>
  <si>
    <t>https://cdn.dripshop.live/dripnfts/slabs/4306760001.jpg</t>
  </si>
  <si>
    <t>https://cdn.dripshop.live/dripnfts/slabs/97537364.jpg</t>
  </si>
  <si>
    <t>https://cdn.dripshop.live/dripnfts/slabs/88101593.jpg</t>
  </si>
  <si>
    <t>https://cdn.dripshop.live/dripnfts/slabs/114537251.jpg</t>
  </si>
  <si>
    <t>FA/ELESA'S SPARKLE</t>
  </si>
  <si>
    <t>https://cdn.dripshop.live/dripnfts/slabs/80043493.jpg</t>
  </si>
  <si>
    <t>Pikachu &amp; Zekrom GX</t>
  </si>
  <si>
    <t>Pikachu &amp; Zekrom GX Premium Collection</t>
  </si>
  <si>
    <t>https://cdn.dripshop.live/dripnfts/slabs/3980409083.jpg</t>
  </si>
  <si>
    <t>https://cdn.dripshop.live/dripnfts/slabs/96945229.jpg</t>
  </si>
  <si>
    <t>FA/LUMINEON V</t>
  </si>
  <si>
    <t>https://cdn.dripshop.live/dripnfts/slabs/111855848.jpg</t>
  </si>
  <si>
    <t>AERODACTYL-HOLO</t>
  </si>
  <si>
    <t>https://cdn.dripshop.live/dripnfts/slabs/75766321.jpg</t>
  </si>
  <si>
    <t>MISTY'S DETERMINATION</t>
  </si>
  <si>
    <t>EVOLUTIONS-FA</t>
  </si>
  <si>
    <t>https://cdn.dripshop.live/dripnfts/slabs/115494293.jpg</t>
  </si>
  <si>
    <t>RAICHU-REV.FOIL</t>
  </si>
  <si>
    <t>https://cdn.dripshop.live/dripnfts/slabs/108381907.jpg</t>
  </si>
  <si>
    <t>MOLTRES-HOLO</t>
  </si>
  <si>
    <t>MYTH. &amp; LEG. DRM.SHN.COLL.</t>
  </si>
  <si>
    <t>https://cdn.dripshop.live/dripnfts/slabs/109343619.jpg</t>
  </si>
  <si>
    <t>HO-OH GX</t>
  </si>
  <si>
    <t>GX BATTLE BOOST</t>
  </si>
  <si>
    <t>https://cdn.dripshop.live/dripnfts/slabs/109061859.jpg</t>
  </si>
  <si>
    <t>TO HAVE SEEN BTL.RNBW.</t>
  </si>
  <si>
    <t>https://cdn.dripshop.live/dripnfts/slabs/109061861.jpg</t>
  </si>
  <si>
    <t>GOLDUCK BREAK</t>
  </si>
  <si>
    <t>GLDK.BRK/PALKIA EX COMBO</t>
  </si>
  <si>
    <t>https://cdn.dripshop.live/dripnfts/slabs/109061845.jpg</t>
  </si>
  <si>
    <t>https://cdn.dripshop.live/dripnfts/slabs/102195123.jpg</t>
  </si>
  <si>
    <t>Miraidon ex</t>
  </si>
  <si>
    <t>Special Illustration Rare</t>
  </si>
  <si>
    <t>https://cdn.dripshop.live/dripnfts/slabs/4306760006.jpg</t>
  </si>
  <si>
    <t>DITTO-HOLO</t>
  </si>
  <si>
    <t>https://cdn.dripshop.live/dripnfts/slabs/111328610.jpg</t>
  </si>
  <si>
    <t>FA/ZINNIA'S RESOLVE</t>
  </si>
  <si>
    <t>EVOLVING SKIES-SECRET</t>
  </si>
  <si>
    <t>https://cdn.dripshop.live/dripnfts/slabs/70752933.jpg</t>
  </si>
  <si>
    <t>https://cdn.dripshop.live/dripnfts/slabs/108362582.jpg</t>
  </si>
  <si>
    <t>https://cdn.dripshop.live/dripnfts/slabs/109343620.jpg</t>
  </si>
  <si>
    <t>PRISMATIC EVOLUTIONS ETB</t>
  </si>
  <si>
    <t>https://cdn.dripshop.live/dripnfts/slabs/107550903.jpg</t>
  </si>
  <si>
    <t>Eevee</t>
  </si>
  <si>
    <t>Pokémon League</t>
  </si>
  <si>
    <t>https://cdn.dripshop.live/dripnfts/slabs/1401027846030.jpg</t>
  </si>
  <si>
    <t>Copycat</t>
  </si>
  <si>
    <t>https://cdn.dripshop.live/dripnfts/slabs/1401009707018.jpg</t>
  </si>
  <si>
    <t>https://cdn.dripshop.live/dripnfts/slabs/97596305.jpg</t>
  </si>
  <si>
    <t>FA/LEAFEON VMAX</t>
  </si>
  <si>
    <t>https://cdn.dripshop.live/dripnfts/slabs/105029238.jpg</t>
  </si>
  <si>
    <t>AGGRON-HOLO</t>
  </si>
  <si>
    <t>MIRAGE FOREST-1ST ED.</t>
  </si>
  <si>
    <t>https://cdn.dripshop.live/dripnfts/slabs/88318793.jpg</t>
  </si>
  <si>
    <t>FA/LUCARIO V</t>
  </si>
  <si>
    <t>LUCARIO VSTAR PREM.COLL.</t>
  </si>
  <si>
    <t>https://cdn.dripshop.live/dripnfts/slabs/104129412.jpg</t>
  </si>
  <si>
    <t>CASTFORM SUNNY FORM</t>
  </si>
  <si>
    <t>https://cdn.dripshop.live/dripnfts/slabs/111701721.jpg</t>
  </si>
  <si>
    <t>https://cdn.dripshop.live/dripnfts/slabs/105979966.jpg</t>
  </si>
  <si>
    <t>https://cdn.dripshop.live/dripnfts/slabs/101825344.jpg</t>
  </si>
  <si>
    <t>SABRINA'S ALAKAZAM</t>
  </si>
  <si>
    <t>https://cdn.dripshop.live/dripnfts/slabs/108381888.jpg</t>
  </si>
  <si>
    <t>FA/GENESECT V</t>
  </si>
  <si>
    <t>FUSION ARTS</t>
  </si>
  <si>
    <t>https://cdn.dripshop.live/dripnfts/slabs/77973040.jpg</t>
  </si>
  <si>
    <t>https://cdn.dripshop.live/dripnfts/slabs/109343532.jpg</t>
  </si>
  <si>
    <t>https://cdn.dripshop.live/dripnfts/slabs/101398676.jpg</t>
  </si>
  <si>
    <t>ROCKET'S ZAPDOS-HOLO</t>
  </si>
  <si>
    <t>https://cdn.dripshop.live/dripnfts/slabs/110377658.jpg</t>
  </si>
  <si>
    <t>LATIOS</t>
  </si>
  <si>
    <t>https://cdn.dripshop.live/dripnfts/slabs/103347632.jpg</t>
  </si>
  <si>
    <t>https://cdn.dripshop.live/dripnfts/slabs/103148697.jpg</t>
  </si>
  <si>
    <t>Blaine's Arcanine</t>
  </si>
  <si>
    <t>https://cdn.dripshop.live/dripnfts/slabs/3813485001.jpg</t>
  </si>
  <si>
    <t>GOLEM-HOLO</t>
  </si>
  <si>
    <t>https://cdn.dripshop.live/dripnfts/slabs/69627165.jpg</t>
  </si>
  <si>
    <t>KABUTOPS-HOLO</t>
  </si>
  <si>
    <t>https://cdn.dripshop.live/dripnfts/slabs/108381879.jpg</t>
  </si>
  <si>
    <t>VICTINI-HOLO</t>
  </si>
  <si>
    <t>TAG TEAM GX ALL STARS</t>
  </si>
  <si>
    <t>https://cdn.dripshop.live/dripnfts/slabs/82409095.jpg</t>
  </si>
  <si>
    <t>HITMONCHAN-HOLO</t>
  </si>
  <si>
    <t>https://cdn.dripshop.live/dripnfts/slabs/108054960.jpg</t>
  </si>
  <si>
    <t>MAGNETON-HOLO</t>
  </si>
  <si>
    <t>https://cdn.dripshop.live/dripnfts/slabs/108054987.jpg</t>
  </si>
  <si>
    <t>FA/MACHAMP VMAX</t>
  </si>
  <si>
    <t>ASTRAL RADIANCE</t>
  </si>
  <si>
    <t>https://cdn.dripshop.live/dripnfts/slabs/108368222.jpg</t>
  </si>
  <si>
    <t>https://cdn.dripshop.live/dripnfts/slabs/115911240.jpg</t>
  </si>
  <si>
    <t>ORGN.FRM.PALKIA VSTAR</t>
  </si>
  <si>
    <t>CROWN ZENITH-FA-SECRET</t>
  </si>
  <si>
    <t>https://cdn.dripshop.live/dripnfts/slabs/104233923.jpg</t>
  </si>
  <si>
    <t>FA/HOOPA V</t>
  </si>
  <si>
    <t>https://cdn.dripshop.live/dripnfts/slabs/109141526.jpg</t>
  </si>
  <si>
    <t>https://cdn.dripshop.live/dripnfts/slabs/111138804.jpg</t>
  </si>
  <si>
    <t>https://cdn.dripshop.live/dripnfts/slabs/101876482.jpg</t>
  </si>
  <si>
    <t>DARK ALAKAZAM</t>
  </si>
  <si>
    <t>https://cdn.dripshop.live/dripnfts/slabs/92946797.jpg</t>
  </si>
  <si>
    <t>https://cdn.dripshop.live/dripnfts/slabs/111981398.jpg</t>
  </si>
  <si>
    <t>https://cdn.dripshop.live/dripnfts/slabs/101062671.jpg</t>
  </si>
  <si>
    <t>https://cdn.dripshop.live/dripnfts/slabs/101062664.jpg</t>
  </si>
  <si>
    <t>FA/LUCARIO VSTAR</t>
  </si>
  <si>
    <t>CROWN ZENITH ETB</t>
  </si>
  <si>
    <t>https://cdn.dripshop.live/dripnfts/slabs/84830755.jpg</t>
  </si>
  <si>
    <t>Miriam</t>
  </si>
  <si>
    <t>https://cdn.dripshop.live/dripnfts/slabs/4306760004.jpg</t>
  </si>
  <si>
    <t>WOBBUFFET-HOLO</t>
  </si>
  <si>
    <t>HEARTGOLD COLL-1ST ED.</t>
  </si>
  <si>
    <t>https://cdn.dripshop.live/dripnfts/slabs/82409066.jpg</t>
  </si>
  <si>
    <t>FA/RS URSHIFU VMAX</t>
  </si>
  <si>
    <t>BRILLIANT STARS</t>
  </si>
  <si>
    <t>https://cdn.dripshop.live/dripnfts/slabs/88155566.jpg</t>
  </si>
  <si>
    <t>ILLUSTRATION CONTEST 2022</t>
  </si>
  <si>
    <t>https://cdn.dripshop.live/dripnfts/slabs/82031370.jpg</t>
  </si>
  <si>
    <t>https://cdn.dripshop.live/dripnfts/slabs/104233934.jpg</t>
  </si>
  <si>
    <t>THUNDER KNUCKLE-1ST ED.</t>
  </si>
  <si>
    <t>https://cdn.dripshop.live/dripnfts/slabs/83180288.jpg</t>
  </si>
  <si>
    <t>FA/REGIDRAGO V</t>
  </si>
  <si>
    <t>PARADIGM TRIGGER</t>
  </si>
  <si>
    <t>https://cdn.dripshop.live/dripnfts/slabs/101428314.jpg</t>
  </si>
  <si>
    <t>EEVEE HEROES-HYPER</t>
  </si>
  <si>
    <t>https://cdn.dripshop.live/dripnfts/slabs/102195099.jpg</t>
  </si>
  <si>
    <t>ALOLAN EXEGGUTOR ex</t>
  </si>
  <si>
    <t>https://cdn.dripshop.live/dripnfts/slabs/101034765.jpg</t>
  </si>
  <si>
    <t>WOBBUFFET</t>
  </si>
  <si>
    <t>POKEKYUN COLL-1ST ED.</t>
  </si>
  <si>
    <t>https://cdn.dripshop.live/dripnfts/slabs/109061821.jpg</t>
  </si>
  <si>
    <t>LATIOS &amp; LATIAS GX</t>
  </si>
  <si>
    <t>https://cdn.dripshop.live/dripnfts/slabs/101062633.jpg</t>
  </si>
  <si>
    <t>https://cdn.dripshop.live/dripnfts/slabs/103148728.jpg</t>
  </si>
  <si>
    <t>Azumarill</t>
  </si>
  <si>
    <t>https://cdn.dripshop.live/dripnfts/slabs/1401020273053.jpg</t>
  </si>
  <si>
    <t>HAUNTER-HOLO</t>
  </si>
  <si>
    <t>https://cdn.dripshop.live/dripnfts/slabs/105494175.jpg</t>
  </si>
  <si>
    <t>https://cdn.dripshop.live/dripnfts/slabs/105996924.jpg</t>
  </si>
  <si>
    <t>https://cdn.dripshop.live/dripnfts/slabs/105494185.jpg</t>
  </si>
  <si>
    <t>SABRINA-HOLO</t>
  </si>
  <si>
    <t>https://cdn.dripshop.live/dripnfts/slabs/111981399.jpg</t>
  </si>
  <si>
    <t>MAJESTIC DAWN</t>
  </si>
  <si>
    <t>https://cdn.dripshop.live/dripnfts/slabs/112803466.jpg</t>
  </si>
  <si>
    <t>https://cdn.dripshop.live/dripnfts/slabs/106531318.jpg</t>
  </si>
  <si>
    <t>GENGAR ex</t>
  </si>
  <si>
    <t>https://cdn.dripshop.live/dripnfts/slabs/102788147.jpg</t>
  </si>
  <si>
    <t>https://cdn.dripshop.live/dripnfts/slabs/105494186.jpg</t>
  </si>
  <si>
    <t>MEOWTH-REV.FOIL</t>
  </si>
  <si>
    <t>HOLON PHANTOMS</t>
  </si>
  <si>
    <t>https://cdn.dripshop.live/dripnfts/slabs/109467314.jpg</t>
  </si>
  <si>
    <t>FA/ARCEUS</t>
  </si>
  <si>
    <t>LEGENDARY SHINE COLL.</t>
  </si>
  <si>
    <t>https://cdn.dripshop.live/dripnfts/slabs/93576968.jpg</t>
  </si>
  <si>
    <t>FA/RAYQUAZA VMAX</t>
  </si>
  <si>
    <t>https://cdn.dripshop.live/dripnfts/slabs/71767481.jpg</t>
  </si>
  <si>
    <t>DARK ARBOK-HOLO</t>
  </si>
  <si>
    <t>https://cdn.dripshop.live/dripnfts/slabs/108381890.jpg</t>
  </si>
  <si>
    <t>FA/CELEBI V</t>
  </si>
  <si>
    <t>https://cdn.dripshop.live/dripnfts/slabs/96945231.jpg</t>
  </si>
  <si>
    <t>https://cdn.dripshop.live/dripnfts/slabs/101062658.jpg</t>
  </si>
  <si>
    <t>IRON BUNDLE</t>
  </si>
  <si>
    <t>PAR P.C. ETB-IRON VALIANT</t>
  </si>
  <si>
    <t>https://cdn.dripshop.live/dripnfts/slabs/108988207.jpg</t>
  </si>
  <si>
    <t>https://cdn.dripshop.live/dripnfts/slabs/108988208.jpg</t>
  </si>
  <si>
    <t>ZAPDOS-HOLO</t>
  </si>
  <si>
    <t>COSMOS-THUNDERSTORM DK.</t>
  </si>
  <si>
    <t>https://cdn.dripshop.live/dripnfts/slabs/96484686.jpg</t>
  </si>
  <si>
    <t>https://cdn.dripshop.live/dripnfts/slabs/109310257.jpg</t>
  </si>
  <si>
    <t>https://cdn.dripshop.live/dripnfts/slabs/109310264.jpg</t>
  </si>
  <si>
    <t>https://cdn.dripshop.live/dripnfts/slabs/109310265.jpg</t>
  </si>
  <si>
    <t>https://cdn.dripshop.live/dripnfts/slabs/107925218.jpg</t>
  </si>
  <si>
    <t>https://cdn.dripshop.live/dripnfts/slabs/107750913.jpg</t>
  </si>
  <si>
    <t>https://cdn.dripshop.live/dripnfts/slabs/107158589.jpg</t>
  </si>
  <si>
    <t>https://cdn.dripshop.live/dripnfts/slabs/104448236.jpg</t>
  </si>
  <si>
    <t>https://cdn.dripshop.live/dripnfts/slabs/83770037.jpg</t>
  </si>
  <si>
    <t>IONO</t>
  </si>
  <si>
    <t>https://cdn.dripshop.live/dripnfts/slabs/116711478.jpg</t>
  </si>
  <si>
    <t>SLOWKING-HOLO</t>
  </si>
  <si>
    <t>https://cdn.dripshop.live/dripnfts/slabs/108381881.jpg</t>
  </si>
  <si>
    <t>https://cdn.dripshop.live/dripnfts/slabs/102134254.jpg</t>
  </si>
  <si>
    <t>https://cdn.dripshop.live/dripnfts/slabs/110277410.jpg</t>
  </si>
  <si>
    <t>SSR</t>
  </si>
  <si>
    <t>https://cdn.dripshop.live/dripnfts/slabs/103272098.jpg</t>
  </si>
  <si>
    <t>FA/BLISSEY V</t>
  </si>
  <si>
    <t>https://cdn.dripshop.live/dripnfts/slabs/102415440.jpg</t>
  </si>
  <si>
    <t>https://cdn.dripshop.live/dripnfts/slabs/102415441.jpg</t>
  </si>
  <si>
    <t>https://cdn.dripshop.live/dripnfts/slabs/110277417.jpg</t>
  </si>
  <si>
    <t>https://cdn.dripshop.live/dripnfts/slabs/110277415.jpg</t>
  </si>
  <si>
    <t>https://cdn.dripshop.live/dripnfts/slabs/102134255.jpg</t>
  </si>
  <si>
    <t>HYDRAPPLE ex</t>
  </si>
  <si>
    <t>https://cdn.dripshop.live/dripnfts/slabs/102415404.jpg</t>
  </si>
  <si>
    <t>https://cdn.dripshop.live/dripnfts/slabs/103272221.jpg</t>
  </si>
  <si>
    <t>https://cdn.dripshop.live/dripnfts/slabs/110277414.jpg</t>
  </si>
  <si>
    <t>https://cdn.dripshop.live/dripnfts/slabs/110277411.jpg</t>
  </si>
  <si>
    <t>https://cdn.dripshop.live/dripnfts/slabs/102134251.jpg</t>
  </si>
  <si>
    <t>https://cdn.dripshop.live/dripnfts/slabs/102134252.jpg</t>
  </si>
  <si>
    <t>https://cdn.dripshop.live/dripnfts/slabs/109257159.jpg</t>
  </si>
  <si>
    <t>RAICHU BREAK</t>
  </si>
  <si>
    <t>https://cdn.dripshop.live/dripnfts/slabs/109061850.jpg</t>
  </si>
  <si>
    <t>DRAGONITE EX</t>
  </si>
  <si>
    <t>EXTRA BATTLE DAY PR PACK</t>
  </si>
  <si>
    <t>https://cdn.dripshop.live/dripnfts/slabs/109343558.jpg</t>
  </si>
  <si>
    <t>https://cdn.dripshop.live/dripnfts/slabs/109343556.jpg</t>
  </si>
  <si>
    <t>RAICHU</t>
  </si>
  <si>
    <t>PREMIUM CHAMPION PACK</t>
  </si>
  <si>
    <t>https://cdn.dripshop.live/dripnfts/slabs/102195081.jpg</t>
  </si>
  <si>
    <t>https://cdn.dripshop.live/dripnfts/slabs/109343553.jpg</t>
  </si>
  <si>
    <t>https://cdn.dripshop.live/dripnfts/slabs/109343554.jpg</t>
  </si>
  <si>
    <t>https://cdn.dripshop.live/dripnfts/slabs/109343555.jpg</t>
  </si>
  <si>
    <t>https://cdn.dripshop.live/dripnfts/slabs/78039146.jpg</t>
  </si>
  <si>
    <t>FA/ALTARIA</t>
  </si>
  <si>
    <t>INCANDESCENT ARCANA</t>
  </si>
  <si>
    <t>https://cdn.dripshop.live/dripnfts/slabs/76750378.jpg</t>
  </si>
  <si>
    <t>https://cdn.dripshop.live/dripnfts/slabs/103148659.jpg</t>
  </si>
  <si>
    <t>FA/FLAREON V</t>
  </si>
  <si>
    <t>https://cdn.dripshop.live/dripnfts/slabs/101062659.jpg</t>
  </si>
  <si>
    <t>FA/JOLTEON V</t>
  </si>
  <si>
    <t>https://cdn.dripshop.live/dripnfts/slabs/101062669.jpg</t>
  </si>
  <si>
    <t>https://cdn.dripshop.live/dripnfts/slabs/103347638.jpg</t>
  </si>
  <si>
    <t>https://cdn.dripshop.live/dripnfts/slabs/101597221.jpg</t>
  </si>
  <si>
    <t>https://cdn.dripshop.live/dripnfts/slabs/103347637.jpg</t>
  </si>
  <si>
    <t>https://cdn.dripshop.live/dripnfts/slabs/101062667.jpg</t>
  </si>
  <si>
    <t>https://cdn.dripshop.live/dripnfts/slabs/101062660.jpg</t>
  </si>
  <si>
    <t>REVERSE HOLO</t>
  </si>
  <si>
    <t>https://cdn.dripshop.live/dripnfts/slabs/104448232.jpg</t>
  </si>
  <si>
    <t>FA/VAPOREON VMAX</t>
  </si>
  <si>
    <t>EEVEE HEROES VMAX SPL.SET</t>
  </si>
  <si>
    <t>https://cdn.dripshop.live/dripnfts/slabs/107750982.jpg</t>
  </si>
  <si>
    <t>Espeon &amp; Deoxys GX</t>
  </si>
  <si>
    <t>Super Rare</t>
  </si>
  <si>
    <t>https://cdn.dripshop.live/dripnfts/slabs/4292238007.jpg</t>
  </si>
  <si>
    <t>BLASTOISE EX</t>
  </si>
  <si>
    <t>https://cdn.dripshop.live/dripnfts/slabs/61192698.jpg</t>
  </si>
  <si>
    <t>MORTY'S HYPNO</t>
  </si>
  <si>
    <t>https://cdn.dripshop.live/dripnfts/slabs/72342969.jpg</t>
  </si>
  <si>
    <t>BLAINE'S MAGMAR</t>
  </si>
  <si>
    <t>https://cdn.dripshop.live/dripnfts/slabs/107813731.jpg</t>
  </si>
  <si>
    <t>STARMIE-REV.FOIL</t>
  </si>
  <si>
    <t>https://cdn.dripshop.live/dripnfts/slabs/108381906.jpg</t>
  </si>
  <si>
    <t>PRE POSTER COLLECTION</t>
  </si>
  <si>
    <t>https://cdn.dripshop.live/dripnfts/slabs/109126041.jpg</t>
  </si>
  <si>
    <t>https://cdn.dripshop.live/dripnfts/slabs/109126043.jpg</t>
  </si>
  <si>
    <t>https://cdn.dripshop.live/dripnfts/slabs/109126044.jpg</t>
  </si>
  <si>
    <t>https://cdn.dripshop.live/dripnfts/slabs/109126046.jpg</t>
  </si>
  <si>
    <t>https://cdn.dripshop.live/dripnfts/slabs/109126048.jpg</t>
  </si>
  <si>
    <t>https://cdn.dripshop.live/dripnfts/slabs/109126049.jpg</t>
  </si>
  <si>
    <t>https://cdn.dripshop.live/dripnfts/slabs/109126050.jpg</t>
  </si>
  <si>
    <t>https://cdn.dripshop.live/dripnfts/slabs/109126051.jpg</t>
  </si>
  <si>
    <t>https://cdn.dripshop.live/dripnfts/slabs/109126052.jpg</t>
  </si>
  <si>
    <t>https://cdn.dripshop.live/dripnfts/slabs/99159839.jpg</t>
  </si>
  <si>
    <t>https://cdn.dripshop.live/dripnfts/slabs/116556469.jpg</t>
  </si>
  <si>
    <t>GROWLITHE-REV.FOIL</t>
  </si>
  <si>
    <t>https://cdn.dripshop.live/dripnfts/slabs/108381865.jpg</t>
  </si>
  <si>
    <t>LEAFEON</t>
  </si>
  <si>
    <t>https://cdn.dripshop.live/dripnfts/slabs/109126053.jpg</t>
  </si>
  <si>
    <t>https://cdn.dripshop.live/dripnfts/slabs/109126054.jpg</t>
  </si>
  <si>
    <t>https://cdn.dripshop.live/dripnfts/slabs/109126055.jpg</t>
  </si>
  <si>
    <t>https://cdn.dripshop.live/dripnfts/slabs/109126056.jpg</t>
  </si>
  <si>
    <t>https://cdn.dripshop.live/dripnfts/slabs/109126057.jpg</t>
  </si>
  <si>
    <t>https://cdn.dripshop.live/dripnfts/slabs/109126058.jpg</t>
  </si>
  <si>
    <t>https://cdn.dripshop.live/dripnfts/slabs/109126059.jpg</t>
  </si>
  <si>
    <t>https://cdn.dripshop.live/dripnfts/slabs/109126060.jpg</t>
  </si>
  <si>
    <t>https://cdn.dripshop.live/dripnfts/slabs/109126065.jpg</t>
  </si>
  <si>
    <t>RAYQUAZA-HOLO</t>
  </si>
  <si>
    <t>CRZ PREMIUM COLL-SEA &amp; SKY</t>
  </si>
  <si>
    <t>https://cdn.dripshop.live/dripnfts/slabs/109310242.jpg</t>
  </si>
  <si>
    <t>FA/ZERAORA VSTAR</t>
  </si>
  <si>
    <t>https://cdn.dripshop.live/dripnfts/slabs/109227953.jpg</t>
  </si>
  <si>
    <t>FA/SCIZOR VMAX</t>
  </si>
  <si>
    <t>DARKNESS ABLAZE</t>
  </si>
  <si>
    <t>https://cdn.dripshop.live/dripnfts/slabs/54572004.jpg</t>
  </si>
  <si>
    <t>SUPER ROD</t>
  </si>
  <si>
    <t>https://cdn.dripshop.live/dripnfts/slabs/82972026.jpg</t>
  </si>
  <si>
    <t>ODDISH</t>
  </si>
  <si>
    <t>https://cdn.dripshop.live/dripnfts/slabs/104233903.jpg</t>
  </si>
  <si>
    <t>FA/SS URSHIFU VMAX</t>
  </si>
  <si>
    <t>https://cdn.dripshop.live/dripnfts/slabs/103559342.jpg</t>
  </si>
  <si>
    <t>https://cdn.dripshop.live/dripnfts/slabs/116556466.jpg</t>
  </si>
  <si>
    <t>KANGASKHAN-HOLO</t>
  </si>
  <si>
    <t>https://cdn.dripshop.live/dripnfts/slabs/82511788.jpg</t>
  </si>
  <si>
    <t>https://cdn.dripshop.live/dripnfts/slabs/82972681.jpg</t>
  </si>
  <si>
    <t>Dark Ampharos</t>
  </si>
  <si>
    <t>https://cdn.dripshop.live/dripnfts/slabs/4043575249.jpg</t>
  </si>
  <si>
    <t>WEEDLE-REV.FOIL</t>
  </si>
  <si>
    <t>https://cdn.dripshop.live/dripnfts/slabs/109467316.jpg</t>
  </si>
  <si>
    <t>SECRET WONDERS</t>
  </si>
  <si>
    <t>https://cdn.dripshop.live/dripnfts/slabs/71536239.jpg</t>
  </si>
  <si>
    <t>ARCEUS-HOLO</t>
  </si>
  <si>
    <t>https://cdn.dripshop.live/dripnfts/slabs/109343614.jpg</t>
  </si>
  <si>
    <t>https://cdn.dripshop.live/dripnfts/slabs/109343613.jpg</t>
  </si>
  <si>
    <t>https://cdn.dripshop.live/dripnfts/slabs/109061922.jpg</t>
  </si>
  <si>
    <t>https://cdn.dripshop.live/dripnfts/slabs/109061921.jpg</t>
  </si>
  <si>
    <t>https://cdn.dripshop.live/dripnfts/slabs/109061923.jpg</t>
  </si>
  <si>
    <t>https://cdn.dripshop.live/dripnfts/slabs/98308170.jpg</t>
  </si>
  <si>
    <t>https://cdn.dripshop.live/dripnfts/slabs/109061924.jpg</t>
  </si>
  <si>
    <t>S</t>
  </si>
  <si>
    <t>https://cdn.dripshop.live/dripnfts/slabs/103371830.jpg</t>
  </si>
  <si>
    <t>BULBASAUR</t>
  </si>
  <si>
    <t>https://cdn.dripshop.live/dripnfts/slabs/109060541.jpg</t>
  </si>
  <si>
    <t>https://cdn.dripshop.live/dripnfts/slabs/109060539.jpg</t>
  </si>
  <si>
    <t>https://cdn.dripshop.live/dripnfts/slabs/109060538.jpg</t>
  </si>
  <si>
    <t>https://cdn.dripshop.live/dripnfts/slabs/109060618.jpg</t>
  </si>
  <si>
    <t>https://cdn.dripshop.live/dripnfts/slabs/109060534.jpg</t>
  </si>
  <si>
    <t>https://cdn.dripshop.live/dripnfts/slabs/109060536.jpg</t>
  </si>
  <si>
    <t>https://cdn.dripshop.live/dripnfts/slabs/102195120.jpg</t>
  </si>
  <si>
    <t>ARCHALUDON ex</t>
  </si>
  <si>
    <t>https://cdn.dripshop.live/dripnfts/slabs/101034767.jpg</t>
  </si>
  <si>
    <t>PIDGEOT SPIRIT LINK</t>
  </si>
  <si>
    <t>EXP.20TH ANNIV-1ST ED.</t>
  </si>
  <si>
    <t>https://cdn.dripshop.live/dripnfts/slabs/109343519.jpg</t>
  </si>
  <si>
    <t>https://cdn.dripshop.live/dripnfts/slabs/109060540.jpg</t>
  </si>
  <si>
    <t>https://cdn.dripshop.live/dripnfts/slabs/109060542.jpg</t>
  </si>
  <si>
    <t>https://cdn.dripshop.live/dripnfts/slabs/109060535.jpg</t>
  </si>
  <si>
    <t>https://cdn.dripshop.live/dripnfts/slabs/100675280.jpg</t>
  </si>
  <si>
    <t>https://cdn.dripshop.live/dripnfts/slabs/109061908.jpg</t>
  </si>
  <si>
    <t>https://cdn.dripshop.live/dripnfts/slabs/76750380.jpg</t>
  </si>
  <si>
    <t>https://cdn.dripshop.live/dripnfts/slabs/102195101.jpg</t>
  </si>
  <si>
    <t>https://cdn.dripshop.live/dripnfts/slabs/101062662.jpg</t>
  </si>
  <si>
    <t>FA/HSN.ZOROARK VSTAR</t>
  </si>
  <si>
    <t>https://cdn.dripshop.live/dripnfts/slabs/103347652.jpg</t>
  </si>
  <si>
    <t>https://cdn.dripshop.live/dripnfts/slabs/101597215.jpg</t>
  </si>
  <si>
    <t>https://cdn.dripshop.live/dripnfts/slabs/104448234.jpg</t>
  </si>
  <si>
    <t>FA/JYNX</t>
  </si>
  <si>
    <t>https://cdn.dripshop.live/dripnfts/slabs/85944168.jpg</t>
  </si>
  <si>
    <t>SWITCH</t>
  </si>
  <si>
    <t>GAIA VOLCANO-1ST ED.</t>
  </si>
  <si>
    <t>https://cdn.dripshop.live/dripnfts/slabs/75941573.jpg</t>
  </si>
  <si>
    <t>FLAREON-HOLO</t>
  </si>
  <si>
    <t>https://cdn.dripshop.live/dripnfts/slabs/70262641.jpg</t>
  </si>
  <si>
    <t>UNOWN A-HOLO</t>
  </si>
  <si>
    <t>https://cdn.dripshop.live/dripnfts/slabs/108381846.jpg</t>
  </si>
  <si>
    <t>Charizard ex</t>
  </si>
  <si>
    <t>Charizard ex Premium Collection</t>
  </si>
  <si>
    <t>https://cdn.dripshop.live/dripnfts/slabs/1401032379084.jpg</t>
  </si>
  <si>
    <t>WALKING WAKE ex</t>
  </si>
  <si>
    <t>https://cdn.dripshop.live/dripnfts/slabs/97537367.jpg</t>
  </si>
  <si>
    <t>https://cdn.dripshop.live/dripnfts/slabs/102912261.jpg</t>
  </si>
  <si>
    <t>FA/CHARIZARD VMAX</t>
  </si>
  <si>
    <t>CHRZRD.VMAX STARTER SET</t>
  </si>
  <si>
    <t>https://cdn.dripshop.live/dripnfts/slabs/104881059.jpg</t>
  </si>
  <si>
    <t>SURGING SPARKS ETB</t>
  </si>
  <si>
    <t>https://cdn.dripshop.live/dripnfts/slabs/105723726.jpg</t>
  </si>
  <si>
    <t>HITMONLEE-HOLO</t>
  </si>
  <si>
    <t>https://cdn.dripshop.live/dripnfts/slabs/108054961.jpg</t>
  </si>
  <si>
    <t>https://cdn.dripshop.live/dripnfts/slabs/82972008.jpg</t>
  </si>
  <si>
    <t>PIKACHU ex</t>
  </si>
  <si>
    <t>https://cdn.dripshop.live/dripnfts/slabs/115494296.jpg</t>
  </si>
  <si>
    <t>GIOVANNI'S MACHAMP</t>
  </si>
  <si>
    <t>https://cdn.dripshop.live/dripnfts/slabs/75766296.jpg</t>
  </si>
  <si>
    <t>https://cdn.dripshop.live/dripnfts/slabs/114127457.jpg</t>
  </si>
  <si>
    <t>FA/MELONY</t>
  </si>
  <si>
    <t>https://cdn.dripshop.live/dripnfts/slabs/72929284.jpg</t>
  </si>
  <si>
    <t>FA/ARCEUS VSTAR</t>
  </si>
  <si>
    <t>STAR BIRTH-HYPER RARE</t>
  </si>
  <si>
    <t>https://cdn.dripshop.live/dripnfts/slabs/101398685.jpg</t>
  </si>
  <si>
    <t>MEWTWO V</t>
  </si>
  <si>
    <t>POKEMON GO SPECIAL SET</t>
  </si>
  <si>
    <t>https://cdn.dripshop.live/dripnfts/slabs/109061891.jpg</t>
  </si>
  <si>
    <t>DELPHOX BREAK</t>
  </si>
  <si>
    <t>AWK.PSYCHIC KING-1ST ED.</t>
  </si>
  <si>
    <t>https://cdn.dripshop.live/dripnfts/slabs/109061854.jpg</t>
  </si>
  <si>
    <t>FA/GLACEON V</t>
  </si>
  <si>
    <t>https://cdn.dripshop.live/dripnfts/slabs/101062668.jpg</t>
  </si>
  <si>
    <t>FA/COPYCAT</t>
  </si>
  <si>
    <t>SKYSCRAPING PERFECTION</t>
  </si>
  <si>
    <t>https://cdn.dripshop.live/dripnfts/slabs/76747687.jpg</t>
  </si>
  <si>
    <t>OBSIDIAN FLAMES ETB</t>
  </si>
  <si>
    <t>https://cdn.dripshop.live/dripnfts/slabs/116892653.jpg</t>
  </si>
  <si>
    <t>Blaine's Moltres</t>
  </si>
  <si>
    <t>https://cdn.dripshop.live/dripnfts/slabs/4012989041.jpg</t>
  </si>
  <si>
    <t>DARK WEEZING</t>
  </si>
  <si>
    <t>https://cdn.dripshop.live/dripnfts/slabs/116711464.jpg</t>
  </si>
  <si>
    <t>EEVEE-REV.FOIL</t>
  </si>
  <si>
    <t>https://cdn.dripshop.live/dripnfts/slabs/108381862.jpg</t>
  </si>
  <si>
    <t>https://cdn.dripshop.live/dripnfts/slabs/101597169.jpg</t>
  </si>
  <si>
    <t>https://cdn.dripshop.live/dripnfts/slabs/101597172.jpg</t>
  </si>
  <si>
    <t>https://cdn.dripshop.live/dripnfts/slabs/101597170.jpg</t>
  </si>
  <si>
    <t>APPLIN</t>
  </si>
  <si>
    <t>https://cdn.dripshop.live/dripnfts/slabs/104776416.jpg</t>
  </si>
  <si>
    <t>Team Rocket's Moltres ex</t>
  </si>
  <si>
    <t>https://cdn.dripshop.live/dripnfts/slabs/6050080029.jpg</t>
  </si>
  <si>
    <t>Ninetales</t>
  </si>
  <si>
    <t>https://cdn.dripshop.live/dripnfts/slabs/4132322258.jpg</t>
  </si>
  <si>
    <t>FA/STEELIX</t>
  </si>
  <si>
    <t>https://cdn.dripshop.live/dripnfts/slabs/78165901.jpg</t>
  </si>
  <si>
    <t>KINGAMBIT</t>
  </si>
  <si>
    <t>SFA ILLUSTRATION COLL</t>
  </si>
  <si>
    <t>https://cdn.dripshop.live/dripnfts/slabs/109672953.jpg</t>
  </si>
  <si>
    <t>https://cdn.dripshop.live/dripnfts/slabs/108362594.jpg</t>
  </si>
  <si>
    <t>https://cdn.dripshop.live/dripnfts/slabs/101558445.jpg</t>
  </si>
  <si>
    <t>GARCHOMP C LV.X-HOLO</t>
  </si>
  <si>
    <t>https://cdn.dripshop.live/dripnfts/slabs/101398660.jpg</t>
  </si>
  <si>
    <t>FA/CHARIZARD</t>
  </si>
  <si>
    <t>https://cdn.dripshop.live/dripnfts/slabs/109343595.jpg</t>
  </si>
  <si>
    <t>https://cdn.dripshop.live/dripnfts/slabs/109343594.jpg</t>
  </si>
  <si>
    <t>https://cdn.dripshop.live/dripnfts/slabs/109343592.jpg</t>
  </si>
  <si>
    <t>https://cdn.dripshop.live/dripnfts/slabs/109343598.jpg</t>
  </si>
  <si>
    <t>https://cdn.dripshop.live/dripnfts/slabs/101398684.jpg</t>
  </si>
  <si>
    <t>STAR BIRTH-ULTRA RARE</t>
  </si>
  <si>
    <t>https://cdn.dripshop.live/dripnfts/slabs/72179487.jpg</t>
  </si>
  <si>
    <t>ZOROARK BREAK</t>
  </si>
  <si>
    <t>BLUE SHOCK-1ST EDITION</t>
  </si>
  <si>
    <t>https://cdn.dripshop.live/dripnfts/slabs/109257259.jpg</t>
  </si>
  <si>
    <t>https://cdn.dripshop.live/dripnfts/slabs/103371934.jpg</t>
  </si>
  <si>
    <t>https://cdn.dripshop.live/dripnfts/slabs/102195134.jpg</t>
  </si>
  <si>
    <t>https://cdn.dripshop.live/dripnfts/slabs/109343596.jpg</t>
  </si>
  <si>
    <t>https://cdn.dripshop.live/dripnfts/slabs/109060515.jpg</t>
  </si>
  <si>
    <t>https://cdn.dripshop.live/dripnfts/slabs/101062661.jpg</t>
  </si>
  <si>
    <t>FA/FLAREON VMAX</t>
  </si>
  <si>
    <t>https://cdn.dripshop.live/dripnfts/slabs/107750981.jpg</t>
  </si>
  <si>
    <t>https://cdn.dripshop.live/dripnfts/slabs/101062665.jpg</t>
  </si>
  <si>
    <t>TORKOAL</t>
  </si>
  <si>
    <t>https://cdn.dripshop.live/dripnfts/slabs/108295045.jpg</t>
  </si>
  <si>
    <t>DRAGAPULT ex</t>
  </si>
  <si>
    <t>https://cdn.dripshop.live/dripnfts/slabs/107750909.jpg</t>
  </si>
  <si>
    <t>https://cdn.dripshop.live/dripnfts/slabs/107750911.jpg</t>
  </si>
  <si>
    <t>https://cdn.dripshop.live/dripnfts/slabs/107750910.jpg</t>
  </si>
  <si>
    <t>FA/GALLADE V</t>
  </si>
  <si>
    <t>DARK PHANTASMA</t>
  </si>
  <si>
    <t>https://cdn.dripshop.live/dripnfts/slabs/103503812.jpg</t>
  </si>
  <si>
    <t>https://cdn.dripshop.live/dripnfts/slabs/97512126.jpg</t>
  </si>
  <si>
    <t>https://cdn.dripshop.live/dripnfts/slabs/102912265.jpg</t>
  </si>
  <si>
    <t>GROUDON</t>
  </si>
  <si>
    <t>https://cdn.dripshop.live/dripnfts/slabs/107831702.jpg</t>
  </si>
  <si>
    <t>Team Rocket's Houndoom</t>
  </si>
  <si>
    <t>Art Rare</t>
  </si>
  <si>
    <t>https://cdn.dripshop.live/dripnfts/slabs/6050080216.jpg</t>
  </si>
  <si>
    <t>Light Azumarill</t>
  </si>
  <si>
    <t>https://cdn.dripshop.live/dripnfts/slabs/4110326252.jpg</t>
  </si>
  <si>
    <t>Gengar VMAX</t>
  </si>
  <si>
    <t>https://cdn.dripshop.live/dripnfts/slabs/4183957051.jpg</t>
  </si>
  <si>
    <t>Charizard VSTAR</t>
  </si>
  <si>
    <t>https://cdn.dripshop.live/dripnfts/slabs/4306760010.jpg</t>
  </si>
  <si>
    <t>DROWZEE</t>
  </si>
  <si>
    <t>https://cdn.dripshop.live/dripnfts/slabs/109827990.jpg</t>
  </si>
  <si>
    <t>https://cdn.dripshop.live/dripnfts/slabs/109827989.jpg</t>
  </si>
  <si>
    <t>BLASTOISE GX</t>
  </si>
  <si>
    <t>https://cdn.dripshop.live/dripnfts/slabs/72667662.jpg</t>
  </si>
  <si>
    <t>DARK DONPHAN-HOLO</t>
  </si>
  <si>
    <t>https://cdn.dripshop.live/dripnfts/slabs/108381878.jpg</t>
  </si>
  <si>
    <t>https://cdn.dripshop.live/dripnfts/slabs/83770035.jpg</t>
  </si>
  <si>
    <t>151 POSTER COLLECTION</t>
  </si>
  <si>
    <t>https://cdn.dripshop.live/dripnfts/slabs/99195400.jpg</t>
  </si>
  <si>
    <t>PIDGEOT-HOLO</t>
  </si>
  <si>
    <t>https://cdn.dripshop.live/dripnfts/slabs/108431015.jpg</t>
  </si>
  <si>
    <t>https://cdn.dripshop.live/dripnfts/slabs/113224112.jpg</t>
  </si>
  <si>
    <t>JUMPLUFF-HOLO</t>
  </si>
  <si>
    <t>https://cdn.dripshop.live/dripnfts/slabs/108381892.jpg</t>
  </si>
  <si>
    <t>FA/HISUIAN ARCANINE V</t>
  </si>
  <si>
    <t>https://cdn.dripshop.live/dripnfts/slabs/71011047.jpg</t>
  </si>
  <si>
    <t>https://cdn.dripshop.live/dripnfts/slabs/92618683.jpg</t>
  </si>
  <si>
    <t>TYRANITAR ex</t>
  </si>
  <si>
    <t>ULTRA RARE</t>
  </si>
  <si>
    <t>https://cdn.dripshop.live/dripnfts/slabs/108368213.jpg</t>
  </si>
  <si>
    <t>FA/PARAS</t>
  </si>
  <si>
    <t>https://cdn.dripshop.live/dripnfts/slabs/108368229.jpg</t>
  </si>
  <si>
    <t>GYARADOS GX</t>
  </si>
  <si>
    <t>PROMO-HIDDEN FATES TINS</t>
  </si>
  <si>
    <t>https://cdn.dripshop.live/dripnfts/slabs/109310266.jpg</t>
  </si>
  <si>
    <t>CHARMELEON</t>
  </si>
  <si>
    <t>https://cdn.dripshop.live/dripnfts/slabs/112803449.jpg</t>
  </si>
  <si>
    <t>FIRE ENERGY</t>
  </si>
  <si>
    <t>https://cdn.dripshop.live/dripnfts/slabs/112803467.jpg</t>
  </si>
  <si>
    <t>Blaziken</t>
  </si>
  <si>
    <t>https://cdn.dripshop.live/dripnfts/slabs/6050080262.jpg</t>
  </si>
  <si>
    <t>____'s Pikachu</t>
  </si>
  <si>
    <t>Black Star Promos</t>
  </si>
  <si>
    <t>https://cdn.dripshop.live/dripnfts/slabs/4067084173.jpg</t>
  </si>
  <si>
    <t>FA/LEAFEON VSTAR</t>
  </si>
  <si>
    <t>https://cdn.dripshop.live/dripnfts/slabs/104864061.jpg</t>
  </si>
  <si>
    <t>https://cdn.dripshop.live/dripnfts/slabs/104864063.jpg</t>
  </si>
  <si>
    <t>CERULEDGE ex</t>
  </si>
  <si>
    <t>https://cdn.dripshop.live/dripnfts/slabs/107010169.jpg</t>
  </si>
  <si>
    <t>SNORLAX</t>
  </si>
  <si>
    <t>https://cdn.dripshop.live/dripnfts/slabs/106226690.jpg</t>
  </si>
  <si>
    <t>FA/ORBEETLE V</t>
  </si>
  <si>
    <t>https://cdn.dripshop.live/dripnfts/slabs/108362579.jpg</t>
  </si>
  <si>
    <t>SCIZOR</t>
  </si>
  <si>
    <t>https://cdn.dripshop.live/dripnfts/slabs/89996102.jpg</t>
  </si>
  <si>
    <t>KORAIDON ex</t>
  </si>
  <si>
    <t>https://cdn.dripshop.live/dripnfts/slabs/111226321.jpg</t>
  </si>
  <si>
    <t>https://cdn.dripshop.live/dripnfts/slabs/106714816.jpg</t>
  </si>
  <si>
    <t>https://cdn.dripshop.live/dripnfts/slabs/110991175.jpg</t>
  </si>
  <si>
    <t>https://cdn.dripshop.live/dripnfts/slabs/103306781.jpg</t>
  </si>
  <si>
    <t>IVYSAUR</t>
  </si>
  <si>
    <t>https://cdn.dripshop.live/dripnfts/slabs/102195057.jpg</t>
  </si>
  <si>
    <t>https://cdn.dripshop.live/dripnfts/slabs/102379486.jpg</t>
  </si>
  <si>
    <t>https://cdn.dripshop.live/dripnfts/slabs/102195013.jpg</t>
  </si>
  <si>
    <t>https://cdn.dripshop.live/dripnfts/slabs/102195027.jpg</t>
  </si>
  <si>
    <t>https://cdn.dripshop.live/dripnfts/slabs/102195053.jpg</t>
  </si>
  <si>
    <t>https://cdn.dripshop.live/dripnfts/slabs/102415379.jpg</t>
  </si>
  <si>
    <t>ADVENTURER'S DSCVRY.</t>
  </si>
  <si>
    <t>VMAX CLIMAX-FA</t>
  </si>
  <si>
    <t>https://cdn.dripshop.live/dripnfts/slabs/109061786.jpg</t>
  </si>
  <si>
    <t>https://cdn.dripshop.live/dripnfts/slabs/109060615.jpg</t>
  </si>
  <si>
    <t>https://cdn.dripshop.live/dripnfts/slabs/109060614.jpg</t>
  </si>
  <si>
    <t>https://cdn.dripshop.live/dripnfts/slabs/102379383.jpg</t>
  </si>
  <si>
    <t>FA/SNORLAX</t>
  </si>
  <si>
    <t>https://cdn.dripshop.live/dripnfts/slabs/102216488.jpg</t>
  </si>
  <si>
    <t>https://cdn.dripshop.live/dripnfts/slabs/109060546.jpg</t>
  </si>
  <si>
    <t>https://cdn.dripshop.live/dripnfts/slabs/109060548.jpg</t>
  </si>
  <si>
    <t>https://cdn.dripshop.live/dripnfts/slabs/109061857.jpg</t>
  </si>
  <si>
    <t>NOIVERN BREAK</t>
  </si>
  <si>
    <t>NOIVERN BREAK EVOL. PK.</t>
  </si>
  <si>
    <t>https://cdn.dripshop.live/dripnfts/slabs/109061852.jpg</t>
  </si>
  <si>
    <t>IONO'S WATTREL</t>
  </si>
  <si>
    <t>SV9 BOX PURCHASE CAMPAIGN</t>
  </si>
  <si>
    <t>https://cdn.dripshop.live/dripnfts/slabs/107925269.jpg</t>
  </si>
  <si>
    <t>https://cdn.dripshop.live/dripnfts/slabs/107925273.jpg</t>
  </si>
  <si>
    <t>https://cdn.dripshop.live/dripnfts/slabs/107925264.jpg</t>
  </si>
  <si>
    <t>https://cdn.dripshop.live/dripnfts/slabs/107925270.jpg</t>
  </si>
  <si>
    <t>https://cdn.dripshop.live/dripnfts/slabs/107925267.jpg</t>
  </si>
  <si>
    <t>https://cdn.dripshop.live/dripnfts/slabs/107925272.jpg</t>
  </si>
  <si>
    <t>https://cdn.dripshop.live/dripnfts/slabs/107925266.jpg</t>
  </si>
  <si>
    <t>https://cdn.dripshop.live/dripnfts/slabs/107925265.jpg</t>
  </si>
  <si>
    <t>https://cdn.dripshop.live/dripnfts/slabs/107925271.jpg</t>
  </si>
  <si>
    <t>https://cdn.dripshop.live/dripnfts/slabs/107925268.jpg</t>
  </si>
  <si>
    <t>N'S ZORUA</t>
  </si>
  <si>
    <t>https://cdn.dripshop.live/dripnfts/slabs/106177007.jpg</t>
  </si>
  <si>
    <t>https://cdn.dripshop.live/dripnfts/slabs/105922584.jpg</t>
  </si>
  <si>
    <t>https://cdn.dripshop.live/dripnfts/slabs/106177003.jpg</t>
  </si>
  <si>
    <t>https://cdn.dripshop.live/dripnfts/slabs/107750953.jpg</t>
  </si>
  <si>
    <t>https://cdn.dripshop.live/dripnfts/slabs/107750957.jpg</t>
  </si>
  <si>
    <t>https://cdn.dripshop.live/dripnfts/slabs/106177004.jpg</t>
  </si>
  <si>
    <t>https://cdn.dripshop.live/dripnfts/slabs/107750955.jpg</t>
  </si>
  <si>
    <t>https://cdn.dripshop.live/dripnfts/slabs/107750952.jpg</t>
  </si>
  <si>
    <t>https://cdn.dripshop.live/dripnfts/slabs/106177002.jpg</t>
  </si>
  <si>
    <t>https://cdn.dripshop.live/dripnfts/slabs/106177005.jpg</t>
  </si>
  <si>
    <t>https://cdn.dripshop.live/dripnfts/slabs/107750956.jpg</t>
  </si>
  <si>
    <t>https://cdn.dripshop.live/dripnfts/slabs/106177006.jpg</t>
  </si>
  <si>
    <t>https://cdn.dripshop.live/dripnfts/slabs/107751007.jpg</t>
  </si>
  <si>
    <t>IONO'S KILOWATTREL</t>
  </si>
  <si>
    <t>https://cdn.dripshop.live/dripnfts/slabs/106177011.jpg</t>
  </si>
  <si>
    <t>https://cdn.dripshop.live/dripnfts/slabs/109060600.jpg</t>
  </si>
  <si>
    <t>https://cdn.dripshop.live/dripnfts/slabs/109060603.jpg</t>
  </si>
  <si>
    <t>https://cdn.dripshop.live/dripnfts/slabs/109257157.jpg</t>
  </si>
  <si>
    <t>https://cdn.dripshop.live/dripnfts/slabs/109060598.jpg</t>
  </si>
  <si>
    <t>https://cdn.dripshop.live/dripnfts/slabs/109060597.jpg</t>
  </si>
  <si>
    <t>https://cdn.dripshop.live/dripnfts/slabs/109060602.jpg</t>
  </si>
  <si>
    <t>https://cdn.dripshop.live/dripnfts/slabs/83770038.jpg</t>
  </si>
  <si>
    <t>https://cdn.dripshop.live/dripnfts/slabs/116556470.jpg</t>
  </si>
  <si>
    <t>https://cdn.dripshop.live/dripnfts/slabs/116556486.jpg</t>
  </si>
  <si>
    <t>https://cdn.dripshop.live/dripnfts/slabs/116556483.jpg</t>
  </si>
  <si>
    <t>MISMAGIUS</t>
  </si>
  <si>
    <t>https://cdn.dripshop.live/dripnfts/slabs/104233896.jpg</t>
  </si>
  <si>
    <t>ARTICUNO</t>
  </si>
  <si>
    <t>https://cdn.dripshop.live/dripnfts/slabs/116331578.jpg</t>
  </si>
  <si>
    <t>MAUSHOLD</t>
  </si>
  <si>
    <t>https://cdn.dripshop.live/dripnfts/slabs/109827991.jpg</t>
  </si>
  <si>
    <t>ARCEUS V</t>
  </si>
  <si>
    <t>ARCEUS V FIGURE COLLECTION</t>
  </si>
  <si>
    <t>https://cdn.dripshop.live/dripnfts/slabs/112116349.jpg</t>
  </si>
  <si>
    <t>FA/GIRATINA VSTAR</t>
  </si>
  <si>
    <t>LOST ORIGIN-SECRET</t>
  </si>
  <si>
    <t>https://cdn.dripshop.live/dripnfts/slabs/111981425.jpg</t>
  </si>
  <si>
    <t>CHARMELEON-REV.FOIL</t>
  </si>
  <si>
    <t>https://cdn.dripshop.live/dripnfts/slabs/108381852.jpg</t>
  </si>
  <si>
    <t>https://cdn.dripshop.live/dripnfts/slabs/109310255.jpg</t>
  </si>
  <si>
    <t>https://cdn.dripshop.live/dripnfts/slabs/109310256.jpg</t>
  </si>
  <si>
    <t>https://cdn.dripshop.live/dripnfts/slabs/109310258.jpg</t>
  </si>
  <si>
    <t>https://cdn.dripshop.live/dripnfts/slabs/109310259.jpg</t>
  </si>
  <si>
    <t>https://cdn.dripshop.live/dripnfts/slabs/109310260.jpg</t>
  </si>
  <si>
    <t>https://cdn.dripshop.live/dripnfts/slabs/109310261.jpg</t>
  </si>
  <si>
    <t>https://cdn.dripshop.live/dripnfts/slabs/109310262.jpg</t>
  </si>
  <si>
    <t>Togepi &amp; Cleffa &amp; Igglybuff GX</t>
  </si>
  <si>
    <t>https://cdn.dripshop.live/dripnfts/slabs/4183957045.jpg</t>
  </si>
  <si>
    <t>Mew VMAX</t>
  </si>
  <si>
    <t>https://cdn.dripshop.live/dripnfts/slabs/4205960020.jpg</t>
  </si>
  <si>
    <t>Kieran</t>
  </si>
  <si>
    <t>https://cdn.dripshop.live/dripnfts/slabs/1401042149211.jpg</t>
  </si>
  <si>
    <t>GIOVANNI'S MEOWTH</t>
  </si>
  <si>
    <t>https://cdn.dripshop.live/dripnfts/slabs/69062438.jpg</t>
  </si>
  <si>
    <t>https://cdn.dripshop.live/dripnfts/slabs/69062439.jpg</t>
  </si>
  <si>
    <t>GASTLY</t>
  </si>
  <si>
    <t>https://cdn.dripshop.live/dripnfts/slabs/96945222.jpg</t>
  </si>
  <si>
    <t>RABOOT</t>
  </si>
  <si>
    <t>https://cdn.dripshop.live/dripnfts/slabs/98817831.jpg</t>
  </si>
  <si>
    <t>https://cdn.dripshop.live/dripnfts/slabs/101442746.jpg</t>
  </si>
  <si>
    <t>HITMONLEE</t>
  </si>
  <si>
    <t>https://cdn.dripshop.live/dripnfts/slabs/82972028.jpg</t>
  </si>
  <si>
    <t>https://cdn.dripshop.live/dripnfts/slabs/107550910.jpg</t>
  </si>
  <si>
    <t>DEOXYS VSTAR/VMAX H.C.D.</t>
  </si>
  <si>
    <t>https://cdn.dripshop.live/dripnfts/slabs/92514119.jpg</t>
  </si>
  <si>
    <t>FA/KRICKETUNE</t>
  </si>
  <si>
    <t>https://cdn.dripshop.live/dripnfts/slabs/111226324.jpg</t>
  </si>
  <si>
    <t>SCYTHER-HOLO</t>
  </si>
  <si>
    <t>https://cdn.dripshop.live/dripnfts/slabs/116556484.jpg</t>
  </si>
  <si>
    <t>https://cdn.dripshop.live/dripnfts/slabs/114537250.jpg</t>
  </si>
  <si>
    <t>Umbreon</t>
  </si>
  <si>
    <t>Poké Ball Holo</t>
  </si>
  <si>
    <t>https://cdn.dripshop.live/dripnfts/slabs/6036811236.jpg</t>
  </si>
  <si>
    <t>PACHIRISU</t>
  </si>
  <si>
    <t>https://cdn.dripshop.live/dripnfts/slabs/102415467.jpg</t>
  </si>
  <si>
    <t>https://cdn.dripshop.live/dripnfts/slabs/74657263.jpg</t>
  </si>
  <si>
    <t>FA/UMBREON V</t>
  </si>
  <si>
    <t>https://cdn.dripshop.live/dripnfts/slabs/67889353.jpg</t>
  </si>
  <si>
    <t>https://cdn.dripshop.live/dripnfts/slabs/88261012.jpg</t>
  </si>
  <si>
    <t>STEVEN'S BELDUM</t>
  </si>
  <si>
    <t>https://cdn.dripshop.live/dripnfts/slabs/109254013.jpg</t>
  </si>
  <si>
    <t>FA/SWABLU</t>
  </si>
  <si>
    <t>https://cdn.dripshop.live/dripnfts/slabs/102415382.jpg</t>
  </si>
  <si>
    <t>VOLCANION ex</t>
  </si>
  <si>
    <t>https://cdn.dripshop.live/dripnfts/slabs/107751017.jpg</t>
  </si>
  <si>
    <t>PERSIAN</t>
  </si>
  <si>
    <t>https://cdn.dripshop.live/dripnfts/slabs/116892655.jpg</t>
  </si>
  <si>
    <t>https://cdn.dripshop.live/dripnfts/slabs/107751006.jpg</t>
  </si>
  <si>
    <t>https://cdn.dripshop.live/dripnfts/slabs/109254015.jpg</t>
  </si>
  <si>
    <t>https://cdn.dripshop.live/dripnfts/slabs/104698227.jpg</t>
  </si>
  <si>
    <t>https://cdn.dripshop.live/dripnfts/slabs/107750943.jpg</t>
  </si>
  <si>
    <t>https://cdn.dripshop.live/dripnfts/slabs/107750941.jpg</t>
  </si>
  <si>
    <t>https://cdn.dripshop.live/dripnfts/slabs/107750939.jpg</t>
  </si>
  <si>
    <t>https://cdn.dripshop.live/dripnfts/slabs/107751012.jpg</t>
  </si>
  <si>
    <t>https://cdn.dripshop.live/dripnfts/slabs/107750940.jpg</t>
  </si>
  <si>
    <t>https://cdn.dripshop.live/dripnfts/slabs/103371828.jpg</t>
  </si>
  <si>
    <t>https://cdn.dripshop.live/dripnfts/slabs/110444409.jpg</t>
  </si>
  <si>
    <t>https://cdn.dripshop.live/dripnfts/slabs/101877239.jpg</t>
  </si>
  <si>
    <t>BLOODMOON URSALUNA ex</t>
  </si>
  <si>
    <t>https://cdn.dripshop.live/dripnfts/slabs/109244752.jpg</t>
  </si>
  <si>
    <t>https://cdn.dripshop.live/dripnfts/slabs/109592405.jpg</t>
  </si>
  <si>
    <t>https://cdn.dripshop.live/dripnfts/slabs/107550902.jpg</t>
  </si>
  <si>
    <t>CINDERACE ex</t>
  </si>
  <si>
    <t>https://cdn.dripshop.live/dripnfts/slabs/111226320.jpg</t>
  </si>
  <si>
    <t>JOLTEON ex</t>
  </si>
  <si>
    <t>https://cdn.dripshop.live/dripnfts/slabs/115494302.jpg</t>
  </si>
  <si>
    <t>CLEFAIRY-HOLO</t>
  </si>
  <si>
    <t>https://cdn.dripshop.live/dripnfts/slabs/82972018.jpg</t>
  </si>
  <si>
    <t>https://cdn.dripshop.live/dripnfts/slabs/71294367.jpg</t>
  </si>
  <si>
    <t>https://cdn.dripshop.live/dripnfts/slabs/107733351.jpg</t>
  </si>
  <si>
    <t>UNM-CSMS-'21 KANTO 5-TIN</t>
  </si>
  <si>
    <t>https://cdn.dripshop.live/dripnfts/slabs/109310297.jpg</t>
  </si>
  <si>
    <t>https://cdn.dripshop.live/dripnfts/slabs/109310300.jpg</t>
  </si>
  <si>
    <t>https://cdn.dripshop.live/dripnfts/slabs/109310301.jpg</t>
  </si>
  <si>
    <t>https://cdn.dripshop.live/dripnfts/slabs/109310305.jpg</t>
  </si>
  <si>
    <t>https://cdn.dripshop.live/dripnfts/slabs/109310306.jpg</t>
  </si>
  <si>
    <t>FA/ZERAORA VMAX</t>
  </si>
  <si>
    <t>https://cdn.dripshop.live/dripnfts/slabs/102415361.jpg</t>
  </si>
  <si>
    <t>https://cdn.dripshop.live/dripnfts/slabs/102415360.jpg</t>
  </si>
  <si>
    <t>RAIKOU</t>
  </si>
  <si>
    <t>LEGENDARY HEARTBEAT</t>
  </si>
  <si>
    <t>https://cdn.dripshop.live/dripnfts/slabs/103371894.jpg</t>
  </si>
  <si>
    <t>FA/EEVEE</t>
  </si>
  <si>
    <t>https://cdn.dripshop.live/dripnfts/slabs/109061879.jpg</t>
  </si>
  <si>
    <t>https://cdn.dripshop.live/dripnfts/slabs/101062703.jpg</t>
  </si>
  <si>
    <t>RADIANT JIRACHI</t>
  </si>
  <si>
    <t>https://cdn.dripshop.live/dripnfts/slabs/103347655.jpg</t>
  </si>
  <si>
    <t>https://cdn.dripshop.live/dripnfts/slabs/103347656.jpg</t>
  </si>
  <si>
    <t>https://cdn.dripshop.live/dripnfts/slabs/103347657.jpg</t>
  </si>
  <si>
    <t>https://cdn.dripshop.live/dripnfts/slabs/103347658.jpg</t>
  </si>
  <si>
    <t>https://cdn.dripshop.live/dripnfts/slabs/101597180.jpg</t>
  </si>
  <si>
    <t>https://cdn.dripshop.live/dripnfts/slabs/103347654.jpg</t>
  </si>
  <si>
    <t>https://cdn.dripshop.live/dripnfts/slabs/103347660.jpg</t>
  </si>
  <si>
    <t>https://cdn.dripshop.live/dripnfts/slabs/103347659.jpg</t>
  </si>
  <si>
    <t>https://cdn.dripshop.live/dripnfts/slabs/109160231.jpg</t>
  </si>
  <si>
    <t>FURRET</t>
  </si>
  <si>
    <t>https://cdn.dripshop.live/dripnfts/slabs/107750931.jpg</t>
  </si>
  <si>
    <t>https://cdn.dripshop.live/dripnfts/slabs/107750933.jpg</t>
  </si>
  <si>
    <t>https://cdn.dripshop.live/dripnfts/slabs/107750930.jpg</t>
  </si>
  <si>
    <t>https://cdn.dripshop.live/dripnfts/slabs/107750932.jpg</t>
  </si>
  <si>
    <t>https://cdn.dripshop.live/dripnfts/slabs/107750929.jpg</t>
  </si>
  <si>
    <t>https://cdn.dripshop.live/dripnfts/slabs/106177010.jpg</t>
  </si>
  <si>
    <t>https://cdn.dripshop.live/dripnfts/slabs/106177009.jpg</t>
  </si>
  <si>
    <t>https://cdn.dripshop.live/dripnfts/slabs/107750942.jpg</t>
  </si>
  <si>
    <t>https://cdn.dripshop.live/dripnfts/slabs/106177008.jpg</t>
  </si>
  <si>
    <t>https://cdn.dripshop.live/dripnfts/slabs/107751013.jpg</t>
  </si>
  <si>
    <t>RAGING BOLT ex</t>
  </si>
  <si>
    <t>https://cdn.dripshop.live/dripnfts/slabs/109254041.jpg</t>
  </si>
  <si>
    <t>https://cdn.dripshop.live/dripnfts/slabs/107750893.jpg</t>
  </si>
  <si>
    <t>https://cdn.dripshop.live/dripnfts/slabs/107750895.jpg</t>
  </si>
  <si>
    <t>https://cdn.dripshop.live/dripnfts/slabs/109253976.jpg</t>
  </si>
  <si>
    <t>https://cdn.dripshop.live/dripnfts/slabs/107750894.jpg</t>
  </si>
  <si>
    <t>Rayquaza GX</t>
  </si>
  <si>
    <t>https://cdn.dripshop.live/dripnfts/slabs/6035466029.jpg</t>
  </si>
  <si>
    <t>Scizor</t>
  </si>
  <si>
    <t>https://cdn.dripshop.live/dripnfts/slabs/6031510094.jpg</t>
  </si>
  <si>
    <t>ALAKAZAM</t>
  </si>
  <si>
    <t>https://cdn.dripshop.live/dripnfts/slabs/108988224.jpg</t>
  </si>
  <si>
    <t>MANKEY</t>
  </si>
  <si>
    <t>https://cdn.dripshop.live/dripnfts/slabs/104233900.jpg</t>
  </si>
  <si>
    <t>MYSTERY PLATE D</t>
  </si>
  <si>
    <t>REVERSE FOIL</t>
  </si>
  <si>
    <t>https://cdn.dripshop.live/dripnfts/slabs/108381898.jpg</t>
  </si>
  <si>
    <t>FA/ENAMORUS V</t>
  </si>
  <si>
    <t>https://cdn.dripshop.live/dripnfts/slabs/109141524.jpg</t>
  </si>
  <si>
    <t>Squirtle</t>
  </si>
  <si>
    <t>https://cdn.dripshop.live/dripnfts/slabs/6038950065.jpg</t>
  </si>
  <si>
    <t>Suicune V</t>
  </si>
  <si>
    <t>https://cdn.dripshop.live/dripnfts/slabs/4306760007.jpg</t>
  </si>
  <si>
    <t>https://cdn.dripshop.live/dripnfts/slabs/103080146.jpg</t>
  </si>
  <si>
    <t>https://cdn.dripshop.live/dripnfts/slabs/108449784.jpg</t>
  </si>
  <si>
    <t>FA/PROF'S.RESEARCH</t>
  </si>
  <si>
    <t>https://cdn.dripshop.live/dripnfts/slabs/82972003.jpg</t>
  </si>
  <si>
    <t>https://cdn.dripshop.live/dripnfts/slabs/110013667.jpg</t>
  </si>
  <si>
    <t>REGIGIGAS VSTAR</t>
  </si>
  <si>
    <t>https://cdn.dripshop.live/dripnfts/slabs/104233914.jpg</t>
  </si>
  <si>
    <t>ALAKAZAM-HOLO</t>
  </si>
  <si>
    <t>https://cdn.dripshop.live/dripnfts/slabs/105494183.jpg</t>
  </si>
  <si>
    <t>BLAINE'S PONYTA</t>
  </si>
  <si>
    <t>https://cdn.dripshop.live/dripnfts/slabs/107813730.jpg</t>
  </si>
  <si>
    <t>MEW</t>
  </si>
  <si>
    <t>https://cdn.dripshop.live/dripnfts/slabs/79475995.jpg</t>
  </si>
  <si>
    <t>https://cdn.dripshop.live/dripnfts/slabs/111981407.jpg</t>
  </si>
  <si>
    <t>GENGAR</t>
  </si>
  <si>
    <t>https://cdn.dripshop.live/dripnfts/slabs/100211955.jpg</t>
  </si>
  <si>
    <t>https://cdn.dripshop.live/dripnfts/slabs/6016947176.jpg</t>
  </si>
  <si>
    <t>Crobat</t>
  </si>
  <si>
    <t>https://cdn.dripshop.live/dripnfts/slabs/4170710214.jpg</t>
  </si>
  <si>
    <t>Kingdra</t>
  </si>
  <si>
    <t>https://cdn.dripshop.live/dripnfts/slabs/4132443284.jpg</t>
  </si>
  <si>
    <t>Friendly Shop Purchase Campaign</t>
  </si>
  <si>
    <t>https://cdn.dripshop.live/dripnfts/slabs/6001321297.jpg</t>
  </si>
  <si>
    <t>JIRACHI-HOLO</t>
  </si>
  <si>
    <t>HIDDEN LEGENDS</t>
  </si>
  <si>
    <t>https://cdn.dripshop.live/dripnfts/slabs/73713218.jpg</t>
  </si>
  <si>
    <t>https://cdn.dripshop.live/dripnfts/slabs/83770036.jpg</t>
  </si>
  <si>
    <t>https://cdn.dripshop.live/dripnfts/slabs/99478366.jpg</t>
  </si>
  <si>
    <t>NINETALES ex</t>
  </si>
  <si>
    <t>https://cdn.dripshop.live/dripnfts/slabs/101442737.jpg</t>
  </si>
  <si>
    <t>DURANT ex</t>
  </si>
  <si>
    <t>https://cdn.dripshop.live/dripnfts/slabs/101876489.jpg</t>
  </si>
  <si>
    <t>Greninja â</t>
  </si>
  <si>
    <t>Celebrations Elite Trainer Box</t>
  </si>
  <si>
    <t>https://cdn.dripshop.live/dripnfts/slabs/4169004019.jpg</t>
  </si>
  <si>
    <t>RIOLU</t>
  </si>
  <si>
    <t>https://cdn.dripshop.live/dripnfts/slabs/116124617.jpg</t>
  </si>
  <si>
    <t>GRIMER</t>
  </si>
  <si>
    <t>https://cdn.dripshop.live/dripnfts/slabs/100762798.jpg</t>
  </si>
  <si>
    <t>CHANSEY</t>
  </si>
  <si>
    <t>https://cdn.dripshop.live/dripnfts/slabs/82972017.jpg</t>
  </si>
  <si>
    <t>https://cdn.dripshop.live/dripnfts/slabs/116331575.jpg</t>
  </si>
  <si>
    <t>PALDEAN WOOPER</t>
  </si>
  <si>
    <t>SD GENERATIONS SP BTL SET</t>
  </si>
  <si>
    <t>https://cdn.dripshop.live/dripnfts/slabs/108762838.jpg</t>
  </si>
  <si>
    <t>https://cdn.dripshop.live/dripnfts/slabs/102163458.jpg</t>
  </si>
  <si>
    <t>WIGGLYTUFF-HOLO</t>
  </si>
  <si>
    <t>https://cdn.dripshop.live/dripnfts/slabs/116711442.jpg</t>
  </si>
  <si>
    <t>https://cdn.dripshop.live/dripnfts/slabs/4291039017.jpg</t>
  </si>
  <si>
    <t>Zapdos</t>
  </si>
  <si>
    <t>McDonald's Promotion</t>
  </si>
  <si>
    <t>https://cdn.dripshop.live/dripnfts/slabs/4164210153.jpg</t>
  </si>
  <si>
    <t>SUNFLORA</t>
  </si>
  <si>
    <t>https://cdn.dripshop.live/dripnfts/slabs/100833607.jpg</t>
  </si>
  <si>
    <t>https://cdn.dripshop.live/dripnfts/slabs/116556471.jpg</t>
  </si>
  <si>
    <t>DACHSBUN ex</t>
  </si>
  <si>
    <t>https://cdn.dripshop.live/dripnfts/slabs/102788135.jpg</t>
  </si>
  <si>
    <t>FA/BOLTUND V</t>
  </si>
  <si>
    <t>https://cdn.dripshop.live/dripnfts/slabs/102415472.jpg</t>
  </si>
  <si>
    <t>ARCANINE</t>
  </si>
  <si>
    <t>https://cdn.dripshop.live/dripnfts/slabs/109060520.jpg</t>
  </si>
  <si>
    <t>https://cdn.dripshop.live/dripnfts/slabs/109060517.jpg</t>
  </si>
  <si>
    <t>https://cdn.dripshop.live/dripnfts/slabs/107751003.jpg</t>
  </si>
  <si>
    <t>https://cdn.dripshop.live/dripnfts/slabs/108048207.jpg</t>
  </si>
  <si>
    <t>https://cdn.dripshop.live/dripnfts/slabs/109160235.jpg</t>
  </si>
  <si>
    <t>HOUNDOUR</t>
  </si>
  <si>
    <t>https://cdn.dripshop.live/dripnfts/slabs/108900718.jpg</t>
  </si>
  <si>
    <t>https://cdn.dripshop.live/dripnfts/slabs/108381549.jpg</t>
  </si>
  <si>
    <t>TATSUGIRI ex</t>
  </si>
  <si>
    <t>https://cdn.dripshop.live/dripnfts/slabs/100448853.jpg</t>
  </si>
  <si>
    <t>https://cdn.dripshop.live/dripnfts/slabs/102706086.jpg</t>
  </si>
  <si>
    <t>FA/SPARK</t>
  </si>
  <si>
    <t>PKMN.GO SP.COLL-INSTINCT</t>
  </si>
  <si>
    <t>https://cdn.dripshop.live/dripnfts/slabs/82972022.jpg</t>
  </si>
  <si>
    <t>FA/MILOTIC</t>
  </si>
  <si>
    <t>https://cdn.dripshop.live/dripnfts/slabs/113824015.jpg</t>
  </si>
  <si>
    <t>https://cdn.dripshop.live/dripnfts/slabs/116556487.jpg</t>
  </si>
  <si>
    <t>Mew ex</t>
  </si>
  <si>
    <t>151 Ultra-Premium Collection</t>
  </si>
  <si>
    <t>https://cdn.dripshop.live/dripnfts/slabs/6028990015.jpg</t>
  </si>
  <si>
    <t>Feraligatr</t>
  </si>
  <si>
    <t>https://cdn.dripshop.live/dripnfts/slabs/4132322027.jpg</t>
  </si>
  <si>
    <t>https://cdn.dripshop.live/dripnfts/slabs/113675714.jpg</t>
  </si>
  <si>
    <t>POLITOED-HOLO</t>
  </si>
  <si>
    <t>https://cdn.dripshop.live/dripnfts/slabs/82972005.jpg</t>
  </si>
  <si>
    <t>https://cdn.dripshop.live/dripnfts/slabs/111584352.jpg</t>
  </si>
  <si>
    <t>https://cdn.dripshop.live/dripnfts/slabs/6035295067.jpg</t>
  </si>
  <si>
    <t>Ultra Rare</t>
  </si>
  <si>
    <t>https://cdn.dripshop.live/dripnfts/slabs/4306760003.jpg</t>
  </si>
  <si>
    <t>Raichu δ</t>
  </si>
  <si>
    <t>Reverse Holo</t>
  </si>
  <si>
    <t>https://cdn.dripshop.live/dripnfts/slabs/4110436054.jpg</t>
  </si>
  <si>
    <t>https://cdn.dripshop.live/dripnfts/slabs/101062666.jpg</t>
  </si>
  <si>
    <t>DREEPY</t>
  </si>
  <si>
    <t>https://cdn.dripshop.live/dripnfts/slabs/103503850.jpg</t>
  </si>
  <si>
    <t>Entei</t>
  </si>
  <si>
    <t>Spell of the Unown: Entei</t>
  </si>
  <si>
    <t>https://cdn.dripshop.live/dripnfts/slabs/6019629019.jpg</t>
  </si>
  <si>
    <t>NIGHT STRETCHER</t>
  </si>
  <si>
    <t>https://cdn.dripshop.live/dripnfts/slabs/111226317.jpg</t>
  </si>
  <si>
    <t>LAPRAS ex</t>
  </si>
  <si>
    <t>https://cdn.dripshop.live/dripnfts/slabs/111226323.jpg</t>
  </si>
  <si>
    <t>REVERSAL ENERGY</t>
  </si>
  <si>
    <t>https://cdn.dripshop.live/dripnfts/slabs/111226322.jpg</t>
  </si>
  <si>
    <t>FA/ADAMAN</t>
  </si>
  <si>
    <t>https://cdn.dripshop.live/dripnfts/slabs/73229008.jpg</t>
  </si>
  <si>
    <t>https://cdn.dripshop.live/dripnfts/slabs/114936337.jpg</t>
  </si>
  <si>
    <t>https://cdn.dripshop.live/dripnfts/slabs/82972002.jpg</t>
  </si>
  <si>
    <t>https://cdn.dripshop.live/dripnfts/slabs/107751002.jpg</t>
  </si>
  <si>
    <t>https://cdn.dripshop.live/dripnfts/slabs/107751001.jpg</t>
  </si>
  <si>
    <t>APPLETUN</t>
  </si>
  <si>
    <t>https://cdn.dripshop.live/dripnfts/slabs/107925571.jpg</t>
  </si>
  <si>
    <t>https://cdn.dripshop.live/dripnfts/slabs/103733004.jpg</t>
  </si>
  <si>
    <t>PAWMOT</t>
  </si>
  <si>
    <t>https://cdn.dripshop.live/dripnfts/slabs/87521432.jpg</t>
  </si>
  <si>
    <t>BAXCALIBUR</t>
  </si>
  <si>
    <t>https://cdn.dripshop.live/dripnfts/slabs/100847704.jpg</t>
  </si>
  <si>
    <t>LEDIAN</t>
  </si>
  <si>
    <t>https://cdn.dripshop.live/dripnfts/slabs/105159035.jpg</t>
  </si>
  <si>
    <t>WAILORD</t>
  </si>
  <si>
    <t>https://cdn.dripshop.live/dripnfts/slabs/107750937.jpg</t>
  </si>
  <si>
    <t>https://cdn.dripshop.live/dripnfts/slabs/6019640117.jpg</t>
  </si>
  <si>
    <t>https://cdn.dripshop.live/dripnfts/slabs/6019640118.jpg</t>
  </si>
  <si>
    <t>Sandaconda V</t>
  </si>
  <si>
    <t>https://cdn.dripshop.live/dripnfts/slabs/6015139291.jpg</t>
  </si>
  <si>
    <t>https://cdn.dripshop.live/dripnfts/slabs/116711467.jpg</t>
  </si>
  <si>
    <t>DUSCLOPS</t>
  </si>
  <si>
    <t>https://cdn.dripshop.live/dripnfts/slabs/104233931.jpg</t>
  </si>
  <si>
    <t>SQUAWKABILLY ex</t>
  </si>
  <si>
    <t>https://cdn.dripshop.live/dripnfts/slabs/97390304.jpg</t>
  </si>
  <si>
    <t>MAROWAK BREAK</t>
  </si>
  <si>
    <t>RED FLASH-1ST EDITION</t>
  </si>
  <si>
    <t>https://cdn.dripshop.live/dripnfts/slabs/109061843.jpg</t>
  </si>
  <si>
    <t>FA/TOXTRICITY V</t>
  </si>
  <si>
    <t>SHINY STAR V</t>
  </si>
  <si>
    <t>https://cdn.dripshop.live/dripnfts/slabs/109061802.jpg</t>
  </si>
  <si>
    <t>FA/BOSS'S ORDERS</t>
  </si>
  <si>
    <t>https://cdn.dripshop.live/dripnfts/slabs/71306594.jpg</t>
  </si>
  <si>
    <t>FA/ROSEANNE'S BACKUP</t>
  </si>
  <si>
    <t>https://cdn.dripshop.live/dripnfts/slabs/76747694.jpg</t>
  </si>
  <si>
    <t>FA/ROXANNE</t>
  </si>
  <si>
    <t>BATTLE REGION</t>
  </si>
  <si>
    <t>https://cdn.dripshop.live/dripnfts/slabs/76747697.jpg</t>
  </si>
  <si>
    <t>FA/SOLROCK</t>
  </si>
  <si>
    <t>https://cdn.dripshop.live/dripnfts/slabs/85312620.jpg</t>
  </si>
  <si>
    <t>FA/DUNSPARCE</t>
  </si>
  <si>
    <t>https://cdn.dripshop.live/dripnfts/slabs/85713470.jpg</t>
  </si>
  <si>
    <t>Tyranitar ex</t>
  </si>
  <si>
    <t>https://cdn.dripshop.live/dripnfts/slabs/1401014916065.jpg</t>
  </si>
  <si>
    <t>Psyduck</t>
  </si>
  <si>
    <t>https://cdn.dripshop.live/dripnfts/slabs/6001863041.jpg</t>
  </si>
  <si>
    <t>SURPRISE BOX EXCLUSIVE</t>
  </si>
  <si>
    <t>https://cdn.dripshop.live/dripnfts/slabs/108988240.jpg</t>
  </si>
  <si>
    <t>https://cdn.dripshop.live/dripnfts/slabs/111226331.jpg</t>
  </si>
  <si>
    <t>https://cdn.dripshop.live/dripnfts/slabs/105494184.jpg</t>
  </si>
  <si>
    <t>DUSKNOIR</t>
  </si>
  <si>
    <t>https://cdn.dripshop.live/dripnfts/slabs/106276815.jpg</t>
  </si>
  <si>
    <t>FA/PROF. SYCAMORE</t>
  </si>
  <si>
    <t>STEAM SIEGE</t>
  </si>
  <si>
    <t>https://cdn.dripshop.live/dripnfts/slabs/96995908.jpg</t>
  </si>
  <si>
    <t>Sinistcha ex</t>
  </si>
  <si>
    <t>https://cdn.dripshop.live/dripnfts/slabs/6007057055.jpg</t>
  </si>
  <si>
    <t>Charmander</t>
  </si>
  <si>
    <t>https://cdn.dripshop.live/dripnfts/slabs/6038950015.jpg</t>
  </si>
  <si>
    <t>MEOWSCARADA ex</t>
  </si>
  <si>
    <t>https://cdn.dripshop.live/dripnfts/slabs/82972021.jpg</t>
  </si>
  <si>
    <t>IRON THORNS ex</t>
  </si>
  <si>
    <t>https://cdn.dripshop.live/dripnfts/slabs/94057383.jpg</t>
  </si>
  <si>
    <t>https://cdn.dripshop.live/dripnfts/slabs/98843122.jpg</t>
  </si>
  <si>
    <t>PALKIA G LV.X-HOLO</t>
  </si>
  <si>
    <t>https://cdn.dripshop.live/dripnfts/slabs/94164129.jpg</t>
  </si>
  <si>
    <t>https://cdn.dripshop.live/dripnfts/slabs/116556479.jpg</t>
  </si>
  <si>
    <t>https://cdn.dripshop.live/dripnfts/slabs/105494189.jpg</t>
  </si>
  <si>
    <t>SUICUNE-HOLO</t>
  </si>
  <si>
    <t>PROMO-LST.THND.PREREL.</t>
  </si>
  <si>
    <t>https://cdn.dripshop.live/dripnfts/slabs/79434509.jpg</t>
  </si>
  <si>
    <t>FA/IRIDA</t>
  </si>
  <si>
    <t>https://cdn.dripshop.live/dripnfts/slabs/104241796.jpg</t>
  </si>
  <si>
    <t>PSYDUCK</t>
  </si>
  <si>
    <t>https://cdn.dripshop.live/dripnfts/slabs/116711435.jpg</t>
  </si>
  <si>
    <t>FA/MAGNEMITE</t>
  </si>
  <si>
    <t>COSMIC ECLIPSE-SECRET</t>
  </si>
  <si>
    <t>https://cdn.dripshop.live/dripnfts/slabs/115494305.jpg</t>
  </si>
  <si>
    <t>https://cdn.dripshop.live/dripnfts/slabs/103347636.jpg</t>
  </si>
  <si>
    <t>https://cdn.dripshop.live/dripnfts/slabs/109254014.jpg</t>
  </si>
  <si>
    <t>Nidoking</t>
  </si>
  <si>
    <t>https://cdn.dripshop.live/dripnfts/slabs/1401015214222.jpg</t>
  </si>
  <si>
    <t>Pikachu</t>
  </si>
  <si>
    <t>https://cdn.dripshop.live/dripnfts/slabs/6038950038.jpg</t>
  </si>
  <si>
    <t>FA/PROFESSOR BURNET</t>
  </si>
  <si>
    <t>https://cdn.dripshop.live/dripnfts/slabs/76747692.jpg</t>
  </si>
  <si>
    <t>https://cdn.dripshop.live/dripnfts/slabs/107750936.jpg</t>
  </si>
  <si>
    <t>https://cdn.dripshop.live/dripnfts/slabs/107750935.jpg</t>
  </si>
  <si>
    <t>KIRLIA</t>
  </si>
  <si>
    <t>https://cdn.dripshop.live/dripnfts/slabs/110444412.jpg</t>
  </si>
  <si>
    <t>Rayquaza</t>
  </si>
  <si>
    <t>Cosmos Holo</t>
  </si>
  <si>
    <t>https://cdn.dripshop.live/dripnfts/slabs/6019629121.jpg</t>
  </si>
  <si>
    <t>ONIX</t>
  </si>
  <si>
    <t>https://cdn.dripshop.live/dripnfts/slabs/85125573.jpg</t>
  </si>
  <si>
    <t>https://cdn.dripshop.live/dripnfts/slabs/110907722.jpg</t>
  </si>
  <si>
    <t>THE ROCKET'S TRAP</t>
  </si>
  <si>
    <t>https://cdn.dripshop.live/dripnfts/slabs/116711454.jpg</t>
  </si>
  <si>
    <t>DARK DRAGONITE</t>
  </si>
  <si>
    <t>https://cdn.dripshop.live/dripnfts/slabs/105494181.jpg</t>
  </si>
  <si>
    <t>https://cdn.dripshop.live/dripnfts/slabs/105494182.jpg</t>
  </si>
  <si>
    <t>https://cdn.dripshop.live/dripnfts/slabs/111226315.jpg</t>
  </si>
  <si>
    <t>https://cdn.dripshop.live/dripnfts/slabs/114332499.jpg</t>
  </si>
  <si>
    <t>Gengar</t>
  </si>
  <si>
    <t>https://cdn.dripshop.live/dripnfts/slabs/6015384020.jpg</t>
  </si>
  <si>
    <t>Ceruledge</t>
  </si>
  <si>
    <t>Pokémon Day Promo</t>
  </si>
  <si>
    <t>https://cdn.dripshop.live/dripnfts/slabs/6021597142.jpg</t>
  </si>
  <si>
    <t>151 Elite Trainer Box</t>
  </si>
  <si>
    <t>https://cdn.dripshop.live/dripnfts/slabs/6013546237.jpg</t>
  </si>
  <si>
    <t>DRAYTON</t>
  </si>
  <si>
    <t>https://cdn.dripshop.live/dripnfts/slabs/100407081.jpg</t>
  </si>
  <si>
    <t>MAGMA'S AGGRON</t>
  </si>
  <si>
    <t>MAGMA VS AQUA-REV.FOIL</t>
  </si>
  <si>
    <t>https://cdn.dripshop.live/dripnfts/slabs/116556474.jpg</t>
  </si>
  <si>
    <t>RAYQUAZA EX</t>
  </si>
  <si>
    <t>https://cdn.dripshop.live/dripnfts/slabs/114537242.jpg</t>
  </si>
  <si>
    <t>PIDGEY</t>
  </si>
  <si>
    <t>https://cdn.dripshop.live/dripnfts/slabs/97390300.jpg</t>
  </si>
  <si>
    <t>https://cdn.dripshop.live/dripnfts/slabs/84439373.jpg</t>
  </si>
  <si>
    <t>https://cdn.dripshop.live/dripnfts/slabs/114537245.jpg</t>
  </si>
  <si>
    <t>ABRA</t>
  </si>
  <si>
    <t>https://cdn.dripshop.live/dripnfts/slabs/104233898.jpg</t>
  </si>
  <si>
    <t>https://cdn.dripshop.live/dripnfts/slabs/114537244.jpg</t>
  </si>
  <si>
    <t>https://cdn.dripshop.live/dripnfts/slabs/109257169.jpg</t>
  </si>
  <si>
    <t>https://cdn.dripshop.live/dripnfts/slabs/76747693.jpg</t>
  </si>
  <si>
    <t>https://cdn.dripshop.live/dripnfts/slabs/103148722.jpg</t>
  </si>
  <si>
    <t>MARNIE</t>
  </si>
  <si>
    <t>EXTRA BATTLE DAY</t>
  </si>
  <si>
    <t>https://cdn.dripshop.live/dripnfts/slabs/84580076.jpg</t>
  </si>
  <si>
    <t>https://cdn.dripshop.live/dripnfts/slabs/101062621.jpg</t>
  </si>
  <si>
    <t>https://cdn.dripshop.live/dripnfts/slabs/109160234.jpg</t>
  </si>
  <si>
    <t>HOP'S ZACIAN ex</t>
  </si>
  <si>
    <t>https://cdn.dripshop.live/dripnfts/slabs/107751004.jpg</t>
  </si>
  <si>
    <t>https://cdn.dripshop.live/dripnfts/slabs/107750938.jpg</t>
  </si>
  <si>
    <t>https://cdn.dripshop.live/dripnfts/slabs/6025994173.jpg</t>
  </si>
  <si>
    <t>https://cdn.dripshop.live/dripnfts/slabs/1401009866273.jpg</t>
  </si>
  <si>
    <t>Ivysaur</t>
  </si>
  <si>
    <t>https://cdn.dripshop.live/dripnfts/slabs/6038950022.jpg</t>
  </si>
  <si>
    <t>Shadow Rider Calyrex VMAX</t>
  </si>
  <si>
    <t>Trainer Gallery</t>
  </si>
  <si>
    <t>https://cdn.dripshop.live/dripnfts/slabs/6015139288.jpg</t>
  </si>
  <si>
    <t>https://cdn.dripshop.live/dripnfts/slabs/4198953021.jpg</t>
  </si>
  <si>
    <t>BISHARP</t>
  </si>
  <si>
    <t>https://cdn.dripshop.live/dripnfts/slabs/101442731.jpg</t>
  </si>
  <si>
    <t>https://cdn.dripshop.live/dripnfts/slabs/104241750.jpg</t>
  </si>
  <si>
    <t>CLEFABLE-HOLO</t>
  </si>
  <si>
    <t>https://cdn.dripshop.live/dripnfts/slabs/116556481.jpg</t>
  </si>
  <si>
    <t>https://cdn.dripshop.live/dripnfts/slabs/116711483.jpg</t>
  </si>
  <si>
    <t>https://cdn.dripshop.live/dripnfts/slabs/110991186.jpg</t>
  </si>
  <si>
    <t>Raichu GX</t>
  </si>
  <si>
    <t>Hidden Fates Tin</t>
  </si>
  <si>
    <t>https://cdn.dripshop.live/dripnfts/slabs/6009800007.jpg</t>
  </si>
  <si>
    <t>Ninetales ex</t>
  </si>
  <si>
    <t>https://cdn.dripshop.live/dripnfts/slabs/6029004054.jpg</t>
  </si>
  <si>
    <t>Ditto V</t>
  </si>
  <si>
    <t>Shiny Vault</t>
  </si>
  <si>
    <t>https://cdn.dripshop.live/dripnfts/slabs/6009800067.jpg</t>
  </si>
  <si>
    <t>DRIFLOON</t>
  </si>
  <si>
    <t>https://cdn.dripshop.live/dripnfts/slabs/101442730.jpg</t>
  </si>
  <si>
    <t>GARDEVOIR-REV.FOIL</t>
  </si>
  <si>
    <t>https://cdn.dripshop.live/dripnfts/slabs/115911238.jpg</t>
  </si>
  <si>
    <t>https://cdn.dripshop.live/dripnfts/slabs/101264189.jpg</t>
  </si>
  <si>
    <t>BUTTERFREE</t>
  </si>
  <si>
    <t>https://cdn.dripshop.live/dripnfts/slabs/107813722.jpg</t>
  </si>
  <si>
    <t>https://cdn.dripshop.live/dripnfts/slabs/115911167.jpg</t>
  </si>
  <si>
    <t>ERI</t>
  </si>
  <si>
    <t>https://cdn.dripshop.live/dripnfts/slabs/102483951.jpg</t>
  </si>
  <si>
    <t>DRAGONAIR</t>
  </si>
  <si>
    <t>https://cdn.dripshop.live/dripnfts/slabs/104241794.jpg</t>
  </si>
  <si>
    <t>FA/TORKOAL</t>
  </si>
  <si>
    <t>https://cdn.dripshop.live/dripnfts/slabs/115494295.jpg</t>
  </si>
  <si>
    <t>EKANS</t>
  </si>
  <si>
    <t>https://cdn.dripshop.live/dripnfts/slabs/116711436.jpg</t>
  </si>
  <si>
    <t>https://cdn.dripshop.live/dripnfts/slabs/111981410.jpg</t>
  </si>
  <si>
    <t>Clefable</t>
  </si>
  <si>
    <t>Charizard &amp; Ho-Oh ex Deck</t>
  </si>
  <si>
    <t>https://cdn.dripshop.live/dripnfts/slabs/6015584013.jpg</t>
  </si>
  <si>
    <t>Articuno</t>
  </si>
  <si>
    <t>https://cdn.dripshop.live/dripnfts/slabs/6025926151.jpg</t>
  </si>
  <si>
    <t>Iron Thorns</t>
  </si>
  <si>
    <t>https://cdn.dripshop.live/dripnfts/slabs/6009816145.jpg</t>
  </si>
  <si>
    <t>https://cdn.dripshop.live/dripnfts/slabs/4303978003.jpg</t>
  </si>
  <si>
    <t>https://cdn.dripshop.live/dripnfts/slabs/6008815077.jpg</t>
  </si>
  <si>
    <t>https://cdn.dripshop.live/dripnfts/slabs/101442747.jpg</t>
  </si>
  <si>
    <t>WIGGLYTUFF</t>
  </si>
  <si>
    <t>https://cdn.dripshop.live/dripnfts/slabs/101877245.jpg</t>
  </si>
  <si>
    <t>LAPRAS-HOLO</t>
  </si>
  <si>
    <t>https://cdn.dripshop.live/dripnfts/slabs/82972004.jpg</t>
  </si>
  <si>
    <t>https://cdn.dripshop.live/dripnfts/slabs/116711440.jpg</t>
  </si>
  <si>
    <t>TATSUGIRI</t>
  </si>
  <si>
    <t>https://cdn.dripshop.live/dripnfts/slabs/108726000.jpg</t>
  </si>
  <si>
    <t>https://cdn.dripshop.live/dripnfts/slabs/114537247.jpg</t>
  </si>
  <si>
    <t>WEEZING</t>
  </si>
  <si>
    <t>https://cdn.dripshop.live/dripnfts/slabs/116711463.jpg</t>
  </si>
  <si>
    <t>FA/ALN.EXEGGUTOR GX</t>
  </si>
  <si>
    <t>CRIMSON INVASION</t>
  </si>
  <si>
    <t>https://cdn.dripshop.live/dripnfts/slabs/97596303.jpg</t>
  </si>
  <si>
    <t>BLACK STAR-AOKI ERROR</t>
  </si>
  <si>
    <t>https://cdn.dripshop.live/dripnfts/slabs/116711497.jpg</t>
  </si>
  <si>
    <t>CHANSEY-HOLO</t>
  </si>
  <si>
    <t>https://cdn.dripshop.live/dripnfts/slabs/116556477.jpg</t>
  </si>
  <si>
    <t>TENTACRUEL</t>
  </si>
  <si>
    <t>https://cdn.dripshop.live/dripnfts/slabs/116711461.jpg</t>
  </si>
  <si>
    <t>https://cdn.dripshop.live/dripnfts/slabs/90810072.jpg</t>
  </si>
  <si>
    <t>LUGIA V</t>
  </si>
  <si>
    <t>https://cdn.dripshop.live/dripnfts/slabs/110991184.jpg</t>
  </si>
  <si>
    <t>ARCANINE ex</t>
  </si>
  <si>
    <t>https://cdn.dripshop.live/dripnfts/slabs/111226327.jpg</t>
  </si>
  <si>
    <t>https://cdn.dripshop.live/dripnfts/slabs/72379879.jpg</t>
  </si>
  <si>
    <t>FA/GENGAR</t>
  </si>
  <si>
    <t>https://cdn.dripshop.live/dripnfts/slabs/99621143.jpg</t>
  </si>
  <si>
    <t>https://cdn.dripshop.live/dripnfts/slabs/100211958.jpg</t>
  </si>
  <si>
    <t>FA/AGATHA</t>
  </si>
  <si>
    <t>JET-BLACK SPIRIT</t>
  </si>
  <si>
    <t>https://cdn.dripshop.live/dripnfts/slabs/85322907.jpg</t>
  </si>
  <si>
    <t>Magneton</t>
  </si>
  <si>
    <t>Surging Sparks Elite Trainer Box</t>
  </si>
  <si>
    <t>https://cdn.dripshop.live/dripnfts/slabs/6023284198.jpg</t>
  </si>
  <si>
    <t>Eevee ex</t>
  </si>
  <si>
    <t>https://cdn.dripshop.live/dripnfts/slabs/6029132014.jpg</t>
  </si>
  <si>
    <t>https://cdn.dripshop.live/dripnfts/slabs/116556467.jpg</t>
  </si>
  <si>
    <t>https://cdn.dripshop.live/dripnfts/slabs/116711471.jpg</t>
  </si>
  <si>
    <t>GOLBAT</t>
  </si>
  <si>
    <t>https://cdn.dripshop.live/dripnfts/slabs/116711459.jpg</t>
  </si>
  <si>
    <t>https://cdn.dripshop.live/dripnfts/slabs/115494287.jpg</t>
  </si>
  <si>
    <t>ENERGY SEARCH</t>
  </si>
  <si>
    <t>https://cdn.dripshop.live/dripnfts/slabs/116711439.jpg</t>
  </si>
  <si>
    <t>FA/ZACIAN V</t>
  </si>
  <si>
    <t>https://cdn.dripshop.live/dripnfts/slabs/104233925.jpg</t>
  </si>
  <si>
    <t>GOLISOPOD ex</t>
  </si>
  <si>
    <t>https://cdn.dripshop.live/dripnfts/slabs/115494300.jpg</t>
  </si>
  <si>
    <t>OMANYTE</t>
  </si>
  <si>
    <t>https://cdn.dripshop.live/dripnfts/slabs/116711437.jpg</t>
  </si>
  <si>
    <t>https://cdn.dripshop.live/dripnfts/slabs/111981435.jpg</t>
  </si>
  <si>
    <t>Heracross</t>
  </si>
  <si>
    <t>https://cdn.dripshop.live/dripnfts/slabs/6009816121.jpg</t>
  </si>
  <si>
    <t>Origin Forme Dialga V</t>
  </si>
  <si>
    <t>https://cdn.dripshop.live/dripnfts/slabs/6025859245.jpg</t>
  </si>
  <si>
    <t>Charjabug</t>
  </si>
  <si>
    <t>Illustration Rare</t>
  </si>
  <si>
    <t>https://cdn.dripshop.live/dripnfts/slabs/1401041081015.jpg</t>
  </si>
  <si>
    <t>Cacturne</t>
  </si>
  <si>
    <t>https://cdn.dripshop.live/dripnfts/slabs/4102392152.jpg</t>
  </si>
  <si>
    <t>https://cdn.dripshop.live/dripnfts/slabs/4159018026.jpg</t>
  </si>
  <si>
    <t>MIMIKYU</t>
  </si>
  <si>
    <t>PALDEAN FATES ETB</t>
  </si>
  <si>
    <t>https://cdn.dripshop.live/dripnfts/slabs/101442708.jpg</t>
  </si>
  <si>
    <t>https://cdn.dripshop.live/dripnfts/slabs/116711444.jpg</t>
  </si>
  <si>
    <t>SKARMORY</t>
  </si>
  <si>
    <t>https://cdn.dripshop.live/dripnfts/slabs/104241797.jpg</t>
  </si>
  <si>
    <t>SCYTHER</t>
  </si>
  <si>
    <t>https://cdn.dripshop.live/dripnfts/slabs/104233905.jpg</t>
  </si>
  <si>
    <t>POPPY</t>
  </si>
  <si>
    <t>https://cdn.dripshop.live/dripnfts/slabs/82403740.jpg</t>
  </si>
  <si>
    <t>https://cdn.dripshop.live/dripnfts/slabs/112147695.jpg</t>
  </si>
  <si>
    <t>FA/LATIAS</t>
  </si>
  <si>
    <t>https://cdn.dripshop.live/dripnfts/slabs/104233916.jpg</t>
  </si>
  <si>
    <t>https://cdn.dripshop.live/dripnfts/slabs/104233917.jpg</t>
  </si>
  <si>
    <t>https://cdn.dripshop.live/dripnfts/slabs/111981437.jpg</t>
  </si>
  <si>
    <t>https://cdn.dripshop.live/dripnfts/slabs/72045516.jpg</t>
  </si>
  <si>
    <t>BEWEAR</t>
  </si>
  <si>
    <t>https://cdn.dripshop.live/dripnfts/slabs/104810919.jpg</t>
  </si>
  <si>
    <t>https://cdn.dripshop.live/dripnfts/slabs/109141523.jpg</t>
  </si>
  <si>
    <t>Magmortar</t>
  </si>
  <si>
    <t>Galarian Gallery</t>
  </si>
  <si>
    <t>https://cdn.dripshop.live/dripnfts/slabs/1401009912259.jpg</t>
  </si>
  <si>
    <t>Penny</t>
  </si>
  <si>
    <t>https://cdn.dripshop.live/dripnfts/slabs/4306760005.jpg</t>
  </si>
  <si>
    <t>Rapid Strike Urshifu VMAX</t>
  </si>
  <si>
    <t>https://cdn.dripshop.live/dripnfts/slabs/1401034747281.jpg</t>
  </si>
  <si>
    <t>Reshiram</t>
  </si>
  <si>
    <t>Amazing Rare</t>
  </si>
  <si>
    <t>https://cdn.dripshop.live/dripnfts/slabs/3925894214.jpg</t>
  </si>
  <si>
    <t>https://cdn.dripshop.live/dripnfts/slabs/101096843.jpg</t>
  </si>
  <si>
    <t>MAGMA'S AGGRON-HOLO</t>
  </si>
  <si>
    <t>https://cdn.dripshop.live/dripnfts/slabs/116556475.jpg</t>
  </si>
  <si>
    <t>DELCATTY-HOLO</t>
  </si>
  <si>
    <t>https://cdn.dripshop.live/dripnfts/slabs/116711460.jpg</t>
  </si>
  <si>
    <t>https://cdn.dripshop.live/dripnfts/slabs/97819764.jpg</t>
  </si>
  <si>
    <t>SURFER</t>
  </si>
  <si>
    <t>https://cdn.dripshop.live/dripnfts/slabs/106276835.jpg</t>
  </si>
  <si>
    <t>M PIDGEOT EX</t>
  </si>
  <si>
    <t>https://cdn.dripshop.live/dripnfts/slabs/115494303.jpg</t>
  </si>
  <si>
    <t>NOIBAT</t>
  </si>
  <si>
    <t>https://cdn.dripshop.live/dripnfts/slabs/116331579.jpg</t>
  </si>
  <si>
    <t>Pikachu in a Batik Shirt</t>
  </si>
  <si>
    <t>Pikachu's Indonesia Journey</t>
  </si>
  <si>
    <t>https://cdn.dripshop.live/dripnfts/slabs/6019629070.jpg</t>
  </si>
  <si>
    <t>Zapdos ex</t>
  </si>
  <si>
    <t>https://cdn.dripshop.live/dripnfts/slabs/6033127061.jpg</t>
  </si>
  <si>
    <t>https://cdn.dripshop.live/dripnfts/slabs/6010565081.jpg</t>
  </si>
  <si>
    <t>Skarmory</t>
  </si>
  <si>
    <t>https://cdn.dripshop.live/dripnfts/slabs/4054861288.jpg</t>
  </si>
  <si>
    <t>Venusaur EX</t>
  </si>
  <si>
    <t>https://cdn.dripshop.live/dripnfts/slabs/4237104029.jpg</t>
  </si>
  <si>
    <t>https://cdn.dripshop.live/dripnfts/slabs/116556458.jpg</t>
  </si>
  <si>
    <t>https://cdn.dripshop.live/dripnfts/slabs/95051305.jpg</t>
  </si>
  <si>
    <t>https://cdn.dripshop.live/dripnfts/slabs/106276836.jpg</t>
  </si>
  <si>
    <t>https://cdn.dripshop.live/dripnfts/slabs/100571997.jpg</t>
  </si>
  <si>
    <t>PALDEA EVOLVED ETB</t>
  </si>
  <si>
    <t>https://cdn.dripshop.live/dripnfts/slabs/77377597.jpg</t>
  </si>
  <si>
    <t>LYCANROC</t>
  </si>
  <si>
    <t>https://cdn.dripshop.live/dripnfts/slabs/106625419.jpg</t>
  </si>
  <si>
    <t>https://cdn.dripshop.live/dripnfts/slabs/1401045610016.jpg</t>
  </si>
  <si>
    <t>Charmeleon</t>
  </si>
  <si>
    <t>Shadowless</t>
  </si>
  <si>
    <t>https://cdn.dripshop.live/dripnfts/slabs/6038950007.jpg</t>
  </si>
  <si>
    <t>Super Potion</t>
  </si>
  <si>
    <t>https://cdn.dripshop.live/dripnfts/slabs/6038950033.jpg</t>
  </si>
  <si>
    <t>Zeraora</t>
  </si>
  <si>
    <t>https://cdn.dripshop.live/dripnfts/slabs/6025287116.jpg</t>
  </si>
  <si>
    <t>Pecharunt ex</t>
  </si>
  <si>
    <t>https://cdn.dripshop.live/dripnfts/slabs/6019640230.jpg</t>
  </si>
  <si>
    <t>Jolteon V</t>
  </si>
  <si>
    <t>https://cdn.dripshop.live/dripnfts/slabs/6029039167.jpg</t>
  </si>
  <si>
    <t>LAPRAS</t>
  </si>
  <si>
    <t>https://cdn.dripshop.live/dripnfts/slabs/101877249.jpg</t>
  </si>
  <si>
    <t>https://cdn.dripshop.live/dripnfts/slabs/116556480.jpg</t>
  </si>
  <si>
    <t>PHANPY</t>
  </si>
  <si>
    <t>https://cdn.dripshop.live/dripnfts/slabs/108460243.jpg</t>
  </si>
  <si>
    <t>IRON JUGULIS</t>
  </si>
  <si>
    <t>https://cdn.dripshop.live/dripnfts/slabs/100245756.jpg</t>
  </si>
  <si>
    <t>CLASS.COLL-GYM CHALLENGE</t>
  </si>
  <si>
    <t>https://cdn.dripshop.live/dripnfts/slabs/112147685.jpg</t>
  </si>
  <si>
    <t>https://cdn.dripshop.live/dripnfts/slabs/114537248.jpg</t>
  </si>
  <si>
    <t>PENNY</t>
  </si>
  <si>
    <t>https://cdn.dripshop.live/dripnfts/slabs/75835767.jpg</t>
  </si>
  <si>
    <t>REVAVROOM ex</t>
  </si>
  <si>
    <t>https://cdn.dripshop.live/dripnfts/slabs/82523124.jpg</t>
  </si>
  <si>
    <t>TOEDSCRUEL</t>
  </si>
  <si>
    <t>https://cdn.dripshop.live/dripnfts/slabs/97390305.jpg</t>
  </si>
  <si>
    <t>https://cdn.dripshop.live/dripnfts/slabs/116556465.jpg</t>
  </si>
  <si>
    <t>UMBREON V</t>
  </si>
  <si>
    <t>V HEROES TINS</t>
  </si>
  <si>
    <t>https://cdn.dripshop.live/dripnfts/slabs/92769408.jpg</t>
  </si>
  <si>
    <t>FA/GLORIA</t>
  </si>
  <si>
    <t>https://cdn.dripshop.live/dripnfts/slabs/78920099.jpg</t>
  </si>
  <si>
    <t>LARVITAR</t>
  </si>
  <si>
    <t>https://cdn.dripshop.live/dripnfts/slabs/82972024.jpg</t>
  </si>
  <si>
    <t>RAYQUAZA V</t>
  </si>
  <si>
    <t>https://cdn.dripshop.live/dripnfts/slabs/114537246.jpg</t>
  </si>
  <si>
    <t>https://cdn.dripshop.live/dripnfts/slabs/79476012.jpg</t>
  </si>
  <si>
    <t>Ho-Oh ex</t>
  </si>
  <si>
    <t>https://cdn.dripshop.live/dripnfts/slabs/6022704132.jpg</t>
  </si>
  <si>
    <t>Ponyta</t>
  </si>
  <si>
    <t>https://cdn.dripshop.live/dripnfts/slabs/4303978008.jpg</t>
  </si>
  <si>
    <t>151 Poster Collection</t>
  </si>
  <si>
    <t>https://cdn.dripshop.live/dripnfts/slabs/6019629278.jpg</t>
  </si>
  <si>
    <t>EISCUE</t>
  </si>
  <si>
    <t>https://cdn.dripshop.live/dripnfts/slabs/101855930.jpg</t>
  </si>
  <si>
    <t>GALVANTULA ex</t>
  </si>
  <si>
    <t>https://cdn.dripshop.live/dripnfts/slabs/101428389.jpg</t>
  </si>
  <si>
    <t>GEODUDE</t>
  </si>
  <si>
    <t>https://cdn.dripshop.live/dripnfts/slabs/116711462.jpg</t>
  </si>
  <si>
    <t>https://cdn.dripshop.live/dripnfts/slabs/104233922.jpg</t>
  </si>
  <si>
    <t>FA/SR CALYREX VMAX</t>
  </si>
  <si>
    <t>https://cdn.dripshop.live/dripnfts/slabs/112147697.jpg</t>
  </si>
  <si>
    <t>Potion</t>
  </si>
  <si>
    <t>https://cdn.dripshop.live/dripnfts/slabs/6009705042.jpg</t>
  </si>
  <si>
    <t>https://cdn.dripshop.live/dripnfts/slabs/116331577.jpg</t>
  </si>
  <si>
    <t>DUNSPARCE</t>
  </si>
  <si>
    <t>https://cdn.dripshop.live/dripnfts/slabs/107952469.jpg</t>
  </si>
  <si>
    <t>Cara Liss</t>
  </si>
  <si>
    <t>https://cdn.dripshop.live/dripnfts/slabs/3925894176.jpg</t>
  </si>
  <si>
    <t>ARTAZON</t>
  </si>
  <si>
    <t>https://cdn.dripshop.live/dripnfts/slabs/82972025.jpg</t>
  </si>
  <si>
    <t>Cramorant</t>
  </si>
  <si>
    <t>https://cdn.dripshop.live/dripnfts/slabs/6020111129.jpg</t>
  </si>
  <si>
    <t>Radiant Alakazam</t>
  </si>
  <si>
    <t>https://cdn.dripshop.live/dripnfts/slabs/6013345125.jpg</t>
  </si>
  <si>
    <t>Pokémon Flute</t>
  </si>
  <si>
    <t>https://cdn.dripshop.live/dripnfts/slabs/4303978029.jpg</t>
  </si>
  <si>
    <t>Computer Error</t>
  </si>
  <si>
    <t>https://cdn.dripshop.live/dripnfts/slabs/6022898159.jpg</t>
  </si>
  <si>
    <t>SERIAl</t>
  </si>
  <si>
    <t>Item Name</t>
  </si>
  <si>
    <t>Player/Character</t>
  </si>
  <si>
    <t>Brand/Set</t>
  </si>
  <si>
    <t>Variety</t>
  </si>
  <si>
    <t>Price</t>
  </si>
  <si>
    <t>Other meta</t>
  </si>
  <si>
    <t>mp4</t>
  </si>
  <si>
    <t>Back Image URL</t>
  </si>
  <si>
    <t>Front / Back Images</t>
  </si>
  <si>
    <t>Cert URL</t>
  </si>
  <si>
    <t>Notes</t>
  </si>
  <si>
    <t>Card Number</t>
  </si>
  <si>
    <t>Sabrina's Mr. Mime, 2000, Original Series, #94/132</t>
  </si>
  <si>
    <t>Sabrina's Mr. Mime</t>
  </si>
  <si>
    <t>Pokémon</t>
  </si>
  <si>
    <t>https://ccg-imaging-cgc-tradingcards-production.s3.amazonaws.com/17425866-67a3-44dd-a2ee-fbcdcb9943f4/CAR6035585-083_OBV.jpg</t>
  </si>
  <si>
    <t>https://ccg-imaging-cgc-tradingcards-production.s3.amazonaws.com/17425866-67a3-44dd-a2ee-fbcdcb9943f4/CAR6035585-083_REV.jpg</t>
  </si>
  <si>
    <t>https://ccg-imaging-cgc-tradingcards-production.s3.amazonaws.com/17425866-67a3-44dd-a2ee-fbcdcb9943f4/CAR6035585-083_OBV.jpg,https://ccg-imaging-cgc-tradingcards-production.s3.amazonaws.com/17425866-67a3-44dd-a2ee-fbcdcb9943f4/CAR6035585-083_REV.jpg</t>
  </si>
  <si>
    <t>https://www.cgccards.com/certlookup/6035585083/</t>
  </si>
  <si>
    <t>2000 Gym Heroes #94/132 Sabrina's Mr. Mime - 1st Edition 1st Edition</t>
  </si>
  <si>
    <t>94/132</t>
  </si>
  <si>
    <t>https://ccg-imaging-cgc-tradingcards-production.s3.amazonaws.com/17425866-7572-494d-8cbd-b56008ea1728/CAR6035585-086_OBV.jpg</t>
  </si>
  <si>
    <t>https://ccg-imaging-cgc-tradingcards-production.s3.amazonaws.com/17425866-7572-494d-8cbd-b56008ea1728/CAR6035585-086_REV.jpg</t>
  </si>
  <si>
    <t>https://ccg-imaging-cgc-tradingcards-production.s3.amazonaws.com/17425866-7572-494d-8cbd-b56008ea1728/CAR6035585-086_OBV.jpg,https://ccg-imaging-cgc-tradingcards-production.s3.amazonaws.com/17425866-7572-494d-8cbd-b56008ea1728/CAR6035585-086_REV.jpg</t>
  </si>
  <si>
    <t>https://www.cgccards.com/certlookup/6035585086/</t>
  </si>
  <si>
    <t>Misty's Staryu, 2000, Original Series, #90/132</t>
  </si>
  <si>
    <t>Misty's Staryu</t>
  </si>
  <si>
    <t>https://ccg-imaging-cgc-tradingcards-production.s3.amazonaws.com/17425870-26cd-4c41-b5a1-bb0637e14a45/CAR6035585-091_OBV.jpg</t>
  </si>
  <si>
    <t>https://ccg-imaging-cgc-tradingcards-production.s3.amazonaws.com/17425870-26cd-4c41-b5a1-bb0637e14a45/CAR6035585-091_REV.jpg</t>
  </si>
  <si>
    <t>https://ccg-imaging-cgc-tradingcards-production.s3.amazonaws.com/17425870-26cd-4c41-b5a1-bb0637e14a45/CAR6035585-091_OBV.jpg,https://ccg-imaging-cgc-tradingcards-production.s3.amazonaws.com/17425870-26cd-4c41-b5a1-bb0637e14a45/CAR6035585-091_REV.jpg</t>
  </si>
  <si>
    <t>https://www.cgccards.com/certlookup/6035585091/</t>
  </si>
  <si>
    <t>2000 Gym Heroes #90/132 Misty's Staryu - 1st Edition 1st Edition</t>
  </si>
  <si>
    <t>90/132</t>
  </si>
  <si>
    <t>https://ccg-imaging-cgc-tradingcards-production.s3.amazonaws.com/17425870-312d-473d-ab13-f0d3c2747038/CAR6035585-093_OBV.jpg</t>
  </si>
  <si>
    <t>https://ccg-imaging-cgc-tradingcards-production.s3.amazonaws.com/17425870-312d-473d-ab13-f0d3c2747038/CAR6035585-093_REV.jpg</t>
  </si>
  <si>
    <t>https://ccg-imaging-cgc-tradingcards-production.s3.amazonaws.com/17425870-312d-473d-ab13-f0d3c2747038/CAR6035585-093_OBV.jpg,https://ccg-imaging-cgc-tradingcards-production.s3.amazonaws.com/17425870-312d-473d-ab13-f0d3c2747038/CAR6035585-093_REV.jpg</t>
  </si>
  <si>
    <t>https://www.cgccards.com/certlookup/6035585093/</t>
  </si>
  <si>
    <t>https://ccg-imaging-cgc-tradingcards-production.s3.amazonaws.com/17425870-3784-4842-8fd5-7df42a73b66a/CAR6035585-095_OBV.jpg</t>
  </si>
  <si>
    <t>https://ccg-imaging-cgc-tradingcards-production.s3.amazonaws.com/17425870-3784-4842-8fd5-7df42a73b66a/CAR6035585-095_REV.jpg</t>
  </si>
  <si>
    <t>https://ccg-imaging-cgc-tradingcards-production.s3.amazonaws.com/17425870-3784-4842-8fd5-7df42a73b66a/CAR6035585-095_OBV.jpg,https://ccg-imaging-cgc-tradingcards-production.s3.amazonaws.com/17425870-3784-4842-8fd5-7df42a73b66a/CAR6035585-095_REV.jpg</t>
  </si>
  <si>
    <t>https://www.cgccards.com/certlookup/6035585095/</t>
  </si>
  <si>
    <t>Charmander, 2002, Original Series, #70/110</t>
  </si>
  <si>
    <t>https://ccg-imaging-cgc-tradingcards-production.s3.amazonaws.com/17425902-48ee-442d-bbc7-ca935d5244e7/CAR6035585-261_OBV.jpg</t>
  </si>
  <si>
    <t>https://ccg-imaging-cgc-tradingcards-production.s3.amazonaws.com/17425902-48ee-442d-bbc7-ca935d5244e7/CAR6035585-261_REV.jpg</t>
  </si>
  <si>
    <t>https://ccg-imaging-cgc-tradingcards-production.s3.amazonaws.com/17425902-48ee-442d-bbc7-ca935d5244e7/CAR6035585-261_OBV.jpg,https://ccg-imaging-cgc-tradingcards-production.s3.amazonaws.com/17425902-48ee-442d-bbc7-ca935d5244e7/CAR6035585-261_REV.jpg</t>
  </si>
  <si>
    <t>https://www.cgccards.com/certlookup/6035585261/</t>
  </si>
  <si>
    <t>2002 Legendary Collection #70/110 Charmander</t>
  </si>
  <si>
    <t>70/110</t>
  </si>
  <si>
    <t>Koga's Weedle, 2000, Original Series, #82/132</t>
  </si>
  <si>
    <t>Koga's Weedle</t>
  </si>
  <si>
    <t>https://ccg-imaging-cgc-tradingcards-production.s3.amazonaws.com/17425906-4505-4df6-a502-cecd5c145755/CAR6035585-282_OBV.jpg</t>
  </si>
  <si>
    <t>https://ccg-imaging-cgc-tradingcards-production.s3.amazonaws.com/17425906-4505-4df6-a502-cecd5c145755/CAR6035585-282_REV.jpg</t>
  </si>
  <si>
    <t>https://ccg-imaging-cgc-tradingcards-production.s3.amazonaws.com/17425906-4505-4df6-a502-cecd5c145755/CAR6035585-282_OBV.jpg,https://ccg-imaging-cgc-tradingcards-production.s3.amazonaws.com/17425906-4505-4df6-a502-cecd5c145755/CAR6035585-282_REV.jpg</t>
  </si>
  <si>
    <t>https://www.cgccards.com/certlookup/6035585282/</t>
  </si>
  <si>
    <t>2000 Gym Challenge #82/132 Koga's Weedle - 1st Edition 1st Edition</t>
  </si>
  <si>
    <t>82/132</t>
  </si>
  <si>
    <t>Lt. Surge's Voltorb, 2000, Original Series, #84/132</t>
  </si>
  <si>
    <t>Lt. Surge's Voltorb</t>
  </si>
  <si>
    <t>https://ccg-imaging-cgc-tradingcards-production.s3.amazonaws.com/17428279-65d3-4377-a626-60ab66c1e84d/CAR6035587-001_OBV.jpg</t>
  </si>
  <si>
    <t>https://ccg-imaging-cgc-tradingcards-production.s3.amazonaws.com/17428279-65d3-4377-a626-60ab66c1e84d/CAR6035587-001_REV.jpg</t>
  </si>
  <si>
    <t>https://ccg-imaging-cgc-tradingcards-production.s3.amazonaws.com/17428279-65d3-4377-a626-60ab66c1e84d/CAR6035587-001_OBV.jpg,https://ccg-imaging-cgc-tradingcards-production.s3.amazonaws.com/17428279-65d3-4377-a626-60ab66c1e84d/CAR6035587-001_REV.jpg</t>
  </si>
  <si>
    <t>https://www.cgccards.com/certlookup/6035587001/</t>
  </si>
  <si>
    <t>2000 Gym Heroes #84/132 Lt. Surge's Voltorb - 1st Edition 1st Edition</t>
  </si>
  <si>
    <t>84/132</t>
  </si>
  <si>
    <t>Quagsire, 2001, Neo, #48/64</t>
  </si>
  <si>
    <t>Quagsire</t>
  </si>
  <si>
    <t>https://ccg-imaging-cgc-tradingcards-production.s3.amazonaws.com/17428315-35bb-49c5-aee2-029c5b8af0ad/CAR6035587-203_OBV.jpg</t>
  </si>
  <si>
    <t>https://ccg-imaging-cgc-tradingcards-production.s3.amazonaws.com/17428315-35bb-49c5-aee2-029c5b8af0ad/CAR6035587-203_REV.jpg</t>
  </si>
  <si>
    <t>https://ccg-imaging-cgc-tradingcards-production.s3.amazonaws.com/17428315-35bb-49c5-aee2-029c5b8af0ad/CAR6035587-203_OBV.jpg,https://ccg-imaging-cgc-tradingcards-production.s3.amazonaws.com/17428315-35bb-49c5-aee2-029c5b8af0ad/CAR6035587-203_REV.jpg</t>
  </si>
  <si>
    <t>https://www.cgccards.com/certlookup/6035587203/</t>
  </si>
  <si>
    <t>2001 Neo Revelation #48/64 Quagsire - 1st Edition</t>
  </si>
  <si>
    <t>48/64</t>
  </si>
  <si>
    <t>https://ccg-imaging-cgc-tradingcards-production.s3.amazonaws.com/17428315-432a-4150-ad57-13f03b64ebd0/CAR6035587-206_OBV.jpg</t>
  </si>
  <si>
    <t>https://ccg-imaging-cgc-tradingcards-production.s3.amazonaws.com/17428315-432a-4150-ad57-13f03b64ebd0/CAR6035587-206_REV.jpg</t>
  </si>
  <si>
    <t>https://ccg-imaging-cgc-tradingcards-production.s3.amazonaws.com/17428315-432a-4150-ad57-13f03b64ebd0/CAR6035587-206_OBV.jpg,https://ccg-imaging-cgc-tradingcards-production.s3.amazonaws.com/17428315-432a-4150-ad57-13f03b64ebd0/CAR6035587-206_REV.jpg</t>
  </si>
  <si>
    <t>https://www.cgccards.com/certlookup/6035587206/</t>
  </si>
  <si>
    <t>https://ccg-imaging-cgc-tradingcards-production.s3.amazonaws.com/17428315-5035-46d6-b243-d4b70df2eaa8/CAR6035587-209_OBV.jpg</t>
  </si>
  <si>
    <t>https://ccg-imaging-cgc-tradingcards-production.s3.amazonaws.com/17428315-5035-46d6-b243-d4b70df2eaa8/CAR6035587-209_REV.jpg</t>
  </si>
  <si>
    <t>https://ccg-imaging-cgc-tradingcards-production.s3.amazonaws.com/17428315-5035-46d6-b243-d4b70df2eaa8/CAR6035587-209_OBV.jpg,https://ccg-imaging-cgc-tradingcards-production.s3.amazonaws.com/17428315-5035-46d6-b243-d4b70df2eaa8/CAR6035587-209_REV.jpg</t>
  </si>
  <si>
    <t>https://www.cgccards.com/certlookup/6035587209/</t>
  </si>
  <si>
    <t>Paras, 2001, Neo, #47/64</t>
  </si>
  <si>
    <t>Paras</t>
  </si>
  <si>
    <t>https://ccg-imaging-cgc-tradingcards-production.s3.amazonaws.com/17428315-56a6-477c-9b77-da577d2b4558/CAR6035587-211_OBV.jpg</t>
  </si>
  <si>
    <t>https://ccg-imaging-cgc-tradingcards-production.s3.amazonaws.com/17428315-56a6-477c-9b77-da577d2b4558/CAR6035587-211_REV.jpg</t>
  </si>
  <si>
    <t>https://ccg-imaging-cgc-tradingcards-production.s3.amazonaws.com/17428315-56a6-477c-9b77-da577d2b4558/CAR6035587-211_OBV.jpg,https://ccg-imaging-cgc-tradingcards-production.s3.amazonaws.com/17428315-56a6-477c-9b77-da577d2b4558/CAR6035587-211_REV.jpg</t>
  </si>
  <si>
    <t>https://www.cgccards.com/certlookup/6035587211/</t>
  </si>
  <si>
    <t>2001 Neo Revelation #47/64 Paras - 1st Edition</t>
  </si>
  <si>
    <t>47/64</t>
  </si>
  <si>
    <t>https://ccg-imaging-cgc-tradingcards-production.s3.amazonaws.com/17428315-61d7-4627-8cf0-5ebcb95911a5/CAR6035587-213_OBV.jpg</t>
  </si>
  <si>
    <t>https://ccg-imaging-cgc-tradingcards-production.s3.amazonaws.com/17428315-61d7-4627-8cf0-5ebcb95911a5/CAR6035587-213_REV.jpg</t>
  </si>
  <si>
    <t>https://ccg-imaging-cgc-tradingcards-production.s3.amazonaws.com/17428315-61d7-4627-8cf0-5ebcb95911a5/CAR6035587-213_OBV.jpg,https://ccg-imaging-cgc-tradingcards-production.s3.amazonaws.com/17428315-61d7-4627-8cf0-5ebcb95911a5/CAR6035587-213_REV.jpg</t>
  </si>
  <si>
    <t>https://www.cgccards.com/certlookup/6035587213/</t>
  </si>
  <si>
    <t>https://ccg-imaging-cgc-tradingcards-production.s3.amazonaws.com/17428315-63a5-4141-bfcc-ac161b7e0949/CAR6035587-214_OBV.jpg</t>
  </si>
  <si>
    <t>https://ccg-imaging-cgc-tradingcards-production.s3.amazonaws.com/17428315-63a5-4141-bfcc-ac161b7e0949/CAR6035587-214_REV.jpg</t>
  </si>
  <si>
    <t>https://ccg-imaging-cgc-tradingcards-production.s3.amazonaws.com/17428315-63a5-4141-bfcc-ac161b7e0949/CAR6035587-214_OBV.jpg,https://ccg-imaging-cgc-tradingcards-production.s3.amazonaws.com/17428315-63a5-4141-bfcc-ac161b7e0949/CAR6035587-214_REV.jpg</t>
  </si>
  <si>
    <t>https://www.cgccards.com/certlookup/6035587214/</t>
  </si>
  <si>
    <t>https://ccg-imaging-cgc-tradingcards-production.s3.amazonaws.com/17428316-6611-415a-aac9-ca9c6b2c49ed/CAR6035587-217_OBV.jpg</t>
  </si>
  <si>
    <t>https://ccg-imaging-cgc-tradingcards-production.s3.amazonaws.com/17428316-6611-415a-aac9-ca9c6b2c49ed/CAR6035587-217_REV.jpg</t>
  </si>
  <si>
    <t>https://ccg-imaging-cgc-tradingcards-production.s3.amazonaws.com/17428316-6611-415a-aac9-ca9c6b2c49ed/CAR6035587-217_OBV.jpg,https://ccg-imaging-cgc-tradingcards-production.s3.amazonaws.com/17428316-6611-415a-aac9-ca9c6b2c49ed/CAR6035587-217_REV.jpg</t>
  </si>
  <si>
    <t>https://www.cgccards.com/certlookup/6035587217/</t>
  </si>
  <si>
    <t>https://ccg-imaging-cgc-tradingcards-production.s3.amazonaws.com/17428316-711b-4095-a860-0c848794e678/CAR6035587-219_OBV.jpg</t>
  </si>
  <si>
    <t>https://ccg-imaging-cgc-tradingcards-production.s3.amazonaws.com/17428316-711b-4095-a860-0c848794e678/CAR6035587-219_REV.jpg</t>
  </si>
  <si>
    <t>https://ccg-imaging-cgc-tradingcards-production.s3.amazonaws.com/17428316-711b-4095-a860-0c848794e678/CAR6035587-219_OBV.jpg,https://ccg-imaging-cgc-tradingcards-production.s3.amazonaws.com/17428316-711b-4095-a860-0c848794e678/CAR6035587-219_REV.jpg</t>
  </si>
  <si>
    <t>https://www.cgccards.com/certlookup/6035587219/</t>
  </si>
  <si>
    <t>Goldeen, 2001, Neo, #45/64</t>
  </si>
  <si>
    <t>Goldeen</t>
  </si>
  <si>
    <t>https://ccg-imaging-cgc-tradingcards-production.s3.amazonaws.com/17428316-81d7-4410-a96d-7a9eb4ab2041/CAR6035587-223_OBV.jpg</t>
  </si>
  <si>
    <t>https://ccg-imaging-cgc-tradingcards-production.s3.amazonaws.com/17428316-81d7-4410-a96d-7a9eb4ab2041/CAR6035587-223_REV.jpg</t>
  </si>
  <si>
    <t>https://ccg-imaging-cgc-tradingcards-production.s3.amazonaws.com/17428316-81d7-4410-a96d-7a9eb4ab2041/CAR6035587-223_OBV.jpg,https://ccg-imaging-cgc-tradingcards-production.s3.amazonaws.com/17428316-81d7-4410-a96d-7a9eb4ab2041/CAR6035587-223_REV.jpg</t>
  </si>
  <si>
    <t>https://www.cgccards.com/certlookup/6035587223/</t>
  </si>
  <si>
    <t>2001 Neo Revelation #45/64 Goldeen - 1st Edition</t>
  </si>
  <si>
    <t>45/64</t>
  </si>
  <si>
    <t>https://ccg-imaging-cgc-tradingcards-production.s3.amazonaws.com/17428316-8626-4ec9-8381-00480df0204d/CAR6035587-225_OBV.jpg</t>
  </si>
  <si>
    <t>https://ccg-imaging-cgc-tradingcards-production.s3.amazonaws.com/17428316-8626-4ec9-8381-00480df0204d/CAR6035587-225_REV.jpg</t>
  </si>
  <si>
    <t>https://ccg-imaging-cgc-tradingcards-production.s3.amazonaws.com/17428316-8626-4ec9-8381-00480df0204d/CAR6035587-225_OBV.jpg,https://ccg-imaging-cgc-tradingcards-production.s3.amazonaws.com/17428316-8626-4ec9-8381-00480df0204d/CAR6035587-225_REV.jpg</t>
  </si>
  <si>
    <t>https://www.cgccards.com/certlookup/6035587225/</t>
  </si>
  <si>
    <t>https://ccg-imaging-cgc-tradingcards-production.s3.amazonaws.com/17428316-91d0-4c5a-96f4-418239cdca65/CAR6035587-227_OBV.jpg</t>
  </si>
  <si>
    <t>https://ccg-imaging-cgc-tradingcards-production.s3.amazonaws.com/17428316-91d0-4c5a-96f4-418239cdca65/CAR6035587-227_REV.jpg</t>
  </si>
  <si>
    <t>https://ccg-imaging-cgc-tradingcards-production.s3.amazonaws.com/17428316-91d0-4c5a-96f4-418239cdca65/CAR6035587-227_OBV.jpg,https://ccg-imaging-cgc-tradingcards-production.s3.amazonaws.com/17428316-91d0-4c5a-96f4-418239cdca65/CAR6035587-227_REV.jpg</t>
  </si>
  <si>
    <t>https://www.cgccards.com/certlookup/6035587227/</t>
  </si>
  <si>
    <t>https://ccg-imaging-cgc-tradingcards-production.s3.amazonaws.com/17428316-96e6-452e-b145-88eca6b61bdd/CAR6035587-229_OBV.jpg</t>
  </si>
  <si>
    <t>https://ccg-imaging-cgc-tradingcards-production.s3.amazonaws.com/17428316-96e6-452e-b145-88eca6b61bdd/CAR6035587-229_REV.jpg</t>
  </si>
  <si>
    <t>https://ccg-imaging-cgc-tradingcards-production.s3.amazonaws.com/17428316-96e6-452e-b145-88eca6b61bdd/CAR6035587-229_OBV.jpg,https://ccg-imaging-cgc-tradingcards-production.s3.amazonaws.com/17428316-96e6-452e-b145-88eca6b61bdd/CAR6035587-229_REV.jpg</t>
  </si>
  <si>
    <t>https://www.cgccards.com/certlookup/6035587229/</t>
  </si>
  <si>
    <t>https://ccg-imaging-cgc-tradingcards-production.s3.amazonaws.com/17428317-0161-4ee9-98e9-6c6715dda26e/CAR6035587-231_OBV.jpg</t>
  </si>
  <si>
    <t>https://ccg-imaging-cgc-tradingcards-production.s3.amazonaws.com/17428317-0161-4ee9-98e9-6c6715dda26e/CAR6035587-231_REV.jpg</t>
  </si>
  <si>
    <t>https://ccg-imaging-cgc-tradingcards-production.s3.amazonaws.com/17428317-0161-4ee9-98e9-6c6715dda26e/CAR6035587-231_OBV.jpg,https://ccg-imaging-cgc-tradingcards-production.s3.amazonaws.com/17428317-0161-4ee9-98e9-6c6715dda26e/CAR6035587-231_REV.jpg</t>
  </si>
  <si>
    <t>https://www.cgccards.com/certlookup/6035587231/</t>
  </si>
  <si>
    <t>https://ccg-imaging-cgc-tradingcards-production.s3.amazonaws.com/17428317-041c-479d-bdb1-94c9956f3165/CAR6035587-232_OBV.jpg</t>
  </si>
  <si>
    <t>https://ccg-imaging-cgc-tradingcards-production.s3.amazonaws.com/17428317-041c-479d-bdb1-94c9956f3165/CAR6035587-232_REV.jpg</t>
  </si>
  <si>
    <t>https://ccg-imaging-cgc-tradingcards-production.s3.amazonaws.com/17428317-041c-479d-bdb1-94c9956f3165/CAR6035587-232_OBV.jpg,https://ccg-imaging-cgc-tradingcards-production.s3.amazonaws.com/17428317-041c-479d-bdb1-94c9956f3165/CAR6035587-232_REV.jpg</t>
  </si>
  <si>
    <t>https://www.cgccards.com/certlookup/6035587232/</t>
  </si>
  <si>
    <t>Starmie, 2023, Scarlet &amp; Violet, #005/034</t>
  </si>
  <si>
    <t>Starmie</t>
  </si>
  <si>
    <t>Blastoise &amp; Suicune ex Deck</t>
  </si>
  <si>
    <t>https://ccg-imaging-cgc-tradingcards-production.s3.amazonaws.com/17422483-37ee-47ee-8aab-9f48a46316f0/CAR6035588-054_OBV.jpg</t>
  </si>
  <si>
    <t>https://ccg-imaging-cgc-tradingcards-production.s3.amazonaws.com/17422483-37ee-47ee-8aab-9f48a46316f0/CAR6035588-054_REV.jpg</t>
  </si>
  <si>
    <t>https://ccg-imaging-cgc-tradingcards-production.s3.amazonaws.com/17422483-37ee-47ee-8aab-9f48a46316f0/CAR6035588-054_OBV.jpg,https://ccg-imaging-cgc-tradingcards-production.s3.amazonaws.com/17422483-37ee-47ee-8aab-9f48a46316f0/CAR6035588-054_REV.jpg</t>
  </si>
  <si>
    <t>https://www.cgccards.com/certlookup/6035588054/</t>
  </si>
  <si>
    <t>2023 Trading Card Game Classic - CLV, CLC, CLB #005/034 Starmie - Blastoise &amp; Suicune ex Deck - CLB Holo</t>
  </si>
  <si>
    <t>005/034</t>
  </si>
  <si>
    <t>Slugma, 2001, Neo, #53/64</t>
  </si>
  <si>
    <t>Slugma</t>
  </si>
  <si>
    <t>https://ccg-imaging-csg-cards-production.s3.amazonaws.com/1bce8e13-1927-499f-93b0-8ed07d52b898/CSG1401009581-050_OBV.jpg</t>
  </si>
  <si>
    <t>https://ccg-imaging-csg-cards-production.s3.amazonaws.com/1bce8e13-1927-499f-93b0-8ed07d52b898/CSG1401009581-050_REV.jpg</t>
  </si>
  <si>
    <t>https://ccg-imaging-csg-cards-production.s3.amazonaws.com/1bce8e13-1927-499f-93b0-8ed07d52b898/CSG1401009581-050_OBV.jpg,https://ccg-imaging-csg-cards-production.s3.amazonaws.com/1bce8e13-1927-499f-93b0-8ed07d52b898/CSG1401009581-050_REV.jpg</t>
  </si>
  <si>
    <t>https://www.cgccards.com/certlookup/1401009581050/</t>
  </si>
  <si>
    <t>2001 Neo Revelation #53/64 Slugma</t>
  </si>
  <si>
    <t>53/64</t>
  </si>
  <si>
    <t>Slugma, 2010, HeartGold &amp; SoulSilver, #67/90</t>
  </si>
  <si>
    <t>https://ccg-imaging-cgc-tradingcards-production.s3.amazonaws.com/d25ca3de-db4c-492c-9562-b9407ada3e82/CSG1401011386-152_OBV.jpg</t>
  </si>
  <si>
    <t>https://ccg-imaging-cgc-tradingcards-production.s3.amazonaws.com/d25ca3de-db4c-492c-9562-b9407ada3e82/CSG1401011386-152_REV.jpg</t>
  </si>
  <si>
    <t>https://ccg-imaging-cgc-tradingcards-production.s3.amazonaws.com/d25ca3de-db4c-492c-9562-b9407ada3e82/CSG1401011386-152_OBV.jpg,https://ccg-imaging-cgc-tradingcards-production.s3.amazonaws.com/d25ca3de-db4c-492c-9562-b9407ada3e82/CSG1401011386-152_REV.jpg</t>
  </si>
  <si>
    <t>https://www.cgccards.com/certlookup/1401011386152/</t>
  </si>
  <si>
    <t>2010 Undaunted #67/90 Slugma - Reverse Holo</t>
  </si>
  <si>
    <t>67/90</t>
  </si>
  <si>
    <t>https://ccg-imaging-cgc-tradingcards-production.s3.amazonaws.com/52391271-fd6e-425e-bdd9-12c5aaae5b3e/CSG1401011386-153_OBV.jpg</t>
  </si>
  <si>
    <t>https://ccg-imaging-cgc-tradingcards-production.s3.amazonaws.com/52391271-fd6e-425e-bdd9-12c5aaae5b3e/CSG1401011386-153_REV.jpg</t>
  </si>
  <si>
    <t>https://ccg-imaging-cgc-tradingcards-production.s3.amazonaws.com/52391271-fd6e-425e-bdd9-12c5aaae5b3e/CSG1401011386-153_OBV.jpg,https://ccg-imaging-cgc-tradingcards-production.s3.amazonaws.com/52391271-fd6e-425e-bdd9-12c5aaae5b3e/CSG1401011386-153_REV.jpg</t>
  </si>
  <si>
    <t>https://www.cgccards.com/certlookup/1401011386153/</t>
  </si>
  <si>
    <t>https://ccg-imaging-cgc-tradingcards-production.s3.amazonaws.com/158b77af-253b-463c-99db-90cb6aca872b/CSG1401011386-154_OBV.jpg</t>
  </si>
  <si>
    <t>https://ccg-imaging-cgc-tradingcards-production.s3.amazonaws.com/158b77af-253b-463c-99db-90cb6aca872b/CSG1401011386-154_REV.jpg</t>
  </si>
  <si>
    <t>https://ccg-imaging-cgc-tradingcards-production.s3.amazonaws.com/158b77af-253b-463c-99db-90cb6aca872b/CSG1401011386-154_OBV.jpg,https://ccg-imaging-cgc-tradingcards-production.s3.amazonaws.com/158b77af-253b-463c-99db-90cb6aca872b/CSG1401011386-154_REV.jpg</t>
  </si>
  <si>
    <t>https://www.cgccards.com/certlookup/1401011386154/</t>
  </si>
  <si>
    <t>Sneasel, 2010, HeartGold &amp; SoulSilver, #68/90</t>
  </si>
  <si>
    <t>Sneasel</t>
  </si>
  <si>
    <t>https://ccg-imaging-cgc-tradingcards-production.s3.amazonaws.com/833cdcb2-38e8-4ca6-86f1-f796368c1701/CSG1401011386-155_OBV.jpg</t>
  </si>
  <si>
    <t>https://ccg-imaging-cgc-tradingcards-production.s3.amazonaws.com/833cdcb2-38e8-4ca6-86f1-f796368c1701/CSG1401011386-155_REV.jpg</t>
  </si>
  <si>
    <t>https://ccg-imaging-cgc-tradingcards-production.s3.amazonaws.com/833cdcb2-38e8-4ca6-86f1-f796368c1701/CSG1401011386-155_OBV.jpg,https://ccg-imaging-cgc-tradingcards-production.s3.amazonaws.com/833cdcb2-38e8-4ca6-86f1-f796368c1701/CSG1401011386-155_REV.jpg</t>
  </si>
  <si>
    <t>https://www.cgccards.com/certlookup/1401011386155/</t>
  </si>
  <si>
    <t>2010 Undaunted #68/90 Sneasel - Reverse Holo</t>
  </si>
  <si>
    <t>68/90</t>
  </si>
  <si>
    <t>Hitmonlee, 2010, HeartGold &amp; SoulSilver, #52/90</t>
  </si>
  <si>
    <t>Hitmonlee</t>
  </si>
  <si>
    <t>https://ccg-imaging-cgc-tradingcards-production.s3.amazonaws.com/fb8b0fde-2d66-48e8-ad63-ed99f7e78c24/CSG1401011386-169_OBV.jpg</t>
  </si>
  <si>
    <t>https://ccg-imaging-cgc-tradingcards-production.s3.amazonaws.com/fb8b0fde-2d66-48e8-ad63-ed99f7e78c24/CSG1401011386-169_REV.jpg</t>
  </si>
  <si>
    <t>https://ccg-imaging-cgc-tradingcards-production.s3.amazonaws.com/fb8b0fde-2d66-48e8-ad63-ed99f7e78c24/CSG1401011386-169_OBV.jpg,https://ccg-imaging-cgc-tradingcards-production.s3.amazonaws.com/fb8b0fde-2d66-48e8-ad63-ed99f7e78c24/CSG1401011386-169_REV.jpg</t>
  </si>
  <si>
    <t>https://www.cgccards.com/certlookup/1401011386169/</t>
  </si>
  <si>
    <t>2010 Undaunted #52/90 Hitmonlee - Reverse Holo</t>
  </si>
  <si>
    <t>52/90</t>
  </si>
  <si>
    <t>https://ccg-imaging-cgc-tradingcards-production.s3.amazonaws.com/250e5bc5-3804-49c4-8331-fcc2d5463a80/CSG1401011386-170_OBV.jpg</t>
  </si>
  <si>
    <t>https://ccg-imaging-cgc-tradingcards-production.s3.amazonaws.com/250e5bc5-3804-49c4-8331-fcc2d5463a80/CSG1401011386-170_REV.jpg</t>
  </si>
  <si>
    <t>https://ccg-imaging-cgc-tradingcards-production.s3.amazonaws.com/250e5bc5-3804-49c4-8331-fcc2d5463a80/CSG1401011386-170_OBV.jpg,https://ccg-imaging-cgc-tradingcards-production.s3.amazonaws.com/250e5bc5-3804-49c4-8331-fcc2d5463a80/CSG1401011386-170_REV.jpg</t>
  </si>
  <si>
    <t>https://www.cgccards.com/certlookup/1401011386170/</t>
  </si>
  <si>
    <t>Bellossom, 2010, HeartGold &amp; SoulSilver, #1/90</t>
  </si>
  <si>
    <t>Bellossom</t>
  </si>
  <si>
    <t>https://ccg-imaging-cgc-tradingcards-production.s3.amazonaws.com/863052bc-8933-4e5c-898f-72d5c47b260c/CSG1401011386-191_OBV.jpg</t>
  </si>
  <si>
    <t>https://ccg-imaging-cgc-tradingcards-production.s3.amazonaws.com/863052bc-8933-4e5c-898f-72d5c47b260c/CSG1401011386-191_REV.jpg</t>
  </si>
  <si>
    <t>https://ccg-imaging-cgc-tradingcards-production.s3.amazonaws.com/863052bc-8933-4e5c-898f-72d5c47b260c/CSG1401011386-191_OBV.jpg,https://ccg-imaging-cgc-tradingcards-production.s3.amazonaws.com/863052bc-8933-4e5c-898f-72d5c47b260c/CSG1401011386-191_REV.jpg</t>
  </si>
  <si>
    <t>https://www.cgccards.com/certlookup/1401011386191/</t>
  </si>
  <si>
    <t>2010 Undaunted #1/90 Bellossom - Reverse Holo</t>
  </si>
  <si>
    <t>1/90</t>
  </si>
  <si>
    <t>Omanyte, 2009, Platinum, #70/99</t>
  </si>
  <si>
    <t>Omanyte</t>
  </si>
  <si>
    <t>https://ccg-imaging-csg-cards-production.s3.amazonaws.com/5f15d02f-d00b-4033-a383-2c61321e2113/CSG1401011392-038_OBV.jpg</t>
  </si>
  <si>
    <t>https://ccg-imaging-csg-cards-production.s3.amazonaws.com/5f15d02f-d00b-4033-a383-2c61321e2113/CSG1401011392-038_REV.jpg</t>
  </si>
  <si>
    <t>https://ccg-imaging-csg-cards-production.s3.amazonaws.com/5f15d02f-d00b-4033-a383-2c61321e2113/CSG1401011392-038_OBV.jpg,https://ccg-imaging-csg-cards-production.s3.amazonaws.com/5f15d02f-d00b-4033-a383-2c61321e2113/CSG1401011392-038_REV.jpg</t>
  </si>
  <si>
    <t>https://www.cgccards.com/certlookup/1401011392038/</t>
  </si>
  <si>
    <t>2009 Arceus #70/99 Omanyte - Reverse Holo</t>
  </si>
  <si>
    <t>70/99</t>
  </si>
  <si>
    <t>Tangela, 2009, Platinum, #76/99</t>
  </si>
  <si>
    <t>Tangela</t>
  </si>
  <si>
    <t>https://ccg-imaging-csg-cards-production.s3.amazonaws.com/1f89a407-4950-4745-8689-3dc711fbd7a5/CSG1401011392-046_OBV.jpg</t>
  </si>
  <si>
    <t>https://ccg-imaging-csg-cards-production.s3.amazonaws.com/1f89a407-4950-4745-8689-3dc711fbd7a5/CSG1401011392-046_REV.jpg</t>
  </si>
  <si>
    <t>https://ccg-imaging-csg-cards-production.s3.amazonaws.com/1f89a407-4950-4745-8689-3dc711fbd7a5/CSG1401011392-046_OBV.jpg,https://ccg-imaging-csg-cards-production.s3.amazonaws.com/1f89a407-4950-4745-8689-3dc711fbd7a5/CSG1401011392-046_REV.jpg</t>
  </si>
  <si>
    <t>https://www.cgccards.com/certlookup/1401011392046/</t>
  </si>
  <si>
    <t>2009 Arceus #76/99 Tangela - Reverse Holo</t>
  </si>
  <si>
    <t>76/99</t>
  </si>
  <si>
    <t>Flareon, 2023, Scarlet &amp; Violet, #136/165</t>
  </si>
  <si>
    <t>Flareon</t>
  </si>
  <si>
    <t>https://ccg-imaging-cgc-tradingcards-production.s3.amazonaws.com/be9ea86a-e4fc-4eb7-80e8-9fd1d2b39f85/CRD1401014268-252_OBV.jpg</t>
  </si>
  <si>
    <t>https://ccg-imaging-cgc-tradingcards-production.s3.amazonaws.com/be9ea86a-e4fc-4eb7-80e8-9fd1d2b39f85/CRD1401014268-252_REV.jpg</t>
  </si>
  <si>
    <t>https://ccg-imaging-cgc-tradingcards-production.s3.amazonaws.com/be9ea86a-e4fc-4eb7-80e8-9fd1d2b39f85/CRD1401014268-252_OBV.jpg,https://ccg-imaging-cgc-tradingcards-production.s3.amazonaws.com/be9ea86a-e4fc-4eb7-80e8-9fd1d2b39f85/CRD1401014268-252_REV.jpg</t>
  </si>
  <si>
    <t>https://www.cgccards.com/certlookup/1401014268252/</t>
  </si>
  <si>
    <t>2023 Scarlet &amp; Violet 151 - MEW EN #136/165 Flareon - Holo</t>
  </si>
  <si>
    <t>136/165</t>
  </si>
  <si>
    <t>Drifblim, 2007, All, #66</t>
  </si>
  <si>
    <t>Drifblim</t>
  </si>
  <si>
    <t>Bandai Carddass Zukan</t>
  </si>
  <si>
    <t>https://ccg-imaging-cgc-tradingcards-production.s3.amazonaws.com/d4478e22-fec9-4b23-8df5-e87e37af2425/CSG1401025629-146_OBV.jpg</t>
  </si>
  <si>
    <t>https://ccg-imaging-cgc-tradingcards-production.s3.amazonaws.com/d4478e22-fec9-4b23-8df5-e87e37af2425/CSG1401025629-146_REV.jpg</t>
  </si>
  <si>
    <t>https://ccg-imaging-cgc-tradingcards-production.s3.amazonaws.com/d4478e22-fec9-4b23-8df5-e87e37af2425/CSG1401025629-146_OBV.jpg,https://ccg-imaging-cgc-tradingcards-production.s3.amazonaws.com/d4478e22-fec9-4b23-8df5-e87e37af2425/CSG1401025629-146_REV.jpg</t>
  </si>
  <si>
    <t>https://www.cgccards.com/certlookup/1401025629146/</t>
  </si>
  <si>
    <t>2007 Diamond &amp; Pearl #066 Drifblim</t>
  </si>
  <si>
    <t>Machamp VMAX, 2022, Sword &amp; Shield, #072/172</t>
  </si>
  <si>
    <t>Machamp VMAX</t>
  </si>
  <si>
    <t>https://ccg-imaging-cgc-tradingcards-production.s3.amazonaws.com/42483e3c-66d2-420f-8924-5be9e760e2ad/CGC1401026883-030_OBV.jpg</t>
  </si>
  <si>
    <t>https://ccg-imaging-cgc-tradingcards-production.s3.amazonaws.com/42483e3c-66d2-420f-8924-5be9e760e2ad/CGC1401026883-030_REV.jpg</t>
  </si>
  <si>
    <t>https://ccg-imaging-cgc-tradingcards-production.s3.amazonaws.com/42483e3c-66d2-420f-8924-5be9e760e2ad/CGC1401026883-030_OBV.jpg,https://ccg-imaging-cgc-tradingcards-production.s3.amazonaws.com/42483e3c-66d2-420f-8924-5be9e760e2ad/CGC1401026883-030_REV.jpg</t>
  </si>
  <si>
    <t>https://www.cgccards.com/certlookup/1401026883030/</t>
  </si>
  <si>
    <t>2022 VSTAR Universe #072/172 Machamp VMAX - Holo</t>
  </si>
  <si>
    <t>072/172</t>
  </si>
  <si>
    <t>https://ccg-imaging-cgc-tradingcards-production.s3.amazonaws.com/0cff2624-0846-4019-aff1-c4307b4ae42a/CGC1401026883-039_OBV.jpg</t>
  </si>
  <si>
    <t>https://ccg-imaging-cgc-tradingcards-production.s3.amazonaws.com/0cff2624-0846-4019-aff1-c4307b4ae42a/CGC1401026883-039_REV.jpg</t>
  </si>
  <si>
    <t>https://ccg-imaging-cgc-tradingcards-production.s3.amazonaws.com/0cff2624-0846-4019-aff1-c4307b4ae42a/CGC1401026883-039_OBV.jpg,https://ccg-imaging-cgc-tradingcards-production.s3.amazonaws.com/0cff2624-0846-4019-aff1-c4307b4ae42a/CGC1401026883-039_REV.jpg</t>
  </si>
  <si>
    <t>https://www.cgccards.com/certlookup/1401026883039/</t>
  </si>
  <si>
    <t>https://ccg-imaging-cgc-tradingcards-production.s3.amazonaws.com/3108e754-acf1-47b0-8631-11c6078c8d71/CGC1401026883-042_OBV.jpg</t>
  </si>
  <si>
    <t>https://ccg-imaging-cgc-tradingcards-production.s3.amazonaws.com/3108e754-acf1-47b0-8631-11c6078c8d71/CGC1401026883-042_REV.jpg</t>
  </si>
  <si>
    <t>https://ccg-imaging-cgc-tradingcards-production.s3.amazonaws.com/3108e754-acf1-47b0-8631-11c6078c8d71/CGC1401026883-042_OBV.jpg,https://ccg-imaging-cgc-tradingcards-production.s3.amazonaws.com/3108e754-acf1-47b0-8631-11c6078c8d71/CGC1401026883-042_REV.jpg</t>
  </si>
  <si>
    <t>https://www.cgccards.com/certlookup/1401026883042/</t>
  </si>
  <si>
    <t>Magnemite, 1998, All, #081</t>
  </si>
  <si>
    <t>Magnemite</t>
  </si>
  <si>
    <t>Bandai Sealdass</t>
  </si>
  <si>
    <t>https://ccg-imaging-cgc-tradingcards-production.s3.amazonaws.com/0a1ae30a-6786-478d-af1a-80c439315044/CSG1401029993-159_OBV.jpg</t>
  </si>
  <si>
    <t>https://ccg-imaging-cgc-tradingcards-production.s3.amazonaws.com/0a1ae30a-6786-478d-af1a-80c439315044/CSG1401029993-159_REV.jpg</t>
  </si>
  <si>
    <t>https://ccg-imaging-cgc-tradingcards-production.s3.amazonaws.com/0a1ae30a-6786-478d-af1a-80c439315044/CSG1401029993-159_OBV.jpg,https://ccg-imaging-cgc-tradingcards-production.s3.amazonaws.com/0a1ae30a-6786-478d-af1a-80c439315044/CSG1401029993-159_REV.jpg</t>
  </si>
  <si>
    <t>https://www.cgccards.com/certlookup/1401029993159/</t>
  </si>
  <si>
    <t>1998 Pokémon - Part 4 #081 Coil (Magnemite)</t>
  </si>
  <si>
    <t>Koffing, 1998, All, #109</t>
  </si>
  <si>
    <t>Koffing</t>
  </si>
  <si>
    <t>https://ccg-imaging-cgc-tradingcards-production.s3.amazonaws.com/8ece5dd0-9ad1-43db-9352-31e9a8023ec5/CSG1401029993-168_OBV.jpg</t>
  </si>
  <si>
    <t>https://ccg-imaging-cgc-tradingcards-production.s3.amazonaws.com/8ece5dd0-9ad1-43db-9352-31e9a8023ec5/CSG1401029993-168_REV.jpg</t>
  </si>
  <si>
    <t>https://ccg-imaging-cgc-tradingcards-production.s3.amazonaws.com/8ece5dd0-9ad1-43db-9352-31e9a8023ec5/CSG1401029993-168_OBV.jpg,https://ccg-imaging-cgc-tradingcards-production.s3.amazonaws.com/8ece5dd0-9ad1-43db-9352-31e9a8023ec5/CSG1401029993-168_REV.jpg</t>
  </si>
  <si>
    <t>https://www.cgccards.com/certlookup/1401029993168/</t>
  </si>
  <si>
    <t>1998 Pokémon - Part 4 #109 Koffing</t>
  </si>
  <si>
    <t>Ninetales, 1998, All, #038</t>
  </si>
  <si>
    <t>https://ccg-imaging-cgc-tradingcards-production.s3.amazonaws.com/a5e5fa66-0552-40ba-80d3-49ff2dfdf4f1/CSG1401029993-182_OBV.jpg</t>
  </si>
  <si>
    <t>https://ccg-imaging-cgc-tradingcards-production.s3.amazonaws.com/a5e5fa66-0552-40ba-80d3-49ff2dfdf4f1/CSG1401029993-182_REV.jpg</t>
  </si>
  <si>
    <t>https://ccg-imaging-cgc-tradingcards-production.s3.amazonaws.com/a5e5fa66-0552-40ba-80d3-49ff2dfdf4f1/CSG1401029993-182_OBV.jpg,https://ccg-imaging-cgc-tradingcards-production.s3.amazonaws.com/a5e5fa66-0552-40ba-80d3-49ff2dfdf4f1/CSG1401029993-182_REV.jpg</t>
  </si>
  <si>
    <t>https://www.cgccards.com/certlookup/1401029993182/</t>
  </si>
  <si>
    <t>1998 Pokémon - Part 1 #038 Ninetales</t>
  </si>
  <si>
    <t>Nuzleaf, 2003, All, #023</t>
  </si>
  <si>
    <t>Nuzleaf</t>
  </si>
  <si>
    <t>https://ccg-imaging-cgc-tradingcards-production.s3.amazonaws.com/511b33c9-4552-4dea-9bb3-7e86dc1ecc9e/CSG1401029995-082_OBV.jpg</t>
  </si>
  <si>
    <t>https://ccg-imaging-cgc-tradingcards-production.s3.amazonaws.com/511b33c9-4552-4dea-9bb3-7e86dc1ecc9e/CSG1401029995-082_REV.jpg</t>
  </si>
  <si>
    <t>https://ccg-imaging-cgc-tradingcards-production.s3.amazonaws.com/511b33c9-4552-4dea-9bb3-7e86dc1ecc9e/CSG1401029995-082_OBV.jpg,https://ccg-imaging-cgc-tradingcards-production.s3.amazonaws.com/511b33c9-4552-4dea-9bb3-7e86dc1ecc9e/CSG1401029995-082_REV.jpg</t>
  </si>
  <si>
    <t>https://www.cgccards.com/certlookup/1401029995082/</t>
  </si>
  <si>
    <t>2003 Advanced Generation Vol. 1 #023 Nuzleaf</t>
  </si>
  <si>
    <t>The Ultimate Match, 1999, Movie Series, #34</t>
  </si>
  <si>
    <t>The Ultimate Match</t>
  </si>
  <si>
    <t>First Print</t>
  </si>
  <si>
    <t>Pokémon Topps</t>
  </si>
  <si>
    <t>https://ccg-imaging-csg-cards-production.s3.amazonaws.com/cf970ecd-2ca2-4c6c-9eb8-50b5ee188405/CSG1401031218-271_OBV.jpg</t>
  </si>
  <si>
    <t>https://ccg-imaging-csg-cards-production.s3.amazonaws.com/cf970ecd-2ca2-4c6c-9eb8-50b5ee188405/CSG1401031218-271_REV.jpg</t>
  </si>
  <si>
    <t>https://ccg-imaging-csg-cards-production.s3.amazonaws.com/cf970ecd-2ca2-4c6c-9eb8-50b5ee188405/CSG1401031218-271_OBV.jpg,https://ccg-imaging-csg-cards-production.s3.amazonaws.com/cf970ecd-2ca2-4c6c-9eb8-50b5ee188405/CSG1401031218-271_REV.jpg</t>
  </si>
  <si>
    <t>https://www.cgccards.com/certlookup/1401031218271/</t>
  </si>
  <si>
    <t>1999 Pokémon the First Movie #34 The Ultimate Match - First Print (Blue Topps Logo) Rainbow Foil</t>
  </si>
  <si>
    <t>Golbat, 2004, Advanced Series, #30</t>
  </si>
  <si>
    <t>Golbat</t>
  </si>
  <si>
    <t>https://ccg-imaging-cgc-tradingcards-production.s3.amazonaws.com/537c16dc-43cc-473f-a5b8-970410abf5a6/CSG1401031225-206_OBV.jpg</t>
  </si>
  <si>
    <t>https://ccg-imaging-cgc-tradingcards-production.s3.amazonaws.com/537c16dc-43cc-473f-a5b8-970410abf5a6/CSG1401031225-206_REV.jpg</t>
  </si>
  <si>
    <t>https://ccg-imaging-cgc-tradingcards-production.s3.amazonaws.com/537c16dc-43cc-473f-a5b8-970410abf5a6/CSG1401031225-206_OBV.jpg,https://ccg-imaging-cgc-tradingcards-production.s3.amazonaws.com/537c16dc-43cc-473f-a5b8-970410abf5a6/CSG1401031225-206_REV.jpg</t>
  </si>
  <si>
    <t>https://www.cgccards.com/certlookup/1401031225206/</t>
  </si>
  <si>
    <t>2004 Advanced Challenge #30 Golbat</t>
  </si>
  <si>
    <t>https://ccg-imaging-cgc-tradingcards-production.s3.amazonaws.com/b5b917f6-7a4c-4af9-98ac-dfd6a285aafc/CSG1401031225-207_OBV.jpg</t>
  </si>
  <si>
    <t>https://ccg-imaging-cgc-tradingcards-production.s3.amazonaws.com/b5b917f6-7a4c-4af9-98ac-dfd6a285aafc/CSG1401031225-207_REV.jpg</t>
  </si>
  <si>
    <t>https://ccg-imaging-cgc-tradingcards-production.s3.amazonaws.com/b5b917f6-7a4c-4af9-98ac-dfd6a285aafc/CSG1401031225-207_OBV.jpg,https://ccg-imaging-cgc-tradingcards-production.s3.amazonaws.com/b5b917f6-7a4c-4af9-98ac-dfd6a285aafc/CSG1401031225-207_REV.jpg</t>
  </si>
  <si>
    <t>https://www.cgccards.com/certlookup/1401031225207/</t>
  </si>
  <si>
    <t>Kyogre, 2004, Advanced Series, #37</t>
  </si>
  <si>
    <t>Kyogre</t>
  </si>
  <si>
    <t>https://ccg-imaging-cgc-tradingcards-production.s3.amazonaws.com/7e4e5ecb-50af-4da7-9786-a4fb3fad3954/CSG1401031225-229_OBV.jpg</t>
  </si>
  <si>
    <t>https://ccg-imaging-cgc-tradingcards-production.s3.amazonaws.com/7e4e5ecb-50af-4da7-9786-a4fb3fad3954/CSG1401031225-229_REV.jpg</t>
  </si>
  <si>
    <t>https://ccg-imaging-cgc-tradingcards-production.s3.amazonaws.com/7e4e5ecb-50af-4da7-9786-a4fb3fad3954/CSG1401031225-229_OBV.jpg,https://ccg-imaging-cgc-tradingcards-production.s3.amazonaws.com/7e4e5ecb-50af-4da7-9786-a4fb3fad3954/CSG1401031225-229_REV.jpg</t>
  </si>
  <si>
    <t>https://www.cgccards.com/certlookup/1401031225229/</t>
  </si>
  <si>
    <t>2004 Advanced Challenge #37 Kyogre</t>
  </si>
  <si>
    <t>https://ccg-imaging-cgc-tradingcards-production.s3.amazonaws.com/0e500581-61ff-40d3-bd84-42c24fae0987/CSG1401031225-230_OBV.jpg</t>
  </si>
  <si>
    <t>https://ccg-imaging-cgc-tradingcards-production.s3.amazonaws.com/0e500581-61ff-40d3-bd84-42c24fae0987/CSG1401031225-230_REV.jpg</t>
  </si>
  <si>
    <t>https://ccg-imaging-cgc-tradingcards-production.s3.amazonaws.com/0e500581-61ff-40d3-bd84-42c24fae0987/CSG1401031225-230_OBV.jpg,https://ccg-imaging-cgc-tradingcards-production.s3.amazonaws.com/0e500581-61ff-40d3-bd84-42c24fae0987/CSG1401031225-230_REV.jpg</t>
  </si>
  <si>
    <t>https://www.cgccards.com/certlookup/1401031225230/</t>
  </si>
  <si>
    <t>https://ccg-imaging-cgc-tradingcards-production.s3.amazonaws.com/4a3f04e3-b4fd-4faf-b2ae-497fe83388e0/CSG1401031225-233_OBV.jpg</t>
  </si>
  <si>
    <t>https://ccg-imaging-cgc-tradingcards-production.s3.amazonaws.com/4a3f04e3-b4fd-4faf-b2ae-497fe83388e0/CSG1401031225-233_REV.jpg</t>
  </si>
  <si>
    <t>https://ccg-imaging-cgc-tradingcards-production.s3.amazonaws.com/4a3f04e3-b4fd-4faf-b2ae-497fe83388e0/CSG1401031225-233_OBV.jpg,https://ccg-imaging-cgc-tradingcards-production.s3.amazonaws.com/4a3f04e3-b4fd-4faf-b2ae-497fe83388e0/CSG1401031225-233_REV.jpg</t>
  </si>
  <si>
    <t>https://www.cgccards.com/certlookup/1401031225233/</t>
  </si>
  <si>
    <t>Lombre, 2004, Advanced Series, #38</t>
  </si>
  <si>
    <t>Lombre</t>
  </si>
  <si>
    <t>https://ccg-imaging-cgc-tradingcards-production.s3.amazonaws.com/d286d509-1dfa-4c6c-b07f-05d3041062f9/CSG1401031225-236_OBV.jpg</t>
  </si>
  <si>
    <t>https://ccg-imaging-cgc-tradingcards-production.s3.amazonaws.com/d286d509-1dfa-4c6c-b07f-05d3041062f9/CSG1401031225-236_REV.jpg</t>
  </si>
  <si>
    <t>https://ccg-imaging-cgc-tradingcards-production.s3.amazonaws.com/d286d509-1dfa-4c6c-b07f-05d3041062f9/CSG1401031225-236_OBV.jpg,https://ccg-imaging-cgc-tradingcards-production.s3.amazonaws.com/d286d509-1dfa-4c6c-b07f-05d3041062f9/CSG1401031225-236_REV.jpg</t>
  </si>
  <si>
    <t>https://www.cgccards.com/certlookup/1401031225236/</t>
  </si>
  <si>
    <t>2004 Advanced Challenge #38 Lombre</t>
  </si>
  <si>
    <t>https://ccg-imaging-cgc-tradingcards-production.s3.amazonaws.com/740729cb-e1a4-4e9c-a24c-e5e2e8cd6de5/CSG1401031225-237_OBV.jpg</t>
  </si>
  <si>
    <t>https://ccg-imaging-cgc-tradingcards-production.s3.amazonaws.com/740729cb-e1a4-4e9c-a24c-e5e2e8cd6de5/CSG1401031225-237_REV.jpg</t>
  </si>
  <si>
    <t>https://ccg-imaging-cgc-tradingcards-production.s3.amazonaws.com/740729cb-e1a4-4e9c-a24c-e5e2e8cd6de5/CSG1401031225-237_OBV.jpg,https://ccg-imaging-cgc-tradingcards-production.s3.amazonaws.com/740729cb-e1a4-4e9c-a24c-e5e2e8cd6de5/CSG1401031225-237_REV.jpg</t>
  </si>
  <si>
    <t>https://www.cgccards.com/certlookup/1401031225237/</t>
  </si>
  <si>
    <t>https://ccg-imaging-cgc-tradingcards-production.s3.amazonaws.com/6f778135-f5c4-4699-9702-17a62bcd820b/CSG1401031225-239_OBV.jpg</t>
  </si>
  <si>
    <t>https://ccg-imaging-cgc-tradingcards-production.s3.amazonaws.com/6f778135-f5c4-4699-9702-17a62bcd820b/CSG1401031225-239_REV.jpg</t>
  </si>
  <si>
    <t>https://ccg-imaging-cgc-tradingcards-production.s3.amazonaws.com/6f778135-f5c4-4699-9702-17a62bcd820b/CSG1401031225-239_OBV.jpg,https://ccg-imaging-cgc-tradingcards-production.s3.amazonaws.com/6f778135-f5c4-4699-9702-17a62bcd820b/CSG1401031225-239_REV.jpg</t>
  </si>
  <si>
    <t>https://www.cgccards.com/certlookup/1401031225239/</t>
  </si>
  <si>
    <t>Lunatone, 2004, Advanced Series, #40</t>
  </si>
  <si>
    <t>Lunatone</t>
  </si>
  <si>
    <t>https://ccg-imaging-cgc-tradingcards-production.s3.amazonaws.com/a711d4ca-8074-4754-a0b2-d898a53d3a77/CSG1401031225-243_OBV.jpg</t>
  </si>
  <si>
    <t>https://ccg-imaging-cgc-tradingcards-production.s3.amazonaws.com/a711d4ca-8074-4754-a0b2-d898a53d3a77/CSG1401031225-243_REV.jpg</t>
  </si>
  <si>
    <t>https://ccg-imaging-cgc-tradingcards-production.s3.amazonaws.com/a711d4ca-8074-4754-a0b2-d898a53d3a77/CSG1401031225-243_OBV.jpg,https://ccg-imaging-cgc-tradingcards-production.s3.amazonaws.com/a711d4ca-8074-4754-a0b2-d898a53d3a77/CSG1401031225-243_REV.jpg</t>
  </si>
  <si>
    <t>https://www.cgccards.com/certlookup/1401031225243/</t>
  </si>
  <si>
    <t>2004 Advanced Challenge #40 Lunatone</t>
  </si>
  <si>
    <t>https://ccg-imaging-cgc-tradingcards-production.s3.amazonaws.com/2b07460a-a45a-4016-8c31-00354d6e5cd7/CSG1401031225-244_OBV.jpg</t>
  </si>
  <si>
    <t>https://ccg-imaging-cgc-tradingcards-production.s3.amazonaws.com/2b07460a-a45a-4016-8c31-00354d6e5cd7/CSG1401031225-244_REV.jpg</t>
  </si>
  <si>
    <t>https://ccg-imaging-cgc-tradingcards-production.s3.amazonaws.com/2b07460a-a45a-4016-8c31-00354d6e5cd7/CSG1401031225-244_OBV.jpg,https://ccg-imaging-cgc-tradingcards-production.s3.amazonaws.com/2b07460a-a45a-4016-8c31-00354d6e5cd7/CSG1401031225-244_REV.jpg</t>
  </si>
  <si>
    <t>https://www.cgccards.com/certlookup/1401031225244/</t>
  </si>
  <si>
    <t>Manectric, 2004, Advanced Series, #42</t>
  </si>
  <si>
    <t>Manectric</t>
  </si>
  <si>
    <t>https://ccg-imaging-cgc-tradingcards-production.s3.amazonaws.com/ae08081c-bf56-4ffa-8440-5b909ea89939/CSG1401031225-247_OBV.jpg</t>
  </si>
  <si>
    <t>https://ccg-imaging-cgc-tradingcards-production.s3.amazonaws.com/ae08081c-bf56-4ffa-8440-5b909ea89939/CSG1401031225-247_REV.jpg</t>
  </si>
  <si>
    <t>https://ccg-imaging-cgc-tradingcards-production.s3.amazonaws.com/ae08081c-bf56-4ffa-8440-5b909ea89939/CSG1401031225-247_OBV.jpg,https://ccg-imaging-cgc-tradingcards-production.s3.amazonaws.com/ae08081c-bf56-4ffa-8440-5b909ea89939/CSG1401031225-247_REV.jpg</t>
  </si>
  <si>
    <t>https://www.cgccards.com/certlookup/1401031225247/</t>
  </si>
  <si>
    <t>2004 Advanced Challenge #42 Manectric</t>
  </si>
  <si>
    <t>https://ccg-imaging-cgc-tradingcards-production.s3.amazonaws.com/892545fc-343b-4fb2-9d3d-a721914d535a/CSG1401031225-248_OBV.jpg</t>
  </si>
  <si>
    <t>https://ccg-imaging-cgc-tradingcards-production.s3.amazonaws.com/892545fc-343b-4fb2-9d3d-a721914d535a/CSG1401031225-248_REV.jpg</t>
  </si>
  <si>
    <t>https://ccg-imaging-cgc-tradingcards-production.s3.amazonaws.com/892545fc-343b-4fb2-9d3d-a721914d535a/CSG1401031225-248_OBV.jpg,https://ccg-imaging-cgc-tradingcards-production.s3.amazonaws.com/892545fc-343b-4fb2-9d3d-a721914d535a/CSG1401031225-248_REV.jpg</t>
  </si>
  <si>
    <t>https://www.cgccards.com/certlookup/1401031225248/</t>
  </si>
  <si>
    <t>https://ccg-imaging-cgc-tradingcards-production.s3.amazonaws.com/758d08dc-8020-45e7-8bea-6d3c9e8af8be/CSG1401031225-249_OBV.jpg</t>
  </si>
  <si>
    <t>https://ccg-imaging-cgc-tradingcards-production.s3.amazonaws.com/758d08dc-8020-45e7-8bea-6d3c9e8af8be/CSG1401031225-249_REV.jpg</t>
  </si>
  <si>
    <t>https://ccg-imaging-cgc-tradingcards-production.s3.amazonaws.com/758d08dc-8020-45e7-8bea-6d3c9e8af8be/CSG1401031225-249_OBV.jpg,https://ccg-imaging-cgc-tradingcards-production.s3.amazonaws.com/758d08dc-8020-45e7-8bea-6d3c9e8af8be/CSG1401031225-249_REV.jpg</t>
  </si>
  <si>
    <t>https://www.cgccards.com/certlookup/1401031225249/</t>
  </si>
  <si>
    <t>https://ccg-imaging-cgc-tradingcards-production.s3.amazonaws.com/e7359d7a-b9ee-4dce-9244-c733a07e521e/CSG1401031225-250_OBV.jpg</t>
  </si>
  <si>
    <t>https://ccg-imaging-cgc-tradingcards-production.s3.amazonaws.com/e7359d7a-b9ee-4dce-9244-c733a07e521e/CSG1401031225-250_REV.jpg</t>
  </si>
  <si>
    <t>https://ccg-imaging-cgc-tradingcards-production.s3.amazonaws.com/e7359d7a-b9ee-4dce-9244-c733a07e521e/CSG1401031225-250_OBV.jpg,https://ccg-imaging-cgc-tradingcards-production.s3.amazonaws.com/e7359d7a-b9ee-4dce-9244-c733a07e521e/CSG1401031225-250_REV.jpg</t>
  </si>
  <si>
    <t>https://www.cgccards.com/certlookup/1401031225250/</t>
  </si>
  <si>
    <t>Pinsir, 2023, Scarlet &amp; Violet, #007/034</t>
  </si>
  <si>
    <t>Pinsir</t>
  </si>
  <si>
    <t>Venusaur &amp; Lugia ex Deck</t>
  </si>
  <si>
    <t>https://ccg-imaging-cgc-tradingcards-production.s3.amazonaws.com/e6efef2f-2f84-48ab-8307-4c2cae3ed776/CRD1401031229-029_OBV.jpg</t>
  </si>
  <si>
    <t>https://ccg-imaging-cgc-tradingcards-production.s3.amazonaws.com/e6efef2f-2f84-48ab-8307-4c2cae3ed776/CRD1401031229-029_REV.jpg</t>
  </si>
  <si>
    <t>https://ccg-imaging-cgc-tradingcards-production.s3.amazonaws.com/e6efef2f-2f84-48ab-8307-4c2cae3ed776/CRD1401031229-029_OBV.jpg,https://ccg-imaging-cgc-tradingcards-production.s3.amazonaws.com/e6efef2f-2f84-48ab-8307-4c2cae3ed776/CRD1401031229-029_REV.jpg</t>
  </si>
  <si>
    <t>https://www.cgccards.com/certlookup/1401031229029/</t>
  </si>
  <si>
    <t>2023 Trading Card Game Classic - CLV, CLC, CLB #007/034 Pinsir - Venusaur &amp; Lugia ex Deck - CLV Holo</t>
  </si>
  <si>
    <t>007/034</t>
  </si>
  <si>
    <t>https://ccg-imaging-cgc-tradingcards-production.s3.amazonaws.com/907904e3-42aa-4e1d-b9f6-0acbc14b5e37/CRD1401031229-030_OBV.jpg</t>
  </si>
  <si>
    <t>https://ccg-imaging-cgc-tradingcards-production.s3.amazonaws.com/907904e3-42aa-4e1d-b9f6-0acbc14b5e37/CRD1401031229-030_REV.jpg</t>
  </si>
  <si>
    <t>https://ccg-imaging-cgc-tradingcards-production.s3.amazonaws.com/907904e3-42aa-4e1d-b9f6-0acbc14b5e37/CRD1401031229-030_OBV.jpg,https://ccg-imaging-cgc-tradingcards-production.s3.amazonaws.com/907904e3-42aa-4e1d-b9f6-0acbc14b5e37/CRD1401031229-030_REV.jpg</t>
  </si>
  <si>
    <t>https://www.cgccards.com/certlookup/1401031229030/</t>
  </si>
  <si>
    <t>https://ccg-imaging-cgc-tradingcards-production.s3.amazonaws.com/99b123aa-27c6-48a4-b0bd-32ba25fb9fd2/CRD1401031229-037_OBV.jpg</t>
  </si>
  <si>
    <t>https://ccg-imaging-cgc-tradingcards-production.s3.amazonaws.com/99b123aa-27c6-48a4-b0bd-32ba25fb9fd2/CRD1401031229-037_REV.jpg</t>
  </si>
  <si>
    <t>https://ccg-imaging-cgc-tradingcards-production.s3.amazonaws.com/99b123aa-27c6-48a4-b0bd-32ba25fb9fd2/CRD1401031229-037_OBV.jpg,https://ccg-imaging-cgc-tradingcards-production.s3.amazonaws.com/99b123aa-27c6-48a4-b0bd-32ba25fb9fd2/CRD1401031229-037_REV.jpg</t>
  </si>
  <si>
    <t>https://www.cgccards.com/certlookup/1401031229037/</t>
  </si>
  <si>
    <t>https://ccg-imaging-cgc-tradingcards-production.s3.amazonaws.com/2cf793f1-0d71-4cdf-89b1-a48cfc6cad22/CRD1401031229-045_OBV.jpg</t>
  </si>
  <si>
    <t>https://ccg-imaging-cgc-tradingcards-production.s3.amazonaws.com/2cf793f1-0d71-4cdf-89b1-a48cfc6cad22/CRD1401031229-045_REV.jpg</t>
  </si>
  <si>
    <t>https://ccg-imaging-cgc-tradingcards-production.s3.amazonaws.com/2cf793f1-0d71-4cdf-89b1-a48cfc6cad22/CRD1401031229-045_OBV.jpg,https://ccg-imaging-cgc-tradingcards-production.s3.amazonaws.com/2cf793f1-0d71-4cdf-89b1-a48cfc6cad22/CRD1401031229-045_REV.jpg</t>
  </si>
  <si>
    <t>https://www.cgccards.com/certlookup/1401031229045/</t>
  </si>
  <si>
    <t>Raichu, 2021, Sword &amp; Shield, #004/015</t>
  </si>
  <si>
    <t>Raichu</t>
  </si>
  <si>
    <t>https://ccg-imaging-cgc-tradingcards-production.s3.amazonaws.com/f30598cc-8cfd-49f7-81ca-7daffb648d2b/CGC1401031256-104_OBV.jpg</t>
  </si>
  <si>
    <t>https://ccg-imaging-cgc-tradingcards-production.s3.amazonaws.com/f30598cc-8cfd-49f7-81ca-7daffb648d2b/CGC1401031256-104_REV.jpg</t>
  </si>
  <si>
    <t>https://ccg-imaging-cgc-tradingcards-production.s3.amazonaws.com/f30598cc-8cfd-49f7-81ca-7daffb648d2b/CGC1401031256-104_OBV.jpg,https://ccg-imaging-cgc-tradingcards-production.s3.amazonaws.com/f30598cc-8cfd-49f7-81ca-7daffb648d2b/CGC1401031256-104_REV.jpg</t>
  </si>
  <si>
    <t>https://www.cgccards.com/certlookup/1401031256104/</t>
  </si>
  <si>
    <t>2021 25th Anniversary Golden Box - S8a-G #004/015 Raichu - Reverse Holo</t>
  </si>
  <si>
    <t>004/015</t>
  </si>
  <si>
    <t>https://ccg-imaging-cgc-tradingcards-production.s3.amazonaws.com/bcd2cc6f-0629-43a2-a13f-f02bdbf1f94e/CGC1401031256-108_OBV.jpg</t>
  </si>
  <si>
    <t>https://ccg-imaging-cgc-tradingcards-production.s3.amazonaws.com/bcd2cc6f-0629-43a2-a13f-f02bdbf1f94e/CGC1401031256-108_REV.jpg</t>
  </si>
  <si>
    <t>https://ccg-imaging-cgc-tradingcards-production.s3.amazonaws.com/bcd2cc6f-0629-43a2-a13f-f02bdbf1f94e/CGC1401031256-108_OBV.jpg,https://ccg-imaging-cgc-tradingcards-production.s3.amazonaws.com/bcd2cc6f-0629-43a2-a13f-f02bdbf1f94e/CGC1401031256-108_REV.jpg</t>
  </si>
  <si>
    <t>https://www.cgccards.com/certlookup/1401031256108/</t>
  </si>
  <si>
    <t>Spheal, 2007, EX, #65/108</t>
  </si>
  <si>
    <t>Spheal</t>
  </si>
  <si>
    <t>https://ccg-imaging-cgc-tradingcards-production.s3.amazonaws.com/6a4a0b6a-61a1-465c-9ddd-da84589d0f7e/CSG1401031274-273_OBV.jpg</t>
  </si>
  <si>
    <t>https://ccg-imaging-cgc-tradingcards-production.s3.amazonaws.com/6a4a0b6a-61a1-465c-9ddd-da84589d0f7e/CSG1401031274-273_REV.jpg</t>
  </si>
  <si>
    <t>https://ccg-imaging-cgc-tradingcards-production.s3.amazonaws.com/6a4a0b6a-61a1-465c-9ddd-da84589d0f7e/CSG1401031274-273_OBV.jpg,https://ccg-imaging-cgc-tradingcards-production.s3.amazonaws.com/6a4a0b6a-61a1-465c-9ddd-da84589d0f7e/CSG1401031274-273_REV.jpg</t>
  </si>
  <si>
    <t>https://www.cgccards.com/certlookup/1401031274273/</t>
  </si>
  <si>
    <t>2007 EX Power Keepers #65/108 Spheal - Reverse Holo</t>
  </si>
  <si>
    <t>65/108</t>
  </si>
  <si>
    <t>https://ccg-imaging-cgc-tradingcards-production.s3.amazonaws.com/382b2102-17d5-49ac-a157-1414cfaea510/CSG1401031274-274_OBV.jpg</t>
  </si>
  <si>
    <t>https://ccg-imaging-cgc-tradingcards-production.s3.amazonaws.com/382b2102-17d5-49ac-a157-1414cfaea510/CSG1401031274-274_REV.jpg</t>
  </si>
  <si>
    <t>https://ccg-imaging-cgc-tradingcards-production.s3.amazonaws.com/382b2102-17d5-49ac-a157-1414cfaea510/CSG1401031274-274_OBV.jpg,https://ccg-imaging-cgc-tradingcards-production.s3.amazonaws.com/382b2102-17d5-49ac-a157-1414cfaea510/CSG1401031274-274_REV.jpg</t>
  </si>
  <si>
    <t>https://www.cgccards.com/certlookup/1401031274274/</t>
  </si>
  <si>
    <t>https://ccg-imaging-cgc-tradingcards-production.s3.amazonaws.com/665b8c22-fd6f-4764-8dbf-01b1873f8115/CSG1401031274-275_OBV.jpg</t>
  </si>
  <si>
    <t>https://ccg-imaging-cgc-tradingcards-production.s3.amazonaws.com/665b8c22-fd6f-4764-8dbf-01b1873f8115/CSG1401031274-275_REV.jpg</t>
  </si>
  <si>
    <t>https://ccg-imaging-cgc-tradingcards-production.s3.amazonaws.com/665b8c22-fd6f-4764-8dbf-01b1873f8115/CSG1401031274-275_OBV.jpg,https://ccg-imaging-cgc-tradingcards-production.s3.amazonaws.com/665b8c22-fd6f-4764-8dbf-01b1873f8115/CSG1401031274-275_REV.jpg</t>
  </si>
  <si>
    <t>https://www.cgccards.com/certlookup/1401031274275/</t>
  </si>
  <si>
    <t>https://ccg-imaging-cgc-tradingcards-production.s3.amazonaws.com/dd73f69b-1cbe-4478-b1d2-4cbe98d3c26c/CSG1401031274-277_OBV.jpg</t>
  </si>
  <si>
    <t>https://ccg-imaging-cgc-tradingcards-production.s3.amazonaws.com/dd73f69b-1cbe-4478-b1d2-4cbe98d3c26c/CSG1401031274-277_REV.jpg</t>
  </si>
  <si>
    <t>https://ccg-imaging-cgc-tradingcards-production.s3.amazonaws.com/dd73f69b-1cbe-4478-b1d2-4cbe98d3c26c/CSG1401031274-277_OBV.jpg,https://ccg-imaging-cgc-tradingcards-production.s3.amazonaws.com/dd73f69b-1cbe-4478-b1d2-4cbe98d3c26c/CSG1401031274-277_REV.jpg</t>
  </si>
  <si>
    <t>https://www.cgccards.com/certlookup/1401031274277/</t>
  </si>
  <si>
    <t>https://ccg-imaging-cgc-tradingcards-production.s3.amazonaws.com/cf0b339e-6963-435d-a366-1c6b7e4ef5f2/CSG1401031274-278_OBV.jpg</t>
  </si>
  <si>
    <t>https://ccg-imaging-cgc-tradingcards-production.s3.amazonaws.com/cf0b339e-6963-435d-a366-1c6b7e4ef5f2/CSG1401031274-278_REV.jpg</t>
  </si>
  <si>
    <t>https://ccg-imaging-cgc-tradingcards-production.s3.amazonaws.com/cf0b339e-6963-435d-a366-1c6b7e4ef5f2/CSG1401031274-278_OBV.jpg,https://ccg-imaging-cgc-tradingcards-production.s3.amazonaws.com/cf0b339e-6963-435d-a366-1c6b7e4ef5f2/CSG1401031274-278_REV.jpg</t>
  </si>
  <si>
    <t>https://www.cgccards.com/certlookup/1401031274278/</t>
  </si>
  <si>
    <t>https://ccg-imaging-cgc-tradingcards-production.s3.amazonaws.com/d80767d6-a09d-40d2-9d58-bac31ef62e70/CSG1401031274-279_OBV.jpg</t>
  </si>
  <si>
    <t>https://ccg-imaging-cgc-tradingcards-production.s3.amazonaws.com/d80767d6-a09d-40d2-9d58-bac31ef62e70/CSG1401031274-279_REV.jpg</t>
  </si>
  <si>
    <t>https://ccg-imaging-cgc-tradingcards-production.s3.amazonaws.com/d80767d6-a09d-40d2-9d58-bac31ef62e70/CSG1401031274-279_OBV.jpg,https://ccg-imaging-cgc-tradingcards-production.s3.amazonaws.com/d80767d6-a09d-40d2-9d58-bac31ef62e70/CSG1401031274-279_REV.jpg</t>
  </si>
  <si>
    <t>https://www.cgccards.com/certlookup/1401031274279/</t>
  </si>
  <si>
    <t>Charmander, 2006, EX, #48/100</t>
  </si>
  <si>
    <t>https://ccg-imaging-cgc-tradingcards-production.s3.amazonaws.com/b898d541-1e62-480c-923c-0b652a2ba578/CRD1401036555-062_OBV.jpg</t>
  </si>
  <si>
    <t>https://ccg-imaging-cgc-tradingcards-production.s3.amazonaws.com/b898d541-1e62-480c-923c-0b652a2ba578/CRD1401036555-062_REV.jpg</t>
  </si>
  <si>
    <t>https://ccg-imaging-cgc-tradingcards-production.s3.amazonaws.com/b898d541-1e62-480c-923c-0b652a2ba578/CRD1401036555-062_OBV.jpg,https://ccg-imaging-cgc-tradingcards-production.s3.amazonaws.com/b898d541-1e62-480c-923c-0b652a2ba578/CRD1401036555-062_REV.jpg</t>
  </si>
  <si>
    <t>https://www.cgccards.com/certlookup/1401036555062/</t>
  </si>
  <si>
    <t>2006 EX Crystal Guardians #48/100 Charmander</t>
  </si>
  <si>
    <t>48/100</t>
  </si>
  <si>
    <t>https://ccg-imaging-cgc-tradingcards-production.s3.amazonaws.com/168ed704-30ac-468a-8e65-402bab39b99d/CRD1401036555-063_OBV.jpg</t>
  </si>
  <si>
    <t>https://ccg-imaging-cgc-tradingcards-production.s3.amazonaws.com/168ed704-30ac-468a-8e65-402bab39b99d/CRD1401036555-063_REV.jpg</t>
  </si>
  <si>
    <t>https://ccg-imaging-cgc-tradingcards-production.s3.amazonaws.com/168ed704-30ac-468a-8e65-402bab39b99d/CRD1401036555-063_OBV.jpg,https://ccg-imaging-cgc-tradingcards-production.s3.amazonaws.com/168ed704-30ac-468a-8e65-402bab39b99d/CRD1401036555-063_REV.jpg</t>
  </si>
  <si>
    <t>https://www.cgccards.com/certlookup/1401036555063/</t>
  </si>
  <si>
    <t>https://ccg-imaging-cgc-tradingcards-production.s3.amazonaws.com/ecdc719d-fe9b-4727-a199-977cfb875f07/CRD1401036555-070_OBV.jpg</t>
  </si>
  <si>
    <t>https://ccg-imaging-cgc-tradingcards-production.s3.amazonaws.com/ecdc719d-fe9b-4727-a199-977cfb875f07/CRD1401036555-070_REV.jpg</t>
  </si>
  <si>
    <t>https://ccg-imaging-cgc-tradingcards-production.s3.amazonaws.com/ecdc719d-fe9b-4727-a199-977cfb875f07/CRD1401036555-070_OBV.jpg,https://ccg-imaging-cgc-tradingcards-production.s3.amazonaws.com/ecdc719d-fe9b-4727-a199-977cfb875f07/CRD1401036555-070_REV.jpg</t>
  </si>
  <si>
    <t>https://www.cgccards.com/certlookup/1401036555070/</t>
  </si>
  <si>
    <t>Magikarp δ, 2006, EX, #69/110</t>
  </si>
  <si>
    <t>Magikarp δ</t>
  </si>
  <si>
    <t>https://ccg-imaging-cgc-tradingcards-production.s3.amazonaws.com/b56f5ed1-1ccf-4764-a119-c1e261ad7b14/CRD1401036555-086_OBV.jpg</t>
  </si>
  <si>
    <t>https://ccg-imaging-cgc-tradingcards-production.s3.amazonaws.com/b56f5ed1-1ccf-4764-a119-c1e261ad7b14/CRD1401036555-086_REV.jpg</t>
  </si>
  <si>
    <t>https://ccg-imaging-cgc-tradingcards-production.s3.amazonaws.com/b56f5ed1-1ccf-4764-a119-c1e261ad7b14/CRD1401036555-086_OBV.jpg,https://ccg-imaging-cgc-tradingcards-production.s3.amazonaws.com/b56f5ed1-1ccf-4764-a119-c1e261ad7b14/CRD1401036555-086_REV.jpg</t>
  </si>
  <si>
    <t>https://www.cgccards.com/certlookup/1401036555086/</t>
  </si>
  <si>
    <t>2006 EX Holon Phantoms #69/110 Magikarp ?</t>
  </si>
  <si>
    <t>69/110</t>
  </si>
  <si>
    <t>https://ccg-imaging-cgc-tradingcards-production.s3.amazonaws.com/340c4910-ded1-4cfb-91ac-e22d5a7a25d2/CRD1401036555-088_OBV.jpg</t>
  </si>
  <si>
    <t>https://ccg-imaging-cgc-tradingcards-production.s3.amazonaws.com/340c4910-ded1-4cfb-91ac-e22d5a7a25d2/CRD1401036555-088_REV.jpg</t>
  </si>
  <si>
    <t>https://ccg-imaging-cgc-tradingcards-production.s3.amazonaws.com/340c4910-ded1-4cfb-91ac-e22d5a7a25d2/CRD1401036555-088_OBV.jpg,https://ccg-imaging-cgc-tradingcards-production.s3.amazonaws.com/340c4910-ded1-4cfb-91ac-e22d5a7a25d2/CRD1401036555-088_REV.jpg</t>
  </si>
  <si>
    <t>https://www.cgccards.com/certlookup/1401036555088/</t>
  </si>
  <si>
    <t>https://ccg-imaging-cgc-tradingcards-production.s3.amazonaws.com/da3b8d73-f501-4fe8-8ab4-e1e46a179258/CRD1401036555-090_OBV.jpg</t>
  </si>
  <si>
    <t>https://ccg-imaging-cgc-tradingcards-production.s3.amazonaws.com/da3b8d73-f501-4fe8-8ab4-e1e46a179258/CRD1401036555-090_REV.jpg</t>
  </si>
  <si>
    <t>https://ccg-imaging-cgc-tradingcards-production.s3.amazonaws.com/da3b8d73-f501-4fe8-8ab4-e1e46a179258/CRD1401036555-090_OBV.jpg,https://ccg-imaging-cgc-tradingcards-production.s3.amazonaws.com/da3b8d73-f501-4fe8-8ab4-e1e46a179258/CRD1401036555-090_REV.jpg</t>
  </si>
  <si>
    <t>https://www.cgccards.com/certlookup/1401036555090/</t>
  </si>
  <si>
    <t>https://ccg-imaging-cgc-tradingcards-production.s3.amazonaws.com/bca3e642-817e-4f1c-964e-50086f217769/CRD1401036555-099_OBV.jpg</t>
  </si>
  <si>
    <t>https://ccg-imaging-cgc-tradingcards-production.s3.amazonaws.com/bca3e642-817e-4f1c-964e-50086f217769/CRD1401036555-099_REV.jpg</t>
  </si>
  <si>
    <t>https://ccg-imaging-cgc-tradingcards-production.s3.amazonaws.com/bca3e642-817e-4f1c-964e-50086f217769/CRD1401036555-099_OBV.jpg,https://ccg-imaging-cgc-tradingcards-production.s3.amazonaws.com/bca3e642-817e-4f1c-964e-50086f217769/CRD1401036555-099_REV.jpg</t>
  </si>
  <si>
    <t>https://www.cgccards.com/certlookup/1401036555099/</t>
  </si>
  <si>
    <t>https://ccg-imaging-cgc-tradingcards-production.s3.amazonaws.com/353c33fb-25ec-49e6-9ea3-b94f2a9040c5/CRD1401036555-100_OBV.jpg</t>
  </si>
  <si>
    <t>https://ccg-imaging-cgc-tradingcards-production.s3.amazonaws.com/353c33fb-25ec-49e6-9ea3-b94f2a9040c5/CRD1401036555-100_REV.jpg</t>
  </si>
  <si>
    <t>https://ccg-imaging-cgc-tradingcards-production.s3.amazonaws.com/353c33fb-25ec-49e6-9ea3-b94f2a9040c5/CRD1401036555-100_OBV.jpg,https://ccg-imaging-cgc-tradingcards-production.s3.amazonaws.com/353c33fb-25ec-49e6-9ea3-b94f2a9040c5/CRD1401036555-100_REV.jpg</t>
  </si>
  <si>
    <t>https://www.cgccards.com/certlookup/1401036555100/</t>
  </si>
  <si>
    <t>Treecko, 2006, EX, #67/100</t>
  </si>
  <si>
    <t>Treecko</t>
  </si>
  <si>
    <t>https://ccg-imaging-cgc-tradingcards-production.s3.amazonaws.com/6f57d569-2f9f-41f8-89b1-2c96f0c80f68/CRD1401036555-145_OBV.jpg</t>
  </si>
  <si>
    <t>https://ccg-imaging-cgc-tradingcards-production.s3.amazonaws.com/6f57d569-2f9f-41f8-89b1-2c96f0c80f68/CRD1401036555-145_REV.jpg</t>
  </si>
  <si>
    <t>https://ccg-imaging-cgc-tradingcards-production.s3.amazonaws.com/6f57d569-2f9f-41f8-89b1-2c96f0c80f68/CRD1401036555-145_OBV.jpg,https://ccg-imaging-cgc-tradingcards-production.s3.amazonaws.com/6f57d569-2f9f-41f8-89b1-2c96f0c80f68/CRD1401036555-145_REV.jpg</t>
  </si>
  <si>
    <t>https://www.cgccards.com/certlookup/1401036555145/</t>
  </si>
  <si>
    <t>2006 EX Crystal Guardians #67/100 Treecko</t>
  </si>
  <si>
    <t>67/100</t>
  </si>
  <si>
    <t>Eevee, 2010, HeartGold &amp; SoulSilver, #058/080</t>
  </si>
  <si>
    <t>1st Edition</t>
  </si>
  <si>
    <t>https://ccg-imaging-cgc-tradingcards-production.s3.amazonaws.com/89914d6e-6344-4e3e-9762-c0892aca02ba/CRD1401036555-151_OBV.jpg</t>
  </si>
  <si>
    <t>https://ccg-imaging-cgc-tradingcards-production.s3.amazonaws.com/89914d6e-6344-4e3e-9762-c0892aca02ba/CRD1401036555-151_REV.jpg</t>
  </si>
  <si>
    <t>https://ccg-imaging-cgc-tradingcards-production.s3.amazonaws.com/89914d6e-6344-4e3e-9762-c0892aca02ba/CRD1401036555-151_OBV.jpg,https://ccg-imaging-cgc-tradingcards-production.s3.amazonaws.com/89914d6e-6344-4e3e-9762-c0892aca02ba/CRD1401036555-151_REV.jpg</t>
  </si>
  <si>
    <t>https://www.cgccards.com/certlookup/1401036555151/</t>
  </si>
  <si>
    <t>2010 Reviving Legends #058/080 Eevee - 1st Edition</t>
  </si>
  <si>
    <t>058/080</t>
  </si>
  <si>
    <t>Slowpoke, 2005, EX, #83/113</t>
  </si>
  <si>
    <t>Slowpoke</t>
  </si>
  <si>
    <t>https://ccg-imaging-cgc-tradingcards-production.s3.amazonaws.com/786c815e-7602-4baa-ae7e-15d8df9b7cc9/CRD1401036555-154_OBV.jpg</t>
  </si>
  <si>
    <t>https://ccg-imaging-cgc-tradingcards-production.s3.amazonaws.com/786c815e-7602-4baa-ae7e-15d8df9b7cc9/CRD1401036555-154_REV.jpg</t>
  </si>
  <si>
    <t>https://ccg-imaging-cgc-tradingcards-production.s3.amazonaws.com/786c815e-7602-4baa-ae7e-15d8df9b7cc9/CRD1401036555-154_OBV.jpg,https://ccg-imaging-cgc-tradingcards-production.s3.amazonaws.com/786c815e-7602-4baa-ae7e-15d8df9b7cc9/CRD1401036555-154_REV.jpg</t>
  </si>
  <si>
    <t>https://www.cgccards.com/certlookup/1401036555154/</t>
  </si>
  <si>
    <t>2005 EX Delta Species #83/113 Slowpoke</t>
  </si>
  <si>
    <t>83/113</t>
  </si>
  <si>
    <t>https://ccg-imaging-cgc-tradingcards-production.s3.amazonaws.com/6e4bc5c6-7eb5-40e9-9c49-ba178ab26813/CRD1401036555-155_OBV.jpg</t>
  </si>
  <si>
    <t>https://ccg-imaging-cgc-tradingcards-production.s3.amazonaws.com/6e4bc5c6-7eb5-40e9-9c49-ba178ab26813/CRD1401036555-155_REV.jpg</t>
  </si>
  <si>
    <t>https://ccg-imaging-cgc-tradingcards-production.s3.amazonaws.com/6e4bc5c6-7eb5-40e9-9c49-ba178ab26813/CRD1401036555-155_OBV.jpg,https://ccg-imaging-cgc-tradingcards-production.s3.amazonaws.com/6e4bc5c6-7eb5-40e9-9c49-ba178ab26813/CRD1401036555-155_REV.jpg</t>
  </si>
  <si>
    <t>https://www.cgccards.com/certlookup/1401036555155/</t>
  </si>
  <si>
    <t>Misdreavus, 2004, EX, #25/109</t>
  </si>
  <si>
    <t>Misdreavus</t>
  </si>
  <si>
    <t>https://ccg-imaging-cgc-tradingcards-production.s3.amazonaws.com/75ea0ea1-4ac7-4fcb-bf08-9ec3cc1d06c6/CRD1401036555-159_OBV.jpg</t>
  </si>
  <si>
    <t>https://ccg-imaging-cgc-tradingcards-production.s3.amazonaws.com/75ea0ea1-4ac7-4fcb-bf08-9ec3cc1d06c6/CRD1401036555-159_REV.jpg</t>
  </si>
  <si>
    <t>https://ccg-imaging-cgc-tradingcards-production.s3.amazonaws.com/75ea0ea1-4ac7-4fcb-bf08-9ec3cc1d06c6/CRD1401036555-159_OBV.jpg,https://ccg-imaging-cgc-tradingcards-production.s3.amazonaws.com/75ea0ea1-4ac7-4fcb-bf08-9ec3cc1d06c6/CRD1401036555-159_REV.jpg</t>
  </si>
  <si>
    <t>https://www.cgccards.com/certlookup/1401036555159/</t>
  </si>
  <si>
    <t>2004 EX Team Rocket Returns #25/109 Misdreavus</t>
  </si>
  <si>
    <t>25/109</t>
  </si>
  <si>
    <t>Gastly, 2007, Diamond &amp; Pearl, #82/130</t>
  </si>
  <si>
    <t>Gastly</t>
  </si>
  <si>
    <t>https://ccg-imaging-cgc-tradingcards-production.s3.amazonaws.com/03be49ef-ff51-4487-abd1-47987558840e/CRD1401036555-162_OBV.jpg</t>
  </si>
  <si>
    <t>https://ccg-imaging-cgc-tradingcards-production.s3.amazonaws.com/03be49ef-ff51-4487-abd1-47987558840e/CRD1401036555-162_REV.jpg</t>
  </si>
  <si>
    <t>https://ccg-imaging-cgc-tradingcards-production.s3.amazonaws.com/03be49ef-ff51-4487-abd1-47987558840e/CRD1401036555-162_OBV.jpg,https://ccg-imaging-cgc-tradingcards-production.s3.amazonaws.com/03be49ef-ff51-4487-abd1-47987558840e/CRD1401036555-162_REV.jpg</t>
  </si>
  <si>
    <t>https://www.cgccards.com/certlookup/1401036555162/</t>
  </si>
  <si>
    <t>2007 Diamond &amp; Pearl #82/130 Gastly</t>
  </si>
  <si>
    <t>82/130</t>
  </si>
  <si>
    <t>https://ccg-imaging-cgc-tradingcards-production.s3.amazonaws.com/0fd09292-d77c-4a77-ad69-34419cdc85fa/CRD1401036555-164_OBV.jpg</t>
  </si>
  <si>
    <t>https://ccg-imaging-cgc-tradingcards-production.s3.amazonaws.com/0fd09292-d77c-4a77-ad69-34419cdc85fa/CRD1401036555-164_REV.jpg</t>
  </si>
  <si>
    <t>https://ccg-imaging-cgc-tradingcards-production.s3.amazonaws.com/0fd09292-d77c-4a77-ad69-34419cdc85fa/CRD1401036555-164_OBV.jpg,https://ccg-imaging-cgc-tradingcards-production.s3.amazonaws.com/0fd09292-d77c-4a77-ad69-34419cdc85fa/CRD1401036555-164_REV.jpg</t>
  </si>
  <si>
    <t>https://www.cgccards.com/certlookup/1401036555164/</t>
  </si>
  <si>
    <t>https://ccg-imaging-cgc-tradingcards-production.s3.amazonaws.com/32d03d69-c00d-4b88-ab56-421228039813/CRD1401036555-167_OBV.jpg</t>
  </si>
  <si>
    <t>https://ccg-imaging-cgc-tradingcards-production.s3.amazonaws.com/32d03d69-c00d-4b88-ab56-421228039813/CRD1401036555-167_REV.jpg</t>
  </si>
  <si>
    <t>https://ccg-imaging-cgc-tradingcards-production.s3.amazonaws.com/32d03d69-c00d-4b88-ab56-421228039813/CRD1401036555-167_OBV.jpg,https://ccg-imaging-cgc-tradingcards-production.s3.amazonaws.com/32d03d69-c00d-4b88-ab56-421228039813/CRD1401036555-167_REV.jpg</t>
  </si>
  <si>
    <t>https://www.cgccards.com/certlookup/1401036555167/</t>
  </si>
  <si>
    <t>Scizor, 2008, Diamond &amp; Pearl, #29/100</t>
  </si>
  <si>
    <t>https://ccg-imaging-cgc-tradingcards-production.s3.amazonaws.com/c90f1b26-8a1d-41da-acef-38cc243d18f3/CRD1401036555-170_OBV.jpg</t>
  </si>
  <si>
    <t>https://ccg-imaging-cgc-tradingcards-production.s3.amazonaws.com/c90f1b26-8a1d-41da-acef-38cc243d18f3/CRD1401036555-170_REV.jpg</t>
  </si>
  <si>
    <t>https://ccg-imaging-cgc-tradingcards-production.s3.amazonaws.com/c90f1b26-8a1d-41da-acef-38cc243d18f3/CRD1401036555-170_OBV.jpg,https://ccg-imaging-cgc-tradingcards-production.s3.amazonaws.com/c90f1b26-8a1d-41da-acef-38cc243d18f3/CRD1401036555-170_REV.jpg</t>
  </si>
  <si>
    <t>https://www.cgccards.com/certlookup/1401036555170/</t>
  </si>
  <si>
    <t>2008 Majestic Dawn #29/100 Scizor</t>
  </si>
  <si>
    <t>29/100</t>
  </si>
  <si>
    <t>Scyther, 2008, Diamond &amp; Pearl, #46/100</t>
  </si>
  <si>
    <t>Scyther</t>
  </si>
  <si>
    <t>https://ccg-imaging-cgc-tradingcards-production.s3.amazonaws.com/cddda6f5-0cf5-4f62-a8ff-efdfacd16e06/CRD1401036555-174_OBV.jpg</t>
  </si>
  <si>
    <t>https://ccg-imaging-cgc-tradingcards-production.s3.amazonaws.com/cddda6f5-0cf5-4f62-a8ff-efdfacd16e06/CRD1401036555-174_REV.jpg</t>
  </si>
  <si>
    <t>https://ccg-imaging-cgc-tradingcards-production.s3.amazonaws.com/cddda6f5-0cf5-4f62-a8ff-efdfacd16e06/CRD1401036555-174_OBV.jpg,https://ccg-imaging-cgc-tradingcards-production.s3.amazonaws.com/cddda6f5-0cf5-4f62-a8ff-efdfacd16e06/CRD1401036555-174_REV.jpg</t>
  </si>
  <si>
    <t>https://www.cgccards.com/certlookup/1401036555174/</t>
  </si>
  <si>
    <t>2008 Majestic Dawn #46/100 Scyther</t>
  </si>
  <si>
    <t>46/100</t>
  </si>
  <si>
    <t>https://ccg-imaging-cgc-tradingcards-production.s3.amazonaws.com/c3bc46af-d0cc-4ec9-aa58-ad86ec9d6cad/CRD1401036555-175_OBV.jpg</t>
  </si>
  <si>
    <t>https://ccg-imaging-cgc-tradingcards-production.s3.amazonaws.com/c3bc46af-d0cc-4ec9-aa58-ad86ec9d6cad/CRD1401036555-175_REV.jpg</t>
  </si>
  <si>
    <t>https://ccg-imaging-cgc-tradingcards-production.s3.amazonaws.com/c3bc46af-d0cc-4ec9-aa58-ad86ec9d6cad/CRD1401036555-175_OBV.jpg,https://ccg-imaging-cgc-tradingcards-production.s3.amazonaws.com/c3bc46af-d0cc-4ec9-aa58-ad86ec9d6cad/CRD1401036555-175_REV.jpg</t>
  </si>
  <si>
    <t>https://www.cgccards.com/certlookup/1401036555175/</t>
  </si>
  <si>
    <t>https://ccg-imaging-cgc-tradingcards-production.s3.amazonaws.com/297f2b79-76b1-45de-898f-5d34d0e0c752/CRD1401036555-178_OBV.jpg</t>
  </si>
  <si>
    <t>https://ccg-imaging-cgc-tradingcards-production.s3.amazonaws.com/297f2b79-76b1-45de-898f-5d34d0e0c752/CRD1401036555-178_REV.jpg</t>
  </si>
  <si>
    <t>https://ccg-imaging-cgc-tradingcards-production.s3.amazonaws.com/297f2b79-76b1-45de-898f-5d34d0e0c752/CRD1401036555-178_OBV.jpg,https://ccg-imaging-cgc-tradingcards-production.s3.amazonaws.com/297f2b79-76b1-45de-898f-5d34d0e0c752/CRD1401036555-178_REV.jpg</t>
  </si>
  <si>
    <t>https://www.cgccards.com/certlookup/1401036555178/</t>
  </si>
  <si>
    <t>https://ccg-imaging-cgc-tradingcards-production.s3.amazonaws.com/ebb6217d-5fa0-4b72-816b-43322ce9b067/CRD1401036555-179_OBV.jpg</t>
  </si>
  <si>
    <t>https://ccg-imaging-cgc-tradingcards-production.s3.amazonaws.com/ebb6217d-5fa0-4b72-816b-43322ce9b067/CRD1401036555-179_REV.jpg</t>
  </si>
  <si>
    <t>https://ccg-imaging-cgc-tradingcards-production.s3.amazonaws.com/ebb6217d-5fa0-4b72-816b-43322ce9b067/CRD1401036555-179_OBV.jpg,https://ccg-imaging-cgc-tradingcards-production.s3.amazonaws.com/ebb6217d-5fa0-4b72-816b-43322ce9b067/CRD1401036555-179_REV.jpg</t>
  </si>
  <si>
    <t>https://www.cgccards.com/certlookup/1401036555179/</t>
  </si>
  <si>
    <t>Team Magma's Houndour, 2004, EX, #62/95</t>
  </si>
  <si>
    <t>Team Magma's Houndour</t>
  </si>
  <si>
    <t>https://ccg-imaging-cgc-tradingcards-production.s3.amazonaws.com/14b01b25-59a6-4b59-ad59-1584d3155c69/CRD1401036555-180_OBV.jpg</t>
  </si>
  <si>
    <t>https://ccg-imaging-cgc-tradingcards-production.s3.amazonaws.com/14b01b25-59a6-4b59-ad59-1584d3155c69/CRD1401036555-180_REV.jpg</t>
  </si>
  <si>
    <t>https://ccg-imaging-cgc-tradingcards-production.s3.amazonaws.com/14b01b25-59a6-4b59-ad59-1584d3155c69/CRD1401036555-180_OBV.jpg,https://ccg-imaging-cgc-tradingcards-production.s3.amazonaws.com/14b01b25-59a6-4b59-ad59-1584d3155c69/CRD1401036555-180_REV.jpg</t>
  </si>
  <si>
    <t>https://www.cgccards.com/certlookup/1401036555180/</t>
  </si>
  <si>
    <t>2004 EX Team Magma Vs Team Aqua #62/95 Team Magma's Houndour</t>
  </si>
  <si>
    <t>62/95</t>
  </si>
  <si>
    <t>https://ccg-imaging-cgc-tradingcards-production.s3.amazonaws.com/ae0a913e-5cd7-44f6-9d77-67427aabf5ef/CRD1401036555-183_OBV.jpg</t>
  </si>
  <si>
    <t>https://ccg-imaging-cgc-tradingcards-production.s3.amazonaws.com/ae0a913e-5cd7-44f6-9d77-67427aabf5ef/CRD1401036555-183_REV.jpg</t>
  </si>
  <si>
    <t>https://ccg-imaging-cgc-tradingcards-production.s3.amazonaws.com/ae0a913e-5cd7-44f6-9d77-67427aabf5ef/CRD1401036555-183_OBV.jpg,https://ccg-imaging-cgc-tradingcards-production.s3.amazonaws.com/ae0a913e-5cd7-44f6-9d77-67427aabf5ef/CRD1401036555-183_REV.jpg</t>
  </si>
  <si>
    <t>https://www.cgccards.com/certlookup/1401036555183/</t>
  </si>
  <si>
    <t>https://ccg-imaging-cgc-tradingcards-production.s3.amazonaws.com/eb26027e-4929-4be1-80c6-fb740586d7a5/CRD1401036555-184_OBV.jpg</t>
  </si>
  <si>
    <t>https://ccg-imaging-cgc-tradingcards-production.s3.amazonaws.com/eb26027e-4929-4be1-80c6-fb740586d7a5/CRD1401036555-184_REV.jpg</t>
  </si>
  <si>
    <t>https://ccg-imaging-cgc-tradingcards-production.s3.amazonaws.com/eb26027e-4929-4be1-80c6-fb740586d7a5/CRD1401036555-184_OBV.jpg,https://ccg-imaging-cgc-tradingcards-production.s3.amazonaws.com/eb26027e-4929-4be1-80c6-fb740586d7a5/CRD1401036555-184_REV.jpg</t>
  </si>
  <si>
    <t>https://www.cgccards.com/certlookup/1401036555184/</t>
  </si>
  <si>
    <t>Team Magma's Houndour, 2004, EX, #63/95</t>
  </si>
  <si>
    <t>https://ccg-imaging-cgc-tradingcards-production.s3.amazonaws.com/1ba397aa-bac7-4164-860a-278df045b62c/CRD1401036555-188_OBV.jpg</t>
  </si>
  <si>
    <t>https://ccg-imaging-cgc-tradingcards-production.s3.amazonaws.com/1ba397aa-bac7-4164-860a-278df045b62c/CRD1401036555-188_REV.jpg</t>
  </si>
  <si>
    <t>https://ccg-imaging-cgc-tradingcards-production.s3.amazonaws.com/1ba397aa-bac7-4164-860a-278df045b62c/CRD1401036555-188_OBV.jpg,https://ccg-imaging-cgc-tradingcards-production.s3.amazonaws.com/1ba397aa-bac7-4164-860a-278df045b62c/CRD1401036555-188_REV.jpg</t>
  </si>
  <si>
    <t>https://www.cgccards.com/certlookup/1401036555188/</t>
  </si>
  <si>
    <t>2004 EX Team Magma Vs Team Aqua #63/95 Team Magma's Houndour</t>
  </si>
  <si>
    <t>63/95</t>
  </si>
  <si>
    <t>https://ccg-imaging-cgc-tradingcards-production.s3.amazonaws.com/f01e1cce-2737-4a59-80e3-3fcccddec5a3/CRD1401036555-189_OBV.jpg</t>
  </si>
  <si>
    <t>https://ccg-imaging-cgc-tradingcards-production.s3.amazonaws.com/f01e1cce-2737-4a59-80e3-3fcccddec5a3/CRD1401036555-189_REV.jpg</t>
  </si>
  <si>
    <t>https://ccg-imaging-cgc-tradingcards-production.s3.amazonaws.com/f01e1cce-2737-4a59-80e3-3fcccddec5a3/CRD1401036555-189_OBV.jpg,https://ccg-imaging-cgc-tradingcards-production.s3.amazonaws.com/f01e1cce-2737-4a59-80e3-3fcccddec5a3/CRD1401036555-189_REV.jpg</t>
  </si>
  <si>
    <t>https://www.cgccards.com/certlookup/1401036555189/</t>
  </si>
  <si>
    <t>https://ccg-imaging-cgc-tradingcards-production.s3.amazonaws.com/23883202-dd72-472f-88b3-08bedac14bcd/CRD1401036555-190_OBV.jpg</t>
  </si>
  <si>
    <t>https://ccg-imaging-cgc-tradingcards-production.s3.amazonaws.com/23883202-dd72-472f-88b3-08bedac14bcd/CRD1401036555-190_REV.jpg</t>
  </si>
  <si>
    <t>https://ccg-imaging-cgc-tradingcards-production.s3.amazonaws.com/23883202-dd72-472f-88b3-08bedac14bcd/CRD1401036555-190_OBV.jpg,https://ccg-imaging-cgc-tradingcards-production.s3.amazonaws.com/23883202-dd72-472f-88b3-08bedac14bcd/CRD1401036555-190_REV.jpg</t>
  </si>
  <si>
    <t>https://www.cgccards.com/certlookup/1401036555190/</t>
  </si>
  <si>
    <t>https://ccg-imaging-cgc-tradingcards-production.s3.amazonaws.com/6efff5f6-fe1d-4a93-a3a9-6a11696519ea/CRD1401036555-191_OBV.jpg</t>
  </si>
  <si>
    <t>https://ccg-imaging-cgc-tradingcards-production.s3.amazonaws.com/6efff5f6-fe1d-4a93-a3a9-6a11696519ea/CRD1401036555-191_REV.jpg</t>
  </si>
  <si>
    <t>https://ccg-imaging-cgc-tradingcards-production.s3.amazonaws.com/6efff5f6-fe1d-4a93-a3a9-6a11696519ea/CRD1401036555-191_OBV.jpg,https://ccg-imaging-cgc-tradingcards-production.s3.amazonaws.com/6efff5f6-fe1d-4a93-a3a9-6a11696519ea/CRD1401036555-191_REV.jpg</t>
  </si>
  <si>
    <t>https://www.cgccards.com/certlookup/1401036555191/</t>
  </si>
  <si>
    <t>https://ccg-imaging-cgc-tradingcards-production.s3.amazonaws.com/3812bd8a-c983-4b7f-a8dc-0e6fc8d8dfc8/CRD1401036555-192_OBV.jpg</t>
  </si>
  <si>
    <t>https://ccg-imaging-cgc-tradingcards-production.s3.amazonaws.com/3812bd8a-c983-4b7f-a8dc-0e6fc8d8dfc8/CRD1401036555-192_REV.jpg</t>
  </si>
  <si>
    <t>https://ccg-imaging-cgc-tradingcards-production.s3.amazonaws.com/3812bd8a-c983-4b7f-a8dc-0e6fc8d8dfc8/CRD1401036555-192_OBV.jpg,https://ccg-imaging-cgc-tradingcards-production.s3.amazonaws.com/3812bd8a-c983-4b7f-a8dc-0e6fc8d8dfc8/CRD1401036555-192_REV.jpg</t>
  </si>
  <si>
    <t>https://www.cgccards.com/certlookup/1401036555192/</t>
  </si>
  <si>
    <t>Houndoom G, 2009, Platinum, #50/127</t>
  </si>
  <si>
    <t>Houndoom G</t>
  </si>
  <si>
    <t>https://ccg-imaging-cgc-tradingcards-production.s3.amazonaws.com/3386258b-2bea-46e1-b09a-e4e0da5b6abf/CRD1401036555-294_OBV.jpg</t>
  </si>
  <si>
    <t>https://ccg-imaging-cgc-tradingcards-production.s3.amazonaws.com/3386258b-2bea-46e1-b09a-e4e0da5b6abf/CRD1401036555-294_REV.jpg</t>
  </si>
  <si>
    <t>https://ccg-imaging-cgc-tradingcards-production.s3.amazonaws.com/3386258b-2bea-46e1-b09a-e4e0da5b6abf/CRD1401036555-294_OBV.jpg,https://ccg-imaging-cgc-tradingcards-production.s3.amazonaws.com/3386258b-2bea-46e1-b09a-e4e0da5b6abf/CRD1401036555-294_REV.jpg</t>
  </si>
  <si>
    <t>https://www.cgccards.com/certlookup/1401036555294/</t>
  </si>
  <si>
    <t>2009 Platinum #50/127 Houndoom G</t>
  </si>
  <si>
    <t>50/127</t>
  </si>
  <si>
    <t>https://ccg-imaging-cgc-tradingcards-production.s3.amazonaws.com/4e11c7e5-02ed-4548-a34e-0bc42d397d0b/CRD1401036555-298_OBV.jpg</t>
  </si>
  <si>
    <t>https://ccg-imaging-cgc-tradingcards-production.s3.amazonaws.com/4e11c7e5-02ed-4548-a34e-0bc42d397d0b/CRD1401036555-298_REV.jpg</t>
  </si>
  <si>
    <t>https://ccg-imaging-cgc-tradingcards-production.s3.amazonaws.com/4e11c7e5-02ed-4548-a34e-0bc42d397d0b/CRD1401036555-298_OBV.jpg,https://ccg-imaging-cgc-tradingcards-production.s3.amazonaws.com/4e11c7e5-02ed-4548-a34e-0bc42d397d0b/CRD1401036555-298_REV.jpg</t>
  </si>
  <si>
    <t>https://www.cgccards.com/certlookup/1401036555298/</t>
  </si>
  <si>
    <t>Togepi, 2004, EX, #50/109</t>
  </si>
  <si>
    <t>Togepi</t>
  </si>
  <si>
    <t>https://ccg-imaging-cgc-tradingcards-production.s3.amazonaws.com/46269422-c3e5-4a40-94fb-1b6c88ba977d/CRD1401036562-189_OBV.jpg</t>
  </si>
  <si>
    <t>https://ccg-imaging-cgc-tradingcards-production.s3.amazonaws.com/46269422-c3e5-4a40-94fb-1b6c88ba977d/CRD1401036562-189_REV.jpg</t>
  </si>
  <si>
    <t>https://ccg-imaging-cgc-tradingcards-production.s3.amazonaws.com/46269422-c3e5-4a40-94fb-1b6c88ba977d/CRD1401036562-189_OBV.jpg,https://ccg-imaging-cgc-tradingcards-production.s3.amazonaws.com/46269422-c3e5-4a40-94fb-1b6c88ba977d/CRD1401036562-189_REV.jpg</t>
  </si>
  <si>
    <t>https://www.cgccards.com/certlookup/1401036562189/</t>
  </si>
  <si>
    <t>2004 EX Team Rocket Returns #50/109 Togepi</t>
  </si>
  <si>
    <t>50/109</t>
  </si>
  <si>
    <t>Vulpix δ, 2006, EX, #70/101</t>
  </si>
  <si>
    <t>Vulpix δ</t>
  </si>
  <si>
    <t>https://ccg-imaging-cgc-tradingcards-production.s3.amazonaws.com/e9b3b5b3-38dd-49ac-829d-ebd57047f8c4/CRD1401036562-215_OBV.jpg</t>
  </si>
  <si>
    <t>https://ccg-imaging-cgc-tradingcards-production.s3.amazonaws.com/e9b3b5b3-38dd-49ac-829d-ebd57047f8c4/CRD1401036562-215_REV.jpg</t>
  </si>
  <si>
    <t>https://ccg-imaging-cgc-tradingcards-production.s3.amazonaws.com/e9b3b5b3-38dd-49ac-829d-ebd57047f8c4/CRD1401036562-215_OBV.jpg,https://ccg-imaging-cgc-tradingcards-production.s3.amazonaws.com/e9b3b5b3-38dd-49ac-829d-ebd57047f8c4/CRD1401036562-215_REV.jpg</t>
  </si>
  <si>
    <t>https://www.cgccards.com/certlookup/1401036562215/</t>
  </si>
  <si>
    <t>2006 EX Dragon Frontiers #70/101 Vulpix ?</t>
  </si>
  <si>
    <t>70/101</t>
  </si>
  <si>
    <t>Zapdos, 2019, Sun &amp; Moon, #043/173</t>
  </si>
  <si>
    <t>https://ccg-imaging-cgc-tradingcards-production.s3.amazonaws.com/640bd962-62c8-4670-8b58-cf522eacc84a/CSG1401036573-278_OBV.jpg</t>
  </si>
  <si>
    <t>https://ccg-imaging-cgc-tradingcards-production.s3.amazonaws.com/640bd962-62c8-4670-8b58-cf522eacc84a/CSG1401036573-278_REV.jpg</t>
  </si>
  <si>
    <t>https://ccg-imaging-cgc-tradingcards-production.s3.amazonaws.com/640bd962-62c8-4670-8b58-cf522eacc84a/CSG1401036573-278_OBV.jpg,https://ccg-imaging-cgc-tradingcards-production.s3.amazonaws.com/640bd962-62c8-4670-8b58-cf522eacc84a/CSG1401036573-278_REV.jpg</t>
  </si>
  <si>
    <t>https://www.cgccards.com/certlookup/1401036573278/</t>
  </si>
  <si>
    <t>2019 Tag Team GX: Tag All Stars #043/173 Zapdos - Reverse Holo</t>
  </si>
  <si>
    <t>043/173</t>
  </si>
  <si>
    <t>https://ccg-imaging-cgc-tradingcards-production.s3.amazonaws.com/f8056656-8737-4df0-9bea-67f0effed88b/CSG1401036573-285_OBV.jpg</t>
  </si>
  <si>
    <t>https://ccg-imaging-cgc-tradingcards-production.s3.amazonaws.com/f8056656-8737-4df0-9bea-67f0effed88b/CSG1401036573-285_REV.jpg</t>
  </si>
  <si>
    <t>https://ccg-imaging-cgc-tradingcards-production.s3.amazonaws.com/f8056656-8737-4df0-9bea-67f0effed88b/CSG1401036573-285_OBV.jpg,https://ccg-imaging-cgc-tradingcards-production.s3.amazonaws.com/f8056656-8737-4df0-9bea-67f0effed88b/CSG1401036573-285_REV.jpg</t>
  </si>
  <si>
    <t>https://www.cgccards.com/certlookup/1401036573285/</t>
  </si>
  <si>
    <t>Mimikyu, 2019, Sun &amp; Moon, #063/173</t>
  </si>
  <si>
    <t>Mimikyu</t>
  </si>
  <si>
    <t>https://ccg-imaging-cgc-tradingcards-production.s3.amazonaws.com/bca3341c-e7fa-4745-a309-f220908fc42c/CSG1401036573-286_OBV.jpg</t>
  </si>
  <si>
    <t>https://ccg-imaging-cgc-tradingcards-production.s3.amazonaws.com/bca3341c-e7fa-4745-a309-f220908fc42c/CSG1401036573-286_REV.jpg</t>
  </si>
  <si>
    <t>https://ccg-imaging-cgc-tradingcards-production.s3.amazonaws.com/bca3341c-e7fa-4745-a309-f220908fc42c/CSG1401036573-286_OBV.jpg,https://ccg-imaging-cgc-tradingcards-production.s3.amazonaws.com/bca3341c-e7fa-4745-a309-f220908fc42c/CSG1401036573-286_REV.jpg</t>
  </si>
  <si>
    <t>https://www.cgccards.com/certlookup/1401036573286/</t>
  </si>
  <si>
    <t>2019 Tag Team GX: Tag All Stars #063/173 Mimikyu</t>
  </si>
  <si>
    <t>063/173</t>
  </si>
  <si>
    <t>https://ccg-imaging-cgc-tradingcards-production.s3.amazonaws.com/986ffdc9-73fe-4303-9d6c-debbda5a4e0d/CSG1401036573-287_OBV.jpg</t>
  </si>
  <si>
    <t>https://ccg-imaging-cgc-tradingcards-production.s3.amazonaws.com/986ffdc9-73fe-4303-9d6c-debbda5a4e0d/CSG1401036573-287_REV.jpg</t>
  </si>
  <si>
    <t>https://ccg-imaging-cgc-tradingcards-production.s3.amazonaws.com/986ffdc9-73fe-4303-9d6c-debbda5a4e0d/CSG1401036573-287_OBV.jpg,https://ccg-imaging-cgc-tradingcards-production.s3.amazonaws.com/986ffdc9-73fe-4303-9d6c-debbda5a4e0d/CSG1401036573-287_REV.jpg</t>
  </si>
  <si>
    <t>https://www.cgccards.com/certlookup/1401036573287/</t>
  </si>
  <si>
    <t>https://ccg-imaging-cgc-tradingcards-production.s3.amazonaws.com/66b6b455-a7f4-4927-b640-b18a20c0e2a6/CSG1401036573-288_OBV.jpg</t>
  </si>
  <si>
    <t>https://ccg-imaging-cgc-tradingcards-production.s3.amazonaws.com/66b6b455-a7f4-4927-b640-b18a20c0e2a6/CSG1401036573-288_REV.jpg</t>
  </si>
  <si>
    <t>https://ccg-imaging-cgc-tradingcards-production.s3.amazonaws.com/66b6b455-a7f4-4927-b640-b18a20c0e2a6/CSG1401036573-288_OBV.jpg,https://ccg-imaging-cgc-tradingcards-production.s3.amazonaws.com/66b6b455-a7f4-4927-b640-b18a20c0e2a6/CSG1401036573-288_REV.jpg</t>
  </si>
  <si>
    <t>https://www.cgccards.com/certlookup/1401036573288/</t>
  </si>
  <si>
    <t>https://ccg-imaging-cgc-tradingcards-production.s3.amazonaws.com/d90dfc6c-29f4-417b-bb00-a1169d04c8fe/CSG1401036573-289_OBV.jpg</t>
  </si>
  <si>
    <t>https://ccg-imaging-cgc-tradingcards-production.s3.amazonaws.com/d90dfc6c-29f4-417b-bb00-a1169d04c8fe/CSG1401036573-289_REV.jpg</t>
  </si>
  <si>
    <t>https://ccg-imaging-cgc-tradingcards-production.s3.amazonaws.com/d90dfc6c-29f4-417b-bb00-a1169d04c8fe/CSG1401036573-289_OBV.jpg,https://ccg-imaging-cgc-tradingcards-production.s3.amazonaws.com/d90dfc6c-29f4-417b-bb00-a1169d04c8fe/CSG1401036573-289_REV.jpg</t>
  </si>
  <si>
    <t>https://www.cgccards.com/certlookup/1401036573289/</t>
  </si>
  <si>
    <t>https://ccg-imaging-cgc-tradingcards-production.s3.amazonaws.com/d7ae2ab3-0129-427a-87b7-bf939aac0884/CSG1401036573-292_OBV.jpg</t>
  </si>
  <si>
    <t>https://ccg-imaging-cgc-tradingcards-production.s3.amazonaws.com/d7ae2ab3-0129-427a-87b7-bf939aac0884/CSG1401036573-292_REV.jpg</t>
  </si>
  <si>
    <t>https://ccg-imaging-cgc-tradingcards-production.s3.amazonaws.com/d7ae2ab3-0129-427a-87b7-bf939aac0884/CSG1401036573-292_OBV.jpg,https://ccg-imaging-cgc-tradingcards-production.s3.amazonaws.com/d7ae2ab3-0129-427a-87b7-bf939aac0884/CSG1401036573-292_REV.jpg</t>
  </si>
  <si>
    <t>https://www.cgccards.com/certlookup/1401036573292/</t>
  </si>
  <si>
    <t>Wartortle, 2019, Sun &amp; Moon, #030/173</t>
  </si>
  <si>
    <t>Wartortle</t>
  </si>
  <si>
    <t>https://ccg-imaging-cgc-tradingcards-production.s3.amazonaws.com/7e42fa20-ef02-457c-9f2b-f2b6e3492ac6/CSG1401036573-295_OBV.jpg</t>
  </si>
  <si>
    <t>https://ccg-imaging-cgc-tradingcards-production.s3.amazonaws.com/7e42fa20-ef02-457c-9f2b-f2b6e3492ac6/CSG1401036573-295_REV.jpg</t>
  </si>
  <si>
    <t>https://ccg-imaging-cgc-tradingcards-production.s3.amazonaws.com/7e42fa20-ef02-457c-9f2b-f2b6e3492ac6/CSG1401036573-295_OBV.jpg,https://ccg-imaging-cgc-tradingcards-production.s3.amazonaws.com/7e42fa20-ef02-457c-9f2b-f2b6e3492ac6/CSG1401036573-295_REV.jpg</t>
  </si>
  <si>
    <t>https://www.cgccards.com/certlookup/1401036573295/</t>
  </si>
  <si>
    <t>2019 Tag Team GX: Tag All Stars #030/173 Wartortle - Reverse Holo</t>
  </si>
  <si>
    <t>030/173</t>
  </si>
  <si>
    <t>https://ccg-imaging-cgc-tradingcards-production.s3.amazonaws.com/3fe1cc4f-f2ab-47e4-92ca-4e305e788399/CSG1401036573-296_OBV.jpg</t>
  </si>
  <si>
    <t>https://ccg-imaging-cgc-tradingcards-production.s3.amazonaws.com/3fe1cc4f-f2ab-47e4-92ca-4e305e788399/CSG1401036573-296_REV.jpg</t>
  </si>
  <si>
    <t>https://ccg-imaging-cgc-tradingcards-production.s3.amazonaws.com/3fe1cc4f-f2ab-47e4-92ca-4e305e788399/CSG1401036573-296_OBV.jpg,https://ccg-imaging-cgc-tradingcards-production.s3.amazonaws.com/3fe1cc4f-f2ab-47e4-92ca-4e305e788399/CSG1401036573-296_REV.jpg</t>
  </si>
  <si>
    <t>https://www.cgccards.com/certlookup/1401036573296/</t>
  </si>
  <si>
    <t>https://ccg-imaging-cgc-tradingcards-production.s3.amazonaws.com/0f897d5c-41f7-4d42-b9ae-e11fe6e7d961/CSG1401036573-298_OBV.jpg</t>
  </si>
  <si>
    <t>https://ccg-imaging-cgc-tradingcards-production.s3.amazonaws.com/0f897d5c-41f7-4d42-b9ae-e11fe6e7d961/CSG1401036573-298_REV.jpg</t>
  </si>
  <si>
    <t>https://ccg-imaging-cgc-tradingcards-production.s3.amazonaws.com/0f897d5c-41f7-4d42-b9ae-e11fe6e7d961/CSG1401036573-298_OBV.jpg,https://ccg-imaging-cgc-tradingcards-production.s3.amazonaws.com/0f897d5c-41f7-4d42-b9ae-e11fe6e7d961/CSG1401036573-298_REV.jpg</t>
  </si>
  <si>
    <t>https://www.cgccards.com/certlookup/1401036573298/</t>
  </si>
  <si>
    <t>https://ccg-imaging-cgc-tradingcards-production.s3.amazonaws.com/231fdf15-219d-408c-a62e-1242584d1abb/CSG1401036573-299_OBV.jpg</t>
  </si>
  <si>
    <t>https://ccg-imaging-cgc-tradingcards-production.s3.amazonaws.com/231fdf15-219d-408c-a62e-1242584d1abb/CSG1401036573-299_REV.jpg</t>
  </si>
  <si>
    <t>https://ccg-imaging-cgc-tradingcards-production.s3.amazonaws.com/231fdf15-219d-408c-a62e-1242584d1abb/CSG1401036573-299_OBV.jpg,https://ccg-imaging-cgc-tradingcards-production.s3.amazonaws.com/231fdf15-219d-408c-a62e-1242584d1abb/CSG1401036573-299_REV.jpg</t>
  </si>
  <si>
    <t>https://www.cgccards.com/certlookup/1401036573299/</t>
  </si>
  <si>
    <t>Grass Energy, 2009, HeartGold &amp; SoulSilver</t>
  </si>
  <si>
    <t>Grass Energy</t>
  </si>
  <si>
    <t>https://ccg-imaging-cgc-tradingcards-production.s3.amazonaws.com/6640ddce-99fe-46af-9ba1-f725e8212c1f/CRD1401036574-063_OBV.jpg</t>
  </si>
  <si>
    <t>https://ccg-imaging-cgc-tradingcards-production.s3.amazonaws.com/6640ddce-99fe-46af-9ba1-f725e8212c1f/CRD1401036574-063_REV.jpg</t>
  </si>
  <si>
    <t>https://ccg-imaging-cgc-tradingcards-production.s3.amazonaws.com/6640ddce-99fe-46af-9ba1-f725e8212c1f/CRD1401036574-063_OBV.jpg,https://ccg-imaging-cgc-tradingcards-production.s3.amazonaws.com/6640ddce-99fe-46af-9ba1-f725e8212c1f/CRD1401036574-063_REV.jpg</t>
  </si>
  <si>
    <t>https://www.cgccards.com/certlookup/1401036574063/</t>
  </si>
  <si>
    <t>2009 HeartGold &amp; SoulSilver Grass Energy</t>
  </si>
  <si>
    <t>Sage's Training, 2010, HeartGold &amp; SoulSilver, #075/080</t>
  </si>
  <si>
    <t>Sage's Training</t>
  </si>
  <si>
    <t>https://ccg-imaging-cgc-tradingcards-production.s3.amazonaws.com/3c62a9b5-c77c-448c-ba6b-f5f9c8ecbae0/CRD1401036574-081_OBV.jpg</t>
  </si>
  <si>
    <t>https://ccg-imaging-cgc-tradingcards-production.s3.amazonaws.com/3c62a9b5-c77c-448c-ba6b-f5f9c8ecbae0/CRD1401036574-081_REV.jpg</t>
  </si>
  <si>
    <t>https://ccg-imaging-cgc-tradingcards-production.s3.amazonaws.com/3c62a9b5-c77c-448c-ba6b-f5f9c8ecbae0/CRD1401036574-081_OBV.jpg,https://ccg-imaging-cgc-tradingcards-production.s3.amazonaws.com/3c62a9b5-c77c-448c-ba6b-f5f9c8ecbae0/CRD1401036574-081_REV.jpg</t>
  </si>
  <si>
    <t>https://www.cgccards.com/certlookup/1401036574081/</t>
  </si>
  <si>
    <t>2010 Reviving Legends #075/080 Sage's Training - 1st Edition</t>
  </si>
  <si>
    <t>075/080</t>
  </si>
  <si>
    <t>Golbat, 2004, EX, #002/082</t>
  </si>
  <si>
    <t>https://ccg-imaging-cgc-tradingcards-production.s3.amazonaws.com/a427aa24-eb2e-4f90-816c-869ab0842524/CRD1401036574-097_OBV.jpg</t>
  </si>
  <si>
    <t>https://ccg-imaging-cgc-tradingcards-production.s3.amazonaws.com/a427aa24-eb2e-4f90-816c-869ab0842524/CRD1401036574-097_REV.jpg</t>
  </si>
  <si>
    <t>https://ccg-imaging-cgc-tradingcards-production.s3.amazonaws.com/a427aa24-eb2e-4f90-816c-869ab0842524/CRD1401036574-097_OBV.jpg,https://ccg-imaging-cgc-tradingcards-production.s3.amazonaws.com/a427aa24-eb2e-4f90-816c-869ab0842524/CRD1401036574-097_REV.jpg</t>
  </si>
  <si>
    <t>https://www.cgccards.com/certlookup/1401036574097/</t>
  </si>
  <si>
    <t>2004 Clash of the Blue Sky #002/082 Golbat - 1st Edition</t>
  </si>
  <si>
    <t>002/082</t>
  </si>
  <si>
    <t>https://ccg-imaging-cgc-tradingcards-production.s3.amazonaws.com/11c94f73-4845-4bbf-83bb-1e05f68f7e4b/CRD1401036574-098_OBV.jpg</t>
  </si>
  <si>
    <t>https://ccg-imaging-cgc-tradingcards-production.s3.amazonaws.com/11c94f73-4845-4bbf-83bb-1e05f68f7e4b/CRD1401036574-098_REV.jpg</t>
  </si>
  <si>
    <t>https://ccg-imaging-cgc-tradingcards-production.s3.amazonaws.com/11c94f73-4845-4bbf-83bb-1e05f68f7e4b/CRD1401036574-098_OBV.jpg,https://ccg-imaging-cgc-tradingcards-production.s3.amazonaws.com/11c94f73-4845-4bbf-83bb-1e05f68f7e4b/CRD1401036574-098_REV.jpg</t>
  </si>
  <si>
    <t>https://www.cgccards.com/certlookup/1401036574098/</t>
  </si>
  <si>
    <t>https://ccg-imaging-cgc-tradingcards-production.s3.amazonaws.com/4506091c-18f2-4251-8410-6dc758cf9bbc/CRD1401036574-099_OBV.jpg</t>
  </si>
  <si>
    <t>https://ccg-imaging-cgc-tradingcards-production.s3.amazonaws.com/4506091c-18f2-4251-8410-6dc758cf9bbc/CRD1401036574-099_REV.jpg</t>
  </si>
  <si>
    <t>https://ccg-imaging-cgc-tradingcards-production.s3.amazonaws.com/4506091c-18f2-4251-8410-6dc758cf9bbc/CRD1401036574-099_OBV.jpg,https://ccg-imaging-cgc-tradingcards-production.s3.amazonaws.com/4506091c-18f2-4251-8410-6dc758cf9bbc/CRD1401036574-099_REV.jpg</t>
  </si>
  <si>
    <t>https://www.cgccards.com/certlookup/1401036574099/</t>
  </si>
  <si>
    <t>Jolteon GX, 2018, Starter Decks, #013/038</t>
  </si>
  <si>
    <t>Jolteon GX</t>
  </si>
  <si>
    <t>https://ccg-imaging-cgc-tradingcards-production.s3.amazonaws.com/9e3da303-906e-4ea5-9584-e6c85e9ab4f2/CRD1401036596-188_OBV.jpg</t>
  </si>
  <si>
    <t>https://ccg-imaging-cgc-tradingcards-production.s3.amazonaws.com/9e3da303-906e-4ea5-9584-e6c85e9ab4f2/CRD1401036596-188_REV.jpg</t>
  </si>
  <si>
    <t>https://ccg-imaging-cgc-tradingcards-production.s3.amazonaws.com/9e3da303-906e-4ea5-9584-e6c85e9ab4f2/CRD1401036596-188_OBV.jpg,https://ccg-imaging-cgc-tradingcards-production.s3.amazonaws.com/9e3da303-906e-4ea5-9584-e6c85e9ab4f2/CRD1401036596-188_REV.jpg</t>
  </si>
  <si>
    <t>https://www.cgccards.com/certlookup/1401036596188/</t>
  </si>
  <si>
    <t>2018 Eevee GX Starter Sets #013/038 Jolteon GX - Holo</t>
  </si>
  <si>
    <t>013/038</t>
  </si>
  <si>
    <t>Vulpix, 2004, EX, #016/083</t>
  </si>
  <si>
    <t>Vulpix</t>
  </si>
  <si>
    <t>https://ccg-imaging-csg-cards-production.s3.amazonaws.com/37429005-dbd0-4599-b9f8-34c41ccec846/CSG1401036705-141_OBV.jpg</t>
  </si>
  <si>
    <t>https://ccg-imaging-csg-cards-production.s3.amazonaws.com/37429005-dbd0-4599-b9f8-34c41ccec846/CSG1401036705-141_REV.jpg</t>
  </si>
  <si>
    <t>https://ccg-imaging-csg-cards-production.s3.amazonaws.com/37429005-dbd0-4599-b9f8-34c41ccec846/CSG1401036705-141_OBV.jpg,https://ccg-imaging-csg-cards-production.s3.amazonaws.com/37429005-dbd0-4599-b9f8-34c41ccec846/CSG1401036705-141_REV.jpg</t>
  </si>
  <si>
    <t>https://www.cgccards.com/certlookup/1401036705141/</t>
  </si>
  <si>
    <t>2004 Undone Seal #016/083 Vulpix - 1st Edition</t>
  </si>
  <si>
    <t>016/083</t>
  </si>
  <si>
    <t>https://ccg-imaging-csg-cards-production.s3.amazonaws.com/bcda7839-e79b-4b19-8775-931d77803a8d/CSG1401036705-144_OBV.jpg</t>
  </si>
  <si>
    <t>https://ccg-imaging-csg-cards-production.s3.amazonaws.com/bcda7839-e79b-4b19-8775-931d77803a8d/CSG1401036705-144_REV.jpg</t>
  </si>
  <si>
    <t>https://ccg-imaging-csg-cards-production.s3.amazonaws.com/bcda7839-e79b-4b19-8775-931d77803a8d/CSG1401036705-144_OBV.jpg,https://ccg-imaging-csg-cards-production.s3.amazonaws.com/bcda7839-e79b-4b19-8775-931d77803a8d/CSG1401036705-144_REV.jpg</t>
  </si>
  <si>
    <t>https://www.cgccards.com/certlookup/1401036705144/</t>
  </si>
  <si>
    <t>https://ccg-imaging-csg-cards-production.s3.amazonaws.com/dc1c08e0-9eca-4915-85ae-c27188f4ef20/CSG1401036705-145_OBV.jpg</t>
  </si>
  <si>
    <t>https://ccg-imaging-csg-cards-production.s3.amazonaws.com/dc1c08e0-9eca-4915-85ae-c27188f4ef20/CSG1401036705-145_REV.jpg</t>
  </si>
  <si>
    <t>https://ccg-imaging-csg-cards-production.s3.amazonaws.com/dc1c08e0-9eca-4915-85ae-c27188f4ef20/CSG1401036705-145_OBV.jpg,https://ccg-imaging-csg-cards-production.s3.amazonaws.com/dc1c08e0-9eca-4915-85ae-c27188f4ef20/CSG1401036705-145_REV.jpg</t>
  </si>
  <si>
    <t>https://www.cgccards.com/certlookup/1401036705145/</t>
  </si>
  <si>
    <t>Gloom, 2004, EX, #004/083</t>
  </si>
  <si>
    <t>Gloom</t>
  </si>
  <si>
    <t>https://ccg-imaging-csg-cards-production.s3.amazonaws.com/0653e6a5-b24e-4ab6-9ffb-359ac37c5efe/CSG1401036705-150_OBV.jpg</t>
  </si>
  <si>
    <t>https://ccg-imaging-csg-cards-production.s3.amazonaws.com/0653e6a5-b24e-4ab6-9ffb-359ac37c5efe/CSG1401036705-150_REV.jpg</t>
  </si>
  <si>
    <t>https://ccg-imaging-csg-cards-production.s3.amazonaws.com/0653e6a5-b24e-4ab6-9ffb-359ac37c5efe/CSG1401036705-150_OBV.jpg,https://ccg-imaging-csg-cards-production.s3.amazonaws.com/0653e6a5-b24e-4ab6-9ffb-359ac37c5efe/CSG1401036705-150_REV.jpg</t>
  </si>
  <si>
    <t>https://www.cgccards.com/certlookup/1401036705150/</t>
  </si>
  <si>
    <t>2004 Undone Seal #004/083 Gloom - 1st Edition</t>
  </si>
  <si>
    <t>004/083</t>
  </si>
  <si>
    <t>Uxie, 2008, Diamond &amp; Pearl, #43/146</t>
  </si>
  <si>
    <t>Uxie</t>
  </si>
  <si>
    <t>https://ccg-imaging-cgc-tradingcards-production.s3.amazonaws.com/d629ef52-0bb7-4b8b-8469-d214d0eed851/CRD1401036708-012_OBV.jpg</t>
  </si>
  <si>
    <t>https://ccg-imaging-cgc-tradingcards-production.s3.amazonaws.com/d629ef52-0bb7-4b8b-8469-d214d0eed851/CRD1401036708-012_REV.jpg</t>
  </si>
  <si>
    <t>https://ccg-imaging-cgc-tradingcards-production.s3.amazonaws.com/d629ef52-0bb7-4b8b-8469-d214d0eed851/CRD1401036708-012_OBV.jpg,https://ccg-imaging-cgc-tradingcards-production.s3.amazonaws.com/d629ef52-0bb7-4b8b-8469-d214d0eed851/CRD1401036708-012_REV.jpg</t>
  </si>
  <si>
    <t>https://www.cgccards.com/certlookup/1401036708012/</t>
  </si>
  <si>
    <t>2008 Legends Awakened #43/146 Uxie - Reverse Holo</t>
  </si>
  <si>
    <t>43/146</t>
  </si>
  <si>
    <t>Spinda, 2007, Diamond &amp; Pearl, #111/132</t>
  </si>
  <si>
    <t>Spinda</t>
  </si>
  <si>
    <t>https://ccg-imaging-cgc-tradingcards-production.s3.amazonaws.com/1e2ba89a-d72d-4ccb-b5bd-0e53d470c58f/CRD1401036708-013_OBV.jpg</t>
  </si>
  <si>
    <t>https://ccg-imaging-cgc-tradingcards-production.s3.amazonaws.com/1e2ba89a-d72d-4ccb-b5bd-0e53d470c58f/CRD1401036708-013_REV.jpg</t>
  </si>
  <si>
    <t>https://ccg-imaging-cgc-tradingcards-production.s3.amazonaws.com/1e2ba89a-d72d-4ccb-b5bd-0e53d470c58f/CRD1401036708-013_OBV.jpg,https://ccg-imaging-cgc-tradingcards-production.s3.amazonaws.com/1e2ba89a-d72d-4ccb-b5bd-0e53d470c58f/CRD1401036708-013_REV.jpg</t>
  </si>
  <si>
    <t>https://www.cgccards.com/certlookup/1401036708013/</t>
  </si>
  <si>
    <t>2007 Secret Wonders #111/132 Spinda - Reverse Holo</t>
  </si>
  <si>
    <t>111/132</t>
  </si>
  <si>
    <t>Fire Energy, 2005, EX, #102/106</t>
  </si>
  <si>
    <t>Fire Energy</t>
  </si>
  <si>
    <t>https://ccg-imaging-cgc-tradingcards-production.s3.amazonaws.com/299e4c22-19dd-4d07-962a-1da54d2840f2/CRD1401036710-149_OBV.jpg</t>
  </si>
  <si>
    <t>https://ccg-imaging-cgc-tradingcards-production.s3.amazonaws.com/299e4c22-19dd-4d07-962a-1da54d2840f2/CRD1401036710-149_REV.jpg</t>
  </si>
  <si>
    <t>https://ccg-imaging-cgc-tradingcards-production.s3.amazonaws.com/299e4c22-19dd-4d07-962a-1da54d2840f2/CRD1401036710-149_OBV.jpg,https://ccg-imaging-cgc-tradingcards-production.s3.amazonaws.com/299e4c22-19dd-4d07-962a-1da54d2840f2/CRD1401036710-149_REV.jpg</t>
  </si>
  <si>
    <t>https://www.cgccards.com/certlookup/1401036710149/</t>
  </si>
  <si>
    <t>2005 EX Emerald #102/106 Fire Energy - Holo</t>
  </si>
  <si>
    <t>102/106</t>
  </si>
  <si>
    <t>Muk, 2002, e-Series, #004/092</t>
  </si>
  <si>
    <t>Muk</t>
  </si>
  <si>
    <t>https://ccg-imaging-cgc-tradingcards-production.s3.amazonaws.com/dcc0f9df-b516-48a7-b21b-5331c518d843/CSG1401036712-267_OBV.jpg</t>
  </si>
  <si>
    <t>https://ccg-imaging-cgc-tradingcards-production.s3.amazonaws.com/dcc0f9df-b516-48a7-b21b-5331c518d843/CSG1401036712-267_REV.jpg</t>
  </si>
  <si>
    <t>https://ccg-imaging-cgc-tradingcards-production.s3.amazonaws.com/dcc0f9df-b516-48a7-b21b-5331c518d843/CSG1401036712-267_OBV.jpg,https://ccg-imaging-cgc-tradingcards-production.s3.amazonaws.com/dcc0f9df-b516-48a7-b21b-5331c518d843/CSG1401036712-267_REV.jpg</t>
  </si>
  <si>
    <t>https://www.cgccards.com/certlookup/1401036712267/</t>
  </si>
  <si>
    <t>2002 The Town on No Map #004/092 Muk - 1st Edition</t>
  </si>
  <si>
    <t>004/092</t>
  </si>
  <si>
    <t>Wobbuffet, 2000, Neo</t>
  </si>
  <si>
    <t>Wobbuffet</t>
  </si>
  <si>
    <t>https://ccg-imaging-cgc-tradingcards-production.s3.amazonaws.com/dc07c984-db97-4081-acf9-be57e04b534b/CSG1401036712-293_OBV.jpg</t>
  </si>
  <si>
    <t>https://ccg-imaging-cgc-tradingcards-production.s3.amazonaws.com/dc07c984-db97-4081-acf9-be57e04b534b/CSG1401036712-293_REV.jpg</t>
  </si>
  <si>
    <t>https://ccg-imaging-cgc-tradingcards-production.s3.amazonaws.com/dc07c984-db97-4081-acf9-be57e04b534b/CSG1401036712-293_OBV.jpg,https://ccg-imaging-cgc-tradingcards-production.s3.amazonaws.com/dc07c984-db97-4081-acf9-be57e04b534b/CSG1401036712-293_REV.jpg</t>
  </si>
  <si>
    <t>https://www.cgccards.com/certlookup/1401036712293/</t>
  </si>
  <si>
    <t>2000 Crossing the Ruins... Wobbuffet - Holo</t>
  </si>
  <si>
    <t>Pikachu's Vacation, 1999, Movie Series, #42</t>
  </si>
  <si>
    <t>Pikachu's Vacation</t>
  </si>
  <si>
    <t>https://ccg-imaging-cgc-tradingcards-production.s3.amazonaws.com/59c8f8c2-dee2-403b-b61e-f93bbbecbeb3/CRD1401036714-005_OBV.jpg</t>
  </si>
  <si>
    <t>https://ccg-imaging-cgc-tradingcards-production.s3.amazonaws.com/59c8f8c2-dee2-403b-b61e-f93bbbecbeb3/CRD1401036714-005_REV.jpg</t>
  </si>
  <si>
    <t>https://ccg-imaging-cgc-tradingcards-production.s3.amazonaws.com/59c8f8c2-dee2-403b-b61e-f93bbbecbeb3/CRD1401036714-005_OBV.jpg,https://ccg-imaging-cgc-tradingcards-production.s3.amazonaws.com/59c8f8c2-dee2-403b-b61e-f93bbbecbeb3/CRD1401036714-005_REV.jpg</t>
  </si>
  <si>
    <t>https://www.cgccards.com/certlookup/1401036714005/</t>
  </si>
  <si>
    <t>1999 Pokémon the First Movie #42 Pikachu's Vacation - First Print (Blue Topps Logo)</t>
  </si>
  <si>
    <t>https://ccg-imaging-cgc-tradingcards-production.s3.amazonaws.com/8941f3d4-13d6-4a0d-9b5f-2f8383e910b7/CRD1401036714-008_OBV.jpg</t>
  </si>
  <si>
    <t>https://ccg-imaging-cgc-tradingcards-production.s3.amazonaws.com/8941f3d4-13d6-4a0d-9b5f-2f8383e910b7/CRD1401036714-008_REV.jpg</t>
  </si>
  <si>
    <t>https://ccg-imaging-cgc-tradingcards-production.s3.amazonaws.com/8941f3d4-13d6-4a0d-9b5f-2f8383e910b7/CRD1401036714-008_OBV.jpg,https://ccg-imaging-cgc-tradingcards-production.s3.amazonaws.com/8941f3d4-13d6-4a0d-9b5f-2f8383e910b7/CRD1401036714-008_REV.jpg</t>
  </si>
  <si>
    <t>https://www.cgccards.com/certlookup/1401036714008/</t>
  </si>
  <si>
    <t>Looks Like Trouble..., 1999, Movie Series, #44</t>
  </si>
  <si>
    <t>Looks Like Trouble...</t>
  </si>
  <si>
    <t>https://ccg-imaging-cgc-tradingcards-production.s3.amazonaws.com/ab4fcb48-a523-47dd-81f7-6a812d25a344/CRD1401036714-027_OBV.jpg</t>
  </si>
  <si>
    <t>https://ccg-imaging-cgc-tradingcards-production.s3.amazonaws.com/ab4fcb48-a523-47dd-81f7-6a812d25a344/CRD1401036714-027_REV.jpg</t>
  </si>
  <si>
    <t>https://ccg-imaging-cgc-tradingcards-production.s3.amazonaws.com/ab4fcb48-a523-47dd-81f7-6a812d25a344/CRD1401036714-027_OBV.jpg,https://ccg-imaging-cgc-tradingcards-production.s3.amazonaws.com/ab4fcb48-a523-47dd-81f7-6a812d25a344/CRD1401036714-027_REV.jpg</t>
  </si>
  <si>
    <t>https://www.cgccards.com/certlookup/1401036714027/</t>
  </si>
  <si>
    <t>1999 Pokémon the First Movie #44 Looks Like Trouble... - First Print (Blue Topps Logo)</t>
  </si>
  <si>
    <t>https://ccg-imaging-cgc-tradingcards-production.s3.amazonaws.com/69e32f34-ab03-489f-814c-0f0499ef9294/CRD1401036714-028_OBV.jpg</t>
  </si>
  <si>
    <t>https://ccg-imaging-cgc-tradingcards-production.s3.amazonaws.com/69e32f34-ab03-489f-814c-0f0499ef9294/CRD1401036714-028_REV.jpg</t>
  </si>
  <si>
    <t>https://ccg-imaging-cgc-tradingcards-production.s3.amazonaws.com/69e32f34-ab03-489f-814c-0f0499ef9294/CRD1401036714-028_OBV.jpg,https://ccg-imaging-cgc-tradingcards-production.s3.amazonaws.com/69e32f34-ab03-489f-814c-0f0499ef9294/CRD1401036714-028_REV.jpg</t>
  </si>
  <si>
    <t>https://www.cgccards.com/certlookup/1401036714028/</t>
  </si>
  <si>
    <t>https://ccg-imaging-cgc-tradingcards-production.s3.amazonaws.com/db0ca90b-1546-4468-a895-64461beff674/CRD1401036714-030_OBV.jpg</t>
  </si>
  <si>
    <t>https://ccg-imaging-cgc-tradingcards-production.s3.amazonaws.com/db0ca90b-1546-4468-a895-64461beff674/CRD1401036714-030_REV.jpg</t>
  </si>
  <si>
    <t>https://ccg-imaging-cgc-tradingcards-production.s3.amazonaws.com/db0ca90b-1546-4468-a895-64461beff674/CRD1401036714-030_OBV.jpg,https://ccg-imaging-cgc-tradingcards-production.s3.amazonaws.com/db0ca90b-1546-4468-a895-64461beff674/CRD1401036714-030_REV.jpg</t>
  </si>
  <si>
    <t>https://www.cgccards.com/certlookup/1401036714030/</t>
  </si>
  <si>
    <t>Togepi In Trouble, 1999, Movie Series, #45</t>
  </si>
  <si>
    <t>Togepi In Trouble</t>
  </si>
  <si>
    <t>Second Print</t>
  </si>
  <si>
    <t>https://ccg-imaging-cgc-tradingcards-production.s3.amazonaws.com/a7150882-62db-4e96-a4aa-11e078e9eab9/CRD1401036714-035_OBV.jpg</t>
  </si>
  <si>
    <t>https://ccg-imaging-cgc-tradingcards-production.s3.amazonaws.com/a7150882-62db-4e96-a4aa-11e078e9eab9/CRD1401036714-035_REV.jpg</t>
  </si>
  <si>
    <t>https://ccg-imaging-cgc-tradingcards-production.s3.amazonaws.com/a7150882-62db-4e96-a4aa-11e078e9eab9/CRD1401036714-035_OBV.jpg,https://ccg-imaging-cgc-tradingcards-production.s3.amazonaws.com/a7150882-62db-4e96-a4aa-11e078e9eab9/CRD1401036714-035_REV.jpg</t>
  </si>
  <si>
    <t>https://www.cgccards.com/certlookup/1401036714035/</t>
  </si>
  <si>
    <t>1999 Pokémon the First Movie #45 Togepi In Trouble - Second Print (Black Topps Logo)</t>
  </si>
  <si>
    <t>Peacemaker Pikachu, 1999, Movie Series, #46</t>
  </si>
  <si>
    <t>Peacemaker Pikachu</t>
  </si>
  <si>
    <t>https://ccg-imaging-cgc-tradingcards-production.s3.amazonaws.com/7e0c2a39-e7a7-4ada-bfe0-1094809cfde2/CRD1401036714-048_OBV.jpg</t>
  </si>
  <si>
    <t>https://ccg-imaging-cgc-tradingcards-production.s3.amazonaws.com/7e0c2a39-e7a7-4ada-bfe0-1094809cfde2/CRD1401036714-048_REV.jpg</t>
  </si>
  <si>
    <t>https://ccg-imaging-cgc-tradingcards-production.s3.amazonaws.com/7e0c2a39-e7a7-4ada-bfe0-1094809cfde2/CRD1401036714-048_OBV.jpg,https://ccg-imaging-cgc-tradingcards-production.s3.amazonaws.com/7e0c2a39-e7a7-4ada-bfe0-1094809cfde2/CRD1401036714-048_REV.jpg</t>
  </si>
  <si>
    <t>https://www.cgccards.com/certlookup/1401036714048/</t>
  </si>
  <si>
    <t>1999 Pokémon the First Movie #46 Peacemaker Pikachu - First Print (Blue Topps Logo)</t>
  </si>
  <si>
    <t>Everyone... Pull!!!, 1999, Movie Series, #52</t>
  </si>
  <si>
    <t>Everyone... Pull!!!</t>
  </si>
  <si>
    <t>https://ccg-imaging-cgc-tradingcards-production.s3.amazonaws.com/a6415b9b-db25-4f17-8bb4-9d866443e379/CRD1401036714-109_OBV.jpg</t>
  </si>
  <si>
    <t>https://ccg-imaging-cgc-tradingcards-production.s3.amazonaws.com/a6415b9b-db25-4f17-8bb4-9d866443e379/CRD1401036714-109_REV.jpg</t>
  </si>
  <si>
    <t>https://ccg-imaging-cgc-tradingcards-production.s3.amazonaws.com/a6415b9b-db25-4f17-8bb4-9d866443e379/CRD1401036714-109_OBV.jpg,https://ccg-imaging-cgc-tradingcards-production.s3.amazonaws.com/a6415b9b-db25-4f17-8bb4-9d866443e379/CRD1401036714-109_REV.jpg</t>
  </si>
  <si>
    <t>https://www.cgccards.com/certlookup/1401036714109/</t>
  </si>
  <si>
    <t>1999 Pokémon the First Movie #52 Everyone... Pull!!! - Second Print (Black Topps Logo)</t>
  </si>
  <si>
    <t>https://ccg-imaging-cgc-tradingcards-production.s3.amazonaws.com/bc9ff4af-7261-4890-b91e-cb047c11917d/CRD1401036714-111_OBV.jpg</t>
  </si>
  <si>
    <t>https://ccg-imaging-cgc-tradingcards-production.s3.amazonaws.com/bc9ff4af-7261-4890-b91e-cb047c11917d/CRD1401036714-111_REV.jpg</t>
  </si>
  <si>
    <t>https://ccg-imaging-cgc-tradingcards-production.s3.amazonaws.com/bc9ff4af-7261-4890-b91e-cb047c11917d/CRD1401036714-111_OBV.jpg,https://ccg-imaging-cgc-tradingcards-production.s3.amazonaws.com/bc9ff4af-7261-4890-b91e-cb047c11917d/CRD1401036714-111_REV.jpg</t>
  </si>
  <si>
    <t>https://www.cgccards.com/certlookup/1401036714111/</t>
  </si>
  <si>
    <t>https://ccg-imaging-cgc-tradingcards-production.s3.amazonaws.com/f7d30ab0-3fd4-4513-8a49-c9bcaf7c22a1/CRD1401036714-113_OBV.jpg</t>
  </si>
  <si>
    <t>https://ccg-imaging-cgc-tradingcards-production.s3.amazonaws.com/f7d30ab0-3fd4-4513-8a49-c9bcaf7c22a1/CRD1401036714-113_REV.jpg</t>
  </si>
  <si>
    <t>https://ccg-imaging-cgc-tradingcards-production.s3.amazonaws.com/f7d30ab0-3fd4-4513-8a49-c9bcaf7c22a1/CRD1401036714-113_OBV.jpg,https://ccg-imaging-cgc-tradingcards-production.s3.amazonaws.com/f7d30ab0-3fd4-4513-8a49-c9bcaf7c22a1/CRD1401036714-113_REV.jpg</t>
  </si>
  <si>
    <t>https://www.cgccards.com/certlookup/1401036714113/</t>
  </si>
  <si>
    <t>1999 Pokémon the First Movie #52 Everyone... Pull!!! - First Print (Blue Topps Logo)</t>
  </si>
  <si>
    <t>Teamwork, 1999, Movie Series, #54</t>
  </si>
  <si>
    <t>Teamwork</t>
  </si>
  <si>
    <t>https://ccg-imaging-cgc-tradingcards-production.s3.amazonaws.com/e3a83373-ba4f-480d-9e52-774976a3087d/CRD1401036714-131_OBV.jpg</t>
  </si>
  <si>
    <t>https://ccg-imaging-cgc-tradingcards-production.s3.amazonaws.com/e3a83373-ba4f-480d-9e52-774976a3087d/CRD1401036714-131_REV.jpg</t>
  </si>
  <si>
    <t>https://ccg-imaging-cgc-tradingcards-production.s3.amazonaws.com/e3a83373-ba4f-480d-9e52-774976a3087d/CRD1401036714-131_OBV.jpg,https://ccg-imaging-cgc-tradingcards-production.s3.amazonaws.com/e3a83373-ba4f-480d-9e52-774976a3087d/CRD1401036714-131_REV.jpg</t>
  </si>
  <si>
    <t>https://www.cgccards.com/certlookup/1401036714131/</t>
  </si>
  <si>
    <t>1999 Pokémon the First Movie #54 Teamwork - Second Print (Black Topps Logo)</t>
  </si>
  <si>
    <t>https://ccg-imaging-cgc-tradingcards-production.s3.amazonaws.com/b6a8962f-4594-4d98-b7bb-f6966e096c7f/CRD1401036714-136_OBV.jpg</t>
  </si>
  <si>
    <t>https://ccg-imaging-cgc-tradingcards-production.s3.amazonaws.com/b6a8962f-4594-4d98-b7bb-f6966e096c7f/CRD1401036714-136_REV.jpg</t>
  </si>
  <si>
    <t>https://ccg-imaging-cgc-tradingcards-production.s3.amazonaws.com/b6a8962f-4594-4d98-b7bb-f6966e096c7f/CRD1401036714-136_OBV.jpg,https://ccg-imaging-cgc-tradingcards-production.s3.amazonaws.com/b6a8962f-4594-4d98-b7bb-f6966e096c7f/CRD1401036714-136_REV.jpg</t>
  </si>
  <si>
    <t>https://www.cgccards.com/certlookup/1401036714136/</t>
  </si>
  <si>
    <t>1999 Pokémon the First Movie #54 Teamwork - First Print (Blue Topps Logo)</t>
  </si>
  <si>
    <t>https://ccg-imaging-cgc-tradingcards-production.s3.amazonaws.com/3eebde06-e376-440e-b970-df8be8203a73/CRD1401036714-141_OBV.jpg</t>
  </si>
  <si>
    <t>https://ccg-imaging-cgc-tradingcards-production.s3.amazonaws.com/3eebde06-e376-440e-b970-df8be8203a73/CRD1401036714-141_REV.jpg</t>
  </si>
  <si>
    <t>https://ccg-imaging-cgc-tradingcards-production.s3.amazonaws.com/3eebde06-e376-440e-b970-df8be8203a73/CRD1401036714-141_OBV.jpg,https://ccg-imaging-cgc-tradingcards-production.s3.amazonaws.com/3eebde06-e376-440e-b970-df8be8203a73/CRD1401036714-141_REV.jpg</t>
  </si>
  <si>
    <t>https://www.cgccards.com/certlookup/1401036714141/</t>
  </si>
  <si>
    <t>Success, 1999, Movie Series, #55</t>
  </si>
  <si>
    <t>Success</t>
  </si>
  <si>
    <t>https://ccg-imaging-cgc-tradingcards-production.s3.amazonaws.com/2fd79b0e-14db-4ca8-8abe-9922423aeee9/CRD1401036714-146_OBV.jpg</t>
  </si>
  <si>
    <t>https://ccg-imaging-cgc-tradingcards-production.s3.amazonaws.com/2fd79b0e-14db-4ca8-8abe-9922423aeee9/CRD1401036714-146_REV.jpg</t>
  </si>
  <si>
    <t>https://ccg-imaging-cgc-tradingcards-production.s3.amazonaws.com/2fd79b0e-14db-4ca8-8abe-9922423aeee9/CRD1401036714-146_OBV.jpg,https://ccg-imaging-cgc-tradingcards-production.s3.amazonaws.com/2fd79b0e-14db-4ca8-8abe-9922423aeee9/CRD1401036714-146_REV.jpg</t>
  </si>
  <si>
    <t>https://www.cgccards.com/certlookup/1401036714146/</t>
  </si>
  <si>
    <t>1999 Pokémon the First Movie #55 Success - First Print (Blue Topps Logo)</t>
  </si>
  <si>
    <t>https://ccg-imaging-cgc-tradingcards-production.s3.amazonaws.com/db2a7525-fe9c-4690-b9bd-59dfe811f1f0/CRD1401036714-147_OBV.jpg</t>
  </si>
  <si>
    <t>https://ccg-imaging-cgc-tradingcards-production.s3.amazonaws.com/db2a7525-fe9c-4690-b9bd-59dfe811f1f0/CRD1401036714-147_REV.jpg</t>
  </si>
  <si>
    <t>https://ccg-imaging-cgc-tradingcards-production.s3.amazonaws.com/db2a7525-fe9c-4690-b9bd-59dfe811f1f0/CRD1401036714-147_OBV.jpg,https://ccg-imaging-cgc-tradingcards-production.s3.amazonaws.com/db2a7525-fe9c-4690-b9bd-59dfe811f1f0/CRD1401036714-147_REV.jpg</t>
  </si>
  <si>
    <t>https://www.cgccards.com/certlookup/1401036714147/</t>
  </si>
  <si>
    <t>Lickitung, 1999, Original Series</t>
  </si>
  <si>
    <t>Lickitung</t>
  </si>
  <si>
    <t>https://ccg-imaging-cgc-tradingcards-production.s3.amazonaws.com/196677b5-1012-42b7-b1a0-2be8cbcc0488/CRD1401045944-267_OBV.jpg</t>
  </si>
  <si>
    <t>https://ccg-imaging-cgc-tradingcards-production.s3.amazonaws.com/196677b5-1012-42b7-b1a0-2be8cbcc0488/CRD1401045944-267_REV.jpg</t>
  </si>
  <si>
    <t>https://ccg-imaging-cgc-tradingcards-production.s3.amazonaws.com/196677b5-1012-42b7-b1a0-2be8cbcc0488/CRD1401045944-267_OBV.jpg,https://ccg-imaging-cgc-tradingcards-production.s3.amazonaws.com/196677b5-1012-42b7-b1a0-2be8cbcc0488/CRD1401045944-267_REV.jpg</t>
  </si>
  <si>
    <t>https://www.cgccards.com/certlookup/1401045944267/</t>
  </si>
  <si>
    <t>1999 Southern Islands Lickitung</t>
  </si>
  <si>
    <t>https://ccg-imaging-cgc-tradingcards-production.s3.amazonaws.com/b613b6ff-08d1-4cda-9457-96f8316688bf/CRD1401045944-268_OBV.jpg</t>
  </si>
  <si>
    <t>https://ccg-imaging-cgc-tradingcards-production.s3.amazonaws.com/b613b6ff-08d1-4cda-9457-96f8316688bf/CRD1401045944-268_REV.jpg</t>
  </si>
  <si>
    <t>https://ccg-imaging-cgc-tradingcards-production.s3.amazonaws.com/b613b6ff-08d1-4cda-9457-96f8316688bf/CRD1401045944-268_OBV.jpg,https://ccg-imaging-cgc-tradingcards-production.s3.amazonaws.com/b613b6ff-08d1-4cda-9457-96f8316688bf/CRD1401045944-268_REV.jpg</t>
  </si>
  <si>
    <t>https://www.cgccards.com/certlookup/1401045944268/</t>
  </si>
  <si>
    <t>https://ccg-imaging-cgc-tradingcards-production.s3.amazonaws.com/f250c214-58bd-40bf-b2d3-ac054226bcdb/CRD1401045944-294_OBV.jpg</t>
  </si>
  <si>
    <t>https://ccg-imaging-cgc-tradingcards-production.s3.amazonaws.com/f250c214-58bd-40bf-b2d3-ac054226bcdb/CRD1401045944-294_REV.jpg</t>
  </si>
  <si>
    <t>https://ccg-imaging-cgc-tradingcards-production.s3.amazonaws.com/f250c214-58bd-40bf-b2d3-ac054226bcdb/CRD1401045944-294_OBV.jpg,https://ccg-imaging-cgc-tradingcards-production.s3.amazonaws.com/f250c214-58bd-40bf-b2d3-ac054226bcdb/CRD1401045944-294_REV.jpg</t>
  </si>
  <si>
    <t>https://www.cgccards.com/certlookup/1401045944294/</t>
  </si>
  <si>
    <t>https://ccg-imaging-cgc-tradingcards-production.s3.amazonaws.com/eb8a37d4-e6cb-4b61-8d37-8cceba0c2c03/CRD1401045944-297_OBV.jpg</t>
  </si>
  <si>
    <t>https://ccg-imaging-cgc-tradingcards-production.s3.amazonaws.com/eb8a37d4-e6cb-4b61-8d37-8cceba0c2c03/CRD1401045944-297_REV.jpg</t>
  </si>
  <si>
    <t>https://ccg-imaging-cgc-tradingcards-production.s3.amazonaws.com/eb8a37d4-e6cb-4b61-8d37-8cceba0c2c03/CRD1401045944-297_OBV.jpg,https://ccg-imaging-cgc-tradingcards-production.s3.amazonaws.com/eb8a37d4-e6cb-4b61-8d37-8cceba0c2c03/CRD1401045944-297_REV.jpg</t>
  </si>
  <si>
    <t>https://www.cgccards.com/certlookup/1401045944297/</t>
  </si>
  <si>
    <t>Error: 99737376</t>
  </si>
  <si>
    <t>Error</t>
  </si>
  <si>
    <t>Error: Failed to fetch CGC cert 99737376: 500 {imageUrl":"N/A"</t>
  </si>
  <si>
    <t>Error: 99737377</t>
  </si>
  <si>
    <t>Error: Failed to fetch CGC cert 99737377: 500 {imageUrl":"N/A"</t>
  </si>
  <si>
    <t>Error: 99737378</t>
  </si>
  <si>
    <t>Error: Failed to fetch CGC cert 99737378: 500 {imageUrl":"N/A"</t>
  </si>
  <si>
    <t>Charizard V, 2020, Starter Decks, #001/021</t>
  </si>
  <si>
    <t>Charizard V</t>
  </si>
  <si>
    <t>https://ccg-imaging-cgc-comics-production.s3.amazonaws.com/c997cb87-360c-49b4-ae7c-93232ae464cb/CGC3864510-355_OBV.jpg</t>
  </si>
  <si>
    <t>https://ccg-imaging-cgc-comics-production.s3.amazonaws.com/c997cb87-360c-49b4-ae7c-93232ae464cb/CGC3864510-355_REV.jpg</t>
  </si>
  <si>
    <t>https://ccg-imaging-cgc-comics-production.s3.amazonaws.com/c997cb87-360c-49b4-ae7c-93232ae464cb/CGC3864510-355_OBV.jpg,https://ccg-imaging-cgc-comics-production.s3.amazonaws.com/c997cb87-360c-49b4-ae7c-93232ae464cb/CGC3864510-355_REV.jpg</t>
  </si>
  <si>
    <t>https://www.cgccards.com/certlookup/3864510355/</t>
  </si>
  <si>
    <t>2020 Charizard VMAX Starter Set - SC (Red) #001/021 Charizard V - Holo</t>
  </si>
  <si>
    <t>001/021</t>
  </si>
  <si>
    <t>EXP. ALL, 2001, Neo</t>
  </si>
  <si>
    <t>EXP. ALL</t>
  </si>
  <si>
    <t>https://ccg-imaging-cgc-comics-production.s3.amazonaws.com/dce7f27c-83b7-4ad3-8948-e2ed7f5d732e/CGC3912900-195_OBV.jpg</t>
  </si>
  <si>
    <t>https://ccg-imaging-cgc-comics-production.s3.amazonaws.com/dce7f27c-83b7-4ad3-8948-e2ed7f5d732e/CGC3912900-195_REV.jpg</t>
  </si>
  <si>
    <t>https://ccg-imaging-cgc-comics-production.s3.amazonaws.com/dce7f27c-83b7-4ad3-8948-e2ed7f5d732e/CGC3912900-195_OBV.jpg,https://ccg-imaging-cgc-comics-production.s3.amazonaws.com/dce7f27c-83b7-4ad3-8948-e2ed7f5d732e/CGC3912900-195_REV.jpg</t>
  </si>
  <si>
    <t>https://www.cgccards.com/certlookup/3912900195/</t>
  </si>
  <si>
    <t>2001 Darkness, and to Light EXP. ALL</t>
  </si>
  <si>
    <t>Thought Wave Machine, 2001, Neo</t>
  </si>
  <si>
    <t>Thought Wave Machine</t>
  </si>
  <si>
    <t>https://ccg-imaging-cgc-comics-production.s3.amazonaws.com/2dcb8540-68e2-4d71-876d-a7ed87bfec68/CGC3912900-225_OBV.jpg</t>
  </si>
  <si>
    <t>https://ccg-imaging-cgc-comics-production.s3.amazonaws.com/2dcb8540-68e2-4d71-876d-a7ed87bfec68/CGC3912900-225_REV.jpg</t>
  </si>
  <si>
    <t>https://ccg-imaging-cgc-comics-production.s3.amazonaws.com/2dcb8540-68e2-4d71-876d-a7ed87bfec68/CGC3912900-225_OBV.jpg,https://ccg-imaging-cgc-comics-production.s3.amazonaws.com/2dcb8540-68e2-4d71-876d-a7ed87bfec68/CGC3912900-225_REV.jpg</t>
  </si>
  <si>
    <t>https://www.cgccards.com/certlookup/3912900225/</t>
  </si>
  <si>
    <t>2001 Darkness, and to Light Thought Wave Machine</t>
  </si>
  <si>
    <t>Max Revive, 1998, Original Series</t>
  </si>
  <si>
    <t>Max Revive</t>
  </si>
  <si>
    <t>https://ccg-imaging-cgc-comics-production.s3.amazonaws.com/ba1b2021-fa94-4e90-9fc8-f481c5da5b12/CGC4079907-073_OBV.jpg</t>
  </si>
  <si>
    <t>https://ccg-imaging-cgc-comics-production.s3.amazonaws.com/ba1b2021-fa94-4e90-9fc8-f481c5da5b12/CGC4079907-073_REV.jpg</t>
  </si>
  <si>
    <t>https://ccg-imaging-cgc-comics-production.s3.amazonaws.com/ba1b2021-fa94-4e90-9fc8-f481c5da5b12/CGC4079907-073_OBV.jpg,https://ccg-imaging-cgc-comics-production.s3.amazonaws.com/ba1b2021-fa94-4e90-9fc8-f481c5da5b12/CGC4079907-073_REV.jpg</t>
  </si>
  <si>
    <t>https://www.cgccards.com/certlookup/4079907073/</t>
  </si>
  <si>
    <t>1998 Vending Series 2 (Pokeball Symbol. Glossy) Max Revive</t>
  </si>
  <si>
    <t>Metal Energy, 2001, e-Series</t>
  </si>
  <si>
    <t>Metal Energy</t>
  </si>
  <si>
    <t>https://ccg-imaging-cgc-comics-production.s3.amazonaws.com/3a7b6b65-7f96-484c-9afb-d52ffb20470e/CGC4156279-178_OBV.jpg</t>
  </si>
  <si>
    <t>https://ccg-imaging-cgc-comics-production.s3.amazonaws.com/3a7b6b65-7f96-484c-9afb-d52ffb20470e/CGC4156279-178_REV.jpg</t>
  </si>
  <si>
    <t>https://ccg-imaging-cgc-comics-production.s3.amazonaws.com/3a7b6b65-7f96-484c-9afb-d52ffb20470e/CGC4156279-178_OBV.jpg,https://ccg-imaging-cgc-comics-production.s3.amazonaws.com/3a7b6b65-7f96-484c-9afb-d52ffb20470e/CGC4156279-178_REV.jpg</t>
  </si>
  <si>
    <t>https://www.cgccards.com/certlookup/4156279178/</t>
  </si>
  <si>
    <t>2001 Pokémon VS Metal Energy - Holo</t>
  </si>
  <si>
    <t>https://ccg-imaging-cgc-comics-production.s3.amazonaws.com/a609543b-1f25-4028-8255-3f64c3f159d8/CGC4156279-179_OBV.jpg</t>
  </si>
  <si>
    <t>https://ccg-imaging-cgc-comics-production.s3.amazonaws.com/a609543b-1f25-4028-8255-3f64c3f159d8/CGC4156279-179_REV.jpg</t>
  </si>
  <si>
    <t>https://ccg-imaging-cgc-comics-production.s3.amazonaws.com/a609543b-1f25-4028-8255-3f64c3f159d8/CGC4156279-179_OBV.jpg,https://ccg-imaging-cgc-comics-production.s3.amazonaws.com/a609543b-1f25-4028-8255-3f64c3f159d8/CGC4156279-179_REV.jpg</t>
  </si>
  <si>
    <t>https://www.cgccards.com/certlookup/4156279179/</t>
  </si>
  <si>
    <t>Deoxys, 2022, Sword &amp; Shield, #060/172</t>
  </si>
  <si>
    <t>Deoxys</t>
  </si>
  <si>
    <t>https://ccg-imaging-cgc-comics-production.s3.amazonaws.com/05441050-ec4c-4e97-91ac-3a98b25daa81/CGC4184940-152_OBV.jpg</t>
  </si>
  <si>
    <t>https://ccg-imaging-cgc-comics-production.s3.amazonaws.com/05441050-ec4c-4e97-91ac-3a98b25daa81/CGC4184940-152_REV.jpg</t>
  </si>
  <si>
    <t>https://ccg-imaging-cgc-comics-production.s3.amazonaws.com/05441050-ec4c-4e97-91ac-3a98b25daa81/CGC4184940-152_OBV.jpg,https://ccg-imaging-cgc-comics-production.s3.amazonaws.com/05441050-ec4c-4e97-91ac-3a98b25daa81/CGC4184940-152_REV.jpg</t>
  </si>
  <si>
    <t>https://www.cgccards.com/certlookup/4184940152/</t>
  </si>
  <si>
    <t>2022 VSTAR Universe #060/172 Deoxys - Holo</t>
  </si>
  <si>
    <t>060/172</t>
  </si>
  <si>
    <t>https://ccg-imaging-cgc-comics-production.s3.amazonaws.com/c88d7503-3b17-4ec4-a0cf-190504fd1b1e/CGC4184940-153_OBV.jpg</t>
  </si>
  <si>
    <t>https://ccg-imaging-cgc-comics-production.s3.amazonaws.com/c88d7503-3b17-4ec4-a0cf-190504fd1b1e/CGC4184940-153_REV.jpg</t>
  </si>
  <si>
    <t>https://ccg-imaging-cgc-comics-production.s3.amazonaws.com/c88d7503-3b17-4ec4-a0cf-190504fd1b1e/CGC4184940-153_OBV.jpg,https://ccg-imaging-cgc-comics-production.s3.amazonaws.com/c88d7503-3b17-4ec4-a0cf-190504fd1b1e/CGC4184940-153_REV.jpg</t>
  </si>
  <si>
    <t>https://www.cgccards.com/certlookup/4184940153/</t>
  </si>
  <si>
    <t>https://ccg-imaging-cgc-comics-production.s3.amazonaws.com/1f02074c-0dcc-4dd3-a63e-98242774582e/CGC4184940-154_OBV.jpg</t>
  </si>
  <si>
    <t>https://ccg-imaging-cgc-comics-production.s3.amazonaws.com/1f02074c-0dcc-4dd3-a63e-98242774582e/CGC4184940-154_REV.jpg</t>
  </si>
  <si>
    <t>https://ccg-imaging-cgc-comics-production.s3.amazonaws.com/1f02074c-0dcc-4dd3-a63e-98242774582e/CGC4184940-154_OBV.jpg,https://ccg-imaging-cgc-comics-production.s3.amazonaws.com/1f02074c-0dcc-4dd3-a63e-98242774582e/CGC4184940-154_REV.jpg</t>
  </si>
  <si>
    <t>https://www.cgccards.com/certlookup/4184940154/</t>
  </si>
  <si>
    <t>Slowbro, 2008, Diamond &amp; Pearl, #54/106</t>
  </si>
  <si>
    <t>Slowbro</t>
  </si>
  <si>
    <t>https://ccg-imaging-cgc-comics-production.s3.amazonaws.com/32eb7ebf-659b-4af9-a871-82fe6969e821/CGC4199078-042_OBV.jpg</t>
  </si>
  <si>
    <t>https://ccg-imaging-cgc-comics-production.s3.amazonaws.com/32eb7ebf-659b-4af9-a871-82fe6969e821/CGC4199078-042_REV.jpg</t>
  </si>
  <si>
    <t>https://ccg-imaging-cgc-comics-production.s3.amazonaws.com/32eb7ebf-659b-4af9-a871-82fe6969e821/CGC4199078-042_OBV.jpg,https://ccg-imaging-cgc-comics-production.s3.amazonaws.com/32eb7ebf-659b-4af9-a871-82fe6969e821/CGC4199078-042_REV.jpg</t>
  </si>
  <si>
    <t>https://www.cgccards.com/certlookup/4199078042/</t>
  </si>
  <si>
    <t>2008 Great Encounters #54/106 Slowbro</t>
  </si>
  <si>
    <t>54/106</t>
  </si>
  <si>
    <t>Hitmonlee, 2001, Neo</t>
  </si>
  <si>
    <t>https://ccg-imaging-cgc-tradingcards-production.s3.amazonaws.com/af7050ec-4c74-4f3a-8367-1e1c6e29e1fb/CAR6001348-151_OBV.jpg</t>
  </si>
  <si>
    <t>https://ccg-imaging-cgc-tradingcards-production.s3.amazonaws.com/af7050ec-4c74-4f3a-8367-1e1c6e29e1fb/CAR6001348-151_REV.jpg</t>
  </si>
  <si>
    <t>https://ccg-imaging-cgc-tradingcards-production.s3.amazonaws.com/af7050ec-4c74-4f3a-8367-1e1c6e29e1fb/CAR6001348-151_OBV.jpg,https://ccg-imaging-cgc-tradingcards-production.s3.amazonaws.com/af7050ec-4c74-4f3a-8367-1e1c6e29e1fb/CAR6001348-151_REV.jpg</t>
  </si>
  <si>
    <t>https://www.cgccards.com/certlookup/6001348151/</t>
  </si>
  <si>
    <t>2001 Darkness, and to Light Hitmonlee</t>
  </si>
  <si>
    <t>https://ccg-imaging-cgc-tradingcards-production.s3.amazonaws.com/c73d155d-562c-4de2-aacd-9818f8f65610/CAR6001348-154_OBV.jpg</t>
  </si>
  <si>
    <t>https://ccg-imaging-cgc-tradingcards-production.s3.amazonaws.com/c73d155d-562c-4de2-aacd-9818f8f65610/CAR6001348-154_REV.jpg</t>
  </si>
  <si>
    <t>https://ccg-imaging-cgc-tradingcards-production.s3.amazonaws.com/c73d155d-562c-4de2-aacd-9818f8f65610/CAR6001348-154_OBV.jpg,https://ccg-imaging-cgc-tradingcards-production.s3.amazonaws.com/c73d155d-562c-4de2-aacd-9818f8f65610/CAR6001348-154_REV.jpg</t>
  </si>
  <si>
    <t>https://www.cgccards.com/certlookup/6001348154/</t>
  </si>
  <si>
    <t>https://ccg-imaging-cgc-tradingcards-production.s3.amazonaws.com/a852e70e-ca66-49c5-948e-f1c342bc5122/CAR6001348-156_OBV.jpg</t>
  </si>
  <si>
    <t>https://ccg-imaging-cgc-tradingcards-production.s3.amazonaws.com/a852e70e-ca66-49c5-948e-f1c342bc5122/CAR6001348-156_REV.jpg</t>
  </si>
  <si>
    <t>https://ccg-imaging-cgc-tradingcards-production.s3.amazonaws.com/a852e70e-ca66-49c5-948e-f1c342bc5122/CAR6001348-156_OBV.jpg,https://ccg-imaging-cgc-tradingcards-production.s3.amazonaws.com/a852e70e-ca66-49c5-948e-f1c342bc5122/CAR6001348-156_REV.jpg</t>
  </si>
  <si>
    <t>https://www.cgccards.com/certlookup/6001348156/</t>
  </si>
  <si>
    <t>https://ccg-imaging-cgc-tradingcards-production.s3.amazonaws.com/f20abf60-32a9-4aa0-8162-2ab52d7d5142/CAR6001348-157_OBV.jpg</t>
  </si>
  <si>
    <t>https://ccg-imaging-cgc-tradingcards-production.s3.amazonaws.com/f20abf60-32a9-4aa0-8162-2ab52d7d5142/CAR6001348-157_REV.jpg</t>
  </si>
  <si>
    <t>https://ccg-imaging-cgc-tradingcards-production.s3.amazonaws.com/f20abf60-32a9-4aa0-8162-2ab52d7d5142/CAR6001348-157_OBV.jpg,https://ccg-imaging-cgc-tradingcards-production.s3.amazonaws.com/f20abf60-32a9-4aa0-8162-2ab52d7d5142/CAR6001348-157_REV.jpg</t>
  </si>
  <si>
    <t>https://www.cgccards.com/certlookup/6001348157/</t>
  </si>
  <si>
    <t>https://ccg-imaging-cgc-tradingcards-production.s3.amazonaws.com/91826308-faf3-461b-b2dd-73c50f6bd916/CAR6001348-159_OBV.jpg</t>
  </si>
  <si>
    <t>https://ccg-imaging-cgc-tradingcards-production.s3.amazonaws.com/91826308-faf3-461b-b2dd-73c50f6bd916/CAR6001348-159_REV.jpg</t>
  </si>
  <si>
    <t>https://ccg-imaging-cgc-tradingcards-production.s3.amazonaws.com/91826308-faf3-461b-b2dd-73c50f6bd916/CAR6001348-159_OBV.jpg,https://ccg-imaging-cgc-tradingcards-production.s3.amazonaws.com/91826308-faf3-461b-b2dd-73c50f6bd916/CAR6001348-159_REV.jpg</t>
  </si>
  <si>
    <t>https://www.cgccards.com/certlookup/6001348159/</t>
  </si>
  <si>
    <t>https://ccg-imaging-cgc-tradingcards-production.s3.amazonaws.com/6f3ea1e9-1c08-4f5c-9746-aea3584b3984/CAR6001348-161_OBV.jpg</t>
  </si>
  <si>
    <t>https://ccg-imaging-cgc-tradingcards-production.s3.amazonaws.com/6f3ea1e9-1c08-4f5c-9746-aea3584b3984/CAR6001348-161_REV.jpg</t>
  </si>
  <si>
    <t>https://ccg-imaging-cgc-tradingcards-production.s3.amazonaws.com/6f3ea1e9-1c08-4f5c-9746-aea3584b3984/CAR6001348-161_OBV.jpg,https://ccg-imaging-cgc-tradingcards-production.s3.amazonaws.com/6f3ea1e9-1c08-4f5c-9746-aea3584b3984/CAR6001348-161_REV.jpg</t>
  </si>
  <si>
    <t>https://www.cgccards.com/certlookup/6001348161/</t>
  </si>
  <si>
    <t>https://ccg-imaging-cgc-tradingcards-production.s3.amazonaws.com/7567f1b7-e22f-437b-9d95-4387459fffa9/CAR6001348-162_OBV.jpg</t>
  </si>
  <si>
    <t>https://ccg-imaging-cgc-tradingcards-production.s3.amazonaws.com/7567f1b7-e22f-437b-9d95-4387459fffa9/CAR6001348-162_REV.jpg</t>
  </si>
  <si>
    <t>https://ccg-imaging-cgc-tradingcards-production.s3.amazonaws.com/7567f1b7-e22f-437b-9d95-4387459fffa9/CAR6001348-162_OBV.jpg,https://ccg-imaging-cgc-tradingcards-production.s3.amazonaws.com/7567f1b7-e22f-437b-9d95-4387459fffa9/CAR6001348-162_REV.jpg</t>
  </si>
  <si>
    <t>https://www.cgccards.com/certlookup/6001348162/</t>
  </si>
  <si>
    <t>https://ccg-imaging-cgc-tradingcards-production.s3.amazonaws.com/f3f8fc1a-23a5-4ce6-810e-a94504a9d0a1/CAR6001348-163_OBV.jpg</t>
  </si>
  <si>
    <t>https://ccg-imaging-cgc-tradingcards-production.s3.amazonaws.com/f3f8fc1a-23a5-4ce6-810e-a94504a9d0a1/CAR6001348-163_REV.jpg</t>
  </si>
  <si>
    <t>https://ccg-imaging-cgc-tradingcards-production.s3.amazonaws.com/f3f8fc1a-23a5-4ce6-810e-a94504a9d0a1/CAR6001348-163_OBV.jpg,https://ccg-imaging-cgc-tradingcards-production.s3.amazonaws.com/f3f8fc1a-23a5-4ce6-810e-a94504a9d0a1/CAR6001348-163_REV.jpg</t>
  </si>
  <si>
    <t>https://www.cgccards.com/certlookup/6001348163/</t>
  </si>
  <si>
    <t>https://ccg-imaging-cgc-tradingcards-production.s3.amazonaws.com/21b17efd-327c-4d8d-ac7d-2c2d7bdbe67d/CAR6001348-164_OBV.jpg</t>
  </si>
  <si>
    <t>https://ccg-imaging-cgc-tradingcards-production.s3.amazonaws.com/21b17efd-327c-4d8d-ac7d-2c2d7bdbe67d/CAR6001348-164_REV.jpg</t>
  </si>
  <si>
    <t>https://ccg-imaging-cgc-tradingcards-production.s3.amazonaws.com/21b17efd-327c-4d8d-ac7d-2c2d7bdbe67d/CAR6001348-164_OBV.jpg,https://ccg-imaging-cgc-tradingcards-production.s3.amazonaws.com/21b17efd-327c-4d8d-ac7d-2c2d7bdbe67d/CAR6001348-164_REV.jpg</t>
  </si>
  <si>
    <t>https://www.cgccards.com/certlookup/6001348164/</t>
  </si>
  <si>
    <t>https://ccg-imaging-cgc-tradingcards-production.s3.amazonaws.com/e96433c6-643e-43d7-8fc8-7846938c824a/CAR6001348-167_OBV.jpg</t>
  </si>
  <si>
    <t>https://ccg-imaging-cgc-tradingcards-production.s3.amazonaws.com/e96433c6-643e-43d7-8fc8-7846938c824a/CAR6001348-167_REV.jpg</t>
  </si>
  <si>
    <t>https://ccg-imaging-cgc-tradingcards-production.s3.amazonaws.com/e96433c6-643e-43d7-8fc8-7846938c824a/CAR6001348-167_OBV.jpg,https://ccg-imaging-cgc-tradingcards-production.s3.amazonaws.com/e96433c6-643e-43d7-8fc8-7846938c824a/CAR6001348-167_REV.jpg</t>
  </si>
  <si>
    <t>https://www.cgccards.com/certlookup/6001348167/</t>
  </si>
  <si>
    <t>Porygon, 2001, Neo</t>
  </si>
  <si>
    <t>Porygon</t>
  </si>
  <si>
    <t>https://ccg-imaging-cgc-tradingcards-production.s3.amazonaws.com/451e0eee-1d71-41eb-8a23-079513ed4049/CAR6001348-169_OBV.jpg</t>
  </si>
  <si>
    <t>https://ccg-imaging-cgc-tradingcards-production.s3.amazonaws.com/451e0eee-1d71-41eb-8a23-079513ed4049/CAR6001348-169_REV.jpg</t>
  </si>
  <si>
    <t>https://ccg-imaging-cgc-tradingcards-production.s3.amazonaws.com/451e0eee-1d71-41eb-8a23-079513ed4049/CAR6001348-169_OBV.jpg,https://ccg-imaging-cgc-tradingcards-production.s3.amazonaws.com/451e0eee-1d71-41eb-8a23-079513ed4049/CAR6001348-169_REV.jpg</t>
  </si>
  <si>
    <t>https://www.cgccards.com/certlookup/6001348169/</t>
  </si>
  <si>
    <t>2001 Darkness, and to Light Porygon</t>
  </si>
  <si>
    <t>https://ccg-imaging-cgc-tradingcards-production.s3.amazonaws.com/99c32771-cb1e-4106-951e-7ef2b1bff8e5/CAR6001348-170_OBV.jpg</t>
  </si>
  <si>
    <t>https://ccg-imaging-cgc-tradingcards-production.s3.amazonaws.com/99c32771-cb1e-4106-951e-7ef2b1bff8e5/CAR6001348-170_REV.jpg</t>
  </si>
  <si>
    <t>https://ccg-imaging-cgc-tradingcards-production.s3.amazonaws.com/99c32771-cb1e-4106-951e-7ef2b1bff8e5/CAR6001348-170_OBV.jpg,https://ccg-imaging-cgc-tradingcards-production.s3.amazonaws.com/99c32771-cb1e-4106-951e-7ef2b1bff8e5/CAR6001348-170_REV.jpg</t>
  </si>
  <si>
    <t>https://www.cgccards.com/certlookup/6001348170/</t>
  </si>
  <si>
    <t>https://ccg-imaging-cgc-tradingcards-production.s3.amazonaws.com/45074e24-0a37-49b6-a9c6-f2ad08c11bb6/CAR6001348-171_OBV.jpg</t>
  </si>
  <si>
    <t>https://ccg-imaging-cgc-tradingcards-production.s3.amazonaws.com/45074e24-0a37-49b6-a9c6-f2ad08c11bb6/CAR6001348-171_REV.jpg</t>
  </si>
  <si>
    <t>https://ccg-imaging-cgc-tradingcards-production.s3.amazonaws.com/45074e24-0a37-49b6-a9c6-f2ad08c11bb6/CAR6001348-171_OBV.jpg,https://ccg-imaging-cgc-tradingcards-production.s3.amazonaws.com/45074e24-0a37-49b6-a9c6-f2ad08c11bb6/CAR6001348-171_REV.jpg</t>
  </si>
  <si>
    <t>https://www.cgccards.com/certlookup/6001348171/</t>
  </si>
  <si>
    <t>https://ccg-imaging-cgc-tradingcards-production.s3.amazonaws.com/8f886a0f-ff76-4673-9072-147357177ce8/CAR6001348-175_OBV.jpg</t>
  </si>
  <si>
    <t>https://ccg-imaging-cgc-tradingcards-production.s3.amazonaws.com/8f886a0f-ff76-4673-9072-147357177ce8/CAR6001348-175_REV.jpg</t>
  </si>
  <si>
    <t>https://ccg-imaging-cgc-tradingcards-production.s3.amazonaws.com/8f886a0f-ff76-4673-9072-147357177ce8/CAR6001348-175_OBV.jpg,https://ccg-imaging-cgc-tradingcards-production.s3.amazonaws.com/8f886a0f-ff76-4673-9072-147357177ce8/CAR6001348-175_REV.jpg</t>
  </si>
  <si>
    <t>https://www.cgccards.com/certlookup/6001348175/</t>
  </si>
  <si>
    <t>https://ccg-imaging-cgc-tradingcards-production.s3.amazonaws.com/67101b7a-917a-4654-8a25-7fe599a5230d/CAR6001348-177_OBV.jpg</t>
  </si>
  <si>
    <t>https://ccg-imaging-cgc-tradingcards-production.s3.amazonaws.com/67101b7a-917a-4654-8a25-7fe599a5230d/CAR6001348-177_REV.jpg</t>
  </si>
  <si>
    <t>https://ccg-imaging-cgc-tradingcards-production.s3.amazonaws.com/67101b7a-917a-4654-8a25-7fe599a5230d/CAR6001348-177_OBV.jpg,https://ccg-imaging-cgc-tradingcards-production.s3.amazonaws.com/67101b7a-917a-4654-8a25-7fe599a5230d/CAR6001348-177_REV.jpg</t>
  </si>
  <si>
    <t>https://www.cgccards.com/certlookup/6001348177/</t>
  </si>
  <si>
    <t>https://ccg-imaging-cgc-tradingcards-production.s3.amazonaws.com/c6c49a42-28f7-4616-ba2b-d114d698cd81/CAR6001348-179_OBV.jpg</t>
  </si>
  <si>
    <t>https://ccg-imaging-cgc-tradingcards-production.s3.amazonaws.com/c6c49a42-28f7-4616-ba2b-d114d698cd81/CAR6001348-179_REV.jpg</t>
  </si>
  <si>
    <t>https://ccg-imaging-cgc-tradingcards-production.s3.amazonaws.com/c6c49a42-28f7-4616-ba2b-d114d698cd81/CAR6001348-179_OBV.jpg,https://ccg-imaging-cgc-tradingcards-production.s3.amazonaws.com/c6c49a42-28f7-4616-ba2b-d114d698cd81/CAR6001348-179_REV.jpg</t>
  </si>
  <si>
    <t>https://www.cgccards.com/certlookup/6001348179/</t>
  </si>
  <si>
    <t>https://ccg-imaging-cgc-tradingcards-production.s3.amazonaws.com/4e546568-d80e-40e6-a9b2-4490b075fdb0/CAR6001348-182_OBV.jpg</t>
  </si>
  <si>
    <t>https://ccg-imaging-cgc-tradingcards-production.s3.amazonaws.com/4e546568-d80e-40e6-a9b2-4490b075fdb0/CAR6001348-182_REV.jpg</t>
  </si>
  <si>
    <t>https://ccg-imaging-cgc-tradingcards-production.s3.amazonaws.com/4e546568-d80e-40e6-a9b2-4490b075fdb0/CAR6001348-182_OBV.jpg,https://ccg-imaging-cgc-tradingcards-production.s3.amazonaws.com/4e546568-d80e-40e6-a9b2-4490b075fdb0/CAR6001348-182_REV.jpg</t>
  </si>
  <si>
    <t>https://www.cgccards.com/certlookup/6001348182/</t>
  </si>
  <si>
    <t>https://ccg-imaging-cgc-tradingcards-production.s3.amazonaws.com/ee884ec3-0c88-4eb8-bb66-25988cd1f4b1/CAR6001348-183_OBV.jpg</t>
  </si>
  <si>
    <t>https://ccg-imaging-cgc-tradingcards-production.s3.amazonaws.com/ee884ec3-0c88-4eb8-bb66-25988cd1f4b1/CAR6001348-183_REV.jpg</t>
  </si>
  <si>
    <t>https://ccg-imaging-cgc-tradingcards-production.s3.amazonaws.com/ee884ec3-0c88-4eb8-bb66-25988cd1f4b1/CAR6001348-183_OBV.jpg,https://ccg-imaging-cgc-tradingcards-production.s3.amazonaws.com/ee884ec3-0c88-4eb8-bb66-25988cd1f4b1/CAR6001348-183_REV.jpg</t>
  </si>
  <si>
    <t>https://www.cgccards.com/certlookup/6001348183/</t>
  </si>
  <si>
    <t>https://ccg-imaging-cgc-tradingcards-production.s3.amazonaws.com/62df588b-3a75-4dd7-afa8-e670ad1726b2/CAR6001348-185_OBV.jpg</t>
  </si>
  <si>
    <t>https://ccg-imaging-cgc-tradingcards-production.s3.amazonaws.com/62df588b-3a75-4dd7-afa8-e670ad1726b2/CAR6001348-185_REV.jpg</t>
  </si>
  <si>
    <t>https://ccg-imaging-cgc-tradingcards-production.s3.amazonaws.com/62df588b-3a75-4dd7-afa8-e670ad1726b2/CAR6001348-185_OBV.jpg,https://ccg-imaging-cgc-tradingcards-production.s3.amazonaws.com/62df588b-3a75-4dd7-afa8-e670ad1726b2/CAR6001348-185_REV.jpg</t>
  </si>
  <si>
    <t>https://www.cgccards.com/certlookup/6001348185/</t>
  </si>
  <si>
    <t>https://ccg-imaging-cgc-tradingcards-production.s3.amazonaws.com/5e1b38f4-5a74-47ae-a929-ad944e66fb36/CAR6001348-189_OBV.jpg</t>
  </si>
  <si>
    <t>https://ccg-imaging-cgc-tradingcards-production.s3.amazonaws.com/5e1b38f4-5a74-47ae-a929-ad944e66fb36/CAR6001348-189_REV.jpg</t>
  </si>
  <si>
    <t>https://ccg-imaging-cgc-tradingcards-production.s3.amazonaws.com/5e1b38f4-5a74-47ae-a929-ad944e66fb36/CAR6001348-189_OBV.jpg,https://ccg-imaging-cgc-tradingcards-production.s3.amazonaws.com/5e1b38f4-5a74-47ae-a929-ad944e66fb36/CAR6001348-189_REV.jpg</t>
  </si>
  <si>
    <t>https://www.cgccards.com/certlookup/6001348189/</t>
  </si>
  <si>
    <t>https://ccg-imaging-cgc-tradingcards-production.s3.amazonaws.com/ce38cf27-2cd0-410d-9f7f-ac9f50e29db8/CAR6001348-190_OBV.jpg</t>
  </si>
  <si>
    <t>https://ccg-imaging-cgc-tradingcards-production.s3.amazonaws.com/ce38cf27-2cd0-410d-9f7f-ac9f50e29db8/CAR6001348-190_REV.jpg</t>
  </si>
  <si>
    <t>https://ccg-imaging-cgc-tradingcards-production.s3.amazonaws.com/ce38cf27-2cd0-410d-9f7f-ac9f50e29db8/CAR6001348-190_OBV.jpg,https://ccg-imaging-cgc-tradingcards-production.s3.amazonaws.com/ce38cf27-2cd0-410d-9f7f-ac9f50e29db8/CAR6001348-190_REV.jpg</t>
  </si>
  <si>
    <t>https://www.cgccards.com/certlookup/6001348190/</t>
  </si>
  <si>
    <t>https://ccg-imaging-cgc-tradingcards-production.s3.amazonaws.com/a7ddff73-6aa5-45fc-b60a-44b101d657c5/CAR6001348-191_OBV.jpg</t>
  </si>
  <si>
    <t>https://ccg-imaging-cgc-tradingcards-production.s3.amazonaws.com/a7ddff73-6aa5-45fc-b60a-44b101d657c5/CAR6001348-191_REV.jpg</t>
  </si>
  <si>
    <t>https://ccg-imaging-cgc-tradingcards-production.s3.amazonaws.com/a7ddff73-6aa5-45fc-b60a-44b101d657c5/CAR6001348-191_OBV.jpg,https://ccg-imaging-cgc-tradingcards-production.s3.amazonaws.com/a7ddff73-6aa5-45fc-b60a-44b101d657c5/CAR6001348-191_REV.jpg</t>
  </si>
  <si>
    <t>https://www.cgccards.com/certlookup/6001348191/</t>
  </si>
  <si>
    <t>https://ccg-imaging-cgc-tradingcards-production.s3.amazonaws.com/e2fc108e-1871-460d-aeef-33dfe098486c/CAR6001348-192_OBV.jpg</t>
  </si>
  <si>
    <t>https://ccg-imaging-cgc-tradingcards-production.s3.amazonaws.com/e2fc108e-1871-460d-aeef-33dfe098486c/CAR6001348-192_REV.jpg</t>
  </si>
  <si>
    <t>https://ccg-imaging-cgc-tradingcards-production.s3.amazonaws.com/e2fc108e-1871-460d-aeef-33dfe098486c/CAR6001348-192_OBV.jpg,https://ccg-imaging-cgc-tradingcards-production.s3.amazonaws.com/e2fc108e-1871-460d-aeef-33dfe098486c/CAR6001348-192_REV.jpg</t>
  </si>
  <si>
    <t>https://www.cgccards.com/certlookup/6001348192/</t>
  </si>
  <si>
    <t>Dratini, 2001, Neo</t>
  </si>
  <si>
    <t>Dratini</t>
  </si>
  <si>
    <t>https://ccg-imaging-cgc-tradingcards-production.s3.amazonaws.com/8fb0052b-b6a3-4cf8-af6f-4ef06083af0d/CAR6001348-193_OBV.jpg</t>
  </si>
  <si>
    <t>https://ccg-imaging-cgc-tradingcards-production.s3.amazonaws.com/8fb0052b-b6a3-4cf8-af6f-4ef06083af0d/CAR6001348-193_REV.jpg</t>
  </si>
  <si>
    <t>https://ccg-imaging-cgc-tradingcards-production.s3.amazonaws.com/8fb0052b-b6a3-4cf8-af6f-4ef06083af0d/CAR6001348-193_OBV.jpg,https://ccg-imaging-cgc-tradingcards-production.s3.amazonaws.com/8fb0052b-b6a3-4cf8-af6f-4ef06083af0d/CAR6001348-193_REV.jpg</t>
  </si>
  <si>
    <t>https://www.cgccards.com/certlookup/6001348193/</t>
  </si>
  <si>
    <t>2001 Darkness, and to Light Dratini</t>
  </si>
  <si>
    <t>https://ccg-imaging-cgc-tradingcards-production.s3.amazonaws.com/0fa45b6e-7ce9-4241-aa00-0890e0354415/CAR6001348-194_OBV.jpg</t>
  </si>
  <si>
    <t>https://ccg-imaging-cgc-tradingcards-production.s3.amazonaws.com/0fa45b6e-7ce9-4241-aa00-0890e0354415/CAR6001348-194_REV.jpg</t>
  </si>
  <si>
    <t>https://ccg-imaging-cgc-tradingcards-production.s3.amazonaws.com/0fa45b6e-7ce9-4241-aa00-0890e0354415/CAR6001348-194_OBV.jpg,https://ccg-imaging-cgc-tradingcards-production.s3.amazonaws.com/0fa45b6e-7ce9-4241-aa00-0890e0354415/CAR6001348-194_REV.jpg</t>
  </si>
  <si>
    <t>https://www.cgccards.com/certlookup/6001348194/</t>
  </si>
  <si>
    <t>https://ccg-imaging-cgc-tradingcards-production.s3.amazonaws.com/753ade6c-b774-4380-b035-727d28b95500/CAR6001348-196_OBV.jpg</t>
  </si>
  <si>
    <t>https://ccg-imaging-cgc-tradingcards-production.s3.amazonaws.com/753ade6c-b774-4380-b035-727d28b95500/CAR6001348-196_REV.jpg</t>
  </si>
  <si>
    <t>https://ccg-imaging-cgc-tradingcards-production.s3.amazonaws.com/753ade6c-b774-4380-b035-727d28b95500/CAR6001348-196_OBV.jpg,https://ccg-imaging-cgc-tradingcards-production.s3.amazonaws.com/753ade6c-b774-4380-b035-727d28b95500/CAR6001348-196_REV.jpg</t>
  </si>
  <si>
    <t>https://www.cgccards.com/certlookup/6001348196/</t>
  </si>
  <si>
    <t>https://ccg-imaging-cgc-tradingcards-production.s3.amazonaws.com/4093ee2d-38fc-4fe8-9925-fe1482af3ba9/CAR6001348-197_OBV.jpg</t>
  </si>
  <si>
    <t>https://ccg-imaging-cgc-tradingcards-production.s3.amazonaws.com/4093ee2d-38fc-4fe8-9925-fe1482af3ba9/CAR6001348-197_REV.jpg</t>
  </si>
  <si>
    <t>https://ccg-imaging-cgc-tradingcards-production.s3.amazonaws.com/4093ee2d-38fc-4fe8-9925-fe1482af3ba9/CAR6001348-197_OBV.jpg,https://ccg-imaging-cgc-tradingcards-production.s3.amazonaws.com/4093ee2d-38fc-4fe8-9925-fe1482af3ba9/CAR6001348-197_REV.jpg</t>
  </si>
  <si>
    <t>https://www.cgccards.com/certlookup/6001348197/</t>
  </si>
  <si>
    <t>https://ccg-imaging-cgc-tradingcards-production.s3.amazonaws.com/67ac8be6-c00e-4b20-b733-c28dc08e8c17/CAR6001348-199_OBV.jpg</t>
  </si>
  <si>
    <t>https://ccg-imaging-cgc-tradingcards-production.s3.amazonaws.com/67ac8be6-c00e-4b20-b733-c28dc08e8c17/CAR6001348-199_REV.jpg</t>
  </si>
  <si>
    <t>https://ccg-imaging-cgc-tradingcards-production.s3.amazonaws.com/67ac8be6-c00e-4b20-b733-c28dc08e8c17/CAR6001348-199_OBV.jpg,https://ccg-imaging-cgc-tradingcards-production.s3.amazonaws.com/67ac8be6-c00e-4b20-b733-c28dc08e8c17/CAR6001348-199_REV.jpg</t>
  </si>
  <si>
    <t>https://www.cgccards.com/certlookup/6001348199/</t>
  </si>
  <si>
    <t>https://ccg-imaging-cgc-tradingcards-production.s3.amazonaws.com/94d7d9ca-2870-4eb7-8a25-fd1af2d02c23/CAR6001348-200_OBV.jpg</t>
  </si>
  <si>
    <t>https://ccg-imaging-cgc-tradingcards-production.s3.amazonaws.com/94d7d9ca-2870-4eb7-8a25-fd1af2d02c23/CAR6001348-200_REV.jpg</t>
  </si>
  <si>
    <t>https://ccg-imaging-cgc-tradingcards-production.s3.amazonaws.com/94d7d9ca-2870-4eb7-8a25-fd1af2d02c23/CAR6001348-200_OBV.jpg,https://ccg-imaging-cgc-tradingcards-production.s3.amazonaws.com/94d7d9ca-2870-4eb7-8a25-fd1af2d02c23/CAR6001348-200_REV.jpg</t>
  </si>
  <si>
    <t>https://www.cgccards.com/certlookup/6001348200/</t>
  </si>
  <si>
    <t>Underwater Adventure, 1999, Movie Series, #17</t>
  </si>
  <si>
    <t>Underwater Adventure</t>
  </si>
  <si>
    <t>https://ccg-imaging-cgc-tradingcards-production.s3.amazonaws.com/2538c8fa-0b85-4c54-a8d6-be3a2ee9c8dc/CAR6001828-164_OBV.jpg</t>
  </si>
  <si>
    <t>https://ccg-imaging-cgc-tradingcards-production.s3.amazonaws.com/2538c8fa-0b85-4c54-a8d6-be3a2ee9c8dc/CAR6001828-164_REV.jpg</t>
  </si>
  <si>
    <t>https://ccg-imaging-cgc-tradingcards-production.s3.amazonaws.com/2538c8fa-0b85-4c54-a8d6-be3a2ee9c8dc/CAR6001828-164_OBV.jpg,https://ccg-imaging-cgc-tradingcards-production.s3.amazonaws.com/2538c8fa-0b85-4c54-a8d6-be3a2ee9c8dc/CAR6001828-164_REV.jpg</t>
  </si>
  <si>
    <t>https://www.cgccards.com/certlookup/6001828164/</t>
  </si>
  <si>
    <t>1999 Pokémon the First Movie #17 Underwater Adventure - First Print (Blue Topps Logo)</t>
  </si>
  <si>
    <t>Ash And Company, 1999, Movie Series, #9</t>
  </si>
  <si>
    <t>Ash And Company</t>
  </si>
  <si>
    <t>https://ccg-imaging-cgc-tradingcards-production.s3.amazonaws.com/a297da92-5f6f-4668-877f-457f83e5b5ee/CAR6001828-183_OBV.jpg</t>
  </si>
  <si>
    <t>https://ccg-imaging-cgc-tradingcards-production.s3.amazonaws.com/a297da92-5f6f-4668-877f-457f83e5b5ee/CAR6001828-183_REV.jpg</t>
  </si>
  <si>
    <t>https://ccg-imaging-cgc-tradingcards-production.s3.amazonaws.com/a297da92-5f6f-4668-877f-457f83e5b5ee/CAR6001828-183_OBV.jpg,https://ccg-imaging-cgc-tradingcards-production.s3.amazonaws.com/a297da92-5f6f-4668-877f-457f83e5b5ee/CAR6001828-183_REV.jpg</t>
  </si>
  <si>
    <t>https://www.cgccards.com/certlookup/6001828183/</t>
  </si>
  <si>
    <t>1999 Pokémon the First Movie #9 Ash And Company - First Print (Blue Topps Logo)</t>
  </si>
  <si>
    <t>A Call To Arms, 1999, Movie Series, #16</t>
  </si>
  <si>
    <t>A Call To Arms</t>
  </si>
  <si>
    <t>https://ccg-imaging-cgc-tradingcards-production.s3.amazonaws.com/1380b03d-e31a-4729-b6dc-8480f1710702/CAR6001828-188_OBV.jpg</t>
  </si>
  <si>
    <t>https://ccg-imaging-cgc-tradingcards-production.s3.amazonaws.com/1380b03d-e31a-4729-b6dc-8480f1710702/CAR6001828-188_REV.jpg</t>
  </si>
  <si>
    <t>https://ccg-imaging-cgc-tradingcards-production.s3.amazonaws.com/1380b03d-e31a-4729-b6dc-8480f1710702/CAR6001828-188_OBV.jpg,https://ccg-imaging-cgc-tradingcards-production.s3.amazonaws.com/1380b03d-e31a-4729-b6dc-8480f1710702/CAR6001828-188_REV.jpg</t>
  </si>
  <si>
    <t>https://www.cgccards.com/certlookup/6001828188/</t>
  </si>
  <si>
    <t>1999 Pokémon the First Movie #16 A Call To Arms - First Print (Blue Topps Logo)</t>
  </si>
  <si>
    <t>https://ccg-imaging-cgc-tradingcards-production.s3.amazonaws.com/a273e85f-3608-4ce5-9974-d36f72df70ac/CAR6001828-189_OBV.jpg</t>
  </si>
  <si>
    <t>https://ccg-imaging-cgc-tradingcards-production.s3.amazonaws.com/a273e85f-3608-4ce5-9974-d36f72df70ac/CAR6001828-189_REV.jpg</t>
  </si>
  <si>
    <t>https://ccg-imaging-cgc-tradingcards-production.s3.amazonaws.com/a273e85f-3608-4ce5-9974-d36f72df70ac/CAR6001828-189_OBV.jpg,https://ccg-imaging-cgc-tradingcards-production.s3.amazonaws.com/a273e85f-3608-4ce5-9974-d36f72df70ac/CAR6001828-189_REV.jpg</t>
  </si>
  <si>
    <t>https://www.cgccards.com/certlookup/6001828189/</t>
  </si>
  <si>
    <t>The Stairwell, 1999, Movie Series, #19</t>
  </si>
  <si>
    <t>The Stairwell</t>
  </si>
  <si>
    <t>https://ccg-imaging-cgc-tradingcards-production.s3.amazonaws.com/0f9b2ed1-5d7b-4630-83cb-ebe965bec9fc/CAR6001828-190_OBV.jpg</t>
  </si>
  <si>
    <t>https://ccg-imaging-cgc-tradingcards-production.s3.amazonaws.com/0f9b2ed1-5d7b-4630-83cb-ebe965bec9fc/CAR6001828-190_REV.jpg</t>
  </si>
  <si>
    <t>https://ccg-imaging-cgc-tradingcards-production.s3.amazonaws.com/0f9b2ed1-5d7b-4630-83cb-ebe965bec9fc/CAR6001828-190_OBV.jpg,https://ccg-imaging-cgc-tradingcards-production.s3.amazonaws.com/0f9b2ed1-5d7b-4630-83cb-ebe965bec9fc/CAR6001828-190_REV.jpg</t>
  </si>
  <si>
    <t>https://www.cgccards.com/certlookup/6001828190/</t>
  </si>
  <si>
    <t>1999 Pokémon the First Movie #19 The Stairwell - First Print (Blue Topps Logo)</t>
  </si>
  <si>
    <t>Meowth Times Two, 1999, Movie Series, #23</t>
  </si>
  <si>
    <t>Meowth Times Two</t>
  </si>
  <si>
    <t>https://ccg-imaging-cgc-tradingcards-production.s3.amazonaws.com/c3cf8c40-6ec3-4060-afd2-23469d916897/CAR6001828-194_OBV.jpg</t>
  </si>
  <si>
    <t>https://ccg-imaging-cgc-tradingcards-production.s3.amazonaws.com/c3cf8c40-6ec3-4060-afd2-23469d916897/CAR6001828-194_REV.jpg</t>
  </si>
  <si>
    <t>https://ccg-imaging-cgc-tradingcards-production.s3.amazonaws.com/c3cf8c40-6ec3-4060-afd2-23469d916897/CAR6001828-194_OBV.jpg,https://ccg-imaging-cgc-tradingcards-production.s3.amazonaws.com/c3cf8c40-6ec3-4060-afd2-23469d916897/CAR6001828-194_REV.jpg</t>
  </si>
  <si>
    <t>https://www.cgccards.com/certlookup/6001828194/</t>
  </si>
  <si>
    <t>1999 Pokémon the First Movie #23 Meowth Times Two - First Print (Blue Topps Logo)</t>
  </si>
  <si>
    <t>Elekid, 2002, e-Series, #039/092</t>
  </si>
  <si>
    <t>Elekid</t>
  </si>
  <si>
    <t>https://ccg-imaging-cgc-tradingcards-production.s3.amazonaws.com/ef1954a5-d436-4000-adf6-c82789f5d414/CAR6001829-222_OBV.jpg</t>
  </si>
  <si>
    <t>https://ccg-imaging-cgc-tradingcards-production.s3.amazonaws.com/ef1954a5-d436-4000-adf6-c82789f5d414/CAR6001829-222_REV.jpg</t>
  </si>
  <si>
    <t>https://ccg-imaging-cgc-tradingcards-production.s3.amazonaws.com/ef1954a5-d436-4000-adf6-c82789f5d414/CAR6001829-222_OBV.jpg,https://ccg-imaging-cgc-tradingcards-production.s3.amazonaws.com/ef1954a5-d436-4000-adf6-c82789f5d414/CAR6001829-222_REV.jpg</t>
  </si>
  <si>
    <t>https://www.cgccards.com/certlookup/6001829222/</t>
  </si>
  <si>
    <t>2002 The Town on No Map #039/092 Elekid - 1st Edition</t>
  </si>
  <si>
    <t>039/092</t>
  </si>
  <si>
    <t>Magmar, 2011, HeartGold &amp; SoulSilver, #62/95</t>
  </si>
  <si>
    <t>Magmar</t>
  </si>
  <si>
    <t>https://ccg-imaging-cgc-tradingcards-production.s3.amazonaws.com/17280527-7469-4cb4-8380-e161368c1f13/CAR6001832-055_OBV.jpg</t>
  </si>
  <si>
    <t>https://ccg-imaging-cgc-tradingcards-production.s3.amazonaws.com/17280527-7469-4cb4-8380-e161368c1f13/CAR6001832-055_REV.jpg</t>
  </si>
  <si>
    <t>https://ccg-imaging-cgc-tradingcards-production.s3.amazonaws.com/17280527-7469-4cb4-8380-e161368c1f13/CAR6001832-055_OBV.jpg,https://ccg-imaging-cgc-tradingcards-production.s3.amazonaws.com/17280527-7469-4cb4-8380-e161368c1f13/CAR6001832-055_REV.jpg</t>
  </si>
  <si>
    <t>https://www.cgccards.com/certlookup/6001832055/</t>
  </si>
  <si>
    <t>2011 Call of Legends #62/95 Magmar</t>
  </si>
  <si>
    <t>Fighting Energy, 2006, EX</t>
  </si>
  <si>
    <t>Fighting Energy</t>
  </si>
  <si>
    <t>https://ccg-imaging-cgc-tradingcards-production.s3.amazonaws.com/17280527-8913-4de1-a4f5-cd88a73533f8/CAR6001832-062_OBV.jpg</t>
  </si>
  <si>
    <t>https://ccg-imaging-cgc-tradingcards-production.s3.amazonaws.com/17280527-8913-4de1-a4f5-cd88a73533f8/CAR6001832-062_REV.jpg</t>
  </si>
  <si>
    <t>https://ccg-imaging-cgc-tradingcards-production.s3.amazonaws.com/17280527-8913-4de1-a4f5-cd88a73533f8/CAR6001832-062_OBV.jpg,https://ccg-imaging-cgc-tradingcards-production.s3.amazonaws.com/17280527-8913-4de1-a4f5-cd88a73533f8/CAR6001832-062_REV.jpg</t>
  </si>
  <si>
    <t>https://www.cgccards.com/certlookup/6001832062/</t>
  </si>
  <si>
    <t>2006 Holon Phantom Fighting Energy - Holo</t>
  </si>
  <si>
    <t>Psychic Energy, 2006, EX</t>
  </si>
  <si>
    <t>Psychic Energy</t>
  </si>
  <si>
    <t>https://ccg-imaging-cgc-tradingcards-production.s3.amazonaws.com/17280527-916c-4c66-a785-27a19fc57ea0/CAR6001832-063_OBV.jpg</t>
  </si>
  <si>
    <t>https://ccg-imaging-cgc-tradingcards-production.s3.amazonaws.com/17280527-916c-4c66-a785-27a19fc57ea0/CAR6001832-063_REV.jpg</t>
  </si>
  <si>
    <t>https://ccg-imaging-cgc-tradingcards-production.s3.amazonaws.com/17280527-916c-4c66-a785-27a19fc57ea0/CAR6001832-063_OBV.jpg,https://ccg-imaging-cgc-tradingcards-production.s3.amazonaws.com/17280527-916c-4c66-a785-27a19fc57ea0/CAR6001832-063_REV.jpg</t>
  </si>
  <si>
    <t>https://www.cgccards.com/certlookup/6001832063/</t>
  </si>
  <si>
    <t>2006 Holon Phantom Psychic Energy - Holo</t>
  </si>
  <si>
    <t>Lightning Energy, 2006, EX</t>
  </si>
  <si>
    <t>Lightning Energy</t>
  </si>
  <si>
    <t>https://ccg-imaging-cgc-tradingcards-production.s3.amazonaws.com/17280527-93a1-4b83-a70c-5b145db47a7f/CAR6001832-064_OBV.jpg</t>
  </si>
  <si>
    <t>https://ccg-imaging-cgc-tradingcards-production.s3.amazonaws.com/17280527-93a1-4b83-a70c-5b145db47a7f/CAR6001832-064_REV.jpg</t>
  </si>
  <si>
    <t>https://ccg-imaging-cgc-tradingcards-production.s3.amazonaws.com/17280527-93a1-4b83-a70c-5b145db47a7f/CAR6001832-064_OBV.jpg,https://ccg-imaging-cgc-tradingcards-production.s3.amazonaws.com/17280527-93a1-4b83-a70c-5b145db47a7f/CAR6001832-064_REV.jpg</t>
  </si>
  <si>
    <t>https://www.cgccards.com/certlookup/6001832064/</t>
  </si>
  <si>
    <t>2006 Holon Phantom Lightning Energy - Holo</t>
  </si>
  <si>
    <t>Grass Energy, 2006, EX</t>
  </si>
  <si>
    <t>https://ccg-imaging-cgc-tradingcards-production.s3.amazonaws.com/17280527-9605-4541-940e-2606363b2bcb/CAR6001832-065_OBV.jpg</t>
  </si>
  <si>
    <t>https://ccg-imaging-cgc-tradingcards-production.s3.amazonaws.com/17280527-9605-4541-940e-2606363b2bcb/CAR6001832-065_REV.jpg</t>
  </si>
  <si>
    <t>https://ccg-imaging-cgc-tradingcards-production.s3.amazonaws.com/17280527-9605-4541-940e-2606363b2bcb/CAR6001832-065_OBV.jpg,https://ccg-imaging-cgc-tradingcards-production.s3.amazonaws.com/17280527-9605-4541-940e-2606363b2bcb/CAR6001832-065_REV.jpg</t>
  </si>
  <si>
    <t>https://www.cgccards.com/certlookup/6001832065/</t>
  </si>
  <si>
    <t>2006 Holon Phantom Grass Energy - Holo</t>
  </si>
  <si>
    <t>Water Energy, 2006, EX, #AL3-MCN-692</t>
  </si>
  <si>
    <t>Water Energy</t>
  </si>
  <si>
    <t>https://ccg-imaging-cgc-tradingcards-production.s3.amazonaws.com/17280527-9945-44c9-8e9a-88ec0f97a497/CAR6001832-066_OBV.jpg</t>
  </si>
  <si>
    <t>https://ccg-imaging-cgc-tradingcards-production.s3.amazonaws.com/17280527-9945-44c9-8e9a-88ec0f97a497/CAR6001832-066_REV.jpg</t>
  </si>
  <si>
    <t>https://ccg-imaging-cgc-tradingcards-production.s3.amazonaws.com/17280527-9945-44c9-8e9a-88ec0f97a497/CAR6001832-066_OBV.jpg,https://ccg-imaging-cgc-tradingcards-production.s3.amazonaws.com/17280527-9945-44c9-8e9a-88ec0f97a497/CAR6001832-066_REV.jpg</t>
  </si>
  <si>
    <t>https://www.cgccards.com/certlookup/6001832066/</t>
  </si>
  <si>
    <t>2006 Holon Phantom #AL3-MCN-692 Water Energy - Holo</t>
  </si>
  <si>
    <t>AL3-MCN-692</t>
  </si>
  <si>
    <t>Fire Energy, 2006, EX</t>
  </si>
  <si>
    <t>https://ccg-imaging-cgc-tradingcards-production.s3.amazonaws.com/17280532-8361-41ed-9f37-b62a7f3bd149/CAR6001832-067_OBV.jpg</t>
  </si>
  <si>
    <t>https://ccg-imaging-cgc-tradingcards-production.s3.amazonaws.com/17280532-8361-41ed-9f37-b62a7f3bd149/CAR6001832-067_REV.jpg</t>
  </si>
  <si>
    <t>https://ccg-imaging-cgc-tradingcards-production.s3.amazonaws.com/17280532-8361-41ed-9f37-b62a7f3bd149/CAR6001832-067_OBV.jpg,https://ccg-imaging-cgc-tradingcards-production.s3.amazonaws.com/17280532-8361-41ed-9f37-b62a7f3bd149/CAR6001832-067_REV.jpg</t>
  </si>
  <si>
    <t>https://www.cgccards.com/certlookup/6001832067/</t>
  </si>
  <si>
    <t>2006 Holon Phantom Fire Energy - Holo</t>
  </si>
  <si>
    <t>Gorebyss, 2004, EX, #035/083</t>
  </si>
  <si>
    <t>Gorebyss</t>
  </si>
  <si>
    <t>https://ccg-imaging-cgc-tradingcards-production.s3.amazonaws.com/17280528-6322-4832-9514-dca0e98ccd16/CAR6001832-096_OBV.jpg</t>
  </si>
  <si>
    <t>https://ccg-imaging-cgc-tradingcards-production.s3.amazonaws.com/17280528-6322-4832-9514-dca0e98ccd16/CAR6001832-096_REV.jpg</t>
  </si>
  <si>
    <t>https://ccg-imaging-cgc-tradingcards-production.s3.amazonaws.com/17280528-6322-4832-9514-dca0e98ccd16/CAR6001832-096_OBV.jpg,https://ccg-imaging-cgc-tradingcards-production.s3.amazonaws.com/17280528-6322-4832-9514-dca0e98ccd16/CAR6001832-096_REV.jpg</t>
  </si>
  <si>
    <t>https://www.cgccards.com/certlookup/6001832096/</t>
  </si>
  <si>
    <t>2004 Undone Seal #035/083 Gorebyss - 1st Edition Holo</t>
  </si>
  <si>
    <t>035/083</t>
  </si>
  <si>
    <t>Smoochum, 2002, e-Series, #047/092</t>
  </si>
  <si>
    <t>Smoochum</t>
  </si>
  <si>
    <t>https://ccg-imaging-cgc-tradingcards-production.s3.amazonaws.com/a1d80d70-5a9b-408d-a23d-937fa38d2046/CAR6001833-251_OBV.jpg</t>
  </si>
  <si>
    <t>https://ccg-imaging-cgc-tradingcards-production.s3.amazonaws.com/a1d80d70-5a9b-408d-a23d-937fa38d2046/CAR6001833-251_REV.jpg</t>
  </si>
  <si>
    <t>https://ccg-imaging-cgc-tradingcards-production.s3.amazonaws.com/a1d80d70-5a9b-408d-a23d-937fa38d2046/CAR6001833-251_OBV.jpg,https://ccg-imaging-cgc-tradingcards-production.s3.amazonaws.com/a1d80d70-5a9b-408d-a23d-937fa38d2046/CAR6001833-251_REV.jpg</t>
  </si>
  <si>
    <t>https://www.cgccards.com/certlookup/6001833251/</t>
  </si>
  <si>
    <t>2002 The Town on No Map #047/092 Smoochum - 1st Edition</t>
  </si>
  <si>
    <t>047/092</t>
  </si>
  <si>
    <t>https://ccg-imaging-cgc-tradingcards-production.s3.amazonaws.com/17270986-291f-4249-8897-fbfa01a0a340/CAR6001833-258_OBV.jpg</t>
  </si>
  <si>
    <t>https://ccg-imaging-cgc-tradingcards-production.s3.amazonaws.com/17270986-291f-4249-8897-fbfa01a0a340/CAR6001833-258_REV.jpg</t>
  </si>
  <si>
    <t>https://ccg-imaging-cgc-tradingcards-production.s3.amazonaws.com/17270986-291f-4249-8897-fbfa01a0a340/CAR6001833-258_OBV.jpg,https://ccg-imaging-cgc-tradingcards-production.s3.amazonaws.com/17270986-291f-4249-8897-fbfa01a0a340/CAR6001833-258_REV.jpg</t>
  </si>
  <si>
    <t>https://www.cgccards.com/certlookup/6001833258/</t>
  </si>
  <si>
    <t>Mr. Mime, 2002, e-Series, #043/092</t>
  </si>
  <si>
    <t>Mr. Mime</t>
  </si>
  <si>
    <t>https://ccg-imaging-cgc-tradingcards-production.s3.amazonaws.com/e3ab5807-d93b-4d14-8049-cc0aa804dd18/CAR6001833-272_OBV.jpg</t>
  </si>
  <si>
    <t>https://ccg-imaging-cgc-tradingcards-production.s3.amazonaws.com/e3ab5807-d93b-4d14-8049-cc0aa804dd18/CAR6001833-272_REV.jpg</t>
  </si>
  <si>
    <t>https://ccg-imaging-cgc-tradingcards-production.s3.amazonaws.com/e3ab5807-d93b-4d14-8049-cc0aa804dd18/CAR6001833-272_OBV.jpg,https://ccg-imaging-cgc-tradingcards-production.s3.amazonaws.com/e3ab5807-d93b-4d14-8049-cc0aa804dd18/CAR6001833-272_REV.jpg</t>
  </si>
  <si>
    <t>https://www.cgccards.com/certlookup/6001833272/</t>
  </si>
  <si>
    <t>2002 The Town on No Map #043/092 Mr. Mime - 1st Edition</t>
  </si>
  <si>
    <t>043/092</t>
  </si>
  <si>
    <t>Chansey, 2002, e-Series, #057/092</t>
  </si>
  <si>
    <t>Chansey</t>
  </si>
  <si>
    <t>https://ccg-imaging-cgc-tradingcards-production.s3.amazonaws.com/19b02f5c-0d6d-4a9c-8fcb-b77193434513/CAR6001833-292_OBV.jpg</t>
  </si>
  <si>
    <t>https://ccg-imaging-cgc-tradingcards-production.s3.amazonaws.com/19b02f5c-0d6d-4a9c-8fcb-b77193434513/CAR6001833-292_REV.jpg</t>
  </si>
  <si>
    <t>https://ccg-imaging-cgc-tradingcards-production.s3.amazonaws.com/19b02f5c-0d6d-4a9c-8fcb-b77193434513/CAR6001833-292_OBV.jpg,https://ccg-imaging-cgc-tradingcards-production.s3.amazonaws.com/19b02f5c-0d6d-4a9c-8fcb-b77193434513/CAR6001833-292_REV.jpg</t>
  </si>
  <si>
    <t>https://www.cgccards.com/certlookup/6001833292/</t>
  </si>
  <si>
    <t>2002 The Town on No Map #057/092 Chansey - 1st Edition</t>
  </si>
  <si>
    <t>057/092</t>
  </si>
  <si>
    <t>Hitmonchan, 2023, Scarlet &amp; Violet, #012/034</t>
  </si>
  <si>
    <t>Hitmonchan</t>
  </si>
  <si>
    <t>https://ccg-imaging-cgc-tradingcards-production.s3.amazonaws.com/1813dd8d-6d9d-4ab6-a04d-eae5b9201110/CAR6001837-041_OBV.jpg</t>
  </si>
  <si>
    <t>https://ccg-imaging-cgc-tradingcards-production.s3.amazonaws.com/1813dd8d-6d9d-4ab6-a04d-eae5b9201110/CAR6001837-041_REV.jpg</t>
  </si>
  <si>
    <t>https://ccg-imaging-cgc-tradingcards-production.s3.amazonaws.com/1813dd8d-6d9d-4ab6-a04d-eae5b9201110/CAR6001837-041_OBV.jpg,https://ccg-imaging-cgc-tradingcards-production.s3.amazonaws.com/1813dd8d-6d9d-4ab6-a04d-eae5b9201110/CAR6001837-041_REV.jpg</t>
  </si>
  <si>
    <t>https://www.cgccards.com/certlookup/6001837041/</t>
  </si>
  <si>
    <t>2023 Trading Card Game Classic - CLV, CLC, CLB #012/034 Hitmonchan - Venusaur &amp; Lugia ex Deck - CLV Holo</t>
  </si>
  <si>
    <t>012/034</t>
  </si>
  <si>
    <t>https://ccg-imaging-cgc-tradingcards-production.s3.amazonaws.com/8ff97c2c-b274-484b-a9d9-6006faa58359/CAR6001837-042_OBV.jpg</t>
  </si>
  <si>
    <t>https://ccg-imaging-cgc-tradingcards-production.s3.amazonaws.com/8ff97c2c-b274-484b-a9d9-6006faa58359/CAR6001837-042_REV.jpg</t>
  </si>
  <si>
    <t>https://ccg-imaging-cgc-tradingcards-production.s3.amazonaws.com/8ff97c2c-b274-484b-a9d9-6006faa58359/CAR6001837-042_OBV.jpg,https://ccg-imaging-cgc-tradingcards-production.s3.amazonaws.com/8ff97c2c-b274-484b-a9d9-6006faa58359/CAR6001837-042_REV.jpg</t>
  </si>
  <si>
    <t>https://www.cgccards.com/certlookup/6001837042/</t>
  </si>
  <si>
    <t>Brock's Dugtrio, 1999, Original Series</t>
  </si>
  <si>
    <t>Brock's Dugtrio</t>
  </si>
  <si>
    <t>https://ccg-imaging-cgc-tradingcards-production.s3.amazonaws.com/383156b5-1ba4-4c36-8571-052a5ff2f997/CAR6001852-107_OBV.jpg</t>
  </si>
  <si>
    <t>https://ccg-imaging-cgc-tradingcards-production.s3.amazonaws.com/383156b5-1ba4-4c36-8571-052a5ff2f997/CAR6001852-107_REV.jpg</t>
  </si>
  <si>
    <t>https://ccg-imaging-cgc-tradingcards-production.s3.amazonaws.com/383156b5-1ba4-4c36-8571-052a5ff2f997/CAR6001852-107_OBV.jpg,https://ccg-imaging-cgc-tradingcards-production.s3.amazonaws.com/383156b5-1ba4-4c36-8571-052a5ff2f997/CAR6001852-107_REV.jpg</t>
  </si>
  <si>
    <t>https://www.cgccards.com/certlookup/6001852107/</t>
  </si>
  <si>
    <t>1999 Gym 2: Challenge from the Darkness Brock's Dugtrio</t>
  </si>
  <si>
    <t>Starmie, 1999, Original Series, #64/102</t>
  </si>
  <si>
    <t>https://ccg-imaging-cgc-tradingcards-production.s3.amazonaws.com/2f30a279-7a4c-486e-8b90-f791fa49dc7a/CAR6001852-130_OBV.jpg</t>
  </si>
  <si>
    <t>https://ccg-imaging-cgc-tradingcards-production.s3.amazonaws.com/2f30a279-7a4c-486e-8b90-f791fa49dc7a/CAR6001852-130_REV.jpg</t>
  </si>
  <si>
    <t>https://ccg-imaging-cgc-tradingcards-production.s3.amazonaws.com/2f30a279-7a4c-486e-8b90-f791fa49dc7a/CAR6001852-130_OBV.jpg,https://ccg-imaging-cgc-tradingcards-production.s3.amazonaws.com/2f30a279-7a4c-486e-8b90-f791fa49dc7a/CAR6001852-130_REV.jpg</t>
  </si>
  <si>
    <t>https://www.cgccards.com/certlookup/6001852130/</t>
  </si>
  <si>
    <t>1999 Base Set #64/102 Starmie - Shadowless Shadowless</t>
  </si>
  <si>
    <t>64/102</t>
  </si>
  <si>
    <t>Dark Flaaffy, 2001, Neo</t>
  </si>
  <si>
    <t>Dark Flaaffy</t>
  </si>
  <si>
    <t>https://ccg-imaging-cgc-tradingcards-production.s3.amazonaws.com/22953fba-d17b-4d0f-9213-ffc5afb94d94/CAR6001852-148_OBV.jpg</t>
  </si>
  <si>
    <t>https://ccg-imaging-cgc-tradingcards-production.s3.amazonaws.com/22953fba-d17b-4d0f-9213-ffc5afb94d94/CAR6001852-148_REV.jpg</t>
  </si>
  <si>
    <t>https://ccg-imaging-cgc-tradingcards-production.s3.amazonaws.com/22953fba-d17b-4d0f-9213-ffc5afb94d94/CAR6001852-148_OBV.jpg,https://ccg-imaging-cgc-tradingcards-production.s3.amazonaws.com/22953fba-d17b-4d0f-9213-ffc5afb94d94/CAR6001852-148_REV.jpg</t>
  </si>
  <si>
    <t>https://www.cgccards.com/certlookup/6001852148/</t>
  </si>
  <si>
    <t>2001 Darkness, and to Light Dark Flaaffy</t>
  </si>
  <si>
    <t>https://ccg-imaging-cgc-tradingcards-production.s3.amazonaws.com/0b4a1aeb-502e-4971-9d29-11000329f56b/CAR6001852-150_OBV.jpg</t>
  </si>
  <si>
    <t>https://ccg-imaging-cgc-tradingcards-production.s3.amazonaws.com/0b4a1aeb-502e-4971-9d29-11000329f56b/CAR6001852-150_REV.jpg</t>
  </si>
  <si>
    <t>https://ccg-imaging-cgc-tradingcards-production.s3.amazonaws.com/0b4a1aeb-502e-4971-9d29-11000329f56b/CAR6001852-150_OBV.jpg,https://ccg-imaging-cgc-tradingcards-production.s3.amazonaws.com/0b4a1aeb-502e-4971-9d29-11000329f56b/CAR6001852-150_REV.jpg</t>
  </si>
  <si>
    <t>https://www.cgccards.com/certlookup/6001852150/</t>
  </si>
  <si>
    <t>Water Energy, 2007, EX, #105/108</t>
  </si>
  <si>
    <t>https://ccg-imaging-cgc-tradingcards-production.s3.amazonaws.com/95466a23-9059-4d54-be36-92755632ad8d/CAR6001852-180_OBV.jpg</t>
  </si>
  <si>
    <t>https://ccg-imaging-cgc-tradingcards-production.s3.amazonaws.com/95466a23-9059-4d54-be36-92755632ad8d/CAR6001852-180_REV.jpg</t>
  </si>
  <si>
    <t>https://ccg-imaging-cgc-tradingcards-production.s3.amazonaws.com/95466a23-9059-4d54-be36-92755632ad8d/CAR6001852-180_OBV.jpg,https://ccg-imaging-cgc-tradingcards-production.s3.amazonaws.com/95466a23-9059-4d54-be36-92755632ad8d/CAR6001852-180_REV.jpg</t>
  </si>
  <si>
    <t>https://www.cgccards.com/certlookup/6001852180/</t>
  </si>
  <si>
    <t>2007 EX Power Keepers #105/108 Water Energy - Holo</t>
  </si>
  <si>
    <t>105/108</t>
  </si>
  <si>
    <t>Lightning Energy, 2007, EX, #106/108</t>
  </si>
  <si>
    <t>https://ccg-imaging-cgc-tradingcards-production.s3.amazonaws.com/1da01d2b-e24b-4b18-800e-be92c22ee181/CAR6001852-183_OBV.jpg</t>
  </si>
  <si>
    <t>https://ccg-imaging-cgc-tradingcards-production.s3.amazonaws.com/1da01d2b-e24b-4b18-800e-be92c22ee181/CAR6001852-183_REV.jpg</t>
  </si>
  <si>
    <t>https://ccg-imaging-cgc-tradingcards-production.s3.amazonaws.com/1da01d2b-e24b-4b18-800e-be92c22ee181/CAR6001852-183_OBV.jpg,https://ccg-imaging-cgc-tradingcards-production.s3.amazonaws.com/1da01d2b-e24b-4b18-800e-be92c22ee181/CAR6001852-183_REV.jpg</t>
  </si>
  <si>
    <t>https://www.cgccards.com/certlookup/6001852183/</t>
  </si>
  <si>
    <t>2007 EX Power Keepers #106/108 Lightning Energy - Holo</t>
  </si>
  <si>
    <t>106/108</t>
  </si>
  <si>
    <t>https://ccg-imaging-cgc-tradingcards-production.s3.amazonaws.com/7dfeca55-68ab-41ce-9eb1-d2467c0f4859/CAR6001852-189_OBV.jpg</t>
  </si>
  <si>
    <t>https://ccg-imaging-cgc-tradingcards-production.s3.amazonaws.com/7dfeca55-68ab-41ce-9eb1-d2467c0f4859/CAR6001852-189_REV.jpg</t>
  </si>
  <si>
    <t>https://ccg-imaging-cgc-tradingcards-production.s3.amazonaws.com/7dfeca55-68ab-41ce-9eb1-d2467c0f4859/CAR6001852-189_OBV.jpg,https://ccg-imaging-cgc-tradingcards-production.s3.amazonaws.com/7dfeca55-68ab-41ce-9eb1-d2467c0f4859/CAR6001852-189_REV.jpg</t>
  </si>
  <si>
    <t>https://www.cgccards.com/certlookup/6001852189/</t>
  </si>
  <si>
    <t>Psychic Energy, 2007, EX, #107/108</t>
  </si>
  <si>
    <t>https://ccg-imaging-cgc-tradingcards-production.s3.amazonaws.com/32dec63a-7608-4b21-af95-979e95f501f8/CAR6001852-192_OBV.jpg</t>
  </si>
  <si>
    <t>https://ccg-imaging-cgc-tradingcards-production.s3.amazonaws.com/32dec63a-7608-4b21-af95-979e95f501f8/CAR6001852-192_REV.jpg</t>
  </si>
  <si>
    <t>https://ccg-imaging-cgc-tradingcards-production.s3.amazonaws.com/32dec63a-7608-4b21-af95-979e95f501f8/CAR6001852-192_OBV.jpg,https://ccg-imaging-cgc-tradingcards-production.s3.amazonaws.com/32dec63a-7608-4b21-af95-979e95f501f8/CAR6001852-192_REV.jpg</t>
  </si>
  <si>
    <t>https://www.cgccards.com/certlookup/6001852192/</t>
  </si>
  <si>
    <t>2007 EX Power Keepers #107/108 Psychic Energy - Holo</t>
  </si>
  <si>
    <t>107/108</t>
  </si>
  <si>
    <t>https://ccg-imaging-cgc-tradingcards-production.s3.amazonaws.com/790eb6fa-d0d9-4e58-bd96-fe9fdeb76e10/CAR6001852-193_OBV.jpg</t>
  </si>
  <si>
    <t>https://ccg-imaging-cgc-tradingcards-production.s3.amazonaws.com/790eb6fa-d0d9-4e58-bd96-fe9fdeb76e10/CAR6001852-193_REV.jpg</t>
  </si>
  <si>
    <t>https://ccg-imaging-cgc-tradingcards-production.s3.amazonaws.com/790eb6fa-d0d9-4e58-bd96-fe9fdeb76e10/CAR6001852-193_OBV.jpg,https://ccg-imaging-cgc-tradingcards-production.s3.amazonaws.com/790eb6fa-d0d9-4e58-bd96-fe9fdeb76e10/CAR6001852-193_REV.jpg</t>
  </si>
  <si>
    <t>https://www.cgccards.com/certlookup/6001852193/</t>
  </si>
  <si>
    <t>Dragonite V, 2022, Sword &amp; Shield, #076/078</t>
  </si>
  <si>
    <t>Dragonite V</t>
  </si>
  <si>
    <t>https://ccg-imaging-cgc-tradingcards-production.s3.amazonaws.com/35d3db6d-f2ec-4ac2-b2b8-295fe5703627/CAR6001852-263_OBV.jpg</t>
  </si>
  <si>
    <t>https://ccg-imaging-cgc-tradingcards-production.s3.amazonaws.com/35d3db6d-f2ec-4ac2-b2b8-295fe5703627/CAR6001852-263_REV.jpg</t>
  </si>
  <si>
    <t>https://ccg-imaging-cgc-tradingcards-production.s3.amazonaws.com/35d3db6d-f2ec-4ac2-b2b8-295fe5703627/CAR6001852-263_OBV.jpg,https://ccg-imaging-cgc-tradingcards-production.s3.amazonaws.com/35d3db6d-f2ec-4ac2-b2b8-295fe5703627/CAR6001852-263_REV.jpg</t>
  </si>
  <si>
    <t>https://www.cgccards.com/certlookup/6001852263/</t>
  </si>
  <si>
    <t>2022 Pokémon GO #076/078 Dragonite V - Holo</t>
  </si>
  <si>
    <t>076/078</t>
  </si>
  <si>
    <t>Drowzee, 1996, All, #096</t>
  </si>
  <si>
    <t>Drowzee</t>
  </si>
  <si>
    <t>Green Card</t>
  </si>
  <si>
    <t>Bandai Carddass</t>
  </si>
  <si>
    <t>https://ccg-imaging-cgc-tradingcards-production.s3.amazonaws.com/17290845-3594-460d-841a-6aee2ed5d943/CAR6001854-282_OBV.jpg</t>
  </si>
  <si>
    <t>https://ccg-imaging-cgc-tradingcards-production.s3.amazonaws.com/17290845-3594-460d-841a-6aee2ed5d943/CAR6001854-282_REV.jpg</t>
  </si>
  <si>
    <t>https://ccg-imaging-cgc-tradingcards-production.s3.amazonaws.com/17290845-3594-460d-841a-6aee2ed5d943/CAR6001854-282_OBV.jpg,https://ccg-imaging-cgc-tradingcards-production.s3.amazonaws.com/17290845-3594-460d-841a-6aee2ed5d943/CAR6001854-282_REV.jpg</t>
  </si>
  <si>
    <t>https://www.cgccards.com/certlookup/6001854282/</t>
  </si>
  <si>
    <t>1996 (Monsters Collection) Part 2 #096 Drowzee - Green Card</t>
  </si>
  <si>
    <t>Goldeen, 1998, All, #118</t>
  </si>
  <si>
    <t>https://ccg-imaging-cgc-tradingcards-production.s3.amazonaws.com/17290846-09ca-4d74-b709-e600fe10ab1f/CAR6001854-285_OBV.jpg</t>
  </si>
  <si>
    <t>https://ccg-imaging-cgc-tradingcards-production.s3.amazonaws.com/17290846-09ca-4d74-b709-e600fe10ab1f/CAR6001854-285_REV.jpg</t>
  </si>
  <si>
    <t>https://ccg-imaging-cgc-tradingcards-production.s3.amazonaws.com/17290846-09ca-4d74-b709-e600fe10ab1f/CAR6001854-285_OBV.jpg,https://ccg-imaging-cgc-tradingcards-production.s3.amazonaws.com/17290846-09ca-4d74-b709-e600fe10ab1f/CAR6001854-285_REV.jpg</t>
  </si>
  <si>
    <t>https://www.cgccards.com/certlookup/6001854285/</t>
  </si>
  <si>
    <t>1998 Pokémon - Part 3 #118 Goldeen</t>
  </si>
  <si>
    <t>Seadra, 1998, All, #117</t>
  </si>
  <si>
    <t>Seadra</t>
  </si>
  <si>
    <t>https://ccg-imaging-cgc-tradingcards-production.s3.amazonaws.com/17290846-39a3-49a8-b448-f59c3df5c9a1/CAR6001854-286_OBV.jpg</t>
  </si>
  <si>
    <t>https://ccg-imaging-cgc-tradingcards-production.s3.amazonaws.com/17290846-39a3-49a8-b448-f59c3df5c9a1/CAR6001854-286_REV.jpg</t>
  </si>
  <si>
    <t>https://ccg-imaging-cgc-tradingcards-production.s3.amazonaws.com/17290846-39a3-49a8-b448-f59c3df5c9a1/CAR6001854-286_OBV.jpg,https://ccg-imaging-cgc-tradingcards-production.s3.amazonaws.com/17290846-39a3-49a8-b448-f59c3df5c9a1/CAR6001854-286_REV.jpg</t>
  </si>
  <si>
    <t>https://www.cgccards.com/certlookup/6001854286/</t>
  </si>
  <si>
    <t>1998 Pokémon - Part 3 #117 Seadra</t>
  </si>
  <si>
    <t>Horsea, 1998, All, #116</t>
  </si>
  <si>
    <t>Horsea</t>
  </si>
  <si>
    <t>https://ccg-imaging-cgc-tradingcards-production.s3.amazonaws.com/17290846-69d1-499f-b15d-1df8efeab96b/CAR6001854-287_OBV.jpg</t>
  </si>
  <si>
    <t>https://ccg-imaging-cgc-tradingcards-production.s3.amazonaws.com/17290846-69d1-499f-b15d-1df8efeab96b/CAR6001854-287_REV.jpg</t>
  </si>
  <si>
    <t>https://ccg-imaging-cgc-tradingcards-production.s3.amazonaws.com/17290846-69d1-499f-b15d-1df8efeab96b/CAR6001854-287_OBV.jpg,https://ccg-imaging-cgc-tradingcards-production.s3.amazonaws.com/17290846-69d1-499f-b15d-1df8efeab96b/CAR6001854-287_REV.jpg</t>
  </si>
  <si>
    <t>https://www.cgccards.com/certlookup/6001854287/</t>
  </si>
  <si>
    <t>1998 Pokémon - Part 3 #116 Tattu (Horsea)</t>
  </si>
  <si>
    <t>Kangaskhan, 1997, All, #115</t>
  </si>
  <si>
    <t>Kangaskhan</t>
  </si>
  <si>
    <t>https://ccg-imaging-cgc-tradingcards-production.s3.amazonaws.com/17290846-84bd-4c2d-91fd-fe591594aae0/CAR6001854-288_OBV.jpg</t>
  </si>
  <si>
    <t>https://ccg-imaging-cgc-tradingcards-production.s3.amazonaws.com/17290846-84bd-4c2d-91fd-fe591594aae0/CAR6001854-288_REV.jpg</t>
  </si>
  <si>
    <t>https://ccg-imaging-cgc-tradingcards-production.s3.amazonaws.com/17290846-84bd-4c2d-91fd-fe591594aae0/CAR6001854-288_OBV.jpg,https://ccg-imaging-cgc-tradingcards-production.s3.amazonaws.com/17290846-84bd-4c2d-91fd-fe591594aae0/CAR6001854-288_REV.jpg</t>
  </si>
  <si>
    <t>https://www.cgccards.com/certlookup/6001854288/</t>
  </si>
  <si>
    <t>1998 Pokémon - Part 1 #115 Kangaskhan</t>
  </si>
  <si>
    <t>Tangela, 1998, All, #114</t>
  </si>
  <si>
    <t>https://ccg-imaging-cgc-tradingcards-production.s3.amazonaws.com/17290846-990e-469f-896d-cfccd0f65def/CAR6001854-289_OBV.jpg</t>
  </si>
  <si>
    <t>https://ccg-imaging-cgc-tradingcards-production.s3.amazonaws.com/17290846-990e-469f-896d-cfccd0f65def/CAR6001854-289_REV.jpg</t>
  </si>
  <si>
    <t>https://ccg-imaging-cgc-tradingcards-production.s3.amazonaws.com/17290846-990e-469f-896d-cfccd0f65def/CAR6001854-289_OBV.jpg,https://ccg-imaging-cgc-tradingcards-production.s3.amazonaws.com/17290846-990e-469f-896d-cfccd0f65def/CAR6001854-289_REV.jpg</t>
  </si>
  <si>
    <t>https://www.cgccards.com/certlookup/6001854289/</t>
  </si>
  <si>
    <t>1998 Pokémon - Part 1 #114 Monjara (Tangela)</t>
  </si>
  <si>
    <t>Chansey, 1997, All, #113</t>
  </si>
  <si>
    <t>https://ccg-imaging-cgc-tradingcards-production.s3.amazonaws.com/17290847-146e-43d9-ac07-042485e07996/CAR6001854-290_OBV.jpg</t>
  </si>
  <si>
    <t>https://ccg-imaging-cgc-tradingcards-production.s3.amazonaws.com/17290847-146e-43d9-ac07-042485e07996/CAR6001854-290_REV.jpg</t>
  </si>
  <si>
    <t>https://ccg-imaging-cgc-tradingcards-production.s3.amazonaws.com/17290847-146e-43d9-ac07-042485e07996/CAR6001854-290_OBV.jpg,https://ccg-imaging-cgc-tradingcards-production.s3.amazonaws.com/17290847-146e-43d9-ac07-042485e07996/CAR6001854-290_REV.jpg</t>
  </si>
  <si>
    <t>https://www.cgccards.com/certlookup/6001854290/</t>
  </si>
  <si>
    <t>1998 Pokémon - Part 1 #113 Chansey</t>
  </si>
  <si>
    <t>Rhydon, 1998, All, #112</t>
  </si>
  <si>
    <t>Rhydon</t>
  </si>
  <si>
    <t>https://ccg-imaging-cgc-tradingcards-production.s3.amazonaws.com/17290847-28bf-4453-b38b-0c26539ac154/CAR6001854-291_OBV.jpg</t>
  </si>
  <si>
    <t>https://ccg-imaging-cgc-tradingcards-production.s3.amazonaws.com/17290847-28bf-4453-b38b-0c26539ac154/CAR6001854-291_REV.jpg</t>
  </si>
  <si>
    <t>https://ccg-imaging-cgc-tradingcards-production.s3.amazonaws.com/17290847-28bf-4453-b38b-0c26539ac154/CAR6001854-291_OBV.jpg,https://ccg-imaging-cgc-tradingcards-production.s3.amazonaws.com/17290847-28bf-4453-b38b-0c26539ac154/CAR6001854-291_REV.jpg</t>
  </si>
  <si>
    <t>https://www.cgccards.com/certlookup/6001854291/</t>
  </si>
  <si>
    <t>1998 Pokémon - Part 1 #112 Sidon (Rhydon)</t>
  </si>
  <si>
    <t>Rhyhorn, 1998, All, #111</t>
  </si>
  <si>
    <t>Rhyhorn</t>
  </si>
  <si>
    <t>https://ccg-imaging-cgc-tradingcards-production.s3.amazonaws.com/17290847-4321-4864-b837-d2941dee730d/CAR6001854-292_OBV.jpg</t>
  </si>
  <si>
    <t>https://ccg-imaging-cgc-tradingcards-production.s3.amazonaws.com/17290847-4321-4864-b837-d2941dee730d/CAR6001854-292_REV.jpg</t>
  </si>
  <si>
    <t>https://ccg-imaging-cgc-tradingcards-production.s3.amazonaws.com/17290847-4321-4864-b837-d2941dee730d/CAR6001854-292_OBV.jpg,https://ccg-imaging-cgc-tradingcards-production.s3.amazonaws.com/17290847-4321-4864-b837-d2941dee730d/CAR6001854-292_REV.jpg</t>
  </si>
  <si>
    <t>https://www.cgccards.com/certlookup/6001854292/</t>
  </si>
  <si>
    <t>1998 Pokémon - Part 1 #111 Sihorn (Rhyhorn)</t>
  </si>
  <si>
    <t>Weezing, 1998, All, #110</t>
  </si>
  <si>
    <t>Weezing</t>
  </si>
  <si>
    <t>https://ccg-imaging-cgc-tradingcards-production.s3.amazonaws.com/17290847-4586-47b0-bfa6-1addd1df0ae0/CAR6001854-293_OBV.jpg</t>
  </si>
  <si>
    <t>https://ccg-imaging-cgc-tradingcards-production.s3.amazonaws.com/17290847-4586-47b0-bfa6-1addd1df0ae0/CAR6001854-293_REV.jpg</t>
  </si>
  <si>
    <t>https://ccg-imaging-cgc-tradingcards-production.s3.amazonaws.com/17290847-4586-47b0-bfa6-1addd1df0ae0/CAR6001854-293_OBV.jpg,https://ccg-imaging-cgc-tradingcards-production.s3.amazonaws.com/17290847-4586-47b0-bfa6-1addd1df0ae0/CAR6001854-293_REV.jpg</t>
  </si>
  <si>
    <t>https://www.cgccards.com/certlookup/6001854293/</t>
  </si>
  <si>
    <t>1998 Pokémon - Part 4 #110 Matadogas (Weezing)</t>
  </si>
  <si>
    <t>https://ccg-imaging-cgc-tradingcards-production.s3.amazonaws.com/17290847-73df-4dbd-bea3-b9f530777372/CAR6001854-294_OBV.jpg</t>
  </si>
  <si>
    <t>https://ccg-imaging-cgc-tradingcards-production.s3.amazonaws.com/17290847-73df-4dbd-bea3-b9f530777372/CAR6001854-294_REV.jpg</t>
  </si>
  <si>
    <t>https://ccg-imaging-cgc-tradingcards-production.s3.amazonaws.com/17290847-73df-4dbd-bea3-b9f530777372/CAR6001854-294_OBV.jpg,https://ccg-imaging-cgc-tradingcards-production.s3.amazonaws.com/17290847-73df-4dbd-bea3-b9f530777372/CAR6001854-294_REV.jpg</t>
  </si>
  <si>
    <t>https://www.cgccards.com/certlookup/6001854294/</t>
  </si>
  <si>
    <t>Weepinbell, 1997, All, #070</t>
  </si>
  <si>
    <t>Weepinbell</t>
  </si>
  <si>
    <t>1st Print</t>
  </si>
  <si>
    <t>Pokémon Topsun</t>
  </si>
  <si>
    <t>https://ccg-imaging-cgc-tradingcards-production.s3.amazonaws.com/17274553-38ae-4f03-adec-b28aff89e824/CAR6001856-159_OBV.jpg</t>
  </si>
  <si>
    <t>https://ccg-imaging-cgc-tradingcards-production.s3.amazonaws.com/17274553-38ae-4f03-adec-b28aff89e824/CAR6001856-159_REV.jpg</t>
  </si>
  <si>
    <t>https://ccg-imaging-cgc-tradingcards-production.s3.amazonaws.com/17274553-38ae-4f03-adec-b28aff89e824/CAR6001856-159_OBV.jpg,https://ccg-imaging-cgc-tradingcards-production.s3.amazonaws.com/17274553-38ae-4f03-adec-b28aff89e824/CAR6001856-159_REV.jpg</t>
  </si>
  <si>
    <t>https://www.cgccards.com/certlookup/6001856159/</t>
  </si>
  <si>
    <t>1997 (Only One Pokémon) Original Series #070 Weepinbell - (Blue Back) 1st Print</t>
  </si>
  <si>
    <t>Metapod, 1997, All, #011</t>
  </si>
  <si>
    <t>Metapod</t>
  </si>
  <si>
    <t>2nd Print</t>
  </si>
  <si>
    <t>https://ccg-imaging-cgc-tradingcards-production.s3.amazonaws.com/17274527-44d1-4839-b39f-df191a2e07a5/CAR6001856-191_OBV.jpg</t>
  </si>
  <si>
    <t>https://ccg-imaging-cgc-tradingcards-production.s3.amazonaws.com/17274527-44d1-4839-b39f-df191a2e07a5/CAR6001856-191_REV.jpg</t>
  </si>
  <si>
    <t>https://ccg-imaging-cgc-tradingcards-production.s3.amazonaws.com/17274527-44d1-4839-b39f-df191a2e07a5/CAR6001856-191_OBV.jpg,https://ccg-imaging-cgc-tradingcards-production.s3.amazonaws.com/17274527-44d1-4839-b39f-df191a2e07a5/CAR6001856-191_REV.jpg</t>
  </si>
  <si>
    <t>https://www.cgccards.com/certlookup/6001856191/</t>
  </si>
  <si>
    <t>1997 (Only One Pokémon) Original Series #011 Metapod - (Green Back) 2nd Print</t>
  </si>
  <si>
    <t>Cyndaquil, 2003, EX, #59/100</t>
  </si>
  <si>
    <t>Cyndaquil</t>
  </si>
  <si>
    <t>https://ccg-imaging-cgc-tradingcards-production.s3.amazonaws.com/17272080-4772-43ab-a7dc-2930f0f75dc8/CAR6001861-251_OBV.jpg</t>
  </si>
  <si>
    <t>https://ccg-imaging-cgc-tradingcards-production.s3.amazonaws.com/17272080-4772-43ab-a7dc-2930f0f75dc8/CAR6001861-251_REV.jpg</t>
  </si>
  <si>
    <t>https://ccg-imaging-cgc-tradingcards-production.s3.amazonaws.com/17272080-4772-43ab-a7dc-2930f0f75dc8/CAR6001861-251_OBV.jpg,https://ccg-imaging-cgc-tradingcards-production.s3.amazonaws.com/17272080-4772-43ab-a7dc-2930f0f75dc8/CAR6001861-251_REV.jpg</t>
  </si>
  <si>
    <t>https://www.cgccards.com/certlookup/6001861251/</t>
  </si>
  <si>
    <t>2003 EX Sandstorm (2003 Copyright, w/ e" Symbol) #59/100 Cyndaquil"</t>
  </si>
  <si>
    <t>59/100</t>
  </si>
  <si>
    <t>Houndour, 2004, EX, #60/109</t>
  </si>
  <si>
    <t>Houndour</t>
  </si>
  <si>
    <t>https://ccg-imaging-cgc-tradingcards-production.s3.amazonaws.com/17272080-773c-48eb-85a0-ec70c9c5c27f/CAR6001861-253_OBV.jpg</t>
  </si>
  <si>
    <t>https://ccg-imaging-cgc-tradingcards-production.s3.amazonaws.com/17272080-773c-48eb-85a0-ec70c9c5c27f/CAR6001861-253_REV.jpg</t>
  </si>
  <si>
    <t>https://ccg-imaging-cgc-tradingcards-production.s3.amazonaws.com/17272080-773c-48eb-85a0-ec70c9c5c27f/CAR6001861-253_OBV.jpg,https://ccg-imaging-cgc-tradingcards-production.s3.amazonaws.com/17272080-773c-48eb-85a0-ec70c9c5c27f/CAR6001861-253_REV.jpg</t>
  </si>
  <si>
    <t>https://www.cgccards.com/certlookup/6001861253/</t>
  </si>
  <si>
    <t>2004 EX Team Rocket Returns #60/109 Houndour</t>
  </si>
  <si>
    <t>60/109</t>
  </si>
  <si>
    <t>Lunatone, 2005, EX, #36/107</t>
  </si>
  <si>
    <t>https://ccg-imaging-cgc-tradingcards-production.s3.amazonaws.com/17272081-083d-43ff-9a83-c423090342c8/CAR6001861-256_OBV.jpg</t>
  </si>
  <si>
    <t>https://ccg-imaging-cgc-tradingcards-production.s3.amazonaws.com/17272081-083d-43ff-9a83-c423090342c8/CAR6001861-256_REV.jpg</t>
  </si>
  <si>
    <t>https://ccg-imaging-cgc-tradingcards-production.s3.amazonaws.com/17272081-083d-43ff-9a83-c423090342c8/CAR6001861-256_OBV.jpg,https://ccg-imaging-cgc-tradingcards-production.s3.amazonaws.com/17272081-083d-43ff-9a83-c423090342c8/CAR6001861-256_REV.jpg</t>
  </si>
  <si>
    <t>https://www.cgccards.com/certlookup/6001861256/</t>
  </si>
  <si>
    <t>2005 EX Deoxys #36/107 Lunatone - Reverse Holo</t>
  </si>
  <si>
    <t>36/107</t>
  </si>
  <si>
    <t>Pinsir, 2007, Diamond &amp; Pearl, #59/132</t>
  </si>
  <si>
    <t>https://ccg-imaging-cgc-tradingcards-production.s3.amazonaws.com/17272082-46d5-4c64-98ce-2ab352f1f749/CAR6001861-258_OBV.jpg</t>
  </si>
  <si>
    <t>https://ccg-imaging-cgc-tradingcards-production.s3.amazonaws.com/17272082-46d5-4c64-98ce-2ab352f1f749/CAR6001861-258_REV.jpg</t>
  </si>
  <si>
    <t>https://ccg-imaging-cgc-tradingcards-production.s3.amazonaws.com/17272082-46d5-4c64-98ce-2ab352f1f749/CAR6001861-258_OBV.jpg,https://ccg-imaging-cgc-tradingcards-production.s3.amazonaws.com/17272082-46d5-4c64-98ce-2ab352f1f749/CAR6001861-258_REV.jpg</t>
  </si>
  <si>
    <t>https://www.cgccards.com/certlookup/6001861258/</t>
  </si>
  <si>
    <t>2007 Secret Wonders #59/132 Pinsir - Reverse Holo</t>
  </si>
  <si>
    <t>59/132</t>
  </si>
  <si>
    <t>Magmar, 1999, Original Series, #36/102</t>
  </si>
  <si>
    <t>https://ccg-imaging-cgc-tradingcards-production.s3.amazonaws.com/17272082-893d-441b-ba45-1970838247c0/CAR6001861-263_OBV.jpg</t>
  </si>
  <si>
    <t>https://ccg-imaging-cgc-tradingcards-production.s3.amazonaws.com/17272082-893d-441b-ba45-1970838247c0/CAR6001861-263_REV.jpg</t>
  </si>
  <si>
    <t>https://ccg-imaging-cgc-tradingcards-production.s3.amazonaws.com/17272082-893d-441b-ba45-1970838247c0/CAR6001861-263_OBV.jpg,https://ccg-imaging-cgc-tradingcards-production.s3.amazonaws.com/17272082-893d-441b-ba45-1970838247c0/CAR6001861-263_REV.jpg</t>
  </si>
  <si>
    <t>https://www.cgccards.com/certlookup/6001861263/</t>
  </si>
  <si>
    <t>1999 Base Set #36/102 Magmar</t>
  </si>
  <si>
    <t>36/102</t>
  </si>
  <si>
    <t>Chikorita δ, 2006, EX, #44/101</t>
  </si>
  <si>
    <t>Chikorita δ</t>
  </si>
  <si>
    <t>https://ccg-imaging-cgc-tradingcards-production.s3.amazonaws.com/17272084-571e-453a-b646-f211227727de/CAR6001861-266_OBV.jpg</t>
  </si>
  <si>
    <t>https://ccg-imaging-cgc-tradingcards-production.s3.amazonaws.com/17272084-571e-453a-b646-f211227727de/CAR6001861-266_REV.jpg</t>
  </si>
  <si>
    <t>https://ccg-imaging-cgc-tradingcards-production.s3.amazonaws.com/17272084-571e-453a-b646-f211227727de/CAR6001861-266_OBV.jpg,https://ccg-imaging-cgc-tradingcards-production.s3.amazonaws.com/17272084-571e-453a-b646-f211227727de/CAR6001861-266_REV.jpg</t>
  </si>
  <si>
    <t>https://www.cgccards.com/certlookup/6001861266/</t>
  </si>
  <si>
    <t>2006 EX Dragon Frontiers #44/101 Chikorita ?</t>
  </si>
  <si>
    <t>44/101</t>
  </si>
  <si>
    <t>https://ccg-imaging-cgc-tradingcards-production.s3.amazonaws.com/17272084-69fc-4a45-937f-e857e333ee12/CAR6001861-268_OBV.jpg</t>
  </si>
  <si>
    <t>https://ccg-imaging-cgc-tradingcards-production.s3.amazonaws.com/17272084-69fc-4a45-937f-e857e333ee12/CAR6001861-268_REV.jpg</t>
  </si>
  <si>
    <t>https://ccg-imaging-cgc-tradingcards-production.s3.amazonaws.com/17272084-69fc-4a45-937f-e857e333ee12/CAR6001861-268_OBV.jpg,https://ccg-imaging-cgc-tradingcards-production.s3.amazonaws.com/17272084-69fc-4a45-937f-e857e333ee12/CAR6001861-268_REV.jpg</t>
  </si>
  <si>
    <t>https://www.cgccards.com/certlookup/6001861268/</t>
  </si>
  <si>
    <t>Exeggcute δ, 2006, EX, #65/110</t>
  </si>
  <si>
    <t>Exeggcute δ</t>
  </si>
  <si>
    <t>https://ccg-imaging-cgc-tradingcards-production.s3.amazonaws.com/17272084-8418-407f-8e67-86d1567a79f1/CAR6001861-269_OBV.jpg</t>
  </si>
  <si>
    <t>https://ccg-imaging-cgc-tradingcards-production.s3.amazonaws.com/17272084-8418-407f-8e67-86d1567a79f1/CAR6001861-269_REV.jpg</t>
  </si>
  <si>
    <t>https://ccg-imaging-cgc-tradingcards-production.s3.amazonaws.com/17272084-8418-407f-8e67-86d1567a79f1/CAR6001861-269_OBV.jpg,https://ccg-imaging-cgc-tradingcards-production.s3.amazonaws.com/17272084-8418-407f-8e67-86d1567a79f1/CAR6001861-269_REV.jpg</t>
  </si>
  <si>
    <t>https://www.cgccards.com/certlookup/6001861269/</t>
  </si>
  <si>
    <t>2006 EX Holon Phantoms #65/110 Exeggcute ?</t>
  </si>
  <si>
    <t>65/110</t>
  </si>
  <si>
    <t>https://ccg-imaging-cgc-tradingcards-production.s3.amazonaws.com/17272084-87eb-4d02-9509-e9fefd2d2c1e/CAR6001861-270_OBV.jpg</t>
  </si>
  <si>
    <t>https://ccg-imaging-cgc-tradingcards-production.s3.amazonaws.com/17272084-87eb-4d02-9509-e9fefd2d2c1e/CAR6001861-270_REV.jpg</t>
  </si>
  <si>
    <t>https://ccg-imaging-cgc-tradingcards-production.s3.amazonaws.com/17272084-87eb-4d02-9509-e9fefd2d2c1e/CAR6001861-270_OBV.jpg,https://ccg-imaging-cgc-tradingcards-production.s3.amazonaws.com/17272084-87eb-4d02-9509-e9fefd2d2c1e/CAR6001861-270_REV.jpg</t>
  </si>
  <si>
    <t>https://www.cgccards.com/certlookup/6001861270/</t>
  </si>
  <si>
    <t>Luxray, 2009, Platinum, #5/99</t>
  </si>
  <si>
    <t>Luxray</t>
  </si>
  <si>
    <t>Stormshaper Deck</t>
  </si>
  <si>
    <t>https://ccg-imaging-cgc-tradingcards-production.s3.amazonaws.com/17268635-71ba-4f68-9d8e-502584ff9ae0/CAR6001863-251_OBV.jpg</t>
  </si>
  <si>
    <t>https://ccg-imaging-cgc-tradingcards-production.s3.amazonaws.com/17268635-71ba-4f68-9d8e-502584ff9ae0/CAR6001863-251_REV.jpg</t>
  </si>
  <si>
    <t>https://ccg-imaging-cgc-tradingcards-production.s3.amazonaws.com/17268635-71ba-4f68-9d8e-502584ff9ae0/CAR6001863-251_OBV.jpg,https://ccg-imaging-cgc-tradingcards-production.s3.amazonaws.com/17268635-71ba-4f68-9d8e-502584ff9ae0/CAR6001863-251_REV.jpg</t>
  </si>
  <si>
    <t>https://www.cgccards.com/certlookup/6001863251/</t>
  </si>
  <si>
    <t>2009 Arceus #5/99 Luxray - Non-Holo Stormshaper Theme Deck</t>
  </si>
  <si>
    <t>5/99</t>
  </si>
  <si>
    <t>Dusclops, 2008, Diamond &amp; Pearl, #34/100</t>
  </si>
  <si>
    <t>Dusclops</t>
  </si>
  <si>
    <t>https://ccg-imaging-cgc-tradingcards-production.s3.amazonaws.com/17268635-89c9-43dd-b863-583512d05223/CAR6001863-252_OBV.jpg</t>
  </si>
  <si>
    <t>https://ccg-imaging-cgc-tradingcards-production.s3.amazonaws.com/17268635-89c9-43dd-b863-583512d05223/CAR6001863-252_REV.jpg</t>
  </si>
  <si>
    <t>https://ccg-imaging-cgc-tradingcards-production.s3.amazonaws.com/17268635-89c9-43dd-b863-583512d05223/CAR6001863-252_OBV.jpg,https://ccg-imaging-cgc-tradingcards-production.s3.amazonaws.com/17268635-89c9-43dd-b863-583512d05223/CAR6001863-252_REV.jpg</t>
  </si>
  <si>
    <t>https://www.cgccards.com/certlookup/6001863252/</t>
  </si>
  <si>
    <t>2008 Stormfront #34/100 Dusclops - Reverse Holo</t>
  </si>
  <si>
    <t>34/100</t>
  </si>
  <si>
    <t>https://ccg-imaging-cgc-tradingcards-production.s3.amazonaws.com/17268635-8682-41c4-b470-99652c35dcbb/CAR6001863-253_OBV.jpg</t>
  </si>
  <si>
    <t>https://ccg-imaging-cgc-tradingcards-production.s3.amazonaws.com/17268635-8682-41c4-b470-99652c35dcbb/CAR6001863-253_REV.jpg</t>
  </si>
  <si>
    <t>https://ccg-imaging-cgc-tradingcards-production.s3.amazonaws.com/17268635-8682-41c4-b470-99652c35dcbb/CAR6001863-253_OBV.jpg,https://ccg-imaging-cgc-tradingcards-production.s3.amazonaws.com/17268635-8682-41c4-b470-99652c35dcbb/CAR6001863-253_REV.jpg</t>
  </si>
  <si>
    <t>https://www.cgccards.com/certlookup/6001863253/</t>
  </si>
  <si>
    <t>Dark Ariados, 2001, Neo</t>
  </si>
  <si>
    <t>Dark Ariados</t>
  </si>
  <si>
    <t>https://ccg-imaging-cgc-tradingcards-production.s3.amazonaws.com/17268639-9158-4306-a13e-c99c35754b30/CAR6001863-267_OBV.jpg</t>
  </si>
  <si>
    <t>https://ccg-imaging-cgc-tradingcards-production.s3.amazonaws.com/17268639-9158-4306-a13e-c99c35754b30/CAR6001863-267_REV.jpg</t>
  </si>
  <si>
    <t>https://ccg-imaging-cgc-tradingcards-production.s3.amazonaws.com/17268639-9158-4306-a13e-c99c35754b30/CAR6001863-267_OBV.jpg,https://ccg-imaging-cgc-tradingcards-production.s3.amazonaws.com/17268639-9158-4306-a13e-c99c35754b30/CAR6001863-267_REV.jpg</t>
  </si>
  <si>
    <t>https://www.cgccards.com/certlookup/6001863267/</t>
  </si>
  <si>
    <t>2001 Darkness, and to Light Dark Ariados</t>
  </si>
  <si>
    <t>Lugia, 2021, Sword &amp; Shield, #022/025</t>
  </si>
  <si>
    <t>Lugia</t>
  </si>
  <si>
    <t>https://ccg-imaging-cgc-tradingcards-production.s3.amazonaws.com/2c820e6f-e505-4a71-a3c3-cf79362bae89/CAR6001864-275_OBV.jpg</t>
  </si>
  <si>
    <t>https://ccg-imaging-cgc-tradingcards-production.s3.amazonaws.com/2c820e6f-e505-4a71-a3c3-cf79362bae89/CAR6001864-275_REV.jpg</t>
  </si>
  <si>
    <t>https://ccg-imaging-cgc-tradingcards-production.s3.amazonaws.com/2c820e6f-e505-4a71-a3c3-cf79362bae89/CAR6001864-275_OBV.jpg,https://ccg-imaging-cgc-tradingcards-production.s3.amazonaws.com/2c820e6f-e505-4a71-a3c3-cf79362bae89/CAR6001864-275_REV.jpg</t>
  </si>
  <si>
    <t>https://www.cgccards.com/certlookup/6001864275/</t>
  </si>
  <si>
    <t>2021 Celebrations #022/025 Lugia - Holo</t>
  </si>
  <si>
    <t>022/025</t>
  </si>
  <si>
    <t>Sidney's Stadium, 2007, EX, #82/108</t>
  </si>
  <si>
    <t>Sidney's Stadium</t>
  </si>
  <si>
    <t>https://ccg-imaging-cgc-tradingcards-production.s3.amazonaws.com/7ead8979-6001-4f26-a3cb-5aa2bb10a7ce/CAR6001866-104_OBV.jpg</t>
  </si>
  <si>
    <t>https://ccg-imaging-cgc-tradingcards-production.s3.amazonaws.com/7ead8979-6001-4f26-a3cb-5aa2bb10a7ce/CAR6001866-104_REV.jpg</t>
  </si>
  <si>
    <t>https://ccg-imaging-cgc-tradingcards-production.s3.amazonaws.com/7ead8979-6001-4f26-a3cb-5aa2bb10a7ce/CAR6001866-104_OBV.jpg,https://ccg-imaging-cgc-tradingcards-production.s3.amazonaws.com/7ead8979-6001-4f26-a3cb-5aa2bb10a7ce/CAR6001866-104_REV.jpg</t>
  </si>
  <si>
    <t>https://www.cgccards.com/certlookup/6001866104/</t>
  </si>
  <si>
    <t>2007 EX Power Keepers #82/108 Sidney's Stadium - Reverse Holo</t>
  </si>
  <si>
    <t>82/108</t>
  </si>
  <si>
    <t>Mysterious Fossil, 2007, EX, #85/108</t>
  </si>
  <si>
    <t>Mysterious Fossil</t>
  </si>
  <si>
    <t>https://ccg-imaging-cgc-tradingcards-production.s3.amazonaws.com/5fc3bf46-050d-4938-8f85-418d52f067df/CAR6001866-119_OBV.jpg</t>
  </si>
  <si>
    <t>https://ccg-imaging-cgc-tradingcards-production.s3.amazonaws.com/5fc3bf46-050d-4938-8f85-418d52f067df/CAR6001866-119_REV.jpg</t>
  </si>
  <si>
    <t>https://ccg-imaging-cgc-tradingcards-production.s3.amazonaws.com/5fc3bf46-050d-4938-8f85-418d52f067df/CAR6001866-119_OBV.jpg,https://ccg-imaging-cgc-tradingcards-production.s3.amazonaws.com/5fc3bf46-050d-4938-8f85-418d52f067df/CAR6001866-119_REV.jpg</t>
  </si>
  <si>
    <t>https://www.cgccards.com/certlookup/6001866119/</t>
  </si>
  <si>
    <t>2007 EX Power Keepers #85/108 Mysterious Fossil - Reverse Holo</t>
  </si>
  <si>
    <t>85/108</t>
  </si>
  <si>
    <t>Dratini, 2001, e-Series, #031/128</t>
  </si>
  <si>
    <t>https://ccg-imaging-cgc-tradingcards-production.s3.amazonaws.com/17291859-4609-495e-a722-cc54002c7baa/CAR6001866-234_OBV.jpg</t>
  </si>
  <si>
    <t>https://ccg-imaging-cgc-tradingcards-production.s3.amazonaws.com/17291859-4609-495e-a722-cc54002c7baa/CAR6001866-234_REV.jpg</t>
  </si>
  <si>
    <t>https://ccg-imaging-cgc-tradingcards-production.s3.amazonaws.com/17291859-4609-495e-a722-cc54002c7baa/CAR6001866-234_OBV.jpg,https://ccg-imaging-cgc-tradingcards-production.s3.amazonaws.com/17291859-4609-495e-a722-cc54002c7baa/CAR6001866-234_REV.jpg</t>
  </si>
  <si>
    <t>https://www.cgccards.com/certlookup/6001866234/</t>
  </si>
  <si>
    <t>2001 Base Expansion Pack #031/128 Dratini - 1st Edition</t>
  </si>
  <si>
    <t>031/128</t>
  </si>
  <si>
    <t>Drake's Stadium, 2007, EX, #72/108</t>
  </si>
  <si>
    <t>Drake's Stadium</t>
  </si>
  <si>
    <t>https://ccg-imaging-cgc-tradingcards-production.s3.amazonaws.com/5a6d4305-98cc-4c19-99af-909ae71bfe18/CAR6001866-254_OBV.jpg</t>
  </si>
  <si>
    <t>https://ccg-imaging-cgc-tradingcards-production.s3.amazonaws.com/5a6d4305-98cc-4c19-99af-909ae71bfe18/CAR6001866-254_REV.jpg</t>
  </si>
  <si>
    <t>https://ccg-imaging-cgc-tradingcards-production.s3.amazonaws.com/5a6d4305-98cc-4c19-99af-909ae71bfe18/CAR6001866-254_OBV.jpg,https://ccg-imaging-cgc-tradingcards-production.s3.amazonaws.com/5a6d4305-98cc-4c19-99af-909ae71bfe18/CAR6001866-254_REV.jpg</t>
  </si>
  <si>
    <t>https://www.cgccards.com/certlookup/6001866254/</t>
  </si>
  <si>
    <t>2007 EX Power Keepers #72/108 Drake's Stadium - Reverse Holo</t>
  </si>
  <si>
    <t>72/108</t>
  </si>
  <si>
    <t>https://ccg-imaging-cgc-tradingcards-production.s3.amazonaws.com/86551eb6-126e-4c0d-9737-923de3976d55/CAR6001866-255_OBV.jpg</t>
  </si>
  <si>
    <t>https://ccg-imaging-cgc-tradingcards-production.s3.amazonaws.com/86551eb6-126e-4c0d-9737-923de3976d55/CAR6001866-255_REV.jpg</t>
  </si>
  <si>
    <t>https://ccg-imaging-cgc-tradingcards-production.s3.amazonaws.com/86551eb6-126e-4c0d-9737-923de3976d55/CAR6001866-255_OBV.jpg,https://ccg-imaging-cgc-tradingcards-production.s3.amazonaws.com/86551eb6-126e-4c0d-9737-923de3976d55/CAR6001866-255_REV.jpg</t>
  </si>
  <si>
    <t>https://www.cgccards.com/certlookup/6001866255/</t>
  </si>
  <si>
    <t>https://ccg-imaging-cgc-tradingcards-production.s3.amazonaws.com/b02d9b60-8fcf-4fdc-b7db-95afc1d23943/CAR6001866-256_OBV.jpg</t>
  </si>
  <si>
    <t>https://ccg-imaging-cgc-tradingcards-production.s3.amazonaws.com/b02d9b60-8fcf-4fdc-b7db-95afc1d23943/CAR6001866-256_REV.jpg</t>
  </si>
  <si>
    <t>https://ccg-imaging-cgc-tradingcards-production.s3.amazonaws.com/b02d9b60-8fcf-4fdc-b7db-95afc1d23943/CAR6001866-256_OBV.jpg,https://ccg-imaging-cgc-tradingcards-production.s3.amazonaws.com/b02d9b60-8fcf-4fdc-b7db-95afc1d23943/CAR6001866-256_REV.jpg</t>
  </si>
  <si>
    <t>https://www.cgccards.com/certlookup/6001866256/</t>
  </si>
  <si>
    <t>Mr. Mime, 2023, Scarlet &amp; Violet, #013/034</t>
  </si>
  <si>
    <t>https://ccg-imaging-cgc-tradingcards-production.s3.amazonaws.com/17280514-97c1-4f0f-ab48-a369c17fd072/CAR6001867-200_OBV.jpg</t>
  </si>
  <si>
    <t>https://ccg-imaging-cgc-tradingcards-production.s3.amazonaws.com/17280514-97c1-4f0f-ab48-a369c17fd072/CAR6001867-200_REV.jpg</t>
  </si>
  <si>
    <t>https://ccg-imaging-cgc-tradingcards-production.s3.amazonaws.com/17280514-97c1-4f0f-ab48-a369c17fd072/CAR6001867-200_OBV.jpg,https://ccg-imaging-cgc-tradingcards-production.s3.amazonaws.com/17280514-97c1-4f0f-ab48-a369c17fd072/CAR6001867-200_REV.jpg</t>
  </si>
  <si>
    <t>https://www.cgccards.com/certlookup/6001867200/</t>
  </si>
  <si>
    <t>2023 Trading Card Game Classic - CLV, CLC, CLB #013/034 Mr. Mime - Blastoise &amp; Suicune ex Deck - CLB Holo</t>
  </si>
  <si>
    <t>013/034</t>
  </si>
  <si>
    <t>Eevee, 2024, Scarlet &amp; Violet, #045/066</t>
  </si>
  <si>
    <t>Greninja ex Deck</t>
  </si>
  <si>
    <t>https://ccg-imaging-cgc-tradingcards-production.s3.amazonaws.com/17280533-1510-4340-b987-679c1a6219d5/CAR6001876-002_OBV.jpg</t>
  </si>
  <si>
    <t>https://ccg-imaging-cgc-tradingcards-production.s3.amazonaws.com/17280533-1510-4340-b987-679c1a6219d5/CAR6001876-002_REV.jpg</t>
  </si>
  <si>
    <t>https://ccg-imaging-cgc-tradingcards-production.s3.amazonaws.com/17280533-1510-4340-b987-679c1a6219d5/CAR6001876-002_OBV.jpg,https://ccg-imaging-cgc-tradingcards-production.s3.amazonaws.com/17280533-1510-4340-b987-679c1a6219d5/CAR6001876-002_REV.jpg</t>
  </si>
  <si>
    <t>https://www.cgccards.com/certlookup/6001876002/</t>
  </si>
  <si>
    <t>2024 Battle Academy #045/066 Eevee - Greninja ex Deck</t>
  </si>
  <si>
    <t>045/066</t>
  </si>
  <si>
    <t>https://ccg-imaging-cgc-tradingcards-production.s3.amazonaws.com/17280533-192e-4734-9783-623514aaab5b/CAR6001876-004_OBV.jpg</t>
  </si>
  <si>
    <t>https://ccg-imaging-cgc-tradingcards-production.s3.amazonaws.com/17280533-192e-4734-9783-623514aaab5b/CAR6001876-004_REV.jpg</t>
  </si>
  <si>
    <t>https://ccg-imaging-cgc-tradingcards-production.s3.amazonaws.com/17280533-192e-4734-9783-623514aaab5b/CAR6001876-004_OBV.jpg,https://ccg-imaging-cgc-tradingcards-production.s3.amazonaws.com/17280533-192e-4734-9783-623514aaab5b/CAR6001876-004_REV.jpg</t>
  </si>
  <si>
    <t>https://www.cgccards.com/certlookup/6001876004/</t>
  </si>
  <si>
    <t>https://ccg-imaging-cgc-tradingcards-production.s3.amazonaws.com/17280533-3215-4aeb-bade-957d372ab20f/CAR6001876-010_OBV.jpg</t>
  </si>
  <si>
    <t>https://ccg-imaging-cgc-tradingcards-production.s3.amazonaws.com/17280533-3215-4aeb-bade-957d372ab20f/CAR6001876-010_REV.jpg</t>
  </si>
  <si>
    <t>https://ccg-imaging-cgc-tradingcards-production.s3.amazonaws.com/17280533-3215-4aeb-bade-957d372ab20f/CAR6001876-010_OBV.jpg,https://ccg-imaging-cgc-tradingcards-production.s3.amazonaws.com/17280533-3215-4aeb-bade-957d372ab20f/CAR6001876-010_REV.jpg</t>
  </si>
  <si>
    <t>https://www.cgccards.com/certlookup/6001876010/</t>
  </si>
  <si>
    <t>https://ccg-imaging-cgc-tradingcards-production.s3.amazonaws.com/17280533-3484-4da4-9e08-48e65a192cf5/CAR6001876-011_OBV.jpg</t>
  </si>
  <si>
    <t>https://ccg-imaging-cgc-tradingcards-production.s3.amazonaws.com/17280533-3484-4da4-9e08-48e65a192cf5/CAR6001876-011_REV.jpg</t>
  </si>
  <si>
    <t>https://ccg-imaging-cgc-tradingcards-production.s3.amazonaws.com/17280533-3484-4da4-9e08-48e65a192cf5/CAR6001876-011_OBV.jpg,https://ccg-imaging-cgc-tradingcards-production.s3.amazonaws.com/17280533-3484-4da4-9e08-48e65a192cf5/CAR6001876-011_REV.jpg</t>
  </si>
  <si>
    <t>https://www.cgccards.com/certlookup/6001876011/</t>
  </si>
  <si>
    <t>https://ccg-imaging-cgc-tradingcards-production.s3.amazonaws.com/17280533-402f-433f-b299-e0a15c770cfa/CAR6001876-014_OBV.jpg</t>
  </si>
  <si>
    <t>https://ccg-imaging-cgc-tradingcards-production.s3.amazonaws.com/17280533-402f-433f-b299-e0a15c770cfa/CAR6001876-014_REV.jpg</t>
  </si>
  <si>
    <t>https://ccg-imaging-cgc-tradingcards-production.s3.amazonaws.com/17280533-402f-433f-b299-e0a15c770cfa/CAR6001876-014_OBV.jpg,https://ccg-imaging-cgc-tradingcards-production.s3.amazonaws.com/17280533-402f-433f-b299-e0a15c770cfa/CAR6001876-014_REV.jpg</t>
  </si>
  <si>
    <t>https://www.cgccards.com/certlookup/6001876014/</t>
  </si>
  <si>
    <t>https://ccg-imaging-cgc-tradingcards-production.s3.amazonaws.com/17280536-40ef-4f0a-9de1-fd407bce1d59/CAR6001876-173_OBV.jpg</t>
  </si>
  <si>
    <t>https://ccg-imaging-cgc-tradingcards-production.s3.amazonaws.com/17280536-40ef-4f0a-9de1-fd407bce1d59/CAR6001876-173_REV.jpg</t>
  </si>
  <si>
    <t>https://ccg-imaging-cgc-tradingcards-production.s3.amazonaws.com/17280536-40ef-4f0a-9de1-fd407bce1d59/CAR6001876-173_OBV.jpg,https://ccg-imaging-cgc-tradingcards-production.s3.amazonaws.com/17280536-40ef-4f0a-9de1-fd407bce1d59/CAR6001876-173_REV.jpg</t>
  </si>
  <si>
    <t>https://www.cgccards.com/certlookup/6001876173/</t>
  </si>
  <si>
    <t>https://ccg-imaging-cgc-tradingcards-production.s3.amazonaws.com/17280536-4206-4806-bc2e-fc0620bfddf8/CAR6001876-174_OBV.jpg</t>
  </si>
  <si>
    <t>https://ccg-imaging-cgc-tradingcards-production.s3.amazonaws.com/17280536-4206-4806-bc2e-fc0620bfddf8/CAR6001876-174_REV.jpg</t>
  </si>
  <si>
    <t>https://ccg-imaging-cgc-tradingcards-production.s3.amazonaws.com/17280536-4206-4806-bc2e-fc0620bfddf8/CAR6001876-174_OBV.jpg,https://ccg-imaging-cgc-tradingcards-production.s3.amazonaws.com/17280536-4206-4806-bc2e-fc0620bfddf8/CAR6001876-174_REV.jpg</t>
  </si>
  <si>
    <t>https://www.cgccards.com/certlookup/6001876174/</t>
  </si>
  <si>
    <t>Typhlosion, 2018, Sun &amp; Moon, #019/095</t>
  </si>
  <si>
    <t>Typhlosion</t>
  </si>
  <si>
    <t>https://ccg-imaging-cgc-tradingcards-production.s3.amazonaws.com/17280550-7088-42b2-8340-9ef173e56b0a/CAR6001884-251_OBV.jpg</t>
  </si>
  <si>
    <t>https://ccg-imaging-cgc-tradingcards-production.s3.amazonaws.com/17280550-7088-42b2-8340-9ef173e56b0a/CAR6001884-251_REV.jpg</t>
  </si>
  <si>
    <t>https://ccg-imaging-cgc-tradingcards-production.s3.amazonaws.com/17280550-7088-42b2-8340-9ef173e56b0a/CAR6001884-251_OBV.jpg,https://ccg-imaging-cgc-tradingcards-production.s3.amazonaws.com/17280550-7088-42b2-8340-9ef173e56b0a/CAR6001884-251_REV.jpg</t>
  </si>
  <si>
    <t>https://www.cgccards.com/certlookup/6001884251/</t>
  </si>
  <si>
    <t>2018 Super-Burst Impact #019/095 Typhlosion - Holo</t>
  </si>
  <si>
    <t>019/095</t>
  </si>
  <si>
    <t>https://ccg-imaging-cgc-tradingcards-production.s3.amazonaws.com/17280550-75ce-492f-ade1-c2a5dc8b7e7a/CAR6001884-253_OBV.jpg</t>
  </si>
  <si>
    <t>https://ccg-imaging-cgc-tradingcards-production.s3.amazonaws.com/17280550-75ce-492f-ade1-c2a5dc8b7e7a/CAR6001884-253_REV.jpg</t>
  </si>
  <si>
    <t>https://ccg-imaging-cgc-tradingcards-production.s3.amazonaws.com/17280550-75ce-492f-ade1-c2a5dc8b7e7a/CAR6001884-253_OBV.jpg,https://ccg-imaging-cgc-tradingcards-production.s3.amazonaws.com/17280550-75ce-492f-ade1-c2a5dc8b7e7a/CAR6001884-253_REV.jpg</t>
  </si>
  <si>
    <t>https://www.cgccards.com/certlookup/6001884253/</t>
  </si>
  <si>
    <t>https://ccg-imaging-cgc-tradingcards-production.s3.amazonaws.com/17280550-8674-4506-975c-770d4b7ddb9d/CAR6001884-258_OBV.jpg</t>
  </si>
  <si>
    <t>https://ccg-imaging-cgc-tradingcards-production.s3.amazonaws.com/17280550-8674-4506-975c-770d4b7ddb9d/CAR6001884-258_REV.jpg</t>
  </si>
  <si>
    <t>https://ccg-imaging-cgc-tradingcards-production.s3.amazonaws.com/17280550-8674-4506-975c-770d4b7ddb9d/CAR6001884-258_OBV.jpg,https://ccg-imaging-cgc-tradingcards-production.s3.amazonaws.com/17280550-8674-4506-975c-770d4b7ddb9d/CAR6001884-258_REV.jpg</t>
  </si>
  <si>
    <t>https://www.cgccards.com/certlookup/6001884258/</t>
  </si>
  <si>
    <t>https://ccg-imaging-cgc-tradingcards-production.s3.amazonaws.com/17279022-884d-4e23-9f85-1407cc675eb9/CAR6001884-259_OBV.jpg</t>
  </si>
  <si>
    <t>https://ccg-imaging-cgc-tradingcards-production.s3.amazonaws.com/17279022-884d-4e23-9f85-1407cc675eb9/CAR6001884-259_REV.jpg</t>
  </si>
  <si>
    <t>https://ccg-imaging-cgc-tradingcards-production.s3.amazonaws.com/17279022-884d-4e23-9f85-1407cc675eb9/CAR6001884-259_OBV.jpg,https://ccg-imaging-cgc-tradingcards-production.s3.amazonaws.com/17279022-884d-4e23-9f85-1407cc675eb9/CAR6001884-259_REV.jpg</t>
  </si>
  <si>
    <t>https://www.cgccards.com/certlookup/6001884259/</t>
  </si>
  <si>
    <t>https://ccg-imaging-cgc-tradingcards-production.s3.amazonaws.com/17280550-9296-4f4e-8733-6debccdf71ac/CAR6001884-262_OBV.jpg</t>
  </si>
  <si>
    <t>https://ccg-imaging-cgc-tradingcards-production.s3.amazonaws.com/17280550-9296-4f4e-8733-6debccdf71ac/CAR6001884-262_REV.jpg</t>
  </si>
  <si>
    <t>https://ccg-imaging-cgc-tradingcards-production.s3.amazonaws.com/17280550-9296-4f4e-8733-6debccdf71ac/CAR6001884-262_OBV.jpg,https://ccg-imaging-cgc-tradingcards-production.s3.amazonaws.com/17280550-9296-4f4e-8733-6debccdf71ac/CAR6001884-262_REV.jpg</t>
  </si>
  <si>
    <t>https://www.cgccards.com/certlookup/6001884262/</t>
  </si>
  <si>
    <t>https://ccg-imaging-cgc-tradingcards-production.s3.amazonaws.com/17280550-9555-43e7-912e-eba9cc0d8f57/CAR6001884-264_OBV.jpg</t>
  </si>
  <si>
    <t>https://ccg-imaging-cgc-tradingcards-production.s3.amazonaws.com/17280550-9555-43e7-912e-eba9cc0d8f57/CAR6001884-264_REV.jpg</t>
  </si>
  <si>
    <t>https://ccg-imaging-cgc-tradingcards-production.s3.amazonaws.com/17280550-9555-43e7-912e-eba9cc0d8f57/CAR6001884-264_OBV.jpg,https://ccg-imaging-cgc-tradingcards-production.s3.amazonaws.com/17280550-9555-43e7-912e-eba9cc0d8f57/CAR6001884-264_REV.jpg</t>
  </si>
  <si>
    <t>https://www.cgccards.com/certlookup/6001884264/</t>
  </si>
  <si>
    <t>https://ccg-imaging-cgc-tradingcards-production.s3.amazonaws.com/17280550-99e2-491a-8660-5f6c5e62bfc2/CAR6001884-265_OBV.jpg</t>
  </si>
  <si>
    <t>https://ccg-imaging-cgc-tradingcards-production.s3.amazonaws.com/17280550-99e2-491a-8660-5f6c5e62bfc2/CAR6001884-265_REV.jpg</t>
  </si>
  <si>
    <t>https://ccg-imaging-cgc-tradingcards-production.s3.amazonaws.com/17280550-99e2-491a-8660-5f6c5e62bfc2/CAR6001884-265_OBV.jpg,https://ccg-imaging-cgc-tradingcards-production.s3.amazonaws.com/17280550-99e2-491a-8660-5f6c5e62bfc2/CAR6001884-265_REV.jpg</t>
  </si>
  <si>
    <t>https://www.cgccards.com/certlookup/6001884265/</t>
  </si>
  <si>
    <t>Mudkip, 2008, Diamond &amp; Pearl, #80/106</t>
  </si>
  <si>
    <t>Mudkip</t>
  </si>
  <si>
    <t>https://ccg-imaging-cgc-tradingcards-production.s3.amazonaws.com/17295215-31b3-465d-ac0d-a9960a853d11/CAR6001887-208_OBV.jpg</t>
  </si>
  <si>
    <t>https://ccg-imaging-cgc-tradingcards-production.s3.amazonaws.com/17295215-31b3-465d-ac0d-a9960a853d11/CAR6001887-208_REV.jpg</t>
  </si>
  <si>
    <t>https://ccg-imaging-cgc-tradingcards-production.s3.amazonaws.com/17295215-31b3-465d-ac0d-a9960a853d11/CAR6001887-208_OBV.jpg,https://ccg-imaging-cgc-tradingcards-production.s3.amazonaws.com/17295215-31b3-465d-ac0d-a9960a853d11/CAR6001887-208_REV.jpg</t>
  </si>
  <si>
    <t>https://www.cgccards.com/certlookup/6001887208/</t>
  </si>
  <si>
    <t>2008 Great Encounters #80/106 Mudkip</t>
  </si>
  <si>
    <t>80/106</t>
  </si>
  <si>
    <t>Slowpoke, 2008, Diamond &amp; Pearl, #82/106</t>
  </si>
  <si>
    <t>https://ccg-imaging-cgc-tradingcards-production.s3.amazonaws.com/17295123-450d-438d-b252-a7d3cdde3152/CAR6001887-233_OBV.jpg</t>
  </si>
  <si>
    <t>https://ccg-imaging-cgc-tradingcards-production.s3.amazonaws.com/17295123-450d-438d-b252-a7d3cdde3152/CAR6001887-233_REV.jpg</t>
  </si>
  <si>
    <t>https://ccg-imaging-cgc-tradingcards-production.s3.amazonaws.com/17295123-450d-438d-b252-a7d3cdde3152/CAR6001887-233_OBV.jpg,https://ccg-imaging-cgc-tradingcards-production.s3.amazonaws.com/17295123-450d-438d-b252-a7d3cdde3152/CAR6001887-233_REV.jpg</t>
  </si>
  <si>
    <t>https://www.cgccards.com/certlookup/6001887233/</t>
  </si>
  <si>
    <t>2008 Great Encounters #82/106 Slowpoke</t>
  </si>
  <si>
    <t>82/106</t>
  </si>
  <si>
    <t>https://ccg-imaging-cgc-tradingcards-production.s3.amazonaws.com/eee7623e-4a11-4930-aae0-d2e05d1fc7ef/CAR6001887-234_OBV.jpg</t>
  </si>
  <si>
    <t>https://ccg-imaging-cgc-tradingcards-production.s3.amazonaws.com/eee7623e-4a11-4930-aae0-d2e05d1fc7ef/CAR6001887-234_REV.jpg</t>
  </si>
  <si>
    <t>https://ccg-imaging-cgc-tradingcards-production.s3.amazonaws.com/eee7623e-4a11-4930-aae0-d2e05d1fc7ef/CAR6001887-234_OBV.jpg,https://ccg-imaging-cgc-tradingcards-production.s3.amazonaws.com/eee7623e-4a11-4930-aae0-d2e05d1fc7ef/CAR6001887-234_REV.jpg</t>
  </si>
  <si>
    <t>https://www.cgccards.com/certlookup/6001887234/</t>
  </si>
  <si>
    <t>https://ccg-imaging-cgc-tradingcards-production.s3.amazonaws.com/17295123-6080-4ddc-b078-9df42f655d66/CAR6001887-235_OBV.jpg</t>
  </si>
  <si>
    <t>https://ccg-imaging-cgc-tradingcards-production.s3.amazonaws.com/17295123-6080-4ddc-b078-9df42f655d66/CAR6001887-235_REV.jpg</t>
  </si>
  <si>
    <t>https://ccg-imaging-cgc-tradingcards-production.s3.amazonaws.com/17295123-6080-4ddc-b078-9df42f655d66/CAR6001887-235_OBV.jpg,https://ccg-imaging-cgc-tradingcards-production.s3.amazonaws.com/17295123-6080-4ddc-b078-9df42f655d66/CAR6001887-235_REV.jpg</t>
  </si>
  <si>
    <t>https://www.cgccards.com/certlookup/6001887235/</t>
  </si>
  <si>
    <t>https://ccg-imaging-cgc-tradingcards-production.s3.amazonaws.com/17295124-3915-4d25-89b8-c83628a53431/CAR6001887-241_OBV.jpg</t>
  </si>
  <si>
    <t>https://ccg-imaging-cgc-tradingcards-production.s3.amazonaws.com/17295124-3915-4d25-89b8-c83628a53431/CAR6001887-241_REV.jpg</t>
  </si>
  <si>
    <t>https://ccg-imaging-cgc-tradingcards-production.s3.amazonaws.com/17295124-3915-4d25-89b8-c83628a53431/CAR6001887-241_OBV.jpg,https://ccg-imaging-cgc-tradingcards-production.s3.amazonaws.com/17295124-3915-4d25-89b8-c83628a53431/CAR6001887-241_REV.jpg</t>
  </si>
  <si>
    <t>https://www.cgccards.com/certlookup/6001887241/</t>
  </si>
  <si>
    <t>https://ccg-imaging-cgc-tradingcards-production.s3.amazonaws.com/17295124-5246-4d8c-9349-6119827fc4a4/CAR6001887-242_OBV.jpg</t>
  </si>
  <si>
    <t>https://ccg-imaging-cgc-tradingcards-production.s3.amazonaws.com/17295124-5246-4d8c-9349-6119827fc4a4/CAR6001887-242_REV.jpg</t>
  </si>
  <si>
    <t>https://ccg-imaging-cgc-tradingcards-production.s3.amazonaws.com/17295124-5246-4d8c-9349-6119827fc4a4/CAR6001887-242_OBV.jpg,https://ccg-imaging-cgc-tradingcards-production.s3.amazonaws.com/17295124-5246-4d8c-9349-6119827fc4a4/CAR6001887-242_REV.jpg</t>
  </si>
  <si>
    <t>https://www.cgccards.com/certlookup/6001887242/</t>
  </si>
  <si>
    <t>Spearow, 2001, e-Series, #027/128</t>
  </si>
  <si>
    <t>Spearow</t>
  </si>
  <si>
    <t>https://ccg-imaging-cgc-tradingcards-production.s3.amazonaws.com/9bce4277-1f66-415f-a597-777826a8dee4/CAR6001889-210_OBV.jpg</t>
  </si>
  <si>
    <t>https://ccg-imaging-cgc-tradingcards-production.s3.amazonaws.com/9bce4277-1f66-415f-a597-777826a8dee4/CAR6001889-210_REV.jpg</t>
  </si>
  <si>
    <t>https://ccg-imaging-cgc-tradingcards-production.s3.amazonaws.com/9bce4277-1f66-415f-a597-777826a8dee4/CAR6001889-210_OBV.jpg,https://ccg-imaging-cgc-tradingcards-production.s3.amazonaws.com/9bce4277-1f66-415f-a597-777826a8dee4/CAR6001889-210_REV.jpg</t>
  </si>
  <si>
    <t>https://www.cgccards.com/certlookup/6001889210/</t>
  </si>
  <si>
    <t>2001 Base Expansion Pack #027/128 Spearow - 1st Edition</t>
  </si>
  <si>
    <t>027/128</t>
  </si>
  <si>
    <t>https://ccg-imaging-cgc-tradingcards-production.s3.amazonaws.com/a89e5480-5a30-44de-a7e4-b367e82cff64/CAR6001889-214_OBV.jpg</t>
  </si>
  <si>
    <t>https://ccg-imaging-cgc-tradingcards-production.s3.amazonaws.com/a89e5480-5a30-44de-a7e4-b367e82cff64/CAR6001889-214_REV.jpg</t>
  </si>
  <si>
    <t>https://ccg-imaging-cgc-tradingcards-production.s3.amazonaws.com/a89e5480-5a30-44de-a7e4-b367e82cff64/CAR6001889-214_OBV.jpg,https://ccg-imaging-cgc-tradingcards-production.s3.amazonaws.com/a89e5480-5a30-44de-a7e4-b367e82cff64/CAR6001889-214_REV.jpg</t>
  </si>
  <si>
    <t>https://www.cgccards.com/certlookup/6001889214/</t>
  </si>
  <si>
    <t>Sabrina's Slowpoke, 1999, Original Series</t>
  </si>
  <si>
    <t>Sabrina's Slowpoke</t>
  </si>
  <si>
    <t>https://ccg-imaging-cgc-tradingcards-production.s3.amazonaws.com/e05c3e95-1850-4b7f-b27c-22c5e6cb71e6/CAR6001889-265_OBV.jpg</t>
  </si>
  <si>
    <t>https://ccg-imaging-cgc-tradingcards-production.s3.amazonaws.com/e05c3e95-1850-4b7f-b27c-22c5e6cb71e6/CAR6001889-265_REV.jpg</t>
  </si>
  <si>
    <t>https://ccg-imaging-cgc-tradingcards-production.s3.amazonaws.com/e05c3e95-1850-4b7f-b27c-22c5e6cb71e6/CAR6001889-265_OBV.jpg,https://ccg-imaging-cgc-tradingcards-production.s3.amazonaws.com/e05c3e95-1850-4b7f-b27c-22c5e6cb71e6/CAR6001889-265_REV.jpg</t>
  </si>
  <si>
    <t>https://www.cgccards.com/certlookup/6001889265/</t>
  </si>
  <si>
    <t>1999 Gym 2: Challenge from the Darkness #79 Sabrina's Slowpoke</t>
  </si>
  <si>
    <t>https://ccg-imaging-cgc-tradingcards-production.s3.amazonaws.com/ed70b795-f7b8-485e-9e49-9a21682fe19d/CAR6001889-266_OBV.jpg</t>
  </si>
  <si>
    <t>https://ccg-imaging-cgc-tradingcards-production.s3.amazonaws.com/ed70b795-f7b8-485e-9e49-9a21682fe19d/CAR6001889-266_REV.jpg</t>
  </si>
  <si>
    <t>https://ccg-imaging-cgc-tradingcards-production.s3.amazonaws.com/ed70b795-f7b8-485e-9e49-9a21682fe19d/CAR6001889-266_OBV.jpg,https://ccg-imaging-cgc-tradingcards-production.s3.amazonaws.com/ed70b795-f7b8-485e-9e49-9a21682fe19d/CAR6001889-266_REV.jpg</t>
  </si>
  <si>
    <t>https://www.cgccards.com/certlookup/6001889266/</t>
  </si>
  <si>
    <t>https://ccg-imaging-cgc-tradingcards-production.s3.amazonaws.com/59c9ea1f-1533-43b8-8f6f-998ac627bb0f/CAR6001889-267_OBV.jpg</t>
  </si>
  <si>
    <t>https://ccg-imaging-cgc-tradingcards-production.s3.amazonaws.com/59c9ea1f-1533-43b8-8f6f-998ac627bb0f/CAR6001889-267_REV.jpg</t>
  </si>
  <si>
    <t>https://ccg-imaging-cgc-tradingcards-production.s3.amazonaws.com/59c9ea1f-1533-43b8-8f6f-998ac627bb0f/CAR6001889-267_OBV.jpg,https://ccg-imaging-cgc-tradingcards-production.s3.amazonaws.com/59c9ea1f-1533-43b8-8f6f-998ac627bb0f/CAR6001889-267_REV.jpg</t>
  </si>
  <si>
    <t>https://www.cgccards.com/certlookup/6001889267/</t>
  </si>
  <si>
    <t>https://ccg-imaging-cgc-tradingcards-production.s3.amazonaws.com/a90bfcdf-042d-4d04-b348-40d04734fc0e/CAR6001889-270_OBV.jpg</t>
  </si>
  <si>
    <t>https://ccg-imaging-cgc-tradingcards-production.s3.amazonaws.com/a90bfcdf-042d-4d04-b348-40d04734fc0e/CAR6001889-270_REV.jpg</t>
  </si>
  <si>
    <t>https://ccg-imaging-cgc-tradingcards-production.s3.amazonaws.com/a90bfcdf-042d-4d04-b348-40d04734fc0e/CAR6001889-270_OBV.jpg,https://ccg-imaging-cgc-tradingcards-production.s3.amazonaws.com/a90bfcdf-042d-4d04-b348-40d04734fc0e/CAR6001889-270_REV.jpg</t>
  </si>
  <si>
    <t>https://www.cgccards.com/certlookup/6001889270/</t>
  </si>
  <si>
    <t>Staryu, 2001, Neo, #56/64</t>
  </si>
  <si>
    <t>Staryu</t>
  </si>
  <si>
    <t>https://ccg-imaging-cgc-tradingcards-production.s3.amazonaws.com/17295416-075a-413b-ab43-9ad1266a170a/CAR6001892-280_OBV.jpg</t>
  </si>
  <si>
    <t>https://ccg-imaging-cgc-tradingcards-production.s3.amazonaws.com/17295416-075a-413b-ab43-9ad1266a170a/CAR6001892-280_REV.jpg</t>
  </si>
  <si>
    <t>https://ccg-imaging-cgc-tradingcards-production.s3.amazonaws.com/17295416-075a-413b-ab43-9ad1266a170a/CAR6001892-280_OBV.jpg,https://ccg-imaging-cgc-tradingcards-production.s3.amazonaws.com/17295416-075a-413b-ab43-9ad1266a170a/CAR6001892-280_REV.jpg</t>
  </si>
  <si>
    <t>https://www.cgccards.com/certlookup/6001892280/</t>
  </si>
  <si>
    <t>2001 Neo Revelation #56/64 Staryu - 1st Edition</t>
  </si>
  <si>
    <t>56/64</t>
  </si>
  <si>
    <t>https://ccg-imaging-cgc-tradingcards-production.s3.amazonaws.com/17295416-09db-4583-aa2e-51e85abb8d03/CAR6001892-281_OBV.jpg</t>
  </si>
  <si>
    <t>https://ccg-imaging-cgc-tradingcards-production.s3.amazonaws.com/17295416-09db-4583-aa2e-51e85abb8d03/CAR6001892-281_REV.jpg</t>
  </si>
  <si>
    <t>https://ccg-imaging-cgc-tradingcards-production.s3.amazonaws.com/17295416-09db-4583-aa2e-51e85abb8d03/CAR6001892-281_OBV.jpg,https://ccg-imaging-cgc-tradingcards-production.s3.amazonaws.com/17295416-09db-4583-aa2e-51e85abb8d03/CAR6001892-281_REV.jpg</t>
  </si>
  <si>
    <t>https://www.cgccards.com/certlookup/6001892281/</t>
  </si>
  <si>
    <t>Unown K, 2001, Neo, #58/64</t>
  </si>
  <si>
    <t>Unown K</t>
  </si>
  <si>
    <t>https://ccg-imaging-cgc-tradingcards-production.s3.amazonaws.com/17295416-1321-4784-9c90-88bb685c9c67/CAR6001892-282_OBV.jpg</t>
  </si>
  <si>
    <t>https://ccg-imaging-cgc-tradingcards-production.s3.amazonaws.com/17295416-1321-4784-9c90-88bb685c9c67/CAR6001892-282_REV.jpg</t>
  </si>
  <si>
    <t>https://ccg-imaging-cgc-tradingcards-production.s3.amazonaws.com/17295416-1321-4784-9c90-88bb685c9c67/CAR6001892-282_OBV.jpg,https://ccg-imaging-cgc-tradingcards-production.s3.amazonaws.com/17295416-1321-4784-9c90-88bb685c9c67/CAR6001892-282_REV.jpg</t>
  </si>
  <si>
    <t>https://www.cgccards.com/certlookup/6001892282/</t>
  </si>
  <si>
    <t>2001 Neo Revelation #58/64 Unown K - 1st Edition</t>
  </si>
  <si>
    <t>58/64</t>
  </si>
  <si>
    <t>https://ccg-imaging-cgc-tradingcards-production.s3.amazonaws.com/17295416-39c8-4d70-a98b-9ed07bbb6715/CAR6001892-283_OBV.jpg</t>
  </si>
  <si>
    <t>https://ccg-imaging-cgc-tradingcards-production.s3.amazonaws.com/17295416-39c8-4d70-a98b-9ed07bbb6715/CAR6001892-283_REV.jpg</t>
  </si>
  <si>
    <t>https://ccg-imaging-cgc-tradingcards-production.s3.amazonaws.com/17295416-39c8-4d70-a98b-9ed07bbb6715/CAR6001892-283_OBV.jpg,https://ccg-imaging-cgc-tradingcards-production.s3.amazonaws.com/17295416-39c8-4d70-a98b-9ed07bbb6715/CAR6001892-283_REV.jpg</t>
  </si>
  <si>
    <t>https://www.cgccards.com/certlookup/6001892283/</t>
  </si>
  <si>
    <t>https://ccg-imaging-cgc-tradingcards-production.s3.amazonaws.com/17295416-411d-40a8-83c6-2f8b6ac8859a/CAR6001892-284_OBV.jpg</t>
  </si>
  <si>
    <t>https://ccg-imaging-cgc-tradingcards-production.s3.amazonaws.com/17295416-411d-40a8-83c6-2f8b6ac8859a/CAR6001892-284_REV.jpg</t>
  </si>
  <si>
    <t>https://ccg-imaging-cgc-tradingcards-production.s3.amazonaws.com/17295416-411d-40a8-83c6-2f8b6ac8859a/CAR6001892-284_OBV.jpg,https://ccg-imaging-cgc-tradingcards-production.s3.amazonaws.com/17295416-411d-40a8-83c6-2f8b6ac8859a/CAR6001892-284_REV.jpg</t>
  </si>
  <si>
    <t>https://www.cgccards.com/certlookup/6001892284/</t>
  </si>
  <si>
    <t>https://ccg-imaging-cgc-tradingcards-production.s3.amazonaws.com/17295416-566d-47c5-8963-b026305acc1b/CAR6001892-285_OBV.jpg</t>
  </si>
  <si>
    <t>https://ccg-imaging-cgc-tradingcards-production.s3.amazonaws.com/17295416-566d-47c5-8963-b026305acc1b/CAR6001892-285_REV.jpg</t>
  </si>
  <si>
    <t>https://ccg-imaging-cgc-tradingcards-production.s3.amazonaws.com/17295416-566d-47c5-8963-b026305acc1b/CAR6001892-285_OBV.jpg,https://ccg-imaging-cgc-tradingcards-production.s3.amazonaws.com/17295416-566d-47c5-8963-b026305acc1b/CAR6001892-285_REV.jpg</t>
  </si>
  <si>
    <t>https://www.cgccards.com/certlookup/6001892285/</t>
  </si>
  <si>
    <t>https://ccg-imaging-cgc-tradingcards-production.s3.amazonaws.com/17295416-6912-4237-9d92-f000aa21d417/CAR6001892-286_OBV.jpg</t>
  </si>
  <si>
    <t>https://ccg-imaging-cgc-tradingcards-production.s3.amazonaws.com/17295416-6912-4237-9d92-f000aa21d417/CAR6001892-286_REV.jpg</t>
  </si>
  <si>
    <t>https://ccg-imaging-cgc-tradingcards-production.s3.amazonaws.com/17295416-6912-4237-9d92-f000aa21d417/CAR6001892-286_OBV.jpg,https://ccg-imaging-cgc-tradingcards-production.s3.amazonaws.com/17295416-6912-4237-9d92-f000aa21d417/CAR6001892-286_REV.jpg</t>
  </si>
  <si>
    <t>https://www.cgccards.com/certlookup/6001892286/</t>
  </si>
  <si>
    <t>https://ccg-imaging-cgc-tradingcards-production.s3.amazonaws.com/17295416-821f-47ca-aba9-13b4e2e64023/CAR6001892-288_OBV.jpg</t>
  </si>
  <si>
    <t>https://ccg-imaging-cgc-tradingcards-production.s3.amazonaws.com/17295416-821f-47ca-aba9-13b4e2e64023/CAR6001892-288_REV.jpg</t>
  </si>
  <si>
    <t>https://ccg-imaging-cgc-tradingcards-production.s3.amazonaws.com/17295416-821f-47ca-aba9-13b4e2e64023/CAR6001892-288_OBV.jpg,https://ccg-imaging-cgc-tradingcards-production.s3.amazonaws.com/17295416-821f-47ca-aba9-13b4e2e64023/CAR6001892-288_REV.jpg</t>
  </si>
  <si>
    <t>https://www.cgccards.com/certlookup/6001892288/</t>
  </si>
  <si>
    <t>Spinarak, 2002, e-Series, #006/092</t>
  </si>
  <si>
    <t>Spinarak</t>
  </si>
  <si>
    <t>https://ccg-imaging-cgc-tradingcards-production.s3.amazonaws.com/17291967-41c9-4be2-ac08-6c703434da11/CAR6001893-103_OBV.jpg</t>
  </si>
  <si>
    <t>https://ccg-imaging-cgc-tradingcards-production.s3.amazonaws.com/17291967-41c9-4be2-ac08-6c703434da11/CAR6001893-103_REV.jpg</t>
  </si>
  <si>
    <t>https://ccg-imaging-cgc-tradingcards-production.s3.amazonaws.com/17291967-41c9-4be2-ac08-6c703434da11/CAR6001893-103_OBV.jpg,https://ccg-imaging-cgc-tradingcards-production.s3.amazonaws.com/17291967-41c9-4be2-ac08-6c703434da11/CAR6001893-103_REV.jpg</t>
  </si>
  <si>
    <t>https://www.cgccards.com/certlookup/6001893103/</t>
  </si>
  <si>
    <t>2002 The Town on No Map #006/092 Spinarak - 1st Edition</t>
  </si>
  <si>
    <t>006/092</t>
  </si>
  <si>
    <t>https://ccg-imaging-cgc-tradingcards-production.s3.amazonaws.com/17291968-01eb-47f2-b644-86f127636e95/CAR6001893-109_OBV.jpg</t>
  </si>
  <si>
    <t>https://ccg-imaging-cgc-tradingcards-production.s3.amazonaws.com/17291968-01eb-47f2-b644-86f127636e95/CAR6001893-109_REV.jpg</t>
  </si>
  <si>
    <t>https://ccg-imaging-cgc-tradingcards-production.s3.amazonaws.com/17291968-01eb-47f2-b644-86f127636e95/CAR6001893-109_OBV.jpg,https://ccg-imaging-cgc-tradingcards-production.s3.amazonaws.com/17291968-01eb-47f2-b644-86f127636e95/CAR6001893-109_REV.jpg</t>
  </si>
  <si>
    <t>https://www.cgccards.com/certlookup/6001893109/</t>
  </si>
  <si>
    <t>Aerodactyl GL, 2009, Platinum, #55/111</t>
  </si>
  <si>
    <t>Aerodactyl GL</t>
  </si>
  <si>
    <t>https://ccg-imaging-cgc-tradingcards-production.s3.amazonaws.com/17291975-7046-4770-a858-1fdc4b3e192f/CAR6001893-166_OBV.jpg</t>
  </si>
  <si>
    <t>https://ccg-imaging-cgc-tradingcards-production.s3.amazonaws.com/17291975-7046-4770-a858-1fdc4b3e192f/CAR6001893-166_REV.jpg</t>
  </si>
  <si>
    <t>https://ccg-imaging-cgc-tradingcards-production.s3.amazonaws.com/17291975-7046-4770-a858-1fdc4b3e192f/CAR6001893-166_OBV.jpg,https://ccg-imaging-cgc-tradingcards-production.s3.amazonaws.com/17291975-7046-4770-a858-1fdc4b3e192f/CAR6001893-166_REV.jpg</t>
  </si>
  <si>
    <t>https://www.cgccards.com/certlookup/6001893166/</t>
  </si>
  <si>
    <t>2009 Rising Rivals #55/111 Aerodactyl GL</t>
  </si>
  <si>
    <t>55/111</t>
  </si>
  <si>
    <t>https://ccg-imaging-cgc-tradingcards-production.s3.amazonaws.com/17291975-97c1-404d-bb94-0877859828ca/CAR6001893-167_OBV.jpg</t>
  </si>
  <si>
    <t>https://ccg-imaging-cgc-tradingcards-production.s3.amazonaws.com/17291975-97c1-404d-bb94-0877859828ca/CAR6001893-167_REV.jpg</t>
  </si>
  <si>
    <t>https://ccg-imaging-cgc-tradingcards-production.s3.amazonaws.com/17291975-97c1-404d-bb94-0877859828ca/CAR6001893-167_OBV.jpg,https://ccg-imaging-cgc-tradingcards-production.s3.amazonaws.com/17291975-97c1-404d-bb94-0877859828ca/CAR6001893-167_REV.jpg</t>
  </si>
  <si>
    <t>https://www.cgccards.com/certlookup/6001893167/</t>
  </si>
  <si>
    <t>https://ccg-imaging-cgc-tradingcards-production.s3.amazonaws.com/17291976-125b-4bea-97c0-32501cee08ff/CAR6001893-168_OBV.jpg</t>
  </si>
  <si>
    <t>https://ccg-imaging-cgc-tradingcards-production.s3.amazonaws.com/17291976-125b-4bea-97c0-32501cee08ff/CAR6001893-168_REV.jpg</t>
  </si>
  <si>
    <t>https://ccg-imaging-cgc-tradingcards-production.s3.amazonaws.com/17291976-125b-4bea-97c0-32501cee08ff/CAR6001893-168_OBV.jpg,https://ccg-imaging-cgc-tradingcards-production.s3.amazonaws.com/17291976-125b-4bea-97c0-32501cee08ff/CAR6001893-168_REV.jpg</t>
  </si>
  <si>
    <t>https://www.cgccards.com/certlookup/6001893168/</t>
  </si>
  <si>
    <t>https://ccg-imaging-cgc-tradingcards-production.s3.amazonaws.com/17291976-14c7-4df8-9db0-2ad5a69abd0b/CAR6001893-169_OBV.jpg</t>
  </si>
  <si>
    <t>https://ccg-imaging-cgc-tradingcards-production.s3.amazonaws.com/17291976-14c7-4df8-9db0-2ad5a69abd0b/CAR6001893-169_REV.jpg</t>
  </si>
  <si>
    <t>https://ccg-imaging-cgc-tradingcards-production.s3.amazonaws.com/17291976-14c7-4df8-9db0-2ad5a69abd0b/CAR6001893-169_OBV.jpg,https://ccg-imaging-cgc-tradingcards-production.s3.amazonaws.com/17291976-14c7-4df8-9db0-2ad5a69abd0b/CAR6001893-169_REV.jpg</t>
  </si>
  <si>
    <t>https://www.cgccards.com/certlookup/6001893169/</t>
  </si>
  <si>
    <t>Scizor 4, 2009, Platinum, #48/111</t>
  </si>
  <si>
    <t>Scizor 4</t>
  </si>
  <si>
    <t>https://ccg-imaging-cgc-tradingcards-production.s3.amazonaws.com/17291978-14aa-49ab-b722-f471d02a168d/CAR6001893-191_OBV.jpg</t>
  </si>
  <si>
    <t>https://ccg-imaging-cgc-tradingcards-production.s3.amazonaws.com/17291978-14aa-49ab-b722-f471d02a168d/CAR6001893-191_REV.jpg</t>
  </si>
  <si>
    <t>https://ccg-imaging-cgc-tradingcards-production.s3.amazonaws.com/17291978-14aa-49ab-b722-f471d02a168d/CAR6001893-191_OBV.jpg,https://ccg-imaging-cgc-tradingcards-production.s3.amazonaws.com/17291978-14aa-49ab-b722-f471d02a168d/CAR6001893-191_REV.jpg</t>
  </si>
  <si>
    <t>https://www.cgccards.com/certlookup/6001893191/</t>
  </si>
  <si>
    <t>2009 Rising Rivals #48/111 Scizor 4</t>
  </si>
  <si>
    <t>48/111</t>
  </si>
  <si>
    <t>https://ccg-imaging-cgc-tradingcards-production.s3.amazonaws.com/17291978-23e5-495e-bfbc-2391313a571e/CAR6001893-192_OBV.jpg</t>
  </si>
  <si>
    <t>https://ccg-imaging-cgc-tradingcards-production.s3.amazonaws.com/17291978-23e5-495e-bfbc-2391313a571e/CAR6001893-192_REV.jpg</t>
  </si>
  <si>
    <t>https://ccg-imaging-cgc-tradingcards-production.s3.amazonaws.com/17291978-23e5-495e-bfbc-2391313a571e/CAR6001893-192_OBV.jpg,https://ccg-imaging-cgc-tradingcards-production.s3.amazonaws.com/17291978-23e5-495e-bfbc-2391313a571e/CAR6001893-192_REV.jpg</t>
  </si>
  <si>
    <t>https://www.cgccards.com/certlookup/6001893192/</t>
  </si>
  <si>
    <t>https://ccg-imaging-cgc-tradingcards-production.s3.amazonaws.com/17291978-3815-49ee-addf-b76e6765bf09/CAR6001893-193_OBV.jpg</t>
  </si>
  <si>
    <t>https://ccg-imaging-cgc-tradingcards-production.s3.amazonaws.com/17291978-3815-49ee-addf-b76e6765bf09/CAR6001893-193_REV.jpg</t>
  </si>
  <si>
    <t>https://ccg-imaging-cgc-tradingcards-production.s3.amazonaws.com/17291978-3815-49ee-addf-b76e6765bf09/CAR6001893-193_OBV.jpg,https://ccg-imaging-cgc-tradingcards-production.s3.amazonaws.com/17291978-3815-49ee-addf-b76e6765bf09/CAR6001893-193_REV.jpg</t>
  </si>
  <si>
    <t>https://www.cgccards.com/certlookup/6001893193/</t>
  </si>
  <si>
    <t>https://ccg-imaging-cgc-tradingcards-production.s3.amazonaws.com/17291981-4426-4782-84be-53cca4960f4a/CAR6001893-194_OBV.jpg</t>
  </si>
  <si>
    <t>https://ccg-imaging-cgc-tradingcards-production.s3.amazonaws.com/17291981-4426-4782-84be-53cca4960f4a/CAR6001893-194_REV.jpg</t>
  </si>
  <si>
    <t>https://ccg-imaging-cgc-tradingcards-production.s3.amazonaws.com/17291981-4426-4782-84be-53cca4960f4a/CAR6001893-194_OBV.jpg,https://ccg-imaging-cgc-tradingcards-production.s3.amazonaws.com/17291981-4426-4782-84be-53cca4960f4a/CAR6001893-194_REV.jpg</t>
  </si>
  <si>
    <t>https://www.cgccards.com/certlookup/6001893194/</t>
  </si>
  <si>
    <t>https://ccg-imaging-cgc-tradingcards-production.s3.amazonaws.com/17291978-686f-4d30-ad67-f1d921a2f02d/CAR6001893-195_OBV.jpg</t>
  </si>
  <si>
    <t>https://ccg-imaging-cgc-tradingcards-production.s3.amazonaws.com/17291978-686f-4d30-ad67-f1d921a2f02d/CAR6001893-195_REV.jpg</t>
  </si>
  <si>
    <t>https://ccg-imaging-cgc-tradingcards-production.s3.amazonaws.com/17291978-686f-4d30-ad67-f1d921a2f02d/CAR6001893-195_OBV.jpg,https://ccg-imaging-cgc-tradingcards-production.s3.amazonaws.com/17291978-686f-4d30-ad67-f1d921a2f02d/CAR6001893-195_REV.jpg</t>
  </si>
  <si>
    <t>https://www.cgccards.com/certlookup/6001893195/</t>
  </si>
  <si>
    <t>https://ccg-imaging-cgc-tradingcards-production.s3.amazonaws.com/17291978-836b-4e2d-94d7-48e7d61cca3a/CAR6001893-196_OBV.jpg</t>
  </si>
  <si>
    <t>https://ccg-imaging-cgc-tradingcards-production.s3.amazonaws.com/17291978-836b-4e2d-94d7-48e7d61cca3a/CAR6001893-196_REV.jpg</t>
  </si>
  <si>
    <t>https://ccg-imaging-cgc-tradingcards-production.s3.amazonaws.com/17291978-836b-4e2d-94d7-48e7d61cca3a/CAR6001893-196_OBV.jpg,https://ccg-imaging-cgc-tradingcards-production.s3.amazonaws.com/17291978-836b-4e2d-94d7-48e7d61cca3a/CAR6001893-196_REV.jpg</t>
  </si>
  <si>
    <t>https://www.cgccards.com/certlookup/6001893196/</t>
  </si>
  <si>
    <t>https://ccg-imaging-cgc-tradingcards-production.s3.amazonaws.com/17291978-854f-42de-ae91-59465cd5ff0a/CAR6001893-197_OBV.jpg</t>
  </si>
  <si>
    <t>https://ccg-imaging-cgc-tradingcards-production.s3.amazonaws.com/17291978-854f-42de-ae91-59465cd5ff0a/CAR6001893-197_REV.jpg</t>
  </si>
  <si>
    <t>https://ccg-imaging-cgc-tradingcards-production.s3.amazonaws.com/17291978-854f-42de-ae91-59465cd5ff0a/CAR6001893-197_OBV.jpg,https://ccg-imaging-cgc-tradingcards-production.s3.amazonaws.com/17291978-854f-42de-ae91-59465cd5ff0a/CAR6001893-197_REV.jpg</t>
  </si>
  <si>
    <t>https://www.cgccards.com/certlookup/6001893197/</t>
  </si>
  <si>
    <t>https://ccg-imaging-cgc-tradingcards-production.s3.amazonaws.com/17291978-995d-435d-bafb-535dd75fd336/CAR6001893-198_OBV.jpg</t>
  </si>
  <si>
    <t>https://ccg-imaging-cgc-tradingcards-production.s3.amazonaws.com/17291978-995d-435d-bafb-535dd75fd336/CAR6001893-198_REV.jpg</t>
  </si>
  <si>
    <t>https://ccg-imaging-cgc-tradingcards-production.s3.amazonaws.com/17291978-995d-435d-bafb-535dd75fd336/CAR6001893-198_OBV.jpg,https://ccg-imaging-cgc-tradingcards-production.s3.amazonaws.com/17291978-995d-435d-bafb-535dd75fd336/CAR6001893-198_REV.jpg</t>
  </si>
  <si>
    <t>https://www.cgccards.com/certlookup/6001893198/</t>
  </si>
  <si>
    <t>https://ccg-imaging-cgc-tradingcards-production.s3.amazonaws.com/17291979-0347-484e-890a-d7db8625f03e/CAR6001893-200_OBV.jpg</t>
  </si>
  <si>
    <t>https://ccg-imaging-cgc-tradingcards-production.s3.amazonaws.com/17291979-0347-484e-890a-d7db8625f03e/CAR6001893-200_REV.jpg</t>
  </si>
  <si>
    <t>https://ccg-imaging-cgc-tradingcards-production.s3.amazonaws.com/17291979-0347-484e-890a-d7db8625f03e/CAR6001893-200_OBV.jpg,https://ccg-imaging-cgc-tradingcards-production.s3.amazonaws.com/17291979-0347-484e-890a-d7db8625f03e/CAR6001893-200_REV.jpg</t>
  </si>
  <si>
    <t>https://www.cgccards.com/certlookup/6001893200/</t>
  </si>
  <si>
    <t>Ninetales, 2013, Black &amp; White, #013/093</t>
  </si>
  <si>
    <t>https://ccg-imaging-cgc-tradingcards-production.s3.amazonaws.com/17363495-41b4-400f-9067-4fbc5f905ee0/CAR6016683-100_OBV.jpg</t>
  </si>
  <si>
    <t>https://ccg-imaging-cgc-tradingcards-production.s3.amazonaws.com/17363495-41b4-400f-9067-4fbc5f905ee0/CAR6016683-100_REV.jpg</t>
  </si>
  <si>
    <t>https://ccg-imaging-cgc-tradingcards-production.s3.amazonaws.com/17363495-41b4-400f-9067-4fbc5f905ee0/CAR6016683-100_OBV.jpg,https://ccg-imaging-cgc-tradingcards-production.s3.amazonaws.com/17363495-41b4-400f-9067-4fbc5f905ee0/CAR6016683-100_REV.jpg</t>
  </si>
  <si>
    <t>https://www.cgccards.com/certlookup/6016683100/</t>
  </si>
  <si>
    <t>2013 EX Battle Boost #013/093 Ninetales - 1st Edition</t>
  </si>
  <si>
    <t>013/093</t>
  </si>
  <si>
    <t>Pokémon Breeder Fields, 2000, Neo</t>
  </si>
  <si>
    <t>Pokémon Breeder Fields</t>
  </si>
  <si>
    <t>https://ccg-imaging-cgc-tradingcards-production.s3.amazonaws.com/17364450-4839-418e-a285-e930a11abcc6/CAR6016697-241_OBV.jpg</t>
  </si>
  <si>
    <t>https://ccg-imaging-cgc-tradingcards-production.s3.amazonaws.com/17364450-4839-418e-a285-e930a11abcc6/CAR6016697-241_REV.jpg</t>
  </si>
  <si>
    <t>https://ccg-imaging-cgc-tradingcards-production.s3.amazonaws.com/17364450-4839-418e-a285-e930a11abcc6/CAR6016697-241_OBV.jpg,https://ccg-imaging-cgc-tradingcards-production.s3.amazonaws.com/17364450-4839-418e-a285-e930a11abcc6/CAR6016697-241_REV.jpg</t>
  </si>
  <si>
    <t>https://www.cgccards.com/certlookup/6016697241/</t>
  </si>
  <si>
    <t>2000 Awakening Legends Pokémon Breeder Fields</t>
  </si>
  <si>
    <t>https://ccg-imaging-cgc-tradingcards-production.s3.amazonaws.com/17364451-56dd-49e3-88aa-0314b66b7a27/CAR6016697-242_OBV.jpg</t>
  </si>
  <si>
    <t>https://ccg-imaging-cgc-tradingcards-production.s3.amazonaws.com/17364451-56dd-49e3-88aa-0314b66b7a27/CAR6016697-242_REV.jpg</t>
  </si>
  <si>
    <t>https://ccg-imaging-cgc-tradingcards-production.s3.amazonaws.com/17364451-56dd-49e3-88aa-0314b66b7a27/CAR6016697-242_OBV.jpg,https://ccg-imaging-cgc-tradingcards-production.s3.amazonaws.com/17364451-56dd-49e3-88aa-0314b66b7a27/CAR6016697-242_REV.jpg</t>
  </si>
  <si>
    <t>https://www.cgccards.com/certlookup/6016697242/</t>
  </si>
  <si>
    <t>https://ccg-imaging-cgc-tradingcards-production.s3.amazonaws.com/17364451-59fd-4279-827a-db99b5c78394/CAR6016697-243_OBV.jpg</t>
  </si>
  <si>
    <t>https://ccg-imaging-cgc-tradingcards-production.s3.amazonaws.com/17364451-59fd-4279-827a-db99b5c78394/CAR6016697-243_REV.jpg</t>
  </si>
  <si>
    <t>https://ccg-imaging-cgc-tradingcards-production.s3.amazonaws.com/17364451-59fd-4279-827a-db99b5c78394/CAR6016697-243_OBV.jpg,https://ccg-imaging-cgc-tradingcards-production.s3.amazonaws.com/17364451-59fd-4279-827a-db99b5c78394/CAR6016697-243_REV.jpg</t>
  </si>
  <si>
    <t>https://www.cgccards.com/certlookup/6016697243/</t>
  </si>
  <si>
    <t>Growlithe, 2001, Neo</t>
  </si>
  <si>
    <t>Growlithe</t>
  </si>
  <si>
    <t>https://ccg-imaging-cgc-tradingcards-production.s3.amazonaws.com/17364500-5072-4130-8f7a-7c1652ea5e5c/CAR6016697-254_OBV.jpg</t>
  </si>
  <si>
    <t>https://ccg-imaging-cgc-tradingcards-production.s3.amazonaws.com/17364500-5072-4130-8f7a-7c1652ea5e5c/CAR6016697-254_REV.jpg</t>
  </si>
  <si>
    <t>https://ccg-imaging-cgc-tradingcards-production.s3.amazonaws.com/17364500-5072-4130-8f7a-7c1652ea5e5c/CAR6016697-254_OBV.jpg,https://ccg-imaging-cgc-tradingcards-production.s3.amazonaws.com/17364500-5072-4130-8f7a-7c1652ea5e5c/CAR6016697-254_REV.jpg</t>
  </si>
  <si>
    <t>https://www.cgccards.com/certlookup/6016697254/</t>
  </si>
  <si>
    <t>2001 Darkness, and to Light Growlithe</t>
  </si>
  <si>
    <t>https://ccg-imaging-cgc-tradingcards-production.s3.amazonaws.com/17364455-569f-44a3-ae84-a43437a17155/CAR6016697-255_OBV.jpg</t>
  </si>
  <si>
    <t>https://ccg-imaging-cgc-tradingcards-production.s3.amazonaws.com/17364455-569f-44a3-ae84-a43437a17155/CAR6016697-255_REV.jpg</t>
  </si>
  <si>
    <t>https://ccg-imaging-cgc-tradingcards-production.s3.amazonaws.com/17364455-569f-44a3-ae84-a43437a17155/CAR6016697-255_OBV.jpg,https://ccg-imaging-cgc-tradingcards-production.s3.amazonaws.com/17364455-569f-44a3-ae84-a43437a17155/CAR6016697-255_REV.jpg</t>
  </si>
  <si>
    <t>https://www.cgccards.com/certlookup/6016697255/</t>
  </si>
  <si>
    <t>https://ccg-imaging-cgc-tradingcards-production.s3.amazonaws.com/17364455-6620-482e-8ecc-2d9543703a80/CAR6016697-259_OBV.jpg</t>
  </si>
  <si>
    <t>https://ccg-imaging-cgc-tradingcards-production.s3.amazonaws.com/17364455-6620-482e-8ecc-2d9543703a80/CAR6016697-259_REV.jpg</t>
  </si>
  <si>
    <t>https://ccg-imaging-cgc-tradingcards-production.s3.amazonaws.com/17364455-6620-482e-8ecc-2d9543703a80/CAR6016697-259_OBV.jpg,https://ccg-imaging-cgc-tradingcards-production.s3.amazonaws.com/17364455-6620-482e-8ecc-2d9543703a80/CAR6016697-259_REV.jpg</t>
  </si>
  <si>
    <t>https://www.cgccards.com/certlookup/6016697259/</t>
  </si>
  <si>
    <t>https://ccg-imaging-cgc-tradingcards-production.s3.amazonaws.com/17364455-861b-474f-98b7-cd3896b98e9b/CAR6016697-267_OBV.jpg</t>
  </si>
  <si>
    <t>https://ccg-imaging-cgc-tradingcards-production.s3.amazonaws.com/17364455-861b-474f-98b7-cd3896b98e9b/CAR6016697-267_REV.jpg</t>
  </si>
  <si>
    <t>https://ccg-imaging-cgc-tradingcards-production.s3.amazonaws.com/17364455-861b-474f-98b7-cd3896b98e9b/CAR6016697-267_OBV.jpg,https://ccg-imaging-cgc-tradingcards-production.s3.amazonaws.com/17364455-861b-474f-98b7-cd3896b98e9b/CAR6016697-267_REV.jpg</t>
  </si>
  <si>
    <t>https://www.cgccards.com/certlookup/6016697267/</t>
  </si>
  <si>
    <t>https://ccg-imaging-cgc-tradingcards-production.s3.amazonaws.com/17364455-92cb-4e3d-854f-c87026600763/CAR6016697-269_OBV.jpg</t>
  </si>
  <si>
    <t>https://ccg-imaging-cgc-tradingcards-production.s3.amazonaws.com/17364455-92cb-4e3d-854f-c87026600763/CAR6016697-269_REV.jpg</t>
  </si>
  <si>
    <t>https://ccg-imaging-cgc-tradingcards-production.s3.amazonaws.com/17364455-92cb-4e3d-854f-c87026600763/CAR6016697-269_OBV.jpg,https://ccg-imaging-cgc-tradingcards-production.s3.amazonaws.com/17364455-92cb-4e3d-854f-c87026600763/CAR6016697-269_REV.jpg</t>
  </si>
  <si>
    <t>https://www.cgccards.com/certlookup/6016697269/</t>
  </si>
  <si>
    <t>Aipom, 2002, e-Series, #067/087</t>
  </si>
  <si>
    <t>Aipom</t>
  </si>
  <si>
    <t>https://ccg-imaging-cgc-tradingcards-production.s3.amazonaws.com/17367702-95c1-4eff-9a8e-ef7201bbf3bb/CAR6016701-110_OBV.jpg</t>
  </si>
  <si>
    <t>https://ccg-imaging-cgc-tradingcards-production.s3.amazonaws.com/17367702-95c1-4eff-9a8e-ef7201bbf3bb/CAR6016701-110_REV.jpg</t>
  </si>
  <si>
    <t>https://ccg-imaging-cgc-tradingcards-production.s3.amazonaws.com/17367702-95c1-4eff-9a8e-ef7201bbf3bb/CAR6016701-110_OBV.jpg,https://ccg-imaging-cgc-tradingcards-production.s3.amazonaws.com/17367702-95c1-4eff-9a8e-ef7201bbf3bb/CAR6016701-110_REV.jpg</t>
  </si>
  <si>
    <t>https://www.cgccards.com/certlookup/6016701110/</t>
  </si>
  <si>
    <t>2002 Wind from the Sea #067/087 Aipom - 1st Edition</t>
  </si>
  <si>
    <t>067/087</t>
  </si>
  <si>
    <t>Pinsir, 2002, e-Series, #018/087</t>
  </si>
  <si>
    <t>https://ccg-imaging-cgc-tradingcards-production.s3.amazonaws.com/17367705-3242-4c6b-8b09-d3462acac355/CAR6016701-132_OBV.jpg</t>
  </si>
  <si>
    <t>https://ccg-imaging-cgc-tradingcards-production.s3.amazonaws.com/17367705-3242-4c6b-8b09-d3462acac355/CAR6016701-132_REV.jpg</t>
  </si>
  <si>
    <t>https://ccg-imaging-cgc-tradingcards-production.s3.amazonaws.com/17367705-3242-4c6b-8b09-d3462acac355/CAR6016701-132_OBV.jpg,https://ccg-imaging-cgc-tradingcards-production.s3.amazonaws.com/17367705-3242-4c6b-8b09-d3462acac355/CAR6016701-132_REV.jpg</t>
  </si>
  <si>
    <t>https://www.cgccards.com/certlookup/6016701132/</t>
  </si>
  <si>
    <t>2002 Wind from the Sea #018/087 Pinsir - 1st Edition</t>
  </si>
  <si>
    <t>018/087</t>
  </si>
  <si>
    <t>Consciousness and Congratulations, 1999, Movie Series, #3</t>
  </si>
  <si>
    <t>Consciousness and Congratulations</t>
  </si>
  <si>
    <t>https://ccg-imaging-cgc-tradingcards-production.s3.amazonaws.com/17363397-541f-4962-87fa-a45804f00ff5/CAR6016710-290_OBV.jpg</t>
  </si>
  <si>
    <t>https://ccg-imaging-cgc-tradingcards-production.s3.amazonaws.com/17363397-541f-4962-87fa-a45804f00ff5/CAR6016710-290_REV.jpg</t>
  </si>
  <si>
    <t>https://ccg-imaging-cgc-tradingcards-production.s3.amazonaws.com/17363397-541f-4962-87fa-a45804f00ff5/CAR6016710-290_OBV.jpg,https://ccg-imaging-cgc-tradingcards-production.s3.amazonaws.com/17363397-541f-4962-87fa-a45804f00ff5/CAR6016710-290_REV.jpg</t>
  </si>
  <si>
    <t>https://www.cgccards.com/certlookup/6016710290/</t>
  </si>
  <si>
    <t>1999 Pokémon the First Movie #3 Consciousness and Congratulations - Second Print (Black Topps Logo) Silver Foil (Sand Paper)</t>
  </si>
  <si>
    <t>The Best Of The Best, 1999, Movie Series, #20</t>
  </si>
  <si>
    <t>The Best Of The Best</t>
  </si>
  <si>
    <t>https://ccg-imaging-cgc-tradingcards-production.s3.amazonaws.com/17363397-56bf-47a3-91da-5a219e6c62e8/CAR6016710-291_OBV.jpg</t>
  </si>
  <si>
    <t>https://ccg-imaging-cgc-tradingcards-production.s3.amazonaws.com/17363397-56bf-47a3-91da-5a219e6c62e8/CAR6016710-291_REV.jpg</t>
  </si>
  <si>
    <t>https://ccg-imaging-cgc-tradingcards-production.s3.amazonaws.com/17363397-56bf-47a3-91da-5a219e6c62e8/CAR6016710-291_OBV.jpg,https://ccg-imaging-cgc-tradingcards-production.s3.amazonaws.com/17363397-56bf-47a3-91da-5a219e6c62e8/CAR6016710-291_REV.jpg</t>
  </si>
  <si>
    <t>https://www.cgccards.com/certlookup/6016710291/</t>
  </si>
  <si>
    <t>1999 Pokémon the First Movie #20 The Best Of The Best - Second Print (Black Topps Logo) Silver Foil</t>
  </si>
  <si>
    <t>Donphan, 1999, Movie Series, #11</t>
  </si>
  <si>
    <t>Donphan</t>
  </si>
  <si>
    <t>https://ccg-imaging-cgc-tradingcards-production.s3.amazonaws.com/17363399-3627-4398-9bf2-3fa78fc51bf2/CAR6016710-298_OBV.jpg</t>
  </si>
  <si>
    <t>https://ccg-imaging-cgc-tradingcards-production.s3.amazonaws.com/17363399-3627-4398-9bf2-3fa78fc51bf2/CAR6016710-298_REV.jpg</t>
  </si>
  <si>
    <t>https://ccg-imaging-cgc-tradingcards-production.s3.amazonaws.com/17363399-3627-4398-9bf2-3fa78fc51bf2/CAR6016710-298_OBV.jpg,https://ccg-imaging-cgc-tradingcards-production.s3.amazonaws.com/17363399-3627-4398-9bf2-3fa78fc51bf2/CAR6016710-298_REV.jpg</t>
  </si>
  <si>
    <t>https://www.cgccards.com/certlookup/6016710298/</t>
  </si>
  <si>
    <t>1999 Pokémon the First Movie #11 Donphan - Second Print (Black Topps Logo) Silver Foil</t>
  </si>
  <si>
    <t>Gary, 1998, All, #134</t>
  </si>
  <si>
    <t>Gary</t>
  </si>
  <si>
    <t>Part 4</t>
  </si>
  <si>
    <t>https://ccg-imaging-cgc-tradingcards-production.s3.amazonaws.com/17364491-8281-441e-8b36-214e5b71bad4/CAR6016712-174_OBV.jpg</t>
  </si>
  <si>
    <t>https://ccg-imaging-cgc-tradingcards-production.s3.amazonaws.com/17364491-8281-441e-8b36-214e5b71bad4/CAR6016712-174_REV.jpg</t>
  </si>
  <si>
    <t>https://ccg-imaging-cgc-tradingcards-production.s3.amazonaws.com/17364491-8281-441e-8b36-214e5b71bad4/CAR6016712-174_OBV.jpg,https://ccg-imaging-cgc-tradingcards-production.s3.amazonaws.com/17364491-8281-441e-8b36-214e5b71bad4/CAR6016712-174_REV.jpg</t>
  </si>
  <si>
    <t>https://www.cgccards.com/certlookup/6016712174/</t>
  </si>
  <si>
    <t>1998 Anime Series #134 Gary - Part 4</t>
  </si>
  <si>
    <t>Mystery Pokemon vs Nidoking/Arcanine, 1998, All, #137</t>
  </si>
  <si>
    <t>Mystery Pokemon vs Nidoking/Arcanine</t>
  </si>
  <si>
    <t>https://ccg-imaging-cgc-tradingcards-production.s3.amazonaws.com/17364493-1247-4392-aba4-4660f192d85b/CAR6016712-193_OBV.jpg</t>
  </si>
  <si>
    <t>https://ccg-imaging-cgc-tradingcards-production.s3.amazonaws.com/17364493-1247-4392-aba4-4660f192d85b/CAR6016712-193_REV.jpg</t>
  </si>
  <si>
    <t>https://ccg-imaging-cgc-tradingcards-production.s3.amazonaws.com/17364493-1247-4392-aba4-4660f192d85b/CAR6016712-193_OBV.jpg,https://ccg-imaging-cgc-tradingcards-production.s3.amazonaws.com/17364493-1247-4392-aba4-4660f192d85b/CAR6016712-193_REV.jpg</t>
  </si>
  <si>
    <t>https://www.cgccards.com/certlookup/6016712193/</t>
  </si>
  <si>
    <t>1998 Anime Series #137 The Mysterious Pokémon Vs Nidoking and Arcanine - Part 4</t>
  </si>
  <si>
    <t>Oswald, 1998, All, #127</t>
  </si>
  <si>
    <t>Oswald</t>
  </si>
  <si>
    <t>https://ccg-imaging-cgc-tradingcards-production.s3.amazonaws.com/17364506-526b-4801-a48a-f817e47332d7/CAR6016712-248_OBV.jpg</t>
  </si>
  <si>
    <t>https://ccg-imaging-cgc-tradingcards-production.s3.amazonaws.com/17364506-526b-4801-a48a-f817e47332d7/CAR6016712-248_REV.jpg</t>
  </si>
  <si>
    <t>https://ccg-imaging-cgc-tradingcards-production.s3.amazonaws.com/17364506-526b-4801-a48a-f817e47332d7/CAR6016712-248_OBV.jpg,https://ccg-imaging-cgc-tradingcards-production.s3.amazonaws.com/17364506-526b-4801-a48a-f817e47332d7/CAR6016712-248_REV.jpg</t>
  </si>
  <si>
    <t>https://www.cgccards.com/certlookup/6016712248/</t>
  </si>
  <si>
    <t>1998 Anime Series #127 Oswald - Part 4</t>
  </si>
  <si>
    <t>Golem Vs Nidoking, 1999, All, #179</t>
  </si>
  <si>
    <t>Golem Vs Nidoking</t>
  </si>
  <si>
    <t>Part 5</t>
  </si>
  <si>
    <t>https://ccg-imaging-cgc-tradingcards-production.s3.amazonaws.com/17364513-60da-4fd7-86e5-1f582d4ebb20/CAR6016712-292_OBV.jpg</t>
  </si>
  <si>
    <t>https://ccg-imaging-cgc-tradingcards-production.s3.amazonaws.com/17364513-60da-4fd7-86e5-1f582d4ebb20/CAR6016712-292_REV.jpg</t>
  </si>
  <si>
    <t>https://ccg-imaging-cgc-tradingcards-production.s3.amazonaws.com/17364513-60da-4fd7-86e5-1f582d4ebb20/CAR6016712-292_OBV.jpg,https://ccg-imaging-cgc-tradingcards-production.s3.amazonaws.com/17364513-60da-4fd7-86e5-1f582d4ebb20/CAR6016712-292_REV.jpg</t>
  </si>
  <si>
    <t>https://www.cgccards.com/certlookup/6016712292/</t>
  </si>
  <si>
    <t>1998 Anime Series #179 Golem Vs Nidoking - Part 5</t>
  </si>
  <si>
    <t>Treecko, 2003, EX, #004/080</t>
  </si>
  <si>
    <t>https://ccg-imaging-cgc-tradingcards-production.s3.amazonaws.com/17364545-3316-4ba7-a159-1a88f7767ac2/CAR6016719-109_OBV.jpg</t>
  </si>
  <si>
    <t>https://ccg-imaging-cgc-tradingcards-production.s3.amazonaws.com/17364545-3316-4ba7-a159-1a88f7767ac2/CAR6016719-109_REV.jpg</t>
  </si>
  <si>
    <t>https://ccg-imaging-cgc-tradingcards-production.s3.amazonaws.com/17364545-3316-4ba7-a159-1a88f7767ac2/CAR6016719-109_OBV.jpg,https://ccg-imaging-cgc-tradingcards-production.s3.amazonaws.com/17364545-3316-4ba7-a159-1a88f7767ac2/CAR6016719-109_REV.jpg</t>
  </si>
  <si>
    <t>https://www.cgccards.com/certlookup/6016719109/</t>
  </si>
  <si>
    <t>2003 Magma VS Aqua: 2 Ambitions #004/080 Treecko - 1st Edition</t>
  </si>
  <si>
    <t>004/080</t>
  </si>
  <si>
    <t>Omanyte, 2002, e-Series, #028/088</t>
  </si>
  <si>
    <t>https://ccg-imaging-cgc-tradingcards-production.s3.amazonaws.com/17364590-9059-4863-bf48-fdcb8a0f2159/CAR6016719-248_OBV.jpg</t>
  </si>
  <si>
    <t>https://ccg-imaging-cgc-tradingcards-production.s3.amazonaws.com/17364590-9059-4863-bf48-fdcb8a0f2159/CAR6016719-248_REV.jpg</t>
  </si>
  <si>
    <t>https://ccg-imaging-cgc-tradingcards-production.s3.amazonaws.com/17364590-9059-4863-bf48-fdcb8a0f2159/CAR6016719-248_OBV.jpg,https://ccg-imaging-cgc-tradingcards-production.s3.amazonaws.com/17364590-9059-4863-bf48-fdcb8a0f2159/CAR6016719-248_REV.jpg</t>
  </si>
  <si>
    <t>https://www.cgccards.com/certlookup/6016719248/</t>
  </si>
  <si>
    <t>2002 Split Earth #028/088 Omanyte - 1st Edition</t>
  </si>
  <si>
    <t>028/088</t>
  </si>
  <si>
    <t>Donphan, 2002, e-Series, #054/092</t>
  </si>
  <si>
    <t>https://ccg-imaging-cgc-tradingcards-production.s3.amazonaws.com/17364560-44d5-4b82-abd2-dae2b854319c/CAR6016719-279_OBV.jpg</t>
  </si>
  <si>
    <t>https://ccg-imaging-cgc-tradingcards-production.s3.amazonaws.com/17364560-44d5-4b82-abd2-dae2b854319c/CAR6016719-279_REV.jpg</t>
  </si>
  <si>
    <t>https://ccg-imaging-cgc-tradingcards-production.s3.amazonaws.com/17364560-44d5-4b82-abd2-dae2b854319c/CAR6016719-279_OBV.jpg,https://ccg-imaging-cgc-tradingcards-production.s3.amazonaws.com/17364560-44d5-4b82-abd2-dae2b854319c/CAR6016719-279_REV.jpg</t>
  </si>
  <si>
    <t>https://www.cgccards.com/certlookup/6016719279/</t>
  </si>
  <si>
    <t>2002 The Town on No Map #054/092 Donphan - 1st Edition</t>
  </si>
  <si>
    <t>054/092</t>
  </si>
  <si>
    <t>Sandshrew, 2002, e-Series, #049/088</t>
  </si>
  <si>
    <t>Sandshrew</t>
  </si>
  <si>
    <t>https://ccg-imaging-cgc-tradingcards-production.s3.amazonaws.com/17364561-345a-4edb-a517-5b16621a7afa/CAR6016719-291_OBV.jpg</t>
  </si>
  <si>
    <t>https://ccg-imaging-cgc-tradingcards-production.s3.amazonaws.com/17364561-345a-4edb-a517-5b16621a7afa/CAR6016719-291_REV.jpg</t>
  </si>
  <si>
    <t>https://ccg-imaging-cgc-tradingcards-production.s3.amazonaws.com/17364561-345a-4edb-a517-5b16621a7afa/CAR6016719-291_OBV.jpg,https://ccg-imaging-cgc-tradingcards-production.s3.amazonaws.com/17364561-345a-4edb-a517-5b16621a7afa/CAR6016719-291_REV.jpg</t>
  </si>
  <si>
    <t>https://www.cgccards.com/certlookup/6016719291/</t>
  </si>
  <si>
    <t>2002 Split Earth #049/088 Sandshrew - 1st Edition</t>
  </si>
  <si>
    <t>049/088</t>
  </si>
  <si>
    <t>Mudkip, 2004, Advanced Series, #49</t>
  </si>
  <si>
    <t>https://ccg-imaging-cgc-tradingcards-production.s3.amazonaws.com/17363437-11f9-4eb1-8a00-bcdef851b58c/CAR6016722-201_OBV.jpg</t>
  </si>
  <si>
    <t>https://ccg-imaging-cgc-tradingcards-production.s3.amazonaws.com/17363437-11f9-4eb1-8a00-bcdef851b58c/CAR6016722-201_REV.jpg</t>
  </si>
  <si>
    <t>https://ccg-imaging-cgc-tradingcards-production.s3.amazonaws.com/17363437-11f9-4eb1-8a00-bcdef851b58c/CAR6016722-201_OBV.jpg,https://ccg-imaging-cgc-tradingcards-production.s3.amazonaws.com/17363437-11f9-4eb1-8a00-bcdef851b58c/CAR6016722-201_REV.jpg</t>
  </si>
  <si>
    <t>https://www.cgccards.com/certlookup/6016722201/</t>
  </si>
  <si>
    <t>2004 Advanced Challenge #49 Mudkip</t>
  </si>
  <si>
    <t>Azurill, 2003, All, #226</t>
  </si>
  <si>
    <t>Azurill</t>
  </si>
  <si>
    <t>https://ccg-imaging-cgc-tradingcards-production.s3.amazonaws.com/17363437-1653-47e8-8e96-4a38b10d8011/CAR6016722-203_OBV.jpg</t>
  </si>
  <si>
    <t>https://ccg-imaging-cgc-tradingcards-production.s3.amazonaws.com/17363437-1653-47e8-8e96-4a38b10d8011/CAR6016722-203_REV.jpg</t>
  </si>
  <si>
    <t>https://ccg-imaging-cgc-tradingcards-production.s3.amazonaws.com/17363437-1653-47e8-8e96-4a38b10d8011/CAR6016722-203_OBV.jpg,https://ccg-imaging-cgc-tradingcards-production.s3.amazonaws.com/17363437-1653-47e8-8e96-4a38b10d8011/CAR6016722-203_REV.jpg</t>
  </si>
  <si>
    <t>https://www.cgccards.com/certlookup/6016722203/</t>
  </si>
  <si>
    <t>2003 Base Set (2005)(Bold Romanji Back) #226 Azurill</t>
  </si>
  <si>
    <t>Granbull, 2005, All, #242</t>
  </si>
  <si>
    <t>Granbull</t>
  </si>
  <si>
    <t>https://ccg-imaging-cgc-tradingcards-production.s3.amazonaws.com/17363437-268c-4882-9164-19c0104fef38/CAR6016722-207_OBV.jpg</t>
  </si>
  <si>
    <t>https://ccg-imaging-cgc-tradingcards-production.s3.amazonaws.com/17363437-268c-4882-9164-19c0104fef38/CAR6016722-207_REV.jpg</t>
  </si>
  <si>
    <t>https://ccg-imaging-cgc-tradingcards-production.s3.amazonaws.com/17363437-268c-4882-9164-19c0104fef38/CAR6016722-207_OBV.jpg,https://ccg-imaging-cgc-tradingcards-production.s3.amazonaws.com/17363437-268c-4882-9164-19c0104fef38/CAR6016722-207_REV.jpg</t>
  </si>
  <si>
    <t>https://www.cgccards.com/certlookup/6016722207/</t>
  </si>
  <si>
    <t>2003 Base Set (2005)(Bold Romanji Back) #242 Granbull</t>
  </si>
  <si>
    <t>Smeargle, 2005, All, #243</t>
  </si>
  <si>
    <t>Smeargle</t>
  </si>
  <si>
    <t>https://ccg-imaging-cgc-tradingcards-production.s3.amazonaws.com/17363437-29aa-4b85-9d7d-253192877ec8/CAR6016722-208_OBV.jpg</t>
  </si>
  <si>
    <t>https://ccg-imaging-cgc-tradingcards-production.s3.amazonaws.com/17363437-29aa-4b85-9d7d-253192877ec8/CAR6016722-208_REV.jpg</t>
  </si>
  <si>
    <t>https://ccg-imaging-cgc-tradingcards-production.s3.amazonaws.com/17363437-29aa-4b85-9d7d-253192877ec8/CAR6016722-208_OBV.jpg,https://ccg-imaging-cgc-tradingcards-production.s3.amazonaws.com/17363437-29aa-4b85-9d7d-253192877ec8/CAR6016722-208_REV.jpg</t>
  </si>
  <si>
    <t>https://www.cgccards.com/certlookup/6016722208/</t>
  </si>
  <si>
    <t>2003 Base Set (2005)(Bold Romanji Back) #243 Smeargle</t>
  </si>
  <si>
    <t>Grimer, 2005, All, #255</t>
  </si>
  <si>
    <t>Grimer</t>
  </si>
  <si>
    <t>https://ccg-imaging-cgc-tradingcards-production.s3.amazonaws.com/17363443-057c-4c1f-bc7b-b687d3cc1913/CAR6016722-218_OBV.jpg</t>
  </si>
  <si>
    <t>https://ccg-imaging-cgc-tradingcards-production.s3.amazonaws.com/17363443-057c-4c1f-bc7b-b687d3cc1913/CAR6016722-218_REV.jpg</t>
  </si>
  <si>
    <t>https://ccg-imaging-cgc-tradingcards-production.s3.amazonaws.com/17363443-057c-4c1f-bc7b-b687d3cc1913/CAR6016722-218_OBV.jpg,https://ccg-imaging-cgc-tradingcards-production.s3.amazonaws.com/17363443-057c-4c1f-bc7b-b687d3cc1913/CAR6016722-218_REV.jpg</t>
  </si>
  <si>
    <t>https://www.cgccards.com/certlookup/6016722218/</t>
  </si>
  <si>
    <t>2003 Base Set (2005)(Bold Romanji Back) #255 Grimer</t>
  </si>
  <si>
    <t>Machoke, 1997, All, #067</t>
  </si>
  <si>
    <t>Machoke</t>
  </si>
  <si>
    <t>https://ccg-imaging-cgc-tradingcards-production.s3.amazonaws.com/17363512-7036-458c-ac0a-1d93d52ab0ca/CAR6016722-242_OBV.jpg</t>
  </si>
  <si>
    <t>https://ccg-imaging-cgc-tradingcards-production.s3.amazonaws.com/17363512-7036-458c-ac0a-1d93d52ab0ca/CAR6016722-242_REV.jpg</t>
  </si>
  <si>
    <t>https://ccg-imaging-cgc-tradingcards-production.s3.amazonaws.com/17363512-7036-458c-ac0a-1d93d52ab0ca/CAR6016722-242_OBV.jpg,https://ccg-imaging-cgc-tradingcards-production.s3.amazonaws.com/17363512-7036-458c-ac0a-1d93d52ab0ca/CAR6016722-242_REV.jpg</t>
  </si>
  <si>
    <t>https://www.cgccards.com/certlookup/6016722242/</t>
  </si>
  <si>
    <t>1997 (Only One Pokémon) Original Series #067 Machoke - (Blue Back) 1st Print</t>
  </si>
  <si>
    <t>Tyrogue, 2002, e-Series, #055/092</t>
  </si>
  <si>
    <t>Tyrogue</t>
  </si>
  <si>
    <t>https://ccg-imaging-cgc-tradingcards-production.s3.amazonaws.com/17371302-42ba-4a22-8631-4f0a5c5a8303/CAR6016723-001_OBV.jpg</t>
  </si>
  <si>
    <t>https://ccg-imaging-cgc-tradingcards-production.s3.amazonaws.com/17371302-42ba-4a22-8631-4f0a5c5a8303/CAR6016723-001_REV.jpg</t>
  </si>
  <si>
    <t>https://ccg-imaging-cgc-tradingcards-production.s3.amazonaws.com/17371302-42ba-4a22-8631-4f0a5c5a8303/CAR6016723-001_OBV.jpg,https://ccg-imaging-cgc-tradingcards-production.s3.amazonaws.com/17371302-42ba-4a22-8631-4f0a5c5a8303/CAR6016723-001_REV.jpg</t>
  </si>
  <si>
    <t>https://www.cgccards.com/certlookup/6016723001/</t>
  </si>
  <si>
    <t>2002 The Town on No Map #055/092 Tyrogue - 1st Edition</t>
  </si>
  <si>
    <t>055/092</t>
  </si>
  <si>
    <t>https://ccg-imaging-cgc-tradingcards-production.s3.amazonaws.com/17371302-4561-4b42-bbca-2b3b5bf45aba/CAR6016723-002_OBV.jpg</t>
  </si>
  <si>
    <t>https://ccg-imaging-cgc-tradingcards-production.s3.amazonaws.com/17371302-4561-4b42-bbca-2b3b5bf45aba/CAR6016723-002_REV.jpg</t>
  </si>
  <si>
    <t>https://ccg-imaging-cgc-tradingcards-production.s3.amazonaws.com/17371302-4561-4b42-bbca-2b3b5bf45aba/CAR6016723-002_OBV.jpg,https://ccg-imaging-cgc-tradingcards-production.s3.amazonaws.com/17371302-4561-4b42-bbca-2b3b5bf45aba/CAR6016723-002_REV.jpg</t>
  </si>
  <si>
    <t>https://www.cgccards.com/certlookup/6016723002/</t>
  </si>
  <si>
    <t>https://ccg-imaging-cgc-tradingcards-production.s3.amazonaws.com/17371302-48fb-4567-a868-3971514d2e29/CAR6016723-003_OBV.jpg</t>
  </si>
  <si>
    <t>https://ccg-imaging-cgc-tradingcards-production.s3.amazonaws.com/17371302-48fb-4567-a868-3971514d2e29/CAR6016723-003_REV.jpg</t>
  </si>
  <si>
    <t>https://ccg-imaging-cgc-tradingcards-production.s3.amazonaws.com/17371302-48fb-4567-a868-3971514d2e29/CAR6016723-003_OBV.jpg,https://ccg-imaging-cgc-tradingcards-production.s3.amazonaws.com/17371302-48fb-4567-a868-3971514d2e29/CAR6016723-003_REV.jpg</t>
  </si>
  <si>
    <t>https://www.cgccards.com/certlookup/6016723003/</t>
  </si>
  <si>
    <t>https://ccg-imaging-cgc-tradingcards-production.s3.amazonaws.com/17371302-5361-4d53-9cf3-db6fa475aa62/CAR6016723-005_OBV.jpg</t>
  </si>
  <si>
    <t>https://ccg-imaging-cgc-tradingcards-production.s3.amazonaws.com/17371302-5361-4d53-9cf3-db6fa475aa62/CAR6016723-005_REV.jpg</t>
  </si>
  <si>
    <t>https://ccg-imaging-cgc-tradingcards-production.s3.amazonaws.com/17371302-5361-4d53-9cf3-db6fa475aa62/CAR6016723-005_OBV.jpg,https://ccg-imaging-cgc-tradingcards-production.s3.amazonaws.com/17371302-5361-4d53-9cf3-db6fa475aa62/CAR6016723-005_REV.jpg</t>
  </si>
  <si>
    <t>https://www.cgccards.com/certlookup/6016723005/</t>
  </si>
  <si>
    <t>https://ccg-imaging-cgc-tradingcards-production.s3.amazonaws.com/17371302-58e0-4284-801a-e836317b6d0c/CAR6016723-007_OBV.jpg</t>
  </si>
  <si>
    <t>https://ccg-imaging-cgc-tradingcards-production.s3.amazonaws.com/17371302-58e0-4284-801a-e836317b6d0c/CAR6016723-007_REV.jpg</t>
  </si>
  <si>
    <t>https://ccg-imaging-cgc-tradingcards-production.s3.amazonaws.com/17371302-58e0-4284-801a-e836317b6d0c/CAR6016723-007_OBV.jpg,https://ccg-imaging-cgc-tradingcards-production.s3.amazonaws.com/17371302-58e0-4284-801a-e836317b6d0c/CAR6016723-007_REV.jpg</t>
  </si>
  <si>
    <t>https://www.cgccards.com/certlookup/6016723007/</t>
  </si>
  <si>
    <t>https://ccg-imaging-cgc-tradingcards-production.s3.amazonaws.com/17371302-61b4-40d0-9c31-a513fa6b9983/CAR6016723-008_OBV.jpg</t>
  </si>
  <si>
    <t>https://ccg-imaging-cgc-tradingcards-production.s3.amazonaws.com/17371302-61b4-40d0-9c31-a513fa6b9983/CAR6016723-008_REV.jpg</t>
  </si>
  <si>
    <t>https://ccg-imaging-cgc-tradingcards-production.s3.amazonaws.com/17371302-61b4-40d0-9c31-a513fa6b9983/CAR6016723-008_OBV.jpg,https://ccg-imaging-cgc-tradingcards-production.s3.amazonaws.com/17371302-61b4-40d0-9c31-a513fa6b9983/CAR6016723-008_REV.jpg</t>
  </si>
  <si>
    <t>https://www.cgccards.com/certlookup/6016723008/</t>
  </si>
  <si>
    <t>https://ccg-imaging-cgc-tradingcards-production.s3.amazonaws.com/17371302-741d-4223-b644-4a9dab9d472e/CAR6016723-012_OBV.jpg</t>
  </si>
  <si>
    <t>https://ccg-imaging-cgc-tradingcards-production.s3.amazonaws.com/17371302-741d-4223-b644-4a9dab9d472e/CAR6016723-012_REV.jpg</t>
  </si>
  <si>
    <t>https://ccg-imaging-cgc-tradingcards-production.s3.amazonaws.com/17371302-741d-4223-b644-4a9dab9d472e/CAR6016723-012_OBV.jpg,https://ccg-imaging-cgc-tradingcards-production.s3.amazonaws.com/17371302-741d-4223-b644-4a9dab9d472e/CAR6016723-012_REV.jpg</t>
  </si>
  <si>
    <t>https://www.cgccards.com/certlookup/6016723012/</t>
  </si>
  <si>
    <t>https://ccg-imaging-cgc-tradingcards-production.s3.amazonaws.com/17371302-80db-4721-bc46-00332c12020b/CAR6016723-014_OBV.jpg</t>
  </si>
  <si>
    <t>https://ccg-imaging-cgc-tradingcards-production.s3.amazonaws.com/17371302-80db-4721-bc46-00332c12020b/CAR6016723-014_REV.jpg</t>
  </si>
  <si>
    <t>https://ccg-imaging-cgc-tradingcards-production.s3.amazonaws.com/17371302-80db-4721-bc46-00332c12020b/CAR6016723-014_OBV.jpg,https://ccg-imaging-cgc-tradingcards-production.s3.amazonaws.com/17371302-80db-4721-bc46-00332c12020b/CAR6016723-014_REV.jpg</t>
  </si>
  <si>
    <t>https://www.cgccards.com/certlookup/6016723014/</t>
  </si>
  <si>
    <t>https://ccg-imaging-cgc-tradingcards-production.s3.amazonaws.com/17371302-84a5-4b7c-a71c-f43dd7ba500d/CAR6016723-015_OBV.jpg</t>
  </si>
  <si>
    <t>https://ccg-imaging-cgc-tradingcards-production.s3.amazonaws.com/17371302-84a5-4b7c-a71c-f43dd7ba500d/CAR6016723-015_REV.jpg</t>
  </si>
  <si>
    <t>https://ccg-imaging-cgc-tradingcards-production.s3.amazonaws.com/17371302-84a5-4b7c-a71c-f43dd7ba500d/CAR6016723-015_OBV.jpg,https://ccg-imaging-cgc-tradingcards-production.s3.amazonaws.com/17371302-84a5-4b7c-a71c-f43dd7ba500d/CAR6016723-015_REV.jpg</t>
  </si>
  <si>
    <t>https://www.cgccards.com/certlookup/6016723015/</t>
  </si>
  <si>
    <t>https://ccg-imaging-cgc-tradingcards-production.s3.amazonaws.com/17371306-3916-4e85-8c92-2fd106c41921/CAR6016723-016_OBV.jpg</t>
  </si>
  <si>
    <t>https://ccg-imaging-cgc-tradingcards-production.s3.amazonaws.com/17371306-3916-4e85-8c92-2fd106c41921/CAR6016723-016_REV.jpg</t>
  </si>
  <si>
    <t>https://ccg-imaging-cgc-tradingcards-production.s3.amazonaws.com/17371306-3916-4e85-8c92-2fd106c41921/CAR6016723-016_OBV.jpg,https://ccg-imaging-cgc-tradingcards-production.s3.amazonaws.com/17371306-3916-4e85-8c92-2fd106c41921/CAR6016723-016_REV.jpg</t>
  </si>
  <si>
    <t>https://www.cgccards.com/certlookup/6016723016/</t>
  </si>
  <si>
    <t>https://ccg-imaging-cgc-tradingcards-production.s3.amazonaws.com/17371306-424b-4a05-84e3-cd38f8dc981e/CAR6016723-017_OBV.jpg</t>
  </si>
  <si>
    <t>https://ccg-imaging-cgc-tradingcards-production.s3.amazonaws.com/17371306-424b-4a05-84e3-cd38f8dc981e/CAR6016723-017_REV.jpg</t>
  </si>
  <si>
    <t>https://ccg-imaging-cgc-tradingcards-production.s3.amazonaws.com/17371306-424b-4a05-84e3-cd38f8dc981e/CAR6016723-017_OBV.jpg,https://ccg-imaging-cgc-tradingcards-production.s3.amazonaws.com/17371306-424b-4a05-84e3-cd38f8dc981e/CAR6016723-017_REV.jpg</t>
  </si>
  <si>
    <t>https://www.cgccards.com/certlookup/6016723017/</t>
  </si>
  <si>
    <t>https://ccg-imaging-cgc-tradingcards-production.s3.amazonaws.com/17371306-492a-4957-9d01-215b7ab1b60c/CAR6016723-019_OBV.jpg</t>
  </si>
  <si>
    <t>https://ccg-imaging-cgc-tradingcards-production.s3.amazonaws.com/17371306-492a-4957-9d01-215b7ab1b60c/CAR6016723-019_REV.jpg</t>
  </si>
  <si>
    <t>https://ccg-imaging-cgc-tradingcards-production.s3.amazonaws.com/17371306-492a-4957-9d01-215b7ab1b60c/CAR6016723-019_OBV.jpg,https://ccg-imaging-cgc-tradingcards-production.s3.amazonaws.com/17371306-492a-4957-9d01-215b7ab1b60c/CAR6016723-019_REV.jpg</t>
  </si>
  <si>
    <t>https://www.cgccards.com/certlookup/6016723019/</t>
  </si>
  <si>
    <t>https://ccg-imaging-cgc-tradingcards-production.s3.amazonaws.com/17371306-7991-4921-9edf-3036f375de66/CAR6016723-021_OBV.jpg</t>
  </si>
  <si>
    <t>https://ccg-imaging-cgc-tradingcards-production.s3.amazonaws.com/17371306-7991-4921-9edf-3036f375de66/CAR6016723-021_REV.jpg</t>
  </si>
  <si>
    <t>https://ccg-imaging-cgc-tradingcards-production.s3.amazonaws.com/17371306-7991-4921-9edf-3036f375de66/CAR6016723-021_OBV.jpg,https://ccg-imaging-cgc-tradingcards-production.s3.amazonaws.com/17371306-7991-4921-9edf-3036f375de66/CAR6016723-021_REV.jpg</t>
  </si>
  <si>
    <t>https://www.cgccards.com/certlookup/6016723021/</t>
  </si>
  <si>
    <t>https://ccg-imaging-cgc-tradingcards-production.s3.amazonaws.com/17371306-826b-48de-9400-c13cf257fd62/CAR6016723-022_OBV.jpg</t>
  </si>
  <si>
    <t>https://ccg-imaging-cgc-tradingcards-production.s3.amazonaws.com/17371306-826b-48de-9400-c13cf257fd62/CAR6016723-022_REV.jpg</t>
  </si>
  <si>
    <t>https://ccg-imaging-cgc-tradingcards-production.s3.amazonaws.com/17371306-826b-48de-9400-c13cf257fd62/CAR6016723-022_OBV.jpg,https://ccg-imaging-cgc-tradingcards-production.s3.amazonaws.com/17371306-826b-48de-9400-c13cf257fd62/CAR6016723-022_REV.jpg</t>
  </si>
  <si>
    <t>https://www.cgccards.com/certlookup/6016723022/</t>
  </si>
  <si>
    <t>https://ccg-imaging-cgc-tradingcards-production.s3.amazonaws.com/17371309-5206-4910-b715-792753584114/CAR6016723-023_OBV.jpg</t>
  </si>
  <si>
    <t>https://ccg-imaging-cgc-tradingcards-production.s3.amazonaws.com/17371309-5206-4910-b715-792753584114/CAR6016723-023_REV.jpg</t>
  </si>
  <si>
    <t>https://ccg-imaging-cgc-tradingcards-production.s3.amazonaws.com/17371309-5206-4910-b715-792753584114/CAR6016723-023_OBV.jpg,https://ccg-imaging-cgc-tradingcards-production.s3.amazonaws.com/17371309-5206-4910-b715-792753584114/CAR6016723-023_REV.jpg</t>
  </si>
  <si>
    <t>https://www.cgccards.com/certlookup/6016723023/</t>
  </si>
  <si>
    <t>https://ccg-imaging-cgc-tradingcards-production.s3.amazonaws.com/17371317-50b7-4d2f-89cd-483bf9bd8361/CAR6016723-024_OBV.jpg</t>
  </si>
  <si>
    <t>https://ccg-imaging-cgc-tradingcards-production.s3.amazonaws.com/17371317-50b7-4d2f-89cd-483bf9bd8361/CAR6016723-024_REV.jpg</t>
  </si>
  <si>
    <t>https://ccg-imaging-cgc-tradingcards-production.s3.amazonaws.com/17371317-50b7-4d2f-89cd-483bf9bd8361/CAR6016723-024_OBV.jpg,https://ccg-imaging-cgc-tradingcards-production.s3.amazonaws.com/17371317-50b7-4d2f-89cd-483bf9bd8361/CAR6016723-024_REV.jpg</t>
  </si>
  <si>
    <t>https://www.cgccards.com/certlookup/6016723024/</t>
  </si>
  <si>
    <t>https://ccg-imaging-cgc-tradingcards-production.s3.amazonaws.com/17371309-5406-444d-8d86-cbfc0e077439/CAR6016723-025_OBV.jpg</t>
  </si>
  <si>
    <t>https://ccg-imaging-cgc-tradingcards-production.s3.amazonaws.com/17371309-5406-444d-8d86-cbfc0e077439/CAR6016723-025_REV.jpg</t>
  </si>
  <si>
    <t>https://ccg-imaging-cgc-tradingcards-production.s3.amazonaws.com/17371309-5406-444d-8d86-cbfc0e077439/CAR6016723-025_OBV.jpg,https://ccg-imaging-cgc-tradingcards-production.s3.amazonaws.com/17371309-5406-444d-8d86-cbfc0e077439/CAR6016723-025_REV.jpg</t>
  </si>
  <si>
    <t>https://www.cgccards.com/certlookup/6016723025/</t>
  </si>
  <si>
    <t>https://ccg-imaging-cgc-tradingcards-production.s3.amazonaws.com/17371309-58ad-4fb8-ba42-ebb3b7b93db7/CAR6016723-026_OBV.jpg</t>
  </si>
  <si>
    <t>https://ccg-imaging-cgc-tradingcards-production.s3.amazonaws.com/17371309-58ad-4fb8-ba42-ebb3b7b93db7/CAR6016723-026_REV.jpg</t>
  </si>
  <si>
    <t>https://ccg-imaging-cgc-tradingcards-production.s3.amazonaws.com/17371309-58ad-4fb8-ba42-ebb3b7b93db7/CAR6016723-026_OBV.jpg,https://ccg-imaging-cgc-tradingcards-production.s3.amazonaws.com/17371309-58ad-4fb8-ba42-ebb3b7b93db7/CAR6016723-026_REV.jpg</t>
  </si>
  <si>
    <t>https://www.cgccards.com/certlookup/6016723026/</t>
  </si>
  <si>
    <t>https://ccg-imaging-cgc-tradingcards-production.s3.amazonaws.com/17371309-60d7-4dde-9f51-1510b8fea7c4/CAR6016723-027_OBV.jpg</t>
  </si>
  <si>
    <t>https://ccg-imaging-cgc-tradingcards-production.s3.amazonaws.com/17371309-60d7-4dde-9f51-1510b8fea7c4/CAR6016723-027_REV.jpg</t>
  </si>
  <si>
    <t>https://ccg-imaging-cgc-tradingcards-production.s3.amazonaws.com/17371309-60d7-4dde-9f51-1510b8fea7c4/CAR6016723-027_OBV.jpg,https://ccg-imaging-cgc-tradingcards-production.s3.amazonaws.com/17371309-60d7-4dde-9f51-1510b8fea7c4/CAR6016723-027_REV.jpg</t>
  </si>
  <si>
    <t>https://www.cgccards.com/certlookup/6016723027/</t>
  </si>
  <si>
    <t>https://ccg-imaging-cgc-tradingcards-production.s3.amazonaws.com/17371309-6276-42e6-9f78-5f83b451badc/CAR6016723-028_OBV.jpg</t>
  </si>
  <si>
    <t>https://ccg-imaging-cgc-tradingcards-production.s3.amazonaws.com/17371309-6276-42e6-9f78-5f83b451badc/CAR6016723-028_REV.jpg</t>
  </si>
  <si>
    <t>https://ccg-imaging-cgc-tradingcards-production.s3.amazonaws.com/17371309-6276-42e6-9f78-5f83b451badc/CAR6016723-028_OBV.jpg,https://ccg-imaging-cgc-tradingcards-production.s3.amazonaws.com/17371309-6276-42e6-9f78-5f83b451badc/CAR6016723-028_REV.jpg</t>
  </si>
  <si>
    <t>https://www.cgccards.com/certlookup/6016723028/</t>
  </si>
  <si>
    <t>https://ccg-imaging-cgc-tradingcards-production.s3.amazonaws.com/17371317-554e-491f-9470-1217dc51460b/CAR6016723-030_OBV.jpg</t>
  </si>
  <si>
    <t>https://ccg-imaging-cgc-tradingcards-production.s3.amazonaws.com/17371317-554e-491f-9470-1217dc51460b/CAR6016723-030_REV.jpg</t>
  </si>
  <si>
    <t>https://ccg-imaging-cgc-tradingcards-production.s3.amazonaws.com/17371317-554e-491f-9470-1217dc51460b/CAR6016723-030_OBV.jpg,https://ccg-imaging-cgc-tradingcards-production.s3.amazonaws.com/17371317-554e-491f-9470-1217dc51460b/CAR6016723-030_REV.jpg</t>
  </si>
  <si>
    <t>https://www.cgccards.com/certlookup/6016723030/</t>
  </si>
  <si>
    <t>https://ccg-imaging-cgc-tradingcards-production.s3.amazonaws.com/17371317-76ab-460e-b701-5e8838b5b985/CAR6016723-038_OBV.jpg</t>
  </si>
  <si>
    <t>https://ccg-imaging-cgc-tradingcards-production.s3.amazonaws.com/17371317-76ab-460e-b701-5e8838b5b985/CAR6016723-038_REV.jpg</t>
  </si>
  <si>
    <t>https://ccg-imaging-cgc-tradingcards-production.s3.amazonaws.com/17371317-76ab-460e-b701-5e8838b5b985/CAR6016723-038_OBV.jpg,https://ccg-imaging-cgc-tradingcards-production.s3.amazonaws.com/17371317-76ab-460e-b701-5e8838b5b985/CAR6016723-038_REV.jpg</t>
  </si>
  <si>
    <t>https://www.cgccards.com/certlookup/6016723038/</t>
  </si>
  <si>
    <t>https://ccg-imaging-cgc-tradingcards-production.s3.amazonaws.com/17371317-786d-4319-a130-e0d3a1896523/CAR6016723-039_OBV.jpg</t>
  </si>
  <si>
    <t>https://ccg-imaging-cgc-tradingcards-production.s3.amazonaws.com/17371317-786d-4319-a130-e0d3a1896523/CAR6016723-039_REV.jpg</t>
  </si>
  <si>
    <t>https://ccg-imaging-cgc-tradingcards-production.s3.amazonaws.com/17371317-786d-4319-a130-e0d3a1896523/CAR6016723-039_OBV.jpg,https://ccg-imaging-cgc-tradingcards-production.s3.amazonaws.com/17371317-786d-4319-a130-e0d3a1896523/CAR6016723-039_REV.jpg</t>
  </si>
  <si>
    <t>https://www.cgccards.com/certlookup/6016723039/</t>
  </si>
  <si>
    <t>Kangaskhan, 2002, e-Series, #064/087</t>
  </si>
  <si>
    <t>https://ccg-imaging-cgc-tradingcards-production.s3.amazonaws.com/17371318-77c1-4770-9c90-eb46305cef37/CAR6016723-043_OBV.jpg</t>
  </si>
  <si>
    <t>https://ccg-imaging-cgc-tradingcards-production.s3.amazonaws.com/17371318-77c1-4770-9c90-eb46305cef37/CAR6016723-043_REV.jpg</t>
  </si>
  <si>
    <t>https://ccg-imaging-cgc-tradingcards-production.s3.amazonaws.com/17371318-77c1-4770-9c90-eb46305cef37/CAR6016723-043_OBV.jpg,https://ccg-imaging-cgc-tradingcards-production.s3.amazonaws.com/17371318-77c1-4770-9c90-eb46305cef37/CAR6016723-043_REV.jpg</t>
  </si>
  <si>
    <t>https://www.cgccards.com/certlookup/6016723043/</t>
  </si>
  <si>
    <t>2002 Wind from the Sea #064/087 Kangaskhan - 1st Edition</t>
  </si>
  <si>
    <t>064/087</t>
  </si>
  <si>
    <t>https://ccg-imaging-cgc-tradingcards-production.s3.amazonaws.com/17371318-79a9-43ab-8194-f7e4fdf61898/CAR6016723-044_OBV.jpg</t>
  </si>
  <si>
    <t>https://ccg-imaging-cgc-tradingcards-production.s3.amazonaws.com/17371318-79a9-43ab-8194-f7e4fdf61898/CAR6016723-044_REV.jpg</t>
  </si>
  <si>
    <t>https://ccg-imaging-cgc-tradingcards-production.s3.amazonaws.com/17371318-79a9-43ab-8194-f7e4fdf61898/CAR6016723-044_OBV.jpg,https://ccg-imaging-cgc-tradingcards-production.s3.amazonaws.com/17371318-79a9-43ab-8194-f7e4fdf61898/CAR6016723-044_REV.jpg</t>
  </si>
  <si>
    <t>https://www.cgccards.com/certlookup/6016723044/</t>
  </si>
  <si>
    <t>https://ccg-imaging-cgc-tradingcards-production.s3.amazonaws.com/17371319-305b-431a-8e24-618c34b32088/CAR6016723-045_OBV.jpg</t>
  </si>
  <si>
    <t>https://ccg-imaging-cgc-tradingcards-production.s3.amazonaws.com/17371319-305b-431a-8e24-618c34b32088/CAR6016723-045_REV.jpg</t>
  </si>
  <si>
    <t>https://ccg-imaging-cgc-tradingcards-production.s3.amazonaws.com/17371319-305b-431a-8e24-618c34b32088/CAR6016723-045_OBV.jpg,https://ccg-imaging-cgc-tradingcards-production.s3.amazonaws.com/17371319-305b-431a-8e24-618c34b32088/CAR6016723-045_REV.jpg</t>
  </si>
  <si>
    <t>https://www.cgccards.com/certlookup/6016723045/</t>
  </si>
  <si>
    <t>Rattata, 2002, e-Series, #060/088</t>
  </si>
  <si>
    <t>Rattata</t>
  </si>
  <si>
    <t>https://ccg-imaging-cgc-tradingcards-production.s3.amazonaws.com/17371319-33a1-4e1f-a483-eab1a43397d4/CAR6016723-046_OBV.jpg</t>
  </si>
  <si>
    <t>https://ccg-imaging-cgc-tradingcards-production.s3.amazonaws.com/17371319-33a1-4e1f-a483-eab1a43397d4/CAR6016723-046_REV.jpg</t>
  </si>
  <si>
    <t>https://ccg-imaging-cgc-tradingcards-production.s3.amazonaws.com/17371319-33a1-4e1f-a483-eab1a43397d4/CAR6016723-046_OBV.jpg,https://ccg-imaging-cgc-tradingcards-production.s3.amazonaws.com/17371319-33a1-4e1f-a483-eab1a43397d4/CAR6016723-046_REV.jpg</t>
  </si>
  <si>
    <t>https://www.cgccards.com/certlookup/6016723046/</t>
  </si>
  <si>
    <t>2002 Split Earth #060/088 Rattata - 1st Edition</t>
  </si>
  <si>
    <t>060/088</t>
  </si>
  <si>
    <t>Ledyba, 2002, e-Series, #004/088</t>
  </si>
  <si>
    <t>Ledyba</t>
  </si>
  <si>
    <t>https://ccg-imaging-cgc-tradingcards-production.s3.amazonaws.com/17371319-3651-47c9-871e-921bdbd7f2d7/CAR6016723-047_OBV.jpg</t>
  </si>
  <si>
    <t>https://ccg-imaging-cgc-tradingcards-production.s3.amazonaws.com/17371319-3651-47c9-871e-921bdbd7f2d7/CAR6016723-047_REV.jpg</t>
  </si>
  <si>
    <t>https://ccg-imaging-cgc-tradingcards-production.s3.amazonaws.com/17371319-3651-47c9-871e-921bdbd7f2d7/CAR6016723-047_OBV.jpg,https://ccg-imaging-cgc-tradingcards-production.s3.amazonaws.com/17371319-3651-47c9-871e-921bdbd7f2d7/CAR6016723-047_REV.jpg</t>
  </si>
  <si>
    <t>https://www.cgccards.com/certlookup/6016723047/</t>
  </si>
  <si>
    <t>2002 Split Earth #004/088 Ledyba - 1st Edition</t>
  </si>
  <si>
    <t>004/088</t>
  </si>
  <si>
    <t>https://ccg-imaging-cgc-tradingcards-production.s3.amazonaws.com/17371319-39f4-4c8d-a6b5-7e1e0527710a/CAR6016723-048_OBV.jpg</t>
  </si>
  <si>
    <t>https://ccg-imaging-cgc-tradingcards-production.s3.amazonaws.com/17371319-39f4-4c8d-a6b5-7e1e0527710a/CAR6016723-048_REV.jpg</t>
  </si>
  <si>
    <t>https://ccg-imaging-cgc-tradingcards-production.s3.amazonaws.com/17371319-39f4-4c8d-a6b5-7e1e0527710a/CAR6016723-048_OBV.jpg,https://ccg-imaging-cgc-tradingcards-production.s3.amazonaws.com/17371319-39f4-4c8d-a6b5-7e1e0527710a/CAR6016723-048_REV.jpg</t>
  </si>
  <si>
    <t>https://www.cgccards.com/certlookup/6016723048/</t>
  </si>
  <si>
    <t>https://ccg-imaging-cgc-tradingcards-production.s3.amazonaws.com/17371319-436e-48f8-8698-59c85e124a5d/CAR6016723-049_OBV.jpg</t>
  </si>
  <si>
    <t>https://ccg-imaging-cgc-tradingcards-production.s3.amazonaws.com/17371319-436e-48f8-8698-59c85e124a5d/CAR6016723-049_REV.jpg</t>
  </si>
  <si>
    <t>https://ccg-imaging-cgc-tradingcards-production.s3.amazonaws.com/17371319-436e-48f8-8698-59c85e124a5d/CAR6016723-049_OBV.jpg,https://ccg-imaging-cgc-tradingcards-production.s3.amazonaws.com/17371319-436e-48f8-8698-59c85e124a5d/CAR6016723-049_REV.jpg</t>
  </si>
  <si>
    <t>https://www.cgccards.com/certlookup/6016723049/</t>
  </si>
  <si>
    <t>https://ccg-imaging-cgc-tradingcards-production.s3.amazonaws.com/17371319-46ad-4198-8b23-40f993c7641e/CAR6016723-050_OBV.jpg</t>
  </si>
  <si>
    <t>https://ccg-imaging-cgc-tradingcards-production.s3.amazonaws.com/17371319-46ad-4198-8b23-40f993c7641e/CAR6016723-050_REV.jpg</t>
  </si>
  <si>
    <t>https://ccg-imaging-cgc-tradingcards-production.s3.amazonaws.com/17371319-46ad-4198-8b23-40f993c7641e/CAR6016723-050_OBV.jpg,https://ccg-imaging-cgc-tradingcards-production.s3.amazonaws.com/17371319-46ad-4198-8b23-40f993c7641e/CAR6016723-050_REV.jpg</t>
  </si>
  <si>
    <t>https://www.cgccards.com/certlookup/6016723050/</t>
  </si>
  <si>
    <t>Budew, 2008, Diamond &amp; Pearl, #33/100</t>
  </si>
  <si>
    <t>Budew</t>
  </si>
  <si>
    <t>https://ccg-imaging-cgc-tradingcards-production.s3.amazonaws.com/17364426-7598-4fec-b857-613e71fa9578/CAR6016729-057_OBV.jpg</t>
  </si>
  <si>
    <t>https://ccg-imaging-cgc-tradingcards-production.s3.amazonaws.com/17364426-7598-4fec-b857-613e71fa9578/CAR6016729-057_REV.jpg</t>
  </si>
  <si>
    <t>https://ccg-imaging-cgc-tradingcards-production.s3.amazonaws.com/17364426-7598-4fec-b857-613e71fa9578/CAR6016729-057_OBV.jpg,https://ccg-imaging-cgc-tradingcards-production.s3.amazonaws.com/17364426-7598-4fec-b857-613e71fa9578/CAR6016729-057_REV.jpg</t>
  </si>
  <si>
    <t>https://www.cgccards.com/certlookup/6016729057/</t>
  </si>
  <si>
    <t>2008 Stormfront #33/100 Budew - Reverse Holo</t>
  </si>
  <si>
    <t>33/100</t>
  </si>
  <si>
    <t>https://ccg-imaging-cgc-tradingcards-production.s3.amazonaws.com/17364427-03a0-4a02-b9a2-db4293f5aef2/CAR6016729-059_OBV.jpg</t>
  </si>
  <si>
    <t>https://ccg-imaging-cgc-tradingcards-production.s3.amazonaws.com/17364427-03a0-4a02-b9a2-db4293f5aef2/CAR6016729-059_REV.jpg</t>
  </si>
  <si>
    <t>https://ccg-imaging-cgc-tradingcards-production.s3.amazonaws.com/17364427-03a0-4a02-b9a2-db4293f5aef2/CAR6016729-059_OBV.jpg,https://ccg-imaging-cgc-tradingcards-production.s3.amazonaws.com/17364427-03a0-4a02-b9a2-db4293f5aef2/CAR6016729-059_REV.jpg</t>
  </si>
  <si>
    <t>https://www.cgccards.com/certlookup/6016729059/</t>
  </si>
  <si>
    <t>https://ccg-imaging-cgc-tradingcards-production.s3.amazonaws.com/17364427-05c1-443e-943e-83d3e7195663/CAR6016729-060_OBV.jpg</t>
  </si>
  <si>
    <t>https://ccg-imaging-cgc-tradingcards-production.s3.amazonaws.com/17364427-05c1-443e-943e-83d3e7195663/CAR6016729-060_REV.jpg</t>
  </si>
  <si>
    <t>https://ccg-imaging-cgc-tradingcards-production.s3.amazonaws.com/17364427-05c1-443e-943e-83d3e7195663/CAR6016729-060_OBV.jpg,https://ccg-imaging-cgc-tradingcards-production.s3.amazonaws.com/17364427-05c1-443e-943e-83d3e7195663/CAR6016729-060_REV.jpg</t>
  </si>
  <si>
    <t>https://www.cgccards.com/certlookup/6016729060/</t>
  </si>
  <si>
    <t>Lumineon, 2008, Diamond &amp; Pearl, #4/100</t>
  </si>
  <si>
    <t>Lumineon</t>
  </si>
  <si>
    <t>https://ccg-imaging-cgc-tradingcards-production.s3.amazonaws.com/17364428-39d3-4b87-aa59-e66bb1a08255/CAR6016729-074_OBV.jpg</t>
  </si>
  <si>
    <t>https://ccg-imaging-cgc-tradingcards-production.s3.amazonaws.com/17364428-39d3-4b87-aa59-e66bb1a08255/CAR6016729-074_REV.jpg</t>
  </si>
  <si>
    <t>https://ccg-imaging-cgc-tradingcards-production.s3.amazonaws.com/17364428-39d3-4b87-aa59-e66bb1a08255/CAR6016729-074_OBV.jpg,https://ccg-imaging-cgc-tradingcards-production.s3.amazonaws.com/17364428-39d3-4b87-aa59-e66bb1a08255/CAR6016729-074_REV.jpg</t>
  </si>
  <si>
    <t>https://www.cgccards.com/certlookup/6016729074/</t>
  </si>
  <si>
    <t>2008 Stormfront #4/100 Lumineon - Reverse Holo</t>
  </si>
  <si>
    <t>4/100</t>
  </si>
  <si>
    <t>https://ccg-imaging-cgc-tradingcards-production.s3.amazonaws.com/17364428-646a-486a-b0da-e4eb9ab27dbd/CAR6016729-075_OBV.jpg</t>
  </si>
  <si>
    <t>https://ccg-imaging-cgc-tradingcards-production.s3.amazonaws.com/17364428-646a-486a-b0da-e4eb9ab27dbd/CAR6016729-075_REV.jpg</t>
  </si>
  <si>
    <t>https://ccg-imaging-cgc-tradingcards-production.s3.amazonaws.com/17364428-646a-486a-b0da-e4eb9ab27dbd/CAR6016729-075_OBV.jpg,https://ccg-imaging-cgc-tradingcards-production.s3.amazonaws.com/17364428-646a-486a-b0da-e4eb9ab27dbd/CAR6016729-075_REV.jpg</t>
  </si>
  <si>
    <t>https://www.cgccards.com/certlookup/6016729075/</t>
  </si>
  <si>
    <t>https://ccg-imaging-cgc-tradingcards-production.s3.amazonaws.com/17364428-8472-4ffe-8c8a-cc5177fb1548/CAR6016729-077_OBV.jpg</t>
  </si>
  <si>
    <t>https://ccg-imaging-cgc-tradingcards-production.s3.amazonaws.com/17364428-8472-4ffe-8c8a-cc5177fb1548/CAR6016729-077_REV.jpg</t>
  </si>
  <si>
    <t>https://ccg-imaging-cgc-tradingcards-production.s3.amazonaws.com/17364428-8472-4ffe-8c8a-cc5177fb1548/CAR6016729-077_OBV.jpg,https://ccg-imaging-cgc-tradingcards-production.s3.amazonaws.com/17364428-8472-4ffe-8c8a-cc5177fb1548/CAR6016729-077_REV.jpg</t>
  </si>
  <si>
    <t>https://www.cgccards.com/certlookup/6016729077/</t>
  </si>
  <si>
    <t>https://ccg-imaging-cgc-tradingcards-production.s3.amazonaws.com/17364428-9720-485b-b951-86b96f5ce39f/CAR6016729-078_OBV.jpg</t>
  </si>
  <si>
    <t>https://ccg-imaging-cgc-tradingcards-production.s3.amazonaws.com/17364428-9720-485b-b951-86b96f5ce39f/CAR6016729-078_REV.jpg</t>
  </si>
  <si>
    <t>https://ccg-imaging-cgc-tradingcards-production.s3.amazonaws.com/17364428-9720-485b-b951-86b96f5ce39f/CAR6016729-078_OBV.jpg,https://ccg-imaging-cgc-tradingcards-production.s3.amazonaws.com/17364428-9720-485b-b951-86b96f5ce39f/CAR6016729-078_REV.jpg</t>
  </si>
  <si>
    <t>https://www.cgccards.com/certlookup/6016729078/</t>
  </si>
  <si>
    <t>Magnezone, 2008, Diamond &amp; Pearl, #5/100</t>
  </si>
  <si>
    <t>Magnezone</t>
  </si>
  <si>
    <t>https://ccg-imaging-cgc-tradingcards-production.s3.amazonaws.com/17364429-25ad-4961-b6a9-12c7493fd3c3/CAR6016729-079_OBV.jpg</t>
  </si>
  <si>
    <t>https://ccg-imaging-cgc-tradingcards-production.s3.amazonaws.com/17364429-25ad-4961-b6a9-12c7493fd3c3/CAR6016729-079_REV.jpg</t>
  </si>
  <si>
    <t>https://ccg-imaging-cgc-tradingcards-production.s3.amazonaws.com/17364429-25ad-4961-b6a9-12c7493fd3c3/CAR6016729-079_OBV.jpg,https://ccg-imaging-cgc-tradingcards-production.s3.amazonaws.com/17364429-25ad-4961-b6a9-12c7493fd3c3/CAR6016729-079_REV.jpg</t>
  </si>
  <si>
    <t>https://www.cgccards.com/certlookup/6016729079/</t>
  </si>
  <si>
    <t>2008 Stormfront #5/100 Magnezone - Reverse Holo</t>
  </si>
  <si>
    <t>5/100</t>
  </si>
  <si>
    <t>https://ccg-imaging-cgc-tradingcards-production.s3.amazonaws.com/17364429-27a2-41d6-bdff-26861623fe51/CAR6016729-080_OBV.jpg</t>
  </si>
  <si>
    <t>https://ccg-imaging-cgc-tradingcards-production.s3.amazonaws.com/17364429-27a2-41d6-bdff-26861623fe51/CAR6016729-080_REV.jpg</t>
  </si>
  <si>
    <t>https://ccg-imaging-cgc-tradingcards-production.s3.amazonaws.com/17364429-27a2-41d6-bdff-26861623fe51/CAR6016729-080_OBV.jpg,https://ccg-imaging-cgc-tradingcards-production.s3.amazonaws.com/17364429-27a2-41d6-bdff-26861623fe51/CAR6016729-080_REV.jpg</t>
  </si>
  <si>
    <t>https://www.cgccards.com/certlookup/6016729080/</t>
  </si>
  <si>
    <t>Professor Elm's Training Method, 2011, HeartGold &amp; SoulSilver, #82/95</t>
  </si>
  <si>
    <t>Professor Elm's Training Method</t>
  </si>
  <si>
    <t>https://ccg-imaging-cgc-tradingcards-production.s3.amazonaws.com/17364465-6536-458c-877e-5cd38aea2931/CAR6016729-166_OBV.jpg</t>
  </si>
  <si>
    <t>https://ccg-imaging-cgc-tradingcards-production.s3.amazonaws.com/17364465-6536-458c-877e-5cd38aea2931/CAR6016729-166_REV.jpg</t>
  </si>
  <si>
    <t>https://ccg-imaging-cgc-tradingcards-production.s3.amazonaws.com/17364465-6536-458c-877e-5cd38aea2931/CAR6016729-166_OBV.jpg,https://ccg-imaging-cgc-tradingcards-production.s3.amazonaws.com/17364465-6536-458c-877e-5cd38aea2931/CAR6016729-166_REV.jpg</t>
  </si>
  <si>
    <t>https://www.cgccards.com/certlookup/6016729166/</t>
  </si>
  <si>
    <t>2011 Call of Legends #82/95 Professor Elm's Training Method - Reverse Holo</t>
  </si>
  <si>
    <t>82/95</t>
  </si>
  <si>
    <t>https://ccg-imaging-cgc-tradingcards-production.s3.amazonaws.com/17364465-6852-4bfc-b920-020859144036/CAR6016729-167_OBV.jpg</t>
  </si>
  <si>
    <t>https://ccg-imaging-cgc-tradingcards-production.s3.amazonaws.com/17364465-6852-4bfc-b920-020859144036/CAR6016729-167_REV.jpg</t>
  </si>
  <si>
    <t>https://ccg-imaging-cgc-tradingcards-production.s3.amazonaws.com/17364465-6852-4bfc-b920-020859144036/CAR6016729-167_OBV.jpg,https://ccg-imaging-cgc-tradingcards-production.s3.amazonaws.com/17364465-6852-4bfc-b920-020859144036/CAR6016729-167_REV.jpg</t>
  </si>
  <si>
    <t>https://www.cgccards.com/certlookup/6016729167/</t>
  </si>
  <si>
    <t>Metang, 2008, Diamond &amp; Pearl, #64/146</t>
  </si>
  <si>
    <t>Metang</t>
  </si>
  <si>
    <t>https://ccg-imaging-cgc-tradingcards-production.s3.amazonaws.com/17364469-0826-4803-ba18-14dffa33a7f7/CAR6016729-191_OBV.jpg</t>
  </si>
  <si>
    <t>https://ccg-imaging-cgc-tradingcards-production.s3.amazonaws.com/17364469-0826-4803-ba18-14dffa33a7f7/CAR6016729-191_REV.jpg</t>
  </si>
  <si>
    <t>https://ccg-imaging-cgc-tradingcards-production.s3.amazonaws.com/17364469-0826-4803-ba18-14dffa33a7f7/CAR6016729-191_OBV.jpg,https://ccg-imaging-cgc-tradingcards-production.s3.amazonaws.com/17364469-0826-4803-ba18-14dffa33a7f7/CAR6016729-191_REV.jpg</t>
  </si>
  <si>
    <t>https://www.cgccards.com/certlookup/6016729191/</t>
  </si>
  <si>
    <t>2008 Legends Awakened #64/146 Metang - Reverse Holo</t>
  </si>
  <si>
    <t>64/146</t>
  </si>
  <si>
    <t>https://ccg-imaging-cgc-tradingcards-production.s3.amazonaws.com/17364469-20ce-4a5b-a840-f595ed1194f6/CAR6016729-195_OBV.jpg</t>
  </si>
  <si>
    <t>https://ccg-imaging-cgc-tradingcards-production.s3.amazonaws.com/17364469-20ce-4a5b-a840-f595ed1194f6/CAR6016729-195_REV.jpg</t>
  </si>
  <si>
    <t>https://ccg-imaging-cgc-tradingcards-production.s3.amazonaws.com/17364469-20ce-4a5b-a840-f595ed1194f6/CAR6016729-195_OBV.jpg,https://ccg-imaging-cgc-tradingcards-production.s3.amazonaws.com/17364469-20ce-4a5b-a840-f595ed1194f6/CAR6016729-195_REV.jpg</t>
  </si>
  <si>
    <t>https://www.cgccards.com/certlookup/6016729195/</t>
  </si>
  <si>
    <t>https://ccg-imaging-cgc-tradingcards-production.s3.amazonaws.com/17363678-9827-4329-9797-a96ece269c4f/CAR6016732-116_OBV.jpg</t>
  </si>
  <si>
    <t>https://ccg-imaging-cgc-tradingcards-production.s3.amazonaws.com/17363678-9827-4329-9797-a96ece269c4f/CAR6016732-116_REV.jpg</t>
  </si>
  <si>
    <t>https://ccg-imaging-cgc-tradingcards-production.s3.amazonaws.com/17363678-9827-4329-9797-a96ece269c4f/CAR6016732-116_OBV.jpg,https://ccg-imaging-cgc-tradingcards-production.s3.amazonaws.com/17363678-9827-4329-9797-a96ece269c4f/CAR6016732-116_REV.jpg</t>
  </si>
  <si>
    <t>https://www.cgccards.com/certlookup/6016732116/</t>
  </si>
  <si>
    <t>Sabrina's Mr. Mime, 1999, Original Series</t>
  </si>
  <si>
    <t>https://ccg-imaging-cgc-tradingcards-production.s3.amazonaws.com/17365383-05b8-4ca7-a219-d6d3cf499355/CAR6016734-002_OBV.jpg</t>
  </si>
  <si>
    <t>https://ccg-imaging-cgc-tradingcards-production.s3.amazonaws.com/17365383-05b8-4ca7-a219-d6d3cf499355/CAR6016734-002_REV.jpg</t>
  </si>
  <si>
    <t>https://ccg-imaging-cgc-tradingcards-production.s3.amazonaws.com/17365383-05b8-4ca7-a219-d6d3cf499355/CAR6016734-002_OBV.jpg,https://ccg-imaging-cgc-tradingcards-production.s3.amazonaws.com/17365383-05b8-4ca7-a219-d6d3cf499355/CAR6016734-002_REV.jpg</t>
  </si>
  <si>
    <t>https://www.cgccards.com/certlookup/6016734002/</t>
  </si>
  <si>
    <t>1999 Gym 2: Challenge from the Darkness Sabrina's Mr. Mime</t>
  </si>
  <si>
    <t>https://ccg-imaging-cgc-tradingcards-production.s3.amazonaws.com/17365383-332b-42da-92c8-224c8356c80c/CAR6016734-005_OBV.jpg</t>
  </si>
  <si>
    <t>https://ccg-imaging-cgc-tradingcards-production.s3.amazonaws.com/17365383-332b-42da-92c8-224c8356c80c/CAR6016734-005_REV.jpg</t>
  </si>
  <si>
    <t>https://ccg-imaging-cgc-tradingcards-production.s3.amazonaws.com/17365383-332b-42da-92c8-224c8356c80c/CAR6016734-005_OBV.jpg,https://ccg-imaging-cgc-tradingcards-production.s3.amazonaws.com/17365383-332b-42da-92c8-224c8356c80c/CAR6016734-005_REV.jpg</t>
  </si>
  <si>
    <t>https://www.cgccards.com/certlookup/6016734005/</t>
  </si>
  <si>
    <t>https://ccg-imaging-cgc-tradingcards-production.s3.amazonaws.com/17365383-8255-423b-98d5-d24093f042d7/CAR6016734-012_OBV.jpg</t>
  </si>
  <si>
    <t>https://ccg-imaging-cgc-tradingcards-production.s3.amazonaws.com/17365383-8255-423b-98d5-d24093f042d7/CAR6016734-012_REV.jpg</t>
  </si>
  <si>
    <t>https://ccg-imaging-cgc-tradingcards-production.s3.amazonaws.com/17365383-8255-423b-98d5-d24093f042d7/CAR6016734-012_OBV.jpg,https://ccg-imaging-cgc-tradingcards-production.s3.amazonaws.com/17365383-8255-423b-98d5-d24093f042d7/CAR6016734-012_REV.jpg</t>
  </si>
  <si>
    <t>https://www.cgccards.com/certlookup/6016734012/</t>
  </si>
  <si>
    <t>Giovanni's Machoke, 1999, Original Series</t>
  </si>
  <si>
    <t>Giovanni's Machoke</t>
  </si>
  <si>
    <t>https://ccg-imaging-cgc-tradingcards-production.s3.amazonaws.com/17365386-92c7-416b-bbcb-ca78b6cb564a/CAR6016734-043_OBV.jpg</t>
  </si>
  <si>
    <t>https://ccg-imaging-cgc-tradingcards-production.s3.amazonaws.com/17365386-92c7-416b-bbcb-ca78b6cb564a/CAR6016734-043_REV.jpg</t>
  </si>
  <si>
    <t>https://ccg-imaging-cgc-tradingcards-production.s3.amazonaws.com/17365386-92c7-416b-bbcb-ca78b6cb564a/CAR6016734-043_OBV.jpg,https://ccg-imaging-cgc-tradingcards-production.s3.amazonaws.com/17365386-92c7-416b-bbcb-ca78b6cb564a/CAR6016734-043_REV.jpg</t>
  </si>
  <si>
    <t>https://www.cgccards.com/certlookup/6016734043/</t>
  </si>
  <si>
    <t>1999 Gym 2: Challenge from the Darkness Giovanni's Machoke</t>
  </si>
  <si>
    <t>Misty's Goldeen, 2000, Original Series, #85/132</t>
  </si>
  <si>
    <t>Misty's Goldeen</t>
  </si>
  <si>
    <t>https://ccg-imaging-cgc-tradingcards-production.s3.amazonaws.com/17365400-99fb-4aa0-a6fa-230c8de8dffe/CAR6016734-157_OBV.jpg</t>
  </si>
  <si>
    <t>https://ccg-imaging-cgc-tradingcards-production.s3.amazonaws.com/17365400-99fb-4aa0-a6fa-230c8de8dffe/CAR6016734-157_REV.jpg</t>
  </si>
  <si>
    <t>https://ccg-imaging-cgc-tradingcards-production.s3.amazonaws.com/17365400-99fb-4aa0-a6fa-230c8de8dffe/CAR6016734-157_OBV.jpg,https://ccg-imaging-cgc-tradingcards-production.s3.amazonaws.com/17365400-99fb-4aa0-a6fa-230c8de8dffe/CAR6016734-157_REV.jpg</t>
  </si>
  <si>
    <t>https://www.cgccards.com/certlookup/6016734157/</t>
  </si>
  <si>
    <t>2000 Gym Heroes #85/132 Misty's Goldeen - 1st Edition 1st Edition</t>
  </si>
  <si>
    <t>85/132</t>
  </si>
  <si>
    <t>https://ccg-imaging-cgc-tradingcards-production.s3.amazonaws.com/17365401-29ca-4192-ad47-27a0135e1e02/CAR6016734-158_OBV.jpg</t>
  </si>
  <si>
    <t>https://ccg-imaging-cgc-tradingcards-production.s3.amazonaws.com/17365401-29ca-4192-ad47-27a0135e1e02/CAR6016734-158_REV.jpg</t>
  </si>
  <si>
    <t>https://ccg-imaging-cgc-tradingcards-production.s3.amazonaws.com/17365401-29ca-4192-ad47-27a0135e1e02/CAR6016734-158_OBV.jpg,https://ccg-imaging-cgc-tradingcards-production.s3.amazonaws.com/17365401-29ca-4192-ad47-27a0135e1e02/CAR6016734-158_REV.jpg</t>
  </si>
  <si>
    <t>https://www.cgccards.com/certlookup/6016734158/</t>
  </si>
  <si>
    <t>Giratina◇, 2017, Sun &amp; Moon, #030/066</t>
  </si>
  <si>
    <t>Giratina◇</t>
  </si>
  <si>
    <t>https://ccg-imaging-cgc-tradingcards-production.s3.amazonaws.com/17365436-1900-4838-99c6-4a72f0aff6e7/CAR6016742-038_OBV.jpg</t>
  </si>
  <si>
    <t>https://ccg-imaging-cgc-tradingcards-production.s3.amazonaws.com/17365436-1900-4838-99c6-4a72f0aff6e7/CAR6016742-038_REV.jpg</t>
  </si>
  <si>
    <t>https://ccg-imaging-cgc-tradingcards-production.s3.amazonaws.com/17365436-1900-4838-99c6-4a72f0aff6e7/CAR6016742-038_OBV.jpg,https://ccg-imaging-cgc-tradingcards-production.s3.amazonaws.com/17365436-1900-4838-99c6-4a72f0aff6e7/CAR6016742-038_REV.jpg</t>
  </si>
  <si>
    <t>https://www.cgccards.com/certlookup/6016742038/</t>
  </si>
  <si>
    <t>2017 Ultra Moon #030/066 Giratinaé?? - Holo</t>
  </si>
  <si>
    <t>030/066</t>
  </si>
  <si>
    <t>Radiant Charizard, 2022, Sword &amp; Shield, #015/172</t>
  </si>
  <si>
    <t>Radiant Charizard</t>
  </si>
  <si>
    <t>https://ccg-imaging-cgc-tradingcards-production.s3.amazonaws.com/17364433-16f1-43bb-ae08-b849bf86e261/CAR6016745-190_OBV.jpg</t>
  </si>
  <si>
    <t>https://ccg-imaging-cgc-tradingcards-production.s3.amazonaws.com/17364433-16f1-43bb-ae08-b849bf86e261/CAR6016745-190_REV.jpg</t>
  </si>
  <si>
    <t>https://ccg-imaging-cgc-tradingcards-production.s3.amazonaws.com/17364433-16f1-43bb-ae08-b849bf86e261/CAR6016745-190_OBV.jpg,https://ccg-imaging-cgc-tradingcards-production.s3.amazonaws.com/17364433-16f1-43bb-ae08-b849bf86e261/CAR6016745-190_REV.jpg</t>
  </si>
  <si>
    <t>https://www.cgccards.com/certlookup/6016745190/</t>
  </si>
  <si>
    <t>2022 VSTAR Universe #015/172 Radiant Charizard - Holo</t>
  </si>
  <si>
    <t>015/172</t>
  </si>
  <si>
    <t>Charizard ex, 2023, Scarlet &amp; Violet, #006/165</t>
  </si>
  <si>
    <t>https://ccg-imaging-cgc-tradingcards-production.s3.amazonaws.com/17365296-969a-4fbc-b8ee-d09b7013835d/CAR6016749-237_OBV.jpg</t>
  </si>
  <si>
    <t>https://ccg-imaging-cgc-tradingcards-production.s3.amazonaws.com/17365296-969a-4fbc-b8ee-d09b7013835d/CAR6016749-237_REV.jpg</t>
  </si>
  <si>
    <t>https://ccg-imaging-cgc-tradingcards-production.s3.amazonaws.com/17365296-969a-4fbc-b8ee-d09b7013835d/CAR6016749-237_OBV.jpg,https://ccg-imaging-cgc-tradingcards-production.s3.amazonaws.com/17365296-969a-4fbc-b8ee-d09b7013835d/CAR6016749-237_REV.jpg</t>
  </si>
  <si>
    <t>https://www.cgccards.com/certlookup/6016749237/</t>
  </si>
  <si>
    <t>2023 Pokémon Card 151 #006/165 Charizard ex</t>
  </si>
  <si>
    <t>006/165</t>
  </si>
  <si>
    <t>Misty's Shellder, 2000, Original Series, #89/132</t>
  </si>
  <si>
    <t>Misty's Shellder</t>
  </si>
  <si>
    <t>https://ccg-imaging-cgc-tradingcards-production.s3.amazonaws.com/17425849-496e-4845-b139-76a0ce4e4f77/CAR6035585-009_OBV.jpg</t>
  </si>
  <si>
    <t>https://ccg-imaging-cgc-tradingcards-production.s3.amazonaws.com/17425849-496e-4845-b139-76a0ce4e4f77/CAR6035585-009_REV.jpg</t>
  </si>
  <si>
    <t>https://ccg-imaging-cgc-tradingcards-production.s3.amazonaws.com/17425849-496e-4845-b139-76a0ce4e4f77/CAR6035585-009_OBV.jpg,https://ccg-imaging-cgc-tradingcards-production.s3.amazonaws.com/17425849-496e-4845-b139-76a0ce4e4f77/CAR6035585-009_REV.jpg</t>
  </si>
  <si>
    <t>https://www.cgccards.com/certlookup/6035585009/</t>
  </si>
  <si>
    <t>2000 Gym Heroes #89/132 Misty's Shellder - 1st Edition 1st Edition</t>
  </si>
  <si>
    <t>89/132</t>
  </si>
  <si>
    <t>https://ccg-imaging-cgc-tradingcards-production.s3.amazonaws.com/17425854-7863-4313-b0a0-4e716cfd2689/CAR6035585-024_OBV.jpg</t>
  </si>
  <si>
    <t>https://ccg-imaging-cgc-tradingcards-production.s3.amazonaws.com/17425854-7863-4313-b0a0-4e716cfd2689/CAR6035585-024_REV.jpg</t>
  </si>
  <si>
    <t>https://ccg-imaging-cgc-tradingcards-production.s3.amazonaws.com/17425854-7863-4313-b0a0-4e716cfd2689/CAR6035585-024_OBV.jpg,https://ccg-imaging-cgc-tradingcards-production.s3.amazonaws.com/17425854-7863-4313-b0a0-4e716cfd2689/CAR6035585-024_REV.jpg</t>
  </si>
  <si>
    <t>https://www.cgccards.com/certlookup/6035585024/</t>
  </si>
  <si>
    <t>https://ccg-imaging-cgc-tradingcards-production.s3.amazonaws.com/17425854-81c5-4e32-a745-28b481becb3a/CAR6035585-025_OBV.jpg</t>
  </si>
  <si>
    <t>https://ccg-imaging-cgc-tradingcards-production.s3.amazonaws.com/17425854-81c5-4e32-a745-28b481becb3a/CAR6035585-025_REV.jpg</t>
  </si>
  <si>
    <t>https://ccg-imaging-cgc-tradingcards-production.s3.amazonaws.com/17425854-81c5-4e32-a745-28b481becb3a/CAR6035585-025_OBV.jpg,https://ccg-imaging-cgc-tradingcards-production.s3.amazonaws.com/17425854-81c5-4e32-a745-28b481becb3a/CAR6035585-025_REV.jpg</t>
  </si>
  <si>
    <t>https://www.cgccards.com/certlookup/6035585025/</t>
  </si>
  <si>
    <t>Misty's Seel, 2000, Original Series, #88/132</t>
  </si>
  <si>
    <t>Misty's Seel</t>
  </si>
  <si>
    <t>https://ccg-imaging-cgc-tradingcards-production.s3.amazonaws.com/17425854-8990-4784-84ef-8a164a104efd/CAR6035585-028_OBV.jpg</t>
  </si>
  <si>
    <t>https://ccg-imaging-cgc-tradingcards-production.s3.amazonaws.com/17425854-8990-4784-84ef-8a164a104efd/CAR6035585-028_REV.jpg</t>
  </si>
  <si>
    <t>https://ccg-imaging-cgc-tradingcards-production.s3.amazonaws.com/17425854-8990-4784-84ef-8a164a104efd/CAR6035585-028_OBV.jpg,https://ccg-imaging-cgc-tradingcards-production.s3.amazonaws.com/17425854-8990-4784-84ef-8a164a104efd/CAR6035585-028_REV.jpg</t>
  </si>
  <si>
    <t>https://www.cgccards.com/certlookup/6035585028/</t>
  </si>
  <si>
    <t>2000 Gym Heroes #88/132 Misty's Seel - 1st Edition 1st Edition</t>
  </si>
  <si>
    <t>88/132</t>
  </si>
  <si>
    <t>https://ccg-imaging-cgc-tradingcards-production.s3.amazonaws.com/17425854-97bc-4b95-9e60-a6345df895d0/CAR6035585-031_OBV.jpg</t>
  </si>
  <si>
    <t>https://ccg-imaging-cgc-tradingcards-production.s3.amazonaws.com/17425854-97bc-4b95-9e60-a6345df895d0/CAR6035585-031_REV.jpg</t>
  </si>
  <si>
    <t>https://ccg-imaging-cgc-tradingcards-production.s3.amazonaws.com/17425854-97bc-4b95-9e60-a6345df895d0/CAR6035585-031_OBV.jpg,https://ccg-imaging-cgc-tradingcards-production.s3.amazonaws.com/17425854-97bc-4b95-9e60-a6345df895d0/CAR6035585-031_REV.jpg</t>
  </si>
  <si>
    <t>https://www.cgccards.com/certlookup/6035585031/</t>
  </si>
  <si>
    <t>Misty's Poliwag, 2000, Original Series, #87/132</t>
  </si>
  <si>
    <t>Misty's Poliwag</t>
  </si>
  <si>
    <t>https://ccg-imaging-cgc-tradingcards-production.s3.amazonaws.com/17425855-1571-43b9-93e7-fd94ab639140/CAR6035585-038_OBV.jpg</t>
  </si>
  <si>
    <t>https://ccg-imaging-cgc-tradingcards-production.s3.amazonaws.com/17425855-1571-43b9-93e7-fd94ab639140/CAR6035585-038_REV.jpg</t>
  </si>
  <si>
    <t>https://ccg-imaging-cgc-tradingcards-production.s3.amazonaws.com/17425855-1571-43b9-93e7-fd94ab639140/CAR6035585-038_OBV.jpg,https://ccg-imaging-cgc-tradingcards-production.s3.amazonaws.com/17425855-1571-43b9-93e7-fd94ab639140/CAR6035585-038_REV.jpg</t>
  </si>
  <si>
    <t>https://www.cgccards.com/certlookup/6035585038/</t>
  </si>
  <si>
    <t>2000 Gym Heroes #87/132 Misty's Poliwag - 1st Edition 1st Edition</t>
  </si>
  <si>
    <t>87/132</t>
  </si>
  <si>
    <t>https://ccg-imaging-cgc-tradingcards-production.s3.amazonaws.com/17425855-18af-42f9-bc1d-786a537b6112/CAR6035585-039_OBV.jpg</t>
  </si>
  <si>
    <t>https://ccg-imaging-cgc-tradingcards-production.s3.amazonaws.com/17425855-18af-42f9-bc1d-786a537b6112/CAR6035585-039_REV.jpg</t>
  </si>
  <si>
    <t>https://ccg-imaging-cgc-tradingcards-production.s3.amazonaws.com/17425855-18af-42f9-bc1d-786a537b6112/CAR6035585-039_OBV.jpg,https://ccg-imaging-cgc-tradingcards-production.s3.amazonaws.com/17425855-18af-42f9-bc1d-786a537b6112/CAR6035585-039_REV.jpg</t>
  </si>
  <si>
    <t>https://www.cgccards.com/certlookup/6035585039/</t>
  </si>
  <si>
    <t>Misty's Horsea, 2000, Original Series, #86/132</t>
  </si>
  <si>
    <t>Misty's Horsea</t>
  </si>
  <si>
    <t>https://ccg-imaging-cgc-tradingcards-production.s3.amazonaws.com/17425855-26d8-47fe-9c35-e3f0340eff20/CAR6035585-042_OBV.jpg</t>
  </si>
  <si>
    <t>https://ccg-imaging-cgc-tradingcards-production.s3.amazonaws.com/17425855-26d8-47fe-9c35-e3f0340eff20/CAR6035585-042_REV.jpg</t>
  </si>
  <si>
    <t>https://ccg-imaging-cgc-tradingcards-production.s3.amazonaws.com/17425855-26d8-47fe-9c35-e3f0340eff20/CAR6035585-042_OBV.jpg,https://ccg-imaging-cgc-tradingcards-production.s3.amazonaws.com/17425855-26d8-47fe-9c35-e3f0340eff20/CAR6035585-042_REV.jpg</t>
  </si>
  <si>
    <t>https://www.cgccards.com/certlookup/6035585042/</t>
  </si>
  <si>
    <t>2000 Gym Heroes #86/132 Misty's Horsea - 1st Edition 1st Edition</t>
  </si>
  <si>
    <t>86/132</t>
  </si>
  <si>
    <t>https://ccg-imaging-cgc-tradingcards-production.s3.amazonaws.com/17425855-3192-4000-92e4-56c452f21a34/CAR6035585-044_OBV.jpg</t>
  </si>
  <si>
    <t>https://ccg-imaging-cgc-tradingcards-production.s3.amazonaws.com/17425855-3192-4000-92e4-56c452f21a34/CAR6035585-044_REV.jpg</t>
  </si>
  <si>
    <t>https://ccg-imaging-cgc-tradingcards-production.s3.amazonaws.com/17425855-3192-4000-92e4-56c452f21a34/CAR6035585-044_OBV.jpg,https://ccg-imaging-cgc-tradingcards-production.s3.amazonaws.com/17425855-3192-4000-92e4-56c452f21a34/CAR6035585-044_REV.jpg</t>
  </si>
  <si>
    <t>https://www.cgccards.com/certlookup/6035585044/</t>
  </si>
  <si>
    <t>https://ccg-imaging-cgc-tradingcards-production.s3.amazonaws.com/17425855-3657-4607-a4a6-eda4825cc9ad/CAR6035585-046_OBV.jpg</t>
  </si>
  <si>
    <t>https://ccg-imaging-cgc-tradingcards-production.s3.amazonaws.com/17425855-3657-4607-a4a6-eda4825cc9ad/CAR6035585-046_REV.jpg</t>
  </si>
  <si>
    <t>https://ccg-imaging-cgc-tradingcards-production.s3.amazonaws.com/17425855-3657-4607-a4a6-eda4825cc9ad/CAR6035585-046_OBV.jpg,https://ccg-imaging-cgc-tradingcards-production.s3.amazonaws.com/17425855-3657-4607-a4a6-eda4825cc9ad/CAR6035585-046_REV.jpg</t>
  </si>
  <si>
    <t>https://www.cgccards.com/certlookup/6035585046/</t>
  </si>
  <si>
    <t>https://ccg-imaging-cgc-tradingcards-production.s3.amazonaws.com/17425855-391c-4d2c-bd9e-eab5d7565199/CAR6035585-047_OBV.jpg</t>
  </si>
  <si>
    <t>https://ccg-imaging-cgc-tradingcards-production.s3.amazonaws.com/17425855-391c-4d2c-bd9e-eab5d7565199/CAR6035585-047_REV.jpg</t>
  </si>
  <si>
    <t>https://ccg-imaging-cgc-tradingcards-production.s3.amazonaws.com/17425855-391c-4d2c-bd9e-eab5d7565199/CAR6035585-047_OBV.jpg,https://ccg-imaging-cgc-tradingcards-production.s3.amazonaws.com/17425855-391c-4d2c-bd9e-eab5d7565199/CAR6035585-047_REV.jpg</t>
  </si>
  <si>
    <t>https://www.cgccards.com/certlookup/6035585047/</t>
  </si>
  <si>
    <t>Sabrina's Abra, 2000, Original Series, #91/132</t>
  </si>
  <si>
    <t>Sabrina's Abra</t>
  </si>
  <si>
    <t>https://ccg-imaging-cgc-tradingcards-production.s3.amazonaws.com/17425857-59d5-4ef7-8390-1c32bab2fd91/CAR6035585-051_OBV.jpg</t>
  </si>
  <si>
    <t>https://ccg-imaging-cgc-tradingcards-production.s3.amazonaws.com/17425857-59d5-4ef7-8390-1c32bab2fd91/CAR6035585-051_REV.jpg</t>
  </si>
  <si>
    <t>https://ccg-imaging-cgc-tradingcards-production.s3.amazonaws.com/17425857-59d5-4ef7-8390-1c32bab2fd91/CAR6035585-051_OBV.jpg,https://ccg-imaging-cgc-tradingcards-production.s3.amazonaws.com/17425857-59d5-4ef7-8390-1c32bab2fd91/CAR6035585-051_REV.jpg</t>
  </si>
  <si>
    <t>https://www.cgccards.com/certlookup/6035585051/</t>
  </si>
  <si>
    <t>2000 Gym Heroes #91/132 Sabrina's Abra</t>
  </si>
  <si>
    <t>91/132</t>
  </si>
  <si>
    <t>Misty's Wrath, 2000, Original Series, #114/132</t>
  </si>
  <si>
    <t>Misty's Wrath</t>
  </si>
  <si>
    <t>https://ccg-imaging-cgc-tradingcards-production.s3.amazonaws.com/17425870-178d-481d-91ce-990632b72a61/CAR6035585-056_OBV.jpg</t>
  </si>
  <si>
    <t>https://ccg-imaging-cgc-tradingcards-production.s3.amazonaws.com/17425870-178d-481d-91ce-990632b72a61/CAR6035585-056_REV.jpg</t>
  </si>
  <si>
    <t>https://ccg-imaging-cgc-tradingcards-production.s3.amazonaws.com/17425870-178d-481d-91ce-990632b72a61/CAR6035585-056_OBV.jpg,https://ccg-imaging-cgc-tradingcards-production.s3.amazonaws.com/17425870-178d-481d-91ce-990632b72a61/CAR6035585-056_REV.jpg</t>
  </si>
  <si>
    <t>https://www.cgccards.com/certlookup/6035585056/</t>
  </si>
  <si>
    <t>2000 Gym Heroes #114/132 Misty's Wrath</t>
  </si>
  <si>
    <t>114/132</t>
  </si>
  <si>
    <t>https://ccg-imaging-cgc-tradingcards-production.s3.amazonaws.com/17425857-8319-4e4b-a099-ad9f74461004/CAR6035585-060_OBV.jpg</t>
  </si>
  <si>
    <t>https://ccg-imaging-cgc-tradingcards-production.s3.amazonaws.com/17425857-8319-4e4b-a099-ad9f74461004/CAR6035585-060_REV.jpg</t>
  </si>
  <si>
    <t>https://ccg-imaging-cgc-tradingcards-production.s3.amazonaws.com/17425857-8319-4e4b-a099-ad9f74461004/CAR6035585-060_OBV.jpg,https://ccg-imaging-cgc-tradingcards-production.s3.amazonaws.com/17425857-8319-4e4b-a099-ad9f74461004/CAR6035585-060_REV.jpg</t>
  </si>
  <si>
    <t>https://www.cgccards.com/certlookup/6035585060/</t>
  </si>
  <si>
    <t>https://ccg-imaging-cgc-tradingcards-production.s3.amazonaws.com/17425860-3134-44c1-b170-e591ac656965/CAR6035585-071_OBV.jpg</t>
  </si>
  <si>
    <t>https://ccg-imaging-cgc-tradingcards-production.s3.amazonaws.com/17425860-3134-44c1-b170-e591ac656965/CAR6035585-071_REV.jpg</t>
  </si>
  <si>
    <t>https://ccg-imaging-cgc-tradingcards-production.s3.amazonaws.com/17425860-3134-44c1-b170-e591ac656965/CAR6035585-071_OBV.jpg,https://ccg-imaging-cgc-tradingcards-production.s3.amazonaws.com/17425860-3134-44c1-b170-e591ac656965/CAR6035585-071_REV.jpg</t>
  </si>
  <si>
    <t>https://www.cgccards.com/certlookup/6035585071/</t>
  </si>
  <si>
    <t>https://ccg-imaging-cgc-tradingcards-production.s3.amazonaws.com/17425866-587c-4a4c-9bff-fb5010b1437c/CAR6035585-080_OBV.jpg</t>
  </si>
  <si>
    <t>https://ccg-imaging-cgc-tradingcards-production.s3.amazonaws.com/17425866-587c-4a4c-9bff-fb5010b1437c/CAR6035585-080_REV.jpg</t>
  </si>
  <si>
    <t>https://ccg-imaging-cgc-tradingcards-production.s3.amazonaws.com/17425866-587c-4a4c-9bff-fb5010b1437c/CAR6035585-080_OBV.jpg,https://ccg-imaging-cgc-tradingcards-production.s3.amazonaws.com/17425866-587c-4a4c-9bff-fb5010b1437c/CAR6035585-080_REV.jpg</t>
  </si>
  <si>
    <t>https://www.cgccards.com/certlookup/6035585080/</t>
  </si>
  <si>
    <t>https://ccg-imaging-cgc-tradingcards-production.s3.amazonaws.com/17425866-72f9-42c1-af99-f69771504452/CAR6035585-085_OBV.jpg</t>
  </si>
  <si>
    <t>https://ccg-imaging-cgc-tradingcards-production.s3.amazonaws.com/17425866-72f9-42c1-af99-f69771504452/CAR6035585-085_REV.jpg</t>
  </si>
  <si>
    <t>https://ccg-imaging-cgc-tradingcards-production.s3.amazonaws.com/17425866-72f9-42c1-af99-f69771504452/CAR6035585-085_OBV.jpg,https://ccg-imaging-cgc-tradingcards-production.s3.amazonaws.com/17425866-72f9-42c1-af99-f69771504452/CAR6035585-085_REV.jpg</t>
  </si>
  <si>
    <t>https://www.cgccards.com/certlookup/6035585085/</t>
  </si>
  <si>
    <t>Sabrina's Drowzee, 2000, Original Series, #92/132</t>
  </si>
  <si>
    <t>Sabrina's Drowzee</t>
  </si>
  <si>
    <t>https://ccg-imaging-cgc-tradingcards-production.s3.amazonaws.com/17425866-787d-47ec-924f-07da0f59194a/CAR6035585-087_OBV.jpg</t>
  </si>
  <si>
    <t>https://ccg-imaging-cgc-tradingcards-production.s3.amazonaws.com/17425866-787d-47ec-924f-07da0f59194a/CAR6035585-087_REV.jpg</t>
  </si>
  <si>
    <t>https://ccg-imaging-cgc-tradingcards-production.s3.amazonaws.com/17425866-787d-47ec-924f-07da0f59194a/CAR6035585-087_OBV.jpg,https://ccg-imaging-cgc-tradingcards-production.s3.amazonaws.com/17425866-787d-47ec-924f-07da0f59194a/CAR6035585-087_REV.jpg</t>
  </si>
  <si>
    <t>https://www.cgccards.com/certlookup/6035585087/</t>
  </si>
  <si>
    <t>2000 Gym Heroes #92/132 Sabrina's Drowzee - 1st Edition 1st Edition</t>
  </si>
  <si>
    <t>92/132</t>
  </si>
  <si>
    <t>https://ccg-imaging-cgc-tradingcards-production.s3.amazonaws.com/17425870-2986-455d-94ef-b26f440a8f18/CAR6035585-092_OBV.jpg</t>
  </si>
  <si>
    <t>https://ccg-imaging-cgc-tradingcards-production.s3.amazonaws.com/17425870-2986-455d-94ef-b26f440a8f18/CAR6035585-092_REV.jpg</t>
  </si>
  <si>
    <t>https://ccg-imaging-cgc-tradingcards-production.s3.amazonaws.com/17425870-2986-455d-94ef-b26f440a8f18/CAR6035585-092_OBV.jpg,https://ccg-imaging-cgc-tradingcards-production.s3.amazonaws.com/17425870-2986-455d-94ef-b26f440a8f18/CAR6035585-092_REV.jpg</t>
  </si>
  <si>
    <t>https://www.cgccards.com/certlookup/6035585092/</t>
  </si>
  <si>
    <t>https://ccg-imaging-cgc-tradingcards-production.s3.amazonaws.com/17425870-34a5-4962-bf8a-37926e9ca0f5/CAR6035585-094_OBV.jpg</t>
  </si>
  <si>
    <t>https://ccg-imaging-cgc-tradingcards-production.s3.amazonaws.com/17425870-34a5-4962-bf8a-37926e9ca0f5/CAR6035585-094_REV.jpg</t>
  </si>
  <si>
    <t>https://ccg-imaging-cgc-tradingcards-production.s3.amazonaws.com/17425870-34a5-4962-bf8a-37926e9ca0f5/CAR6035585-094_OBV.jpg,https://ccg-imaging-cgc-tradingcards-production.s3.amazonaws.com/17425870-34a5-4962-bf8a-37926e9ca0f5/CAR6035585-094_REV.jpg</t>
  </si>
  <si>
    <t>https://www.cgccards.com/certlookup/6035585094/</t>
  </si>
  <si>
    <t>https://ccg-imaging-cgc-tradingcards-production.s3.amazonaws.com/17425870-39e6-4cf5-bd77-16afad2f665a/CAR6035585-096_OBV.jpg</t>
  </si>
  <si>
    <t>https://ccg-imaging-cgc-tradingcards-production.s3.amazonaws.com/17425870-39e6-4cf5-bd77-16afad2f665a/CAR6035585-096_REV.jpg</t>
  </si>
  <si>
    <t>https://ccg-imaging-cgc-tradingcards-production.s3.amazonaws.com/17425870-39e6-4cf5-bd77-16afad2f665a/CAR6035585-096_OBV.jpg,https://ccg-imaging-cgc-tradingcards-production.s3.amazonaws.com/17425870-39e6-4cf5-bd77-16afad2f665a/CAR6035585-096_REV.jpg</t>
  </si>
  <si>
    <t>https://www.cgccards.com/certlookup/6035585096/</t>
  </si>
  <si>
    <t>Erika's Jigglypuff, 2000, Original Series, #69/132</t>
  </si>
  <si>
    <t>Erika's Jigglypuff</t>
  </si>
  <si>
    <t>https://ccg-imaging-cgc-tradingcards-production.s3.amazonaws.com/17425875-85e6-405f-91ae-14354b4d3d67/CAR6035585-125_OBV.jpg</t>
  </si>
  <si>
    <t>https://ccg-imaging-cgc-tradingcards-production.s3.amazonaws.com/17425875-85e6-405f-91ae-14354b4d3d67/CAR6035585-125_REV.jpg</t>
  </si>
  <si>
    <t>https://ccg-imaging-cgc-tradingcards-production.s3.amazonaws.com/17425875-85e6-405f-91ae-14354b4d3d67/CAR6035585-125_OBV.jpg,https://ccg-imaging-cgc-tradingcards-production.s3.amazonaws.com/17425875-85e6-405f-91ae-14354b4d3d67/CAR6035585-125_REV.jpg</t>
  </si>
  <si>
    <t>https://www.cgccards.com/certlookup/6035585125/</t>
  </si>
  <si>
    <t>2000 Gym Challenge #69/132 Erika's Jigglypuff</t>
  </si>
  <si>
    <t>69/132</t>
  </si>
  <si>
    <t>https://ccg-imaging-cgc-tradingcards-production.s3.amazonaws.com/17425875-91c1-4f88-8ba0-0a09d618b524/CAR6035585-127_OBV.jpg</t>
  </si>
  <si>
    <t>https://ccg-imaging-cgc-tradingcards-production.s3.amazonaws.com/17425875-91c1-4f88-8ba0-0a09d618b524/CAR6035585-127_REV.jpg</t>
  </si>
  <si>
    <t>https://ccg-imaging-cgc-tradingcards-production.s3.amazonaws.com/17425875-91c1-4f88-8ba0-0a09d618b524/CAR6035585-127_OBV.jpg,https://ccg-imaging-cgc-tradingcards-production.s3.amazonaws.com/17425875-91c1-4f88-8ba0-0a09d618b524/CAR6035585-127_REV.jpg</t>
  </si>
  <si>
    <t>https://www.cgccards.com/certlookup/6035585127/</t>
  </si>
  <si>
    <t>https://ccg-imaging-cgc-tradingcards-production.s3.amazonaws.com/17425875-93f2-401b-a52a-fa66d48dd470/CAR6035585-128_OBV.jpg</t>
  </si>
  <si>
    <t>https://ccg-imaging-cgc-tradingcards-production.s3.amazonaws.com/17425875-93f2-401b-a52a-fa66d48dd470/CAR6035585-128_REV.jpg</t>
  </si>
  <si>
    <t>https://ccg-imaging-cgc-tradingcards-production.s3.amazonaws.com/17425875-93f2-401b-a52a-fa66d48dd470/CAR6035585-128_OBV.jpg,https://ccg-imaging-cgc-tradingcards-production.s3.amazonaws.com/17425875-93f2-401b-a52a-fa66d48dd470/CAR6035585-128_REV.jpg</t>
  </si>
  <si>
    <t>https://www.cgccards.com/certlookup/6035585128/</t>
  </si>
  <si>
    <t>https://ccg-imaging-cgc-tradingcards-production.s3.amazonaws.com/17425875-9649-405b-af7f-fa4b5fcef8dc/CAR6035585-129_OBV.jpg</t>
  </si>
  <si>
    <t>https://ccg-imaging-cgc-tradingcards-production.s3.amazonaws.com/17425875-9649-405b-af7f-fa4b5fcef8dc/CAR6035585-129_REV.jpg</t>
  </si>
  <si>
    <t>https://ccg-imaging-cgc-tradingcards-production.s3.amazonaws.com/17425875-9649-405b-af7f-fa4b5fcef8dc/CAR6035585-129_OBV.jpg,https://ccg-imaging-cgc-tradingcards-production.s3.amazonaws.com/17425875-9649-405b-af7f-fa4b5fcef8dc/CAR6035585-129_REV.jpg</t>
  </si>
  <si>
    <t>https://www.cgccards.com/certlookup/6035585129/</t>
  </si>
  <si>
    <t>Sabrina's Slowpoke, 2000, Original Series, #95/132</t>
  </si>
  <si>
    <t>https://ccg-imaging-cgc-tradingcards-production.s3.amazonaws.com/17425877-4589-47f2-8312-8f2e5cf133b2/CAR6035585-136_OBV.jpg</t>
  </si>
  <si>
    <t>https://ccg-imaging-cgc-tradingcards-production.s3.amazonaws.com/17425877-4589-47f2-8312-8f2e5cf133b2/CAR6035585-136_REV.jpg</t>
  </si>
  <si>
    <t>https://ccg-imaging-cgc-tradingcards-production.s3.amazonaws.com/17425877-4589-47f2-8312-8f2e5cf133b2/CAR6035585-136_OBV.jpg,https://ccg-imaging-cgc-tradingcards-production.s3.amazonaws.com/17425877-4589-47f2-8312-8f2e5cf133b2/CAR6035585-136_REV.jpg</t>
  </si>
  <si>
    <t>https://www.cgccards.com/certlookup/6035585136/</t>
  </si>
  <si>
    <t>2000 Gym Heroes #95/132 Sabrina's Slowpoke</t>
  </si>
  <si>
    <t>95/132</t>
  </si>
  <si>
    <t>Machoke, 2002, Original Series, #51/110</t>
  </si>
  <si>
    <t>https://ccg-imaging-cgc-tradingcards-production.s3.amazonaws.com/17425881-582f-4f1e-bfa2-fa506cee45e0/CAR6035585-151_OBV.jpg</t>
  </si>
  <si>
    <t>https://ccg-imaging-cgc-tradingcards-production.s3.amazonaws.com/17425881-582f-4f1e-bfa2-fa506cee45e0/CAR6035585-151_REV.jpg</t>
  </si>
  <si>
    <t>https://ccg-imaging-cgc-tradingcards-production.s3.amazonaws.com/17425881-582f-4f1e-bfa2-fa506cee45e0/CAR6035585-151_OBV.jpg,https://ccg-imaging-cgc-tradingcards-production.s3.amazonaws.com/17425881-582f-4f1e-bfa2-fa506cee45e0/CAR6035585-151_REV.jpg</t>
  </si>
  <si>
    <t>https://www.cgccards.com/certlookup/6035585151/</t>
  </si>
  <si>
    <t>2002 Legendary Collection #51/110 Machoke</t>
  </si>
  <si>
    <t>51/110</t>
  </si>
  <si>
    <t>Duskull, 2007, Diamond &amp; Pearl, #80/130</t>
  </si>
  <si>
    <t>Duskull</t>
  </si>
  <si>
    <t>https://ccg-imaging-cgc-tradingcards-production.s3.amazonaws.com/17425881-630e-4617-90e4-7e95a6190a13/CAR6035585-153_OBV.jpg</t>
  </si>
  <si>
    <t>https://ccg-imaging-cgc-tradingcards-production.s3.amazonaws.com/17425881-630e-4617-90e4-7e95a6190a13/CAR6035585-153_REV.jpg</t>
  </si>
  <si>
    <t>https://ccg-imaging-cgc-tradingcards-production.s3.amazonaws.com/17425881-630e-4617-90e4-7e95a6190a13/CAR6035585-153_OBV.jpg,https://ccg-imaging-cgc-tradingcards-production.s3.amazonaws.com/17425881-630e-4617-90e4-7e95a6190a13/CAR6035585-153_REV.jpg</t>
  </si>
  <si>
    <t>https://www.cgccards.com/certlookup/6035585153/</t>
  </si>
  <si>
    <t>2007 Diamond &amp; Pearl #80/130 Duskull</t>
  </si>
  <si>
    <t>80/130</t>
  </si>
  <si>
    <t>Bidoof, 2007, Diamond &amp; Pearl, #70/130</t>
  </si>
  <si>
    <t>Bidoof</t>
  </si>
  <si>
    <t>https://ccg-imaging-cgc-tradingcards-production.s3.amazonaws.com/17425881-67f7-49cd-94b7-ddeb1e46cd85/CAR6035585-154_OBV.jpg</t>
  </si>
  <si>
    <t>https://ccg-imaging-cgc-tradingcards-production.s3.amazonaws.com/17425881-67f7-49cd-94b7-ddeb1e46cd85/CAR6035585-154_REV.jpg</t>
  </si>
  <si>
    <t>https://ccg-imaging-cgc-tradingcards-production.s3.amazonaws.com/17425881-67f7-49cd-94b7-ddeb1e46cd85/CAR6035585-154_OBV.jpg,https://ccg-imaging-cgc-tradingcards-production.s3.amazonaws.com/17425881-67f7-49cd-94b7-ddeb1e46cd85/CAR6035585-154_REV.jpg</t>
  </si>
  <si>
    <t>https://www.cgccards.com/certlookup/6035585154/</t>
  </si>
  <si>
    <t>2007 Diamond &amp; Pearl #70/130 Bidoof</t>
  </si>
  <si>
    <t>70/130</t>
  </si>
  <si>
    <t>https://ccg-imaging-cgc-tradingcards-production.s3.amazonaws.com/17425882-8337-4320-899a-53b9bc53516c/CAR6035585-155_OBV.jpg</t>
  </si>
  <si>
    <t>https://ccg-imaging-cgc-tradingcards-production.s3.amazonaws.com/17425882-8337-4320-899a-53b9bc53516c/CAR6035585-155_REV.jpg</t>
  </si>
  <si>
    <t>https://ccg-imaging-cgc-tradingcards-production.s3.amazonaws.com/17425882-8337-4320-899a-53b9bc53516c/CAR6035585-155_OBV.jpg,https://ccg-imaging-cgc-tradingcards-production.s3.amazonaws.com/17425882-8337-4320-899a-53b9bc53516c/CAR6035585-155_REV.jpg</t>
  </si>
  <si>
    <t>https://www.cgccards.com/certlookup/6035585155/</t>
  </si>
  <si>
    <t>https://ccg-imaging-cgc-tradingcards-production.s3.amazonaws.com/17425882-8587-44a8-b9c0-b8e3bf504880/CAR6035585-156_OBV.jpg</t>
  </si>
  <si>
    <t>https://ccg-imaging-cgc-tradingcards-production.s3.amazonaws.com/17425882-8587-44a8-b9c0-b8e3bf504880/CAR6035585-156_REV.jpg</t>
  </si>
  <si>
    <t>https://ccg-imaging-cgc-tradingcards-production.s3.amazonaws.com/17425882-8587-44a8-b9c0-b8e3bf504880/CAR6035585-156_OBV.jpg,https://ccg-imaging-cgc-tradingcards-production.s3.amazonaws.com/17425882-8587-44a8-b9c0-b8e3bf504880/CAR6035585-156_REV.jpg</t>
  </si>
  <si>
    <t>https://www.cgccards.com/certlookup/6035585156/</t>
  </si>
  <si>
    <t>https://ccg-imaging-cgc-tradingcards-production.s3.amazonaws.com/17425882-880d-4d3b-9cfc-1b13b1f1582e/CAR6035585-157_OBV.jpg</t>
  </si>
  <si>
    <t>https://ccg-imaging-cgc-tradingcards-production.s3.amazonaws.com/17425882-880d-4d3b-9cfc-1b13b1f1582e/CAR6035585-157_REV.jpg</t>
  </si>
  <si>
    <t>https://ccg-imaging-cgc-tradingcards-production.s3.amazonaws.com/17425882-880d-4d3b-9cfc-1b13b1f1582e/CAR6035585-157_OBV.jpg,https://ccg-imaging-cgc-tradingcards-production.s3.amazonaws.com/17425882-880d-4d3b-9cfc-1b13b1f1582e/CAR6035585-157_REV.jpg</t>
  </si>
  <si>
    <t>https://www.cgccards.com/certlookup/6035585157/</t>
  </si>
  <si>
    <t>https://ccg-imaging-cgc-tradingcards-production.s3.amazonaws.com/17425882-90c2-42d7-a0fe-e7c97e0df015/CAR6035585-158_OBV.jpg</t>
  </si>
  <si>
    <t>https://ccg-imaging-cgc-tradingcards-production.s3.amazonaws.com/17425882-90c2-42d7-a0fe-e7c97e0df015/CAR6035585-158_REV.jpg</t>
  </si>
  <si>
    <t>https://ccg-imaging-cgc-tradingcards-production.s3.amazonaws.com/17425882-90c2-42d7-a0fe-e7c97e0df015/CAR6035585-158_OBV.jpg,https://ccg-imaging-cgc-tradingcards-production.s3.amazonaws.com/17425882-90c2-42d7-a0fe-e7c97e0df015/CAR6035585-158_REV.jpg</t>
  </si>
  <si>
    <t>https://www.cgccards.com/certlookup/6035585158/</t>
  </si>
  <si>
    <t>Azurill, 2007, Diamond &amp; Pearl, #69/130</t>
  </si>
  <si>
    <t>https://ccg-imaging-cgc-tradingcards-production.s3.amazonaws.com/17425882-931c-4cbc-8292-06f8c77afffc/CAR6035585-159_OBV.jpg</t>
  </si>
  <si>
    <t>https://ccg-imaging-cgc-tradingcards-production.s3.amazonaws.com/17425882-931c-4cbc-8292-06f8c77afffc/CAR6035585-159_REV.jpg</t>
  </si>
  <si>
    <t>https://ccg-imaging-cgc-tradingcards-production.s3.amazonaws.com/17425882-931c-4cbc-8292-06f8c77afffc/CAR6035585-159_OBV.jpg,https://ccg-imaging-cgc-tradingcards-production.s3.amazonaws.com/17425882-931c-4cbc-8292-06f8c77afffc/CAR6035585-159_REV.jpg</t>
  </si>
  <si>
    <t>https://www.cgccards.com/certlookup/6035585159/</t>
  </si>
  <si>
    <t>2007 Diamond &amp; Pearl #69/130 Azurill</t>
  </si>
  <si>
    <t>69/130</t>
  </si>
  <si>
    <t>https://ccg-imaging-cgc-tradingcards-production.s3.amazonaws.com/17425882-9641-487c-ac28-be87c9bd0724/CAR6035585-160_OBV.jpg</t>
  </si>
  <si>
    <t>https://ccg-imaging-cgc-tradingcards-production.s3.amazonaws.com/17425882-9641-487c-ac28-be87c9bd0724/CAR6035585-160_REV.jpg</t>
  </si>
  <si>
    <t>https://ccg-imaging-cgc-tradingcards-production.s3.amazonaws.com/17425882-9641-487c-ac28-be87c9bd0724/CAR6035585-160_OBV.jpg,https://ccg-imaging-cgc-tradingcards-production.s3.amazonaws.com/17425882-9641-487c-ac28-be87c9bd0724/CAR6035585-160_REV.jpg</t>
  </si>
  <si>
    <t>https://www.cgccards.com/certlookup/6035585160/</t>
  </si>
  <si>
    <t>https://ccg-imaging-cgc-tradingcards-production.s3.amazonaws.com/17425882-98fb-4a17-bc0a-8ca9ab85df56/CAR6035585-161_OBV.jpg</t>
  </si>
  <si>
    <t>https://ccg-imaging-cgc-tradingcards-production.s3.amazonaws.com/17425882-98fb-4a17-bc0a-8ca9ab85df56/CAR6035585-161_REV.jpg</t>
  </si>
  <si>
    <t>https://ccg-imaging-cgc-tradingcards-production.s3.amazonaws.com/17425882-98fb-4a17-bc0a-8ca9ab85df56/CAR6035585-161_OBV.jpg,https://ccg-imaging-cgc-tradingcards-production.s3.amazonaws.com/17425882-98fb-4a17-bc0a-8ca9ab85df56/CAR6035585-161_REV.jpg</t>
  </si>
  <si>
    <t>https://www.cgccards.com/certlookup/6035585161/</t>
  </si>
  <si>
    <t>https://ccg-imaging-cgc-tradingcards-production.s3.amazonaws.com/17425883-010c-4710-bc1b-d3dc86757629/CAR6035585-162_OBV.jpg</t>
  </si>
  <si>
    <t>https://ccg-imaging-cgc-tradingcards-production.s3.amazonaws.com/17425883-010c-4710-bc1b-d3dc86757629/CAR6035585-162_REV.jpg</t>
  </si>
  <si>
    <t>https://ccg-imaging-cgc-tradingcards-production.s3.amazonaws.com/17425883-010c-4710-bc1b-d3dc86757629/CAR6035585-162_OBV.jpg,https://ccg-imaging-cgc-tradingcards-production.s3.amazonaws.com/17425883-010c-4710-bc1b-d3dc86757629/CAR6035585-162_REV.jpg</t>
  </si>
  <si>
    <t>https://www.cgccards.com/certlookup/6035585162/</t>
  </si>
  <si>
    <t>https://ccg-imaging-cgc-tradingcards-production.s3.amazonaws.com/17425883-0346-432a-b02d-997e7556404a/CAR6035585-163_OBV.jpg</t>
  </si>
  <si>
    <t>https://ccg-imaging-cgc-tradingcards-production.s3.amazonaws.com/17425883-0346-432a-b02d-997e7556404a/CAR6035585-163_REV.jpg</t>
  </si>
  <si>
    <t>https://ccg-imaging-cgc-tradingcards-production.s3.amazonaws.com/17425883-0346-432a-b02d-997e7556404a/CAR6035585-163_OBV.jpg,https://ccg-imaging-cgc-tradingcards-production.s3.amazonaws.com/17425883-0346-432a-b02d-997e7556404a/CAR6035585-163_REV.jpg</t>
  </si>
  <si>
    <t>https://www.cgccards.com/certlookup/6035585163/</t>
  </si>
  <si>
    <t>https://ccg-imaging-cgc-tradingcards-production.s3.amazonaws.com/17425883-0620-4833-92d6-a2e39b4d8158/CAR6035585-164_OBV.jpg</t>
  </si>
  <si>
    <t>https://ccg-imaging-cgc-tradingcards-production.s3.amazonaws.com/17425883-0620-4833-92d6-a2e39b4d8158/CAR6035585-164_REV.jpg</t>
  </si>
  <si>
    <t>https://ccg-imaging-cgc-tradingcards-production.s3.amazonaws.com/17425883-0620-4833-92d6-a2e39b4d8158/CAR6035585-164_OBV.jpg,https://ccg-imaging-cgc-tradingcards-production.s3.amazonaws.com/17425883-0620-4833-92d6-a2e39b4d8158/CAR6035585-164_REV.jpg</t>
  </si>
  <si>
    <t>https://www.cgccards.com/certlookup/6035585164/</t>
  </si>
  <si>
    <t>https://ccg-imaging-cgc-tradingcards-production.s3.amazonaws.com/17425883-147a-456c-92ab-aa1aaa61fe81/CAR6035585-167_OBV.jpg</t>
  </si>
  <si>
    <t>https://ccg-imaging-cgc-tradingcards-production.s3.amazonaws.com/17425883-147a-456c-92ab-aa1aaa61fe81/CAR6035585-167_REV.jpg</t>
  </si>
  <si>
    <t>https://ccg-imaging-cgc-tradingcards-production.s3.amazonaws.com/17425883-147a-456c-92ab-aa1aaa61fe81/CAR6035585-167_OBV.jpg,https://ccg-imaging-cgc-tradingcards-production.s3.amazonaws.com/17425883-147a-456c-92ab-aa1aaa61fe81/CAR6035585-167_REV.jpg</t>
  </si>
  <si>
    <t>https://www.cgccards.com/certlookup/6035585167/</t>
  </si>
  <si>
    <t>Charmeleon, 2002, Original Series, #37/110</t>
  </si>
  <si>
    <t>https://ccg-imaging-cgc-tradingcards-production.s3.amazonaws.com/17425883-22a5-4b8d-8b62-9d0ea1b365ce/CAR6035585-170_OBV.jpg</t>
  </si>
  <si>
    <t>https://ccg-imaging-cgc-tradingcards-production.s3.amazonaws.com/17425883-22a5-4b8d-8b62-9d0ea1b365ce/CAR6035585-170_REV.jpg</t>
  </si>
  <si>
    <t>https://ccg-imaging-cgc-tradingcards-production.s3.amazonaws.com/17425883-22a5-4b8d-8b62-9d0ea1b365ce/CAR6035585-170_OBV.jpg,https://ccg-imaging-cgc-tradingcards-production.s3.amazonaws.com/17425883-22a5-4b8d-8b62-9d0ea1b365ce/CAR6035585-170_REV.jpg</t>
  </si>
  <si>
    <t>https://www.cgccards.com/certlookup/6035585170/</t>
  </si>
  <si>
    <t>2002 Legendary Collection #37/110 Charmeleon</t>
  </si>
  <si>
    <t>37/110</t>
  </si>
  <si>
    <t>https://ccg-imaging-cgc-tradingcards-production.s3.amazonaws.com/17425885-93f3-4dfd-828a-f4499abc4fac/CAR6035585-174_OBV.jpg</t>
  </si>
  <si>
    <t>https://ccg-imaging-cgc-tradingcards-production.s3.amazonaws.com/17425885-93f3-4dfd-828a-f4499abc4fac/CAR6035585-174_REV.jpg</t>
  </si>
  <si>
    <t>https://ccg-imaging-cgc-tradingcards-production.s3.amazonaws.com/17425885-93f3-4dfd-828a-f4499abc4fac/CAR6035585-174_OBV.jpg,https://ccg-imaging-cgc-tradingcards-production.s3.amazonaws.com/17425885-93f3-4dfd-828a-f4499abc4fac/CAR6035585-174_REV.jpg</t>
  </si>
  <si>
    <t>https://www.cgccards.com/certlookup/6035585174/</t>
  </si>
  <si>
    <t>Meowth, 2002, Original Series, #53/110</t>
  </si>
  <si>
    <t>Meowth</t>
  </si>
  <si>
    <t>https://ccg-imaging-cgc-tradingcards-production.s3.amazonaws.com/17425886-06ec-497a-9dcd-f8fc73713cf7/CAR6035585-179_OBV.jpg</t>
  </si>
  <si>
    <t>https://ccg-imaging-cgc-tradingcards-production.s3.amazonaws.com/17425886-06ec-497a-9dcd-f8fc73713cf7/CAR6035585-179_REV.jpg</t>
  </si>
  <si>
    <t>https://ccg-imaging-cgc-tradingcards-production.s3.amazonaws.com/17425886-06ec-497a-9dcd-f8fc73713cf7/CAR6035585-179_OBV.jpg,https://ccg-imaging-cgc-tradingcards-production.s3.amazonaws.com/17425886-06ec-497a-9dcd-f8fc73713cf7/CAR6035585-179_REV.jpg</t>
  </si>
  <si>
    <t>https://www.cgccards.com/certlookup/6035585179/</t>
  </si>
  <si>
    <t>2002 Legendary Collection #53/110 Meowth</t>
  </si>
  <si>
    <t>53/110</t>
  </si>
  <si>
    <t>https://ccg-imaging-cgc-tradingcards-production.s3.amazonaws.com/17425889-4963-4977-9e01-287e51b1d276/CAR6035585-180_OBV.jpg</t>
  </si>
  <si>
    <t>https://ccg-imaging-cgc-tradingcards-production.s3.amazonaws.com/17425889-4963-4977-9e01-287e51b1d276/CAR6035585-180_REV.jpg</t>
  </si>
  <si>
    <t>https://ccg-imaging-cgc-tradingcards-production.s3.amazonaws.com/17425889-4963-4977-9e01-287e51b1d276/CAR6035585-180_OBV.jpg,https://ccg-imaging-cgc-tradingcards-production.s3.amazonaws.com/17425889-4963-4977-9e01-287e51b1d276/CAR6035585-180_REV.jpg</t>
  </si>
  <si>
    <t>https://www.cgccards.com/certlookup/6035585180/</t>
  </si>
  <si>
    <t>https://ccg-imaging-cgc-tradingcards-production.s3.amazonaws.com/17425889-54a7-4b5e-a7bd-23cfe5b403d4/CAR6035585-182_OBV.jpg</t>
  </si>
  <si>
    <t>https://ccg-imaging-cgc-tradingcards-production.s3.amazonaws.com/17425889-54a7-4b5e-a7bd-23cfe5b403d4/CAR6035585-182_REV.jpg</t>
  </si>
  <si>
    <t>https://ccg-imaging-cgc-tradingcards-production.s3.amazonaws.com/17425889-54a7-4b5e-a7bd-23cfe5b403d4/CAR6035585-182_OBV.jpg,https://ccg-imaging-cgc-tradingcards-production.s3.amazonaws.com/17425889-54a7-4b5e-a7bd-23cfe5b403d4/CAR6035585-182_REV.jpg</t>
  </si>
  <si>
    <t>https://www.cgccards.com/certlookup/6035585182/</t>
  </si>
  <si>
    <t>https://ccg-imaging-cgc-tradingcards-production.s3.amazonaws.com/17425889-5788-45c3-a199-7d422599ee16/CAR6035585-183_OBV.jpg</t>
  </si>
  <si>
    <t>https://ccg-imaging-cgc-tradingcards-production.s3.amazonaws.com/17425889-5788-45c3-a199-7d422599ee16/CAR6035585-183_REV.jpg</t>
  </si>
  <si>
    <t>https://ccg-imaging-cgc-tradingcards-production.s3.amazonaws.com/17425889-5788-45c3-a199-7d422599ee16/CAR6035585-183_OBV.jpg,https://ccg-imaging-cgc-tradingcards-production.s3.amazonaws.com/17425889-5788-45c3-a199-7d422599ee16/CAR6035585-183_REV.jpg</t>
  </si>
  <si>
    <t>https://www.cgccards.com/certlookup/6035585183/</t>
  </si>
  <si>
    <t>Rhydon, 2002, Original Series, #35/110</t>
  </si>
  <si>
    <t>https://ccg-imaging-cgc-tradingcards-production.s3.amazonaws.com/17425889-658e-4a6c-a3f4-aabfd4989cc1/CAR6035585-186_OBV.jpg</t>
  </si>
  <si>
    <t>https://ccg-imaging-cgc-tradingcards-production.s3.amazonaws.com/17425889-658e-4a6c-a3f4-aabfd4989cc1/CAR6035585-186_REV.jpg</t>
  </si>
  <si>
    <t>https://ccg-imaging-cgc-tradingcards-production.s3.amazonaws.com/17425889-658e-4a6c-a3f4-aabfd4989cc1/CAR6035585-186_OBV.jpg,https://ccg-imaging-cgc-tradingcards-production.s3.amazonaws.com/17425889-658e-4a6c-a3f4-aabfd4989cc1/CAR6035585-186_REV.jpg</t>
  </si>
  <si>
    <t>https://www.cgccards.com/certlookup/6035585186/</t>
  </si>
  <si>
    <t>2002 Legendary Collection #35/110 Rhydon</t>
  </si>
  <si>
    <t>35/110</t>
  </si>
  <si>
    <t>Pidgeotto, 2002, Original Series, #34/110</t>
  </si>
  <si>
    <t>Pidgeotto</t>
  </si>
  <si>
    <t>https://ccg-imaging-cgc-tradingcards-production.s3.amazonaws.com/17425889-71c6-45bb-b2b8-3da6f9039520/CAR6035585-188_OBV.jpg</t>
  </si>
  <si>
    <t>https://ccg-imaging-cgc-tradingcards-production.s3.amazonaws.com/17425889-71c6-45bb-b2b8-3da6f9039520/CAR6035585-188_REV.jpg</t>
  </si>
  <si>
    <t>https://ccg-imaging-cgc-tradingcards-production.s3.amazonaws.com/17425889-71c6-45bb-b2b8-3da6f9039520/CAR6035585-188_OBV.jpg,https://ccg-imaging-cgc-tradingcards-production.s3.amazonaws.com/17425889-71c6-45bb-b2b8-3da6f9039520/CAR6035585-188_REV.jpg</t>
  </si>
  <si>
    <t>https://www.cgccards.com/certlookup/6035585188/</t>
  </si>
  <si>
    <t>2002 Legendary Collection #34/110 Pidgeotto</t>
  </si>
  <si>
    <t>34/110</t>
  </si>
  <si>
    <t>https://ccg-imaging-cgc-tradingcards-production.s3.amazonaws.com/17425889-76b0-4297-8a45-0fa483d80844/CAR6035585-190_OBV.jpg</t>
  </si>
  <si>
    <t>https://ccg-imaging-cgc-tradingcards-production.s3.amazonaws.com/17425889-76b0-4297-8a45-0fa483d80844/CAR6035585-190_REV.jpg</t>
  </si>
  <si>
    <t>https://ccg-imaging-cgc-tradingcards-production.s3.amazonaws.com/17425889-76b0-4297-8a45-0fa483d80844/CAR6035585-190_OBV.jpg,https://ccg-imaging-cgc-tradingcards-production.s3.amazonaws.com/17425889-76b0-4297-8a45-0fa483d80844/CAR6035585-190_REV.jpg</t>
  </si>
  <si>
    <t>https://www.cgccards.com/certlookup/6035585190/</t>
  </si>
  <si>
    <t>https://ccg-imaging-cgc-tradingcards-production.s3.amazonaws.com/17425889-7900-4efe-91d0-c4e2c14ff48f/CAR6035585-191_OBV.jpg</t>
  </si>
  <si>
    <t>https://ccg-imaging-cgc-tradingcards-production.s3.amazonaws.com/17425889-7900-4efe-91d0-c4e2c14ff48f/CAR6035585-191_REV.jpg</t>
  </si>
  <si>
    <t>https://ccg-imaging-cgc-tradingcards-production.s3.amazonaws.com/17425889-7900-4efe-91d0-c4e2c14ff48f/CAR6035585-191_OBV.jpg,https://ccg-imaging-cgc-tradingcards-production.s3.amazonaws.com/17425889-7900-4efe-91d0-c4e2c14ff48f/CAR6035585-191_REV.jpg</t>
  </si>
  <si>
    <t>https://www.cgccards.com/certlookup/6035585191/</t>
  </si>
  <si>
    <t>https://ccg-imaging-cgc-tradingcards-production.s3.amazonaws.com/17425889-8235-4320-a36f-bbd6e31ba328/CAR6035585-192_OBV.jpg</t>
  </si>
  <si>
    <t>https://ccg-imaging-cgc-tradingcards-production.s3.amazonaws.com/17425889-8235-4320-a36f-bbd6e31ba328/CAR6035585-192_REV.jpg</t>
  </si>
  <si>
    <t>https://ccg-imaging-cgc-tradingcards-production.s3.amazonaws.com/17425889-8235-4320-a36f-bbd6e31ba328/CAR6035585-192_OBV.jpg,https://ccg-imaging-cgc-tradingcards-production.s3.amazonaws.com/17425889-8235-4320-a36f-bbd6e31ba328/CAR6035585-192_REV.jpg</t>
  </si>
  <si>
    <t>https://www.cgccards.com/certlookup/6035585192/</t>
  </si>
  <si>
    <t>Omastar, 2007, EX, #20/108</t>
  </si>
  <si>
    <t>Omastar</t>
  </si>
  <si>
    <t>https://ccg-imaging-cgc-tradingcards-production.s3.amazonaws.com/17425889-912e-4e7a-ab1e-67bbd47f804e/CAR6035585-195_OBV.jpg</t>
  </si>
  <si>
    <t>https://ccg-imaging-cgc-tradingcards-production.s3.amazonaws.com/17425889-912e-4e7a-ab1e-67bbd47f804e/CAR6035585-195_REV.jpg</t>
  </si>
  <si>
    <t>https://ccg-imaging-cgc-tradingcards-production.s3.amazonaws.com/17425889-912e-4e7a-ab1e-67bbd47f804e/CAR6035585-195_OBV.jpg,https://ccg-imaging-cgc-tradingcards-production.s3.amazonaws.com/17425889-912e-4e7a-ab1e-67bbd47f804e/CAR6035585-195_REV.jpg</t>
  </si>
  <si>
    <t>https://www.cgccards.com/certlookup/6035585195/</t>
  </si>
  <si>
    <t>2007 EX Power Keepers #20/108 Omastar</t>
  </si>
  <si>
    <t>20/108</t>
  </si>
  <si>
    <t>https://ccg-imaging-cgc-tradingcards-production.s3.amazonaws.com/17425889-9790-4a07-af3f-b848dc5f4c48/CAR6035585-197_OBV.jpg</t>
  </si>
  <si>
    <t>https://ccg-imaging-cgc-tradingcards-production.s3.amazonaws.com/17425889-9790-4a07-af3f-b848dc5f4c48/CAR6035585-197_REV.jpg</t>
  </si>
  <si>
    <t>https://ccg-imaging-cgc-tradingcards-production.s3.amazonaws.com/17425889-9790-4a07-af3f-b848dc5f4c48/CAR6035585-197_OBV.jpg,https://ccg-imaging-cgc-tradingcards-production.s3.amazonaws.com/17425889-9790-4a07-af3f-b848dc5f4c48/CAR6035585-197_REV.jpg</t>
  </si>
  <si>
    <t>https://www.cgccards.com/certlookup/6035585197/</t>
  </si>
  <si>
    <t>https://ccg-imaging-cgc-tradingcards-production.s3.amazonaws.com/17425890-00f9-45c4-aba6-56cd7a376651/CAR6035585-198_OBV.jpg</t>
  </si>
  <si>
    <t>https://ccg-imaging-cgc-tradingcards-production.s3.amazonaws.com/17425890-00f9-45c4-aba6-56cd7a376651/CAR6035585-198_REV.jpg</t>
  </si>
  <si>
    <t>https://ccg-imaging-cgc-tradingcards-production.s3.amazonaws.com/17425890-00f9-45c4-aba6-56cd7a376651/CAR6035585-198_OBV.jpg,https://ccg-imaging-cgc-tradingcards-production.s3.amazonaws.com/17425890-00f9-45c4-aba6-56cd7a376651/CAR6035585-198_REV.jpg</t>
  </si>
  <si>
    <t>https://www.cgccards.com/certlookup/6035585198/</t>
  </si>
  <si>
    <t>https://ccg-imaging-cgc-tradingcards-production.s3.amazonaws.com/17425890-03a3-4477-b4f1-ec8172566bd8/CAR6035585-199_OBV.jpg</t>
  </si>
  <si>
    <t>https://ccg-imaging-cgc-tradingcards-production.s3.amazonaws.com/17425890-03a3-4477-b4f1-ec8172566bd8/CAR6035585-199_REV.jpg</t>
  </si>
  <si>
    <t>https://ccg-imaging-cgc-tradingcards-production.s3.amazonaws.com/17425890-03a3-4477-b4f1-ec8172566bd8/CAR6035585-199_OBV.jpg,https://ccg-imaging-cgc-tradingcards-production.s3.amazonaws.com/17425890-03a3-4477-b4f1-ec8172566bd8/CAR6035585-199_REV.jpg</t>
  </si>
  <si>
    <t>https://www.cgccards.com/certlookup/6035585199/</t>
  </si>
  <si>
    <t>https://ccg-imaging-cgc-tradingcards-production.s3.amazonaws.com/17425892-712c-401f-bf50-d59f295b9a69/CAR6035585-200_OBV.jpg</t>
  </si>
  <si>
    <t>https://ccg-imaging-cgc-tradingcards-production.s3.amazonaws.com/17425892-712c-401f-bf50-d59f295b9a69/CAR6035585-200_REV.jpg</t>
  </si>
  <si>
    <t>https://ccg-imaging-cgc-tradingcards-production.s3.amazonaws.com/17425892-712c-401f-bf50-d59f295b9a69/CAR6035585-200_OBV.jpg,https://ccg-imaging-cgc-tradingcards-production.s3.amazonaws.com/17425892-712c-401f-bf50-d59f295b9a69/CAR6035585-200_REV.jpg</t>
  </si>
  <si>
    <t>https://www.cgccards.com/certlookup/6035585200/</t>
  </si>
  <si>
    <t>https://ccg-imaging-cgc-tradingcards-production.s3.amazonaws.com/17425902-1988-4c91-90ab-ca8f936140a5/CAR6035585-251_OBV.jpg</t>
  </si>
  <si>
    <t>https://ccg-imaging-cgc-tradingcards-production.s3.amazonaws.com/17425902-1988-4c91-90ab-ca8f936140a5/CAR6035585-251_REV.jpg</t>
  </si>
  <si>
    <t>https://ccg-imaging-cgc-tradingcards-production.s3.amazonaws.com/17425902-1988-4c91-90ab-ca8f936140a5/CAR6035585-251_OBV.jpg,https://ccg-imaging-cgc-tradingcards-production.s3.amazonaws.com/17425902-1988-4c91-90ab-ca8f936140a5/CAR6035585-251_REV.jpg</t>
  </si>
  <si>
    <t>https://www.cgccards.com/certlookup/6035585251/</t>
  </si>
  <si>
    <t>Mightyena, 2007, EX, #18/108</t>
  </si>
  <si>
    <t>Mightyena</t>
  </si>
  <si>
    <t>https://ccg-imaging-cgc-tradingcards-production.s3.amazonaws.com/17425902-2201-4d94-b150-00667082df9d/CAR6035585-252_OBV.jpg</t>
  </si>
  <si>
    <t>https://ccg-imaging-cgc-tradingcards-production.s3.amazonaws.com/17425902-2201-4d94-b150-00667082df9d/CAR6035585-252_REV.jpg</t>
  </si>
  <si>
    <t>https://ccg-imaging-cgc-tradingcards-production.s3.amazonaws.com/17425902-2201-4d94-b150-00667082df9d/CAR6035585-252_OBV.jpg,https://ccg-imaging-cgc-tradingcards-production.s3.amazonaws.com/17425902-2201-4d94-b150-00667082df9d/CAR6035585-252_REV.jpg</t>
  </si>
  <si>
    <t>https://www.cgccards.com/certlookup/6035585252/</t>
  </si>
  <si>
    <t>2007 Pokémon EX Power Keepers #18 Mightyena</t>
  </si>
  <si>
    <t>18/108</t>
  </si>
  <si>
    <t>https://ccg-imaging-cgc-tradingcards-production.s3.amazonaws.com/17425902-25b0-4328-9f84-6dbeb22b49b5/CAR6035585-253_OBV.jpg</t>
  </si>
  <si>
    <t>https://ccg-imaging-cgc-tradingcards-production.s3.amazonaws.com/17425902-25b0-4328-9f84-6dbeb22b49b5/CAR6035585-253_REV.jpg</t>
  </si>
  <si>
    <t>https://ccg-imaging-cgc-tradingcards-production.s3.amazonaws.com/17425902-25b0-4328-9f84-6dbeb22b49b5/CAR6035585-253_OBV.jpg,https://ccg-imaging-cgc-tradingcards-production.s3.amazonaws.com/17425902-25b0-4328-9f84-6dbeb22b49b5/CAR6035585-253_REV.jpg</t>
  </si>
  <si>
    <t>https://www.cgccards.com/certlookup/6035585253/</t>
  </si>
  <si>
    <t>https://ccg-imaging-cgc-tradingcards-production.s3.amazonaws.com/17425902-2882-438d-b612-dcee7a02b312/CAR6035585-254_OBV.jpg</t>
  </si>
  <si>
    <t>https://ccg-imaging-cgc-tradingcards-production.s3.amazonaws.com/17425902-2882-438d-b612-dcee7a02b312/CAR6035585-254_REV.jpg</t>
  </si>
  <si>
    <t>https://ccg-imaging-cgc-tradingcards-production.s3.amazonaws.com/17425902-2882-438d-b612-dcee7a02b312/CAR6035585-254_OBV.jpg,https://ccg-imaging-cgc-tradingcards-production.s3.amazonaws.com/17425902-2882-438d-b612-dcee7a02b312/CAR6035585-254_REV.jpg</t>
  </si>
  <si>
    <t>https://www.cgccards.com/certlookup/6035585254/</t>
  </si>
  <si>
    <t>https://ccg-imaging-cgc-tradingcards-production.s3.amazonaws.com/17425902-408e-4eb5-9568-f85c6a7a2003/CAR6035585-258_OBV.jpg</t>
  </si>
  <si>
    <t>https://ccg-imaging-cgc-tradingcards-production.s3.amazonaws.com/17425902-408e-4eb5-9568-f85c6a7a2003/CAR6035585-258_REV.jpg</t>
  </si>
  <si>
    <t>https://ccg-imaging-cgc-tradingcards-production.s3.amazonaws.com/17425902-408e-4eb5-9568-f85c6a7a2003/CAR6035585-258_OBV.jpg,https://ccg-imaging-cgc-tradingcards-production.s3.amazonaws.com/17425902-408e-4eb5-9568-f85c6a7a2003/CAR6035585-258_REV.jpg</t>
  </si>
  <si>
    <t>https://www.cgccards.com/certlookup/6035585258/</t>
  </si>
  <si>
    <t>https://ccg-imaging-cgc-tradingcards-production.s3.amazonaws.com/17425902-4626-4bbd-b93a-a7f22cec7ed1/CAR6035585-260_OBV.jpg</t>
  </si>
  <si>
    <t>https://ccg-imaging-cgc-tradingcards-production.s3.amazonaws.com/17425902-4626-4bbd-b93a-a7f22cec7ed1/CAR6035585-260_REV.jpg</t>
  </si>
  <si>
    <t>https://ccg-imaging-cgc-tradingcards-production.s3.amazonaws.com/17425902-4626-4bbd-b93a-a7f22cec7ed1/CAR6035585-260_OBV.jpg,https://ccg-imaging-cgc-tradingcards-production.s3.amazonaws.com/17425902-4626-4bbd-b93a-a7f22cec7ed1/CAR6035585-260_REV.jpg</t>
  </si>
  <si>
    <t>https://www.cgccards.com/certlookup/6035585260/</t>
  </si>
  <si>
    <t>Mismagius, 2009, Platinum, #55/127</t>
  </si>
  <si>
    <t>Mismagius</t>
  </si>
  <si>
    <t>https://ccg-imaging-cgc-tradingcards-production.s3.amazonaws.com/17425902-5498-4b64-9d8f-55f5414e6197/CAR6035585-263_OBV.jpg</t>
  </si>
  <si>
    <t>https://ccg-imaging-cgc-tradingcards-production.s3.amazonaws.com/17425902-5498-4b64-9d8f-55f5414e6197/CAR6035585-263_REV.jpg</t>
  </si>
  <si>
    <t>https://ccg-imaging-cgc-tradingcards-production.s3.amazonaws.com/17425902-5498-4b64-9d8f-55f5414e6197/CAR6035585-263_OBV.jpg,https://ccg-imaging-cgc-tradingcards-production.s3.amazonaws.com/17425902-5498-4b64-9d8f-55f5414e6197/CAR6035585-263_REV.jpg</t>
  </si>
  <si>
    <t>https://www.cgccards.com/certlookup/6035585263/</t>
  </si>
  <si>
    <t>2009 Platinum #55/127 Mismagius</t>
  </si>
  <si>
    <t>55/127</t>
  </si>
  <si>
    <t>https://ccg-imaging-cgc-tradingcards-production.s3.amazonaws.com/17425902-5880-4565-a643-40d11e2deeff/CAR6035585-264_OBV.jpg</t>
  </si>
  <si>
    <t>https://ccg-imaging-cgc-tradingcards-production.s3.amazonaws.com/17425902-5880-4565-a643-40d11e2deeff/CAR6035585-264_REV.jpg</t>
  </si>
  <si>
    <t>https://ccg-imaging-cgc-tradingcards-production.s3.amazonaws.com/17425902-5880-4565-a643-40d11e2deeff/CAR6035585-264_OBV.jpg,https://ccg-imaging-cgc-tradingcards-production.s3.amazonaws.com/17425902-5880-4565-a643-40d11e2deeff/CAR6035585-264_REV.jpg</t>
  </si>
  <si>
    <t>https://www.cgccards.com/certlookup/6035585264/</t>
  </si>
  <si>
    <t>Chimchar, 2009, Platinum, #70/127</t>
  </si>
  <si>
    <t>Chimchar</t>
  </si>
  <si>
    <t>https://ccg-imaging-cgc-tradingcards-production.s3.amazonaws.com/17425902-6189-45a6-8f44-6c1e74531647/CAR6035585-265_OBV.jpg</t>
  </si>
  <si>
    <t>https://ccg-imaging-cgc-tradingcards-production.s3.amazonaws.com/17425902-6189-45a6-8f44-6c1e74531647/CAR6035585-265_REV.jpg</t>
  </si>
  <si>
    <t>https://ccg-imaging-cgc-tradingcards-production.s3.amazonaws.com/17425902-6189-45a6-8f44-6c1e74531647/CAR6035585-265_OBV.jpg,https://ccg-imaging-cgc-tradingcards-production.s3.amazonaws.com/17425902-6189-45a6-8f44-6c1e74531647/CAR6035585-265_REV.jpg</t>
  </si>
  <si>
    <t>https://www.cgccards.com/certlookup/6035585265/</t>
  </si>
  <si>
    <t>2009 Platinum #70/127 Chimchar</t>
  </si>
  <si>
    <t>70/127</t>
  </si>
  <si>
    <t>https://ccg-imaging-cgc-tradingcards-production.s3.amazonaws.com/17425903-419d-4ffa-af1f-edfc15f802ee/CAR6035585-266_OBV.jpg</t>
  </si>
  <si>
    <t>https://ccg-imaging-cgc-tradingcards-production.s3.amazonaws.com/17425903-419d-4ffa-af1f-edfc15f802ee/CAR6035585-266_REV.jpg</t>
  </si>
  <si>
    <t>https://ccg-imaging-cgc-tradingcards-production.s3.amazonaws.com/17425903-419d-4ffa-af1f-edfc15f802ee/CAR6035585-266_OBV.jpg,https://ccg-imaging-cgc-tradingcards-production.s3.amazonaws.com/17425903-419d-4ffa-af1f-edfc15f802ee/CAR6035585-266_REV.jpg</t>
  </si>
  <si>
    <t>https://www.cgccards.com/certlookup/6035585266/</t>
  </si>
  <si>
    <t>https://ccg-imaging-cgc-tradingcards-production.s3.amazonaws.com/17425903-431d-47b6-aeb6-952e096ad58b/CAR6035585-267_OBV.jpg</t>
  </si>
  <si>
    <t>https://ccg-imaging-cgc-tradingcards-production.s3.amazonaws.com/17425903-431d-47b6-aeb6-952e096ad58b/CAR6035585-267_REV.jpg</t>
  </si>
  <si>
    <t>https://ccg-imaging-cgc-tradingcards-production.s3.amazonaws.com/17425903-431d-47b6-aeb6-952e096ad58b/CAR6035585-267_OBV.jpg,https://ccg-imaging-cgc-tradingcards-production.s3.amazonaws.com/17425903-431d-47b6-aeb6-952e096ad58b/CAR6035585-267_REV.jpg</t>
  </si>
  <si>
    <t>https://www.cgccards.com/certlookup/6035585267/</t>
  </si>
  <si>
    <t>https://ccg-imaging-cgc-tradingcards-production.s3.amazonaws.com/17425903-4609-4bac-a5c0-d52ad25cb570/CAR6035585-268_OBV.jpg</t>
  </si>
  <si>
    <t>https://ccg-imaging-cgc-tradingcards-production.s3.amazonaws.com/17425903-4609-4bac-a5c0-d52ad25cb570/CAR6035585-268_REV.jpg</t>
  </si>
  <si>
    <t>https://ccg-imaging-cgc-tradingcards-production.s3.amazonaws.com/17425903-4609-4bac-a5c0-d52ad25cb570/CAR6035585-268_OBV.jpg,https://ccg-imaging-cgc-tradingcards-production.s3.amazonaws.com/17425903-4609-4bac-a5c0-d52ad25cb570/CAR6035585-268_REV.jpg</t>
  </si>
  <si>
    <t>https://www.cgccards.com/certlookup/6035585268/</t>
  </si>
  <si>
    <t>https://ccg-imaging-cgc-tradingcards-production.s3.amazonaws.com/17425903-49c2-4451-bfa2-5555304a04de/CAR6035585-269_OBV.jpg</t>
  </si>
  <si>
    <t>https://ccg-imaging-cgc-tradingcards-production.s3.amazonaws.com/17425903-49c2-4451-bfa2-5555304a04de/CAR6035585-269_REV.jpg</t>
  </si>
  <si>
    <t>https://ccg-imaging-cgc-tradingcards-production.s3.amazonaws.com/17425903-49c2-4451-bfa2-5555304a04de/CAR6035585-269_OBV.jpg,https://ccg-imaging-cgc-tradingcards-production.s3.amazonaws.com/17425903-49c2-4451-bfa2-5555304a04de/CAR6035585-269_REV.jpg</t>
  </si>
  <si>
    <t>https://www.cgccards.com/certlookup/6035585269/</t>
  </si>
  <si>
    <t>https://ccg-imaging-cgc-tradingcards-production.s3.amazonaws.com/17425903-51c2-46b4-896c-620a95e76051/CAR6035585-270_OBV.jpg</t>
  </si>
  <si>
    <t>https://ccg-imaging-cgc-tradingcards-production.s3.amazonaws.com/17425903-51c2-46b4-896c-620a95e76051/CAR6035585-270_REV.jpg</t>
  </si>
  <si>
    <t>https://ccg-imaging-cgc-tradingcards-production.s3.amazonaws.com/17425903-51c2-46b4-896c-620a95e76051/CAR6035585-270_OBV.jpg,https://ccg-imaging-cgc-tradingcards-production.s3.amazonaws.com/17425903-51c2-46b4-896c-620a95e76051/CAR6035585-270_REV.jpg</t>
  </si>
  <si>
    <t>https://www.cgccards.com/certlookup/6035585270/</t>
  </si>
  <si>
    <t>https://ccg-imaging-cgc-tradingcards-production.s3.amazonaws.com/17425903-5450-4b39-9938-58dbd9508eee/CAR6035585-271_OBV.jpg</t>
  </si>
  <si>
    <t>https://ccg-imaging-cgc-tradingcards-production.s3.amazonaws.com/17425903-5450-4b39-9938-58dbd9508eee/CAR6035585-271_REV.jpg</t>
  </si>
  <si>
    <t>https://ccg-imaging-cgc-tradingcards-production.s3.amazonaws.com/17425903-5450-4b39-9938-58dbd9508eee/CAR6035585-271_OBV.jpg,https://ccg-imaging-cgc-tradingcards-production.s3.amazonaws.com/17425903-5450-4b39-9938-58dbd9508eee/CAR6035585-271_REV.jpg</t>
  </si>
  <si>
    <t>https://www.cgccards.com/certlookup/6035585271/</t>
  </si>
  <si>
    <t>https://ccg-imaging-cgc-tradingcards-production.s3.amazonaws.com/17425903-56a8-4e78-9481-2ef9cf4b36f0/CAR6035585-272_OBV.jpg</t>
  </si>
  <si>
    <t>https://ccg-imaging-cgc-tradingcards-production.s3.amazonaws.com/17425903-56a8-4e78-9481-2ef9cf4b36f0/CAR6035585-272_REV.jpg</t>
  </si>
  <si>
    <t>https://ccg-imaging-cgc-tradingcards-production.s3.amazonaws.com/17425903-56a8-4e78-9481-2ef9cf4b36f0/CAR6035585-272_OBV.jpg,https://ccg-imaging-cgc-tradingcards-production.s3.amazonaws.com/17425903-56a8-4e78-9481-2ef9cf4b36f0/CAR6035585-272_REV.jpg</t>
  </si>
  <si>
    <t>https://www.cgccards.com/certlookup/6035585272/</t>
  </si>
  <si>
    <t>https://ccg-imaging-cgc-tradingcards-production.s3.amazonaws.com/17425903-5911-4d93-b501-0dfaa46a72e1/CAR6035585-273_OBV.jpg</t>
  </si>
  <si>
    <t>https://ccg-imaging-cgc-tradingcards-production.s3.amazonaws.com/17425903-5911-4d93-b501-0dfaa46a72e1/CAR6035585-273_REV.jpg</t>
  </si>
  <si>
    <t>https://ccg-imaging-cgc-tradingcards-production.s3.amazonaws.com/17425903-5911-4d93-b501-0dfaa46a72e1/CAR6035585-273_OBV.jpg,https://ccg-imaging-cgc-tradingcards-production.s3.amazonaws.com/17425903-5911-4d93-b501-0dfaa46a72e1/CAR6035585-273_REV.jpg</t>
  </si>
  <si>
    <t>https://www.cgccards.com/certlookup/6035585273/</t>
  </si>
  <si>
    <t>https://ccg-imaging-cgc-tradingcards-production.s3.amazonaws.com/17425903-626e-40f5-8b60-37d757ff69f7/CAR6035585-274_OBV.jpg</t>
  </si>
  <si>
    <t>https://ccg-imaging-cgc-tradingcards-production.s3.amazonaws.com/17425903-626e-40f5-8b60-37d757ff69f7/CAR6035585-274_REV.jpg</t>
  </si>
  <si>
    <t>https://ccg-imaging-cgc-tradingcards-production.s3.amazonaws.com/17425903-626e-40f5-8b60-37d757ff69f7/CAR6035585-274_OBV.jpg,https://ccg-imaging-cgc-tradingcards-production.s3.amazonaws.com/17425903-626e-40f5-8b60-37d757ff69f7/CAR6035585-274_REV.jpg</t>
  </si>
  <si>
    <t>https://www.cgccards.com/certlookup/6035585274/</t>
  </si>
  <si>
    <t>https://ccg-imaging-cgc-tradingcards-production.s3.amazonaws.com/17425906-266f-4f39-a109-b0e599e6f184/CAR6035585-275_OBV.jpg</t>
  </si>
  <si>
    <t>https://ccg-imaging-cgc-tradingcards-production.s3.amazonaws.com/17425906-266f-4f39-a109-b0e599e6f184/CAR6035585-275_REV.jpg</t>
  </si>
  <si>
    <t>https://ccg-imaging-cgc-tradingcards-production.s3.amazonaws.com/17425906-266f-4f39-a109-b0e599e6f184/CAR6035585-275_OBV.jpg,https://ccg-imaging-cgc-tradingcards-production.s3.amazonaws.com/17425906-266f-4f39-a109-b0e599e6f184/CAR6035585-275_REV.jpg</t>
  </si>
  <si>
    <t>https://www.cgccards.com/certlookup/6035585275/</t>
  </si>
  <si>
    <t>https://ccg-imaging-cgc-tradingcards-production.s3.amazonaws.com/17425906-29ad-4cf1-9132-4a09cb330331/CAR6035585-276_OBV.jpg</t>
  </si>
  <si>
    <t>https://ccg-imaging-cgc-tradingcards-production.s3.amazonaws.com/17425906-29ad-4cf1-9132-4a09cb330331/CAR6035585-276_REV.jpg</t>
  </si>
  <si>
    <t>https://ccg-imaging-cgc-tradingcards-production.s3.amazonaws.com/17425906-29ad-4cf1-9132-4a09cb330331/CAR6035585-276_OBV.jpg,https://ccg-imaging-cgc-tradingcards-production.s3.amazonaws.com/17425906-29ad-4cf1-9132-4a09cb330331/CAR6035585-276_REV.jpg</t>
  </si>
  <si>
    <t>https://www.cgccards.com/certlookup/6035585276/</t>
  </si>
  <si>
    <t>Chansey, 2009, Platinum, #69/127</t>
  </si>
  <si>
    <t>https://ccg-imaging-cgc-tradingcards-production.s3.amazonaws.com/17425906-344c-48c3-bea1-40fa3cb3f99f/CAR6035585-278_OBV.jpg</t>
  </si>
  <si>
    <t>https://ccg-imaging-cgc-tradingcards-production.s3.amazonaws.com/17425906-344c-48c3-bea1-40fa3cb3f99f/CAR6035585-278_REV.jpg</t>
  </si>
  <si>
    <t>https://ccg-imaging-cgc-tradingcards-production.s3.amazonaws.com/17425906-344c-48c3-bea1-40fa3cb3f99f/CAR6035585-278_OBV.jpg,https://ccg-imaging-cgc-tradingcards-production.s3.amazonaws.com/17425906-344c-48c3-bea1-40fa3cb3f99f/CAR6035585-278_REV.jpg</t>
  </si>
  <si>
    <t>https://www.cgccards.com/certlookup/6035585278/</t>
  </si>
  <si>
    <t>2009 Platinum #69/127 Chansey</t>
  </si>
  <si>
    <t>69/127</t>
  </si>
  <si>
    <t>https://ccg-imaging-cgc-tradingcards-production.s3.amazonaws.com/17425906-37eb-46fe-95c8-67e3a7de2e0c/CAR6035585-279_OBV.jpg</t>
  </si>
  <si>
    <t>https://ccg-imaging-cgc-tradingcards-production.s3.amazonaws.com/17425906-37eb-46fe-95c8-67e3a7de2e0c/CAR6035585-279_REV.jpg</t>
  </si>
  <si>
    <t>https://ccg-imaging-cgc-tradingcards-production.s3.amazonaws.com/17425906-37eb-46fe-95c8-67e3a7de2e0c/CAR6035585-279_OBV.jpg,https://ccg-imaging-cgc-tradingcards-production.s3.amazonaws.com/17425906-37eb-46fe-95c8-67e3a7de2e0c/CAR6035585-279_REV.jpg</t>
  </si>
  <si>
    <t>https://www.cgccards.com/certlookup/6035585279/</t>
  </si>
  <si>
    <t>https://ccg-imaging-cgc-tradingcards-production.s3.amazonaws.com/17425906-4264-4090-a855-a136d9fa20d0/CAR6035585-281_OBV.jpg</t>
  </si>
  <si>
    <t>https://ccg-imaging-cgc-tradingcards-production.s3.amazonaws.com/17425906-4264-4090-a855-a136d9fa20d0/CAR6035585-281_REV.jpg</t>
  </si>
  <si>
    <t>https://ccg-imaging-cgc-tradingcards-production.s3.amazonaws.com/17425906-4264-4090-a855-a136d9fa20d0/CAR6035585-281_OBV.jpg,https://ccg-imaging-cgc-tradingcards-production.s3.amazonaws.com/17425906-4264-4090-a855-a136d9fa20d0/CAR6035585-281_REV.jpg</t>
  </si>
  <si>
    <t>https://www.cgccards.com/certlookup/6035585281/</t>
  </si>
  <si>
    <t>Brock's Training Method, 2000, Original Series, #106/132</t>
  </si>
  <si>
    <t>Brock's Training Method</t>
  </si>
  <si>
    <t>https://ccg-imaging-cgc-tradingcards-production.s3.amazonaws.com/17425906-4828-48dd-bb45-4c0496339805/CAR6035585-283_OBV.jpg</t>
  </si>
  <si>
    <t>https://ccg-imaging-cgc-tradingcards-production.s3.amazonaws.com/17425906-4828-48dd-bb45-4c0496339805/CAR6035585-283_REV.jpg</t>
  </si>
  <si>
    <t>https://ccg-imaging-cgc-tradingcards-production.s3.amazonaws.com/17425906-4828-48dd-bb45-4c0496339805/CAR6035585-283_OBV.jpg,https://ccg-imaging-cgc-tradingcards-production.s3.amazonaws.com/17425906-4828-48dd-bb45-4c0496339805/CAR6035585-283_REV.jpg</t>
  </si>
  <si>
    <t>https://www.cgccards.com/certlookup/6035585283/</t>
  </si>
  <si>
    <t>2000 Gym Heroes #106/132 Brock's Training Method - 1st Edition 1st Edition</t>
  </si>
  <si>
    <t>106/132</t>
  </si>
  <si>
    <t>https://ccg-imaging-cgc-tradingcards-production.s3.amazonaws.com/17425906-580b-4f41-b251-49e8cf0fa06c/CAR6035585-286_OBV.jpg</t>
  </si>
  <si>
    <t>https://ccg-imaging-cgc-tradingcards-production.s3.amazonaws.com/17425906-580b-4f41-b251-49e8cf0fa06c/CAR6035585-286_REV.jpg</t>
  </si>
  <si>
    <t>https://ccg-imaging-cgc-tradingcards-production.s3.amazonaws.com/17425906-580b-4f41-b251-49e8cf0fa06c/CAR6035585-286_OBV.jpg,https://ccg-imaging-cgc-tradingcards-production.s3.amazonaws.com/17425906-580b-4f41-b251-49e8cf0fa06c/CAR6035585-286_REV.jpg</t>
  </si>
  <si>
    <t>https://www.cgccards.com/certlookup/6035585286/</t>
  </si>
  <si>
    <t>https://ccg-imaging-cgc-tradingcards-production.s3.amazonaws.com/17425906-6529-4c26-a9c2-7d50e31fe94c/CAR6035585-288_OBV.jpg</t>
  </si>
  <si>
    <t>https://ccg-imaging-cgc-tradingcards-production.s3.amazonaws.com/17425906-6529-4c26-a9c2-7d50e31fe94c/CAR6035585-288_REV.jpg</t>
  </si>
  <si>
    <t>https://ccg-imaging-cgc-tradingcards-production.s3.amazonaws.com/17425906-6529-4c26-a9c2-7d50e31fe94c/CAR6035585-288_OBV.jpg,https://ccg-imaging-cgc-tradingcards-production.s3.amazonaws.com/17425906-6529-4c26-a9c2-7d50e31fe94c/CAR6035585-288_REV.jpg</t>
  </si>
  <si>
    <t>https://www.cgccards.com/certlookup/6035585288/</t>
  </si>
  <si>
    <t>https://ccg-imaging-cgc-tradingcards-production.s3.amazonaws.com/17425908-921b-426a-80fe-d042dd215060/CAR6035585-291_OBV.jpg</t>
  </si>
  <si>
    <t>https://ccg-imaging-cgc-tradingcards-production.s3.amazonaws.com/17425908-921b-426a-80fe-d042dd215060/CAR6035585-291_REV.jpg</t>
  </si>
  <si>
    <t>https://ccg-imaging-cgc-tradingcards-production.s3.amazonaws.com/17425908-921b-426a-80fe-d042dd215060/CAR6035585-291_OBV.jpg,https://ccg-imaging-cgc-tradingcards-production.s3.amazonaws.com/17425908-921b-426a-80fe-d042dd215060/CAR6035585-291_REV.jpg</t>
  </si>
  <si>
    <t>https://www.cgccards.com/certlookup/6035585291/</t>
  </si>
  <si>
    <t>Lt. Surge's Spearow, 2000, Original Series, #83/132</t>
  </si>
  <si>
    <t>Lt. Surge's Spearow</t>
  </si>
  <si>
    <t>https://ccg-imaging-cgc-tradingcards-production.s3.amazonaws.com/17428282-6492-4c5d-a2f0-3c78ea61d4b7/CAR6035587-009_OBV.jpg</t>
  </si>
  <si>
    <t>https://ccg-imaging-cgc-tradingcards-production.s3.amazonaws.com/17428282-6492-4c5d-a2f0-3c78ea61d4b7/CAR6035587-009_REV.jpg</t>
  </si>
  <si>
    <t>https://ccg-imaging-cgc-tradingcards-production.s3.amazonaws.com/17428282-6492-4c5d-a2f0-3c78ea61d4b7/CAR6035587-009_OBV.jpg,https://ccg-imaging-cgc-tradingcards-production.s3.amazonaws.com/17428282-6492-4c5d-a2f0-3c78ea61d4b7/CAR6035587-009_REV.jpg</t>
  </si>
  <si>
    <t>https://www.cgccards.com/certlookup/6035587009/</t>
  </si>
  <si>
    <t>2000 Gym Heroes #83/132 Lt. Surge's Spearow - 1st Edition 1st Edition</t>
  </si>
  <si>
    <t>83/132</t>
  </si>
  <si>
    <t>Lt. Surge's Rattata, 2000, Original Series, #82/132</t>
  </si>
  <si>
    <t>Lt. Surge's Rattata</t>
  </si>
  <si>
    <t>https://ccg-imaging-cgc-tradingcards-production.s3.amazonaws.com/17428282-69b8-4cb0-9a67-00b3f2610619/CAR6035587-011_OBV.jpg</t>
  </si>
  <si>
    <t>https://ccg-imaging-cgc-tradingcards-production.s3.amazonaws.com/17428282-69b8-4cb0-9a67-00b3f2610619/CAR6035587-011_REV.jpg</t>
  </si>
  <si>
    <t>https://ccg-imaging-cgc-tradingcards-production.s3.amazonaws.com/17428282-69b8-4cb0-9a67-00b3f2610619/CAR6035587-011_OBV.jpg,https://ccg-imaging-cgc-tradingcards-production.s3.amazonaws.com/17428282-69b8-4cb0-9a67-00b3f2610619/CAR6035587-011_REV.jpg</t>
  </si>
  <si>
    <t>https://www.cgccards.com/certlookup/6035587011/</t>
  </si>
  <si>
    <t>2000 Gym Heroes #82/132 Lt. Surge's Rattata - 1st Edition 1st Edition</t>
  </si>
  <si>
    <t>Erika's Oddish, 2000, Original Series, #78/132</t>
  </si>
  <si>
    <t>Erika's Oddish</t>
  </si>
  <si>
    <t>https://ccg-imaging-cgc-tradingcards-production.s3.amazonaws.com/17428288-2276-481f-95cf-4bbbac340143/CAR6035587-042_OBV.jpg</t>
  </si>
  <si>
    <t>https://ccg-imaging-cgc-tradingcards-production.s3.amazonaws.com/17428288-2276-481f-95cf-4bbbac340143/CAR6035587-042_REV.jpg</t>
  </si>
  <si>
    <t>https://ccg-imaging-cgc-tradingcards-production.s3.amazonaws.com/17428288-2276-481f-95cf-4bbbac340143/CAR6035587-042_OBV.jpg,https://ccg-imaging-cgc-tradingcards-production.s3.amazonaws.com/17428288-2276-481f-95cf-4bbbac340143/CAR6035587-042_REV.jpg</t>
  </si>
  <si>
    <t>https://www.cgccards.com/certlookup/6035587042/</t>
  </si>
  <si>
    <t>2000 Gym Heroes #78/132 Erika's Oddish - 1st Edition 1st Edition</t>
  </si>
  <si>
    <t>78/132</t>
  </si>
  <si>
    <t>https://ccg-imaging-cgc-tradingcards-production.s3.amazonaws.com/17428288-4202-4515-9d13-55aae7defe44/CAR6035587-049_OBV.jpg</t>
  </si>
  <si>
    <t>https://ccg-imaging-cgc-tradingcards-production.s3.amazonaws.com/17428288-4202-4515-9d13-55aae7defe44/CAR6035587-049_REV.jpg</t>
  </si>
  <si>
    <t>https://ccg-imaging-cgc-tradingcards-production.s3.amazonaws.com/17428288-4202-4515-9d13-55aae7defe44/CAR6035587-049_OBV.jpg,https://ccg-imaging-cgc-tradingcards-production.s3.amazonaws.com/17428288-4202-4515-9d13-55aae7defe44/CAR6035587-049_REV.jpg</t>
  </si>
  <si>
    <t>https://www.cgccards.com/certlookup/6035587049/</t>
  </si>
  <si>
    <t>2000 Gym Heroes #95/132 Sabrina's Slowpoke - 1st Edition 1st Edition</t>
  </si>
  <si>
    <t>https://ccg-imaging-cgc-tradingcards-production.s3.amazonaws.com/17428288-4458-4687-bc89-8972683dd5e8/CAR6035587-050_OBV.jpg</t>
  </si>
  <si>
    <t>https://ccg-imaging-cgc-tradingcards-production.s3.amazonaws.com/17428288-4458-4687-bc89-8972683dd5e8/CAR6035587-050_REV.jpg</t>
  </si>
  <si>
    <t>https://ccg-imaging-cgc-tradingcards-production.s3.amazonaws.com/17428288-4458-4687-bc89-8972683dd5e8/CAR6035587-050_OBV.jpg,https://ccg-imaging-cgc-tradingcards-production.s3.amazonaws.com/17428288-4458-4687-bc89-8972683dd5e8/CAR6035587-050_REV.jpg</t>
  </si>
  <si>
    <t>https://www.cgccards.com/certlookup/6035587050/</t>
  </si>
  <si>
    <t>https://ccg-imaging-cgc-tradingcards-production.s3.amazonaws.com/17428288-5314-41f3-9772-328e36e12087/CAR6035587-053_OBV.jpg</t>
  </si>
  <si>
    <t>https://ccg-imaging-cgc-tradingcards-production.s3.amazonaws.com/17428288-5314-41f3-9772-328e36e12087/CAR6035587-053_REV.jpg</t>
  </si>
  <si>
    <t>https://ccg-imaging-cgc-tradingcards-production.s3.amazonaws.com/17428288-5314-41f3-9772-328e36e12087/CAR6035587-053_OBV.jpg,https://ccg-imaging-cgc-tradingcards-production.s3.amazonaws.com/17428288-5314-41f3-9772-328e36e12087/CAR6035587-053_REV.jpg</t>
  </si>
  <si>
    <t>https://www.cgccards.com/certlookup/6035587053/</t>
  </si>
  <si>
    <t>https://ccg-imaging-cgc-tradingcards-production.s3.amazonaws.com/17428288-5843-44d2-9785-d7ec20779f7d/CAR6035587-055_OBV.jpg</t>
  </si>
  <si>
    <t>https://ccg-imaging-cgc-tradingcards-production.s3.amazonaws.com/17428288-5843-44d2-9785-d7ec20779f7d/CAR6035587-055_REV.jpg</t>
  </si>
  <si>
    <t>https://ccg-imaging-cgc-tradingcards-production.s3.amazonaws.com/17428288-5843-44d2-9785-d7ec20779f7d/CAR6035587-055_OBV.jpg,https://ccg-imaging-cgc-tradingcards-production.s3.amazonaws.com/17428288-5843-44d2-9785-d7ec20779f7d/CAR6035587-055_REV.jpg</t>
  </si>
  <si>
    <t>https://www.cgccards.com/certlookup/6035587055/</t>
  </si>
  <si>
    <t>https://ccg-imaging-cgc-tradingcards-production.s3.amazonaws.com/17428288-6055-477e-b525-81594e887e6d/CAR6035587-056_OBV.jpg</t>
  </si>
  <si>
    <t>https://ccg-imaging-cgc-tradingcards-production.s3.amazonaws.com/17428288-6055-477e-b525-81594e887e6d/CAR6035587-056_REV.jpg</t>
  </si>
  <si>
    <t>https://ccg-imaging-cgc-tradingcards-production.s3.amazonaws.com/17428288-6055-477e-b525-81594e887e6d/CAR6035587-056_OBV.jpg,https://ccg-imaging-cgc-tradingcards-production.s3.amazonaws.com/17428288-6055-477e-b525-81594e887e6d/CAR6035587-056_REV.jpg</t>
  </si>
  <si>
    <t>https://www.cgccards.com/certlookup/6035587056/</t>
  </si>
  <si>
    <t>Marill, 2007, Diamond &amp; Pearl, #88/130</t>
  </si>
  <si>
    <t>Marill</t>
  </si>
  <si>
    <t>https://ccg-imaging-cgc-tradingcards-production.s3.amazonaws.com/17428288-6294-497d-9aa9-e13eca5be6f8/CAR6035587-057_OBV.jpg</t>
  </si>
  <si>
    <t>https://ccg-imaging-cgc-tradingcards-production.s3.amazonaws.com/17428288-6294-497d-9aa9-e13eca5be6f8/CAR6035587-057_REV.jpg</t>
  </si>
  <si>
    <t>https://ccg-imaging-cgc-tradingcards-production.s3.amazonaws.com/17428288-6294-497d-9aa9-e13eca5be6f8/CAR6035587-057_OBV.jpg,https://ccg-imaging-cgc-tradingcards-production.s3.amazonaws.com/17428288-6294-497d-9aa9-e13eca5be6f8/CAR6035587-057_REV.jpg</t>
  </si>
  <si>
    <t>https://www.cgccards.com/certlookup/6035587057/</t>
  </si>
  <si>
    <t>2007 Diamond &amp; Pearl #88/130 Marill</t>
  </si>
  <si>
    <t>88/130</t>
  </si>
  <si>
    <t>https://ccg-imaging-cgc-tradingcards-production.s3.amazonaws.com/17428288-651a-4ae0-98d2-6e770fc542bc/CAR6035587-058_OBV.jpg</t>
  </si>
  <si>
    <t>https://ccg-imaging-cgc-tradingcards-production.s3.amazonaws.com/17428288-651a-4ae0-98d2-6e770fc542bc/CAR6035587-058_REV.jpg</t>
  </si>
  <si>
    <t>https://ccg-imaging-cgc-tradingcards-production.s3.amazonaws.com/17428288-651a-4ae0-98d2-6e770fc542bc/CAR6035587-058_OBV.jpg,https://ccg-imaging-cgc-tradingcards-production.s3.amazonaws.com/17428288-651a-4ae0-98d2-6e770fc542bc/CAR6035587-058_REV.jpg</t>
  </si>
  <si>
    <t>https://www.cgccards.com/certlookup/6035587058/</t>
  </si>
  <si>
    <t>https://ccg-imaging-cgc-tradingcards-production.s3.amazonaws.com/17428288-6787-4829-83ff-54fdd974f660/CAR6035587-059_OBV.jpg</t>
  </si>
  <si>
    <t>https://ccg-imaging-cgc-tradingcards-production.s3.amazonaws.com/17428288-6787-4829-83ff-54fdd974f660/CAR6035587-059_REV.jpg</t>
  </si>
  <si>
    <t>https://ccg-imaging-cgc-tradingcards-production.s3.amazonaws.com/17428288-6787-4829-83ff-54fdd974f660/CAR6035587-059_OBV.jpg,https://ccg-imaging-cgc-tradingcards-production.s3.amazonaws.com/17428288-6787-4829-83ff-54fdd974f660/CAR6035587-059_REV.jpg</t>
  </si>
  <si>
    <t>https://www.cgccards.com/certlookup/6035587059/</t>
  </si>
  <si>
    <t>https://ccg-imaging-cgc-tradingcards-production.s3.amazonaws.com/17428288-7069-42e1-8199-2fddf4c3ed05/CAR6035587-060_OBV.jpg</t>
  </si>
  <si>
    <t>https://ccg-imaging-cgc-tradingcards-production.s3.amazonaws.com/17428288-7069-42e1-8199-2fddf4c3ed05/CAR6035587-060_REV.jpg</t>
  </si>
  <si>
    <t>https://ccg-imaging-cgc-tradingcards-production.s3.amazonaws.com/17428288-7069-42e1-8199-2fddf4c3ed05/CAR6035587-060_OBV.jpg,https://ccg-imaging-cgc-tradingcards-production.s3.amazonaws.com/17428288-7069-42e1-8199-2fddf4c3ed05/CAR6035587-060_REV.jpg</t>
  </si>
  <si>
    <t>https://www.cgccards.com/certlookup/6035587060/</t>
  </si>
  <si>
    <t>https://ccg-imaging-cgc-tradingcards-production.s3.amazonaws.com/17428288-7762-45a3-a631-5efd3ce920e5/CAR6035587-063_OBV.jpg</t>
  </si>
  <si>
    <t>https://ccg-imaging-cgc-tradingcards-production.s3.amazonaws.com/17428288-7762-45a3-a631-5efd3ce920e5/CAR6035587-063_REV.jpg</t>
  </si>
  <si>
    <t>https://ccg-imaging-cgc-tradingcards-production.s3.amazonaws.com/17428288-7762-45a3-a631-5efd3ce920e5/CAR6035587-063_OBV.jpg,https://ccg-imaging-cgc-tradingcards-production.s3.amazonaws.com/17428288-7762-45a3-a631-5efd3ce920e5/CAR6035587-063_REV.jpg</t>
  </si>
  <si>
    <t>https://www.cgccards.com/certlookup/6035587063/</t>
  </si>
  <si>
    <t>https://ccg-imaging-cgc-tradingcards-production.s3.amazonaws.com/17428289-9950-473d-b8b3-01f3668a2791/CAR6035587-066_OBV.jpg</t>
  </si>
  <si>
    <t>https://ccg-imaging-cgc-tradingcards-production.s3.amazonaws.com/17428289-9950-473d-b8b3-01f3668a2791/CAR6035587-066_REV.jpg</t>
  </si>
  <si>
    <t>https://ccg-imaging-cgc-tradingcards-production.s3.amazonaws.com/17428289-9950-473d-b8b3-01f3668a2791/CAR6035587-066_OBV.jpg,https://ccg-imaging-cgc-tradingcards-production.s3.amazonaws.com/17428289-9950-473d-b8b3-01f3668a2791/CAR6035587-066_REV.jpg</t>
  </si>
  <si>
    <t>https://www.cgccards.com/certlookup/6035587066/</t>
  </si>
  <si>
    <t>https://ccg-imaging-cgc-tradingcards-production.s3.amazonaws.com/17428290-0697-4e73-933b-831a04307cf0/CAR6035587-069_OBV.jpg</t>
  </si>
  <si>
    <t>https://ccg-imaging-cgc-tradingcards-production.s3.amazonaws.com/17428290-0697-4e73-933b-831a04307cf0/CAR6035587-069_REV.jpg</t>
  </si>
  <si>
    <t>https://ccg-imaging-cgc-tradingcards-production.s3.amazonaws.com/17428290-0697-4e73-933b-831a04307cf0/CAR6035587-069_OBV.jpg,https://ccg-imaging-cgc-tradingcards-production.s3.amazonaws.com/17428290-0697-4e73-933b-831a04307cf0/CAR6035587-069_REV.jpg</t>
  </si>
  <si>
    <t>https://www.cgccards.com/certlookup/6035587069/</t>
  </si>
  <si>
    <t>https://ccg-imaging-cgc-tradingcards-production.s3.amazonaws.com/17428290-0943-4573-abea-3b0c215424bc/CAR6035587-070_OBV.jpg</t>
  </si>
  <si>
    <t>https://ccg-imaging-cgc-tradingcards-production.s3.amazonaws.com/17428290-0943-4573-abea-3b0c215424bc/CAR6035587-070_REV.jpg</t>
  </si>
  <si>
    <t>https://ccg-imaging-cgc-tradingcards-production.s3.amazonaws.com/17428290-0943-4573-abea-3b0c215424bc/CAR6035587-070_OBV.jpg,https://ccg-imaging-cgc-tradingcards-production.s3.amazonaws.com/17428290-0943-4573-abea-3b0c215424bc/CAR6035587-070_REV.jpg</t>
  </si>
  <si>
    <t>https://www.cgccards.com/certlookup/6035587070/</t>
  </si>
  <si>
    <t>https://ccg-imaging-cgc-tradingcards-production.s3.amazonaws.com/17428290-1183-430a-905f-8cf80702ae1f/CAR6035587-071_OBV.jpg</t>
  </si>
  <si>
    <t>https://ccg-imaging-cgc-tradingcards-production.s3.amazonaws.com/17428290-1183-430a-905f-8cf80702ae1f/CAR6035587-071_REV.jpg</t>
  </si>
  <si>
    <t>https://ccg-imaging-cgc-tradingcards-production.s3.amazonaws.com/17428290-1183-430a-905f-8cf80702ae1f/CAR6035587-071_OBV.jpg,https://ccg-imaging-cgc-tradingcards-production.s3.amazonaws.com/17428290-1183-430a-905f-8cf80702ae1f/CAR6035587-071_REV.jpg</t>
  </si>
  <si>
    <t>https://www.cgccards.com/certlookup/6035587071/</t>
  </si>
  <si>
    <t>https://ccg-imaging-cgc-tradingcards-production.s3.amazonaws.com/17428290-14c9-4177-a80c-247250dddba9/CAR6035587-072_OBV.jpg</t>
  </si>
  <si>
    <t>https://ccg-imaging-cgc-tradingcards-production.s3.amazonaws.com/17428290-14c9-4177-a80c-247250dddba9/CAR6035587-072_REV.jpg</t>
  </si>
  <si>
    <t>https://ccg-imaging-cgc-tradingcards-production.s3.amazonaws.com/17428290-14c9-4177-a80c-247250dddba9/CAR6035587-072_OBV.jpg,https://ccg-imaging-cgc-tradingcards-production.s3.amazonaws.com/17428290-14c9-4177-a80c-247250dddba9/CAR6035587-072_REV.jpg</t>
  </si>
  <si>
    <t>https://www.cgccards.com/certlookup/6035587072/</t>
  </si>
  <si>
    <t>https://ccg-imaging-cgc-tradingcards-production.s3.amazonaws.com/17428290-1646-49c9-be59-01d631c45d6d/CAR6035587-073_OBV.jpg</t>
  </si>
  <si>
    <t>https://ccg-imaging-cgc-tradingcards-production.s3.amazonaws.com/17428290-1646-49c9-be59-01d631c45d6d/CAR6035587-073_REV.jpg</t>
  </si>
  <si>
    <t>https://ccg-imaging-cgc-tradingcards-production.s3.amazonaws.com/17428290-1646-49c9-be59-01d631c45d6d/CAR6035587-073_OBV.jpg,https://ccg-imaging-cgc-tradingcards-production.s3.amazonaws.com/17428290-1646-49c9-be59-01d631c45d6d/CAR6035587-073_REV.jpg</t>
  </si>
  <si>
    <t>https://www.cgccards.com/certlookup/6035587073/</t>
  </si>
  <si>
    <t>Cleffa, 2007, Diamond &amp; Pearl, #78/130</t>
  </si>
  <si>
    <t>Cleffa</t>
  </si>
  <si>
    <t>https://ccg-imaging-cgc-tradingcards-production.s3.amazonaws.com/17428290-18a8-409f-87d3-bdf28c91edc2/CAR6035587-074_OBV.jpg</t>
  </si>
  <si>
    <t>https://ccg-imaging-cgc-tradingcards-production.s3.amazonaws.com/17428290-18a8-409f-87d3-bdf28c91edc2/CAR6035587-074_REV.jpg</t>
  </si>
  <si>
    <t>https://ccg-imaging-cgc-tradingcards-production.s3.amazonaws.com/17428290-18a8-409f-87d3-bdf28c91edc2/CAR6035587-074_OBV.jpg,https://ccg-imaging-cgc-tradingcards-production.s3.amazonaws.com/17428290-18a8-409f-87d3-bdf28c91edc2/CAR6035587-074_REV.jpg</t>
  </si>
  <si>
    <t>https://www.cgccards.com/certlookup/6035587074/</t>
  </si>
  <si>
    <t>2007 Diamond &amp; Pearl #78/130 Cleffa</t>
  </si>
  <si>
    <t>78/130</t>
  </si>
  <si>
    <t>https://ccg-imaging-cgc-tradingcards-production.s3.amazonaws.com/17428290-2062-4f36-9618-b359f7b34021/CAR6035587-075_OBV.jpg</t>
  </si>
  <si>
    <t>https://ccg-imaging-cgc-tradingcards-production.s3.amazonaws.com/17428290-2062-4f36-9618-b359f7b34021/CAR6035587-075_REV.jpg</t>
  </si>
  <si>
    <t>https://ccg-imaging-cgc-tradingcards-production.s3.amazonaws.com/17428290-2062-4f36-9618-b359f7b34021/CAR6035587-075_OBV.jpg,https://ccg-imaging-cgc-tradingcards-production.s3.amazonaws.com/17428290-2062-4f36-9618-b359f7b34021/CAR6035587-075_REV.jpg</t>
  </si>
  <si>
    <t>https://www.cgccards.com/certlookup/6035587075/</t>
  </si>
  <si>
    <t>https://ccg-imaging-cgc-tradingcards-production.s3.amazonaws.com/17428290-23e9-4486-bd3a-737479c81316/CAR6035587-076_OBV.jpg</t>
  </si>
  <si>
    <t>https://ccg-imaging-cgc-tradingcards-production.s3.amazonaws.com/17428290-23e9-4486-bd3a-737479c81316/CAR6035587-076_REV.jpg</t>
  </si>
  <si>
    <t>https://ccg-imaging-cgc-tradingcards-production.s3.amazonaws.com/17428290-23e9-4486-bd3a-737479c81316/CAR6035587-076_OBV.jpg,https://ccg-imaging-cgc-tradingcards-production.s3.amazonaws.com/17428290-23e9-4486-bd3a-737479c81316/CAR6035587-076_REV.jpg</t>
  </si>
  <si>
    <t>https://www.cgccards.com/certlookup/6035587076/</t>
  </si>
  <si>
    <t>https://ccg-imaging-cgc-tradingcards-production.s3.amazonaws.com/17428290-25b4-4bb7-a6ad-558e7563b39a/CAR6035587-077_OBV.jpg</t>
  </si>
  <si>
    <t>https://ccg-imaging-cgc-tradingcards-production.s3.amazonaws.com/17428290-25b4-4bb7-a6ad-558e7563b39a/CAR6035587-077_REV.jpg</t>
  </si>
  <si>
    <t>https://ccg-imaging-cgc-tradingcards-production.s3.amazonaws.com/17428290-25b4-4bb7-a6ad-558e7563b39a/CAR6035587-077_OBV.jpg,https://ccg-imaging-cgc-tradingcards-production.s3.amazonaws.com/17428290-25b4-4bb7-a6ad-558e7563b39a/CAR6035587-077_REV.jpg</t>
  </si>
  <si>
    <t>https://www.cgccards.com/certlookup/6035587077/</t>
  </si>
  <si>
    <t>https://ccg-imaging-cgc-tradingcards-production.s3.amazonaws.com/17428290-2773-46ad-aa58-4c70055d071a/CAR6035587-078_OBV.jpg</t>
  </si>
  <si>
    <t>https://ccg-imaging-cgc-tradingcards-production.s3.amazonaws.com/17428290-2773-46ad-aa58-4c70055d071a/CAR6035587-078_REV.jpg</t>
  </si>
  <si>
    <t>https://ccg-imaging-cgc-tradingcards-production.s3.amazonaws.com/17428290-2773-46ad-aa58-4c70055d071a/CAR6035587-078_OBV.jpg,https://ccg-imaging-cgc-tradingcards-production.s3.amazonaws.com/17428290-2773-46ad-aa58-4c70055d071a/CAR6035587-078_REV.jpg</t>
  </si>
  <si>
    <t>https://www.cgccards.com/certlookup/6035587078/</t>
  </si>
  <si>
    <t>https://ccg-imaging-cgc-tradingcards-production.s3.amazonaws.com/17428291-77b9-43e2-9f89-21cb1b1a8b31/CAR6035587-085_OBV.jpg</t>
  </si>
  <si>
    <t>https://ccg-imaging-cgc-tradingcards-production.s3.amazonaws.com/17428291-77b9-43e2-9f89-21cb1b1a8b31/CAR6035587-085_REV.jpg</t>
  </si>
  <si>
    <t>https://ccg-imaging-cgc-tradingcards-production.s3.amazonaws.com/17428291-77b9-43e2-9f89-21cb1b1a8b31/CAR6035587-085_OBV.jpg,https://ccg-imaging-cgc-tradingcards-production.s3.amazonaws.com/17428291-77b9-43e2-9f89-21cb1b1a8b31/CAR6035587-085_REV.jpg</t>
  </si>
  <si>
    <t>https://www.cgccards.com/certlookup/6035587085/</t>
  </si>
  <si>
    <t>https://ccg-imaging-cgc-tradingcards-production.s3.amazonaws.com/17428291-806d-46f8-b9c5-8d407d9a1954/CAR6035587-086_OBV.jpg</t>
  </si>
  <si>
    <t>https://ccg-imaging-cgc-tradingcards-production.s3.amazonaws.com/17428291-806d-46f8-b9c5-8d407d9a1954/CAR6035587-086_REV.jpg</t>
  </si>
  <si>
    <t>https://ccg-imaging-cgc-tradingcards-production.s3.amazonaws.com/17428291-806d-46f8-b9c5-8d407d9a1954/CAR6035587-086_OBV.jpg,https://ccg-imaging-cgc-tradingcards-production.s3.amazonaws.com/17428291-806d-46f8-b9c5-8d407d9a1954/CAR6035587-086_REV.jpg</t>
  </si>
  <si>
    <t>https://www.cgccards.com/certlookup/6035587086/</t>
  </si>
  <si>
    <t>https://ccg-imaging-cgc-tradingcards-production.s3.amazonaws.com/17428291-82b9-4e15-8e30-a688706be9b5/CAR6035587-087_OBV.jpg</t>
  </si>
  <si>
    <t>https://ccg-imaging-cgc-tradingcards-production.s3.amazonaws.com/17428291-82b9-4e15-8e30-a688706be9b5/CAR6035587-087_REV.jpg</t>
  </si>
  <si>
    <t>https://ccg-imaging-cgc-tradingcards-production.s3.amazonaws.com/17428291-82b9-4e15-8e30-a688706be9b5/CAR6035587-087_OBV.jpg,https://ccg-imaging-cgc-tradingcards-production.s3.amazonaws.com/17428291-82b9-4e15-8e30-a688706be9b5/CAR6035587-087_REV.jpg</t>
  </si>
  <si>
    <t>https://www.cgccards.com/certlookup/6035587087/</t>
  </si>
  <si>
    <t>https://ccg-imaging-cgc-tradingcards-production.s3.amazonaws.com/17428291-9297-4ccf-90f1-cce49cb279a7/CAR6035587-091_OBV.jpg</t>
  </si>
  <si>
    <t>https://ccg-imaging-cgc-tradingcards-production.s3.amazonaws.com/17428291-9297-4ccf-90f1-cce49cb279a7/CAR6035587-091_REV.jpg</t>
  </si>
  <si>
    <t>https://ccg-imaging-cgc-tradingcards-production.s3.amazonaws.com/17428291-9297-4ccf-90f1-cce49cb279a7/CAR6035587-091_OBV.jpg,https://ccg-imaging-cgc-tradingcards-production.s3.amazonaws.com/17428291-9297-4ccf-90f1-cce49cb279a7/CAR6035587-091_REV.jpg</t>
  </si>
  <si>
    <t>https://www.cgccards.com/certlookup/6035587091/</t>
  </si>
  <si>
    <t>https://ccg-imaging-cgc-tradingcards-production.s3.amazonaws.com/17428291-971c-48b2-af22-a0fb0b937add/CAR6035587-093_OBV.jpg</t>
  </si>
  <si>
    <t>https://ccg-imaging-cgc-tradingcards-production.s3.amazonaws.com/17428291-971c-48b2-af22-a0fb0b937add/CAR6035587-093_REV.jpg</t>
  </si>
  <si>
    <t>https://ccg-imaging-cgc-tradingcards-production.s3.amazonaws.com/17428291-971c-48b2-af22-a0fb0b937add/CAR6035587-093_OBV.jpg,https://ccg-imaging-cgc-tradingcards-production.s3.amazonaws.com/17428291-971c-48b2-af22-a0fb0b937add/CAR6035587-093_REV.jpg</t>
  </si>
  <si>
    <t>https://www.cgccards.com/certlookup/6035587093/</t>
  </si>
  <si>
    <t>https://ccg-imaging-cgc-tradingcards-production.s3.amazonaws.com/17428293-501f-41ad-93d0-b6d6c0c30488/CAR6035587-094_OBV.jpg</t>
  </si>
  <si>
    <t>https://ccg-imaging-cgc-tradingcards-production.s3.amazonaws.com/17428293-501f-41ad-93d0-b6d6c0c30488/CAR6035587-094_REV.jpg</t>
  </si>
  <si>
    <t>https://ccg-imaging-cgc-tradingcards-production.s3.amazonaws.com/17428293-501f-41ad-93d0-b6d6c0c30488/CAR6035587-094_OBV.jpg,https://ccg-imaging-cgc-tradingcards-production.s3.amazonaws.com/17428293-501f-41ad-93d0-b6d6c0c30488/CAR6035587-094_REV.jpg</t>
  </si>
  <si>
    <t>https://www.cgccards.com/certlookup/6035587094/</t>
  </si>
  <si>
    <t>https://ccg-imaging-cgc-tradingcards-production.s3.amazonaws.com/17428293-5582-46cb-abaa-3799659998fe/CAR6035587-096_OBV.jpg</t>
  </si>
  <si>
    <t>https://ccg-imaging-cgc-tradingcards-production.s3.amazonaws.com/17428293-5582-46cb-abaa-3799659998fe/CAR6035587-096_REV.jpg</t>
  </si>
  <si>
    <t>https://ccg-imaging-cgc-tradingcards-production.s3.amazonaws.com/17428293-5582-46cb-abaa-3799659998fe/CAR6035587-096_OBV.jpg,https://ccg-imaging-cgc-tradingcards-production.s3.amazonaws.com/17428293-5582-46cb-abaa-3799659998fe/CAR6035587-096_REV.jpg</t>
  </si>
  <si>
    <t>https://www.cgccards.com/certlookup/6035587096/</t>
  </si>
  <si>
    <t>Clefairy, 2007, Diamond &amp; Pearl, #77/130</t>
  </si>
  <si>
    <t>Clefairy</t>
  </si>
  <si>
    <t>https://ccg-imaging-cgc-tradingcards-production.s3.amazonaws.com/17428293-570b-42f1-9127-1b7c3cc0d4fa/CAR6035587-097_OBV.jpg</t>
  </si>
  <si>
    <t>https://ccg-imaging-cgc-tradingcards-production.s3.amazonaws.com/17428293-570b-42f1-9127-1b7c3cc0d4fa/CAR6035587-097_REV.jpg</t>
  </si>
  <si>
    <t>https://ccg-imaging-cgc-tradingcards-production.s3.amazonaws.com/17428293-570b-42f1-9127-1b7c3cc0d4fa/CAR6035587-097_OBV.jpg,https://ccg-imaging-cgc-tradingcards-production.s3.amazonaws.com/17428293-570b-42f1-9127-1b7c3cc0d4fa/CAR6035587-097_REV.jpg</t>
  </si>
  <si>
    <t>https://www.cgccards.com/certlookup/6035587097/</t>
  </si>
  <si>
    <t>2007 Diamond &amp; Pearl #77/130 Clefairy</t>
  </si>
  <si>
    <t>77/130</t>
  </si>
  <si>
    <t>https://ccg-imaging-cgc-tradingcards-production.s3.amazonaws.com/17428293-6049-4afa-895f-1da0a98000fc/CAR6035587-098_OBV.jpg</t>
  </si>
  <si>
    <t>https://ccg-imaging-cgc-tradingcards-production.s3.amazonaws.com/17428293-6049-4afa-895f-1da0a98000fc/CAR6035587-098_REV.jpg</t>
  </si>
  <si>
    <t>https://ccg-imaging-cgc-tradingcards-production.s3.amazonaws.com/17428293-6049-4afa-895f-1da0a98000fc/CAR6035587-098_OBV.jpg,https://ccg-imaging-cgc-tradingcards-production.s3.amazonaws.com/17428293-6049-4afa-895f-1da0a98000fc/CAR6035587-098_REV.jpg</t>
  </si>
  <si>
    <t>https://www.cgccards.com/certlookup/6035587098/</t>
  </si>
  <si>
    <t>https://ccg-imaging-cgc-tradingcards-production.s3.amazonaws.com/17428293-6240-496c-8c5b-445a1d0a749e/CAR6035587-099_OBV.jpg</t>
  </si>
  <si>
    <t>https://ccg-imaging-cgc-tradingcards-production.s3.amazonaws.com/17428293-6240-496c-8c5b-445a1d0a749e/CAR6035587-099_REV.jpg</t>
  </si>
  <si>
    <t>https://ccg-imaging-cgc-tradingcards-production.s3.amazonaws.com/17428293-6240-496c-8c5b-445a1d0a749e/CAR6035587-099_OBV.jpg,https://ccg-imaging-cgc-tradingcards-production.s3.amazonaws.com/17428293-6240-496c-8c5b-445a1d0a749e/CAR6035587-099_REV.jpg</t>
  </si>
  <si>
    <t>https://www.cgccards.com/certlookup/6035587099/</t>
  </si>
  <si>
    <t>https://ccg-imaging-cgc-tradingcards-production.s3.amazonaws.com/17428293-66c6-478b-9f40-bd00cf112a83/CAR6035587-100_OBV.jpg</t>
  </si>
  <si>
    <t>https://ccg-imaging-cgc-tradingcards-production.s3.amazonaws.com/17428293-66c6-478b-9f40-bd00cf112a83/CAR6035587-100_REV.jpg</t>
  </si>
  <si>
    <t>https://ccg-imaging-cgc-tradingcards-production.s3.amazonaws.com/17428293-66c6-478b-9f40-bd00cf112a83/CAR6035587-100_OBV.jpg,https://ccg-imaging-cgc-tradingcards-production.s3.amazonaws.com/17428293-66c6-478b-9f40-bd00cf112a83/CAR6035587-100_REV.jpg</t>
  </si>
  <si>
    <t>https://www.cgccards.com/certlookup/6035587100/</t>
  </si>
  <si>
    <t>Chimchar, 2007, Diamond &amp; Pearl, #76/130</t>
  </si>
  <si>
    <t>https://ccg-imaging-cgc-tradingcards-production.s3.amazonaws.com/17428293-68de-4810-9398-4093c56c7bfe/CAR6035587-101_OBV.jpg</t>
  </si>
  <si>
    <t>https://ccg-imaging-cgc-tradingcards-production.s3.amazonaws.com/17428293-68de-4810-9398-4093c56c7bfe/CAR6035587-101_REV.jpg</t>
  </si>
  <si>
    <t>https://ccg-imaging-cgc-tradingcards-production.s3.amazonaws.com/17428293-68de-4810-9398-4093c56c7bfe/CAR6035587-101_OBV.jpg,https://ccg-imaging-cgc-tradingcards-production.s3.amazonaws.com/17428293-68de-4810-9398-4093c56c7bfe/CAR6035587-101_REV.jpg</t>
  </si>
  <si>
    <t>https://www.cgccards.com/certlookup/6035587101/</t>
  </si>
  <si>
    <t>2007 Diamond &amp; Pearl #76/130 Chimchar</t>
  </si>
  <si>
    <t>76/130</t>
  </si>
  <si>
    <t>https://ccg-imaging-cgc-tradingcards-production.s3.amazonaws.com/17428293-713c-45ff-8b71-5e0d0356d17a/CAR6035587-102_OBV.jpg</t>
  </si>
  <si>
    <t>https://ccg-imaging-cgc-tradingcards-production.s3.amazonaws.com/17428293-713c-45ff-8b71-5e0d0356d17a/CAR6035587-102_REV.jpg</t>
  </si>
  <si>
    <t>https://ccg-imaging-cgc-tradingcards-production.s3.amazonaws.com/17428293-713c-45ff-8b71-5e0d0356d17a/CAR6035587-102_OBV.jpg,https://ccg-imaging-cgc-tradingcards-production.s3.amazonaws.com/17428293-713c-45ff-8b71-5e0d0356d17a/CAR6035587-102_REV.jpg</t>
  </si>
  <si>
    <t>https://www.cgccards.com/certlookup/6035587102/</t>
  </si>
  <si>
    <t>https://ccg-imaging-cgc-tradingcards-production.s3.amazonaws.com/17428293-73ca-4e75-bfd0-fa9c4045ee25/CAR6035587-103_OBV.jpg</t>
  </si>
  <si>
    <t>https://ccg-imaging-cgc-tradingcards-production.s3.amazonaws.com/17428293-73ca-4e75-bfd0-fa9c4045ee25/CAR6035587-103_REV.jpg</t>
  </si>
  <si>
    <t>https://ccg-imaging-cgc-tradingcards-production.s3.amazonaws.com/17428293-73ca-4e75-bfd0-fa9c4045ee25/CAR6035587-103_OBV.jpg,https://ccg-imaging-cgc-tradingcards-production.s3.amazonaws.com/17428293-73ca-4e75-bfd0-fa9c4045ee25/CAR6035587-103_REV.jpg</t>
  </si>
  <si>
    <t>https://www.cgccards.com/certlookup/6035587103/</t>
  </si>
  <si>
    <t>https://ccg-imaging-cgc-tradingcards-production.s3.amazonaws.com/17428293-750e-430b-acb6-0cb9d6de66a2/CAR6035587-104_OBV.jpg</t>
  </si>
  <si>
    <t>https://ccg-imaging-cgc-tradingcards-production.s3.amazonaws.com/17428293-750e-430b-acb6-0cb9d6de66a2/CAR6035587-104_REV.jpg</t>
  </si>
  <si>
    <t>https://ccg-imaging-cgc-tradingcards-production.s3.amazonaws.com/17428293-750e-430b-acb6-0cb9d6de66a2/CAR6035587-104_OBV.jpg,https://ccg-imaging-cgc-tradingcards-production.s3.amazonaws.com/17428293-750e-430b-acb6-0cb9d6de66a2/CAR6035587-104_REV.jpg</t>
  </si>
  <si>
    <t>https://www.cgccards.com/certlookup/6035587104/</t>
  </si>
  <si>
    <t>https://ccg-imaging-cgc-tradingcards-production.s3.amazonaws.com/17428293-78bd-42a1-bcce-cbf1d7c75b10/CAR6035587-105_OBV.jpg</t>
  </si>
  <si>
    <t>https://ccg-imaging-cgc-tradingcards-production.s3.amazonaws.com/17428293-78bd-42a1-bcce-cbf1d7c75b10/CAR6035587-105_REV.jpg</t>
  </si>
  <si>
    <t>https://ccg-imaging-cgc-tradingcards-production.s3.amazonaws.com/17428293-78bd-42a1-bcce-cbf1d7c75b10/CAR6035587-105_OBV.jpg,https://ccg-imaging-cgc-tradingcards-production.s3.amazonaws.com/17428293-78bd-42a1-bcce-cbf1d7c75b10/CAR6035587-105_REV.jpg</t>
  </si>
  <si>
    <t>https://www.cgccards.com/certlookup/6035587105/</t>
  </si>
  <si>
    <t>https://ccg-imaging-cgc-tradingcards-production.s3.amazonaws.com/17428293-81b1-4db7-b8ae-e5a9ae4ec2a9/CAR6035587-106_OBV.jpg</t>
  </si>
  <si>
    <t>https://ccg-imaging-cgc-tradingcards-production.s3.amazonaws.com/17428293-81b1-4db7-b8ae-e5a9ae4ec2a9/CAR6035587-106_REV.jpg</t>
  </si>
  <si>
    <t>https://ccg-imaging-cgc-tradingcards-production.s3.amazonaws.com/17428293-81b1-4db7-b8ae-e5a9ae4ec2a9/CAR6035587-106_OBV.jpg,https://ccg-imaging-cgc-tradingcards-production.s3.amazonaws.com/17428293-81b1-4db7-b8ae-e5a9ae4ec2a9/CAR6035587-106_REV.jpg</t>
  </si>
  <si>
    <t>https://www.cgccards.com/certlookup/6035587106/</t>
  </si>
  <si>
    <t>https://ccg-imaging-cgc-tradingcards-production.s3.amazonaws.com/17428296-4760-431e-9e81-e81c33c630c4/CAR6035587-107_OBV.jpg</t>
  </si>
  <si>
    <t>https://ccg-imaging-cgc-tradingcards-production.s3.amazonaws.com/17428296-4760-431e-9e81-e81c33c630c4/CAR6035587-107_REV.jpg</t>
  </si>
  <si>
    <t>https://ccg-imaging-cgc-tradingcards-production.s3.amazonaws.com/17428296-4760-431e-9e81-e81c33c630c4/CAR6035587-107_OBV.jpg,https://ccg-imaging-cgc-tradingcards-production.s3.amazonaws.com/17428296-4760-431e-9e81-e81c33c630c4/CAR6035587-107_REV.jpg</t>
  </si>
  <si>
    <t>https://www.cgccards.com/certlookup/6035587107/</t>
  </si>
  <si>
    <t>https://ccg-imaging-cgc-tradingcards-production.s3.amazonaws.com/17428296-49dd-485f-a354-1c3b5bf5e405/CAR6035587-108_OBV.jpg</t>
  </si>
  <si>
    <t>https://ccg-imaging-cgc-tradingcards-production.s3.amazonaws.com/17428296-49dd-485f-a354-1c3b5bf5e405/CAR6035587-108_REV.jpg</t>
  </si>
  <si>
    <t>https://ccg-imaging-cgc-tradingcards-production.s3.amazonaws.com/17428296-49dd-485f-a354-1c3b5bf5e405/CAR6035587-108_OBV.jpg,https://ccg-imaging-cgc-tradingcards-production.s3.amazonaws.com/17428296-49dd-485f-a354-1c3b5bf5e405/CAR6035587-108_REV.jpg</t>
  </si>
  <si>
    <t>https://www.cgccards.com/certlookup/6035587108/</t>
  </si>
  <si>
    <t>https://ccg-imaging-cgc-tradingcards-production.s3.amazonaws.com/17428296-5298-4718-a9a8-35de154f128d/CAR6035587-109_OBV.jpg</t>
  </si>
  <si>
    <t>https://ccg-imaging-cgc-tradingcards-production.s3.amazonaws.com/17428296-5298-4718-a9a8-35de154f128d/CAR6035587-109_REV.jpg</t>
  </si>
  <si>
    <t>https://ccg-imaging-cgc-tradingcards-production.s3.amazonaws.com/17428296-5298-4718-a9a8-35de154f128d/CAR6035587-109_OBV.jpg,https://ccg-imaging-cgc-tradingcards-production.s3.amazonaws.com/17428296-5298-4718-a9a8-35de154f128d/CAR6035587-109_REV.jpg</t>
  </si>
  <si>
    <t>https://www.cgccards.com/certlookup/6035587109/</t>
  </si>
  <si>
    <t>https://ccg-imaging-cgc-tradingcards-production.s3.amazonaws.com/17428296-544d-4bbe-bad1-6f67b04c1965/CAR6035587-110_OBV.jpg</t>
  </si>
  <si>
    <t>https://ccg-imaging-cgc-tradingcards-production.s3.amazonaws.com/17428296-544d-4bbe-bad1-6f67b04c1965/CAR6035587-110_REV.jpg</t>
  </si>
  <si>
    <t>https://ccg-imaging-cgc-tradingcards-production.s3.amazonaws.com/17428296-544d-4bbe-bad1-6f67b04c1965/CAR6035587-110_OBV.jpg,https://ccg-imaging-cgc-tradingcards-production.s3.amazonaws.com/17428296-544d-4bbe-bad1-6f67b04c1965/CAR6035587-110_REV.jpg</t>
  </si>
  <si>
    <t>https://www.cgccards.com/certlookup/6035587110/</t>
  </si>
  <si>
    <t>https://ccg-imaging-cgc-tradingcards-production.s3.amazonaws.com/17428296-57ad-443f-9c77-0eec92aa01ee/CAR6035587-111_OBV.jpg</t>
  </si>
  <si>
    <t>https://ccg-imaging-cgc-tradingcards-production.s3.amazonaws.com/17428296-57ad-443f-9c77-0eec92aa01ee/CAR6035587-111_REV.jpg</t>
  </si>
  <si>
    <t>https://ccg-imaging-cgc-tradingcards-production.s3.amazonaws.com/17428296-57ad-443f-9c77-0eec92aa01ee/CAR6035587-111_OBV.jpg,https://ccg-imaging-cgc-tradingcards-production.s3.amazonaws.com/17428296-57ad-443f-9c77-0eec92aa01ee/CAR6035587-111_REV.jpg</t>
  </si>
  <si>
    <t>https://www.cgccards.com/certlookup/6035587111/</t>
  </si>
  <si>
    <t>https://ccg-imaging-cgc-tradingcards-production.s3.amazonaws.com/17428296-603b-4e2c-b3e8-7707a5befb13/CAR6035587-112_OBV.jpg</t>
  </si>
  <si>
    <t>https://ccg-imaging-cgc-tradingcards-production.s3.amazonaws.com/17428296-603b-4e2c-b3e8-7707a5befb13/CAR6035587-112_REV.jpg</t>
  </si>
  <si>
    <t>https://ccg-imaging-cgc-tradingcards-production.s3.amazonaws.com/17428296-603b-4e2c-b3e8-7707a5befb13/CAR6035587-112_OBV.jpg,https://ccg-imaging-cgc-tradingcards-production.s3.amazonaws.com/17428296-603b-4e2c-b3e8-7707a5befb13/CAR6035587-112_REV.jpg</t>
  </si>
  <si>
    <t>https://www.cgccards.com/certlookup/6035587112/</t>
  </si>
  <si>
    <t>https://ccg-imaging-cgc-tradingcards-production.s3.amazonaws.com/17428296-62c7-44a0-8698-15a493381080/CAR6035587-113_OBV.jpg</t>
  </si>
  <si>
    <t>https://ccg-imaging-cgc-tradingcards-production.s3.amazonaws.com/17428296-62c7-44a0-8698-15a493381080/CAR6035587-113_REV.jpg</t>
  </si>
  <si>
    <t>https://ccg-imaging-cgc-tradingcards-production.s3.amazonaws.com/17428296-62c7-44a0-8698-15a493381080/CAR6035587-113_OBV.jpg,https://ccg-imaging-cgc-tradingcards-production.s3.amazonaws.com/17428296-62c7-44a0-8698-15a493381080/CAR6035587-113_REV.jpg</t>
  </si>
  <si>
    <t>https://www.cgccards.com/certlookup/6035587113/</t>
  </si>
  <si>
    <t>https://ccg-imaging-cgc-tradingcards-production.s3.amazonaws.com/17428296-65fd-4211-b87e-725b00bdb4bb/CAR6035587-114_OBV.jpg</t>
  </si>
  <si>
    <t>https://ccg-imaging-cgc-tradingcards-production.s3.amazonaws.com/17428296-65fd-4211-b87e-725b00bdb4bb/CAR6035587-114_REV.jpg</t>
  </si>
  <si>
    <t>https://ccg-imaging-cgc-tradingcards-production.s3.amazonaws.com/17428296-65fd-4211-b87e-725b00bdb4bb/CAR6035587-114_OBV.jpg,https://ccg-imaging-cgc-tradingcards-production.s3.amazonaws.com/17428296-65fd-4211-b87e-725b00bdb4bb/CAR6035587-114_REV.jpg</t>
  </si>
  <si>
    <t>https://www.cgccards.com/certlookup/6035587114/</t>
  </si>
  <si>
    <t>https://ccg-imaging-cgc-tradingcards-production.s3.amazonaws.com/17428296-6797-4c88-8ee0-cc117f072023/CAR6035587-115_OBV.jpg</t>
  </si>
  <si>
    <t>https://ccg-imaging-cgc-tradingcards-production.s3.amazonaws.com/17428296-6797-4c88-8ee0-cc117f072023/CAR6035587-115_REV.jpg</t>
  </si>
  <si>
    <t>https://ccg-imaging-cgc-tradingcards-production.s3.amazonaws.com/17428296-6797-4c88-8ee0-cc117f072023/CAR6035587-115_OBV.jpg,https://ccg-imaging-cgc-tradingcards-production.s3.amazonaws.com/17428296-6797-4c88-8ee0-cc117f072023/CAR6035587-115_REV.jpg</t>
  </si>
  <si>
    <t>https://www.cgccards.com/certlookup/6035587115/</t>
  </si>
  <si>
    <t>https://ccg-imaging-cgc-tradingcards-production.s3.amazonaws.com/17428296-69a7-41ab-aa4c-16ed46dd48e7/CAR6035587-116_OBV.jpg</t>
  </si>
  <si>
    <t>https://ccg-imaging-cgc-tradingcards-production.s3.amazonaws.com/17428296-69a7-41ab-aa4c-16ed46dd48e7/CAR6035587-116_REV.jpg</t>
  </si>
  <si>
    <t>https://ccg-imaging-cgc-tradingcards-production.s3.amazonaws.com/17428296-69a7-41ab-aa4c-16ed46dd48e7/CAR6035587-116_OBV.jpg,https://ccg-imaging-cgc-tradingcards-production.s3.amazonaws.com/17428296-69a7-41ab-aa4c-16ed46dd48e7/CAR6035587-116_REV.jpg</t>
  </si>
  <si>
    <t>https://www.cgccards.com/certlookup/6035587116/</t>
  </si>
  <si>
    <t>Sneasel, 2007, Diamond &amp; Pearl, #100/130</t>
  </si>
  <si>
    <t>https://ccg-imaging-cgc-tradingcards-production.s3.amazonaws.com/17428296-72cc-45bb-90fa-34b38896520d/CAR6035587-117_OBV.jpg</t>
  </si>
  <si>
    <t>https://ccg-imaging-cgc-tradingcards-production.s3.amazonaws.com/17428296-72cc-45bb-90fa-34b38896520d/CAR6035587-117_REV.jpg</t>
  </si>
  <si>
    <t>https://ccg-imaging-cgc-tradingcards-production.s3.amazonaws.com/17428296-72cc-45bb-90fa-34b38896520d/CAR6035587-117_OBV.jpg,https://ccg-imaging-cgc-tradingcards-production.s3.amazonaws.com/17428296-72cc-45bb-90fa-34b38896520d/CAR6035587-117_REV.jpg</t>
  </si>
  <si>
    <t>https://www.cgccards.com/certlookup/6035587117/</t>
  </si>
  <si>
    <t>2007 Diamond &amp; Pearl #100/130 Sneasel</t>
  </si>
  <si>
    <t>100/130</t>
  </si>
  <si>
    <t>https://ccg-imaging-cgc-tradingcards-production.s3.amazonaws.com/17428296-7490-484a-a30d-20ad45e1b4b0/CAR6035587-118_OBV.jpg</t>
  </si>
  <si>
    <t>https://ccg-imaging-cgc-tradingcards-production.s3.amazonaws.com/17428296-7490-484a-a30d-20ad45e1b4b0/CAR6035587-118_REV.jpg</t>
  </si>
  <si>
    <t>https://ccg-imaging-cgc-tradingcards-production.s3.amazonaws.com/17428296-7490-484a-a30d-20ad45e1b4b0/CAR6035587-118_OBV.jpg,https://ccg-imaging-cgc-tradingcards-production.s3.amazonaws.com/17428296-7490-484a-a30d-20ad45e1b4b0/CAR6035587-118_REV.jpg</t>
  </si>
  <si>
    <t>https://www.cgccards.com/certlookup/6035587118/</t>
  </si>
  <si>
    <t>https://ccg-imaging-cgc-tradingcards-production.s3.amazonaws.com/17428296-7924-4d40-b571-946168d14b24/CAR6035587-120_OBV.jpg</t>
  </si>
  <si>
    <t>https://ccg-imaging-cgc-tradingcards-production.s3.amazonaws.com/17428296-7924-4d40-b571-946168d14b24/CAR6035587-120_REV.jpg</t>
  </si>
  <si>
    <t>https://ccg-imaging-cgc-tradingcards-production.s3.amazonaws.com/17428296-7924-4d40-b571-946168d14b24/CAR6035587-120_OBV.jpg,https://ccg-imaging-cgc-tradingcards-production.s3.amazonaws.com/17428296-7924-4d40-b571-946168d14b24/CAR6035587-120_REV.jpg</t>
  </si>
  <si>
    <t>https://www.cgccards.com/certlookup/6035587120/</t>
  </si>
  <si>
    <t>https://ccg-imaging-cgc-tradingcards-production.s3.amazonaws.com/17428296-8299-489e-adfb-f48e6603f0e2/CAR6035587-121_OBV.jpg</t>
  </si>
  <si>
    <t>https://ccg-imaging-cgc-tradingcards-production.s3.amazonaws.com/17428296-8299-489e-adfb-f48e6603f0e2/CAR6035587-121_REV.jpg</t>
  </si>
  <si>
    <t>https://ccg-imaging-cgc-tradingcards-production.s3.amazonaws.com/17428296-8299-489e-adfb-f48e6603f0e2/CAR6035587-121_OBV.jpg,https://ccg-imaging-cgc-tradingcards-production.s3.amazonaws.com/17428296-8299-489e-adfb-f48e6603f0e2/CAR6035587-121_REV.jpg</t>
  </si>
  <si>
    <t>https://www.cgccards.com/certlookup/6035587121/</t>
  </si>
  <si>
    <t>https://ccg-imaging-cgc-tradingcards-production.s3.amazonaws.com/17428296-84b0-48a7-bd11-f115631c0290/CAR6035587-122_OBV.jpg</t>
  </si>
  <si>
    <t>https://ccg-imaging-cgc-tradingcards-production.s3.amazonaws.com/17428296-84b0-48a7-bd11-f115631c0290/CAR6035587-122_REV.jpg</t>
  </si>
  <si>
    <t>https://ccg-imaging-cgc-tradingcards-production.s3.amazonaws.com/17428296-84b0-48a7-bd11-f115631c0290/CAR6035587-122_OBV.jpg,https://ccg-imaging-cgc-tradingcards-production.s3.amazonaws.com/17428296-84b0-48a7-bd11-f115631c0290/CAR6035587-122_REV.jpg</t>
  </si>
  <si>
    <t>https://www.cgccards.com/certlookup/6035587122/</t>
  </si>
  <si>
    <t>https://ccg-imaging-cgc-tradingcards-production.s3.amazonaws.com/17428296-866e-4cc4-867c-d5b7ee8bab18/CAR6035587-123_OBV.jpg</t>
  </si>
  <si>
    <t>https://ccg-imaging-cgc-tradingcards-production.s3.amazonaws.com/17428296-866e-4cc4-867c-d5b7ee8bab18/CAR6035587-123_REV.jpg</t>
  </si>
  <si>
    <t>https://ccg-imaging-cgc-tradingcards-production.s3.amazonaws.com/17428296-866e-4cc4-867c-d5b7ee8bab18/CAR6035587-123_OBV.jpg,https://ccg-imaging-cgc-tradingcards-production.s3.amazonaws.com/17428296-866e-4cc4-867c-d5b7ee8bab18/CAR6035587-123_REV.jpg</t>
  </si>
  <si>
    <t>https://www.cgccards.com/certlookup/6035587123/</t>
  </si>
  <si>
    <t>https://ccg-imaging-cgc-tradingcards-production.s3.amazonaws.com/17428296-89db-4df8-abfc-c68f7a14faa3/CAR6035587-124_OBV.jpg</t>
  </si>
  <si>
    <t>https://ccg-imaging-cgc-tradingcards-production.s3.amazonaws.com/17428296-89db-4df8-abfc-c68f7a14faa3/CAR6035587-124_REV.jpg</t>
  </si>
  <si>
    <t>https://ccg-imaging-cgc-tradingcards-production.s3.amazonaws.com/17428296-89db-4df8-abfc-c68f7a14faa3/CAR6035587-124_OBV.jpg,https://ccg-imaging-cgc-tradingcards-production.s3.amazonaws.com/17428296-89db-4df8-abfc-c68f7a14faa3/CAR6035587-124_REV.jpg</t>
  </si>
  <si>
    <t>https://www.cgccards.com/certlookup/6035587124/</t>
  </si>
  <si>
    <t>https://ccg-imaging-cgc-tradingcards-production.s3.amazonaws.com/17428296-91c2-4629-8b25-37fd24e6629d/CAR6035587-125_OBV.jpg</t>
  </si>
  <si>
    <t>https://ccg-imaging-cgc-tradingcards-production.s3.amazonaws.com/17428296-91c2-4629-8b25-37fd24e6629d/CAR6035587-125_REV.jpg</t>
  </si>
  <si>
    <t>https://ccg-imaging-cgc-tradingcards-production.s3.amazonaws.com/17428296-91c2-4629-8b25-37fd24e6629d/CAR6035587-125_OBV.jpg,https://ccg-imaging-cgc-tradingcards-production.s3.amazonaws.com/17428296-91c2-4629-8b25-37fd24e6629d/CAR6035587-125_REV.jpg</t>
  </si>
  <si>
    <t>https://www.cgccards.com/certlookup/6035587125/</t>
  </si>
  <si>
    <t>https://ccg-imaging-cgc-tradingcards-production.s3.amazonaws.com/17428298-2012-459c-b67a-4d53a702903d/CAR6035587-127_OBV.jpg</t>
  </si>
  <si>
    <t>https://ccg-imaging-cgc-tradingcards-production.s3.amazonaws.com/17428298-2012-459c-b67a-4d53a702903d/CAR6035587-127_REV.jpg</t>
  </si>
  <si>
    <t>https://ccg-imaging-cgc-tradingcards-production.s3.amazonaws.com/17428298-2012-459c-b67a-4d53a702903d/CAR6035587-127_OBV.jpg,https://ccg-imaging-cgc-tradingcards-production.s3.amazonaws.com/17428298-2012-459c-b67a-4d53a702903d/CAR6035587-127_REV.jpg</t>
  </si>
  <si>
    <t>https://www.cgccards.com/certlookup/6035587127/</t>
  </si>
  <si>
    <t>https://ccg-imaging-cgc-tradingcards-production.s3.amazonaws.com/17428298-23e9-4a6d-b132-7cdd50b93d3f/CAR6035587-128_OBV.jpg</t>
  </si>
  <si>
    <t>https://ccg-imaging-cgc-tradingcards-production.s3.amazonaws.com/17428298-23e9-4a6d-b132-7cdd50b93d3f/CAR6035587-128_REV.jpg</t>
  </si>
  <si>
    <t>https://ccg-imaging-cgc-tradingcards-production.s3.amazonaws.com/17428298-23e9-4a6d-b132-7cdd50b93d3f/CAR6035587-128_OBV.jpg,https://ccg-imaging-cgc-tradingcards-production.s3.amazonaws.com/17428298-23e9-4a6d-b132-7cdd50b93d3f/CAR6035587-128_REV.jpg</t>
  </si>
  <si>
    <t>https://www.cgccards.com/certlookup/6035587128/</t>
  </si>
  <si>
    <t>https://ccg-imaging-cgc-tradingcards-production.s3.amazonaws.com/17428298-27b1-4f83-b415-c8c2aaf16f1c/CAR6035587-129_OBV.jpg</t>
  </si>
  <si>
    <t>https://ccg-imaging-cgc-tradingcards-production.s3.amazonaws.com/17428298-27b1-4f83-b415-c8c2aaf16f1c/CAR6035587-129_REV.jpg</t>
  </si>
  <si>
    <t>https://ccg-imaging-cgc-tradingcards-production.s3.amazonaws.com/17428298-27b1-4f83-b415-c8c2aaf16f1c/CAR6035587-129_OBV.jpg,https://ccg-imaging-cgc-tradingcards-production.s3.amazonaws.com/17428298-27b1-4f83-b415-c8c2aaf16f1c/CAR6035587-129_REV.jpg</t>
  </si>
  <si>
    <t>https://www.cgccards.com/certlookup/6035587129/</t>
  </si>
  <si>
    <t>https://ccg-imaging-cgc-tradingcards-production.s3.amazonaws.com/17428298-34c5-467c-8469-4c5604eee219/CAR6035587-130_OBV.jpg</t>
  </si>
  <si>
    <t>https://ccg-imaging-cgc-tradingcards-production.s3.amazonaws.com/17428298-34c5-467c-8469-4c5604eee219/CAR6035587-130_REV.jpg</t>
  </si>
  <si>
    <t>https://ccg-imaging-cgc-tradingcards-production.s3.amazonaws.com/17428298-34c5-467c-8469-4c5604eee219/CAR6035587-130_OBV.jpg,https://ccg-imaging-cgc-tradingcards-production.s3.amazonaws.com/17428298-34c5-467c-8469-4c5604eee219/CAR6035587-130_REV.jpg</t>
  </si>
  <si>
    <t>https://www.cgccards.com/certlookup/6035587130/</t>
  </si>
  <si>
    <t>https://ccg-imaging-cgc-tradingcards-production.s3.amazonaws.com/17428298-399f-4ab9-8440-0e3d02848220/CAR6035587-131_OBV.jpg</t>
  </si>
  <si>
    <t>https://ccg-imaging-cgc-tradingcards-production.s3.amazonaws.com/17428298-399f-4ab9-8440-0e3d02848220/CAR6035587-131_REV.jpg</t>
  </si>
  <si>
    <t>https://ccg-imaging-cgc-tradingcards-production.s3.amazonaws.com/17428298-399f-4ab9-8440-0e3d02848220/CAR6035587-131_OBV.jpg,https://ccg-imaging-cgc-tradingcards-production.s3.amazonaws.com/17428298-399f-4ab9-8440-0e3d02848220/CAR6035587-131_REV.jpg</t>
  </si>
  <si>
    <t>https://www.cgccards.com/certlookup/6035587131/</t>
  </si>
  <si>
    <t>https://ccg-imaging-cgc-tradingcards-production.s3.amazonaws.com/17428298-43ce-46f7-aff7-5dcd36f2ae13/CAR6035587-132_OBV.jpg</t>
  </si>
  <si>
    <t>https://ccg-imaging-cgc-tradingcards-production.s3.amazonaws.com/17428298-43ce-46f7-aff7-5dcd36f2ae13/CAR6035587-132_REV.jpg</t>
  </si>
  <si>
    <t>https://ccg-imaging-cgc-tradingcards-production.s3.amazonaws.com/17428298-43ce-46f7-aff7-5dcd36f2ae13/CAR6035587-132_OBV.jpg,https://ccg-imaging-cgc-tradingcards-production.s3.amazonaws.com/17428298-43ce-46f7-aff7-5dcd36f2ae13/CAR6035587-132_REV.jpg</t>
  </si>
  <si>
    <t>https://www.cgccards.com/certlookup/6035587132/</t>
  </si>
  <si>
    <t>https://ccg-imaging-cgc-tradingcards-production.s3.amazonaws.com/17428305-3636-46d1-8e32-b334d0a63305/CAR6035587-151_OBV.jpg</t>
  </si>
  <si>
    <t>https://ccg-imaging-cgc-tradingcards-production.s3.amazonaws.com/17428305-3636-46d1-8e32-b334d0a63305/CAR6035587-151_REV.jpg</t>
  </si>
  <si>
    <t>https://ccg-imaging-cgc-tradingcards-production.s3.amazonaws.com/17428305-3636-46d1-8e32-b334d0a63305/CAR6035587-151_OBV.jpg,https://ccg-imaging-cgc-tradingcards-production.s3.amazonaws.com/17428305-3636-46d1-8e32-b334d0a63305/CAR6035587-151_REV.jpg</t>
  </si>
  <si>
    <t>https://www.cgccards.com/certlookup/6035587151/</t>
  </si>
  <si>
    <t>https://ccg-imaging-cgc-tradingcards-production.s3.amazonaws.com/17428305-39e8-4994-bdbf-8ee0a5807f13/CAR6035587-152_OBV.jpg</t>
  </si>
  <si>
    <t>https://ccg-imaging-cgc-tradingcards-production.s3.amazonaws.com/17428305-39e8-4994-bdbf-8ee0a5807f13/CAR6035587-152_REV.jpg</t>
  </si>
  <si>
    <t>https://ccg-imaging-cgc-tradingcards-production.s3.amazonaws.com/17428305-39e8-4994-bdbf-8ee0a5807f13/CAR6035587-152_OBV.jpg,https://ccg-imaging-cgc-tradingcards-production.s3.amazonaws.com/17428305-39e8-4994-bdbf-8ee0a5807f13/CAR6035587-152_REV.jpg</t>
  </si>
  <si>
    <t>https://www.cgccards.com/certlookup/6035587152/</t>
  </si>
  <si>
    <t>https://ccg-imaging-cgc-tradingcards-production.s3.amazonaws.com/17428305-44d6-4e8b-8e5f-9867358ba967/CAR6035587-154_OBV.jpg</t>
  </si>
  <si>
    <t>https://ccg-imaging-cgc-tradingcards-production.s3.amazonaws.com/17428305-44d6-4e8b-8e5f-9867358ba967/CAR6035587-154_REV.jpg</t>
  </si>
  <si>
    <t>https://ccg-imaging-cgc-tradingcards-production.s3.amazonaws.com/17428305-44d6-4e8b-8e5f-9867358ba967/CAR6035587-154_OBV.jpg,https://ccg-imaging-cgc-tradingcards-production.s3.amazonaws.com/17428305-44d6-4e8b-8e5f-9867358ba967/CAR6035587-154_REV.jpg</t>
  </si>
  <si>
    <t>https://www.cgccards.com/certlookup/6035587154/</t>
  </si>
  <si>
    <t>Gastly, 2009, Platinum, #64/99</t>
  </si>
  <si>
    <t>https://ccg-imaging-cgc-tradingcards-production.s3.amazonaws.com/17428305-469e-4b5f-92eb-4509c40d7643/CAR6035587-155_OBV.jpg</t>
  </si>
  <si>
    <t>https://ccg-imaging-cgc-tradingcards-production.s3.amazonaws.com/17428305-469e-4b5f-92eb-4509c40d7643/CAR6035587-155_REV.jpg</t>
  </si>
  <si>
    <t>https://ccg-imaging-cgc-tradingcards-production.s3.amazonaws.com/17428305-469e-4b5f-92eb-4509c40d7643/CAR6035587-155_OBV.jpg,https://ccg-imaging-cgc-tradingcards-production.s3.amazonaws.com/17428305-469e-4b5f-92eb-4509c40d7643/CAR6035587-155_REV.jpg</t>
  </si>
  <si>
    <t>https://www.cgccards.com/certlookup/6035587155/</t>
  </si>
  <si>
    <t>2009 Arceus #64/99 Gastly</t>
  </si>
  <si>
    <t>64/99</t>
  </si>
  <si>
    <t>https://ccg-imaging-cgc-tradingcards-production.s3.amazonaws.com/17428305-4948-4162-8821-489908715af3/CAR6035587-156_OBV.jpg</t>
  </si>
  <si>
    <t>https://ccg-imaging-cgc-tradingcards-production.s3.amazonaws.com/17428305-4948-4162-8821-489908715af3/CAR6035587-156_REV.jpg</t>
  </si>
  <si>
    <t>https://ccg-imaging-cgc-tradingcards-production.s3.amazonaws.com/17428305-4948-4162-8821-489908715af3/CAR6035587-156_OBV.jpg,https://ccg-imaging-cgc-tradingcards-production.s3.amazonaws.com/17428305-4948-4162-8821-489908715af3/CAR6035587-156_REV.jpg</t>
  </si>
  <si>
    <t>https://www.cgccards.com/certlookup/6035587156/</t>
  </si>
  <si>
    <t>https://ccg-imaging-cgc-tradingcards-production.s3.amazonaws.com/17428305-5194-4798-9561-582d5d02ae97/CAR6035587-157_OBV.jpg</t>
  </si>
  <si>
    <t>https://ccg-imaging-cgc-tradingcards-production.s3.amazonaws.com/17428305-5194-4798-9561-582d5d02ae97/CAR6035587-157_REV.jpg</t>
  </si>
  <si>
    <t>https://ccg-imaging-cgc-tradingcards-production.s3.amazonaws.com/17428305-5194-4798-9561-582d5d02ae97/CAR6035587-157_OBV.jpg,https://ccg-imaging-cgc-tradingcards-production.s3.amazonaws.com/17428305-5194-4798-9561-582d5d02ae97/CAR6035587-157_REV.jpg</t>
  </si>
  <si>
    <t>https://www.cgccards.com/certlookup/6035587157/</t>
  </si>
  <si>
    <t>https://ccg-imaging-cgc-tradingcards-production.s3.amazonaws.com/17428305-5320-44c8-82b5-c572936cd927/CAR6035587-158_OBV.jpg</t>
  </si>
  <si>
    <t>https://ccg-imaging-cgc-tradingcards-production.s3.amazonaws.com/17428305-5320-44c8-82b5-c572936cd927/CAR6035587-158_REV.jpg</t>
  </si>
  <si>
    <t>https://ccg-imaging-cgc-tradingcards-production.s3.amazonaws.com/17428305-5320-44c8-82b5-c572936cd927/CAR6035587-158_OBV.jpg,https://ccg-imaging-cgc-tradingcards-production.s3.amazonaws.com/17428305-5320-44c8-82b5-c572936cd927/CAR6035587-158_REV.jpg</t>
  </si>
  <si>
    <t>https://www.cgccards.com/certlookup/6035587158/</t>
  </si>
  <si>
    <t>https://ccg-imaging-cgc-tradingcards-production.s3.amazonaws.com/17428305-58a4-4aaa-80c1-f7ed94bab9e7/CAR6035587-160_OBV.jpg</t>
  </si>
  <si>
    <t>https://ccg-imaging-cgc-tradingcards-production.s3.amazonaws.com/17428305-58a4-4aaa-80c1-f7ed94bab9e7/CAR6035587-160_REV.jpg</t>
  </si>
  <si>
    <t>https://ccg-imaging-cgc-tradingcards-production.s3.amazonaws.com/17428305-58a4-4aaa-80c1-f7ed94bab9e7/CAR6035587-160_OBV.jpg,https://ccg-imaging-cgc-tradingcards-production.s3.amazonaws.com/17428305-58a4-4aaa-80c1-f7ed94bab9e7/CAR6035587-160_REV.jpg</t>
  </si>
  <si>
    <t>https://www.cgccards.com/certlookup/6035587160/</t>
  </si>
  <si>
    <t>https://ccg-imaging-cgc-tradingcards-production.s3.amazonaws.com/17428305-69bd-4eaa-ad7d-b0c72e151a22/CAR6035587-164_OBV.jpg</t>
  </si>
  <si>
    <t>https://ccg-imaging-cgc-tradingcards-production.s3.amazonaws.com/17428305-69bd-4eaa-ad7d-b0c72e151a22/CAR6035587-164_REV.jpg</t>
  </si>
  <si>
    <t>https://ccg-imaging-cgc-tradingcards-production.s3.amazonaws.com/17428305-69bd-4eaa-ad7d-b0c72e151a22/CAR6035587-164_OBV.jpg,https://ccg-imaging-cgc-tradingcards-production.s3.amazonaws.com/17428305-69bd-4eaa-ad7d-b0c72e151a22/CAR6035587-164_REV.jpg</t>
  </si>
  <si>
    <t>https://www.cgccards.com/certlookup/6035587164/</t>
  </si>
  <si>
    <t>https://ccg-imaging-cgc-tradingcards-production.s3.amazonaws.com/17428307-1645-4e39-b17a-4d9425c29682/CAR6035587-165_OBV.jpg</t>
  </si>
  <si>
    <t>https://ccg-imaging-cgc-tradingcards-production.s3.amazonaws.com/17428307-1645-4e39-b17a-4d9425c29682/CAR6035587-165_REV.jpg</t>
  </si>
  <si>
    <t>https://ccg-imaging-cgc-tradingcards-production.s3.amazonaws.com/17428307-1645-4e39-b17a-4d9425c29682/CAR6035587-165_OBV.jpg,https://ccg-imaging-cgc-tradingcards-production.s3.amazonaws.com/17428307-1645-4e39-b17a-4d9425c29682/CAR6035587-165_REV.jpg</t>
  </si>
  <si>
    <t>https://www.cgccards.com/certlookup/6035587165/</t>
  </si>
  <si>
    <t>https://ccg-imaging-cgc-tradingcards-production.s3.amazonaws.com/17428307-19ba-4cb6-a3b3-f6377c0dfbbd/CAR6035587-166_OBV.jpg</t>
  </si>
  <si>
    <t>https://ccg-imaging-cgc-tradingcards-production.s3.amazonaws.com/17428307-19ba-4cb6-a3b3-f6377c0dfbbd/CAR6035587-166_REV.jpg</t>
  </si>
  <si>
    <t>https://ccg-imaging-cgc-tradingcards-production.s3.amazonaws.com/17428307-19ba-4cb6-a3b3-f6377c0dfbbd/CAR6035587-166_OBV.jpg,https://ccg-imaging-cgc-tradingcards-production.s3.amazonaws.com/17428307-19ba-4cb6-a3b3-f6377c0dfbbd/CAR6035587-166_REV.jpg</t>
  </si>
  <si>
    <t>https://www.cgccards.com/certlookup/6035587166/</t>
  </si>
  <si>
    <t>https://ccg-imaging-cgc-tradingcards-production.s3.amazonaws.com/17428307-22ac-4a59-9e4a-8a1f51896df1/CAR6035587-167_OBV.jpg</t>
  </si>
  <si>
    <t>https://ccg-imaging-cgc-tradingcards-production.s3.amazonaws.com/17428307-22ac-4a59-9e4a-8a1f51896df1/CAR6035587-167_REV.jpg</t>
  </si>
  <si>
    <t>https://ccg-imaging-cgc-tradingcards-production.s3.amazonaws.com/17428307-22ac-4a59-9e4a-8a1f51896df1/CAR6035587-167_OBV.jpg,https://ccg-imaging-cgc-tradingcards-production.s3.amazonaws.com/17428307-22ac-4a59-9e4a-8a1f51896df1/CAR6035587-167_REV.jpg</t>
  </si>
  <si>
    <t>https://www.cgccards.com/certlookup/6035587167/</t>
  </si>
  <si>
    <t>https://ccg-imaging-cgc-tradingcards-production.s3.amazonaws.com/17428307-2490-4fa4-9573-cb0be3a2ab25/CAR6035587-168_OBV.jpg</t>
  </si>
  <si>
    <t>https://ccg-imaging-cgc-tradingcards-production.s3.amazonaws.com/17428307-2490-4fa4-9573-cb0be3a2ab25/CAR6035587-168_REV.jpg</t>
  </si>
  <si>
    <t>https://ccg-imaging-cgc-tradingcards-production.s3.amazonaws.com/17428307-2490-4fa4-9573-cb0be3a2ab25/CAR6035587-168_OBV.jpg,https://ccg-imaging-cgc-tradingcards-production.s3.amazonaws.com/17428307-2490-4fa4-9573-cb0be3a2ab25/CAR6035587-168_REV.jpg</t>
  </si>
  <si>
    <t>https://www.cgccards.com/certlookup/6035587168/</t>
  </si>
  <si>
    <t>https://ccg-imaging-cgc-tradingcards-production.s3.amazonaws.com/17428307-29d8-4ef3-a836-6f64d365eeb4/CAR6035587-170_OBV.jpg</t>
  </si>
  <si>
    <t>https://ccg-imaging-cgc-tradingcards-production.s3.amazonaws.com/17428307-29d8-4ef3-a836-6f64d365eeb4/CAR6035587-170_REV.jpg</t>
  </si>
  <si>
    <t>https://ccg-imaging-cgc-tradingcards-production.s3.amazonaws.com/17428307-29d8-4ef3-a836-6f64d365eeb4/CAR6035587-170_OBV.jpg,https://ccg-imaging-cgc-tradingcards-production.s3.amazonaws.com/17428307-29d8-4ef3-a836-6f64d365eeb4/CAR6035587-170_REV.jpg</t>
  </si>
  <si>
    <t>https://www.cgccards.com/certlookup/6035587170/</t>
  </si>
  <si>
    <t>https://ccg-imaging-cgc-tradingcards-production.s3.amazonaws.com/17428307-3185-451e-8558-2259030dac19/CAR6035587-171_OBV.jpg</t>
  </si>
  <si>
    <t>https://ccg-imaging-cgc-tradingcards-production.s3.amazonaws.com/17428307-3185-451e-8558-2259030dac19/CAR6035587-171_REV.jpg</t>
  </si>
  <si>
    <t>https://ccg-imaging-cgc-tradingcards-production.s3.amazonaws.com/17428307-3185-451e-8558-2259030dac19/CAR6035587-171_OBV.jpg,https://ccg-imaging-cgc-tradingcards-production.s3.amazonaws.com/17428307-3185-451e-8558-2259030dac19/CAR6035587-171_REV.jpg</t>
  </si>
  <si>
    <t>https://www.cgccards.com/certlookup/6035587171/</t>
  </si>
  <si>
    <t>https://ccg-imaging-cgc-tradingcards-production.s3.amazonaws.com/17428307-41b7-411a-86e4-50b11a2aa4e9/CAR6035587-175_OBV.jpg</t>
  </si>
  <si>
    <t>https://ccg-imaging-cgc-tradingcards-production.s3.amazonaws.com/17428307-41b7-411a-86e4-50b11a2aa4e9/CAR6035587-175_REV.jpg</t>
  </si>
  <si>
    <t>https://ccg-imaging-cgc-tradingcards-production.s3.amazonaws.com/17428307-41b7-411a-86e4-50b11a2aa4e9/CAR6035587-175_OBV.jpg,https://ccg-imaging-cgc-tradingcards-production.s3.amazonaws.com/17428307-41b7-411a-86e4-50b11a2aa4e9/CAR6035587-175_REV.jpg</t>
  </si>
  <si>
    <t>https://www.cgccards.com/certlookup/6035587175/</t>
  </si>
  <si>
    <t>Skiploom, 2001, Neo, #52/64</t>
  </si>
  <si>
    <t>Skiploom</t>
  </si>
  <si>
    <t>https://ccg-imaging-cgc-tradingcards-production.s3.amazonaws.com/17428307-6095-47bf-a4c2-e7028f78863c/CAR6035587-183_OBV.jpg</t>
  </si>
  <si>
    <t>https://ccg-imaging-cgc-tradingcards-production.s3.amazonaws.com/17428307-6095-47bf-a4c2-e7028f78863c/CAR6035587-183_REV.jpg</t>
  </si>
  <si>
    <t>https://ccg-imaging-cgc-tradingcards-production.s3.amazonaws.com/17428307-6095-47bf-a4c2-e7028f78863c/CAR6035587-183_OBV.jpg,https://ccg-imaging-cgc-tradingcards-production.s3.amazonaws.com/17428307-6095-47bf-a4c2-e7028f78863c/CAR6035587-183_REV.jpg</t>
  </si>
  <si>
    <t>https://www.cgccards.com/certlookup/6035587183/</t>
  </si>
  <si>
    <t>2001 Neo Revelation #52/64 Skiploom - 1st Edition</t>
  </si>
  <si>
    <t>52/64</t>
  </si>
  <si>
    <t>Remoraid, 2001, Neo, #50/64</t>
  </si>
  <si>
    <t>Remoraid</t>
  </si>
  <si>
    <t>https://ccg-imaging-cgc-tradingcards-production.s3.amazonaws.com/17428310-8128-4aaf-9895-e8cfff9a6445/CAR6035587-187_OBV.jpg</t>
  </si>
  <si>
    <t>https://ccg-imaging-cgc-tradingcards-production.s3.amazonaws.com/17428310-8128-4aaf-9895-e8cfff9a6445/CAR6035587-187_REV.jpg</t>
  </si>
  <si>
    <t>https://ccg-imaging-cgc-tradingcards-production.s3.amazonaws.com/17428310-8128-4aaf-9895-e8cfff9a6445/CAR6035587-187_OBV.jpg,https://ccg-imaging-cgc-tradingcards-production.s3.amazonaws.com/17428310-8128-4aaf-9895-e8cfff9a6445/CAR6035587-187_REV.jpg</t>
  </si>
  <si>
    <t>https://www.cgccards.com/certlookup/6035587187/</t>
  </si>
  <si>
    <t>2001 Neo Revelation #50/64 Remoraid - 1st Edition</t>
  </si>
  <si>
    <t>50/64</t>
  </si>
  <si>
    <t>https://ccg-imaging-cgc-tradingcards-production.s3.amazonaws.com/17428310-84af-412e-ac01-7ed7f6609594/CAR6035587-188_OBV.jpg</t>
  </si>
  <si>
    <t>https://ccg-imaging-cgc-tradingcards-production.s3.amazonaws.com/17428310-84af-412e-ac01-7ed7f6609594/CAR6035587-188_REV.jpg</t>
  </si>
  <si>
    <t>https://ccg-imaging-cgc-tradingcards-production.s3.amazonaws.com/17428310-84af-412e-ac01-7ed7f6609594/CAR6035587-188_OBV.jpg,https://ccg-imaging-cgc-tradingcards-production.s3.amazonaws.com/17428310-84af-412e-ac01-7ed7f6609594/CAR6035587-188_REV.jpg</t>
  </si>
  <si>
    <t>https://www.cgccards.com/certlookup/6035587188/</t>
  </si>
  <si>
    <t>https://ccg-imaging-cgc-tradingcards-production.s3.amazonaws.com/17428310-8960-4c06-be62-48192f62b19b/CAR6035587-190_OBV.jpg</t>
  </si>
  <si>
    <t>https://ccg-imaging-cgc-tradingcards-production.s3.amazonaws.com/17428310-8960-4c06-be62-48192f62b19b/CAR6035587-190_REV.jpg</t>
  </si>
  <si>
    <t>https://ccg-imaging-cgc-tradingcards-production.s3.amazonaws.com/17428310-8960-4c06-be62-48192f62b19b/CAR6035587-190_OBV.jpg,https://ccg-imaging-cgc-tradingcards-production.s3.amazonaws.com/17428310-8960-4c06-be62-48192f62b19b/CAR6035587-190_REV.jpg</t>
  </si>
  <si>
    <t>https://www.cgccards.com/certlookup/6035587190/</t>
  </si>
  <si>
    <t>https://ccg-imaging-cgc-tradingcards-production.s3.amazonaws.com/17428310-9281-4ba0-a4cc-60f852b718fe/CAR6035587-191_OBV.jpg</t>
  </si>
  <si>
    <t>https://ccg-imaging-cgc-tradingcards-production.s3.amazonaws.com/17428310-9281-4ba0-a4cc-60f852b718fe/CAR6035587-191_REV.jpg</t>
  </si>
  <si>
    <t>https://ccg-imaging-cgc-tradingcards-production.s3.amazonaws.com/17428310-9281-4ba0-a4cc-60f852b718fe/CAR6035587-191_OBV.jpg,https://ccg-imaging-cgc-tradingcards-production.s3.amazonaws.com/17428310-9281-4ba0-a4cc-60f852b718fe/CAR6035587-191_REV.jpg</t>
  </si>
  <si>
    <t>https://www.cgccards.com/certlookup/6035587191/</t>
  </si>
  <si>
    <t>Qwilfish, 2001, Neo, #49/64</t>
  </si>
  <si>
    <t>Qwilfish</t>
  </si>
  <si>
    <t>https://ccg-imaging-cgc-tradingcards-production.s3.amazonaws.com/17428311-24de-4c3d-8047-9d32d6a79151/CAR6035587-194_OBV.jpg</t>
  </si>
  <si>
    <t>https://ccg-imaging-cgc-tradingcards-production.s3.amazonaws.com/17428311-24de-4c3d-8047-9d32d6a79151/CAR6035587-194_REV.jpg</t>
  </si>
  <si>
    <t>https://ccg-imaging-cgc-tradingcards-production.s3.amazonaws.com/17428311-24de-4c3d-8047-9d32d6a79151/CAR6035587-194_OBV.jpg,https://ccg-imaging-cgc-tradingcards-production.s3.amazonaws.com/17428311-24de-4c3d-8047-9d32d6a79151/CAR6035587-194_REV.jpg</t>
  </si>
  <si>
    <t>https://www.cgccards.com/certlookup/6035587194/</t>
  </si>
  <si>
    <t>2001 Neo Revelation #49/64 Qwilfish - 1st Edition</t>
  </si>
  <si>
    <t>49/64</t>
  </si>
  <si>
    <t>https://ccg-imaging-cgc-tradingcards-production.s3.amazonaws.com/17428311-27cc-4f5a-9105-227f067633ca/CAR6035587-195_OBV.jpg</t>
  </si>
  <si>
    <t>https://ccg-imaging-cgc-tradingcards-production.s3.amazonaws.com/17428311-27cc-4f5a-9105-227f067633ca/CAR6035587-195_REV.jpg</t>
  </si>
  <si>
    <t>https://ccg-imaging-cgc-tradingcards-production.s3.amazonaws.com/17428311-27cc-4f5a-9105-227f067633ca/CAR6035587-195_OBV.jpg,https://ccg-imaging-cgc-tradingcards-production.s3.amazonaws.com/17428311-27cc-4f5a-9105-227f067633ca/CAR6035587-195_REV.jpg</t>
  </si>
  <si>
    <t>https://www.cgccards.com/certlookup/6035587195/</t>
  </si>
  <si>
    <t>https://ccg-imaging-cgc-tradingcards-production.s3.amazonaws.com/17428315-322c-45e5-ade0-c24c2292aacd/CAR6035587-202_OBV.jpg</t>
  </si>
  <si>
    <t>https://ccg-imaging-cgc-tradingcards-production.s3.amazonaws.com/17428315-322c-45e5-ade0-c24c2292aacd/CAR6035587-202_REV.jpg</t>
  </si>
  <si>
    <t>https://ccg-imaging-cgc-tradingcards-production.s3.amazonaws.com/17428315-322c-45e5-ade0-c24c2292aacd/CAR6035587-202_OBV.jpg,https://ccg-imaging-cgc-tradingcards-production.s3.amazonaws.com/17428315-322c-45e5-ade0-c24c2292aacd/CAR6035587-202_REV.jpg</t>
  </si>
  <si>
    <t>https://www.cgccards.com/certlookup/6035587202/</t>
  </si>
  <si>
    <t>https://ccg-imaging-cgc-tradingcards-production.s3.amazonaws.com/17428315-403c-42d9-b5b4-8cb2c6be9120/CAR6035587-205_OBV.jpg</t>
  </si>
  <si>
    <t>https://ccg-imaging-cgc-tradingcards-production.s3.amazonaws.com/17428315-403c-42d9-b5b4-8cb2c6be9120/CAR6035587-205_REV.jpg</t>
  </si>
  <si>
    <t>https://ccg-imaging-cgc-tradingcards-production.s3.amazonaws.com/17428315-403c-42d9-b5b4-8cb2c6be9120/CAR6035587-205_OBV.jpg,https://ccg-imaging-cgc-tradingcards-production.s3.amazonaws.com/17428315-403c-42d9-b5b4-8cb2c6be9120/CAR6035587-205_REV.jpg</t>
  </si>
  <si>
    <t>https://www.cgccards.com/certlookup/6035587205/</t>
  </si>
  <si>
    <t>https://ccg-imaging-cgc-tradingcards-production.s3.amazonaws.com/17428316-69dc-4a78-b519-c31021928fcf/CAR6035587-218_OBV.jpg</t>
  </si>
  <si>
    <t>https://ccg-imaging-cgc-tradingcards-production.s3.amazonaws.com/17428316-69dc-4a78-b519-c31021928fcf/CAR6035587-218_REV.jpg</t>
  </si>
  <si>
    <t>https://ccg-imaging-cgc-tradingcards-production.s3.amazonaws.com/17428316-69dc-4a78-b519-c31021928fcf/CAR6035587-218_OBV.jpg,https://ccg-imaging-cgc-tradingcards-production.s3.amazonaws.com/17428316-69dc-4a78-b519-c31021928fcf/CAR6035587-218_REV.jpg</t>
  </si>
  <si>
    <t>https://www.cgccards.com/certlookup/6035587218/</t>
  </si>
  <si>
    <t>https://ccg-imaging-cgc-tradingcards-production.s3.amazonaws.com/17428316-7433-440c-a0ce-7da7447b453e/CAR6035587-220_OBV.jpg</t>
  </si>
  <si>
    <t>https://ccg-imaging-cgc-tradingcards-production.s3.amazonaws.com/17428316-7433-440c-a0ce-7da7447b453e/CAR6035587-220_REV.jpg</t>
  </si>
  <si>
    <t>https://ccg-imaging-cgc-tradingcards-production.s3.amazonaws.com/17428316-7433-440c-a0ce-7da7447b453e/CAR6035587-220_OBV.jpg,https://ccg-imaging-cgc-tradingcards-production.s3.amazonaws.com/17428316-7433-440c-a0ce-7da7447b453e/CAR6035587-220_REV.jpg</t>
  </si>
  <si>
    <t>https://www.cgccards.com/certlookup/6035587220/</t>
  </si>
  <si>
    <t>Geodude, 2001, Neo, #44/64</t>
  </si>
  <si>
    <t>Geodude</t>
  </si>
  <si>
    <t>https://ccg-imaging-cgc-tradingcards-production.s3.amazonaws.com/17428317-1821-4c02-854a-34df26add6d6/CAR6035587-238_OBV.jpg</t>
  </si>
  <si>
    <t>https://ccg-imaging-cgc-tradingcards-production.s3.amazonaws.com/17428317-1821-4c02-854a-34df26add6d6/CAR6035587-238_REV.jpg</t>
  </si>
  <si>
    <t>https://ccg-imaging-cgc-tradingcards-production.s3.amazonaws.com/17428317-1821-4c02-854a-34df26add6d6/CAR6035587-238_OBV.jpg,https://ccg-imaging-cgc-tradingcards-production.s3.amazonaws.com/17428317-1821-4c02-854a-34df26add6d6/CAR6035587-238_REV.jpg</t>
  </si>
  <si>
    <t>https://www.cgccards.com/certlookup/6035587238/</t>
  </si>
  <si>
    <t>2001 Neo Revelation #44/64 Geodude - 1st Edition</t>
  </si>
  <si>
    <t>44/64</t>
  </si>
  <si>
    <t>Farfetch'd, 2001, Neo, #43/64</t>
  </si>
  <si>
    <t>Farfetch'd</t>
  </si>
  <si>
    <t>https://ccg-imaging-cgc-tradingcards-production.s3.amazonaws.com/17428317-26b4-4905-8c8a-31b87188520a/CAR6035587-241_OBV.jpg</t>
  </si>
  <si>
    <t>https://ccg-imaging-cgc-tradingcards-production.s3.amazonaws.com/17428317-26b4-4905-8c8a-31b87188520a/CAR6035587-241_REV.jpg</t>
  </si>
  <si>
    <t>https://ccg-imaging-cgc-tradingcards-production.s3.amazonaws.com/17428317-26b4-4905-8c8a-31b87188520a/CAR6035587-241_OBV.jpg,https://ccg-imaging-cgc-tradingcards-production.s3.amazonaws.com/17428317-26b4-4905-8c8a-31b87188520a/CAR6035587-241_REV.jpg</t>
  </si>
  <si>
    <t>https://www.cgccards.com/certlookup/6035587241/</t>
  </si>
  <si>
    <t>2001 Neo Revelation #43/64 Farfetch'd - 1st Edition</t>
  </si>
  <si>
    <t>43/64</t>
  </si>
  <si>
    <t>https://ccg-imaging-cgc-tradingcards-production.s3.amazonaws.com/17428317-2830-4c0d-9281-2d2c62cfd024/CAR6035587-242_OBV.jpg</t>
  </si>
  <si>
    <t>https://ccg-imaging-cgc-tradingcards-production.s3.amazonaws.com/17428317-2830-4c0d-9281-2d2c62cfd024/CAR6035587-242_REV.jpg</t>
  </si>
  <si>
    <t>https://ccg-imaging-cgc-tradingcards-production.s3.amazonaws.com/17428317-2830-4c0d-9281-2d2c62cfd024/CAR6035587-242_OBV.jpg,https://ccg-imaging-cgc-tradingcards-production.s3.amazonaws.com/17428317-2830-4c0d-9281-2d2c62cfd024/CAR6035587-242_REV.jpg</t>
  </si>
  <si>
    <t>https://www.cgccards.com/certlookup/6035587242/</t>
  </si>
  <si>
    <t>https://ccg-imaging-cgc-tradingcards-production.s3.amazonaws.com/17428317-307a-45c0-82ee-1aec5e49fe41/CAR6035587-243_OBV.jpg</t>
  </si>
  <si>
    <t>https://ccg-imaging-cgc-tradingcards-production.s3.amazonaws.com/17428317-307a-45c0-82ee-1aec5e49fe41/CAR6035587-243_REV.jpg</t>
  </si>
  <si>
    <t>https://ccg-imaging-cgc-tradingcards-production.s3.amazonaws.com/17428317-307a-45c0-82ee-1aec5e49fe41/CAR6035587-243_OBV.jpg,https://ccg-imaging-cgc-tradingcards-production.s3.amazonaws.com/17428317-307a-45c0-82ee-1aec5e49fe41/CAR6035587-243_REV.jpg</t>
  </si>
  <si>
    <t>https://www.cgccards.com/certlookup/6035587243/</t>
  </si>
  <si>
    <t>https://ccg-imaging-cgc-tradingcards-production.s3.amazonaws.com/17428317-3368-4eb9-977d-87fe84eb1b7f/CAR6035587-244_OBV.jpg</t>
  </si>
  <si>
    <t>https://ccg-imaging-cgc-tradingcards-production.s3.amazonaws.com/17428317-3368-4eb9-977d-87fe84eb1b7f/CAR6035587-244_REV.jpg</t>
  </si>
  <si>
    <t>https://ccg-imaging-cgc-tradingcards-production.s3.amazonaws.com/17428317-3368-4eb9-977d-87fe84eb1b7f/CAR6035587-244_OBV.jpg,https://ccg-imaging-cgc-tradingcards-production.s3.amazonaws.com/17428317-3368-4eb9-977d-87fe84eb1b7f/CAR6035587-244_REV.jpg</t>
  </si>
  <si>
    <t>https://www.cgccards.com/certlookup/6035587244/</t>
  </si>
  <si>
    <t>https://ccg-imaging-cgc-tradingcards-production.s3.amazonaws.com/17428317-358f-4a21-97a8-d8e881a18ae2/CAR6035587-245_OBV.jpg</t>
  </si>
  <si>
    <t>https://ccg-imaging-cgc-tradingcards-production.s3.amazonaws.com/17428317-358f-4a21-97a8-d8e881a18ae2/CAR6035587-245_REV.jpg</t>
  </si>
  <si>
    <t>https://ccg-imaging-cgc-tradingcards-production.s3.amazonaws.com/17428317-358f-4a21-97a8-d8e881a18ae2/CAR6035587-245_OBV.jpg,https://ccg-imaging-cgc-tradingcards-production.s3.amazonaws.com/17428317-358f-4a21-97a8-d8e881a18ae2/CAR6035587-245_REV.jpg</t>
  </si>
  <si>
    <t>https://www.cgccards.com/certlookup/6035587245/</t>
  </si>
  <si>
    <t>https://ccg-imaging-cgc-tradingcards-production.s3.amazonaws.com/17428320-388d-4d15-b556-725ea6a0d4fe/CAR6035587-246_OBV.jpg</t>
  </si>
  <si>
    <t>https://ccg-imaging-cgc-tradingcards-production.s3.amazonaws.com/17428320-388d-4d15-b556-725ea6a0d4fe/CAR6035587-246_REV.jpg</t>
  </si>
  <si>
    <t>https://ccg-imaging-cgc-tradingcards-production.s3.amazonaws.com/17428320-388d-4d15-b556-725ea6a0d4fe/CAR6035587-246_OBV.jpg,https://ccg-imaging-cgc-tradingcards-production.s3.amazonaws.com/17428320-388d-4d15-b556-725ea6a0d4fe/CAR6035587-246_REV.jpg</t>
  </si>
  <si>
    <t>https://www.cgccards.com/certlookup/6035587246/</t>
  </si>
  <si>
    <t>https://ccg-imaging-cgc-tradingcards-production.s3.amazonaws.com/17428320-417e-4c88-90a3-5ae203eb30ca/CAR6035587-247_OBV.jpg</t>
  </si>
  <si>
    <t>https://ccg-imaging-cgc-tradingcards-production.s3.amazonaws.com/17428320-417e-4c88-90a3-5ae203eb30ca/CAR6035587-247_REV.jpg</t>
  </si>
  <si>
    <t>https://ccg-imaging-cgc-tradingcards-production.s3.amazonaws.com/17428320-417e-4c88-90a3-5ae203eb30ca/CAR6035587-247_OBV.jpg,https://ccg-imaging-cgc-tradingcards-production.s3.amazonaws.com/17428320-417e-4c88-90a3-5ae203eb30ca/CAR6035587-247_REV.jpg</t>
  </si>
  <si>
    <t>https://www.cgccards.com/certlookup/6035587247/</t>
  </si>
  <si>
    <t>https://ccg-imaging-cgc-tradingcards-production.s3.amazonaws.com/17428320-45db-4ecf-8351-fccabf1ff046/CAR6035587-249_OBV.jpg</t>
  </si>
  <si>
    <t>https://ccg-imaging-cgc-tradingcards-production.s3.amazonaws.com/17428320-45db-4ecf-8351-fccabf1ff046/CAR6035587-249_REV.jpg</t>
  </si>
  <si>
    <t>https://ccg-imaging-cgc-tradingcards-production.s3.amazonaws.com/17428320-45db-4ecf-8351-fccabf1ff046/CAR6035587-249_OBV.jpg,https://ccg-imaging-cgc-tradingcards-production.s3.amazonaws.com/17428320-45db-4ecf-8351-fccabf1ff046/CAR6035587-249_REV.jpg</t>
  </si>
  <si>
    <t>https://www.cgccards.com/certlookup/6035587249/</t>
  </si>
  <si>
    <t>https://ccg-imaging-cgc-tradingcards-production.s3.amazonaws.com/17428321-16a1-4d8a-b4e2-c71778ded8df/CAR6035587-251_OBV.jpg</t>
  </si>
  <si>
    <t>https://ccg-imaging-cgc-tradingcards-production.s3.amazonaws.com/17428321-16a1-4d8a-b4e2-c71778ded8df/CAR6035587-251_REV.jpg</t>
  </si>
  <si>
    <t>https://ccg-imaging-cgc-tradingcards-production.s3.amazonaws.com/17428321-16a1-4d8a-b4e2-c71778ded8df/CAR6035587-251_OBV.jpg,https://ccg-imaging-cgc-tradingcards-production.s3.amazonaws.com/17428321-16a1-4d8a-b4e2-c71778ded8df/CAR6035587-251_REV.jpg</t>
  </si>
  <si>
    <t>https://www.cgccards.com/certlookup/6035587251/</t>
  </si>
  <si>
    <t>Chinchou, 2001, Neo, #42/64</t>
  </si>
  <si>
    <t>Chinchou</t>
  </si>
  <si>
    <t>https://ccg-imaging-cgc-tradingcards-production.s3.amazonaws.com/17428321-19ff-402b-8f3c-7a6e29572de5/CAR6035587-252_OBV.jpg</t>
  </si>
  <si>
    <t>https://ccg-imaging-cgc-tradingcards-production.s3.amazonaws.com/17428321-19ff-402b-8f3c-7a6e29572de5/CAR6035587-252_REV.jpg</t>
  </si>
  <si>
    <t>https://ccg-imaging-cgc-tradingcards-production.s3.amazonaws.com/17428321-19ff-402b-8f3c-7a6e29572de5/CAR6035587-252_OBV.jpg,https://ccg-imaging-cgc-tradingcards-production.s3.amazonaws.com/17428321-19ff-402b-8f3c-7a6e29572de5/CAR6035587-252_REV.jpg</t>
  </si>
  <si>
    <t>https://www.cgccards.com/certlookup/6035587252/</t>
  </si>
  <si>
    <t>2001 Neo Revelation #42/64 Chinchou - 1st Edition</t>
  </si>
  <si>
    <t>42/64</t>
  </si>
  <si>
    <t>Lotad, 2004, EX, #025/082</t>
  </si>
  <si>
    <t>Lotad</t>
  </si>
  <si>
    <t>https://ccg-imaging-cgc-tradingcards-production.s3.amazonaws.com/17428321-4978-41fd-8ddb-158f2b87b20e/CAR6035587-262_OBV.jpg</t>
  </si>
  <si>
    <t>https://ccg-imaging-cgc-tradingcards-production.s3.amazonaws.com/17428321-4978-41fd-8ddb-158f2b87b20e/CAR6035587-262_REV.jpg</t>
  </si>
  <si>
    <t>https://ccg-imaging-cgc-tradingcards-production.s3.amazonaws.com/17428321-4978-41fd-8ddb-158f2b87b20e/CAR6035587-262_OBV.jpg,https://ccg-imaging-cgc-tradingcards-production.s3.amazonaws.com/17428321-4978-41fd-8ddb-158f2b87b20e/CAR6035587-262_REV.jpg</t>
  </si>
  <si>
    <t>https://www.cgccards.com/certlookup/6035587262/</t>
  </si>
  <si>
    <t>2004 Clash of the Blue Sky #025/082 Lotad - 1st Edition</t>
  </si>
  <si>
    <t>025/082</t>
  </si>
  <si>
    <t>Lombre, 2004, EX, #026/082</t>
  </si>
  <si>
    <t>https://ccg-imaging-cgc-tradingcards-production.s3.amazonaws.com/17428321-510b-415d-a773-cec226e093a2/CAR6035587-263_OBV.jpg</t>
  </si>
  <si>
    <t>https://ccg-imaging-cgc-tradingcards-production.s3.amazonaws.com/17428321-510b-415d-a773-cec226e093a2/CAR6035587-263_REV.jpg</t>
  </si>
  <si>
    <t>https://ccg-imaging-cgc-tradingcards-production.s3.amazonaws.com/17428321-510b-415d-a773-cec226e093a2/CAR6035587-263_OBV.jpg,https://ccg-imaging-cgc-tradingcards-production.s3.amazonaws.com/17428321-510b-415d-a773-cec226e093a2/CAR6035587-263_REV.jpg</t>
  </si>
  <si>
    <t>https://www.cgccards.com/certlookup/6035587263/</t>
  </si>
  <si>
    <t>2004 Clash of the Blue Sky #026/082 Lombre - 1st Edition</t>
  </si>
  <si>
    <t>026/082</t>
  </si>
  <si>
    <t>Weezing, 2004, EX, #004/082</t>
  </si>
  <si>
    <t>https://ccg-imaging-cgc-tradingcards-production.s3.amazonaws.com/17428321-538c-4580-af35-c243a0bb6e7d/CAR6035587-264_OBV.jpg</t>
  </si>
  <si>
    <t>https://ccg-imaging-cgc-tradingcards-production.s3.amazonaws.com/17428321-538c-4580-af35-c243a0bb6e7d/CAR6035587-264_REV.jpg</t>
  </si>
  <si>
    <t>https://ccg-imaging-cgc-tradingcards-production.s3.amazonaws.com/17428321-538c-4580-af35-c243a0bb6e7d/CAR6035587-264_OBV.jpg,https://ccg-imaging-cgc-tradingcards-production.s3.amazonaws.com/17428321-538c-4580-af35-c243a0bb6e7d/CAR6035587-264_REV.jpg</t>
  </si>
  <si>
    <t>https://www.cgccards.com/certlookup/6035587264/</t>
  </si>
  <si>
    <t>2004 Clash of the Blue Sky #004/082 Weezing - 1st Edition</t>
  </si>
  <si>
    <t>004/082</t>
  </si>
  <si>
    <t>Bagon, 2003, Starter Decks, #007/019</t>
  </si>
  <si>
    <t>Bagon</t>
  </si>
  <si>
    <t>https://ccg-imaging-cgc-tradingcards-production.s3.amazonaws.com/17428324-44fe-46c0-b4db-45a2c54a8646/CAR6035587-267_OBV.jpg</t>
  </si>
  <si>
    <t>https://ccg-imaging-cgc-tradingcards-production.s3.amazonaws.com/17428324-44fe-46c0-b4db-45a2c54a8646/CAR6035587-267_REV.jpg</t>
  </si>
  <si>
    <t>https://ccg-imaging-cgc-tradingcards-production.s3.amazonaws.com/17428324-44fe-46c0-b4db-45a2c54a8646/CAR6035587-267_OBV.jpg,https://ccg-imaging-cgc-tradingcards-production.s3.amazonaws.com/17428324-44fe-46c0-b4db-45a2c54a8646/CAR6035587-267_REV.jpg</t>
  </si>
  <si>
    <t>https://www.cgccards.com/certlookup/6035587267/</t>
  </si>
  <si>
    <t>2003 Salamence Constructed Starter Deck #007/019 Bagon - 1st Edition</t>
  </si>
  <si>
    <t>007/019</t>
  </si>
  <si>
    <t>Magcargo, 2004, EX, #016/082</t>
  </si>
  <si>
    <t>Magcargo</t>
  </si>
  <si>
    <t>https://ccg-imaging-cgc-tradingcards-production.s3.amazonaws.com/17428324-4707-4dac-a82c-9ed3ebeb830b/CAR6035587-268_OBV.jpg</t>
  </si>
  <si>
    <t>https://ccg-imaging-cgc-tradingcards-production.s3.amazonaws.com/17428324-4707-4dac-a82c-9ed3ebeb830b/CAR6035587-268_REV.jpg</t>
  </si>
  <si>
    <t>https://ccg-imaging-cgc-tradingcards-production.s3.amazonaws.com/17428324-4707-4dac-a82c-9ed3ebeb830b/CAR6035587-268_OBV.jpg,https://ccg-imaging-cgc-tradingcards-production.s3.amazonaws.com/17428324-4707-4dac-a82c-9ed3ebeb830b/CAR6035587-268_REV.jpg</t>
  </si>
  <si>
    <t>https://www.cgccards.com/certlookup/6035587268/</t>
  </si>
  <si>
    <t>2004 Clash of the Blue Sky #016/082 Magcargo - 1st Edition</t>
  </si>
  <si>
    <t>016/082</t>
  </si>
  <si>
    <t>Lunatone, 2004, EX, #051/082</t>
  </si>
  <si>
    <t>https://ccg-imaging-cgc-tradingcards-production.s3.amazonaws.com/17428324-5583-4fea-a6bf-65d7ec1086f8/CAR6035587-271_OBV.jpg</t>
  </si>
  <si>
    <t>https://ccg-imaging-cgc-tradingcards-production.s3.amazonaws.com/17428324-5583-4fea-a6bf-65d7ec1086f8/CAR6035587-271_REV.jpg</t>
  </si>
  <si>
    <t>https://ccg-imaging-cgc-tradingcards-production.s3.amazonaws.com/17428324-5583-4fea-a6bf-65d7ec1086f8/CAR6035587-271_OBV.jpg,https://ccg-imaging-cgc-tradingcards-production.s3.amazonaws.com/17428324-5583-4fea-a6bf-65d7ec1086f8/CAR6035587-271_REV.jpg</t>
  </si>
  <si>
    <t>https://www.cgccards.com/certlookup/6035587271/</t>
  </si>
  <si>
    <t>2004 Clash of the Blue Sky #051/082 Lunatone - 1st Edition</t>
  </si>
  <si>
    <t>051/082</t>
  </si>
  <si>
    <t>Onix, 2007, Diamond &amp; Pearl, #92/130</t>
  </si>
  <si>
    <t>Onix</t>
  </si>
  <si>
    <t>https://ccg-imaging-cgc-tradingcards-production.s3.amazonaws.com/17428324-6013-44e9-a6aa-6dee8d52c163/CAR6035587-273_OBV.jpg</t>
  </si>
  <si>
    <t>https://ccg-imaging-cgc-tradingcards-production.s3.amazonaws.com/17428324-6013-44e9-a6aa-6dee8d52c163/CAR6035587-273_REV.jpg</t>
  </si>
  <si>
    <t>https://ccg-imaging-cgc-tradingcards-production.s3.amazonaws.com/17428324-6013-44e9-a6aa-6dee8d52c163/CAR6035587-273_OBV.jpg,https://ccg-imaging-cgc-tradingcards-production.s3.amazonaws.com/17428324-6013-44e9-a6aa-6dee8d52c163/CAR6035587-273_REV.jpg</t>
  </si>
  <si>
    <t>https://www.cgccards.com/certlookup/6035587273/</t>
  </si>
  <si>
    <t>2007 Diamond &amp; Pearl #92/130 Onix</t>
  </si>
  <si>
    <t>92/130</t>
  </si>
  <si>
    <t>https://ccg-imaging-cgc-tradingcards-production.s3.amazonaws.com/17428324-8021-4439-8070-374e9c5ef842/CAR6035587-281_OBV.jpg</t>
  </si>
  <si>
    <t>https://ccg-imaging-cgc-tradingcards-production.s3.amazonaws.com/17428324-8021-4439-8070-374e9c5ef842/CAR6035587-281_REV.jpg</t>
  </si>
  <si>
    <t>https://ccg-imaging-cgc-tradingcards-production.s3.amazonaws.com/17428324-8021-4439-8070-374e9c5ef842/CAR6035587-281_OBV.jpg,https://ccg-imaging-cgc-tradingcards-production.s3.amazonaws.com/17428324-8021-4439-8070-374e9c5ef842/CAR6035587-281_REV.jpg</t>
  </si>
  <si>
    <t>https://www.cgccards.com/certlookup/6035587281/</t>
  </si>
  <si>
    <t>https://ccg-imaging-cgc-tradingcards-production.s3.amazonaws.com/17428324-85ea-4b0a-87da-c376b21acef8/CAR6035587-283_OBV.jpg</t>
  </si>
  <si>
    <t>https://ccg-imaging-cgc-tradingcards-production.s3.amazonaws.com/17428324-85ea-4b0a-87da-c376b21acef8/CAR6035587-283_REV.jpg</t>
  </si>
  <si>
    <t>https://ccg-imaging-cgc-tradingcards-production.s3.amazonaws.com/17428324-85ea-4b0a-87da-c376b21acef8/CAR6035587-283_OBV.jpg,https://ccg-imaging-cgc-tradingcards-production.s3.amazonaws.com/17428324-85ea-4b0a-87da-c376b21acef8/CAR6035587-283_REV.jpg</t>
  </si>
  <si>
    <t>https://www.cgccards.com/certlookup/6035587283/</t>
  </si>
  <si>
    <t>Ponyta, 2007, Diamond &amp; Pearl, #94/130</t>
  </si>
  <si>
    <t>https://ccg-imaging-cgc-tradingcards-production.s3.amazonaws.com/17428324-9328-4f48-8801-7756e920949a/CAR6035587-286_OBV.jpg</t>
  </si>
  <si>
    <t>https://ccg-imaging-cgc-tradingcards-production.s3.amazonaws.com/17428324-9328-4f48-8801-7756e920949a/CAR6035587-286_REV.jpg</t>
  </si>
  <si>
    <t>https://ccg-imaging-cgc-tradingcards-production.s3.amazonaws.com/17428324-9328-4f48-8801-7756e920949a/CAR6035587-286_OBV.jpg,https://ccg-imaging-cgc-tradingcards-production.s3.amazonaws.com/17428324-9328-4f48-8801-7756e920949a/CAR6035587-286_REV.jpg</t>
  </si>
  <si>
    <t>https://www.cgccards.com/certlookup/6035587286/</t>
  </si>
  <si>
    <t>2007 Diamond &amp; Pearl #94/130 Ponyta</t>
  </si>
  <si>
    <t>94/130</t>
  </si>
  <si>
    <t>https://ccg-imaging-cgc-tradingcards-production.s3.amazonaws.com/17428324-9547-4cad-9186-9bca5a7c39fb/CAR6035587-287_OBV.jpg</t>
  </si>
  <si>
    <t>https://ccg-imaging-cgc-tradingcards-production.s3.amazonaws.com/17428324-9547-4cad-9186-9bca5a7c39fb/CAR6035587-287_REV.jpg</t>
  </si>
  <si>
    <t>https://ccg-imaging-cgc-tradingcards-production.s3.amazonaws.com/17428324-9547-4cad-9186-9bca5a7c39fb/CAR6035587-287_OBV.jpg,https://ccg-imaging-cgc-tradingcards-production.s3.amazonaws.com/17428324-9547-4cad-9186-9bca5a7c39fb/CAR6035587-287_REV.jpg</t>
  </si>
  <si>
    <t>https://www.cgccards.com/certlookup/6035587287/</t>
  </si>
  <si>
    <t>https://ccg-imaging-cgc-tradingcards-production.s3.amazonaws.com/17428324-98e3-43ee-8431-4daa5609e1d2/CAR6035587-288_OBV.jpg</t>
  </si>
  <si>
    <t>https://ccg-imaging-cgc-tradingcards-production.s3.amazonaws.com/17428324-98e3-43ee-8431-4daa5609e1d2/CAR6035587-288_REV.jpg</t>
  </si>
  <si>
    <t>https://ccg-imaging-cgc-tradingcards-production.s3.amazonaws.com/17428324-98e3-43ee-8431-4daa5609e1d2/CAR6035587-288_OBV.jpg,https://ccg-imaging-cgc-tradingcards-production.s3.amazonaws.com/17428324-98e3-43ee-8431-4daa5609e1d2/CAR6035587-288_REV.jpg</t>
  </si>
  <si>
    <t>https://www.cgccards.com/certlookup/6035587288/</t>
  </si>
  <si>
    <t>https://ccg-imaging-cgc-tradingcards-production.s3.amazonaws.com/17428325-001e-411b-98ef-830ef8ab36b3/CAR6035587-289_OBV.jpg</t>
  </si>
  <si>
    <t>https://ccg-imaging-cgc-tradingcards-production.s3.amazonaws.com/17428325-001e-411b-98ef-830ef8ab36b3/CAR6035587-289_REV.jpg</t>
  </si>
  <si>
    <t>https://ccg-imaging-cgc-tradingcards-production.s3.amazonaws.com/17428325-001e-411b-98ef-830ef8ab36b3/CAR6035587-289_OBV.jpg,https://ccg-imaging-cgc-tradingcards-production.s3.amazonaws.com/17428325-001e-411b-98ef-830ef8ab36b3/CAR6035587-289_REV.jpg</t>
  </si>
  <si>
    <t>https://www.cgccards.com/certlookup/6035587289/</t>
  </si>
  <si>
    <t>https://ccg-imaging-cgc-tradingcards-production.s3.amazonaws.com/17428325-5941-4192-b890-5feec0d78256/CAR6035587-290_OBV.jpg</t>
  </si>
  <si>
    <t>https://ccg-imaging-cgc-tradingcards-production.s3.amazonaws.com/17428325-5941-4192-b890-5feec0d78256/CAR6035587-290_REV.jpg</t>
  </si>
  <si>
    <t>https://ccg-imaging-cgc-tradingcards-production.s3.amazonaws.com/17428325-5941-4192-b890-5feec0d78256/CAR6035587-290_OBV.jpg,https://ccg-imaging-cgc-tradingcards-production.s3.amazonaws.com/17428325-5941-4192-b890-5feec0d78256/CAR6035587-290_REV.jpg</t>
  </si>
  <si>
    <t>https://www.cgccards.com/certlookup/6035587290/</t>
  </si>
  <si>
    <t>https://ccg-imaging-cgc-tradingcards-production.s3.amazonaws.com/17428325-623b-4d57-a8a8-36ee62db3d4a/CAR6035587-291_OBV.jpg</t>
  </si>
  <si>
    <t>https://ccg-imaging-cgc-tradingcards-production.s3.amazonaws.com/17428325-623b-4d57-a8a8-36ee62db3d4a/CAR6035587-291_REV.jpg</t>
  </si>
  <si>
    <t>https://ccg-imaging-cgc-tradingcards-production.s3.amazonaws.com/17428325-623b-4d57-a8a8-36ee62db3d4a/CAR6035587-291_OBV.jpg,https://ccg-imaging-cgc-tradingcards-production.s3.amazonaws.com/17428325-623b-4d57-a8a8-36ee62db3d4a/CAR6035587-291_REV.jpg</t>
  </si>
  <si>
    <t>https://www.cgccards.com/certlookup/6035587291/</t>
  </si>
  <si>
    <t>https://ccg-imaging-cgc-tradingcards-production.s3.amazonaws.com/17428325-66d8-48a0-a79d-e8774ca14d09/CAR6035587-293_OBV.jpg</t>
  </si>
  <si>
    <t>https://ccg-imaging-cgc-tradingcards-production.s3.amazonaws.com/17428325-66d8-48a0-a79d-e8774ca14d09/CAR6035587-293_REV.jpg</t>
  </si>
  <si>
    <t>https://ccg-imaging-cgc-tradingcards-production.s3.amazonaws.com/17428325-66d8-48a0-a79d-e8774ca14d09/CAR6035587-293_OBV.jpg,https://ccg-imaging-cgc-tradingcards-production.s3.amazonaws.com/17428325-66d8-48a0-a79d-e8774ca14d09/CAR6035587-293_REV.jpg</t>
  </si>
  <si>
    <t>https://www.cgccards.com/certlookup/6035587293/</t>
  </si>
  <si>
    <t>https://ccg-imaging-cgc-tradingcards-production.s3.amazonaws.com/17428325-690b-49b3-8518-1090b2c3aef1/CAR6035587-294_OBV.jpg</t>
  </si>
  <si>
    <t>https://ccg-imaging-cgc-tradingcards-production.s3.amazonaws.com/17428325-690b-49b3-8518-1090b2c3aef1/CAR6035587-294_REV.jpg</t>
  </si>
  <si>
    <t>https://ccg-imaging-cgc-tradingcards-production.s3.amazonaws.com/17428325-690b-49b3-8518-1090b2c3aef1/CAR6035587-294_OBV.jpg,https://ccg-imaging-cgc-tradingcards-production.s3.amazonaws.com/17428325-690b-49b3-8518-1090b2c3aef1/CAR6035587-294_REV.jpg</t>
  </si>
  <si>
    <t>https://www.cgccards.com/certlookup/6035587294/</t>
  </si>
  <si>
    <t>https://ccg-imaging-cgc-tradingcards-production.s3.amazonaws.com/17428325-713b-4ba6-895c-4086df11ec88/CAR6035587-295_OBV.jpg</t>
  </si>
  <si>
    <t>https://ccg-imaging-cgc-tradingcards-production.s3.amazonaws.com/17428325-713b-4ba6-895c-4086df11ec88/CAR6035587-295_REV.jpg</t>
  </si>
  <si>
    <t>https://ccg-imaging-cgc-tradingcards-production.s3.amazonaws.com/17428325-713b-4ba6-895c-4086df11ec88/CAR6035587-295_OBV.jpg,https://ccg-imaging-cgc-tradingcards-production.s3.amazonaws.com/17428325-713b-4ba6-895c-4086df11ec88/CAR6035587-295_REV.jpg</t>
  </si>
  <si>
    <t>https://www.cgccards.com/certlookup/6035587295/</t>
  </si>
  <si>
    <t>https://ccg-imaging-cgc-tradingcards-production.s3.amazonaws.com/17428325-7332-491c-82e3-f3291812438f/CAR6035587-296_OBV.jpg</t>
  </si>
  <si>
    <t>https://ccg-imaging-cgc-tradingcards-production.s3.amazonaws.com/17428325-7332-491c-82e3-f3291812438f/CAR6035587-296_REV.jpg</t>
  </si>
  <si>
    <t>https://ccg-imaging-cgc-tradingcards-production.s3.amazonaws.com/17428325-7332-491c-82e3-f3291812438f/CAR6035587-296_OBV.jpg,https://ccg-imaging-cgc-tradingcards-production.s3.amazonaws.com/17428325-7332-491c-82e3-f3291812438f/CAR6035587-296_REV.jpg</t>
  </si>
  <si>
    <t>https://www.cgccards.com/certlookup/6035587296/</t>
  </si>
  <si>
    <t>https://ccg-imaging-cgc-tradingcards-production.s3.amazonaws.com/17428325-765a-4c28-929e-103106189426/CAR6035587-297_OBV.jpg</t>
  </si>
  <si>
    <t>https://ccg-imaging-cgc-tradingcards-production.s3.amazonaws.com/17428325-765a-4c28-929e-103106189426/CAR6035587-297_REV.jpg</t>
  </si>
  <si>
    <t>https://ccg-imaging-cgc-tradingcards-production.s3.amazonaws.com/17428325-765a-4c28-929e-103106189426/CAR6035587-297_OBV.jpg,https://ccg-imaging-cgc-tradingcards-production.s3.amazonaws.com/17428325-765a-4c28-929e-103106189426/CAR6035587-297_REV.jpg</t>
  </si>
  <si>
    <t>https://www.cgccards.com/certlookup/6035587297/</t>
  </si>
  <si>
    <t>https://ccg-imaging-cgc-tradingcards-production.s3.amazonaws.com/17428330-63f6-463d-b635-cfb215515d6d/CAR6035587-298_OBV.jpg</t>
  </si>
  <si>
    <t>https://ccg-imaging-cgc-tradingcards-production.s3.amazonaws.com/17428330-63f6-463d-b635-cfb215515d6d/CAR6035587-298_REV.jpg</t>
  </si>
  <si>
    <t>https://ccg-imaging-cgc-tradingcards-production.s3.amazonaws.com/17428330-63f6-463d-b635-cfb215515d6d/CAR6035587-298_OBV.jpg,https://ccg-imaging-cgc-tradingcards-production.s3.amazonaws.com/17428330-63f6-463d-b635-cfb215515d6d/CAR6035587-298_REV.jpg</t>
  </si>
  <si>
    <t>https://www.cgccards.com/certlookup/6035587298/</t>
  </si>
  <si>
    <t>https://ccg-imaging-cgc-tradingcards-production.s3.amazonaws.com/17428330-6704-4f8c-b768-0de583b027f7/CAR6035587-299_OBV.jpg</t>
  </si>
  <si>
    <t>https://ccg-imaging-cgc-tradingcards-production.s3.amazonaws.com/17428330-6704-4f8c-b768-0de583b027f7/CAR6035587-299_REV.jpg</t>
  </si>
  <si>
    <t>https://ccg-imaging-cgc-tradingcards-production.s3.amazonaws.com/17428330-6704-4f8c-b768-0de583b027f7/CAR6035587-299_OBV.jpg,https://ccg-imaging-cgc-tradingcards-production.s3.amazonaws.com/17428330-6704-4f8c-b768-0de583b027f7/CAR6035587-299_REV.jpg</t>
  </si>
  <si>
    <t>https://www.cgccards.com/certlookup/6035587299/</t>
  </si>
  <si>
    <t>https://ccg-imaging-cgc-tradingcards-production.s3.amazonaws.com/17428330-69b1-4ec5-8141-be39ac03a5ea/CAR6035587-300_OBV.jpg</t>
  </si>
  <si>
    <t>https://ccg-imaging-cgc-tradingcards-production.s3.amazonaws.com/17428330-69b1-4ec5-8141-be39ac03a5ea/CAR6035587-300_REV.jpg</t>
  </si>
  <si>
    <t>https://ccg-imaging-cgc-tradingcards-production.s3.amazonaws.com/17428330-69b1-4ec5-8141-be39ac03a5ea/CAR6035587-300_OBV.jpg,https://ccg-imaging-cgc-tradingcards-production.s3.amazonaws.com/17428330-69b1-4ec5-8141-be39ac03a5ea/CAR6035587-300_REV.jpg</t>
  </si>
  <si>
    <t>https://www.cgccards.com/certlookup/6035587300/</t>
  </si>
  <si>
    <t>https://ccg-imaging-cgc-tradingcards-production.s3.amazonaws.com/17422475-96fb-4186-b3bb-47852669d8f8/CAR6035588-001_OBV.jpg</t>
  </si>
  <si>
    <t>https://ccg-imaging-cgc-tradingcards-production.s3.amazonaws.com/17422475-96fb-4186-b3bb-47852669d8f8/CAR6035588-001_REV.jpg</t>
  </si>
  <si>
    <t>https://ccg-imaging-cgc-tradingcards-production.s3.amazonaws.com/17422475-96fb-4186-b3bb-47852669d8f8/CAR6035588-001_OBV.jpg,https://ccg-imaging-cgc-tradingcards-production.s3.amazonaws.com/17422475-96fb-4186-b3bb-47852669d8f8/CAR6035588-001_REV.jpg</t>
  </si>
  <si>
    <t>https://www.cgccards.com/certlookup/6035588001/</t>
  </si>
  <si>
    <t>https://ccg-imaging-cgc-tradingcards-production.s3.amazonaws.com/17422475-99cc-4aa6-a9e6-f0c534450be3/CAR6035588-002_OBV.jpg</t>
  </si>
  <si>
    <t>https://ccg-imaging-cgc-tradingcards-production.s3.amazonaws.com/17422475-99cc-4aa6-a9e6-f0c534450be3/CAR6035588-002_REV.jpg</t>
  </si>
  <si>
    <t>https://ccg-imaging-cgc-tradingcards-production.s3.amazonaws.com/17422475-99cc-4aa6-a9e6-f0c534450be3/CAR6035588-002_OBV.jpg,https://ccg-imaging-cgc-tradingcards-production.s3.amazonaws.com/17422475-99cc-4aa6-a9e6-f0c534450be3/CAR6035588-002_REV.jpg</t>
  </si>
  <si>
    <t>https://www.cgccards.com/certlookup/6035588002/</t>
  </si>
  <si>
    <t>Graveler, 2009, Platinum, #37/99</t>
  </si>
  <si>
    <t>Graveler</t>
  </si>
  <si>
    <t>https://ccg-imaging-cgc-tradingcards-production.s3.amazonaws.com/17422476-09b1-4e2e-86a7-e521e3a33cae/CAR6035588-006_OBV.jpg</t>
  </si>
  <si>
    <t>https://ccg-imaging-cgc-tradingcards-production.s3.amazonaws.com/17422476-09b1-4e2e-86a7-e521e3a33cae/CAR6035588-006_REV.jpg</t>
  </si>
  <si>
    <t>https://ccg-imaging-cgc-tradingcards-production.s3.amazonaws.com/17422476-09b1-4e2e-86a7-e521e3a33cae/CAR6035588-006_OBV.jpg,https://ccg-imaging-cgc-tradingcards-production.s3.amazonaws.com/17422476-09b1-4e2e-86a7-e521e3a33cae/CAR6035588-006_REV.jpg</t>
  </si>
  <si>
    <t>https://www.cgccards.com/certlookup/6035588006/</t>
  </si>
  <si>
    <t>2009 Arceus #37/99 Graveler</t>
  </si>
  <si>
    <t>37/99</t>
  </si>
  <si>
    <t>Haunter, 2008, Diamond &amp; Pearl, #40/100</t>
  </si>
  <si>
    <t>Haunter</t>
  </si>
  <si>
    <t>https://ccg-imaging-cgc-tradingcards-production.s3.amazonaws.com/17422480-918f-4d66-930c-ec6121d3e02b/CAR6035588-015_OBV.jpg</t>
  </si>
  <si>
    <t>https://ccg-imaging-cgc-tradingcards-production.s3.amazonaws.com/17422480-918f-4d66-930c-ec6121d3e02b/CAR6035588-015_REV.jpg</t>
  </si>
  <si>
    <t>https://ccg-imaging-cgc-tradingcards-production.s3.amazonaws.com/17422480-918f-4d66-930c-ec6121d3e02b/CAR6035588-015_OBV.jpg,https://ccg-imaging-cgc-tradingcards-production.s3.amazonaws.com/17422480-918f-4d66-930c-ec6121d3e02b/CAR6035588-015_REV.jpg</t>
  </si>
  <si>
    <t>https://www.cgccards.com/certlookup/6035588015/</t>
  </si>
  <si>
    <t>2008 Stormfront #40/100 Haunter</t>
  </si>
  <si>
    <t>40/100</t>
  </si>
  <si>
    <t>https://ccg-imaging-cgc-tradingcards-production.s3.amazonaws.com/17422480-93dd-4175-baeb-ac32bb7a588b/CAR6035588-016_OBV.jpg</t>
  </si>
  <si>
    <t>https://ccg-imaging-cgc-tradingcards-production.s3.amazonaws.com/17422480-93dd-4175-baeb-ac32bb7a588b/CAR6035588-016_REV.jpg</t>
  </si>
  <si>
    <t>https://ccg-imaging-cgc-tradingcards-production.s3.amazonaws.com/17422480-93dd-4175-baeb-ac32bb7a588b/CAR6035588-016_OBV.jpg,https://ccg-imaging-cgc-tradingcards-production.s3.amazonaws.com/17422480-93dd-4175-baeb-ac32bb7a588b/CAR6035588-016_REV.jpg</t>
  </si>
  <si>
    <t>https://www.cgccards.com/certlookup/6035588016/</t>
  </si>
  <si>
    <t>Machoke, 2008, Diamond &amp; Pearl, #41/100</t>
  </si>
  <si>
    <t>https://ccg-imaging-cgc-tradingcards-production.s3.amazonaws.com/17422481-016b-430c-8392-ea5e045834c6/CAR6035588-019_OBV.jpg</t>
  </si>
  <si>
    <t>https://ccg-imaging-cgc-tradingcards-production.s3.amazonaws.com/17422481-016b-430c-8392-ea5e045834c6/CAR6035588-019_REV.jpg</t>
  </si>
  <si>
    <t>https://ccg-imaging-cgc-tradingcards-production.s3.amazonaws.com/17422481-016b-430c-8392-ea5e045834c6/CAR6035588-019_OBV.jpg,https://ccg-imaging-cgc-tradingcards-production.s3.amazonaws.com/17422481-016b-430c-8392-ea5e045834c6/CAR6035588-019_REV.jpg</t>
  </si>
  <si>
    <t>https://www.cgccards.com/certlookup/6035588019/</t>
  </si>
  <si>
    <t>2008 Stormfront #41/100 Machoke</t>
  </si>
  <si>
    <t>41/100</t>
  </si>
  <si>
    <t>https://ccg-imaging-cgc-tradingcards-production.s3.amazonaws.com/17422481-0448-4809-989d-4529b529a88d/CAR6035588-020_OBV.jpg</t>
  </si>
  <si>
    <t>https://ccg-imaging-cgc-tradingcards-production.s3.amazonaws.com/17422481-0448-4809-989d-4529b529a88d/CAR6035588-020_REV.jpg</t>
  </si>
  <si>
    <t>https://ccg-imaging-cgc-tradingcards-production.s3.amazonaws.com/17422481-0448-4809-989d-4529b529a88d/CAR6035588-020_OBV.jpg,https://ccg-imaging-cgc-tradingcards-production.s3.amazonaws.com/17422481-0448-4809-989d-4529b529a88d/CAR6035588-020_REV.jpg</t>
  </si>
  <si>
    <t>https://www.cgccards.com/certlookup/6035588020/</t>
  </si>
  <si>
    <t>https://ccg-imaging-cgc-tradingcards-production.s3.amazonaws.com/17422481-16dc-4af7-98ae-5bbbb215f19d/CAR6035588-025_OBV.jpg</t>
  </si>
  <si>
    <t>https://ccg-imaging-cgc-tradingcards-production.s3.amazonaws.com/17422481-16dc-4af7-98ae-5bbbb215f19d/CAR6035588-025_REV.jpg</t>
  </si>
  <si>
    <t>https://ccg-imaging-cgc-tradingcards-production.s3.amazonaws.com/17422481-16dc-4af7-98ae-5bbbb215f19d/CAR6035588-025_OBV.jpg,https://ccg-imaging-cgc-tradingcards-production.s3.amazonaws.com/17422481-16dc-4af7-98ae-5bbbb215f19d/CAR6035588-025_REV.jpg</t>
  </si>
  <si>
    <t>https://www.cgccards.com/certlookup/6035588025/</t>
  </si>
  <si>
    <t>https://ccg-imaging-cgc-tradingcards-production.s3.amazonaws.com/17422481-20dd-4053-98d2-1ab5c2e11e62/CAR6035588-027_OBV.jpg</t>
  </si>
  <si>
    <t>https://ccg-imaging-cgc-tradingcards-production.s3.amazonaws.com/17422481-20dd-4053-98d2-1ab5c2e11e62/CAR6035588-027_REV.jpg</t>
  </si>
  <si>
    <t>https://ccg-imaging-cgc-tradingcards-production.s3.amazonaws.com/17422481-20dd-4053-98d2-1ab5c2e11e62/CAR6035588-027_OBV.jpg,https://ccg-imaging-cgc-tradingcards-production.s3.amazonaws.com/17422481-20dd-4053-98d2-1ab5c2e11e62/CAR6035588-027_REV.jpg</t>
  </si>
  <si>
    <t>https://www.cgccards.com/certlookup/6035588027/</t>
  </si>
  <si>
    <t>https://ccg-imaging-cgc-tradingcards-production.s3.amazonaws.com/17422481-2599-44a3-b9a5-9f5d409c07f8/CAR6035588-029_OBV.jpg</t>
  </si>
  <si>
    <t>https://ccg-imaging-cgc-tradingcards-production.s3.amazonaws.com/17422481-2599-44a3-b9a5-9f5d409c07f8/CAR6035588-029_REV.jpg</t>
  </si>
  <si>
    <t>https://ccg-imaging-cgc-tradingcards-production.s3.amazonaws.com/17422481-2599-44a3-b9a5-9f5d409c07f8/CAR6035588-029_OBV.jpg,https://ccg-imaging-cgc-tradingcards-production.s3.amazonaws.com/17422481-2599-44a3-b9a5-9f5d409c07f8/CAR6035588-029_REV.jpg</t>
  </si>
  <si>
    <t>https://www.cgccards.com/certlookup/6035588029/</t>
  </si>
  <si>
    <t>https://ccg-imaging-cgc-tradingcards-production.s3.amazonaws.com/17422481-28bf-4a48-8a41-2aa8d47d40d5/CAR6035588-030_OBV.jpg</t>
  </si>
  <si>
    <t>https://ccg-imaging-cgc-tradingcards-production.s3.amazonaws.com/17422481-28bf-4a48-8a41-2aa8d47d40d5/CAR6035588-030_REV.jpg</t>
  </si>
  <si>
    <t>https://ccg-imaging-cgc-tradingcards-production.s3.amazonaws.com/17422481-28bf-4a48-8a41-2aa8d47d40d5/CAR6035588-030_OBV.jpg,https://ccg-imaging-cgc-tradingcards-production.s3.amazonaws.com/17422481-28bf-4a48-8a41-2aa8d47d40d5/CAR6035588-030_REV.jpg</t>
  </si>
  <si>
    <t>https://www.cgccards.com/certlookup/6035588030/</t>
  </si>
  <si>
    <t>https://ccg-imaging-cgc-tradingcards-production.s3.amazonaws.com/17422481-3038-4da9-8bfe-98715fd78866/CAR6035588-031_OBV.jpg</t>
  </si>
  <si>
    <t>https://ccg-imaging-cgc-tradingcards-production.s3.amazonaws.com/17422481-3038-4da9-8bfe-98715fd78866/CAR6035588-031_REV.jpg</t>
  </si>
  <si>
    <t>https://ccg-imaging-cgc-tradingcards-production.s3.amazonaws.com/17422481-3038-4da9-8bfe-98715fd78866/CAR6035588-031_OBV.jpg,https://ccg-imaging-cgc-tradingcards-production.s3.amazonaws.com/17422481-3038-4da9-8bfe-98715fd78866/CAR6035588-031_REV.jpg</t>
  </si>
  <si>
    <t>https://www.cgccards.com/certlookup/6035588031/</t>
  </si>
  <si>
    <t>https://ccg-imaging-cgc-tradingcards-production.s3.amazonaws.com/17422481-354c-482e-ad68-d19f82f4a20a/CAR6035588-033_OBV.jpg</t>
  </si>
  <si>
    <t>https://ccg-imaging-cgc-tradingcards-production.s3.amazonaws.com/17422481-354c-482e-ad68-d19f82f4a20a/CAR6035588-033_REV.jpg</t>
  </si>
  <si>
    <t>https://ccg-imaging-cgc-tradingcards-production.s3.amazonaws.com/17422481-354c-482e-ad68-d19f82f4a20a/CAR6035588-033_OBV.jpg,https://ccg-imaging-cgc-tradingcards-production.s3.amazonaws.com/17422481-354c-482e-ad68-d19f82f4a20a/CAR6035588-033_REV.jpg</t>
  </si>
  <si>
    <t>https://www.cgccards.com/certlookup/6035588033/</t>
  </si>
  <si>
    <t>Cubone, 2008, Diamond &amp; Pearl, #90/146</t>
  </si>
  <si>
    <t>Cubone</t>
  </si>
  <si>
    <t>https://ccg-imaging-cgc-tradingcards-production.s3.amazonaws.com/17422481-3708-46f2-9bd0-56c3b2b5276c/CAR6035588-034_OBV.jpg</t>
  </si>
  <si>
    <t>https://ccg-imaging-cgc-tradingcards-production.s3.amazonaws.com/17422481-3708-46f2-9bd0-56c3b2b5276c/CAR6035588-034_REV.jpg</t>
  </si>
  <si>
    <t>https://ccg-imaging-cgc-tradingcards-production.s3.amazonaws.com/17422481-3708-46f2-9bd0-56c3b2b5276c/CAR6035588-034_OBV.jpg,https://ccg-imaging-cgc-tradingcards-production.s3.amazonaws.com/17422481-3708-46f2-9bd0-56c3b2b5276c/CAR6035588-034_REV.jpg</t>
  </si>
  <si>
    <t>https://www.cgccards.com/certlookup/6035588034/</t>
  </si>
  <si>
    <t>2008 Legends Awakened #90/146 Cubone</t>
  </si>
  <si>
    <t>90/146</t>
  </si>
  <si>
    <t>https://ccg-imaging-cgc-tradingcards-production.s3.amazonaws.com/17422481-40cc-4811-bc68-bbee7d624bbb/CAR6035588-035_OBV.jpg</t>
  </si>
  <si>
    <t>https://ccg-imaging-cgc-tradingcards-production.s3.amazonaws.com/17422481-40cc-4811-bc68-bbee7d624bbb/CAR6035588-035_REV.jpg</t>
  </si>
  <si>
    <t>https://ccg-imaging-cgc-tradingcards-production.s3.amazonaws.com/17422481-40cc-4811-bc68-bbee7d624bbb/CAR6035588-035_OBV.jpg,https://ccg-imaging-cgc-tradingcards-production.s3.amazonaws.com/17422481-40cc-4811-bc68-bbee7d624bbb/CAR6035588-035_REV.jpg</t>
  </si>
  <si>
    <t>https://www.cgccards.com/certlookup/6035588035/</t>
  </si>
  <si>
    <t>https://ccg-imaging-cgc-tradingcards-production.s3.amazonaws.com/17422481-42c1-4d1a-a758-1fce9e5eb5f0/CAR6035588-036_OBV.jpg</t>
  </si>
  <si>
    <t>https://ccg-imaging-cgc-tradingcards-production.s3.amazonaws.com/17422481-42c1-4d1a-a758-1fce9e5eb5f0/CAR6035588-036_REV.jpg</t>
  </si>
  <si>
    <t>https://ccg-imaging-cgc-tradingcards-production.s3.amazonaws.com/17422481-42c1-4d1a-a758-1fce9e5eb5f0/CAR6035588-036_OBV.jpg,https://ccg-imaging-cgc-tradingcards-production.s3.amazonaws.com/17422481-42c1-4d1a-a758-1fce9e5eb5f0/CAR6035588-036_REV.jpg</t>
  </si>
  <si>
    <t>https://www.cgccards.com/certlookup/6035588036/</t>
  </si>
  <si>
    <t>https://ccg-imaging-cgc-tradingcards-production.s3.amazonaws.com/17422481-4584-48e8-8e62-9f03d77f2ca9/CAR6035588-037_OBV.jpg</t>
  </si>
  <si>
    <t>https://ccg-imaging-cgc-tradingcards-production.s3.amazonaws.com/17422481-4584-48e8-8e62-9f03d77f2ca9/CAR6035588-037_REV.jpg</t>
  </si>
  <si>
    <t>https://ccg-imaging-cgc-tradingcards-production.s3.amazonaws.com/17422481-4584-48e8-8e62-9f03d77f2ca9/CAR6035588-037_OBV.jpg,https://ccg-imaging-cgc-tradingcards-production.s3.amazonaws.com/17422481-4584-48e8-8e62-9f03d77f2ca9/CAR6035588-037_REV.jpg</t>
  </si>
  <si>
    <t>https://www.cgccards.com/certlookup/6035588037/</t>
  </si>
  <si>
    <t>https://ccg-imaging-cgc-tradingcards-production.s3.amazonaws.com/17422481-475c-499d-bbd5-737ec2480c05/CAR6035588-038_OBV.jpg</t>
  </si>
  <si>
    <t>https://ccg-imaging-cgc-tradingcards-production.s3.amazonaws.com/17422481-475c-499d-bbd5-737ec2480c05/CAR6035588-038_REV.jpg</t>
  </si>
  <si>
    <t>https://ccg-imaging-cgc-tradingcards-production.s3.amazonaws.com/17422481-475c-499d-bbd5-737ec2480c05/CAR6035588-038_OBV.jpg,https://ccg-imaging-cgc-tradingcards-production.s3.amazonaws.com/17422481-475c-499d-bbd5-737ec2480c05/CAR6035588-038_REV.jpg</t>
  </si>
  <si>
    <t>https://www.cgccards.com/certlookup/6035588038/</t>
  </si>
  <si>
    <t>https://ccg-imaging-cgc-tradingcards-production.s3.amazonaws.com/17422481-4930-4209-895e-c2e5bb065ee0/CAR6035588-039_OBV.jpg</t>
  </si>
  <si>
    <t>https://ccg-imaging-cgc-tradingcards-production.s3.amazonaws.com/17422481-4930-4209-895e-c2e5bb065ee0/CAR6035588-039_REV.jpg</t>
  </si>
  <si>
    <t>https://ccg-imaging-cgc-tradingcards-production.s3.amazonaws.com/17422481-4930-4209-895e-c2e5bb065ee0/CAR6035588-039_OBV.jpg,https://ccg-imaging-cgc-tradingcards-production.s3.amazonaws.com/17422481-4930-4209-895e-c2e5bb065ee0/CAR6035588-039_REV.jpg</t>
  </si>
  <si>
    <t>https://www.cgccards.com/certlookup/6035588039/</t>
  </si>
  <si>
    <t>https://ccg-imaging-cgc-tradingcards-production.s3.amazonaws.com/17422481-52c0-40a4-97ea-cb379a29ac1d/CAR6035588-040_OBV.jpg</t>
  </si>
  <si>
    <t>https://ccg-imaging-cgc-tradingcards-production.s3.amazonaws.com/17422481-52c0-40a4-97ea-cb379a29ac1d/CAR6035588-040_REV.jpg</t>
  </si>
  <si>
    <t>https://ccg-imaging-cgc-tradingcards-production.s3.amazonaws.com/17422481-52c0-40a4-97ea-cb379a29ac1d/CAR6035588-040_OBV.jpg,https://ccg-imaging-cgc-tradingcards-production.s3.amazonaws.com/17422481-52c0-40a4-97ea-cb379a29ac1d/CAR6035588-040_REV.jpg</t>
  </si>
  <si>
    <t>https://www.cgccards.com/certlookup/6035588040/</t>
  </si>
  <si>
    <t>https://ccg-imaging-cgc-tradingcards-production.s3.amazonaws.com/17422481-54ed-48f0-88d7-09731b9f6c9b/CAR6035588-041_OBV.jpg</t>
  </si>
  <si>
    <t>https://ccg-imaging-cgc-tradingcards-production.s3.amazonaws.com/17422481-54ed-48f0-88d7-09731b9f6c9b/CAR6035588-041_REV.jpg</t>
  </si>
  <si>
    <t>https://ccg-imaging-cgc-tradingcards-production.s3.amazonaws.com/17422481-54ed-48f0-88d7-09731b9f6c9b/CAR6035588-041_OBV.jpg,https://ccg-imaging-cgc-tradingcards-production.s3.amazonaws.com/17422481-54ed-48f0-88d7-09731b9f6c9b/CAR6035588-041_REV.jpg</t>
  </si>
  <si>
    <t>https://www.cgccards.com/certlookup/6035588041/</t>
  </si>
  <si>
    <t>https://ccg-imaging-cgc-tradingcards-production.s3.amazonaws.com/17422481-56c3-4f74-a17a-c37238223d2d/CAR6035588-042_OBV.jpg</t>
  </si>
  <si>
    <t>https://ccg-imaging-cgc-tradingcards-production.s3.amazonaws.com/17422481-56c3-4f74-a17a-c37238223d2d/CAR6035588-042_REV.jpg</t>
  </si>
  <si>
    <t>https://ccg-imaging-cgc-tradingcards-production.s3.amazonaws.com/17422481-56c3-4f74-a17a-c37238223d2d/CAR6035588-042_OBV.jpg,https://ccg-imaging-cgc-tradingcards-production.s3.amazonaws.com/17422481-56c3-4f74-a17a-c37238223d2d/CAR6035588-042_REV.jpg</t>
  </si>
  <si>
    <t>https://www.cgccards.com/certlookup/6035588042/</t>
  </si>
  <si>
    <t>https://ccg-imaging-cgc-tradingcards-production.s3.amazonaws.com/17422481-59aa-418c-aa01-e9056fb7ba86/CAR6035588-043_OBV.jpg</t>
  </si>
  <si>
    <t>https://ccg-imaging-cgc-tradingcards-production.s3.amazonaws.com/17422481-59aa-418c-aa01-e9056fb7ba86/CAR6035588-043_REV.jpg</t>
  </si>
  <si>
    <t>https://ccg-imaging-cgc-tradingcards-production.s3.amazonaws.com/17422481-59aa-418c-aa01-e9056fb7ba86/CAR6035588-043_OBV.jpg,https://ccg-imaging-cgc-tradingcards-production.s3.amazonaws.com/17422481-59aa-418c-aa01-e9056fb7ba86/CAR6035588-043_REV.jpg</t>
  </si>
  <si>
    <t>https://www.cgccards.com/certlookup/6035588043/</t>
  </si>
  <si>
    <t>https://ccg-imaging-cgc-tradingcards-production.s3.amazonaws.com/17422481-64f8-427e-870b-e2f63b304916/CAR6035588-045_OBV.jpg</t>
  </si>
  <si>
    <t>https://ccg-imaging-cgc-tradingcards-production.s3.amazonaws.com/17422481-64f8-427e-870b-e2f63b304916/CAR6035588-045_REV.jpg</t>
  </si>
  <si>
    <t>https://ccg-imaging-cgc-tradingcards-production.s3.amazonaws.com/17422481-64f8-427e-870b-e2f63b304916/CAR6035588-045_OBV.jpg,https://ccg-imaging-cgc-tradingcards-production.s3.amazonaws.com/17422481-64f8-427e-870b-e2f63b304916/CAR6035588-045_REV.jpg</t>
  </si>
  <si>
    <t>https://www.cgccards.com/certlookup/6035588045/</t>
  </si>
  <si>
    <t>https://ccg-imaging-cgc-tradingcards-production.s3.amazonaws.com/17422483-20f2-4ef4-98e5-c9d1d1d96d26/CAR6035588-047_OBV.jpg</t>
  </si>
  <si>
    <t>https://ccg-imaging-cgc-tradingcards-production.s3.amazonaws.com/17422483-20f2-4ef4-98e5-c9d1d1d96d26/CAR6035588-047_REV.jpg</t>
  </si>
  <si>
    <t>https://ccg-imaging-cgc-tradingcards-production.s3.amazonaws.com/17422483-20f2-4ef4-98e5-c9d1d1d96d26/CAR6035588-047_OBV.jpg,https://ccg-imaging-cgc-tradingcards-production.s3.amazonaws.com/17422483-20f2-4ef4-98e5-c9d1d1d96d26/CAR6035588-047_REV.jpg</t>
  </si>
  <si>
    <t>https://www.cgccards.com/certlookup/6035588047/</t>
  </si>
  <si>
    <t>Machamp, 2022, Promotional, #SWSH243</t>
  </si>
  <si>
    <t>Machamp</t>
  </si>
  <si>
    <t>Lost Origin Prerelease</t>
  </si>
  <si>
    <t>https://ccg-imaging-cgc-tradingcards-production.s3.amazonaws.com/17422483-3968-4517-bed5-e0bb56ab2125/CAR6035588-055_OBV.jpg</t>
  </si>
  <si>
    <t>https://ccg-imaging-cgc-tradingcards-production.s3.amazonaws.com/17422483-3968-4517-bed5-e0bb56ab2125/CAR6035588-055_REV.jpg</t>
  </si>
  <si>
    <t>https://ccg-imaging-cgc-tradingcards-production.s3.amazonaws.com/17422483-3968-4517-bed5-e0bb56ab2125/CAR6035588-055_OBV.jpg,https://ccg-imaging-cgc-tradingcards-production.s3.amazonaws.com/17422483-3968-4517-bed5-e0bb56ab2125/CAR6035588-055_REV.jpg</t>
  </si>
  <si>
    <t>https://www.cgccards.com/certlookup/6035588055/</t>
  </si>
  <si>
    <t>2017 Black Star Promos - Sword &amp; Shield #SWSH243 Machamp - Prerelease Holo</t>
  </si>
  <si>
    <t>SWSH243</t>
  </si>
  <si>
    <t>https://ccg-imaging-cgc-tradingcards-production.s3.amazonaws.com/17422485-5432-4333-b693-f79408c8b930/CAR6035588-059_OBV.jpg</t>
  </si>
  <si>
    <t>https://ccg-imaging-cgc-tradingcards-production.s3.amazonaws.com/17422485-5432-4333-b693-f79408c8b930/CAR6035588-059_REV.jpg</t>
  </si>
  <si>
    <t>https://ccg-imaging-cgc-tradingcards-production.s3.amazonaws.com/17422485-5432-4333-b693-f79408c8b930/CAR6035588-059_OBV.jpg,https://ccg-imaging-cgc-tradingcards-production.s3.amazonaws.com/17422485-5432-4333-b693-f79408c8b930/CAR6035588-059_REV.jpg</t>
  </si>
  <si>
    <t>https://www.cgccards.com/certlookup/6035588059/</t>
  </si>
  <si>
    <t>https://ccg-imaging-cgc-tradingcards-production.s3.amazonaws.com/17422485-5621-4f2c-9cd6-d467fb37421b/CAR6035588-060_OBV.jpg</t>
  </si>
  <si>
    <t>https://ccg-imaging-cgc-tradingcards-production.s3.amazonaws.com/17422485-5621-4f2c-9cd6-d467fb37421b/CAR6035588-060_REV.jpg</t>
  </si>
  <si>
    <t>https://ccg-imaging-cgc-tradingcards-production.s3.amazonaws.com/17422485-5621-4f2c-9cd6-d467fb37421b/CAR6035588-060_OBV.jpg,https://ccg-imaging-cgc-tradingcards-production.s3.amazonaws.com/17422485-5621-4f2c-9cd6-d467fb37421b/CAR6035588-060_REV.jpg</t>
  </si>
  <si>
    <t>https://www.cgccards.com/certlookup/6035588060/</t>
  </si>
  <si>
    <t>https://ccg-imaging-cgc-tradingcards-production.s3.amazonaws.com/17422485-5989-4b82-acaf-f34ce964fe11/CAR6035588-061_OBV.jpg</t>
  </si>
  <si>
    <t>https://ccg-imaging-cgc-tradingcards-production.s3.amazonaws.com/17422485-5989-4b82-acaf-f34ce964fe11/CAR6035588-061_REV.jpg</t>
  </si>
  <si>
    <t>https://ccg-imaging-cgc-tradingcards-production.s3.amazonaws.com/17422485-5989-4b82-acaf-f34ce964fe11/CAR6035588-061_OBV.jpg,https://ccg-imaging-cgc-tradingcards-production.s3.amazonaws.com/17422485-5989-4b82-acaf-f34ce964fe11/CAR6035588-061_REV.jpg</t>
  </si>
  <si>
    <t>https://www.cgccards.com/certlookup/6035588061/</t>
  </si>
  <si>
    <t>https://ccg-imaging-cgc-tradingcards-production.s3.amazonaws.com/17422485-64d0-4e59-a3ee-1dfef60e00e3/CAR6035588-063_OBV.jpg</t>
  </si>
  <si>
    <t>https://ccg-imaging-cgc-tradingcards-production.s3.amazonaws.com/17422485-64d0-4e59-a3ee-1dfef60e00e3/CAR6035588-063_REV.jpg</t>
  </si>
  <si>
    <t>https://ccg-imaging-cgc-tradingcards-production.s3.amazonaws.com/17422485-64d0-4e59-a3ee-1dfef60e00e3/CAR6035588-063_OBV.jpg,https://ccg-imaging-cgc-tradingcards-production.s3.amazonaws.com/17422485-64d0-4e59-a3ee-1dfef60e00e3/CAR6035588-063_REV.jpg</t>
  </si>
  <si>
    <t>https://www.cgccards.com/certlookup/6035588063/</t>
  </si>
  <si>
    <t>https://ccg-imaging-cgc-tradingcards-production.s3.amazonaws.com/17422485-709b-4da7-bad3-b862edcba726/CAR6035588-065_OBV.jpg</t>
  </si>
  <si>
    <t>https://ccg-imaging-cgc-tradingcards-production.s3.amazonaws.com/17422485-709b-4da7-bad3-b862edcba726/CAR6035588-065_REV.jpg</t>
  </si>
  <si>
    <t>https://ccg-imaging-cgc-tradingcards-production.s3.amazonaws.com/17422485-709b-4da7-bad3-b862edcba726/CAR6035588-065_OBV.jpg,https://ccg-imaging-cgc-tradingcards-production.s3.amazonaws.com/17422485-709b-4da7-bad3-b862edcba726/CAR6035588-065_REV.jpg</t>
  </si>
  <si>
    <t>https://www.cgccards.com/certlookup/6035588065/</t>
  </si>
  <si>
    <t>https://ccg-imaging-cgc-tradingcards-production.s3.amazonaws.com/17422485-72aa-4b55-9383-90d45e6cdac3/CAR6035588-066_OBV.jpg</t>
  </si>
  <si>
    <t>https://ccg-imaging-cgc-tradingcards-production.s3.amazonaws.com/17422485-72aa-4b55-9383-90d45e6cdac3/CAR6035588-066_REV.jpg</t>
  </si>
  <si>
    <t>https://ccg-imaging-cgc-tradingcards-production.s3.amazonaws.com/17422485-72aa-4b55-9383-90d45e6cdac3/CAR6035588-066_OBV.jpg,https://ccg-imaging-cgc-tradingcards-production.s3.amazonaws.com/17422485-72aa-4b55-9383-90d45e6cdac3/CAR6035588-066_REV.jpg</t>
  </si>
  <si>
    <t>https://www.cgccards.com/certlookup/6035588066/</t>
  </si>
  <si>
    <t>https://ccg-imaging-cgc-tradingcards-production.s3.amazonaws.com/17422485-7582-4855-a2f8-9433322c1ec5/CAR6035588-067_OBV.jpg</t>
  </si>
  <si>
    <t>https://ccg-imaging-cgc-tradingcards-production.s3.amazonaws.com/17422485-7582-4855-a2f8-9433322c1ec5/CAR6035588-067_REV.jpg</t>
  </si>
  <si>
    <t>https://ccg-imaging-cgc-tradingcards-production.s3.amazonaws.com/17422485-7582-4855-a2f8-9433322c1ec5/CAR6035588-067_OBV.jpg,https://ccg-imaging-cgc-tradingcards-production.s3.amazonaws.com/17422485-7582-4855-a2f8-9433322c1ec5/CAR6035588-067_REV.jpg</t>
  </si>
  <si>
    <t>https://www.cgccards.com/certlookup/6035588067/</t>
  </si>
  <si>
    <t>https://ccg-imaging-cgc-tradingcards-production.s3.amazonaws.com/17422485-77d1-4092-96e5-fa8860710ce7/CAR6035588-068_OBV.jpg</t>
  </si>
  <si>
    <t>https://ccg-imaging-cgc-tradingcards-production.s3.amazonaws.com/17422485-77d1-4092-96e5-fa8860710ce7/CAR6035588-068_REV.jpg</t>
  </si>
  <si>
    <t>https://ccg-imaging-cgc-tradingcards-production.s3.amazonaws.com/17422485-77d1-4092-96e5-fa8860710ce7/CAR6035588-068_OBV.jpg,https://ccg-imaging-cgc-tradingcards-production.s3.amazonaws.com/17422485-77d1-4092-96e5-fa8860710ce7/CAR6035588-068_REV.jpg</t>
  </si>
  <si>
    <t>https://www.cgccards.com/certlookup/6035588068/</t>
  </si>
  <si>
    <t>Rapidash, 2022, Promotional, #SWSH270</t>
  </si>
  <si>
    <t>Rapidash</t>
  </si>
  <si>
    <t>Silver Tempest Prerelease</t>
  </si>
  <si>
    <t>https://ccg-imaging-cgc-tradingcards-production.s3.amazonaws.com/17422485-8358-4389-88bd-c213992de5e7/CAR6035588-070_OBV.jpg</t>
  </si>
  <si>
    <t>https://ccg-imaging-cgc-tradingcards-production.s3.amazonaws.com/17422485-8358-4389-88bd-c213992de5e7/CAR6035588-070_REV.jpg</t>
  </si>
  <si>
    <t>https://ccg-imaging-cgc-tradingcards-production.s3.amazonaws.com/17422485-8358-4389-88bd-c213992de5e7/CAR6035588-070_OBV.jpg,https://ccg-imaging-cgc-tradingcards-production.s3.amazonaws.com/17422485-8358-4389-88bd-c213992de5e7/CAR6035588-070_REV.jpg</t>
  </si>
  <si>
    <t>https://www.cgccards.com/certlookup/6035588070/</t>
  </si>
  <si>
    <t>2017 Black Star Promos - Sword &amp; Shield #SWSH270 Rapidash - Silver Tempest Prerelease (Holo)</t>
  </si>
  <si>
    <t>SWSH270</t>
  </si>
  <si>
    <t>https://ccg-imaging-cgc-tradingcards-production.s3.amazonaws.com/17422485-85bf-4a67-8451-acb7d3149e4c/CAR6035588-071_OBV.jpg</t>
  </si>
  <si>
    <t>https://ccg-imaging-cgc-tradingcards-production.s3.amazonaws.com/17422485-85bf-4a67-8451-acb7d3149e4c/CAR6035588-071_REV.jpg</t>
  </si>
  <si>
    <t>https://ccg-imaging-cgc-tradingcards-production.s3.amazonaws.com/17422485-85bf-4a67-8451-acb7d3149e4c/CAR6035588-071_OBV.jpg,https://ccg-imaging-cgc-tradingcards-production.s3.amazonaws.com/17422485-85bf-4a67-8451-acb7d3149e4c/CAR6035588-071_REV.jpg</t>
  </si>
  <si>
    <t>https://www.cgccards.com/certlookup/6035588071/</t>
  </si>
  <si>
    <t>Ponyta, 2023, Scarlet &amp; Violet, #004/034</t>
  </si>
  <si>
    <t>https://ccg-imaging-cgc-tradingcards-production.s3.amazonaws.com/17422487-044c-4c21-beeb-22e8e0d8f81d/CAR6035588-072_OBV.jpg</t>
  </si>
  <si>
    <t>https://ccg-imaging-cgc-tradingcards-production.s3.amazonaws.com/17422487-044c-4c21-beeb-22e8e0d8f81d/CAR6035588-072_REV.jpg</t>
  </si>
  <si>
    <t>https://ccg-imaging-cgc-tradingcards-production.s3.amazonaws.com/17422487-044c-4c21-beeb-22e8e0d8f81d/CAR6035588-072_OBV.jpg,https://ccg-imaging-cgc-tradingcards-production.s3.amazonaws.com/17422487-044c-4c21-beeb-22e8e0d8f81d/CAR6035588-072_REV.jpg</t>
  </si>
  <si>
    <t>https://www.cgccards.com/certlookup/6035588072/</t>
  </si>
  <si>
    <t>2023 Trading Card Game Classic - CLV, CLC, CLB #004/034 Ponyta - Charizard &amp; Ho-Oh ex Deck - CLC Holo</t>
  </si>
  <si>
    <t>004/034</t>
  </si>
  <si>
    <t>https://ccg-imaging-cgc-tradingcards-production.s3.amazonaws.com/17422487-0991-4f09-accc-8093812afedf/CAR6035588-074_OBV.jpg</t>
  </si>
  <si>
    <t>https://ccg-imaging-cgc-tradingcards-production.s3.amazonaws.com/17422487-0991-4f09-accc-8093812afedf/CAR6035588-074_REV.jpg</t>
  </si>
  <si>
    <t>https://ccg-imaging-cgc-tradingcards-production.s3.amazonaws.com/17422487-0991-4f09-accc-8093812afedf/CAR6035588-074_OBV.jpg,https://ccg-imaging-cgc-tradingcards-production.s3.amazonaws.com/17422487-0991-4f09-accc-8093812afedf/CAR6035588-074_REV.jpg</t>
  </si>
  <si>
    <t>https://www.cgccards.com/certlookup/6035588074/</t>
  </si>
  <si>
    <t>Articuno, 2015, XY, #17/108</t>
  </si>
  <si>
    <t>https://ccg-imaging-cgc-tradingcards-production.s3.amazonaws.com/17422967-0998-407f-bc62-d15d52405ef4/CAR6035588-086_OBV.jpg</t>
  </si>
  <si>
    <t>https://ccg-imaging-cgc-tradingcards-production.s3.amazonaws.com/17422967-0998-407f-bc62-d15d52405ef4/CAR6035588-086_REV.jpg</t>
  </si>
  <si>
    <t>https://ccg-imaging-cgc-tradingcards-production.s3.amazonaws.com/17422967-0998-407f-bc62-d15d52405ef4/CAR6035588-086_OBV.jpg,https://ccg-imaging-cgc-tradingcards-production.s3.amazonaws.com/17422967-0998-407f-bc62-d15d52405ef4/CAR6035588-086_REV.jpg</t>
  </si>
  <si>
    <t>https://www.cgccards.com/certlookup/6035588086/</t>
  </si>
  <si>
    <t>2015 Roaring Skies #17/108 Articuno</t>
  </si>
  <si>
    <t>17/108</t>
  </si>
  <si>
    <t>https://ccg-imaging-cgc-tradingcards-production.s3.amazonaws.com/17422967-12c0-4b10-a495-f2e6f3bc42ab/CAR6035588-087_OBV.jpg</t>
  </si>
  <si>
    <t>https://ccg-imaging-cgc-tradingcards-production.s3.amazonaws.com/17422967-12c0-4b10-a495-f2e6f3bc42ab/CAR6035588-087_REV.jpg</t>
  </si>
  <si>
    <t>https://ccg-imaging-cgc-tradingcards-production.s3.amazonaws.com/17422967-12c0-4b10-a495-f2e6f3bc42ab/CAR6035588-087_OBV.jpg,https://ccg-imaging-cgc-tradingcards-production.s3.amazonaws.com/17422967-12c0-4b10-a495-f2e6f3bc42ab/CAR6035588-087_REV.jpg</t>
  </si>
  <si>
    <t>https://www.cgccards.com/certlookup/6035588087/</t>
  </si>
  <si>
    <t>https://ccg-imaging-cgc-tradingcards-production.s3.amazonaws.com/17422967-14bb-446f-bfc2-073f2104e856/CAR6035588-088_OBV.jpg</t>
  </si>
  <si>
    <t>https://ccg-imaging-cgc-tradingcards-production.s3.amazonaws.com/17422967-14bb-446f-bfc2-073f2104e856/CAR6035588-088_REV.jpg</t>
  </si>
  <si>
    <t>https://ccg-imaging-cgc-tradingcards-production.s3.amazonaws.com/17422967-14bb-446f-bfc2-073f2104e856/CAR6035588-088_OBV.jpg,https://ccg-imaging-cgc-tradingcards-production.s3.amazonaws.com/17422967-14bb-446f-bfc2-073f2104e856/CAR6035588-088_REV.jpg</t>
  </si>
  <si>
    <t>https://www.cgccards.com/certlookup/6035588088/</t>
  </si>
  <si>
    <t>https://ccg-imaging-cgc-tradingcards-production.s3.amazonaws.com/17422967-17d1-4caa-acee-8e1f899bab85/CAR6035588-089_OBV.jpg</t>
  </si>
  <si>
    <t>https://ccg-imaging-cgc-tradingcards-production.s3.amazonaws.com/17422967-17d1-4caa-acee-8e1f899bab85/CAR6035588-089_REV.jpg</t>
  </si>
  <si>
    <t>https://ccg-imaging-cgc-tradingcards-production.s3.amazonaws.com/17422967-17d1-4caa-acee-8e1f899bab85/CAR6035588-089_OBV.jpg,https://ccg-imaging-cgc-tradingcards-production.s3.amazonaws.com/17422967-17d1-4caa-acee-8e1f899bab85/CAR6035588-089_REV.jpg</t>
  </si>
  <si>
    <t>https://www.cgccards.com/certlookup/6035588089/</t>
  </si>
  <si>
    <t>https://ccg-imaging-cgc-tradingcards-production.s3.amazonaws.com/17422967-19ca-4750-aab4-ae615cc1e42c/CAR6035588-090_OBV.jpg</t>
  </si>
  <si>
    <t>https://ccg-imaging-cgc-tradingcards-production.s3.amazonaws.com/17422967-19ca-4750-aab4-ae615cc1e42c/CAR6035588-090_REV.jpg</t>
  </si>
  <si>
    <t>https://ccg-imaging-cgc-tradingcards-production.s3.amazonaws.com/17422967-19ca-4750-aab4-ae615cc1e42c/CAR6035588-090_OBV.jpg,https://ccg-imaging-cgc-tradingcards-production.s3.amazonaws.com/17422967-19ca-4750-aab4-ae615cc1e42c/CAR6035588-090_REV.jpg</t>
  </si>
  <si>
    <t>https://www.cgccards.com/certlookup/6035588090/</t>
  </si>
  <si>
    <t>https://ccg-imaging-cgc-tradingcards-production.s3.amazonaws.com/17422967-221a-4c67-8e64-e9022151cfcb/CAR6035588-091_OBV.jpg</t>
  </si>
  <si>
    <t>https://ccg-imaging-cgc-tradingcards-production.s3.amazonaws.com/17422967-221a-4c67-8e64-e9022151cfcb/CAR6035588-091_REV.jpg</t>
  </si>
  <si>
    <t>https://ccg-imaging-cgc-tradingcards-production.s3.amazonaws.com/17422967-221a-4c67-8e64-e9022151cfcb/CAR6035588-091_OBV.jpg,https://ccg-imaging-cgc-tradingcards-production.s3.amazonaws.com/17422967-221a-4c67-8e64-e9022151cfcb/CAR6035588-091_REV.jpg</t>
  </si>
  <si>
    <t>https://www.cgccards.com/certlookup/6035588091/</t>
  </si>
  <si>
    <t>https://ccg-imaging-cgc-tradingcards-production.s3.amazonaws.com/17422967-247f-4893-923e-c33986084614/CAR6035588-092_OBV.jpg</t>
  </si>
  <si>
    <t>https://ccg-imaging-cgc-tradingcards-production.s3.amazonaws.com/17422967-247f-4893-923e-c33986084614/CAR6035588-092_REV.jpg</t>
  </si>
  <si>
    <t>https://ccg-imaging-cgc-tradingcards-production.s3.amazonaws.com/17422967-247f-4893-923e-c33986084614/CAR6035588-092_OBV.jpg,https://ccg-imaging-cgc-tradingcards-production.s3.amazonaws.com/17422967-247f-4893-923e-c33986084614/CAR6035588-092_REV.jpg</t>
  </si>
  <si>
    <t>https://www.cgccards.com/certlookup/6035588092/</t>
  </si>
  <si>
    <t>https://ccg-imaging-cgc-tradingcards-production.s3.amazonaws.com/17422967-2667-4f9e-b6ae-1aaaf5c3f884/CAR6035588-093_OBV.jpg</t>
  </si>
  <si>
    <t>https://ccg-imaging-cgc-tradingcards-production.s3.amazonaws.com/17422967-2667-4f9e-b6ae-1aaaf5c3f884/CAR6035588-093_REV.jpg</t>
  </si>
  <si>
    <t>https://ccg-imaging-cgc-tradingcards-production.s3.amazonaws.com/17422967-2667-4f9e-b6ae-1aaaf5c3f884/CAR6035588-093_OBV.jpg,https://ccg-imaging-cgc-tradingcards-production.s3.amazonaws.com/17422967-2667-4f9e-b6ae-1aaaf5c3f884/CAR6035588-093_REV.jpg</t>
  </si>
  <si>
    <t>https://www.cgccards.com/certlookup/6035588093/</t>
  </si>
  <si>
    <t>https://ccg-imaging-cgc-tradingcards-production.s3.amazonaws.com/17422967-29c1-4db8-8da7-ee0d25b83f49/CAR6035588-094_OBV.jpg</t>
  </si>
  <si>
    <t>https://ccg-imaging-cgc-tradingcards-production.s3.amazonaws.com/17422967-29c1-4db8-8da7-ee0d25b83f49/CAR6035588-094_REV.jpg</t>
  </si>
  <si>
    <t>https://ccg-imaging-cgc-tradingcards-production.s3.amazonaws.com/17422967-29c1-4db8-8da7-ee0d25b83f49/CAR6035588-094_OBV.jpg,https://ccg-imaging-cgc-tradingcards-production.s3.amazonaws.com/17422967-29c1-4db8-8da7-ee0d25b83f49/CAR6035588-094_REV.jpg</t>
  </si>
  <si>
    <t>https://www.cgccards.com/certlookup/6035588094/</t>
  </si>
  <si>
    <t>https://ccg-imaging-cgc-tradingcards-production.s3.amazonaws.com/17422967-31ef-48c4-9e40-fd9241d749ed/CAR6035588-095_OBV.jpg</t>
  </si>
  <si>
    <t>https://ccg-imaging-cgc-tradingcards-production.s3.amazonaws.com/17422967-31ef-48c4-9e40-fd9241d749ed/CAR6035588-095_REV.jpg</t>
  </si>
  <si>
    <t>https://ccg-imaging-cgc-tradingcards-production.s3.amazonaws.com/17422967-31ef-48c4-9e40-fd9241d749ed/CAR6035588-095_OBV.jpg,https://ccg-imaging-cgc-tradingcards-production.s3.amazonaws.com/17422967-31ef-48c4-9e40-fd9241d749ed/CAR6035588-095_REV.jpg</t>
  </si>
  <si>
    <t>https://www.cgccards.com/certlookup/6035588095/</t>
  </si>
  <si>
    <t>https://ccg-imaging-cgc-tradingcards-production.s3.amazonaws.com/17422967-34e6-422d-8067-acdc2bf65dd8/CAR6035588-096_OBV.jpg</t>
  </si>
  <si>
    <t>https://ccg-imaging-cgc-tradingcards-production.s3.amazonaws.com/17422967-34e6-422d-8067-acdc2bf65dd8/CAR6035588-096_REV.jpg</t>
  </si>
  <si>
    <t>https://ccg-imaging-cgc-tradingcards-production.s3.amazonaws.com/17422967-34e6-422d-8067-acdc2bf65dd8/CAR6035588-096_OBV.jpg,https://ccg-imaging-cgc-tradingcards-production.s3.amazonaws.com/17422967-34e6-422d-8067-acdc2bf65dd8/CAR6035588-096_REV.jpg</t>
  </si>
  <si>
    <t>https://www.cgccards.com/certlookup/6035588096/</t>
  </si>
  <si>
    <t>https://ccg-imaging-cgc-tradingcards-production.s3.amazonaws.com/17422967-89b9-4fee-a21b-5a2dad0b4d98/CAR6035588-097_OBV.jpg</t>
  </si>
  <si>
    <t>https://ccg-imaging-cgc-tradingcards-production.s3.amazonaws.com/17422967-89b9-4fee-a21b-5a2dad0b4d98/CAR6035588-097_REV.jpg</t>
  </si>
  <si>
    <t>https://ccg-imaging-cgc-tradingcards-production.s3.amazonaws.com/17422967-89b9-4fee-a21b-5a2dad0b4d98/CAR6035588-097_OBV.jpg,https://ccg-imaging-cgc-tradingcards-production.s3.amazonaws.com/17422967-89b9-4fee-a21b-5a2dad0b4d98/CAR6035588-097_REV.jpg</t>
  </si>
  <si>
    <t>https://www.cgccards.com/certlookup/6035588097/</t>
  </si>
  <si>
    <t>https://ccg-imaging-cgc-tradingcards-production.s3.amazonaws.com/17422967-91ff-4c71-884f-4c66214263c3/CAR6035588-098_OBV.jpg</t>
  </si>
  <si>
    <t>https://ccg-imaging-cgc-tradingcards-production.s3.amazonaws.com/17422967-91ff-4c71-884f-4c66214263c3/CAR6035588-098_REV.jpg</t>
  </si>
  <si>
    <t>https://ccg-imaging-cgc-tradingcards-production.s3.amazonaws.com/17422967-91ff-4c71-884f-4c66214263c3/CAR6035588-098_OBV.jpg,https://ccg-imaging-cgc-tradingcards-production.s3.amazonaws.com/17422967-91ff-4c71-884f-4c66214263c3/CAR6035588-098_REV.jpg</t>
  </si>
  <si>
    <t>https://www.cgccards.com/certlookup/6035588098/</t>
  </si>
  <si>
    <t>https://ccg-imaging-cgc-tradingcards-production.s3.amazonaws.com/17422967-9425-419a-822e-1cff29b866c8/CAR6035588-099_OBV.jpg</t>
  </si>
  <si>
    <t>https://ccg-imaging-cgc-tradingcards-production.s3.amazonaws.com/17422967-9425-419a-822e-1cff29b866c8/CAR6035588-099_REV.jpg</t>
  </si>
  <si>
    <t>https://ccg-imaging-cgc-tradingcards-production.s3.amazonaws.com/17422967-9425-419a-822e-1cff29b866c8/CAR6035588-099_OBV.jpg,https://ccg-imaging-cgc-tradingcards-production.s3.amazonaws.com/17422967-9425-419a-822e-1cff29b866c8/CAR6035588-099_REV.jpg</t>
  </si>
  <si>
    <t>https://www.cgccards.com/certlookup/6035588099/</t>
  </si>
  <si>
    <t>Raichu, 2019, Sun &amp; Moon, #55/214</t>
  </si>
  <si>
    <t>https://ccg-imaging-cgc-tradingcards-production.s3.amazonaws.com/17422968-940b-4589-af7e-27e7fe0e613a/CAR6035588-103_OBV.jpg</t>
  </si>
  <si>
    <t>https://ccg-imaging-cgc-tradingcards-production.s3.amazonaws.com/17422968-940b-4589-af7e-27e7fe0e613a/CAR6035588-103_REV.jpg</t>
  </si>
  <si>
    <t>https://ccg-imaging-cgc-tradingcards-production.s3.amazonaws.com/17422968-940b-4589-af7e-27e7fe0e613a/CAR6035588-103_OBV.jpg,https://ccg-imaging-cgc-tradingcards-production.s3.amazonaws.com/17422968-940b-4589-af7e-27e7fe0e613a/CAR6035588-103_REV.jpg</t>
  </si>
  <si>
    <t>https://www.cgccards.com/certlookup/6035588103/</t>
  </si>
  <si>
    <t>2019 Unbroken Bonds #55/214 Raichu</t>
  </si>
  <si>
    <t>55/214</t>
  </si>
  <si>
    <t>https://ccg-imaging-cgc-tradingcards-production.s3.amazonaws.com/17422968-979e-4f20-b8ed-9e50908a2f96/CAR6035588-104_OBV.jpg</t>
  </si>
  <si>
    <t>https://ccg-imaging-cgc-tradingcards-production.s3.amazonaws.com/17422968-979e-4f20-b8ed-9e50908a2f96/CAR6035588-104_REV.jpg</t>
  </si>
  <si>
    <t>https://ccg-imaging-cgc-tradingcards-production.s3.amazonaws.com/17422968-979e-4f20-b8ed-9e50908a2f96/CAR6035588-104_OBV.jpg,https://ccg-imaging-cgc-tradingcards-production.s3.amazonaws.com/17422968-979e-4f20-b8ed-9e50908a2f96/CAR6035588-104_REV.jpg</t>
  </si>
  <si>
    <t>https://www.cgccards.com/certlookup/6035588104/</t>
  </si>
  <si>
    <t>https://ccg-imaging-cgc-tradingcards-production.s3.amazonaws.com/17422971-319c-4a51-ae7a-38c0f877e5eb/CAR6035588-108_OBV.jpg</t>
  </si>
  <si>
    <t>https://ccg-imaging-cgc-tradingcards-production.s3.amazonaws.com/17422971-319c-4a51-ae7a-38c0f877e5eb/CAR6035588-108_REV.jpg</t>
  </si>
  <si>
    <t>https://ccg-imaging-cgc-tradingcards-production.s3.amazonaws.com/17422971-319c-4a51-ae7a-38c0f877e5eb/CAR6035588-108_OBV.jpg,https://ccg-imaging-cgc-tradingcards-production.s3.amazonaws.com/17422971-319c-4a51-ae7a-38c0f877e5eb/CAR6035588-108_REV.jpg</t>
  </si>
  <si>
    <t>https://www.cgccards.com/certlookup/6035588108/</t>
  </si>
  <si>
    <t>https://ccg-imaging-cgc-tradingcards-production.s3.amazonaws.com/17422971-36d6-4281-b0bb-ff50a04fe14e/CAR6035588-110_OBV.jpg</t>
  </si>
  <si>
    <t>https://ccg-imaging-cgc-tradingcards-production.s3.amazonaws.com/17422971-36d6-4281-b0bb-ff50a04fe14e/CAR6035588-110_REV.jpg</t>
  </si>
  <si>
    <t>https://ccg-imaging-cgc-tradingcards-production.s3.amazonaws.com/17422971-36d6-4281-b0bb-ff50a04fe14e/CAR6035588-110_OBV.jpg,https://ccg-imaging-cgc-tradingcards-production.s3.amazonaws.com/17422971-36d6-4281-b0bb-ff50a04fe14e/CAR6035588-110_REV.jpg</t>
  </si>
  <si>
    <t>https://www.cgccards.com/certlookup/6035588110/</t>
  </si>
  <si>
    <t>https://ccg-imaging-cgc-tradingcards-production.s3.amazonaws.com/17422971-40df-4f7a-b137-d93736a2a3ef/CAR6035588-112_OBV.jpg</t>
  </si>
  <si>
    <t>https://ccg-imaging-cgc-tradingcards-production.s3.amazonaws.com/17422971-40df-4f7a-b137-d93736a2a3ef/CAR6035588-112_REV.jpg</t>
  </si>
  <si>
    <t>https://ccg-imaging-cgc-tradingcards-production.s3.amazonaws.com/17422971-40df-4f7a-b137-d93736a2a3ef/CAR6035588-112_OBV.jpg,https://ccg-imaging-cgc-tradingcards-production.s3.amazonaws.com/17422971-40df-4f7a-b137-d93736a2a3ef/CAR6035588-112_REV.jpg</t>
  </si>
  <si>
    <t>https://www.cgccards.com/certlookup/6035588112/</t>
  </si>
  <si>
    <t>https://ccg-imaging-cgc-tradingcards-production.s3.amazonaws.com/17422971-4398-4955-b0ca-1ef1f3a56d78/CAR6035588-113_OBV.jpg</t>
  </si>
  <si>
    <t>https://ccg-imaging-cgc-tradingcards-production.s3.amazonaws.com/17422971-4398-4955-b0ca-1ef1f3a56d78/CAR6035588-113_REV.jpg</t>
  </si>
  <si>
    <t>https://ccg-imaging-cgc-tradingcards-production.s3.amazonaws.com/17422971-4398-4955-b0ca-1ef1f3a56d78/CAR6035588-113_OBV.jpg,https://ccg-imaging-cgc-tradingcards-production.s3.amazonaws.com/17422971-4398-4955-b0ca-1ef1f3a56d78/CAR6035588-113_REV.jpg</t>
  </si>
  <si>
    <t>https://www.cgccards.com/certlookup/6035588113/</t>
  </si>
  <si>
    <t>https://ccg-imaging-cgc-tradingcards-production.s3.amazonaws.com/17422971-45c5-4c89-b7a2-a2a91e189c1a/CAR6035588-114_OBV.jpg</t>
  </si>
  <si>
    <t>https://ccg-imaging-cgc-tradingcards-production.s3.amazonaws.com/17422971-45c5-4c89-b7a2-a2a91e189c1a/CAR6035588-114_REV.jpg</t>
  </si>
  <si>
    <t>https://ccg-imaging-cgc-tradingcards-production.s3.amazonaws.com/17422971-45c5-4c89-b7a2-a2a91e189c1a/CAR6035588-114_OBV.jpg,https://ccg-imaging-cgc-tradingcards-production.s3.amazonaws.com/17422971-45c5-4c89-b7a2-a2a91e189c1a/CAR6035588-114_REV.jpg</t>
  </si>
  <si>
    <t>https://www.cgccards.com/certlookup/6035588114/</t>
  </si>
  <si>
    <t>Zekrom, 2012, Black &amp; White, #50/99</t>
  </si>
  <si>
    <t>Zekrom</t>
  </si>
  <si>
    <t>https://ccg-imaging-cgc-tradingcards-production.s3.amazonaws.com/17422971-48be-4aca-b456-6b6d7b963fff/CAR6035588-115_OBV.jpg</t>
  </si>
  <si>
    <t>https://ccg-imaging-cgc-tradingcards-production.s3.amazonaws.com/17422971-48be-4aca-b456-6b6d7b963fff/CAR6035588-115_REV.jpg</t>
  </si>
  <si>
    <t>https://ccg-imaging-cgc-tradingcards-production.s3.amazonaws.com/17422971-48be-4aca-b456-6b6d7b963fff/CAR6035588-115_OBV.jpg,https://ccg-imaging-cgc-tradingcards-production.s3.amazonaws.com/17422971-48be-4aca-b456-6b6d7b963fff/CAR6035588-115_REV.jpg</t>
  </si>
  <si>
    <t>https://www.cgccards.com/certlookup/6035588115/</t>
  </si>
  <si>
    <t>2012 Next Destinies #50/99 Zekrom</t>
  </si>
  <si>
    <t>50/99</t>
  </si>
  <si>
    <t>Victini, 2013, Black &amp; White, #23/113</t>
  </si>
  <si>
    <t>Victini</t>
  </si>
  <si>
    <t>Battle Arena Decks: Rayquaza vs Keldeo</t>
  </si>
  <si>
    <t>https://ccg-imaging-cgc-tradingcards-production.s3.amazonaws.com/17422973-47ad-42cd-8809-3f592675cb88/CAR6035588-123_OBV.jpg</t>
  </si>
  <si>
    <t>https://ccg-imaging-cgc-tradingcards-production.s3.amazonaws.com/17422973-47ad-42cd-8809-3f592675cb88/CAR6035588-123_REV.jpg</t>
  </si>
  <si>
    <t>https://ccg-imaging-cgc-tradingcards-production.s3.amazonaws.com/17422973-47ad-42cd-8809-3f592675cb88/CAR6035588-123_OBV.jpg,https://ccg-imaging-cgc-tradingcards-production.s3.amazonaws.com/17422973-47ad-42cd-8809-3f592675cb88/CAR6035588-123_REV.jpg</t>
  </si>
  <si>
    <t>https://www.cgccards.com/certlookup/6035588123/</t>
  </si>
  <si>
    <t>2013 Legendary Treasures #23/113 Victini - Non-Holo Battle Arena Decks: Rayquaza vs Keldeo</t>
  </si>
  <si>
    <t>23/113</t>
  </si>
  <si>
    <t>https://ccg-imaging-cgc-tradingcards-production.s3.amazonaws.com/17422973-49b5-44b7-a9eb-701a601c27ef/CAR6035588-124_OBV.jpg</t>
  </si>
  <si>
    <t>https://ccg-imaging-cgc-tradingcards-production.s3.amazonaws.com/17422973-49b5-44b7-a9eb-701a601c27ef/CAR6035588-124_REV.jpg</t>
  </si>
  <si>
    <t>https://ccg-imaging-cgc-tradingcards-production.s3.amazonaws.com/17422973-49b5-44b7-a9eb-701a601c27ef/CAR6035588-124_OBV.jpg,https://ccg-imaging-cgc-tradingcards-production.s3.amazonaws.com/17422973-49b5-44b7-a9eb-701a601c27ef/CAR6035588-124_REV.jpg</t>
  </si>
  <si>
    <t>https://www.cgccards.com/certlookup/6035588124/</t>
  </si>
  <si>
    <t>https://ccg-imaging-cgc-tradingcards-production.s3.amazonaws.com/17422973-52b7-4fc5-aeaa-3fa9f92746f0/CAR6035588-125_OBV.jpg</t>
  </si>
  <si>
    <t>https://ccg-imaging-cgc-tradingcards-production.s3.amazonaws.com/17422973-52b7-4fc5-aeaa-3fa9f92746f0/CAR6035588-125_REV.jpg</t>
  </si>
  <si>
    <t>https://ccg-imaging-cgc-tradingcards-production.s3.amazonaws.com/17422973-52b7-4fc5-aeaa-3fa9f92746f0/CAR6035588-125_OBV.jpg,https://ccg-imaging-cgc-tradingcards-production.s3.amazonaws.com/17422973-52b7-4fc5-aeaa-3fa9f92746f0/CAR6035588-125_REV.jpg</t>
  </si>
  <si>
    <t>https://www.cgccards.com/certlookup/6035588125/</t>
  </si>
  <si>
    <t>https://ccg-imaging-cgc-tradingcards-production.s3.amazonaws.com/17422973-5424-43ea-96d4-6de449ece2af/CAR6035588-126_OBV.jpg</t>
  </si>
  <si>
    <t>https://ccg-imaging-cgc-tradingcards-production.s3.amazonaws.com/17422973-5424-43ea-96d4-6de449ece2af/CAR6035588-126_REV.jpg</t>
  </si>
  <si>
    <t>https://ccg-imaging-cgc-tradingcards-production.s3.amazonaws.com/17422973-5424-43ea-96d4-6de449ece2af/CAR6035588-126_OBV.jpg,https://ccg-imaging-cgc-tradingcards-production.s3.amazonaws.com/17422973-5424-43ea-96d4-6de449ece2af/CAR6035588-126_REV.jpg</t>
  </si>
  <si>
    <t>https://www.cgccards.com/certlookup/6035588126/</t>
  </si>
  <si>
    <t>https://ccg-imaging-cgc-tradingcards-production.s3.amazonaws.com/17422973-58c8-4c7a-9a4d-d5bda78c2fd0/CAR6035588-127_OBV.jpg</t>
  </si>
  <si>
    <t>https://ccg-imaging-cgc-tradingcards-production.s3.amazonaws.com/17422973-58c8-4c7a-9a4d-d5bda78c2fd0/CAR6035588-127_REV.jpg</t>
  </si>
  <si>
    <t>https://ccg-imaging-cgc-tradingcards-production.s3.amazonaws.com/17422973-58c8-4c7a-9a4d-d5bda78c2fd0/CAR6035588-127_OBV.jpg,https://ccg-imaging-cgc-tradingcards-production.s3.amazonaws.com/17422973-58c8-4c7a-9a4d-d5bda78c2fd0/CAR6035588-127_REV.jpg</t>
  </si>
  <si>
    <t>https://www.cgccards.com/certlookup/6035588127/</t>
  </si>
  <si>
    <t>https://ccg-imaging-cgc-tradingcards-production.s3.amazonaws.com/17422973-62c4-4617-bada-84f347423888/CAR6035588-128_OBV.jpg</t>
  </si>
  <si>
    <t>https://ccg-imaging-cgc-tradingcards-production.s3.amazonaws.com/17422973-62c4-4617-bada-84f347423888/CAR6035588-128_REV.jpg</t>
  </si>
  <si>
    <t>https://ccg-imaging-cgc-tradingcards-production.s3.amazonaws.com/17422973-62c4-4617-bada-84f347423888/CAR6035588-128_OBV.jpg,https://ccg-imaging-cgc-tradingcards-production.s3.amazonaws.com/17422973-62c4-4617-bada-84f347423888/CAR6035588-128_REV.jpg</t>
  </si>
  <si>
    <t>https://www.cgccards.com/certlookup/6035588128/</t>
  </si>
  <si>
    <t>https://ccg-imaging-cgc-tradingcards-production.s3.amazonaws.com/17422973-66fd-42ed-89b2-88103b13606b/CAR6035588-129_OBV.jpg</t>
  </si>
  <si>
    <t>https://ccg-imaging-cgc-tradingcards-production.s3.amazonaws.com/17422973-66fd-42ed-89b2-88103b13606b/CAR6035588-129_REV.jpg</t>
  </si>
  <si>
    <t>https://ccg-imaging-cgc-tradingcards-production.s3.amazonaws.com/17422973-66fd-42ed-89b2-88103b13606b/CAR6035588-129_OBV.jpg,https://ccg-imaging-cgc-tradingcards-production.s3.amazonaws.com/17422973-66fd-42ed-89b2-88103b13606b/CAR6035588-129_REV.jpg</t>
  </si>
  <si>
    <t>https://www.cgccards.com/certlookup/6035588129/</t>
  </si>
  <si>
    <t>https://ccg-imaging-cgc-tradingcards-production.s3.amazonaws.com/17422973-6975-4ae3-aad2-a9c0116ac046/CAR6035588-130_OBV.jpg</t>
  </si>
  <si>
    <t>https://ccg-imaging-cgc-tradingcards-production.s3.amazonaws.com/17422973-6975-4ae3-aad2-a9c0116ac046/CAR6035588-130_REV.jpg</t>
  </si>
  <si>
    <t>https://ccg-imaging-cgc-tradingcards-production.s3.amazonaws.com/17422973-6975-4ae3-aad2-a9c0116ac046/CAR6035588-130_OBV.jpg,https://ccg-imaging-cgc-tradingcards-production.s3.amazonaws.com/17422973-6975-4ae3-aad2-a9c0116ac046/CAR6035588-130_REV.jpg</t>
  </si>
  <si>
    <t>https://www.cgccards.com/certlookup/6035588130/</t>
  </si>
  <si>
    <t>https://ccg-imaging-cgc-tradingcards-production.s3.amazonaws.com/17422973-7269-483f-8171-8454866ddd2c/CAR6035588-131_OBV.jpg</t>
  </si>
  <si>
    <t>https://ccg-imaging-cgc-tradingcards-production.s3.amazonaws.com/17422973-7269-483f-8171-8454866ddd2c/CAR6035588-131_REV.jpg</t>
  </si>
  <si>
    <t>https://ccg-imaging-cgc-tradingcards-production.s3.amazonaws.com/17422973-7269-483f-8171-8454866ddd2c/CAR6035588-131_OBV.jpg,https://ccg-imaging-cgc-tradingcards-production.s3.amazonaws.com/17422973-7269-483f-8171-8454866ddd2c/CAR6035588-131_REV.jpg</t>
  </si>
  <si>
    <t>https://www.cgccards.com/certlookup/6035588131/</t>
  </si>
  <si>
    <t>https://ccg-imaging-cgc-tradingcards-production.s3.amazonaws.com/17422973-7669-4e89-9b81-72c1b2e232b9/CAR6035588-132_OBV.jpg</t>
  </si>
  <si>
    <t>https://ccg-imaging-cgc-tradingcards-production.s3.amazonaws.com/17422973-7669-4e89-9b81-72c1b2e232b9/CAR6035588-132_REV.jpg</t>
  </si>
  <si>
    <t>https://ccg-imaging-cgc-tradingcards-production.s3.amazonaws.com/17422973-7669-4e89-9b81-72c1b2e232b9/CAR6035588-132_OBV.jpg,https://ccg-imaging-cgc-tradingcards-production.s3.amazonaws.com/17422973-7669-4e89-9b81-72c1b2e232b9/CAR6035588-132_REV.jpg</t>
  </si>
  <si>
    <t>https://www.cgccards.com/certlookup/6035588132/</t>
  </si>
  <si>
    <t>https://ccg-imaging-cgc-tradingcards-production.s3.amazonaws.com/17422976-0581-425f-aa9c-9815939cfb3e/CAR6035588-133_OBV.jpg</t>
  </si>
  <si>
    <t>https://ccg-imaging-cgc-tradingcards-production.s3.amazonaws.com/17422976-0581-425f-aa9c-9815939cfb3e/CAR6035588-133_REV.jpg</t>
  </si>
  <si>
    <t>https://ccg-imaging-cgc-tradingcards-production.s3.amazonaws.com/17422976-0581-425f-aa9c-9815939cfb3e/CAR6035588-133_OBV.jpg,https://ccg-imaging-cgc-tradingcards-production.s3.amazonaws.com/17422976-0581-425f-aa9c-9815939cfb3e/CAR6035588-133_REV.jpg</t>
  </si>
  <si>
    <t>https://www.cgccards.com/certlookup/6035588133/</t>
  </si>
  <si>
    <t>https://ccg-imaging-cgc-tradingcards-production.s3.amazonaws.com/17422973-7862-4596-b6c3-38e72919e6f9/CAR6035588-134_OBV.jpg</t>
  </si>
  <si>
    <t>https://ccg-imaging-cgc-tradingcards-production.s3.amazonaws.com/17422973-7862-4596-b6c3-38e72919e6f9/CAR6035588-134_REV.jpg</t>
  </si>
  <si>
    <t>https://ccg-imaging-cgc-tradingcards-production.s3.amazonaws.com/17422973-7862-4596-b6c3-38e72919e6f9/CAR6035588-134_OBV.jpg,https://ccg-imaging-cgc-tradingcards-production.s3.amazonaws.com/17422973-7862-4596-b6c3-38e72919e6f9/CAR6035588-134_REV.jpg</t>
  </si>
  <si>
    <t>https://www.cgccards.com/certlookup/6035588134/</t>
  </si>
  <si>
    <t>https://ccg-imaging-cgc-tradingcards-production.s3.amazonaws.com/17422976-37b0-4ae1-9b98-f01e5dfd2603/CAR6035588-135_OBV.jpg</t>
  </si>
  <si>
    <t>https://ccg-imaging-cgc-tradingcards-production.s3.amazonaws.com/17422976-37b0-4ae1-9b98-f01e5dfd2603/CAR6035588-135_REV.jpg</t>
  </si>
  <si>
    <t>https://ccg-imaging-cgc-tradingcards-production.s3.amazonaws.com/17422976-37b0-4ae1-9b98-f01e5dfd2603/CAR6035588-135_OBV.jpg,https://ccg-imaging-cgc-tradingcards-production.s3.amazonaws.com/17422976-37b0-4ae1-9b98-f01e5dfd2603/CAR6035588-135_REV.jpg</t>
  </si>
  <si>
    <t>https://www.cgccards.com/certlookup/6035588135/</t>
  </si>
  <si>
    <t>https://ccg-imaging-cgc-tradingcards-production.s3.amazonaws.com/17422976-40ed-4656-b1fe-88ef37d3c679/CAR6035588-136_OBV.jpg</t>
  </si>
  <si>
    <t>https://ccg-imaging-cgc-tradingcards-production.s3.amazonaws.com/17422976-40ed-4656-b1fe-88ef37d3c679/CAR6035588-136_REV.jpg</t>
  </si>
  <si>
    <t>https://ccg-imaging-cgc-tradingcards-production.s3.amazonaws.com/17422976-40ed-4656-b1fe-88ef37d3c679/CAR6035588-136_OBV.jpg,https://ccg-imaging-cgc-tradingcards-production.s3.amazonaws.com/17422976-40ed-4656-b1fe-88ef37d3c679/CAR6035588-136_REV.jpg</t>
  </si>
  <si>
    <t>https://www.cgccards.com/certlookup/6035588136/</t>
  </si>
  <si>
    <t>https://ccg-imaging-cgc-tradingcards-production.s3.amazonaws.com/17422976-4389-4254-849e-5469c7f0cc8b/CAR6035588-137_OBV.jpg</t>
  </si>
  <si>
    <t>https://ccg-imaging-cgc-tradingcards-production.s3.amazonaws.com/17422976-4389-4254-849e-5469c7f0cc8b/CAR6035588-137_REV.jpg</t>
  </si>
  <si>
    <t>https://ccg-imaging-cgc-tradingcards-production.s3.amazonaws.com/17422976-4389-4254-849e-5469c7f0cc8b/CAR6035588-137_OBV.jpg,https://ccg-imaging-cgc-tradingcards-production.s3.amazonaws.com/17422976-4389-4254-849e-5469c7f0cc8b/CAR6035588-137_REV.jpg</t>
  </si>
  <si>
    <t>https://www.cgccards.com/certlookup/6035588137/</t>
  </si>
  <si>
    <t>https://ccg-imaging-cgc-tradingcards-production.s3.amazonaws.com/17422976-46c8-4b5f-8b59-f0474e71e87b/CAR6035588-138_OBV.jpg</t>
  </si>
  <si>
    <t>https://ccg-imaging-cgc-tradingcards-production.s3.amazonaws.com/17422976-46c8-4b5f-8b59-f0474e71e87b/CAR6035588-138_REV.jpg</t>
  </si>
  <si>
    <t>https://ccg-imaging-cgc-tradingcards-production.s3.amazonaws.com/17422976-46c8-4b5f-8b59-f0474e71e87b/CAR6035588-138_OBV.jpg,https://ccg-imaging-cgc-tradingcards-production.s3.amazonaws.com/17422976-46c8-4b5f-8b59-f0474e71e87b/CAR6035588-138_REV.jpg</t>
  </si>
  <si>
    <t>https://www.cgccards.com/certlookup/6035588138/</t>
  </si>
  <si>
    <t>https://ccg-imaging-cgc-tradingcards-production.s3.amazonaws.com/17422976-499d-492e-8e60-717d93ed2737/CAR6035588-139_OBV.jpg</t>
  </si>
  <si>
    <t>https://ccg-imaging-cgc-tradingcards-production.s3.amazonaws.com/17422976-499d-492e-8e60-717d93ed2737/CAR6035588-139_REV.jpg</t>
  </si>
  <si>
    <t>https://ccg-imaging-cgc-tradingcards-production.s3.amazonaws.com/17422976-499d-492e-8e60-717d93ed2737/CAR6035588-139_OBV.jpg,https://ccg-imaging-cgc-tradingcards-production.s3.amazonaws.com/17422976-499d-492e-8e60-717d93ed2737/CAR6035588-139_REV.jpg</t>
  </si>
  <si>
    <t>https://www.cgccards.com/certlookup/6035588139/</t>
  </si>
  <si>
    <t>Delphox, 2014, XY, #26/146</t>
  </si>
  <si>
    <t>Delphox</t>
  </si>
  <si>
    <t>Battle Arena Deck</t>
  </si>
  <si>
    <t>https://ccg-imaging-cgc-tradingcards-production.s3.amazonaws.com/17422976-5299-466d-ae6f-4f9ca2e6a4e0/CAR6035588-140_OBV.jpg</t>
  </si>
  <si>
    <t>https://ccg-imaging-cgc-tradingcards-production.s3.amazonaws.com/17422976-5299-466d-ae6f-4f9ca2e6a4e0/CAR6035588-140_REV.jpg</t>
  </si>
  <si>
    <t>https://ccg-imaging-cgc-tradingcards-production.s3.amazonaws.com/17422976-5299-466d-ae6f-4f9ca2e6a4e0/CAR6035588-140_OBV.jpg,https://ccg-imaging-cgc-tradingcards-production.s3.amazonaws.com/17422976-5299-466d-ae6f-4f9ca2e6a4e0/CAR6035588-140_REV.jpg</t>
  </si>
  <si>
    <t>https://www.cgccards.com/certlookup/6035588140/</t>
  </si>
  <si>
    <t>2014 XY #26/146 Delphox - Battle Arena Deck (Non-Holo)</t>
  </si>
  <si>
    <t>26/146</t>
  </si>
  <si>
    <t>https://ccg-imaging-cgc-tradingcards-production.s3.amazonaws.com/17422976-5516-4f6e-bbb1-4871ba79a284/CAR6035588-141_OBV.jpg</t>
  </si>
  <si>
    <t>https://ccg-imaging-cgc-tradingcards-production.s3.amazonaws.com/17422976-5516-4f6e-bbb1-4871ba79a284/CAR6035588-141_REV.jpg</t>
  </si>
  <si>
    <t>https://ccg-imaging-cgc-tradingcards-production.s3.amazonaws.com/17422976-5516-4f6e-bbb1-4871ba79a284/CAR6035588-141_OBV.jpg,https://ccg-imaging-cgc-tradingcards-production.s3.amazonaws.com/17422976-5516-4f6e-bbb1-4871ba79a284/CAR6035588-141_REV.jpg</t>
  </si>
  <si>
    <t>https://www.cgccards.com/certlookup/6035588141/</t>
  </si>
  <si>
    <t>https://ccg-imaging-cgc-tradingcards-production.s3.amazonaws.com/17422976-5807-4ec7-9e96-46abc69a02a3/CAR6035588-142_OBV.jpg</t>
  </si>
  <si>
    <t>https://ccg-imaging-cgc-tradingcards-production.s3.amazonaws.com/17422976-5807-4ec7-9e96-46abc69a02a3/CAR6035588-142_REV.jpg</t>
  </si>
  <si>
    <t>https://ccg-imaging-cgc-tradingcards-production.s3.amazonaws.com/17422976-5807-4ec7-9e96-46abc69a02a3/CAR6035588-142_OBV.jpg,https://ccg-imaging-cgc-tradingcards-production.s3.amazonaws.com/17422976-5807-4ec7-9e96-46abc69a02a3/CAR6035588-142_REV.jpg</t>
  </si>
  <si>
    <t>https://www.cgccards.com/certlookup/6035588142/</t>
  </si>
  <si>
    <t>Muk, 2010, HeartGold &amp; SoulSilver, #31/90</t>
  </si>
  <si>
    <t>https://ccg-imaging-cgc-tradingcards-production.s3.amazonaws.com/45d5df5b-4655-419c-9cc5-91edce96b6a8/CSG1401011386-233_OBV.jpg</t>
  </si>
  <si>
    <t>https://ccg-imaging-cgc-tradingcards-production.s3.amazonaws.com/45d5df5b-4655-419c-9cc5-91edce96b6a8/CSG1401011386-233_REV.jpg</t>
  </si>
  <si>
    <t>https://ccg-imaging-cgc-tradingcards-production.s3.amazonaws.com/45d5df5b-4655-419c-9cc5-91edce96b6a8/CSG1401011386-233_OBV.jpg,https://ccg-imaging-cgc-tradingcards-production.s3.amazonaws.com/45d5df5b-4655-419c-9cc5-91edce96b6a8/CSG1401011386-233_REV.jpg</t>
  </si>
  <si>
    <t>https://www.cgccards.com/certlookup/1401011386233/</t>
  </si>
  <si>
    <t>2010 Undaunted #31/90 Muk - Reverse Holo</t>
  </si>
  <si>
    <t>31/90</t>
  </si>
  <si>
    <t>Onix, 2008, Diamond &amp; Pearl, #69/100</t>
  </si>
  <si>
    <t>https://ccg-imaging-csg-cards-production.s3.amazonaws.com/574d2dca-4b90-440b-9ee1-61b92397f3b2/CSG1401011391-051_OBV.jpg</t>
  </si>
  <si>
    <t>https://ccg-imaging-csg-cards-production.s3.amazonaws.com/574d2dca-4b90-440b-9ee1-61b92397f3b2/CSG1401011391-051_REV.jpg</t>
  </si>
  <si>
    <t>https://ccg-imaging-csg-cards-production.s3.amazonaws.com/574d2dca-4b90-440b-9ee1-61b92397f3b2/CSG1401011391-051_OBV.jpg,https://ccg-imaging-csg-cards-production.s3.amazonaws.com/574d2dca-4b90-440b-9ee1-61b92397f3b2/CSG1401011391-051_REV.jpg</t>
  </si>
  <si>
    <t>https://www.cgccards.com/certlookup/1401011391051/</t>
  </si>
  <si>
    <t>2008 Stormfront #69/100 Onix - Reverse Holo</t>
  </si>
  <si>
    <t>69/100</t>
  </si>
  <si>
    <t>Torterra, 2008, Diamond &amp; Pearl, #30/100</t>
  </si>
  <si>
    <t>Torterra</t>
  </si>
  <si>
    <t>https://ccg-imaging-csg-cards-production.s3.amazonaws.com/716083ca-5fe5-44a8-8004-a42125cb1c84/CSG1401011391-084_OBV.jpg</t>
  </si>
  <si>
    <t>https://ccg-imaging-csg-cards-production.s3.amazonaws.com/716083ca-5fe5-44a8-8004-a42125cb1c84/CSG1401011391-084_REV.jpg</t>
  </si>
  <si>
    <t>https://ccg-imaging-csg-cards-production.s3.amazonaws.com/716083ca-5fe5-44a8-8004-a42125cb1c84/CSG1401011391-084_OBV.jpg,https://ccg-imaging-csg-cards-production.s3.amazonaws.com/716083ca-5fe5-44a8-8004-a42125cb1c84/CSG1401011391-084_REV.jpg</t>
  </si>
  <si>
    <t>https://www.cgccards.com/certlookup/1401011391084/</t>
  </si>
  <si>
    <t>2008 Majestic Dawn #30/100 Torterra - Reverse Holo</t>
  </si>
  <si>
    <t>30/100</t>
  </si>
  <si>
    <t>https://ccg-imaging-csg-cards-production.s3.amazonaws.com/0d789bff-226a-4d79-b220-56e9cbf6c259/CSG1401011391-085_OBV.jpg</t>
  </si>
  <si>
    <t>https://ccg-imaging-csg-cards-production.s3.amazonaws.com/0d789bff-226a-4d79-b220-56e9cbf6c259/CSG1401011391-085_REV.jpg</t>
  </si>
  <si>
    <t>https://ccg-imaging-csg-cards-production.s3.amazonaws.com/0d789bff-226a-4d79-b220-56e9cbf6c259/CSG1401011391-085_OBV.jpg,https://ccg-imaging-csg-cards-production.s3.amazonaws.com/0d789bff-226a-4d79-b220-56e9cbf6c259/CSG1401011391-085_REV.jpg</t>
  </si>
  <si>
    <t>https://www.cgccards.com/certlookup/1401011391085/</t>
  </si>
  <si>
    <t>Kangaskhan, 2008, Diamond &amp; Pearl, #38/100</t>
  </si>
  <si>
    <t>https://ccg-imaging-csg-cards-production.s3.amazonaws.com/354ffa16-3d82-4e32-916c-d6ebe0f97faa/CSG1401011391-099_OBV.jpg</t>
  </si>
  <si>
    <t>https://ccg-imaging-csg-cards-production.s3.amazonaws.com/354ffa16-3d82-4e32-916c-d6ebe0f97faa/CSG1401011391-099_REV.jpg</t>
  </si>
  <si>
    <t>https://ccg-imaging-csg-cards-production.s3.amazonaws.com/354ffa16-3d82-4e32-916c-d6ebe0f97faa/CSG1401011391-099_OBV.jpg,https://ccg-imaging-csg-cards-production.s3.amazonaws.com/354ffa16-3d82-4e32-916c-d6ebe0f97faa/CSG1401011391-099_REV.jpg</t>
  </si>
  <si>
    <t>https://www.cgccards.com/certlookup/1401011391099/</t>
  </si>
  <si>
    <t>2008 Majestic Dawn #38/100 Kangaskhan - Reverse Holo</t>
  </si>
  <si>
    <t>38/100</t>
  </si>
  <si>
    <t>The Tears Of Pokémon, 1999, Movie Series, #37</t>
  </si>
  <si>
    <t>The Tears Of Pokémon</t>
  </si>
  <si>
    <t>https://ccg-imaging-cgc-tradingcards-production.s3.amazonaws.com/990db2c9-ae60-4733-a076-dcbc431b2aa3/CRD1401014156-182_OBV.jpg</t>
  </si>
  <si>
    <t>https://ccg-imaging-cgc-tradingcards-production.s3.amazonaws.com/990db2c9-ae60-4733-a076-dcbc431b2aa3/CRD1401014156-182_REV.jpg</t>
  </si>
  <si>
    <t>https://ccg-imaging-cgc-tradingcards-production.s3.amazonaws.com/990db2c9-ae60-4733-a076-dcbc431b2aa3/CRD1401014156-182_OBV.jpg,https://ccg-imaging-cgc-tradingcards-production.s3.amazonaws.com/990db2c9-ae60-4733-a076-dcbc431b2aa3/CRD1401014156-182_REV.jpg</t>
  </si>
  <si>
    <t>https://www.cgccards.com/certlookup/1401014156182/</t>
  </si>
  <si>
    <t>1999 Pokémon the First Movie #37 The Tears Of Pokémon - First Print (Blue Topps Logo)</t>
  </si>
  <si>
    <t>Mewtwo, 2023, Sword &amp; Shield, #059/159</t>
  </si>
  <si>
    <t>Mewtwo</t>
  </si>
  <si>
    <t>https://ccg-imaging-cgc-tradingcards-production.s3.amazonaws.com/a86f13aa-b94c-4dfc-910b-2e6888c90ae4/CRD1401016850-083_OBV.jpg</t>
  </si>
  <si>
    <t>https://ccg-imaging-cgc-tradingcards-production.s3.amazonaws.com/a86f13aa-b94c-4dfc-910b-2e6888c90ae4/CRD1401016850-083_REV.jpg</t>
  </si>
  <si>
    <t>https://ccg-imaging-cgc-tradingcards-production.s3.amazonaws.com/a86f13aa-b94c-4dfc-910b-2e6888c90ae4/CRD1401016850-083_OBV.jpg,https://ccg-imaging-cgc-tradingcards-production.s3.amazonaws.com/a86f13aa-b94c-4dfc-910b-2e6888c90ae4/CRD1401016850-083_REV.jpg</t>
  </si>
  <si>
    <t>https://www.cgccards.com/certlookup/1401016850083/</t>
  </si>
  <si>
    <t>2022 Crown Zenith #059/159 Mewtwo - Reverse Holo</t>
  </si>
  <si>
    <t>059/159</t>
  </si>
  <si>
    <t>Starmie, 2023, Scarlet &amp; Violet, #222/190</t>
  </si>
  <si>
    <t>Shiny Rare</t>
  </si>
  <si>
    <t>https://ccg-imaging-cgc-tradingcards-production.s3.amazonaws.com/4c96a494-b6de-45d1-bf68-9b5492db4f35/CRD1401024004-013_OBV.jpg</t>
  </si>
  <si>
    <t>https://ccg-imaging-cgc-tradingcards-production.s3.amazonaws.com/4c96a494-b6de-45d1-bf68-9b5492db4f35/CRD1401024004-013_REV.jpg</t>
  </si>
  <si>
    <t>https://ccg-imaging-cgc-tradingcards-production.s3.amazonaws.com/4c96a494-b6de-45d1-bf68-9b5492db4f35/CRD1401024004-013_OBV.jpg,https://ccg-imaging-cgc-tradingcards-production.s3.amazonaws.com/4c96a494-b6de-45d1-bf68-9b5492db4f35/CRD1401024004-013_REV.jpg</t>
  </si>
  <si>
    <t>https://www.cgccards.com/certlookup/1401024004013/</t>
  </si>
  <si>
    <t>2023 Shiny Treasure ex #222/190 Starmie</t>
  </si>
  <si>
    <t>222/190</t>
  </si>
  <si>
    <t>https://ccg-imaging-cgc-tradingcards-production.s3.amazonaws.com/b8c81613-7e36-4154-9a07-b2685e22a30b/CRD1401024004-016_OBV.jpg</t>
  </si>
  <si>
    <t>https://ccg-imaging-cgc-tradingcards-production.s3.amazonaws.com/b8c81613-7e36-4154-9a07-b2685e22a30b/CRD1401024004-016_REV.jpg</t>
  </si>
  <si>
    <t>https://ccg-imaging-cgc-tradingcards-production.s3.amazonaws.com/b8c81613-7e36-4154-9a07-b2685e22a30b/CRD1401024004-016_OBV.jpg,https://ccg-imaging-cgc-tradingcards-production.s3.amazonaws.com/b8c81613-7e36-4154-9a07-b2685e22a30b/CRD1401024004-016_REV.jpg</t>
  </si>
  <si>
    <t>https://www.cgccards.com/certlookup/1401024004016/</t>
  </si>
  <si>
    <t>https://ccg-imaging-cgc-tradingcards-production.s3.amazonaws.com/e32ba0e5-74da-414e-af4a-52341e9105c1/CRD1401024004-017_OBV.jpg</t>
  </si>
  <si>
    <t>https://ccg-imaging-cgc-tradingcards-production.s3.amazonaws.com/e32ba0e5-74da-414e-af4a-52341e9105c1/CRD1401024004-017_REV.jpg</t>
  </si>
  <si>
    <t>https://ccg-imaging-cgc-tradingcards-production.s3.amazonaws.com/e32ba0e5-74da-414e-af4a-52341e9105c1/CRD1401024004-017_OBV.jpg,https://ccg-imaging-cgc-tradingcards-production.s3.amazonaws.com/e32ba0e5-74da-414e-af4a-52341e9105c1/CRD1401024004-017_REV.jpg</t>
  </si>
  <si>
    <t>https://www.cgccards.com/certlookup/1401024004017/</t>
  </si>
  <si>
    <t>https://ccg-imaging-cgc-tradingcards-production.s3.amazonaws.com/f1164664-3b63-4cea-b9f3-4bcce6ca53b8/CSG1401025629-147_OBV.jpg</t>
  </si>
  <si>
    <t>https://ccg-imaging-cgc-tradingcards-production.s3.amazonaws.com/f1164664-3b63-4cea-b9f3-4bcce6ca53b8/CSG1401025629-147_REV.jpg</t>
  </si>
  <si>
    <t>https://ccg-imaging-cgc-tradingcards-production.s3.amazonaws.com/f1164664-3b63-4cea-b9f3-4bcce6ca53b8/CSG1401025629-147_OBV.jpg,https://ccg-imaging-cgc-tradingcards-production.s3.amazonaws.com/f1164664-3b63-4cea-b9f3-4bcce6ca53b8/CSG1401025629-147_REV.jpg</t>
  </si>
  <si>
    <t>https://www.cgccards.com/certlookup/1401025629147/</t>
  </si>
  <si>
    <t>Latias, 2024, Starter Decks, #007/053</t>
  </si>
  <si>
    <t>Latias</t>
  </si>
  <si>
    <t>Starter Deck</t>
  </si>
  <si>
    <t>https://ccg-imaging-cgc-tradingcards-production.s3.amazonaws.com/68f63489-98a5-451f-90e2-0777ab4ee039/CGC1401029960-250_OBV.jpg</t>
  </si>
  <si>
    <t>https://ccg-imaging-cgc-tradingcards-production.s3.amazonaws.com/68f63489-98a5-451f-90e2-0777ab4ee039/CGC1401029960-250_REV.jpg</t>
  </si>
  <si>
    <t>https://ccg-imaging-cgc-tradingcards-production.s3.amazonaws.com/68f63489-98a5-451f-90e2-0777ab4ee039/CGC1401029960-250_OBV.jpg,https://ccg-imaging-cgc-tradingcards-production.s3.amazonaws.com/68f63489-98a5-451f-90e2-0777ab4ee039/CGC1401029960-250_REV.jpg</t>
  </si>
  <si>
    <t>https://www.cgccards.com/certlookup/1401029960250/</t>
  </si>
  <si>
    <t>2024 Future Miraidon ex Set (svHM) #007/053 Latias - Starter Deck</t>
  </si>
  <si>
    <t>007/053</t>
  </si>
  <si>
    <t>https://ccg-imaging-cgc-tradingcards-production.s3.amazonaws.com/1ce98c8d-13ca-4112-971a-14431a1729b8/CGC1401031256-105_OBV.jpg</t>
  </si>
  <si>
    <t>https://ccg-imaging-cgc-tradingcards-production.s3.amazonaws.com/1ce98c8d-13ca-4112-971a-14431a1729b8/CGC1401031256-105_REV.jpg</t>
  </si>
  <si>
    <t>https://ccg-imaging-cgc-tradingcards-production.s3.amazonaws.com/1ce98c8d-13ca-4112-971a-14431a1729b8/CGC1401031256-105_OBV.jpg,https://ccg-imaging-cgc-tradingcards-production.s3.amazonaws.com/1ce98c8d-13ca-4112-971a-14431a1729b8/CGC1401031256-105_REV.jpg</t>
  </si>
  <si>
    <t>https://www.cgccards.com/certlookup/1401031256105/</t>
  </si>
  <si>
    <t>Lugia, 2020, Sword &amp; Shield, #140/189</t>
  </si>
  <si>
    <t>https://ccg-imaging-cgc-tradingcards-production.s3.amazonaws.com/f8304f3b-46f3-4e62-aee3-aec7f90033bc/CRD1401031258-122_OBV.jpg</t>
  </si>
  <si>
    <t>https://ccg-imaging-cgc-tradingcards-production.s3.amazonaws.com/f8304f3b-46f3-4e62-aee3-aec7f90033bc/CRD1401031258-122_REV.jpg</t>
  </si>
  <si>
    <t>https://ccg-imaging-cgc-tradingcards-production.s3.amazonaws.com/f8304f3b-46f3-4e62-aee3-aec7f90033bc/CRD1401031258-122_OBV.jpg,https://ccg-imaging-cgc-tradingcards-production.s3.amazonaws.com/f8304f3b-46f3-4e62-aee3-aec7f90033bc/CRD1401031258-122_REV.jpg</t>
  </si>
  <si>
    <t>https://www.cgccards.com/certlookup/1401031258122/</t>
  </si>
  <si>
    <t>2020 Darkness Ablaze #140/189 Lugia - Reverse Holo</t>
  </si>
  <si>
    <t>140/189</t>
  </si>
  <si>
    <t>Lugia ex, 2023, Scarlet &amp; Violet, #017/032</t>
  </si>
  <si>
    <t>Lugia ex</t>
  </si>
  <si>
    <t>https://ccg-imaging-cgc-tradingcards-production.s3.amazonaws.com/5c54a5cf-417e-4295-8dae-586ee504a871/CGC1401031261-014_OBV.jpg</t>
  </si>
  <si>
    <t>https://ccg-imaging-cgc-tradingcards-production.s3.amazonaws.com/5c54a5cf-417e-4295-8dae-586ee504a871/CGC1401031261-014_REV.jpg</t>
  </si>
  <si>
    <t>https://ccg-imaging-cgc-tradingcards-production.s3.amazonaws.com/5c54a5cf-417e-4295-8dae-586ee504a871/CGC1401031261-014_OBV.jpg,https://ccg-imaging-cgc-tradingcards-production.s3.amazonaws.com/5c54a5cf-417e-4295-8dae-586ee504a871/CGC1401031261-014_REV.jpg</t>
  </si>
  <si>
    <t>https://www.cgccards.com/certlookup/1401031261014/</t>
  </si>
  <si>
    <t>2023 Pokémon Clf-Trading Card Game Classic Venusaur &amp; Lugia EX Deck #017 Lugia EX - Holo</t>
  </si>
  <si>
    <t>017/032</t>
  </si>
  <si>
    <t>Pikachu, 2022, Sword &amp; Shield, #024/098</t>
  </si>
  <si>
    <t>https://ccg-imaging-cgc-tradingcards-production.s3.amazonaws.com/967267a9-36d3-443e-a9ad-698f8ffac967/CGC1401031261-261_OBV.jpg</t>
  </si>
  <si>
    <t>https://ccg-imaging-cgc-tradingcards-production.s3.amazonaws.com/967267a9-36d3-443e-a9ad-698f8ffac967/CGC1401031261-261_REV.jpg</t>
  </si>
  <si>
    <t>https://ccg-imaging-cgc-tradingcards-production.s3.amazonaws.com/967267a9-36d3-443e-a9ad-698f8ffac967/CGC1401031261-261_OBV.jpg,https://ccg-imaging-cgc-tradingcards-production.s3.amazonaws.com/967267a9-36d3-443e-a9ad-698f8ffac967/CGC1401031261-261_REV.jpg</t>
  </si>
  <si>
    <t>https://www.cgccards.com/certlookup/1401031261261/</t>
  </si>
  <si>
    <t>2022 Paradigm Trigger #024/098 Pikachu</t>
  </si>
  <si>
    <t>024/098</t>
  </si>
  <si>
    <t>https://ccg-imaging-cgc-tradingcards-production.s3.amazonaws.com/0911c8eb-5aff-42dc-93dd-5550bb00d3eb/CRD1401036555-158_OBV.jpg</t>
  </si>
  <si>
    <t>https://ccg-imaging-cgc-tradingcards-production.s3.amazonaws.com/0911c8eb-5aff-42dc-93dd-5550bb00d3eb/CRD1401036555-158_REV.jpg</t>
  </si>
  <si>
    <t>https://ccg-imaging-cgc-tradingcards-production.s3.amazonaws.com/0911c8eb-5aff-42dc-93dd-5550bb00d3eb/CRD1401036555-158_OBV.jpg,https://ccg-imaging-cgc-tradingcards-production.s3.amazonaws.com/0911c8eb-5aff-42dc-93dd-5550bb00d3eb/CRD1401036555-158_REV.jpg</t>
  </si>
  <si>
    <t>https://www.cgccards.com/certlookup/1401036555158/</t>
  </si>
  <si>
    <t>https://ccg-imaging-cgc-tradingcards-production.s3.amazonaws.com/ca173237-1c49-4933-8eba-039e9dddf0ea/CRD1401036555-160_OBV.jpg</t>
  </si>
  <si>
    <t>https://ccg-imaging-cgc-tradingcards-production.s3.amazonaws.com/ca173237-1c49-4933-8eba-039e9dddf0ea/CRD1401036555-160_REV.jpg</t>
  </si>
  <si>
    <t>https://ccg-imaging-cgc-tradingcards-production.s3.amazonaws.com/ca173237-1c49-4933-8eba-039e9dddf0ea/CRD1401036555-160_OBV.jpg,https://ccg-imaging-cgc-tradingcards-production.s3.amazonaws.com/ca173237-1c49-4933-8eba-039e9dddf0ea/CRD1401036555-160_REV.jpg</t>
  </si>
  <si>
    <t>https://www.cgccards.com/certlookup/1401036555160/</t>
  </si>
  <si>
    <t>Hitmonchan, 2005, EX, #24/115</t>
  </si>
  <si>
    <t>https://ccg-imaging-cgc-tradingcards-production.s3.amazonaws.com/3c8daa17-9965-4874-9c2d-0fb419fe6883/CRD1401036562-159_OBV.jpg</t>
  </si>
  <si>
    <t>https://ccg-imaging-cgc-tradingcards-production.s3.amazonaws.com/3c8daa17-9965-4874-9c2d-0fb419fe6883/CRD1401036562-159_REV.jpg</t>
  </si>
  <si>
    <t>https://ccg-imaging-cgc-tradingcards-production.s3.amazonaws.com/3c8daa17-9965-4874-9c2d-0fb419fe6883/CRD1401036562-159_OBV.jpg,https://ccg-imaging-cgc-tradingcards-production.s3.amazonaws.com/3c8daa17-9965-4874-9c2d-0fb419fe6883/CRD1401036562-159_REV.jpg</t>
  </si>
  <si>
    <t>https://www.cgccards.com/certlookup/1401036562159/</t>
  </si>
  <si>
    <t>2005 EX Unseen Forces #24/115 Hitmonchan</t>
  </si>
  <si>
    <t>24/115</t>
  </si>
  <si>
    <t>https://ccg-imaging-cgc-tradingcards-production.s3.amazonaws.com/cedf7054-1b3e-4513-ae80-45cf7c3cbc77/CRD1401036562-160_OBV.jpg</t>
  </si>
  <si>
    <t>https://ccg-imaging-cgc-tradingcards-production.s3.amazonaws.com/cedf7054-1b3e-4513-ae80-45cf7c3cbc77/CRD1401036562-160_REV.jpg</t>
  </si>
  <si>
    <t>https://ccg-imaging-cgc-tradingcards-production.s3.amazonaws.com/cedf7054-1b3e-4513-ae80-45cf7c3cbc77/CRD1401036562-160_OBV.jpg,https://ccg-imaging-cgc-tradingcards-production.s3.amazonaws.com/cedf7054-1b3e-4513-ae80-45cf7c3cbc77/CRD1401036562-160_REV.jpg</t>
  </si>
  <si>
    <t>https://www.cgccards.com/certlookup/1401036562160/</t>
  </si>
  <si>
    <t>Scyther, 2005, EX, #46/115</t>
  </si>
  <si>
    <t>https://ccg-imaging-cgc-tradingcards-production.s3.amazonaws.com/65e2ebc5-31fe-4b29-8ac0-1a8e941b94e5/CRD1401036562-166_OBV.jpg</t>
  </si>
  <si>
    <t>https://ccg-imaging-cgc-tradingcards-production.s3.amazonaws.com/65e2ebc5-31fe-4b29-8ac0-1a8e941b94e5/CRD1401036562-166_REV.jpg</t>
  </si>
  <si>
    <t>https://ccg-imaging-cgc-tradingcards-production.s3.amazonaws.com/65e2ebc5-31fe-4b29-8ac0-1a8e941b94e5/CRD1401036562-166_OBV.jpg,https://ccg-imaging-cgc-tradingcards-production.s3.amazonaws.com/65e2ebc5-31fe-4b29-8ac0-1a8e941b94e5/CRD1401036562-166_REV.jpg</t>
  </si>
  <si>
    <t>https://www.cgccards.com/certlookup/1401036562166/</t>
  </si>
  <si>
    <t>2005 EX Unseen Forces #46/115 Scyther</t>
  </si>
  <si>
    <t>46/115</t>
  </si>
  <si>
    <t>Togepi δ, 2006, EX, #41/101</t>
  </si>
  <si>
    <t>Togepi δ</t>
  </si>
  <si>
    <t>https://ccg-imaging-cgc-tradingcards-production.s3.amazonaws.com/aa55fd53-1ccd-4888-8985-c7ab3c925468/CRD1401036562-198_OBV.jpg</t>
  </si>
  <si>
    <t>https://ccg-imaging-cgc-tradingcards-production.s3.amazonaws.com/aa55fd53-1ccd-4888-8985-c7ab3c925468/CRD1401036562-198_REV.jpg</t>
  </si>
  <si>
    <t>https://ccg-imaging-cgc-tradingcards-production.s3.amazonaws.com/aa55fd53-1ccd-4888-8985-c7ab3c925468/CRD1401036562-198_OBV.jpg,https://ccg-imaging-cgc-tradingcards-production.s3.amazonaws.com/aa55fd53-1ccd-4888-8985-c7ab3c925468/CRD1401036562-198_REV.jpg</t>
  </si>
  <si>
    <t>https://www.cgccards.com/certlookup/1401036562198/</t>
  </si>
  <si>
    <t>2006 EX Dragon Frontiers #41/101 Togepi ?</t>
  </si>
  <si>
    <t>41/101</t>
  </si>
  <si>
    <t>Ivysaur, 2007, Diamond &amp; Pearl, #51/132</t>
  </si>
  <si>
    <t>https://ccg-imaging-cgc-tradingcards-production.s3.amazonaws.com/ffe6f083-2b86-4bf0-ae56-807aea8e39ed/CRD1401036562-222_OBV.jpg</t>
  </si>
  <si>
    <t>https://ccg-imaging-cgc-tradingcards-production.s3.amazonaws.com/ffe6f083-2b86-4bf0-ae56-807aea8e39ed/CRD1401036562-222_REV.jpg</t>
  </si>
  <si>
    <t>https://ccg-imaging-cgc-tradingcards-production.s3.amazonaws.com/ffe6f083-2b86-4bf0-ae56-807aea8e39ed/CRD1401036562-222_OBV.jpg,https://ccg-imaging-cgc-tradingcards-production.s3.amazonaws.com/ffe6f083-2b86-4bf0-ae56-807aea8e39ed/CRD1401036562-222_REV.jpg</t>
  </si>
  <si>
    <t>https://www.cgccards.com/certlookup/1401036562222/</t>
  </si>
  <si>
    <t>2007 Secret Wonders #51/132 Ivysaur</t>
  </si>
  <si>
    <t>51/132</t>
  </si>
  <si>
    <t>https://ccg-imaging-cgc-tradingcards-production.s3.amazonaws.com/a1deaf02-7933-44a4-aa37-80d2ee1bd4e9/CRD1401036562-224_OBV.jpg</t>
  </si>
  <si>
    <t>https://ccg-imaging-cgc-tradingcards-production.s3.amazonaws.com/a1deaf02-7933-44a4-aa37-80d2ee1bd4e9/CRD1401036562-224_REV.jpg</t>
  </si>
  <si>
    <t>https://ccg-imaging-cgc-tradingcards-production.s3.amazonaws.com/a1deaf02-7933-44a4-aa37-80d2ee1bd4e9/CRD1401036562-224_OBV.jpg,https://ccg-imaging-cgc-tradingcards-production.s3.amazonaws.com/a1deaf02-7933-44a4-aa37-80d2ee1bd4e9/CRD1401036562-224_REV.jpg</t>
  </si>
  <si>
    <t>https://www.cgccards.com/certlookup/1401036562224/</t>
  </si>
  <si>
    <t>https://ccg-imaging-cgc-tradingcards-production.s3.amazonaws.com/204d561b-3a51-4e5a-a150-aef0bb3da120/CRD1401036562-225_OBV.jpg</t>
  </si>
  <si>
    <t>https://ccg-imaging-cgc-tradingcards-production.s3.amazonaws.com/204d561b-3a51-4e5a-a150-aef0bb3da120/CRD1401036562-225_REV.jpg</t>
  </si>
  <si>
    <t>https://ccg-imaging-cgc-tradingcards-production.s3.amazonaws.com/204d561b-3a51-4e5a-a150-aef0bb3da120/CRD1401036562-225_OBV.jpg,https://ccg-imaging-cgc-tradingcards-production.s3.amazonaws.com/204d561b-3a51-4e5a-a150-aef0bb3da120/CRD1401036562-225_REV.jpg</t>
  </si>
  <si>
    <t>https://www.cgccards.com/certlookup/1401036562225/</t>
  </si>
  <si>
    <t>Bulbasaur, 2006, EX, #45/100</t>
  </si>
  <si>
    <t>https://ccg-imaging-cgc-tradingcards-production.s3.amazonaws.com/cc0e2d81-9b0b-442b-b885-7f1b777e2a49/CRD1401036562-240_OBV.jpg</t>
  </si>
  <si>
    <t>https://ccg-imaging-cgc-tradingcards-production.s3.amazonaws.com/cc0e2d81-9b0b-442b-b885-7f1b777e2a49/CRD1401036562-240_REV.jpg</t>
  </si>
  <si>
    <t>https://ccg-imaging-cgc-tradingcards-production.s3.amazonaws.com/cc0e2d81-9b0b-442b-b885-7f1b777e2a49/CRD1401036562-240_OBV.jpg,https://ccg-imaging-cgc-tradingcards-production.s3.amazonaws.com/cc0e2d81-9b0b-442b-b885-7f1b777e2a49/CRD1401036562-240_REV.jpg</t>
  </si>
  <si>
    <t>https://www.cgccards.com/certlookup/1401036562240/</t>
  </si>
  <si>
    <t>2006 EX Crystal Guardians #45/100 Bulbasaur</t>
  </si>
  <si>
    <t>45/100</t>
  </si>
  <si>
    <t>Totodile δ, 2006, EX, #67/101</t>
  </si>
  <si>
    <t>Totodile δ</t>
  </si>
  <si>
    <t>https://ccg-imaging-cgc-tradingcards-production.s3.amazonaws.com/2099cf93-b5b1-41ab-a9be-c5a0051916fa/CRD1401036562-248_OBV.jpg</t>
  </si>
  <si>
    <t>https://ccg-imaging-cgc-tradingcards-production.s3.amazonaws.com/2099cf93-b5b1-41ab-a9be-c5a0051916fa/CRD1401036562-248_REV.jpg</t>
  </si>
  <si>
    <t>https://ccg-imaging-cgc-tradingcards-production.s3.amazonaws.com/2099cf93-b5b1-41ab-a9be-c5a0051916fa/CRD1401036562-248_OBV.jpg,https://ccg-imaging-cgc-tradingcards-production.s3.amazonaws.com/2099cf93-b5b1-41ab-a9be-c5a0051916fa/CRD1401036562-248_REV.jpg</t>
  </si>
  <si>
    <t>https://www.cgccards.com/certlookup/1401036562248/</t>
  </si>
  <si>
    <t>2006 EX Dragon Frontiers #67/101 Totodile ?</t>
  </si>
  <si>
    <t>67/101</t>
  </si>
  <si>
    <t>https://ccg-imaging-cgc-tradingcards-production.s3.amazonaws.com/e9381be5-459b-4a41-9b48-d54213466dff/CSG1401036573-276_OBV.jpg</t>
  </si>
  <si>
    <t>https://ccg-imaging-cgc-tradingcards-production.s3.amazonaws.com/e9381be5-459b-4a41-9b48-d54213466dff/CSG1401036573-276_REV.jpg</t>
  </si>
  <si>
    <t>https://ccg-imaging-cgc-tradingcards-production.s3.amazonaws.com/e9381be5-459b-4a41-9b48-d54213466dff/CSG1401036573-276_OBV.jpg,https://ccg-imaging-cgc-tradingcards-production.s3.amazonaws.com/e9381be5-459b-4a41-9b48-d54213466dff/CSG1401036573-276_REV.jpg</t>
  </si>
  <si>
    <t>https://www.cgccards.com/certlookup/1401036573276/</t>
  </si>
  <si>
    <t>https://ccg-imaging-cgc-tradingcards-production.s3.amazonaws.com/32a0eab8-2e96-4f8f-920e-889af28d48a7/CSG1401036573-277_OBV.jpg</t>
  </si>
  <si>
    <t>https://ccg-imaging-cgc-tradingcards-production.s3.amazonaws.com/32a0eab8-2e96-4f8f-920e-889af28d48a7/CSG1401036573-277_REV.jpg</t>
  </si>
  <si>
    <t>https://ccg-imaging-cgc-tradingcards-production.s3.amazonaws.com/32a0eab8-2e96-4f8f-920e-889af28d48a7/CSG1401036573-277_OBV.jpg,https://ccg-imaging-cgc-tradingcards-production.s3.amazonaws.com/32a0eab8-2e96-4f8f-920e-889af28d48a7/CSG1401036573-277_REV.jpg</t>
  </si>
  <si>
    <t>https://www.cgccards.com/certlookup/1401036573277/</t>
  </si>
  <si>
    <t>https://ccg-imaging-cgc-tradingcards-production.s3.amazonaws.com/79c5af85-0148-477d-b6ba-3bd7d124f896/CSG1401036573-279_OBV.jpg</t>
  </si>
  <si>
    <t>https://ccg-imaging-cgc-tradingcards-production.s3.amazonaws.com/79c5af85-0148-477d-b6ba-3bd7d124f896/CSG1401036573-279_REV.jpg</t>
  </si>
  <si>
    <t>https://ccg-imaging-cgc-tradingcards-production.s3.amazonaws.com/79c5af85-0148-477d-b6ba-3bd7d124f896/CSG1401036573-279_OBV.jpg,https://ccg-imaging-cgc-tradingcards-production.s3.amazonaws.com/79c5af85-0148-477d-b6ba-3bd7d124f896/CSG1401036573-279_REV.jpg</t>
  </si>
  <si>
    <t>https://www.cgccards.com/certlookup/1401036573279/</t>
  </si>
  <si>
    <t>Whiscash, 2003, EX, #48/97</t>
  </si>
  <si>
    <t>Whiscash</t>
  </si>
  <si>
    <t>https://ccg-imaging-cgc-tradingcards-production.s3.amazonaws.com/97171a25-a390-45c4-8176-ebca23133cc7/CRD1401036580-202_OBV.jpg</t>
  </si>
  <si>
    <t>https://ccg-imaging-cgc-tradingcards-production.s3.amazonaws.com/97171a25-a390-45c4-8176-ebca23133cc7/CRD1401036580-202_REV.jpg</t>
  </si>
  <si>
    <t>https://ccg-imaging-cgc-tradingcards-production.s3.amazonaws.com/97171a25-a390-45c4-8176-ebca23133cc7/CRD1401036580-202_OBV.jpg,https://ccg-imaging-cgc-tradingcards-production.s3.amazonaws.com/97171a25-a390-45c4-8176-ebca23133cc7/CRD1401036580-202_REV.jpg</t>
  </si>
  <si>
    <t>https://www.cgccards.com/certlookup/1401036580202/</t>
  </si>
  <si>
    <t>2003 Pokémon EX Dragon #48 Whiscash - Reverse Foil</t>
  </si>
  <si>
    <t>48/97</t>
  </si>
  <si>
    <t>Blastoise V, 2020, Starter Decks, #001/020</t>
  </si>
  <si>
    <t>Blastoise V</t>
  </si>
  <si>
    <t>https://ccg-imaging-cgc-tradingcards-production.s3.amazonaws.com/0716adc3-5873-4d5e-9ab4-b08ae0dc1144/CRD1401036693-166_OBV.jpg</t>
  </si>
  <si>
    <t>https://ccg-imaging-cgc-tradingcards-production.s3.amazonaws.com/0716adc3-5873-4d5e-9ab4-b08ae0dc1144/CRD1401036693-166_REV.jpg</t>
  </si>
  <si>
    <t>https://ccg-imaging-cgc-tradingcards-production.s3.amazonaws.com/0716adc3-5873-4d5e-9ab4-b08ae0dc1144/CRD1401036693-166_OBV.jpg,https://ccg-imaging-cgc-tradingcards-production.s3.amazonaws.com/0716adc3-5873-4d5e-9ab4-b08ae0dc1144/CRD1401036693-166_REV.jpg</t>
  </si>
  <si>
    <t>https://www.cgccards.com/certlookup/1401036693166/</t>
  </si>
  <si>
    <t>2020 Blastoise VMAX Starter Set #001/020 Blastoise V - Holo</t>
  </si>
  <si>
    <t>001/020</t>
  </si>
  <si>
    <t>Vigoroth, 2007, EX, #41/108</t>
  </si>
  <si>
    <t>Vigoroth</t>
  </si>
  <si>
    <t>https://ccg-imaging-cgc-tradingcards-production.s3.amazonaws.com/3ad570a6-4ab0-4a1d-ab77-c9f5bc3a5b34/CRD1401036708-011_OBV.jpg</t>
  </si>
  <si>
    <t>https://ccg-imaging-cgc-tradingcards-production.s3.amazonaws.com/3ad570a6-4ab0-4a1d-ab77-c9f5bc3a5b34/CRD1401036708-011_REV.jpg</t>
  </si>
  <si>
    <t>https://ccg-imaging-cgc-tradingcards-production.s3.amazonaws.com/3ad570a6-4ab0-4a1d-ab77-c9f5bc3a5b34/CRD1401036708-011_OBV.jpg,https://ccg-imaging-cgc-tradingcards-production.s3.amazonaws.com/3ad570a6-4ab0-4a1d-ab77-c9f5bc3a5b34/CRD1401036708-011_REV.jpg</t>
  </si>
  <si>
    <t>https://www.cgccards.com/certlookup/1401036708011/</t>
  </si>
  <si>
    <t>2007 EX Power Keepers #41/108 Vigoroth - Reverse Holo</t>
  </si>
  <si>
    <t>41/108</t>
  </si>
  <si>
    <t>Magnemite, 2003, e-Series, #91/147</t>
  </si>
  <si>
    <t>https://ccg-imaging-cgc-tradingcards-production.s3.amazonaws.com/b920f1f7-b896-41e1-82cd-f3e8f240a323/CRD1401036708-266_OBV.jpg</t>
  </si>
  <si>
    <t>https://ccg-imaging-cgc-tradingcards-production.s3.amazonaws.com/b920f1f7-b896-41e1-82cd-f3e8f240a323/CRD1401036708-266_REV.jpg</t>
  </si>
  <si>
    <t>https://ccg-imaging-cgc-tradingcards-production.s3.amazonaws.com/b920f1f7-b896-41e1-82cd-f3e8f240a323/CRD1401036708-266_OBV.jpg,https://ccg-imaging-cgc-tradingcards-production.s3.amazonaws.com/b920f1f7-b896-41e1-82cd-f3e8f240a323/CRD1401036708-266_REV.jpg</t>
  </si>
  <si>
    <t>https://www.cgccards.com/certlookup/1401036708266/</t>
  </si>
  <si>
    <t>2003 Aquapolis #91/147 Magnemite</t>
  </si>
  <si>
    <t>91/147</t>
  </si>
  <si>
    <t>https://ccg-imaging-cgc-tradingcards-production.s3.amazonaws.com/033b661d-8b96-45b2-ae98-0774654fe54d/CRD1401036714-039_OBV.jpg</t>
  </si>
  <si>
    <t>https://ccg-imaging-cgc-tradingcards-production.s3.amazonaws.com/033b661d-8b96-45b2-ae98-0774654fe54d/CRD1401036714-039_REV.jpg</t>
  </si>
  <si>
    <t>https://ccg-imaging-cgc-tradingcards-production.s3.amazonaws.com/033b661d-8b96-45b2-ae98-0774654fe54d/CRD1401036714-039_OBV.jpg,https://ccg-imaging-cgc-tradingcards-production.s3.amazonaws.com/033b661d-8b96-45b2-ae98-0774654fe54d/CRD1401036714-039_REV.jpg</t>
  </si>
  <si>
    <t>https://www.cgccards.com/certlookup/1401036714039/</t>
  </si>
  <si>
    <t>1999 Pokémon the First Movie #45 Togepi In Trouble - First Print (Blue Topps Logo)</t>
  </si>
  <si>
    <t>https://ccg-imaging-cgc-tradingcards-production.s3.amazonaws.com/32d59fc2-77ff-4983-8663-40b8a2044116/CRD1401036714-040_OBV.jpg</t>
  </si>
  <si>
    <t>https://ccg-imaging-cgc-tradingcards-production.s3.amazonaws.com/32d59fc2-77ff-4983-8663-40b8a2044116/CRD1401036714-040_REV.jpg</t>
  </si>
  <si>
    <t>https://ccg-imaging-cgc-tradingcards-production.s3.amazonaws.com/32d59fc2-77ff-4983-8663-40b8a2044116/CRD1401036714-040_OBV.jpg,https://ccg-imaging-cgc-tradingcards-production.s3.amazonaws.com/32d59fc2-77ff-4983-8663-40b8a2044116/CRD1401036714-040_REV.jpg</t>
  </si>
  <si>
    <t>https://www.cgccards.com/certlookup/1401036714040/</t>
  </si>
  <si>
    <t>Marina In Chaos, 1999, Movie Series, #14</t>
  </si>
  <si>
    <t>Marina In Chaos</t>
  </si>
  <si>
    <t>https://ccg-imaging-cgc-tradingcards-production.s3.amazonaws.com/14303197-efcc-458c-a8e9-917331e4d939/CGC1401036716-102_OBV.jpg</t>
  </si>
  <si>
    <t>https://ccg-imaging-cgc-tradingcards-production.s3.amazonaws.com/14303197-efcc-458c-a8e9-917331e4d939/CGC1401036716-102_REV.jpg</t>
  </si>
  <si>
    <t>https://ccg-imaging-cgc-tradingcards-production.s3.amazonaws.com/14303197-efcc-458c-a8e9-917331e4d939/CGC1401036716-102_OBV.jpg,https://ccg-imaging-cgc-tradingcards-production.s3.amazonaws.com/14303197-efcc-458c-a8e9-917331e4d939/CGC1401036716-102_REV.jpg</t>
  </si>
  <si>
    <t>https://www.cgccards.com/certlookup/1401036716102/</t>
  </si>
  <si>
    <t>1999 Pokémon the First Movie #14 Marina In Chaos - Second Print (Black Topps Logo)</t>
  </si>
  <si>
    <t>Kathryn's Surskit, 2004, Promotional, #008/019</t>
  </si>
  <si>
    <t>Kathryn's Surskit</t>
  </si>
  <si>
    <t>https://ccg-imaging-csg-cards-production.s3.amazonaws.com/6219bd13-8fdb-4e06-b590-a8e2164b596f/CSG1401036717-263_OBV.jpg</t>
  </si>
  <si>
    <t>https://ccg-imaging-csg-cards-production.s3.amazonaws.com/6219bd13-8fdb-4e06-b590-a8e2164b596f/CSG1401036717-263_REV.jpg</t>
  </si>
  <si>
    <t>https://ccg-imaging-csg-cards-production.s3.amazonaws.com/6219bd13-8fdb-4e06-b590-a8e2164b596f/CSG1401036717-263_OBV.jpg,https://ccg-imaging-csg-cards-production.s3.amazonaws.com/6219bd13-8fdb-4e06-b590-a8e2164b596f/CSG1401036717-263_REV.jpg</t>
  </si>
  <si>
    <t>https://www.cgccards.com/certlookup/1401036717263/</t>
  </si>
  <si>
    <t>2003 Movie VS Pack #008/019 Kathryn's Surskit</t>
  </si>
  <si>
    <t>008/019</t>
  </si>
  <si>
    <t>https://ccg-imaging-csg-cards-production.s3.amazonaws.com/9acfef26-ea97-48b4-82da-a6d6d98e2bf6/CSG1401036717-264_OBV.jpg</t>
  </si>
  <si>
    <t>https://ccg-imaging-csg-cards-production.s3.amazonaws.com/9acfef26-ea97-48b4-82da-a6d6d98e2bf6/CSG1401036717-264_REV.jpg</t>
  </si>
  <si>
    <t>https://ccg-imaging-csg-cards-production.s3.amazonaws.com/9acfef26-ea97-48b4-82da-a6d6d98e2bf6/CSG1401036717-264_OBV.jpg,https://ccg-imaging-csg-cards-production.s3.amazonaws.com/9acfef26-ea97-48b4-82da-a6d6d98e2bf6/CSG1401036717-264_REV.jpg</t>
  </si>
  <si>
    <t>https://www.cgccards.com/certlookup/1401036717264/</t>
  </si>
  <si>
    <t>Lotad, 2004, Starter Decks, #003/015</t>
  </si>
  <si>
    <t>https://ccg-imaging-csg-cards-production.s3.amazonaws.com/c612a9ca-9b67-4bee-9ee6-6306fb9c5d78/CSG1401036717-265_OBV.jpg</t>
  </si>
  <si>
    <t>https://ccg-imaging-csg-cards-production.s3.amazonaws.com/c612a9ca-9b67-4bee-9ee6-6306fb9c5d78/CSG1401036717-265_REV.jpg</t>
  </si>
  <si>
    <t>https://ccg-imaging-csg-cards-production.s3.amazonaws.com/c612a9ca-9b67-4bee-9ee6-6306fb9c5d78/CSG1401036717-265_OBV.jpg,https://ccg-imaging-csg-cards-production.s3.amazonaws.com/c612a9ca-9b67-4bee-9ee6-6306fb9c5d78/CSG1401036717-265_REV.jpg</t>
  </si>
  <si>
    <t>https://www.cgccards.com/certlookup/1401036717265/</t>
  </si>
  <si>
    <t>2004 Rayquaza Constructed Starter Deck #003/015 Lotad - 1st Edition</t>
  </si>
  <si>
    <t>003/015</t>
  </si>
  <si>
    <t>https://ccg-imaging-csg-cards-production.s3.amazonaws.com/508d3200-51e6-4f1f-b45b-de72861a2e2a/CSG1401036717-266_OBV.jpg</t>
  </si>
  <si>
    <t>https://ccg-imaging-csg-cards-production.s3.amazonaws.com/508d3200-51e6-4f1f-b45b-de72861a2e2a/CSG1401036717-266_REV.jpg</t>
  </si>
  <si>
    <t>https://ccg-imaging-csg-cards-production.s3.amazonaws.com/508d3200-51e6-4f1f-b45b-de72861a2e2a/CSG1401036717-266_OBV.jpg,https://ccg-imaging-csg-cards-production.s3.amazonaws.com/508d3200-51e6-4f1f-b45b-de72861a2e2a/CSG1401036717-266_REV.jpg</t>
  </si>
  <si>
    <t>https://www.cgccards.com/certlookup/1401036717266/</t>
  </si>
  <si>
    <t>Lombre, 2004, Starter Decks, #004/015</t>
  </si>
  <si>
    <t>https://ccg-imaging-csg-cards-production.s3.amazonaws.com/1c1ba9be-55cb-46e1-9495-15166c693ac7/CSG1401036717-270_OBV.jpg</t>
  </si>
  <si>
    <t>https://ccg-imaging-csg-cards-production.s3.amazonaws.com/1c1ba9be-55cb-46e1-9495-15166c693ac7/CSG1401036717-270_REV.jpg</t>
  </si>
  <si>
    <t>https://ccg-imaging-csg-cards-production.s3.amazonaws.com/1c1ba9be-55cb-46e1-9495-15166c693ac7/CSG1401036717-270_OBV.jpg,https://ccg-imaging-csg-cards-production.s3.amazonaws.com/1c1ba9be-55cb-46e1-9495-15166c693ac7/CSG1401036717-270_REV.jpg</t>
  </si>
  <si>
    <t>https://www.cgccards.com/certlookup/1401036717270/</t>
  </si>
  <si>
    <t>2004 Rayquaza Constructed Starter Deck #004/015 Lombre - 1st Edition</t>
  </si>
  <si>
    <t>Lickitung, 2002, e-Series, #063/087</t>
  </si>
  <si>
    <t>https://ccg-imaging-csg-cards-production.s3.amazonaws.com/aa3d0094-c39a-4bc6-b083-3839350681cf/CSG1401036717-295_OBV.jpg</t>
  </si>
  <si>
    <t>https://ccg-imaging-csg-cards-production.s3.amazonaws.com/aa3d0094-c39a-4bc6-b083-3839350681cf/CSG1401036717-295_REV.jpg</t>
  </si>
  <si>
    <t>https://ccg-imaging-csg-cards-production.s3.amazonaws.com/aa3d0094-c39a-4bc6-b083-3839350681cf/CSG1401036717-295_OBV.jpg,https://ccg-imaging-csg-cards-production.s3.amazonaws.com/aa3d0094-c39a-4bc6-b083-3839350681cf/CSG1401036717-295_REV.jpg</t>
  </si>
  <si>
    <t>https://www.cgccards.com/certlookup/1401036717295/</t>
  </si>
  <si>
    <t>2002 Wind from the Sea #063/087 Lickitung - 1st Edition</t>
  </si>
  <si>
    <t>063/087</t>
  </si>
  <si>
    <t>Lapras, 1999, Original Series</t>
  </si>
  <si>
    <t>Lapras</t>
  </si>
  <si>
    <t>https://ccg-imaging-cgc-tradingcards-production.s3.amazonaws.com/7f881ee9-7238-4854-9334-e3cd5448c0d1/CRD1401045944-211_OBV.jpg</t>
  </si>
  <si>
    <t>https://ccg-imaging-cgc-tradingcards-production.s3.amazonaws.com/7f881ee9-7238-4854-9334-e3cd5448c0d1/CRD1401045944-211_REV.jpg</t>
  </si>
  <si>
    <t>https://ccg-imaging-cgc-tradingcards-production.s3.amazonaws.com/7f881ee9-7238-4854-9334-e3cd5448c0d1/CRD1401045944-211_OBV.jpg,https://ccg-imaging-cgc-tradingcards-production.s3.amazonaws.com/7f881ee9-7238-4854-9334-e3cd5448c0d1/CRD1401045944-211_REV.jpg</t>
  </si>
  <si>
    <t>https://www.cgccards.com/certlookup/1401045944211/</t>
  </si>
  <si>
    <t>1999 Southern Islands Lapras</t>
  </si>
  <si>
    <t>Raichu, 2009, Platinum, #77/147</t>
  </si>
  <si>
    <t>https://ccg-imaging-cgc-tradingcards-production.s3.amazonaws.com/eb1524f8-4359-4639-8bb4-e62845fa0d1c/CSG1401045945-051_OBV.jpg</t>
  </si>
  <si>
    <t>https://ccg-imaging-cgc-tradingcards-production.s3.amazonaws.com/eb1524f8-4359-4639-8bb4-e62845fa0d1c/CSG1401045945-051_REV.jpg</t>
  </si>
  <si>
    <t>https://ccg-imaging-cgc-tradingcards-production.s3.amazonaws.com/eb1524f8-4359-4639-8bb4-e62845fa0d1c/CSG1401045945-051_OBV.jpg,https://ccg-imaging-cgc-tradingcards-production.s3.amazonaws.com/eb1524f8-4359-4639-8bb4-e62845fa0d1c/CSG1401045945-051_REV.jpg</t>
  </si>
  <si>
    <t>https://www.cgccards.com/certlookup/1401045945051/</t>
  </si>
  <si>
    <t>2009 Supreme Victors #77/147 Raichu</t>
  </si>
  <si>
    <t>77/147</t>
  </si>
  <si>
    <t>https://ccg-imaging-cgc-tradingcards-production.s3.amazonaws.com/22a2e4db-f531-4bef-84db-838288a8b057/CSG1401045945-052_OBV.jpg</t>
  </si>
  <si>
    <t>https://ccg-imaging-cgc-tradingcards-production.s3.amazonaws.com/22a2e4db-f531-4bef-84db-838288a8b057/CSG1401045945-052_REV.jpg</t>
  </si>
  <si>
    <t>https://ccg-imaging-cgc-tradingcards-production.s3.amazonaws.com/22a2e4db-f531-4bef-84db-838288a8b057/CSG1401045945-052_OBV.jpg,https://ccg-imaging-cgc-tradingcards-production.s3.amazonaws.com/22a2e4db-f531-4bef-84db-838288a8b057/CSG1401045945-052_REV.jpg</t>
  </si>
  <si>
    <t>https://www.cgccards.com/certlookup/1401045945052/</t>
  </si>
  <si>
    <t>https://ccg-imaging-cgc-tradingcards-production.s3.amazonaws.com/135f229f-5fc2-43cb-a973-46ce323b2533/CSG1401045945-053_OBV.jpg</t>
  </si>
  <si>
    <t>https://ccg-imaging-cgc-tradingcards-production.s3.amazonaws.com/135f229f-5fc2-43cb-a973-46ce323b2533/CSG1401045945-053_REV.jpg</t>
  </si>
  <si>
    <t>https://ccg-imaging-cgc-tradingcards-production.s3.amazonaws.com/135f229f-5fc2-43cb-a973-46ce323b2533/CSG1401045945-053_OBV.jpg,https://ccg-imaging-cgc-tradingcards-production.s3.amazonaws.com/135f229f-5fc2-43cb-a973-46ce323b2533/CSG1401045945-053_REV.jpg</t>
  </si>
  <si>
    <t>https://www.cgccards.com/certlookup/1401045945053/</t>
  </si>
  <si>
    <t>https://ccg-imaging-cgc-tradingcards-production.s3.amazonaws.com/c4a1dfeb-64bf-4f50-aad6-436feb39e722/CSG1401045945-054_OBV.jpg</t>
  </si>
  <si>
    <t>https://ccg-imaging-cgc-tradingcards-production.s3.amazonaws.com/c4a1dfeb-64bf-4f50-aad6-436feb39e722/CSG1401045945-054_REV.jpg</t>
  </si>
  <si>
    <t>https://ccg-imaging-cgc-tradingcards-production.s3.amazonaws.com/c4a1dfeb-64bf-4f50-aad6-436feb39e722/CSG1401045945-054_OBV.jpg,https://ccg-imaging-cgc-tradingcards-production.s3.amazonaws.com/c4a1dfeb-64bf-4f50-aad6-436feb39e722/CSG1401045945-054_REV.jpg</t>
  </si>
  <si>
    <t>https://www.cgccards.com/certlookup/1401045945054/</t>
  </si>
  <si>
    <t>https://ccg-imaging-cgc-tradingcards-production.s3.amazonaws.com/667cc53d-bd5c-49ad-b9e6-37f2e7aefbdb/CSG1401045945-055_OBV.jpg</t>
  </si>
  <si>
    <t>https://ccg-imaging-cgc-tradingcards-production.s3.amazonaws.com/667cc53d-bd5c-49ad-b9e6-37f2e7aefbdb/CSG1401045945-055_REV.jpg</t>
  </si>
  <si>
    <t>https://ccg-imaging-cgc-tradingcards-production.s3.amazonaws.com/667cc53d-bd5c-49ad-b9e6-37f2e7aefbdb/CSG1401045945-055_OBV.jpg,https://ccg-imaging-cgc-tradingcards-production.s3.amazonaws.com/667cc53d-bd5c-49ad-b9e6-37f2e7aefbdb/CSG1401045945-055_REV.jpg</t>
  </si>
  <si>
    <t>https://www.cgccards.com/certlookup/1401045945055/</t>
  </si>
  <si>
    <t>https://ccg-imaging-cgc-tradingcards-production.s3.amazonaws.com/931fbbc5-f774-447e-9aab-b2df6f9e97a9/CSG1401045945-056_OBV.jpg</t>
  </si>
  <si>
    <t>https://ccg-imaging-cgc-tradingcards-production.s3.amazonaws.com/931fbbc5-f774-447e-9aab-b2df6f9e97a9/CSG1401045945-056_REV.jpg</t>
  </si>
  <si>
    <t>https://ccg-imaging-cgc-tradingcards-production.s3.amazonaws.com/931fbbc5-f774-447e-9aab-b2df6f9e97a9/CSG1401045945-056_OBV.jpg,https://ccg-imaging-cgc-tradingcards-production.s3.amazonaws.com/931fbbc5-f774-447e-9aab-b2df6f9e97a9/CSG1401045945-056_REV.jpg</t>
  </si>
  <si>
    <t>https://www.cgccards.com/certlookup/1401045945056/</t>
  </si>
  <si>
    <t>Magikarp, 2004, EX, #034/082</t>
  </si>
  <si>
    <t>Magikarp</t>
  </si>
  <si>
    <t>https://ccg-imaging-cgc-tradingcards-production.s3.amazonaws.com/6cb55f6c-0554-4e71-9ca5-f70bbe59fb1e/CSG1401045945-057_OBV.jpg</t>
  </si>
  <si>
    <t>https://ccg-imaging-cgc-tradingcards-production.s3.amazonaws.com/6cb55f6c-0554-4e71-9ca5-f70bbe59fb1e/CSG1401045945-057_REV.jpg</t>
  </si>
  <si>
    <t>https://ccg-imaging-cgc-tradingcards-production.s3.amazonaws.com/6cb55f6c-0554-4e71-9ca5-f70bbe59fb1e/CSG1401045945-057_OBV.jpg,https://ccg-imaging-cgc-tradingcards-production.s3.amazonaws.com/6cb55f6c-0554-4e71-9ca5-f70bbe59fb1e/CSG1401045945-057_REV.jpg</t>
  </si>
  <si>
    <t>https://www.cgccards.com/certlookup/1401045945057/</t>
  </si>
  <si>
    <t>2004 Flight of Legends #034/082 Magikarp - 1st Edition</t>
  </si>
  <si>
    <t>034/082</t>
  </si>
  <si>
    <t>https://ccg-imaging-cgc-tradingcards-production.s3.amazonaws.com/90ca42af-8d7d-4b81-a8b2-58d5befc864a/CSG1401045945-058_OBV.jpg</t>
  </si>
  <si>
    <t>https://ccg-imaging-cgc-tradingcards-production.s3.amazonaws.com/90ca42af-8d7d-4b81-a8b2-58d5befc864a/CSG1401045945-058_REV.jpg</t>
  </si>
  <si>
    <t>https://ccg-imaging-cgc-tradingcards-production.s3.amazonaws.com/90ca42af-8d7d-4b81-a8b2-58d5befc864a/CSG1401045945-058_OBV.jpg,https://ccg-imaging-cgc-tradingcards-production.s3.amazonaws.com/90ca42af-8d7d-4b81-a8b2-58d5befc864a/CSG1401045945-058_REV.jpg</t>
  </si>
  <si>
    <t>https://www.cgccards.com/certlookup/1401045945058/</t>
  </si>
  <si>
    <t>https://ccg-imaging-cgc-tradingcards-production.s3.amazonaws.com/14eeae96-3286-4d40-a3b9-828281dfa934/CSG1401045945-061_OBV.jpg</t>
  </si>
  <si>
    <t>https://ccg-imaging-cgc-tradingcards-production.s3.amazonaws.com/14eeae96-3286-4d40-a3b9-828281dfa934/CSG1401045945-061_REV.jpg</t>
  </si>
  <si>
    <t>https://ccg-imaging-cgc-tradingcards-production.s3.amazonaws.com/14eeae96-3286-4d40-a3b9-828281dfa934/CSG1401045945-061_OBV.jpg,https://ccg-imaging-cgc-tradingcards-production.s3.amazonaws.com/14eeae96-3286-4d40-a3b9-828281dfa934/CSG1401045945-061_REV.jpg</t>
  </si>
  <si>
    <t>https://www.cgccards.com/certlookup/1401045945061/</t>
  </si>
  <si>
    <t>https://ccg-imaging-cgc-tradingcards-production.s3.amazonaws.com/e37a695b-4991-4596-9bcf-fe984e635cc4/CSG1401045945-064_OBV.jpg</t>
  </si>
  <si>
    <t>https://ccg-imaging-cgc-tradingcards-production.s3.amazonaws.com/e37a695b-4991-4596-9bcf-fe984e635cc4/CSG1401045945-064_REV.jpg</t>
  </si>
  <si>
    <t>https://ccg-imaging-cgc-tradingcards-production.s3.amazonaws.com/e37a695b-4991-4596-9bcf-fe984e635cc4/CSG1401045945-064_OBV.jpg,https://ccg-imaging-cgc-tradingcards-production.s3.amazonaws.com/e37a695b-4991-4596-9bcf-fe984e635cc4/CSG1401045945-064_REV.jpg</t>
  </si>
  <si>
    <t>https://www.cgccards.com/certlookup/1401045945064/</t>
  </si>
  <si>
    <t>https://ccg-imaging-cgc-tradingcards-production.s3.amazonaws.com/c9092e41-e091-4beb-8352-765dbe1985c9/CSG1401045945-067_OBV.jpg</t>
  </si>
  <si>
    <t>https://ccg-imaging-cgc-tradingcards-production.s3.amazonaws.com/c9092e41-e091-4beb-8352-765dbe1985c9/CSG1401045945-067_REV.jpg</t>
  </si>
  <si>
    <t>https://ccg-imaging-cgc-tradingcards-production.s3.amazonaws.com/c9092e41-e091-4beb-8352-765dbe1985c9/CSG1401045945-067_OBV.jpg,https://ccg-imaging-cgc-tradingcards-production.s3.amazonaws.com/c9092e41-e091-4beb-8352-765dbe1985c9/CSG1401045945-067_REV.jpg</t>
  </si>
  <si>
    <t>https://www.cgccards.com/certlookup/1401045945067/</t>
  </si>
  <si>
    <t>https://ccg-imaging-cgc-tradingcards-production.s3.amazonaws.com/8d0725a0-37d2-4b2d-843a-e6808a9121d8/CSG1401045945-068_OBV.jpg</t>
  </si>
  <si>
    <t>https://ccg-imaging-cgc-tradingcards-production.s3.amazonaws.com/8d0725a0-37d2-4b2d-843a-e6808a9121d8/CSG1401045945-068_REV.jpg</t>
  </si>
  <si>
    <t>https://ccg-imaging-cgc-tradingcards-production.s3.amazonaws.com/8d0725a0-37d2-4b2d-843a-e6808a9121d8/CSG1401045945-068_OBV.jpg,https://ccg-imaging-cgc-tradingcards-production.s3.amazonaws.com/8d0725a0-37d2-4b2d-843a-e6808a9121d8/CSG1401045945-068_REV.jpg</t>
  </si>
  <si>
    <t>https://www.cgccards.com/certlookup/1401045945068/</t>
  </si>
  <si>
    <t>https://ccg-imaging-cgc-tradingcards-production.s3.amazonaws.com/7410a376-084c-478d-8dea-4eb7bc8934fe/CSG1401045945-070_OBV.jpg</t>
  </si>
  <si>
    <t>https://ccg-imaging-cgc-tradingcards-production.s3.amazonaws.com/7410a376-084c-478d-8dea-4eb7bc8934fe/CSG1401045945-070_REV.jpg</t>
  </si>
  <si>
    <t>https://ccg-imaging-cgc-tradingcards-production.s3.amazonaws.com/7410a376-084c-478d-8dea-4eb7bc8934fe/CSG1401045945-070_OBV.jpg,https://ccg-imaging-cgc-tradingcards-production.s3.amazonaws.com/7410a376-084c-478d-8dea-4eb7bc8934fe/CSG1401045945-070_REV.jpg</t>
  </si>
  <si>
    <t>https://www.cgccards.com/certlookup/1401045945070/</t>
  </si>
  <si>
    <t>https://ccg-imaging-cgc-tradingcards-production.s3.amazonaws.com/5cccc885-19ed-4ad1-9dbf-4de1caee66cd/CSG1401045945-076_OBV.jpg</t>
  </si>
  <si>
    <t>https://ccg-imaging-cgc-tradingcards-production.s3.amazonaws.com/5cccc885-19ed-4ad1-9dbf-4de1caee66cd/CSG1401045945-076_REV.jpg</t>
  </si>
  <si>
    <t>https://ccg-imaging-cgc-tradingcards-production.s3.amazonaws.com/5cccc885-19ed-4ad1-9dbf-4de1caee66cd/CSG1401045945-076_OBV.jpg,https://ccg-imaging-cgc-tradingcards-production.s3.amazonaws.com/5cccc885-19ed-4ad1-9dbf-4de1caee66cd/CSG1401045945-076_REV.jpg</t>
  </si>
  <si>
    <t>https://www.cgccards.com/certlookup/1401045945076/</t>
  </si>
  <si>
    <t>https://ccg-imaging-cgc-tradingcards-production.s3.amazonaws.com/6a41a574-cf5f-45d4-8f76-3ade4b333256/CSG1401045945-078_OBV.jpg</t>
  </si>
  <si>
    <t>https://ccg-imaging-cgc-tradingcards-production.s3.amazonaws.com/6a41a574-cf5f-45d4-8f76-3ade4b333256/CSG1401045945-078_REV.jpg</t>
  </si>
  <si>
    <t>https://ccg-imaging-cgc-tradingcards-production.s3.amazonaws.com/6a41a574-cf5f-45d4-8f76-3ade4b333256/CSG1401045945-078_OBV.jpg,https://ccg-imaging-cgc-tradingcards-production.s3.amazonaws.com/6a41a574-cf5f-45d4-8f76-3ade4b333256/CSG1401045945-078_REV.jpg</t>
  </si>
  <si>
    <t>https://www.cgccards.com/certlookup/1401045945078/</t>
  </si>
  <si>
    <t>https://ccg-imaging-cgc-tradingcards-production.s3.amazonaws.com/7163d971-c1a2-4467-9c4b-855561be0c5b/CSG1401045945-079_OBV.jpg</t>
  </si>
  <si>
    <t>https://ccg-imaging-cgc-tradingcards-production.s3.amazonaws.com/7163d971-c1a2-4467-9c4b-855561be0c5b/CSG1401045945-079_REV.jpg</t>
  </si>
  <si>
    <t>https://ccg-imaging-cgc-tradingcards-production.s3.amazonaws.com/7163d971-c1a2-4467-9c4b-855561be0c5b/CSG1401045945-079_OBV.jpg,https://ccg-imaging-cgc-tradingcards-production.s3.amazonaws.com/7163d971-c1a2-4467-9c4b-855561be0c5b/CSG1401045945-079_REV.jpg</t>
  </si>
  <si>
    <t>https://www.cgccards.com/certlookup/1401045945079/</t>
  </si>
  <si>
    <t>Slowpoke, 2004, EX, #044/082</t>
  </si>
  <si>
    <t>https://ccg-imaging-cgc-tradingcards-production.s3.amazonaws.com/93b9e9e8-b2c0-4b80-83e8-7fccf83d21ba/CSG1401045945-081_OBV.jpg</t>
  </si>
  <si>
    <t>https://ccg-imaging-cgc-tradingcards-production.s3.amazonaws.com/93b9e9e8-b2c0-4b80-83e8-7fccf83d21ba/CSG1401045945-081_REV.jpg</t>
  </si>
  <si>
    <t>https://ccg-imaging-cgc-tradingcards-production.s3.amazonaws.com/93b9e9e8-b2c0-4b80-83e8-7fccf83d21ba/CSG1401045945-081_OBV.jpg,https://ccg-imaging-cgc-tradingcards-production.s3.amazonaws.com/93b9e9e8-b2c0-4b80-83e8-7fccf83d21ba/CSG1401045945-081_REV.jpg</t>
  </si>
  <si>
    <t>https://www.cgccards.com/certlookup/1401045945081/</t>
  </si>
  <si>
    <t>2004 Flight of Legends #044/082 Slowpoke - 1st Edition</t>
  </si>
  <si>
    <t>044/082</t>
  </si>
  <si>
    <t>https://ccg-imaging-cgc-tradingcards-production.s3.amazonaws.com/2efb2529-93c7-4b02-8f0a-386f1f1bc772/CSG1401045945-082_OBV.jpg</t>
  </si>
  <si>
    <t>https://ccg-imaging-cgc-tradingcards-production.s3.amazonaws.com/2efb2529-93c7-4b02-8f0a-386f1f1bc772/CSG1401045945-082_REV.jpg</t>
  </si>
  <si>
    <t>https://ccg-imaging-cgc-tradingcards-production.s3.amazonaws.com/2efb2529-93c7-4b02-8f0a-386f1f1bc772/CSG1401045945-082_OBV.jpg,https://ccg-imaging-cgc-tradingcards-production.s3.amazonaws.com/2efb2529-93c7-4b02-8f0a-386f1f1bc772/CSG1401045945-082_REV.jpg</t>
  </si>
  <si>
    <t>https://www.cgccards.com/certlookup/1401045945082/</t>
  </si>
  <si>
    <t>https://ccg-imaging-cgc-tradingcards-production.s3.amazonaws.com/3c4eda62-3448-4fcc-afe1-d426a91e38ad/CSG1401045945-083_OBV.jpg</t>
  </si>
  <si>
    <t>https://ccg-imaging-cgc-tradingcards-production.s3.amazonaws.com/3c4eda62-3448-4fcc-afe1-d426a91e38ad/CSG1401045945-083_REV.jpg</t>
  </si>
  <si>
    <t>https://ccg-imaging-cgc-tradingcards-production.s3.amazonaws.com/3c4eda62-3448-4fcc-afe1-d426a91e38ad/CSG1401045945-083_OBV.jpg,https://ccg-imaging-cgc-tradingcards-production.s3.amazonaws.com/3c4eda62-3448-4fcc-afe1-d426a91e38ad/CSG1401045945-083_REV.jpg</t>
  </si>
  <si>
    <t>https://www.cgccards.com/certlookup/1401045945083/</t>
  </si>
  <si>
    <t>https://ccg-imaging-cgc-tradingcards-production.s3.amazonaws.com/b5107305-1307-41dc-aaf0-2b44dab6050e/CSG1401045945-084_OBV.jpg</t>
  </si>
  <si>
    <t>https://ccg-imaging-cgc-tradingcards-production.s3.amazonaws.com/b5107305-1307-41dc-aaf0-2b44dab6050e/CSG1401045945-084_REV.jpg</t>
  </si>
  <si>
    <t>https://ccg-imaging-cgc-tradingcards-production.s3.amazonaws.com/b5107305-1307-41dc-aaf0-2b44dab6050e/CSG1401045945-084_OBV.jpg,https://ccg-imaging-cgc-tradingcards-production.s3.amazonaws.com/b5107305-1307-41dc-aaf0-2b44dab6050e/CSG1401045945-084_REV.jpg</t>
  </si>
  <si>
    <t>https://www.cgccards.com/certlookup/1401045945084/</t>
  </si>
  <si>
    <t>https://ccg-imaging-cgc-tradingcards-production.s3.amazonaws.com/1e6e3b7d-8359-4106-8134-046df5a57c31/CSG1401045945-085_OBV.jpg</t>
  </si>
  <si>
    <t>https://ccg-imaging-cgc-tradingcards-production.s3.amazonaws.com/1e6e3b7d-8359-4106-8134-046df5a57c31/CSG1401045945-085_REV.jpg</t>
  </si>
  <si>
    <t>https://ccg-imaging-cgc-tradingcards-production.s3.amazonaws.com/1e6e3b7d-8359-4106-8134-046df5a57c31/CSG1401045945-085_OBV.jpg,https://ccg-imaging-cgc-tradingcards-production.s3.amazonaws.com/1e6e3b7d-8359-4106-8134-046df5a57c31/CSG1401045945-085_REV.jpg</t>
  </si>
  <si>
    <t>https://www.cgccards.com/certlookup/1401045945085/</t>
  </si>
  <si>
    <t>https://ccg-imaging-cgc-tradingcards-production.s3.amazonaws.com/a39a5073-4a62-4f1b-bfb4-97ee3b98c628/CSG1401045945-086_OBV.jpg</t>
  </si>
  <si>
    <t>https://ccg-imaging-cgc-tradingcards-production.s3.amazonaws.com/a39a5073-4a62-4f1b-bfb4-97ee3b98c628/CSG1401045945-086_REV.jpg</t>
  </si>
  <si>
    <t>https://ccg-imaging-cgc-tradingcards-production.s3.amazonaws.com/a39a5073-4a62-4f1b-bfb4-97ee3b98c628/CSG1401045945-086_OBV.jpg,https://ccg-imaging-cgc-tradingcards-production.s3.amazonaws.com/a39a5073-4a62-4f1b-bfb4-97ee3b98c628/CSG1401045945-086_REV.jpg</t>
  </si>
  <si>
    <t>https://www.cgccards.com/certlookup/1401045945086/</t>
  </si>
  <si>
    <t>https://ccg-imaging-cgc-tradingcards-production.s3.amazonaws.com/d6dd8665-d002-446a-b75c-ce6f8e20cdbe/CSG1401045945-087_OBV.jpg</t>
  </si>
  <si>
    <t>https://ccg-imaging-cgc-tradingcards-production.s3.amazonaws.com/d6dd8665-d002-446a-b75c-ce6f8e20cdbe/CSG1401045945-087_REV.jpg</t>
  </si>
  <si>
    <t>https://ccg-imaging-cgc-tradingcards-production.s3.amazonaws.com/d6dd8665-d002-446a-b75c-ce6f8e20cdbe/CSG1401045945-087_OBV.jpg,https://ccg-imaging-cgc-tradingcards-production.s3.amazonaws.com/d6dd8665-d002-446a-b75c-ce6f8e20cdbe/CSG1401045945-087_REV.jpg</t>
  </si>
  <si>
    <t>https://www.cgccards.com/certlookup/1401045945087/</t>
  </si>
  <si>
    <t>https://ccg-imaging-cgc-tradingcards-production.s3.amazonaws.com/ccb4037e-189c-4a41-b02a-444f98c04b7f/CSG1401045945-088_OBV.jpg</t>
  </si>
  <si>
    <t>https://ccg-imaging-cgc-tradingcards-production.s3.amazonaws.com/ccb4037e-189c-4a41-b02a-444f98c04b7f/CSG1401045945-088_REV.jpg</t>
  </si>
  <si>
    <t>https://ccg-imaging-cgc-tradingcards-production.s3.amazonaws.com/ccb4037e-189c-4a41-b02a-444f98c04b7f/CSG1401045945-088_OBV.jpg,https://ccg-imaging-cgc-tradingcards-production.s3.amazonaws.com/ccb4037e-189c-4a41-b02a-444f98c04b7f/CSG1401045945-088_REV.jpg</t>
  </si>
  <si>
    <t>https://www.cgccards.com/certlookup/1401045945088/</t>
  </si>
  <si>
    <t>https://ccg-imaging-cgc-tradingcards-production.s3.amazonaws.com/e294bc44-e78e-4971-9ca0-d8b3402e551f/CSG1401045945-089_OBV.jpg</t>
  </si>
  <si>
    <t>https://ccg-imaging-cgc-tradingcards-production.s3.amazonaws.com/e294bc44-e78e-4971-9ca0-d8b3402e551f/CSG1401045945-089_REV.jpg</t>
  </si>
  <si>
    <t>https://ccg-imaging-cgc-tradingcards-production.s3.amazonaws.com/e294bc44-e78e-4971-9ca0-d8b3402e551f/CSG1401045945-089_OBV.jpg,https://ccg-imaging-cgc-tradingcards-production.s3.amazonaws.com/e294bc44-e78e-4971-9ca0-d8b3402e551f/CSG1401045945-089_REV.jpg</t>
  </si>
  <si>
    <t>https://www.cgccards.com/certlookup/1401045945089/</t>
  </si>
  <si>
    <t>https://ccg-imaging-cgc-tradingcards-production.s3.amazonaws.com/b8f57966-7cda-419e-8587-1e5abe4c1811/CSG1401045945-090_OBV.jpg</t>
  </si>
  <si>
    <t>https://ccg-imaging-cgc-tradingcards-production.s3.amazonaws.com/b8f57966-7cda-419e-8587-1e5abe4c1811/CSG1401045945-090_REV.jpg</t>
  </si>
  <si>
    <t>https://ccg-imaging-cgc-tradingcards-production.s3.amazonaws.com/b8f57966-7cda-419e-8587-1e5abe4c1811/CSG1401045945-090_OBV.jpg,https://ccg-imaging-cgc-tradingcards-production.s3.amazonaws.com/b8f57966-7cda-419e-8587-1e5abe4c1811/CSG1401045945-090_REV.jpg</t>
  </si>
  <si>
    <t>https://www.cgccards.com/certlookup/1401045945090/</t>
  </si>
  <si>
    <t>https://ccg-imaging-cgc-tradingcards-production.s3.amazonaws.com/07a9ba53-f3d7-4b13-b0ad-dcf8a0275f11/CSG1401045945-091_OBV.jpg</t>
  </si>
  <si>
    <t>https://ccg-imaging-cgc-tradingcards-production.s3.amazonaws.com/07a9ba53-f3d7-4b13-b0ad-dcf8a0275f11/CSG1401045945-091_REV.jpg</t>
  </si>
  <si>
    <t>https://ccg-imaging-cgc-tradingcards-production.s3.amazonaws.com/07a9ba53-f3d7-4b13-b0ad-dcf8a0275f11/CSG1401045945-091_OBV.jpg,https://ccg-imaging-cgc-tradingcards-production.s3.amazonaws.com/07a9ba53-f3d7-4b13-b0ad-dcf8a0275f11/CSG1401045945-091_REV.jpg</t>
  </si>
  <si>
    <t>https://www.cgccards.com/certlookup/1401045945091/</t>
  </si>
  <si>
    <t>https://ccg-imaging-cgc-tradingcards-production.s3.amazonaws.com/1a4aa622-19b8-45a7-ad45-f5ccfb358dca/CSG1401045945-092_OBV.jpg</t>
  </si>
  <si>
    <t>https://ccg-imaging-cgc-tradingcards-production.s3.amazonaws.com/1a4aa622-19b8-45a7-ad45-f5ccfb358dca/CSG1401045945-092_REV.jpg</t>
  </si>
  <si>
    <t>https://ccg-imaging-cgc-tradingcards-production.s3.amazonaws.com/1a4aa622-19b8-45a7-ad45-f5ccfb358dca/CSG1401045945-092_OBV.jpg,https://ccg-imaging-cgc-tradingcards-production.s3.amazonaws.com/1a4aa622-19b8-45a7-ad45-f5ccfb358dca/CSG1401045945-092_REV.jpg</t>
  </si>
  <si>
    <t>https://www.cgccards.com/certlookup/1401045945092/</t>
  </si>
  <si>
    <t>https://ccg-imaging-cgc-tradingcards-production.s3.amazonaws.com/fecef688-3f8a-4818-85d5-2dacb652b16d/CSG1401045945-093_OBV.jpg</t>
  </si>
  <si>
    <t>https://ccg-imaging-cgc-tradingcards-production.s3.amazonaws.com/fecef688-3f8a-4818-85d5-2dacb652b16d/CSG1401045945-093_REV.jpg</t>
  </si>
  <si>
    <t>https://ccg-imaging-cgc-tradingcards-production.s3.amazonaws.com/fecef688-3f8a-4818-85d5-2dacb652b16d/CSG1401045945-093_OBV.jpg,https://ccg-imaging-cgc-tradingcards-production.s3.amazonaws.com/fecef688-3f8a-4818-85d5-2dacb652b16d/CSG1401045945-093_REV.jpg</t>
  </si>
  <si>
    <t>https://www.cgccards.com/certlookup/1401045945093/</t>
  </si>
  <si>
    <t>https://ccg-imaging-cgc-tradingcards-production.s3.amazonaws.com/4cae8fba-7b65-466d-b6f1-3ad7133913b8/CSG1401045945-094_OBV.jpg</t>
  </si>
  <si>
    <t>https://ccg-imaging-cgc-tradingcards-production.s3.amazonaws.com/4cae8fba-7b65-466d-b6f1-3ad7133913b8/CSG1401045945-094_REV.jpg</t>
  </si>
  <si>
    <t>https://ccg-imaging-cgc-tradingcards-production.s3.amazonaws.com/4cae8fba-7b65-466d-b6f1-3ad7133913b8/CSG1401045945-094_OBV.jpg,https://ccg-imaging-cgc-tradingcards-production.s3.amazonaws.com/4cae8fba-7b65-466d-b6f1-3ad7133913b8/CSG1401045945-094_REV.jpg</t>
  </si>
  <si>
    <t>https://www.cgccards.com/certlookup/1401045945094/</t>
  </si>
  <si>
    <t>https://ccg-imaging-cgc-tradingcards-production.s3.amazonaws.com/93992741-4aff-458f-a311-6b3e6a3c0cbd/CSG1401045945-095_OBV.jpg</t>
  </si>
  <si>
    <t>https://ccg-imaging-cgc-tradingcards-production.s3.amazonaws.com/93992741-4aff-458f-a311-6b3e6a3c0cbd/CSG1401045945-095_REV.jpg</t>
  </si>
  <si>
    <t>https://ccg-imaging-cgc-tradingcards-production.s3.amazonaws.com/93992741-4aff-458f-a311-6b3e6a3c0cbd/CSG1401045945-095_OBV.jpg,https://ccg-imaging-cgc-tradingcards-production.s3.amazonaws.com/93992741-4aff-458f-a311-6b3e6a3c0cbd/CSG1401045945-095_REV.jpg</t>
  </si>
  <si>
    <t>https://www.cgccards.com/certlookup/1401045945095/</t>
  </si>
  <si>
    <t>https://ccg-imaging-cgc-tradingcards-production.s3.amazonaws.com/149d7992-abf0-41de-af21-e1e467294628/CSG1401045945-096_OBV.jpg</t>
  </si>
  <si>
    <t>https://ccg-imaging-cgc-tradingcards-production.s3.amazonaws.com/149d7992-abf0-41de-af21-e1e467294628/CSG1401045945-096_REV.jpg</t>
  </si>
  <si>
    <t>https://ccg-imaging-cgc-tradingcards-production.s3.amazonaws.com/149d7992-abf0-41de-af21-e1e467294628/CSG1401045945-096_OBV.jpg,https://ccg-imaging-cgc-tradingcards-production.s3.amazonaws.com/149d7992-abf0-41de-af21-e1e467294628/CSG1401045945-096_REV.jpg</t>
  </si>
  <si>
    <t>https://www.cgccards.com/certlookup/1401045945096/</t>
  </si>
  <si>
    <t>https://ccg-imaging-cgc-tradingcards-production.s3.amazonaws.com/c6af3402-dcee-4483-a642-8db32ffebbd8/CSG1401045945-097_OBV.jpg</t>
  </si>
  <si>
    <t>https://ccg-imaging-cgc-tradingcards-production.s3.amazonaws.com/c6af3402-dcee-4483-a642-8db32ffebbd8/CSG1401045945-097_REV.jpg</t>
  </si>
  <si>
    <t>https://ccg-imaging-cgc-tradingcards-production.s3.amazonaws.com/c6af3402-dcee-4483-a642-8db32ffebbd8/CSG1401045945-097_OBV.jpg,https://ccg-imaging-cgc-tradingcards-production.s3.amazonaws.com/c6af3402-dcee-4483-a642-8db32ffebbd8/CSG1401045945-097_REV.jpg</t>
  </si>
  <si>
    <t>https://www.cgccards.com/certlookup/1401045945097/</t>
  </si>
  <si>
    <t>https://ccg-imaging-cgc-tradingcards-production.s3.amazonaws.com/bc1315d8-eb6a-43c6-91f1-4acadb17d801/CSG1401045945-098_OBV.jpg</t>
  </si>
  <si>
    <t>https://ccg-imaging-cgc-tradingcards-production.s3.amazonaws.com/bc1315d8-eb6a-43c6-91f1-4acadb17d801/CSG1401045945-098_REV.jpg</t>
  </si>
  <si>
    <t>https://ccg-imaging-cgc-tradingcards-production.s3.amazonaws.com/bc1315d8-eb6a-43c6-91f1-4acadb17d801/CSG1401045945-098_OBV.jpg,https://ccg-imaging-cgc-tradingcards-production.s3.amazonaws.com/bc1315d8-eb6a-43c6-91f1-4acadb17d801/CSG1401045945-098_REV.jpg</t>
  </si>
  <si>
    <t>https://www.cgccards.com/certlookup/1401045945098/</t>
  </si>
  <si>
    <t>https://ccg-imaging-cgc-tradingcards-production.s3.amazonaws.com/74301708-0ac8-4736-852e-4da757dff6bc/CSG1401045945-099_OBV.jpg</t>
  </si>
  <si>
    <t>https://ccg-imaging-cgc-tradingcards-production.s3.amazonaws.com/74301708-0ac8-4736-852e-4da757dff6bc/CSG1401045945-099_REV.jpg</t>
  </si>
  <si>
    <t>https://ccg-imaging-cgc-tradingcards-production.s3.amazonaws.com/74301708-0ac8-4736-852e-4da757dff6bc/CSG1401045945-099_OBV.jpg,https://ccg-imaging-cgc-tradingcards-production.s3.amazonaws.com/74301708-0ac8-4736-852e-4da757dff6bc/CSG1401045945-099_REV.jpg</t>
  </si>
  <si>
    <t>https://www.cgccards.com/certlookup/1401045945099/</t>
  </si>
  <si>
    <t>https://ccg-imaging-cgc-tradingcards-production.s3.amazonaws.com/84e89ded-578f-451d-90ab-19a7d38d2bf9/CSG1401045945-100_OBV.jpg</t>
  </si>
  <si>
    <t>https://ccg-imaging-cgc-tradingcards-production.s3.amazonaws.com/84e89ded-578f-451d-90ab-19a7d38d2bf9/CSG1401045945-100_REV.jpg</t>
  </si>
  <si>
    <t>https://ccg-imaging-cgc-tradingcards-production.s3.amazonaws.com/84e89ded-578f-451d-90ab-19a7d38d2bf9/CSG1401045945-100_OBV.jpg,https://ccg-imaging-cgc-tradingcards-production.s3.amazonaws.com/84e89ded-578f-451d-90ab-19a7d38d2bf9/CSG1401045945-100_REV.jpg</t>
  </si>
  <si>
    <t>https://www.cgccards.com/certlookup/1401045945100/</t>
  </si>
  <si>
    <t>Arbok δ, 2006, EX, #13/101</t>
  </si>
  <si>
    <t>Arbok δ</t>
  </si>
  <si>
    <t>https://ccg-imaging-cgc-comics-production.s3.amazonaws.com/fe8ecdce-b67a-42ae-a771-9ee698946927/CGC4176778-275_OBV.jpg</t>
  </si>
  <si>
    <t>https://ccg-imaging-cgc-comics-production.s3.amazonaws.com/fe8ecdce-b67a-42ae-a771-9ee698946927/CGC4176778-275_REV.jpg</t>
  </si>
  <si>
    <t>https://ccg-imaging-cgc-comics-production.s3.amazonaws.com/fe8ecdce-b67a-42ae-a771-9ee698946927/CGC4176778-275_OBV.jpg,https://ccg-imaging-cgc-comics-production.s3.amazonaws.com/fe8ecdce-b67a-42ae-a771-9ee698946927/CGC4176778-275_REV.jpg</t>
  </si>
  <si>
    <t>https://www.cgccards.com/certlookup/4176778275/</t>
  </si>
  <si>
    <t>2006 EX Dragon Frontiers #13/101 Arbok ?</t>
  </si>
  <si>
    <t>13/101</t>
  </si>
  <si>
    <t>Fire Energy, 2003, EX, #108/109</t>
  </si>
  <si>
    <t>https://ccg-imaging-cgc-comics-production.s3.amazonaws.com/a8ea35c8-27e7-47c4-872d-3fd354ad4222/CGC4206874-058_OBV.jpg</t>
  </si>
  <si>
    <t>https://ccg-imaging-cgc-comics-production.s3.amazonaws.com/a8ea35c8-27e7-47c4-872d-3fd354ad4222/CGC4206874-058_REV.jpg</t>
  </si>
  <si>
    <t>https://ccg-imaging-cgc-comics-production.s3.amazonaws.com/a8ea35c8-27e7-47c4-872d-3fd354ad4222/CGC4206874-058_OBV.jpg,https://ccg-imaging-cgc-comics-production.s3.amazonaws.com/a8ea35c8-27e7-47c4-872d-3fd354ad4222/CGC4206874-058_REV.jpg</t>
  </si>
  <si>
    <t>https://www.cgccards.com/certlookup/4206874058/</t>
  </si>
  <si>
    <t>2003 EX Ruby &amp; Sapphire (2003 Copyright, w/ e" Symbol) #108/109 Fire Energy"</t>
  </si>
  <si>
    <t>108/109</t>
  </si>
  <si>
    <t>Poké Ball, 1997, Original Series</t>
  </si>
  <si>
    <t>Poké Ball</t>
  </si>
  <si>
    <t>https://ccg-imaging-cgc-comics-production.s3.amazonaws.com/057276c5-0acb-4147-8bae-f871a57d1d6f/CGC4222307-009_OBV.jpg</t>
  </si>
  <si>
    <t>https://ccg-imaging-cgc-comics-production.s3.amazonaws.com/057276c5-0acb-4147-8bae-f871a57d1d6f/CGC4222307-009_REV.jpg</t>
  </si>
  <si>
    <t>https://ccg-imaging-cgc-comics-production.s3.amazonaws.com/057276c5-0acb-4147-8bae-f871a57d1d6f/CGC4222307-009_OBV.jpg,https://ccg-imaging-cgc-comics-production.s3.amazonaws.com/057276c5-0acb-4147-8bae-f871a57d1d6f/CGC4222307-009_REV.jpg</t>
  </si>
  <si>
    <t>https://www.cgccards.com/certlookup/4222307009/</t>
  </si>
  <si>
    <t>1997 Pokémon Jungle Poké Ball</t>
  </si>
  <si>
    <t>Darkness Energy, 2006, EX</t>
  </si>
  <si>
    <t>Darkness Energy</t>
  </si>
  <si>
    <t>https://ccg-imaging-cgc-tradingcards-production.s3.amazonaws.com/17280528-01e8-4db5-9aaf-0820d4077449/CAR6001832-068_OBV.jpg</t>
  </si>
  <si>
    <t>https://ccg-imaging-cgc-tradingcards-production.s3.amazonaws.com/17280528-01e8-4db5-9aaf-0820d4077449/CAR6001832-068_REV.jpg</t>
  </si>
  <si>
    <t>https://ccg-imaging-cgc-tradingcards-production.s3.amazonaws.com/17280528-01e8-4db5-9aaf-0820d4077449/CAR6001832-068_OBV.jpg,https://ccg-imaging-cgc-tradingcards-production.s3.amazonaws.com/17280528-01e8-4db5-9aaf-0820d4077449/CAR6001832-068_REV.jpg</t>
  </si>
  <si>
    <t>https://www.cgccards.com/certlookup/6001832068/</t>
  </si>
  <si>
    <t>2006 Holon Phantom Darkness Energy - Holo</t>
  </si>
  <si>
    <t>Slowpoke, 2000, Original Series, #67/82</t>
  </si>
  <si>
    <t>https://ccg-imaging-cgc-tradingcards-production.s3.amazonaws.com/17274549-13a6-4d4d-87e7-f852d8794ace/CAR6001834-145_OBV.jpg</t>
  </si>
  <si>
    <t>https://ccg-imaging-cgc-tradingcards-production.s3.amazonaws.com/17274549-13a6-4d4d-87e7-f852d8794ace/CAR6001834-145_REV.jpg</t>
  </si>
  <si>
    <t>https://ccg-imaging-cgc-tradingcards-production.s3.amazonaws.com/17274549-13a6-4d4d-87e7-f852d8794ace/CAR6001834-145_OBV.jpg,https://ccg-imaging-cgc-tradingcards-production.s3.amazonaws.com/17274549-13a6-4d4d-87e7-f852d8794ace/CAR6001834-145_REV.jpg</t>
  </si>
  <si>
    <t>https://www.cgccards.com/certlookup/6001834145/</t>
  </si>
  <si>
    <t>2000 Team Rocket #67/82 Slowpoke - 1st Edition 1st Edition</t>
  </si>
  <si>
    <t>67/82</t>
  </si>
  <si>
    <t>Rapidash, 2023, Scarlet &amp; Violet, #005/034</t>
  </si>
  <si>
    <t>https://ccg-imaging-cgc-tradingcards-production.s3.amazonaws.com/55e23355-e7c8-4ba8-9dfe-9a3f6d359349/CAR6001837-238_OBV.jpg</t>
  </si>
  <si>
    <t>https://ccg-imaging-cgc-tradingcards-production.s3.amazonaws.com/55e23355-e7c8-4ba8-9dfe-9a3f6d359349/CAR6001837-238_REV.jpg</t>
  </si>
  <si>
    <t>https://ccg-imaging-cgc-tradingcards-production.s3.amazonaws.com/55e23355-e7c8-4ba8-9dfe-9a3f6d359349/CAR6001837-238_OBV.jpg,https://ccg-imaging-cgc-tradingcards-production.s3.amazonaws.com/55e23355-e7c8-4ba8-9dfe-9a3f6d359349/CAR6001837-238_REV.jpg</t>
  </si>
  <si>
    <t>https://www.cgccards.com/certlookup/6001837238/</t>
  </si>
  <si>
    <t>2023 Trading Card Game Classic - CLV, CLC, CLB #005/034 Rapidash - Charizard &amp; Ho-Oh ex Deck - CLC Holo</t>
  </si>
  <si>
    <t>https://ccg-imaging-cgc-tradingcards-production.s3.amazonaws.com/1285df6b-b5bf-4117-8363-abbd34a03509/CAR6001837-239_OBV.jpg</t>
  </si>
  <si>
    <t>https://ccg-imaging-cgc-tradingcards-production.s3.amazonaws.com/1285df6b-b5bf-4117-8363-abbd34a03509/CAR6001837-239_REV.jpg</t>
  </si>
  <si>
    <t>https://ccg-imaging-cgc-tradingcards-production.s3.amazonaws.com/1285df6b-b5bf-4117-8363-abbd34a03509/CAR6001837-239_OBV.jpg,https://ccg-imaging-cgc-tradingcards-production.s3.amazonaws.com/1285df6b-b5bf-4117-8363-abbd34a03509/CAR6001837-239_REV.jpg</t>
  </si>
  <si>
    <t>https://www.cgccards.com/certlookup/6001837239/</t>
  </si>
  <si>
    <t>Deoxys VMAX, 2022, Sword &amp; Shield, #222/172</t>
  </si>
  <si>
    <t>Deoxys VMAX</t>
  </si>
  <si>
    <t>https://ccg-imaging-cgc-tradingcards-production.s3.amazonaws.com/17280490-15b0-4161-92bd-b9c355a2c549/CAR6001844-194_OBV.jpg</t>
  </si>
  <si>
    <t>https://ccg-imaging-cgc-tradingcards-production.s3.amazonaws.com/17280490-15b0-4161-92bd-b9c355a2c549/CAR6001844-194_REV.jpg</t>
  </si>
  <si>
    <t>https://ccg-imaging-cgc-tradingcards-production.s3.amazonaws.com/17280490-15b0-4161-92bd-b9c355a2c549/CAR6001844-194_OBV.jpg,https://ccg-imaging-cgc-tradingcards-production.s3.amazonaws.com/17280490-15b0-4161-92bd-b9c355a2c549/CAR6001844-194_REV.jpg</t>
  </si>
  <si>
    <t>https://www.cgccards.com/certlookup/6001844194/</t>
  </si>
  <si>
    <t>2022 VSTAR Universe #222/172 Deoxys VMAX - Holo Special Art Rare</t>
  </si>
  <si>
    <t>222/172</t>
  </si>
  <si>
    <t>Scream Tail, 2023, Scarlet &amp; Violet, #071/066</t>
  </si>
  <si>
    <t>Scream Tail</t>
  </si>
  <si>
    <t>https://ccg-imaging-cgc-tradingcards-production.s3.amazonaws.com/17271144-012c-4195-b159-431eab8bc226/CAR6001850-298_OBV.jpg</t>
  </si>
  <si>
    <t>https://ccg-imaging-cgc-tradingcards-production.s3.amazonaws.com/17271144-012c-4195-b159-431eab8bc226/CAR6001850-298_REV.jpg</t>
  </si>
  <si>
    <t>https://ccg-imaging-cgc-tradingcards-production.s3.amazonaws.com/17271144-012c-4195-b159-431eab8bc226/CAR6001850-298_OBV.jpg,https://ccg-imaging-cgc-tradingcards-production.s3.amazonaws.com/17271144-012c-4195-b159-431eab8bc226/CAR6001850-298_REV.jpg</t>
  </si>
  <si>
    <t>https://www.cgccards.com/certlookup/6001850298/</t>
  </si>
  <si>
    <t>2023 Ancient Roar #071/066 Scream Tail - Art Rare</t>
  </si>
  <si>
    <t>071/066</t>
  </si>
  <si>
    <t>Magneton, 1997, Original Series</t>
  </si>
  <si>
    <t>https://ccg-imaging-cgc-tradingcards-production.s3.amazonaws.com/00b41b4d-ab1d-4d92-8f1c-b2ac929dff8f/CAR6001852-080_OBV.jpg</t>
  </si>
  <si>
    <t>https://ccg-imaging-cgc-tradingcards-production.s3.amazonaws.com/00b41b4d-ab1d-4d92-8f1c-b2ac929dff8f/CAR6001852-080_REV.jpg</t>
  </si>
  <si>
    <t>https://ccg-imaging-cgc-tradingcards-production.s3.amazonaws.com/00b41b4d-ab1d-4d92-8f1c-b2ac929dff8f/CAR6001852-080_OBV.jpg,https://ccg-imaging-cgc-tradingcards-production.s3.amazonaws.com/00b41b4d-ab1d-4d92-8f1c-b2ac929dff8f/CAR6001852-080_REV.jpg</t>
  </si>
  <si>
    <t>https://www.cgccards.com/certlookup/6001852080/</t>
  </si>
  <si>
    <t>1997 The Mystery of the Fossils #82 Magneton - Holo</t>
  </si>
  <si>
    <t>Poliwag, 1999, Original Series, #59/102</t>
  </si>
  <si>
    <t>Poliwag</t>
  </si>
  <si>
    <t>https://ccg-imaging-cgc-tradingcards-production.s3.amazonaws.com/0b9af0dc-9fac-4077-abfd-f7d2f3d6454d/CAR6001852-139_OBV.jpg</t>
  </si>
  <si>
    <t>https://ccg-imaging-cgc-tradingcards-production.s3.amazonaws.com/0b9af0dc-9fac-4077-abfd-f7d2f3d6454d/CAR6001852-139_REV.jpg</t>
  </si>
  <si>
    <t>https://ccg-imaging-cgc-tradingcards-production.s3.amazonaws.com/0b9af0dc-9fac-4077-abfd-f7d2f3d6454d/CAR6001852-139_OBV.jpg,https://ccg-imaging-cgc-tradingcards-production.s3.amazonaws.com/0b9af0dc-9fac-4077-abfd-f7d2f3d6454d/CAR6001852-139_REV.jpg</t>
  </si>
  <si>
    <t>https://www.cgccards.com/certlookup/6001852139/</t>
  </si>
  <si>
    <t>1999 Base Set #59/102 Poliwag - Shadowless Shadowless</t>
  </si>
  <si>
    <t>59/102</t>
  </si>
  <si>
    <t>Mini Mini Stickers, 1997, All, #8</t>
  </si>
  <si>
    <t>Mini Mini Stickers</t>
  </si>
  <si>
    <t>Bug Type</t>
  </si>
  <si>
    <t>https://ccg-imaging-cgc-tradingcards-production.s3.amazonaws.com/17290840-6781-4106-8dbe-667eab18fb0d/CAR6001854-241_OBV.jpg</t>
  </si>
  <si>
    <t>https://ccg-imaging-cgc-tradingcards-production.s3.amazonaws.com/17290840-6781-4106-8dbe-667eab18fb0d/CAR6001854-241_REV.jpg</t>
  </si>
  <si>
    <t>https://ccg-imaging-cgc-tradingcards-production.s3.amazonaws.com/17290840-6781-4106-8dbe-667eab18fb0d/CAR6001854-241_OBV.jpg,https://ccg-imaging-cgc-tradingcards-production.s3.amazonaws.com/17290840-6781-4106-8dbe-667eab18fb0d/CAR6001854-241_REV.jpg</t>
  </si>
  <si>
    <t>https://www.cgccards.com/certlookup/6001854241/</t>
  </si>
  <si>
    <t>1998 Pokémon - Part 2 #8 Mini Mini Stickers - Bug Type</t>
  </si>
  <si>
    <t>https://ccg-imaging-cgc-tradingcards-production.s3.amazonaws.com/0db8f6d2-54ae-4a18-b75b-f47cda982fda/CAR6001857-178_OBV.jpg</t>
  </si>
  <si>
    <t>https://ccg-imaging-cgc-tradingcards-production.s3.amazonaws.com/0db8f6d2-54ae-4a18-b75b-f47cda982fda/CAR6001857-178_REV.jpg</t>
  </si>
  <si>
    <t>https://ccg-imaging-cgc-tradingcards-production.s3.amazonaws.com/0db8f6d2-54ae-4a18-b75b-f47cda982fda/CAR6001857-178_OBV.jpg,https://ccg-imaging-cgc-tradingcards-production.s3.amazonaws.com/0db8f6d2-54ae-4a18-b75b-f47cda982fda/CAR6001857-178_REV.jpg</t>
  </si>
  <si>
    <t>https://www.cgccards.com/certlookup/6001857178/</t>
  </si>
  <si>
    <t>Ponyta, 2005, All, #007</t>
  </si>
  <si>
    <t>https://ccg-imaging-cgc-tradingcards-production.s3.amazonaws.com/17278817-71df-43b9-94a4-10d577bdf281/CAR6001868-185_OBV.jpg</t>
  </si>
  <si>
    <t>https://ccg-imaging-cgc-tradingcards-production.s3.amazonaws.com/17278817-71df-43b9-94a4-10d577bdf281/CAR6001868-185_REV.jpg</t>
  </si>
  <si>
    <t>https://ccg-imaging-cgc-tradingcards-production.s3.amazonaws.com/17278817-71df-43b9-94a4-10d577bdf281/CAR6001868-185_OBV.jpg,https://ccg-imaging-cgc-tradingcards-production.s3.amazonaws.com/17278817-71df-43b9-94a4-10d577bdf281/CAR6001868-185_REV.jpg</t>
  </si>
  <si>
    <t>https://www.cgccards.com/certlookup/6001868185/</t>
  </si>
  <si>
    <t>2003 Base Set (2005)(Bold Romanji Back) #007 Ponyta</t>
  </si>
  <si>
    <t>Janine's Beedrill, 2001, e-Series, #061/141</t>
  </si>
  <si>
    <t>Janine's Beedrill</t>
  </si>
  <si>
    <t>https://ccg-imaging-cgc-tradingcards-production.s3.amazonaws.com/b33ff97d-0d70-4669-b434-e5c17114e18b/CAR6001870-053_OBV.jpg</t>
  </si>
  <si>
    <t>https://ccg-imaging-cgc-tradingcards-production.s3.amazonaws.com/b33ff97d-0d70-4669-b434-e5c17114e18b/CAR6001870-053_REV.jpg</t>
  </si>
  <si>
    <t>https://ccg-imaging-cgc-tradingcards-production.s3.amazonaws.com/b33ff97d-0d70-4669-b434-e5c17114e18b/CAR6001870-053_OBV.jpg,https://ccg-imaging-cgc-tradingcards-production.s3.amazonaws.com/b33ff97d-0d70-4669-b434-e5c17114e18b/CAR6001870-053_REV.jpg</t>
  </si>
  <si>
    <t>https://www.cgccards.com/certlookup/6001870053/</t>
  </si>
  <si>
    <t>2001 Pokémon VS #061/141 Janine's Beedrill - 1st Edition</t>
  </si>
  <si>
    <t>061/141</t>
  </si>
  <si>
    <t>Hoothoot, 2010, HeartGold &amp; SoulSilver, #66/123</t>
  </si>
  <si>
    <t>Hoothoot</t>
  </si>
  <si>
    <t>https://ccg-imaging-cgc-tradingcards-production.s3.amazonaws.com/17280469-849b-4304-a315-d79f655471f8/CAR6001873-101_OBV.jpg</t>
  </si>
  <si>
    <t>https://ccg-imaging-cgc-tradingcards-production.s3.amazonaws.com/17280469-849b-4304-a315-d79f655471f8/CAR6001873-101_REV.jpg</t>
  </si>
  <si>
    <t>https://ccg-imaging-cgc-tradingcards-production.s3.amazonaws.com/17280469-849b-4304-a315-d79f655471f8/CAR6001873-101_OBV.jpg,https://ccg-imaging-cgc-tradingcards-production.s3.amazonaws.com/17280469-849b-4304-a315-d79f655471f8/CAR6001873-101_REV.jpg</t>
  </si>
  <si>
    <t>https://www.cgccards.com/certlookup/6001873101/</t>
  </si>
  <si>
    <t>2010 HeartGold &amp; SoulSilver #66/123 Hoothoot - Reverse Holo</t>
  </si>
  <si>
    <t>66/123</t>
  </si>
  <si>
    <t>Koffing, 2010, HeartGold &amp; SoulSilver, #70/123</t>
  </si>
  <si>
    <t>https://ccg-imaging-cgc-tradingcards-production.s3.amazonaws.com/17280486-5065-43ac-9c46-0e8a498a6bf6/CAR6001873-102_OBV.jpg</t>
  </si>
  <si>
    <t>https://ccg-imaging-cgc-tradingcards-production.s3.amazonaws.com/17280486-5065-43ac-9c46-0e8a498a6bf6/CAR6001873-102_REV.jpg</t>
  </si>
  <si>
    <t>https://ccg-imaging-cgc-tradingcards-production.s3.amazonaws.com/17280486-5065-43ac-9c46-0e8a498a6bf6/CAR6001873-102_OBV.jpg,https://ccg-imaging-cgc-tradingcards-production.s3.amazonaws.com/17280486-5065-43ac-9c46-0e8a498a6bf6/CAR6001873-102_REV.jpg</t>
  </si>
  <si>
    <t>https://www.cgccards.com/certlookup/6001873102/</t>
  </si>
  <si>
    <t>2010 HeartGold &amp; SoulSilver #70/123 Koffing - Reverse Holo</t>
  </si>
  <si>
    <t>70/123</t>
  </si>
  <si>
    <t>Clefairy, 2010, HeartGold &amp; SoulSilver, #60/123</t>
  </si>
  <si>
    <t>https://ccg-imaging-cgc-tradingcards-production.s3.amazonaws.com/17280469-8764-4068-a4e1-d68085d05eab/CAR6001873-103_OBV.jpg</t>
  </si>
  <si>
    <t>https://ccg-imaging-cgc-tradingcards-production.s3.amazonaws.com/17280469-8764-4068-a4e1-d68085d05eab/CAR6001873-103_REV.jpg</t>
  </si>
  <si>
    <t>https://ccg-imaging-cgc-tradingcards-production.s3.amazonaws.com/17280469-8764-4068-a4e1-d68085d05eab/CAR6001873-103_OBV.jpg,https://ccg-imaging-cgc-tradingcards-production.s3.amazonaws.com/17280469-8764-4068-a4e1-d68085d05eab/CAR6001873-103_REV.jpg</t>
  </si>
  <si>
    <t>https://www.cgccards.com/certlookup/6001873103/</t>
  </si>
  <si>
    <t>2010 HeartGold &amp; SoulSilver #60/123 Clefairy - Reverse Holo</t>
  </si>
  <si>
    <t>60/123</t>
  </si>
  <si>
    <t>Igglybuff, 2010, HeartGold &amp; SoulSilver, #44/123</t>
  </si>
  <si>
    <t>Igglybuff</t>
  </si>
  <si>
    <t>https://ccg-imaging-cgc-tradingcards-production.s3.amazonaws.com/17280469-890a-4d04-9529-35da6e759e2c/CAR6001873-104_OBV.jpg</t>
  </si>
  <si>
    <t>https://ccg-imaging-cgc-tradingcards-production.s3.amazonaws.com/17280469-890a-4d04-9529-35da6e759e2c/CAR6001873-104_REV.jpg</t>
  </si>
  <si>
    <t>https://ccg-imaging-cgc-tradingcards-production.s3.amazonaws.com/17280469-890a-4d04-9529-35da6e759e2c/CAR6001873-104_OBV.jpg,https://ccg-imaging-cgc-tradingcards-production.s3.amazonaws.com/17280469-890a-4d04-9529-35da6e759e2c/CAR6001873-104_REV.jpg</t>
  </si>
  <si>
    <t>https://www.cgccards.com/certlookup/6001873104/</t>
  </si>
  <si>
    <t>2010 HeartGold &amp; SoulSilver #44/123 Igglybuff - Reverse Holo</t>
  </si>
  <si>
    <t>44/123</t>
  </si>
  <si>
    <t>Flaaffy, 2010, HeartGold &amp; SoulSilver, #42/123</t>
  </si>
  <si>
    <t>Flaaffy</t>
  </si>
  <si>
    <t>https://ccg-imaging-cgc-tradingcards-production.s3.amazonaws.com/17280469-91bd-4a5e-8e56-e9638e64f7ab/CAR6001873-105_OBV.jpg</t>
  </si>
  <si>
    <t>https://ccg-imaging-cgc-tradingcards-production.s3.amazonaws.com/17280469-91bd-4a5e-8e56-e9638e64f7ab/CAR6001873-105_REV.jpg</t>
  </si>
  <si>
    <t>https://ccg-imaging-cgc-tradingcards-production.s3.amazonaws.com/17280469-91bd-4a5e-8e56-e9638e64f7ab/CAR6001873-105_OBV.jpg,https://ccg-imaging-cgc-tradingcards-production.s3.amazonaws.com/17280469-91bd-4a5e-8e56-e9638e64f7ab/CAR6001873-105_REV.jpg</t>
  </si>
  <si>
    <t>https://www.cgccards.com/certlookup/6001873105/</t>
  </si>
  <si>
    <t>2010 HeartGold &amp; SoulSilver #42/123 Flaaffy - Reverse Holo</t>
  </si>
  <si>
    <t>42/123</t>
  </si>
  <si>
    <t>Qwilfish, 2010, HeartGold &amp; SoulSilver, #50/123</t>
  </si>
  <si>
    <t>https://ccg-imaging-cgc-tradingcards-production.s3.amazonaws.com/17280469-93b9-4fc7-a744-6ed2d3223b17/CAR6001873-106_OBV.jpg</t>
  </si>
  <si>
    <t>https://ccg-imaging-cgc-tradingcards-production.s3.amazonaws.com/17280469-93b9-4fc7-a744-6ed2d3223b17/CAR6001873-106_REV.jpg</t>
  </si>
  <si>
    <t>https://ccg-imaging-cgc-tradingcards-production.s3.amazonaws.com/17280469-93b9-4fc7-a744-6ed2d3223b17/CAR6001873-106_OBV.jpg,https://ccg-imaging-cgc-tradingcards-production.s3.amazonaws.com/17280469-93b9-4fc7-a744-6ed2d3223b17/CAR6001873-106_REV.jpg</t>
  </si>
  <si>
    <t>https://www.cgccards.com/certlookup/6001873106/</t>
  </si>
  <si>
    <t>2010 HeartGold &amp; SoulSilver #50/123 Qwilfish - Reverse Holo</t>
  </si>
  <si>
    <t>50/123</t>
  </si>
  <si>
    <t>Electrike, 2009, Platinum, #62/99</t>
  </si>
  <si>
    <t>Electrike</t>
  </si>
  <si>
    <t>https://ccg-imaging-cgc-tradingcards-production.s3.amazonaws.com/17280469-951e-405a-ac4d-d5ba1261fbcf/CAR6001873-107_OBV.jpg</t>
  </si>
  <si>
    <t>https://ccg-imaging-cgc-tradingcards-production.s3.amazonaws.com/17280469-951e-405a-ac4d-d5ba1261fbcf/CAR6001873-107_REV.jpg</t>
  </si>
  <si>
    <t>https://ccg-imaging-cgc-tradingcards-production.s3.amazonaws.com/17280469-951e-405a-ac4d-d5ba1261fbcf/CAR6001873-107_OBV.jpg,https://ccg-imaging-cgc-tradingcards-production.s3.amazonaws.com/17280469-951e-405a-ac4d-d5ba1261fbcf/CAR6001873-107_REV.jpg</t>
  </si>
  <si>
    <t>https://www.cgccards.com/certlookup/6001873107/</t>
  </si>
  <si>
    <t>2009 Arceus #62/99 Electrike - Reverse Holo</t>
  </si>
  <si>
    <t>62/99</t>
  </si>
  <si>
    <t>Gulpin, 2009, Platinum, #66/99</t>
  </si>
  <si>
    <t>Gulpin</t>
  </si>
  <si>
    <t>https://ccg-imaging-cgc-tradingcards-production.s3.amazonaws.com/17280469-9763-4f31-b484-1486d9941320/CAR6001873-108_OBV.jpg</t>
  </si>
  <si>
    <t>https://ccg-imaging-cgc-tradingcards-production.s3.amazonaws.com/17280469-9763-4f31-b484-1486d9941320/CAR6001873-108_REV.jpg</t>
  </si>
  <si>
    <t>https://ccg-imaging-cgc-tradingcards-production.s3.amazonaws.com/17280469-9763-4f31-b484-1486d9941320/CAR6001873-108_OBV.jpg,https://ccg-imaging-cgc-tradingcards-production.s3.amazonaws.com/17280469-9763-4f31-b484-1486d9941320/CAR6001873-108_REV.jpg</t>
  </si>
  <si>
    <t>https://www.cgccards.com/certlookup/6001873108/</t>
  </si>
  <si>
    <t>2009 Arceus #66/99 Gulpin - Reverse Holo</t>
  </si>
  <si>
    <t>66/99</t>
  </si>
  <si>
    <t>Kabuto, 2009, Platinum, #67/99</t>
  </si>
  <si>
    <t>Kabuto</t>
  </si>
  <si>
    <t>https://ccg-imaging-cgc-tradingcards-production.s3.amazonaws.com/17280470-002e-4fa9-9414-0bb75901a7ba/CAR6001873-109_OBV.jpg</t>
  </si>
  <si>
    <t>https://ccg-imaging-cgc-tradingcards-production.s3.amazonaws.com/17280470-002e-4fa9-9414-0bb75901a7ba/CAR6001873-109_REV.jpg</t>
  </si>
  <si>
    <t>https://ccg-imaging-cgc-tradingcards-production.s3.amazonaws.com/17280470-002e-4fa9-9414-0bb75901a7ba/CAR6001873-109_OBV.jpg,https://ccg-imaging-cgc-tradingcards-production.s3.amazonaws.com/17280470-002e-4fa9-9414-0bb75901a7ba/CAR6001873-109_REV.jpg</t>
  </si>
  <si>
    <t>https://www.cgccards.com/certlookup/6001873109/</t>
  </si>
  <si>
    <t>2009 Arceus #67/99 Kabuto - Reverse Holo</t>
  </si>
  <si>
    <t>67/99</t>
  </si>
  <si>
    <t>Wingull, 2009, Platinum, #81/99</t>
  </si>
  <si>
    <t>Wingull</t>
  </si>
  <si>
    <t>https://ccg-imaging-cgc-tradingcards-production.s3.amazonaws.com/17280470-0238-4254-8c7f-3bc3f1b7de03/CAR6001873-110_OBV.jpg</t>
  </si>
  <si>
    <t>https://ccg-imaging-cgc-tradingcards-production.s3.amazonaws.com/17280470-0238-4254-8c7f-3bc3f1b7de03/CAR6001873-110_REV.jpg</t>
  </si>
  <si>
    <t>https://ccg-imaging-cgc-tradingcards-production.s3.amazonaws.com/17280470-0238-4254-8c7f-3bc3f1b7de03/CAR6001873-110_OBV.jpg,https://ccg-imaging-cgc-tradingcards-production.s3.amazonaws.com/17280470-0238-4254-8c7f-3bc3f1b7de03/CAR6001873-110_REV.jpg</t>
  </si>
  <si>
    <t>https://www.cgccards.com/certlookup/6001873110/</t>
  </si>
  <si>
    <t>2009 Arceus #81/99 Wingull - Reverse Holo</t>
  </si>
  <si>
    <t>81/99</t>
  </si>
  <si>
    <t>Energy Restore, 2009, Platinum, #86/99</t>
  </si>
  <si>
    <t>Energy Restore</t>
  </si>
  <si>
    <t>https://ccg-imaging-cgc-tradingcards-production.s3.amazonaws.com/17280470-0476-4737-9196-48c093aa5cb8/CAR6001873-111_OBV.jpg</t>
  </si>
  <si>
    <t>https://ccg-imaging-cgc-tradingcards-production.s3.amazonaws.com/17280470-0476-4737-9196-48c093aa5cb8/CAR6001873-111_REV.jpg</t>
  </si>
  <si>
    <t>https://ccg-imaging-cgc-tradingcards-production.s3.amazonaws.com/17280470-0476-4737-9196-48c093aa5cb8/CAR6001873-111_OBV.jpg,https://ccg-imaging-cgc-tradingcards-production.s3.amazonaws.com/17280470-0476-4737-9196-48c093aa5cb8/CAR6001873-111_REV.jpg</t>
  </si>
  <si>
    <t>https://www.cgccards.com/certlookup/6001873111/</t>
  </si>
  <si>
    <t>2009 Arceus #86/99 Energy Restore - Reverse Holo</t>
  </si>
  <si>
    <t>86/99</t>
  </si>
  <si>
    <t>Old Amber, 2009, Platinum, #89/99</t>
  </si>
  <si>
    <t>Old Amber</t>
  </si>
  <si>
    <t>https://ccg-imaging-cgc-tradingcards-production.s3.amazonaws.com/17280470-0664-4925-8dc2-02616469cea3/CAR6001873-112_OBV.jpg</t>
  </si>
  <si>
    <t>https://ccg-imaging-cgc-tradingcards-production.s3.amazonaws.com/17280470-0664-4925-8dc2-02616469cea3/CAR6001873-112_REV.jpg</t>
  </si>
  <si>
    <t>https://ccg-imaging-cgc-tradingcards-production.s3.amazonaws.com/17280470-0664-4925-8dc2-02616469cea3/CAR6001873-112_OBV.jpg,https://ccg-imaging-cgc-tradingcards-production.s3.amazonaws.com/17280470-0664-4925-8dc2-02616469cea3/CAR6001873-112_REV.jpg</t>
  </si>
  <si>
    <t>https://www.cgccards.com/certlookup/6001873112/</t>
  </si>
  <si>
    <t>2009 Arceus #89/99 Old Amber - Reverse Holo</t>
  </si>
  <si>
    <t>89/99</t>
  </si>
  <si>
    <t>Dome Fossil, 2009, Platinum, #92/99</t>
  </si>
  <si>
    <t>Dome Fossil</t>
  </si>
  <si>
    <t>https://ccg-imaging-cgc-tradingcards-production.s3.amazonaws.com/17280470-0837-45f9-a189-63da88f560e1/CAR6001873-113_OBV.jpg</t>
  </si>
  <si>
    <t>https://ccg-imaging-cgc-tradingcards-production.s3.amazonaws.com/17280470-0837-45f9-a189-63da88f560e1/CAR6001873-113_REV.jpg</t>
  </si>
  <si>
    <t>https://ccg-imaging-cgc-tradingcards-production.s3.amazonaws.com/17280470-0837-45f9-a189-63da88f560e1/CAR6001873-113_OBV.jpg,https://ccg-imaging-cgc-tradingcards-production.s3.amazonaws.com/17280470-0837-45f9-a189-63da88f560e1/CAR6001873-113_REV.jpg</t>
  </si>
  <si>
    <t>https://www.cgccards.com/certlookup/6001873113/</t>
  </si>
  <si>
    <t>2009 Arceus #92/99 Dome Fossil - Reverse Holo</t>
  </si>
  <si>
    <t>92/99</t>
  </si>
  <si>
    <t>Seel, 2009, Platinum, #125/147</t>
  </si>
  <si>
    <t>Seel</t>
  </si>
  <si>
    <t>https://ccg-imaging-cgc-tradingcards-production.s3.amazonaws.com/17280470-1014-4c69-871f-73cc3f7285c5/CAR6001873-114_OBV.jpg</t>
  </si>
  <si>
    <t>https://ccg-imaging-cgc-tradingcards-production.s3.amazonaws.com/17280470-1014-4c69-871f-73cc3f7285c5/CAR6001873-114_REV.jpg</t>
  </si>
  <si>
    <t>https://ccg-imaging-cgc-tradingcards-production.s3.amazonaws.com/17280470-1014-4c69-871f-73cc3f7285c5/CAR6001873-114_OBV.jpg,https://ccg-imaging-cgc-tradingcards-production.s3.amazonaws.com/17280470-1014-4c69-871f-73cc3f7285c5/CAR6001873-114_REV.jpg</t>
  </si>
  <si>
    <t>https://www.cgccards.com/certlookup/6001873114/</t>
  </si>
  <si>
    <t>2009 Supreme Victors #125/147 Seel - Reverse Holo</t>
  </si>
  <si>
    <t>125/147</t>
  </si>
  <si>
    <t>Bebe's Search, 2010, Starter Decks</t>
  </si>
  <si>
    <t>Bebe's Search</t>
  </si>
  <si>
    <t>Happy Luck</t>
  </si>
  <si>
    <t>https://ccg-imaging-cgc-tradingcards-production.s3.amazonaws.com/17280470-1355-4840-8844-70df310ccf73/CAR6001873-117_OBV.jpg</t>
  </si>
  <si>
    <t>https://ccg-imaging-cgc-tradingcards-production.s3.amazonaws.com/17280470-1355-4840-8844-70df310ccf73/CAR6001873-117_REV.jpg</t>
  </si>
  <si>
    <t>https://ccg-imaging-cgc-tradingcards-production.s3.amazonaws.com/17280470-1355-4840-8844-70df310ccf73/CAR6001873-117_OBV.jpg,https://ccg-imaging-cgc-tradingcards-production.s3.amazonaws.com/17280470-1355-4840-8844-70df310ccf73/CAR6001873-117_REV.jpg</t>
  </si>
  <si>
    <t>https://www.cgccards.com/certlookup/6001873117/</t>
  </si>
  <si>
    <t>2004 World Championship Decks Bebe's Search - Happy Luck Mychael Bryan</t>
  </si>
  <si>
    <t>https://ccg-imaging-cgc-tradingcards-production.s3.amazonaws.com/17280470-15b7-4893-963b-48dc90e27e0f/CAR6001873-118_OBV.jpg</t>
  </si>
  <si>
    <t>https://ccg-imaging-cgc-tradingcards-production.s3.amazonaws.com/17280470-15b7-4893-963b-48dc90e27e0f/CAR6001873-118_REV.jpg</t>
  </si>
  <si>
    <t>https://ccg-imaging-cgc-tradingcards-production.s3.amazonaws.com/17280470-15b7-4893-963b-48dc90e27e0f/CAR6001873-118_OBV.jpg,https://ccg-imaging-cgc-tradingcards-production.s3.amazonaws.com/17280470-15b7-4893-963b-48dc90e27e0f/CAR6001873-118_REV.jpg</t>
  </si>
  <si>
    <t>https://www.cgccards.com/certlookup/6001873118/</t>
  </si>
  <si>
    <t>Froslass, 2016, XY, #RC8/RC32</t>
  </si>
  <si>
    <t>Froslass</t>
  </si>
  <si>
    <t>Radiant Collection</t>
  </si>
  <si>
    <t>https://ccg-imaging-cgc-tradingcards-production.s3.amazonaws.com/17280470-1768-433a-8888-82d99813f600/CAR6001873-119_OBV.jpg</t>
  </si>
  <si>
    <t>https://ccg-imaging-cgc-tradingcards-production.s3.amazonaws.com/17280470-1768-433a-8888-82d99813f600/CAR6001873-119_REV.jpg</t>
  </si>
  <si>
    <t>https://ccg-imaging-cgc-tradingcards-production.s3.amazonaws.com/17280470-1768-433a-8888-82d99813f600/CAR6001873-119_OBV.jpg,https://ccg-imaging-cgc-tradingcards-production.s3.amazonaws.com/17280470-1768-433a-8888-82d99813f600/CAR6001873-119_REV.jpg</t>
  </si>
  <si>
    <t>https://www.cgccards.com/certlookup/6001873119/</t>
  </si>
  <si>
    <t>2016 Generations #RC8/RC32 Froslass - Radiant Collection</t>
  </si>
  <si>
    <t>RC8/RC32</t>
  </si>
  <si>
    <t>Ash and Pikachu, 1999, 1990s, #K♦</t>
  </si>
  <si>
    <t>Ash and Pikachu</t>
  </si>
  <si>
    <t>Pokémon Playing Cards</t>
  </si>
  <si>
    <t>https://ccg-imaging-cgc-tradingcards-production.s3.amazonaws.com/17280470-688e-49b9-8f74-56ab982a4aaf/CAR6001873-143_OBV.jpg</t>
  </si>
  <si>
    <t>https://ccg-imaging-cgc-tradingcards-production.s3.amazonaws.com/17280470-688e-49b9-8f74-56ab982a4aaf/CAR6001873-143_REV.jpg</t>
  </si>
  <si>
    <t>https://ccg-imaging-cgc-tradingcards-production.s3.amazonaws.com/17280470-688e-49b9-8f74-56ab982a4aaf/CAR6001873-143_OBV.jpg,https://ccg-imaging-cgc-tradingcards-production.s3.amazonaws.com/17280470-688e-49b9-8f74-56ab982a4aaf/CAR6001873-143_REV.jpg</t>
  </si>
  <si>
    <t>https://www.cgccards.com/certlookup/6001873143/</t>
  </si>
  <si>
    <t>1999 Anime Deck (1999 Big Pokeball Back) #K♦ Ash and Pikachu</t>
  </si>
  <si>
    <t>K♦</t>
  </si>
  <si>
    <t>Bulbasaur, 1999, 1990s, #Kÿ</t>
  </si>
  <si>
    <t>https://ccg-imaging-cgc-tradingcards-production.s3.amazonaws.com/17280470-7475-40c6-b5e9-68dbc6677117/CAR6001873-146_OBV.jpg</t>
  </si>
  <si>
    <t>https://ccg-imaging-cgc-tradingcards-production.s3.amazonaws.com/17280470-7475-40c6-b5e9-68dbc6677117/CAR6001873-146_REV.jpg</t>
  </si>
  <si>
    <t>https://ccg-imaging-cgc-tradingcards-production.s3.amazonaws.com/17280470-7475-40c6-b5e9-68dbc6677117/CAR6001873-146_OBV.jpg,https://ccg-imaging-cgc-tradingcards-production.s3.amazonaws.com/17280470-7475-40c6-b5e9-68dbc6677117/CAR6001873-146_REV.jpg</t>
  </si>
  <si>
    <t>https://www.cgccards.com/certlookup/6001873146/</t>
  </si>
  <si>
    <t>1999 Anime Deck (1999 Big Pokeball Back) #Kÿ Bulbasaur</t>
  </si>
  <si>
    <t>Kÿ</t>
  </si>
  <si>
    <t>Zapdos ex, 2023, Scarlet &amp; Violet, #145/165</t>
  </si>
  <si>
    <t>https://ccg-imaging-cgc-tradingcards-production.s3.amazonaws.com/17280536-1313-44d3-a004-dcdc68e73da4/CAR6001876-159_OBV.jpg</t>
  </si>
  <si>
    <t>https://ccg-imaging-cgc-tradingcards-production.s3.amazonaws.com/17280536-1313-44d3-a004-dcdc68e73da4/CAR6001876-159_REV.jpg</t>
  </si>
  <si>
    <t>https://ccg-imaging-cgc-tradingcards-production.s3.amazonaws.com/17280536-1313-44d3-a004-dcdc68e73da4/CAR6001876-159_OBV.jpg,https://ccg-imaging-cgc-tradingcards-production.s3.amazonaws.com/17280536-1313-44d3-a004-dcdc68e73da4/CAR6001876-159_REV.jpg</t>
  </si>
  <si>
    <t>https://www.cgccards.com/certlookup/6001876159/</t>
  </si>
  <si>
    <t>2023 Pokémon Card 151 #145/165 Zapdos ex</t>
  </si>
  <si>
    <t>145/165</t>
  </si>
  <si>
    <t>Hitmonchan, 2002, e-Series, #052/092</t>
  </si>
  <si>
    <t>https://ccg-imaging-cgc-tradingcards-production.s3.amazonaws.com/17274542-70ea-435a-8efc-c35d7cbf202f/CAR6001880-233_OBV.jpg</t>
  </si>
  <si>
    <t>https://ccg-imaging-cgc-tradingcards-production.s3.amazonaws.com/17274542-70ea-435a-8efc-c35d7cbf202f/CAR6001880-233_REV.jpg</t>
  </si>
  <si>
    <t>https://ccg-imaging-cgc-tradingcards-production.s3.amazonaws.com/17274542-70ea-435a-8efc-c35d7cbf202f/CAR6001880-233_OBV.jpg,https://ccg-imaging-cgc-tradingcards-production.s3.amazonaws.com/17274542-70ea-435a-8efc-c35d7cbf202f/CAR6001880-233_REV.jpg</t>
  </si>
  <si>
    <t>https://www.cgccards.com/certlookup/6001880233/</t>
  </si>
  <si>
    <t>2002 The Town on No Map #052/092 Hitmonchan - 1st Edition</t>
  </si>
  <si>
    <t>052/092</t>
  </si>
  <si>
    <t>https://ccg-imaging-cgc-tradingcards-production.s3.amazonaws.com/17274548-2375-4f8a-a6fb-6251bf18cace/CAR6001880-234_OBV.jpg</t>
  </si>
  <si>
    <t>https://ccg-imaging-cgc-tradingcards-production.s3.amazonaws.com/17274548-2375-4f8a-a6fb-6251bf18cace/CAR6001880-234_REV.jpg</t>
  </si>
  <si>
    <t>https://ccg-imaging-cgc-tradingcards-production.s3.amazonaws.com/17274548-2375-4f8a-a6fb-6251bf18cace/CAR6001880-234_OBV.jpg,https://ccg-imaging-cgc-tradingcards-production.s3.amazonaws.com/17274548-2375-4f8a-a6fb-6251bf18cace/CAR6001880-234_REV.jpg</t>
  </si>
  <si>
    <t>https://www.cgccards.com/certlookup/6001880234/</t>
  </si>
  <si>
    <t>Zubat, 2001, Neo, #59/64</t>
  </si>
  <si>
    <t>Zubat</t>
  </si>
  <si>
    <t>https://ccg-imaging-cgc-tradingcards-production.s3.amazonaws.com/17295417-7696-4e5d-9080-90bf2c8c028b/CAR6001892-296_OBV.jpg</t>
  </si>
  <si>
    <t>https://ccg-imaging-cgc-tradingcards-production.s3.amazonaws.com/17295417-7696-4e5d-9080-90bf2c8c028b/CAR6001892-296_REV.jpg</t>
  </si>
  <si>
    <t>https://ccg-imaging-cgc-tradingcards-production.s3.amazonaws.com/17295417-7696-4e5d-9080-90bf2c8c028b/CAR6001892-296_OBV.jpg,https://ccg-imaging-cgc-tradingcards-production.s3.amazonaws.com/17295417-7696-4e5d-9080-90bf2c8c028b/CAR6001892-296_REV.jpg</t>
  </si>
  <si>
    <t>https://www.cgccards.com/certlookup/6001892296/</t>
  </si>
  <si>
    <t>2001 Neo Revelation #59/64 Zubat - 1st Edition</t>
  </si>
  <si>
    <t>59/64</t>
  </si>
  <si>
    <t>Noctowl, 2007, Diamond &amp; Pearl, #34/130</t>
  </si>
  <si>
    <t>Noctowl</t>
  </si>
  <si>
    <t>https://ccg-imaging-cgc-tradingcards-production.s3.amazonaws.com/17364461-1507-4b29-9db1-32f570603e0a/CAR6016729-151_OBV.jpg</t>
  </si>
  <si>
    <t>https://ccg-imaging-cgc-tradingcards-production.s3.amazonaws.com/17364461-1507-4b29-9db1-32f570603e0a/CAR6016729-151_REV.jpg</t>
  </si>
  <si>
    <t>https://ccg-imaging-cgc-tradingcards-production.s3.amazonaws.com/17364461-1507-4b29-9db1-32f570603e0a/CAR6016729-151_OBV.jpg,https://ccg-imaging-cgc-tradingcards-production.s3.amazonaws.com/17364461-1507-4b29-9db1-32f570603e0a/CAR6016729-151_REV.jpg</t>
  </si>
  <si>
    <t>https://www.cgccards.com/certlookup/6016729151/</t>
  </si>
  <si>
    <t>2007 Diamond &amp; Pearl #34/130 Noctowl - Reverse Holo</t>
  </si>
  <si>
    <t>34/130</t>
  </si>
  <si>
    <t>Pachirisu, 2007, Diamond &amp; Pearl, #35/130</t>
  </si>
  <si>
    <t>Pachirisu</t>
  </si>
  <si>
    <t>https://ccg-imaging-cgc-tradingcards-production.s3.amazonaws.com/17364462-1038-4c02-836e-33d7176ea249/CAR6016729-156_OBV.jpg</t>
  </si>
  <si>
    <t>https://ccg-imaging-cgc-tradingcards-production.s3.amazonaws.com/17364462-1038-4c02-836e-33d7176ea249/CAR6016729-156_REV.jpg</t>
  </si>
  <si>
    <t>https://ccg-imaging-cgc-tradingcards-production.s3.amazonaws.com/17364462-1038-4c02-836e-33d7176ea249/CAR6016729-156_OBV.jpg,https://ccg-imaging-cgc-tradingcards-production.s3.amazonaws.com/17364462-1038-4c02-836e-33d7176ea249/CAR6016729-156_REV.jpg</t>
  </si>
  <si>
    <t>https://www.cgccards.com/certlookup/6016729156/</t>
  </si>
  <si>
    <t>2007 Diamond &amp; Pearl #35/130 Pachirisu - Reverse Holo</t>
  </si>
  <si>
    <t>35/130</t>
  </si>
  <si>
    <t>https://ccg-imaging-cgc-tradingcards-production.s3.amazonaws.com/17364465-5559-4bee-9dc9-3ee817d3415c/CAR6016729-162_OBV.jpg</t>
  </si>
  <si>
    <t>https://ccg-imaging-cgc-tradingcards-production.s3.amazonaws.com/17364465-5559-4bee-9dc9-3ee817d3415c/CAR6016729-162_REV.jpg</t>
  </si>
  <si>
    <t>https://ccg-imaging-cgc-tradingcards-production.s3.amazonaws.com/17364465-5559-4bee-9dc9-3ee817d3415c/CAR6016729-162_OBV.jpg,https://ccg-imaging-cgc-tradingcards-production.s3.amazonaws.com/17364465-5559-4bee-9dc9-3ee817d3415c/CAR6016729-162_REV.jpg</t>
  </si>
  <si>
    <t>https://www.cgccards.com/certlookup/6016729162/</t>
  </si>
  <si>
    <t>Giovanni's Machop, 1999, Original Series</t>
  </si>
  <si>
    <t>Giovanni's Machop</t>
  </si>
  <si>
    <t>https://ccg-imaging-cgc-tradingcards-production.s3.amazonaws.com/17365386-47ae-41a6-b189-9ccf91a8b7d6/CAR6016734-039_OBV.jpg</t>
  </si>
  <si>
    <t>https://ccg-imaging-cgc-tradingcards-production.s3.amazonaws.com/17365386-47ae-41a6-b189-9ccf91a8b7d6/CAR6016734-039_REV.jpg</t>
  </si>
  <si>
    <t>https://ccg-imaging-cgc-tradingcards-production.s3.amazonaws.com/17365386-47ae-41a6-b189-9ccf91a8b7d6/CAR6016734-039_OBV.jpg,https://ccg-imaging-cgc-tradingcards-production.s3.amazonaws.com/17365386-47ae-41a6-b189-9ccf91a8b7d6/CAR6016734-039_REV.jpg</t>
  </si>
  <si>
    <t>https://www.cgccards.com/certlookup/6016734039/</t>
  </si>
  <si>
    <t>1999 Gym 2: Challenge from the Darkness #66 Giovanni's Machop</t>
  </si>
  <si>
    <t>https://ccg-imaging-cgc-tradingcards-production.s3.amazonaws.com/17425855-10ae-4a12-9b99-2b6702865bef/CAR6035585-036_OBV.jpg</t>
  </si>
  <si>
    <t>https://ccg-imaging-cgc-tradingcards-production.s3.amazonaws.com/17425855-10ae-4a12-9b99-2b6702865bef/CAR6035585-036_REV.jpg</t>
  </si>
  <si>
    <t>https://ccg-imaging-cgc-tradingcards-production.s3.amazonaws.com/17425855-10ae-4a12-9b99-2b6702865bef/CAR6035585-036_OBV.jpg,https://ccg-imaging-cgc-tradingcards-production.s3.amazonaws.com/17425855-10ae-4a12-9b99-2b6702865bef/CAR6035585-036_REV.jpg</t>
  </si>
  <si>
    <t>https://www.cgccards.com/certlookup/6035585036/</t>
  </si>
  <si>
    <t>https://ccg-imaging-cgc-tradingcards-production.s3.amazonaws.com/17425855-1397-4240-b14d-6efabd574a4c/CAR6035585-037_OBV.jpg</t>
  </si>
  <si>
    <t>https://ccg-imaging-cgc-tradingcards-production.s3.amazonaws.com/17425855-1397-4240-b14d-6efabd574a4c/CAR6035585-037_REV.jpg</t>
  </si>
  <si>
    <t>https://ccg-imaging-cgc-tradingcards-production.s3.amazonaws.com/17425855-1397-4240-b14d-6efabd574a4c/CAR6035585-037_OBV.jpg,https://ccg-imaging-cgc-tradingcards-production.s3.amazonaws.com/17425855-1397-4240-b14d-6efabd574a4c/CAR6035585-037_REV.jpg</t>
  </si>
  <si>
    <t>https://www.cgccards.com/certlookup/6035585037/</t>
  </si>
  <si>
    <t>https://ccg-imaging-cgc-tradingcards-production.s3.amazonaws.com/17425855-44a0-4b40-9572-580a1fa38baa/CAR6035585-049_OBV.jpg</t>
  </si>
  <si>
    <t>https://ccg-imaging-cgc-tradingcards-production.s3.amazonaws.com/17425855-44a0-4b40-9572-580a1fa38baa/CAR6035585-049_REV.jpg</t>
  </si>
  <si>
    <t>https://ccg-imaging-cgc-tradingcards-production.s3.amazonaws.com/17425855-44a0-4b40-9572-580a1fa38baa/CAR6035585-049_OBV.jpg,https://ccg-imaging-cgc-tradingcards-production.s3.amazonaws.com/17425855-44a0-4b40-9572-580a1fa38baa/CAR6035585-049_REV.jpg</t>
  </si>
  <si>
    <t>https://www.cgccards.com/certlookup/6035585049/</t>
  </si>
  <si>
    <t>https://ccg-imaging-cgc-tradingcards-production.s3.amazonaws.com/17425876-046f-4906-b5e9-a0fe5f501e91/CAR6035585-132_OBV.jpg</t>
  </si>
  <si>
    <t>https://ccg-imaging-cgc-tradingcards-production.s3.amazonaws.com/17425876-046f-4906-b5e9-a0fe5f501e91/CAR6035585-132_REV.jpg</t>
  </si>
  <si>
    <t>https://ccg-imaging-cgc-tradingcards-production.s3.amazonaws.com/17425876-046f-4906-b5e9-a0fe5f501e91/CAR6035585-132_OBV.jpg,https://ccg-imaging-cgc-tradingcards-production.s3.amazonaws.com/17425876-046f-4906-b5e9-a0fe5f501e91/CAR6035585-132_REV.jpg</t>
  </si>
  <si>
    <t>https://www.cgccards.com/certlookup/6035585132/</t>
  </si>
  <si>
    <t>https://ccg-imaging-cgc-tradingcards-production.s3.amazonaws.com/17425876-0783-495b-83f5-846683fe5e78/CAR6035585-133_OBV.jpg</t>
  </si>
  <si>
    <t>https://ccg-imaging-cgc-tradingcards-production.s3.amazonaws.com/17425876-0783-495b-83f5-846683fe5e78/CAR6035585-133_REV.jpg</t>
  </si>
  <si>
    <t>https://ccg-imaging-cgc-tradingcards-production.s3.amazonaws.com/17425876-0783-495b-83f5-846683fe5e78/CAR6035585-133_OBV.jpg,https://ccg-imaging-cgc-tradingcards-production.s3.amazonaws.com/17425876-0783-495b-83f5-846683fe5e78/CAR6035585-133_REV.jpg</t>
  </si>
  <si>
    <t>https://www.cgccards.com/certlookup/6035585133/</t>
  </si>
  <si>
    <t>https://ccg-imaging-cgc-tradingcards-production.s3.amazonaws.com/17425876-0986-42b2-a378-13e81663881a/CAR6035585-134_OBV.jpg</t>
  </si>
  <si>
    <t>https://ccg-imaging-cgc-tradingcards-production.s3.amazonaws.com/17425876-0986-42b2-a378-13e81663881a/CAR6035585-134_REV.jpg</t>
  </si>
  <si>
    <t>https://ccg-imaging-cgc-tradingcards-production.s3.amazonaws.com/17425876-0986-42b2-a378-13e81663881a/CAR6035585-134_OBV.jpg,https://ccg-imaging-cgc-tradingcards-production.s3.amazonaws.com/17425876-0986-42b2-a378-13e81663881a/CAR6035585-134_REV.jpg</t>
  </si>
  <si>
    <t>https://www.cgccards.com/certlookup/6035585134/</t>
  </si>
  <si>
    <t>https://ccg-imaging-cgc-tradingcards-production.s3.amazonaws.com/17425877-4176-40f9-b6dc-19c198771170/CAR6035585-135_OBV.jpg</t>
  </si>
  <si>
    <t>https://ccg-imaging-cgc-tradingcards-production.s3.amazonaws.com/17425877-4176-40f9-b6dc-19c198771170/CAR6035585-135_REV.jpg</t>
  </si>
  <si>
    <t>https://ccg-imaging-cgc-tradingcards-production.s3.amazonaws.com/17425877-4176-40f9-b6dc-19c198771170/CAR6035585-135_OBV.jpg,https://ccg-imaging-cgc-tradingcards-production.s3.amazonaws.com/17425877-4176-40f9-b6dc-19c198771170/CAR6035585-135_REV.jpg</t>
  </si>
  <si>
    <t>https://www.cgccards.com/certlookup/6035585135/</t>
  </si>
  <si>
    <t>https://ccg-imaging-cgc-tradingcards-production.s3.amazonaws.com/17425877-4894-4422-aaef-10433f25619a/CAR6035585-137_OBV.jpg</t>
  </si>
  <si>
    <t>https://ccg-imaging-cgc-tradingcards-production.s3.amazonaws.com/17425877-4894-4422-aaef-10433f25619a/CAR6035585-137_REV.jpg</t>
  </si>
  <si>
    <t>https://ccg-imaging-cgc-tradingcards-production.s3.amazonaws.com/17425877-4894-4422-aaef-10433f25619a/CAR6035585-137_OBV.jpg,https://ccg-imaging-cgc-tradingcards-production.s3.amazonaws.com/17425877-4894-4422-aaef-10433f25619a/CAR6035585-137_REV.jpg</t>
  </si>
  <si>
    <t>https://www.cgccards.com/certlookup/6035585137/</t>
  </si>
  <si>
    <t>https://ccg-imaging-cgc-tradingcards-production.s3.amazonaws.com/17425879-855f-4c27-bd7a-817fb274f5db/CAR6035585-146_OBV.jpg</t>
  </si>
  <si>
    <t>https://ccg-imaging-cgc-tradingcards-production.s3.amazonaws.com/17425879-855f-4c27-bd7a-817fb274f5db/CAR6035585-146_REV.jpg</t>
  </si>
  <si>
    <t>https://ccg-imaging-cgc-tradingcards-production.s3.amazonaws.com/17425879-855f-4c27-bd7a-817fb274f5db/CAR6035585-146_OBV.jpg,https://ccg-imaging-cgc-tradingcards-production.s3.amazonaws.com/17425879-855f-4c27-bd7a-817fb274f5db/CAR6035585-146_REV.jpg</t>
  </si>
  <si>
    <t>https://www.cgccards.com/certlookup/6035585146/</t>
  </si>
  <si>
    <t>2000 Gym Heroes #92/132 Sabrina's Drowzee</t>
  </si>
  <si>
    <t>https://ccg-imaging-cgc-tradingcards-production.s3.amazonaws.com/17425879-9471-49f6-9499-3991d6d11fc3/CAR6035585-149_OBV.jpg</t>
  </si>
  <si>
    <t>https://ccg-imaging-cgc-tradingcards-production.s3.amazonaws.com/17425879-9471-49f6-9499-3991d6d11fc3/CAR6035585-149_REV.jpg</t>
  </si>
  <si>
    <t>https://ccg-imaging-cgc-tradingcards-production.s3.amazonaws.com/17425879-9471-49f6-9499-3991d6d11fc3/CAR6035585-149_OBV.jpg,https://ccg-imaging-cgc-tradingcards-production.s3.amazonaws.com/17425879-9471-49f6-9499-3991d6d11fc3/CAR6035585-149_REV.jpg</t>
  </si>
  <si>
    <t>https://www.cgccards.com/certlookup/6035585149/</t>
  </si>
  <si>
    <t>Misty's Duel, 2000, Original Series, #123/132</t>
  </si>
  <si>
    <t>Misty's Duel</t>
  </si>
  <si>
    <t>https://ccg-imaging-cgc-tradingcards-production.s3.amazonaws.com/17425892-79ef-4416-b8d7-c52068bb1a2e/CAR6035585-203_OBV.jpg</t>
  </si>
  <si>
    <t>https://ccg-imaging-cgc-tradingcards-production.s3.amazonaws.com/17425892-79ef-4416-b8d7-c52068bb1a2e/CAR6035585-203_REV.jpg</t>
  </si>
  <si>
    <t>https://ccg-imaging-cgc-tradingcards-production.s3.amazonaws.com/17425892-79ef-4416-b8d7-c52068bb1a2e/CAR6035585-203_OBV.jpg,https://ccg-imaging-cgc-tradingcards-production.s3.amazonaws.com/17425892-79ef-4416-b8d7-c52068bb1a2e/CAR6035585-203_REV.jpg</t>
  </si>
  <si>
    <t>https://www.cgccards.com/certlookup/6035585203/</t>
  </si>
  <si>
    <t>2000 Gym Heroes #123/132 Misty's Duel - 1st Edition 1st Edition</t>
  </si>
  <si>
    <t>123/132</t>
  </si>
  <si>
    <t>Sabrina's Gaze, 2000, Original Series, #125/132</t>
  </si>
  <si>
    <t>Sabrina's Gaze</t>
  </si>
  <si>
    <t>https://ccg-imaging-cgc-tradingcards-production.s3.amazonaws.com/17425892-90d7-4047-b213-330b874013da/CAR6035585-207_OBV.jpg</t>
  </si>
  <si>
    <t>https://ccg-imaging-cgc-tradingcards-production.s3.amazonaws.com/17425892-90d7-4047-b213-330b874013da/CAR6035585-207_REV.jpg</t>
  </si>
  <si>
    <t>https://ccg-imaging-cgc-tradingcards-production.s3.amazonaws.com/17425892-90d7-4047-b213-330b874013da/CAR6035585-207_OBV.jpg,https://ccg-imaging-cgc-tradingcards-production.s3.amazonaws.com/17425892-90d7-4047-b213-330b874013da/CAR6035585-207_REV.jpg</t>
  </si>
  <si>
    <t>https://www.cgccards.com/certlookup/6035585207/</t>
  </si>
  <si>
    <t>2000 Gym Heroes #125/132 Sabrina's Gaze - 1st Edition 1st Edition</t>
  </si>
  <si>
    <t>125/132</t>
  </si>
  <si>
    <t>https://ccg-imaging-cgc-tradingcards-production.s3.amazonaws.com/17425892-9519-45ea-a3b7-11db49cdccf6/CAR6035585-209_OBV.jpg</t>
  </si>
  <si>
    <t>https://ccg-imaging-cgc-tradingcards-production.s3.amazonaws.com/17425892-9519-45ea-a3b7-11db49cdccf6/CAR6035585-209_REV.jpg</t>
  </si>
  <si>
    <t>https://ccg-imaging-cgc-tradingcards-production.s3.amazonaws.com/17425892-9519-45ea-a3b7-11db49cdccf6/CAR6035585-209_OBV.jpg,https://ccg-imaging-cgc-tradingcards-production.s3.amazonaws.com/17425892-9519-45ea-a3b7-11db49cdccf6/CAR6035585-209_REV.jpg</t>
  </si>
  <si>
    <t>https://www.cgccards.com/certlookup/6035585209/</t>
  </si>
  <si>
    <t>https://ccg-imaging-cgc-tradingcards-production.s3.amazonaws.com/17425893-6314-4d61-b4b2-f19e7d0dc835/CAR6035585-211_OBV.jpg</t>
  </si>
  <si>
    <t>https://ccg-imaging-cgc-tradingcards-production.s3.amazonaws.com/17425893-6314-4d61-b4b2-f19e7d0dc835/CAR6035585-211_REV.jpg</t>
  </si>
  <si>
    <t>https://ccg-imaging-cgc-tradingcards-production.s3.amazonaws.com/17425893-6314-4d61-b4b2-f19e7d0dc835/CAR6035585-211_OBV.jpg,https://ccg-imaging-cgc-tradingcards-production.s3.amazonaws.com/17425893-6314-4d61-b4b2-f19e7d0dc835/CAR6035585-211_REV.jpg</t>
  </si>
  <si>
    <t>https://www.cgccards.com/certlookup/6035585211/</t>
  </si>
  <si>
    <t>https://ccg-imaging-cgc-tradingcards-production.s3.amazonaws.com/17425893-69f8-4ea0-a772-f6c5b12f135d/CAR6035585-213_OBV.jpg</t>
  </si>
  <si>
    <t>https://ccg-imaging-cgc-tradingcards-production.s3.amazonaws.com/17425893-69f8-4ea0-a772-f6c5b12f135d/CAR6035585-213_REV.jpg</t>
  </si>
  <si>
    <t>https://ccg-imaging-cgc-tradingcards-production.s3.amazonaws.com/17425893-69f8-4ea0-a772-f6c5b12f135d/CAR6035585-213_OBV.jpg,https://ccg-imaging-cgc-tradingcards-production.s3.amazonaws.com/17425893-69f8-4ea0-a772-f6c5b12f135d/CAR6035585-213_REV.jpg</t>
  </si>
  <si>
    <t>https://www.cgccards.com/certlookup/6035585213/</t>
  </si>
  <si>
    <t>https://ccg-imaging-cgc-tradingcards-production.s3.amazonaws.com/17425893-7755-47a4-84ba-d7207c564b5a/CAR6035585-216_OBV.jpg</t>
  </si>
  <si>
    <t>https://ccg-imaging-cgc-tradingcards-production.s3.amazonaws.com/17425893-7755-47a4-84ba-d7207c564b5a/CAR6035585-216_REV.jpg</t>
  </si>
  <si>
    <t>https://ccg-imaging-cgc-tradingcards-production.s3.amazonaws.com/17425893-7755-47a4-84ba-d7207c564b5a/CAR6035585-216_OBV.jpg,https://ccg-imaging-cgc-tradingcards-production.s3.amazonaws.com/17425893-7755-47a4-84ba-d7207c564b5a/CAR6035585-216_REV.jpg</t>
  </si>
  <si>
    <t>https://www.cgccards.com/certlookup/6035585216/</t>
  </si>
  <si>
    <t>https://ccg-imaging-cgc-tradingcards-production.s3.amazonaws.com/17425893-7953-47f4-84fb-dc9ba5dbda76/CAR6035585-217_OBV.jpg</t>
  </si>
  <si>
    <t>https://ccg-imaging-cgc-tradingcards-production.s3.amazonaws.com/17425893-7953-47f4-84fb-dc9ba5dbda76/CAR6035585-217_REV.jpg</t>
  </si>
  <si>
    <t>https://ccg-imaging-cgc-tradingcards-production.s3.amazonaws.com/17425893-7953-47f4-84fb-dc9ba5dbda76/CAR6035585-217_OBV.jpg,https://ccg-imaging-cgc-tradingcards-production.s3.amazonaws.com/17425893-7953-47f4-84fb-dc9ba5dbda76/CAR6035585-217_REV.jpg</t>
  </si>
  <si>
    <t>https://www.cgccards.com/certlookup/6035585217/</t>
  </si>
  <si>
    <t>https://ccg-imaging-cgc-tradingcards-production.s3.amazonaws.com/17425893-82d1-4758-b97d-960cc7f8fd49/CAR6035585-218_OBV.jpg</t>
  </si>
  <si>
    <t>https://ccg-imaging-cgc-tradingcards-production.s3.amazonaws.com/17425893-82d1-4758-b97d-960cc7f8fd49/CAR6035585-218_REV.jpg</t>
  </si>
  <si>
    <t>https://ccg-imaging-cgc-tradingcards-production.s3.amazonaws.com/17425893-82d1-4758-b97d-960cc7f8fd49/CAR6035585-218_OBV.jpg,https://ccg-imaging-cgc-tradingcards-production.s3.amazonaws.com/17425893-82d1-4758-b97d-960cc7f8fd49/CAR6035585-218_REV.jpg</t>
  </si>
  <si>
    <t>https://www.cgccards.com/certlookup/6035585218/</t>
  </si>
  <si>
    <t>Brock's Sandslash, 2000, Original Series, #36/132</t>
  </si>
  <si>
    <t>Brock's Sandslash</t>
  </si>
  <si>
    <t>https://ccg-imaging-cgc-tradingcards-production.s3.amazonaws.com/17425897-599f-4fb4-b026-be564ab96455/CAR6035585-222_OBV.jpg</t>
  </si>
  <si>
    <t>https://ccg-imaging-cgc-tradingcards-production.s3.amazonaws.com/17425897-599f-4fb4-b026-be564ab96455/CAR6035585-222_REV.jpg</t>
  </si>
  <si>
    <t>https://ccg-imaging-cgc-tradingcards-production.s3.amazonaws.com/17425897-599f-4fb4-b026-be564ab96455/CAR6035585-222_OBV.jpg,https://ccg-imaging-cgc-tradingcards-production.s3.amazonaws.com/17425897-599f-4fb4-b026-be564ab96455/CAR6035585-222_REV.jpg</t>
  </si>
  <si>
    <t>https://www.cgccards.com/certlookup/6035585222/</t>
  </si>
  <si>
    <t>2000 Gym Challenge #36/132 Brock's Sandslash</t>
  </si>
  <si>
    <t>36/132</t>
  </si>
  <si>
    <t>https://ccg-imaging-cgc-tradingcards-production.s3.amazonaws.com/17425897-6287-42fc-8184-eaf20e4d23ab/CAR6035585-223_OBV.jpg</t>
  </si>
  <si>
    <t>https://ccg-imaging-cgc-tradingcards-production.s3.amazonaws.com/17425897-6287-42fc-8184-eaf20e4d23ab/CAR6035585-223_REV.jpg</t>
  </si>
  <si>
    <t>https://ccg-imaging-cgc-tradingcards-production.s3.amazonaws.com/17425897-6287-42fc-8184-eaf20e4d23ab/CAR6035585-223_OBV.jpg,https://ccg-imaging-cgc-tradingcards-production.s3.amazonaws.com/17425897-6287-42fc-8184-eaf20e4d23ab/CAR6035585-223_REV.jpg</t>
  </si>
  <si>
    <t>https://www.cgccards.com/certlookup/6035585223/</t>
  </si>
  <si>
    <t>https://ccg-imaging-cgc-tradingcards-production.s3.amazonaws.com/17425897-71cc-4b06-b83c-17fa6387406e/CAR6035585-226_OBV.jpg</t>
  </si>
  <si>
    <t>https://ccg-imaging-cgc-tradingcards-production.s3.amazonaws.com/17425897-71cc-4b06-b83c-17fa6387406e/CAR6035585-226_REV.jpg</t>
  </si>
  <si>
    <t>https://ccg-imaging-cgc-tradingcards-production.s3.amazonaws.com/17425897-71cc-4b06-b83c-17fa6387406e/CAR6035585-226_OBV.jpg,https://ccg-imaging-cgc-tradingcards-production.s3.amazonaws.com/17425897-71cc-4b06-b83c-17fa6387406e/CAR6035585-226_REV.jpg</t>
  </si>
  <si>
    <t>https://www.cgccards.com/certlookup/6035585226/</t>
  </si>
  <si>
    <t>https://ccg-imaging-cgc-tradingcards-production.s3.amazonaws.com/17425897-7478-41f7-b5ad-bb590c722208/CAR6035585-227_OBV.jpg</t>
  </si>
  <si>
    <t>https://ccg-imaging-cgc-tradingcards-production.s3.amazonaws.com/17425897-7478-41f7-b5ad-bb590c722208/CAR6035585-227_REV.jpg</t>
  </si>
  <si>
    <t>https://ccg-imaging-cgc-tradingcards-production.s3.amazonaws.com/17425897-7478-41f7-b5ad-bb590c722208/CAR6035585-227_OBV.jpg,https://ccg-imaging-cgc-tradingcards-production.s3.amazonaws.com/17425897-7478-41f7-b5ad-bb590c722208/CAR6035585-227_REV.jpg</t>
  </si>
  <si>
    <t>https://www.cgccards.com/certlookup/6035585227/</t>
  </si>
  <si>
    <t>https://ccg-imaging-cgc-tradingcards-production.s3.amazonaws.com/17425897-7790-4b95-b7bd-5b6d33a77fc2/CAR6035585-228_OBV.jpg</t>
  </si>
  <si>
    <t>https://ccg-imaging-cgc-tradingcards-production.s3.amazonaws.com/17425897-7790-4b95-b7bd-5b6d33a77fc2/CAR6035585-228_REV.jpg</t>
  </si>
  <si>
    <t>https://ccg-imaging-cgc-tradingcards-production.s3.amazonaws.com/17425897-7790-4b95-b7bd-5b6d33a77fc2/CAR6035585-228_OBV.jpg,https://ccg-imaging-cgc-tradingcards-production.s3.amazonaws.com/17425897-7790-4b95-b7bd-5b6d33a77fc2/CAR6035585-228_REV.jpg</t>
  </si>
  <si>
    <t>https://www.cgccards.com/certlookup/6035585228/</t>
  </si>
  <si>
    <t>Koga's Pidgey, 2000, Original Series, #49/132</t>
  </si>
  <si>
    <t>Koga's Pidgey</t>
  </si>
  <si>
    <t>https://ccg-imaging-cgc-tradingcards-production.s3.amazonaws.com/17425898-3032-443f-8868-87cf165f4280/CAR6035585-245_OBV.jpg</t>
  </si>
  <si>
    <t>https://ccg-imaging-cgc-tradingcards-production.s3.amazonaws.com/17425898-3032-443f-8868-87cf165f4280/CAR6035585-245_REV.jpg</t>
  </si>
  <si>
    <t>https://ccg-imaging-cgc-tradingcards-production.s3.amazonaws.com/17425898-3032-443f-8868-87cf165f4280/CAR6035585-245_OBV.jpg,https://ccg-imaging-cgc-tradingcards-production.s3.amazonaws.com/17425898-3032-443f-8868-87cf165f4280/CAR6035585-245_REV.jpg</t>
  </si>
  <si>
    <t>https://www.cgccards.com/certlookup/6035585245/</t>
  </si>
  <si>
    <t>2000 Gym Challenge #49/132 Koga's Pidgey</t>
  </si>
  <si>
    <t>49/132</t>
  </si>
  <si>
    <t>https://ccg-imaging-cgc-tradingcards-production.s3.amazonaws.com/17425898-3310-464f-ade8-96838f3ca184/CAR6035585-246_OBV.jpg</t>
  </si>
  <si>
    <t>https://ccg-imaging-cgc-tradingcards-production.s3.amazonaws.com/17425898-3310-464f-ade8-96838f3ca184/CAR6035585-246_REV.jpg</t>
  </si>
  <si>
    <t>https://ccg-imaging-cgc-tradingcards-production.s3.amazonaws.com/17425898-3310-464f-ade8-96838f3ca184/CAR6035585-246_OBV.jpg,https://ccg-imaging-cgc-tradingcards-production.s3.amazonaws.com/17425898-3310-464f-ade8-96838f3ca184/CAR6035585-246_REV.jpg</t>
  </si>
  <si>
    <t>https://www.cgccards.com/certlookup/6035585246/</t>
  </si>
  <si>
    <t>https://ccg-imaging-cgc-tradingcards-production.s3.amazonaws.com/17425902-1041-4aea-bb80-8201d68c8bc4/CAR6035585-248_OBV.jpg</t>
  </si>
  <si>
    <t>https://ccg-imaging-cgc-tradingcards-production.s3.amazonaws.com/17425902-1041-4aea-bb80-8201d68c8bc4/CAR6035585-248_REV.jpg</t>
  </si>
  <si>
    <t>https://ccg-imaging-cgc-tradingcards-production.s3.amazonaws.com/17425902-1041-4aea-bb80-8201d68c8bc4/CAR6035585-248_OBV.jpg,https://ccg-imaging-cgc-tradingcards-production.s3.amazonaws.com/17425902-1041-4aea-bb80-8201d68c8bc4/CAR6035585-248_REV.jpg</t>
  </si>
  <si>
    <t>https://www.cgccards.com/certlookup/6035585248/</t>
  </si>
  <si>
    <t>https://ccg-imaging-cgc-tradingcards-production.s3.amazonaws.com/17425902-131f-4433-9620-b4673eeb311b/CAR6035585-249_OBV.jpg</t>
  </si>
  <si>
    <t>https://ccg-imaging-cgc-tradingcards-production.s3.amazonaws.com/17425902-131f-4433-9620-b4673eeb311b/CAR6035585-249_REV.jpg</t>
  </si>
  <si>
    <t>https://ccg-imaging-cgc-tradingcards-production.s3.amazonaws.com/17425902-131f-4433-9620-b4673eeb311b/CAR6035585-249_OBV.jpg,https://ccg-imaging-cgc-tradingcards-production.s3.amazonaws.com/17425902-131f-4433-9620-b4673eeb311b/CAR6035585-249_REV.jpg</t>
  </si>
  <si>
    <t>https://www.cgccards.com/certlookup/6035585249/</t>
  </si>
  <si>
    <t>https://ccg-imaging-cgc-tradingcards-production.s3.amazonaws.com/17425902-164c-4d8d-8285-f6d433baa46c/CAR6035585-250_OBV.jpg</t>
  </si>
  <si>
    <t>https://ccg-imaging-cgc-tradingcards-production.s3.amazonaws.com/17425902-164c-4d8d-8285-f6d433baa46c/CAR6035585-250_REV.jpg</t>
  </si>
  <si>
    <t>https://ccg-imaging-cgc-tradingcards-production.s3.amazonaws.com/17425902-164c-4d8d-8285-f6d433baa46c/CAR6035585-250_OBV.jpg,https://ccg-imaging-cgc-tradingcards-production.s3.amazonaws.com/17425902-164c-4d8d-8285-f6d433baa46c/CAR6035585-250_REV.jpg</t>
  </si>
  <si>
    <t>https://www.cgccards.com/certlookup/6035585250/</t>
  </si>
  <si>
    <t>https://ccg-imaging-cgc-tradingcards-production.s3.amazonaws.com/17425902-31a0-4f29-ab56-e4e58580e34e/CAR6035585-255_OBV.jpg</t>
  </si>
  <si>
    <t>https://ccg-imaging-cgc-tradingcards-production.s3.amazonaws.com/17425902-31a0-4f29-ab56-e4e58580e34e/CAR6035585-255_REV.jpg</t>
  </si>
  <si>
    <t>https://ccg-imaging-cgc-tradingcards-production.s3.amazonaws.com/17425902-31a0-4f29-ab56-e4e58580e34e/CAR6035585-255_OBV.jpg,https://ccg-imaging-cgc-tradingcards-production.s3.amazonaws.com/17425902-31a0-4f29-ab56-e4e58580e34e/CAR6035585-255_REV.jpg</t>
  </si>
  <si>
    <t>https://www.cgccards.com/certlookup/6035585255/</t>
  </si>
  <si>
    <t>https://ccg-imaging-cgc-tradingcards-production.s3.amazonaws.com/17428279-7309-44b4-85e2-e01d3a1d8b00/CAR6035587-004_OBV.jpg</t>
  </si>
  <si>
    <t>https://ccg-imaging-cgc-tradingcards-production.s3.amazonaws.com/17428279-7309-44b4-85e2-e01d3a1d8b00/CAR6035587-004_REV.jpg</t>
  </si>
  <si>
    <t>https://ccg-imaging-cgc-tradingcards-production.s3.amazonaws.com/17428279-7309-44b4-85e2-e01d3a1d8b00/CAR6035587-004_OBV.jpg,https://ccg-imaging-cgc-tradingcards-production.s3.amazonaws.com/17428279-7309-44b4-85e2-e01d3a1d8b00/CAR6035587-004_REV.jpg</t>
  </si>
  <si>
    <t>https://www.cgccards.com/certlookup/6035587004/</t>
  </si>
  <si>
    <t>https://ccg-imaging-cgc-tradingcards-production.s3.amazonaws.com/17428279-76d5-45e9-9471-74ce0b959244/CAR6035587-005_OBV.jpg</t>
  </si>
  <si>
    <t>https://ccg-imaging-cgc-tradingcards-production.s3.amazonaws.com/17428279-76d5-45e9-9471-74ce0b959244/CAR6035587-005_REV.jpg</t>
  </si>
  <si>
    <t>https://ccg-imaging-cgc-tradingcards-production.s3.amazonaws.com/17428279-76d5-45e9-9471-74ce0b959244/CAR6035587-005_OBV.jpg,https://ccg-imaging-cgc-tradingcards-production.s3.amazonaws.com/17428279-76d5-45e9-9471-74ce0b959244/CAR6035587-005_REV.jpg</t>
  </si>
  <si>
    <t>https://www.cgccards.com/certlookup/6035587005/</t>
  </si>
  <si>
    <t>https://ccg-imaging-cgc-tradingcards-production.s3.amazonaws.com/17428279-79cd-4d77-8fa2-4ec2d0f537ee/CAR6035587-006_OBV.jpg</t>
  </si>
  <si>
    <t>https://ccg-imaging-cgc-tradingcards-production.s3.amazonaws.com/17428279-79cd-4d77-8fa2-4ec2d0f537ee/CAR6035587-006_REV.jpg</t>
  </si>
  <si>
    <t>https://ccg-imaging-cgc-tradingcards-production.s3.amazonaws.com/17428279-79cd-4d77-8fa2-4ec2d0f537ee/CAR6035587-006_OBV.jpg,https://ccg-imaging-cgc-tradingcards-production.s3.amazonaws.com/17428279-79cd-4d77-8fa2-4ec2d0f537ee/CAR6035587-006_REV.jpg</t>
  </si>
  <si>
    <t>https://www.cgccards.com/certlookup/6035587006/</t>
  </si>
  <si>
    <t>https://ccg-imaging-cgc-tradingcards-production.s3.amazonaws.com/17428282-67fd-498b-bb05-b6e7322a369c/CAR6035587-010_OBV.jpg</t>
  </si>
  <si>
    <t>https://ccg-imaging-cgc-tradingcards-production.s3.amazonaws.com/17428282-67fd-498b-bb05-b6e7322a369c/CAR6035587-010_REV.jpg</t>
  </si>
  <si>
    <t>https://ccg-imaging-cgc-tradingcards-production.s3.amazonaws.com/17428282-67fd-498b-bb05-b6e7322a369c/CAR6035587-010_OBV.jpg,https://ccg-imaging-cgc-tradingcards-production.s3.amazonaws.com/17428282-67fd-498b-bb05-b6e7322a369c/CAR6035587-010_REV.jpg</t>
  </si>
  <si>
    <t>https://www.cgccards.com/certlookup/6035587010/</t>
  </si>
  <si>
    <t>https://ccg-imaging-cgc-tradingcards-production.s3.amazonaws.com/17422487-077e-4581-a4d2-8036c545b785/CAR6035588-073_OBV.jpg</t>
  </si>
  <si>
    <t>https://ccg-imaging-cgc-tradingcards-production.s3.amazonaws.com/17422487-077e-4581-a4d2-8036c545b785/CAR6035588-073_REV.jpg</t>
  </si>
  <si>
    <t>https://ccg-imaging-cgc-tradingcards-production.s3.amazonaws.com/17422487-077e-4581-a4d2-8036c545b785/CAR6035588-073_OBV.jpg,https://ccg-imaging-cgc-tradingcards-production.s3.amazonaws.com/17422487-077e-4581-a4d2-8036c545b785/CAR6035588-073_REV.jpg</t>
  </si>
  <si>
    <t>https://www.cgccards.com/certlookup/6035588073/</t>
  </si>
  <si>
    <t>https://ccg-imaging-cgc-tradingcards-production.s3.amazonaws.com/17422487-1426-4fd2-90a8-2d85d445836a/CAR6035588-076_OBV.jpg</t>
  </si>
  <si>
    <t>https://ccg-imaging-cgc-tradingcards-production.s3.amazonaws.com/17422487-1426-4fd2-90a8-2d85d445836a/CAR6035588-076_REV.jpg</t>
  </si>
  <si>
    <t>https://ccg-imaging-cgc-tradingcards-production.s3.amazonaws.com/17422487-1426-4fd2-90a8-2d85d445836a/CAR6035588-076_OBV.jpg,https://ccg-imaging-cgc-tradingcards-production.s3.amazonaws.com/17422487-1426-4fd2-90a8-2d85d445836a/CAR6035588-076_REV.jpg</t>
  </si>
  <si>
    <t>https://www.cgccards.com/certlookup/6035588076/</t>
  </si>
  <si>
    <t>https://ccg-imaging-cgc-tradingcards-production.s3.amazonaws.com/17422964-15d6-4d01-abf5-5845557917d1/CAR6035588-082_OBV.jpg</t>
  </si>
  <si>
    <t>https://ccg-imaging-cgc-tradingcards-production.s3.amazonaws.com/17422964-15d6-4d01-abf5-5845557917d1/CAR6035588-082_REV.jpg</t>
  </si>
  <si>
    <t>https://ccg-imaging-cgc-tradingcards-production.s3.amazonaws.com/17422964-15d6-4d01-abf5-5845557917d1/CAR6035588-082_OBV.jpg,https://ccg-imaging-cgc-tradingcards-production.s3.amazonaws.com/17422964-15d6-4d01-abf5-5845557917d1/CAR6035588-082_REV.jpg</t>
  </si>
  <si>
    <t>https://www.cgccards.com/certlookup/6035588082/</t>
  </si>
  <si>
    <t>https://ccg-imaging-cgc-tradingcards-production.s3.amazonaws.com/17422967-0511-4c4a-9d26-306aaaf4becc/CAR6035588-085_OBV.jpg</t>
  </si>
  <si>
    <t>https://ccg-imaging-cgc-tradingcards-production.s3.amazonaws.com/17422967-0511-4c4a-9d26-306aaaf4becc/CAR6035588-085_REV.jpg</t>
  </si>
  <si>
    <t>https://ccg-imaging-cgc-tradingcards-production.s3.amazonaws.com/17422967-0511-4c4a-9d26-306aaaf4becc/CAR6035588-085_OBV.jpg,https://ccg-imaging-cgc-tradingcards-production.s3.amazonaws.com/17422967-0511-4c4a-9d26-306aaaf4becc/CAR6035588-085_REV.jpg</t>
  </si>
  <si>
    <t>https://www.cgccards.com/certlookup/6035588085/</t>
  </si>
  <si>
    <t>https://ccg-imaging-cgc-tradingcards-production.s3.amazonaws.com/17422967-96b0-404d-a285-81c46f0df022/CAR6035588-100_OBV.jpg</t>
  </si>
  <si>
    <t>https://ccg-imaging-cgc-tradingcards-production.s3.amazonaws.com/17422967-96b0-404d-a285-81c46f0df022/CAR6035588-100_REV.jpg</t>
  </si>
  <si>
    <t>https://ccg-imaging-cgc-tradingcards-production.s3.amazonaws.com/17422967-96b0-404d-a285-81c46f0df022/CAR6035588-100_OBV.jpg,https://ccg-imaging-cgc-tradingcards-production.s3.amazonaws.com/17422967-96b0-404d-a285-81c46f0df022/CAR6035588-100_REV.jpg</t>
  </si>
  <si>
    <t>https://www.cgccards.com/certlookup/6035588100/</t>
  </si>
  <si>
    <t>Slowpoke, 1997, Original Series</t>
  </si>
  <si>
    <t>https://ccg-imaging-cgc-tradingcards-production.s3.amazonaws.com/64fc3eeb-c134-497a-a44e-23b08e47b9de/CRD1401016007-152_OBV.jpg</t>
  </si>
  <si>
    <t>https://ccg-imaging-cgc-tradingcards-production.s3.amazonaws.com/64fc3eeb-c134-497a-a44e-23b08e47b9de/CRD1401016007-152_REV.jpg</t>
  </si>
  <si>
    <t>https://ccg-imaging-cgc-tradingcards-production.s3.amazonaws.com/64fc3eeb-c134-497a-a44e-23b08e47b9de/CRD1401016007-152_OBV.jpg,https://ccg-imaging-cgc-tradingcards-production.s3.amazonaws.com/64fc3eeb-c134-497a-a44e-23b08e47b9de/CRD1401016007-152_REV.jpg</t>
  </si>
  <si>
    <t>https://www.cgccards.com/certlookup/1401016007152/</t>
  </si>
  <si>
    <t>1997 The Mystery of the Fossils Slowpoke</t>
  </si>
  <si>
    <t>Zubat, 1997, Original Series</t>
  </si>
  <si>
    <t>https://ccg-imaging-cgc-tradingcards-production.s3.amazonaws.com/912ea2bd-d0d4-4de6-893c-5f5010742b04/CRD1401016007-160_OBV.jpg</t>
  </si>
  <si>
    <t>https://ccg-imaging-cgc-tradingcards-production.s3.amazonaws.com/912ea2bd-d0d4-4de6-893c-5f5010742b04/CRD1401016007-160_REV.jpg</t>
  </si>
  <si>
    <t>https://ccg-imaging-cgc-tradingcards-production.s3.amazonaws.com/912ea2bd-d0d4-4de6-893c-5f5010742b04/CRD1401016007-160_OBV.jpg,https://ccg-imaging-cgc-tradingcards-production.s3.amazonaws.com/912ea2bd-d0d4-4de6-893c-5f5010742b04/CRD1401016007-160_REV.jpg</t>
  </si>
  <si>
    <t>https://www.cgccards.com/certlookup/1401016007160/</t>
  </si>
  <si>
    <t>1997 The Mystery of the Fossils Zubat</t>
  </si>
  <si>
    <t>https://ccg-imaging-cgc-tradingcards-production.s3.amazonaws.com/3d5b7790-9056-4b6f-a011-e65084e4bbb8/CRD1401016007-162_OBV.jpg</t>
  </si>
  <si>
    <t>https://ccg-imaging-cgc-tradingcards-production.s3.amazonaws.com/3d5b7790-9056-4b6f-a011-e65084e4bbb8/CRD1401016007-162_REV.jpg</t>
  </si>
  <si>
    <t>https://ccg-imaging-cgc-tradingcards-production.s3.amazonaws.com/3d5b7790-9056-4b6f-a011-e65084e4bbb8/CRD1401016007-162_OBV.jpg,https://ccg-imaging-cgc-tradingcards-production.s3.amazonaws.com/3d5b7790-9056-4b6f-a011-e65084e4bbb8/CRD1401016007-162_REV.jpg</t>
  </si>
  <si>
    <t>https://www.cgccards.com/certlookup/1401016007162/</t>
  </si>
  <si>
    <t>https://ccg-imaging-cgc-tradingcards-production.s3.amazonaws.com/58be8a82-4768-41ce-af10-610f7ed77ac4/CRD1401016007-165_OBV.jpg</t>
  </si>
  <si>
    <t>https://ccg-imaging-cgc-tradingcards-production.s3.amazonaws.com/58be8a82-4768-41ce-af10-610f7ed77ac4/CRD1401016007-165_REV.jpg</t>
  </si>
  <si>
    <t>https://ccg-imaging-cgc-tradingcards-production.s3.amazonaws.com/58be8a82-4768-41ce-af10-610f7ed77ac4/CRD1401016007-165_OBV.jpg,https://ccg-imaging-cgc-tradingcards-production.s3.amazonaws.com/58be8a82-4768-41ce-af10-610f7ed77ac4/CRD1401016007-165_REV.jpg</t>
  </si>
  <si>
    <t>https://www.cgccards.com/certlookup/1401016007165/</t>
  </si>
  <si>
    <t>Arbok, 1997, Original Series</t>
  </si>
  <si>
    <t>Arbok</t>
  </si>
  <si>
    <t>https://ccg-imaging-cgc-tradingcards-production.s3.amazonaws.com/ee47b5c4-af58-4a4f-8c24-61f4590a45b9/CRD1401016007-171_OBV.jpg</t>
  </si>
  <si>
    <t>https://ccg-imaging-cgc-tradingcards-production.s3.amazonaws.com/ee47b5c4-af58-4a4f-8c24-61f4590a45b9/CRD1401016007-171_REV.jpg</t>
  </si>
  <si>
    <t>https://ccg-imaging-cgc-tradingcards-production.s3.amazonaws.com/ee47b5c4-af58-4a4f-8c24-61f4590a45b9/CRD1401016007-171_OBV.jpg,https://ccg-imaging-cgc-tradingcards-production.s3.amazonaws.com/ee47b5c4-af58-4a4f-8c24-61f4590a45b9/CRD1401016007-171_REV.jpg</t>
  </si>
  <si>
    <t>https://www.cgccards.com/certlookup/1401016007171/</t>
  </si>
  <si>
    <t>1997 The Mystery of the Fossils Arbok</t>
  </si>
  <si>
    <t>Grimer, 1997, Original Series</t>
  </si>
  <si>
    <t>https://ccg-imaging-cgc-tradingcards-production.s3.amazonaws.com/71befd07-19f8-4999-9861-8a57de4c175d/CRD1401016007-174_OBV.jpg</t>
  </si>
  <si>
    <t>https://ccg-imaging-cgc-tradingcards-production.s3.amazonaws.com/71befd07-19f8-4999-9861-8a57de4c175d/CRD1401016007-174_REV.jpg</t>
  </si>
  <si>
    <t>https://ccg-imaging-cgc-tradingcards-production.s3.amazonaws.com/71befd07-19f8-4999-9861-8a57de4c175d/CRD1401016007-174_OBV.jpg,https://ccg-imaging-cgc-tradingcards-production.s3.amazonaws.com/71befd07-19f8-4999-9861-8a57de4c175d/CRD1401016007-174_REV.jpg</t>
  </si>
  <si>
    <t>https://www.cgccards.com/certlookup/1401016007174/</t>
  </si>
  <si>
    <t>1997 The Mystery of the Fossils Grimer</t>
  </si>
  <si>
    <t>Ekans, 1997, Original Series</t>
  </si>
  <si>
    <t>Ekans</t>
  </si>
  <si>
    <t>https://ccg-imaging-cgc-tradingcards-production.s3.amazonaws.com/cb6ebd8c-7c3c-4c2f-b73d-619a4934decc/CRD1401016007-192_OBV.jpg</t>
  </si>
  <si>
    <t>https://ccg-imaging-cgc-tradingcards-production.s3.amazonaws.com/cb6ebd8c-7c3c-4c2f-b73d-619a4934decc/CRD1401016007-192_REV.jpg</t>
  </si>
  <si>
    <t>https://ccg-imaging-cgc-tradingcards-production.s3.amazonaws.com/cb6ebd8c-7c3c-4c2f-b73d-619a4934decc/CRD1401016007-192_OBV.jpg,https://ccg-imaging-cgc-tradingcards-production.s3.amazonaws.com/cb6ebd8c-7c3c-4c2f-b73d-619a4934decc/CRD1401016007-192_REV.jpg</t>
  </si>
  <si>
    <t>https://www.cgccards.com/certlookup/1401016007192/</t>
  </si>
  <si>
    <t>1997 The Mystery of the Fossils Ekans</t>
  </si>
  <si>
    <t>https://ccg-imaging-cgc-tradingcards-production.s3.amazonaws.com/202a9922-d111-4950-87de-0d0984521ad0/CGC1401031261-003_OBV.jpg</t>
  </si>
  <si>
    <t>https://ccg-imaging-cgc-tradingcards-production.s3.amazonaws.com/202a9922-d111-4950-87de-0d0984521ad0/CGC1401031261-003_REV.jpg</t>
  </si>
  <si>
    <t>https://ccg-imaging-cgc-tradingcards-production.s3.amazonaws.com/202a9922-d111-4950-87de-0d0984521ad0/CGC1401031261-003_OBV.jpg,https://ccg-imaging-cgc-tradingcards-production.s3.amazonaws.com/202a9922-d111-4950-87de-0d0984521ad0/CGC1401031261-003_REV.jpg</t>
  </si>
  <si>
    <t>https://www.cgccards.com/certlookup/1401031261003/</t>
  </si>
  <si>
    <t>https://ccg-imaging-cgc-tradingcards-production.s3.amazonaws.com/bc6476db-d643-42d9-a342-d483596d8806/CGC1401031261-020_OBV.jpg</t>
  </si>
  <si>
    <t>https://ccg-imaging-cgc-tradingcards-production.s3.amazonaws.com/bc6476db-d643-42d9-a342-d483596d8806/CGC1401031261-020_REV.jpg</t>
  </si>
  <si>
    <t>https://ccg-imaging-cgc-tradingcards-production.s3.amazonaws.com/bc6476db-d643-42d9-a342-d483596d8806/CGC1401031261-020_OBV.jpg,https://ccg-imaging-cgc-tradingcards-production.s3.amazonaws.com/bc6476db-d643-42d9-a342-d483596d8806/CGC1401031261-020_REV.jpg</t>
  </si>
  <si>
    <t>https://www.cgccards.com/certlookup/1401031261020/</t>
  </si>
  <si>
    <t>https://ccg-imaging-cgc-tradingcards-production.s3.amazonaws.com/69b2b259-9f52-4d0c-9bc2-63c872d08841/CGC1401031261-024_OBV.jpg</t>
  </si>
  <si>
    <t>https://ccg-imaging-cgc-tradingcards-production.s3.amazonaws.com/69b2b259-9f52-4d0c-9bc2-63c872d08841/CGC1401031261-024_REV.jpg</t>
  </si>
  <si>
    <t>https://ccg-imaging-cgc-tradingcards-production.s3.amazonaws.com/69b2b259-9f52-4d0c-9bc2-63c872d08841/CGC1401031261-024_OBV.jpg,https://ccg-imaging-cgc-tradingcards-production.s3.amazonaws.com/69b2b259-9f52-4d0c-9bc2-63c872d08841/CGC1401031261-024_REV.jpg</t>
  </si>
  <si>
    <t>https://www.cgccards.com/certlookup/1401031261024/</t>
  </si>
  <si>
    <t>https://ccg-imaging-cgc-tradingcards-production.s3.amazonaws.com/33bf77ee-0f73-4fbd-b742-06f5086daf20/CGC1401031261-025_OBV.jpg</t>
  </si>
  <si>
    <t>https://ccg-imaging-cgc-tradingcards-production.s3.amazonaws.com/33bf77ee-0f73-4fbd-b742-06f5086daf20/CGC1401031261-025_REV.jpg</t>
  </si>
  <si>
    <t>https://ccg-imaging-cgc-tradingcards-production.s3.amazonaws.com/33bf77ee-0f73-4fbd-b742-06f5086daf20/CGC1401031261-025_OBV.jpg,https://ccg-imaging-cgc-tradingcards-production.s3.amazonaws.com/33bf77ee-0f73-4fbd-b742-06f5086daf20/CGC1401031261-025_REV.jpg</t>
  </si>
  <si>
    <t>https://www.cgccards.com/certlookup/1401031261025/</t>
  </si>
  <si>
    <t>https://ccg-imaging-cgc-tradingcards-production.s3.amazonaws.com/f14fc863-d4f9-40fd-b78e-d79ad50fee51/CRD1401036555-082_OBV.jpg</t>
  </si>
  <si>
    <t>https://ccg-imaging-cgc-tradingcards-production.s3.amazonaws.com/f14fc863-d4f9-40fd-b78e-d79ad50fee51/CRD1401036555-082_REV.jpg</t>
  </si>
  <si>
    <t>https://ccg-imaging-cgc-tradingcards-production.s3.amazonaws.com/f14fc863-d4f9-40fd-b78e-d79ad50fee51/CRD1401036555-082_OBV.jpg,https://ccg-imaging-cgc-tradingcards-production.s3.amazonaws.com/f14fc863-d4f9-40fd-b78e-d79ad50fee51/CRD1401036555-082_REV.jpg</t>
  </si>
  <si>
    <t>https://www.cgccards.com/certlookup/1401036555082/</t>
  </si>
  <si>
    <t>Venusaur VMAX, 2020, Starter Decks, #002/021</t>
  </si>
  <si>
    <t>Venusaur VMAX</t>
  </si>
  <si>
    <t>https://ccg-imaging-cgc-tradingcards-production.s3.amazonaws.com/cbd525bb-ddf3-47af-adda-f81d5d0ab386/CSG1401036621-253_OBV.jpg</t>
  </si>
  <si>
    <t>https://ccg-imaging-cgc-tradingcards-production.s3.amazonaws.com/cbd525bb-ddf3-47af-adda-f81d5d0ab386/CSG1401036621-253_REV.jpg</t>
  </si>
  <si>
    <t>https://ccg-imaging-cgc-tradingcards-production.s3.amazonaws.com/cbd525bb-ddf3-47af-adda-f81d5d0ab386/CSG1401036621-253_OBV.jpg,https://ccg-imaging-cgc-tradingcards-production.s3.amazonaws.com/cbd525bb-ddf3-47af-adda-f81d5d0ab386/CSG1401036621-253_REV.jpg</t>
  </si>
  <si>
    <t>https://www.cgccards.com/certlookup/1401036621253/</t>
  </si>
  <si>
    <t>2020 Venusaur VMAX Starter Set #002/021 Venusaur VMAX - Holo</t>
  </si>
  <si>
    <t>002/021</t>
  </si>
  <si>
    <t>Zubat, 2003, All, #063</t>
  </si>
  <si>
    <t>https://ccg-imaging-csg-cards-production.s3.amazonaws.com/7ea9f301-556d-4b2d-b5ef-58cd3af39ad8/CSG1401036717-024_OBV.jpg</t>
  </si>
  <si>
    <t>https://ccg-imaging-csg-cards-production.s3.amazonaws.com/7ea9f301-556d-4b2d-b5ef-58cd3af39ad8/CSG1401036717-024_REV.jpg</t>
  </si>
  <si>
    <t>https://ccg-imaging-csg-cards-production.s3.amazonaws.com/7ea9f301-556d-4b2d-b5ef-58cd3af39ad8/CSG1401036717-024_OBV.jpg,https://ccg-imaging-csg-cards-production.s3.amazonaws.com/7ea9f301-556d-4b2d-b5ef-58cd3af39ad8/CSG1401036717-024_REV.jpg</t>
  </si>
  <si>
    <t>https://www.cgccards.com/certlookup/1401036717024/</t>
  </si>
  <si>
    <t>2003 Advanced Generation Vol. 1 #063 Zubat</t>
  </si>
  <si>
    <t>Charizard, 2018, Sun &amp; Moon, #013/095</t>
  </si>
  <si>
    <t>Charizard</t>
  </si>
  <si>
    <t>https://ccg-imaging-cgc-tradingcards-production.s3.amazonaws.com/79a9320b-eacc-4634-bd15-3822626c82b5/CRD1401045946-019_OBV.jpg</t>
  </si>
  <si>
    <t>https://ccg-imaging-cgc-tradingcards-production.s3.amazonaws.com/79a9320b-eacc-4634-bd15-3822626c82b5/CRD1401045946-019_REV.jpg</t>
  </si>
  <si>
    <t>https://ccg-imaging-cgc-tradingcards-production.s3.amazonaws.com/79a9320b-eacc-4634-bd15-3822626c82b5/CRD1401045946-019_OBV.jpg,https://ccg-imaging-cgc-tradingcards-production.s3.amazonaws.com/79a9320b-eacc-4634-bd15-3822626c82b5/CRD1401045946-019_REV.jpg</t>
  </si>
  <si>
    <t>https://www.cgccards.com/certlookup/1401045946019/</t>
  </si>
  <si>
    <t>2018 Tag Bolt #013/095 Charizard - Holo</t>
  </si>
  <si>
    <t>013/095</t>
  </si>
  <si>
    <t>Ponyta, 2000, Original Series, #64/82</t>
  </si>
  <si>
    <t>https://ccg-imaging-cgc-comics-production.s3.amazonaws.com/7d8ffe11c30d5e238677d2176769607408fb20eb/CGC3763982-018_OBV.JPG</t>
  </si>
  <si>
    <t>https://ccg-imaging-cgc-comics-production.s3.amazonaws.com/7d8ffe11c30d5e238677d2176769607408fb20eb/CGC3763982-018_REV.JPG</t>
  </si>
  <si>
    <t>https://ccg-imaging-cgc-comics-production.s3.amazonaws.com/7d8ffe11c30d5e238677d2176769607408fb20eb/CGC3763982-018_OBV.JPG,https://ccg-imaging-cgc-comics-production.s3.amazonaws.com/7d8ffe11c30d5e238677d2176769607408fb20eb/CGC3763982-018_REV.JPG</t>
  </si>
  <si>
    <t>https://www.cgccards.com/certlookup/3763982018/</t>
  </si>
  <si>
    <t>2000 Team Rocket #64/82 Ponyta - 1st Edition 1st Edition</t>
  </si>
  <si>
    <t>64/82</t>
  </si>
  <si>
    <t>https://ccg-imaging-cgc-comics-production.s3.amazonaws.com/7194973573f1717f94af2c315ee0409b64db00d9/CGC3763982-136_OBV.JPG</t>
  </si>
  <si>
    <t>https://ccg-imaging-cgc-comics-production.s3.amazonaws.com/7194973573f1717f94af2c315ee0409b64db00d9/CGC3763982-136_REV.JPG</t>
  </si>
  <si>
    <t>https://ccg-imaging-cgc-comics-production.s3.amazonaws.com/7194973573f1717f94af2c315ee0409b64db00d9/CGC3763982-136_OBV.JPG,https://ccg-imaging-cgc-comics-production.s3.amazonaws.com/7194973573f1717f94af2c315ee0409b64db00d9/CGC3763982-136_REV.JPG</t>
  </si>
  <si>
    <t>https://www.cgccards.com/certlookup/3763982136/</t>
  </si>
  <si>
    <t>https://ccg-imaging-cgc-comics-production.s3.amazonaws.com/0ae4759c04a1f40d2c3f3491b6e90af9ae223929/CGC3763982-138_OBV.JPG</t>
  </si>
  <si>
    <t>https://ccg-imaging-cgc-comics-production.s3.amazonaws.com/0ae4759c04a1f40d2c3f3491b6e90af9ae223929/CGC3763982-138_REV.JPG</t>
  </si>
  <si>
    <t>https://ccg-imaging-cgc-comics-production.s3.amazonaws.com/0ae4759c04a1f40d2c3f3491b6e90af9ae223929/CGC3763982-138_OBV.JPG,https://ccg-imaging-cgc-comics-production.s3.amazonaws.com/0ae4759c04a1f40d2c3f3491b6e90af9ae223929/CGC3763982-138_REV.JPG</t>
  </si>
  <si>
    <t>https://www.cgccards.com/certlookup/3763982138/</t>
  </si>
  <si>
    <t>https://ccg-imaging-cgc-comics-production.s3.amazonaws.com/32e04e70fc80b6d4e7d516e3a580855da7701f8f/CGC3763982-139_OBV.JPG</t>
  </si>
  <si>
    <t>https://ccg-imaging-cgc-comics-production.s3.amazonaws.com/32e04e70fc80b6d4e7d516e3a580855da7701f8f/CGC3763982-139_REV.JPG</t>
  </si>
  <si>
    <t>https://ccg-imaging-cgc-comics-production.s3.amazonaws.com/32e04e70fc80b6d4e7d516e3a580855da7701f8f/CGC3763982-139_OBV.JPG,https://ccg-imaging-cgc-comics-production.s3.amazonaws.com/32e04e70fc80b6d4e7d516e3a580855da7701f8f/CGC3763982-139_REV.JPG</t>
  </si>
  <si>
    <t>https://www.cgccards.com/certlookup/3763982139/</t>
  </si>
  <si>
    <t>https://ccg-imaging-cgc-comics-production.s3.amazonaws.com/8a043febd124d2563b399848f2a5eb30a59dfcab/CGC3763982-140_OBV.JPG</t>
  </si>
  <si>
    <t>https://ccg-imaging-cgc-comics-production.s3.amazonaws.com/8a043febd124d2563b399848f2a5eb30a59dfcab/CGC3763982-140_REV.JPG</t>
  </si>
  <si>
    <t>https://ccg-imaging-cgc-comics-production.s3.amazonaws.com/8a043febd124d2563b399848f2a5eb30a59dfcab/CGC3763982-140_OBV.JPG,https://ccg-imaging-cgc-comics-production.s3.amazonaws.com/8a043febd124d2563b399848f2a5eb30a59dfcab/CGC3763982-140_REV.JPG</t>
  </si>
  <si>
    <t>https://www.cgccards.com/certlookup/3763982140/</t>
  </si>
  <si>
    <t>https://ccg-imaging-cgc-comics-production.s3.amazonaws.com/7f3c06c46a64389bb3b1dc915ecac279bbeb07b5/CGC3763982-141_OBV.JPG</t>
  </si>
  <si>
    <t>https://ccg-imaging-cgc-comics-production.s3.amazonaws.com/7f3c06c46a64389bb3b1dc915ecac279bbeb07b5/CGC3763982-141_REV.JPG</t>
  </si>
  <si>
    <t>https://ccg-imaging-cgc-comics-production.s3.amazonaws.com/7f3c06c46a64389bb3b1dc915ecac279bbeb07b5/CGC3763982-141_OBV.JPG,https://ccg-imaging-cgc-comics-production.s3.amazonaws.com/7f3c06c46a64389bb3b1dc915ecac279bbeb07b5/CGC3763982-141_REV.JPG</t>
  </si>
  <si>
    <t>https://www.cgccards.com/certlookup/3763982141/</t>
  </si>
  <si>
    <t>https://ccg-imaging-cgc-comics-production.s3.amazonaws.com/3c4652bed05f647d359cc1e06c0e685e82c96c69/CGC3763982-145_OBV.JPG</t>
  </si>
  <si>
    <t>https://ccg-imaging-cgc-comics-production.s3.amazonaws.com/3c4652bed05f647d359cc1e06c0e685e82c96c69/CGC3763982-145_REV.JPG</t>
  </si>
  <si>
    <t>https://ccg-imaging-cgc-comics-production.s3.amazonaws.com/3c4652bed05f647d359cc1e06c0e685e82c96c69/CGC3763982-145_OBV.JPG,https://ccg-imaging-cgc-comics-production.s3.amazonaws.com/3c4652bed05f647d359cc1e06c0e685e82c96c69/CGC3763982-145_REV.JPG</t>
  </si>
  <si>
    <t>https://www.cgccards.com/certlookup/3763982145/</t>
  </si>
  <si>
    <t>Lt. Surge's Magnemite, 2000, Original Series, #80/132</t>
  </si>
  <si>
    <t>Lt. Surge's Magnemite</t>
  </si>
  <si>
    <t>https://ccg-imaging-cgc-comics-production.s3.amazonaws.com/d52584a6-5295-4994-b541-8270477abef9/CGC3828859-262_OBV.jpg</t>
  </si>
  <si>
    <t>https://ccg-imaging-cgc-comics-production.s3.amazonaws.com/d52584a6-5295-4994-b541-8270477abef9/CGC3828859-262_REV.jpg</t>
  </si>
  <si>
    <t>https://ccg-imaging-cgc-comics-production.s3.amazonaws.com/d52584a6-5295-4994-b541-8270477abef9/CGC3828859-262_OBV.jpg,https://ccg-imaging-cgc-comics-production.s3.amazonaws.com/d52584a6-5295-4994-b541-8270477abef9/CGC3828859-262_REV.jpg</t>
  </si>
  <si>
    <t>https://www.cgccards.com/certlookup/3828859262/</t>
  </si>
  <si>
    <t>2000 Gym Heroes #80/132 Lt. Surge's Magnemite - 1st Edition 1st Edition</t>
  </si>
  <si>
    <t>80/132</t>
  </si>
  <si>
    <t>https://ccg-imaging-cgc-comics-production.s3.amazonaws.com/0d66ebe2-f327-48dc-97e8-e6dcda6943b6/CGC3828904-088_OBV.jpg</t>
  </si>
  <si>
    <t>https://ccg-imaging-cgc-comics-production.s3.amazonaws.com/0d66ebe2-f327-48dc-97e8-e6dcda6943b6/CGC3828904-088_REV.jpg</t>
  </si>
  <si>
    <t>https://ccg-imaging-cgc-comics-production.s3.amazonaws.com/0d66ebe2-f327-48dc-97e8-e6dcda6943b6/CGC3828904-088_OBV.jpg,https://ccg-imaging-cgc-comics-production.s3.amazonaws.com/0d66ebe2-f327-48dc-97e8-e6dcda6943b6/CGC3828904-088_REV.jpg</t>
  </si>
  <si>
    <t>https://www.cgccards.com/certlookup/3828904088/</t>
  </si>
  <si>
    <t>Charizard, 2020, Sword &amp; Shield, #025/185</t>
  </si>
  <si>
    <t>https://ccg-imaging-cgc-comics-production.s3.amazonaws.com/30344aca-9e99-4ea3-8ab4-b0b6d1b3c11b/CGC3864486-161_OBV.jpg</t>
  </si>
  <si>
    <t>https://ccg-imaging-cgc-comics-production.s3.amazonaws.com/30344aca-9e99-4ea3-8ab4-b0b6d1b3c11b/CGC3864486-161_REV.jpg</t>
  </si>
  <si>
    <t>https://ccg-imaging-cgc-comics-production.s3.amazonaws.com/30344aca-9e99-4ea3-8ab4-b0b6d1b3c11b/CGC3864486-161_OBV.jpg,https://ccg-imaging-cgc-comics-production.s3.amazonaws.com/30344aca-9e99-4ea3-8ab4-b0b6d1b3c11b/CGC3864486-161_REV.jpg</t>
  </si>
  <si>
    <t>https://www.cgccards.com/certlookup/3864486161/</t>
  </si>
  <si>
    <t>2020 Vivid Voltage #025/185 Charizard</t>
  </si>
  <si>
    <t>025/185</t>
  </si>
  <si>
    <t>https://ccg-imaging-cgc-comics-production.s3.amazonaws.com/34607b69-1085-4f1b-aa35-ab0f934c0ab5/CGC3864486-204_OBV.jpg</t>
  </si>
  <si>
    <t>https://ccg-imaging-cgc-comics-production.s3.amazonaws.com/34607b69-1085-4f1b-aa35-ab0f934c0ab5/CGC3864486-204_REV.jpg</t>
  </si>
  <si>
    <t>https://ccg-imaging-cgc-comics-production.s3.amazonaws.com/34607b69-1085-4f1b-aa35-ab0f934c0ab5/CGC3864486-204_OBV.jpg,https://ccg-imaging-cgc-comics-production.s3.amazonaws.com/34607b69-1085-4f1b-aa35-ab0f934c0ab5/CGC3864486-204_REV.jpg</t>
  </si>
  <si>
    <t>https://www.cgccards.com/certlookup/3864486204/</t>
  </si>
  <si>
    <t>Hitmontop, 2000, Neo</t>
  </si>
  <si>
    <t>Hitmontop</t>
  </si>
  <si>
    <t>https://ccg-imaging-cgc-tradingcards-production.s3.amazonaws.com/f76758ed-0d48-4cb5-b8d5-97ef83196549/CAR6001852-073_OBV.jpg</t>
  </si>
  <si>
    <t>https://ccg-imaging-cgc-tradingcards-production.s3.amazonaws.com/f76758ed-0d48-4cb5-b8d5-97ef83196549/CAR6001852-073_REV.jpg</t>
  </si>
  <si>
    <t>https://ccg-imaging-cgc-tradingcards-production.s3.amazonaws.com/f76758ed-0d48-4cb5-b8d5-97ef83196549/CAR6001852-073_OBV.jpg,https://ccg-imaging-cgc-tradingcards-production.s3.amazonaws.com/f76758ed-0d48-4cb5-b8d5-97ef83196549/CAR6001852-073_REV.jpg</t>
  </si>
  <si>
    <t>https://www.cgccards.com/certlookup/6001852073/</t>
  </si>
  <si>
    <t>2000 Crossing the Ruins... Hitmontop - Holo</t>
  </si>
  <si>
    <t>Blastoise, 2018, Sun &amp; Moon, #023/095</t>
  </si>
  <si>
    <t>Blastoise</t>
  </si>
  <si>
    <t>https://ccg-imaging-cgc-tradingcards-production.s3.amazonaws.com/17274552-8468-485e-8afc-70fdd29d1707/CAR6001856-116_OBV.jpg</t>
  </si>
  <si>
    <t>https://ccg-imaging-cgc-tradingcards-production.s3.amazonaws.com/17274552-8468-485e-8afc-70fdd29d1707/CAR6001856-116_REV.jpg</t>
  </si>
  <si>
    <t>https://ccg-imaging-cgc-tradingcards-production.s3.amazonaws.com/17274552-8468-485e-8afc-70fdd29d1707/CAR6001856-116_OBV.jpg,https://ccg-imaging-cgc-tradingcards-production.s3.amazonaws.com/17274552-8468-485e-8afc-70fdd29d1707/CAR6001856-116_REV.jpg</t>
  </si>
  <si>
    <t>https://www.cgccards.com/certlookup/6001856116/</t>
  </si>
  <si>
    <t>2018 Tag Bolt #023/095 Blastoise - Holo</t>
  </si>
  <si>
    <t>023/095</t>
  </si>
  <si>
    <t>Bulbasaur, 1999, Original Series, #44/102</t>
  </si>
  <si>
    <t>https://ccg-imaging-cgc-tradingcards-production.s3.amazonaws.com/17272082-74e7-4e9f-932b-434e9b50b5fd/CAR6001861-262_OBV.jpg</t>
  </si>
  <si>
    <t>https://ccg-imaging-cgc-tradingcards-production.s3.amazonaws.com/17272082-74e7-4e9f-932b-434e9b50b5fd/CAR6001861-262_REV.jpg</t>
  </si>
  <si>
    <t>https://ccg-imaging-cgc-tradingcards-production.s3.amazonaws.com/17272082-74e7-4e9f-932b-434e9b50b5fd/CAR6001861-262_OBV.jpg,https://ccg-imaging-cgc-tradingcards-production.s3.amazonaws.com/17272082-74e7-4e9f-932b-434e9b50b5fd/CAR6001861-262_REV.jpg</t>
  </si>
  <si>
    <t>https://www.cgccards.com/certlookup/6001861262/</t>
  </si>
  <si>
    <t>1999 Base Set #44/102 Bulbasaur</t>
  </si>
  <si>
    <t>44/102</t>
  </si>
  <si>
    <t>https://ccg-imaging-cgc-tradingcards-production.s3.amazonaws.com/17274528-11b6-4b27-a630-70a30c173d49/CAR6001864-128_OBV.jpg</t>
  </si>
  <si>
    <t>https://ccg-imaging-cgc-tradingcards-production.s3.amazonaws.com/17274528-11b6-4b27-a630-70a30c173d49/CAR6001864-128_REV.jpg</t>
  </si>
  <si>
    <t>https://ccg-imaging-cgc-tradingcards-production.s3.amazonaws.com/17274528-11b6-4b27-a630-70a30c173d49/CAR6001864-128_OBV.jpg,https://ccg-imaging-cgc-tradingcards-production.s3.amazonaws.com/17274528-11b6-4b27-a630-70a30c173d49/CAR6001864-128_REV.jpg</t>
  </si>
  <si>
    <t>https://www.cgccards.com/certlookup/6001864128/</t>
  </si>
  <si>
    <t>Dragonite, 2018, Sun &amp; Moon, #065/095</t>
  </si>
  <si>
    <t>Dragonite</t>
  </si>
  <si>
    <t>https://ccg-imaging-cgc-tradingcards-production.s3.amazonaws.com/17371303-81d3-4442-b8f8-2e3bfc8674e2/CAR6016693-219_OBV.jpg</t>
  </si>
  <si>
    <t>https://ccg-imaging-cgc-tradingcards-production.s3.amazonaws.com/17371303-81d3-4442-b8f8-2e3bfc8674e2/CAR6016693-219_REV.jpg</t>
  </si>
  <si>
    <t>https://ccg-imaging-cgc-tradingcards-production.s3.amazonaws.com/17371303-81d3-4442-b8f8-2e3bfc8674e2/CAR6016693-219_OBV.jpg,https://ccg-imaging-cgc-tradingcards-production.s3.amazonaws.com/17371303-81d3-4442-b8f8-2e3bfc8674e2/CAR6016693-219_REV.jpg</t>
  </si>
  <si>
    <t>https://www.cgccards.com/certlookup/6016693219/</t>
  </si>
  <si>
    <t>2018 Tag Bolt #065/095 Dragonite - Holo</t>
  </si>
  <si>
    <t>065/095</t>
  </si>
  <si>
    <t>Ash and Bulbasaur, 1998, All, #EX-10</t>
  </si>
  <si>
    <t>Ash and Bulbasaur</t>
  </si>
  <si>
    <t>https://ccg-imaging-cgc-tradingcards-production.s3.amazonaws.com/17364493-06c7-4779-9845-db49a73e8f25/CAR6016712-191_OBV.jpg</t>
  </si>
  <si>
    <t>https://ccg-imaging-cgc-tradingcards-production.s3.amazonaws.com/17364493-06c7-4779-9845-db49a73e8f25/CAR6016712-191_REV.jpg</t>
  </si>
  <si>
    <t>https://ccg-imaging-cgc-tradingcards-production.s3.amazonaws.com/17364493-06c7-4779-9845-db49a73e8f25/CAR6016712-191_OBV.jpg,https://ccg-imaging-cgc-tradingcards-production.s3.amazonaws.com/17364493-06c7-4779-9845-db49a73e8f25/CAR6016712-191_REV.jpg</t>
  </si>
  <si>
    <t>https://www.cgccards.com/certlookup/6016712191/</t>
  </si>
  <si>
    <t>1998 Anime Series #EX-10 Ash and Bulbasaur - Part 4</t>
  </si>
  <si>
    <t>EX-10</t>
  </si>
  <si>
    <t>Blaine's Kangaskhan, 1999, Original Series</t>
  </si>
  <si>
    <t>Blaine's Kangaskhan</t>
  </si>
  <si>
    <t>https://ccg-imaging-cgc-tradingcards-production.s3.amazonaws.com/17365385-9056-4919-9486-0c2491cad39d/CAR6016734-035_OBV.jpg</t>
  </si>
  <si>
    <t>https://ccg-imaging-cgc-tradingcards-production.s3.amazonaws.com/17365385-9056-4919-9486-0c2491cad39d/CAR6016734-035_REV.jpg</t>
  </si>
  <si>
    <t>https://ccg-imaging-cgc-tradingcards-production.s3.amazonaws.com/17365385-9056-4919-9486-0c2491cad39d/CAR6016734-035_OBV.jpg,https://ccg-imaging-cgc-tradingcards-production.s3.amazonaws.com/17365385-9056-4919-9486-0c2491cad39d/CAR6016734-035_REV.jpg</t>
  </si>
  <si>
    <t>https://www.cgccards.com/certlookup/6016734035/</t>
  </si>
  <si>
    <t>1999 Gym 2: Challenge from the Darkness #115 Blaine's Kangaskhan</t>
  </si>
  <si>
    <t>https://ccg-imaging-cgc-tradingcards-production.s3.amazonaws.com/17365385-92d0-4c1f-928e-df0e08b2d0a1/CAR6016734-036_OBV.jpg</t>
  </si>
  <si>
    <t>https://ccg-imaging-cgc-tradingcards-production.s3.amazonaws.com/17365385-92d0-4c1f-928e-df0e08b2d0a1/CAR6016734-036_REV.jpg</t>
  </si>
  <si>
    <t>https://ccg-imaging-cgc-tradingcards-production.s3.amazonaws.com/17365385-92d0-4c1f-928e-df0e08b2d0a1/CAR6016734-036_OBV.jpg,https://ccg-imaging-cgc-tradingcards-production.s3.amazonaws.com/17365385-92d0-4c1f-928e-df0e08b2d0a1/CAR6016734-036_REV.jpg</t>
  </si>
  <si>
    <t>https://www.cgccards.com/certlookup/6016734036/</t>
  </si>
  <si>
    <t>https://ccg-imaging-cgc-tradingcards-production.s3.amazonaws.com/17425892-93e1-4059-bf6a-300dfdfe6fa5/CAR6035585-208_OBV.jpg</t>
  </si>
  <si>
    <t>https://ccg-imaging-cgc-tradingcards-production.s3.amazonaws.com/17425892-93e1-4059-bf6a-300dfdfe6fa5/CAR6035585-208_REV.jpg</t>
  </si>
  <si>
    <t>https://ccg-imaging-cgc-tradingcards-production.s3.amazonaws.com/17425892-93e1-4059-bf6a-300dfdfe6fa5/CAR6035585-208_OBV.jpg,https://ccg-imaging-cgc-tradingcards-production.s3.amazonaws.com/17425892-93e1-4059-bf6a-300dfdfe6fa5/CAR6035585-208_REV.jpg</t>
  </si>
  <si>
    <t>https://www.cgccards.com/certlookup/6035585208/</t>
  </si>
  <si>
    <t>https://ccg-imaging-cgc-tradingcards-production.s3.amazonaws.com/17425893-6022-46db-af57-fa21cb24a9bd/CAR6035585-210_OBV.jpg</t>
  </si>
  <si>
    <t>https://ccg-imaging-cgc-tradingcards-production.s3.amazonaws.com/17425893-6022-46db-af57-fa21cb24a9bd/CAR6035585-210_REV.jpg</t>
  </si>
  <si>
    <t>https://ccg-imaging-cgc-tradingcards-production.s3.amazonaws.com/17425893-6022-46db-af57-fa21cb24a9bd/CAR6035585-210_OBV.jpg,https://ccg-imaging-cgc-tradingcards-production.s3.amazonaws.com/17425893-6022-46db-af57-fa21cb24a9bd/CAR6035585-210_REV.jpg</t>
  </si>
  <si>
    <t>https://www.cgccards.com/certlookup/6035585210/</t>
  </si>
  <si>
    <t>https://ccg-imaging-cgc-tradingcards-production.s3.amazonaws.com/17425893-66a2-47ce-bf4d-a85adee4053b/CAR6035585-212_OBV.jpg</t>
  </si>
  <si>
    <t>https://ccg-imaging-cgc-tradingcards-production.s3.amazonaws.com/17425893-66a2-47ce-bf4d-a85adee4053b/CAR6035585-212_REV.jpg</t>
  </si>
  <si>
    <t>https://ccg-imaging-cgc-tradingcards-production.s3.amazonaws.com/17425893-66a2-47ce-bf4d-a85adee4053b/CAR6035585-212_OBV.jpg,https://ccg-imaging-cgc-tradingcards-production.s3.amazonaws.com/17425893-66a2-47ce-bf4d-a85adee4053b/CAR6035585-212_REV.jpg</t>
  </si>
  <si>
    <t>https://www.cgccards.com/certlookup/6035585212/</t>
  </si>
  <si>
    <t>https://ccg-imaging-cgc-tradingcards-production.s3.amazonaws.com/17425893-7114-47c0-bc79-3cfe932e273c/CAR6035585-214_OBV.jpg</t>
  </si>
  <si>
    <t>https://ccg-imaging-cgc-tradingcards-production.s3.amazonaws.com/17425893-7114-47c0-bc79-3cfe932e273c/CAR6035585-214_REV.jpg</t>
  </si>
  <si>
    <t>https://ccg-imaging-cgc-tradingcards-production.s3.amazonaws.com/17425893-7114-47c0-bc79-3cfe932e273c/CAR6035585-214_OBV.jpg,https://ccg-imaging-cgc-tradingcards-production.s3.amazonaws.com/17425893-7114-47c0-bc79-3cfe932e273c/CAR6035585-214_REV.jpg</t>
  </si>
  <si>
    <t>https://www.cgccards.com/certlookup/6035585214/</t>
  </si>
  <si>
    <t>https://ccg-imaging-cgc-tradingcards-production.s3.amazonaws.com/17425893-74c1-4bbc-af1e-2b8687c64080/CAR6035585-215_OBV.jpg</t>
  </si>
  <si>
    <t>https://ccg-imaging-cgc-tradingcards-production.s3.amazonaws.com/17425893-74c1-4bbc-af1e-2b8687c64080/CAR6035585-215_REV.jpg</t>
  </si>
  <si>
    <t>https://ccg-imaging-cgc-tradingcards-production.s3.amazonaws.com/17425893-74c1-4bbc-af1e-2b8687c64080/CAR6035585-215_OBV.jpg,https://ccg-imaging-cgc-tradingcards-production.s3.amazonaws.com/17425893-74c1-4bbc-af1e-2b8687c64080/CAR6035585-215_REV.jpg</t>
  </si>
  <si>
    <t>https://www.cgccards.com/certlookup/6035585215/</t>
  </si>
  <si>
    <t>https://ccg-imaging-cgc-tradingcards-production.s3.amazonaws.com/17425893-858a-44dd-bcbc-6cd0d5d07a1d/CAR6035585-219_OBV.jpg</t>
  </si>
  <si>
    <t>https://ccg-imaging-cgc-tradingcards-production.s3.amazonaws.com/17425893-858a-44dd-bcbc-6cd0d5d07a1d/CAR6035585-219_REV.jpg</t>
  </si>
  <si>
    <t>https://ccg-imaging-cgc-tradingcards-production.s3.amazonaws.com/17425893-858a-44dd-bcbc-6cd0d5d07a1d/CAR6035585-219_OBV.jpg,https://ccg-imaging-cgc-tradingcards-production.s3.amazonaws.com/17425893-858a-44dd-bcbc-6cd0d5d07a1d/CAR6035585-219_REV.jpg</t>
  </si>
  <si>
    <t>https://www.cgccards.com/certlookup/6035585219/</t>
  </si>
  <si>
    <t>https://ccg-imaging-cgc-tradingcards-production.s3.amazonaws.com/17425893-872a-41ab-9eec-4ce274be80a9/CAR6035585-220_OBV.jpg</t>
  </si>
  <si>
    <t>https://ccg-imaging-cgc-tradingcards-production.s3.amazonaws.com/17425893-872a-41ab-9eec-4ce274be80a9/CAR6035585-220_REV.jpg</t>
  </si>
  <si>
    <t>https://ccg-imaging-cgc-tradingcards-production.s3.amazonaws.com/17425893-872a-41ab-9eec-4ce274be80a9/CAR6035585-220_OBV.jpg,https://ccg-imaging-cgc-tradingcards-production.s3.amazonaws.com/17425893-872a-41ab-9eec-4ce274be80a9/CAR6035585-220_REV.jpg</t>
  </si>
  <si>
    <t>https://www.cgccards.com/certlookup/6035585220/</t>
  </si>
  <si>
    <t>Eevee, 2002, Original Series, #74/110</t>
  </si>
  <si>
    <t>https://ccg-imaging-cgc-tradingcards-production.s3.amazonaws.com/17425902-37c6-4c97-af5e-c663a3eb87db/CAR6035585-257_OBV.jpg</t>
  </si>
  <si>
    <t>https://ccg-imaging-cgc-tradingcards-production.s3.amazonaws.com/17425902-37c6-4c97-af5e-c663a3eb87db/CAR6035585-257_REV.jpg</t>
  </si>
  <si>
    <t>https://ccg-imaging-cgc-tradingcards-production.s3.amazonaws.com/17425902-37c6-4c97-af5e-c663a3eb87db/CAR6035585-257_OBV.jpg,https://ccg-imaging-cgc-tradingcards-production.s3.amazonaws.com/17425902-37c6-4c97-af5e-c663a3eb87db/CAR6035585-257_REV.jpg</t>
  </si>
  <si>
    <t>https://www.cgccards.com/certlookup/6035585257/</t>
  </si>
  <si>
    <t>2002 Legendary Collection #74/110 Eevee</t>
  </si>
  <si>
    <t>74/110</t>
  </si>
  <si>
    <t>Manaphy, 2007, Diamond &amp; Pearl, #9/130</t>
  </si>
  <si>
    <t>Manaphy</t>
  </si>
  <si>
    <t>https://ccg-imaging-csg-cards-production.s3.amazonaws.com/9bf3f0c5-2688-4357-8443-d251b6511c5a/CSG1401011392-008_OBV.jpg</t>
  </si>
  <si>
    <t>https://ccg-imaging-csg-cards-production.s3.amazonaws.com/9bf3f0c5-2688-4357-8443-d251b6511c5a/CSG1401011392-008_REV.jpg</t>
  </si>
  <si>
    <t>https://ccg-imaging-csg-cards-production.s3.amazonaws.com/9bf3f0c5-2688-4357-8443-d251b6511c5a/CSG1401011392-008_OBV.jpg,https://ccg-imaging-csg-cards-production.s3.amazonaws.com/9bf3f0c5-2688-4357-8443-d251b6511c5a/CSG1401011392-008_REV.jpg</t>
  </si>
  <si>
    <t>https://www.cgccards.com/certlookup/1401011392008/</t>
  </si>
  <si>
    <t>2007 Diamond &amp; Pearl #9/130 Manaphy - Reverse Holo</t>
  </si>
  <si>
    <t>9/130</t>
  </si>
  <si>
    <t>https://ccg-imaging-csg-cards-production.s3.amazonaws.com/22f9e201-6798-448b-b53c-7b3abe4f29e3/CSG1401011392-010_OBV.jpg</t>
  </si>
  <si>
    <t>https://ccg-imaging-csg-cards-production.s3.amazonaws.com/22f9e201-6798-448b-b53c-7b3abe4f29e3/CSG1401011392-010_REV.jpg</t>
  </si>
  <si>
    <t>https://ccg-imaging-csg-cards-production.s3.amazonaws.com/22f9e201-6798-448b-b53c-7b3abe4f29e3/CSG1401011392-010_OBV.jpg,https://ccg-imaging-csg-cards-production.s3.amazonaws.com/22f9e201-6798-448b-b53c-7b3abe4f29e3/CSG1401011392-010_REV.jpg</t>
  </si>
  <si>
    <t>https://www.cgccards.com/certlookup/1401011392010/</t>
  </si>
  <si>
    <t>Swablu, 2007, EX, #66/108</t>
  </si>
  <si>
    <t>Swablu</t>
  </si>
  <si>
    <t>https://ccg-imaging-cgc-tradingcards-production.s3.amazonaws.com/157b87c2-fa2e-4d46-8f46-3048a5f8936e/CSG1401031274-288_OBV.jpg</t>
  </si>
  <si>
    <t>https://ccg-imaging-cgc-tradingcards-production.s3.amazonaws.com/157b87c2-fa2e-4d46-8f46-3048a5f8936e/CSG1401031274-288_REV.jpg</t>
  </si>
  <si>
    <t>https://ccg-imaging-cgc-tradingcards-production.s3.amazonaws.com/157b87c2-fa2e-4d46-8f46-3048a5f8936e/CSG1401031274-288_OBV.jpg,https://ccg-imaging-cgc-tradingcards-production.s3.amazonaws.com/157b87c2-fa2e-4d46-8f46-3048a5f8936e/CSG1401031274-288_REV.jpg</t>
  </si>
  <si>
    <t>https://www.cgccards.com/certlookup/1401031274288/</t>
  </si>
  <si>
    <t>2007 EX Power Keepers #66/108 Swablu - Reverse Holo</t>
  </si>
  <si>
    <t>66/108</t>
  </si>
  <si>
    <t>Pikachu, 2022, Sword &amp; Shield, #014/071</t>
  </si>
  <si>
    <t>https://ccg-imaging-cgc-tradingcards-production.s3.amazonaws.com/215be1a0-a824-4c42-92b9-22de48c3ac27/CRD1401031277-274_OBV.jpg</t>
  </si>
  <si>
    <t>https://ccg-imaging-cgc-tradingcards-production.s3.amazonaws.com/215be1a0-a824-4c42-92b9-22de48c3ac27/CRD1401031277-274_REV.jpg</t>
  </si>
  <si>
    <t>https://ccg-imaging-cgc-tradingcards-production.s3.amazonaws.com/215be1a0-a824-4c42-92b9-22de48c3ac27/CRD1401031277-274_OBV.jpg,https://ccg-imaging-cgc-tradingcards-production.s3.amazonaws.com/215be1a0-a824-4c42-92b9-22de48c3ac27/CRD1401031277-274_REV.jpg</t>
  </si>
  <si>
    <t>https://www.cgccards.com/certlookup/1401031277274/</t>
  </si>
  <si>
    <t>2021 Dark Phantasma #014/071 Pikachu - Reverse Holo Poke Ball</t>
  </si>
  <si>
    <t>014/071</t>
  </si>
  <si>
    <t>https://ccg-imaging-cgc-tradingcards-production.s3.amazonaws.com/77ee5343-1afe-448e-b00e-414abd7a3241/CRD1401031277-275_OBV.jpg</t>
  </si>
  <si>
    <t>https://ccg-imaging-cgc-tradingcards-production.s3.amazonaws.com/77ee5343-1afe-448e-b00e-414abd7a3241/CRD1401031277-275_REV.jpg</t>
  </si>
  <si>
    <t>https://ccg-imaging-cgc-tradingcards-production.s3.amazonaws.com/77ee5343-1afe-448e-b00e-414abd7a3241/CRD1401031277-275_OBV.jpg,https://ccg-imaging-cgc-tradingcards-production.s3.amazonaws.com/77ee5343-1afe-448e-b00e-414abd7a3241/CRD1401031277-275_REV.jpg</t>
  </si>
  <si>
    <t>https://www.cgccards.com/certlookup/1401031277275/</t>
  </si>
  <si>
    <t>https://ccg-imaging-cgc-tradingcards-production.s3.amazonaws.com/d3a95f74-74ec-45f0-8606-3e8aa764f2db/CRD1401036555-091_OBV.jpg</t>
  </si>
  <si>
    <t>https://ccg-imaging-cgc-tradingcards-production.s3.amazonaws.com/d3a95f74-74ec-45f0-8606-3e8aa764f2db/CRD1401036555-091_REV.jpg</t>
  </si>
  <si>
    <t>https://ccg-imaging-cgc-tradingcards-production.s3.amazonaws.com/d3a95f74-74ec-45f0-8606-3e8aa764f2db/CRD1401036555-091_OBV.jpg,https://ccg-imaging-cgc-tradingcards-production.s3.amazonaws.com/d3a95f74-74ec-45f0-8606-3e8aa764f2db/CRD1401036555-091_REV.jpg</t>
  </si>
  <si>
    <t>https://www.cgccards.com/certlookup/1401036555091/</t>
  </si>
  <si>
    <t>https://ccg-imaging-cgc-tradingcards-production.s3.amazonaws.com/72b773a9-0f19-4852-a298-d7a7576821f2/CRD1401036555-097_OBV.jpg</t>
  </si>
  <si>
    <t>https://ccg-imaging-cgc-tradingcards-production.s3.amazonaws.com/72b773a9-0f19-4852-a298-d7a7576821f2/CRD1401036555-097_REV.jpg</t>
  </si>
  <si>
    <t>https://ccg-imaging-cgc-tradingcards-production.s3.amazonaws.com/72b773a9-0f19-4852-a298-d7a7576821f2/CRD1401036555-097_OBV.jpg,https://ccg-imaging-cgc-tradingcards-production.s3.amazonaws.com/72b773a9-0f19-4852-a298-d7a7576821f2/CRD1401036555-097_REV.jpg</t>
  </si>
  <si>
    <t>https://www.cgccards.com/certlookup/1401036555097/</t>
  </si>
  <si>
    <t>https://ccg-imaging-cgc-tradingcards-production.s3.amazonaws.com/f347f7c1-df55-4a89-8dc2-f44368a7ccf2/CSG1401036573-283_OBV.jpg</t>
  </si>
  <si>
    <t>https://ccg-imaging-cgc-tradingcards-production.s3.amazonaws.com/f347f7c1-df55-4a89-8dc2-f44368a7ccf2/CSG1401036573-283_REV.jpg</t>
  </si>
  <si>
    <t>https://ccg-imaging-cgc-tradingcards-production.s3.amazonaws.com/f347f7c1-df55-4a89-8dc2-f44368a7ccf2/CSG1401036573-283_OBV.jpg,https://ccg-imaging-cgc-tradingcards-production.s3.amazonaws.com/f347f7c1-df55-4a89-8dc2-f44368a7ccf2/CSG1401036573-283_REV.jpg</t>
  </si>
  <si>
    <t>https://www.cgccards.com/certlookup/1401036573283/</t>
  </si>
  <si>
    <t>Pikachu, 2023, Scarlet &amp; Violet, #025/165</t>
  </si>
  <si>
    <t>https://ccg-imaging-cgc-tradingcards-production.s3.amazonaws.com/1253e91d-134b-43be-9349-4a571873c1f7/CGC1401036599-169_OBV.jpg</t>
  </si>
  <si>
    <t>https://ccg-imaging-cgc-tradingcards-production.s3.amazonaws.com/1253e91d-134b-43be-9349-4a571873c1f7/CGC1401036599-169_REV.jpg</t>
  </si>
  <si>
    <t>https://ccg-imaging-cgc-tradingcards-production.s3.amazonaws.com/1253e91d-134b-43be-9349-4a571873c1f7/CGC1401036599-169_OBV.jpg,https://ccg-imaging-cgc-tradingcards-production.s3.amazonaws.com/1253e91d-134b-43be-9349-4a571873c1f7/CGC1401036599-169_REV.jpg</t>
  </si>
  <si>
    <t>https://www.cgccards.com/certlookup/1401036599169/</t>
  </si>
  <si>
    <t>2023 Pokémon Card 151 #025/165 Pikachu - Reverse Holo Poke Ball</t>
  </si>
  <si>
    <t>025/165</t>
  </si>
  <si>
    <t>https://ccg-imaging-cgc-tradingcards-production.s3.amazonaws.com/e23709f3-bba3-4bde-a1f4-88112b6c6441/CGC1401036599-188_OBV.jpg</t>
  </si>
  <si>
    <t>https://ccg-imaging-cgc-tradingcards-production.s3.amazonaws.com/e23709f3-bba3-4bde-a1f4-88112b6c6441/CGC1401036599-188_REV.jpg</t>
  </si>
  <si>
    <t>https://ccg-imaging-cgc-tradingcards-production.s3.amazonaws.com/e23709f3-bba3-4bde-a1f4-88112b6c6441/CGC1401036599-188_OBV.jpg,https://ccg-imaging-cgc-tradingcards-production.s3.amazonaws.com/e23709f3-bba3-4bde-a1f4-88112b6c6441/CGC1401036599-188_REV.jpg</t>
  </si>
  <si>
    <t>https://www.cgccards.com/certlookup/1401036599188/</t>
  </si>
  <si>
    <t>Time Capsule, 2000, Neo, #90/111</t>
  </si>
  <si>
    <t>Time Capsule</t>
  </si>
  <si>
    <t>https://ccg-imaging-cgc-comics-production.s3.amazonaws.com/1f934064-88ff-4628-a1fe-71f89b449be7/CGC3828889-356_OBV.jpg</t>
  </si>
  <si>
    <t>https://ccg-imaging-cgc-comics-production.s3.amazonaws.com/1f934064-88ff-4628-a1fe-71f89b449be7/CGC3828889-356_REV.jpg</t>
  </si>
  <si>
    <t>https://ccg-imaging-cgc-comics-production.s3.amazonaws.com/1f934064-88ff-4628-a1fe-71f89b449be7/CGC3828889-356_OBV.jpg,https://ccg-imaging-cgc-comics-production.s3.amazonaws.com/1f934064-88ff-4628-a1fe-71f89b449be7/CGC3828889-356_REV.jpg</t>
  </si>
  <si>
    <t>https://www.cgccards.com/certlookup/3828889356/</t>
  </si>
  <si>
    <t>2000 Neo Genesis #90/111 Time Capsule - 1st Edition</t>
  </si>
  <si>
    <t>90/111</t>
  </si>
  <si>
    <t>https://ccg-imaging-cgc-comics-production.s3.amazonaws.com/6083e5af-38ac-4fb2-bb49-97d352974d72/CGC3864486-223_OBV.jpg</t>
  </si>
  <si>
    <t>https://ccg-imaging-cgc-comics-production.s3.amazonaws.com/6083e5af-38ac-4fb2-bb49-97d352974d72/CGC3864486-223_REV.jpg</t>
  </si>
  <si>
    <t>https://ccg-imaging-cgc-comics-production.s3.amazonaws.com/6083e5af-38ac-4fb2-bb49-97d352974d72/CGC3864486-223_OBV.jpg,https://ccg-imaging-cgc-comics-production.s3.amazonaws.com/6083e5af-38ac-4fb2-bb49-97d352974d72/CGC3864486-223_REV.jpg</t>
  </si>
  <si>
    <t>https://www.cgccards.com/certlookup/3864486223/</t>
  </si>
  <si>
    <t>https://ccg-imaging-cgc-comics-production.s3.amazonaws.com/76b17ccb-865c-46ed-abb9-ae902bef2e14/CGC3864486-247_OBV.jpg</t>
  </si>
  <si>
    <t>https://ccg-imaging-cgc-comics-production.s3.amazonaws.com/76b17ccb-865c-46ed-abb9-ae902bef2e14/CGC3864486-247_REV.jpg</t>
  </si>
  <si>
    <t>https://ccg-imaging-cgc-comics-production.s3.amazonaws.com/76b17ccb-865c-46ed-abb9-ae902bef2e14/CGC3864486-247_OBV.jpg,https://ccg-imaging-cgc-comics-production.s3.amazonaws.com/76b17ccb-865c-46ed-abb9-ae902bef2e14/CGC3864486-247_REV.jpg</t>
  </si>
  <si>
    <t>https://www.cgccards.com/certlookup/3864486247/</t>
  </si>
  <si>
    <t>Aipom, 2000, Neo</t>
  </si>
  <si>
    <t>https://ccg-imaging-cgc-tradingcards-production.s3.amazonaws.com/ba268d0a-7c41-4606-a2c0-19583f88fca2/CGC4321529-007_OBV.jpg</t>
  </si>
  <si>
    <t>https://ccg-imaging-cgc-tradingcards-production.s3.amazonaws.com/ba268d0a-7c41-4606-a2c0-19583f88fca2/CGC4321529-007_REV.jpg</t>
  </si>
  <si>
    <t>https://ccg-imaging-cgc-tradingcards-production.s3.amazonaws.com/ba268d0a-7c41-4606-a2c0-19583f88fca2/CGC4321529-007_OBV.jpg,https://ccg-imaging-cgc-tradingcards-production.s3.amazonaws.com/ba268d0a-7c41-4606-a2c0-19583f88fca2/CGC4321529-007_REV.jpg</t>
  </si>
  <si>
    <t>https://www.cgccards.com/certlookup/4321529007/</t>
  </si>
  <si>
    <t>1999 Gold, Silver, to a New World Aipom</t>
  </si>
  <si>
    <t>Mechanical Mewtwo, 1999, Movie Series, #6</t>
  </si>
  <si>
    <t>Mechanical Mewtwo</t>
  </si>
  <si>
    <t>https://ccg-imaging-cgc-tradingcards-production.s3.amazonaws.com/c0650bc7-e891-452f-9fc0-1b62ebbbd43a/CAR6001828-180_OBV.jpg</t>
  </si>
  <si>
    <t>https://ccg-imaging-cgc-tradingcards-production.s3.amazonaws.com/c0650bc7-e891-452f-9fc0-1b62ebbbd43a/CAR6001828-180_REV.jpg</t>
  </si>
  <si>
    <t>https://ccg-imaging-cgc-tradingcards-production.s3.amazonaws.com/c0650bc7-e891-452f-9fc0-1b62ebbbd43a/CAR6001828-180_OBV.jpg,https://ccg-imaging-cgc-tradingcards-production.s3.amazonaws.com/c0650bc7-e891-452f-9fc0-1b62ebbbd43a/CAR6001828-180_REV.jpg</t>
  </si>
  <si>
    <t>https://www.cgccards.com/certlookup/6001828180/</t>
  </si>
  <si>
    <t>1999 Pokémon the First Movie #6 Mechanical Mewtwo - First Print (Blue Topps Logo)</t>
  </si>
  <si>
    <t>https://ccg-imaging-cgc-tradingcards-production.s3.amazonaws.com/17271138-46b4-42cb-b88e-aa4115023d66/CAR6001850-286_OBV.jpg</t>
  </si>
  <si>
    <t>https://ccg-imaging-cgc-tradingcards-production.s3.amazonaws.com/17271138-46b4-42cb-b88e-aa4115023d66/CAR6001850-286_REV.jpg</t>
  </si>
  <si>
    <t>https://ccg-imaging-cgc-tradingcards-production.s3.amazonaws.com/17271138-46b4-42cb-b88e-aa4115023d66/CAR6001850-286_OBV.jpg,https://ccg-imaging-cgc-tradingcards-production.s3.amazonaws.com/17271138-46b4-42cb-b88e-aa4115023d66/CAR6001850-286_REV.jpg</t>
  </si>
  <si>
    <t>https://www.cgccards.com/certlookup/6001850286/</t>
  </si>
  <si>
    <t>https://ccg-imaging-cgc-tradingcards-production.s3.amazonaws.com/17271149-40ca-4adc-8082-776332b997df/CAR6001850-288_OBV.jpg</t>
  </si>
  <si>
    <t>https://ccg-imaging-cgc-tradingcards-production.s3.amazonaws.com/17271149-40ca-4adc-8082-776332b997df/CAR6001850-288_REV.jpg</t>
  </si>
  <si>
    <t>https://ccg-imaging-cgc-tradingcards-production.s3.amazonaws.com/17271149-40ca-4adc-8082-776332b997df/CAR6001850-288_OBV.jpg,https://ccg-imaging-cgc-tradingcards-production.s3.amazonaws.com/17271149-40ca-4adc-8082-776332b997df/CAR6001850-288_REV.jpg</t>
  </si>
  <si>
    <t>https://www.cgccards.com/certlookup/6001850288/</t>
  </si>
  <si>
    <t>https://ccg-imaging-cgc-tradingcards-production.s3.amazonaws.com/17271138-6132-4259-9dd8-12e3a5f51a81/CAR6001850-289_OBV.jpg</t>
  </si>
  <si>
    <t>https://ccg-imaging-cgc-tradingcards-production.s3.amazonaws.com/17271138-6132-4259-9dd8-12e3a5f51a81/CAR6001850-289_REV.jpg</t>
  </si>
  <si>
    <t>https://ccg-imaging-cgc-tradingcards-production.s3.amazonaws.com/17271138-6132-4259-9dd8-12e3a5f51a81/CAR6001850-289_OBV.jpg,https://ccg-imaging-cgc-tradingcards-production.s3.amazonaws.com/17271138-6132-4259-9dd8-12e3a5f51a81/CAR6001850-289_REV.jpg</t>
  </si>
  <si>
    <t>https://www.cgccards.com/certlookup/6001850289/</t>
  </si>
  <si>
    <t>https://ccg-imaging-cgc-tradingcards-production.s3.amazonaws.com/17271143-41ad-4cb6-b795-64781d447fb4/CAR6001850-295_OBV.jpg</t>
  </si>
  <si>
    <t>https://ccg-imaging-cgc-tradingcards-production.s3.amazonaws.com/17271143-41ad-4cb6-b795-64781d447fb4/CAR6001850-295_REV.jpg</t>
  </si>
  <si>
    <t>https://ccg-imaging-cgc-tradingcards-production.s3.amazonaws.com/17271143-41ad-4cb6-b795-64781d447fb4/CAR6001850-295_OBV.jpg,https://ccg-imaging-cgc-tradingcards-production.s3.amazonaws.com/17271143-41ad-4cb6-b795-64781d447fb4/CAR6001850-295_REV.jpg</t>
  </si>
  <si>
    <t>https://www.cgccards.com/certlookup/6001850295/</t>
  </si>
  <si>
    <t>https://ccg-imaging-cgc-tradingcards-production.s3.amazonaws.com/17271143-86da-4cf0-a790-26793e495d7d/CAR6001850-297_OBV.jpg</t>
  </si>
  <si>
    <t>https://ccg-imaging-cgc-tradingcards-production.s3.amazonaws.com/17271143-86da-4cf0-a790-26793e495d7d/CAR6001850-297_REV.jpg</t>
  </si>
  <si>
    <t>https://ccg-imaging-cgc-tradingcards-production.s3.amazonaws.com/17271143-86da-4cf0-a790-26793e495d7d/CAR6001850-297_OBV.jpg,https://ccg-imaging-cgc-tradingcards-production.s3.amazonaws.com/17271143-86da-4cf0-a790-26793e495d7d/CAR6001850-297_REV.jpg</t>
  </si>
  <si>
    <t>https://www.cgccards.com/certlookup/6001850297/</t>
  </si>
  <si>
    <t>Numel (Ditto), 2022, Sword &amp; Shield, #013/078</t>
  </si>
  <si>
    <t>Numel (Ditto)</t>
  </si>
  <si>
    <t>https://ccg-imaging-cgc-tradingcards-production.s3.amazonaws.com/17274542-688d-41ac-9b9d-d6dc4d80e01d/CAR6001856-119_OBV.jpg</t>
  </si>
  <si>
    <t>https://ccg-imaging-cgc-tradingcards-production.s3.amazonaws.com/17274542-688d-41ac-9b9d-d6dc4d80e01d/CAR6001856-119_REV.jpg</t>
  </si>
  <si>
    <t>https://ccg-imaging-cgc-tradingcards-production.s3.amazonaws.com/17274542-688d-41ac-9b9d-d6dc4d80e01d/CAR6001856-119_OBV.jpg,https://ccg-imaging-cgc-tradingcards-production.s3.amazonaws.com/17274542-688d-41ac-9b9d-d6dc4d80e01d/CAR6001856-119_REV.jpg</t>
  </si>
  <si>
    <t>https://www.cgccards.com/certlookup/6001856119/</t>
  </si>
  <si>
    <t>2022 Pokémon GO #013/078 Numel (Ditto) - Reverse Holo</t>
  </si>
  <si>
    <t>013/078</t>
  </si>
  <si>
    <t>Quilava, 1999, Neo</t>
  </si>
  <si>
    <t>Quilava</t>
  </si>
  <si>
    <t>https://ccg-imaging-cgc-tradingcards-production.s3.amazonaws.com/17274384-4645-41a1-ba62-6622fb8b77f3/CAR6001859-251_OBV.jpg</t>
  </si>
  <si>
    <t>https://ccg-imaging-cgc-tradingcards-production.s3.amazonaws.com/17274384-4645-41a1-ba62-6622fb8b77f3/CAR6001859-251_REV.jpg</t>
  </si>
  <si>
    <t>https://ccg-imaging-cgc-tradingcards-production.s3.amazonaws.com/17274384-4645-41a1-ba62-6622fb8b77f3/CAR6001859-251_OBV.jpg,https://ccg-imaging-cgc-tradingcards-production.s3.amazonaws.com/17274384-4645-41a1-ba62-6622fb8b77f3/CAR6001859-251_REV.jpg</t>
  </si>
  <si>
    <t>https://www.cgccards.com/certlookup/6001859251/</t>
  </si>
  <si>
    <t>1999 Neo Premium File #156 Quilava - No Rarity</t>
  </si>
  <si>
    <t>Ninetales ex, 2023, Scarlet &amp; Violet, #038/165</t>
  </si>
  <si>
    <t>https://ccg-imaging-cgc-tradingcards-production.s3.amazonaws.com/17274547-26cc-4260-a368-ca678764d8ea/CAR6001864-052_OBV.jpg</t>
  </si>
  <si>
    <t>https://ccg-imaging-cgc-tradingcards-production.s3.amazonaws.com/17274547-26cc-4260-a368-ca678764d8ea/CAR6001864-052_REV.jpg</t>
  </si>
  <si>
    <t>https://ccg-imaging-cgc-tradingcards-production.s3.amazonaws.com/17274547-26cc-4260-a368-ca678764d8ea/CAR6001864-052_OBV.jpg,https://ccg-imaging-cgc-tradingcards-production.s3.amazonaws.com/17274547-26cc-4260-a368-ca678764d8ea/CAR6001864-052_REV.jpg</t>
  </si>
  <si>
    <t>https://www.cgccards.com/certlookup/6001864052/</t>
  </si>
  <si>
    <t>2023 Pokémon Card 151 #038/165 Ninetales ex</t>
  </si>
  <si>
    <t>038/165</t>
  </si>
  <si>
    <t>https://ccg-imaging-cgc-tradingcards-production.s3.amazonaws.com/17274540-35c6-4140-a1d2-10eb0ae641b2/CAR6001864-053_OBV.jpg</t>
  </si>
  <si>
    <t>https://ccg-imaging-cgc-tradingcards-production.s3.amazonaws.com/17274540-35c6-4140-a1d2-10eb0ae641b2/CAR6001864-053_REV.jpg</t>
  </si>
  <si>
    <t>https://ccg-imaging-cgc-tradingcards-production.s3.amazonaws.com/17274540-35c6-4140-a1d2-10eb0ae641b2/CAR6001864-053_OBV.jpg,https://ccg-imaging-cgc-tradingcards-production.s3.amazonaws.com/17274540-35c6-4140-a1d2-10eb0ae641b2/CAR6001864-053_REV.jpg</t>
  </si>
  <si>
    <t>https://www.cgccards.com/certlookup/6001864053/</t>
  </si>
  <si>
    <t>https://ccg-imaging-cgc-tradingcards-production.s3.amazonaws.com/17274525-8479-420f-9510-326635dbb9ee/CAR6001864-056_OBV.jpg</t>
  </si>
  <si>
    <t>https://ccg-imaging-cgc-tradingcards-production.s3.amazonaws.com/17274525-8479-420f-9510-326635dbb9ee/CAR6001864-056_REV.jpg</t>
  </si>
  <si>
    <t>https://ccg-imaging-cgc-tradingcards-production.s3.amazonaws.com/17274525-8479-420f-9510-326635dbb9ee/CAR6001864-056_OBV.jpg,https://ccg-imaging-cgc-tradingcards-production.s3.amazonaws.com/17274525-8479-420f-9510-326635dbb9ee/CAR6001864-056_REV.jpg</t>
  </si>
  <si>
    <t>https://www.cgccards.com/certlookup/6001864056/</t>
  </si>
  <si>
    <t>https://ccg-imaging-cgc-tradingcards-production.s3.amazonaws.com/17274550-8185-4e31-9f6f-3d0d6b2214ed/CAR6001864-058_OBV.jpg</t>
  </si>
  <si>
    <t>https://ccg-imaging-cgc-tradingcards-production.s3.amazonaws.com/17274550-8185-4e31-9f6f-3d0d6b2214ed/CAR6001864-058_REV.jpg</t>
  </si>
  <si>
    <t>https://ccg-imaging-cgc-tradingcards-production.s3.amazonaws.com/17274550-8185-4e31-9f6f-3d0d6b2214ed/CAR6001864-058_OBV.jpg,https://ccg-imaging-cgc-tradingcards-production.s3.amazonaws.com/17274550-8185-4e31-9f6f-3d0d6b2214ed/CAR6001864-058_REV.jpg</t>
  </si>
  <si>
    <t>https://www.cgccards.com/certlookup/6001864058/</t>
  </si>
  <si>
    <t>https://ccg-imaging-cgc-tradingcards-production.s3.amazonaws.com/17280545-09c8-440a-9e96-02d0fa316ea6/CAR6001865-298_OBV.jpg</t>
  </si>
  <si>
    <t>https://ccg-imaging-cgc-tradingcards-production.s3.amazonaws.com/17280545-09c8-440a-9e96-02d0fa316ea6/CAR6001865-298_REV.jpg</t>
  </si>
  <si>
    <t>https://ccg-imaging-cgc-tradingcards-production.s3.amazonaws.com/17280545-09c8-440a-9e96-02d0fa316ea6/CAR6001865-298_OBV.jpg,https://ccg-imaging-cgc-tradingcards-production.s3.amazonaws.com/17280545-09c8-440a-9e96-02d0fa316ea6/CAR6001865-298_REV.jpg</t>
  </si>
  <si>
    <t>https://www.cgccards.com/certlookup/6001865298/</t>
  </si>
  <si>
    <t>Venusaur ex, 2023, Scarlet &amp; Violet, #184/165</t>
  </si>
  <si>
    <t>Venusaur ex</t>
  </si>
  <si>
    <t>https://ccg-imaging-cgc-tradingcards-production.s3.amazonaws.com/af832be6-a272-4544-af44-228b2a60c4a5/CAR6001881-212_OBV.jpg</t>
  </si>
  <si>
    <t>https://ccg-imaging-cgc-tradingcards-production.s3.amazonaws.com/af832be6-a272-4544-af44-228b2a60c4a5/CAR6001881-212_REV.jpg</t>
  </si>
  <si>
    <t>https://ccg-imaging-cgc-tradingcards-production.s3.amazonaws.com/af832be6-a272-4544-af44-228b2a60c4a5/CAR6001881-212_OBV.jpg,https://ccg-imaging-cgc-tradingcards-production.s3.amazonaws.com/af832be6-a272-4544-af44-228b2a60c4a5/CAR6001881-212_REV.jpg</t>
  </si>
  <si>
    <t>https://www.cgccards.com/certlookup/6001881212/</t>
  </si>
  <si>
    <t>2023 Pokémon Card 151 #184/165 Venusaur ex - Super Rare</t>
  </si>
  <si>
    <t>184/165</t>
  </si>
  <si>
    <t>https://ccg-imaging-cgc-tradingcards-production.s3.amazonaws.com/b5089a57-eae7-4919-a9aa-408b4dc8d8c6/CAR6001881-213_OBV.jpg</t>
  </si>
  <si>
    <t>https://ccg-imaging-cgc-tradingcards-production.s3.amazonaws.com/b5089a57-eae7-4919-a9aa-408b4dc8d8c6/CAR6001881-213_REV.jpg</t>
  </si>
  <si>
    <t>https://ccg-imaging-cgc-tradingcards-production.s3.amazonaws.com/b5089a57-eae7-4919-a9aa-408b4dc8d8c6/CAR6001881-213_OBV.jpg,https://ccg-imaging-cgc-tradingcards-production.s3.amazonaws.com/b5089a57-eae7-4919-a9aa-408b4dc8d8c6/CAR6001881-213_REV.jpg</t>
  </si>
  <si>
    <t>https://www.cgccards.com/certlookup/6001881213/</t>
  </si>
  <si>
    <t>https://ccg-imaging-cgc-tradingcards-production.s3.amazonaws.com/44c25765-6381-4c80-bb7e-079aa80fd698/CAR6001881-214_OBV.jpg</t>
  </si>
  <si>
    <t>https://ccg-imaging-cgc-tradingcards-production.s3.amazonaws.com/44c25765-6381-4c80-bb7e-079aa80fd698/CAR6001881-214_REV.jpg</t>
  </si>
  <si>
    <t>https://ccg-imaging-cgc-tradingcards-production.s3.amazonaws.com/44c25765-6381-4c80-bb7e-079aa80fd698/CAR6001881-214_OBV.jpg,https://ccg-imaging-cgc-tradingcards-production.s3.amazonaws.com/44c25765-6381-4c80-bb7e-079aa80fd698/CAR6001881-214_REV.jpg</t>
  </si>
  <si>
    <t>https://www.cgccards.com/certlookup/6001881214/</t>
  </si>
  <si>
    <t>https://ccg-imaging-cgc-tradingcards-production.s3.amazonaws.com/99e3f631-881d-486d-873f-f570eb0ca9c8/CAR6001881-234_OBV.jpg</t>
  </si>
  <si>
    <t>https://ccg-imaging-cgc-tradingcards-production.s3.amazonaws.com/99e3f631-881d-486d-873f-f570eb0ca9c8/CAR6001881-234_REV.jpg</t>
  </si>
  <si>
    <t>https://ccg-imaging-cgc-tradingcards-production.s3.amazonaws.com/99e3f631-881d-486d-873f-f570eb0ca9c8/CAR6001881-234_OBV.jpg,https://ccg-imaging-cgc-tradingcards-production.s3.amazonaws.com/99e3f631-881d-486d-873f-f570eb0ca9c8/CAR6001881-234_REV.jpg</t>
  </si>
  <si>
    <t>https://www.cgccards.com/certlookup/6001881234/</t>
  </si>
  <si>
    <t>https://ccg-imaging-cgc-tradingcards-production.s3.amazonaws.com/17425906-52e7-4a44-819b-7fddae22941a/CAR6035585-284_OBV.jpg</t>
  </si>
  <si>
    <t>https://ccg-imaging-cgc-tradingcards-production.s3.amazonaws.com/17425906-52e7-4a44-819b-7fddae22941a/CAR6035585-284_REV.jpg</t>
  </si>
  <si>
    <t>https://ccg-imaging-cgc-tradingcards-production.s3.amazonaws.com/17425906-52e7-4a44-819b-7fddae22941a/CAR6035585-284_OBV.jpg,https://ccg-imaging-cgc-tradingcards-production.s3.amazonaws.com/17425906-52e7-4a44-819b-7fddae22941a/CAR6035585-284_REV.jpg</t>
  </si>
  <si>
    <t>https://www.cgccards.com/certlookup/6035585284/</t>
  </si>
  <si>
    <t>Horsea, 1997, Original Series</t>
  </si>
  <si>
    <t>https://ccg-imaging-cgc-tradingcards-production.s3.amazonaws.com/60deefb8-3a6e-4560-8a09-46985f4711f2/CRD1401016007-260_OBV.jpg</t>
  </si>
  <si>
    <t>https://ccg-imaging-cgc-tradingcards-production.s3.amazonaws.com/60deefb8-3a6e-4560-8a09-46985f4711f2/CRD1401016007-260_REV.jpg</t>
  </si>
  <si>
    <t>https://ccg-imaging-cgc-tradingcards-production.s3.amazonaws.com/60deefb8-3a6e-4560-8a09-46985f4711f2/CRD1401016007-260_OBV.jpg,https://ccg-imaging-cgc-tradingcards-production.s3.amazonaws.com/60deefb8-3a6e-4560-8a09-46985f4711f2/CRD1401016007-260_REV.jpg</t>
  </si>
  <si>
    <t>https://www.cgccards.com/certlookup/1401016007260/</t>
  </si>
  <si>
    <t>1997 The Mystery of the Fossils Horsea</t>
  </si>
  <si>
    <t>https://ccg-imaging-cgc-tradingcards-production.s3.amazonaws.com/f225299a-0eb1-41f8-a707-8cc6dc3f586c/CRD1401016007-261_OBV.jpg</t>
  </si>
  <si>
    <t>https://ccg-imaging-cgc-tradingcards-production.s3.amazonaws.com/f225299a-0eb1-41f8-a707-8cc6dc3f586c/CRD1401016007-261_REV.jpg</t>
  </si>
  <si>
    <t>https://ccg-imaging-cgc-tradingcards-production.s3.amazonaws.com/f225299a-0eb1-41f8-a707-8cc6dc3f586c/CRD1401016007-261_OBV.jpg,https://ccg-imaging-cgc-tradingcards-production.s3.amazonaws.com/f225299a-0eb1-41f8-a707-8cc6dc3f586c/CRD1401016007-261_REV.jpg</t>
  </si>
  <si>
    <t>https://www.cgccards.com/certlookup/1401016007261/</t>
  </si>
  <si>
    <t>Shuppet, 2007, EX, #61/108</t>
  </si>
  <si>
    <t>Shuppet</t>
  </si>
  <si>
    <t>https://ccg-imaging-cgc-tradingcards-production.s3.amazonaws.com/7efa9b40-9f24-4a70-96a4-fe88b775525d/CSG1401031274-254_OBV.jpg</t>
  </si>
  <si>
    <t>https://ccg-imaging-cgc-tradingcards-production.s3.amazonaws.com/7efa9b40-9f24-4a70-96a4-fe88b775525d/CSG1401031274-254_REV.jpg</t>
  </si>
  <si>
    <t>https://ccg-imaging-cgc-tradingcards-production.s3.amazonaws.com/7efa9b40-9f24-4a70-96a4-fe88b775525d/CSG1401031274-254_OBV.jpg,https://ccg-imaging-cgc-tradingcards-production.s3.amazonaws.com/7efa9b40-9f24-4a70-96a4-fe88b775525d/CSG1401031274-254_REV.jpg</t>
  </si>
  <si>
    <t>https://www.cgccards.com/certlookup/1401031274254/</t>
  </si>
  <si>
    <t>2007 EX Power Keepers #61/108 Shuppet - Reverse Holo</t>
  </si>
  <si>
    <t>61/108</t>
  </si>
  <si>
    <t>https://ccg-imaging-cgc-tradingcards-production.s3.amazonaws.com/8cb1d2da-8396-435b-8138-eb431f25a3a3/CSG1401031274-258_OBV.jpg</t>
  </si>
  <si>
    <t>https://ccg-imaging-cgc-tradingcards-production.s3.amazonaws.com/8cb1d2da-8396-435b-8138-eb431f25a3a3/CSG1401031274-258_REV.jpg</t>
  </si>
  <si>
    <t>https://ccg-imaging-cgc-tradingcards-production.s3.amazonaws.com/8cb1d2da-8396-435b-8138-eb431f25a3a3/CSG1401031274-258_OBV.jpg,https://ccg-imaging-cgc-tradingcards-production.s3.amazonaws.com/8cb1d2da-8396-435b-8138-eb431f25a3a3/CSG1401031274-258_REV.jpg</t>
  </si>
  <si>
    <t>https://www.cgccards.com/certlookup/1401031274258/</t>
  </si>
  <si>
    <t>https://ccg-imaging-cgc-tradingcards-production.s3.amazonaws.com/18faccec-38db-467c-b201-a76840be1fb2/CSG1401031274-260_OBV.jpg</t>
  </si>
  <si>
    <t>https://ccg-imaging-cgc-tradingcards-production.s3.amazonaws.com/18faccec-38db-467c-b201-a76840be1fb2/CSG1401031274-260_REV.jpg</t>
  </si>
  <si>
    <t>https://ccg-imaging-cgc-tradingcards-production.s3.amazonaws.com/18faccec-38db-467c-b201-a76840be1fb2/CSG1401031274-260_OBV.jpg,https://ccg-imaging-cgc-tradingcards-production.s3.amazonaws.com/18faccec-38db-467c-b201-a76840be1fb2/CSG1401031274-260_REV.jpg</t>
  </si>
  <si>
    <t>https://www.cgccards.com/certlookup/1401031274260/</t>
  </si>
  <si>
    <t>https://ccg-imaging-cgc-tradingcards-production.s3.amazonaws.com/053f8b70-28f2-46ed-974d-841718201a4d/CRD1401036555-064_OBV.jpg</t>
  </si>
  <si>
    <t>https://ccg-imaging-cgc-tradingcards-production.s3.amazonaws.com/053f8b70-28f2-46ed-974d-841718201a4d/CRD1401036555-064_REV.jpg</t>
  </si>
  <si>
    <t>https://ccg-imaging-cgc-tradingcards-production.s3.amazonaws.com/053f8b70-28f2-46ed-974d-841718201a4d/CRD1401036555-064_OBV.jpg,https://ccg-imaging-cgc-tradingcards-production.s3.amazonaws.com/053f8b70-28f2-46ed-974d-841718201a4d/CRD1401036555-064_REV.jpg</t>
  </si>
  <si>
    <t>https://www.cgccards.com/certlookup/1401036555064/</t>
  </si>
  <si>
    <t>https://ccg-imaging-cgc-tradingcards-production.s3.amazonaws.com/bec6b466-df52-43f6-9eee-043830fccee3/CRD1401036555-065_OBV.jpg</t>
  </si>
  <si>
    <t>https://ccg-imaging-cgc-tradingcards-production.s3.amazonaws.com/bec6b466-df52-43f6-9eee-043830fccee3/CRD1401036555-065_REV.jpg</t>
  </si>
  <si>
    <t>https://ccg-imaging-cgc-tradingcards-production.s3.amazonaws.com/bec6b466-df52-43f6-9eee-043830fccee3/CRD1401036555-065_OBV.jpg,https://ccg-imaging-cgc-tradingcards-production.s3.amazonaws.com/bec6b466-df52-43f6-9eee-043830fccee3/CRD1401036555-065_REV.jpg</t>
  </si>
  <si>
    <t>https://www.cgccards.com/certlookup/1401036555065/</t>
  </si>
  <si>
    <t>https://ccg-imaging-cgc-tradingcards-production.s3.amazonaws.com/cfcc61d2-3242-4351-beeb-0d7d7ef5dd73/CRD1401036555-066_OBV.jpg</t>
  </si>
  <si>
    <t>https://ccg-imaging-cgc-tradingcards-production.s3.amazonaws.com/cfcc61d2-3242-4351-beeb-0d7d7ef5dd73/CRD1401036555-066_REV.jpg</t>
  </si>
  <si>
    <t>https://ccg-imaging-cgc-tradingcards-production.s3.amazonaws.com/cfcc61d2-3242-4351-beeb-0d7d7ef5dd73/CRD1401036555-066_OBV.jpg,https://ccg-imaging-cgc-tradingcards-production.s3.amazonaws.com/cfcc61d2-3242-4351-beeb-0d7d7ef5dd73/CRD1401036555-066_REV.jpg</t>
  </si>
  <si>
    <t>https://www.cgccards.com/certlookup/1401036555066/</t>
  </si>
  <si>
    <t>https://ccg-imaging-cgc-tradingcards-production.s3.amazonaws.com/11ee99aa-f1ac-4d65-bfbb-d4e69822d84e/CRD1401036555-068_OBV.jpg</t>
  </si>
  <si>
    <t>https://ccg-imaging-cgc-tradingcards-production.s3.amazonaws.com/11ee99aa-f1ac-4d65-bfbb-d4e69822d84e/CRD1401036555-068_REV.jpg</t>
  </si>
  <si>
    <t>https://ccg-imaging-cgc-tradingcards-production.s3.amazonaws.com/11ee99aa-f1ac-4d65-bfbb-d4e69822d84e/CRD1401036555-068_OBV.jpg,https://ccg-imaging-cgc-tradingcards-production.s3.amazonaws.com/11ee99aa-f1ac-4d65-bfbb-d4e69822d84e/CRD1401036555-068_REV.jpg</t>
  </si>
  <si>
    <t>https://www.cgccards.com/certlookup/1401036555068/</t>
  </si>
  <si>
    <t>https://ccg-imaging-cgc-tradingcards-production.s3.amazonaws.com/0d9f8dc6-7c6f-408e-9b0d-c3ca8bab0130/CRD1401036555-069_OBV.jpg</t>
  </si>
  <si>
    <t>https://ccg-imaging-cgc-tradingcards-production.s3.amazonaws.com/0d9f8dc6-7c6f-408e-9b0d-c3ca8bab0130/CRD1401036555-069_REV.jpg</t>
  </si>
  <si>
    <t>https://ccg-imaging-cgc-tradingcards-production.s3.amazonaws.com/0d9f8dc6-7c6f-408e-9b0d-c3ca8bab0130/CRD1401036555-069_OBV.jpg,https://ccg-imaging-cgc-tradingcards-production.s3.amazonaws.com/0d9f8dc6-7c6f-408e-9b0d-c3ca8bab0130/CRD1401036555-069_REV.jpg</t>
  </si>
  <si>
    <t>https://www.cgccards.com/certlookup/1401036555069/</t>
  </si>
  <si>
    <t>Revive, 1996, Original Series</t>
  </si>
  <si>
    <t>Revive</t>
  </si>
  <si>
    <t>https://ccg-imaging-cgc-comics-production.s3.amazonaws.com/fa6fe250-681b-45ec-8129-c5e7cd28dffb/CGC3916457-216_OBV.jpg</t>
  </si>
  <si>
    <t>https://ccg-imaging-cgc-comics-production.s3.amazonaws.com/fa6fe250-681b-45ec-8129-c5e7cd28dffb/CGC3916457-216_REV.jpg</t>
  </si>
  <si>
    <t>https://ccg-imaging-cgc-comics-production.s3.amazonaws.com/fa6fe250-681b-45ec-8129-c5e7cd28dffb/CGC3916457-216_OBV.jpg,https://ccg-imaging-cgc-comics-production.s3.amazonaws.com/fa6fe250-681b-45ec-8129-c5e7cd28dffb/CGC3916457-216_REV.jpg</t>
  </si>
  <si>
    <t>https://www.cgccards.com/certlookup/3916457216/</t>
  </si>
  <si>
    <t>1996 Base Set Revive - Trainer</t>
  </si>
  <si>
    <t>https://ccg-imaging-cgc-comics-production.s3.amazonaws.com/98e343d3-6d18-4b9d-bc30-c86ac6777e76/CGC3916457-221_OBV.jpg</t>
  </si>
  <si>
    <t>https://ccg-imaging-cgc-comics-production.s3.amazonaws.com/98e343d3-6d18-4b9d-bc30-c86ac6777e76/CGC3916457-221_REV.jpg</t>
  </si>
  <si>
    <t>https://ccg-imaging-cgc-comics-production.s3.amazonaws.com/98e343d3-6d18-4b9d-bc30-c86ac6777e76/CGC3916457-221_OBV.jpg,https://ccg-imaging-cgc-comics-production.s3.amazonaws.com/98e343d3-6d18-4b9d-bc30-c86ac6777e76/CGC3916457-221_REV.jpg</t>
  </si>
  <si>
    <t>https://www.cgccards.com/certlookup/3916457221/</t>
  </si>
  <si>
    <t>https://ccg-imaging-cgc-comics-production.s3.amazonaws.com/a13d8b5a-eff9-415e-a7f7-62a5a8d2cfae/CGC3916457-222_OBV.jpg</t>
  </si>
  <si>
    <t>https://ccg-imaging-cgc-comics-production.s3.amazonaws.com/a13d8b5a-eff9-415e-a7f7-62a5a8d2cfae/CGC3916457-222_REV.jpg</t>
  </si>
  <si>
    <t>https://ccg-imaging-cgc-comics-production.s3.amazonaws.com/a13d8b5a-eff9-415e-a7f7-62a5a8d2cfae/CGC3916457-222_OBV.jpg,https://ccg-imaging-cgc-comics-production.s3.amazonaws.com/a13d8b5a-eff9-415e-a7f7-62a5a8d2cfae/CGC3916457-222_REV.jpg</t>
  </si>
  <si>
    <t>https://www.cgccards.com/certlookup/3916457222/</t>
  </si>
  <si>
    <t>Snorlax, 2022, Sword &amp; Shield, #058/071</t>
  </si>
  <si>
    <t>https://ccg-imaging-cgc-tradingcards-production.s3.amazonaws.com/17271953-668e-494a-bb04-afcf6fb7e6e8/CAR6001835-204_OBV.jpg</t>
  </si>
  <si>
    <t>https://ccg-imaging-cgc-tradingcards-production.s3.amazonaws.com/17271953-668e-494a-bb04-afcf6fb7e6e8/CAR6001835-204_REV.jpg</t>
  </si>
  <si>
    <t>https://ccg-imaging-cgc-tradingcards-production.s3.amazonaws.com/17271953-668e-494a-bb04-afcf6fb7e6e8/CAR6001835-204_OBV.jpg,https://ccg-imaging-cgc-tradingcards-production.s3.amazonaws.com/17271953-668e-494a-bb04-afcf6fb7e6e8/CAR6001835-204_REV.jpg</t>
  </si>
  <si>
    <t>https://www.cgccards.com/certlookup/6001835204/</t>
  </si>
  <si>
    <t>2021 Dark Phantasma #058/071 Snorlax - Holo</t>
  </si>
  <si>
    <t>058/071</t>
  </si>
  <si>
    <t>Glaceon V, 2021, Sword &amp; Shield, #024/069</t>
  </si>
  <si>
    <t>Glaceon V</t>
  </si>
  <si>
    <t>https://ccg-imaging-cgc-tradingcards-production.s3.amazonaws.com/1fcee8bb-7175-4554-a884-5e74a6d31b19/CAR6001881-288_OBV.jpg</t>
  </si>
  <si>
    <t>https://ccg-imaging-cgc-tradingcards-production.s3.amazonaws.com/1fcee8bb-7175-4554-a884-5e74a6d31b19/CAR6001881-288_REV.jpg</t>
  </si>
  <si>
    <t>https://ccg-imaging-cgc-tradingcards-production.s3.amazonaws.com/1fcee8bb-7175-4554-a884-5e74a6d31b19/CAR6001881-288_OBV.jpg,https://ccg-imaging-cgc-tradingcards-production.s3.amazonaws.com/1fcee8bb-7175-4554-a884-5e74a6d31b19/CAR6001881-288_REV.jpg</t>
  </si>
  <si>
    <t>https://www.cgccards.com/certlookup/6001881288/</t>
  </si>
  <si>
    <t>2021 Eevee Heroes #024/069 Glaceon V - Holo</t>
  </si>
  <si>
    <t>024/069</t>
  </si>
  <si>
    <t>Lapras, 2022, Sword &amp; Shield, #023/172</t>
  </si>
  <si>
    <t>https://ccg-imaging-cgc-tradingcards-production.s3.amazonaws.com/abe86a1c-1f94-44dc-b0a5-0a2440140d9c/CAR6001888-220_OBV.jpg</t>
  </si>
  <si>
    <t>https://ccg-imaging-cgc-tradingcards-production.s3.amazonaws.com/abe86a1c-1f94-44dc-b0a5-0a2440140d9c/CAR6001888-220_REV.jpg</t>
  </si>
  <si>
    <t>https://ccg-imaging-cgc-tradingcards-production.s3.amazonaws.com/abe86a1c-1f94-44dc-b0a5-0a2440140d9c/CAR6001888-220_OBV.jpg,https://ccg-imaging-cgc-tradingcards-production.s3.amazonaws.com/abe86a1c-1f94-44dc-b0a5-0a2440140d9c/CAR6001888-220_REV.jpg</t>
  </si>
  <si>
    <t>https://www.cgccards.com/certlookup/6001888220/</t>
  </si>
  <si>
    <t>2022 VSTAR Universe #023/172 Lapras - Reverse Holo Speckled</t>
  </si>
  <si>
    <t>023/172</t>
  </si>
  <si>
    <t>Zekrom, 2021, Sword &amp; Shield, #195/184</t>
  </si>
  <si>
    <t>Character Rare</t>
  </si>
  <si>
    <t>https://ccg-imaging-cgc-tradingcards-production.s3.amazonaws.com/17362863-486e-4894-a0ad-913ab281b992/CAR6016746-254_OBV.jpg</t>
  </si>
  <si>
    <t>https://ccg-imaging-cgc-tradingcards-production.s3.amazonaws.com/17362863-486e-4894-a0ad-913ab281b992/CAR6016746-254_REV.jpg</t>
  </si>
  <si>
    <t>https://ccg-imaging-cgc-tradingcards-production.s3.amazonaws.com/17362863-486e-4894-a0ad-913ab281b992/CAR6016746-254_OBV.jpg,https://ccg-imaging-cgc-tradingcards-production.s3.amazonaws.com/17362863-486e-4894-a0ad-913ab281b992/CAR6016746-254_REV.jpg</t>
  </si>
  <si>
    <t>https://www.cgccards.com/certlookup/6016746254/</t>
  </si>
  <si>
    <t>2021 VMAX Climax #195/184 Zekrom - Character Rare</t>
  </si>
  <si>
    <t>195/184</t>
  </si>
  <si>
    <t>https://ccg-imaging-cgc-tradingcards-production.s3.amazonaws.com/17362863-572e-492b-8d2d-0e6699ee62e3/CAR6016746-255_OBV.jpg</t>
  </si>
  <si>
    <t>https://ccg-imaging-cgc-tradingcards-production.s3.amazonaws.com/17362863-572e-492b-8d2d-0e6699ee62e3/CAR6016746-255_REV.jpg</t>
  </si>
  <si>
    <t>https://ccg-imaging-cgc-tradingcards-production.s3.amazonaws.com/17362863-572e-492b-8d2d-0e6699ee62e3/CAR6016746-255_OBV.jpg,https://ccg-imaging-cgc-tradingcards-production.s3.amazonaws.com/17362863-572e-492b-8d2d-0e6699ee62e3/CAR6016746-255_REV.jpg</t>
  </si>
  <si>
    <t>https://www.cgccards.com/certlookup/6016746255/</t>
  </si>
  <si>
    <t>https://ccg-imaging-cgc-tradingcards-production.s3.amazonaws.com/17425860-2870-463c-9861-d0ea17ae8f00/CAR6035585-070_OBV.jpg</t>
  </si>
  <si>
    <t>https://ccg-imaging-cgc-tradingcards-production.s3.amazonaws.com/17425860-2870-463c-9861-d0ea17ae8f00/CAR6035585-070_REV.jpg</t>
  </si>
  <si>
    <t>https://ccg-imaging-cgc-tradingcards-production.s3.amazonaws.com/17425860-2870-463c-9861-d0ea17ae8f00/CAR6035585-070_OBV.jpg,https://ccg-imaging-cgc-tradingcards-production.s3.amazonaws.com/17425860-2870-463c-9861-d0ea17ae8f00/CAR6035585-070_REV.jpg</t>
  </si>
  <si>
    <t>https://www.cgccards.com/certlookup/6035585070/</t>
  </si>
  <si>
    <t>https://ccg-imaging-cgc-tradingcards-production.s3.amazonaws.com/17425860-34f6-497c-a174-2799370ac5d1/CAR6035585-072_OBV.jpg</t>
  </si>
  <si>
    <t>https://ccg-imaging-cgc-tradingcards-production.s3.amazonaws.com/17425860-34f6-497c-a174-2799370ac5d1/CAR6035585-072_REV.jpg</t>
  </si>
  <si>
    <t>https://ccg-imaging-cgc-tradingcards-production.s3.amazonaws.com/17425860-34f6-497c-a174-2799370ac5d1/CAR6035585-072_OBV.jpg,https://ccg-imaging-cgc-tradingcards-production.s3.amazonaws.com/17425860-34f6-497c-a174-2799370ac5d1/CAR6035585-072_REV.jpg</t>
  </si>
  <si>
    <t>https://www.cgccards.com/certlookup/6035585072/</t>
  </si>
  <si>
    <t>https://ccg-imaging-cgc-tradingcards-production.s3.amazonaws.com/17425860-37e9-4eb1-a124-323d35d69b85/CAR6035585-073_OBV.jpg</t>
  </si>
  <si>
    <t>https://ccg-imaging-cgc-tradingcards-production.s3.amazonaws.com/17425860-37e9-4eb1-a124-323d35d69b85/CAR6035585-073_REV.jpg</t>
  </si>
  <si>
    <t>https://ccg-imaging-cgc-tradingcards-production.s3.amazonaws.com/17425860-37e9-4eb1-a124-323d35d69b85/CAR6035585-073_OBV.jpg,https://ccg-imaging-cgc-tradingcards-production.s3.amazonaws.com/17425860-37e9-4eb1-a124-323d35d69b85/CAR6035585-073_REV.jpg</t>
  </si>
  <si>
    <t>https://www.cgccards.com/certlookup/6035585073/</t>
  </si>
  <si>
    <t>https://ccg-imaging-cgc-tradingcards-production.s3.amazonaws.com/17425860-404a-4980-b9e4-896f443e9a86/CAR6035585-074_OBV.jpg</t>
  </si>
  <si>
    <t>https://ccg-imaging-cgc-tradingcards-production.s3.amazonaws.com/17425860-404a-4980-b9e4-896f443e9a86/CAR6035585-074_REV.jpg</t>
  </si>
  <si>
    <t>https://ccg-imaging-cgc-tradingcards-production.s3.amazonaws.com/17425860-404a-4980-b9e4-896f443e9a86/CAR6035585-074_OBV.jpg,https://ccg-imaging-cgc-tradingcards-production.s3.amazonaws.com/17425860-404a-4980-b9e4-896f443e9a86/CAR6035585-074_REV.jpg</t>
  </si>
  <si>
    <t>https://www.cgccards.com/certlookup/6035585074/</t>
  </si>
  <si>
    <t>https://ccg-imaging-cgc-tradingcards-production.s3.amazonaws.com/17425866-6173-4272-a580-2fd06e79d791/CAR6035585-081_OBV.jpg</t>
  </si>
  <si>
    <t>https://ccg-imaging-cgc-tradingcards-production.s3.amazonaws.com/17425866-6173-4272-a580-2fd06e79d791/CAR6035585-081_REV.jpg</t>
  </si>
  <si>
    <t>https://ccg-imaging-cgc-tradingcards-production.s3.amazonaws.com/17425866-6173-4272-a580-2fd06e79d791/CAR6035585-081_OBV.jpg,https://ccg-imaging-cgc-tradingcards-production.s3.amazonaws.com/17425866-6173-4272-a580-2fd06e79d791/CAR6035585-081_REV.jpg</t>
  </si>
  <si>
    <t>https://www.cgccards.com/certlookup/6035585081/</t>
  </si>
  <si>
    <t>https://ccg-imaging-cgc-tradingcards-production.s3.amazonaws.com/17425866-6907-4db1-b994-42dfef635361/CAR6035585-084_OBV.jpg</t>
  </si>
  <si>
    <t>https://ccg-imaging-cgc-tradingcards-production.s3.amazonaws.com/17425866-6907-4db1-b994-42dfef635361/CAR6035585-084_REV.jpg</t>
  </si>
  <si>
    <t>https://ccg-imaging-cgc-tradingcards-production.s3.amazonaws.com/17425866-6907-4db1-b994-42dfef635361/CAR6035585-084_OBV.jpg,https://ccg-imaging-cgc-tradingcards-production.s3.amazonaws.com/17425866-6907-4db1-b994-42dfef635361/CAR6035585-084_REV.jpg</t>
  </si>
  <si>
    <t>https://www.cgccards.com/certlookup/6035585084/</t>
  </si>
  <si>
    <t>Sabrina's Gastly, 2000, Original Series, #93/132</t>
  </si>
  <si>
    <t>Sabrina's Gastly</t>
  </si>
  <si>
    <t>https://ccg-imaging-cgc-tradingcards-production.s3.amazonaws.com/17425877-57ba-47d8-8efe-0a4e9378bb1e/CAR6035585-140_OBV.jpg</t>
  </si>
  <si>
    <t>https://ccg-imaging-cgc-tradingcards-production.s3.amazonaws.com/17425877-57ba-47d8-8efe-0a4e9378bb1e/CAR6035585-140_REV.jpg</t>
  </si>
  <si>
    <t>https://ccg-imaging-cgc-tradingcards-production.s3.amazonaws.com/17425877-57ba-47d8-8efe-0a4e9378bb1e/CAR6035585-140_OBV.jpg,https://ccg-imaging-cgc-tradingcards-production.s3.amazonaws.com/17425877-57ba-47d8-8efe-0a4e9378bb1e/CAR6035585-140_REV.jpg</t>
  </si>
  <si>
    <t>https://www.cgccards.com/certlookup/6035585140/</t>
  </si>
  <si>
    <t>2000 Gym Heroes #93/132 Sabrina's Gastly</t>
  </si>
  <si>
    <t>93/132</t>
  </si>
  <si>
    <t>Professor Oak, 2023, Scarlet &amp; Violet, #026/032</t>
  </si>
  <si>
    <t>Professor Oak</t>
  </si>
  <si>
    <t>https://ccg-imaging-cgc-tradingcards-production.s3.amazonaws.com/b66db026-1861-412c-be4f-041c781a221d/CRD1401014162-267_OBV.jpg</t>
  </si>
  <si>
    <t>https://ccg-imaging-cgc-tradingcards-production.s3.amazonaws.com/b66db026-1861-412c-be4f-041c781a221d/CRD1401014162-267_REV.jpg</t>
  </si>
  <si>
    <t>https://ccg-imaging-cgc-tradingcards-production.s3.amazonaws.com/b66db026-1861-412c-be4f-041c781a221d/CRD1401014162-267_OBV.jpg,https://ccg-imaging-cgc-tradingcards-production.s3.amazonaws.com/b66db026-1861-412c-be4f-041c781a221d/CRD1401014162-267_REV.jpg</t>
  </si>
  <si>
    <t>https://www.cgccards.com/certlookup/1401014162267/</t>
  </si>
  <si>
    <t>2023 Trading Card Game Classic - CLF, CLL, CLK #026/032 Professor Oak - Holo Venusaur &amp; Lugia ex Deck - CLF</t>
  </si>
  <si>
    <t>026/032</t>
  </si>
  <si>
    <t>Snorunt, 2007, EX, #64/108</t>
  </si>
  <si>
    <t>Snorunt</t>
  </si>
  <si>
    <t>https://ccg-imaging-cgc-tradingcards-production.s3.amazonaws.com/4494ba50-6562-4b65-b2f0-3a7f5ebd6893/CSG1401031274-264_OBV.jpg</t>
  </si>
  <si>
    <t>https://ccg-imaging-cgc-tradingcards-production.s3.amazonaws.com/4494ba50-6562-4b65-b2f0-3a7f5ebd6893/CSG1401031274-264_REV.jpg</t>
  </si>
  <si>
    <t>https://ccg-imaging-cgc-tradingcards-production.s3.amazonaws.com/4494ba50-6562-4b65-b2f0-3a7f5ebd6893/CSG1401031274-264_OBV.jpg,https://ccg-imaging-cgc-tradingcards-production.s3.amazonaws.com/4494ba50-6562-4b65-b2f0-3a7f5ebd6893/CSG1401031274-264_REV.jpg</t>
  </si>
  <si>
    <t>https://www.cgccards.com/certlookup/1401031274264/</t>
  </si>
  <si>
    <t>2007 EX Power Keepers #64/108 Snorunt - Reverse Holo</t>
  </si>
  <si>
    <t>64/108</t>
  </si>
  <si>
    <t>https://ccg-imaging-cgc-tradingcards-production.s3.amazonaws.com/2f122c1a-0a43-44e0-979e-95f3b19f4e19/CSG1401031274-265_OBV.jpg</t>
  </si>
  <si>
    <t>https://ccg-imaging-cgc-tradingcards-production.s3.amazonaws.com/2f122c1a-0a43-44e0-979e-95f3b19f4e19/CSG1401031274-265_REV.jpg</t>
  </si>
  <si>
    <t>https://ccg-imaging-cgc-tradingcards-production.s3.amazonaws.com/2f122c1a-0a43-44e0-979e-95f3b19f4e19/CSG1401031274-265_OBV.jpg,https://ccg-imaging-cgc-tradingcards-production.s3.amazonaws.com/2f122c1a-0a43-44e0-979e-95f3b19f4e19/CSG1401031274-265_REV.jpg</t>
  </si>
  <si>
    <t>https://www.cgccards.com/certlookup/1401031274265/</t>
  </si>
  <si>
    <t>https://ccg-imaging-cgc-tradingcards-production.s3.amazonaws.com/bd336bc3-3de1-4c72-8a5f-f336cb33cdce/CSG1401031274-267_OBV.jpg</t>
  </si>
  <si>
    <t>https://ccg-imaging-cgc-tradingcards-production.s3.amazonaws.com/bd336bc3-3de1-4c72-8a5f-f336cb33cdce/CSG1401031274-267_REV.jpg</t>
  </si>
  <si>
    <t>https://ccg-imaging-cgc-tradingcards-production.s3.amazonaws.com/bd336bc3-3de1-4c72-8a5f-f336cb33cdce/CSG1401031274-267_OBV.jpg,https://ccg-imaging-cgc-tradingcards-production.s3.amazonaws.com/bd336bc3-3de1-4c72-8a5f-f336cb33cdce/CSG1401031274-267_REV.jpg</t>
  </si>
  <si>
    <t>https://www.cgccards.com/certlookup/1401031274267/</t>
  </si>
  <si>
    <t>https://ccg-imaging-cgc-tradingcards-production.s3.amazonaws.com/f3d33a95-93de-4376-86af-30b1963203de/CRD1401036580-201_OBV.jpg</t>
  </si>
  <si>
    <t>https://ccg-imaging-cgc-tradingcards-production.s3.amazonaws.com/f3d33a95-93de-4376-86af-30b1963203de/CRD1401036580-201_REV.jpg</t>
  </si>
  <si>
    <t>https://ccg-imaging-cgc-tradingcards-production.s3.amazonaws.com/f3d33a95-93de-4376-86af-30b1963203de/CRD1401036580-201_OBV.jpg,https://ccg-imaging-cgc-tradingcards-production.s3.amazonaws.com/f3d33a95-93de-4376-86af-30b1963203de/CRD1401036580-201_REV.jpg</t>
  </si>
  <si>
    <t>https://www.cgccards.com/certlookup/1401036580201/</t>
  </si>
  <si>
    <t>Vulpix, 1996, Original Series</t>
  </si>
  <si>
    <t>https://ccg-imaging-cgc-comics-production.s3.amazonaws.com/712d0866-0996-4ed5-8de2-859a2cb342bb/CGC3913584-144_OBV.jpg</t>
  </si>
  <si>
    <t>https://ccg-imaging-cgc-comics-production.s3.amazonaws.com/712d0866-0996-4ed5-8de2-859a2cb342bb/CGC3913584-144_REV.jpg</t>
  </si>
  <si>
    <t>https://ccg-imaging-cgc-comics-production.s3.amazonaws.com/712d0866-0996-4ed5-8de2-859a2cb342bb/CGC3913584-144_OBV.jpg,https://ccg-imaging-cgc-comics-production.s3.amazonaws.com/712d0866-0996-4ed5-8de2-859a2cb342bb/CGC3913584-144_REV.jpg</t>
  </si>
  <si>
    <t>https://www.cgccards.com/certlookup/3913584144/</t>
  </si>
  <si>
    <t>1996 Base Set #37 Vulpix</t>
  </si>
  <si>
    <t>Surfing Pikachu VMAX, 2021, Sword &amp; Shield, #022/028</t>
  </si>
  <si>
    <t>Surfing Pikachu VMAX</t>
  </si>
  <si>
    <t>https://ccg-imaging-cgc-tradingcards-production.s3.amazonaws.com/17274537-45c5-4979-bd8f-14abce6b73b6/CAR6001864-176_OBV.jpg</t>
  </si>
  <si>
    <t>https://ccg-imaging-cgc-tradingcards-production.s3.amazonaws.com/17274537-45c5-4979-bd8f-14abce6b73b6/CAR6001864-176_REV.jpg</t>
  </si>
  <si>
    <t>https://ccg-imaging-cgc-tradingcards-production.s3.amazonaws.com/17274537-45c5-4979-bd8f-14abce6b73b6/CAR6001864-176_OBV.jpg,https://ccg-imaging-cgc-tradingcards-production.s3.amazonaws.com/17274537-45c5-4979-bd8f-14abce6b73b6/CAR6001864-176_REV.jpg</t>
  </si>
  <si>
    <t>https://www.cgccards.com/certlookup/6001864176/</t>
  </si>
  <si>
    <t>2021 25th Anniversary Collection #022/028 Surfing Pikachu VMAX - Holo</t>
  </si>
  <si>
    <t>022/028</t>
  </si>
  <si>
    <t>https://ccg-imaging-cgc-tradingcards-production.s3.amazonaws.com/17274539-259f-4a9b-8b50-be5f41f06075/CAR6001864-177_OBV.jpg</t>
  </si>
  <si>
    <t>https://ccg-imaging-cgc-tradingcards-production.s3.amazonaws.com/17274539-259f-4a9b-8b50-be5f41f06075/CAR6001864-177_REV.jpg</t>
  </si>
  <si>
    <t>https://ccg-imaging-cgc-tradingcards-production.s3.amazonaws.com/17274539-259f-4a9b-8b50-be5f41f06075/CAR6001864-177_OBV.jpg,https://ccg-imaging-cgc-tradingcards-production.s3.amazonaws.com/17274539-259f-4a9b-8b50-be5f41f06075/CAR6001864-177_REV.jpg</t>
  </si>
  <si>
    <t>https://www.cgccards.com/certlookup/6001864177/</t>
  </si>
  <si>
    <t>https://ccg-imaging-cgc-tradingcards-production.s3.amazonaws.com/dfeab1e4-52f8-4595-bb05-b5d2a2bb00b9/CRD1401036536-234_OBV.jpg</t>
  </si>
  <si>
    <t>https://ccg-imaging-cgc-tradingcards-production.s3.amazonaws.com/dfeab1e4-52f8-4595-bb05-b5d2a2bb00b9/CRD1401036536-234_REV.jpg</t>
  </si>
  <si>
    <t>https://ccg-imaging-cgc-tradingcards-production.s3.amazonaws.com/dfeab1e4-52f8-4595-bb05-b5d2a2bb00b9/CRD1401036536-234_OBV.jpg,https://ccg-imaging-cgc-tradingcards-production.s3.amazonaws.com/dfeab1e4-52f8-4595-bb05-b5d2a2bb00b9/CRD1401036536-234_REV.jpg</t>
  </si>
  <si>
    <t>https://www.cgccards.com/certlookup/1401036536234/</t>
  </si>
  <si>
    <t>https://ccg-imaging-cgc-tradingcards-production.s3.amazonaws.com/2aac8058-674c-4c7f-a274-a5ef914581f6/CRD1401045944-225_OBV.jpg</t>
  </si>
  <si>
    <t>https://ccg-imaging-cgc-tradingcards-production.s3.amazonaws.com/2aac8058-674c-4c7f-a274-a5ef914581f6/CRD1401045944-225_REV.jpg</t>
  </si>
  <si>
    <t>https://ccg-imaging-cgc-tradingcards-production.s3.amazonaws.com/2aac8058-674c-4c7f-a274-a5ef914581f6/CRD1401045944-225_OBV.jpg,https://ccg-imaging-cgc-tradingcards-production.s3.amazonaws.com/2aac8058-674c-4c7f-a274-a5ef914581f6/CRD1401045944-225_REV.jpg</t>
  </si>
  <si>
    <t>https://www.cgccards.com/certlookup/1401045944225/</t>
  </si>
  <si>
    <t>Nidoran Ð, 1996, Original Series</t>
  </si>
  <si>
    <t>Nidoran Ð</t>
  </si>
  <si>
    <t>No Rarity Symbol</t>
  </si>
  <si>
    <t>https://ccg-imaging-cgc-comics-production.s3.amazonaws.com/a52d1ae8-a188-421c-b102-1669bd15e459/CGC4199073-220_OBV.jpg</t>
  </si>
  <si>
    <t>https://ccg-imaging-cgc-comics-production.s3.amazonaws.com/a52d1ae8-a188-421c-b102-1669bd15e459/CGC4199073-220_REV.jpg</t>
  </si>
  <si>
    <t>https://ccg-imaging-cgc-comics-production.s3.amazonaws.com/a52d1ae8-a188-421c-b102-1669bd15e459/CGC4199073-220_OBV.jpg,https://ccg-imaging-cgc-comics-production.s3.amazonaws.com/a52d1ae8-a188-421c-b102-1669bd15e459/CGC4199073-220_REV.jpg</t>
  </si>
  <si>
    <t>https://www.cgccards.com/certlookup/4199073220/</t>
  </si>
  <si>
    <t>1996 Base Set #32 Nidoran ? - No Rarity Symbol</t>
  </si>
  <si>
    <t>Card-Flip Game, 2000, Neo</t>
  </si>
  <si>
    <t>Card-Flip Game</t>
  </si>
  <si>
    <t>https://ccg-imaging-cgc-tradingcards-production.s3.amazonaws.com/1263887f-64e1-4053-8419-45565c1f671b/CGC4321708-004_OBV.jpg</t>
  </si>
  <si>
    <t>https://ccg-imaging-cgc-tradingcards-production.s3.amazonaws.com/1263887f-64e1-4053-8419-45565c1f671b/CGC4321708-004_REV.jpg</t>
  </si>
  <si>
    <t>https://ccg-imaging-cgc-tradingcards-production.s3.amazonaws.com/1263887f-64e1-4053-8419-45565c1f671b/CGC4321708-004_OBV.jpg,https://ccg-imaging-cgc-tradingcards-production.s3.amazonaws.com/1263887f-64e1-4053-8419-45565c1f671b/CGC4321708-004_REV.jpg</t>
  </si>
  <si>
    <t>https://www.cgccards.com/certlookup/4321708004/</t>
  </si>
  <si>
    <t>2000 Gold, Silver, to a New World Card-Flip Game</t>
  </si>
  <si>
    <t>https://ccg-imaging-cgc-tradingcards-production.s3.amazonaws.com/17274370-528d-4684-989f-9d4963997888/CAR6001841-097_OBV.jpg</t>
  </si>
  <si>
    <t>https://ccg-imaging-cgc-tradingcards-production.s3.amazonaws.com/17274370-528d-4684-989f-9d4963997888/CAR6001841-097_REV.jpg</t>
  </si>
  <si>
    <t>https://ccg-imaging-cgc-tradingcards-production.s3.amazonaws.com/17274370-528d-4684-989f-9d4963997888/CAR6001841-097_OBV.jpg,https://ccg-imaging-cgc-tradingcards-production.s3.amazonaws.com/17274370-528d-4684-989f-9d4963997888/CAR6001841-097_REV.jpg</t>
  </si>
  <si>
    <t>https://www.cgccards.com/certlookup/6001841097/</t>
  </si>
  <si>
    <t>https://ccg-imaging-cgc-tradingcards-production.s3.amazonaws.com/933f58fa-05a4-417c-8365-ca152c6500a4/CAR6001852-002_OBV.jpg</t>
  </si>
  <si>
    <t>https://ccg-imaging-cgc-tradingcards-production.s3.amazonaws.com/933f58fa-05a4-417c-8365-ca152c6500a4/CAR6001852-002_REV.jpg</t>
  </si>
  <si>
    <t>https://ccg-imaging-cgc-tradingcards-production.s3.amazonaws.com/933f58fa-05a4-417c-8365-ca152c6500a4/CAR6001852-002_OBV.jpg,https://ccg-imaging-cgc-tradingcards-production.s3.amazonaws.com/933f58fa-05a4-417c-8365-ca152c6500a4/CAR6001852-002_REV.jpg</t>
  </si>
  <si>
    <t>https://www.cgccards.com/certlookup/6001852002/</t>
  </si>
  <si>
    <t>https://ccg-imaging-cgc-tradingcards-production.s3.amazonaws.com/6e993aea-4913-4096-835f-d364d1be969d/CAR6001852-005_OBV.jpg</t>
  </si>
  <si>
    <t>https://ccg-imaging-cgc-tradingcards-production.s3.amazonaws.com/6e993aea-4913-4096-835f-d364d1be969d/CAR6001852-005_REV.jpg</t>
  </si>
  <si>
    <t>https://ccg-imaging-cgc-tradingcards-production.s3.amazonaws.com/6e993aea-4913-4096-835f-d364d1be969d/CAR6001852-005_OBV.jpg,https://ccg-imaging-cgc-tradingcards-production.s3.amazonaws.com/6e993aea-4913-4096-835f-d364d1be969d/CAR6001852-005_REV.jpg</t>
  </si>
  <si>
    <t>https://www.cgccards.com/certlookup/6001852005/</t>
  </si>
  <si>
    <t>Jigglypuff, 1999, Base Series, #39</t>
  </si>
  <si>
    <t>Jigglypuff</t>
  </si>
  <si>
    <t>https://ccg-imaging-cgc-tradingcards-production.s3.amazonaws.com/5ca0024e-8d3b-4ccb-8cea-88617e5387b6/CAR6001852-034_OBV.jpg</t>
  </si>
  <si>
    <t>https://ccg-imaging-cgc-tradingcards-production.s3.amazonaws.com/5ca0024e-8d3b-4ccb-8cea-88617e5387b6/CAR6001852-034_REV.jpg</t>
  </si>
  <si>
    <t>https://ccg-imaging-cgc-tradingcards-production.s3.amazonaws.com/5ca0024e-8d3b-4ccb-8cea-88617e5387b6/CAR6001852-034_OBV.jpg,https://ccg-imaging-cgc-tradingcards-production.s3.amazonaws.com/5ca0024e-8d3b-4ccb-8cea-88617e5387b6/CAR6001852-034_REV.jpg</t>
  </si>
  <si>
    <t>https://www.cgccards.com/certlookup/6001852034/</t>
  </si>
  <si>
    <t>1999 Series 1 (Oval Nintendo Seal) #39 Jigglypuff - First Print (Blue Topps Logo)</t>
  </si>
  <si>
    <t>Kakuna, 1999, Original Series, #33/102</t>
  </si>
  <si>
    <t>Kakuna</t>
  </si>
  <si>
    <t>https://ccg-imaging-cgc-tradingcards-production.s3.amazonaws.com/2373a2db-134d-4fdd-a874-0654afae59a5/CAR6001852-118_OBV.jpg</t>
  </si>
  <si>
    <t>https://ccg-imaging-cgc-tradingcards-production.s3.amazonaws.com/2373a2db-134d-4fdd-a874-0654afae59a5/CAR6001852-118_REV.jpg</t>
  </si>
  <si>
    <t>https://ccg-imaging-cgc-tradingcards-production.s3.amazonaws.com/2373a2db-134d-4fdd-a874-0654afae59a5/CAR6001852-118_OBV.jpg,https://ccg-imaging-cgc-tradingcards-production.s3.amazonaws.com/2373a2db-134d-4fdd-a874-0654afae59a5/CAR6001852-118_REV.jpg</t>
  </si>
  <si>
    <t>https://www.cgccards.com/certlookup/6001852118/</t>
  </si>
  <si>
    <t>1999 Base Set #33/102 Kakuna - Shadowless Shadowless</t>
  </si>
  <si>
    <t>33/102</t>
  </si>
  <si>
    <t>https://ccg-imaging-cgc-tradingcards-production.s3.amazonaws.com/d59633cd-89ad-4792-ab6c-cfb371a62f2c/CAR6001852-119_OBV.jpg</t>
  </si>
  <si>
    <t>https://ccg-imaging-cgc-tradingcards-production.s3.amazonaws.com/d59633cd-89ad-4792-ab6c-cfb371a62f2c/CAR6001852-119_REV.jpg</t>
  </si>
  <si>
    <t>https://ccg-imaging-cgc-tradingcards-production.s3.amazonaws.com/d59633cd-89ad-4792-ab6c-cfb371a62f2c/CAR6001852-119_OBV.jpg,https://ccg-imaging-cgc-tradingcards-production.s3.amazonaws.com/d59633cd-89ad-4792-ab6c-cfb371a62f2c/CAR6001852-119_REV.jpg</t>
  </si>
  <si>
    <t>https://www.cgccards.com/certlookup/6001852119/</t>
  </si>
  <si>
    <t>Unown N, 2000, Neo</t>
  </si>
  <si>
    <t>Unown N</t>
  </si>
  <si>
    <t>https://ccg-imaging-cgc-tradingcards-production.s3.amazonaws.com/17280474-164e-478a-98fc-bdd9b40187fc/CAR6001853-003_OBV.jpg</t>
  </si>
  <si>
    <t>https://ccg-imaging-cgc-tradingcards-production.s3.amazonaws.com/17280474-164e-478a-98fc-bdd9b40187fc/CAR6001853-003_REV.jpg</t>
  </si>
  <si>
    <t>https://ccg-imaging-cgc-tradingcards-production.s3.amazonaws.com/17280474-164e-478a-98fc-bdd9b40187fc/CAR6001853-003_OBV.jpg,https://ccg-imaging-cgc-tradingcards-production.s3.amazonaws.com/17280474-164e-478a-98fc-bdd9b40187fc/CAR6001853-003_REV.jpg</t>
  </si>
  <si>
    <t>https://www.cgccards.com/certlookup/6001853003/</t>
  </si>
  <si>
    <t>2000 Neo Premium File 2 Unown N - No Rarity</t>
  </si>
  <si>
    <t>Charmander, 2023, Scarlet &amp; Violet, #001/032</t>
  </si>
  <si>
    <t>https://ccg-imaging-cgc-tradingcards-production.s3.amazonaws.com/17272085-63df-40ab-9534-63f0184c77db/CAR6001861-278_OBV.jpg</t>
  </si>
  <si>
    <t>https://ccg-imaging-cgc-tradingcards-production.s3.amazonaws.com/17272085-63df-40ab-9534-63f0184c77db/CAR6001861-278_REV.jpg</t>
  </si>
  <si>
    <t>https://ccg-imaging-cgc-tradingcards-production.s3.amazonaws.com/17272085-63df-40ab-9534-63f0184c77db/CAR6001861-278_OBV.jpg,https://ccg-imaging-cgc-tradingcards-production.s3.amazonaws.com/17272085-63df-40ab-9534-63f0184c77db/CAR6001861-278_REV.jpg</t>
  </si>
  <si>
    <t>https://www.cgccards.com/certlookup/6001861278/</t>
  </si>
  <si>
    <t>2023 Pokémon Cll-Trading Card Game Classic Charizard &amp; HO-Oh EX Deck #001 Charmander</t>
  </si>
  <si>
    <t>001/032</t>
  </si>
  <si>
    <t>Vigoroth &amp; Norman, 2003, All, #017</t>
  </si>
  <si>
    <t>Vigoroth &amp; Norman</t>
  </si>
  <si>
    <t>Adventure Card</t>
  </si>
  <si>
    <t>https://ccg-imaging-cgc-tradingcards-production.s3.amazonaws.com/17278799-08ce-4012-b5bb-9cedb2a11b96/CAR6001868-015_OBV.jpg</t>
  </si>
  <si>
    <t>https://ccg-imaging-cgc-tradingcards-production.s3.amazonaws.com/17278799-08ce-4012-b5bb-9cedb2a11b96/CAR6001868-015_REV.jpg</t>
  </si>
  <si>
    <t>https://ccg-imaging-cgc-tradingcards-production.s3.amazonaws.com/17278799-08ce-4012-b5bb-9cedb2a11b96/CAR6001868-015_OBV.jpg,https://ccg-imaging-cgc-tradingcards-production.s3.amazonaws.com/17278799-08ce-4012-b5bb-9cedb2a11b96/CAR6001868-015_REV.jpg</t>
  </si>
  <si>
    <t>https://www.cgccards.com/certlookup/6001868015/</t>
  </si>
  <si>
    <t>2003 Advanced Generation Vol. 2 #017 Vigoroth &amp; Norman - Adventure Card</t>
  </si>
  <si>
    <t>https://ccg-imaging-cgc-tradingcards-production.s3.amazonaws.com/6dcfdcdd-f04e-4443-91e7-f4889ff6d2a4/CAR6001889-202_OBV.jpg</t>
  </si>
  <si>
    <t>https://ccg-imaging-cgc-tradingcards-production.s3.amazonaws.com/6dcfdcdd-f04e-4443-91e7-f4889ff6d2a4/CAR6001889-202_REV.jpg</t>
  </si>
  <si>
    <t>https://ccg-imaging-cgc-tradingcards-production.s3.amazonaws.com/6dcfdcdd-f04e-4443-91e7-f4889ff6d2a4/CAR6001889-202_OBV.jpg,https://ccg-imaging-cgc-tradingcards-production.s3.amazonaws.com/6dcfdcdd-f04e-4443-91e7-f4889ff6d2a4/CAR6001889-202_REV.jpg</t>
  </si>
  <si>
    <t>https://www.cgccards.com/certlookup/6001889202/</t>
  </si>
  <si>
    <t>https://ccg-imaging-cgc-tradingcards-production.s3.amazonaws.com/0624f95c-fd7b-42dd-856c-28d5ba45b0b9/CAR6001889-203_OBV.jpg</t>
  </si>
  <si>
    <t>https://ccg-imaging-cgc-tradingcards-production.s3.amazonaws.com/0624f95c-fd7b-42dd-856c-28d5ba45b0b9/CAR6001889-203_REV.jpg</t>
  </si>
  <si>
    <t>https://ccg-imaging-cgc-tradingcards-production.s3.amazonaws.com/0624f95c-fd7b-42dd-856c-28d5ba45b0b9/CAR6001889-203_OBV.jpg,https://ccg-imaging-cgc-tradingcards-production.s3.amazonaws.com/0624f95c-fd7b-42dd-856c-28d5ba45b0b9/CAR6001889-203_REV.jpg</t>
  </si>
  <si>
    <t>https://www.cgccards.com/certlookup/6001889203/</t>
  </si>
  <si>
    <t>Giovanni's Meowth, 2000, Original Series, #43/132</t>
  </si>
  <si>
    <t>Giovanni's Meowth</t>
  </si>
  <si>
    <t>https://ccg-imaging-cgc-tradingcards-production.s3.amazonaws.com/17425897-80e2-469c-b41e-e49acbadbb8f/CAR6035585-229_OBV.jpg</t>
  </si>
  <si>
    <t>https://ccg-imaging-cgc-tradingcards-production.s3.amazonaws.com/17425897-80e2-469c-b41e-e49acbadbb8f/CAR6035585-229_REV.jpg</t>
  </si>
  <si>
    <t>https://ccg-imaging-cgc-tradingcards-production.s3.amazonaws.com/17425897-80e2-469c-b41e-e49acbadbb8f/CAR6035585-229_OBV.jpg,https://ccg-imaging-cgc-tradingcards-production.s3.amazonaws.com/17425897-80e2-469c-b41e-e49acbadbb8f/CAR6035585-229_REV.jpg</t>
  </si>
  <si>
    <t>https://www.cgccards.com/certlookup/6035585229/</t>
  </si>
  <si>
    <t>2000 Gym Challenge #43/132 Giovanni's Meowth</t>
  </si>
  <si>
    <t>43/132</t>
  </si>
  <si>
    <t>https://ccg-imaging-cgc-tradingcards-production.s3.amazonaws.com/17425898-1272-484e-a801-0b75388c7a9b/CAR6035585-239_OBV.jpg</t>
  </si>
  <si>
    <t>https://ccg-imaging-cgc-tradingcards-production.s3.amazonaws.com/17425898-1272-484e-a801-0b75388c7a9b/CAR6035585-239_REV.jpg</t>
  </si>
  <si>
    <t>https://ccg-imaging-cgc-tradingcards-production.s3.amazonaws.com/17425898-1272-484e-a801-0b75388c7a9b/CAR6035585-239_OBV.jpg,https://ccg-imaging-cgc-tradingcards-production.s3.amazonaws.com/17425898-1272-484e-a801-0b75388c7a9b/CAR6035585-239_REV.jpg</t>
  </si>
  <si>
    <t>https://www.cgccards.com/certlookup/6035585239/</t>
  </si>
  <si>
    <t>https://ccg-imaging-cgc-tradingcards-production.s3.amazonaws.com/17425898-24fb-4821-b6fe-f7f81fa86f7d/CAR6035585-243_OBV.jpg</t>
  </si>
  <si>
    <t>https://ccg-imaging-cgc-tradingcards-production.s3.amazonaws.com/17425898-24fb-4821-b6fe-f7f81fa86f7d/CAR6035585-243_REV.jpg</t>
  </si>
  <si>
    <t>https://ccg-imaging-cgc-tradingcards-production.s3.amazonaws.com/17425898-24fb-4821-b6fe-f7f81fa86f7d/CAR6035585-243_OBV.jpg,https://ccg-imaging-cgc-tradingcards-production.s3.amazonaws.com/17425898-24fb-4821-b6fe-f7f81fa86f7d/CAR6035585-243_REV.jpg</t>
  </si>
  <si>
    <t>https://www.cgccards.com/certlookup/6035585243/</t>
  </si>
  <si>
    <t>https://ccg-imaging-cgc-tradingcards-production.s3.amazonaws.com/17428315-6516-44be-8093-789cd12f5591/CAR6035587-215_OBV.jpg</t>
  </si>
  <si>
    <t>https://ccg-imaging-cgc-tradingcards-production.s3.amazonaws.com/17428315-6516-44be-8093-789cd12f5591/CAR6035587-215_REV.jpg</t>
  </si>
  <si>
    <t>https://ccg-imaging-cgc-tradingcards-production.s3.amazonaws.com/17428315-6516-44be-8093-789cd12f5591/CAR6035587-215_OBV.jpg,https://ccg-imaging-cgc-tradingcards-production.s3.amazonaws.com/17428315-6516-44be-8093-789cd12f5591/CAR6035587-215_REV.jpg</t>
  </si>
  <si>
    <t>https://www.cgccards.com/certlookup/6035587215/</t>
  </si>
  <si>
    <t>https://ccg-imaging-cgc-tradingcards-production.s3.amazonaws.com/17422481-1897-4aad-a8dd-ac04b1b58696/CAR6035588-026_OBV.jpg</t>
  </si>
  <si>
    <t>https://ccg-imaging-cgc-tradingcards-production.s3.amazonaws.com/17422481-1897-4aad-a8dd-ac04b1b58696/CAR6035588-026_REV.jpg</t>
  </si>
  <si>
    <t>https://ccg-imaging-cgc-tradingcards-production.s3.amazonaws.com/17422481-1897-4aad-a8dd-ac04b1b58696/CAR6035588-026_OBV.jpg,https://ccg-imaging-cgc-tradingcards-production.s3.amazonaws.com/17422481-1897-4aad-a8dd-ac04b1b58696/CAR6035588-026_REV.jpg</t>
  </si>
  <si>
    <t>https://www.cgccards.com/certlookup/6035588026/</t>
  </si>
  <si>
    <t>https://ccg-imaging-cgc-tradingcards-production.s3.amazonaws.com/17422481-3371-4423-8848-43dbdb052f1f/CAR6035588-032_OBV.jpg</t>
  </si>
  <si>
    <t>https://ccg-imaging-cgc-tradingcards-production.s3.amazonaws.com/17422481-3371-4423-8848-43dbdb052f1f/CAR6035588-032_REV.jpg</t>
  </si>
  <si>
    <t>https://ccg-imaging-cgc-tradingcards-production.s3.amazonaws.com/17422481-3371-4423-8848-43dbdb052f1f/CAR6035588-032_OBV.jpg,https://ccg-imaging-cgc-tradingcards-production.s3.amazonaws.com/17422481-3371-4423-8848-43dbdb052f1f/CAR6035588-032_REV.jpg</t>
  </si>
  <si>
    <t>https://www.cgccards.com/certlookup/6035588032/</t>
  </si>
  <si>
    <t>https://ccg-imaging-cgc-tradingcards-production.s3.amazonaws.com/17422968-9241-4ea0-b88e-049899f5eda9/CAR6035588-102_OBV.jpg</t>
  </si>
  <si>
    <t>https://ccg-imaging-cgc-tradingcards-production.s3.amazonaws.com/17422968-9241-4ea0-b88e-049899f5eda9/CAR6035588-102_REV.jpg</t>
  </si>
  <si>
    <t>https://ccg-imaging-cgc-tradingcards-production.s3.amazonaws.com/17422968-9241-4ea0-b88e-049899f5eda9/CAR6035588-102_OBV.jpg,https://ccg-imaging-cgc-tradingcards-production.s3.amazonaws.com/17422968-9241-4ea0-b88e-049899f5eda9/CAR6035588-102_REV.jpg</t>
  </si>
  <si>
    <t>https://www.cgccards.com/certlookup/6035588102/</t>
  </si>
  <si>
    <t>https://ccg-imaging-cgc-tradingcards-production.s3.amazonaws.com/17422973-3775-4edd-a165-14c3cfb157db/CAR6035588-119_OBV.jpg</t>
  </si>
  <si>
    <t>https://ccg-imaging-cgc-tradingcards-production.s3.amazonaws.com/17422973-3775-4edd-a165-14c3cfb157db/CAR6035588-119_REV.jpg</t>
  </si>
  <si>
    <t>https://ccg-imaging-cgc-tradingcards-production.s3.amazonaws.com/17422973-3775-4edd-a165-14c3cfb157db/CAR6035588-119_OBV.jpg,https://ccg-imaging-cgc-tradingcards-production.s3.amazonaws.com/17422973-3775-4edd-a165-14c3cfb157db/CAR6035588-119_REV.jpg</t>
  </si>
  <si>
    <t>https://www.cgccards.com/certlookup/6035588119/</t>
  </si>
  <si>
    <t>https://ccg-imaging-cgc-tradingcards-production.s3.amazonaws.com/17422973-398b-4d04-ad9a-af42ae8faaed/CAR6035588-120_OBV.jpg</t>
  </si>
  <si>
    <t>https://ccg-imaging-cgc-tradingcards-production.s3.amazonaws.com/17422973-398b-4d04-ad9a-af42ae8faaed/CAR6035588-120_REV.jpg</t>
  </si>
  <si>
    <t>https://ccg-imaging-cgc-tradingcards-production.s3.amazonaws.com/17422973-398b-4d04-ad9a-af42ae8faaed/CAR6035588-120_OBV.jpg,https://ccg-imaging-cgc-tradingcards-production.s3.amazonaws.com/17422973-398b-4d04-ad9a-af42ae8faaed/CAR6035588-120_REV.jpg</t>
  </si>
  <si>
    <t>https://www.cgccards.com/certlookup/6035588120/</t>
  </si>
  <si>
    <t>https://ccg-imaging-cgc-tradingcards-production.s3.amazonaws.com/17422973-42b2-4947-a4b5-5950bf42ae6d/CAR6035588-121_OBV.jpg</t>
  </si>
  <si>
    <t>https://ccg-imaging-cgc-tradingcards-production.s3.amazonaws.com/17422973-42b2-4947-a4b5-5950bf42ae6d/CAR6035588-121_REV.jpg</t>
  </si>
  <si>
    <t>https://ccg-imaging-cgc-tradingcards-production.s3.amazonaws.com/17422973-42b2-4947-a4b5-5950bf42ae6d/CAR6035588-121_OBV.jpg,https://ccg-imaging-cgc-tradingcards-production.s3.amazonaws.com/17422973-42b2-4947-a4b5-5950bf42ae6d/CAR6035588-121_REV.jpg</t>
  </si>
  <si>
    <t>https://www.cgccards.com/certlookup/6035588121/</t>
  </si>
  <si>
    <t>M Glalie EX, 2015, XY, #35/162</t>
  </si>
  <si>
    <t>M Glalie EX</t>
  </si>
  <si>
    <t>https://ccg-imaging-cgc-tradingcards-production.s3.amazonaws.com/058b34c4-dec6-4896-8c43-2fc24efd8b01/CRD1401009459-298_OBV.jpg</t>
  </si>
  <si>
    <t>https://ccg-imaging-cgc-tradingcards-production.s3.amazonaws.com/058b34c4-dec6-4896-8c43-2fc24efd8b01/CRD1401009459-298_REV.jpg</t>
  </si>
  <si>
    <t>https://ccg-imaging-cgc-tradingcards-production.s3.amazonaws.com/058b34c4-dec6-4896-8c43-2fc24efd8b01/CRD1401009459-298_OBV.jpg,https://ccg-imaging-cgc-tradingcards-production.s3.amazonaws.com/058b34c4-dec6-4896-8c43-2fc24efd8b01/CRD1401009459-298_REV.jpg</t>
  </si>
  <si>
    <t>https://www.cgccards.com/certlookup/1401009459298/</t>
  </si>
  <si>
    <t>2015 Pokémon XY Breakthrough #35 M Glalie EX - Holo</t>
  </si>
  <si>
    <t>35/162</t>
  </si>
  <si>
    <t>https://ccg-imaging-cgc-tradingcards-production.s3.amazonaws.com/f2d69f3a-3f49-4f14-a605-8e82500388d1/CRD1401014162-007_OBV.jpg</t>
  </si>
  <si>
    <t>https://ccg-imaging-cgc-tradingcards-production.s3.amazonaws.com/f2d69f3a-3f49-4f14-a605-8e82500388d1/CRD1401014162-007_REV.jpg</t>
  </si>
  <si>
    <t>https://ccg-imaging-cgc-tradingcards-production.s3.amazonaws.com/f2d69f3a-3f49-4f14-a605-8e82500388d1/CRD1401014162-007_OBV.jpg,https://ccg-imaging-cgc-tradingcards-production.s3.amazonaws.com/f2d69f3a-3f49-4f14-a605-8e82500388d1/CRD1401014162-007_REV.jpg</t>
  </si>
  <si>
    <t>https://www.cgccards.com/certlookup/1401014162007/</t>
  </si>
  <si>
    <t>2023 Trading Card Game Classic - CLF, CLL, CLK #026/032 Professor Oak - Holo Blastoise &amp; Suicune ex Deck - CLK</t>
  </si>
  <si>
    <t>https://ccg-imaging-cgc-tradingcards-production.s3.amazonaws.com/f924fbf7-4fd4-4300-a237-30574a50efbe/CRD1401014162-020_OBV.jpg</t>
  </si>
  <si>
    <t>https://ccg-imaging-cgc-tradingcards-production.s3.amazonaws.com/f924fbf7-4fd4-4300-a237-30574a50efbe/CRD1401014162-020_REV.jpg</t>
  </si>
  <si>
    <t>https://ccg-imaging-cgc-tradingcards-production.s3.amazonaws.com/f924fbf7-4fd4-4300-a237-30574a50efbe/CRD1401014162-020_OBV.jpg,https://ccg-imaging-cgc-tradingcards-production.s3.amazonaws.com/f924fbf7-4fd4-4300-a237-30574a50efbe/CRD1401014162-020_REV.jpg</t>
  </si>
  <si>
    <t>https://www.cgccards.com/certlookup/1401014162020/</t>
  </si>
  <si>
    <t>https://ccg-imaging-cgc-tradingcards-production.s3.amazonaws.com/6614238b-b8e3-4047-ab99-31352bd5a5cd/CRD1401014162-021_OBV.jpg</t>
  </si>
  <si>
    <t>https://ccg-imaging-cgc-tradingcards-production.s3.amazonaws.com/6614238b-b8e3-4047-ab99-31352bd5a5cd/CRD1401014162-021_REV.jpg</t>
  </si>
  <si>
    <t>https://ccg-imaging-cgc-tradingcards-production.s3.amazonaws.com/6614238b-b8e3-4047-ab99-31352bd5a5cd/CRD1401014162-021_OBV.jpg,https://ccg-imaging-cgc-tradingcards-production.s3.amazonaws.com/6614238b-b8e3-4047-ab99-31352bd5a5cd/CRD1401014162-021_REV.jpg</t>
  </si>
  <si>
    <t>https://www.cgccards.com/certlookup/1401014162021/</t>
  </si>
  <si>
    <t>https://ccg-imaging-cgc-tradingcards-production.s3.amazonaws.com/621af782-0449-4a22-89cf-c6cb7676170f/CRD1401021610-054_OBV.jpg</t>
  </si>
  <si>
    <t>https://ccg-imaging-cgc-tradingcards-production.s3.amazonaws.com/621af782-0449-4a22-89cf-c6cb7676170f/CRD1401021610-054_REV.jpg</t>
  </si>
  <si>
    <t>https://ccg-imaging-cgc-tradingcards-production.s3.amazonaws.com/621af782-0449-4a22-89cf-c6cb7676170f/CRD1401021610-054_OBV.jpg,https://ccg-imaging-cgc-tradingcards-production.s3.amazonaws.com/621af782-0449-4a22-89cf-c6cb7676170f/CRD1401021610-054_REV.jpg</t>
  </si>
  <si>
    <t>https://www.cgccards.com/certlookup/1401021610054/</t>
  </si>
  <si>
    <t>Persian GX, 2019, Sun &amp; Moon, #104/095</t>
  </si>
  <si>
    <t>Persian GX</t>
  </si>
  <si>
    <t>https://ccg-imaging-cgc-tradingcards-production.s3.amazonaws.com/45e3276c-b0bb-4021-b640-625c98eec800/CGC1401036533-139_OBV.jpg</t>
  </si>
  <si>
    <t>https://ccg-imaging-cgc-tradingcards-production.s3.amazonaws.com/45e3276c-b0bb-4021-b640-625c98eec800/CGC1401036533-139_REV.jpg</t>
  </si>
  <si>
    <t>https://ccg-imaging-cgc-tradingcards-production.s3.amazonaws.com/45e3276c-b0bb-4021-b640-625c98eec800/CGC1401036533-139_OBV.jpg,https://ccg-imaging-cgc-tradingcards-production.s3.amazonaws.com/45e3276c-b0bb-4021-b640-625c98eec800/CGC1401036533-139_REV.jpg</t>
  </si>
  <si>
    <t>https://www.cgccards.com/certlookup/1401036533139/</t>
  </si>
  <si>
    <t>2019 Double Blaze #104/095 Persian GX - Holo</t>
  </si>
  <si>
    <t>104/095</t>
  </si>
  <si>
    <t>https://ccg-imaging-cgc-tradingcards-production.s3.amazonaws.com/feee632a-9d74-4098-91a9-4771352c7904/CGC1401036533-140_OBV.jpg</t>
  </si>
  <si>
    <t>https://ccg-imaging-cgc-tradingcards-production.s3.amazonaws.com/feee632a-9d74-4098-91a9-4771352c7904/CGC1401036533-140_REV.jpg</t>
  </si>
  <si>
    <t>https://ccg-imaging-cgc-tradingcards-production.s3.amazonaws.com/feee632a-9d74-4098-91a9-4771352c7904/CGC1401036533-140_OBV.jpg,https://ccg-imaging-cgc-tradingcards-production.s3.amazonaws.com/feee632a-9d74-4098-91a9-4771352c7904/CGC1401036533-140_REV.jpg</t>
  </si>
  <si>
    <t>https://www.cgccards.com/certlookup/1401036533140/</t>
  </si>
  <si>
    <t>https://ccg-imaging-cgc-tradingcards-production.s3.amazonaws.com/2de68c5c-3dab-4dde-a653-af87d75695a3/CRD1401036555-171_OBV.jpg</t>
  </si>
  <si>
    <t>https://ccg-imaging-cgc-tradingcards-production.s3.amazonaws.com/2de68c5c-3dab-4dde-a653-af87d75695a3/CRD1401036555-171_REV.jpg</t>
  </si>
  <si>
    <t>https://ccg-imaging-cgc-tradingcards-production.s3.amazonaws.com/2de68c5c-3dab-4dde-a653-af87d75695a3/CRD1401036555-171_OBV.jpg,https://ccg-imaging-cgc-tradingcards-production.s3.amazonaws.com/2de68c5c-3dab-4dde-a653-af87d75695a3/CRD1401036555-171_REV.jpg</t>
  </si>
  <si>
    <t>https://www.cgccards.com/certlookup/1401036555171/</t>
  </si>
  <si>
    <t>Pikachu, 2012, Black &amp; White, #39/99</t>
  </si>
  <si>
    <t>https://ccg-imaging-cgc-tradingcards-production.s3.amazonaws.com/d6e04274-07cf-4329-bae4-bdd25f20a528/CRD1401036555-292_OBV.jpg</t>
  </si>
  <si>
    <t>https://ccg-imaging-cgc-tradingcards-production.s3.amazonaws.com/d6e04274-07cf-4329-bae4-bdd25f20a528/CRD1401036555-292_REV.jpg</t>
  </si>
  <si>
    <t>https://ccg-imaging-cgc-tradingcards-production.s3.amazonaws.com/d6e04274-07cf-4329-bae4-bdd25f20a528/CRD1401036555-292_OBV.jpg,https://ccg-imaging-cgc-tradingcards-production.s3.amazonaws.com/d6e04274-07cf-4329-bae4-bdd25f20a528/CRD1401036555-292_REV.jpg</t>
  </si>
  <si>
    <t>https://www.cgccards.com/certlookup/1401036555292/</t>
  </si>
  <si>
    <t>2012 Next Destinies #39/99 Pikachu</t>
  </si>
  <si>
    <t>39/99</t>
  </si>
  <si>
    <t>https://ccg-imaging-cgc-tradingcards-production.s3.amazonaws.com/14fd5ac8-bf37-4436-9398-72585926d533/CRD1401036555-293_OBV.jpg</t>
  </si>
  <si>
    <t>https://ccg-imaging-cgc-tradingcards-production.s3.amazonaws.com/14fd5ac8-bf37-4436-9398-72585926d533/CRD1401036555-293_REV.jpg</t>
  </si>
  <si>
    <t>https://ccg-imaging-cgc-tradingcards-production.s3.amazonaws.com/14fd5ac8-bf37-4436-9398-72585926d533/CRD1401036555-293_OBV.jpg,https://ccg-imaging-cgc-tradingcards-production.s3.amazonaws.com/14fd5ac8-bf37-4436-9398-72585926d533/CRD1401036555-293_REV.jpg</t>
  </si>
  <si>
    <t>https://www.cgccards.com/certlookup/1401036555293/</t>
  </si>
  <si>
    <t>https://ccg-imaging-cgc-tradingcards-production.s3.amazonaws.com/7889b95f-b7e4-4ece-9a0d-e44b8e3cd7e1/CRD1401036562-214_OBV.jpg</t>
  </si>
  <si>
    <t>https://ccg-imaging-cgc-tradingcards-production.s3.amazonaws.com/7889b95f-b7e4-4ece-9a0d-e44b8e3cd7e1/CRD1401036562-214_REV.jpg</t>
  </si>
  <si>
    <t>https://ccg-imaging-cgc-tradingcards-production.s3.amazonaws.com/7889b95f-b7e4-4ece-9a0d-e44b8e3cd7e1/CRD1401036562-214_OBV.jpg,https://ccg-imaging-cgc-tradingcards-production.s3.amazonaws.com/7889b95f-b7e4-4ece-9a0d-e44b8e3cd7e1/CRD1401036562-214_REV.jpg</t>
  </si>
  <si>
    <t>https://www.cgccards.com/certlookup/1401036562214/</t>
  </si>
  <si>
    <t>https://ccg-imaging-cgc-tradingcards-production.s3.amazonaws.com/524f939e-fbbf-49d6-bb22-00123530bdbb/CRD1401036562-221_OBV.jpg</t>
  </si>
  <si>
    <t>https://ccg-imaging-cgc-tradingcards-production.s3.amazonaws.com/524f939e-fbbf-49d6-bb22-00123530bdbb/CRD1401036562-221_REV.jpg</t>
  </si>
  <si>
    <t>https://ccg-imaging-cgc-tradingcards-production.s3.amazonaws.com/524f939e-fbbf-49d6-bb22-00123530bdbb/CRD1401036562-221_OBV.jpg,https://ccg-imaging-cgc-tradingcards-production.s3.amazonaws.com/524f939e-fbbf-49d6-bb22-00123530bdbb/CRD1401036562-221_REV.jpg</t>
  </si>
  <si>
    <t>https://www.cgccards.com/certlookup/1401036562221/</t>
  </si>
  <si>
    <t>Professor's Research, 2022, Sword &amp; Shield, #248/172</t>
  </si>
  <si>
    <t>Professor's Research</t>
  </si>
  <si>
    <t>https://ccg-imaging-cgc-tradingcards-production.s3.amazonaws.com/35961f56-b198-49a5-aaf9-763012d6e803/CSG1401036712-157_OBV.jpg</t>
  </si>
  <si>
    <t>https://ccg-imaging-cgc-tradingcards-production.s3.amazonaws.com/35961f56-b198-49a5-aaf9-763012d6e803/CSG1401036712-157_REV.jpg</t>
  </si>
  <si>
    <t>https://ccg-imaging-cgc-tradingcards-production.s3.amazonaws.com/35961f56-b198-49a5-aaf9-763012d6e803/CSG1401036712-157_OBV.jpg,https://ccg-imaging-cgc-tradingcards-production.s3.amazonaws.com/35961f56-b198-49a5-aaf9-763012d6e803/CSG1401036712-157_REV.jpg</t>
  </si>
  <si>
    <t>https://www.cgccards.com/certlookup/1401036712157/</t>
  </si>
  <si>
    <t>2022 VSTAR Universe #248/172 Professor's Research - Super Rare Holo</t>
  </si>
  <si>
    <t>248/172</t>
  </si>
  <si>
    <t>Energy Charge, 2001, e-Series, #051/128</t>
  </si>
  <si>
    <t>Energy Charge</t>
  </si>
  <si>
    <t>https://ccg-imaging-cgc-tradingcards-production.s3.amazonaws.com/7baf1a6e-9352-4086-8ae8-f1ee5b86c35b/CSG1401036712-173_OBV.jpg</t>
  </si>
  <si>
    <t>https://ccg-imaging-cgc-tradingcards-production.s3.amazonaws.com/7baf1a6e-9352-4086-8ae8-f1ee5b86c35b/CSG1401036712-173_REV.jpg</t>
  </si>
  <si>
    <t>https://ccg-imaging-cgc-tradingcards-production.s3.amazonaws.com/7baf1a6e-9352-4086-8ae8-f1ee5b86c35b/CSG1401036712-173_OBV.jpg,https://ccg-imaging-cgc-tradingcards-production.s3.amazonaws.com/7baf1a6e-9352-4086-8ae8-f1ee5b86c35b/CSG1401036712-173_REV.jpg</t>
  </si>
  <si>
    <t>https://www.cgccards.com/certlookup/1401036712173/</t>
  </si>
  <si>
    <t>2001 Base Expansion Pack #051/128 Energy Charge - 1st Edition</t>
  </si>
  <si>
    <t>051/128</t>
  </si>
  <si>
    <t>Don't Cry, Togepi!, 1999, Movie Series, #43</t>
  </si>
  <si>
    <t>Don't Cry, Togepi!</t>
  </si>
  <si>
    <t>https://ccg-imaging-cgc-tradingcards-production.s3.amazonaws.com/3c45c787-66fa-428c-9987-e008b632d818/CRD1401036714-014_OBV.jpg</t>
  </si>
  <si>
    <t>https://ccg-imaging-cgc-tradingcards-production.s3.amazonaws.com/3c45c787-66fa-428c-9987-e008b632d818/CRD1401036714-014_REV.jpg</t>
  </si>
  <si>
    <t>https://ccg-imaging-cgc-tradingcards-production.s3.amazonaws.com/3c45c787-66fa-428c-9987-e008b632d818/CRD1401036714-014_OBV.jpg,https://ccg-imaging-cgc-tradingcards-production.s3.amazonaws.com/3c45c787-66fa-428c-9987-e008b632d818/CRD1401036714-014_REV.jpg</t>
  </si>
  <si>
    <t>https://www.cgccards.com/certlookup/1401036714014/</t>
  </si>
  <si>
    <t>1999 Pokémon the First Movie #43 Don't Cry, Togepi! - Second Print (Black Topps Logo)</t>
  </si>
  <si>
    <t>https://ccg-imaging-cgc-tradingcards-production.s3.amazonaws.com/4b303c70-03c9-4743-9ccc-b9078de3e5c7/CRD1401036714-041_OBV.jpg</t>
  </si>
  <si>
    <t>https://ccg-imaging-cgc-tradingcards-production.s3.amazonaws.com/4b303c70-03c9-4743-9ccc-b9078de3e5c7/CRD1401036714-041_REV.jpg</t>
  </si>
  <si>
    <t>https://ccg-imaging-cgc-tradingcards-production.s3.amazonaws.com/4b303c70-03c9-4743-9ccc-b9078de3e5c7/CRD1401036714-041_OBV.jpg,https://ccg-imaging-cgc-tradingcards-production.s3.amazonaws.com/4b303c70-03c9-4743-9ccc-b9078de3e5c7/CRD1401036714-041_REV.jpg</t>
  </si>
  <si>
    <t>https://www.cgccards.com/certlookup/1401036714041/</t>
  </si>
  <si>
    <t>https://ccg-imaging-cgc-tradingcards-production.s3.amazonaws.com/f15bb028-3f4c-48ca-97ac-4eecec2a9691/CAR6001837-043_OBV.jpg</t>
  </si>
  <si>
    <t>https://ccg-imaging-cgc-tradingcards-production.s3.amazonaws.com/f15bb028-3f4c-48ca-97ac-4eecec2a9691/CAR6001837-043_REV.jpg</t>
  </si>
  <si>
    <t>https://ccg-imaging-cgc-tradingcards-production.s3.amazonaws.com/f15bb028-3f4c-48ca-97ac-4eecec2a9691/CAR6001837-043_OBV.jpg,https://ccg-imaging-cgc-tradingcards-production.s3.amazonaws.com/f15bb028-3f4c-48ca-97ac-4eecec2a9691/CAR6001837-043_REV.jpg</t>
  </si>
  <si>
    <t>https://www.cgccards.com/certlookup/6001837043/</t>
  </si>
  <si>
    <t>https://ccg-imaging-cgc-tradingcards-production.s3.amazonaws.com/6c0b6e19-6dd0-402b-ac92-5fee76906f54/CAR6001837-040_OBV.jpg</t>
  </si>
  <si>
    <t>https://ccg-imaging-cgc-tradingcards-production.s3.amazonaws.com/6c0b6e19-6dd0-402b-ac92-5fee76906f54/CAR6001837-040_REV.jpg</t>
  </si>
  <si>
    <t>https://ccg-imaging-cgc-tradingcards-production.s3.amazonaws.com/6c0b6e19-6dd0-402b-ac92-5fee76906f54/CAR6001837-040_OBV.jpg,https://ccg-imaging-cgc-tradingcards-production.s3.amazonaws.com/6c0b6e19-6dd0-402b-ac92-5fee76906f54/CAR6001837-040_REV.jpg</t>
  </si>
  <si>
    <t>https://www.cgccards.com/certlookup/6001837040/</t>
  </si>
  <si>
    <t>https://ccg-imaging-cgc-tradingcards-production.s3.amazonaws.com/17422487-160a-44ed-b4df-6d1a069c2678/CAR6035588-077_OBV.jpg</t>
  </si>
  <si>
    <t>https://ccg-imaging-cgc-tradingcards-production.s3.amazonaws.com/17422487-160a-44ed-b4df-6d1a069c2678/CAR6035588-077_REV.jpg</t>
  </si>
  <si>
    <t>https://ccg-imaging-cgc-tradingcards-production.s3.amazonaws.com/17422487-160a-44ed-b4df-6d1a069c2678/CAR6035588-077_OBV.jpg,https://ccg-imaging-cgc-tradingcards-production.s3.amazonaws.com/17422487-160a-44ed-b4df-6d1a069c2678/CAR6035588-077_REV.jpg</t>
  </si>
  <si>
    <t>https://www.cgccards.com/certlookup/6035588077/</t>
  </si>
  <si>
    <t>https://ccg-imaging-cgc-tradingcards-production.s3.amazonaws.com/17422964-13dc-4e10-9909-bd03eecf16c1/CAR6035588-081_OBV.jpg</t>
  </si>
  <si>
    <t>https://ccg-imaging-cgc-tradingcards-production.s3.amazonaws.com/17422964-13dc-4e10-9909-bd03eecf16c1/CAR6035588-081_REV.jpg</t>
  </si>
  <si>
    <t>https://ccg-imaging-cgc-tradingcards-production.s3.amazonaws.com/17422964-13dc-4e10-9909-bd03eecf16c1/CAR6035588-081_OBV.jpg,https://ccg-imaging-cgc-tradingcards-production.s3.amazonaws.com/17422964-13dc-4e10-9909-bd03eecf16c1/CAR6035588-081_REV.jpg</t>
  </si>
  <si>
    <t>https://www.cgccards.com/certlookup/6035588081/</t>
  </si>
  <si>
    <t>Persian, 1997, All, #053</t>
  </si>
  <si>
    <t>Persian</t>
  </si>
  <si>
    <t>https://ccg-imaging-cgc-tradingcards-production.s3.amazonaws.com/17274534-970d-4dbe-b671-6ce90e83bf0f/CAR6001856-201_OBV.jpg</t>
  </si>
  <si>
    <t>https://ccg-imaging-cgc-tradingcards-production.s3.amazonaws.com/17274534-970d-4dbe-b671-6ce90e83bf0f/CAR6001856-201_REV.jpg</t>
  </si>
  <si>
    <t>https://ccg-imaging-cgc-tradingcards-production.s3.amazonaws.com/17274534-970d-4dbe-b671-6ce90e83bf0f/CAR6001856-201_OBV.jpg,https://ccg-imaging-cgc-tradingcards-production.s3.amazonaws.com/17274534-970d-4dbe-b671-6ce90e83bf0f/CAR6001856-201_REV.jpg</t>
  </si>
  <si>
    <t>https://www.cgccards.com/certlookup/6001856201/</t>
  </si>
  <si>
    <t>1997 (Only One Pokémon) Original Series #053 Persian - (Blue Back) 1st Print</t>
  </si>
  <si>
    <t>Ursaring, 2000, Neo</t>
  </si>
  <si>
    <t>Ursaring</t>
  </si>
  <si>
    <t>https://ccg-imaging-cgc-tradingcards-production.s3.amazonaws.com/17274545-8845-489b-9a62-4ab3cf003f08/CAR6001864-145_OBV.jpg</t>
  </si>
  <si>
    <t>https://ccg-imaging-cgc-tradingcards-production.s3.amazonaws.com/17274545-8845-489b-9a62-4ab3cf003f08/CAR6001864-145_REV.jpg</t>
  </si>
  <si>
    <t>https://ccg-imaging-cgc-tradingcards-production.s3.amazonaws.com/17274545-8845-489b-9a62-4ab3cf003f08/CAR6001864-145_OBV.jpg,https://ccg-imaging-cgc-tradingcards-production.s3.amazonaws.com/17274545-8845-489b-9a62-4ab3cf003f08/CAR6001864-145_REV.jpg</t>
  </si>
  <si>
    <t>https://www.cgccards.com/certlookup/6001864145/</t>
  </si>
  <si>
    <t>2000 Crossing the Ruins... Ursaring - Holo</t>
  </si>
  <si>
    <t>https://ccg-imaging-cgc-tradingcards-production.s3.amazonaws.com/17274543-89df-42e0-837b-605edd3c0d1a/CAR6001864-132_OBV.jpg</t>
  </si>
  <si>
    <t>https://ccg-imaging-cgc-tradingcards-production.s3.amazonaws.com/17274543-89df-42e0-837b-605edd3c0d1a/CAR6001864-132_REV.jpg</t>
  </si>
  <si>
    <t>https://ccg-imaging-cgc-tradingcards-production.s3.amazonaws.com/17274543-89df-42e0-837b-605edd3c0d1a/CAR6001864-132_OBV.jpg,https://ccg-imaging-cgc-tradingcards-production.s3.amazonaws.com/17274543-89df-42e0-837b-605edd3c0d1a/CAR6001864-132_REV.jpg</t>
  </si>
  <si>
    <t>https://www.cgccards.com/certlookup/6001864132/</t>
  </si>
  <si>
    <t>https://ccg-imaging-cgc-tradingcards-production.s3.amazonaws.com/eb933b25-3c20-49e2-a6c8-684eb72e9ff2/CRD1401036555-083_OBV.jpg</t>
  </si>
  <si>
    <t>https://ccg-imaging-cgc-tradingcards-production.s3.amazonaws.com/eb933b25-3c20-49e2-a6c8-684eb72e9ff2/CRD1401036555-083_REV.jpg</t>
  </si>
  <si>
    <t>https://ccg-imaging-cgc-tradingcards-production.s3.amazonaws.com/eb933b25-3c20-49e2-a6c8-684eb72e9ff2/CRD1401036555-083_OBV.jpg,https://ccg-imaging-cgc-tradingcards-production.s3.amazonaws.com/eb933b25-3c20-49e2-a6c8-684eb72e9ff2/CRD1401036555-083_REV.jpg</t>
  </si>
  <si>
    <t>https://www.cgccards.com/certlookup/1401036555083/</t>
  </si>
  <si>
    <t>https://ccg-imaging-cgc-tradingcards-production.s3.amazonaws.com/47989dda-ed05-45f8-97dc-7d5f9a4eb59f/CRD1401036555-081_OBV.jpg</t>
  </si>
  <si>
    <t>https://ccg-imaging-cgc-tradingcards-production.s3.amazonaws.com/47989dda-ed05-45f8-97dc-7d5f9a4eb59f/CRD1401036555-081_REV.jpg</t>
  </si>
  <si>
    <t>https://ccg-imaging-cgc-tradingcards-production.s3.amazonaws.com/47989dda-ed05-45f8-97dc-7d5f9a4eb59f/CRD1401036555-081_OBV.jpg,https://ccg-imaging-cgc-tradingcards-production.s3.amazonaws.com/47989dda-ed05-45f8-97dc-7d5f9a4eb59f/CRD1401036555-081_REV.jpg</t>
  </si>
  <si>
    <t>https://www.cgccards.com/certlookup/1401036555081/</t>
  </si>
  <si>
    <t>https://ccg-imaging-cgc-tradingcards-production.s3.amazonaws.com/ad9ee0d0-911a-4daf-8e7d-f3ae6a733a04/CRD1401036555-089_OBV.jpg</t>
  </si>
  <si>
    <t>https://ccg-imaging-cgc-tradingcards-production.s3.amazonaws.com/ad9ee0d0-911a-4daf-8e7d-f3ae6a733a04/CRD1401036555-089_REV.jpg</t>
  </si>
  <si>
    <t>https://ccg-imaging-cgc-tradingcards-production.s3.amazonaws.com/ad9ee0d0-911a-4daf-8e7d-f3ae6a733a04/CRD1401036555-089_OBV.jpg,https://ccg-imaging-cgc-tradingcards-production.s3.amazonaws.com/ad9ee0d0-911a-4daf-8e7d-f3ae6a733a04/CRD1401036555-089_REV.jpg</t>
  </si>
  <si>
    <t>https://www.cgccards.com/certlookup/1401036555089/</t>
  </si>
  <si>
    <t>https://ccg-imaging-cgc-tradingcards-production.s3.amazonaws.com/77308802-fb9e-4c46-be62-9e7a8adad9c8/CRD1401036555-085_OBV.jpg</t>
  </si>
  <si>
    <t>https://ccg-imaging-cgc-tradingcards-production.s3.amazonaws.com/77308802-fb9e-4c46-be62-9e7a8adad9c8/CRD1401036555-085_REV.jpg</t>
  </si>
  <si>
    <t>https://ccg-imaging-cgc-tradingcards-production.s3.amazonaws.com/77308802-fb9e-4c46-be62-9e7a8adad9c8/CRD1401036555-085_OBV.jpg,https://ccg-imaging-cgc-tradingcards-production.s3.amazonaws.com/77308802-fb9e-4c46-be62-9e7a8adad9c8/CRD1401036555-085_REV.jpg</t>
  </si>
  <si>
    <t>https://www.cgccards.com/certlookup/1401036555085/</t>
  </si>
  <si>
    <t>Shuckle, 2000, Neo</t>
  </si>
  <si>
    <t>Shuckle</t>
  </si>
  <si>
    <t>https://ccg-imaging-cgc-comics-production.s3.amazonaws.com/0923781c-9ab2-4769-9266-e7c620e37847/CGC3921385-379_OBV.jpg</t>
  </si>
  <si>
    <t>https://ccg-imaging-cgc-comics-production.s3.amazonaws.com/0923781c-9ab2-4769-9266-e7c620e37847/CGC3921385-379_REV.jpg</t>
  </si>
  <si>
    <t>https://ccg-imaging-cgc-comics-production.s3.amazonaws.com/0923781c-9ab2-4769-9266-e7c620e37847/CGC3921385-379_OBV.jpg,https://ccg-imaging-cgc-comics-production.s3.amazonaws.com/0923781c-9ab2-4769-9266-e7c620e37847/CGC3921385-379_REV.jpg</t>
  </si>
  <si>
    <t>https://www.cgccards.com/certlookup/3921385379/</t>
  </si>
  <si>
    <t>2000 Awakening Legends Shuckle</t>
  </si>
  <si>
    <t>Gust of Wind, 1996, Original Series</t>
  </si>
  <si>
    <t>Gust of Wind</t>
  </si>
  <si>
    <t>https://ccg-imaging-cgc-comics-production.s3.amazonaws.com/df9b3dbc-7e94-4482-bf0f-8d5d43cc695a/CGC3916457-197_OBV.jpg</t>
  </si>
  <si>
    <t>https://ccg-imaging-cgc-comics-production.s3.amazonaws.com/df9b3dbc-7e94-4482-bf0f-8d5d43cc695a/CGC3916457-197_REV.jpg</t>
  </si>
  <si>
    <t>https://ccg-imaging-cgc-comics-production.s3.amazonaws.com/df9b3dbc-7e94-4482-bf0f-8d5d43cc695a/CGC3916457-197_OBV.jpg,https://ccg-imaging-cgc-comics-production.s3.amazonaws.com/df9b3dbc-7e94-4482-bf0f-8d5d43cc695a/CGC3916457-197_REV.jpg</t>
  </si>
  <si>
    <t>https://www.cgccards.com/certlookup/3916457197/</t>
  </si>
  <si>
    <t>1996 Base Set Gust of Wind - Trainer</t>
  </si>
  <si>
    <t>Diglett, 1996, Original Series</t>
  </si>
  <si>
    <t>Diglett</t>
  </si>
  <si>
    <t>https://ccg-imaging-cgc-comics-production.s3.amazonaws.com/67a2a406-a85d-485f-b841-c298ca3336ca/CGC4199073-221_OBV.jpg</t>
  </si>
  <si>
    <t>https://ccg-imaging-cgc-comics-production.s3.amazonaws.com/67a2a406-a85d-485f-b841-c298ca3336ca/CGC4199073-221_REV.jpg</t>
  </si>
  <si>
    <t>https://ccg-imaging-cgc-comics-production.s3.amazonaws.com/67a2a406-a85d-485f-b841-c298ca3336ca/CGC4199073-221_OBV.jpg,https://ccg-imaging-cgc-comics-production.s3.amazonaws.com/67a2a406-a85d-485f-b841-c298ca3336ca/CGC4199073-221_REV.jpg</t>
  </si>
  <si>
    <t>https://www.cgccards.com/certlookup/4199073221/</t>
  </si>
  <si>
    <t>1996 Base Set Diglett - No Rarity Symbol</t>
  </si>
  <si>
    <t>Koga's Tangela, 1999, Original Series</t>
  </si>
  <si>
    <t>Koga's Tangela</t>
  </si>
  <si>
    <t>https://ccg-imaging-cgc-tradingcards-production.s3.amazonaws.com/17365384-85a3-4667-b7cc-a5c6baf2616f/CAR6016734-024_OBV.jpg</t>
  </si>
  <si>
    <t>https://ccg-imaging-cgc-tradingcards-production.s3.amazonaws.com/17365384-85a3-4667-b7cc-a5c6baf2616f/CAR6016734-024_REV.jpg</t>
  </si>
  <si>
    <t>https://ccg-imaging-cgc-tradingcards-production.s3.amazonaws.com/17365384-85a3-4667-b7cc-a5c6baf2616f/CAR6016734-024_OBV.jpg,https://ccg-imaging-cgc-tradingcards-production.s3.amazonaws.com/17365384-85a3-4667-b7cc-a5c6baf2616f/CAR6016734-024_REV.jpg</t>
  </si>
  <si>
    <t>https://www.cgccards.com/certlookup/6016734024/</t>
  </si>
  <si>
    <t>1999 Gym 2: Challenge from the Darkness Koga's Tangela</t>
  </si>
  <si>
    <t>https://ccg-imaging-cgc-tradingcards-production.s3.amazonaws.com/17365384-970d-4bd0-a477-76e1100a6bc2/CAR6016734-025_OBV.jpg</t>
  </si>
  <si>
    <t>https://ccg-imaging-cgc-tradingcards-production.s3.amazonaws.com/17365384-970d-4bd0-a477-76e1100a6bc2/CAR6016734-025_REV.jpg</t>
  </si>
  <si>
    <t>https://ccg-imaging-cgc-tradingcards-production.s3.amazonaws.com/17365384-970d-4bd0-a477-76e1100a6bc2/CAR6016734-025_OBV.jpg,https://ccg-imaging-cgc-tradingcards-production.s3.amazonaws.com/17365384-970d-4bd0-a477-76e1100a6bc2/CAR6016734-025_REV.jpg</t>
  </si>
  <si>
    <t>https://www.cgccards.com/certlookup/6016734025/</t>
  </si>
  <si>
    <t>https://ccg-imaging-cgc-tradingcards-production.s3.amazonaws.com/17425898-024e-4d2e-b4cb-5c6141457095/CAR6035585-236_OBV.jpg</t>
  </si>
  <si>
    <t>https://ccg-imaging-cgc-tradingcards-production.s3.amazonaws.com/17425898-024e-4d2e-b4cb-5c6141457095/CAR6035585-236_REV.jpg</t>
  </si>
  <si>
    <t>https://ccg-imaging-cgc-tradingcards-production.s3.amazonaws.com/17425898-024e-4d2e-b4cb-5c6141457095/CAR6035585-236_OBV.jpg,https://ccg-imaging-cgc-tradingcards-production.s3.amazonaws.com/17425898-024e-4d2e-b4cb-5c6141457095/CAR6035585-236_REV.jpg</t>
  </si>
  <si>
    <t>https://www.cgccards.com/certlookup/6035585236/</t>
  </si>
  <si>
    <t>IMAGE V2</t>
  </si>
  <si>
    <t>IMAGE V1</t>
  </si>
  <si>
    <t>https://cdn.dripshop.live/dripnfts/slabs/85076494_front_v2.png</t>
  </si>
  <si>
    <t>https://cdn.dripshop.live/dripnfts/slabs/85076484_front_v2.png</t>
  </si>
  <si>
    <t>https://cdn.dripshop.live/dripnfts/slabs/85076503_front_v2.png</t>
  </si>
  <si>
    <t>https://cdn.dripshop.live/dripnfts/slabs/85076531_front_v2.png</t>
  </si>
  <si>
    <t>https://cdn.dripshop.live/dripnfts/slabs/85076532_front_v2.png</t>
  </si>
  <si>
    <t>https://cdn.dripshop.live/dripnfts/slabs/85076477_front_v2.png</t>
  </si>
  <si>
    <t>https://cdn.dripshop.live/dripnfts/slabs/85076476_front_v2.png</t>
  </si>
  <si>
    <t>https://cdn.dripshop.live/dripnfts/slabs/85076480_front_v2.png</t>
  </si>
  <si>
    <t>https://cdn.dripshop.live/dripnfts/slabs/85076500_front_v2.png</t>
  </si>
  <si>
    <t>https://cdn.dripshop.live/dripnfts/slabs/85076502_front_v2.png</t>
  </si>
  <si>
    <t>https://cdn.dripshop.live/dripnfts/slabs/85076478_front_v2.png</t>
  </si>
  <si>
    <t>https://cdn.dripshop.live/dripnfts/slabs/85076491_front_v2.png</t>
  </si>
  <si>
    <t>https://cdn.dripshop.live/dripnfts/slabs/85076483_front_v2.png</t>
  </si>
  <si>
    <t>https://cdn.dripshop.live/dripnfts/slabs/85076479_front_v2.png</t>
  </si>
  <si>
    <t>https://cdn.dripshop.live/dripnfts/slabs/85076490_front_v2.png</t>
  </si>
  <si>
    <t>https://cdn.dripshop.live/dripnfts/slabs/85076466_front_v2.png</t>
  </si>
  <si>
    <t>https://cdn.dripshop.live/dripnfts/slabs/85076486.jpg</t>
  </si>
  <si>
    <t>https://cdn.dripshop.live/dripnfts/slabs/85076486_front_v2.png</t>
  </si>
  <si>
    <t>https://cdn.dripshop.live/dripnfts/slabs/85076463.jpg</t>
  </si>
  <si>
    <t>https://cdn.dripshop.live/dripnfts/slabs/85076463_front_v2.png</t>
  </si>
  <si>
    <t>https://cdn.dripshop.live/dripnfts/slabs/85076469.jpg</t>
  </si>
  <si>
    <t>https://cdn.dripshop.live/dripnfts/slabs/85076469_front_v2.png</t>
  </si>
  <si>
    <t>https://cdn.dripshop.live/dripnfts/slabs/85076505.jpg</t>
  </si>
  <si>
    <t>https://cdn.dripshop.live/dripnfts/slabs/85076505_front_v2.png</t>
  </si>
  <si>
    <t>https://cdn.dripshop.live/dripnfts/slabs/85076506.jpg</t>
  </si>
  <si>
    <t>https://cdn.dripshop.live/dripnfts/slabs/85076506_front_v2.png</t>
  </si>
  <si>
    <t>https://cdn.dripshop.live/dripnfts/slabs/54017908_front_v2.png</t>
  </si>
  <si>
    <t>https://cdn.dripshop.live/dripnfts/slabs/54017909_front_v2.png</t>
  </si>
  <si>
    <t>https://cdn.dripshop.live/dripnfts/slabs/61192698_front_v2.png</t>
  </si>
  <si>
    <t>https://cdn.dripshop.live/dripnfts/slabs/65489921_front_v2.png</t>
  </si>
  <si>
    <t>https://cdn.dripshop.live/dripnfts/slabs/69062234_front_v2.png</t>
  </si>
  <si>
    <t>https://cdn.dripshop.live/dripnfts/slabs/69062235_front_v2.png</t>
  </si>
  <si>
    <t>https://cdn.dripshop.live/dripnfts/slabs/69062438_front_v2.png</t>
  </si>
  <si>
    <t>https://cdn.dripshop.live/dripnfts/slabs/69062439_front_v2.png</t>
  </si>
  <si>
    <t>https://cdn.dripshop.live/dripnfts/slabs/69062633_front_v2.png</t>
  </si>
  <si>
    <t>https://cdn.dripshop.live/dripnfts/slabs/69627165_front_v2.png</t>
  </si>
  <si>
    <t>https://cdn.dripshop.live/dripnfts/slabs/70191854_front_v2.png</t>
  </si>
  <si>
    <t>https://cdn.dripshop.live/dripnfts/slabs/70288184_front_v2.png</t>
  </si>
  <si>
    <t>https://cdn.dripshop.live/dripnfts/slabs/70996044_front_v2.png</t>
  </si>
  <si>
    <t>https://cdn.dripshop.live/dripnfts/slabs/71011047_front_v2.png</t>
  </si>
  <si>
    <t>https://cdn.dripshop.live/dripnfts/slabs/72842809_front_v2.png</t>
  </si>
  <si>
    <t>https://cdn.dripshop.live/dripnfts/slabs/73380249_front_v2.png</t>
  </si>
  <si>
    <t>https://cdn.dripshop.live/dripnfts/slabs/73627929_front_v2.png</t>
  </si>
  <si>
    <t>https://cdn.dripshop.live/dripnfts/slabs/73713218_front_v2.png</t>
  </si>
  <si>
    <t>https://cdn.dripshop.live/dripnfts/slabs/73775247_front_v2.png</t>
  </si>
  <si>
    <t>https://cdn.dripshop.live/dripnfts/slabs/73933027_front_v2.png</t>
  </si>
  <si>
    <t>https://cdn.dripshop.live/dripnfts/slabs/78165901_front_v2.png</t>
  </si>
  <si>
    <t>https://cdn.dripshop.live/dripnfts/slabs/80179978_front_v2.png</t>
  </si>
  <si>
    <t>https://cdn.dripshop.live/dripnfts/slabs/82409066_front_v2.png</t>
  </si>
  <si>
    <t>https://cdn.dripshop.live/dripnfts/slabs/82409095_front_v2.png</t>
  </si>
  <si>
    <t>https://cdn.dripshop.live/dripnfts/slabs/82523109_front_v2.png</t>
  </si>
  <si>
    <t>https://cdn.dripshop.live/dripnfts/slabs/82523124_front_v2.png</t>
  </si>
  <si>
    <t>https://cdn.dripshop.live/dripnfts/slabs/82523129_front_v2.png</t>
  </si>
  <si>
    <t>https://cdn.dripshop.live/dripnfts/slabs/83261603_front_v2.png</t>
  </si>
  <si>
    <t>https://cdn.dripshop.live/dripnfts/slabs/83481182.jpg</t>
  </si>
  <si>
    <t>https://cdn.dripshop.live/dripnfts/slabs/83481182_front_v2.png</t>
  </si>
  <si>
    <t>https://cdn.dripshop.live/dripnfts/slabs/83564263_front_v2.png</t>
  </si>
  <si>
    <t>https://cdn.dripshop.live/dripnfts/slabs/83770034_front_v2.png</t>
  </si>
  <si>
    <t>https://cdn.dripshop.live/dripnfts/slabs/83770035_front_v2.png</t>
  </si>
  <si>
    <t>https://cdn.dripshop.live/dripnfts/slabs/83770036_front_v2.png</t>
  </si>
  <si>
    <t>https://cdn.dripshop.live/dripnfts/slabs/83770037_front_v2.png</t>
  </si>
  <si>
    <t>https://cdn.dripshop.live/dripnfts/slabs/83770038_front_v2.png</t>
  </si>
  <si>
    <t>https://cdn.dripshop.live/dripnfts/slabs/84040200_front_v2.png</t>
  </si>
  <si>
    <t>https://cdn.dripshop.live/dripnfts/slabs/85125573_front_v2.png</t>
  </si>
  <si>
    <t>https://cdn.dripshop.live/dripnfts/slabs/85127204_front_v2.png</t>
  </si>
  <si>
    <t>https://cdn.dripshop.live/dripnfts/slabs/86936497_front_v2.png</t>
  </si>
  <si>
    <t>https://cdn.dripshop.live/dripnfts/slabs/87431292_front_v2.png</t>
  </si>
  <si>
    <t>https://cdn.dripshop.live/dripnfts/slabs/87602871_front_v2.png</t>
  </si>
  <si>
    <t>https://cdn.dripshop.live/dripnfts/slabs/88101593_front_v2.png</t>
  </si>
  <si>
    <t>https://cdn.dripshop.live/dripnfts/slabs/89728689_front_v2.png</t>
  </si>
  <si>
    <t>https://cdn.dripshop.live/dripnfts/slabs/90876253_front_v2.png</t>
  </si>
  <si>
    <t>https://cdn.dripshop.live/dripnfts/slabs/92445102_front_v2.png</t>
  </si>
  <si>
    <t>https://cdn.dripshop.live/dripnfts/slabs/92889953_front_v2.png</t>
  </si>
  <si>
    <t>https://cdn.dripshop.live/dripnfts/slabs/92946797_front_v2.png</t>
  </si>
  <si>
    <t>https://cdn.dripshop.live/dripnfts/slabs/94300622_front_v2.png</t>
  </si>
  <si>
    <t>https://cdn.dripshop.live/dripnfts/slabs/96160152_front_v2.png</t>
  </si>
  <si>
    <t>https://cdn.dripshop.live/dripnfts/slabs/96945222_front_v2.png</t>
  </si>
  <si>
    <t>https://cdn.dripshop.live/dripnfts/slabs/96945229_front_v2.png</t>
  </si>
  <si>
    <t>https://cdn.dripshop.live/dripnfts/slabs/96945231_front_v2.png</t>
  </si>
  <si>
    <t>https://cdn.dripshop.live/dripnfts/slabs/97512126_front_v2.png</t>
  </si>
  <si>
    <t>https://cdn.dripshop.live/dripnfts/slabs/97537364_front_v2.png</t>
  </si>
  <si>
    <t>https://cdn.dripshop.live/dripnfts/slabs/97537367_front_v2.png</t>
  </si>
  <si>
    <t>https://cdn.dripshop.live/dripnfts/slabs/97563879_front_v2.png</t>
  </si>
  <si>
    <t>https://cdn.dripshop.live/dripnfts/slabs/98817831_front_v2.png</t>
  </si>
  <si>
    <t>https://cdn.dripshop.live/dripnfts/slabs/98848598_front_v2.png</t>
  </si>
  <si>
    <t>https://cdn.dripshop.live/dripnfts/slabs/98935498_front_v2.png</t>
  </si>
  <si>
    <t>https://cdn.dripshop.live/dripnfts/slabs/98935516_front_v2.png</t>
  </si>
  <si>
    <t>https://cdn.dripshop.live/dripnfts/slabs/98935531_front_v2.png</t>
  </si>
  <si>
    <t>https://cdn.dripshop.live/dripnfts/slabs/98935536_front_v2.png</t>
  </si>
  <si>
    <t>https://cdn.dripshop.live/dripnfts/slabs/98935537_front_v2.png</t>
  </si>
  <si>
    <t>https://cdn.dripshop.live/dripnfts/slabs/98935538.jpg</t>
  </si>
  <si>
    <t>https://cdn.dripshop.live/dripnfts/slabs/98935538_front_v2.png</t>
  </si>
  <si>
    <t>https://cdn.dripshop.live/dripnfts/slabs/99195400_front_v2.png</t>
  </si>
  <si>
    <t>https://cdn.dripshop.live/dripnfts/slabs/99478366_front_v2.png</t>
  </si>
  <si>
    <t>https://cdn.dripshop.live/dripnfts/slabs/100135775_front_v2.png</t>
  </si>
  <si>
    <t>https://cdn.dripshop.live/dripnfts/slabs/100448853_front_v2.png</t>
  </si>
  <si>
    <t>https://cdn.dripshop.live/dripnfts/slabs/101096843_front_v2.png</t>
  </si>
  <si>
    <t>https://cdn.dripshop.live/dripnfts/slabs/101442708_front_v2.png</t>
  </si>
  <si>
    <t>https://cdn.dripshop.live/dripnfts/slabs/101442730_front_v2.png</t>
  </si>
  <si>
    <t>https://cdn.dripshop.live/dripnfts/slabs/101442731_front_v2.png</t>
  </si>
  <si>
    <t>https://cdn.dripshop.live/dripnfts/slabs/101442737_front_v2.png</t>
  </si>
  <si>
    <t>https://cdn.dripshop.live/dripnfts/slabs/101442746_front_v2.png</t>
  </si>
  <si>
    <t>https://cdn.dripshop.live/dripnfts/slabs/101442747_front_v2.png</t>
  </si>
  <si>
    <t>https://cdn.dripshop.live/dripnfts/slabs/101710527_front_v2.png</t>
  </si>
  <si>
    <t>https://cdn.dripshop.live/dripnfts/slabs/101855930_front_v2.png</t>
  </si>
  <si>
    <t>https://cdn.dripshop.live/dripnfts/slabs/101876482_front_v2.png</t>
  </si>
  <si>
    <t>https://cdn.dripshop.live/dripnfts/slabs/101876488.jpg</t>
  </si>
  <si>
    <t>https://cdn.dripshop.live/dripnfts/slabs/101876488_front_v2.png</t>
  </si>
  <si>
    <t>https://cdn.dripshop.live/dripnfts/slabs/101876489_front_v2.png</t>
  </si>
  <si>
    <t>https://cdn.dripshop.live/dripnfts/slabs/101877239_front_v2.png</t>
  </si>
  <si>
    <t>https://cdn.dripshop.live/dripnfts/slabs/101877245_front_v2.png</t>
  </si>
  <si>
    <t>https://cdn.dripshop.live/dripnfts/slabs/101877249_front_v2.png</t>
  </si>
  <si>
    <t>https://cdn.dripshop.live/dripnfts/slabs/102037812_front_v2.png</t>
  </si>
  <si>
    <t>https://cdn.dripshop.live/dripnfts/slabs/102706086_front_v2.png</t>
  </si>
  <si>
    <t>https://cdn.dripshop.live/dripnfts/slabs/102912261_front_v2.png</t>
  </si>
  <si>
    <t>https://cdn.dripshop.live/dripnfts/slabs/102912265_front_v2.png</t>
  </si>
  <si>
    <t>https://cdn.dripshop.live/dripnfts/slabs/103080146_front_v2.png</t>
  </si>
  <si>
    <t>https://cdn.dripshop.live/dripnfts/slabs/104129412_front_v2.png</t>
  </si>
  <si>
    <t>https://cdn.dripshop.live/dripnfts/slabs/104864061_front_v2.png</t>
  </si>
  <si>
    <t>https://cdn.dripshop.live/dripnfts/slabs/104864063_front_v2.png</t>
  </si>
  <si>
    <t>https://cdn.dripshop.live/dripnfts/slabs/104881059_front_v2.png</t>
  </si>
  <si>
    <t>https://cdn.dripshop.live/dripnfts/slabs/105045281_front_v2.png</t>
  </si>
  <si>
    <t>https://cdn.dripshop.live/dripnfts/slabs/105723726_front_v2.png</t>
  </si>
  <si>
    <t>https://cdn.dripshop.live/dripnfts/slabs/106697552_front_v2.png</t>
  </si>
  <si>
    <t>https://cdn.dripshop.live/dripnfts/slabs/107756757_front_v2.png</t>
  </si>
  <si>
    <t>https://cdn.dripshop.live/dripnfts/slabs/107886232_front_v2.png</t>
  </si>
  <si>
    <t>https://cdn.dripshop.live/dripnfts/slabs/108054960_front_v2.png</t>
  </si>
  <si>
    <t>https://cdn.dripshop.live/dripnfts/slabs/108054961_front_v2.png</t>
  </si>
  <si>
    <t>https://cdn.dripshop.live/dripnfts/slabs/108054987_front_v2.png</t>
  </si>
  <si>
    <t>https://cdn.dripshop.live/dripnfts/slabs/108431015_front_v2.png</t>
  </si>
  <si>
    <t>https://cdn.dripshop.live/dripnfts/slabs/108449784_front_v2.png</t>
  </si>
  <si>
    <t>https://cdn.dripshop.live/dripnfts/slabs/108692279_front_v2.png</t>
  </si>
  <si>
    <t>https://cdn.dripshop.live/dripnfts/slabs/108736236_front_v2.png</t>
  </si>
  <si>
    <t>https://cdn.dripshop.live/dripnfts/slabs/108988207_front_v2.png</t>
  </si>
  <si>
    <t>https://cdn.dripshop.live/dripnfts/slabs/108988208_front_v2.png</t>
  </si>
  <si>
    <t>https://cdn.dripshop.live/dripnfts/slabs/108988224_front_v2.png</t>
  </si>
  <si>
    <t>https://cdn.dripshop.live/dripnfts/slabs/108988240_front_v2.png</t>
  </si>
  <si>
    <t>https://cdn.dripshop.live/dripnfts/slabs/109227953_front_v2.png</t>
  </si>
  <si>
    <t>https://cdn.dripshop.live/dripnfts/slabs/109244752_front_v2.png</t>
  </si>
  <si>
    <t>https://cdn.dripshop.live/dripnfts/slabs/109592405_front_v2.png</t>
  </si>
  <si>
    <t>https://cdn.dripshop.live/dripnfts/slabs/110034385_front_v2.png</t>
  </si>
  <si>
    <t>https://cdn.dripshop.live/dripnfts/slabs/110035112_front_v2.png</t>
  </si>
  <si>
    <t>https://cdn.dripshop.live/dripnfts/slabs/110162206_front_v2.png</t>
  </si>
  <si>
    <t>https://cdn.dripshop.live/dripnfts/slabs/110907712_front_v2.png</t>
  </si>
  <si>
    <t>https://cdn.dripshop.live/dripnfts/slabs/110907722_front_v2.png</t>
  </si>
  <si>
    <t>https://cdn.dripshop.live/dripnfts/slabs/111268787_front_v2.png</t>
  </si>
  <si>
    <t>https://cdn.dripshop.live/dripnfts/slabs/111328609_front_v2.png</t>
  </si>
  <si>
    <t>https://cdn.dripshop.live/dripnfts/slabs/111328610_front_v2.png</t>
  </si>
  <si>
    <t>https://cdn.dripshop.live/dripnfts/slabs/111946009_front_v2.png</t>
  </si>
  <si>
    <t>https://cdn.dripshop.live/dripnfts/slabs/112515004_front_v2.png</t>
  </si>
  <si>
    <t>https://cdn.dripshop.live/dripnfts/slabs/112515005_front_v2.png</t>
  </si>
  <si>
    <t>https://cdn.dripshop.live/dripnfts/slabs/113224112_front_v2.png</t>
  </si>
  <si>
    <t>https://cdn.dripshop.live/dripnfts/slabs/113521418_front_v2.png</t>
  </si>
  <si>
    <t>https://cdn.dripshop.live/dripnfts/slabs/113521419_front_v2.png</t>
  </si>
  <si>
    <t>https://cdn.dripshop.live/dripnfts/slabs/113710703.jpg</t>
  </si>
  <si>
    <t>https://cdn.dripshop.live/dripnfts/slabs/113710703_front_v2.png</t>
  </si>
  <si>
    <t>https://cdn.dripshop.live/dripnfts/slabs/113710705.jpg</t>
  </si>
  <si>
    <t>https://cdn.dripshop.live/dripnfts/slabs/113710705_front_v2.png</t>
  </si>
  <si>
    <t>https://cdn.dripshop.live/dripnfts/slabs/113710706.jpg</t>
  </si>
  <si>
    <t>https://cdn.dripshop.live/dripnfts/slabs/113710706_front_v2.png</t>
  </si>
  <si>
    <t>https://cdn.dripshop.live/dripnfts/slabs/113710707.jpg</t>
  </si>
  <si>
    <t>https://cdn.dripshop.live/dripnfts/slabs/113710707_front_v2.png</t>
  </si>
  <si>
    <t>https://cdn.dripshop.live/dripnfts/slabs/113710708.jpg</t>
  </si>
  <si>
    <t>https://cdn.dripshop.live/dripnfts/slabs/113710708_front_v2.png</t>
  </si>
  <si>
    <t>https://cdn.dripshop.live/dripnfts/slabs/114040238_front_v2.png</t>
  </si>
  <si>
    <t>https://cdn.dripshop.live/dripnfts/slabs/114091532_front_v2.png</t>
  </si>
  <si>
    <t>https://cdn.dripshop.live/dripnfts/slabs/114091534_front_v2.png</t>
  </si>
  <si>
    <t>https://cdn.dripshop.live/dripnfts/slabs/114506143_front_v2.png</t>
  </si>
  <si>
    <t>https://cdn.dripshop.live/dripnfts/slabs/115573710_front_v2.png</t>
  </si>
  <si>
    <t>https://cdn.dripshop.live/dripnfts/slabs/115702748_front_v2.png</t>
  </si>
  <si>
    <t>https://cdn.dripshop.live/dripnfts/slabs/116124617_front_v2.png</t>
  </si>
  <si>
    <t>https://cdn.dripshop.live/dripnfts/slabs/3861200010_front_v2.png</t>
  </si>
  <si>
    <t>Pokemon Pokemon Jet-Black Spirit Box Purchase</t>
  </si>
  <si>
    <t>https://cdn.dripshop.live/dripnfts/slabs/4110326252_front_v2.png</t>
  </si>
  <si>
    <t>Pokemon Pokemon Neo</t>
  </si>
  <si>
    <t>https://cdn.dripshop.live/dripnfts/slabs/4164210153_front_v2.png</t>
  </si>
  <si>
    <t>Pokemon Pokemon McDonald's Promotion</t>
  </si>
  <si>
    <t>https://cdn.dripshop.live/dripnfts/slabs/4169004019_front_v2.png</t>
  </si>
  <si>
    <t>Pokemon Pokemon Celebrations Elite Trainer Box</t>
  </si>
  <si>
    <t>https://cdn.dripshop.live/dripnfts/slabs/4170710214_front_v2.png</t>
  </si>
  <si>
    <t>https://cdn.dripshop.live/dripnfts/slabs/4183957045_front_v2.png</t>
  </si>
  <si>
    <t>Pokemon Pokemon Sun &amp; Moon</t>
  </si>
  <si>
    <t>https://cdn.dripshop.live/dripnfts/slabs/4183957051_front_v2.png</t>
  </si>
  <si>
    <t>Pokemon Pokemon Sword &amp; Shield</t>
  </si>
  <si>
    <t>https://cdn.dripshop.live/dripnfts/slabs/4205960020_front_v2.png</t>
  </si>
  <si>
    <t>https://cdn.dripshop.live/dripnfts/slabs/4306760001_front_v2.png</t>
  </si>
  <si>
    <t>Pokemon Pokemon Scarlet &amp; Violet</t>
  </si>
  <si>
    <t>https://cdn.dripshop.live/dripnfts/slabs/4306760003_front_v2.png</t>
  </si>
  <si>
    <t>https://cdn.dripshop.live/dripnfts/slabs/4306760004_front_v2.png</t>
  </si>
  <si>
    <t>https://cdn.dripshop.live/dripnfts/slabs/4306760005_front_v2.png</t>
  </si>
  <si>
    <t>https://cdn.dripshop.live/dripnfts/slabs/106531318_front_v2.png</t>
  </si>
  <si>
    <t>https://cdn.dripshop.live/dripnfts/slabs/72342969_front_v2.png</t>
  </si>
  <si>
    <t>https://cdn.dripshop.live/dripnfts/slabs/103379817_front_v2.png</t>
  </si>
  <si>
    <t>https://cdn.dripshop.live/dripnfts/slabs/111855854_front_v2.png</t>
  </si>
  <si>
    <t>https://cdn.dripshop.live/dripnfts/slabs/111855848_front_v2.png</t>
  </si>
  <si>
    <t>https://cdn.dripshop.live/dripnfts/slabs/107010169_front_v2.png</t>
  </si>
  <si>
    <t>https://cdn.dripshop.live/dripnfts/slabs/70752933_front_v2.png</t>
  </si>
  <si>
    <t>https://cdn.dripshop.live/dripnfts/slabs/111855847_front_v2.png</t>
  </si>
  <si>
    <t>https://cdn.dripshop.live/dripnfts/slabs/110117454_front_v2.png</t>
  </si>
  <si>
    <t>https://cdn.dripshop.live/dripnfts/slabs/92618683_front_v2.png</t>
  </si>
  <si>
    <t>https://cdn.dripshop.live/dripnfts/slabs/103577585_front_v2.png</t>
  </si>
  <si>
    <t>https://cdn.dripshop.live/dripnfts/slabs/100762798_front_v2.png</t>
  </si>
  <si>
    <t>https://cdn.dripshop.live/dripnfts/slabs/96700391_front_v2.png</t>
  </si>
  <si>
    <t>https://cdn.dripshop.live/dripnfts/slabs/112147698_front_v2.png</t>
  </si>
  <si>
    <t>https://cdn.dripshop.live/dripnfts/slabs/88155566_front_v2.png</t>
  </si>
  <si>
    <t>https://cdn.dripshop.live/dripnfts/slabs/82972022_front_v2.png</t>
  </si>
  <si>
    <t>https://cdn.dripshop.live/dripnfts/slabs/111226331_front_v2.png</t>
  </si>
  <si>
    <t>https://cdn.dripshop.live/dripnfts/slabs/107530719_front_v2.png</t>
  </si>
  <si>
    <t>https://cdn.dripshop.live/dripnfts/slabs/104241750_front_v2.png</t>
  </si>
  <si>
    <t>https://cdn.dripshop.live/dripnfts/slabs/100833607_front_v2.png</t>
  </si>
  <si>
    <t>https://cdn.dripshop.live/dripnfts/slabs/54572004_front_v2.png</t>
  </si>
  <si>
    <t>https://cdn.dripshop.live/dripnfts/slabs/111701721_front_v2.png</t>
  </si>
  <si>
    <t>https://cdn.dripshop.live/dripnfts/slabs/82972028_front_v2.png</t>
  </si>
  <si>
    <t>https://cdn.dripshop.live/dripnfts/slabs/82972008_front_v2.png</t>
  </si>
  <si>
    <t>https://cdn.dripshop.live/dripnfts/slabs/82972017_front_v2.png</t>
  </si>
  <si>
    <t>https://cdn.dripshop.live/dripnfts/slabs/106226690_front_v2.png</t>
  </si>
  <si>
    <t>https://cdn.dripshop.live/dripnfts/slabs/100407081_front_v2.png</t>
  </si>
  <si>
    <t>https://cdn.dripshop.live/dripnfts/slabs/102788147_front_v2.png</t>
  </si>
  <si>
    <t>https://cdn.dripshop.live/dripnfts/slabs/108901051_front_v2.png</t>
  </si>
  <si>
    <t>https://cdn.dripshop.live/dripnfts/slabs/88318793_front_v2.png</t>
  </si>
  <si>
    <t>https://cdn.dripshop.live/dripnfts/slabs/108702805_front_v2.png</t>
  </si>
  <si>
    <t>https://cdn.dripshop.live/dripnfts/slabs/107550910_front_v2.png</t>
  </si>
  <si>
    <t>https://cdn.dripshop.live/dripnfts/slabs/107550903_front_v2.png</t>
  </si>
  <si>
    <t>https://cdn.dripshop.live/dripnfts/slabs/107550902_front_v2.png</t>
  </si>
  <si>
    <t>https://cdn.dripshop.live/dripnfts/slabs/116711438_front_v2.png</t>
  </si>
  <si>
    <t>https://cdn.dripshop.live/dripnfts/slabs/116331575_front_v2.png</t>
  </si>
  <si>
    <t>https://cdn.dripshop.live/dripnfts/slabs/116331581_front_v2.png</t>
  </si>
  <si>
    <t>https://cdn.dripshop.live/dripnfts/slabs/111226316_front_v2.png</t>
  </si>
  <si>
    <t>https://cdn.dripshop.live/dripnfts/slabs/108362579_front_v2.png</t>
  </si>
  <si>
    <t>https://cdn.dripshop.live/dripnfts/slabs/92514119_front_v2.png</t>
  </si>
  <si>
    <t>https://cdn.dripshop.live/dripnfts/slabs/77522605_front_v2.png</t>
  </si>
  <si>
    <t>https://cdn.dripshop.live/dripnfts/slabs/111226317_front_v2.png</t>
  </si>
  <si>
    <t>https://cdn.dripshop.live/dripnfts/slabs/108362582_front_v2.png</t>
  </si>
  <si>
    <t>https://cdn.dripshop.live/dripnfts/slabs/103559325_front_v2.png</t>
  </si>
  <si>
    <t>https://cdn.dripshop.live/dripnfts/slabs/111226326_front_v2.png</t>
  </si>
  <si>
    <t>https://cdn.dripshop.live/dripnfts/slabs/97019183_front_v2.png</t>
  </si>
  <si>
    <t>https://cdn.dripshop.live/dripnfts/slabs/99159839_front_v2.png</t>
  </si>
  <si>
    <t>https://cdn.dripshop.live/dripnfts/slabs/82031370_front_v2.png</t>
  </si>
  <si>
    <t>https://cdn.dripshop.live/dripnfts/slabs/89996102_front_v2.png</t>
  </si>
  <si>
    <t>https://cdn.dripshop.live/dripnfts/slabs/82972003_front_v2.png</t>
  </si>
  <si>
    <t>https://cdn.dripshop.live/dripnfts/slabs/82972026_front_v2.png</t>
  </si>
  <si>
    <t>https://cdn.dripshop.live/dripnfts/slabs/110013667_front_v2.png</t>
  </si>
  <si>
    <t>https://cdn.dripshop.live/dripnfts/slabs/94448557_front_v2.png</t>
  </si>
  <si>
    <t>https://cdn.dripshop.live/dripnfts/slabs/82972021_front_v2.png</t>
  </si>
  <si>
    <t>https://cdn.dripshop.live/dripnfts/slabs/113824015_front_v2.png</t>
  </si>
  <si>
    <t>https://cdn.dripshop.live/dripnfts/slabs/109672953_front_v2.png</t>
  </si>
  <si>
    <t>https://cdn.dripshop.live/dripnfts/slabs/104233900_front_v2.png</t>
  </si>
  <si>
    <t>https://cdn.dripshop.live/dripnfts/slabs/104233903_front_v2.png</t>
  </si>
  <si>
    <t>https://cdn.dripshop.live/dripnfts/slabs/108368213_front_v2.png</t>
  </si>
  <si>
    <t>https://cdn.dripshop.live/dripnfts/slabs/111226320_front_v2.png</t>
  </si>
  <si>
    <t>https://cdn.dripshop.live/dripnfts/slabs/111226323_front_v2.png</t>
  </si>
  <si>
    <t>https://cdn.dripshop.live/dripnfts/slabs/108762838_front_v2.png</t>
  </si>
  <si>
    <t>https://cdn.dripshop.live/dripnfts/slabs/108368218_front_v2.png</t>
  </si>
  <si>
    <t>https://cdn.dripshop.live/dripnfts/slabs/104233934_front_v2.png</t>
  </si>
  <si>
    <t>https://cdn.dripshop.live/dripnfts/slabs/105979966_front_v2.png</t>
  </si>
  <si>
    <t>https://cdn.dripshop.live/dripnfts/slabs/108368222_front_v2.png</t>
  </si>
  <si>
    <t>https://cdn.dripshop.live/dripnfts/slabs/111226321_front_v2.png</t>
  </si>
  <si>
    <t>https://cdn.dripshop.live/dripnfts/slabs/111226322_front_v2.png</t>
  </si>
  <si>
    <t>https://cdn.dripshop.live/dripnfts/slabs/104233914_front_v2.png</t>
  </si>
  <si>
    <t>https://cdn.dripshop.live/dripnfts/slabs/108368229_front_v2.png</t>
  </si>
  <si>
    <t>https://cdn.dripshop.live/dripnfts/slabs/103559342_front_v2.png</t>
  </si>
  <si>
    <t>https://cdn.dripshop.live/dripnfts/slabs/94057383_front_v2.png</t>
  </si>
  <si>
    <t>https://cdn.dripshop.live/dripnfts/slabs/102788165_front_v2.png</t>
  </si>
  <si>
    <t>https://cdn.dripshop.live/dripnfts/slabs/107831702_front_v2.png</t>
  </si>
  <si>
    <t>https://cdn.dripshop.live/dripnfts/slabs/73229008_front_v2.png</t>
  </si>
  <si>
    <t>https://cdn.dripshop.live/dripnfts/slabs/106714816_front_v2.png</t>
  </si>
  <si>
    <t>https://cdn.dripshop.live/dripnfts/slabs/98843122_front_v2.png</t>
  </si>
  <si>
    <t>https://cdn.dripshop.live/dripnfts/slabs/111981398_front_v2.png</t>
  </si>
  <si>
    <t>https://cdn.dripshop.live/dripnfts/slabs/102163458_front_v2.png</t>
  </si>
  <si>
    <t>https://cdn.dripshop.live/dripnfts/slabs/115494296_front_v2.png</t>
  </si>
  <si>
    <t>https://cdn.dripshop.live/dripnfts/slabs/115494302_front_v2.png</t>
  </si>
  <si>
    <t>https://cdn.dripshop.live/dripnfts/slabs/110991175_front_v2.png</t>
  </si>
  <si>
    <t>https://cdn.dripshop.live/dripnfts/slabs/111226324_front_v2.png</t>
  </si>
  <si>
    <t>https://cdn.dripshop.live/dripnfts/slabs/116556481_front_v2.png</t>
  </si>
  <si>
    <t>https://cdn.dripshop.live/dripnfts/slabs/114537251_front_v2.png</t>
  </si>
  <si>
    <t>https://cdn.dripshop.live/dripnfts/slabs/116556467_front_v2.png</t>
  </si>
  <si>
    <t>https://cdn.dripshop.live/dripnfts/slabs/116556470_front_v2.png</t>
  </si>
  <si>
    <t>https://cdn.dripshop.live/dripnfts/slabs/116556469_front_v2.png</t>
  </si>
  <si>
    <t>https://cdn.dripshop.live/dripnfts/slabs/94164129_front_v2.png</t>
  </si>
  <si>
    <t>https://cdn.dripshop.live/dripnfts/slabs/82972004_front_v2.png</t>
  </si>
  <si>
    <t>https://cdn.dripshop.live/dripnfts/slabs/116556458_front_v2.png</t>
  </si>
  <si>
    <t>https://cdn.dripshop.live/dripnfts/slabs/115911240_front_v2.png</t>
  </si>
  <si>
    <t>https://cdn.dripshop.live/dripnfts/slabs/116556486_front_v2.png</t>
  </si>
  <si>
    <t>https://cdn.dripshop.live/dripnfts/slabs/116711497_front_v2.png</t>
  </si>
  <si>
    <t>https://cdn.dripshop.live/dripnfts/slabs/116711467_front_v2.png</t>
  </si>
  <si>
    <t>https://cdn.dripshop.live/dripnfts/slabs/116556471_front_v2.png</t>
  </si>
  <si>
    <t>https://cdn.dripshop.live/dripnfts/slabs/116556487_front_v2.png</t>
  </si>
  <si>
    <t>https://cdn.dripshop.live/dripnfts/slabs/116556475_front_v2.png</t>
  </si>
  <si>
    <t>https://cdn.dripshop.live/dripnfts/slabs/116556480_front_v2.png</t>
  </si>
  <si>
    <t>https://cdn.dripshop.live/dripnfts/slabs/105494183_front_v2.png</t>
  </si>
  <si>
    <t>https://cdn.dripshop.live/dripnfts/slabs/113675714_front_v2.png</t>
  </si>
  <si>
    <t>https://cdn.dripshop.live/dripnfts/slabs/108368221_front_v2.png</t>
  </si>
  <si>
    <t>https://cdn.dripshop.live/dripnfts/slabs/101825344_front_v2.png</t>
  </si>
  <si>
    <t>https://cdn.dripshop.live/dripnfts/slabs/105494184_front_v2.png</t>
  </si>
  <si>
    <t>https://cdn.dripshop.live/dripnfts/slabs/95051305_front_v2.png</t>
  </si>
  <si>
    <t>https://cdn.dripshop.live/dripnfts/slabs/115911238_front_v2.png</t>
  </si>
  <si>
    <t>https://cdn.dripshop.live/dripnfts/slabs/116711471_front_v2.png</t>
  </si>
  <si>
    <t>https://cdn.dripshop.live/dripnfts/slabs/116711460_front_v2.png</t>
  </si>
  <si>
    <t>https://cdn.dripshop.live/dripnfts/slabs/116711444_front_v2.png</t>
  </si>
  <si>
    <t>https://cdn.dripshop.live/dripnfts/slabs/116556479_front_v2.png</t>
  </si>
  <si>
    <t>https://cdn.dripshop.live/dripnfts/slabs/116556477_front_v2.png</t>
  </si>
  <si>
    <t>https://cdn.dripshop.live/dripnfts/slabs/97715370_front_v2.png</t>
  </si>
  <si>
    <t>https://cdn.dripshop.live/dripnfts/slabs/105494175_front_v2.png</t>
  </si>
  <si>
    <t>https://cdn.dripshop.live/dripnfts/slabs/105494189_front_v2.png</t>
  </si>
  <si>
    <t>https://cdn.dripshop.live/dripnfts/slabs/116556466_front_v2.png</t>
  </si>
  <si>
    <t>https://cdn.dripshop.live/dripnfts/slabs/116711454_front_v2.png</t>
  </si>
  <si>
    <t>https://cdn.dripshop.live/dripnfts/slabs/116711442_front_v2.png</t>
  </si>
  <si>
    <t>https://cdn.dripshop.live/dripnfts/slabs/116711459_front_v2.png</t>
  </si>
  <si>
    <t>https://cdn.dripshop.live/dripnfts/slabs/82972018_front_v2.png</t>
  </si>
  <si>
    <t>https://cdn.dripshop.live/dripnfts/slabs/105494181_front_v2.png</t>
  </si>
  <si>
    <t>https://cdn.dripshop.live/dripnfts/slabs/105494182_front_v2.png</t>
  </si>
  <si>
    <t>https://cdn.dripshop.live/dripnfts/slabs/116556474_front_v2.png</t>
  </si>
  <si>
    <t>https://cdn.dripshop.live/dripnfts/slabs/116556484_front_v2.png</t>
  </si>
  <si>
    <t>https://cdn.dripshop.live/dripnfts/slabs/116556483_front_v2.png</t>
  </si>
  <si>
    <t>https://cdn.dripshop.live/dripnfts/slabs/71294670_front_v2.png</t>
  </si>
  <si>
    <t>https://cdn.dripshop.live/dripnfts/slabs/105996924_front_v2.png</t>
  </si>
  <si>
    <t>https://cdn.dripshop.live/dripnfts/slabs/105494185_front_v2.png</t>
  </si>
  <si>
    <t>https://cdn.dripshop.live/dripnfts/slabs/106276836_front_v2.png</t>
  </si>
  <si>
    <t>https://cdn.dripshop.live/dripnfts/slabs/70262641_front_v2.png</t>
  </si>
  <si>
    <t>https://cdn.dripshop.live/dripnfts/slabs/105494186_front_v2.png</t>
  </si>
  <si>
    <t>https://cdn.dripshop.live/dripnfts/slabs/82972005_front_v2.png</t>
  </si>
  <si>
    <t>https://cdn.dripshop.live/dripnfts/slabs/105494187_front_v2.png</t>
  </si>
  <si>
    <t>https://cdn.dripshop.live/dripnfts/slabs/111981403_front_v2.png</t>
  </si>
  <si>
    <t>https://cdn.dripshop.live/dripnfts/slabs/100571997_front_v2.png</t>
  </si>
  <si>
    <t>https://cdn.dripshop.live/dripnfts/slabs/101264189_front_v2.png</t>
  </si>
  <si>
    <t>https://cdn.dripshop.live/dripnfts/slabs/109467314_front_v2.png</t>
  </si>
  <si>
    <t>https://cdn.dripshop.live/dripnfts/slabs/79434509_front_v2.png</t>
  </si>
  <si>
    <t>https://cdn.dripshop.live/dripnfts/slabs/116331577_front_v2.png</t>
  </si>
  <si>
    <t>https://cdn.dripshop.live/dripnfts/slabs/107813730_front_v2.png</t>
  </si>
  <si>
    <t>https://cdn.dripshop.live/dripnfts/slabs/116711483_front_v2.png</t>
  </si>
  <si>
    <t>https://cdn.dripshop.live/dripnfts/slabs/77377597_front_v2.png</t>
  </si>
  <si>
    <t>https://cdn.dripshop.live/dripnfts/slabs/101428389_front_v2.png</t>
  </si>
  <si>
    <t>https://cdn.dripshop.live/dripnfts/slabs/97390305_front_v2.png</t>
  </si>
  <si>
    <t>https://cdn.dripshop.live/dripnfts/slabs/116711464_front_v2.png</t>
  </si>
  <si>
    <t>https://cdn.dripshop.live/dripnfts/slabs/116711461_front_v2.png</t>
  </si>
  <si>
    <t>https://cdn.dripshop.live/dripnfts/slabs/116711462_front_v2.png</t>
  </si>
  <si>
    <t>https://cdn.dripshop.live/dripnfts/slabs/116711478_front_v2.png</t>
  </si>
  <si>
    <t>https://cdn.dripshop.live/dripnfts/slabs/107813722_front_v2.png</t>
  </si>
  <si>
    <t>https://cdn.dripshop.live/dripnfts/slabs/114537242_front_v2.png</t>
  </si>
  <si>
    <t>https://cdn.dripshop.live/dripnfts/slabs/104241796_front_v2.png</t>
  </si>
  <si>
    <t>https://cdn.dripshop.live/dripnfts/slabs/116556465_front_v2.png</t>
  </si>
  <si>
    <t>https://cdn.dripshop.live/dripnfts/slabs/111981399_front_v2.png</t>
  </si>
  <si>
    <t>https://cdn.dripshop.live/dripnfts/slabs/75766321_front_v2.png</t>
  </si>
  <si>
    <t>https://cdn.dripshop.live/dripnfts/slabs/105494178_front_v2.png</t>
  </si>
  <si>
    <t>https://cdn.dripshop.live/dripnfts/slabs/82972034_front_v2.png</t>
  </si>
  <si>
    <t>https://cdn.dripshop.live/dripnfts/slabs/82511788_front_v2.png</t>
  </si>
  <si>
    <t>https://cdn.dripshop.live/dripnfts/slabs/115911167_front_v2.png</t>
  </si>
  <si>
    <t>https://cdn.dripshop.live/dripnfts/slabs/108460243_front_v2.png</t>
  </si>
  <si>
    <t>https://cdn.dripshop.live/dripnfts/slabs/102483951_front_v2.png</t>
  </si>
  <si>
    <t>https://cdn.dripshop.live/dripnfts/slabs/92769408_front_v2.png</t>
  </si>
  <si>
    <t>https://cdn.dripshop.live/dripnfts/slabs/97390300_front_v2.png</t>
  </si>
  <si>
    <t>https://cdn.dripshop.live/dripnfts/slabs/107952469_front_v2.png</t>
  </si>
  <si>
    <t>https://cdn.dripshop.live/dripnfts/slabs/97819764_front_v2.png</t>
  </si>
  <si>
    <t>https://cdn.dripshop.live/dripnfts/slabs/90810072_front_v2.png</t>
  </si>
  <si>
    <t>https://cdn.dripshop.live/dripnfts/slabs/78920099_front_v2.png</t>
  </si>
  <si>
    <t>https://cdn.dripshop.live/dripnfts/slabs/106276815_front_v2.png</t>
  </si>
  <si>
    <t>https://cdn.dripshop.live/dripnfts/slabs/84439373_front_v2.png</t>
  </si>
  <si>
    <t>https://cdn.dripshop.live/dripnfts/slabs/106276835_front_v2.png</t>
  </si>
  <si>
    <t>https://cdn.dripshop.live/dripnfts/slabs/75766296_front_v2.png</t>
  </si>
  <si>
    <t>https://cdn.dripshop.live/dripnfts/slabs/71294367_front_v2.png</t>
  </si>
  <si>
    <t>https://cdn.dripshop.live/dripnfts/slabs/111981402_front_v2.png</t>
  </si>
  <si>
    <t>https://cdn.dripshop.live/dripnfts/slabs/104233896_front_v2.png</t>
  </si>
  <si>
    <t>https://cdn.dripshop.live/dripnfts/slabs/109827990_front_v2.png</t>
  </si>
  <si>
    <t>https://cdn.dripshop.live/dripnfts/slabs/100245756_front_v2.png</t>
  </si>
  <si>
    <t>https://cdn.dripshop.live/dripnfts/slabs/111584352_front_v2.png</t>
  </si>
  <si>
    <t>https://cdn.dripshop.live/dripnfts/slabs/104241797_front_v2.png</t>
  </si>
  <si>
    <t>https://cdn.dripshop.live/dripnfts/slabs/107813731_front_v2.png</t>
  </si>
  <si>
    <t>https://cdn.dripshop.live/dripnfts/slabs/116711440_front_v2.png</t>
  </si>
  <si>
    <t>https://cdn.dripshop.live/dripnfts/slabs/116711435_front_v2.png</t>
  </si>
  <si>
    <t>https://cdn.dripshop.live/dripnfts/slabs/112147699_front_v2.png</t>
  </si>
  <si>
    <t>https://cdn.dripshop.live/dripnfts/slabs/115494303_front_v2.png</t>
  </si>
  <si>
    <t>https://cdn.dripshop.live/dripnfts/slabs/112147685_front_v2.png</t>
  </si>
  <si>
    <t>https://cdn.dripshop.live/dripnfts/slabs/115494287_front_v2.png</t>
  </si>
  <si>
    <t>https://cdn.dripshop.live/dripnfts/slabs/115494305_front_v2.png</t>
  </si>
  <si>
    <t>https://cdn.dripshop.live/dripnfts/slabs/107197845_front_v2.png</t>
  </si>
  <si>
    <t>https://cdn.dripshop.live/dripnfts/slabs/109467316_front_v2.png</t>
  </si>
  <si>
    <t>https://cdn.dripshop.live/dripnfts/slabs/114537245_front_v2.png</t>
  </si>
  <si>
    <t>https://cdn.dripshop.live/dripnfts/slabs/103306781_front_v2.png</t>
  </si>
  <si>
    <t>https://cdn.dripshop.live/dripnfts/slabs/101773922_front_v2.png</t>
  </si>
  <si>
    <t>https://cdn.dripshop.live/dripnfts/slabs/114936337_front_v2.png</t>
  </si>
  <si>
    <t>https://cdn.dripshop.live/dripnfts/slabs/114537250_front_v2.png</t>
  </si>
  <si>
    <t>https://cdn.dripshop.live/dripnfts/slabs/82972002_front_v2.png</t>
  </si>
  <si>
    <t>https://cdn.dripshop.live/dripnfts/slabs/82972024_front_v2.png</t>
  </si>
  <si>
    <t>https://cdn.dripshop.live/dripnfts/slabs/116711439_front_v2.png</t>
  </si>
  <si>
    <t>https://cdn.dripshop.live/dripnfts/slabs/116331579_front_v2.png</t>
  </si>
  <si>
    <t>https://cdn.dripshop.live/dripnfts/slabs/116331578_front_v2.png</t>
  </si>
  <si>
    <t>https://cdn.dripshop.live/dripnfts/slabs/104233931_front_v2.png</t>
  </si>
  <si>
    <t>https://cdn.dripshop.live/dripnfts/slabs/104233898_front_v2.png</t>
  </si>
  <si>
    <t>https://cdn.dripshop.live/dripnfts/slabs/104233905_front_v2.png</t>
  </si>
  <si>
    <t>https://cdn.dripshop.live/dripnfts/slabs/83180288_front_v2.png</t>
  </si>
  <si>
    <t>https://cdn.dripshop.live/dripnfts/slabs/97390304_front_v2.png</t>
  </si>
  <si>
    <t>https://cdn.dripshop.live/dripnfts/slabs/104241794_front_v2.png</t>
  </si>
  <si>
    <t>https://cdn.dripshop.live/dripnfts/slabs/108726000_front_v2.png</t>
  </si>
  <si>
    <t>https://cdn.dripshop.live/dripnfts/slabs/71536239_front_v2.png</t>
  </si>
  <si>
    <t>https://cdn.dripshop.live/dripnfts/slabs/75766323_front_v2.png</t>
  </si>
  <si>
    <t>https://cdn.dripshop.live/dripnfts/slabs/114127457_front_v2.png</t>
  </si>
  <si>
    <t>https://cdn.dripshop.live/dripnfts/slabs/109827989_front_v2.png</t>
  </si>
  <si>
    <t>https://cdn.dripshop.live/dripnfts/slabs/109827991_front_v2.png</t>
  </si>
  <si>
    <t>https://cdn.dripshop.live/dripnfts/slabs/114537247_front_v2.png</t>
  </si>
  <si>
    <t>https://cdn.dripshop.live/dripnfts/slabs/114537248_front_v2.png</t>
  </si>
  <si>
    <t>https://cdn.dripshop.live/dripnfts/slabs/82403740_front_v2.png</t>
  </si>
  <si>
    <t>https://cdn.dripshop.live/dripnfts/slabs/82972025_front_v2.png</t>
  </si>
  <si>
    <t>https://cdn.dripshop.live/dripnfts/slabs/79475995_front_v2.png</t>
  </si>
  <si>
    <t>https://cdn.dripshop.live/dripnfts/slabs/112147695_front_v2.png</t>
  </si>
  <si>
    <t>https://cdn.dripshop.live/dripnfts/slabs/108362594_front_v2.png</t>
  </si>
  <si>
    <t>https://cdn.dripshop.live/dripnfts/slabs/104233925_front_v2.png</t>
  </si>
  <si>
    <t>https://cdn.dripshop.live/dripnfts/slabs/110991184_front_v2.png</t>
  </si>
  <si>
    <t>https://cdn.dripshop.live/dripnfts/slabs/111226315_front_v2.png</t>
  </si>
  <si>
    <t>https://cdn.dripshop.live/dripnfts/slabs/104233916_front_v2.png</t>
  </si>
  <si>
    <t>https://cdn.dripshop.live/dripnfts/slabs/104233917_front_v2.png</t>
  </si>
  <si>
    <t>https://cdn.dripshop.live/dripnfts/slabs/102788135_front_v2.png</t>
  </si>
  <si>
    <t>https://cdn.dripshop.live/dripnfts/slabs/112116349_front_v2.png</t>
  </si>
  <si>
    <t>https://cdn.dripshop.live/dripnfts/slabs/94589654_front_v2.png</t>
  </si>
  <si>
    <t>https://cdn.dripshop.live/dripnfts/slabs/107580373_front_v2.png</t>
  </si>
  <si>
    <t>https://cdn.dripshop.live/dripnfts/slabs/111226327_front_v2.png</t>
  </si>
  <si>
    <t>https://cdn.dripshop.live/dripnfts/slabs/112147696_front_v2.png</t>
  </si>
  <si>
    <t>https://cdn.dripshop.live/dripnfts/slabs/104233922_front_v2.png</t>
  </si>
  <si>
    <t>https://cdn.dripshop.live/dripnfts/slabs/115494300_front_v2.png</t>
  </si>
  <si>
    <t>https://cdn.dripshop.live/dripnfts/slabs/115494295_front_v2.png</t>
  </si>
  <si>
    <t>https://cdn.dripshop.live/dripnfts/slabs/116711437_front_v2.png</t>
  </si>
  <si>
    <t>https://cdn.dripshop.live/dripnfts/slabs/114537246_front_v2.png</t>
  </si>
  <si>
    <t>https://cdn.dripshop.live/dripnfts/slabs/112147697_front_v2.png</t>
  </si>
  <si>
    <t>https://cdn.dripshop.live/dripnfts/slabs/93576968_front_v2.png</t>
  </si>
  <si>
    <t>https://cdn.dripshop.live/dripnfts/slabs/114537244_front_v2.png</t>
  </si>
  <si>
    <t>https://cdn.dripshop.live/dripnfts/slabs/115494293_front_v2.png</t>
  </si>
  <si>
    <t>https://cdn.dripshop.live/dripnfts/slabs/104233923_front_v2.png</t>
  </si>
  <si>
    <t>https://cdn.dripshop.live/dripnfts/slabs/111981425_front_v2.png</t>
  </si>
  <si>
    <t>https://cdn.dripshop.live/dripnfts/slabs/111981407_front_v2.png</t>
  </si>
  <si>
    <t>https://cdn.dripshop.live/dripnfts/slabs/116711463_front_v2.png</t>
  </si>
  <si>
    <t>https://cdn.dripshop.live/dripnfts/slabs/116711436_front_v2.png</t>
  </si>
  <si>
    <t>https://cdn.dripshop.live/dripnfts/slabs/110991186_front_v2.png</t>
  </si>
  <si>
    <t>https://cdn.dripshop.live/dripnfts/slabs/79476012_front_v2.png</t>
  </si>
  <si>
    <t>https://cdn.dripshop.live/dripnfts/slabs/101558445_front_v2.png</t>
  </si>
  <si>
    <t>https://cdn.dripshop.live/dripnfts/slabs/111981435_front_v2.png</t>
  </si>
  <si>
    <t>https://cdn.dripshop.live/dripnfts/slabs/111981437_front_v2.png</t>
  </si>
  <si>
    <t>https://cdn.dripshop.live/dripnfts/slabs/111981410_front_v2.png</t>
  </si>
  <si>
    <t>https://cdn.dripshop.live/dripnfts/slabs/82972683_front_v2.png</t>
  </si>
  <si>
    <t>https://cdn.dripshop.live/dripnfts/slabs/75766315_front_v2.png</t>
  </si>
  <si>
    <t>https://cdn.dripshop.live/dripnfts/slabs/82972681_front_v2.png</t>
  </si>
  <si>
    <t>https://cdn.dripshop.live/dripnfts/slabs/86887072_front_v2.png</t>
  </si>
  <si>
    <t>https://cdn.dripshop.live/dripnfts/slabs/78594596_front_v2.png</t>
  </si>
  <si>
    <t>https://cdn.dripshop.live/dripnfts/slabs/52898675_front_v2.png</t>
  </si>
  <si>
    <t>https://cdn.dripshop.live/dripnfts/slabs/70262597_front_v2.png</t>
  </si>
  <si>
    <t>https://cdn.dripshop.live/dripnfts/slabs/71767481_front_v2.png</t>
  </si>
  <si>
    <t>https://cdn.dripshop.live/dripnfts/slabs/72045516_front_v2.png</t>
  </si>
  <si>
    <t>https://cdn.dripshop.live/dripnfts/slabs/72379879_front_v2.png</t>
  </si>
  <si>
    <t>https://cdn.dripshop.live/dripnfts/slabs/72667662_front_v2.png</t>
  </si>
  <si>
    <t>https://cdn.dripshop.live/dripnfts/slabs/72929284_front_v2.png</t>
  </si>
  <si>
    <t>https://cdn.dripshop.live/dripnfts/slabs/73419240_front_v2.png</t>
  </si>
  <si>
    <t>https://cdn.dripshop.live/dripnfts/slabs/75835767_front_v2.png</t>
  </si>
  <si>
    <t>https://cdn.dripshop.live/dripnfts/slabs/76808436_front_v2.png</t>
  </si>
  <si>
    <t>https://cdn.dripshop.live/dripnfts/slabs/78436440_front_v2.png</t>
  </si>
  <si>
    <t>https://cdn.dripshop.live/dripnfts/slabs/80043493_front_v2.png</t>
  </si>
  <si>
    <t>https://cdn.dripshop.live/dripnfts/slabs/80517907_front_v2.png</t>
  </si>
  <si>
    <t>https://cdn.dripshop.live/dripnfts/slabs/91845279_front_v2.png</t>
  </si>
  <si>
    <t>https://cdn.dripshop.live/dripnfts/slabs/95083530_front_v2.png</t>
  </si>
  <si>
    <t>https://cdn.dripshop.live/dripnfts/slabs/96484686_front_v2.png</t>
  </si>
  <si>
    <t>https://cdn.dripshop.live/dripnfts/slabs/96568408_front_v2.png</t>
  </si>
  <si>
    <t>https://cdn.dripshop.live/dripnfts/slabs/96995908_front_v2.png</t>
  </si>
  <si>
    <t>https://cdn.dripshop.live/dripnfts/slabs/97596303_front_v2.png</t>
  </si>
  <si>
    <t>https://cdn.dripshop.live/dripnfts/slabs/97596305_front_v2.png</t>
  </si>
  <si>
    <t>https://cdn.dripshop.live/dripnfts/slabs/97801286_front_v2.png</t>
  </si>
  <si>
    <t>https://cdn.dripshop.live/dripnfts/slabs/98079152_front_v2.png</t>
  </si>
  <si>
    <t>https://cdn.dripshop.live/dripnfts/slabs/99621143_front_v2.png</t>
  </si>
  <si>
    <t>https://cdn.dripshop.live/dripnfts/slabs/99650091_front_v2.png</t>
  </si>
  <si>
    <t>https://cdn.dripshop.live/dripnfts/slabs/100211955_front_v2.png</t>
  </si>
  <si>
    <t>https://cdn.dripshop.live/dripnfts/slabs/100211958_front_v2.png</t>
  </si>
  <si>
    <t>https://cdn.dripshop.live/dripnfts/slabs/100315478_front_v2.png</t>
  </si>
  <si>
    <t>https://cdn.dripshop.live/dripnfts/slabs/101158011_front_v2.png</t>
  </si>
  <si>
    <t>https://cdn.dripshop.live/dripnfts/slabs/101158040.jpg</t>
  </si>
  <si>
    <t>https://cdn.dripshop.live/dripnfts/slabs/101158040_front_v2.png</t>
  </si>
  <si>
    <t>https://cdn.dripshop.live/dripnfts/slabs/101158041_front_v2.png</t>
  </si>
  <si>
    <t>https://cdn.dripshop.live/dripnfts/slabs/101158044_front_v2.png</t>
  </si>
  <si>
    <t>https://cdn.dripshop.live/dripnfts/slabs/101158045.jpg</t>
  </si>
  <si>
    <t>https://cdn.dripshop.live/dripnfts/slabs/101158045_front_v2.png</t>
  </si>
  <si>
    <t>https://cdn.dripshop.live/dripnfts/slabs/101158046.jpg</t>
  </si>
  <si>
    <t>https://cdn.dripshop.live/dripnfts/slabs/101158046_front_v2.png</t>
  </si>
  <si>
    <t>https://cdn.dripshop.live/dripnfts/slabs/103434795_front_v2.png</t>
  </si>
  <si>
    <t>https://cdn.dripshop.live/dripnfts/slabs/104810919_front_v2.png</t>
  </si>
  <si>
    <t>https://cdn.dripshop.live/dripnfts/slabs/105029238_front_v2.png</t>
  </si>
  <si>
    <t>https://cdn.dripshop.live/dripnfts/slabs/106625419_front_v2.png</t>
  </si>
  <si>
    <t>https://cdn.dripshop.live/dripnfts/slabs/107733351_front_v2.png</t>
  </si>
  <si>
    <t>https://cdn.dripshop.live/dripnfts/slabs/108381841_front_v2.png</t>
  </si>
  <si>
    <t>https://cdn.dripshop.live/dripnfts/slabs/108381844_front_v2.png</t>
  </si>
  <si>
    <t>https://cdn.dripshop.live/dripnfts/slabs/108381846_front_v2.png</t>
  </si>
  <si>
    <t>https://cdn.dripshop.live/dripnfts/slabs/108381847_front_v2.png</t>
  </si>
  <si>
    <t>https://cdn.dripshop.live/dripnfts/slabs/108381848_front_v2.png</t>
  </si>
  <si>
    <t>https://cdn.dripshop.live/dripnfts/slabs/108381850_front_v2.png</t>
  </si>
  <si>
    <t>https://cdn.dripshop.live/dripnfts/slabs/108381851_front_v2.png</t>
  </si>
  <si>
    <t>https://cdn.dripshop.live/dripnfts/slabs/108381852_front_v2.png</t>
  </si>
  <si>
    <t>https://cdn.dripshop.live/dripnfts/slabs/108381858_front_v2.png</t>
  </si>
  <si>
    <t>https://cdn.dripshop.live/dripnfts/slabs/108381859_front_v2.png</t>
  </si>
  <si>
    <t>https://cdn.dripshop.live/dripnfts/slabs/108381862_front_v2.png</t>
  </si>
  <si>
    <t>https://cdn.dripshop.live/dripnfts/slabs/108381863_front_v2.png</t>
  </si>
  <si>
    <t>https://cdn.dripshop.live/dripnfts/slabs/108381864_front_v2.png</t>
  </si>
  <si>
    <t>https://cdn.dripshop.live/dripnfts/slabs/108381865_front_v2.png</t>
  </si>
  <si>
    <t>https://cdn.dripshop.live/dripnfts/slabs/108381866_front_v2.png</t>
  </si>
  <si>
    <t>https://cdn.dripshop.live/dripnfts/slabs/108381871_front_v2.png</t>
  </si>
  <si>
    <t>https://cdn.dripshop.live/dripnfts/slabs/108381874_front_v2.png</t>
  </si>
  <si>
    <t>https://cdn.dripshop.live/dripnfts/slabs/108381876_front_v2.png</t>
  </si>
  <si>
    <t>https://cdn.dripshop.live/dripnfts/slabs/108381878_front_v2.png</t>
  </si>
  <si>
    <t>https://cdn.dripshop.live/dripnfts/slabs/108381879_front_v2.png</t>
  </si>
  <si>
    <t>https://cdn.dripshop.live/dripnfts/slabs/108381881_front_v2.png</t>
  </si>
  <si>
    <t>https://cdn.dripshop.live/dripnfts/slabs/108381882_front_v2.png</t>
  </si>
  <si>
    <t>https://cdn.dripshop.live/dripnfts/slabs/108381883_front_v2.png</t>
  </si>
  <si>
    <t>https://cdn.dripshop.live/dripnfts/slabs/108381888_front_v2.png</t>
  </si>
  <si>
    <t>https://cdn.dripshop.live/dripnfts/slabs/108381890_front_v2.png</t>
  </si>
  <si>
    <t>https://cdn.dripshop.live/dripnfts/slabs/108381891_front_v2.png</t>
  </si>
  <si>
    <t>https://cdn.dripshop.live/dripnfts/slabs/108381892_front_v2.png</t>
  </si>
  <si>
    <t>https://cdn.dripshop.live/dripnfts/slabs/108381896_front_v2.png</t>
  </si>
  <si>
    <t>https://cdn.dripshop.live/dripnfts/slabs/108381898_front_v2.png</t>
  </si>
  <si>
    <t>https://cdn.dripshop.live/dripnfts/slabs/108381904_front_v2.png</t>
  </si>
  <si>
    <t>https://cdn.dripshop.live/dripnfts/slabs/108381906_front_v2.png</t>
  </si>
  <si>
    <t>https://cdn.dripshop.live/dripnfts/slabs/108381907_front_v2.png</t>
  </si>
  <si>
    <t>https://cdn.dripshop.live/dripnfts/slabs/108381908_front_v2.png</t>
  </si>
  <si>
    <t>https://cdn.dripshop.live/dripnfts/slabs/108381913_front_v2.png</t>
  </si>
  <si>
    <t>https://cdn.dripshop.live/dripnfts/slabs/108381915_front_v2.png</t>
  </si>
  <si>
    <t>https://cdn.dripshop.live/dripnfts/slabs/108381919_front_v2.png</t>
  </si>
  <si>
    <t>https://cdn.dripshop.live/dripnfts/slabs/109126012_front_v2.png</t>
  </si>
  <si>
    <t>https://cdn.dripshop.live/dripnfts/slabs/109126014_front_v2.png</t>
  </si>
  <si>
    <t>https://cdn.dripshop.live/dripnfts/slabs/109126041_front_v2.png</t>
  </si>
  <si>
    <t>https://cdn.dripshop.live/dripnfts/slabs/109126043_front_v2.png</t>
  </si>
  <si>
    <t>https://cdn.dripshop.live/dripnfts/slabs/109126044_front_v2.png</t>
  </si>
  <si>
    <t>https://cdn.dripshop.live/dripnfts/slabs/109126046_front_v2.png</t>
  </si>
  <si>
    <t>https://cdn.dripshop.live/dripnfts/slabs/109126048_front_v2.png</t>
  </si>
  <si>
    <t>https://cdn.dripshop.live/dripnfts/slabs/109126049_front_v2.png</t>
  </si>
  <si>
    <t>https://cdn.dripshop.live/dripnfts/slabs/109126050_front_v2.png</t>
  </si>
  <si>
    <t>https://cdn.dripshop.live/dripnfts/slabs/109126051_front_v2.png</t>
  </si>
  <si>
    <t>https://cdn.dripshop.live/dripnfts/slabs/109126052_front_v2.png</t>
  </si>
  <si>
    <t>https://cdn.dripshop.live/dripnfts/slabs/109126053_front_v2.png</t>
  </si>
  <si>
    <t>https://cdn.dripshop.live/dripnfts/slabs/109126054_front_v2.png</t>
  </si>
  <si>
    <t>https://cdn.dripshop.live/dripnfts/slabs/109126055_front_v2.png</t>
  </si>
  <si>
    <t>https://cdn.dripshop.live/dripnfts/slabs/109126056_front_v2.png</t>
  </si>
  <si>
    <t>https://cdn.dripshop.live/dripnfts/slabs/109126057_front_v2.png</t>
  </si>
  <si>
    <t>https://cdn.dripshop.live/dripnfts/slabs/109126058_front_v2.png</t>
  </si>
  <si>
    <t>https://cdn.dripshop.live/dripnfts/slabs/109126059_front_v2.png</t>
  </si>
  <si>
    <t>https://cdn.dripshop.live/dripnfts/slabs/109126060_front_v2.png</t>
  </si>
  <si>
    <t>https://cdn.dripshop.live/dripnfts/slabs/109126065_front_v2.png</t>
  </si>
  <si>
    <t>https://cdn.dripshop.live/dripnfts/slabs/109126677_front_v2.png</t>
  </si>
  <si>
    <t>https://cdn.dripshop.live/dripnfts/slabs/109126681_front_v2.png</t>
  </si>
  <si>
    <t>https://cdn.dripshop.live/dripnfts/slabs/109126695_front_v2.png</t>
  </si>
  <si>
    <t>https://cdn.dripshop.live/dripnfts/slabs/109126699_front_v2.png</t>
  </si>
  <si>
    <t>https://cdn.dripshop.live/dripnfts/slabs/109126700_front_v2.png</t>
  </si>
  <si>
    <t>https://cdn.dripshop.live/dripnfts/slabs/109141523_front_v2.png</t>
  </si>
  <si>
    <t>https://cdn.dripshop.live/dripnfts/slabs/109141524_front_v2.png</t>
  </si>
  <si>
    <t>https://cdn.dripshop.live/dripnfts/slabs/109141526_front_v2.png</t>
  </si>
  <si>
    <t>https://cdn.dripshop.live/dripnfts/slabs/109310238_front_v2.png</t>
  </si>
  <si>
    <t>https://cdn.dripshop.live/dripnfts/slabs/109310242_front_v2.png</t>
  </si>
  <si>
    <t>https://cdn.dripshop.live/dripnfts/slabs/109310253_front_v2.png</t>
  </si>
  <si>
    <t>https://cdn.dripshop.live/dripnfts/slabs/109310254_front_v2.png</t>
  </si>
  <si>
    <t>https://cdn.dripshop.live/dripnfts/slabs/109310255_front_v2.png</t>
  </si>
  <si>
    <t>https://cdn.dripshop.live/dripnfts/slabs/109310256_front_v2.png</t>
  </si>
  <si>
    <t>https://cdn.dripshop.live/dripnfts/slabs/109310257_front_v2.png</t>
  </si>
  <si>
    <t>https://cdn.dripshop.live/dripnfts/slabs/109310258_front_v2.png</t>
  </si>
  <si>
    <t>https://cdn.dripshop.live/dripnfts/slabs/109310259_front_v2.png</t>
  </si>
  <si>
    <t>https://cdn.dripshop.live/dripnfts/slabs/109310260_front_v2.png</t>
  </si>
  <si>
    <t>https://cdn.dripshop.live/dripnfts/slabs/109310261_front_v2.png</t>
  </si>
  <si>
    <t>https://cdn.dripshop.live/dripnfts/slabs/109310262_front_v2.png</t>
  </si>
  <si>
    <t>https://cdn.dripshop.live/dripnfts/slabs/109310264_front_v2.png</t>
  </si>
  <si>
    <t>https://cdn.dripshop.live/dripnfts/slabs/109310265_front_v2.png</t>
  </si>
  <si>
    <t>https://cdn.dripshop.live/dripnfts/slabs/109310266_front_v2.png</t>
  </si>
  <si>
    <t>https://cdn.dripshop.live/dripnfts/slabs/109310297_front_v2.png</t>
  </si>
  <si>
    <t>https://cdn.dripshop.live/dripnfts/slabs/109310300_front_v2.png</t>
  </si>
  <si>
    <t>https://cdn.dripshop.live/dripnfts/slabs/109310301_front_v2.png</t>
  </si>
  <si>
    <t>https://cdn.dripshop.live/dripnfts/slabs/109310305_front_v2.png</t>
  </si>
  <si>
    <t>https://cdn.dripshop.live/dripnfts/slabs/109310306_front_v2.png</t>
  </si>
  <si>
    <t>https://cdn.dripshop.live/dripnfts/slabs/111138804_front_v2.png</t>
  </si>
  <si>
    <t>https://cdn.dripshop.live/dripnfts/slabs/111921327.jpg</t>
  </si>
  <si>
    <t>https://cdn.dripshop.live/dripnfts/slabs/111921327_front_v2.png</t>
  </si>
  <si>
    <t>https://cdn.dripshop.live/dripnfts/slabs/112803449_front_v2.png</t>
  </si>
  <si>
    <t>https://cdn.dripshop.live/dripnfts/slabs/112803466_front_v2.png</t>
  </si>
  <si>
    <t>https://cdn.dripshop.live/dripnfts/slabs/112803467_front_v2.png</t>
  </si>
  <si>
    <t>https://cdn.dripshop.live/dripnfts/slabs/113822934_front_v2.png</t>
  </si>
  <si>
    <t>https://cdn.dripshop.live/dripnfts/slabs/114332499_front_v2.png</t>
  </si>
  <si>
    <t>https://cdn.dripshop.live/dripnfts/slabs/114366898_front_v2.png</t>
  </si>
  <si>
    <t>https://cdn.dripshop.live/dripnfts/slabs/115469657_front_v2.png</t>
  </si>
  <si>
    <t>https://cdn.dripshop.live/dripnfts/slabs/116215126_front_v2.png</t>
  </si>
  <si>
    <t>https://cdn.dripshop.live/dripnfts/slabs/116215133_front_v2.png</t>
  </si>
  <si>
    <t>https://cdn.dripshop.live/dripnfts/slabs/116341034_front_v2.png</t>
  </si>
  <si>
    <t>https://cdn.dripshop.live/dripnfts/slabs/116341035.jpg</t>
  </si>
  <si>
    <t>https://cdn.dripshop.live/dripnfts/slabs/116341035_front_v2.png</t>
  </si>
  <si>
    <t>https://cdn.dripshop.live/dripnfts/slabs/116982523_front_v2.png</t>
  </si>
  <si>
    <t>https://cdn.dripshop.live/dripnfts/slabs/116982526_front_v2.png</t>
  </si>
  <si>
    <t>https://cdn.dripshop.live/dripnfts/slabs/116982530_front_v2.png</t>
  </si>
  <si>
    <t>https://cdn.dripshop.live/dripnfts/slabs/117649116_front_v2.png</t>
  </si>
  <si>
    <t>https://cdn.dripshop.live/dripnfts/slabs/117649121_front_v2.png</t>
  </si>
  <si>
    <t>https://cdn.dripshop.live/dripnfts/slabs/117649125_front_v2.png</t>
  </si>
  <si>
    <t>https://cdn.dripshop.live/dripnfts/slabs/117649126_front_v2.png</t>
  </si>
  <si>
    <t>https://cdn.dripshop.live/dripnfts/slabs/117682550_front_v2.png</t>
  </si>
  <si>
    <t>https://cdn.dripshop.live/dripnfts/slabs/117682553_front_v2.png</t>
  </si>
  <si>
    <t>https://cdn.dripshop.live/dripnfts/slabs/118189560_front_v2.png</t>
  </si>
  <si>
    <t>https://cdn.dripshop.live/dripnfts/slabs/4306760006_front_v2.png</t>
  </si>
  <si>
    <t>https://cdn.dripshop.live/dripnfts/slabs/4306760007_front_v2.png</t>
  </si>
  <si>
    <t>https://cdn.dripshop.live/dripnfts/slabs/4306760010_front_v2.png</t>
  </si>
  <si>
    <t>https://cdn.dripshop.live/dripnfts/slabs/6008815077_front_v2.png</t>
  </si>
  <si>
    <t>Pokemon Pokemon Pokémon League</t>
  </si>
  <si>
    <t>https://cdn.dripshop.live/dripnfts/slabs/6010565081_front_v2.png</t>
  </si>
  <si>
    <t>https://cdn.dripshop.live/dripnfts/slabs/6015139288_front_v2.png</t>
  </si>
  <si>
    <t>https://cdn.dripshop.live/dripnfts/slabs/6015139291_front_v2.png</t>
  </si>
  <si>
    <t>https://cdn.dripshop.live/dripnfts/slabs/6019629019_front_v2.png</t>
  </si>
  <si>
    <t>Pokemon Pokemon Spell of the Unown: Entei</t>
  </si>
  <si>
    <t>https://cdn.dripshop.live/dripnfts/slabs/6019629121_front_v2.png</t>
  </si>
  <si>
    <t>Pokemon Pokemon Cosmos Holo</t>
  </si>
  <si>
    <t>https://cdn.dripshop.live/dripnfts/slabs/6019629278_front_v2.png</t>
  </si>
  <si>
    <t>Pokemon Pokemon 151 Poster Collection</t>
  </si>
  <si>
    <t>https://cdn.dripshop.live/dripnfts/slabs/6019640230_front_v2.png</t>
  </si>
  <si>
    <t>https://cdn.dripshop.live/dripnfts/slabs/1401034747281_front_v2.png</t>
  </si>
  <si>
    <t>https://cdn.dripshop.live/dripnfts/slabs/1401042149211_front_v2.png</t>
  </si>
  <si>
    <t>https://cdn.dripshop.live/dripnfts/slabs/3813485001_front_v2.png</t>
  </si>
  <si>
    <t>Pokemon Pokemon Original Series</t>
  </si>
  <si>
    <t>https://cdn.dripshop.live/dripnfts/slabs/3853103012_front_v2.png</t>
  </si>
  <si>
    <t>https://cdn.dripshop.live/dripnfts/slabs/3925894176_front_v2.png</t>
  </si>
  <si>
    <t>https://cdn.dripshop.live/dripnfts/slabs/3925894214_front_v2.png</t>
  </si>
  <si>
    <t>https://cdn.dripshop.live/dripnfts/slabs/3980409083_front_v2.png</t>
  </si>
  <si>
    <t>Pokemon Pokemon Pikachu &amp; Zekrom GX Premium Collection</t>
  </si>
  <si>
    <t>https://cdn.dripshop.live/dripnfts/slabs/4012989041_front_v2.png</t>
  </si>
  <si>
    <t>https://cdn.dripshop.live/dripnfts/slabs/4043575249_front_v2.png</t>
  </si>
  <si>
    <t>https://cdn.dripshop.live/dripnfts/slabs/4054861288_front_v2.png</t>
  </si>
  <si>
    <t>Pokemon Pokemon EX</t>
  </si>
  <si>
    <t>https://cdn.dripshop.live/dripnfts/slabs/4067084173_front_v2.png</t>
  </si>
  <si>
    <t>Pokemon Pokemon Sword &amp; Shield - Black Star Promos</t>
  </si>
  <si>
    <t>https://cdn.dripshop.live/dripnfts/slabs/4102392152_front_v2.png</t>
  </si>
  <si>
    <t>https://cdn.dripshop.live/dripnfts/slabs/109343614_front_v2.png</t>
  </si>
  <si>
    <t>https://cdn.dripshop.live/dripnfts/slabs/109343613_front_v2.png</t>
  </si>
  <si>
    <t>https://cdn.dripshop.live/dripnfts/slabs/109061922_front_v2.png</t>
  </si>
  <si>
    <t>https://cdn.dripshop.live/dripnfts/slabs/109061921_front_v2.png</t>
  </si>
  <si>
    <t>https://cdn.dripshop.live/dripnfts/slabs/109061923_front_v2.png</t>
  </si>
  <si>
    <t>https://cdn.dripshop.live/dripnfts/slabs/98308170_front_v2.png</t>
  </si>
  <si>
    <t>https://cdn.dripshop.live/dripnfts/slabs/109061924_front_v2.png</t>
  </si>
  <si>
    <t>https://cdn.dripshop.live/dripnfts/slabs/101398660_front_v2.png</t>
  </si>
  <si>
    <t>https://cdn.dripshop.live/dripnfts/slabs/109343595_front_v2.png</t>
  </si>
  <si>
    <t>https://cdn.dripshop.live/dripnfts/slabs/109343594_front_v2.png</t>
  </si>
  <si>
    <t>https://cdn.dripshop.live/dripnfts/slabs/109343592_front_v2.png</t>
  </si>
  <si>
    <t>https://cdn.dripshop.live/dripnfts/slabs/109343598_front_v2.png</t>
  </si>
  <si>
    <t>https://cdn.dripshop.live/dripnfts/slabs/102134254_front_v2.png</t>
  </si>
  <si>
    <t>https://cdn.dripshop.live/dripnfts/slabs/110277410_front_v2.png</t>
  </si>
  <si>
    <t>https://cdn.dripshop.live/dripnfts/slabs/103272098_front_v2.png</t>
  </si>
  <si>
    <t>https://cdn.dripshop.live/dripnfts/slabs/77973040_front_v2.png</t>
  </si>
  <si>
    <t>https://cdn.dripshop.live/dripnfts/slabs/102415440_front_v2.png</t>
  </si>
  <si>
    <t>https://cdn.dripshop.live/dripnfts/slabs/102415441_front_v2.png</t>
  </si>
  <si>
    <t>https://cdn.dripshop.live/dripnfts/slabs/110277417_front_v2.png</t>
  </si>
  <si>
    <t>https://cdn.dripshop.live/dripnfts/slabs/103371830_front_v2.png</t>
  </si>
  <si>
    <t>https://cdn.dripshop.live/dripnfts/slabs/110277415_front_v2.png</t>
  </si>
  <si>
    <t>https://cdn.dripshop.live/dripnfts/slabs/102134255_front_v2.png</t>
  </si>
  <si>
    <t>https://cdn.dripshop.live/dripnfts/slabs/109343532_front_v2.png</t>
  </si>
  <si>
    <t>https://cdn.dripshop.live/dripnfts/slabs/102195087_front_v2.png</t>
  </si>
  <si>
    <t>https://cdn.dripshop.live/dripnfts/slabs/102195057_front_v2.png</t>
  </si>
  <si>
    <t>https://cdn.dripshop.live/dripnfts/slabs/102379486_front_v2.png</t>
  </si>
  <si>
    <t>https://cdn.dripshop.live/dripnfts/slabs/102195013_front_v2.png</t>
  </si>
  <si>
    <t>https://cdn.dripshop.live/dripnfts/slabs/102195027_front_v2.png</t>
  </si>
  <si>
    <t>https://cdn.dripshop.live/dripnfts/slabs/102195053_front_v2.png</t>
  </si>
  <si>
    <t>https://cdn.dripshop.live/dripnfts/slabs/102415379_front_v2.png</t>
  </si>
  <si>
    <t>https://cdn.dripshop.live/dripnfts/slabs/109060541_front_v2.png</t>
  </si>
  <si>
    <t>https://cdn.dripshop.live/dripnfts/slabs/109060539_front_v2.png</t>
  </si>
  <si>
    <t>https://cdn.dripshop.live/dripnfts/slabs/109060538_front_v2.png</t>
  </si>
  <si>
    <t>https://cdn.dripshop.live/dripnfts/slabs/101398685_front_v2.png</t>
  </si>
  <si>
    <t>https://cdn.dripshop.live/dripnfts/slabs/109061891_front_v2.png</t>
  </si>
  <si>
    <t>https://cdn.dripshop.live/dripnfts/slabs/102415361_front_v2.png</t>
  </si>
  <si>
    <t>https://cdn.dripshop.live/dripnfts/slabs/102415360_front_v2.png</t>
  </si>
  <si>
    <t>https://cdn.dripshop.live/dripnfts/slabs/101398684_front_v2.png</t>
  </si>
  <si>
    <t>https://cdn.dripshop.live/dripnfts/slabs/72179487_front_v2.png</t>
  </si>
  <si>
    <t>https://cdn.dripshop.live/dripnfts/slabs/109060618_front_v2.png</t>
  </si>
  <si>
    <t>https://cdn.dripshop.live/dripnfts/slabs/109060534_front_v2.png</t>
  </si>
  <si>
    <t>https://cdn.dripshop.live/dripnfts/slabs/109257259_front_v2.png</t>
  </si>
  <si>
    <t>https://cdn.dripshop.live/dripnfts/slabs/109060536_front_v2.png</t>
  </si>
  <si>
    <t>https://cdn.dripshop.live/dripnfts/slabs/103371934_front_v2.png</t>
  </si>
  <si>
    <t>https://cdn.dripshop.live/dripnfts/slabs/102415404_front_v2.png</t>
  </si>
  <si>
    <t>https://cdn.dripshop.live/dripnfts/slabs/103272221_front_v2.png</t>
  </si>
  <si>
    <t>https://cdn.dripshop.live/dripnfts/slabs/109061786_front_v2.png</t>
  </si>
  <si>
    <t>https://cdn.dripshop.live/dripnfts/slabs/102195120_front_v2.png</t>
  </si>
  <si>
    <t>https://cdn.dripshop.live/dripnfts/slabs/110277414_front_v2.png</t>
  </si>
  <si>
    <t>https://cdn.dripshop.live/dripnfts/slabs/110277411_front_v2.png</t>
  </si>
  <si>
    <t>https://cdn.dripshop.live/dripnfts/slabs/102134251_front_v2.png</t>
  </si>
  <si>
    <t>https://cdn.dripshop.live/dripnfts/slabs/102134252_front_v2.png</t>
  </si>
  <si>
    <t>https://cdn.dripshop.live/dripnfts/slabs/102195134_front_v2.png</t>
  </si>
  <si>
    <t>https://cdn.dripshop.live/dripnfts/slabs/109343596_front_v2.png</t>
  </si>
  <si>
    <t>https://cdn.dripshop.live/dripnfts/slabs/101034767_front_v2.png</t>
  </si>
  <si>
    <t>https://cdn.dripshop.live/dripnfts/slabs/101398676_front_v2.png</t>
  </si>
  <si>
    <t>https://cdn.dripshop.live/dripnfts/slabs/101428314_front_v2.png</t>
  </si>
  <si>
    <t>https://cdn.dripshop.live/dripnfts/slabs/109257169_front_v2.png</t>
  </si>
  <si>
    <t>https://cdn.dripshop.live/dripnfts/slabs/110377658_front_v2.png</t>
  </si>
  <si>
    <t>https://cdn.dripshop.live/dripnfts/slabs/109343619_front_v2.png</t>
  </si>
  <si>
    <t>https://cdn.dripshop.live/dripnfts/slabs/109061859_front_v2.png</t>
  </si>
  <si>
    <t>https://cdn.dripshop.live/dripnfts/slabs/109061861_front_v2.png</t>
  </si>
  <si>
    <t>https://cdn.dripshop.live/dripnfts/slabs/109343512_front_v2.png</t>
  </si>
  <si>
    <t>https://cdn.dripshop.live/dripnfts/slabs/109257256_front_v2.png</t>
  </si>
  <si>
    <t>https://cdn.dripshop.live/dripnfts/slabs/109061856_front_v2.png</t>
  </si>
  <si>
    <t>https://cdn.dripshop.live/dripnfts/slabs/109257160_front_v2.png</t>
  </si>
  <si>
    <t>https://cdn.dripshop.live/dripnfts/slabs/109061840_front_v2.png</t>
  </si>
  <si>
    <t>https://cdn.dripshop.live/dripnfts/slabs/109343620_front_v2.png</t>
  </si>
  <si>
    <t>https://cdn.dripshop.live/dripnfts/slabs/109061855.jpg</t>
  </si>
  <si>
    <t>https://cdn.dripshop.live/dripnfts/slabs/109061855_front_v2.png</t>
  </si>
  <si>
    <t>https://cdn.dripshop.live/dripnfts/slabs/109343513.jpg</t>
  </si>
  <si>
    <t>https://cdn.dripshop.live/dripnfts/slabs/109343513_front_v2.png</t>
  </si>
  <si>
    <t>https://cdn.dripshop.live/dripnfts/slabs/109061854_front_v2.png</t>
  </si>
  <si>
    <t>https://cdn.dripshop.live/dripnfts/slabs/100662946_front_v2.png</t>
  </si>
  <si>
    <t>https://cdn.dripshop.live/dripnfts/slabs/109061781_front_v2.png</t>
  </si>
  <si>
    <t>https://cdn.dripshop.live/dripnfts/slabs/109343519_front_v2.png</t>
  </si>
  <si>
    <t>https://cdn.dripshop.live/dripnfts/slabs/102379434_front_v2.png</t>
  </si>
  <si>
    <t>https://cdn.dripshop.live/dripnfts/slabs/109343531_front_v2.png</t>
  </si>
  <si>
    <t>https://cdn.dripshop.live/dripnfts/slabs/109061849_front_v2.png</t>
  </si>
  <si>
    <t>https://cdn.dripshop.live/dripnfts/slabs/102216386_front_v2.png</t>
  </si>
  <si>
    <t>https://cdn.dripshop.live/dripnfts/slabs/109257159_front_v2.png</t>
  </si>
  <si>
    <t>https://cdn.dripshop.live/dripnfts/slabs/77472255_front_v2.png</t>
  </si>
  <si>
    <t>https://cdn.dripshop.live/dripnfts/slabs/109061873_front_v2.png</t>
  </si>
  <si>
    <t>https://cdn.dripshop.live/dripnfts/slabs/109061850_front_v2.png</t>
  </si>
  <si>
    <t>https://cdn.dripshop.live/dripnfts/slabs/103371887_front_v2.png</t>
  </si>
  <si>
    <t>https://cdn.dripshop.live/dripnfts/slabs/109061845_front_v2.png</t>
  </si>
  <si>
    <t>https://cdn.dripshop.live/dripnfts/slabs/109061846_front_v2.png</t>
  </si>
  <si>
    <t>https://cdn.dripshop.live/dripnfts/slabs/109060540_front_v2.png</t>
  </si>
  <si>
    <t>https://cdn.dripshop.live/dripnfts/slabs/109060542_front_v2.png</t>
  </si>
  <si>
    <t>https://cdn.dripshop.live/dripnfts/slabs/109060535_front_v2.png</t>
  </si>
  <si>
    <t>https://cdn.dripshop.live/dripnfts/slabs/109060615_front_v2.png</t>
  </si>
  <si>
    <t>https://cdn.dripshop.live/dripnfts/slabs/109060614_front_v2.png</t>
  </si>
  <si>
    <t>https://cdn.dripshop.live/dripnfts/slabs/102379383_front_v2.png</t>
  </si>
  <si>
    <t>https://cdn.dripshop.live/dripnfts/slabs/102415472_front_v2.png</t>
  </si>
  <si>
    <t>https://cdn.dripshop.live/dripnfts/slabs/102216488_front_v2.png</t>
  </si>
  <si>
    <t>https://cdn.dripshop.live/dripnfts/slabs/109060546_front_v2.png</t>
  </si>
  <si>
    <t>https://cdn.dripshop.live/dripnfts/slabs/109060548_front_v2.png</t>
  </si>
  <si>
    <t>https://cdn.dripshop.live/dripnfts/slabs/103371894_front_v2.png</t>
  </si>
  <si>
    <t>https://cdn.dripshop.live/dripnfts/slabs/109061857_front_v2.png</t>
  </si>
  <si>
    <t>https://cdn.dripshop.live/dripnfts/slabs/102195123_front_v2.png</t>
  </si>
  <si>
    <t>https://cdn.dripshop.live/dripnfts/slabs/109060515_front_v2.png</t>
  </si>
  <si>
    <t>https://cdn.dripshop.live/dripnfts/slabs/109343558_front_v2.png</t>
  </si>
  <si>
    <t>https://cdn.dripshop.live/dripnfts/slabs/109343556_front_v2.png</t>
  </si>
  <si>
    <t>https://cdn.dripshop.live/dripnfts/slabs/102195081_front_v2.png</t>
  </si>
  <si>
    <t>https://cdn.dripshop.live/dripnfts/slabs/109343553_front_v2.png</t>
  </si>
  <si>
    <t>https://cdn.dripshop.live/dripnfts/slabs/109343554_front_v2.png</t>
  </si>
  <si>
    <t>https://cdn.dripshop.live/dripnfts/slabs/109061852_front_v2.png</t>
  </si>
  <si>
    <t>https://cdn.dripshop.live/dripnfts/slabs/102195099_front_v2.png</t>
  </si>
  <si>
    <t>https://cdn.dripshop.live/dripnfts/slabs/100675280_front_v2.png</t>
  </si>
  <si>
    <t>https://cdn.dripshop.live/dripnfts/slabs/109061843_front_v2.png</t>
  </si>
  <si>
    <t>https://cdn.dripshop.live/dripnfts/slabs/109061908_front_v2.png</t>
  </si>
  <si>
    <t>https://cdn.dripshop.live/dripnfts/slabs/101034765_front_v2.png</t>
  </si>
  <si>
    <t>https://cdn.dripshop.live/dripnfts/slabs/109060520_front_v2.png</t>
  </si>
  <si>
    <t>https://cdn.dripshop.live/dripnfts/slabs/109060517_front_v2.png</t>
  </si>
  <si>
    <t>https://cdn.dripshop.live/dripnfts/slabs/109061802_front_v2.png</t>
  </si>
  <si>
    <t>https://cdn.dripshop.live/dripnfts/slabs/109061879_front_v2.png</t>
  </si>
  <si>
    <t>https://cdn.dripshop.live/dripnfts/slabs/109061821_front_v2.png</t>
  </si>
  <si>
    <t>https://cdn.dripshop.live/dripnfts/slabs/109343555_front_v2.png</t>
  </si>
  <si>
    <t>https://cdn.dripshop.live/dripnfts/slabs/102415467_front_v2.png</t>
  </si>
  <si>
    <t>https://cdn.dripshop.live/dripnfts/slabs/101062658_front_v2.png</t>
  </si>
  <si>
    <t>https://cdn.dripshop.live/dripnfts/slabs/74657256_front_v2.png</t>
  </si>
  <si>
    <t>https://cdn.dripshop.live/dripnfts/slabs/101062633_front_v2.png</t>
  </si>
  <si>
    <t>https://cdn.dripshop.live/dripnfts/slabs/101062671_front_v2.png</t>
  </si>
  <si>
    <t>https://cdn.dripshop.live/dripnfts/slabs/101062664_front_v2.png</t>
  </si>
  <si>
    <t>https://cdn.dripshop.live/dripnfts/slabs/101062661_front_v2.png</t>
  </si>
  <si>
    <t>https://cdn.dripshop.live/dripnfts/slabs/97955091_front_v2.png</t>
  </si>
  <si>
    <t>https://cdn.dripshop.live/dripnfts/slabs/103347632_front_v2.png</t>
  </si>
  <si>
    <t>https://cdn.dripshop.live/dripnfts/slabs/103148697_front_v2.png</t>
  </si>
  <si>
    <t>https://cdn.dripshop.live/dripnfts/slabs/101062703_front_v2.png</t>
  </si>
  <si>
    <t>https://cdn.dripshop.live/dripnfts/slabs/71306594_front_v2.png</t>
  </si>
  <si>
    <t>https://cdn.dripshop.live/dripnfts/slabs/76747693_front_v2.png</t>
  </si>
  <si>
    <t>https://cdn.dripshop.live/dripnfts/slabs/103347636_front_v2.png</t>
  </si>
  <si>
    <t>https://cdn.dripshop.live/dripnfts/slabs/78039146_front_v2.png</t>
  </si>
  <si>
    <t>https://cdn.dripshop.live/dripnfts/slabs/103148722_front_v2.png</t>
  </si>
  <si>
    <t>https://cdn.dripshop.live/dripnfts/slabs/84580076_front_v2.png</t>
  </si>
  <si>
    <t>https://cdn.dripshop.live/dripnfts/slabs/85322907_front_v2.png</t>
  </si>
  <si>
    <t>https://cdn.dripshop.live/dripnfts/slabs/67889421_front_v2.png</t>
  </si>
  <si>
    <t>https://cdn.dripshop.live/dripnfts/slabs/101062663_front_v2.png</t>
  </si>
  <si>
    <t>https://cdn.dripshop.live/dripnfts/slabs/101062670_front_v2.png</t>
  </si>
  <si>
    <t>https://cdn.dripshop.live/dripnfts/slabs/76750378_front_v2.png</t>
  </si>
  <si>
    <t>https://cdn.dripshop.live/dripnfts/slabs/103148659_front_v2.png</t>
  </si>
  <si>
    <t>https://cdn.dripshop.live/dripnfts/slabs/107925218_front_v2.png</t>
  </si>
  <si>
    <t>https://cdn.dripshop.live/dripnfts/slabs/76750380_front_v2.png</t>
  </si>
  <si>
    <t>https://cdn.dripshop.live/dripnfts/slabs/101062659_front_v2.png</t>
  </si>
  <si>
    <t>https://cdn.dripshop.live/dripnfts/slabs/103148728_front_v2.png</t>
  </si>
  <si>
    <t>https://cdn.dripshop.live/dripnfts/slabs/101062669_front_v2.png</t>
  </si>
  <si>
    <t>https://cdn.dripshop.live/dripnfts/slabs/101062668_front_v2.png</t>
  </si>
  <si>
    <t>https://cdn.dripshop.live/dripnfts/slabs/103347638_front_v2.png</t>
  </si>
  <si>
    <t>https://cdn.dripshop.live/dripnfts/slabs/101597221_front_v2.png</t>
  </si>
  <si>
    <t>https://cdn.dripshop.live/dripnfts/slabs/102195101_front_v2.png</t>
  </si>
  <si>
    <t>https://cdn.dripshop.live/dripnfts/slabs/101062662_front_v2.png</t>
  </si>
  <si>
    <t>https://cdn.dripshop.live/dripnfts/slabs/76747687_front_v2.png</t>
  </si>
  <si>
    <t>https://cdn.dripshop.live/dripnfts/slabs/74657246_front_v2.png</t>
  </si>
  <si>
    <t>https://cdn.dripshop.live/dripnfts/slabs/107925269_front_v2.png</t>
  </si>
  <si>
    <t>https://cdn.dripshop.live/dripnfts/slabs/107925273_front_v2.png</t>
  </si>
  <si>
    <t>https://cdn.dripshop.live/dripnfts/slabs/107925264_front_v2.png</t>
  </si>
  <si>
    <t>https://cdn.dripshop.live/dripnfts/slabs/107925270_front_v2.png</t>
  </si>
  <si>
    <t>https://cdn.dripshop.live/dripnfts/slabs/107925267_front_v2.png</t>
  </si>
  <si>
    <t>https://cdn.dripshop.live/dripnfts/slabs/74657263_front_v2.png</t>
  </si>
  <si>
    <t>https://cdn.dripshop.live/dripnfts/slabs/107925272_front_v2.png</t>
  </si>
  <si>
    <t>https://cdn.dripshop.live/dripnfts/slabs/101597169_front_v2.png</t>
  </si>
  <si>
    <t>https://cdn.dripshop.live/dripnfts/slabs/101597172_front_v2.png</t>
  </si>
  <si>
    <t>https://cdn.dripshop.live/dripnfts/slabs/107925266_front_v2.png</t>
  </si>
  <si>
    <t>https://cdn.dripshop.live/dripnfts/slabs/101597170_front_v2.png</t>
  </si>
  <si>
    <t>https://cdn.dripshop.live/dripnfts/slabs/107925265_front_v2.png</t>
  </si>
  <si>
    <t>https://cdn.dripshop.live/dripnfts/slabs/103347637_front_v2.png</t>
  </si>
  <si>
    <t>https://cdn.dripshop.live/dripnfts/slabs/103347652_front_v2.png</t>
  </si>
  <si>
    <t>https://cdn.dripshop.live/dripnfts/slabs/107925271_front_v2.png</t>
  </si>
  <si>
    <t>https://cdn.dripshop.live/dripnfts/slabs/101597215_front_v2.png</t>
  </si>
  <si>
    <t>https://cdn.dripshop.live/dripnfts/slabs/107925268_front_v2.png</t>
  </si>
  <si>
    <t>https://cdn.dripshop.live/dripnfts/slabs/76747694_front_v2.png</t>
  </si>
  <si>
    <t>https://cdn.dripshop.live/dripnfts/slabs/101062621_front_v2.png</t>
  </si>
  <si>
    <t>https://cdn.dripshop.live/dripnfts/slabs/103347655_front_v2.png</t>
  </si>
  <si>
    <t>https://cdn.dripshop.live/dripnfts/slabs/103347656_front_v2.png</t>
  </si>
  <si>
    <t>https://cdn.dripshop.live/dripnfts/slabs/103347657_front_v2.png</t>
  </si>
  <si>
    <t>https://cdn.dripshop.live/dripnfts/slabs/103347658_front_v2.png</t>
  </si>
  <si>
    <t>https://cdn.dripshop.live/dripnfts/slabs/101597180_front_v2.png</t>
  </si>
  <si>
    <t>https://cdn.dripshop.live/dripnfts/slabs/103347654_front_v2.png</t>
  </si>
  <si>
    <t>https://cdn.dripshop.live/dripnfts/slabs/76747697_front_v2.png</t>
  </si>
  <si>
    <t>https://cdn.dripshop.live/dripnfts/slabs/67889353_front_v2.png</t>
  </si>
  <si>
    <t>https://cdn.dripshop.live/dripnfts/slabs/101062667_front_v2.png</t>
  </si>
  <si>
    <t>https://cdn.dripshop.live/dripnfts/slabs/101062660_front_v2.png</t>
  </si>
  <si>
    <t>https://cdn.dripshop.live/dripnfts/slabs/101062666_front_v2.png</t>
  </si>
  <si>
    <t>https://cdn.dripshop.live/dripnfts/slabs/76747692_front_v2.png</t>
  </si>
  <si>
    <t>https://cdn.dripshop.live/dripnfts/slabs/103347660_front_v2.png</t>
  </si>
  <si>
    <t>https://cdn.dripshop.live/dripnfts/slabs/103347659_front_v2.png</t>
  </si>
  <si>
    <t>https://cdn.dripshop.live/dripnfts/slabs/107750981_front_v2.png</t>
  </si>
  <si>
    <t>https://cdn.dripshop.live/dripnfts/slabs/113973460_front_v2.png</t>
  </si>
  <si>
    <t>https://cdn.dripshop.live/dripnfts/slabs/104448232_front_v2.png</t>
  </si>
  <si>
    <t>https://cdn.dripshop.live/dripnfts/slabs/110074879_front_v2.png</t>
  </si>
  <si>
    <t>https://cdn.dripshop.live/dripnfts/slabs/107751003_front_v2.png</t>
  </si>
  <si>
    <t>https://cdn.dripshop.live/dripnfts/slabs/106237733_front_v2.png</t>
  </si>
  <si>
    <t>https://cdn.dripshop.live/dripnfts/slabs/106236647_front_v2.png</t>
  </si>
  <si>
    <t>https://cdn.dripshop.live/dripnfts/slabs/106236175_front_v2.png</t>
  </si>
  <si>
    <t>https://cdn.dripshop.live/dripnfts/slabs/106053259_front_v2.png</t>
  </si>
  <si>
    <t>https://cdn.dripshop.live/dripnfts/slabs/106053263_front_v2.png</t>
  </si>
  <si>
    <t>https://cdn.dripshop.live/dripnfts/slabs/106053262_front_v2.png</t>
  </si>
  <si>
    <t>https://cdn.dripshop.live/dripnfts/slabs/109368520_front_v2.png</t>
  </si>
  <si>
    <t>https://cdn.dripshop.live/dripnfts/slabs/106053260_front_v2.png</t>
  </si>
  <si>
    <t>https://cdn.dripshop.live/dripnfts/slabs/108545379_front_v2.png</t>
  </si>
  <si>
    <t>https://cdn.dripshop.live/dripnfts/slabs/107751002_front_v2.png</t>
  </si>
  <si>
    <t>https://cdn.dripshop.live/dripnfts/slabs/107751001_front_v2.png</t>
  </si>
  <si>
    <t>https://cdn.dripshop.live/dripnfts/slabs/106236644_front_v2.png</t>
  </si>
  <si>
    <t>https://cdn.dripshop.live/dripnfts/slabs/106236642_front_v2.png</t>
  </si>
  <si>
    <t>https://cdn.dripshop.live/dripnfts/slabs/109186425_front_v2.png</t>
  </si>
  <si>
    <t>https://cdn.dripshop.live/dripnfts/slabs/106053265_front_v2.png</t>
  </si>
  <si>
    <t>https://cdn.dripshop.live/dripnfts/slabs/106236176_front_v2.png</t>
  </si>
  <si>
    <t>https://cdn.dripshop.live/dripnfts/slabs/106236177_front_v2.png</t>
  </si>
  <si>
    <t>https://cdn.dripshop.live/dripnfts/slabs/106236178_front_v2.png</t>
  </si>
  <si>
    <t>https://cdn.dripshop.live/dripnfts/slabs/111253092_front_v2.png</t>
  </si>
  <si>
    <t>https://cdn.dripshop.live/dripnfts/slabs/108832074_front_v2.png</t>
  </si>
  <si>
    <t>https://cdn.dripshop.live/dripnfts/slabs/109254013_front_v2.png</t>
  </si>
  <si>
    <t>https://cdn.dripshop.live/dripnfts/slabs/106177007_front_v2.png</t>
  </si>
  <si>
    <t>https://cdn.dripshop.live/dripnfts/slabs/105922584_front_v2.png</t>
  </si>
  <si>
    <t>https://cdn.dripshop.live/dripnfts/slabs/106177003_front_v2.png</t>
  </si>
  <si>
    <t>https://cdn.dripshop.live/dripnfts/slabs/110874468_front_v2.png</t>
  </si>
  <si>
    <t>https://cdn.dripshop.live/dripnfts/slabs/106137042.jpg</t>
  </si>
  <si>
    <t>https://cdn.dripshop.live/dripnfts/slabs/106137042_front_v2.png</t>
  </si>
  <si>
    <t>https://cdn.dripshop.live/dripnfts/slabs/106053261_front_v2.png</t>
  </si>
  <si>
    <t>https://cdn.dripshop.live/dripnfts/slabs/107925571_front_v2.png</t>
  </si>
  <si>
    <t>https://cdn.dripshop.live/dripnfts/slabs/108048207_front_v2.png</t>
  </si>
  <si>
    <t>https://cdn.dripshop.live/dripnfts/slabs/109160234_front_v2.png</t>
  </si>
  <si>
    <t>https://cdn.dripshop.live/dripnfts/slabs/109160231_front_v2.png</t>
  </si>
  <si>
    <t>https://cdn.dripshop.live/dripnfts/slabs/109254014_front_v2.png</t>
  </si>
  <si>
    <t>https://cdn.dripshop.live/dripnfts/slabs/111912071_front_v2.png</t>
  </si>
  <si>
    <t>https://cdn.dripshop.live/dripnfts/slabs/107750953_front_v2.png</t>
  </si>
  <si>
    <t>https://cdn.dripshop.live/dripnfts/slabs/107750957_front_v2.png</t>
  </si>
  <si>
    <t>https://cdn.dripshop.live/dripnfts/slabs/106177004_front_v2.png</t>
  </si>
  <si>
    <t>https://cdn.dripshop.live/dripnfts/slabs/107750955_front_v2.png</t>
  </si>
  <si>
    <t>https://cdn.dripshop.live/dripnfts/slabs/108087468.jpg</t>
  </si>
  <si>
    <t>https://cdn.dripshop.live/dripnfts/slabs/108087468_front_v2.png</t>
  </si>
  <si>
    <t>https://cdn.dripshop.live/dripnfts/slabs/110406285.jpg</t>
  </si>
  <si>
    <t>https://cdn.dripshop.live/dripnfts/slabs/110406285_front_v2.png</t>
  </si>
  <si>
    <t>https://cdn.dripshop.live/dripnfts/slabs/107705411.jpg</t>
  </si>
  <si>
    <t>https://cdn.dripshop.live/dripnfts/slabs/107705411_front_v2.png</t>
  </si>
  <si>
    <t>https://cdn.dripshop.live/dripnfts/slabs/107750952_front_v2.png</t>
  </si>
  <si>
    <t>https://cdn.dripshop.live/dripnfts/slabs/106177002_front_v2.png</t>
  </si>
  <si>
    <t>https://cdn.dripshop.live/dripnfts/slabs/106177005_front_v2.png</t>
  </si>
  <si>
    <t>https://cdn.dripshop.live/dripnfts/slabs/107750956_front_v2.png</t>
  </si>
  <si>
    <t>https://cdn.dripshop.live/dripnfts/slabs/103733004_front_v2.png</t>
  </si>
  <si>
    <t>https://cdn.dripshop.live/dripnfts/slabs/106177006_front_v2.png</t>
  </si>
  <si>
    <t>https://cdn.dripshop.live/dripnfts/slabs/107750931_front_v2.png</t>
  </si>
  <si>
    <t>https://cdn.dripshop.live/dripnfts/slabs/107750933_front_v2.png</t>
  </si>
  <si>
    <t>https://cdn.dripshop.live/dripnfts/slabs/107750930_front_v2.png</t>
  </si>
  <si>
    <t>https://cdn.dripshop.live/dripnfts/slabs/107750932_front_v2.png</t>
  </si>
  <si>
    <t>https://cdn.dripshop.live/dripnfts/slabs/107750929_front_v2.png</t>
  </si>
  <si>
    <t>https://cdn.dripshop.live/dripnfts/slabs/112208365.jpg</t>
  </si>
  <si>
    <t>https://cdn.dripshop.live/dripnfts/slabs/112208365_front_v2.png</t>
  </si>
  <si>
    <t>https://cdn.dripshop.live/dripnfts/slabs/109160235_front_v2.png</t>
  </si>
  <si>
    <t>https://cdn.dripshop.live/dripnfts/slabs/108900718_front_v2.png</t>
  </si>
  <si>
    <t>https://cdn.dripshop.live/dripnfts/slabs/102415382_front_v2.png</t>
  </si>
  <si>
    <t>https://cdn.dripshop.live/dripnfts/slabs/106053266_front_v2.png</t>
  </si>
  <si>
    <t>https://cdn.dripshop.live/dripnfts/slabs/104448234_front_v2.png</t>
  </si>
  <si>
    <t>https://cdn.dripshop.live/dripnfts/slabs/111352367.jpg</t>
  </si>
  <si>
    <t>https://cdn.dripshop.live/dripnfts/slabs/111352367_front_v2.png</t>
  </si>
  <si>
    <t>https://cdn.dripshop.live/dripnfts/slabs/106236174_front_v2.png</t>
  </si>
  <si>
    <t>https://cdn.dripshop.live/dripnfts/slabs/106149960.jpg</t>
  </si>
  <si>
    <t>https://cdn.dripshop.live/dripnfts/slabs/106149960_front_v2.png</t>
  </si>
  <si>
    <t>https://cdn.dripshop.live/dripnfts/slabs/106053264.jpg</t>
  </si>
  <si>
    <t>https://cdn.dripshop.live/dripnfts/slabs/106053264_front_v2.png</t>
  </si>
  <si>
    <t>https://cdn.dripshop.live/dripnfts/slabs/106236643.jpg</t>
  </si>
  <si>
    <t>https://cdn.dripshop.live/dripnfts/slabs/106236643_front_v2.png</t>
  </si>
  <si>
    <t>https://cdn.dripshop.live/dripnfts/slabs/106236648.jpg</t>
  </si>
  <si>
    <t>https://cdn.dripshop.live/dripnfts/slabs/106236648_front_v2.png</t>
  </si>
  <si>
    <t>https://cdn.dripshop.live/dripnfts/slabs/106236641.jpg</t>
  </si>
  <si>
    <t>https://cdn.dripshop.live/dripnfts/slabs/106236641_front_v2.png</t>
  </si>
  <si>
    <t>https://cdn.dripshop.live/dripnfts/slabs/78048993_front_v2.png</t>
  </si>
  <si>
    <t>https://cdn.dripshop.live/dripnfts/slabs/78049029_front_v2.png</t>
  </si>
  <si>
    <t>https://cdn.dripshop.live/dripnfts/slabs/78048995_front_v2.png</t>
  </si>
  <si>
    <t>https://cdn.dripshop.live/dripnfts/slabs/77942442_front_v2.png</t>
  </si>
  <si>
    <t>https://cdn.dripshop.live/dripnfts/slabs/78048991_front_v2.png</t>
  </si>
  <si>
    <t>https://cdn.dripshop.live/dripnfts/slabs/78048992_front_v2.png</t>
  </si>
  <si>
    <t>https://cdn.dripshop.live/dripnfts/slabs/77942437_front_v2.png</t>
  </si>
  <si>
    <t>https://cdn.dripshop.live/dripnfts/slabs/79318252_front_v2.png</t>
  </si>
  <si>
    <t>https://cdn.dripshop.live/dripnfts/slabs/99973117_front_v2.png</t>
  </si>
  <si>
    <t>https://cdn.dripshop.live/dripnfts/slabs/80416788_front_v2.png</t>
  </si>
  <si>
    <t>https://cdn.dripshop.live/dripnfts/slabs/87521432_front_v2.png</t>
  </si>
  <si>
    <t>https://cdn.dripshop.live/dripnfts/slabs/107751007_front_v2.png</t>
  </si>
  <si>
    <t>https://cdn.dripshop.live/dripnfts/slabs/107751017_front_v2.png</t>
  </si>
  <si>
    <t>https://cdn.dripshop.live/dripnfts/slabs/84830755_front_v2.png</t>
  </si>
  <si>
    <t>https://cdn.dripshop.live/dripnfts/slabs/116892655_front_v2.png</t>
  </si>
  <si>
    <t>https://cdn.dripshop.live/dripnfts/slabs/77942440_front_v2.png</t>
  </si>
  <si>
    <t>https://cdn.dripshop.live/dripnfts/slabs/77942439_front_v2.png</t>
  </si>
  <si>
    <t>https://cdn.dripshop.live/dripnfts/slabs/99173480_front_v2.png</t>
  </si>
  <si>
    <t>https://cdn.dripshop.live/dripnfts/slabs/80416797_front_v2.png</t>
  </si>
  <si>
    <t>https://cdn.dripshop.live/dripnfts/slabs/77942419_front_v2.png</t>
  </si>
  <si>
    <t>https://cdn.dripshop.live/dripnfts/slabs/104776416_front_v2.png</t>
  </si>
  <si>
    <t>https://cdn.dripshop.live/dripnfts/slabs/115060494_front_v2.png</t>
  </si>
  <si>
    <t>https://cdn.dripshop.live/dripnfts/slabs/107751006_front_v2.png</t>
  </si>
  <si>
    <t>https://cdn.dripshop.live/dripnfts/slabs/109254015_front_v2.png</t>
  </si>
  <si>
    <t>https://cdn.dripshop.live/dripnfts/slabs/83791919_front_v2.png</t>
  </si>
  <si>
    <t>https://cdn.dripshop.live/dripnfts/slabs/77942401_front_v2.png</t>
  </si>
  <si>
    <t>https://cdn.dripshop.live/dripnfts/slabs/77942410_front_v2.png</t>
  </si>
  <si>
    <t>https://cdn.dripshop.live/dripnfts/slabs/78048996_front_v2.png</t>
  </si>
  <si>
    <t>https://cdn.dripshop.live/dripnfts/slabs/99611972_front_v2.png</t>
  </si>
  <si>
    <t>https://cdn.dripshop.live/dripnfts/slabs/100806096.jpg</t>
  </si>
  <si>
    <t>https://cdn.dripshop.live/dripnfts/slabs/100806096_front_v2.png</t>
  </si>
  <si>
    <t>https://cdn.dripshop.live/dripnfts/slabs/77618073.jpg</t>
  </si>
  <si>
    <t>https://cdn.dripshop.live/dripnfts/slabs/77618073_front_v2.png</t>
  </si>
  <si>
    <t>https://cdn.dripshop.live/dripnfts/slabs/78049028.jpg</t>
  </si>
  <si>
    <t>https://cdn.dripshop.live/dripnfts/slabs/78049028_front_v2.png</t>
  </si>
  <si>
    <t>https://cdn.dripshop.live/dripnfts/slabs/78049030.jpg</t>
  </si>
  <si>
    <t>https://cdn.dripshop.live/dripnfts/slabs/78049030_front_v2.png</t>
  </si>
  <si>
    <t>https://cdn.dripshop.live/dripnfts/slabs/78048994.jpg</t>
  </si>
  <si>
    <t>https://cdn.dripshop.live/dripnfts/slabs/78048994_front_v2.png</t>
  </si>
  <si>
    <t>https://cdn.dripshop.live/dripnfts/slabs/106177010_front_v2.png</t>
  </si>
  <si>
    <t>https://cdn.dripshop.live/dripnfts/slabs/106177009_front_v2.png</t>
  </si>
  <si>
    <t>https://cdn.dripshop.live/dripnfts/slabs/107750942_front_v2.png</t>
  </si>
  <si>
    <t>https://cdn.dripshop.live/dripnfts/slabs/106177008_front_v2.png</t>
  </si>
  <si>
    <t>https://cdn.dripshop.live/dripnfts/slabs/108381549_front_v2.png</t>
  </si>
  <si>
    <t>https://cdn.dripshop.live/dripnfts/slabs/104698227_front_v2.png</t>
  </si>
  <si>
    <t>https://cdn.dripshop.live/dripnfts/slabs/85944168_front_v2.png</t>
  </si>
  <si>
    <t>https://cdn.dripshop.live/dripnfts/slabs/85312620_front_v2.png</t>
  </si>
  <si>
    <t>https://cdn.dripshop.live/dripnfts/slabs/72909448_front_v2.png</t>
  </si>
  <si>
    <t>https://cdn.dripshop.live/dripnfts/slabs/108381547_front_v2.png</t>
  </si>
  <si>
    <t>https://cdn.dripshop.live/dripnfts/slabs/101062665_front_v2.png</t>
  </si>
  <si>
    <t>https://cdn.dripshop.live/dripnfts/slabs/107750943_front_v2.png</t>
  </si>
  <si>
    <t>https://cdn.dripshop.live/dripnfts/slabs/107750941_front_v2.png</t>
  </si>
  <si>
    <t>https://cdn.dripshop.live/dripnfts/slabs/107750939_front_v2.png</t>
  </si>
  <si>
    <t>https://cdn.dripshop.live/dripnfts/slabs/100847704_front_v2.png</t>
  </si>
  <si>
    <t>https://cdn.dripshop.live/dripnfts/slabs/107751013_front_v2.png</t>
  </si>
  <si>
    <t>https://cdn.dripshop.live/dripnfts/slabs/107751004_front_v2.png</t>
  </si>
  <si>
    <t>https://cdn.dripshop.live/dripnfts/slabs/108984720_front_v2.png</t>
  </si>
  <si>
    <t>https://cdn.dripshop.live/dripnfts/slabs/101663161_front_v2.png</t>
  </si>
  <si>
    <t>https://cdn.dripshop.live/dripnfts/slabs/107750913_front_v2.png</t>
  </si>
  <si>
    <t>https://cdn.dripshop.live/dripnfts/slabs/85713470_front_v2.png</t>
  </si>
  <si>
    <t>https://cdn.dripshop.live/dripnfts/slabs/78557936_front_v2.png</t>
  </si>
  <si>
    <t>https://cdn.dripshop.live/dripnfts/slabs/107750936_front_v2.png</t>
  </si>
  <si>
    <t>https://cdn.dripshop.live/dripnfts/slabs/96610925_front_v2.png</t>
  </si>
  <si>
    <t>https://cdn.dripshop.live/dripnfts/slabs/4110436054_front_v2.png</t>
  </si>
  <si>
    <t>https://cdn.dripshop.live/dripnfts/slabs/107750935_front_v2.png</t>
  </si>
  <si>
    <t>https://cdn.dripshop.live/dripnfts/slabs/4132322027_front_v2.png</t>
  </si>
  <si>
    <t>https://cdn.dripshop.live/dripnfts/slabs/116892653_front_v2.png</t>
  </si>
  <si>
    <t>https://cdn.dripshop.live/dripnfts/slabs/107750982_front_v2.png</t>
  </si>
  <si>
    <t>https://cdn.dripshop.live/dripnfts/slabs/75941573_front_v2.png</t>
  </si>
  <si>
    <t>https://cdn.dripshop.live/dripnfts/slabs/109254041_front_v2.png</t>
  </si>
  <si>
    <t>https://cdn.dripshop.live/dripnfts/slabs/107750893_front_v2.png</t>
  </si>
  <si>
    <t>https://cdn.dripshop.live/dripnfts/slabs/107750895_front_v2.png</t>
  </si>
  <si>
    <t>https://cdn.dripshop.live/dripnfts/slabs/109253976_front_v2.png</t>
  </si>
  <si>
    <t>https://cdn.dripshop.live/dripnfts/slabs/107750894_front_v2.png</t>
  </si>
  <si>
    <t>https://cdn.dripshop.live/dripnfts/slabs/116108123_front_v2.png</t>
  </si>
  <si>
    <t>https://cdn.dripshop.live/dripnfts/slabs/108295045_front_v2.png</t>
  </si>
  <si>
    <t>https://cdn.dripshop.live/dripnfts/slabs/100294208_front_v2.png</t>
  </si>
  <si>
    <t>https://cdn.dripshop.live/dripnfts/slabs/107750909_front_v2.png</t>
  </si>
  <si>
    <t>https://cdn.dripshop.live/dripnfts/slabs/107750911_front_v2.png</t>
  </si>
  <si>
    <t>https://cdn.dripshop.live/dripnfts/slabs/107750910_front_v2.png</t>
  </si>
  <si>
    <t>https://cdn.dripshop.live/dripnfts/slabs/107751012_front_v2.png</t>
  </si>
  <si>
    <t>https://cdn.dripshop.live/dripnfts/slabs/103503850_front_v2.png</t>
  </si>
  <si>
    <t>https://cdn.dripshop.live/dripnfts/slabs/103503812_front_v2.png</t>
  </si>
  <si>
    <t>https://cdn.dripshop.live/dripnfts/slabs/107750938_front_v2.png</t>
  </si>
  <si>
    <t>https://cdn.dripshop.live/dripnfts/slabs/102451785_front_v2.png</t>
  </si>
  <si>
    <t>https://cdn.dripshop.live/dripnfts/slabs/102344680.jpg</t>
  </si>
  <si>
    <t>https://cdn.dripshop.live/dripnfts/slabs/102344680_front_v2.png</t>
  </si>
  <si>
    <t>https://cdn.dripshop.live/dripnfts/slabs/98712165_front_v2.png</t>
  </si>
  <si>
    <t>https://cdn.dripshop.live/dripnfts/slabs/111052170_front_v2.png</t>
  </si>
  <si>
    <t>https://cdn.dripshop.live/dripnfts/slabs/110874489_front_v2.png</t>
  </si>
  <si>
    <t>https://cdn.dripshop.live/dripnfts/slabs/110874488.jpg</t>
  </si>
  <si>
    <t>https://cdn.dripshop.live/dripnfts/slabs/110874488_front_v2.png</t>
  </si>
  <si>
    <t>https://cdn.dripshop.live/dripnfts/slabs/111912065.jpg</t>
  </si>
  <si>
    <t>https://cdn.dripshop.live/dripnfts/slabs/111912065_front_v2.png</t>
  </si>
  <si>
    <t>https://cdn.dripshop.live/dripnfts/slabs/80416749_front_v2.png</t>
  </si>
  <si>
    <t>https://cdn.dripshop.live/dripnfts/slabs/80416787_front_v2.png</t>
  </si>
  <si>
    <t>https://cdn.dripshop.live/dripnfts/slabs/78557943_front_v2.png</t>
  </si>
  <si>
    <t>https://cdn.dripshop.live/dripnfts/slabs/80416809_front_v2.png</t>
  </si>
  <si>
    <t>https://cdn.dripshop.live/dripnfts/slabs/80416756_front_v2.png</t>
  </si>
  <si>
    <t>https://cdn.dripshop.live/dripnfts/slabs/109339268_front_v2.png</t>
  </si>
  <si>
    <t>https://cdn.dripshop.live/dripnfts/slabs/106177011_front_v2.png</t>
  </si>
  <si>
    <t>https://cdn.dripshop.live/dripnfts/slabs/107750940_front_v2.png</t>
  </si>
  <si>
    <t>https://cdn.dripshop.live/dripnfts/slabs/103371828_front_v2.png</t>
  </si>
  <si>
    <t>https://cdn.dripshop.live/dripnfts/slabs/109060600_front_v2.png</t>
  </si>
  <si>
    <t>https://cdn.dripshop.live/dripnfts/slabs/109060603_front_v2.png</t>
  </si>
  <si>
    <t>https://cdn.dripshop.live/dripnfts/slabs/88261012_front_v2.png</t>
  </si>
  <si>
    <t>https://cdn.dripshop.live/dripnfts/slabs/108931344.jpg</t>
  </si>
  <si>
    <t>https://cdn.dripshop.live/dripnfts/slabs/108931344_front_v2.png</t>
  </si>
  <si>
    <t>https://cdn.dripshop.live/dripnfts/slabs/105902751.jpg</t>
  </si>
  <si>
    <t>https://cdn.dripshop.live/dripnfts/slabs/105902751_front_v2.png</t>
  </si>
  <si>
    <t>https://cdn.dripshop.live/dripnfts/slabs/105159035_front_v2.png</t>
  </si>
  <si>
    <t>https://cdn.dripshop.live/dripnfts/slabs/110874485.jpg</t>
  </si>
  <si>
    <t>https://cdn.dripshop.live/dripnfts/slabs/110874485_front_v2.png</t>
  </si>
  <si>
    <t>https://cdn.dripshop.live/dripnfts/slabs/109257157_front_v2.png</t>
  </si>
  <si>
    <t>https://cdn.dripshop.live/dripnfts/slabs/109060598_front_v2.png</t>
  </si>
  <si>
    <t>https://cdn.dripshop.live/dripnfts/slabs/109060597_front_v2.png</t>
  </si>
  <si>
    <t>https://cdn.dripshop.live/dripnfts/slabs/109060602_front_v2.png</t>
  </si>
  <si>
    <t>https://cdn.dripshop.live/dripnfts/slabs/107158589_front_v2.png</t>
  </si>
  <si>
    <t>https://cdn.dripshop.live/dripnfts/slabs/104448236_front_v2.png</t>
  </si>
  <si>
    <t>https://cdn.dripshop.live/dripnfts/slabs/107750937_front_v2.png</t>
  </si>
  <si>
    <t>https://cdn.dripshop.live/dripnfts/slabs/110444409_front_v2.png</t>
  </si>
  <si>
    <t>https://cdn.dripshop.live/dripnfts/slabs/110444412_front_v2.png</t>
  </si>
  <si>
    <t>https://cdn.dripshop.live/dripnfts/slabs/4132322258_front_v2.png</t>
  </si>
  <si>
    <t>https://cdn.dripshop.live/dripnfts/slabs/4132443284_front_v2.png</t>
  </si>
  <si>
    <t>https://cdn.dripshop.live/dripnfts/slabs/4159018026_front_v2.png</t>
  </si>
  <si>
    <t>https://cdn.dripshop.live/dripnfts/slabs/4193782026_front_v2.png</t>
  </si>
  <si>
    <t>https://cdn.dripshop.live/dripnfts/slabs/4198953021_front_v2.png</t>
  </si>
  <si>
    <t>Pokemon Pokemon Old Maid</t>
  </si>
  <si>
    <t>https://cdn.dripshop.live/dripnfts/slabs/4237104029_front_v2.png</t>
  </si>
  <si>
    <t>Pokemon Pokemon XY</t>
  </si>
  <si>
    <t>https://cdn.dripshop.live/dripnfts/slabs/6001321297_front_v2.png</t>
  </si>
  <si>
    <t>Pokemon Pokemon Friendly Shop Purchase Campaign</t>
  </si>
  <si>
    <t>https://cdn.dripshop.live/dripnfts/slabs/6029039167_front_v2.png</t>
  </si>
  <si>
    <t>https://cdn.dripshop.live/dripnfts/slabs/1401009707018_front_v2.png</t>
  </si>
  <si>
    <t>Pokemon Pokemon HeartGold &amp; SoulSilver</t>
  </si>
  <si>
    <t>https://cdn.dripshop.live/dripnfts/slabs/6022704132_front_v2.png</t>
  </si>
  <si>
    <t>https://cdn.dripshop.live/dripnfts/slabs/6015584013_front_v2.png</t>
  </si>
  <si>
    <t>https://cdn.dripshop.live/dripnfts/slabs/1401015214222_front_v2.png</t>
  </si>
  <si>
    <t>https://cdn.dripshop.live/dripnfts/slabs/1401014916065_front_v2.png</t>
  </si>
  <si>
    <t>https://cdn.dripshop.live/dripnfts/slabs/6009800007_front_v2.png</t>
  </si>
  <si>
    <t>Pokemon Pokemon Hidden Fates Tin</t>
  </si>
  <si>
    <t>https://cdn.dripshop.live/dripnfts/slabs/6019629070_front_v2.png</t>
  </si>
  <si>
    <t>Pokemon Pokemon Pikachu's Indonesia Journey</t>
  </si>
  <si>
    <t>https://cdn.dripshop.live/dripnfts/slabs/6023284198_front_v2.png</t>
  </si>
  <si>
    <t>Pokemon Pokemon Surging Sparks Elite Trainer Box</t>
  </si>
  <si>
    <t>https://cdn.dripshop.live/dripnfts/slabs/6016947176_front_v2.png</t>
  </si>
  <si>
    <t>https://cdn.dripshop.live/dripnfts/slabs/6015384020_front_v2.png</t>
  </si>
  <si>
    <t>https://cdn.dripshop.live/dripnfts/slabs/6001863041_front_v2.png</t>
  </si>
  <si>
    <t>https://cdn.dripshop.live/dripnfts/slabs/6007057055_front_v2.png</t>
  </si>
  <si>
    <t>https://cdn.dripshop.live/dripnfts/slabs/4292238007_front_v2.png</t>
  </si>
  <si>
    <t>https://cdn.dripshop.live/dripnfts/slabs/6009816121_front_v2.png</t>
  </si>
  <si>
    <t>https://cdn.dripshop.live/dripnfts/slabs/6021597142_front_v2.png</t>
  </si>
  <si>
    <t>https://cdn.dripshop.live/dripnfts/slabs/6025926151_front_v2.png</t>
  </si>
  <si>
    <t>https://cdn.dripshop.live/dripnfts/slabs/6025994173_front_v2.png</t>
  </si>
  <si>
    <t>https://cdn.dripshop.live/dripnfts/slabs/6029132014_front_v2.png</t>
  </si>
  <si>
    <t>https://cdn.dripshop.live/dripnfts/slabs/6025859245_front_v2.png</t>
  </si>
  <si>
    <t>https://cdn.dripshop.live/dripnfts/slabs/1401032379084_front_v2.png</t>
  </si>
  <si>
    <t>Pokemon Pokemon Charizard ex Premium Collection</t>
  </si>
  <si>
    <t>https://cdn.dripshop.live/dripnfts/slabs/1401041081015_front_v2.png</t>
  </si>
  <si>
    <t>https://cdn.dripshop.live/dripnfts/slabs/6035295067_front_v2.png</t>
  </si>
  <si>
    <t>https://cdn.dripshop.live/dripnfts/slabs/6029004054_front_v2.png</t>
  </si>
  <si>
    <t>https://cdn.dripshop.live/dripnfts/slabs/4291039017_front_v2.png</t>
  </si>
  <si>
    <t>https://cdn.dripshop.live/dripnfts/slabs/6009816145_front_v2.png</t>
  </si>
  <si>
    <t>https://cdn.dripshop.live/dripnfts/slabs/6050080216_front_v2.png</t>
  </si>
  <si>
    <t>https://cdn.dripshop.live/dripnfts/slabs/6050080262_front_v2.png</t>
  </si>
  <si>
    <t>https://cdn.dripshop.live/dripnfts/slabs/6035466029_front_v2.png</t>
  </si>
  <si>
    <t>https://cdn.dripshop.live/dripnfts/slabs/6050080029_front_v2.png</t>
  </si>
  <si>
    <t>https://cdn.dripshop.live/dripnfts/slabs/6036811236_front_v2.png</t>
  </si>
  <si>
    <t>https://cdn.dripshop.live/dripnfts/slabs/6031510094_front_v2.png</t>
  </si>
  <si>
    <t>https://cdn.dripshop.live/dripnfts/slabs/1401045610016_front_v2.png</t>
  </si>
  <si>
    <t>https://cdn.dripshop.live/dripnfts/slabs/1401009866273_front_v2.png</t>
  </si>
  <si>
    <t>https://cdn.dripshop.live/dripnfts/slabs/6038950007_front_v2.png</t>
  </si>
  <si>
    <t>https://cdn.dripshop.live/dripnfts/slabs/6038950021_front_v2.png</t>
  </si>
  <si>
    <t>https://cdn.dripshop.live/dripnfts/slabs/6009705042_front_v2.png</t>
  </si>
  <si>
    <t>https://cdn.dripshop.live/dripnfts/slabs/6038950015_front_v2.png</t>
  </si>
  <si>
    <t>https://cdn.dripshop.live/dripnfts/slabs/6038950022_front_v2.png</t>
  </si>
  <si>
    <t>https://cdn.dripshop.live/dripnfts/slabs/6013546237_front_v2.png</t>
  </si>
  <si>
    <t>https://cdn.dripshop.live/dripnfts/slabs/1401009912259_front_v2.png</t>
  </si>
  <si>
    <t>https://cdn.dripshop.live/dripnfts/slabs/6038950038_front_v2.png</t>
  </si>
  <si>
    <t>https://cdn.dripshop.live/dripnfts/slabs/6009800067_front_v2.png</t>
  </si>
  <si>
    <t>https://cdn.dripshop.live/dripnfts/slabs/6019640117_front_v2.png</t>
  </si>
  <si>
    <t>https://cdn.dripshop.live/dripnfts/slabs/6028990015_front_v2.png</t>
  </si>
  <si>
    <t>https://cdn.dripshop.live/dripnfts/slabs/6019640118_front_v2.png</t>
  </si>
  <si>
    <t>https://cdn.dripshop.live/dripnfts/slabs/1401027846030_front_v2.png</t>
  </si>
  <si>
    <t>https://cdn.dripshop.live/dripnfts/slabs/6033127061_front_v2.png</t>
  </si>
  <si>
    <t>https://cdn.dripshop.live/dripnfts/slabs/6038950033_front_v2.png</t>
  </si>
  <si>
    <t>https://cdn.dripshop.live/dripnfts/slabs/6013345125_front_v2.png</t>
  </si>
  <si>
    <t>https://cdn.dripshop.live/dripnfts/slabs/1401020273053_front_v2.png</t>
  </si>
  <si>
    <t>https://cdn.dripshop.live/dripnfts/slabs/6020111129_front_v2.png</t>
  </si>
  <si>
    <t>https://cdn.dripshop.live/dripnfts/slabs/4303978003_front_v2.png</t>
  </si>
  <si>
    <t>https://cdn.dripshop.live/dripnfts/slabs/4303978008_front_v2.png</t>
  </si>
  <si>
    <t>https://cdn.dripshop.live/dripnfts/slabs/4303978029_front_v2.png</t>
  </si>
  <si>
    <t>https://cdn.dripshop.live/dripnfts/slabs/6022898159_front_v2.png</t>
  </si>
  <si>
    <t>https://cdn.dripshop.live/dripnfts/slabs/6025287116_front_v2.png</t>
  </si>
  <si>
    <t>https://cdn.dripshop.live/dripnfts/slabs/6038950065_front_v2.png</t>
  </si>
  <si>
    <t>https://cdn.dripshop.live/dripnfts/slabs/6035585083.jpg</t>
  </si>
  <si>
    <t>https://cdn.dripshop.live/dripnfts/slabs/6035585083_front_v2.png</t>
  </si>
  <si>
    <t>https://cdn.dripshop.live/dripnfts/slabs/6035585086.jpg</t>
  </si>
  <si>
    <t>https://cdn.dripshop.live/dripnfts/slabs/6035585086_front_v2.png</t>
  </si>
  <si>
    <t>https://cdn.dripshop.live/dripnfts/slabs/6035585091.jpg</t>
  </si>
  <si>
    <t>https://cdn.dripshop.live/dripnfts/slabs/6035585091_front_v2.png</t>
  </si>
  <si>
    <t>https://cdn.dripshop.live/dripnfts/slabs/6035585093.jpg</t>
  </si>
  <si>
    <t>https://cdn.dripshop.live/dripnfts/slabs/6035585093_front_v2.png</t>
  </si>
  <si>
    <t>https://cdn.dripshop.live/dripnfts/slabs/6035585095.jpg</t>
  </si>
  <si>
    <t>https://cdn.dripshop.live/dripnfts/slabs/6035585095_front_v2.png</t>
  </si>
  <si>
    <t>https://cdn.dripshop.live/dripnfts/slabs/6035585261.jpg</t>
  </si>
  <si>
    <t>https://cdn.dripshop.live/dripnfts/slabs/6035585261_front_v2.png</t>
  </si>
  <si>
    <t>https://cdn.dripshop.live/dripnfts/slabs/6035585282.jpg</t>
  </si>
  <si>
    <t>https://cdn.dripshop.live/dripnfts/slabs/6035585282_front_v2.png</t>
  </si>
  <si>
    <t>https://cdn.dripshop.live/dripnfts/slabs/6035587001.jpg</t>
  </si>
  <si>
    <t>https://cdn.dripshop.live/dripnfts/slabs/6035587001_front_v2.png</t>
  </si>
  <si>
    <t>https://cdn.dripshop.live/dripnfts/slabs/6035587203.jpg</t>
  </si>
  <si>
    <t>https://cdn.dripshop.live/dripnfts/slabs/6035587203_front_v2.png</t>
  </si>
  <si>
    <t>https://cdn.dripshop.live/dripnfts/slabs/6035587206.jpg</t>
  </si>
  <si>
    <t>https://cdn.dripshop.live/dripnfts/slabs/6035587206_front_v2.png</t>
  </si>
  <si>
    <t>https://cdn.dripshop.live/dripnfts/slabs/6035587209.jpg</t>
  </si>
  <si>
    <t>https://cdn.dripshop.live/dripnfts/slabs/6035587209_front_v2.png</t>
  </si>
  <si>
    <t>https://cdn.dripshop.live/dripnfts/slabs/6035587211.jpg</t>
  </si>
  <si>
    <t>https://cdn.dripshop.live/dripnfts/slabs/6035587211_front_v2.png</t>
  </si>
  <si>
    <t>https://cdn.dripshop.live/dripnfts/slabs/6035587213.jpg</t>
  </si>
  <si>
    <t>https://cdn.dripshop.live/dripnfts/slabs/6035587213_front_v2.png</t>
  </si>
  <si>
    <t>https://cdn.dripshop.live/dripnfts/slabs/6035587214.jpg</t>
  </si>
  <si>
    <t>https://cdn.dripshop.live/dripnfts/slabs/6035587214_front_v2.png</t>
  </si>
  <si>
    <t>https://cdn.dripshop.live/dripnfts/slabs/6035587217.jpg</t>
  </si>
  <si>
    <t>https://cdn.dripshop.live/dripnfts/slabs/6035587217_front_v2.png</t>
  </si>
  <si>
    <t>https://cdn.dripshop.live/dripnfts/slabs/6035587219.jpg</t>
  </si>
  <si>
    <t>https://cdn.dripshop.live/dripnfts/slabs/6035587219_front_v2.png</t>
  </si>
  <si>
    <t>https://cdn.dripshop.live/dripnfts/slabs/6035587223.jpg</t>
  </si>
  <si>
    <t>https://cdn.dripshop.live/dripnfts/slabs/6035587223_front_v2.png</t>
  </si>
  <si>
    <t>https://cdn.dripshop.live/dripnfts/slabs/6035587225.jpg</t>
  </si>
  <si>
    <t>https://cdn.dripshop.live/dripnfts/slabs/6035587225_front_v2.png</t>
  </si>
  <si>
    <t>https://cdn.dripshop.live/dripnfts/slabs/6035587227.jpg</t>
  </si>
  <si>
    <t>https://cdn.dripshop.live/dripnfts/slabs/6035587227_front_v2.png</t>
  </si>
  <si>
    <t>https://cdn.dripshop.live/dripnfts/slabs/6035587229.jpg</t>
  </si>
  <si>
    <t>https://cdn.dripshop.live/dripnfts/slabs/6035587229_front_v2.png</t>
  </si>
  <si>
    <t>https://cdn.dripshop.live/dripnfts/slabs/6035587231.jpg</t>
  </si>
  <si>
    <t>https://cdn.dripshop.live/dripnfts/slabs/6035587231_front_v2.png</t>
  </si>
  <si>
    <t>https://cdn.dripshop.live/dripnfts/slabs/6035587232.jpg</t>
  </si>
  <si>
    <t>https://cdn.dripshop.live/dripnfts/slabs/6035587232_front_v2.png</t>
  </si>
  <si>
    <t>https://cdn.dripshop.live/dripnfts/slabs/6035588054.jpg</t>
  </si>
  <si>
    <t>https://cdn.dripshop.live/dripnfts/slabs/6035588054_front_v2.png</t>
  </si>
  <si>
    <t>https://cdn.dripshop.live/dripnfts/slabs/1401009581050.jpg</t>
  </si>
  <si>
    <t>https://cdn.dripshop.live/dripnfts/slabs/1401009581050_front_v2.png</t>
  </si>
  <si>
    <t>https://cdn.dripshop.live/dripnfts/slabs/1401011386152.jpg</t>
  </si>
  <si>
    <t>https://cdn.dripshop.live/dripnfts/slabs/1401011386152_front_v2.png</t>
  </si>
  <si>
    <t>https://cdn.dripshop.live/dripnfts/slabs/1401011386153.jpg</t>
  </si>
  <si>
    <t>https://cdn.dripshop.live/dripnfts/slabs/1401011386153_front_v2.png</t>
  </si>
  <si>
    <t>https://cdn.dripshop.live/dripnfts/slabs/1401011386154.jpg</t>
  </si>
  <si>
    <t>https://cdn.dripshop.live/dripnfts/slabs/1401011386154_front_v2.png</t>
  </si>
  <si>
    <t>https://cdn.dripshop.live/dripnfts/slabs/1401011386155.jpg</t>
  </si>
  <si>
    <t>https://cdn.dripshop.live/dripnfts/slabs/1401011386155_front_v2.png</t>
  </si>
  <si>
    <t>https://cdn.dripshop.live/dripnfts/slabs/1401011386169.jpg</t>
  </si>
  <si>
    <t>https://cdn.dripshop.live/dripnfts/slabs/1401011386169_front_v2.png</t>
  </si>
  <si>
    <t>https://cdn.dripshop.live/dripnfts/slabs/1401011386170.jpg</t>
  </si>
  <si>
    <t>https://cdn.dripshop.live/dripnfts/slabs/1401011386170_front_v2.png</t>
  </si>
  <si>
    <t>https://cdn.dripshop.live/dripnfts/slabs/1401011386191.jpg</t>
  </si>
  <si>
    <t>https://cdn.dripshop.live/dripnfts/slabs/1401011386191_front_v2.png</t>
  </si>
  <si>
    <t>https://cdn.dripshop.live/dripnfts/slabs/1401011392038.jpg</t>
  </si>
  <si>
    <t>https://cdn.dripshop.live/dripnfts/slabs/1401011392038_front_v2.png</t>
  </si>
  <si>
    <t>https://cdn.dripshop.live/dripnfts/slabs/1401011392046.jpg</t>
  </si>
  <si>
    <t>https://cdn.dripshop.live/dripnfts/slabs/1401011392046_front_v2.png</t>
  </si>
  <si>
    <t>https://cdn.dripshop.live/dripnfts/slabs/1401014268252.jpg</t>
  </si>
  <si>
    <t>https://cdn.dripshop.live/dripnfts/slabs/1401014268252_front_v2.png</t>
  </si>
  <si>
    <t>https://cdn.dripshop.live/dripnfts/slabs/1401025629146.jpg</t>
  </si>
  <si>
    <t>https://cdn.dripshop.live/dripnfts/slabs/1401025629146_front_v2.png</t>
  </si>
  <si>
    <t>https://cdn.dripshop.live/dripnfts/slabs/1401026883030.jpg</t>
  </si>
  <si>
    <t>https://cdn.dripshop.live/dripnfts/slabs/1401026883030_front_v2.png</t>
  </si>
  <si>
    <t>https://cdn.dripshop.live/dripnfts/slabs/1401026883039.jpg</t>
  </si>
  <si>
    <t>https://cdn.dripshop.live/dripnfts/slabs/1401026883039_front_v2.png</t>
  </si>
  <si>
    <t>https://cdn.dripshop.live/dripnfts/slabs/1401026883042.jpg</t>
  </si>
  <si>
    <t>https://cdn.dripshop.live/dripnfts/slabs/1401026883042_front_v2.png</t>
  </si>
  <si>
    <t>https://cdn.dripshop.live/dripnfts/slabs/1401029993159.jpg</t>
  </si>
  <si>
    <t>https://cdn.dripshop.live/dripnfts/slabs/1401029993159_front_v2.png</t>
  </si>
  <si>
    <t>https://cdn.dripshop.live/dripnfts/slabs/1401029993168.jpg</t>
  </si>
  <si>
    <t>https://cdn.dripshop.live/dripnfts/slabs/1401029993168_front_v2.png</t>
  </si>
  <si>
    <t>https://cdn.dripshop.live/dripnfts/slabs/1401029993182.jpg</t>
  </si>
  <si>
    <t>https://cdn.dripshop.live/dripnfts/slabs/1401029993182_front_v2.png</t>
  </si>
  <si>
    <t>https://cdn.dripshop.live/dripnfts/slabs/1401029995082.jpg</t>
  </si>
  <si>
    <t>https://cdn.dripshop.live/dripnfts/slabs/1401029995082_front_v2.png</t>
  </si>
  <si>
    <t>https://cdn.dripshop.live/dripnfts/slabs/1401031218271.jpg</t>
  </si>
  <si>
    <t>https://cdn.dripshop.live/dripnfts/slabs/1401031218271_front_v2.png</t>
  </si>
  <si>
    <t>https://cdn.dripshop.live/dripnfts/slabs/1401031225206.jpg</t>
  </si>
  <si>
    <t>https://cdn.dripshop.live/dripnfts/slabs/1401031225206_front_v2.png</t>
  </si>
  <si>
    <t>https://cdn.dripshop.live/dripnfts/slabs/1401031225207.jpg</t>
  </si>
  <si>
    <t>https://cdn.dripshop.live/dripnfts/slabs/1401031225207_front_v2.png</t>
  </si>
  <si>
    <t>https://cdn.dripshop.live/dripnfts/slabs/1401031225229.jpg</t>
  </si>
  <si>
    <t>https://cdn.dripshop.live/dripnfts/slabs/1401031225229_front_v2.png</t>
  </si>
  <si>
    <t>https://cdn.dripshop.live/dripnfts/slabs/1401031225230.jpg</t>
  </si>
  <si>
    <t>https://cdn.dripshop.live/dripnfts/slabs/1401031225230_front_v2.png</t>
  </si>
  <si>
    <t>https://cdn.dripshop.live/dripnfts/slabs/1401031225233.jpg</t>
  </si>
  <si>
    <t>https://cdn.dripshop.live/dripnfts/slabs/1401031225233_front_v2.png</t>
  </si>
  <si>
    <t>https://cdn.dripshop.live/dripnfts/slabs/1401031225236.jpg</t>
  </si>
  <si>
    <t>https://cdn.dripshop.live/dripnfts/slabs/1401031225236_front_v2.png</t>
  </si>
  <si>
    <t>https://cdn.dripshop.live/dripnfts/slabs/1401031225237.jpg</t>
  </si>
  <si>
    <t>https://cdn.dripshop.live/dripnfts/slabs/1401031225237_front_v2.png</t>
  </si>
  <si>
    <t>https://cdn.dripshop.live/dripnfts/slabs/1401031225239.jpg</t>
  </si>
  <si>
    <t>https://cdn.dripshop.live/dripnfts/slabs/1401031225239_front_v2.png</t>
  </si>
  <si>
    <t>https://cdn.dripshop.live/dripnfts/slabs/1401031225243.jpg</t>
  </si>
  <si>
    <t>https://cdn.dripshop.live/dripnfts/slabs/1401031225243_front_v2.png</t>
  </si>
  <si>
    <t>https://cdn.dripshop.live/dripnfts/slabs/1401031225244.jpg</t>
  </si>
  <si>
    <t>https://cdn.dripshop.live/dripnfts/slabs/1401031225244_front_v2.png</t>
  </si>
  <si>
    <t>https://cdn.dripshop.live/dripnfts/slabs/1401031225247.jpg</t>
  </si>
  <si>
    <t>https://cdn.dripshop.live/dripnfts/slabs/1401031225247_front_v2.png</t>
  </si>
  <si>
    <t>https://cdn.dripshop.live/dripnfts/slabs/1401031225248.jpg</t>
  </si>
  <si>
    <t>https://cdn.dripshop.live/dripnfts/slabs/1401031225248_front_v2.png</t>
  </si>
  <si>
    <t>https://cdn.dripshop.live/dripnfts/slabs/1401031225249.jpg</t>
  </si>
  <si>
    <t>https://cdn.dripshop.live/dripnfts/slabs/1401031225249_front_v2.png</t>
  </si>
  <si>
    <t>https://cdn.dripshop.live/dripnfts/slabs/1401031225250.jpg</t>
  </si>
  <si>
    <t>https://cdn.dripshop.live/dripnfts/slabs/1401031225250_front_v2.png</t>
  </si>
  <si>
    <t>https://cdn.dripshop.live/dripnfts/slabs/1401031229029.jpg</t>
  </si>
  <si>
    <t>https://cdn.dripshop.live/dripnfts/slabs/1401031229029_front_v2.png</t>
  </si>
  <si>
    <t>https://cdn.dripshop.live/dripnfts/slabs/1401031229030.jpg</t>
  </si>
  <si>
    <t>https://cdn.dripshop.live/dripnfts/slabs/1401031229030_front_v2.png</t>
  </si>
  <si>
    <t>https://cdn.dripshop.live/dripnfts/slabs/1401031229037.jpg</t>
  </si>
  <si>
    <t>https://cdn.dripshop.live/dripnfts/slabs/1401031229037_front_v2.png</t>
  </si>
  <si>
    <t>https://cdn.dripshop.live/dripnfts/slabs/1401031229045.jpg</t>
  </si>
  <si>
    <t>https://cdn.dripshop.live/dripnfts/slabs/1401031229045_front_v2.png</t>
  </si>
  <si>
    <t>https://cdn.dripshop.live/dripnfts/slabs/1401031256104.jpg</t>
  </si>
  <si>
    <t>https://cdn.dripshop.live/dripnfts/slabs/1401031256104_front_v2.png</t>
  </si>
  <si>
    <t>https://cdn.dripshop.live/dripnfts/slabs/1401031256108.jpg</t>
  </si>
  <si>
    <t>https://cdn.dripshop.live/dripnfts/slabs/1401031256108_front_v2.png</t>
  </si>
  <si>
    <t>https://cdn.dripshop.live/dripnfts/slabs/1401031274273.jpg</t>
  </si>
  <si>
    <t>https://cdn.dripshop.live/dripnfts/slabs/1401031274273_front_v2.png</t>
  </si>
  <si>
    <t>https://cdn.dripshop.live/dripnfts/slabs/1401031274274.jpg</t>
  </si>
  <si>
    <t>https://cdn.dripshop.live/dripnfts/slabs/1401031274274_front_v2.png</t>
  </si>
  <si>
    <t>https://cdn.dripshop.live/dripnfts/slabs/1401031274275.jpg</t>
  </si>
  <si>
    <t>https://cdn.dripshop.live/dripnfts/slabs/1401031274275_front_v2.png</t>
  </si>
  <si>
    <t>https://cdn.dripshop.live/dripnfts/slabs/1401031274277.jpg</t>
  </si>
  <si>
    <t>https://cdn.dripshop.live/dripnfts/slabs/1401031274277_front_v2.png</t>
  </si>
  <si>
    <t>https://cdn.dripshop.live/dripnfts/slabs/1401031274278.jpg</t>
  </si>
  <si>
    <t>https://cdn.dripshop.live/dripnfts/slabs/1401031274278_front_v2.png</t>
  </si>
  <si>
    <t>https://cdn.dripshop.live/dripnfts/slabs/1401031274279.jpg</t>
  </si>
  <si>
    <t>https://cdn.dripshop.live/dripnfts/slabs/1401031274279_front_v2.png</t>
  </si>
  <si>
    <t>https://cdn.dripshop.live/dripnfts/slabs/1401036555062.jpg</t>
  </si>
  <si>
    <t>https://cdn.dripshop.live/dripnfts/slabs/1401036555062_front_v2.png</t>
  </si>
  <si>
    <t>https://cdn.dripshop.live/dripnfts/slabs/1401036555063.jpg</t>
  </si>
  <si>
    <t>https://cdn.dripshop.live/dripnfts/slabs/1401036555063_front_v2.png</t>
  </si>
  <si>
    <t>https://cdn.dripshop.live/dripnfts/slabs/1401036555070.jpg</t>
  </si>
  <si>
    <t>https://cdn.dripshop.live/dripnfts/slabs/1401036555070_front_v2.png</t>
  </si>
  <si>
    <t>https://cdn.dripshop.live/dripnfts/slabs/1401036555086.jpg</t>
  </si>
  <si>
    <t>https://cdn.dripshop.live/dripnfts/slabs/1401036555086_front_v2.png</t>
  </si>
  <si>
    <t>https://cdn.dripshop.live/dripnfts/slabs/1401036555088.jpg</t>
  </si>
  <si>
    <t>https://cdn.dripshop.live/dripnfts/slabs/1401036555088_front_v2.png</t>
  </si>
  <si>
    <t>https://cdn.dripshop.live/dripnfts/slabs/1401036555090.jpg</t>
  </si>
  <si>
    <t>https://cdn.dripshop.live/dripnfts/slabs/1401036555090_front_v2.png</t>
  </si>
  <si>
    <t>https://cdn.dripshop.live/dripnfts/slabs/1401036555099.jpg</t>
  </si>
  <si>
    <t>https://cdn.dripshop.live/dripnfts/slabs/1401036555099_front_v2.png</t>
  </si>
  <si>
    <t>https://cdn.dripshop.live/dripnfts/slabs/1401036555100.jpg</t>
  </si>
  <si>
    <t>https://cdn.dripshop.live/dripnfts/slabs/1401036555100_front_v2.png</t>
  </si>
  <si>
    <t>https://cdn.dripshop.live/dripnfts/slabs/1401036555145.jpg</t>
  </si>
  <si>
    <t>https://cdn.dripshop.live/dripnfts/slabs/1401036555145_front_v2.png</t>
  </si>
  <si>
    <t>https://cdn.dripshop.live/dripnfts/slabs/1401036555151.jpg</t>
  </si>
  <si>
    <t>https://cdn.dripshop.live/dripnfts/slabs/1401036555151_front_v2.png</t>
  </si>
  <si>
    <t>https://cdn.dripshop.live/dripnfts/slabs/1401036555154.jpg</t>
  </si>
  <si>
    <t>https://cdn.dripshop.live/dripnfts/slabs/1401036555154_front_v2.png</t>
  </si>
  <si>
    <t>https://cdn.dripshop.live/dripnfts/slabs/1401036555155.jpg</t>
  </si>
  <si>
    <t>https://cdn.dripshop.live/dripnfts/slabs/1401036555155_front_v2.png</t>
  </si>
  <si>
    <t>https://cdn.dripshop.live/dripnfts/slabs/1401036555159.jpg</t>
  </si>
  <si>
    <t>https://cdn.dripshop.live/dripnfts/slabs/1401036555159_front_v2.png</t>
  </si>
  <si>
    <t>https://cdn.dripshop.live/dripnfts/slabs/1401036555162.jpg</t>
  </si>
  <si>
    <t>https://cdn.dripshop.live/dripnfts/slabs/1401036555162_front_v2.png</t>
  </si>
  <si>
    <t>https://cdn.dripshop.live/dripnfts/slabs/1401036555164.jpg</t>
  </si>
  <si>
    <t>https://cdn.dripshop.live/dripnfts/slabs/1401036555164_front_v2.png</t>
  </si>
  <si>
    <t>https://cdn.dripshop.live/dripnfts/slabs/1401036555167.jpg</t>
  </si>
  <si>
    <t>https://cdn.dripshop.live/dripnfts/slabs/1401036555167_front_v2.png</t>
  </si>
  <si>
    <t>https://cdn.dripshop.live/dripnfts/slabs/1401036555170.jpg</t>
  </si>
  <si>
    <t>https://cdn.dripshop.live/dripnfts/slabs/1401036555170_front_v2.png</t>
  </si>
  <si>
    <t>https://cdn.dripshop.live/dripnfts/slabs/1401036555174.jpg</t>
  </si>
  <si>
    <t>https://cdn.dripshop.live/dripnfts/slabs/1401036555174_front_v2.png</t>
  </si>
  <si>
    <t>https://cdn.dripshop.live/dripnfts/slabs/1401036555175.jpg</t>
  </si>
  <si>
    <t>https://cdn.dripshop.live/dripnfts/slabs/1401036555175_front_v2.png</t>
  </si>
  <si>
    <t>https://cdn.dripshop.live/dripnfts/slabs/1401036555178.jpg</t>
  </si>
  <si>
    <t>https://cdn.dripshop.live/dripnfts/slabs/1401036555178_front_v2.png</t>
  </si>
  <si>
    <t>https://cdn.dripshop.live/dripnfts/slabs/1401036555179.jpg</t>
  </si>
  <si>
    <t>https://cdn.dripshop.live/dripnfts/slabs/1401036555179_front_v2.png</t>
  </si>
  <si>
    <t>https://cdn.dripshop.live/dripnfts/slabs/1401036555180.jpg</t>
  </si>
  <si>
    <t>https://cdn.dripshop.live/dripnfts/slabs/1401036555180_front_v2.png</t>
  </si>
  <si>
    <t>https://cdn.dripshop.live/dripnfts/slabs/1401036555183.jpg</t>
  </si>
  <si>
    <t>https://cdn.dripshop.live/dripnfts/slabs/1401036555183_front_v2.png</t>
  </si>
  <si>
    <t>https://cdn.dripshop.live/dripnfts/slabs/1401036555184.jpg</t>
  </si>
  <si>
    <t>https://cdn.dripshop.live/dripnfts/slabs/1401036555184_front_v2.png</t>
  </si>
  <si>
    <t>https://cdn.dripshop.live/dripnfts/slabs/1401036555188.jpg</t>
  </si>
  <si>
    <t>https://cdn.dripshop.live/dripnfts/slabs/1401036555188_front_v2.png</t>
  </si>
  <si>
    <t>https://cdn.dripshop.live/dripnfts/slabs/1401036555189.jpg</t>
  </si>
  <si>
    <t>https://cdn.dripshop.live/dripnfts/slabs/1401036555189_front_v2.png</t>
  </si>
  <si>
    <t>https://cdn.dripshop.live/dripnfts/slabs/1401036555190.jpg</t>
  </si>
  <si>
    <t>https://cdn.dripshop.live/dripnfts/slabs/1401036555190_front_v2.png</t>
  </si>
  <si>
    <t>https://cdn.dripshop.live/dripnfts/slabs/1401036555191.jpg</t>
  </si>
  <si>
    <t>https://cdn.dripshop.live/dripnfts/slabs/1401036555191_front_v2.png</t>
  </si>
  <si>
    <t>https://cdn.dripshop.live/dripnfts/slabs/1401036555192.jpg</t>
  </si>
  <si>
    <t>https://cdn.dripshop.live/dripnfts/slabs/1401036555192_front_v2.png</t>
  </si>
  <si>
    <t>https://cdn.dripshop.live/dripnfts/slabs/1401036555294.jpg</t>
  </si>
  <si>
    <t>https://cdn.dripshop.live/dripnfts/slabs/1401036555294_front_v2.png</t>
  </si>
  <si>
    <t>https://cdn.dripshop.live/dripnfts/slabs/1401036555298.jpg</t>
  </si>
  <si>
    <t>https://cdn.dripshop.live/dripnfts/slabs/1401036555298_front_v2.png</t>
  </si>
  <si>
    <t>https://cdn.dripshop.live/dripnfts/slabs/1401036562189.jpg</t>
  </si>
  <si>
    <t>https://cdn.dripshop.live/dripnfts/slabs/1401036562189_front_v2.png</t>
  </si>
  <si>
    <t>https://cdn.dripshop.live/dripnfts/slabs/1401036562215.jpg</t>
  </si>
  <si>
    <t>https://cdn.dripshop.live/dripnfts/slabs/1401036562215_front_v2.png</t>
  </si>
  <si>
    <t>https://cdn.dripshop.live/dripnfts/slabs/1401036573278.jpg</t>
  </si>
  <si>
    <t>https://cdn.dripshop.live/dripnfts/slabs/1401036573278_front_v2.png</t>
  </si>
  <si>
    <t>https://cdn.dripshop.live/dripnfts/slabs/1401036573285.jpg</t>
  </si>
  <si>
    <t>https://cdn.dripshop.live/dripnfts/slabs/1401036573285_front_v2.png</t>
  </si>
  <si>
    <t>https://cdn.dripshop.live/dripnfts/slabs/1401036573286.jpg</t>
  </si>
  <si>
    <t>https://cdn.dripshop.live/dripnfts/slabs/1401036573286_front_v2.png</t>
  </si>
  <si>
    <t>https://cdn.dripshop.live/dripnfts/slabs/1401036573287.jpg</t>
  </si>
  <si>
    <t>https://cdn.dripshop.live/dripnfts/slabs/1401036573287_front_v2.png</t>
  </si>
  <si>
    <t>https://cdn.dripshop.live/dripnfts/slabs/1401036573288.jpg</t>
  </si>
  <si>
    <t>https://cdn.dripshop.live/dripnfts/slabs/1401036573288_front_v2.png</t>
  </si>
  <si>
    <t>https://cdn.dripshop.live/dripnfts/slabs/1401036573289.jpg</t>
  </si>
  <si>
    <t>https://cdn.dripshop.live/dripnfts/slabs/1401036573289_front_v2.png</t>
  </si>
  <si>
    <t>https://cdn.dripshop.live/dripnfts/slabs/1401036573292.jpg</t>
  </si>
  <si>
    <t>https://cdn.dripshop.live/dripnfts/slabs/1401036573292_front_v2.png</t>
  </si>
  <si>
    <t>https://cdn.dripshop.live/dripnfts/slabs/1401036573295.jpg</t>
  </si>
  <si>
    <t>https://cdn.dripshop.live/dripnfts/slabs/1401036573295_front_v2.png</t>
  </si>
  <si>
    <t>https://cdn.dripshop.live/dripnfts/slabs/1401036573296.jpg</t>
  </si>
  <si>
    <t>https://cdn.dripshop.live/dripnfts/slabs/1401036573296_front_v2.png</t>
  </si>
  <si>
    <t>https://cdn.dripshop.live/dripnfts/slabs/1401036573298.jpg</t>
  </si>
  <si>
    <t>https://cdn.dripshop.live/dripnfts/slabs/1401036573298_front_v2.png</t>
  </si>
  <si>
    <t>https://cdn.dripshop.live/dripnfts/slabs/1401036573299.jpg</t>
  </si>
  <si>
    <t>https://cdn.dripshop.live/dripnfts/slabs/1401036573299_front_v2.png</t>
  </si>
  <si>
    <t>https://cdn.dripshop.live/dripnfts/slabs/1401036574063.jpg</t>
  </si>
  <si>
    <t>https://cdn.dripshop.live/dripnfts/slabs/1401036574063_front_v2.png</t>
  </si>
  <si>
    <t>https://cdn.dripshop.live/dripnfts/slabs/1401036574081.jpg</t>
  </si>
  <si>
    <t>https://cdn.dripshop.live/dripnfts/slabs/1401036574081_front_v2.png</t>
  </si>
  <si>
    <t>https://cdn.dripshop.live/dripnfts/slabs/1401036574097.jpg</t>
  </si>
  <si>
    <t>https://cdn.dripshop.live/dripnfts/slabs/1401036574097_front_v2.png</t>
  </si>
  <si>
    <t>https://cdn.dripshop.live/dripnfts/slabs/1401036574098.jpg</t>
  </si>
  <si>
    <t>https://cdn.dripshop.live/dripnfts/slabs/1401036574098_front_v2.png</t>
  </si>
  <si>
    <t>https://cdn.dripshop.live/dripnfts/slabs/1401036574099.jpg</t>
  </si>
  <si>
    <t>https://cdn.dripshop.live/dripnfts/slabs/1401036574099_front_v2.png</t>
  </si>
  <si>
    <t>https://cdn.dripshop.live/dripnfts/slabs/1401036596188.jpg</t>
  </si>
  <si>
    <t>https://cdn.dripshop.live/dripnfts/slabs/1401036596188_front_v2.png</t>
  </si>
  <si>
    <t>https://cdn.dripshop.live/dripnfts/slabs/1401036705141.jpg</t>
  </si>
  <si>
    <t>https://cdn.dripshop.live/dripnfts/slabs/1401036705141_front_v2.png</t>
  </si>
  <si>
    <t>https://cdn.dripshop.live/dripnfts/slabs/1401036705144.jpg</t>
  </si>
  <si>
    <t>https://cdn.dripshop.live/dripnfts/slabs/1401036705144_front_v2.png</t>
  </si>
  <si>
    <t>https://cdn.dripshop.live/dripnfts/slabs/1401036705145.jpg</t>
  </si>
  <si>
    <t>https://cdn.dripshop.live/dripnfts/slabs/1401036705145_front_v2.png</t>
  </si>
  <si>
    <t>https://cdn.dripshop.live/dripnfts/slabs/1401036705150.jpg</t>
  </si>
  <si>
    <t>https://cdn.dripshop.live/dripnfts/slabs/1401036705150_front_v2.png</t>
  </si>
  <si>
    <t>https://cdn.dripshop.live/dripnfts/slabs/1401036708012.jpg</t>
  </si>
  <si>
    <t>https://cdn.dripshop.live/dripnfts/slabs/1401036708012_front_v2.png</t>
  </si>
  <si>
    <t>https://cdn.dripshop.live/dripnfts/slabs/1401036708013.jpg</t>
  </si>
  <si>
    <t>https://cdn.dripshop.live/dripnfts/slabs/1401036708013_front_v2.png</t>
  </si>
  <si>
    <t>https://cdn.dripshop.live/dripnfts/slabs/1401036710149.jpg</t>
  </si>
  <si>
    <t>https://cdn.dripshop.live/dripnfts/slabs/1401036710149_front_v2.png</t>
  </si>
  <si>
    <t>https://cdn.dripshop.live/dripnfts/slabs/1401036712267.jpg</t>
  </si>
  <si>
    <t>https://cdn.dripshop.live/dripnfts/slabs/1401036712267_front_v2.png</t>
  </si>
  <si>
    <t>https://cdn.dripshop.live/dripnfts/slabs/1401036712293.jpg</t>
  </si>
  <si>
    <t>https://cdn.dripshop.live/dripnfts/slabs/1401036712293_front_v2.png</t>
  </si>
  <si>
    <t>https://cdn.dripshop.live/dripnfts/slabs/1401036714005.jpg</t>
  </si>
  <si>
    <t>https://cdn.dripshop.live/dripnfts/slabs/1401036714005_front_v2.png</t>
  </si>
  <si>
    <t>https://cdn.dripshop.live/dripnfts/slabs/1401036714008.jpg</t>
  </si>
  <si>
    <t>https://cdn.dripshop.live/dripnfts/slabs/1401036714008_front_v2.png</t>
  </si>
  <si>
    <t>https://cdn.dripshop.live/dripnfts/slabs/1401036714027.jpg</t>
  </si>
  <si>
    <t>https://cdn.dripshop.live/dripnfts/slabs/1401036714027_front_v2.png</t>
  </si>
  <si>
    <t>https://cdn.dripshop.live/dripnfts/slabs/1401036714028.jpg</t>
  </si>
  <si>
    <t>https://cdn.dripshop.live/dripnfts/slabs/1401036714028_front_v2.png</t>
  </si>
  <si>
    <t>https://cdn.dripshop.live/dripnfts/slabs/1401036714030.jpg</t>
  </si>
  <si>
    <t>https://cdn.dripshop.live/dripnfts/slabs/1401036714030_front_v2.png</t>
  </si>
  <si>
    <t>https://cdn.dripshop.live/dripnfts/slabs/1401036714035.jpg</t>
  </si>
  <si>
    <t>https://cdn.dripshop.live/dripnfts/slabs/1401036714035_front_v2.png</t>
  </si>
  <si>
    <t>https://cdn.dripshop.live/dripnfts/slabs/1401036714048.jpg</t>
  </si>
  <si>
    <t>https://cdn.dripshop.live/dripnfts/slabs/1401036714048_front_v2.png</t>
  </si>
  <si>
    <t>https://cdn.dripshop.live/dripnfts/slabs/1401036714109.jpg</t>
  </si>
  <si>
    <t>https://cdn.dripshop.live/dripnfts/slabs/1401036714109_front_v2.png</t>
  </si>
  <si>
    <t>https://cdn.dripshop.live/dripnfts/slabs/1401036714111.jpg</t>
  </si>
  <si>
    <t>https://cdn.dripshop.live/dripnfts/slabs/1401036714111_front_v2.png</t>
  </si>
  <si>
    <t>https://cdn.dripshop.live/dripnfts/slabs/1401036714113.jpg</t>
  </si>
  <si>
    <t>https://cdn.dripshop.live/dripnfts/slabs/1401036714113_front_v2.png</t>
  </si>
  <si>
    <t>https://cdn.dripshop.live/dripnfts/slabs/1401036714131.jpg</t>
  </si>
  <si>
    <t>https://cdn.dripshop.live/dripnfts/slabs/1401036714131_front_v2.png</t>
  </si>
  <si>
    <t>https://cdn.dripshop.live/dripnfts/slabs/1401036714136.jpg</t>
  </si>
  <si>
    <t>https://cdn.dripshop.live/dripnfts/slabs/1401036714136_front_v2.png</t>
  </si>
  <si>
    <t>https://cdn.dripshop.live/dripnfts/slabs/1401036714141.jpg</t>
  </si>
  <si>
    <t>https://cdn.dripshop.live/dripnfts/slabs/1401036714141_front_v2.png</t>
  </si>
  <si>
    <t>https://cdn.dripshop.live/dripnfts/slabs/1401036714146.jpg</t>
  </si>
  <si>
    <t>https://cdn.dripshop.live/dripnfts/slabs/1401036714146_front_v2.png</t>
  </si>
  <si>
    <t>https://cdn.dripshop.live/dripnfts/slabs/1401036714147.jpg</t>
  </si>
  <si>
    <t>https://cdn.dripshop.live/dripnfts/slabs/1401036714147_front_v2.png</t>
  </si>
  <si>
    <t>https://cdn.dripshop.live/dripnfts/slabs/1401045944267.jpg</t>
  </si>
  <si>
    <t>https://cdn.dripshop.live/dripnfts/slabs/1401045944267_front_v2.png</t>
  </si>
  <si>
    <t>https://cdn.dripshop.live/dripnfts/slabs/1401045944268.jpg</t>
  </si>
  <si>
    <t>https://cdn.dripshop.live/dripnfts/slabs/1401045944268_front_v2.png</t>
  </si>
  <si>
    <t>https://cdn.dripshop.live/dripnfts/slabs/1401045944294.jpg</t>
  </si>
  <si>
    <t>https://cdn.dripshop.live/dripnfts/slabs/1401045944294_front_v2.png</t>
  </si>
  <si>
    <t>https://cdn.dripshop.live/dripnfts/slabs/1401045944297.jpg</t>
  </si>
  <si>
    <t>https://cdn.dripshop.live/dripnfts/slabs/1401045944297_front_v2.png</t>
  </si>
  <si>
    <t>https://cdn.dripshop.live/dripnfts/slabs/3864510355.jpg</t>
  </si>
  <si>
    <t>https://cdn.dripshop.live/dripnfts/slabs/3864510355_front_v2.png</t>
  </si>
  <si>
    <t>https://cdn.dripshop.live/dripnfts/slabs/3912900195.jpg</t>
  </si>
  <si>
    <t>https://cdn.dripshop.live/dripnfts/slabs/3912900195_front_v2.png</t>
  </si>
  <si>
    <t>https://cdn.dripshop.live/dripnfts/slabs/3912900225.jpg</t>
  </si>
  <si>
    <t>https://cdn.dripshop.live/dripnfts/slabs/3912900225_front_v2.png</t>
  </si>
  <si>
    <t>https://cdn.dripshop.live/dripnfts/slabs/4079907073.jpg</t>
  </si>
  <si>
    <t>https://cdn.dripshop.live/dripnfts/slabs/4079907073_front_v2.png</t>
  </si>
  <si>
    <t>https://cdn.dripshop.live/dripnfts/slabs/4156279178.jpg</t>
  </si>
  <si>
    <t>https://cdn.dripshop.live/dripnfts/slabs/4156279178_front_v2.png</t>
  </si>
  <si>
    <t>https://cdn.dripshop.live/dripnfts/slabs/4156279179.jpg</t>
  </si>
  <si>
    <t>https://cdn.dripshop.live/dripnfts/slabs/4156279179_front_v2.png</t>
  </si>
  <si>
    <t>https://cdn.dripshop.live/dripnfts/slabs/4184940152.jpg</t>
  </si>
  <si>
    <t>https://cdn.dripshop.live/dripnfts/slabs/4184940152_front_v2.png</t>
  </si>
  <si>
    <t>https://cdn.dripshop.live/dripnfts/slabs/4184940153.jpg</t>
  </si>
  <si>
    <t>https://cdn.dripshop.live/dripnfts/slabs/4184940153_front_v2.png</t>
  </si>
  <si>
    <t>https://cdn.dripshop.live/dripnfts/slabs/4184940154.jpg</t>
  </si>
  <si>
    <t>https://cdn.dripshop.live/dripnfts/slabs/4184940154_front_v2.png</t>
  </si>
  <si>
    <t>https://cdn.dripshop.live/dripnfts/slabs/4199078042.jpg</t>
  </si>
  <si>
    <t>https://cdn.dripshop.live/dripnfts/slabs/4199078042_front_v2.png</t>
  </si>
  <si>
    <t>Pokemon Diamond &amp; Pearl</t>
  </si>
  <si>
    <t>https://cdn.dripshop.live/dripnfts/slabs/6001348151.jpg</t>
  </si>
  <si>
    <t>https://cdn.dripshop.live/dripnfts/slabs/6001348151_front_v2.png</t>
  </si>
  <si>
    <t>https://cdn.dripshop.live/dripnfts/slabs/6001348154.jpg</t>
  </si>
  <si>
    <t>https://cdn.dripshop.live/dripnfts/slabs/6001348154_front_v2.png</t>
  </si>
  <si>
    <t>https://cdn.dripshop.live/dripnfts/slabs/6001348156.jpg</t>
  </si>
  <si>
    <t>https://cdn.dripshop.live/dripnfts/slabs/6001348156_front_v2.png</t>
  </si>
  <si>
    <t>https://cdn.dripshop.live/dripnfts/slabs/6001348157.jpg</t>
  </si>
  <si>
    <t>https://cdn.dripshop.live/dripnfts/slabs/6001348157_front_v2.png</t>
  </si>
  <si>
    <t>https://cdn.dripshop.live/dripnfts/slabs/6001348159.jpg</t>
  </si>
  <si>
    <t>https://cdn.dripshop.live/dripnfts/slabs/6001348159_front_v2.png</t>
  </si>
  <si>
    <t>https://cdn.dripshop.live/dripnfts/slabs/6001348161.jpg</t>
  </si>
  <si>
    <t>https://cdn.dripshop.live/dripnfts/slabs/6001348161_front_v2.png</t>
  </si>
  <si>
    <t>https://cdn.dripshop.live/dripnfts/slabs/6001348162.jpg</t>
  </si>
  <si>
    <t>https://cdn.dripshop.live/dripnfts/slabs/6001348162_front_v2.png</t>
  </si>
  <si>
    <t>https://cdn.dripshop.live/dripnfts/slabs/6001348163.jpg</t>
  </si>
  <si>
    <t>https://cdn.dripshop.live/dripnfts/slabs/6001348163_front_v2.png</t>
  </si>
  <si>
    <t>https://cdn.dripshop.live/dripnfts/slabs/6001348164.jpg</t>
  </si>
  <si>
    <t>https://cdn.dripshop.live/dripnfts/slabs/6001348164_front_v2.png</t>
  </si>
  <si>
    <t>https://cdn.dripshop.live/dripnfts/slabs/6001348167.jpg</t>
  </si>
  <si>
    <t>https://cdn.dripshop.live/dripnfts/slabs/6001348167_front_v2.png</t>
  </si>
  <si>
    <t>https://cdn.dripshop.live/dripnfts/slabs/6001348169.jpg</t>
  </si>
  <si>
    <t>https://cdn.dripshop.live/dripnfts/slabs/6001348169_front_v2.png</t>
  </si>
  <si>
    <t>https://cdn.dripshop.live/dripnfts/slabs/6001348170.jpg</t>
  </si>
  <si>
    <t>https://cdn.dripshop.live/dripnfts/slabs/6001348170_front_v2.png</t>
  </si>
  <si>
    <t>https://cdn.dripshop.live/dripnfts/slabs/6001348171.jpg</t>
  </si>
  <si>
    <t>https://cdn.dripshop.live/dripnfts/slabs/6001348171_front_v2.png</t>
  </si>
  <si>
    <t>https://cdn.dripshop.live/dripnfts/slabs/6001348175.jpg</t>
  </si>
  <si>
    <t>https://cdn.dripshop.live/dripnfts/slabs/6001348175_front_v2.png</t>
  </si>
  <si>
    <t>https://cdn.dripshop.live/dripnfts/slabs/6001348177.jpg</t>
  </si>
  <si>
    <t>https://cdn.dripshop.live/dripnfts/slabs/6001348177_front_v2.png</t>
  </si>
  <si>
    <t>https://cdn.dripshop.live/dripnfts/slabs/6001348179.jpg</t>
  </si>
  <si>
    <t>https://cdn.dripshop.live/dripnfts/slabs/6001348179_front_v2.png</t>
  </si>
  <si>
    <t>https://cdn.dripshop.live/dripnfts/slabs/6001348182.jpg</t>
  </si>
  <si>
    <t>https://cdn.dripshop.live/dripnfts/slabs/6001348182_front_v2.png</t>
  </si>
  <si>
    <t>https://cdn.dripshop.live/dripnfts/slabs/6001348183.jpg</t>
  </si>
  <si>
    <t>https://cdn.dripshop.live/dripnfts/slabs/6001348183_front_v2.png</t>
  </si>
  <si>
    <t>https://cdn.dripshop.live/dripnfts/slabs/6001348185.jpg</t>
  </si>
  <si>
    <t>https://cdn.dripshop.live/dripnfts/slabs/6001348185_front_v2.png</t>
  </si>
  <si>
    <t>https://cdn.dripshop.live/dripnfts/slabs/6001348189.jpg</t>
  </si>
  <si>
    <t>https://cdn.dripshop.live/dripnfts/slabs/6001348189_front_v2.png</t>
  </si>
  <si>
    <t>https://cdn.dripshop.live/dripnfts/slabs/6001348190.jpg</t>
  </si>
  <si>
    <t>https://cdn.dripshop.live/dripnfts/slabs/6001348190_front_v2.png</t>
  </si>
  <si>
    <t>https://cdn.dripshop.live/dripnfts/slabs/6001348191.jpg</t>
  </si>
  <si>
    <t>https://cdn.dripshop.live/dripnfts/slabs/6001348191_front_v2.png</t>
  </si>
  <si>
    <t>https://cdn.dripshop.live/dripnfts/slabs/6001348192.jpg</t>
  </si>
  <si>
    <t>https://cdn.dripshop.live/dripnfts/slabs/6001348192_front_v2.png</t>
  </si>
  <si>
    <t>https://cdn.dripshop.live/dripnfts/slabs/6001348193.jpg</t>
  </si>
  <si>
    <t>https://cdn.dripshop.live/dripnfts/slabs/6001348193_front_v2.png</t>
  </si>
  <si>
    <t>https://cdn.dripshop.live/dripnfts/slabs/6001348194.jpg</t>
  </si>
  <si>
    <t>https://cdn.dripshop.live/dripnfts/slabs/6001348194_front_v2.png</t>
  </si>
  <si>
    <t>https://cdn.dripshop.live/dripnfts/slabs/6001348196.jpg</t>
  </si>
  <si>
    <t>https://cdn.dripshop.live/dripnfts/slabs/6001348196_front_v2.png</t>
  </si>
  <si>
    <t>https://cdn.dripshop.live/dripnfts/slabs/6001348197.jpg</t>
  </si>
  <si>
    <t>https://cdn.dripshop.live/dripnfts/slabs/6001348197_front_v2.png</t>
  </si>
  <si>
    <t>https://cdn.dripshop.live/dripnfts/slabs/6001348199.jpg</t>
  </si>
  <si>
    <t>https://cdn.dripshop.live/dripnfts/slabs/6001348199_front_v2.png</t>
  </si>
  <si>
    <t>https://cdn.dripshop.live/dripnfts/slabs/6001348200.jpg</t>
  </si>
  <si>
    <t>https://cdn.dripshop.live/dripnfts/slabs/6001348200_front_v2.png</t>
  </si>
  <si>
    <t>https://cdn.dripshop.live/dripnfts/slabs/6001828164.jpg</t>
  </si>
  <si>
    <t>https://cdn.dripshop.live/dripnfts/slabs/6001828164_front_v2.png</t>
  </si>
  <si>
    <t>https://cdn.dripshop.live/dripnfts/slabs/6001828183.jpg</t>
  </si>
  <si>
    <t>https://cdn.dripshop.live/dripnfts/slabs/6001828183_front_v2.png</t>
  </si>
  <si>
    <t>https://cdn.dripshop.live/dripnfts/slabs/6001828188.jpg</t>
  </si>
  <si>
    <t>https://cdn.dripshop.live/dripnfts/slabs/6001828188_front_v2.png</t>
  </si>
  <si>
    <t>https://cdn.dripshop.live/dripnfts/slabs/6001828189.jpg</t>
  </si>
  <si>
    <t>https://cdn.dripshop.live/dripnfts/slabs/6001828189_front_v2.png</t>
  </si>
  <si>
    <t>https://cdn.dripshop.live/dripnfts/slabs/6001828190.jpg</t>
  </si>
  <si>
    <t>https://cdn.dripshop.live/dripnfts/slabs/6001828190_front_v2.png</t>
  </si>
  <si>
    <t>https://cdn.dripshop.live/dripnfts/slabs/6001828194.jpg</t>
  </si>
  <si>
    <t>https://cdn.dripshop.live/dripnfts/slabs/6001828194_front_v2.png</t>
  </si>
  <si>
    <t>https://cdn.dripshop.live/dripnfts/slabs/6001829222.jpg</t>
  </si>
  <si>
    <t>https://cdn.dripshop.live/dripnfts/slabs/6001829222_front_v2.png</t>
  </si>
  <si>
    <t>https://cdn.dripshop.live/dripnfts/slabs/6001832055.jpg</t>
  </si>
  <si>
    <t>https://cdn.dripshop.live/dripnfts/slabs/6001832055_front_v2.png</t>
  </si>
  <si>
    <t>https://cdn.dripshop.live/dripnfts/slabs/6001832062.jpg</t>
  </si>
  <si>
    <t>https://cdn.dripshop.live/dripnfts/slabs/6001832062_front_v2.png</t>
  </si>
  <si>
    <t>https://cdn.dripshop.live/dripnfts/slabs/6001832063.jpg</t>
  </si>
  <si>
    <t>https://cdn.dripshop.live/dripnfts/slabs/6001832063_front_v2.png</t>
  </si>
  <si>
    <t>https://cdn.dripshop.live/dripnfts/slabs/6001832064.jpg</t>
  </si>
  <si>
    <t>https://cdn.dripshop.live/dripnfts/slabs/6001832064_front_v2.png</t>
  </si>
  <si>
    <t>https://cdn.dripshop.live/dripnfts/slabs/6001832065.jpg</t>
  </si>
  <si>
    <t>https://cdn.dripshop.live/dripnfts/slabs/6001832065_front_v2.png</t>
  </si>
  <si>
    <t>https://cdn.dripshop.live/dripnfts/slabs/6001832066.jpg</t>
  </si>
  <si>
    <t>https://cdn.dripshop.live/dripnfts/slabs/6001832066_front_v2.png</t>
  </si>
  <si>
    <t>https://cdn.dripshop.live/dripnfts/slabs/6001832067.jpg</t>
  </si>
  <si>
    <t>https://cdn.dripshop.live/dripnfts/slabs/6001832067_front_v2.png</t>
  </si>
  <si>
    <t>https://cdn.dripshop.live/dripnfts/slabs/6001832096.jpg</t>
  </si>
  <si>
    <t>https://cdn.dripshop.live/dripnfts/slabs/6001832096_front_v2.png</t>
  </si>
  <si>
    <t>https://cdn.dripshop.live/dripnfts/slabs/6001833251.jpg</t>
  </si>
  <si>
    <t>https://cdn.dripshop.live/dripnfts/slabs/6001833251_front_v2.png</t>
  </si>
  <si>
    <t>https://cdn.dripshop.live/dripnfts/slabs/6001833258.jpg</t>
  </si>
  <si>
    <t>https://cdn.dripshop.live/dripnfts/slabs/6001833258_front_v2.png</t>
  </si>
  <si>
    <t>https://cdn.dripshop.live/dripnfts/slabs/6001833272.jpg</t>
  </si>
  <si>
    <t>https://cdn.dripshop.live/dripnfts/slabs/6001833272_front_v2.png</t>
  </si>
  <si>
    <t>https://cdn.dripshop.live/dripnfts/slabs/6001833292.jpg</t>
  </si>
  <si>
    <t>https://cdn.dripshop.live/dripnfts/slabs/6001833292_front_v2.png</t>
  </si>
  <si>
    <t>https://cdn.dripshop.live/dripnfts/slabs/6001837041.jpg</t>
  </si>
  <si>
    <t>https://cdn.dripshop.live/dripnfts/slabs/6001837041_front_v2.png</t>
  </si>
  <si>
    <t>https://cdn.dripshop.live/dripnfts/slabs/6001837042.jpg</t>
  </si>
  <si>
    <t>https://cdn.dripshop.live/dripnfts/slabs/6001837042_front_v2.png</t>
  </si>
  <si>
    <t>https://cdn.dripshop.live/dripnfts/slabs/6001852107.jpg</t>
  </si>
  <si>
    <t>https://cdn.dripshop.live/dripnfts/slabs/6001852107_front_v2.png</t>
  </si>
  <si>
    <t>https://cdn.dripshop.live/dripnfts/slabs/6001852130.jpg</t>
  </si>
  <si>
    <t>https://cdn.dripshop.live/dripnfts/slabs/6001852130_front_v2.png</t>
  </si>
  <si>
    <t>https://cdn.dripshop.live/dripnfts/slabs/6001852148.jpg</t>
  </si>
  <si>
    <t>https://cdn.dripshop.live/dripnfts/slabs/6001852148_front_v2.png</t>
  </si>
  <si>
    <t>https://cdn.dripshop.live/dripnfts/slabs/6001852150.jpg</t>
  </si>
  <si>
    <t>https://cdn.dripshop.live/dripnfts/slabs/6001852150_front_v2.png</t>
  </si>
  <si>
    <t>https://cdn.dripshop.live/dripnfts/slabs/6001852180.jpg</t>
  </si>
  <si>
    <t>https://cdn.dripshop.live/dripnfts/slabs/6001852180_front_v2.png</t>
  </si>
  <si>
    <t>https://cdn.dripshop.live/dripnfts/slabs/6001852183.jpg</t>
  </si>
  <si>
    <t>https://cdn.dripshop.live/dripnfts/slabs/6001852183_front_v2.png</t>
  </si>
  <si>
    <t>https://cdn.dripshop.live/dripnfts/slabs/6001852189.jpg</t>
  </si>
  <si>
    <t>https://cdn.dripshop.live/dripnfts/slabs/6001852189_front_v2.png</t>
  </si>
  <si>
    <t>https://cdn.dripshop.live/dripnfts/slabs/6001852192.jpg</t>
  </si>
  <si>
    <t>https://cdn.dripshop.live/dripnfts/slabs/6001852192_front_v2.png</t>
  </si>
  <si>
    <t>https://cdn.dripshop.live/dripnfts/slabs/6001852193.jpg</t>
  </si>
  <si>
    <t>https://cdn.dripshop.live/dripnfts/slabs/6001852193_front_v2.png</t>
  </si>
  <si>
    <t>https://cdn.dripshop.live/dripnfts/slabs/6001852263.jpg</t>
  </si>
  <si>
    <t>https://cdn.dripshop.live/dripnfts/slabs/6001852263_front_v2.png</t>
  </si>
  <si>
    <t>https://cdn.dripshop.live/dripnfts/slabs/6001854282.jpg</t>
  </si>
  <si>
    <t>https://cdn.dripshop.live/dripnfts/slabs/6001854282_front_v2.png</t>
  </si>
  <si>
    <t>https://cdn.dripshop.live/dripnfts/slabs/6001854285.jpg</t>
  </si>
  <si>
    <t>https://cdn.dripshop.live/dripnfts/slabs/6001854285_front_v2.png</t>
  </si>
  <si>
    <t>https://cdn.dripshop.live/dripnfts/slabs/6001854286.jpg</t>
  </si>
  <si>
    <t>https://cdn.dripshop.live/dripnfts/slabs/6001854286_front_v2.png</t>
  </si>
  <si>
    <t>https://cdn.dripshop.live/dripnfts/slabs/6001854287.jpg</t>
  </si>
  <si>
    <t>https://cdn.dripshop.live/dripnfts/slabs/6001854287_front_v2.png</t>
  </si>
  <si>
    <t>https://cdn.dripshop.live/dripnfts/slabs/6001854288.jpg</t>
  </si>
  <si>
    <t>https://cdn.dripshop.live/dripnfts/slabs/6001854288_front_v2.png</t>
  </si>
  <si>
    <t>https://cdn.dripshop.live/dripnfts/slabs/6001854289.jpg</t>
  </si>
  <si>
    <t>https://cdn.dripshop.live/dripnfts/slabs/6001854289_front_v2.png</t>
  </si>
  <si>
    <t>https://cdn.dripshop.live/dripnfts/slabs/6001854290.jpg</t>
  </si>
  <si>
    <t>https://cdn.dripshop.live/dripnfts/slabs/6001854290_front_v2.png</t>
  </si>
  <si>
    <t>https://cdn.dripshop.live/dripnfts/slabs/6001854291.jpg</t>
  </si>
  <si>
    <t>https://cdn.dripshop.live/dripnfts/slabs/6001854291_front_v2.png</t>
  </si>
  <si>
    <t>https://cdn.dripshop.live/dripnfts/slabs/6001854292.jpg</t>
  </si>
  <si>
    <t>https://cdn.dripshop.live/dripnfts/slabs/6001854292_front_v2.png</t>
  </si>
  <si>
    <t>https://cdn.dripshop.live/dripnfts/slabs/6001854293.jpg</t>
  </si>
  <si>
    <t>https://cdn.dripshop.live/dripnfts/slabs/6001854293_front_v2.png</t>
  </si>
  <si>
    <t>https://cdn.dripshop.live/dripnfts/slabs/6001854294.jpg</t>
  </si>
  <si>
    <t>https://cdn.dripshop.live/dripnfts/slabs/6001854294_front_v2.png</t>
  </si>
  <si>
    <t>https://cdn.dripshop.live/dripnfts/slabs/6001856159.jpg</t>
  </si>
  <si>
    <t>https://cdn.dripshop.live/dripnfts/slabs/6001856159_front_v2.png</t>
  </si>
  <si>
    <t>https://cdn.dripshop.live/dripnfts/slabs/6001856191.jpg</t>
  </si>
  <si>
    <t>https://cdn.dripshop.live/dripnfts/slabs/6001856191_front_v2.png</t>
  </si>
  <si>
    <t>https://cdn.dripshop.live/dripnfts/slabs/6001861251.jpg</t>
  </si>
  <si>
    <t>https://cdn.dripshop.live/dripnfts/slabs/6001861251_front_v2.png</t>
  </si>
  <si>
    <t>https://cdn.dripshop.live/dripnfts/slabs/6001861253.jpg</t>
  </si>
  <si>
    <t>https://cdn.dripshop.live/dripnfts/slabs/6001861253_front_v2.png</t>
  </si>
  <si>
    <t>https://cdn.dripshop.live/dripnfts/slabs/6001861256.jpg</t>
  </si>
  <si>
    <t>https://cdn.dripshop.live/dripnfts/slabs/6001861256_front_v2.png</t>
  </si>
  <si>
    <t>https://cdn.dripshop.live/dripnfts/slabs/6001861258.jpg</t>
  </si>
  <si>
    <t>https://cdn.dripshop.live/dripnfts/slabs/6001861258_front_v2.png</t>
  </si>
  <si>
    <t>https://cdn.dripshop.live/dripnfts/slabs/6001861263.jpg</t>
  </si>
  <si>
    <t>https://cdn.dripshop.live/dripnfts/slabs/6001861263_front_v2.png</t>
  </si>
  <si>
    <t>https://cdn.dripshop.live/dripnfts/slabs/6001861266.jpg</t>
  </si>
  <si>
    <t>https://cdn.dripshop.live/dripnfts/slabs/6001861266_front_v2.png</t>
  </si>
  <si>
    <t>https://cdn.dripshop.live/dripnfts/slabs/6001861268.jpg</t>
  </si>
  <si>
    <t>https://cdn.dripshop.live/dripnfts/slabs/6001861268_front_v2.png</t>
  </si>
  <si>
    <t>https://cdn.dripshop.live/dripnfts/slabs/6001861269.jpg</t>
  </si>
  <si>
    <t>https://cdn.dripshop.live/dripnfts/slabs/6001861269_front_v2.png</t>
  </si>
  <si>
    <t>https://cdn.dripshop.live/dripnfts/slabs/6001861270.jpg</t>
  </si>
  <si>
    <t>https://cdn.dripshop.live/dripnfts/slabs/6001861270_front_v2.png</t>
  </si>
  <si>
    <t>https://cdn.dripshop.live/dripnfts/slabs/6001863251.jpg</t>
  </si>
  <si>
    <t>https://cdn.dripshop.live/dripnfts/slabs/6001863251_front_v2.png</t>
  </si>
  <si>
    <t>https://cdn.dripshop.live/dripnfts/slabs/6001863252.jpg</t>
  </si>
  <si>
    <t>https://cdn.dripshop.live/dripnfts/slabs/6001863252_front_v2.png</t>
  </si>
  <si>
    <t>https://cdn.dripshop.live/dripnfts/slabs/6001863253.jpg</t>
  </si>
  <si>
    <t>https://cdn.dripshop.live/dripnfts/slabs/6001863253_front_v2.png</t>
  </si>
  <si>
    <t>https://cdn.dripshop.live/dripnfts/slabs/6001863267.jpg</t>
  </si>
  <si>
    <t>https://cdn.dripshop.live/dripnfts/slabs/6001863267_front_v2.png</t>
  </si>
  <si>
    <t>https://cdn.dripshop.live/dripnfts/slabs/6001864275.jpg</t>
  </si>
  <si>
    <t>https://cdn.dripshop.live/dripnfts/slabs/6001864275_front_v2.png</t>
  </si>
  <si>
    <t>https://cdn.dripshop.live/dripnfts/slabs/6001866104.jpg</t>
  </si>
  <si>
    <t>https://cdn.dripshop.live/dripnfts/slabs/6001866104_front_v2.png</t>
  </si>
  <si>
    <t>https://cdn.dripshop.live/dripnfts/slabs/6001866119.jpg</t>
  </si>
  <si>
    <t>https://cdn.dripshop.live/dripnfts/slabs/6001866119_front_v2.png</t>
  </si>
  <si>
    <t>https://cdn.dripshop.live/dripnfts/slabs/6001866234.jpg</t>
  </si>
  <si>
    <t>https://cdn.dripshop.live/dripnfts/slabs/6001866234_front_v2.png</t>
  </si>
  <si>
    <t>https://cdn.dripshop.live/dripnfts/slabs/6001866254.jpg</t>
  </si>
  <si>
    <t>https://cdn.dripshop.live/dripnfts/slabs/6001866254_front_v2.png</t>
  </si>
  <si>
    <t>https://cdn.dripshop.live/dripnfts/slabs/6001866255.jpg</t>
  </si>
  <si>
    <t>https://cdn.dripshop.live/dripnfts/slabs/6001866255_front_v2.png</t>
  </si>
  <si>
    <t>https://cdn.dripshop.live/dripnfts/slabs/6001866256.jpg</t>
  </si>
  <si>
    <t>https://cdn.dripshop.live/dripnfts/slabs/6001866256_front_v2.png</t>
  </si>
  <si>
    <t>https://cdn.dripshop.live/dripnfts/slabs/6001867200.jpg</t>
  </si>
  <si>
    <t>https://cdn.dripshop.live/dripnfts/slabs/6001867200_front_v2.png</t>
  </si>
  <si>
    <t>https://cdn.dripshop.live/dripnfts/slabs/6001876002.jpg</t>
  </si>
  <si>
    <t>https://cdn.dripshop.live/dripnfts/slabs/6001876002_front_v2.png</t>
  </si>
  <si>
    <t>https://cdn.dripshop.live/dripnfts/slabs/6001876004.jpg</t>
  </si>
  <si>
    <t>https://cdn.dripshop.live/dripnfts/slabs/6001876004_front_v2.png</t>
  </si>
  <si>
    <t>https://cdn.dripshop.live/dripnfts/slabs/6001876010.jpg</t>
  </si>
  <si>
    <t>https://cdn.dripshop.live/dripnfts/slabs/6001876010_front_v2.png</t>
  </si>
  <si>
    <t>https://cdn.dripshop.live/dripnfts/slabs/6001876011.jpg</t>
  </si>
  <si>
    <t>https://cdn.dripshop.live/dripnfts/slabs/6001876011_front_v2.png</t>
  </si>
  <si>
    <t>https://cdn.dripshop.live/dripnfts/slabs/6001876014.jpg</t>
  </si>
  <si>
    <t>https://cdn.dripshop.live/dripnfts/slabs/6001876014_front_v2.png</t>
  </si>
  <si>
    <t>https://cdn.dripshop.live/dripnfts/slabs/6001876173.jpg</t>
  </si>
  <si>
    <t>https://cdn.dripshop.live/dripnfts/slabs/6001876173_front_v2.png</t>
  </si>
  <si>
    <t>https://cdn.dripshop.live/dripnfts/slabs/6001876174.jpg</t>
  </si>
  <si>
    <t>https://cdn.dripshop.live/dripnfts/slabs/6001876174_front_v2.png</t>
  </si>
  <si>
    <t>https://cdn.dripshop.live/dripnfts/slabs/6001884251.jpg</t>
  </si>
  <si>
    <t>https://cdn.dripshop.live/dripnfts/slabs/6001884251_front_v2.png</t>
  </si>
  <si>
    <t>https://cdn.dripshop.live/dripnfts/slabs/6001884253.jpg</t>
  </si>
  <si>
    <t>https://cdn.dripshop.live/dripnfts/slabs/6001884253_front_v2.png</t>
  </si>
  <si>
    <t>https://cdn.dripshop.live/dripnfts/slabs/6001884258.jpg</t>
  </si>
  <si>
    <t>https://cdn.dripshop.live/dripnfts/slabs/6001884258_front_v2.png</t>
  </si>
  <si>
    <t>https://cdn.dripshop.live/dripnfts/slabs/6001884259.jpg</t>
  </si>
  <si>
    <t>https://cdn.dripshop.live/dripnfts/slabs/6001884259_front_v2.png</t>
  </si>
  <si>
    <t>https://cdn.dripshop.live/dripnfts/slabs/6001884262.jpg</t>
  </si>
  <si>
    <t>https://cdn.dripshop.live/dripnfts/slabs/6001884262_front_v2.png</t>
  </si>
  <si>
    <t>https://cdn.dripshop.live/dripnfts/slabs/6001884264.jpg</t>
  </si>
  <si>
    <t>https://cdn.dripshop.live/dripnfts/slabs/6001884264_front_v2.png</t>
  </si>
  <si>
    <t>https://cdn.dripshop.live/dripnfts/slabs/6001884265.jpg</t>
  </si>
  <si>
    <t>https://cdn.dripshop.live/dripnfts/slabs/6001884265_front_v2.png</t>
  </si>
  <si>
    <t>https://cdn.dripshop.live/dripnfts/slabs/6001887208.jpg</t>
  </si>
  <si>
    <t>https://cdn.dripshop.live/dripnfts/slabs/6001887208_front_v2.png</t>
  </si>
  <si>
    <t>https://cdn.dripshop.live/dripnfts/slabs/6001887233.jpg</t>
  </si>
  <si>
    <t>https://cdn.dripshop.live/dripnfts/slabs/6001887233_front_v2.png</t>
  </si>
  <si>
    <t>https://cdn.dripshop.live/dripnfts/slabs/6001887234.jpg</t>
  </si>
  <si>
    <t>https://cdn.dripshop.live/dripnfts/slabs/6001887234_front_v2.png</t>
  </si>
  <si>
    <t>https://cdn.dripshop.live/dripnfts/slabs/6001887235.jpg</t>
  </si>
  <si>
    <t>https://cdn.dripshop.live/dripnfts/slabs/6001887235_front_v2.png</t>
  </si>
  <si>
    <t>https://cdn.dripshop.live/dripnfts/slabs/6001887241.jpg</t>
  </si>
  <si>
    <t>https://cdn.dripshop.live/dripnfts/slabs/6001887241_front_v2.png</t>
  </si>
  <si>
    <t>https://cdn.dripshop.live/dripnfts/slabs/6001887242.jpg</t>
  </si>
  <si>
    <t>https://cdn.dripshop.live/dripnfts/slabs/6001887242_front_v2.png</t>
  </si>
  <si>
    <t>https://cdn.dripshop.live/dripnfts/slabs/6001889210.jpg</t>
  </si>
  <si>
    <t>https://cdn.dripshop.live/dripnfts/slabs/6001889210_front_v2.png</t>
  </si>
  <si>
    <t>https://cdn.dripshop.live/dripnfts/slabs/6001889214.jpg</t>
  </si>
  <si>
    <t>https://cdn.dripshop.live/dripnfts/slabs/6001889214_front_v2.png</t>
  </si>
  <si>
    <t>https://cdn.dripshop.live/dripnfts/slabs/6001889265.jpg</t>
  </si>
  <si>
    <t>https://cdn.dripshop.live/dripnfts/slabs/6001889265_front_v2.png</t>
  </si>
  <si>
    <t>https://cdn.dripshop.live/dripnfts/slabs/6001889266.jpg</t>
  </si>
  <si>
    <t>https://cdn.dripshop.live/dripnfts/slabs/6001889266_front_v2.png</t>
  </si>
  <si>
    <t>https://cdn.dripshop.live/dripnfts/slabs/6001889267.jpg</t>
  </si>
  <si>
    <t>https://cdn.dripshop.live/dripnfts/slabs/6001889267_front_v2.png</t>
  </si>
  <si>
    <t>https://cdn.dripshop.live/dripnfts/slabs/6001889270.jpg</t>
  </si>
  <si>
    <t>https://cdn.dripshop.live/dripnfts/slabs/6001889270_front_v2.png</t>
  </si>
  <si>
    <t>https://cdn.dripshop.live/dripnfts/slabs/6001892280.jpg</t>
  </si>
  <si>
    <t>https://cdn.dripshop.live/dripnfts/slabs/6001892280_front_v2.png</t>
  </si>
  <si>
    <t>https://cdn.dripshop.live/dripnfts/slabs/6001892281.jpg</t>
  </si>
  <si>
    <t>https://cdn.dripshop.live/dripnfts/slabs/6001892281_front_v2.png</t>
  </si>
  <si>
    <t>https://cdn.dripshop.live/dripnfts/slabs/6001892282.jpg</t>
  </si>
  <si>
    <t>https://cdn.dripshop.live/dripnfts/slabs/6001892282_front_v2.png</t>
  </si>
  <si>
    <t>https://cdn.dripshop.live/dripnfts/slabs/6001892283.jpg</t>
  </si>
  <si>
    <t>https://cdn.dripshop.live/dripnfts/slabs/6001892283_front_v2.png</t>
  </si>
  <si>
    <t>https://cdn.dripshop.live/dripnfts/slabs/6001892284.jpg</t>
  </si>
  <si>
    <t>https://cdn.dripshop.live/dripnfts/slabs/6001892284_front_v2.png</t>
  </si>
  <si>
    <t>https://cdn.dripshop.live/dripnfts/slabs/6001892285.jpg</t>
  </si>
  <si>
    <t>https://cdn.dripshop.live/dripnfts/slabs/6001892285_front_v2.png</t>
  </si>
  <si>
    <t>https://cdn.dripshop.live/dripnfts/slabs/6001892286.jpg</t>
  </si>
  <si>
    <t>https://cdn.dripshop.live/dripnfts/slabs/6001892286_front_v2.png</t>
  </si>
  <si>
    <t>https://cdn.dripshop.live/dripnfts/slabs/6001892288.jpg</t>
  </si>
  <si>
    <t>https://cdn.dripshop.live/dripnfts/slabs/6001892288_front_v2.png</t>
  </si>
  <si>
    <t>https://cdn.dripshop.live/dripnfts/slabs/6001893103.jpg</t>
  </si>
  <si>
    <t>https://cdn.dripshop.live/dripnfts/slabs/6001893103_front_v2.png</t>
  </si>
  <si>
    <t>https://cdn.dripshop.live/dripnfts/slabs/6001893109.jpg</t>
  </si>
  <si>
    <t>https://cdn.dripshop.live/dripnfts/slabs/6001893109_front_v2.png</t>
  </si>
  <si>
    <t>https://cdn.dripshop.live/dripnfts/slabs/6001893166.jpg</t>
  </si>
  <si>
    <t>https://cdn.dripshop.live/dripnfts/slabs/6001893166_front_v2.png</t>
  </si>
  <si>
    <t>https://cdn.dripshop.live/dripnfts/slabs/6001893167.jpg</t>
  </si>
  <si>
    <t>https://cdn.dripshop.live/dripnfts/slabs/6001893167_front_v2.png</t>
  </si>
  <si>
    <t>https://cdn.dripshop.live/dripnfts/slabs/6001893168.jpg</t>
  </si>
  <si>
    <t>https://cdn.dripshop.live/dripnfts/slabs/6001893168_front_v2.png</t>
  </si>
  <si>
    <t>https://cdn.dripshop.live/dripnfts/slabs/6001893169.jpg</t>
  </si>
  <si>
    <t>https://cdn.dripshop.live/dripnfts/slabs/6001893169_front_v2.png</t>
  </si>
  <si>
    <t>https://cdn.dripshop.live/dripnfts/slabs/6001893191.jpg</t>
  </si>
  <si>
    <t>https://cdn.dripshop.live/dripnfts/slabs/6001893191_front_v2.png</t>
  </si>
  <si>
    <t>https://cdn.dripshop.live/dripnfts/slabs/6001893192.jpg</t>
  </si>
  <si>
    <t>https://cdn.dripshop.live/dripnfts/slabs/6001893192_front_v2.png</t>
  </si>
  <si>
    <t>https://cdn.dripshop.live/dripnfts/slabs/6001893193.jpg</t>
  </si>
  <si>
    <t>https://cdn.dripshop.live/dripnfts/slabs/6001893193_front_v2.png</t>
  </si>
  <si>
    <t>https://cdn.dripshop.live/dripnfts/slabs/6001893194.jpg</t>
  </si>
  <si>
    <t>https://cdn.dripshop.live/dripnfts/slabs/6001893194_front_v2.png</t>
  </si>
  <si>
    <t>https://cdn.dripshop.live/dripnfts/slabs/6001893195.jpg</t>
  </si>
  <si>
    <t>https://cdn.dripshop.live/dripnfts/slabs/6001893195_front_v2.png</t>
  </si>
  <si>
    <t>https://cdn.dripshop.live/dripnfts/slabs/6001893196.jpg</t>
  </si>
  <si>
    <t>https://cdn.dripshop.live/dripnfts/slabs/6001893196_front_v2.png</t>
  </si>
  <si>
    <t>https://cdn.dripshop.live/dripnfts/slabs/6001893197.jpg</t>
  </si>
  <si>
    <t>https://cdn.dripshop.live/dripnfts/slabs/6001893197_front_v2.png</t>
  </si>
  <si>
    <t>https://cdn.dripshop.live/dripnfts/slabs/6001893198.jpg</t>
  </si>
  <si>
    <t>https://cdn.dripshop.live/dripnfts/slabs/6001893198_front_v2.png</t>
  </si>
  <si>
    <t>https://cdn.dripshop.live/dripnfts/slabs/6001893200.jpg</t>
  </si>
  <si>
    <t>https://cdn.dripshop.live/dripnfts/slabs/6001893200_front_v2.png</t>
  </si>
  <si>
    <t>https://cdn.dripshop.live/dripnfts/slabs/6016683100.jpg</t>
  </si>
  <si>
    <t>https://cdn.dripshop.live/dripnfts/slabs/6016683100_front_v2.png</t>
  </si>
  <si>
    <t>https://cdn.dripshop.live/dripnfts/slabs/6016697241.jpg</t>
  </si>
  <si>
    <t>https://cdn.dripshop.live/dripnfts/slabs/6016697241_front_v2.png</t>
  </si>
  <si>
    <t>https://cdn.dripshop.live/dripnfts/slabs/6016697242.jpg</t>
  </si>
  <si>
    <t>https://cdn.dripshop.live/dripnfts/slabs/6016697242_front_v2.png</t>
  </si>
  <si>
    <t>https://cdn.dripshop.live/dripnfts/slabs/6016697243.jpg</t>
  </si>
  <si>
    <t>https://cdn.dripshop.live/dripnfts/slabs/6016697243_front_v2.png</t>
  </si>
  <si>
    <t>https://cdn.dripshop.live/dripnfts/slabs/6016697254.jpg</t>
  </si>
  <si>
    <t>https://cdn.dripshop.live/dripnfts/slabs/6016697254_front_v2.png</t>
  </si>
  <si>
    <t>https://cdn.dripshop.live/dripnfts/slabs/6016697255.jpg</t>
  </si>
  <si>
    <t>https://cdn.dripshop.live/dripnfts/slabs/6016697255_front_v2.png</t>
  </si>
  <si>
    <t>https://cdn.dripshop.live/dripnfts/slabs/6016697259.jpg</t>
  </si>
  <si>
    <t>https://cdn.dripshop.live/dripnfts/slabs/6016697259_front_v2.png</t>
  </si>
  <si>
    <t>https://cdn.dripshop.live/dripnfts/slabs/6016697267.jpg</t>
  </si>
  <si>
    <t>https://cdn.dripshop.live/dripnfts/slabs/6016697267_front_v2.png</t>
  </si>
  <si>
    <t>https://cdn.dripshop.live/dripnfts/slabs/6016697269.jpg</t>
  </si>
  <si>
    <t>https://cdn.dripshop.live/dripnfts/slabs/6016697269_front_v2.png</t>
  </si>
  <si>
    <t>https://cdn.dripshop.live/dripnfts/slabs/6016701110.jpg</t>
  </si>
  <si>
    <t>https://cdn.dripshop.live/dripnfts/slabs/6016701110_front_v2.png</t>
  </si>
  <si>
    <t>https://cdn.dripshop.live/dripnfts/slabs/6016701132.jpg</t>
  </si>
  <si>
    <t>https://cdn.dripshop.live/dripnfts/slabs/6016701132_front_v2.png</t>
  </si>
  <si>
    <t>https://cdn.dripshop.live/dripnfts/slabs/6016710290.jpg</t>
  </si>
  <si>
    <t>https://cdn.dripshop.live/dripnfts/slabs/6016710290_front_v2.png</t>
  </si>
  <si>
    <t>https://cdn.dripshop.live/dripnfts/slabs/6016710291.jpg</t>
  </si>
  <si>
    <t>https://cdn.dripshop.live/dripnfts/slabs/6016710291_front_v2.png</t>
  </si>
  <si>
    <t>https://cdn.dripshop.live/dripnfts/slabs/6016710298.jpg</t>
  </si>
  <si>
    <t>https://cdn.dripshop.live/dripnfts/slabs/6016710298_front_v2.png</t>
  </si>
  <si>
    <t>https://cdn.dripshop.live/dripnfts/slabs/6016712174.jpg</t>
  </si>
  <si>
    <t>https://cdn.dripshop.live/dripnfts/slabs/6016712174_front_v2.png</t>
  </si>
  <si>
    <t>https://cdn.dripshop.live/dripnfts/slabs/6016712193.jpg</t>
  </si>
  <si>
    <t>https://cdn.dripshop.live/dripnfts/slabs/6016712193_front_v2.png</t>
  </si>
  <si>
    <t>https://cdn.dripshop.live/dripnfts/slabs/6016712248.jpg</t>
  </si>
  <si>
    <t>https://cdn.dripshop.live/dripnfts/slabs/6016712248_front_v2.png</t>
  </si>
  <si>
    <t>https://cdn.dripshop.live/dripnfts/slabs/6016712292.jpg</t>
  </si>
  <si>
    <t>https://cdn.dripshop.live/dripnfts/slabs/6016712292_front_v2.png</t>
  </si>
  <si>
    <t>https://cdn.dripshop.live/dripnfts/slabs/6016719109.jpg</t>
  </si>
  <si>
    <t>https://cdn.dripshop.live/dripnfts/slabs/6016719109_front_v2.png</t>
  </si>
  <si>
    <t>https://cdn.dripshop.live/dripnfts/slabs/6016719248.jpg</t>
  </si>
  <si>
    <t>https://cdn.dripshop.live/dripnfts/slabs/6016719248_front_v2.png</t>
  </si>
  <si>
    <t>https://cdn.dripshop.live/dripnfts/slabs/6016719279.jpg</t>
  </si>
  <si>
    <t>https://cdn.dripshop.live/dripnfts/slabs/6016719279_front_v2.png</t>
  </si>
  <si>
    <t>https://cdn.dripshop.live/dripnfts/slabs/6016719291.jpg</t>
  </si>
  <si>
    <t>https://cdn.dripshop.live/dripnfts/slabs/6016719291_front_v2.png</t>
  </si>
  <si>
    <t>https://cdn.dripshop.live/dripnfts/slabs/6016722201.jpg</t>
  </si>
  <si>
    <t>https://cdn.dripshop.live/dripnfts/slabs/6016722201_front_v2.png</t>
  </si>
  <si>
    <t>https://cdn.dripshop.live/dripnfts/slabs/6016722203.jpg</t>
  </si>
  <si>
    <t>https://cdn.dripshop.live/dripnfts/slabs/6016722203_front_v2.png</t>
  </si>
  <si>
    <t>https://cdn.dripshop.live/dripnfts/slabs/6016722207.jpg</t>
  </si>
  <si>
    <t>https://cdn.dripshop.live/dripnfts/slabs/6016722207_front_v2.png</t>
  </si>
  <si>
    <t>https://cdn.dripshop.live/dripnfts/slabs/6016722208.jpg</t>
  </si>
  <si>
    <t>https://cdn.dripshop.live/dripnfts/slabs/6016722208_front_v2.png</t>
  </si>
  <si>
    <t>https://cdn.dripshop.live/dripnfts/slabs/6016722218.jpg</t>
  </si>
  <si>
    <t>https://cdn.dripshop.live/dripnfts/slabs/6016722218_front_v2.png</t>
  </si>
  <si>
    <t>https://cdn.dripshop.live/dripnfts/slabs/6016722242.jpg</t>
  </si>
  <si>
    <t>https://cdn.dripshop.live/dripnfts/slabs/6016722242_front_v2.png</t>
  </si>
  <si>
    <t>https://cdn.dripshop.live/dripnfts/slabs/6016723001.jpg</t>
  </si>
  <si>
    <t>https://cdn.dripshop.live/dripnfts/slabs/6016723001_front_v2.png</t>
  </si>
  <si>
    <t>https://cdn.dripshop.live/dripnfts/slabs/6016723002.jpg</t>
  </si>
  <si>
    <t>https://cdn.dripshop.live/dripnfts/slabs/6016723002_front_v2.png</t>
  </si>
  <si>
    <t>https://cdn.dripshop.live/dripnfts/slabs/6016723003.jpg</t>
  </si>
  <si>
    <t>https://cdn.dripshop.live/dripnfts/slabs/6016723003_front_v2.png</t>
  </si>
  <si>
    <t>https://cdn.dripshop.live/dripnfts/slabs/6016723005.jpg</t>
  </si>
  <si>
    <t>https://cdn.dripshop.live/dripnfts/slabs/6016723005_front_v2.png</t>
  </si>
  <si>
    <t>https://cdn.dripshop.live/dripnfts/slabs/6016723007.jpg</t>
  </si>
  <si>
    <t>https://cdn.dripshop.live/dripnfts/slabs/6016723007_front_v2.png</t>
  </si>
  <si>
    <t>https://cdn.dripshop.live/dripnfts/slabs/6016723008.jpg</t>
  </si>
  <si>
    <t>https://cdn.dripshop.live/dripnfts/slabs/6016723008_front_v2.png</t>
  </si>
  <si>
    <t>https://cdn.dripshop.live/dripnfts/slabs/6016723012.jpg</t>
  </si>
  <si>
    <t>https://cdn.dripshop.live/dripnfts/slabs/6016723012_front_v2.png</t>
  </si>
  <si>
    <t>https://cdn.dripshop.live/dripnfts/slabs/6016723014.jpg</t>
  </si>
  <si>
    <t>https://cdn.dripshop.live/dripnfts/slabs/6016723014_front_v2.png</t>
  </si>
  <si>
    <t>https://cdn.dripshop.live/dripnfts/slabs/6016723015.jpg</t>
  </si>
  <si>
    <t>https://cdn.dripshop.live/dripnfts/slabs/6016723015_front_v2.png</t>
  </si>
  <si>
    <t>https://cdn.dripshop.live/dripnfts/slabs/6016723016.jpg</t>
  </si>
  <si>
    <t>https://cdn.dripshop.live/dripnfts/slabs/6016723016_front_v2.png</t>
  </si>
  <si>
    <t>https://cdn.dripshop.live/dripnfts/slabs/6016723017.jpg</t>
  </si>
  <si>
    <t>https://cdn.dripshop.live/dripnfts/slabs/6016723017_front_v2.png</t>
  </si>
  <si>
    <t>https://cdn.dripshop.live/dripnfts/slabs/6016723019.jpg</t>
  </si>
  <si>
    <t>https://cdn.dripshop.live/dripnfts/slabs/6016723019_front_v2.png</t>
  </si>
  <si>
    <t>https://cdn.dripshop.live/dripnfts/slabs/6016723021.jpg</t>
  </si>
  <si>
    <t>https://cdn.dripshop.live/dripnfts/slabs/6016723021_front_v2.png</t>
  </si>
  <si>
    <t>https://cdn.dripshop.live/dripnfts/slabs/6016723022.jpg</t>
  </si>
  <si>
    <t>https://cdn.dripshop.live/dripnfts/slabs/6016723022_front_v2.png</t>
  </si>
  <si>
    <t>https://cdn.dripshop.live/dripnfts/slabs/6016723023.jpg</t>
  </si>
  <si>
    <t>https://cdn.dripshop.live/dripnfts/slabs/6016723023_front_v2.png</t>
  </si>
  <si>
    <t>https://cdn.dripshop.live/dripnfts/slabs/6016723024.jpg</t>
  </si>
  <si>
    <t>https://cdn.dripshop.live/dripnfts/slabs/6016723024_front_v2.png</t>
  </si>
  <si>
    <t>https://cdn.dripshop.live/dripnfts/slabs/6016723025.jpg</t>
  </si>
  <si>
    <t>https://cdn.dripshop.live/dripnfts/slabs/6016723025_front_v2.png</t>
  </si>
  <si>
    <t>https://cdn.dripshop.live/dripnfts/slabs/6016723026.jpg</t>
  </si>
  <si>
    <t>https://cdn.dripshop.live/dripnfts/slabs/6016723026_front_v2.png</t>
  </si>
  <si>
    <t>https://cdn.dripshop.live/dripnfts/slabs/6016723027.jpg</t>
  </si>
  <si>
    <t>https://cdn.dripshop.live/dripnfts/slabs/6016723027_front_v2.png</t>
  </si>
  <si>
    <t>https://cdn.dripshop.live/dripnfts/slabs/6016723028.jpg</t>
  </si>
  <si>
    <t>https://cdn.dripshop.live/dripnfts/slabs/6016723028_front_v2.png</t>
  </si>
  <si>
    <t>https://cdn.dripshop.live/dripnfts/slabs/6016723030.jpg</t>
  </si>
  <si>
    <t>https://cdn.dripshop.live/dripnfts/slabs/6016723030_front_v2.png</t>
  </si>
  <si>
    <t>https://cdn.dripshop.live/dripnfts/slabs/6016723038.jpg</t>
  </si>
  <si>
    <t>https://cdn.dripshop.live/dripnfts/slabs/6016723038_front_v2.png</t>
  </si>
  <si>
    <t>https://cdn.dripshop.live/dripnfts/slabs/6016723039.jpg</t>
  </si>
  <si>
    <t>https://cdn.dripshop.live/dripnfts/slabs/6016723039_front_v2.png</t>
  </si>
  <si>
    <t>https://cdn.dripshop.live/dripnfts/slabs/6016723043.jpg</t>
  </si>
  <si>
    <t>https://cdn.dripshop.live/dripnfts/slabs/6016723043_front_v2.png</t>
  </si>
  <si>
    <t>https://cdn.dripshop.live/dripnfts/slabs/6016723044.jpg</t>
  </si>
  <si>
    <t>https://cdn.dripshop.live/dripnfts/slabs/6016723044_front_v2.png</t>
  </si>
  <si>
    <t>https://cdn.dripshop.live/dripnfts/slabs/6016723045.jpg</t>
  </si>
  <si>
    <t>https://cdn.dripshop.live/dripnfts/slabs/6016723045_front_v2.png</t>
  </si>
  <si>
    <t>https://cdn.dripshop.live/dripnfts/slabs/6016723046.jpg</t>
  </si>
  <si>
    <t>https://cdn.dripshop.live/dripnfts/slabs/6016723046_front_v2.png</t>
  </si>
  <si>
    <t>https://cdn.dripshop.live/dripnfts/slabs/6016723047.jpg</t>
  </si>
  <si>
    <t>https://cdn.dripshop.live/dripnfts/slabs/6016723047_front_v2.png</t>
  </si>
  <si>
    <t>https://cdn.dripshop.live/dripnfts/slabs/6016723048.jpg</t>
  </si>
  <si>
    <t>https://cdn.dripshop.live/dripnfts/slabs/6016723048_front_v2.png</t>
  </si>
  <si>
    <t>https://cdn.dripshop.live/dripnfts/slabs/6016723049.jpg</t>
  </si>
  <si>
    <t>https://cdn.dripshop.live/dripnfts/slabs/6016723049_front_v2.png</t>
  </si>
  <si>
    <t>https://cdn.dripshop.live/dripnfts/slabs/6016723050.jpg</t>
  </si>
  <si>
    <t>https://cdn.dripshop.live/dripnfts/slabs/6016723050_front_v2.png</t>
  </si>
  <si>
    <t>https://cdn.dripshop.live/dripnfts/slabs/6016729057.jpg</t>
  </si>
  <si>
    <t>https://cdn.dripshop.live/dripnfts/slabs/6016729057_front_v2.png</t>
  </si>
  <si>
    <t>https://cdn.dripshop.live/dripnfts/slabs/6016729059.jpg</t>
  </si>
  <si>
    <t>https://cdn.dripshop.live/dripnfts/slabs/6016729059_front_v2.png</t>
  </si>
  <si>
    <t>https://cdn.dripshop.live/dripnfts/slabs/6016729060.jpg</t>
  </si>
  <si>
    <t>https://cdn.dripshop.live/dripnfts/slabs/6016729060_front_v2.png</t>
  </si>
  <si>
    <t>https://cdn.dripshop.live/dripnfts/slabs/6016729074.jpg</t>
  </si>
  <si>
    <t>https://cdn.dripshop.live/dripnfts/slabs/6016729074_front_v2.png</t>
  </si>
  <si>
    <t>https://cdn.dripshop.live/dripnfts/slabs/6016729075.jpg</t>
  </si>
  <si>
    <t>https://cdn.dripshop.live/dripnfts/slabs/6016729075_front_v2.png</t>
  </si>
  <si>
    <t>https://cdn.dripshop.live/dripnfts/slabs/6016729077.jpg</t>
  </si>
  <si>
    <t>https://cdn.dripshop.live/dripnfts/slabs/6016729077_front_v2.png</t>
  </si>
  <si>
    <t>https://cdn.dripshop.live/dripnfts/slabs/6016729078.jpg</t>
  </si>
  <si>
    <t>https://cdn.dripshop.live/dripnfts/slabs/6016729078_front_v2.png</t>
  </si>
  <si>
    <t>https://cdn.dripshop.live/dripnfts/slabs/6016729079.jpg</t>
  </si>
  <si>
    <t>https://cdn.dripshop.live/dripnfts/slabs/6016729079_front_v2.png</t>
  </si>
  <si>
    <t>https://cdn.dripshop.live/dripnfts/slabs/6016729080.jpg</t>
  </si>
  <si>
    <t>https://cdn.dripshop.live/dripnfts/slabs/6016729080_front_v2.png</t>
  </si>
  <si>
    <t>https://cdn.dripshop.live/dripnfts/slabs/6016729166.jpg</t>
  </si>
  <si>
    <t>https://cdn.dripshop.live/dripnfts/slabs/6016729166_front_v2.png</t>
  </si>
  <si>
    <t>https://cdn.dripshop.live/dripnfts/slabs/6016729167.jpg</t>
  </si>
  <si>
    <t>https://cdn.dripshop.live/dripnfts/slabs/6016729167_front_v2.png</t>
  </si>
  <si>
    <t>https://cdn.dripshop.live/dripnfts/slabs/6016729191.jpg</t>
  </si>
  <si>
    <t>https://cdn.dripshop.live/dripnfts/slabs/6016729191_front_v2.png</t>
  </si>
  <si>
    <t>https://cdn.dripshop.live/dripnfts/slabs/6016729195.jpg</t>
  </si>
  <si>
    <t>https://cdn.dripshop.live/dripnfts/slabs/6016729195_front_v2.png</t>
  </si>
  <si>
    <t>https://cdn.dripshop.live/dripnfts/slabs/6016732116.jpg</t>
  </si>
  <si>
    <t>https://cdn.dripshop.live/dripnfts/slabs/6016732116_front_v2.png</t>
  </si>
  <si>
    <t>https://cdn.dripshop.live/dripnfts/slabs/6016734002.jpg</t>
  </si>
  <si>
    <t>https://cdn.dripshop.live/dripnfts/slabs/6016734002_front_v2.png</t>
  </si>
  <si>
    <t>https://cdn.dripshop.live/dripnfts/slabs/6016734005.jpg</t>
  </si>
  <si>
    <t>https://cdn.dripshop.live/dripnfts/slabs/6016734005_front_v2.png</t>
  </si>
  <si>
    <t>https://cdn.dripshop.live/dripnfts/slabs/6016734012.jpg</t>
  </si>
  <si>
    <t>https://cdn.dripshop.live/dripnfts/slabs/6016734012_front_v2.png</t>
  </si>
  <si>
    <t>https://cdn.dripshop.live/dripnfts/slabs/6016734043.jpg</t>
  </si>
  <si>
    <t>https://cdn.dripshop.live/dripnfts/slabs/6016734043_front_v2.png</t>
  </si>
  <si>
    <t>https://cdn.dripshop.live/dripnfts/slabs/6016734157.jpg</t>
  </si>
  <si>
    <t>https://cdn.dripshop.live/dripnfts/slabs/6016734157_front_v2.png</t>
  </si>
  <si>
    <t>https://cdn.dripshop.live/dripnfts/slabs/6016734158.jpg</t>
  </si>
  <si>
    <t>https://cdn.dripshop.live/dripnfts/slabs/6016734158_front_v2.png</t>
  </si>
  <si>
    <t>https://cdn.dripshop.live/dripnfts/slabs/6016742038.jpg</t>
  </si>
  <si>
    <t>https://cdn.dripshop.live/dripnfts/slabs/6016742038_front_v2.png</t>
  </si>
  <si>
    <t>https://cdn.dripshop.live/dripnfts/slabs/6016745190.jpg</t>
  </si>
  <si>
    <t>https://cdn.dripshop.live/dripnfts/slabs/6016745190_front_v2.png</t>
  </si>
  <si>
    <t>https://cdn.dripshop.live/dripnfts/slabs/6016749237.jpg</t>
  </si>
  <si>
    <t>https://cdn.dripshop.live/dripnfts/slabs/6016749237_front_v2.png</t>
  </si>
  <si>
    <t>https://cdn.dripshop.live/dripnfts/slabs/6035585009.jpg</t>
  </si>
  <si>
    <t>https://cdn.dripshop.live/dripnfts/slabs/6035585009_front_v2.png</t>
  </si>
  <si>
    <t>https://cdn.dripshop.live/dripnfts/slabs/6035585024.jpg</t>
  </si>
  <si>
    <t>https://cdn.dripshop.live/dripnfts/slabs/6035585024_front_v2.png</t>
  </si>
  <si>
    <t>https://cdn.dripshop.live/dripnfts/slabs/6035585025.jpg</t>
  </si>
  <si>
    <t>https://cdn.dripshop.live/dripnfts/slabs/6035585025_front_v2.png</t>
  </si>
  <si>
    <t>https://cdn.dripshop.live/dripnfts/slabs/6035585028.jpg</t>
  </si>
  <si>
    <t>https://cdn.dripshop.live/dripnfts/slabs/6035585028_front_v2.png</t>
  </si>
  <si>
    <t>https://cdn.dripshop.live/dripnfts/slabs/6035585031.jpg</t>
  </si>
  <si>
    <t>https://cdn.dripshop.live/dripnfts/slabs/6035585031_front_v2.png</t>
  </si>
  <si>
    <t>https://cdn.dripshop.live/dripnfts/slabs/6035585038.jpg</t>
  </si>
  <si>
    <t>https://cdn.dripshop.live/dripnfts/slabs/6035585038_front_v2.png</t>
  </si>
  <si>
    <t>https://cdn.dripshop.live/dripnfts/slabs/6035585039.jpg</t>
  </si>
  <si>
    <t>https://cdn.dripshop.live/dripnfts/slabs/6035585039_front_v2.png</t>
  </si>
  <si>
    <t>https://cdn.dripshop.live/dripnfts/slabs/6035585042.jpg</t>
  </si>
  <si>
    <t>https://cdn.dripshop.live/dripnfts/slabs/6035585042_front_v2.png</t>
  </si>
  <si>
    <t>https://cdn.dripshop.live/dripnfts/slabs/6035585044.jpg</t>
  </si>
  <si>
    <t>https://cdn.dripshop.live/dripnfts/slabs/6035585044_front_v2.png</t>
  </si>
  <si>
    <t>https://cdn.dripshop.live/dripnfts/slabs/6035585046.jpg</t>
  </si>
  <si>
    <t>https://cdn.dripshop.live/dripnfts/slabs/6035585046_front_v2.png</t>
  </si>
  <si>
    <t>https://cdn.dripshop.live/dripnfts/slabs/6035585047.jpg</t>
  </si>
  <si>
    <t>https://cdn.dripshop.live/dripnfts/slabs/6035585047_front_v2.png</t>
  </si>
  <si>
    <t>https://cdn.dripshop.live/dripnfts/slabs/6035585051.jpg</t>
  </si>
  <si>
    <t>https://cdn.dripshop.live/dripnfts/slabs/6035585051_front_v2.png</t>
  </si>
  <si>
    <t>https://cdn.dripshop.live/dripnfts/slabs/6035585056.jpg</t>
  </si>
  <si>
    <t>https://cdn.dripshop.live/dripnfts/slabs/6035585056_front_v2.png</t>
  </si>
  <si>
    <t>https://cdn.dripshop.live/dripnfts/slabs/6035585060.jpg</t>
  </si>
  <si>
    <t>https://cdn.dripshop.live/dripnfts/slabs/6035585060_front_v2.png</t>
  </si>
  <si>
    <t>https://cdn.dripshop.live/dripnfts/slabs/6035585071.jpg</t>
  </si>
  <si>
    <t>https://cdn.dripshop.live/dripnfts/slabs/6035585071_front_v2.png</t>
  </si>
  <si>
    <t>https://cdn.dripshop.live/dripnfts/slabs/6035585080.jpg</t>
  </si>
  <si>
    <t>https://cdn.dripshop.live/dripnfts/slabs/6035585080_front_v2.png</t>
  </si>
  <si>
    <t>https://cdn.dripshop.live/dripnfts/slabs/6035585085.jpg</t>
  </si>
  <si>
    <t>https://cdn.dripshop.live/dripnfts/slabs/6035585085_front_v2.png</t>
  </si>
  <si>
    <t>https://cdn.dripshop.live/dripnfts/slabs/6035585087.jpg</t>
  </si>
  <si>
    <t>https://cdn.dripshop.live/dripnfts/slabs/6035585087_front_v2.png</t>
  </si>
  <si>
    <t>https://cdn.dripshop.live/dripnfts/slabs/6035585092.jpg</t>
  </si>
  <si>
    <t>https://cdn.dripshop.live/dripnfts/slabs/6035585092_front_v2.png</t>
  </si>
  <si>
    <t>https://cdn.dripshop.live/dripnfts/slabs/6035585094.jpg</t>
  </si>
  <si>
    <t>https://cdn.dripshop.live/dripnfts/slabs/6035585094_front_v2.png</t>
  </si>
  <si>
    <t>https://cdn.dripshop.live/dripnfts/slabs/6035585096.jpg</t>
  </si>
  <si>
    <t>https://cdn.dripshop.live/dripnfts/slabs/6035585096_front_v2.png</t>
  </si>
  <si>
    <t>https://cdn.dripshop.live/dripnfts/slabs/6035585125.jpg</t>
  </si>
  <si>
    <t>https://cdn.dripshop.live/dripnfts/slabs/6035585125_front_v2.png</t>
  </si>
  <si>
    <t>https://cdn.dripshop.live/dripnfts/slabs/6035585127.jpg</t>
  </si>
  <si>
    <t>https://cdn.dripshop.live/dripnfts/slabs/6035585127_front_v2.png</t>
  </si>
  <si>
    <t>https://cdn.dripshop.live/dripnfts/slabs/6035585128.jpg</t>
  </si>
  <si>
    <t>https://cdn.dripshop.live/dripnfts/slabs/6035585128_front_v2.png</t>
  </si>
  <si>
    <t>https://cdn.dripshop.live/dripnfts/slabs/6035585129.jpg</t>
  </si>
  <si>
    <t>https://cdn.dripshop.live/dripnfts/slabs/6035585129_front_v2.png</t>
  </si>
  <si>
    <t>https://cdn.dripshop.live/dripnfts/slabs/6035585136.jpg</t>
  </si>
  <si>
    <t>https://cdn.dripshop.live/dripnfts/slabs/6035585136_front_v2.png</t>
  </si>
  <si>
    <t>https://cdn.dripshop.live/dripnfts/slabs/6035585151.jpg</t>
  </si>
  <si>
    <t>https://cdn.dripshop.live/dripnfts/slabs/6035585151_front_v2.png</t>
  </si>
  <si>
    <t>https://cdn.dripshop.live/dripnfts/slabs/6035585153.jpg</t>
  </si>
  <si>
    <t>https://cdn.dripshop.live/dripnfts/slabs/6035585153_front_v2.png</t>
  </si>
  <si>
    <t>https://cdn.dripshop.live/dripnfts/slabs/6035585154.jpg</t>
  </si>
  <si>
    <t>https://cdn.dripshop.live/dripnfts/slabs/6035585154_front_v2.png</t>
  </si>
  <si>
    <t>https://cdn.dripshop.live/dripnfts/slabs/6035585155.jpg</t>
  </si>
  <si>
    <t>https://cdn.dripshop.live/dripnfts/slabs/6035585155_front_v2.png</t>
  </si>
  <si>
    <t>https://cdn.dripshop.live/dripnfts/slabs/6035585156.jpg</t>
  </si>
  <si>
    <t>https://cdn.dripshop.live/dripnfts/slabs/6035585156_front_v2.png</t>
  </si>
  <si>
    <t>https://cdn.dripshop.live/dripnfts/slabs/6035585157.jpg</t>
  </si>
  <si>
    <t>https://cdn.dripshop.live/dripnfts/slabs/6035585157_front_v2.png</t>
  </si>
  <si>
    <t>https://cdn.dripshop.live/dripnfts/slabs/6035585158.jpg</t>
  </si>
  <si>
    <t>https://cdn.dripshop.live/dripnfts/slabs/6035585158_front_v2.png</t>
  </si>
  <si>
    <t>https://cdn.dripshop.live/dripnfts/slabs/6035585159.jpg</t>
  </si>
  <si>
    <t>https://cdn.dripshop.live/dripnfts/slabs/6035585159_front_v2.png</t>
  </si>
  <si>
    <t>https://cdn.dripshop.live/dripnfts/slabs/6035585160.jpg</t>
  </si>
  <si>
    <t>https://cdn.dripshop.live/dripnfts/slabs/6035585160_front_v2.png</t>
  </si>
  <si>
    <t>https://cdn.dripshop.live/dripnfts/slabs/6035585161.jpg</t>
  </si>
  <si>
    <t>https://cdn.dripshop.live/dripnfts/slabs/6035585161_front_v2.png</t>
  </si>
  <si>
    <t>https://cdn.dripshop.live/dripnfts/slabs/6035585162.jpg</t>
  </si>
  <si>
    <t>https://cdn.dripshop.live/dripnfts/slabs/6035585162_front_v2.png</t>
  </si>
  <si>
    <t>https://cdn.dripshop.live/dripnfts/slabs/6035585163.jpg</t>
  </si>
  <si>
    <t>https://cdn.dripshop.live/dripnfts/slabs/6035585163_front_v2.png</t>
  </si>
  <si>
    <t>https://cdn.dripshop.live/dripnfts/slabs/6035585164.jpg</t>
  </si>
  <si>
    <t>https://cdn.dripshop.live/dripnfts/slabs/6035585164_front_v2.png</t>
  </si>
  <si>
    <t>https://cdn.dripshop.live/dripnfts/slabs/6035585167.jpg</t>
  </si>
  <si>
    <t>https://cdn.dripshop.live/dripnfts/slabs/6035585167_front_v2.png</t>
  </si>
  <si>
    <t>https://cdn.dripshop.live/dripnfts/slabs/6035585170.jpg</t>
  </si>
  <si>
    <t>https://cdn.dripshop.live/dripnfts/slabs/6035585170_front_v2.png</t>
  </si>
  <si>
    <t>https://cdn.dripshop.live/dripnfts/slabs/6035585174.jpg</t>
  </si>
  <si>
    <t>https://cdn.dripshop.live/dripnfts/slabs/6035585174_front_v2.png</t>
  </si>
  <si>
    <t>https://cdn.dripshop.live/dripnfts/slabs/6035585179.jpg</t>
  </si>
  <si>
    <t>https://cdn.dripshop.live/dripnfts/slabs/6035585179_front_v2.png</t>
  </si>
  <si>
    <t>https://cdn.dripshop.live/dripnfts/slabs/6035585180.jpg</t>
  </si>
  <si>
    <t>https://cdn.dripshop.live/dripnfts/slabs/6035585180_front_v2.png</t>
  </si>
  <si>
    <t>https://cdn.dripshop.live/dripnfts/slabs/6035585182.jpg</t>
  </si>
  <si>
    <t>https://cdn.dripshop.live/dripnfts/slabs/6035585182_front_v2.png</t>
  </si>
  <si>
    <t>https://cdn.dripshop.live/dripnfts/slabs/6035585183.jpg</t>
  </si>
  <si>
    <t>https://cdn.dripshop.live/dripnfts/slabs/6035585183_front_v2.png</t>
  </si>
  <si>
    <t>https://cdn.dripshop.live/dripnfts/slabs/6035585186.jpg</t>
  </si>
  <si>
    <t>https://cdn.dripshop.live/dripnfts/slabs/6035585186_front_v2.png</t>
  </si>
  <si>
    <t>https://cdn.dripshop.live/dripnfts/slabs/6035585188.jpg</t>
  </si>
  <si>
    <t>https://cdn.dripshop.live/dripnfts/slabs/6035585188_front_v2.png</t>
  </si>
  <si>
    <t>https://cdn.dripshop.live/dripnfts/slabs/6035585190.jpg</t>
  </si>
  <si>
    <t>https://cdn.dripshop.live/dripnfts/slabs/6035585190_front_v2.png</t>
  </si>
  <si>
    <t>https://cdn.dripshop.live/dripnfts/slabs/6035585191.jpg</t>
  </si>
  <si>
    <t>https://cdn.dripshop.live/dripnfts/slabs/6035585191_front_v2.png</t>
  </si>
  <si>
    <t>https://cdn.dripshop.live/dripnfts/slabs/6035585192.jpg</t>
  </si>
  <si>
    <t>https://cdn.dripshop.live/dripnfts/slabs/6035585192_front_v2.png</t>
  </si>
  <si>
    <t>https://cdn.dripshop.live/dripnfts/slabs/6035585195.jpg</t>
  </si>
  <si>
    <t>https://cdn.dripshop.live/dripnfts/slabs/6035585195_front_v2.png</t>
  </si>
  <si>
    <t>https://cdn.dripshop.live/dripnfts/slabs/6035585197.jpg</t>
  </si>
  <si>
    <t>https://cdn.dripshop.live/dripnfts/slabs/6035585197_front_v2.png</t>
  </si>
  <si>
    <t>https://cdn.dripshop.live/dripnfts/slabs/6035585198.jpg</t>
  </si>
  <si>
    <t>https://cdn.dripshop.live/dripnfts/slabs/6035585198_front_v2.png</t>
  </si>
  <si>
    <t>https://cdn.dripshop.live/dripnfts/slabs/6035585199.jpg</t>
  </si>
  <si>
    <t>https://cdn.dripshop.live/dripnfts/slabs/6035585199_front_v2.png</t>
  </si>
  <si>
    <t>https://cdn.dripshop.live/dripnfts/slabs/6035585200.jpg</t>
  </si>
  <si>
    <t>https://cdn.dripshop.live/dripnfts/slabs/6035585200_front_v2.png</t>
  </si>
  <si>
    <t>https://cdn.dripshop.live/dripnfts/slabs/6035585251.jpg</t>
  </si>
  <si>
    <t>https://cdn.dripshop.live/dripnfts/slabs/6035585251_front_v2.png</t>
  </si>
  <si>
    <t>https://cdn.dripshop.live/dripnfts/slabs/6035585252.jpg</t>
  </si>
  <si>
    <t>https://cdn.dripshop.live/dripnfts/slabs/6035585252_front_v2.png</t>
  </si>
  <si>
    <t>https://cdn.dripshop.live/dripnfts/slabs/6035585253.jpg</t>
  </si>
  <si>
    <t>https://cdn.dripshop.live/dripnfts/slabs/6035585253_front_v2.png</t>
  </si>
  <si>
    <t>https://cdn.dripshop.live/dripnfts/slabs/6035585254.jpg</t>
  </si>
  <si>
    <t>https://cdn.dripshop.live/dripnfts/slabs/6035585254_front_v2.png</t>
  </si>
  <si>
    <t>https://cdn.dripshop.live/dripnfts/slabs/6035585258.jpg</t>
  </si>
  <si>
    <t>https://cdn.dripshop.live/dripnfts/slabs/6035585258_front_v2.png</t>
  </si>
  <si>
    <t>https://cdn.dripshop.live/dripnfts/slabs/6035585260.jpg</t>
  </si>
  <si>
    <t>https://cdn.dripshop.live/dripnfts/slabs/6035585260_front_v2.png</t>
  </si>
  <si>
    <t>https://cdn.dripshop.live/dripnfts/slabs/6035585263.jpg</t>
  </si>
  <si>
    <t>https://cdn.dripshop.live/dripnfts/slabs/6035585263_front_v2.png</t>
  </si>
  <si>
    <t>https://cdn.dripshop.live/dripnfts/slabs/6035585264.jpg</t>
  </si>
  <si>
    <t>https://cdn.dripshop.live/dripnfts/slabs/6035585264_front_v2.png</t>
  </si>
  <si>
    <t>https://cdn.dripshop.live/dripnfts/slabs/6035585265.jpg</t>
  </si>
  <si>
    <t>https://cdn.dripshop.live/dripnfts/slabs/6035585265_front_v2.png</t>
  </si>
  <si>
    <t>https://cdn.dripshop.live/dripnfts/slabs/6035585266.jpg</t>
  </si>
  <si>
    <t>https://cdn.dripshop.live/dripnfts/slabs/6035585266_front_v2.png</t>
  </si>
  <si>
    <t>https://cdn.dripshop.live/dripnfts/slabs/6035585267.jpg</t>
  </si>
  <si>
    <t>https://cdn.dripshop.live/dripnfts/slabs/6035585267_front_v2.png</t>
  </si>
  <si>
    <t>https://cdn.dripshop.live/dripnfts/slabs/6035585268.jpg</t>
  </si>
  <si>
    <t>https://cdn.dripshop.live/dripnfts/slabs/6035585268_front_v2.png</t>
  </si>
  <si>
    <t>https://cdn.dripshop.live/dripnfts/slabs/6035585269.jpg</t>
  </si>
  <si>
    <t>https://cdn.dripshop.live/dripnfts/slabs/6035585269_front_v2.png</t>
  </si>
  <si>
    <t>https://cdn.dripshop.live/dripnfts/slabs/6035585270.jpg</t>
  </si>
  <si>
    <t>https://cdn.dripshop.live/dripnfts/slabs/6035585270_front_v2.png</t>
  </si>
  <si>
    <t>https://cdn.dripshop.live/dripnfts/slabs/6035585271.jpg</t>
  </si>
  <si>
    <t>https://cdn.dripshop.live/dripnfts/slabs/6035585271_front_v2.png</t>
  </si>
  <si>
    <t>https://cdn.dripshop.live/dripnfts/slabs/6035585272.jpg</t>
  </si>
  <si>
    <t>https://cdn.dripshop.live/dripnfts/slabs/6035585272_front_v2.png</t>
  </si>
  <si>
    <t>https://cdn.dripshop.live/dripnfts/slabs/6035585273.jpg</t>
  </si>
  <si>
    <t>https://cdn.dripshop.live/dripnfts/slabs/6035585273_front_v2.png</t>
  </si>
  <si>
    <t>https://cdn.dripshop.live/dripnfts/slabs/6035585274.jpg</t>
  </si>
  <si>
    <t>https://cdn.dripshop.live/dripnfts/slabs/6035585274_front_v2.png</t>
  </si>
  <si>
    <t>https://cdn.dripshop.live/dripnfts/slabs/6035585275.jpg</t>
  </si>
  <si>
    <t>https://cdn.dripshop.live/dripnfts/slabs/6035585275_front_v2.png</t>
  </si>
  <si>
    <t>https://cdn.dripshop.live/dripnfts/slabs/6035585276.jpg</t>
  </si>
  <si>
    <t>https://cdn.dripshop.live/dripnfts/slabs/6035585276_front_v2.png</t>
  </si>
  <si>
    <t>https://cdn.dripshop.live/dripnfts/slabs/6035585278.jpg</t>
  </si>
  <si>
    <t>https://cdn.dripshop.live/dripnfts/slabs/6035585278_front_v2.png</t>
  </si>
  <si>
    <t>https://cdn.dripshop.live/dripnfts/slabs/6035585279.jpg</t>
  </si>
  <si>
    <t>https://cdn.dripshop.live/dripnfts/slabs/6035585279_front_v2.png</t>
  </si>
  <si>
    <t>https://cdn.dripshop.live/dripnfts/slabs/6035585281.jpg</t>
  </si>
  <si>
    <t>https://cdn.dripshop.live/dripnfts/slabs/6035585281_front_v2.png</t>
  </si>
  <si>
    <t>https://cdn.dripshop.live/dripnfts/slabs/6035585283.jpg</t>
  </si>
  <si>
    <t>https://cdn.dripshop.live/dripnfts/slabs/6035585283_front_v2.png</t>
  </si>
  <si>
    <t>https://cdn.dripshop.live/dripnfts/slabs/6035585286.jpg</t>
  </si>
  <si>
    <t>https://cdn.dripshop.live/dripnfts/slabs/6035585286_front_v2.png</t>
  </si>
  <si>
    <t>https://cdn.dripshop.live/dripnfts/slabs/6035585288.jpg</t>
  </si>
  <si>
    <t>https://cdn.dripshop.live/dripnfts/slabs/6035585288_front_v2.png</t>
  </si>
  <si>
    <t>https://cdn.dripshop.live/dripnfts/slabs/6035585291.jpg</t>
  </si>
  <si>
    <t>https://cdn.dripshop.live/dripnfts/slabs/6035585291_front_v2.png</t>
  </si>
  <si>
    <t>https://cdn.dripshop.live/dripnfts/slabs/6035587009.jpg</t>
  </si>
  <si>
    <t>https://cdn.dripshop.live/dripnfts/slabs/6035587009_front_v2.png</t>
  </si>
  <si>
    <t>https://cdn.dripshop.live/dripnfts/slabs/6035587011.jpg</t>
  </si>
  <si>
    <t>https://cdn.dripshop.live/dripnfts/slabs/6035587011_front_v2.png</t>
  </si>
  <si>
    <t>https://cdn.dripshop.live/dripnfts/slabs/6035587042.jpg</t>
  </si>
  <si>
    <t>https://cdn.dripshop.live/dripnfts/slabs/6035587042_front_v2.png</t>
  </si>
  <si>
    <t>https://cdn.dripshop.live/dripnfts/slabs/6035587049.jpg</t>
  </si>
  <si>
    <t>https://cdn.dripshop.live/dripnfts/slabs/6035587049_front_v2.png</t>
  </si>
  <si>
    <t>https://cdn.dripshop.live/dripnfts/slabs/6035587050.jpg</t>
  </si>
  <si>
    <t>https://cdn.dripshop.live/dripnfts/slabs/6035587050_front_v2.png</t>
  </si>
  <si>
    <t>https://cdn.dripshop.live/dripnfts/slabs/6035587053.jpg</t>
  </si>
  <si>
    <t>https://cdn.dripshop.live/dripnfts/slabs/6035587053_front_v2.png</t>
  </si>
  <si>
    <t>https://cdn.dripshop.live/dripnfts/slabs/6035587055.jpg</t>
  </si>
  <si>
    <t>https://cdn.dripshop.live/dripnfts/slabs/6035587055_front_v2.png</t>
  </si>
  <si>
    <t>https://cdn.dripshop.live/dripnfts/slabs/6035587056.jpg</t>
  </si>
  <si>
    <t>https://cdn.dripshop.live/dripnfts/slabs/6035587056_front_v2.png</t>
  </si>
  <si>
    <t>https://cdn.dripshop.live/dripnfts/slabs/6035587057.jpg</t>
  </si>
  <si>
    <t>https://cdn.dripshop.live/dripnfts/slabs/6035587057_front_v2.png</t>
  </si>
  <si>
    <t>https://cdn.dripshop.live/dripnfts/slabs/6035587058.jpg</t>
  </si>
  <si>
    <t>https://cdn.dripshop.live/dripnfts/slabs/6035587058_front_v2.png</t>
  </si>
  <si>
    <t>https://cdn.dripshop.live/dripnfts/slabs/6035587059.jpg</t>
  </si>
  <si>
    <t>https://cdn.dripshop.live/dripnfts/slabs/6035587059_front_v2.png</t>
  </si>
  <si>
    <t>https://cdn.dripshop.live/dripnfts/slabs/6035587060.jpg</t>
  </si>
  <si>
    <t>https://cdn.dripshop.live/dripnfts/slabs/6035587060_front_v2.png</t>
  </si>
  <si>
    <t>https://cdn.dripshop.live/dripnfts/slabs/6035587063.jpg</t>
  </si>
  <si>
    <t>https://cdn.dripshop.live/dripnfts/slabs/6035587063_front_v2.png</t>
  </si>
  <si>
    <t>https://cdn.dripshop.live/dripnfts/slabs/6035587066.jpg</t>
  </si>
  <si>
    <t>https://cdn.dripshop.live/dripnfts/slabs/6035587066_front_v2.png</t>
  </si>
  <si>
    <t>https://cdn.dripshop.live/dripnfts/slabs/6035587069.jpg</t>
  </si>
  <si>
    <t>https://cdn.dripshop.live/dripnfts/slabs/6035587069_front_v2.png</t>
  </si>
  <si>
    <t>https://cdn.dripshop.live/dripnfts/slabs/6035587070.jpg</t>
  </si>
  <si>
    <t>https://cdn.dripshop.live/dripnfts/slabs/6035587070_front_v2.png</t>
  </si>
  <si>
    <t>https://cdn.dripshop.live/dripnfts/slabs/6035587071.jpg</t>
  </si>
  <si>
    <t>https://cdn.dripshop.live/dripnfts/slabs/6035587071_front_v2.png</t>
  </si>
  <si>
    <t>https://cdn.dripshop.live/dripnfts/slabs/6035587072.jpg</t>
  </si>
  <si>
    <t>https://cdn.dripshop.live/dripnfts/slabs/6035587072_front_v2.png</t>
  </si>
  <si>
    <t>https://cdn.dripshop.live/dripnfts/slabs/6035587073.jpg</t>
  </si>
  <si>
    <t>https://cdn.dripshop.live/dripnfts/slabs/6035587073_front_v2.png</t>
  </si>
  <si>
    <t>https://cdn.dripshop.live/dripnfts/slabs/6035587074.jpg</t>
  </si>
  <si>
    <t>https://cdn.dripshop.live/dripnfts/slabs/6035587074_front_v2.png</t>
  </si>
  <si>
    <t>https://cdn.dripshop.live/dripnfts/slabs/6035587075.jpg</t>
  </si>
  <si>
    <t>https://cdn.dripshop.live/dripnfts/slabs/6035587075_front_v2.png</t>
  </si>
  <si>
    <t>https://cdn.dripshop.live/dripnfts/slabs/6035587076.jpg</t>
  </si>
  <si>
    <t>https://cdn.dripshop.live/dripnfts/slabs/6035587076_front_v2.png</t>
  </si>
  <si>
    <t>https://cdn.dripshop.live/dripnfts/slabs/6035587077.jpg</t>
  </si>
  <si>
    <t>https://cdn.dripshop.live/dripnfts/slabs/6035587077_front_v2.png</t>
  </si>
  <si>
    <t>https://cdn.dripshop.live/dripnfts/slabs/6035587078.jpg</t>
  </si>
  <si>
    <t>https://cdn.dripshop.live/dripnfts/slabs/6035587078_front_v2.png</t>
  </si>
  <si>
    <t>https://cdn.dripshop.live/dripnfts/slabs/6035587085.jpg</t>
  </si>
  <si>
    <t>https://cdn.dripshop.live/dripnfts/slabs/6035587085_front_v2.png</t>
  </si>
  <si>
    <t>https://cdn.dripshop.live/dripnfts/slabs/6035587086.jpg</t>
  </si>
  <si>
    <t>https://cdn.dripshop.live/dripnfts/slabs/6035587086_front_v2.png</t>
  </si>
  <si>
    <t>https://cdn.dripshop.live/dripnfts/slabs/6035587087.jpg</t>
  </si>
  <si>
    <t>https://cdn.dripshop.live/dripnfts/slabs/6035587087_front_v2.png</t>
  </si>
  <si>
    <t>https://cdn.dripshop.live/dripnfts/slabs/6035587091.jpg</t>
  </si>
  <si>
    <t>https://cdn.dripshop.live/dripnfts/slabs/6035587091_front_v2.png</t>
  </si>
  <si>
    <t>https://cdn.dripshop.live/dripnfts/slabs/6035587093.jpg</t>
  </si>
  <si>
    <t>https://cdn.dripshop.live/dripnfts/slabs/6035587093_front_v2.png</t>
  </si>
  <si>
    <t>https://cdn.dripshop.live/dripnfts/slabs/6035587094.jpg</t>
  </si>
  <si>
    <t>https://cdn.dripshop.live/dripnfts/slabs/6035587094_front_v2.png</t>
  </si>
  <si>
    <t>https://cdn.dripshop.live/dripnfts/slabs/6035587096.jpg</t>
  </si>
  <si>
    <t>https://cdn.dripshop.live/dripnfts/slabs/6035587096_front_v2.png</t>
  </si>
  <si>
    <t>https://cdn.dripshop.live/dripnfts/slabs/6035587097.jpg</t>
  </si>
  <si>
    <t>https://cdn.dripshop.live/dripnfts/slabs/6035587097_front_v2.png</t>
  </si>
  <si>
    <t>https://cdn.dripshop.live/dripnfts/slabs/6035587098.jpg</t>
  </si>
  <si>
    <t>https://cdn.dripshop.live/dripnfts/slabs/6035587098_front_v2.png</t>
  </si>
  <si>
    <t>https://cdn.dripshop.live/dripnfts/slabs/6035587099.jpg</t>
  </si>
  <si>
    <t>https://cdn.dripshop.live/dripnfts/slabs/6035587099_front_v2.png</t>
  </si>
  <si>
    <t>https://cdn.dripshop.live/dripnfts/slabs/6035587100.jpg</t>
  </si>
  <si>
    <t>https://cdn.dripshop.live/dripnfts/slabs/6035587100_front_v2.png</t>
  </si>
  <si>
    <t>https://cdn.dripshop.live/dripnfts/slabs/6035587101.jpg</t>
  </si>
  <si>
    <t>https://cdn.dripshop.live/dripnfts/slabs/6035587101_front_v2.png</t>
  </si>
  <si>
    <t>https://cdn.dripshop.live/dripnfts/slabs/6035587102.jpg</t>
  </si>
  <si>
    <t>https://cdn.dripshop.live/dripnfts/slabs/6035587102_front_v2.png</t>
  </si>
  <si>
    <t>https://cdn.dripshop.live/dripnfts/slabs/6035587103.jpg</t>
  </si>
  <si>
    <t>https://cdn.dripshop.live/dripnfts/slabs/6035587103_front_v2.png</t>
  </si>
  <si>
    <t>https://cdn.dripshop.live/dripnfts/slabs/6035587104.jpg</t>
  </si>
  <si>
    <t>https://cdn.dripshop.live/dripnfts/slabs/6035587104_front_v2.png</t>
  </si>
  <si>
    <t>https://cdn.dripshop.live/dripnfts/slabs/6035587105.jpg</t>
  </si>
  <si>
    <t>https://cdn.dripshop.live/dripnfts/slabs/6035587105_front_v2.png</t>
  </si>
  <si>
    <t>https://cdn.dripshop.live/dripnfts/slabs/6035587106.jpg</t>
  </si>
  <si>
    <t>https://cdn.dripshop.live/dripnfts/slabs/6035587106_front_v2.png</t>
  </si>
  <si>
    <t>https://cdn.dripshop.live/dripnfts/slabs/6035587107.jpg</t>
  </si>
  <si>
    <t>https://cdn.dripshop.live/dripnfts/slabs/6035587107_front_v2.png</t>
  </si>
  <si>
    <t>https://cdn.dripshop.live/dripnfts/slabs/6035587108.jpg</t>
  </si>
  <si>
    <t>https://cdn.dripshop.live/dripnfts/slabs/6035587108_front_v2.png</t>
  </si>
  <si>
    <t>https://cdn.dripshop.live/dripnfts/slabs/6035587109.jpg</t>
  </si>
  <si>
    <t>https://cdn.dripshop.live/dripnfts/slabs/6035587109_front_v2.png</t>
  </si>
  <si>
    <t>https://cdn.dripshop.live/dripnfts/slabs/6035587110.jpg</t>
  </si>
  <si>
    <t>https://cdn.dripshop.live/dripnfts/slabs/6035587110_front_v2.png</t>
  </si>
  <si>
    <t>https://cdn.dripshop.live/dripnfts/slabs/6035587111.jpg</t>
  </si>
  <si>
    <t>https://cdn.dripshop.live/dripnfts/slabs/6035587111_front_v2.png</t>
  </si>
  <si>
    <t>https://cdn.dripshop.live/dripnfts/slabs/6035587112.jpg</t>
  </si>
  <si>
    <t>https://cdn.dripshop.live/dripnfts/slabs/6035587112_front_v2.png</t>
  </si>
  <si>
    <t>https://cdn.dripshop.live/dripnfts/slabs/6035587113.jpg</t>
  </si>
  <si>
    <t>https://cdn.dripshop.live/dripnfts/slabs/6035587113_front_v2.png</t>
  </si>
  <si>
    <t>https://cdn.dripshop.live/dripnfts/slabs/6035587114.jpg</t>
  </si>
  <si>
    <t>https://cdn.dripshop.live/dripnfts/slabs/6035587114_front_v2.png</t>
  </si>
  <si>
    <t>https://cdn.dripshop.live/dripnfts/slabs/6035587115.jpg</t>
  </si>
  <si>
    <t>https://cdn.dripshop.live/dripnfts/slabs/6035587115_front_v2.png</t>
  </si>
  <si>
    <t>https://cdn.dripshop.live/dripnfts/slabs/6035587116.jpg</t>
  </si>
  <si>
    <t>https://cdn.dripshop.live/dripnfts/slabs/6035587116_front_v2.png</t>
  </si>
  <si>
    <t>https://cdn.dripshop.live/dripnfts/slabs/6035587117.jpg</t>
  </si>
  <si>
    <t>https://cdn.dripshop.live/dripnfts/slabs/6035587117_front_v2.png</t>
  </si>
  <si>
    <t>https://cdn.dripshop.live/dripnfts/slabs/6035587118.jpg</t>
  </si>
  <si>
    <t>https://cdn.dripshop.live/dripnfts/slabs/6035587118_front_v2.png</t>
  </si>
  <si>
    <t>https://cdn.dripshop.live/dripnfts/slabs/6035587120.jpg</t>
  </si>
  <si>
    <t>https://cdn.dripshop.live/dripnfts/slabs/6035587120_front_v2.png</t>
  </si>
  <si>
    <t>https://cdn.dripshop.live/dripnfts/slabs/6035587121.jpg</t>
  </si>
  <si>
    <t>https://cdn.dripshop.live/dripnfts/slabs/6035587121_front_v2.png</t>
  </si>
  <si>
    <t>https://cdn.dripshop.live/dripnfts/slabs/6035587122.jpg</t>
  </si>
  <si>
    <t>https://cdn.dripshop.live/dripnfts/slabs/6035587122_front_v2.png</t>
  </si>
  <si>
    <t>https://cdn.dripshop.live/dripnfts/slabs/6035587123.jpg</t>
  </si>
  <si>
    <t>https://cdn.dripshop.live/dripnfts/slabs/6035587123_front_v2.png</t>
  </si>
  <si>
    <t>https://cdn.dripshop.live/dripnfts/slabs/6035587124.jpg</t>
  </si>
  <si>
    <t>https://cdn.dripshop.live/dripnfts/slabs/6035587124_front_v2.png</t>
  </si>
  <si>
    <t>https://cdn.dripshop.live/dripnfts/slabs/6035587125.jpg</t>
  </si>
  <si>
    <t>https://cdn.dripshop.live/dripnfts/slabs/6035587125_front_v2.png</t>
  </si>
  <si>
    <t>https://cdn.dripshop.live/dripnfts/slabs/6035587127.jpg</t>
  </si>
  <si>
    <t>https://cdn.dripshop.live/dripnfts/slabs/6035587127_front_v2.png</t>
  </si>
  <si>
    <t>https://cdn.dripshop.live/dripnfts/slabs/6035587128.jpg</t>
  </si>
  <si>
    <t>https://cdn.dripshop.live/dripnfts/slabs/6035587128_front_v2.png</t>
  </si>
  <si>
    <t>https://cdn.dripshop.live/dripnfts/slabs/6035587129.jpg</t>
  </si>
  <si>
    <t>https://cdn.dripshop.live/dripnfts/slabs/6035587129_front_v2.png</t>
  </si>
  <si>
    <t>https://cdn.dripshop.live/dripnfts/slabs/6035587130.jpg</t>
  </si>
  <si>
    <t>https://cdn.dripshop.live/dripnfts/slabs/6035587130_front_v2.png</t>
  </si>
  <si>
    <t>https://cdn.dripshop.live/dripnfts/slabs/6035587131.jpg</t>
  </si>
  <si>
    <t>https://cdn.dripshop.live/dripnfts/slabs/6035587131_front_v2.png</t>
  </si>
  <si>
    <t>https://cdn.dripshop.live/dripnfts/slabs/6035587132.jpg</t>
  </si>
  <si>
    <t>https://cdn.dripshop.live/dripnfts/slabs/6035587132_front_v2.png</t>
  </si>
  <si>
    <t>https://cdn.dripshop.live/dripnfts/slabs/6035587151.jpg</t>
  </si>
  <si>
    <t>https://cdn.dripshop.live/dripnfts/slabs/6035587151_front_v2.png</t>
  </si>
  <si>
    <t>https://cdn.dripshop.live/dripnfts/slabs/6035587152.jpg</t>
  </si>
  <si>
    <t>https://cdn.dripshop.live/dripnfts/slabs/6035587152_front_v2.png</t>
  </si>
  <si>
    <t>https://cdn.dripshop.live/dripnfts/slabs/6035587154.jpg</t>
  </si>
  <si>
    <t>https://cdn.dripshop.live/dripnfts/slabs/6035587154_front_v2.png</t>
  </si>
  <si>
    <t>https://cdn.dripshop.live/dripnfts/slabs/6035587155.jpg</t>
  </si>
  <si>
    <t>https://cdn.dripshop.live/dripnfts/slabs/6035587155_front_v2.png</t>
  </si>
  <si>
    <t>https://cdn.dripshop.live/dripnfts/slabs/6035587156.jpg</t>
  </si>
  <si>
    <t>https://cdn.dripshop.live/dripnfts/slabs/6035587156_front_v2.png</t>
  </si>
  <si>
    <t>https://cdn.dripshop.live/dripnfts/slabs/6035587157.jpg</t>
  </si>
  <si>
    <t>https://cdn.dripshop.live/dripnfts/slabs/6035587157_front_v2.png</t>
  </si>
  <si>
    <t>https://cdn.dripshop.live/dripnfts/slabs/6035587158.jpg</t>
  </si>
  <si>
    <t>https://cdn.dripshop.live/dripnfts/slabs/6035587158_front_v2.png</t>
  </si>
  <si>
    <t>https://cdn.dripshop.live/dripnfts/slabs/6035587160.jpg</t>
  </si>
  <si>
    <t>https://cdn.dripshop.live/dripnfts/slabs/6035587160_front_v2.png</t>
  </si>
  <si>
    <t>https://cdn.dripshop.live/dripnfts/slabs/6035587164.jpg</t>
  </si>
  <si>
    <t>https://cdn.dripshop.live/dripnfts/slabs/6035587164_front_v2.png</t>
  </si>
  <si>
    <t>https://cdn.dripshop.live/dripnfts/slabs/6035587165.jpg</t>
  </si>
  <si>
    <t>https://cdn.dripshop.live/dripnfts/slabs/6035587165_front_v2.png</t>
  </si>
  <si>
    <t>https://cdn.dripshop.live/dripnfts/slabs/6035587166.jpg</t>
  </si>
  <si>
    <t>https://cdn.dripshop.live/dripnfts/slabs/6035587166_front_v2.png</t>
  </si>
  <si>
    <t>https://cdn.dripshop.live/dripnfts/slabs/6035587167.jpg</t>
  </si>
  <si>
    <t>https://cdn.dripshop.live/dripnfts/slabs/6035587167_front_v2.png</t>
  </si>
  <si>
    <t>https://cdn.dripshop.live/dripnfts/slabs/6035587168.jpg</t>
  </si>
  <si>
    <t>https://cdn.dripshop.live/dripnfts/slabs/6035587168_front_v2.png</t>
  </si>
  <si>
    <t>https://cdn.dripshop.live/dripnfts/slabs/6035587170.jpg</t>
  </si>
  <si>
    <t>https://cdn.dripshop.live/dripnfts/slabs/6035587170_front_v2.png</t>
  </si>
  <si>
    <t>https://cdn.dripshop.live/dripnfts/slabs/6035587171.jpg</t>
  </si>
  <si>
    <t>https://cdn.dripshop.live/dripnfts/slabs/6035587171_front_v2.png</t>
  </si>
  <si>
    <t>https://cdn.dripshop.live/dripnfts/slabs/6035587175.jpg</t>
  </si>
  <si>
    <t>https://cdn.dripshop.live/dripnfts/slabs/6035587175_front_v2.png</t>
  </si>
  <si>
    <t>https://cdn.dripshop.live/dripnfts/slabs/6035587183.jpg</t>
  </si>
  <si>
    <t>https://cdn.dripshop.live/dripnfts/slabs/6035587183_front_v2.png</t>
  </si>
  <si>
    <t>https://cdn.dripshop.live/dripnfts/slabs/6035587187.jpg</t>
  </si>
  <si>
    <t>https://cdn.dripshop.live/dripnfts/slabs/6035587187_front_v2.png</t>
  </si>
  <si>
    <t>https://cdn.dripshop.live/dripnfts/slabs/6035587188.jpg</t>
  </si>
  <si>
    <t>https://cdn.dripshop.live/dripnfts/slabs/6035587188_front_v2.png</t>
  </si>
  <si>
    <t>https://cdn.dripshop.live/dripnfts/slabs/6035587190.jpg</t>
  </si>
  <si>
    <t>https://cdn.dripshop.live/dripnfts/slabs/6035587190_front_v2.png</t>
  </si>
  <si>
    <t>https://cdn.dripshop.live/dripnfts/slabs/6035587191.jpg</t>
  </si>
  <si>
    <t>https://cdn.dripshop.live/dripnfts/slabs/6035587191_front_v2.png</t>
  </si>
  <si>
    <t>https://cdn.dripshop.live/dripnfts/slabs/6035587194.jpg</t>
  </si>
  <si>
    <t>https://cdn.dripshop.live/dripnfts/slabs/6035587194_front_v2.png</t>
  </si>
  <si>
    <t>https://cdn.dripshop.live/dripnfts/slabs/6035587195.jpg</t>
  </si>
  <si>
    <t>https://cdn.dripshop.live/dripnfts/slabs/6035587195_front_v2.png</t>
  </si>
  <si>
    <t>https://cdn.dripshop.live/dripnfts/slabs/6035587202.jpg</t>
  </si>
  <si>
    <t>https://cdn.dripshop.live/dripnfts/slabs/6035587202_front_v2.png</t>
  </si>
  <si>
    <t>https://cdn.dripshop.live/dripnfts/slabs/6035587205.jpg</t>
  </si>
  <si>
    <t>https://cdn.dripshop.live/dripnfts/slabs/6035587205_front_v2.png</t>
  </si>
  <si>
    <t>https://cdn.dripshop.live/dripnfts/slabs/6035587218.jpg</t>
  </si>
  <si>
    <t>https://cdn.dripshop.live/dripnfts/slabs/6035587218_front_v2.png</t>
  </si>
  <si>
    <t>https://cdn.dripshop.live/dripnfts/slabs/6035587220.jpg</t>
  </si>
  <si>
    <t>https://cdn.dripshop.live/dripnfts/slabs/6035587220_front_v2.png</t>
  </si>
  <si>
    <t>https://cdn.dripshop.live/dripnfts/slabs/6035587238.jpg</t>
  </si>
  <si>
    <t>https://cdn.dripshop.live/dripnfts/slabs/6035587238_front_v2.png</t>
  </si>
  <si>
    <t>https://cdn.dripshop.live/dripnfts/slabs/6035587241.jpg</t>
  </si>
  <si>
    <t>https://cdn.dripshop.live/dripnfts/slabs/6035587241_front_v2.png</t>
  </si>
  <si>
    <t>https://cdn.dripshop.live/dripnfts/slabs/6035587242.jpg</t>
  </si>
  <si>
    <t>https://cdn.dripshop.live/dripnfts/slabs/6035587242_front_v2.png</t>
  </si>
  <si>
    <t>https://cdn.dripshop.live/dripnfts/slabs/6035587243.jpg</t>
  </si>
  <si>
    <t>https://cdn.dripshop.live/dripnfts/slabs/6035587243_front_v2.png</t>
  </si>
  <si>
    <t>https://cdn.dripshop.live/dripnfts/slabs/6035587244.jpg</t>
  </si>
  <si>
    <t>https://cdn.dripshop.live/dripnfts/slabs/6035587244_front_v2.png</t>
  </si>
  <si>
    <t>https://cdn.dripshop.live/dripnfts/slabs/6035587245.jpg</t>
  </si>
  <si>
    <t>https://cdn.dripshop.live/dripnfts/slabs/6035587245_front_v2.png</t>
  </si>
  <si>
    <t>https://cdn.dripshop.live/dripnfts/slabs/6035587246.jpg</t>
  </si>
  <si>
    <t>https://cdn.dripshop.live/dripnfts/slabs/6035587246_front_v2.png</t>
  </si>
  <si>
    <t>https://cdn.dripshop.live/dripnfts/slabs/6035587247.jpg</t>
  </si>
  <si>
    <t>https://cdn.dripshop.live/dripnfts/slabs/6035587247_front_v2.png</t>
  </si>
  <si>
    <t>https://cdn.dripshop.live/dripnfts/slabs/6035587249.jpg</t>
  </si>
  <si>
    <t>https://cdn.dripshop.live/dripnfts/slabs/6035587249_front_v2.png</t>
  </si>
  <si>
    <t>https://cdn.dripshop.live/dripnfts/slabs/6035587251.jpg</t>
  </si>
  <si>
    <t>https://cdn.dripshop.live/dripnfts/slabs/6035587251_front_v2.png</t>
  </si>
  <si>
    <t>https://cdn.dripshop.live/dripnfts/slabs/6035587252.jpg</t>
  </si>
  <si>
    <t>https://cdn.dripshop.live/dripnfts/slabs/6035587252_front_v2.png</t>
  </si>
  <si>
    <t>https://cdn.dripshop.live/dripnfts/slabs/6035587262.jpg</t>
  </si>
  <si>
    <t>https://cdn.dripshop.live/dripnfts/slabs/6035587262_front_v2.png</t>
  </si>
  <si>
    <t>https://cdn.dripshop.live/dripnfts/slabs/6035587263.jpg</t>
  </si>
  <si>
    <t>https://cdn.dripshop.live/dripnfts/slabs/6035587263_front_v2.png</t>
  </si>
  <si>
    <t>https://cdn.dripshop.live/dripnfts/slabs/6035587264.jpg</t>
  </si>
  <si>
    <t>https://cdn.dripshop.live/dripnfts/slabs/6035587264_front_v2.png</t>
  </si>
  <si>
    <t>https://cdn.dripshop.live/dripnfts/slabs/6035587267.jpg</t>
  </si>
  <si>
    <t>https://cdn.dripshop.live/dripnfts/slabs/6035587267_front_v2.png</t>
  </si>
  <si>
    <t>Pokemon Starter Decks</t>
  </si>
  <si>
    <t>https://cdn.dripshop.live/dripnfts/slabs/6035587268.jpg</t>
  </si>
  <si>
    <t>https://cdn.dripshop.live/dripnfts/slabs/6035587268_front_v2.png</t>
  </si>
  <si>
    <t>https://cdn.dripshop.live/dripnfts/slabs/6035587271.jpg</t>
  </si>
  <si>
    <t>https://cdn.dripshop.live/dripnfts/slabs/6035587271_front_v2.png</t>
  </si>
  <si>
    <t>https://cdn.dripshop.live/dripnfts/slabs/6035587273.jpg</t>
  </si>
  <si>
    <t>https://cdn.dripshop.live/dripnfts/slabs/6035587273_front_v2.png</t>
  </si>
  <si>
    <t>https://cdn.dripshop.live/dripnfts/slabs/6035587281.jpg</t>
  </si>
  <si>
    <t>https://cdn.dripshop.live/dripnfts/slabs/6035587281_front_v2.png</t>
  </si>
  <si>
    <t>https://cdn.dripshop.live/dripnfts/slabs/6035587283.jpg</t>
  </si>
  <si>
    <t>https://cdn.dripshop.live/dripnfts/slabs/6035587283_front_v2.png</t>
  </si>
  <si>
    <t>https://cdn.dripshop.live/dripnfts/slabs/6035587286.jpg</t>
  </si>
  <si>
    <t>https://cdn.dripshop.live/dripnfts/slabs/6035587286_front_v2.png</t>
  </si>
  <si>
    <t>https://cdn.dripshop.live/dripnfts/slabs/6035587287.jpg</t>
  </si>
  <si>
    <t>https://cdn.dripshop.live/dripnfts/slabs/6035587287_front_v2.png</t>
  </si>
  <si>
    <t>https://cdn.dripshop.live/dripnfts/slabs/6035587288.jpg</t>
  </si>
  <si>
    <t>https://cdn.dripshop.live/dripnfts/slabs/6035587288_front_v2.png</t>
  </si>
  <si>
    <t>https://cdn.dripshop.live/dripnfts/slabs/6035587289.jpg</t>
  </si>
  <si>
    <t>https://cdn.dripshop.live/dripnfts/slabs/6035587289_front_v2.png</t>
  </si>
  <si>
    <t>https://cdn.dripshop.live/dripnfts/slabs/6035587290.jpg</t>
  </si>
  <si>
    <t>https://cdn.dripshop.live/dripnfts/slabs/6035587290_front_v2.png</t>
  </si>
  <si>
    <t>https://cdn.dripshop.live/dripnfts/slabs/6035587291.jpg</t>
  </si>
  <si>
    <t>https://cdn.dripshop.live/dripnfts/slabs/6035587291_front_v2.png</t>
  </si>
  <si>
    <t>https://cdn.dripshop.live/dripnfts/slabs/6035587293.jpg</t>
  </si>
  <si>
    <t>https://cdn.dripshop.live/dripnfts/slabs/6035587293_front_v2.png</t>
  </si>
  <si>
    <t>https://cdn.dripshop.live/dripnfts/slabs/6035587294.jpg</t>
  </si>
  <si>
    <t>https://cdn.dripshop.live/dripnfts/slabs/6035587294_front_v2.png</t>
  </si>
  <si>
    <t>https://cdn.dripshop.live/dripnfts/slabs/6035587295.jpg</t>
  </si>
  <si>
    <t>https://cdn.dripshop.live/dripnfts/slabs/6035587295_front_v2.png</t>
  </si>
  <si>
    <t>https://cdn.dripshop.live/dripnfts/slabs/6035587296.jpg</t>
  </si>
  <si>
    <t>https://cdn.dripshop.live/dripnfts/slabs/6035587296_front_v2.png</t>
  </si>
  <si>
    <t>https://cdn.dripshop.live/dripnfts/slabs/6035587297.jpg</t>
  </si>
  <si>
    <t>https://cdn.dripshop.live/dripnfts/slabs/6035587297_front_v2.png</t>
  </si>
  <si>
    <t>https://cdn.dripshop.live/dripnfts/slabs/6035587298.jpg</t>
  </si>
  <si>
    <t>https://cdn.dripshop.live/dripnfts/slabs/6035587298_front_v2.png</t>
  </si>
  <si>
    <t>https://cdn.dripshop.live/dripnfts/slabs/6035587299.jpg</t>
  </si>
  <si>
    <t>https://cdn.dripshop.live/dripnfts/slabs/6035587299_front_v2.png</t>
  </si>
  <si>
    <t>https://cdn.dripshop.live/dripnfts/slabs/6035587300.jpg</t>
  </si>
  <si>
    <t>https://cdn.dripshop.live/dripnfts/slabs/6035587300_front_v2.png</t>
  </si>
  <si>
    <t>https://cdn.dripshop.live/dripnfts/slabs/6035588001.jpg</t>
  </si>
  <si>
    <t>https://cdn.dripshop.live/dripnfts/slabs/6035588001_front_v2.png</t>
  </si>
  <si>
    <t>https://cdn.dripshop.live/dripnfts/slabs/6035588002.jpg</t>
  </si>
  <si>
    <t>https://cdn.dripshop.live/dripnfts/slabs/6035588002_front_v2.png</t>
  </si>
  <si>
    <t>https://cdn.dripshop.live/dripnfts/slabs/6035588006.jpg</t>
  </si>
  <si>
    <t>https://cdn.dripshop.live/dripnfts/slabs/6035588006_front_v2.png</t>
  </si>
  <si>
    <t>https://cdn.dripshop.live/dripnfts/slabs/6035588015.jpg</t>
  </si>
  <si>
    <t>https://cdn.dripshop.live/dripnfts/slabs/6035588015_front_v2.png</t>
  </si>
  <si>
    <t>https://cdn.dripshop.live/dripnfts/slabs/6035588016.jpg</t>
  </si>
  <si>
    <t>https://cdn.dripshop.live/dripnfts/slabs/6035588016_front_v2.png</t>
  </si>
  <si>
    <t>https://cdn.dripshop.live/dripnfts/slabs/6035588019.jpg</t>
  </si>
  <si>
    <t>https://cdn.dripshop.live/dripnfts/slabs/6035588019_front_v2.png</t>
  </si>
  <si>
    <t>https://cdn.dripshop.live/dripnfts/slabs/6035588020.jpg</t>
  </si>
  <si>
    <t>https://cdn.dripshop.live/dripnfts/slabs/6035588020_front_v2.png</t>
  </si>
  <si>
    <t>https://cdn.dripshop.live/dripnfts/slabs/6035588025.jpg</t>
  </si>
  <si>
    <t>https://cdn.dripshop.live/dripnfts/slabs/6035588025_front_v2.png</t>
  </si>
  <si>
    <t>https://cdn.dripshop.live/dripnfts/slabs/6035588027.jpg</t>
  </si>
  <si>
    <t>https://cdn.dripshop.live/dripnfts/slabs/6035588027_front_v2.png</t>
  </si>
  <si>
    <t>https://cdn.dripshop.live/dripnfts/slabs/6035588029.jpg</t>
  </si>
  <si>
    <t>https://cdn.dripshop.live/dripnfts/slabs/6035588029_front_v2.png</t>
  </si>
  <si>
    <t>https://cdn.dripshop.live/dripnfts/slabs/6035588030.jpg</t>
  </si>
  <si>
    <t>https://cdn.dripshop.live/dripnfts/slabs/6035588030_front_v2.png</t>
  </si>
  <si>
    <t>https://cdn.dripshop.live/dripnfts/slabs/6035588031.jpg</t>
  </si>
  <si>
    <t>https://cdn.dripshop.live/dripnfts/slabs/6035588031_front_v2.png</t>
  </si>
  <si>
    <t>https://cdn.dripshop.live/dripnfts/slabs/6035588033.jpg</t>
  </si>
  <si>
    <t>https://cdn.dripshop.live/dripnfts/slabs/6035588033_front_v2.png</t>
  </si>
  <si>
    <t>https://cdn.dripshop.live/dripnfts/slabs/6035588034.jpg</t>
  </si>
  <si>
    <t>https://cdn.dripshop.live/dripnfts/slabs/6035588034_front_v2.png</t>
  </si>
  <si>
    <t>https://cdn.dripshop.live/dripnfts/slabs/6035588035.jpg</t>
  </si>
  <si>
    <t>https://cdn.dripshop.live/dripnfts/slabs/6035588035_front_v2.png</t>
  </si>
  <si>
    <t>https://cdn.dripshop.live/dripnfts/slabs/6035588036.jpg</t>
  </si>
  <si>
    <t>https://cdn.dripshop.live/dripnfts/slabs/6035588036_front_v2.png</t>
  </si>
  <si>
    <t>https://cdn.dripshop.live/dripnfts/slabs/6035588037.jpg</t>
  </si>
  <si>
    <t>https://cdn.dripshop.live/dripnfts/slabs/6035588037_front_v2.png</t>
  </si>
  <si>
    <t>https://cdn.dripshop.live/dripnfts/slabs/6035588038.jpg</t>
  </si>
  <si>
    <t>https://cdn.dripshop.live/dripnfts/slabs/6035588038_front_v2.png</t>
  </si>
  <si>
    <t>https://cdn.dripshop.live/dripnfts/slabs/6035588039.jpg</t>
  </si>
  <si>
    <t>https://cdn.dripshop.live/dripnfts/slabs/6035588039_front_v2.png</t>
  </si>
  <si>
    <t>https://cdn.dripshop.live/dripnfts/slabs/6035588040.jpg</t>
  </si>
  <si>
    <t>https://cdn.dripshop.live/dripnfts/slabs/6035588040_front_v2.png</t>
  </si>
  <si>
    <t>https://cdn.dripshop.live/dripnfts/slabs/6035588041.jpg</t>
  </si>
  <si>
    <t>https://cdn.dripshop.live/dripnfts/slabs/6035588041_front_v2.png</t>
  </si>
  <si>
    <t>https://cdn.dripshop.live/dripnfts/slabs/6035588042.jpg</t>
  </si>
  <si>
    <t>https://cdn.dripshop.live/dripnfts/slabs/6035588042_front_v2.png</t>
  </si>
  <si>
    <t>https://cdn.dripshop.live/dripnfts/slabs/6035588043.jpg</t>
  </si>
  <si>
    <t>https://cdn.dripshop.live/dripnfts/slabs/6035588043_front_v2.png</t>
  </si>
  <si>
    <t>https://cdn.dripshop.live/dripnfts/slabs/6035588045.jpg</t>
  </si>
  <si>
    <t>https://cdn.dripshop.live/dripnfts/slabs/6035588045_front_v2.png</t>
  </si>
  <si>
    <t>https://cdn.dripshop.live/dripnfts/slabs/6035588047.jpg</t>
  </si>
  <si>
    <t>https://cdn.dripshop.live/dripnfts/slabs/6035588047_front_v2.png</t>
  </si>
  <si>
    <t>https://cdn.dripshop.live/dripnfts/slabs/6035588055.jpg</t>
  </si>
  <si>
    <t>https://cdn.dripshop.live/dripnfts/slabs/6035588055_front_v2.png</t>
  </si>
  <si>
    <t>https://cdn.dripshop.live/dripnfts/slabs/6035588059.jpg</t>
  </si>
  <si>
    <t>https://cdn.dripshop.live/dripnfts/slabs/6035588059_front_v2.png</t>
  </si>
  <si>
    <t>https://cdn.dripshop.live/dripnfts/slabs/6035588060.jpg</t>
  </si>
  <si>
    <t>https://cdn.dripshop.live/dripnfts/slabs/6035588060_front_v2.png</t>
  </si>
  <si>
    <t>https://cdn.dripshop.live/dripnfts/slabs/6035588061.jpg</t>
  </si>
  <si>
    <t>https://cdn.dripshop.live/dripnfts/slabs/6035588061_front_v2.png</t>
  </si>
  <si>
    <t>https://cdn.dripshop.live/dripnfts/slabs/6035588063.jpg</t>
  </si>
  <si>
    <t>https://cdn.dripshop.live/dripnfts/slabs/6035588063_front_v2.png</t>
  </si>
  <si>
    <t>https://cdn.dripshop.live/dripnfts/slabs/6035588065.jpg</t>
  </si>
  <si>
    <t>https://cdn.dripshop.live/dripnfts/slabs/6035588065_front_v2.png</t>
  </si>
  <si>
    <t>https://cdn.dripshop.live/dripnfts/slabs/6035588066.jpg</t>
  </si>
  <si>
    <t>https://cdn.dripshop.live/dripnfts/slabs/6035588066_front_v2.png</t>
  </si>
  <si>
    <t>https://cdn.dripshop.live/dripnfts/slabs/6035588067.jpg</t>
  </si>
  <si>
    <t>https://cdn.dripshop.live/dripnfts/slabs/6035588067_front_v2.png</t>
  </si>
  <si>
    <t>https://cdn.dripshop.live/dripnfts/slabs/6035588068.jpg</t>
  </si>
  <si>
    <t>https://cdn.dripshop.live/dripnfts/slabs/6035588068_front_v2.png</t>
  </si>
  <si>
    <t>https://cdn.dripshop.live/dripnfts/slabs/6035588070.jpg</t>
  </si>
  <si>
    <t>https://cdn.dripshop.live/dripnfts/slabs/6035588070_front_v2.png</t>
  </si>
  <si>
    <t>https://cdn.dripshop.live/dripnfts/slabs/6035588071.jpg</t>
  </si>
  <si>
    <t>https://cdn.dripshop.live/dripnfts/slabs/6035588071_front_v2.png</t>
  </si>
  <si>
    <t>https://cdn.dripshop.live/dripnfts/slabs/6035588072.jpg</t>
  </si>
  <si>
    <t>https://cdn.dripshop.live/dripnfts/slabs/6035588072_front_v2.png</t>
  </si>
  <si>
    <t>https://cdn.dripshop.live/dripnfts/slabs/6035588074.jpg</t>
  </si>
  <si>
    <t>https://cdn.dripshop.live/dripnfts/slabs/6035588074_front_v2.png</t>
  </si>
  <si>
    <t>https://cdn.dripshop.live/dripnfts/slabs/6035588086.jpg</t>
  </si>
  <si>
    <t>https://cdn.dripshop.live/dripnfts/slabs/6035588086_front_v2.png</t>
  </si>
  <si>
    <t>https://cdn.dripshop.live/dripnfts/slabs/6035588087.jpg</t>
  </si>
  <si>
    <t>https://cdn.dripshop.live/dripnfts/slabs/6035588087_front_v2.png</t>
  </si>
  <si>
    <t>https://cdn.dripshop.live/dripnfts/slabs/6035588088.jpg</t>
  </si>
  <si>
    <t>https://cdn.dripshop.live/dripnfts/slabs/6035588088_front_v2.png</t>
  </si>
  <si>
    <t>https://cdn.dripshop.live/dripnfts/slabs/6035588089.jpg</t>
  </si>
  <si>
    <t>https://cdn.dripshop.live/dripnfts/slabs/6035588089_front_v2.png</t>
  </si>
  <si>
    <t>https://cdn.dripshop.live/dripnfts/slabs/6035588090.jpg</t>
  </si>
  <si>
    <t>https://cdn.dripshop.live/dripnfts/slabs/6035588090_front_v2.png</t>
  </si>
  <si>
    <t>https://cdn.dripshop.live/dripnfts/slabs/6035588091.jpg</t>
  </si>
  <si>
    <t>https://cdn.dripshop.live/dripnfts/slabs/6035588091_front_v2.png</t>
  </si>
  <si>
    <t>https://cdn.dripshop.live/dripnfts/slabs/6035588092.jpg</t>
  </si>
  <si>
    <t>https://cdn.dripshop.live/dripnfts/slabs/6035588092_front_v2.png</t>
  </si>
  <si>
    <t>https://cdn.dripshop.live/dripnfts/slabs/6035588093.jpg</t>
  </si>
  <si>
    <t>https://cdn.dripshop.live/dripnfts/slabs/6035588093_front_v2.png</t>
  </si>
  <si>
    <t>https://cdn.dripshop.live/dripnfts/slabs/6035588094.jpg</t>
  </si>
  <si>
    <t>https://cdn.dripshop.live/dripnfts/slabs/6035588094_front_v2.png</t>
  </si>
  <si>
    <t>https://cdn.dripshop.live/dripnfts/slabs/6035588095.jpg</t>
  </si>
  <si>
    <t>https://cdn.dripshop.live/dripnfts/slabs/6035588095_front_v2.png</t>
  </si>
  <si>
    <t>https://cdn.dripshop.live/dripnfts/slabs/6035588096.jpg</t>
  </si>
  <si>
    <t>https://cdn.dripshop.live/dripnfts/slabs/6035588096_front_v2.png</t>
  </si>
  <si>
    <t>https://cdn.dripshop.live/dripnfts/slabs/6035588097.jpg</t>
  </si>
  <si>
    <t>https://cdn.dripshop.live/dripnfts/slabs/6035588097_front_v2.png</t>
  </si>
  <si>
    <t>https://cdn.dripshop.live/dripnfts/slabs/6035588098.jpg</t>
  </si>
  <si>
    <t>https://cdn.dripshop.live/dripnfts/slabs/6035588098_front_v2.png</t>
  </si>
  <si>
    <t>https://cdn.dripshop.live/dripnfts/slabs/6035588099.jpg</t>
  </si>
  <si>
    <t>https://cdn.dripshop.live/dripnfts/slabs/6035588099_front_v2.png</t>
  </si>
  <si>
    <t>https://cdn.dripshop.live/dripnfts/slabs/6035588103.jpg</t>
  </si>
  <si>
    <t>https://cdn.dripshop.live/dripnfts/slabs/6035588103_front_v2.png</t>
  </si>
  <si>
    <t>https://cdn.dripshop.live/dripnfts/slabs/6035588104.jpg</t>
  </si>
  <si>
    <t>https://cdn.dripshop.live/dripnfts/slabs/6035588104_front_v2.png</t>
  </si>
  <si>
    <t>https://cdn.dripshop.live/dripnfts/slabs/6035588108.jpg</t>
  </si>
  <si>
    <t>https://cdn.dripshop.live/dripnfts/slabs/6035588108_front_v2.png</t>
  </si>
  <si>
    <t>https://cdn.dripshop.live/dripnfts/slabs/6035588110.jpg</t>
  </si>
  <si>
    <t>https://cdn.dripshop.live/dripnfts/slabs/6035588110_front_v2.png</t>
  </si>
  <si>
    <t>https://cdn.dripshop.live/dripnfts/slabs/6035588112.jpg</t>
  </si>
  <si>
    <t>https://cdn.dripshop.live/dripnfts/slabs/6035588112_front_v2.png</t>
  </si>
  <si>
    <t>https://cdn.dripshop.live/dripnfts/slabs/6035588113.jpg</t>
  </si>
  <si>
    <t>https://cdn.dripshop.live/dripnfts/slabs/6035588113_front_v2.png</t>
  </si>
  <si>
    <t>https://cdn.dripshop.live/dripnfts/slabs/6035588114.jpg</t>
  </si>
  <si>
    <t>https://cdn.dripshop.live/dripnfts/slabs/6035588114_front_v2.png</t>
  </si>
  <si>
    <t>https://cdn.dripshop.live/dripnfts/slabs/6035588115.jpg</t>
  </si>
  <si>
    <t>https://cdn.dripshop.live/dripnfts/slabs/6035588115_front_v2.png</t>
  </si>
  <si>
    <t>https://cdn.dripshop.live/dripnfts/slabs/6035588123.jpg</t>
  </si>
  <si>
    <t>https://cdn.dripshop.live/dripnfts/slabs/6035588123_front_v2.png</t>
  </si>
  <si>
    <t>https://cdn.dripshop.live/dripnfts/slabs/6035588124.jpg</t>
  </si>
  <si>
    <t>https://cdn.dripshop.live/dripnfts/slabs/6035588124_front_v2.png</t>
  </si>
  <si>
    <t>https://cdn.dripshop.live/dripnfts/slabs/6035588125.jpg</t>
  </si>
  <si>
    <t>https://cdn.dripshop.live/dripnfts/slabs/6035588125_front_v2.png</t>
  </si>
  <si>
    <t>https://cdn.dripshop.live/dripnfts/slabs/6035588126.jpg</t>
  </si>
  <si>
    <t>https://cdn.dripshop.live/dripnfts/slabs/6035588126_front_v2.png</t>
  </si>
  <si>
    <t>https://cdn.dripshop.live/dripnfts/slabs/6035588127.jpg</t>
  </si>
  <si>
    <t>https://cdn.dripshop.live/dripnfts/slabs/6035588127_front_v2.png</t>
  </si>
  <si>
    <t>https://cdn.dripshop.live/dripnfts/slabs/6035588128.jpg</t>
  </si>
  <si>
    <t>https://cdn.dripshop.live/dripnfts/slabs/6035588128_front_v2.png</t>
  </si>
  <si>
    <t>https://cdn.dripshop.live/dripnfts/slabs/6035588129.jpg</t>
  </si>
  <si>
    <t>https://cdn.dripshop.live/dripnfts/slabs/6035588129_front_v2.png</t>
  </si>
  <si>
    <t>https://cdn.dripshop.live/dripnfts/slabs/6035588130.jpg</t>
  </si>
  <si>
    <t>https://cdn.dripshop.live/dripnfts/slabs/6035588130_front_v2.png</t>
  </si>
  <si>
    <t>https://cdn.dripshop.live/dripnfts/slabs/6035588131.jpg</t>
  </si>
  <si>
    <t>https://cdn.dripshop.live/dripnfts/slabs/6035588131_front_v2.png</t>
  </si>
  <si>
    <t>https://cdn.dripshop.live/dripnfts/slabs/6035588132.jpg</t>
  </si>
  <si>
    <t>https://cdn.dripshop.live/dripnfts/slabs/6035588132_front_v2.png</t>
  </si>
  <si>
    <t>https://cdn.dripshop.live/dripnfts/slabs/6035588133.jpg</t>
  </si>
  <si>
    <t>https://cdn.dripshop.live/dripnfts/slabs/6035588133_front_v2.png</t>
  </si>
  <si>
    <t>https://cdn.dripshop.live/dripnfts/slabs/6035588134.jpg</t>
  </si>
  <si>
    <t>https://cdn.dripshop.live/dripnfts/slabs/6035588134_front_v2.png</t>
  </si>
  <si>
    <t>https://cdn.dripshop.live/dripnfts/slabs/6035588135.jpg</t>
  </si>
  <si>
    <t>https://cdn.dripshop.live/dripnfts/slabs/6035588135_front_v2.png</t>
  </si>
  <si>
    <t>https://cdn.dripshop.live/dripnfts/slabs/6035588136.jpg</t>
  </si>
  <si>
    <t>https://cdn.dripshop.live/dripnfts/slabs/6035588136_front_v2.png</t>
  </si>
  <si>
    <t>https://cdn.dripshop.live/dripnfts/slabs/6035588137.jpg</t>
  </si>
  <si>
    <t>https://cdn.dripshop.live/dripnfts/slabs/6035588137_front_v2.png</t>
  </si>
  <si>
    <t>https://cdn.dripshop.live/dripnfts/slabs/6035588138.jpg</t>
  </si>
  <si>
    <t>https://cdn.dripshop.live/dripnfts/slabs/6035588138_front_v2.png</t>
  </si>
  <si>
    <t>https://cdn.dripshop.live/dripnfts/slabs/6035588139.jpg</t>
  </si>
  <si>
    <t>https://cdn.dripshop.live/dripnfts/slabs/6035588139_front_v2.png</t>
  </si>
  <si>
    <t>https://cdn.dripshop.live/dripnfts/slabs/6035588140.jpg</t>
  </si>
  <si>
    <t>https://cdn.dripshop.live/dripnfts/slabs/6035588140_front_v2.png</t>
  </si>
  <si>
    <t>https://cdn.dripshop.live/dripnfts/slabs/6035588141.jpg</t>
  </si>
  <si>
    <t>https://cdn.dripshop.live/dripnfts/slabs/6035588141_front_v2.png</t>
  </si>
  <si>
    <t>https://cdn.dripshop.live/dripnfts/slabs/6035588142.jpg</t>
  </si>
  <si>
    <t>https://cdn.dripshop.live/dripnfts/slabs/6035588142_front_v2.png</t>
  </si>
  <si>
    <t>https://cdn.dripshop.live/dripnfts/slabs/1401011386233.jpg</t>
  </si>
  <si>
    <t>https://cdn.dripshop.live/dripnfts/slabs/1401011386233_front_v2.png</t>
  </si>
  <si>
    <t>https://cdn.dripshop.live/dripnfts/slabs/1401011391051.jpg</t>
  </si>
  <si>
    <t>https://cdn.dripshop.live/dripnfts/slabs/1401011391051_front_v2.png</t>
  </si>
  <si>
    <t>https://cdn.dripshop.live/dripnfts/slabs/1401011391084.jpg</t>
  </si>
  <si>
    <t>https://cdn.dripshop.live/dripnfts/slabs/1401011391084_front_v2.png</t>
  </si>
  <si>
    <t>https://cdn.dripshop.live/dripnfts/slabs/1401011391085.jpg</t>
  </si>
  <si>
    <t>https://cdn.dripshop.live/dripnfts/slabs/1401011391085_front_v2.png</t>
  </si>
  <si>
    <t>https://cdn.dripshop.live/dripnfts/slabs/1401011391099.jpg</t>
  </si>
  <si>
    <t>https://cdn.dripshop.live/dripnfts/slabs/1401011391099_front_v2.png</t>
  </si>
  <si>
    <t>https://cdn.dripshop.live/dripnfts/slabs/1401014156182.jpg</t>
  </si>
  <si>
    <t>https://cdn.dripshop.live/dripnfts/slabs/1401014156182_front_v2.png</t>
  </si>
  <si>
    <t>https://cdn.dripshop.live/dripnfts/slabs/1401016850083.jpg</t>
  </si>
  <si>
    <t>https://cdn.dripshop.live/dripnfts/slabs/1401016850083_front_v2.png</t>
  </si>
  <si>
    <t>https://cdn.dripshop.live/dripnfts/slabs/1401024004013.jpg</t>
  </si>
  <si>
    <t>https://cdn.dripshop.live/dripnfts/slabs/1401024004013_front_v2.png</t>
  </si>
  <si>
    <t>https://cdn.dripshop.live/dripnfts/slabs/1401024004016.jpg</t>
  </si>
  <si>
    <t>https://cdn.dripshop.live/dripnfts/slabs/1401024004016_front_v2.png</t>
  </si>
  <si>
    <t>https://cdn.dripshop.live/dripnfts/slabs/1401024004017.jpg</t>
  </si>
  <si>
    <t>https://cdn.dripshop.live/dripnfts/slabs/1401024004017_front_v2.png</t>
  </si>
  <si>
    <t>https://cdn.dripshop.live/dripnfts/slabs/1401025629147.jpg</t>
  </si>
  <si>
    <t>https://cdn.dripshop.live/dripnfts/slabs/1401025629147_front_v2.png</t>
  </si>
  <si>
    <t>https://cdn.dripshop.live/dripnfts/slabs/1401029960250.jpg</t>
  </si>
  <si>
    <t>https://cdn.dripshop.live/dripnfts/slabs/1401029960250_front_v2.png</t>
  </si>
  <si>
    <t>https://cdn.dripshop.live/dripnfts/slabs/1401031256105.jpg</t>
  </si>
  <si>
    <t>https://cdn.dripshop.live/dripnfts/slabs/1401031256105_front_v2.png</t>
  </si>
  <si>
    <t>https://cdn.dripshop.live/dripnfts/slabs/1401031258122.jpg</t>
  </si>
  <si>
    <t>https://cdn.dripshop.live/dripnfts/slabs/1401031258122_front_v2.png</t>
  </si>
  <si>
    <t>https://cdn.dripshop.live/dripnfts/slabs/1401031261014.jpg</t>
  </si>
  <si>
    <t>https://cdn.dripshop.live/dripnfts/slabs/1401031261014_front_v2.png</t>
  </si>
  <si>
    <t>https://cdn.dripshop.live/dripnfts/slabs/1401031261261.jpg</t>
  </si>
  <si>
    <t>https://cdn.dripshop.live/dripnfts/slabs/1401031261261_front_v2.png</t>
  </si>
  <si>
    <t>https://cdn.dripshop.live/dripnfts/slabs/1401036555158.jpg</t>
  </si>
  <si>
    <t>https://cdn.dripshop.live/dripnfts/slabs/1401036555158_front_v2.png</t>
  </si>
  <si>
    <t>https://cdn.dripshop.live/dripnfts/slabs/1401036555160.jpg</t>
  </si>
  <si>
    <t>https://cdn.dripshop.live/dripnfts/slabs/1401036555160_front_v2.png</t>
  </si>
  <si>
    <t>https://cdn.dripshop.live/dripnfts/slabs/1401036562159.jpg</t>
  </si>
  <si>
    <t>https://cdn.dripshop.live/dripnfts/slabs/1401036562159_front_v2.png</t>
  </si>
  <si>
    <t>https://cdn.dripshop.live/dripnfts/slabs/1401036562160.jpg</t>
  </si>
  <si>
    <t>https://cdn.dripshop.live/dripnfts/slabs/1401036562160_front_v2.png</t>
  </si>
  <si>
    <t>https://cdn.dripshop.live/dripnfts/slabs/1401036562166.jpg</t>
  </si>
  <si>
    <t>https://cdn.dripshop.live/dripnfts/slabs/1401036562166_front_v2.png</t>
  </si>
  <si>
    <t>https://cdn.dripshop.live/dripnfts/slabs/1401036562198.jpg</t>
  </si>
  <si>
    <t>https://cdn.dripshop.live/dripnfts/slabs/1401036562198_front_v2.png</t>
  </si>
  <si>
    <t>https://cdn.dripshop.live/dripnfts/slabs/1401036562222.jpg</t>
  </si>
  <si>
    <t>https://cdn.dripshop.live/dripnfts/slabs/1401036562222_front_v2.png</t>
  </si>
  <si>
    <t>https://cdn.dripshop.live/dripnfts/slabs/1401036562224.jpg</t>
  </si>
  <si>
    <t>https://cdn.dripshop.live/dripnfts/slabs/1401036562224_front_v2.png</t>
  </si>
  <si>
    <t>https://cdn.dripshop.live/dripnfts/slabs/1401036562225.jpg</t>
  </si>
  <si>
    <t>https://cdn.dripshop.live/dripnfts/slabs/1401036562225_front_v2.png</t>
  </si>
  <si>
    <t>https://cdn.dripshop.live/dripnfts/slabs/1401036562240.jpg</t>
  </si>
  <si>
    <t>https://cdn.dripshop.live/dripnfts/slabs/1401036562240_front_v2.png</t>
  </si>
  <si>
    <t>https://cdn.dripshop.live/dripnfts/slabs/1401036562248.jpg</t>
  </si>
  <si>
    <t>https://cdn.dripshop.live/dripnfts/slabs/1401036562248_front_v2.png</t>
  </si>
  <si>
    <t>https://cdn.dripshop.live/dripnfts/slabs/1401036573276.jpg</t>
  </si>
  <si>
    <t>https://cdn.dripshop.live/dripnfts/slabs/1401036573276_front_v2.png</t>
  </si>
  <si>
    <t>https://cdn.dripshop.live/dripnfts/slabs/1401036573277.jpg</t>
  </si>
  <si>
    <t>https://cdn.dripshop.live/dripnfts/slabs/1401036573277_front_v2.png</t>
  </si>
  <si>
    <t>https://cdn.dripshop.live/dripnfts/slabs/1401036573279.jpg</t>
  </si>
  <si>
    <t>https://cdn.dripshop.live/dripnfts/slabs/1401036573279_front_v2.png</t>
  </si>
  <si>
    <t>https://cdn.dripshop.live/dripnfts/slabs/1401036580202.jpg</t>
  </si>
  <si>
    <t>https://cdn.dripshop.live/dripnfts/slabs/1401036580202_front_v2.png</t>
  </si>
  <si>
    <t>https://cdn.dripshop.live/dripnfts/slabs/1401036693166.jpg</t>
  </si>
  <si>
    <t>https://cdn.dripshop.live/dripnfts/slabs/1401036693166_front_v2.png</t>
  </si>
  <si>
    <t>https://cdn.dripshop.live/dripnfts/slabs/1401036708011.jpg</t>
  </si>
  <si>
    <t>https://cdn.dripshop.live/dripnfts/slabs/1401036708011_front_v2.png</t>
  </si>
  <si>
    <t>https://cdn.dripshop.live/dripnfts/slabs/1401036708266.jpg</t>
  </si>
  <si>
    <t>https://cdn.dripshop.live/dripnfts/slabs/1401036708266_front_v2.png</t>
  </si>
  <si>
    <t>https://cdn.dripshop.live/dripnfts/slabs/1401036714039.jpg</t>
  </si>
  <si>
    <t>https://cdn.dripshop.live/dripnfts/slabs/1401036714039_front_v2.png</t>
  </si>
  <si>
    <t>https://cdn.dripshop.live/dripnfts/slabs/1401036714040.jpg</t>
  </si>
  <si>
    <t>https://cdn.dripshop.live/dripnfts/slabs/1401036714040_front_v2.png</t>
  </si>
  <si>
    <t>https://cdn.dripshop.live/dripnfts/slabs/1401036716102.jpg</t>
  </si>
  <si>
    <t>https://cdn.dripshop.live/dripnfts/slabs/1401036716102_front_v2.png</t>
  </si>
  <si>
    <t>https://cdn.dripshop.live/dripnfts/slabs/1401036717263.jpg</t>
  </si>
  <si>
    <t>https://cdn.dripshop.live/dripnfts/slabs/1401036717263_front_v2.png</t>
  </si>
  <si>
    <t>https://cdn.dripshop.live/dripnfts/slabs/1401036717264.jpg</t>
  </si>
  <si>
    <t>https://cdn.dripshop.live/dripnfts/slabs/1401036717264_front_v2.png</t>
  </si>
  <si>
    <t>https://cdn.dripshop.live/dripnfts/slabs/1401036717265.jpg</t>
  </si>
  <si>
    <t>https://cdn.dripshop.live/dripnfts/slabs/1401036717265_front_v2.png</t>
  </si>
  <si>
    <t>https://cdn.dripshop.live/dripnfts/slabs/1401036717266.jpg</t>
  </si>
  <si>
    <t>https://cdn.dripshop.live/dripnfts/slabs/1401036717266_front_v2.png</t>
  </si>
  <si>
    <t>https://cdn.dripshop.live/dripnfts/slabs/1401036717270.jpg</t>
  </si>
  <si>
    <t>https://cdn.dripshop.live/dripnfts/slabs/1401036717270_front_v2.png</t>
  </si>
  <si>
    <t>https://cdn.dripshop.live/dripnfts/slabs/1401036717295.jpg</t>
  </si>
  <si>
    <t>https://cdn.dripshop.live/dripnfts/slabs/1401036717295_front_v2.png</t>
  </si>
  <si>
    <t>https://cdn.dripshop.live/dripnfts/slabs/1401045944211.jpg</t>
  </si>
  <si>
    <t>https://cdn.dripshop.live/dripnfts/slabs/1401045944211_front_v2.png</t>
  </si>
  <si>
    <t>https://cdn.dripshop.live/dripnfts/slabs/1401045945051.jpg</t>
  </si>
  <si>
    <t>https://cdn.dripshop.live/dripnfts/slabs/1401045945051_front_v2.png</t>
  </si>
  <si>
    <t>https://cdn.dripshop.live/dripnfts/slabs/1401045945052.jpg</t>
  </si>
  <si>
    <t>https://cdn.dripshop.live/dripnfts/slabs/1401045945052_front_v2.png</t>
  </si>
  <si>
    <t>https://cdn.dripshop.live/dripnfts/slabs/1401045945053.jpg</t>
  </si>
  <si>
    <t>https://cdn.dripshop.live/dripnfts/slabs/1401045945053_front_v2.png</t>
  </si>
  <si>
    <t>https://cdn.dripshop.live/dripnfts/slabs/1401045945054.jpg</t>
  </si>
  <si>
    <t>https://cdn.dripshop.live/dripnfts/slabs/1401045945054_front_v2.png</t>
  </si>
  <si>
    <t>https://cdn.dripshop.live/dripnfts/slabs/1401045945055.jpg</t>
  </si>
  <si>
    <t>https://cdn.dripshop.live/dripnfts/slabs/1401045945055_front_v2.png</t>
  </si>
  <si>
    <t>https://cdn.dripshop.live/dripnfts/slabs/1401045945056.jpg</t>
  </si>
  <si>
    <t>https://cdn.dripshop.live/dripnfts/slabs/1401045945056_front_v2.png</t>
  </si>
  <si>
    <t>https://cdn.dripshop.live/dripnfts/slabs/1401045945057.jpg</t>
  </si>
  <si>
    <t>https://cdn.dripshop.live/dripnfts/slabs/1401045945057_front_v2.png</t>
  </si>
  <si>
    <t>https://cdn.dripshop.live/dripnfts/slabs/1401045945058.jpg</t>
  </si>
  <si>
    <t>https://cdn.dripshop.live/dripnfts/slabs/1401045945058_front_v2.png</t>
  </si>
  <si>
    <t>https://cdn.dripshop.live/dripnfts/slabs/1401045945061.jpg</t>
  </si>
  <si>
    <t>https://cdn.dripshop.live/dripnfts/slabs/1401045945061_front_v2.png</t>
  </si>
  <si>
    <t>https://cdn.dripshop.live/dripnfts/slabs/1401045945064.jpg</t>
  </si>
  <si>
    <t>https://cdn.dripshop.live/dripnfts/slabs/1401045945064_front_v2.png</t>
  </si>
  <si>
    <t>https://cdn.dripshop.live/dripnfts/slabs/1401045945067.jpg</t>
  </si>
  <si>
    <t>https://cdn.dripshop.live/dripnfts/slabs/1401045945067_front_v2.png</t>
  </si>
  <si>
    <t>https://cdn.dripshop.live/dripnfts/slabs/1401045945068.jpg</t>
  </si>
  <si>
    <t>https://cdn.dripshop.live/dripnfts/slabs/1401045945068_front_v2.png</t>
  </si>
  <si>
    <t>https://cdn.dripshop.live/dripnfts/slabs/1401045945070.jpg</t>
  </si>
  <si>
    <t>https://cdn.dripshop.live/dripnfts/slabs/1401045945070_front_v2.png</t>
  </si>
  <si>
    <t>https://cdn.dripshop.live/dripnfts/slabs/1401045945076.jpg</t>
  </si>
  <si>
    <t>https://cdn.dripshop.live/dripnfts/slabs/1401045945076_front_v2.png</t>
  </si>
  <si>
    <t>https://cdn.dripshop.live/dripnfts/slabs/1401045945078.jpg</t>
  </si>
  <si>
    <t>https://cdn.dripshop.live/dripnfts/slabs/1401045945078_front_v2.png</t>
  </si>
  <si>
    <t>https://cdn.dripshop.live/dripnfts/slabs/1401045945079.jpg</t>
  </si>
  <si>
    <t>https://cdn.dripshop.live/dripnfts/slabs/1401045945079_front_v2.png</t>
  </si>
  <si>
    <t>https://cdn.dripshop.live/dripnfts/slabs/1401045945081.jpg</t>
  </si>
  <si>
    <t>https://cdn.dripshop.live/dripnfts/slabs/1401045945081_front_v2.png</t>
  </si>
  <si>
    <t>https://cdn.dripshop.live/dripnfts/slabs/1401045945082.jpg</t>
  </si>
  <si>
    <t>https://cdn.dripshop.live/dripnfts/slabs/1401045945082_front_v2.png</t>
  </si>
  <si>
    <t>https://cdn.dripshop.live/dripnfts/slabs/1401045945083.jpg</t>
  </si>
  <si>
    <t>https://cdn.dripshop.live/dripnfts/slabs/1401045945083_front_v2.png</t>
  </si>
  <si>
    <t>https://cdn.dripshop.live/dripnfts/slabs/1401045945084.jpg</t>
  </si>
  <si>
    <t>https://cdn.dripshop.live/dripnfts/slabs/1401045945084_front_v2.png</t>
  </si>
  <si>
    <t>https://cdn.dripshop.live/dripnfts/slabs/1401045945085.jpg</t>
  </si>
  <si>
    <t>https://cdn.dripshop.live/dripnfts/slabs/1401045945085_front_v2.png</t>
  </si>
  <si>
    <t>https://cdn.dripshop.live/dripnfts/slabs/1401045945086.jpg</t>
  </si>
  <si>
    <t>https://cdn.dripshop.live/dripnfts/slabs/1401045945086_front_v2.png</t>
  </si>
  <si>
    <t>https://cdn.dripshop.live/dripnfts/slabs/1401045945087.jpg</t>
  </si>
  <si>
    <t>https://cdn.dripshop.live/dripnfts/slabs/1401045945087_front_v2.png</t>
  </si>
  <si>
    <t>https://cdn.dripshop.live/dripnfts/slabs/1401045945088.jpg</t>
  </si>
  <si>
    <t>https://cdn.dripshop.live/dripnfts/slabs/1401045945088_front_v2.png</t>
  </si>
  <si>
    <t>https://cdn.dripshop.live/dripnfts/slabs/1401045945089.jpg</t>
  </si>
  <si>
    <t>https://cdn.dripshop.live/dripnfts/slabs/1401045945089_front_v2.png</t>
  </si>
  <si>
    <t>https://cdn.dripshop.live/dripnfts/slabs/1401045945090.jpg</t>
  </si>
  <si>
    <t>https://cdn.dripshop.live/dripnfts/slabs/1401045945090_front_v2.png</t>
  </si>
  <si>
    <t>https://cdn.dripshop.live/dripnfts/slabs/1401045945091.jpg</t>
  </si>
  <si>
    <t>https://cdn.dripshop.live/dripnfts/slabs/1401045945091_front_v2.png</t>
  </si>
  <si>
    <t>https://cdn.dripshop.live/dripnfts/slabs/1401045945092.jpg</t>
  </si>
  <si>
    <t>https://cdn.dripshop.live/dripnfts/slabs/1401045945092_front_v2.png</t>
  </si>
  <si>
    <t>https://cdn.dripshop.live/dripnfts/slabs/1401045945093.jpg</t>
  </si>
  <si>
    <t>https://cdn.dripshop.live/dripnfts/slabs/1401045945093_front_v2.png</t>
  </si>
  <si>
    <t>https://cdn.dripshop.live/dripnfts/slabs/1401045945094.jpg</t>
  </si>
  <si>
    <t>https://cdn.dripshop.live/dripnfts/slabs/1401045945094_front_v2.png</t>
  </si>
  <si>
    <t>https://cdn.dripshop.live/dripnfts/slabs/1401045945095.jpg</t>
  </si>
  <si>
    <t>https://cdn.dripshop.live/dripnfts/slabs/1401045945095_front_v2.png</t>
  </si>
  <si>
    <t>https://cdn.dripshop.live/dripnfts/slabs/1401045945096.jpg</t>
  </si>
  <si>
    <t>https://cdn.dripshop.live/dripnfts/slabs/1401045945096_front_v2.png</t>
  </si>
  <si>
    <t>https://cdn.dripshop.live/dripnfts/slabs/1401045945097.jpg</t>
  </si>
  <si>
    <t>https://cdn.dripshop.live/dripnfts/slabs/1401045945097_front_v2.png</t>
  </si>
  <si>
    <t>https://cdn.dripshop.live/dripnfts/slabs/1401045945098.jpg</t>
  </si>
  <si>
    <t>https://cdn.dripshop.live/dripnfts/slabs/1401045945098_front_v2.png</t>
  </si>
  <si>
    <t>https://cdn.dripshop.live/dripnfts/slabs/1401045945099.jpg</t>
  </si>
  <si>
    <t>https://cdn.dripshop.live/dripnfts/slabs/1401045945099_front_v2.png</t>
  </si>
  <si>
    <t>https://cdn.dripshop.live/dripnfts/slabs/1401045945100.jpg</t>
  </si>
  <si>
    <t>https://cdn.dripshop.live/dripnfts/slabs/1401045945100_front_v2.png</t>
  </si>
  <si>
    <t>https://cdn.dripshop.live/dripnfts/slabs/4176778275.jpg</t>
  </si>
  <si>
    <t>https://cdn.dripshop.live/dripnfts/slabs/4176778275_front_v2.png</t>
  </si>
  <si>
    <t>https://cdn.dripshop.live/dripnfts/slabs/4206874058.jpg</t>
  </si>
  <si>
    <t>https://cdn.dripshop.live/dripnfts/slabs/4206874058_front_v2.png</t>
  </si>
  <si>
    <t>https://cdn.dripshop.live/dripnfts/slabs/4222307009.jpg</t>
  </si>
  <si>
    <t>https://cdn.dripshop.live/dripnfts/slabs/4222307009_front_v2.png</t>
  </si>
  <si>
    <t>https://cdn.dripshop.live/dripnfts/slabs/6001832068.jpg</t>
  </si>
  <si>
    <t>https://cdn.dripshop.live/dripnfts/slabs/6001832068_front_v2.png</t>
  </si>
  <si>
    <t>https://cdn.dripshop.live/dripnfts/slabs/6001834145.jpg</t>
  </si>
  <si>
    <t>https://cdn.dripshop.live/dripnfts/slabs/6001834145_front_v2.png</t>
  </si>
  <si>
    <t>https://cdn.dripshop.live/dripnfts/slabs/6001837238.jpg</t>
  </si>
  <si>
    <t>https://cdn.dripshop.live/dripnfts/slabs/6001837238_front_v2.png</t>
  </si>
  <si>
    <t>https://cdn.dripshop.live/dripnfts/slabs/6001837239.jpg</t>
  </si>
  <si>
    <t>https://cdn.dripshop.live/dripnfts/slabs/6001837239_front_v2.png</t>
  </si>
  <si>
    <t>https://cdn.dripshop.live/dripnfts/slabs/6001844194.jpg</t>
  </si>
  <si>
    <t>https://cdn.dripshop.live/dripnfts/slabs/6001844194_front_v2.png</t>
  </si>
  <si>
    <t>https://cdn.dripshop.live/dripnfts/slabs/6001850298.jpg</t>
  </si>
  <si>
    <t>https://cdn.dripshop.live/dripnfts/slabs/6001850298_front_v2.png</t>
  </si>
  <si>
    <t>https://cdn.dripshop.live/dripnfts/slabs/6001852080.jpg</t>
  </si>
  <si>
    <t>https://cdn.dripshop.live/dripnfts/slabs/6001852080_front_v2.png</t>
  </si>
  <si>
    <t>https://cdn.dripshop.live/dripnfts/slabs/6001852139.jpg</t>
  </si>
  <si>
    <t>https://cdn.dripshop.live/dripnfts/slabs/6001852139_front_v2.png</t>
  </si>
  <si>
    <t>https://cdn.dripshop.live/dripnfts/slabs/6001854241.jpg</t>
  </si>
  <si>
    <t>https://cdn.dripshop.live/dripnfts/slabs/6001854241_front_v2.png</t>
  </si>
  <si>
    <t>https://cdn.dripshop.live/dripnfts/slabs/6001857178.jpg</t>
  </si>
  <si>
    <t>https://cdn.dripshop.live/dripnfts/slabs/6001857178_front_v2.png</t>
  </si>
  <si>
    <t>https://cdn.dripshop.live/dripnfts/slabs/6001868185.jpg</t>
  </si>
  <si>
    <t>https://cdn.dripshop.live/dripnfts/slabs/6001868185_front_v2.png</t>
  </si>
  <si>
    <t>https://cdn.dripshop.live/dripnfts/slabs/6001870053.jpg</t>
  </si>
  <si>
    <t>https://cdn.dripshop.live/dripnfts/slabs/6001870053_front_v2.png</t>
  </si>
  <si>
    <t>https://cdn.dripshop.live/dripnfts/slabs/6001873101.jpg</t>
  </si>
  <si>
    <t>https://cdn.dripshop.live/dripnfts/slabs/6001873101_front_v2.png</t>
  </si>
  <si>
    <t>https://cdn.dripshop.live/dripnfts/slabs/6001873102.jpg</t>
  </si>
  <si>
    <t>https://cdn.dripshop.live/dripnfts/slabs/6001873102_front_v2.png</t>
  </si>
  <si>
    <t>https://cdn.dripshop.live/dripnfts/slabs/6001873103.jpg</t>
  </si>
  <si>
    <t>https://cdn.dripshop.live/dripnfts/slabs/6001873103_front_v2.png</t>
  </si>
  <si>
    <t>https://cdn.dripshop.live/dripnfts/slabs/6001873104.jpg</t>
  </si>
  <si>
    <t>https://cdn.dripshop.live/dripnfts/slabs/6001873104_front_v2.png</t>
  </si>
  <si>
    <t>https://cdn.dripshop.live/dripnfts/slabs/6001873105.jpg</t>
  </si>
  <si>
    <t>https://cdn.dripshop.live/dripnfts/slabs/6001873105_front_v2.png</t>
  </si>
  <si>
    <t>https://cdn.dripshop.live/dripnfts/slabs/6001873106.jpg</t>
  </si>
  <si>
    <t>https://cdn.dripshop.live/dripnfts/slabs/6001873106_front_v2.png</t>
  </si>
  <si>
    <t>https://cdn.dripshop.live/dripnfts/slabs/6001873107.jpg</t>
  </si>
  <si>
    <t>https://cdn.dripshop.live/dripnfts/slabs/6001873107_front_v2.png</t>
  </si>
  <si>
    <t>https://cdn.dripshop.live/dripnfts/slabs/6001873108.jpg</t>
  </si>
  <si>
    <t>https://cdn.dripshop.live/dripnfts/slabs/6001873108_front_v2.png</t>
  </si>
  <si>
    <t>https://cdn.dripshop.live/dripnfts/slabs/6001873109.jpg</t>
  </si>
  <si>
    <t>https://cdn.dripshop.live/dripnfts/slabs/6001873109_front_v2.png</t>
  </si>
  <si>
    <t>https://cdn.dripshop.live/dripnfts/slabs/6001873110.jpg</t>
  </si>
  <si>
    <t>https://cdn.dripshop.live/dripnfts/slabs/6001873110_front_v2.png</t>
  </si>
  <si>
    <t>https://cdn.dripshop.live/dripnfts/slabs/6001873111.jpg</t>
  </si>
  <si>
    <t>https://cdn.dripshop.live/dripnfts/slabs/6001873111_front_v2.png</t>
  </si>
  <si>
    <t>https://cdn.dripshop.live/dripnfts/slabs/6001873112.jpg</t>
  </si>
  <si>
    <t>https://cdn.dripshop.live/dripnfts/slabs/6001873112_front_v2.png</t>
  </si>
  <si>
    <t>https://cdn.dripshop.live/dripnfts/slabs/6001873113.jpg</t>
  </si>
  <si>
    <t>https://cdn.dripshop.live/dripnfts/slabs/6001873113_front_v2.png</t>
  </si>
  <si>
    <t>https://cdn.dripshop.live/dripnfts/slabs/6001873114.jpg</t>
  </si>
  <si>
    <t>https://cdn.dripshop.live/dripnfts/slabs/6001873114_front_v2.png</t>
  </si>
  <si>
    <t>https://cdn.dripshop.live/dripnfts/slabs/6001873117.jpg</t>
  </si>
  <si>
    <t>https://cdn.dripshop.live/dripnfts/slabs/6001873117_front_v2.png</t>
  </si>
  <si>
    <t>https://cdn.dripshop.live/dripnfts/slabs/6001873118.jpg</t>
  </si>
  <si>
    <t>https://cdn.dripshop.live/dripnfts/slabs/6001873118_front_v2.png</t>
  </si>
  <si>
    <t>https://cdn.dripshop.live/dripnfts/slabs/6001873119.jpg</t>
  </si>
  <si>
    <t>https://cdn.dripshop.live/dripnfts/slabs/6001873119_front_v2.png</t>
  </si>
  <si>
    <t>https://cdn.dripshop.live/dripnfts/slabs/6001873143.jpg</t>
  </si>
  <si>
    <t>https://cdn.dripshop.live/dripnfts/slabs/6001873143_front_v2.png</t>
  </si>
  <si>
    <t>https://cdn.dripshop.live/dripnfts/slabs/6001873146.jpg</t>
  </si>
  <si>
    <t>https://cdn.dripshop.live/dripnfts/slabs/6001873146_front_v2.png</t>
  </si>
  <si>
    <t>https://cdn.dripshop.live/dripnfts/slabs/6001876159.jpg</t>
  </si>
  <si>
    <t>https://cdn.dripshop.live/dripnfts/slabs/6001876159_front_v2.png</t>
  </si>
  <si>
    <t>https://cdn.dripshop.live/dripnfts/slabs/6001880233.jpg</t>
  </si>
  <si>
    <t>https://cdn.dripshop.live/dripnfts/slabs/6001880233_front_v2.png</t>
  </si>
  <si>
    <t>https://cdn.dripshop.live/dripnfts/slabs/6001880234.jpg</t>
  </si>
  <si>
    <t>https://cdn.dripshop.live/dripnfts/slabs/6001880234_front_v2.png</t>
  </si>
  <si>
    <t>https://cdn.dripshop.live/dripnfts/slabs/6001892296.jpg</t>
  </si>
  <si>
    <t>https://cdn.dripshop.live/dripnfts/slabs/6001892296_front_v2.png</t>
  </si>
  <si>
    <t>https://cdn.dripshop.live/dripnfts/slabs/6016729151.jpg</t>
  </si>
  <si>
    <t>https://cdn.dripshop.live/dripnfts/slabs/6016729151_front_v2.png</t>
  </si>
  <si>
    <t>https://cdn.dripshop.live/dripnfts/slabs/6016729156.jpg</t>
  </si>
  <si>
    <t>https://cdn.dripshop.live/dripnfts/slabs/6016729156_front_v2.png</t>
  </si>
  <si>
    <t>https://cdn.dripshop.live/dripnfts/slabs/6016729162.jpg</t>
  </si>
  <si>
    <t>https://cdn.dripshop.live/dripnfts/slabs/6016729162_front_v2.png</t>
  </si>
  <si>
    <t>https://cdn.dripshop.live/dripnfts/slabs/6016734039.jpg</t>
  </si>
  <si>
    <t>https://cdn.dripshop.live/dripnfts/slabs/6016734039_front_v2.png</t>
  </si>
  <si>
    <t>https://cdn.dripshop.live/dripnfts/slabs/6035585036.jpg</t>
  </si>
  <si>
    <t>https://cdn.dripshop.live/dripnfts/slabs/6035585036_front_v2.png</t>
  </si>
  <si>
    <t>https://cdn.dripshop.live/dripnfts/slabs/6035585037.jpg</t>
  </si>
  <si>
    <t>https://cdn.dripshop.live/dripnfts/slabs/6035585037_front_v2.png</t>
  </si>
  <si>
    <t>https://cdn.dripshop.live/dripnfts/slabs/6035585049.jpg</t>
  </si>
  <si>
    <t>https://cdn.dripshop.live/dripnfts/slabs/6035585049_front_v2.png</t>
  </si>
  <si>
    <t>https://cdn.dripshop.live/dripnfts/slabs/6035585132.jpg</t>
  </si>
  <si>
    <t>https://cdn.dripshop.live/dripnfts/slabs/6035585132_front_v2.png</t>
  </si>
  <si>
    <t>https://cdn.dripshop.live/dripnfts/slabs/6035585133.jpg</t>
  </si>
  <si>
    <t>https://cdn.dripshop.live/dripnfts/slabs/6035585133_front_v2.png</t>
  </si>
  <si>
    <t>https://cdn.dripshop.live/dripnfts/slabs/6035585134.jpg</t>
  </si>
  <si>
    <t>https://cdn.dripshop.live/dripnfts/slabs/6035585134_front_v2.png</t>
  </si>
  <si>
    <t>https://cdn.dripshop.live/dripnfts/slabs/6035585135.jpg</t>
  </si>
  <si>
    <t>https://cdn.dripshop.live/dripnfts/slabs/6035585135_front_v2.png</t>
  </si>
  <si>
    <t>https://cdn.dripshop.live/dripnfts/slabs/6035585137.jpg</t>
  </si>
  <si>
    <t>https://cdn.dripshop.live/dripnfts/slabs/6035585137_front_v2.png</t>
  </si>
  <si>
    <t>https://cdn.dripshop.live/dripnfts/slabs/6035585146.jpg</t>
  </si>
  <si>
    <t>https://cdn.dripshop.live/dripnfts/slabs/6035585146_front_v2.png</t>
  </si>
  <si>
    <t>https://cdn.dripshop.live/dripnfts/slabs/6035585149.jpg</t>
  </si>
  <si>
    <t>https://cdn.dripshop.live/dripnfts/slabs/6035585149_front_v2.png</t>
  </si>
  <si>
    <t>https://cdn.dripshop.live/dripnfts/slabs/6035585203.jpg</t>
  </si>
  <si>
    <t>https://cdn.dripshop.live/dripnfts/slabs/6035585203_front_v2.png</t>
  </si>
  <si>
    <t>https://cdn.dripshop.live/dripnfts/slabs/6035585207.jpg</t>
  </si>
  <si>
    <t>https://cdn.dripshop.live/dripnfts/slabs/6035585207_front_v2.png</t>
  </si>
  <si>
    <t>https://cdn.dripshop.live/dripnfts/slabs/6035585209.jpg</t>
  </si>
  <si>
    <t>https://cdn.dripshop.live/dripnfts/slabs/6035585209_front_v2.png</t>
  </si>
  <si>
    <t>https://cdn.dripshop.live/dripnfts/slabs/6035585211.jpg</t>
  </si>
  <si>
    <t>https://cdn.dripshop.live/dripnfts/slabs/6035585211_front_v2.png</t>
  </si>
  <si>
    <t>https://cdn.dripshop.live/dripnfts/slabs/6035585213.jpg</t>
  </si>
  <si>
    <t>https://cdn.dripshop.live/dripnfts/slabs/6035585213_front_v2.png</t>
  </si>
  <si>
    <t>https://cdn.dripshop.live/dripnfts/slabs/6035585216.jpg</t>
  </si>
  <si>
    <t>https://cdn.dripshop.live/dripnfts/slabs/6035585216_front_v2.png</t>
  </si>
  <si>
    <t>https://cdn.dripshop.live/dripnfts/slabs/6035585217.jpg</t>
  </si>
  <si>
    <t>https://cdn.dripshop.live/dripnfts/slabs/6035585217_front_v2.png</t>
  </si>
  <si>
    <t>https://cdn.dripshop.live/dripnfts/slabs/6035585218.jpg</t>
  </si>
  <si>
    <t>https://cdn.dripshop.live/dripnfts/slabs/6035585218_front_v2.png</t>
  </si>
  <si>
    <t>https://cdn.dripshop.live/dripnfts/slabs/6035585222.jpg</t>
  </si>
  <si>
    <t>https://cdn.dripshop.live/dripnfts/slabs/6035585222_front_v2.png</t>
  </si>
  <si>
    <t>https://cdn.dripshop.live/dripnfts/slabs/6035585223.jpg</t>
  </si>
  <si>
    <t>https://cdn.dripshop.live/dripnfts/slabs/6035585223_front_v2.png</t>
  </si>
  <si>
    <t>https://cdn.dripshop.live/dripnfts/slabs/6035585226.jpg</t>
  </si>
  <si>
    <t>https://cdn.dripshop.live/dripnfts/slabs/6035585226_front_v2.png</t>
  </si>
  <si>
    <t>https://cdn.dripshop.live/dripnfts/slabs/6035585227.jpg</t>
  </si>
  <si>
    <t>https://cdn.dripshop.live/dripnfts/slabs/6035585227_front_v2.png</t>
  </si>
  <si>
    <t>https://cdn.dripshop.live/dripnfts/slabs/6035585228.jpg</t>
  </si>
  <si>
    <t>https://cdn.dripshop.live/dripnfts/slabs/6035585228_front_v2.png</t>
  </si>
  <si>
    <t>https://cdn.dripshop.live/dripnfts/slabs/6035585245.jpg</t>
  </si>
  <si>
    <t>https://cdn.dripshop.live/dripnfts/slabs/6035585245_front_v2.png</t>
  </si>
  <si>
    <t>https://cdn.dripshop.live/dripnfts/slabs/6035585246.jpg</t>
  </si>
  <si>
    <t>https://cdn.dripshop.live/dripnfts/slabs/6035585246_front_v2.png</t>
  </si>
  <si>
    <t>https://cdn.dripshop.live/dripnfts/slabs/6035585248.jpg</t>
  </si>
  <si>
    <t>https://cdn.dripshop.live/dripnfts/slabs/6035585248_front_v2.png</t>
  </si>
  <si>
    <t>https://cdn.dripshop.live/dripnfts/slabs/6035585249.jpg</t>
  </si>
  <si>
    <t>https://cdn.dripshop.live/dripnfts/slabs/6035585249_front_v2.png</t>
  </si>
  <si>
    <t>https://cdn.dripshop.live/dripnfts/slabs/6035585250.jpg</t>
  </si>
  <si>
    <t>https://cdn.dripshop.live/dripnfts/slabs/6035585250_front_v2.png</t>
  </si>
  <si>
    <t>https://cdn.dripshop.live/dripnfts/slabs/6035585255.jpg</t>
  </si>
  <si>
    <t>https://cdn.dripshop.live/dripnfts/slabs/6035585255_front_v2.png</t>
  </si>
  <si>
    <t>https://cdn.dripshop.live/dripnfts/slabs/6035587004.jpg</t>
  </si>
  <si>
    <t>https://cdn.dripshop.live/dripnfts/slabs/6035587004_front_v2.png</t>
  </si>
  <si>
    <t>https://cdn.dripshop.live/dripnfts/slabs/6035587005.jpg</t>
  </si>
  <si>
    <t>https://cdn.dripshop.live/dripnfts/slabs/6035587005_front_v2.png</t>
  </si>
  <si>
    <t>https://cdn.dripshop.live/dripnfts/slabs/6035587006.jpg</t>
  </si>
  <si>
    <t>https://cdn.dripshop.live/dripnfts/slabs/6035587006_front_v2.png</t>
  </si>
  <si>
    <t>https://cdn.dripshop.live/dripnfts/slabs/6035587010.jpg</t>
  </si>
  <si>
    <t>https://cdn.dripshop.live/dripnfts/slabs/6035587010_front_v2.png</t>
  </si>
  <si>
    <t>https://cdn.dripshop.live/dripnfts/slabs/6035588073.jpg</t>
  </si>
  <si>
    <t>https://cdn.dripshop.live/dripnfts/slabs/6035588073_front_v2.png</t>
  </si>
  <si>
    <t>https://cdn.dripshop.live/dripnfts/slabs/6035588076.jpg</t>
  </si>
  <si>
    <t>https://cdn.dripshop.live/dripnfts/slabs/6035588076_front_v2.png</t>
  </si>
  <si>
    <t>https://cdn.dripshop.live/dripnfts/slabs/6035588082.jpg</t>
  </si>
  <si>
    <t>https://cdn.dripshop.live/dripnfts/slabs/6035588082_front_v2.png</t>
  </si>
  <si>
    <t>https://cdn.dripshop.live/dripnfts/slabs/6035588085.jpg</t>
  </si>
  <si>
    <t>https://cdn.dripshop.live/dripnfts/slabs/6035588085_front_v2.png</t>
  </si>
  <si>
    <t>https://cdn.dripshop.live/dripnfts/slabs/6035588100.jpg</t>
  </si>
  <si>
    <t>https://cdn.dripshop.live/dripnfts/slabs/6035588100_front_v2.png</t>
  </si>
  <si>
    <t>https://cdn.dripshop.live/dripnfts/slabs/1401016007152.jpg</t>
  </si>
  <si>
    <t>https://cdn.dripshop.live/dripnfts/slabs/1401016007152_front_v2.png</t>
  </si>
  <si>
    <t>https://cdn.dripshop.live/dripnfts/slabs/1401016007160.jpg</t>
  </si>
  <si>
    <t>https://cdn.dripshop.live/dripnfts/slabs/1401016007160_front_v2.png</t>
  </si>
  <si>
    <t>https://cdn.dripshop.live/dripnfts/slabs/1401016007162.jpg</t>
  </si>
  <si>
    <t>https://cdn.dripshop.live/dripnfts/slabs/1401016007162_front_v2.png</t>
  </si>
  <si>
    <t>https://cdn.dripshop.live/dripnfts/slabs/1401016007165.jpg</t>
  </si>
  <si>
    <t>https://cdn.dripshop.live/dripnfts/slabs/1401016007165_front_v2.png</t>
  </si>
  <si>
    <t>https://cdn.dripshop.live/dripnfts/slabs/1401016007171.jpg</t>
  </si>
  <si>
    <t>https://cdn.dripshop.live/dripnfts/slabs/1401016007171_front_v2.png</t>
  </si>
  <si>
    <t>https://cdn.dripshop.live/dripnfts/slabs/1401016007174.jpg</t>
  </si>
  <si>
    <t>https://cdn.dripshop.live/dripnfts/slabs/1401016007174_front_v2.png</t>
  </si>
  <si>
    <t>https://cdn.dripshop.live/dripnfts/slabs/1401016007192.jpg</t>
  </si>
  <si>
    <t>https://cdn.dripshop.live/dripnfts/slabs/1401016007192_front_v2.png</t>
  </si>
  <si>
    <t>https://cdn.dripshop.live/dripnfts/slabs/1401031261003.jpg</t>
  </si>
  <si>
    <t>https://cdn.dripshop.live/dripnfts/slabs/1401031261003_front_v2.png</t>
  </si>
  <si>
    <t>https://cdn.dripshop.live/dripnfts/slabs/1401031261020.jpg</t>
  </si>
  <si>
    <t>https://cdn.dripshop.live/dripnfts/slabs/1401031261020_front_v2.png</t>
  </si>
  <si>
    <t>https://cdn.dripshop.live/dripnfts/slabs/1401031261024.jpg</t>
  </si>
  <si>
    <t>https://cdn.dripshop.live/dripnfts/slabs/1401031261024_front_v2.png</t>
  </si>
  <si>
    <t>https://cdn.dripshop.live/dripnfts/slabs/1401031261025.jpg</t>
  </si>
  <si>
    <t>https://cdn.dripshop.live/dripnfts/slabs/1401031261025_front_v2.png</t>
  </si>
  <si>
    <t>https://cdn.dripshop.live/dripnfts/slabs/1401036555082.jpg</t>
  </si>
  <si>
    <t>https://cdn.dripshop.live/dripnfts/slabs/1401036555082_front_v2.png</t>
  </si>
  <si>
    <t>https://cdn.dripshop.live/dripnfts/slabs/1401036621253.jpg</t>
  </si>
  <si>
    <t>https://cdn.dripshop.live/dripnfts/slabs/1401036621253_front_v2.png</t>
  </si>
  <si>
    <t>https://cdn.dripshop.live/dripnfts/slabs/1401036717024.jpg</t>
  </si>
  <si>
    <t>https://cdn.dripshop.live/dripnfts/slabs/1401036717024_front_v2.png</t>
  </si>
  <si>
    <t>https://cdn.dripshop.live/dripnfts/slabs/1401045946019.jpg</t>
  </si>
  <si>
    <t>https://cdn.dripshop.live/dripnfts/slabs/1401045946019_front_v2.png</t>
  </si>
  <si>
    <t>https://cdn.dripshop.live/dripnfts/slabs/3763982018.jpg</t>
  </si>
  <si>
    <t>https://cdn.dripshop.live/dripnfts/slabs/3763982018_front_v2.png</t>
  </si>
  <si>
    <t>https://cdn.dripshop.live/dripnfts/slabs/3763982136.jpg</t>
  </si>
  <si>
    <t>https://cdn.dripshop.live/dripnfts/slabs/3763982136_front_v2.png</t>
  </si>
  <si>
    <t>https://cdn.dripshop.live/dripnfts/slabs/3763982138.jpg</t>
  </si>
  <si>
    <t>https://cdn.dripshop.live/dripnfts/slabs/3763982138_front_v2.png</t>
  </si>
  <si>
    <t>https://cdn.dripshop.live/dripnfts/slabs/3763982139.jpg</t>
  </si>
  <si>
    <t>https://cdn.dripshop.live/dripnfts/slabs/3763982139_front_v2.png</t>
  </si>
  <si>
    <t>https://cdn.dripshop.live/dripnfts/slabs/3763982140.jpg</t>
  </si>
  <si>
    <t>https://cdn.dripshop.live/dripnfts/slabs/3763982140_front_v2.png</t>
  </si>
  <si>
    <t>https://cdn.dripshop.live/dripnfts/slabs/3763982141.jpg</t>
  </si>
  <si>
    <t>https://cdn.dripshop.live/dripnfts/slabs/3763982141_front_v2.png</t>
  </si>
  <si>
    <t>https://cdn.dripshop.live/dripnfts/slabs/3763982145.jpg</t>
  </si>
  <si>
    <t>https://cdn.dripshop.live/dripnfts/slabs/3763982145_front_v2.png</t>
  </si>
  <si>
    <t>https://cdn.dripshop.live/dripnfts/slabs/3828859262.jpg</t>
  </si>
  <si>
    <t>https://cdn.dripshop.live/dripnfts/slabs/3828859262_front_v2.png</t>
  </si>
  <si>
    <t>https://cdn.dripshop.live/dripnfts/slabs/3828904088.jpg</t>
  </si>
  <si>
    <t>https://cdn.dripshop.live/dripnfts/slabs/3828904088_front_v2.png</t>
  </si>
  <si>
    <t>https://cdn.dripshop.live/dripnfts/slabs/3864486161.jpg</t>
  </si>
  <si>
    <t>https://cdn.dripshop.live/dripnfts/slabs/3864486161_front_v2.png</t>
  </si>
  <si>
    <t>https://cdn.dripshop.live/dripnfts/slabs/3864486204.jpg</t>
  </si>
  <si>
    <t>https://cdn.dripshop.live/dripnfts/slabs/3864486204_front_v2.png</t>
  </si>
  <si>
    <t>https://cdn.dripshop.live/dripnfts/slabs/6001852073.jpg</t>
  </si>
  <si>
    <t>https://cdn.dripshop.live/dripnfts/slabs/6001852073_front_v2.png</t>
  </si>
  <si>
    <t>https://cdn.dripshop.live/dripnfts/slabs/6001856116.jpg</t>
  </si>
  <si>
    <t>https://cdn.dripshop.live/dripnfts/slabs/6001856116_front_v2.png</t>
  </si>
  <si>
    <t>https://cdn.dripshop.live/dripnfts/slabs/6001861262.jpg</t>
  </si>
  <si>
    <t>https://cdn.dripshop.live/dripnfts/slabs/6001861262_front_v2.png</t>
  </si>
  <si>
    <t>https://cdn.dripshop.live/dripnfts/slabs/6001864128.jpg</t>
  </si>
  <si>
    <t>https://cdn.dripshop.live/dripnfts/slabs/6001864128_front_v2.png</t>
  </si>
  <si>
    <t>https://cdn.dripshop.live/dripnfts/slabs/6016693219.jpg</t>
  </si>
  <si>
    <t>https://cdn.dripshop.live/dripnfts/slabs/6016693219_front_v2.png</t>
  </si>
  <si>
    <t>https://cdn.dripshop.live/dripnfts/slabs/6016712191.jpg</t>
  </si>
  <si>
    <t>https://cdn.dripshop.live/dripnfts/slabs/6016712191_front_v2.png</t>
  </si>
  <si>
    <t>https://cdn.dripshop.live/dripnfts/slabs/6016734035.jpg</t>
  </si>
  <si>
    <t>https://cdn.dripshop.live/dripnfts/slabs/6016734035_front_v2.png</t>
  </si>
  <si>
    <t>https://cdn.dripshop.live/dripnfts/slabs/6016734036.jpg</t>
  </si>
  <si>
    <t>https://cdn.dripshop.live/dripnfts/slabs/6016734036_front_v2.png</t>
  </si>
  <si>
    <t>https://cdn.dripshop.live/dripnfts/slabs/6035585208.jpg</t>
  </si>
  <si>
    <t>https://cdn.dripshop.live/dripnfts/slabs/6035585208_front_v2.png</t>
  </si>
  <si>
    <t>https://cdn.dripshop.live/dripnfts/slabs/6035585210.jpg</t>
  </si>
  <si>
    <t>https://cdn.dripshop.live/dripnfts/slabs/6035585210_front_v2.png</t>
  </si>
  <si>
    <t>https://cdn.dripshop.live/dripnfts/slabs/6035585212.jpg</t>
  </si>
  <si>
    <t>https://cdn.dripshop.live/dripnfts/slabs/6035585212_front_v2.png</t>
  </si>
  <si>
    <t>https://cdn.dripshop.live/dripnfts/slabs/6035585214.jpg</t>
  </si>
  <si>
    <t>https://cdn.dripshop.live/dripnfts/slabs/6035585214_front_v2.png</t>
  </si>
  <si>
    <t>https://cdn.dripshop.live/dripnfts/slabs/6035585215.jpg</t>
  </si>
  <si>
    <t>https://cdn.dripshop.live/dripnfts/slabs/6035585215_front_v2.png</t>
  </si>
  <si>
    <t>https://cdn.dripshop.live/dripnfts/slabs/6035585219.jpg</t>
  </si>
  <si>
    <t>https://cdn.dripshop.live/dripnfts/slabs/6035585219_front_v2.png</t>
  </si>
  <si>
    <t>https://cdn.dripshop.live/dripnfts/slabs/6035585220.jpg</t>
  </si>
  <si>
    <t>https://cdn.dripshop.live/dripnfts/slabs/6035585220_front_v2.png</t>
  </si>
  <si>
    <t>https://cdn.dripshop.live/dripnfts/slabs/6035585257.jpg</t>
  </si>
  <si>
    <t>https://cdn.dripshop.live/dripnfts/slabs/6035585257_front_v2.png</t>
  </si>
  <si>
    <t>https://cdn.dripshop.live/dripnfts/slabs/1401011392008.jpg</t>
  </si>
  <si>
    <t>https://cdn.dripshop.live/dripnfts/slabs/1401011392008_front_v2.png</t>
  </si>
  <si>
    <t>https://cdn.dripshop.live/dripnfts/slabs/1401011392010.jpg</t>
  </si>
  <si>
    <t>https://cdn.dripshop.live/dripnfts/slabs/1401011392010_front_v2.png</t>
  </si>
  <si>
    <t>https://cdn.dripshop.live/dripnfts/slabs/1401031274288.jpg</t>
  </si>
  <si>
    <t>https://cdn.dripshop.live/dripnfts/slabs/1401031274288_front_v2.png</t>
  </si>
  <si>
    <t>https://cdn.dripshop.live/dripnfts/slabs/1401031277274.jpg</t>
  </si>
  <si>
    <t>https://cdn.dripshop.live/dripnfts/slabs/1401031277274_front_v2.png</t>
  </si>
  <si>
    <t>https://cdn.dripshop.live/dripnfts/slabs/1401031277275.jpg</t>
  </si>
  <si>
    <t>https://cdn.dripshop.live/dripnfts/slabs/1401031277275_front_v2.png</t>
  </si>
  <si>
    <t>https://cdn.dripshop.live/dripnfts/slabs/1401036555091.jpg</t>
  </si>
  <si>
    <t>https://cdn.dripshop.live/dripnfts/slabs/1401036555091_front_v2.png</t>
  </si>
  <si>
    <t>https://cdn.dripshop.live/dripnfts/slabs/1401036555097.jpg</t>
  </si>
  <si>
    <t>https://cdn.dripshop.live/dripnfts/slabs/1401036555097_front_v2.png</t>
  </si>
  <si>
    <t>https://cdn.dripshop.live/dripnfts/slabs/1401036573283.jpg</t>
  </si>
  <si>
    <t>https://cdn.dripshop.live/dripnfts/slabs/1401036573283_front_v2.png</t>
  </si>
  <si>
    <t>https://cdn.dripshop.live/dripnfts/slabs/1401036599169.jpg</t>
  </si>
  <si>
    <t>https://cdn.dripshop.live/dripnfts/slabs/1401036599169_front_v2.png</t>
  </si>
  <si>
    <t>https://cdn.dripshop.live/dripnfts/slabs/1401036599188.jpg</t>
  </si>
  <si>
    <t>https://cdn.dripshop.live/dripnfts/slabs/1401036599188_front_v2.png</t>
  </si>
  <si>
    <t>https://cdn.dripshop.live/dripnfts/slabs/3828889356.jpg</t>
  </si>
  <si>
    <t>https://cdn.dripshop.live/dripnfts/slabs/3828889356_front_v2.png</t>
  </si>
  <si>
    <t>https://cdn.dripshop.live/dripnfts/slabs/3864486223.jpg</t>
  </si>
  <si>
    <t>https://cdn.dripshop.live/dripnfts/slabs/3864486223_front_v2.png</t>
  </si>
  <si>
    <t>https://cdn.dripshop.live/dripnfts/slabs/3864486247.jpg</t>
  </si>
  <si>
    <t>https://cdn.dripshop.live/dripnfts/slabs/3864486247_front_v2.png</t>
  </si>
  <si>
    <t>https://cdn.dripshop.live/dripnfts/slabs/4321529007.jpg</t>
  </si>
  <si>
    <t>https://cdn.dripshop.live/dripnfts/slabs/4321529007_front_v2.png</t>
  </si>
  <si>
    <t>https://cdn.dripshop.live/dripnfts/slabs/6001828180.jpg</t>
  </si>
  <si>
    <t>https://cdn.dripshop.live/dripnfts/slabs/6001828180_front_v2.png</t>
  </si>
  <si>
    <t>https://cdn.dripshop.live/dripnfts/slabs/6001850286.jpg</t>
  </si>
  <si>
    <t>https://cdn.dripshop.live/dripnfts/slabs/6001850286_front_v2.png</t>
  </si>
  <si>
    <t>https://cdn.dripshop.live/dripnfts/slabs/6001850288.jpg</t>
  </si>
  <si>
    <t>https://cdn.dripshop.live/dripnfts/slabs/6001850288_front_v2.png</t>
  </si>
  <si>
    <t>https://cdn.dripshop.live/dripnfts/slabs/6001850289.jpg</t>
  </si>
  <si>
    <t>https://cdn.dripshop.live/dripnfts/slabs/6001850289_front_v2.png</t>
  </si>
  <si>
    <t>https://cdn.dripshop.live/dripnfts/slabs/6001850295.jpg</t>
  </si>
  <si>
    <t>https://cdn.dripshop.live/dripnfts/slabs/6001850295_front_v2.png</t>
  </si>
  <si>
    <t>https://cdn.dripshop.live/dripnfts/slabs/6001850297.jpg</t>
  </si>
  <si>
    <t>https://cdn.dripshop.live/dripnfts/slabs/6001850297_front_v2.png</t>
  </si>
  <si>
    <t>https://cdn.dripshop.live/dripnfts/slabs/6001856119.jpg</t>
  </si>
  <si>
    <t>https://cdn.dripshop.live/dripnfts/slabs/6001856119_front_v2.png</t>
  </si>
  <si>
    <t>https://cdn.dripshop.live/dripnfts/slabs/6001859251.jpg</t>
  </si>
  <si>
    <t>https://cdn.dripshop.live/dripnfts/slabs/6001859251_front_v2.png</t>
  </si>
  <si>
    <t>https://cdn.dripshop.live/dripnfts/slabs/6001864052.jpg</t>
  </si>
  <si>
    <t>https://cdn.dripshop.live/dripnfts/slabs/6001864052_front_v2.png</t>
  </si>
  <si>
    <t>https://cdn.dripshop.live/dripnfts/slabs/6001864053.jpg</t>
  </si>
  <si>
    <t>https://cdn.dripshop.live/dripnfts/slabs/6001864053_front_v2.png</t>
  </si>
  <si>
    <t>https://cdn.dripshop.live/dripnfts/slabs/6001864056.jpg</t>
  </si>
  <si>
    <t>https://cdn.dripshop.live/dripnfts/slabs/6001864056_front_v2.png</t>
  </si>
  <si>
    <t>https://cdn.dripshop.live/dripnfts/slabs/6001864058.jpg</t>
  </si>
  <si>
    <t>https://cdn.dripshop.live/dripnfts/slabs/6001864058_front_v2.png</t>
  </si>
  <si>
    <t>https://cdn.dripshop.live/dripnfts/slabs/6001865298.jpg</t>
  </si>
  <si>
    <t>https://cdn.dripshop.live/dripnfts/slabs/6001865298_front_v2.png</t>
  </si>
  <si>
    <t>https://cdn.dripshop.live/dripnfts/slabs/6001881212.jpg</t>
  </si>
  <si>
    <t>https://cdn.dripshop.live/dripnfts/slabs/6001881212_front_v2.png</t>
  </si>
  <si>
    <t>https://cdn.dripshop.live/dripnfts/slabs/6001881213.jpg</t>
  </si>
  <si>
    <t>https://cdn.dripshop.live/dripnfts/slabs/6001881213_front_v2.png</t>
  </si>
  <si>
    <t>https://cdn.dripshop.live/dripnfts/slabs/6001881214.jpg</t>
  </si>
  <si>
    <t>https://cdn.dripshop.live/dripnfts/slabs/6001881214_front_v2.png</t>
  </si>
  <si>
    <t>https://cdn.dripshop.live/dripnfts/slabs/6001881234.jpg</t>
  </si>
  <si>
    <t>https://cdn.dripshop.live/dripnfts/slabs/6001881234_front_v2.png</t>
  </si>
  <si>
    <t>https://cdn.dripshop.live/dripnfts/slabs/6035585284.jpg</t>
  </si>
  <si>
    <t>https://cdn.dripshop.live/dripnfts/slabs/6035585284_front_v2.png</t>
  </si>
  <si>
    <t>https://cdn.dripshop.live/dripnfts/slabs/1401016007260.jpg</t>
  </si>
  <si>
    <t>https://cdn.dripshop.live/dripnfts/slabs/1401016007260_front_v2.png</t>
  </si>
  <si>
    <t>https://cdn.dripshop.live/dripnfts/slabs/1401016007261.jpg</t>
  </si>
  <si>
    <t>https://cdn.dripshop.live/dripnfts/slabs/1401016007261_front_v2.png</t>
  </si>
  <si>
    <t>https://cdn.dripshop.live/dripnfts/slabs/1401031274254.jpg</t>
  </si>
  <si>
    <t>https://cdn.dripshop.live/dripnfts/slabs/1401031274254_front_v2.png</t>
  </si>
  <si>
    <t>https://cdn.dripshop.live/dripnfts/slabs/1401031274258.jpg</t>
  </si>
  <si>
    <t>https://cdn.dripshop.live/dripnfts/slabs/1401031274258_front_v2.png</t>
  </si>
  <si>
    <t>https://cdn.dripshop.live/dripnfts/slabs/1401031274260.jpg</t>
  </si>
  <si>
    <t>https://cdn.dripshop.live/dripnfts/slabs/1401031274260_front_v2.png</t>
  </si>
  <si>
    <t>https://cdn.dripshop.live/dripnfts/slabs/1401036555064.jpg</t>
  </si>
  <si>
    <t>https://cdn.dripshop.live/dripnfts/slabs/1401036555064_front_v2.png</t>
  </si>
  <si>
    <t>https://cdn.dripshop.live/dripnfts/slabs/1401036555065.jpg</t>
  </si>
  <si>
    <t>https://cdn.dripshop.live/dripnfts/slabs/1401036555065_front_v2.png</t>
  </si>
  <si>
    <t>https://cdn.dripshop.live/dripnfts/slabs/1401036555066.jpg</t>
  </si>
  <si>
    <t>https://cdn.dripshop.live/dripnfts/slabs/1401036555066_front_v2.png</t>
  </si>
  <si>
    <t>https://cdn.dripshop.live/dripnfts/slabs/1401036555068.jpg</t>
  </si>
  <si>
    <t>https://cdn.dripshop.live/dripnfts/slabs/1401036555068_front_v2.png</t>
  </si>
  <si>
    <t>https://cdn.dripshop.live/dripnfts/slabs/1401036555069.jpg</t>
  </si>
  <si>
    <t>https://cdn.dripshop.live/dripnfts/slabs/1401036555069_front_v2.png</t>
  </si>
  <si>
    <t>https://cdn.dripshop.live/dripnfts/slabs/3916457216.jpg</t>
  </si>
  <si>
    <t>https://cdn.dripshop.live/dripnfts/slabs/3916457216_front_v2.png</t>
  </si>
  <si>
    <t>https://cdn.dripshop.live/dripnfts/slabs/3916457221.jpg</t>
  </si>
  <si>
    <t>https://cdn.dripshop.live/dripnfts/slabs/3916457221_front_v2.png</t>
  </si>
  <si>
    <t>https://cdn.dripshop.live/dripnfts/slabs/3916457222.jpg</t>
  </si>
  <si>
    <t>https://cdn.dripshop.live/dripnfts/slabs/3916457222_front_v2.png</t>
  </si>
  <si>
    <t>https://cdn.dripshop.live/dripnfts/slabs/6001835204.jpg</t>
  </si>
  <si>
    <t>https://cdn.dripshop.live/dripnfts/slabs/6001835204_front_v2.png</t>
  </si>
  <si>
    <t>https://cdn.dripshop.live/dripnfts/slabs/6001881288.jpg</t>
  </si>
  <si>
    <t>https://cdn.dripshop.live/dripnfts/slabs/6001881288_front_v2.png</t>
  </si>
  <si>
    <t>https://cdn.dripshop.live/dripnfts/slabs/6001888220.jpg</t>
  </si>
  <si>
    <t>https://cdn.dripshop.live/dripnfts/slabs/6001888220_front_v2.png</t>
  </si>
  <si>
    <t>https://cdn.dripshop.live/dripnfts/slabs/6016746254.jpg</t>
  </si>
  <si>
    <t>https://cdn.dripshop.live/dripnfts/slabs/6016746254_front_v2.png</t>
  </si>
  <si>
    <t>https://cdn.dripshop.live/dripnfts/slabs/6016746255.jpg</t>
  </si>
  <si>
    <t>https://cdn.dripshop.live/dripnfts/slabs/6016746255_front_v2.png</t>
  </si>
  <si>
    <t>https://cdn.dripshop.live/dripnfts/slabs/6035585070.jpg</t>
  </si>
  <si>
    <t>https://cdn.dripshop.live/dripnfts/slabs/6035585070_front_v2.png</t>
  </si>
  <si>
    <t>https://cdn.dripshop.live/dripnfts/slabs/6035585072.jpg</t>
  </si>
  <si>
    <t>https://cdn.dripshop.live/dripnfts/slabs/6035585072_front_v2.png</t>
  </si>
  <si>
    <t>https://cdn.dripshop.live/dripnfts/slabs/6035585073.jpg</t>
  </si>
  <si>
    <t>https://cdn.dripshop.live/dripnfts/slabs/6035585073_front_v2.png</t>
  </si>
  <si>
    <t>https://cdn.dripshop.live/dripnfts/slabs/6035585074.jpg</t>
  </si>
  <si>
    <t>https://cdn.dripshop.live/dripnfts/slabs/6035585074_front_v2.png</t>
  </si>
  <si>
    <t>https://cdn.dripshop.live/dripnfts/slabs/6035585081.jpg</t>
  </si>
  <si>
    <t>https://cdn.dripshop.live/dripnfts/slabs/6035585081_front_v2.png</t>
  </si>
  <si>
    <t>https://cdn.dripshop.live/dripnfts/slabs/6035585084.jpg</t>
  </si>
  <si>
    <t>https://cdn.dripshop.live/dripnfts/slabs/6035585084_front_v2.png</t>
  </si>
  <si>
    <t>https://cdn.dripshop.live/dripnfts/slabs/6035585140.jpg</t>
  </si>
  <si>
    <t>https://cdn.dripshop.live/dripnfts/slabs/6035585140_front_v2.png</t>
  </si>
  <si>
    <t>https://cdn.dripshop.live/dripnfts/slabs/1401014162267.jpg</t>
  </si>
  <si>
    <t>https://cdn.dripshop.live/dripnfts/slabs/1401014162267_front_v2.png</t>
  </si>
  <si>
    <t>https://cdn.dripshop.live/dripnfts/slabs/1401031274264.jpg</t>
  </si>
  <si>
    <t>https://cdn.dripshop.live/dripnfts/slabs/1401031274264_front_v2.png</t>
  </si>
  <si>
    <t>https://cdn.dripshop.live/dripnfts/slabs/1401031274265.jpg</t>
  </si>
  <si>
    <t>https://cdn.dripshop.live/dripnfts/slabs/1401031274265_front_v2.png</t>
  </si>
  <si>
    <t>https://cdn.dripshop.live/dripnfts/slabs/1401031274267.jpg</t>
  </si>
  <si>
    <t>https://cdn.dripshop.live/dripnfts/slabs/1401031274267_front_v2.png</t>
  </si>
  <si>
    <t>https://cdn.dripshop.live/dripnfts/slabs/1401036580201.jpg</t>
  </si>
  <si>
    <t>https://cdn.dripshop.live/dripnfts/slabs/1401036580201_front_v2.png</t>
  </si>
  <si>
    <t>https://cdn.dripshop.live/dripnfts/slabs/3913584144.jpg</t>
  </si>
  <si>
    <t>https://cdn.dripshop.live/dripnfts/slabs/3913584144_front_v2.png</t>
  </si>
  <si>
    <t>https://cdn.dripshop.live/dripnfts/slabs/6001864176.jpg</t>
  </si>
  <si>
    <t>https://cdn.dripshop.live/dripnfts/slabs/6001864176_front_v2.png</t>
  </si>
  <si>
    <t>https://cdn.dripshop.live/dripnfts/slabs/6001864177.jpg</t>
  </si>
  <si>
    <t>https://cdn.dripshop.live/dripnfts/slabs/6001864177_front_v2.png</t>
  </si>
  <si>
    <t>https://cdn.dripshop.live/dripnfts/slabs/1401036536234.jpg</t>
  </si>
  <si>
    <t>https://cdn.dripshop.live/dripnfts/slabs/1401036536234_front_v2.png</t>
  </si>
  <si>
    <t>https://cdn.dripshop.live/dripnfts/slabs/1401045944225.jpg</t>
  </si>
  <si>
    <t>https://cdn.dripshop.live/dripnfts/slabs/1401045944225_front_v2.png</t>
  </si>
  <si>
    <t>https://cdn.dripshop.live/dripnfts/slabs/4199073220.jpg</t>
  </si>
  <si>
    <t>https://cdn.dripshop.live/dripnfts/slabs/4199073220_front_v2.png</t>
  </si>
  <si>
    <t>https://cdn.dripshop.live/dripnfts/slabs/4321708004.jpg</t>
  </si>
  <si>
    <t>https://cdn.dripshop.live/dripnfts/slabs/4321708004_front_v2.png</t>
  </si>
  <si>
    <t>https://cdn.dripshop.live/dripnfts/slabs/6001841097.jpg</t>
  </si>
  <si>
    <t>https://cdn.dripshop.live/dripnfts/slabs/6001841097_front_v2.png</t>
  </si>
  <si>
    <t>https://cdn.dripshop.live/dripnfts/slabs/6001852002.jpg</t>
  </si>
  <si>
    <t>https://cdn.dripshop.live/dripnfts/slabs/6001852002_front_v2.png</t>
  </si>
  <si>
    <t>https://cdn.dripshop.live/dripnfts/slabs/6001852005.jpg</t>
  </si>
  <si>
    <t>https://cdn.dripshop.live/dripnfts/slabs/6001852005_front_v2.png</t>
  </si>
  <si>
    <t>https://cdn.dripshop.live/dripnfts/slabs/6001852034.jpg</t>
  </si>
  <si>
    <t>https://cdn.dripshop.live/dripnfts/slabs/6001852034_front_v2.png</t>
  </si>
  <si>
    <t>https://cdn.dripshop.live/dripnfts/slabs/6001852118.jpg</t>
  </si>
  <si>
    <t>https://cdn.dripshop.live/dripnfts/slabs/6001852118_front_v2.png</t>
  </si>
  <si>
    <t>https://cdn.dripshop.live/dripnfts/slabs/6001852119.jpg</t>
  </si>
  <si>
    <t>https://cdn.dripshop.live/dripnfts/slabs/6001852119_front_v2.png</t>
  </si>
  <si>
    <t>https://cdn.dripshop.live/dripnfts/slabs/6001853003.jpg</t>
  </si>
  <si>
    <t>https://cdn.dripshop.live/dripnfts/slabs/6001853003_front_v2.png</t>
  </si>
  <si>
    <t>https://cdn.dripshop.live/dripnfts/slabs/6001861278.jpg</t>
  </si>
  <si>
    <t>https://cdn.dripshop.live/dripnfts/slabs/6001861278_front_v2.png</t>
  </si>
  <si>
    <t>https://cdn.dripshop.live/dripnfts/slabs/6001868015.jpg</t>
  </si>
  <si>
    <t>https://cdn.dripshop.live/dripnfts/slabs/6001868015_front_v2.png</t>
  </si>
  <si>
    <t>https://cdn.dripshop.live/dripnfts/slabs/6001889202.jpg</t>
  </si>
  <si>
    <t>https://cdn.dripshop.live/dripnfts/slabs/6001889202_front_v2.png</t>
  </si>
  <si>
    <t>Pokemon e-Series</t>
  </si>
  <si>
    <t>https://cdn.dripshop.live/dripnfts/slabs/6001889203.jpg</t>
  </si>
  <si>
    <t>https://cdn.dripshop.live/dripnfts/slabs/6001889203_front_v2.png</t>
  </si>
  <si>
    <t>https://cdn.dripshop.live/dripnfts/slabs/6035585229.jpg</t>
  </si>
  <si>
    <t>https://cdn.dripshop.live/dripnfts/slabs/6035585229_front_v2.png</t>
  </si>
  <si>
    <t>https://cdn.dripshop.live/dripnfts/slabs/6035585239.jpg</t>
  </si>
  <si>
    <t>https://cdn.dripshop.live/dripnfts/slabs/6035585239_front_v2.png</t>
  </si>
  <si>
    <t>https://cdn.dripshop.live/dripnfts/slabs/6035585243.jpg</t>
  </si>
  <si>
    <t>https://cdn.dripshop.live/dripnfts/slabs/6035585243_front_v2.png</t>
  </si>
  <si>
    <t>https://cdn.dripshop.live/dripnfts/slabs/6035587215.jpg</t>
  </si>
  <si>
    <t>https://cdn.dripshop.live/dripnfts/slabs/6035587215_front_v2.png</t>
  </si>
  <si>
    <t>https://cdn.dripshop.live/dripnfts/slabs/6035588026.jpg</t>
  </si>
  <si>
    <t>https://cdn.dripshop.live/dripnfts/slabs/6035588026_front_v2.png</t>
  </si>
  <si>
    <t>https://cdn.dripshop.live/dripnfts/slabs/6035588032.jpg</t>
  </si>
  <si>
    <t>https://cdn.dripshop.live/dripnfts/slabs/6035588032_front_v2.png</t>
  </si>
  <si>
    <t>https://cdn.dripshop.live/dripnfts/slabs/6035588102.jpg</t>
  </si>
  <si>
    <t>https://cdn.dripshop.live/dripnfts/slabs/6035588102_front_v2.png</t>
  </si>
  <si>
    <t>https://cdn.dripshop.live/dripnfts/slabs/6035588119.jpg</t>
  </si>
  <si>
    <t>https://cdn.dripshop.live/dripnfts/slabs/6035588119_front_v2.png</t>
  </si>
  <si>
    <t>Pokemon Black &amp; White</t>
  </si>
  <si>
    <t>https://cdn.dripshop.live/dripnfts/slabs/6035588120.jpg</t>
  </si>
  <si>
    <t>https://cdn.dripshop.live/dripnfts/slabs/6035588120_front_v2.png</t>
  </si>
  <si>
    <t>https://cdn.dripshop.live/dripnfts/slabs/6035588121.jpg</t>
  </si>
  <si>
    <t>https://cdn.dripshop.live/dripnfts/slabs/6035588121_front_v2.png</t>
  </si>
  <si>
    <t>https://cdn.dripshop.live/dripnfts/slabs/1401009459298.jpg</t>
  </si>
  <si>
    <t>https://cdn.dripshop.live/dripnfts/slabs/1401009459298_front_v2.png</t>
  </si>
  <si>
    <t>https://cdn.dripshop.live/dripnfts/slabs/1401014162007.jpg</t>
  </si>
  <si>
    <t>https://cdn.dripshop.live/dripnfts/slabs/1401014162007_front_v2.png</t>
  </si>
  <si>
    <t>https://cdn.dripshop.live/dripnfts/slabs/1401014162020.jpg</t>
  </si>
  <si>
    <t>https://cdn.dripshop.live/dripnfts/slabs/1401014162020_front_v2.png</t>
  </si>
  <si>
    <t>https://cdn.dripshop.live/dripnfts/slabs/1401014162021.jpg</t>
  </si>
  <si>
    <t>https://cdn.dripshop.live/dripnfts/slabs/1401014162021_front_v2.png</t>
  </si>
  <si>
    <t>https://cdn.dripshop.live/dripnfts/slabs/1401021610054.jpg</t>
  </si>
  <si>
    <t>https://cdn.dripshop.live/dripnfts/slabs/1401021610054_front_v2.png</t>
  </si>
  <si>
    <t>https://cdn.dripshop.live/dripnfts/slabs/1401036533139.jpg</t>
  </si>
  <si>
    <t>https://cdn.dripshop.live/dripnfts/slabs/1401036533139_front_v2.png</t>
  </si>
  <si>
    <t>https://cdn.dripshop.live/dripnfts/slabs/1401036533140.jpg</t>
  </si>
  <si>
    <t>https://cdn.dripshop.live/dripnfts/slabs/1401036533140_front_v2.png</t>
  </si>
  <si>
    <t>https://cdn.dripshop.live/dripnfts/slabs/1401036555171.jpg</t>
  </si>
  <si>
    <t>https://cdn.dripshop.live/dripnfts/slabs/1401036555171_front_v2.png</t>
  </si>
  <si>
    <t>https://cdn.dripshop.live/dripnfts/slabs/1401036555292.jpg</t>
  </si>
  <si>
    <t>https://cdn.dripshop.live/dripnfts/slabs/1401036555292_front_v2.png</t>
  </si>
  <si>
    <t>https://cdn.dripshop.live/dripnfts/slabs/1401036555293.jpg</t>
  </si>
  <si>
    <t>https://cdn.dripshop.live/dripnfts/slabs/1401036555293_front_v2.png</t>
  </si>
  <si>
    <t>https://cdn.dripshop.live/dripnfts/slabs/1401036562214.jpg</t>
  </si>
  <si>
    <t>https://cdn.dripshop.live/dripnfts/slabs/1401036562214_front_v2.png</t>
  </si>
  <si>
    <t>https://cdn.dripshop.live/dripnfts/slabs/1401036562221.jpg</t>
  </si>
  <si>
    <t>https://cdn.dripshop.live/dripnfts/slabs/1401036562221_front_v2.png</t>
  </si>
  <si>
    <t>https://cdn.dripshop.live/dripnfts/slabs/1401036712157.jpg</t>
  </si>
  <si>
    <t>https://cdn.dripshop.live/dripnfts/slabs/1401036712157_front_v2.png</t>
  </si>
  <si>
    <t>https://cdn.dripshop.live/dripnfts/slabs/1401036712173.jpg</t>
  </si>
  <si>
    <t>https://cdn.dripshop.live/dripnfts/slabs/1401036712173_front_v2.png</t>
  </si>
  <si>
    <t>https://cdn.dripshop.live/dripnfts/slabs/1401036714014.jpg</t>
  </si>
  <si>
    <t>https://cdn.dripshop.live/dripnfts/slabs/1401036714014_front_v2.png</t>
  </si>
  <si>
    <t>Pokemon Movie Series</t>
  </si>
  <si>
    <t>https://cdn.dripshop.live/dripnfts/slabs/1401036714041.jpg</t>
  </si>
  <si>
    <t>https://cdn.dripshop.live/dripnfts/slabs/1401036714041_front_v2.png</t>
  </si>
  <si>
    <t>https://cdn.dripshop.live/dripnfts/slabs/6001837043.jpg</t>
  </si>
  <si>
    <t>https://cdn.dripshop.live/dripnfts/slabs/6001837043_front_v2.png</t>
  </si>
  <si>
    <t>https://cdn.dripshop.live/dripnfts/slabs/6001837040.jpg</t>
  </si>
  <si>
    <t>https://cdn.dripshop.live/dripnfts/slabs/6001837040_front_v2.png</t>
  </si>
  <si>
    <t>https://cdn.dripshop.live/dripnfts/slabs/6035588077.jpg</t>
  </si>
  <si>
    <t>https://cdn.dripshop.live/dripnfts/slabs/6035588077_front_v2.png</t>
  </si>
  <si>
    <t>https://cdn.dripshop.live/dripnfts/slabs/6035588081.jpg</t>
  </si>
  <si>
    <t>https://cdn.dripshop.live/dripnfts/slabs/6035588081_front_v2.png</t>
  </si>
  <si>
    <t>https://cdn.dripshop.live/dripnfts/slabs/6001856201.jpg</t>
  </si>
  <si>
    <t>https://cdn.dripshop.live/dripnfts/slabs/6001856201_front_v2.png</t>
  </si>
  <si>
    <t>https://cdn.dripshop.live/dripnfts/slabs/6001864145.jpg</t>
  </si>
  <si>
    <t>https://cdn.dripshop.live/dripnfts/slabs/6001864145_front_v2.png</t>
  </si>
  <si>
    <t>https://cdn.dripshop.live/dripnfts/slabs/6001864132.jpg</t>
  </si>
  <si>
    <t>https://cdn.dripshop.live/dripnfts/slabs/6001864132_front_v2.png</t>
  </si>
  <si>
    <t>https://cdn.dripshop.live/dripnfts/slabs/1401036555083.jpg</t>
  </si>
  <si>
    <t>https://cdn.dripshop.live/dripnfts/slabs/1401036555083_front_v2.png</t>
  </si>
  <si>
    <t>https://cdn.dripshop.live/dripnfts/slabs/1401036555081.jpg</t>
  </si>
  <si>
    <t>https://cdn.dripshop.live/dripnfts/slabs/1401036555081_front_v2.png</t>
  </si>
  <si>
    <t>https://cdn.dripshop.live/dripnfts/slabs/1401036555089.jpg</t>
  </si>
  <si>
    <t>https://cdn.dripshop.live/dripnfts/slabs/1401036555089_front_v2.png</t>
  </si>
  <si>
    <t>https://cdn.dripshop.live/dripnfts/slabs/1401036555085.jpg</t>
  </si>
  <si>
    <t>https://cdn.dripshop.live/dripnfts/slabs/1401036555085_front_v2.png</t>
  </si>
  <si>
    <t>https://cdn.dripshop.live/dripnfts/slabs/3921385379.jpg</t>
  </si>
  <si>
    <t>https://cdn.dripshop.live/dripnfts/slabs/3921385379_front_v2.png</t>
  </si>
  <si>
    <t>https://cdn.dripshop.live/dripnfts/slabs/3916457197.jpg</t>
  </si>
  <si>
    <t>https://cdn.dripshop.live/dripnfts/slabs/3916457197_front_v2.png</t>
  </si>
  <si>
    <t>https://cdn.dripshop.live/dripnfts/slabs/4199073221.jpg</t>
  </si>
  <si>
    <t>https://cdn.dripshop.live/dripnfts/slabs/4199073221_front_v2.png</t>
  </si>
  <si>
    <t>https://cdn.dripshop.live/dripnfts/slabs/6016734024.jpg</t>
  </si>
  <si>
    <t>https://cdn.dripshop.live/dripnfts/slabs/6016734024_front_v2.png</t>
  </si>
  <si>
    <t>https://cdn.dripshop.live/dripnfts/slabs/6016734025.jpg</t>
  </si>
  <si>
    <t>https://cdn.dripshop.live/dripnfts/slabs/6016734025_front_v2.png</t>
  </si>
  <si>
    <t>https://cdn.dripshop.live/dripnfts/slabs/6035585236.jpg</t>
  </si>
  <si>
    <t>https://cdn.dripshop.live/dripnfts/slabs/6035585236_front_v2.png</t>
  </si>
  <si>
    <t>Serial</t>
  </si>
  <si>
    <t>NFT ID</t>
  </si>
  <si>
    <t>Owner</t>
  </si>
  <si>
    <t>Type</t>
  </si>
  <si>
    <t>0x75a1964f9be4e661d3aeb05dbbcbcd9701fcace4</t>
  </si>
  <si>
    <t>Pack</t>
  </si>
  <si>
    <t>0xf255bfd88e3974e0a67cb9312666d3cd2da7b9df</t>
  </si>
  <si>
    <t>User</t>
  </si>
  <si>
    <t>0x05efe718dd7c0350b3138a79f90f9ac89e77aa35</t>
  </si>
  <si>
    <t>0x58499ded1cefe3b9392b629a995935a5caa95915</t>
  </si>
  <si>
    <t>0xeaf99f610921734fab021f366cee8a6acb2793d8</t>
  </si>
  <si>
    <t>0x0000000000000000000000000000000000000000</t>
  </si>
  <si>
    <t>Burn</t>
  </si>
  <si>
    <t>0xdd521ceb20f45efa2e9e918e7952d4165142c04a</t>
  </si>
  <si>
    <t>NFT</t>
  </si>
  <si>
    <t>payment_token_symbol</t>
  </si>
  <si>
    <t>token_id</t>
  </si>
  <si>
    <t>buyback_transaction_hash</t>
  </si>
  <si>
    <t>buyback_timestamp</t>
  </si>
  <si>
    <t>buyback_price</t>
  </si>
  <si>
    <t>contract_received_amount</t>
  </si>
  <si>
    <t>status</t>
  </si>
  <si>
    <t>pack_name</t>
  </si>
  <si>
    <t>USDC</t>
  </si>
  <si>
    <t>claimed</t>
  </si>
  <si>
    <t>Magic Machine</t>
  </si>
  <si>
    <t>RON</t>
  </si>
  <si>
    <t>Pokémon Machine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</si>
</sst>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20">
    <font>
      <sz val="10.0"/>
      <color rgb="FF000000"/>
      <name val="Arial"/>
      <scheme val="minor"/>
    </font>
    <font>
      <b/>
      <sz val="9.0"/>
      <color theme="1"/>
      <name val="Poppins"/>
    </font>
    <font>
      <b/>
      <color theme="1"/>
      <name val="Arial"/>
      <scheme val="minor"/>
    </font>
    <font>
      <color theme="1"/>
      <name val="Arial"/>
      <scheme val="minor"/>
    </font>
    <font>
      <sz val="9.0"/>
      <color theme="1"/>
      <name val="Poppins"/>
    </font>
    <font>
      <u/>
      <color rgb="FF0000FF"/>
    </font>
    <font>
      <u/>
      <sz val="9.0"/>
      <color rgb="FF1155CC"/>
      <name val="Poppins"/>
    </font>
    <font>
      <b/>
      <sz val="9.0"/>
      <color rgb="FF980000"/>
      <name val="Poppins"/>
    </font>
    <font>
      <u/>
      <sz val="9.0"/>
      <color rgb="FF0000FF"/>
      <name val="Poppins"/>
    </font>
    <font>
      <u/>
      <sz val="9.0"/>
      <color rgb="FF0000FF"/>
      <name val="Poppins"/>
    </font>
    <font>
      <b/>
      <u/>
      <sz val="9.0"/>
      <color rgb="FF1155CC"/>
      <name val="Poppins"/>
    </font>
    <font>
      <color theme="1"/>
      <name val="Arial"/>
    </font>
    <font>
      <b/>
      <sz val="11.0"/>
      <color theme="1"/>
      <name val="Slack-Lato"/>
    </font>
    <font>
      <b/>
      <sz val="11.0"/>
      <color rgb="FFD1D2D3"/>
      <name val="Slack-Lato"/>
    </font>
    <font>
      <sz val="11.0"/>
      <color theme="1"/>
      <name val="Consolas"/>
    </font>
    <font>
      <sz val="11.0"/>
      <color rgb="FFCCCCCC"/>
      <name val="Consolas"/>
    </font>
    <font>
      <sz val="11.0"/>
      <color theme="1"/>
      <name val="Slack-Lato"/>
    </font>
    <font>
      <sz val="11.0"/>
      <color rgb="FFD1D2D3"/>
      <name val="Slack-Lato"/>
    </font>
    <font>
      <b/>
      <sz val="11.0"/>
      <color theme="1"/>
      <name val="Arial"/>
    </font>
    <font>
      <sz val="11.0"/>
      <color rgb="FFB5CEA8"/>
      <name val="Consolas"/>
    </font>
  </fonts>
  <fills count="8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1F1F1F"/>
        <bgColor rgb="FF1F1F1F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5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3" numFmtId="0" xfId="0" applyFont="1"/>
    <xf borderId="0" fillId="0" fontId="5" numFmtId="0" xfId="0" applyFont="1"/>
    <xf borderId="0" fillId="0" fontId="4" numFmtId="0" xfId="0" applyFont="1"/>
    <xf borderId="0" fillId="0" fontId="4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right" readingOrder="0" vertical="bottom"/>
    </xf>
    <xf borderId="0" fillId="0" fontId="6" numFmtId="0" xfId="0" applyAlignment="1" applyFont="1">
      <alignment vertical="bottom"/>
    </xf>
    <xf borderId="0" fillId="0" fontId="3" numFmtId="164" xfId="0" applyFont="1" applyNumberFormat="1"/>
    <xf borderId="0" fillId="2" fontId="1" numFmtId="0" xfId="0" applyAlignment="1" applyFill="1" applyFont="1">
      <alignment readingOrder="0"/>
    </xf>
    <xf borderId="0" fillId="0" fontId="7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Font="1"/>
    <xf borderId="0" fillId="0" fontId="4" numFmtId="164" xfId="0" applyAlignment="1" applyFont="1" applyNumberForma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readingOrder="0"/>
    </xf>
    <xf borderId="0" fillId="3" fontId="4" numFmtId="0" xfId="0" applyAlignment="1" applyFill="1" applyFont="1">
      <alignment readingOrder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vertical="bottom"/>
    </xf>
    <xf borderId="0" fillId="4" fontId="1" numFmtId="0" xfId="0" applyAlignment="1" applyFill="1" applyFont="1">
      <alignment vertical="bottom"/>
    </xf>
    <xf borderId="0" fillId="0" fontId="10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0" fontId="4" numFmtId="164" xfId="0" applyAlignment="1" applyFont="1" applyNumberFormat="1">
      <alignment horizontal="right" vertical="bottom"/>
    </xf>
    <xf quotePrefix="1" borderId="0" fillId="0" fontId="3" numFmtId="0" xfId="0" applyAlignment="1" applyFont="1">
      <alignment readingOrder="0"/>
    </xf>
    <xf borderId="0" fillId="0" fontId="12" numFmtId="0" xfId="0" applyAlignment="1" applyFont="1">
      <alignment horizontal="center" readingOrder="0" shrinkToFit="0" wrapText="1"/>
    </xf>
    <xf borderId="0" fillId="0" fontId="13" numFmtId="0" xfId="0" applyAlignment="1" applyFont="1">
      <alignment horizontal="left" readingOrder="0" shrinkToFit="0" wrapText="1"/>
    </xf>
    <xf borderId="0" fillId="0" fontId="14" numFmtId="0" xfId="0" applyAlignment="1" applyFont="1">
      <alignment readingOrder="0"/>
    </xf>
    <xf borderId="0" fillId="5" fontId="15" numFmtId="0" xfId="0" applyAlignment="1" applyFill="1" applyFont="1">
      <alignment readingOrder="0"/>
    </xf>
    <xf borderId="0" fillId="0" fontId="16" numFmtId="0" xfId="0" applyAlignment="1" applyFont="1">
      <alignment horizontal="center" readingOrder="0" shrinkToFit="0" wrapText="1"/>
    </xf>
    <xf borderId="0" fillId="0" fontId="17" numFmtId="0" xfId="0" applyAlignment="1" applyFont="1">
      <alignment horizontal="left" readingOrder="0" shrinkToFit="0" wrapText="1"/>
    </xf>
    <xf borderId="0" fillId="0" fontId="12" numFmtId="0" xfId="0" applyAlignment="1" applyFont="1">
      <alignment horizontal="center" shrinkToFit="0" vertical="bottom" wrapText="1"/>
    </xf>
    <xf borderId="0" fillId="0" fontId="12" numFmtId="0" xfId="0" applyAlignment="1" applyFont="1">
      <alignment horizontal="right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right" readingOrder="0" shrinkToFit="0" vertical="bottom" wrapText="1"/>
    </xf>
    <xf borderId="0" fillId="0" fontId="3" numFmtId="0" xfId="0" applyAlignment="1" applyFont="1">
      <alignment horizontal="center" readingOrder="0"/>
    </xf>
    <xf borderId="0" fillId="5" fontId="19" numFmtId="0" xfId="0" applyAlignment="1" applyFont="1">
      <alignment readingOrder="0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horizontal="right" vertical="bottom"/>
    </xf>
    <xf borderId="0" fillId="4" fontId="4" numFmtId="0" xfId="0" applyAlignment="1" applyFont="1">
      <alignment horizontal="right" vertical="bottom"/>
    </xf>
    <xf borderId="0" fillId="6" fontId="4" numFmtId="0" xfId="0" applyAlignment="1" applyFill="1" applyFont="1">
      <alignment horizontal="right" vertical="bottom"/>
    </xf>
    <xf borderId="0" fillId="6" fontId="4" numFmtId="0" xfId="0" applyAlignment="1" applyFont="1">
      <alignment horizontal="right" vertical="bottom"/>
    </xf>
    <xf borderId="0" fillId="0" fontId="11" numFmtId="0" xfId="0" applyAlignment="1" applyFont="1">
      <alignment vertical="bottom"/>
    </xf>
    <xf borderId="0" fillId="2" fontId="11" numFmtId="0" xfId="0" applyAlignment="1" applyFont="1">
      <alignment vertical="bottom"/>
    </xf>
    <xf borderId="0" fillId="2" fontId="11" numFmtId="0" xfId="0" applyAlignment="1" applyFont="1">
      <alignment vertical="bottom"/>
    </xf>
    <xf borderId="0" fillId="2" fontId="3" numFmtId="0" xfId="0" applyFont="1"/>
    <xf borderId="0" fillId="0" fontId="12" numFmtId="0" xfId="0" applyAlignment="1" applyFont="1">
      <alignment horizontal="left" readingOrder="0" shrinkToFit="0" wrapText="1"/>
    </xf>
    <xf borderId="0" fillId="0" fontId="12" numFmtId="0" xfId="0" applyAlignment="1" applyFont="1">
      <alignment shrinkToFit="0" vertical="bottom" wrapText="1"/>
    </xf>
    <xf borderId="0" fillId="0" fontId="17" numFmtId="0" xfId="0" applyAlignment="1" applyFont="1">
      <alignment shrinkToFit="0" vertical="bottom" wrapText="1"/>
    </xf>
    <xf borderId="0" fillId="7" fontId="4" numFmtId="0" xfId="0" applyAlignment="1" applyFill="1" applyFont="1">
      <alignment readingOrder="0"/>
    </xf>
    <xf borderId="0" fillId="0" fontId="4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5251" Type="http://schemas.openxmlformats.org/officeDocument/2006/relationships/hyperlink" Target="https://cdn.dripshop.live/dripnfts/slabs/1401045945082.mp4" TargetMode="External"/><Relationship Id="rId5252" Type="http://schemas.openxmlformats.org/officeDocument/2006/relationships/hyperlink" Target="https://cdn.dripshop.live/dripnfts/slabs/1401045945082_front_v1.jpg" TargetMode="External"/><Relationship Id="rId5250" Type="http://schemas.openxmlformats.org/officeDocument/2006/relationships/hyperlink" Target="https://www.dripshop.live/products/avVdCsohM6cQtFDCc84lG" TargetMode="External"/><Relationship Id="rId5255" Type="http://schemas.openxmlformats.org/officeDocument/2006/relationships/hyperlink" Target="https://cdn.dripshop.live/dripnfts/slabs/1401045945083_front_v1.jpg" TargetMode="External"/><Relationship Id="rId5256" Type="http://schemas.openxmlformats.org/officeDocument/2006/relationships/hyperlink" Target="https://www.dripshop.live/products/mW2t42PlqBAanzKmyDgdg" TargetMode="External"/><Relationship Id="rId5253" Type="http://schemas.openxmlformats.org/officeDocument/2006/relationships/hyperlink" Target="https://www.dripshop.live/products/PxcPyzQ_HHJ_O_XIZQqtw" TargetMode="External"/><Relationship Id="rId5254" Type="http://schemas.openxmlformats.org/officeDocument/2006/relationships/hyperlink" Target="https://cdn.dripshop.live/dripnfts/slabs/1401045945083.mp4" TargetMode="External"/><Relationship Id="rId5259" Type="http://schemas.openxmlformats.org/officeDocument/2006/relationships/hyperlink" Target="https://www.dripshop.live/products/6RVDk7ukIu7OwsgvSiboU" TargetMode="External"/><Relationship Id="rId5257" Type="http://schemas.openxmlformats.org/officeDocument/2006/relationships/hyperlink" Target="https://cdn.dripshop.live/dripnfts/slabs/1401045945084.mp4" TargetMode="External"/><Relationship Id="rId5258" Type="http://schemas.openxmlformats.org/officeDocument/2006/relationships/hyperlink" Target="https://cdn.dripshop.live/dripnfts/slabs/1401045945084_front_v1.jpg" TargetMode="External"/><Relationship Id="rId5240" Type="http://schemas.openxmlformats.org/officeDocument/2006/relationships/hyperlink" Target="https://cdn.dripshop.live/dripnfts/slabs/1401045945076_front_v1.jpg" TargetMode="External"/><Relationship Id="rId5241" Type="http://schemas.openxmlformats.org/officeDocument/2006/relationships/hyperlink" Target="https://www.dripshop.live/products/Jn0UPtRw9vqs_XYJ3UfS8" TargetMode="External"/><Relationship Id="rId5244" Type="http://schemas.openxmlformats.org/officeDocument/2006/relationships/hyperlink" Target="https://www.dripshop.live/products/_9uFGK8l159ZS2JClNcYl" TargetMode="External"/><Relationship Id="rId5245" Type="http://schemas.openxmlformats.org/officeDocument/2006/relationships/hyperlink" Target="https://cdn.dripshop.live/dripnfts/slabs/1401045945079.mp4" TargetMode="External"/><Relationship Id="rId5242" Type="http://schemas.openxmlformats.org/officeDocument/2006/relationships/hyperlink" Target="https://cdn.dripshop.live/dripnfts/slabs/1401045945078.mp4" TargetMode="External"/><Relationship Id="rId5243" Type="http://schemas.openxmlformats.org/officeDocument/2006/relationships/hyperlink" Target="https://cdn.dripshop.live/dripnfts/slabs/1401045945078_front_v1.jpg" TargetMode="External"/><Relationship Id="rId5248" Type="http://schemas.openxmlformats.org/officeDocument/2006/relationships/hyperlink" Target="https://cdn.dripshop.live/dripnfts/slabs/1401045945081.mp4" TargetMode="External"/><Relationship Id="rId5249" Type="http://schemas.openxmlformats.org/officeDocument/2006/relationships/hyperlink" Target="https://cdn.dripshop.live/dripnfts/slabs/1401045945081_front_v1.jpg" TargetMode="External"/><Relationship Id="rId5246" Type="http://schemas.openxmlformats.org/officeDocument/2006/relationships/hyperlink" Target="https://cdn.dripshop.live/dripnfts/slabs/1401045945079_front_v1.jpg" TargetMode="External"/><Relationship Id="rId5247" Type="http://schemas.openxmlformats.org/officeDocument/2006/relationships/hyperlink" Target="https://www.dripshop.live/products/-TJPmu0NfAtO4yJydz9SW" TargetMode="External"/><Relationship Id="rId5270" Type="http://schemas.openxmlformats.org/officeDocument/2006/relationships/hyperlink" Target="https://cdn.dripshop.live/dripnfts/slabs/1401045945088_front_v1.jpg" TargetMode="External"/><Relationship Id="rId5273" Type="http://schemas.openxmlformats.org/officeDocument/2006/relationships/hyperlink" Target="https://cdn.dripshop.live/dripnfts/slabs/1401045945089_front_v1.jpg" TargetMode="External"/><Relationship Id="rId5274" Type="http://schemas.openxmlformats.org/officeDocument/2006/relationships/hyperlink" Target="https://www.dripshop.live/products/Nvr3akN7WJ4LMoWA4X1rZ" TargetMode="External"/><Relationship Id="rId5271" Type="http://schemas.openxmlformats.org/officeDocument/2006/relationships/hyperlink" Target="https://www.dripshop.live/products/nFnyrltTup3BN9K9BQHeb" TargetMode="External"/><Relationship Id="rId5272" Type="http://schemas.openxmlformats.org/officeDocument/2006/relationships/hyperlink" Target="https://cdn.dripshop.live/dripnfts/slabs/1401045945089.mp4" TargetMode="External"/><Relationship Id="rId5277" Type="http://schemas.openxmlformats.org/officeDocument/2006/relationships/hyperlink" Target="https://www.dripshop.live/products/rHQkfPqVaeiivsjRSWh-0" TargetMode="External"/><Relationship Id="rId5278" Type="http://schemas.openxmlformats.org/officeDocument/2006/relationships/hyperlink" Target="https://cdn.dripshop.live/dripnfts/slabs/1401045945091.mp4" TargetMode="External"/><Relationship Id="rId5275" Type="http://schemas.openxmlformats.org/officeDocument/2006/relationships/hyperlink" Target="https://cdn.dripshop.live/dripnfts/slabs/1401045945090.mp4" TargetMode="External"/><Relationship Id="rId5276" Type="http://schemas.openxmlformats.org/officeDocument/2006/relationships/hyperlink" Target="https://cdn.dripshop.live/dripnfts/slabs/1401045945090_front_v1.jpg" TargetMode="External"/><Relationship Id="rId5279" Type="http://schemas.openxmlformats.org/officeDocument/2006/relationships/hyperlink" Target="https://cdn.dripshop.live/dripnfts/slabs/1401045945091_front_v1.jpg" TargetMode="External"/><Relationship Id="rId5262" Type="http://schemas.openxmlformats.org/officeDocument/2006/relationships/hyperlink" Target="https://www.dripshop.live/products/yt7uB3nzEvupStigxwqZp" TargetMode="External"/><Relationship Id="rId5263" Type="http://schemas.openxmlformats.org/officeDocument/2006/relationships/hyperlink" Target="https://cdn.dripshop.live/dripnfts/slabs/1401045945086.mp4" TargetMode="External"/><Relationship Id="rId5260" Type="http://schemas.openxmlformats.org/officeDocument/2006/relationships/hyperlink" Target="https://cdn.dripshop.live/dripnfts/slabs/1401045945085.mp4" TargetMode="External"/><Relationship Id="rId5261" Type="http://schemas.openxmlformats.org/officeDocument/2006/relationships/hyperlink" Target="https://cdn.dripshop.live/dripnfts/slabs/1401045945085_front_v1.jpg" TargetMode="External"/><Relationship Id="rId5266" Type="http://schemas.openxmlformats.org/officeDocument/2006/relationships/hyperlink" Target="https://cdn.dripshop.live/dripnfts/slabs/1401045945087.mp4" TargetMode="External"/><Relationship Id="rId5267" Type="http://schemas.openxmlformats.org/officeDocument/2006/relationships/hyperlink" Target="https://cdn.dripshop.live/dripnfts/slabs/1401045945087_front_v1.jpg" TargetMode="External"/><Relationship Id="rId5264" Type="http://schemas.openxmlformats.org/officeDocument/2006/relationships/hyperlink" Target="https://cdn.dripshop.live/dripnfts/slabs/1401045945086_front_v1.jpg" TargetMode="External"/><Relationship Id="rId5265" Type="http://schemas.openxmlformats.org/officeDocument/2006/relationships/hyperlink" Target="https://www.dripshop.live/products/bfhGrENdjnXYUuVl1cqhv" TargetMode="External"/><Relationship Id="rId5268" Type="http://schemas.openxmlformats.org/officeDocument/2006/relationships/hyperlink" Target="https://www.dripshop.live/products/Gy3nLDKNKMMVqvjcKsCxq" TargetMode="External"/><Relationship Id="rId5269" Type="http://schemas.openxmlformats.org/officeDocument/2006/relationships/hyperlink" Target="https://cdn.dripshop.live/dripnfts/slabs/1401045945088.mp4" TargetMode="External"/><Relationship Id="rId5219" Type="http://schemas.openxmlformats.org/officeDocument/2006/relationships/hyperlink" Target="https://cdn.dripshop.live/dripnfts/slabs/1401045945057_front_v1.jpg" TargetMode="External"/><Relationship Id="rId5217" Type="http://schemas.openxmlformats.org/officeDocument/2006/relationships/hyperlink" Target="https://www.dripshop.live/products/qWOSJtxDTiuhO19eME_K0" TargetMode="External"/><Relationship Id="rId5218" Type="http://schemas.openxmlformats.org/officeDocument/2006/relationships/hyperlink" Target="https://cdn.dripshop.live/dripnfts/slabs/1401045945057.mp4" TargetMode="External"/><Relationship Id="rId392" Type="http://schemas.openxmlformats.org/officeDocument/2006/relationships/hyperlink" Target="https://cdn.dripshop.live/dripnfts/slabs/109244752_front_v1.jpg" TargetMode="External"/><Relationship Id="rId391" Type="http://schemas.openxmlformats.org/officeDocument/2006/relationships/hyperlink" Target="https://cdn.dripshop.live/dripnfts/slabs/109244752.mp4" TargetMode="External"/><Relationship Id="rId390" Type="http://schemas.openxmlformats.org/officeDocument/2006/relationships/hyperlink" Target="https://www.dripshop.live/products/qrVJIsjmChzoYIifRZDjI" TargetMode="External"/><Relationship Id="rId2180" Type="http://schemas.openxmlformats.org/officeDocument/2006/relationships/hyperlink" Target="https://cdn.dripshop.live/dripnfts/slabs/76750378_front_v1.jpg" TargetMode="External"/><Relationship Id="rId2181" Type="http://schemas.openxmlformats.org/officeDocument/2006/relationships/hyperlink" Target="https://www.dripshop.live/products/aSqNSm2njbhRC5O2fwve4" TargetMode="External"/><Relationship Id="rId2182" Type="http://schemas.openxmlformats.org/officeDocument/2006/relationships/hyperlink" Target="https://cdn.dripshop.live/dripnfts/slabs/103148659.mp4" TargetMode="External"/><Relationship Id="rId2183" Type="http://schemas.openxmlformats.org/officeDocument/2006/relationships/hyperlink" Target="https://cdn.dripshop.live/dripnfts/slabs/103148659_front_v1.jpg" TargetMode="External"/><Relationship Id="rId385" Type="http://schemas.openxmlformats.org/officeDocument/2006/relationships/hyperlink" Target="https://cdn.dripshop.live/dripnfts/slabs/108988240.mp4" TargetMode="External"/><Relationship Id="rId2184" Type="http://schemas.openxmlformats.org/officeDocument/2006/relationships/hyperlink" Target="https://www.dripshop.live/products/Mg62B4QhEy7D6iQC--Qn8" TargetMode="External"/><Relationship Id="rId5211" Type="http://schemas.openxmlformats.org/officeDocument/2006/relationships/hyperlink" Target="https://www.dripshop.live/products/bN8UrvXNuea_MHnzikh28" TargetMode="External"/><Relationship Id="rId384" Type="http://schemas.openxmlformats.org/officeDocument/2006/relationships/hyperlink" Target="https://www.dripshop.live/products/kf_aKmZUQh4C36ExUz_I6" TargetMode="External"/><Relationship Id="rId2185" Type="http://schemas.openxmlformats.org/officeDocument/2006/relationships/hyperlink" Target="https://cdn.dripshop.live/dripnfts/slabs/107925218.mp4" TargetMode="External"/><Relationship Id="rId5212" Type="http://schemas.openxmlformats.org/officeDocument/2006/relationships/hyperlink" Target="https://cdn.dripshop.live/dripnfts/slabs/1401045945055.mp4" TargetMode="External"/><Relationship Id="rId383" Type="http://schemas.openxmlformats.org/officeDocument/2006/relationships/hyperlink" Target="https://cdn.dripshop.live/dripnfts/slabs/108988224_front_v1.jpg" TargetMode="External"/><Relationship Id="rId2186" Type="http://schemas.openxmlformats.org/officeDocument/2006/relationships/hyperlink" Target="https://cdn.dripshop.live/dripnfts/slabs/107925218_front_v1.jpg" TargetMode="External"/><Relationship Id="rId382" Type="http://schemas.openxmlformats.org/officeDocument/2006/relationships/hyperlink" Target="https://cdn.dripshop.live/dripnfts/slabs/108988224.mp4" TargetMode="External"/><Relationship Id="rId2187" Type="http://schemas.openxmlformats.org/officeDocument/2006/relationships/hyperlink" Target="https://www.dripshop.live/products/2sXubYiVPuF58vv-LWIM2" TargetMode="External"/><Relationship Id="rId5210" Type="http://schemas.openxmlformats.org/officeDocument/2006/relationships/hyperlink" Target="https://cdn.dripshop.live/dripnfts/slabs/1401045945054_front_v1.jpg" TargetMode="External"/><Relationship Id="rId389" Type="http://schemas.openxmlformats.org/officeDocument/2006/relationships/hyperlink" Target="https://cdn.dripshop.live/dripnfts/slabs/109227953_front_v1.jpg" TargetMode="External"/><Relationship Id="rId2188" Type="http://schemas.openxmlformats.org/officeDocument/2006/relationships/hyperlink" Target="https://cdn.dripshop.live/dripnfts/slabs/76750380.mp4" TargetMode="External"/><Relationship Id="rId5215" Type="http://schemas.openxmlformats.org/officeDocument/2006/relationships/hyperlink" Target="https://cdn.dripshop.live/dripnfts/slabs/1401045945056.mp4" TargetMode="External"/><Relationship Id="rId388" Type="http://schemas.openxmlformats.org/officeDocument/2006/relationships/hyperlink" Target="https://cdn.dripshop.live/dripnfts/slabs/109227953.mp4" TargetMode="External"/><Relationship Id="rId2189" Type="http://schemas.openxmlformats.org/officeDocument/2006/relationships/hyperlink" Target="https://cdn.dripshop.live/dripnfts/slabs/76750380_front_v1.jpg" TargetMode="External"/><Relationship Id="rId5216" Type="http://schemas.openxmlformats.org/officeDocument/2006/relationships/hyperlink" Target="https://cdn.dripshop.live/dripnfts/slabs/1401045945056_front_v1.jpg" TargetMode="External"/><Relationship Id="rId387" Type="http://schemas.openxmlformats.org/officeDocument/2006/relationships/hyperlink" Target="https://www.dripshop.live/products/4uBmINpHYyIIUqhXW-nzW" TargetMode="External"/><Relationship Id="rId5213" Type="http://schemas.openxmlformats.org/officeDocument/2006/relationships/hyperlink" Target="https://cdn.dripshop.live/dripnfts/slabs/1401045945055_front_v1.jpg" TargetMode="External"/><Relationship Id="rId386" Type="http://schemas.openxmlformats.org/officeDocument/2006/relationships/hyperlink" Target="https://cdn.dripshop.live/dripnfts/slabs/108988240_front_v1.jpg" TargetMode="External"/><Relationship Id="rId5214" Type="http://schemas.openxmlformats.org/officeDocument/2006/relationships/hyperlink" Target="https://www.dripshop.live/products/fA20c2vn8Eo3cRYuNDcxD" TargetMode="External"/><Relationship Id="rId5208" Type="http://schemas.openxmlformats.org/officeDocument/2006/relationships/hyperlink" Target="https://www.dripshop.live/products/qzzN0z6GVJhjBBgM4WNLV" TargetMode="External"/><Relationship Id="rId5209" Type="http://schemas.openxmlformats.org/officeDocument/2006/relationships/hyperlink" Target="https://cdn.dripshop.live/dripnfts/slabs/1401045945054.mp4" TargetMode="External"/><Relationship Id="rId5206" Type="http://schemas.openxmlformats.org/officeDocument/2006/relationships/hyperlink" Target="https://cdn.dripshop.live/dripnfts/slabs/1401045945053.mp4" TargetMode="External"/><Relationship Id="rId5207" Type="http://schemas.openxmlformats.org/officeDocument/2006/relationships/hyperlink" Target="https://cdn.dripshop.live/dripnfts/slabs/1401045945053_front_v1.jpg" TargetMode="External"/><Relationship Id="rId381" Type="http://schemas.openxmlformats.org/officeDocument/2006/relationships/hyperlink" Target="https://www.dripshop.live/products/OXKhcRPrEkA2S2lvn1CG_" TargetMode="External"/><Relationship Id="rId380" Type="http://schemas.openxmlformats.org/officeDocument/2006/relationships/hyperlink" Target="https://cdn.dripshop.live/dripnfts/slabs/108988208_front_v1.jpg" TargetMode="External"/><Relationship Id="rId379" Type="http://schemas.openxmlformats.org/officeDocument/2006/relationships/hyperlink" Target="https://cdn.dripshop.live/dripnfts/slabs/108988208.mp4" TargetMode="External"/><Relationship Id="rId2170" Type="http://schemas.openxmlformats.org/officeDocument/2006/relationships/hyperlink" Target="https://cdn.dripshop.live/dripnfts/slabs/67889421.mp4" TargetMode="External"/><Relationship Id="rId2171" Type="http://schemas.openxmlformats.org/officeDocument/2006/relationships/hyperlink" Target="https://cdn.dripshop.live/dripnfts/slabs/67889421_front_v1.jpg" TargetMode="External"/><Relationship Id="rId2172" Type="http://schemas.openxmlformats.org/officeDocument/2006/relationships/hyperlink" Target="https://www.dripshop.live/products/w_E_J3Pao1SXQcbzwTs33" TargetMode="External"/><Relationship Id="rId374" Type="http://schemas.openxmlformats.org/officeDocument/2006/relationships/hyperlink" Target="https://cdn.dripshop.live/dripnfts/slabs/108736236_front_v1.jpg" TargetMode="External"/><Relationship Id="rId2173" Type="http://schemas.openxmlformats.org/officeDocument/2006/relationships/hyperlink" Target="https://cdn.dripshop.live/dripnfts/slabs/101062663.mp4" TargetMode="External"/><Relationship Id="rId5200" Type="http://schemas.openxmlformats.org/officeDocument/2006/relationships/hyperlink" Target="https://cdn.dripshop.live/dripnfts/slabs/1401045945051.mp4" TargetMode="External"/><Relationship Id="rId373" Type="http://schemas.openxmlformats.org/officeDocument/2006/relationships/hyperlink" Target="https://cdn.dripshop.live/dripnfts/slabs/108736236.mp4" TargetMode="External"/><Relationship Id="rId2174" Type="http://schemas.openxmlformats.org/officeDocument/2006/relationships/hyperlink" Target="https://cdn.dripshop.live/dripnfts/slabs/101062663_front_v1.jpg" TargetMode="External"/><Relationship Id="rId5201" Type="http://schemas.openxmlformats.org/officeDocument/2006/relationships/hyperlink" Target="https://cdn.dripshop.live/dripnfts/slabs/1401045945051_front_v1.jpg" TargetMode="External"/><Relationship Id="rId372" Type="http://schemas.openxmlformats.org/officeDocument/2006/relationships/hyperlink" Target="https://www.dripshop.live/products/S0-7-oXz_7kyNkcjbPHgl" TargetMode="External"/><Relationship Id="rId2175" Type="http://schemas.openxmlformats.org/officeDocument/2006/relationships/hyperlink" Target="https://www.dripshop.live/products/rLCK9JAWZWvweudeHWL2l" TargetMode="External"/><Relationship Id="rId371" Type="http://schemas.openxmlformats.org/officeDocument/2006/relationships/hyperlink" Target="https://cdn.dripshop.live/dripnfts/slabs/108692279_front_v1.jpg" TargetMode="External"/><Relationship Id="rId2176" Type="http://schemas.openxmlformats.org/officeDocument/2006/relationships/hyperlink" Target="https://cdn.dripshop.live/dripnfts/slabs/101062670.mp4" TargetMode="External"/><Relationship Id="rId378" Type="http://schemas.openxmlformats.org/officeDocument/2006/relationships/hyperlink" Target="https://www.dripshop.live/products/TukhbMyWmSTHLb2NKiNd4" TargetMode="External"/><Relationship Id="rId2177" Type="http://schemas.openxmlformats.org/officeDocument/2006/relationships/hyperlink" Target="https://cdn.dripshop.live/dripnfts/slabs/101062670_front_v1.jpg" TargetMode="External"/><Relationship Id="rId5204" Type="http://schemas.openxmlformats.org/officeDocument/2006/relationships/hyperlink" Target="https://cdn.dripshop.live/dripnfts/slabs/1401045945052_front_v1.jpg" TargetMode="External"/><Relationship Id="rId377" Type="http://schemas.openxmlformats.org/officeDocument/2006/relationships/hyperlink" Target="https://cdn.dripshop.live/dripnfts/slabs/108988207_front_v1.jpg" TargetMode="External"/><Relationship Id="rId2178" Type="http://schemas.openxmlformats.org/officeDocument/2006/relationships/hyperlink" Target="https://www.dripshop.live/products/MNA2UtsJctYSMUq4vhWuD" TargetMode="External"/><Relationship Id="rId5205" Type="http://schemas.openxmlformats.org/officeDocument/2006/relationships/hyperlink" Target="https://www.dripshop.live/products/x-p2eSlCOkexNBkgqrnSk" TargetMode="External"/><Relationship Id="rId376" Type="http://schemas.openxmlformats.org/officeDocument/2006/relationships/hyperlink" Target="https://cdn.dripshop.live/dripnfts/slabs/108988207.mp4" TargetMode="External"/><Relationship Id="rId2179" Type="http://schemas.openxmlformats.org/officeDocument/2006/relationships/hyperlink" Target="https://cdn.dripshop.live/dripnfts/slabs/76750378.mp4" TargetMode="External"/><Relationship Id="rId5202" Type="http://schemas.openxmlformats.org/officeDocument/2006/relationships/hyperlink" Target="https://www.dripshop.live/products/Ah19Hv8wy4qA0jS29yDcX" TargetMode="External"/><Relationship Id="rId375" Type="http://schemas.openxmlformats.org/officeDocument/2006/relationships/hyperlink" Target="https://www.dripshop.live/products/85j0V5qEQDIrD4nCWHY-d" TargetMode="External"/><Relationship Id="rId5203" Type="http://schemas.openxmlformats.org/officeDocument/2006/relationships/hyperlink" Target="https://cdn.dripshop.live/dripnfts/slabs/1401045945052.mp4" TargetMode="External"/><Relationship Id="rId5239" Type="http://schemas.openxmlformats.org/officeDocument/2006/relationships/hyperlink" Target="https://cdn.dripshop.live/dripnfts/slabs/1401045945076.mp4" TargetMode="External"/><Relationship Id="rId5230" Type="http://schemas.openxmlformats.org/officeDocument/2006/relationships/hyperlink" Target="https://cdn.dripshop.live/dripnfts/slabs/1401045945067.mp4" TargetMode="External"/><Relationship Id="rId5233" Type="http://schemas.openxmlformats.org/officeDocument/2006/relationships/hyperlink" Target="https://cdn.dripshop.live/dripnfts/slabs/1401045945068.mp4" TargetMode="External"/><Relationship Id="rId5234" Type="http://schemas.openxmlformats.org/officeDocument/2006/relationships/hyperlink" Target="https://cdn.dripshop.live/dripnfts/slabs/1401045945068_front_v1.jpg" TargetMode="External"/><Relationship Id="rId5231" Type="http://schemas.openxmlformats.org/officeDocument/2006/relationships/hyperlink" Target="https://cdn.dripshop.live/dripnfts/slabs/1401045945067_front_v1.jpg" TargetMode="External"/><Relationship Id="rId5232" Type="http://schemas.openxmlformats.org/officeDocument/2006/relationships/hyperlink" Target="https://www.dripshop.live/products/IfrOEmrvK0iaGyk8gN5Qw" TargetMode="External"/><Relationship Id="rId5237" Type="http://schemas.openxmlformats.org/officeDocument/2006/relationships/hyperlink" Target="https://cdn.dripshop.live/dripnfts/slabs/1401045945070_front_v1.jpg" TargetMode="External"/><Relationship Id="rId5238" Type="http://schemas.openxmlformats.org/officeDocument/2006/relationships/hyperlink" Target="https://www.dripshop.live/products/_G5zTriJd3007cAeC0Q1Q" TargetMode="External"/><Relationship Id="rId5235" Type="http://schemas.openxmlformats.org/officeDocument/2006/relationships/hyperlink" Target="https://www.dripshop.live/products/T7qMZbb6KgvFH2VeCp26n" TargetMode="External"/><Relationship Id="rId5236" Type="http://schemas.openxmlformats.org/officeDocument/2006/relationships/hyperlink" Target="https://cdn.dripshop.live/dripnfts/slabs/1401045945070.mp4" TargetMode="External"/><Relationship Id="rId5228" Type="http://schemas.openxmlformats.org/officeDocument/2006/relationships/hyperlink" Target="https://cdn.dripshop.live/dripnfts/slabs/1401045945064_front_v1.jpg" TargetMode="External"/><Relationship Id="rId5229" Type="http://schemas.openxmlformats.org/officeDocument/2006/relationships/hyperlink" Target="https://www.dripshop.live/products/McrBg_7RaExBRkqf-ttaL" TargetMode="External"/><Relationship Id="rId2190" Type="http://schemas.openxmlformats.org/officeDocument/2006/relationships/hyperlink" Target="https://www.dripshop.live/products/-vqzBRsb9GVLla2OkIoPg" TargetMode="External"/><Relationship Id="rId2191" Type="http://schemas.openxmlformats.org/officeDocument/2006/relationships/hyperlink" Target="https://cdn.dripshop.live/dripnfts/slabs/101062659.mp4" TargetMode="External"/><Relationship Id="rId2192" Type="http://schemas.openxmlformats.org/officeDocument/2006/relationships/hyperlink" Target="https://cdn.dripshop.live/dripnfts/slabs/101062659_front_v1.jpg" TargetMode="External"/><Relationship Id="rId2193" Type="http://schemas.openxmlformats.org/officeDocument/2006/relationships/hyperlink" Target="https://www.dripshop.live/products/OurWgRAwYSIC-xGcEixgC" TargetMode="External"/><Relationship Id="rId2194" Type="http://schemas.openxmlformats.org/officeDocument/2006/relationships/hyperlink" Target="https://cdn.dripshop.live/dripnfts/slabs/103148728.mp4" TargetMode="External"/><Relationship Id="rId396" Type="http://schemas.openxmlformats.org/officeDocument/2006/relationships/hyperlink" Target="https://www.dripshop.live/products/7cAg_e38ATs2Gyf3w93HO" TargetMode="External"/><Relationship Id="rId2195" Type="http://schemas.openxmlformats.org/officeDocument/2006/relationships/hyperlink" Target="https://cdn.dripshop.live/dripnfts/slabs/103148728_front_v1.jpg" TargetMode="External"/><Relationship Id="rId5222" Type="http://schemas.openxmlformats.org/officeDocument/2006/relationships/hyperlink" Target="https://cdn.dripshop.live/dripnfts/slabs/1401045945058_front_v1.jpg" TargetMode="External"/><Relationship Id="rId395" Type="http://schemas.openxmlformats.org/officeDocument/2006/relationships/hyperlink" Target="https://cdn.dripshop.live/dripnfts/slabs/109592405_front_v1.jpg" TargetMode="External"/><Relationship Id="rId2196" Type="http://schemas.openxmlformats.org/officeDocument/2006/relationships/hyperlink" Target="https://www.dripshop.live/products/wXbsZz8s-TlN_ovHlAsBs" TargetMode="External"/><Relationship Id="rId5223" Type="http://schemas.openxmlformats.org/officeDocument/2006/relationships/hyperlink" Target="https://www.dripshop.live/products/XxEjCL-9zdViJqfNqTNcX" TargetMode="External"/><Relationship Id="rId394" Type="http://schemas.openxmlformats.org/officeDocument/2006/relationships/hyperlink" Target="https://cdn.dripshop.live/dripnfts/slabs/109592405.mp4" TargetMode="External"/><Relationship Id="rId2197" Type="http://schemas.openxmlformats.org/officeDocument/2006/relationships/hyperlink" Target="https://cdn.dripshop.live/dripnfts/slabs/101062669.mp4" TargetMode="External"/><Relationship Id="rId5220" Type="http://schemas.openxmlformats.org/officeDocument/2006/relationships/hyperlink" Target="https://www.dripshop.live/products/jJSanrzpXVcgxVDzZapdX" TargetMode="External"/><Relationship Id="rId393" Type="http://schemas.openxmlformats.org/officeDocument/2006/relationships/hyperlink" Target="https://www.dripshop.live/products/6jkrQ7BDs7pNJskmZgiR3" TargetMode="External"/><Relationship Id="rId2198" Type="http://schemas.openxmlformats.org/officeDocument/2006/relationships/hyperlink" Target="https://cdn.dripshop.live/dripnfts/slabs/101062669_front_v1.jpg" TargetMode="External"/><Relationship Id="rId5221" Type="http://schemas.openxmlformats.org/officeDocument/2006/relationships/hyperlink" Target="https://cdn.dripshop.live/dripnfts/slabs/1401045945058.mp4" TargetMode="External"/><Relationship Id="rId2199" Type="http://schemas.openxmlformats.org/officeDocument/2006/relationships/hyperlink" Target="https://www.dripshop.live/products/WpB6NLuC6546IILCZctrV" TargetMode="External"/><Relationship Id="rId5226" Type="http://schemas.openxmlformats.org/officeDocument/2006/relationships/hyperlink" Target="https://www.dripshop.live/products/_uatED29x_ZDHIFx4RR59" TargetMode="External"/><Relationship Id="rId399" Type="http://schemas.openxmlformats.org/officeDocument/2006/relationships/hyperlink" Target="https://www.dripshop.live/products/rev2gihEJ4A3kooLYrcWn" TargetMode="External"/><Relationship Id="rId5227" Type="http://schemas.openxmlformats.org/officeDocument/2006/relationships/hyperlink" Target="https://cdn.dripshop.live/dripnfts/slabs/1401045945064.mp4" TargetMode="External"/><Relationship Id="rId398" Type="http://schemas.openxmlformats.org/officeDocument/2006/relationships/hyperlink" Target="https://cdn.dripshop.live/dripnfts/slabs/110034385_front_v1.jpg" TargetMode="External"/><Relationship Id="rId5224" Type="http://schemas.openxmlformats.org/officeDocument/2006/relationships/hyperlink" Target="https://cdn.dripshop.live/dripnfts/slabs/1401045945061.mp4" TargetMode="External"/><Relationship Id="rId397" Type="http://schemas.openxmlformats.org/officeDocument/2006/relationships/hyperlink" Target="https://cdn.dripshop.live/dripnfts/slabs/110034385.mp4" TargetMode="External"/><Relationship Id="rId5225" Type="http://schemas.openxmlformats.org/officeDocument/2006/relationships/hyperlink" Target="https://cdn.dripshop.live/dripnfts/slabs/1401045945061_front_v1.jpg" TargetMode="External"/><Relationship Id="rId1730" Type="http://schemas.openxmlformats.org/officeDocument/2006/relationships/hyperlink" Target="https://cdn.dripshop.live/dripnfts/slabs/6019640230_front_v1.jpg" TargetMode="External"/><Relationship Id="rId1731" Type="http://schemas.openxmlformats.org/officeDocument/2006/relationships/hyperlink" Target="https://www.dripshop.live/products/IQpcY2PJ-PIkcKbQ4WbuZ" TargetMode="External"/><Relationship Id="rId1732" Type="http://schemas.openxmlformats.org/officeDocument/2006/relationships/hyperlink" Target="https://cdn.dripshop.live/dripnfts/slabs/1401034747281.mp4" TargetMode="External"/><Relationship Id="rId1733" Type="http://schemas.openxmlformats.org/officeDocument/2006/relationships/hyperlink" Target="https://cdn.dripshop.live/dripnfts/slabs/1401034747281_front_v1.jpg" TargetMode="External"/><Relationship Id="rId1734" Type="http://schemas.openxmlformats.org/officeDocument/2006/relationships/hyperlink" Target="https://www.dripshop.live/products/za-CQdFf0lBb5zrxlCT3_" TargetMode="External"/><Relationship Id="rId1735" Type="http://schemas.openxmlformats.org/officeDocument/2006/relationships/hyperlink" Target="https://cdn.dripshop.live/dripnfts/slabs/1401042149211.mp4" TargetMode="External"/><Relationship Id="rId1736" Type="http://schemas.openxmlformats.org/officeDocument/2006/relationships/hyperlink" Target="https://cdn.dripshop.live/dripnfts/slabs/1401042149211_front_v1.jpg" TargetMode="External"/><Relationship Id="rId1737" Type="http://schemas.openxmlformats.org/officeDocument/2006/relationships/hyperlink" Target="https://www.dripshop.live/products/8JHfG_CMesDj255cmhRpf" TargetMode="External"/><Relationship Id="rId1738" Type="http://schemas.openxmlformats.org/officeDocument/2006/relationships/hyperlink" Target="https://cdn.dripshop.live/dripnfts/slabs/3813485001.mp4" TargetMode="External"/><Relationship Id="rId1739" Type="http://schemas.openxmlformats.org/officeDocument/2006/relationships/hyperlink" Target="https://cdn.dripshop.live/dripnfts/slabs/3813485001_front_v1.jpg" TargetMode="External"/><Relationship Id="rId1720" Type="http://schemas.openxmlformats.org/officeDocument/2006/relationships/hyperlink" Target="https://cdn.dripshop.live/dripnfts/slabs/6019629019.mp4" TargetMode="External"/><Relationship Id="rId1721" Type="http://schemas.openxmlformats.org/officeDocument/2006/relationships/hyperlink" Target="https://cdn.dripshop.live/dripnfts/slabs/6019629019_front_v1.jpg" TargetMode="External"/><Relationship Id="rId1722" Type="http://schemas.openxmlformats.org/officeDocument/2006/relationships/hyperlink" Target="https://www.dripshop.live/products/m54BIG1Not5ZRC8G9qLhf" TargetMode="External"/><Relationship Id="rId1723" Type="http://schemas.openxmlformats.org/officeDocument/2006/relationships/hyperlink" Target="https://cdn.dripshop.live/dripnfts/slabs/6019629121.mp4" TargetMode="External"/><Relationship Id="rId1724" Type="http://schemas.openxmlformats.org/officeDocument/2006/relationships/hyperlink" Target="https://cdn.dripshop.live/dripnfts/slabs/6019629121_front_v1.jpg" TargetMode="External"/><Relationship Id="rId1725" Type="http://schemas.openxmlformats.org/officeDocument/2006/relationships/hyperlink" Target="https://www.dripshop.live/products/FkhS91ADAWH8ivISSMimq" TargetMode="External"/><Relationship Id="rId1726" Type="http://schemas.openxmlformats.org/officeDocument/2006/relationships/hyperlink" Target="https://cdn.dripshop.live/dripnfts/slabs/6019629278.mp4" TargetMode="External"/><Relationship Id="rId1727" Type="http://schemas.openxmlformats.org/officeDocument/2006/relationships/hyperlink" Target="https://cdn.dripshop.live/dripnfts/slabs/6019629278_front_v1.jpg" TargetMode="External"/><Relationship Id="rId1728" Type="http://schemas.openxmlformats.org/officeDocument/2006/relationships/hyperlink" Target="https://www.dripshop.live/products/4aci8OuOa93fGNVyUOTXa" TargetMode="External"/><Relationship Id="rId1729" Type="http://schemas.openxmlformats.org/officeDocument/2006/relationships/hyperlink" Target="https://cdn.dripshop.live/dripnfts/slabs/6019640230.mp4" TargetMode="External"/><Relationship Id="rId1752" Type="http://schemas.openxmlformats.org/officeDocument/2006/relationships/hyperlink" Target="https://www.dripshop.live/products/VO1UJ25rkcWd0itbOOtH4" TargetMode="External"/><Relationship Id="rId1753" Type="http://schemas.openxmlformats.org/officeDocument/2006/relationships/hyperlink" Target="https://cdn.dripshop.live/dripnfts/slabs/4012989041.mp4" TargetMode="External"/><Relationship Id="rId1754" Type="http://schemas.openxmlformats.org/officeDocument/2006/relationships/hyperlink" Target="https://cdn.dripshop.live/dripnfts/slabs/4012989041_front_v1.jpg" TargetMode="External"/><Relationship Id="rId1755" Type="http://schemas.openxmlformats.org/officeDocument/2006/relationships/hyperlink" Target="https://www.dripshop.live/products/OyUYjfEnwsMU0f7HzHSNg" TargetMode="External"/><Relationship Id="rId1756" Type="http://schemas.openxmlformats.org/officeDocument/2006/relationships/hyperlink" Target="https://cdn.dripshop.live/dripnfts/slabs/4043575249.mp4" TargetMode="External"/><Relationship Id="rId1757" Type="http://schemas.openxmlformats.org/officeDocument/2006/relationships/hyperlink" Target="https://cdn.dripshop.live/dripnfts/slabs/4043575249_front_v1.jpg" TargetMode="External"/><Relationship Id="rId1758" Type="http://schemas.openxmlformats.org/officeDocument/2006/relationships/hyperlink" Target="https://www.dripshop.live/products/qox47i8AqQCrCo3Z2ScwB" TargetMode="External"/><Relationship Id="rId1759" Type="http://schemas.openxmlformats.org/officeDocument/2006/relationships/hyperlink" Target="https://cdn.dripshop.live/dripnfts/slabs/4054861288.mp4" TargetMode="External"/><Relationship Id="rId1750" Type="http://schemas.openxmlformats.org/officeDocument/2006/relationships/hyperlink" Target="https://cdn.dripshop.live/dripnfts/slabs/3980409083.mp4" TargetMode="External"/><Relationship Id="rId1751" Type="http://schemas.openxmlformats.org/officeDocument/2006/relationships/hyperlink" Target="https://cdn.dripshop.live/dripnfts/slabs/3980409083_front_v1.jpg" TargetMode="External"/><Relationship Id="rId1741" Type="http://schemas.openxmlformats.org/officeDocument/2006/relationships/hyperlink" Target="https://cdn.dripshop.live/dripnfts/slabs/3853103012.mp4" TargetMode="External"/><Relationship Id="rId1742" Type="http://schemas.openxmlformats.org/officeDocument/2006/relationships/hyperlink" Target="https://cdn.dripshop.live/dripnfts/slabs/3853103012_front_v1.jpg" TargetMode="External"/><Relationship Id="rId1743" Type="http://schemas.openxmlformats.org/officeDocument/2006/relationships/hyperlink" Target="https://www.dripshop.live/products/zUFKxH2BSm-gGTCyPHqiz" TargetMode="External"/><Relationship Id="rId1744" Type="http://schemas.openxmlformats.org/officeDocument/2006/relationships/hyperlink" Target="https://cdn.dripshop.live/dripnfts/slabs/3925894176.mp4" TargetMode="External"/><Relationship Id="rId1745" Type="http://schemas.openxmlformats.org/officeDocument/2006/relationships/hyperlink" Target="https://cdn.dripshop.live/dripnfts/slabs/3925894176_front_v1.jpg" TargetMode="External"/><Relationship Id="rId1746" Type="http://schemas.openxmlformats.org/officeDocument/2006/relationships/hyperlink" Target="https://www.dripshop.live/products/oqTEwZH715y94C-4oD4Z4" TargetMode="External"/><Relationship Id="rId1747" Type="http://schemas.openxmlformats.org/officeDocument/2006/relationships/hyperlink" Target="https://cdn.dripshop.live/dripnfts/slabs/3925894214.mp4" TargetMode="External"/><Relationship Id="rId1748" Type="http://schemas.openxmlformats.org/officeDocument/2006/relationships/hyperlink" Target="https://cdn.dripshop.live/dripnfts/slabs/3925894214_front_v1.jpg" TargetMode="External"/><Relationship Id="rId1749" Type="http://schemas.openxmlformats.org/officeDocument/2006/relationships/hyperlink" Target="https://www.dripshop.live/products/hyxKF9Eeg6C3EKyuh7yHT" TargetMode="External"/><Relationship Id="rId1740" Type="http://schemas.openxmlformats.org/officeDocument/2006/relationships/hyperlink" Target="https://www.dripshop.live/products/calf5ldPl4t4ojZASFx_z" TargetMode="External"/><Relationship Id="rId5291" Type="http://schemas.openxmlformats.org/officeDocument/2006/relationships/hyperlink" Target="https://cdn.dripshop.live/dripnfts/slabs/1401045945095_front_v1.jpg" TargetMode="External"/><Relationship Id="rId5292" Type="http://schemas.openxmlformats.org/officeDocument/2006/relationships/hyperlink" Target="https://www.dripshop.live/products/mpCIK1CaaXpTbHIQONmz7" TargetMode="External"/><Relationship Id="rId5290" Type="http://schemas.openxmlformats.org/officeDocument/2006/relationships/hyperlink" Target="https://cdn.dripshop.live/dripnfts/slabs/1401045945095.mp4" TargetMode="External"/><Relationship Id="rId5295" Type="http://schemas.openxmlformats.org/officeDocument/2006/relationships/hyperlink" Target="https://www.dripshop.live/products/8gWk3cpYNo-Ci3LbQ8TVL" TargetMode="External"/><Relationship Id="rId5296" Type="http://schemas.openxmlformats.org/officeDocument/2006/relationships/hyperlink" Target="https://cdn.dripshop.live/dripnfts/slabs/1401045945097.mp4" TargetMode="External"/><Relationship Id="rId5293" Type="http://schemas.openxmlformats.org/officeDocument/2006/relationships/hyperlink" Target="https://cdn.dripshop.live/dripnfts/slabs/1401045945096.mp4" TargetMode="External"/><Relationship Id="rId5294" Type="http://schemas.openxmlformats.org/officeDocument/2006/relationships/hyperlink" Target="https://cdn.dripshop.live/dripnfts/slabs/1401045945096_front_v1.jpg" TargetMode="External"/><Relationship Id="rId5299" Type="http://schemas.openxmlformats.org/officeDocument/2006/relationships/hyperlink" Target="https://cdn.dripshop.live/dripnfts/slabs/1401045945098.mp4" TargetMode="External"/><Relationship Id="rId5297" Type="http://schemas.openxmlformats.org/officeDocument/2006/relationships/hyperlink" Target="https://cdn.dripshop.live/dripnfts/slabs/1401045945097_front_v1.jpg" TargetMode="External"/><Relationship Id="rId5298" Type="http://schemas.openxmlformats.org/officeDocument/2006/relationships/hyperlink" Target="https://www.dripshop.live/products/cQub3IScp_kFCR9865vUe" TargetMode="External"/><Relationship Id="rId5280" Type="http://schemas.openxmlformats.org/officeDocument/2006/relationships/hyperlink" Target="https://www.dripshop.live/products/UBTXAEElBlyi5HLrQfA6d" TargetMode="External"/><Relationship Id="rId5281" Type="http://schemas.openxmlformats.org/officeDocument/2006/relationships/hyperlink" Target="https://cdn.dripshop.live/dripnfts/slabs/1401045945092.mp4" TargetMode="External"/><Relationship Id="rId5284" Type="http://schemas.openxmlformats.org/officeDocument/2006/relationships/hyperlink" Target="https://cdn.dripshop.live/dripnfts/slabs/1401045945093.mp4" TargetMode="External"/><Relationship Id="rId5285" Type="http://schemas.openxmlformats.org/officeDocument/2006/relationships/hyperlink" Target="https://cdn.dripshop.live/dripnfts/slabs/1401045945093_front_v1.jpg" TargetMode="External"/><Relationship Id="rId5282" Type="http://schemas.openxmlformats.org/officeDocument/2006/relationships/hyperlink" Target="https://cdn.dripshop.live/dripnfts/slabs/1401045945092_front_v1.jpg" TargetMode="External"/><Relationship Id="rId5283" Type="http://schemas.openxmlformats.org/officeDocument/2006/relationships/hyperlink" Target="https://www.dripshop.live/products/f07wrHk7_GH_3fO0Bbtqr" TargetMode="External"/><Relationship Id="rId5288" Type="http://schemas.openxmlformats.org/officeDocument/2006/relationships/hyperlink" Target="https://cdn.dripshop.live/dripnfts/slabs/1401045945094_front_v1.jpg" TargetMode="External"/><Relationship Id="rId5289" Type="http://schemas.openxmlformats.org/officeDocument/2006/relationships/hyperlink" Target="https://www.dripshop.live/products/9WBZDWL2tlR98ptwVoI2o" TargetMode="External"/><Relationship Id="rId5286" Type="http://schemas.openxmlformats.org/officeDocument/2006/relationships/hyperlink" Target="https://www.dripshop.live/products/c0hfn_YWSYOeYZ_aAEfcy" TargetMode="External"/><Relationship Id="rId5287" Type="http://schemas.openxmlformats.org/officeDocument/2006/relationships/hyperlink" Target="https://cdn.dripshop.live/dripnfts/slabs/1401045945094.mp4" TargetMode="External"/><Relationship Id="rId1710" Type="http://schemas.openxmlformats.org/officeDocument/2006/relationships/hyperlink" Target="https://www.dripshop.live/products/2vurEPLQFMc_IfOdguIfY" TargetMode="External"/><Relationship Id="rId1711" Type="http://schemas.openxmlformats.org/officeDocument/2006/relationships/hyperlink" Target="https://cdn.dripshop.live/dripnfts/slabs/6010565081.mp4" TargetMode="External"/><Relationship Id="rId1712" Type="http://schemas.openxmlformats.org/officeDocument/2006/relationships/hyperlink" Target="https://cdn.dripshop.live/dripnfts/slabs/6010565081_front_v1.jpg" TargetMode="External"/><Relationship Id="rId1713" Type="http://schemas.openxmlformats.org/officeDocument/2006/relationships/hyperlink" Target="https://www.dripshop.live/products/eZ4iOH4w32M-HF3goITVH" TargetMode="External"/><Relationship Id="rId1714" Type="http://schemas.openxmlformats.org/officeDocument/2006/relationships/hyperlink" Target="https://cdn.dripshop.live/dripnfts/slabs/6015139288.mp4" TargetMode="External"/><Relationship Id="rId1715" Type="http://schemas.openxmlformats.org/officeDocument/2006/relationships/hyperlink" Target="https://cdn.dripshop.live/dripnfts/slabs/6015139288_front_v1.jpg" TargetMode="External"/><Relationship Id="rId1716" Type="http://schemas.openxmlformats.org/officeDocument/2006/relationships/hyperlink" Target="https://www.dripshop.live/products/AIwtR4cVDKLzTmDovztPW" TargetMode="External"/><Relationship Id="rId1717" Type="http://schemas.openxmlformats.org/officeDocument/2006/relationships/hyperlink" Target="https://cdn.dripshop.live/dripnfts/slabs/6015139291.mp4" TargetMode="External"/><Relationship Id="rId1718" Type="http://schemas.openxmlformats.org/officeDocument/2006/relationships/hyperlink" Target="https://cdn.dripshop.live/dripnfts/slabs/6015139291_front_v1.jpg" TargetMode="External"/><Relationship Id="rId1719" Type="http://schemas.openxmlformats.org/officeDocument/2006/relationships/hyperlink" Target="https://www.dripshop.live/products/EoYjidAjUDQ2VF1NGJU_h" TargetMode="External"/><Relationship Id="rId1700" Type="http://schemas.openxmlformats.org/officeDocument/2006/relationships/hyperlink" Target="https://cdn.dripshop.live/dripnfts/slabs/4306760006_front_v1.jpg" TargetMode="External"/><Relationship Id="rId1701" Type="http://schemas.openxmlformats.org/officeDocument/2006/relationships/hyperlink" Target="https://www.dripshop.live/products/W_WlJWTbV8Nvy_vOfKumI" TargetMode="External"/><Relationship Id="rId1702" Type="http://schemas.openxmlformats.org/officeDocument/2006/relationships/hyperlink" Target="https://cdn.dripshop.live/dripnfts/slabs/4306760007.mp4" TargetMode="External"/><Relationship Id="rId1703" Type="http://schemas.openxmlformats.org/officeDocument/2006/relationships/hyperlink" Target="https://cdn.dripshop.live/dripnfts/slabs/4306760007_front_v1.jpg" TargetMode="External"/><Relationship Id="rId1704" Type="http://schemas.openxmlformats.org/officeDocument/2006/relationships/hyperlink" Target="https://www.dripshop.live/products/vXBZpmPSoJWHn8VX68UYp" TargetMode="External"/><Relationship Id="rId1705" Type="http://schemas.openxmlformats.org/officeDocument/2006/relationships/hyperlink" Target="https://cdn.dripshop.live/dripnfts/slabs/4306760010.mp4" TargetMode="External"/><Relationship Id="rId1706" Type="http://schemas.openxmlformats.org/officeDocument/2006/relationships/hyperlink" Target="https://cdn.dripshop.live/dripnfts/slabs/4306760010_front_v1.jpg" TargetMode="External"/><Relationship Id="rId1707" Type="http://schemas.openxmlformats.org/officeDocument/2006/relationships/hyperlink" Target="https://www.dripshop.live/products/ojU1pRL5y5NuXP03ZtwXX" TargetMode="External"/><Relationship Id="rId1708" Type="http://schemas.openxmlformats.org/officeDocument/2006/relationships/hyperlink" Target="https://cdn.dripshop.live/dripnfts/slabs/6008815077.mp4" TargetMode="External"/><Relationship Id="rId1709" Type="http://schemas.openxmlformats.org/officeDocument/2006/relationships/hyperlink" Target="https://cdn.dripshop.live/dripnfts/slabs/6008815077_front_v1.jpg" TargetMode="External"/><Relationship Id="rId40" Type="http://schemas.openxmlformats.org/officeDocument/2006/relationships/hyperlink" Target="https://cdn.dripshop.live/dripnfts/slabs/85076479.mp4" TargetMode="External"/><Relationship Id="rId3513" Type="http://schemas.openxmlformats.org/officeDocument/2006/relationships/hyperlink" Target="https://www.dripshop.live/products/7rG8iCopUQ2R8t7_UghgU" TargetMode="External"/><Relationship Id="rId4844" Type="http://schemas.openxmlformats.org/officeDocument/2006/relationships/hyperlink" Target="https://cdn.dripshop.live/dripnfts/slabs/6035588019_front_v1.jpg" TargetMode="External"/><Relationship Id="rId3512" Type="http://schemas.openxmlformats.org/officeDocument/2006/relationships/hyperlink" Target="https://cdn.dripshop.live/dripnfts/slabs/4156279179_front_v1.jpg" TargetMode="External"/><Relationship Id="rId4843" Type="http://schemas.openxmlformats.org/officeDocument/2006/relationships/hyperlink" Target="https://cdn.dripshop.live/dripnfts/slabs/6035588019.mp4" TargetMode="External"/><Relationship Id="rId42" Type="http://schemas.openxmlformats.org/officeDocument/2006/relationships/hyperlink" Target="https://www.dripshop.live/products/UrCealMYsnjv4MuSrnLAW" TargetMode="External"/><Relationship Id="rId3515" Type="http://schemas.openxmlformats.org/officeDocument/2006/relationships/hyperlink" Target="https://cdn.dripshop.live/dripnfts/slabs/4184940152_front_v1.jpg" TargetMode="External"/><Relationship Id="rId4846" Type="http://schemas.openxmlformats.org/officeDocument/2006/relationships/hyperlink" Target="https://cdn.dripshop.live/dripnfts/slabs/6035588020.mp4" TargetMode="External"/><Relationship Id="rId41" Type="http://schemas.openxmlformats.org/officeDocument/2006/relationships/hyperlink" Target="https://cdn.dripshop.live/dripnfts/slabs/85076479_front_v1.jpg" TargetMode="External"/><Relationship Id="rId3514" Type="http://schemas.openxmlformats.org/officeDocument/2006/relationships/hyperlink" Target="https://cdn.dripshop.live/dripnfts/slabs/4184940152.mp4" TargetMode="External"/><Relationship Id="rId4845" Type="http://schemas.openxmlformats.org/officeDocument/2006/relationships/hyperlink" Target="https://www.dripshop.live/products/TUNt-b_Af6WCUDZ5PFGd9" TargetMode="External"/><Relationship Id="rId44" Type="http://schemas.openxmlformats.org/officeDocument/2006/relationships/hyperlink" Target="https://cdn.dripshop.live/dripnfts/slabs/85076490_front_v1.jpg" TargetMode="External"/><Relationship Id="rId3517" Type="http://schemas.openxmlformats.org/officeDocument/2006/relationships/hyperlink" Target="https://cdn.dripshop.live/dripnfts/slabs/4184940153.mp4" TargetMode="External"/><Relationship Id="rId4848" Type="http://schemas.openxmlformats.org/officeDocument/2006/relationships/hyperlink" Target="https://www.dripshop.live/products/Ogp_k4v2VM3KGdtct-uQ4" TargetMode="External"/><Relationship Id="rId43" Type="http://schemas.openxmlformats.org/officeDocument/2006/relationships/hyperlink" Target="https://cdn.dripshop.live/dripnfts/slabs/85076490.mp4" TargetMode="External"/><Relationship Id="rId3516" Type="http://schemas.openxmlformats.org/officeDocument/2006/relationships/hyperlink" Target="https://www.dripshop.live/products/QiKUpfWYmbjUbcdKk84EO" TargetMode="External"/><Relationship Id="rId4847" Type="http://schemas.openxmlformats.org/officeDocument/2006/relationships/hyperlink" Target="https://cdn.dripshop.live/dripnfts/slabs/6035588020_front_v1.jpg" TargetMode="External"/><Relationship Id="rId46" Type="http://schemas.openxmlformats.org/officeDocument/2006/relationships/hyperlink" Target="https://cdn.dripshop.live/dripnfts/slabs/85076466.mp4" TargetMode="External"/><Relationship Id="rId3519" Type="http://schemas.openxmlformats.org/officeDocument/2006/relationships/hyperlink" Target="https://www.dripshop.live/products/lRjN2wJS749ukw0SMP-zb" TargetMode="External"/><Relationship Id="rId45" Type="http://schemas.openxmlformats.org/officeDocument/2006/relationships/hyperlink" Target="https://www.dripshop.live/products/b8Zyj0xdi4FHECh-Q5e1K" TargetMode="External"/><Relationship Id="rId3518" Type="http://schemas.openxmlformats.org/officeDocument/2006/relationships/hyperlink" Target="https://cdn.dripshop.live/dripnfts/slabs/4184940153_front_v1.jpg" TargetMode="External"/><Relationship Id="rId4849" Type="http://schemas.openxmlformats.org/officeDocument/2006/relationships/hyperlink" Target="https://cdn.dripshop.live/dripnfts/slabs/6035588025.mp4" TargetMode="External"/><Relationship Id="rId48" Type="http://schemas.openxmlformats.org/officeDocument/2006/relationships/hyperlink" Target="https://www.dripshop.live/products/buZbtPStxyWq4IHCdlRoW" TargetMode="External"/><Relationship Id="rId47" Type="http://schemas.openxmlformats.org/officeDocument/2006/relationships/hyperlink" Target="https://cdn.dripshop.live/dripnfts/slabs/85076466_front_v1.jpg" TargetMode="External"/><Relationship Id="rId49" Type="http://schemas.openxmlformats.org/officeDocument/2006/relationships/hyperlink" Target="https://cdn.dripshop.live/dripnfts/slabs/85076486.mp4" TargetMode="External"/><Relationship Id="rId4840" Type="http://schemas.openxmlformats.org/officeDocument/2006/relationships/hyperlink" Target="https://cdn.dripshop.live/dripnfts/slabs/6035588016.mp4" TargetMode="External"/><Relationship Id="rId3511" Type="http://schemas.openxmlformats.org/officeDocument/2006/relationships/hyperlink" Target="https://cdn.dripshop.live/dripnfts/slabs/4156279179.mp4" TargetMode="External"/><Relationship Id="rId4842" Type="http://schemas.openxmlformats.org/officeDocument/2006/relationships/hyperlink" Target="https://www.dripshop.live/products/u18Stg8cBB_S0jUzZ7Lc9" TargetMode="External"/><Relationship Id="rId3510" Type="http://schemas.openxmlformats.org/officeDocument/2006/relationships/hyperlink" Target="https://www.dripshop.live/products/ZBTFMABbIqwCjw506Jbdm" TargetMode="External"/><Relationship Id="rId4841" Type="http://schemas.openxmlformats.org/officeDocument/2006/relationships/hyperlink" Target="https://cdn.dripshop.live/dripnfts/slabs/6035588016_front_v1.jpg" TargetMode="External"/><Relationship Id="rId3502" Type="http://schemas.openxmlformats.org/officeDocument/2006/relationships/hyperlink" Target="https://cdn.dripshop.live/dripnfts/slabs/3912900225.mp4" TargetMode="External"/><Relationship Id="rId4833" Type="http://schemas.openxmlformats.org/officeDocument/2006/relationships/hyperlink" Target="https://www.dripshop.live/products/pt7j037qdRYJuVWn-iIQW" TargetMode="External"/><Relationship Id="rId3501" Type="http://schemas.openxmlformats.org/officeDocument/2006/relationships/hyperlink" Target="https://www.dripshop.live/products/t8ZuAF9CMLkh8jSjtOqk6" TargetMode="External"/><Relationship Id="rId4832" Type="http://schemas.openxmlformats.org/officeDocument/2006/relationships/hyperlink" Target="https://cdn.dripshop.live/dripnfts/slabs/6035588002_front_v1.jpg" TargetMode="External"/><Relationship Id="rId31" Type="http://schemas.openxmlformats.org/officeDocument/2006/relationships/hyperlink" Target="https://cdn.dripshop.live/dripnfts/slabs/85076478.mp4" TargetMode="External"/><Relationship Id="rId3504" Type="http://schemas.openxmlformats.org/officeDocument/2006/relationships/hyperlink" Target="https://www.dripshop.live/products/XFPIiwuEVsQ6H-7BgbQg5" TargetMode="External"/><Relationship Id="rId4835" Type="http://schemas.openxmlformats.org/officeDocument/2006/relationships/hyperlink" Target="https://cdn.dripshop.live/dripnfts/slabs/6035588006_front_v1.jpg" TargetMode="External"/><Relationship Id="rId30" Type="http://schemas.openxmlformats.org/officeDocument/2006/relationships/hyperlink" Target="https://www.dripshop.live/products/GMZNoU7Ggiw15eQPDiI_a" TargetMode="External"/><Relationship Id="rId3503" Type="http://schemas.openxmlformats.org/officeDocument/2006/relationships/hyperlink" Target="https://cdn.dripshop.live/dripnfts/slabs/3912900225_front_v1.jpg" TargetMode="External"/><Relationship Id="rId4834" Type="http://schemas.openxmlformats.org/officeDocument/2006/relationships/hyperlink" Target="https://cdn.dripshop.live/dripnfts/slabs/6035588006.mp4" TargetMode="External"/><Relationship Id="rId33" Type="http://schemas.openxmlformats.org/officeDocument/2006/relationships/hyperlink" Target="https://www.dripshop.live/products/YMCq9DetSPirhdsa7D2cA" TargetMode="External"/><Relationship Id="rId3506" Type="http://schemas.openxmlformats.org/officeDocument/2006/relationships/hyperlink" Target="https://cdn.dripshop.live/dripnfts/slabs/4079907073_front_v1.jpg" TargetMode="External"/><Relationship Id="rId4837" Type="http://schemas.openxmlformats.org/officeDocument/2006/relationships/hyperlink" Target="https://cdn.dripshop.live/dripnfts/slabs/6035588015.mp4" TargetMode="External"/><Relationship Id="rId32" Type="http://schemas.openxmlformats.org/officeDocument/2006/relationships/hyperlink" Target="https://cdn.dripshop.live/dripnfts/slabs/85076478_front_v1.jpg" TargetMode="External"/><Relationship Id="rId3505" Type="http://schemas.openxmlformats.org/officeDocument/2006/relationships/hyperlink" Target="https://cdn.dripshop.live/dripnfts/slabs/4079907073.mp4" TargetMode="External"/><Relationship Id="rId4836" Type="http://schemas.openxmlformats.org/officeDocument/2006/relationships/hyperlink" Target="https://www.dripshop.live/products/FSZi3t3avo0kzLd4YzypP" TargetMode="External"/><Relationship Id="rId35" Type="http://schemas.openxmlformats.org/officeDocument/2006/relationships/hyperlink" Target="https://cdn.dripshop.live/dripnfts/slabs/85076491_front_v1.jpg" TargetMode="External"/><Relationship Id="rId3508" Type="http://schemas.openxmlformats.org/officeDocument/2006/relationships/hyperlink" Target="https://cdn.dripshop.live/dripnfts/slabs/4156279178.mp4" TargetMode="External"/><Relationship Id="rId4839" Type="http://schemas.openxmlformats.org/officeDocument/2006/relationships/hyperlink" Target="https://www.dripshop.live/products/mTCKBAEjCcasYViLB_RFU" TargetMode="External"/><Relationship Id="rId34" Type="http://schemas.openxmlformats.org/officeDocument/2006/relationships/hyperlink" Target="https://cdn.dripshop.live/dripnfts/slabs/85076491.mp4" TargetMode="External"/><Relationship Id="rId3507" Type="http://schemas.openxmlformats.org/officeDocument/2006/relationships/hyperlink" Target="https://www.dripshop.live/products/VtLPg4LsieSe0BLh3LtuC" TargetMode="External"/><Relationship Id="rId4838" Type="http://schemas.openxmlformats.org/officeDocument/2006/relationships/hyperlink" Target="https://cdn.dripshop.live/dripnfts/slabs/6035588015_front_v1.jpg" TargetMode="External"/><Relationship Id="rId3509" Type="http://schemas.openxmlformats.org/officeDocument/2006/relationships/hyperlink" Target="https://cdn.dripshop.live/dripnfts/slabs/4156279178_front_v1.jpg" TargetMode="External"/><Relationship Id="rId37" Type="http://schemas.openxmlformats.org/officeDocument/2006/relationships/hyperlink" Target="https://cdn.dripshop.live/dripnfts/slabs/85076483.mp4" TargetMode="External"/><Relationship Id="rId36" Type="http://schemas.openxmlformats.org/officeDocument/2006/relationships/hyperlink" Target="https://www.dripshop.live/products/oW7L-3KnVXfNqT0UqJQR-" TargetMode="External"/><Relationship Id="rId39" Type="http://schemas.openxmlformats.org/officeDocument/2006/relationships/hyperlink" Target="https://www.dripshop.live/products/0BDnh-9DenhCCD649IG80" TargetMode="External"/><Relationship Id="rId38" Type="http://schemas.openxmlformats.org/officeDocument/2006/relationships/hyperlink" Target="https://cdn.dripshop.live/dripnfts/slabs/85076483_front_v1.jpg" TargetMode="External"/><Relationship Id="rId3500" Type="http://schemas.openxmlformats.org/officeDocument/2006/relationships/hyperlink" Target="https://cdn.dripshop.live/dripnfts/slabs/3912900195_front_v1.jpg" TargetMode="External"/><Relationship Id="rId4831" Type="http://schemas.openxmlformats.org/officeDocument/2006/relationships/hyperlink" Target="https://cdn.dripshop.live/dripnfts/slabs/6035588002.mp4" TargetMode="External"/><Relationship Id="rId4830" Type="http://schemas.openxmlformats.org/officeDocument/2006/relationships/hyperlink" Target="https://www.dripshop.live/products/ubXaXoTnYX7t6rWkOaEYP" TargetMode="External"/><Relationship Id="rId2203" Type="http://schemas.openxmlformats.org/officeDocument/2006/relationships/hyperlink" Target="https://cdn.dripshop.live/dripnfts/slabs/103347638.mp4" TargetMode="External"/><Relationship Id="rId3535" Type="http://schemas.openxmlformats.org/officeDocument/2006/relationships/hyperlink" Target="https://cdn.dripshop.live/dripnfts/slabs/6001348157.mp4" TargetMode="External"/><Relationship Id="rId4866" Type="http://schemas.openxmlformats.org/officeDocument/2006/relationships/hyperlink" Target="https://www.dripshop.live/products/jtdbMGgm0pCETt3_N5xMO" TargetMode="External"/><Relationship Id="rId2204" Type="http://schemas.openxmlformats.org/officeDocument/2006/relationships/hyperlink" Target="https://cdn.dripshop.live/dripnfts/slabs/103347638_front_v1.jpg" TargetMode="External"/><Relationship Id="rId3534" Type="http://schemas.openxmlformats.org/officeDocument/2006/relationships/hyperlink" Target="https://www.dripshop.live/products/zX9VKFkfTstC6zeu6-h5-" TargetMode="External"/><Relationship Id="rId4865" Type="http://schemas.openxmlformats.org/officeDocument/2006/relationships/hyperlink" Target="https://cdn.dripshop.live/dripnfts/slabs/6035588033_front_v1.jpg" TargetMode="External"/><Relationship Id="rId20" Type="http://schemas.openxmlformats.org/officeDocument/2006/relationships/hyperlink" Target="https://cdn.dripshop.live/dripnfts/slabs/85076476_front_v1.jpg" TargetMode="External"/><Relationship Id="rId2205" Type="http://schemas.openxmlformats.org/officeDocument/2006/relationships/hyperlink" Target="https://www.dripshop.live/products/cdQ0mn4RnUXL08cOE1FlH" TargetMode="External"/><Relationship Id="rId3537" Type="http://schemas.openxmlformats.org/officeDocument/2006/relationships/hyperlink" Target="https://www.dripshop.live/products/vWLh-DrMA2vXCJDfW2H-T" TargetMode="External"/><Relationship Id="rId4868" Type="http://schemas.openxmlformats.org/officeDocument/2006/relationships/hyperlink" Target="https://cdn.dripshop.live/dripnfts/slabs/6035588034_front_v1.jpg" TargetMode="External"/><Relationship Id="rId2206" Type="http://schemas.openxmlformats.org/officeDocument/2006/relationships/hyperlink" Target="https://cdn.dripshop.live/dripnfts/slabs/101597221.mp4" TargetMode="External"/><Relationship Id="rId3536" Type="http://schemas.openxmlformats.org/officeDocument/2006/relationships/hyperlink" Target="https://cdn.dripshop.live/dripnfts/slabs/6001348157_front_v1.jpg" TargetMode="External"/><Relationship Id="rId4867" Type="http://schemas.openxmlformats.org/officeDocument/2006/relationships/hyperlink" Target="https://cdn.dripshop.live/dripnfts/slabs/6035588034.mp4" TargetMode="External"/><Relationship Id="rId22" Type="http://schemas.openxmlformats.org/officeDocument/2006/relationships/hyperlink" Target="https://cdn.dripshop.live/dripnfts/slabs/85076480.mp4" TargetMode="External"/><Relationship Id="rId2207" Type="http://schemas.openxmlformats.org/officeDocument/2006/relationships/hyperlink" Target="https://cdn.dripshop.live/dripnfts/slabs/101597221_front_v1.jpg" TargetMode="External"/><Relationship Id="rId3539" Type="http://schemas.openxmlformats.org/officeDocument/2006/relationships/hyperlink" Target="https://cdn.dripshop.live/dripnfts/slabs/6001348159_front_v1.jpg" TargetMode="External"/><Relationship Id="rId21" Type="http://schemas.openxmlformats.org/officeDocument/2006/relationships/hyperlink" Target="https://www.dripshop.live/products/I30Dxm1dPZ0Tt6GP4NfbG" TargetMode="External"/><Relationship Id="rId2208" Type="http://schemas.openxmlformats.org/officeDocument/2006/relationships/hyperlink" Target="https://www.dripshop.live/products/nh5qsBLsXKBzeOBxgnApf" TargetMode="External"/><Relationship Id="rId3538" Type="http://schemas.openxmlformats.org/officeDocument/2006/relationships/hyperlink" Target="https://cdn.dripshop.live/dripnfts/slabs/6001348159.mp4" TargetMode="External"/><Relationship Id="rId4869" Type="http://schemas.openxmlformats.org/officeDocument/2006/relationships/hyperlink" Target="https://www.dripshop.live/products/rZz7SeeDKnW-QZALe41Lb" TargetMode="External"/><Relationship Id="rId24" Type="http://schemas.openxmlformats.org/officeDocument/2006/relationships/hyperlink" Target="https://www.dripshop.live/products/2ijKBIksDnEmeEeIuOIoi" TargetMode="External"/><Relationship Id="rId2209" Type="http://schemas.openxmlformats.org/officeDocument/2006/relationships/hyperlink" Target="https://cdn.dripshop.live/dripnfts/slabs/102195101.mp4" TargetMode="External"/><Relationship Id="rId23" Type="http://schemas.openxmlformats.org/officeDocument/2006/relationships/hyperlink" Target="https://cdn.dripshop.live/dripnfts/slabs/85076480_front_v1.jpg" TargetMode="External"/><Relationship Id="rId26" Type="http://schemas.openxmlformats.org/officeDocument/2006/relationships/hyperlink" Target="https://cdn.dripshop.live/dripnfts/slabs/85076500_front_v1.jpg" TargetMode="External"/><Relationship Id="rId25" Type="http://schemas.openxmlformats.org/officeDocument/2006/relationships/hyperlink" Target="https://cdn.dripshop.live/dripnfts/slabs/85076500.mp4" TargetMode="External"/><Relationship Id="rId28" Type="http://schemas.openxmlformats.org/officeDocument/2006/relationships/hyperlink" Target="https://cdn.dripshop.live/dripnfts/slabs/85076502.mp4" TargetMode="External"/><Relationship Id="rId4860" Type="http://schemas.openxmlformats.org/officeDocument/2006/relationships/hyperlink" Target="https://www.dripshop.live/products/LNwJpvHF2k5VWbmo4SiBi" TargetMode="External"/><Relationship Id="rId27" Type="http://schemas.openxmlformats.org/officeDocument/2006/relationships/hyperlink" Target="https://www.dripshop.live/products/CfG58XF33D-2OD9dNESty" TargetMode="External"/><Relationship Id="rId3531" Type="http://schemas.openxmlformats.org/officeDocument/2006/relationships/hyperlink" Target="https://www.dripshop.live/products/mpkpm1alZntKBAvN9-TNH" TargetMode="External"/><Relationship Id="rId4862" Type="http://schemas.openxmlformats.org/officeDocument/2006/relationships/hyperlink" Target="https://cdn.dripshop.live/dripnfts/slabs/6035588031_front_v1.jpg" TargetMode="External"/><Relationship Id="rId29" Type="http://schemas.openxmlformats.org/officeDocument/2006/relationships/hyperlink" Target="https://cdn.dripshop.live/dripnfts/slabs/85076502_front_v1.jpg" TargetMode="External"/><Relationship Id="rId2200" Type="http://schemas.openxmlformats.org/officeDocument/2006/relationships/hyperlink" Target="https://cdn.dripshop.live/dripnfts/slabs/101062668.mp4" TargetMode="External"/><Relationship Id="rId3530" Type="http://schemas.openxmlformats.org/officeDocument/2006/relationships/hyperlink" Target="https://cdn.dripshop.live/dripnfts/slabs/6001348154_front_v1.jpg" TargetMode="External"/><Relationship Id="rId4861" Type="http://schemas.openxmlformats.org/officeDocument/2006/relationships/hyperlink" Target="https://cdn.dripshop.live/dripnfts/slabs/6035588031.mp4" TargetMode="External"/><Relationship Id="rId2201" Type="http://schemas.openxmlformats.org/officeDocument/2006/relationships/hyperlink" Target="https://cdn.dripshop.live/dripnfts/slabs/101062668_front_v1.jpg" TargetMode="External"/><Relationship Id="rId3533" Type="http://schemas.openxmlformats.org/officeDocument/2006/relationships/hyperlink" Target="https://cdn.dripshop.live/dripnfts/slabs/6001348156_front_v1.jpg" TargetMode="External"/><Relationship Id="rId4864" Type="http://schemas.openxmlformats.org/officeDocument/2006/relationships/hyperlink" Target="https://cdn.dripshop.live/dripnfts/slabs/6035588033.mp4" TargetMode="External"/><Relationship Id="rId2202" Type="http://schemas.openxmlformats.org/officeDocument/2006/relationships/hyperlink" Target="https://www.dripshop.live/products/YVwARAngQFAnHjZLtBB75" TargetMode="External"/><Relationship Id="rId3532" Type="http://schemas.openxmlformats.org/officeDocument/2006/relationships/hyperlink" Target="https://cdn.dripshop.live/dripnfts/slabs/6001348156.mp4" TargetMode="External"/><Relationship Id="rId4863" Type="http://schemas.openxmlformats.org/officeDocument/2006/relationships/hyperlink" Target="https://www.dripshop.live/products/Ro5w05AR3YLj4HyztngUH" TargetMode="External"/><Relationship Id="rId3524" Type="http://schemas.openxmlformats.org/officeDocument/2006/relationships/hyperlink" Target="https://cdn.dripshop.live/dripnfts/slabs/4199078042_front_v1.jpg" TargetMode="External"/><Relationship Id="rId4855" Type="http://schemas.openxmlformats.org/officeDocument/2006/relationships/hyperlink" Target="https://cdn.dripshop.live/dripnfts/slabs/6035588029.mp4" TargetMode="External"/><Relationship Id="rId3523" Type="http://schemas.openxmlformats.org/officeDocument/2006/relationships/hyperlink" Target="https://cdn.dripshop.live/dripnfts/slabs/4199078042.mp4" TargetMode="External"/><Relationship Id="rId4854" Type="http://schemas.openxmlformats.org/officeDocument/2006/relationships/hyperlink" Target="https://www.dripshop.live/products/GJpAvohH2YCecek1-sTOM" TargetMode="External"/><Relationship Id="rId3526" Type="http://schemas.openxmlformats.org/officeDocument/2006/relationships/hyperlink" Target="https://cdn.dripshop.live/dripnfts/slabs/6001348151.mp4" TargetMode="External"/><Relationship Id="rId4857" Type="http://schemas.openxmlformats.org/officeDocument/2006/relationships/hyperlink" Target="https://www.dripshop.live/products/8jsqulSvNNy9MNH1OUry9" TargetMode="External"/><Relationship Id="rId3525" Type="http://schemas.openxmlformats.org/officeDocument/2006/relationships/hyperlink" Target="https://www.dripshop.live/products/7e1A8Vo2et6CalD4XBbmI" TargetMode="External"/><Relationship Id="rId4856" Type="http://schemas.openxmlformats.org/officeDocument/2006/relationships/hyperlink" Target="https://cdn.dripshop.live/dripnfts/slabs/6035588029_front_v1.jpg" TargetMode="External"/><Relationship Id="rId11" Type="http://schemas.openxmlformats.org/officeDocument/2006/relationships/hyperlink" Target="https://cdn.dripshop.live/dripnfts/slabs/85076531_front_v1.jpg" TargetMode="External"/><Relationship Id="rId3528" Type="http://schemas.openxmlformats.org/officeDocument/2006/relationships/hyperlink" Target="https://www.dripshop.live/products/GDmceJc9IL_Glbc-pCVK9" TargetMode="External"/><Relationship Id="rId4859" Type="http://schemas.openxmlformats.org/officeDocument/2006/relationships/hyperlink" Target="https://cdn.dripshop.live/dripnfts/slabs/6035588030_front_v1.jpg" TargetMode="External"/><Relationship Id="rId10" Type="http://schemas.openxmlformats.org/officeDocument/2006/relationships/hyperlink" Target="https://cdn.dripshop.live/dripnfts/slabs/85076531.mp4" TargetMode="External"/><Relationship Id="rId3527" Type="http://schemas.openxmlformats.org/officeDocument/2006/relationships/hyperlink" Target="https://cdn.dripshop.live/dripnfts/slabs/6001348151_front_v1.jpg" TargetMode="External"/><Relationship Id="rId4858" Type="http://schemas.openxmlformats.org/officeDocument/2006/relationships/hyperlink" Target="https://cdn.dripshop.live/dripnfts/slabs/6035588030.mp4" TargetMode="External"/><Relationship Id="rId13" Type="http://schemas.openxmlformats.org/officeDocument/2006/relationships/hyperlink" Target="https://cdn.dripshop.live/dripnfts/slabs/85076532.mp4" TargetMode="External"/><Relationship Id="rId12" Type="http://schemas.openxmlformats.org/officeDocument/2006/relationships/hyperlink" Target="https://www.dripshop.live/products/RdSsfMFkdPpstzPlrOInA" TargetMode="External"/><Relationship Id="rId3529" Type="http://schemas.openxmlformats.org/officeDocument/2006/relationships/hyperlink" Target="https://cdn.dripshop.live/dripnfts/slabs/6001348154.mp4" TargetMode="External"/><Relationship Id="rId15" Type="http://schemas.openxmlformats.org/officeDocument/2006/relationships/hyperlink" Target="https://www.dripshop.live/products/PNXJwFCAUJ4Ipld-Xgy8H" TargetMode="External"/><Relationship Id="rId14" Type="http://schemas.openxmlformats.org/officeDocument/2006/relationships/hyperlink" Target="https://cdn.dripshop.live/dripnfts/slabs/85076532_front_v1.jpg" TargetMode="External"/><Relationship Id="rId17" Type="http://schemas.openxmlformats.org/officeDocument/2006/relationships/hyperlink" Target="https://cdn.dripshop.live/dripnfts/slabs/85076477_front_v1.jpg" TargetMode="External"/><Relationship Id="rId16" Type="http://schemas.openxmlformats.org/officeDocument/2006/relationships/hyperlink" Target="https://cdn.dripshop.live/dripnfts/slabs/85076477.mp4" TargetMode="External"/><Relationship Id="rId19" Type="http://schemas.openxmlformats.org/officeDocument/2006/relationships/hyperlink" Target="https://cdn.dripshop.live/dripnfts/slabs/85076476.mp4" TargetMode="External"/><Relationship Id="rId3520" Type="http://schemas.openxmlformats.org/officeDocument/2006/relationships/hyperlink" Target="https://cdn.dripshop.live/dripnfts/slabs/4184940154.mp4" TargetMode="External"/><Relationship Id="rId4851" Type="http://schemas.openxmlformats.org/officeDocument/2006/relationships/hyperlink" Target="https://www.dripshop.live/products/a98_93ktPUEV0w29JqtjR" TargetMode="External"/><Relationship Id="rId18" Type="http://schemas.openxmlformats.org/officeDocument/2006/relationships/hyperlink" Target="https://www.dripshop.live/products/Ko_7n-0i-OEH06ewNgO__" TargetMode="External"/><Relationship Id="rId4850" Type="http://schemas.openxmlformats.org/officeDocument/2006/relationships/hyperlink" Target="https://cdn.dripshop.live/dripnfts/slabs/6035588025_front_v1.jpg" TargetMode="External"/><Relationship Id="rId3522" Type="http://schemas.openxmlformats.org/officeDocument/2006/relationships/hyperlink" Target="https://www.dripshop.live/products/xCA0EFN3ImoFfFOo4-eB4" TargetMode="External"/><Relationship Id="rId4853" Type="http://schemas.openxmlformats.org/officeDocument/2006/relationships/hyperlink" Target="https://cdn.dripshop.live/dripnfts/slabs/6035588027_front_v1.jpg" TargetMode="External"/><Relationship Id="rId3521" Type="http://schemas.openxmlformats.org/officeDocument/2006/relationships/hyperlink" Target="https://cdn.dripshop.live/dripnfts/slabs/4184940154_front_v1.jpg" TargetMode="External"/><Relationship Id="rId4852" Type="http://schemas.openxmlformats.org/officeDocument/2006/relationships/hyperlink" Target="https://cdn.dripshop.live/dripnfts/slabs/6035588027.mp4" TargetMode="External"/><Relationship Id="rId84" Type="http://schemas.openxmlformats.org/officeDocument/2006/relationships/hyperlink" Target="https://www.dripshop.live/products/JbtgkXcWtRYB6x6mwyeyL" TargetMode="External"/><Relationship Id="rId1774" Type="http://schemas.openxmlformats.org/officeDocument/2006/relationships/hyperlink" Target="https://cdn.dripshop.live/dripnfts/slabs/109061922.mp4" TargetMode="External"/><Relationship Id="rId4800" Type="http://schemas.openxmlformats.org/officeDocument/2006/relationships/hyperlink" Target="https://www.dripshop.live/products/9TZsswcTGJ5dTnzfQyuoQ" TargetMode="External"/><Relationship Id="rId83" Type="http://schemas.openxmlformats.org/officeDocument/2006/relationships/hyperlink" Target="https://cdn.dripshop.live/dripnfts/slabs/69062438_front_v1.jpg" TargetMode="External"/><Relationship Id="rId1775" Type="http://schemas.openxmlformats.org/officeDocument/2006/relationships/hyperlink" Target="https://cdn.dripshop.live/dripnfts/slabs/109061922_front_v1.jpg" TargetMode="External"/><Relationship Id="rId86" Type="http://schemas.openxmlformats.org/officeDocument/2006/relationships/hyperlink" Target="https://cdn.dripshop.live/dripnfts/slabs/69062439_front_v1.jpg" TargetMode="External"/><Relationship Id="rId1776" Type="http://schemas.openxmlformats.org/officeDocument/2006/relationships/hyperlink" Target="https://www.dripshop.live/products/XPn3hnKghwg0rc44FbOJO" TargetMode="External"/><Relationship Id="rId4802" Type="http://schemas.openxmlformats.org/officeDocument/2006/relationships/hyperlink" Target="https://cdn.dripshop.live/dripnfts/slabs/6035587291_front_v1.jpg" TargetMode="External"/><Relationship Id="rId85" Type="http://schemas.openxmlformats.org/officeDocument/2006/relationships/hyperlink" Target="https://cdn.dripshop.live/dripnfts/slabs/69062439.mp4" TargetMode="External"/><Relationship Id="rId1777" Type="http://schemas.openxmlformats.org/officeDocument/2006/relationships/hyperlink" Target="https://cdn.dripshop.live/dripnfts/slabs/109061921.mp4" TargetMode="External"/><Relationship Id="rId4801" Type="http://schemas.openxmlformats.org/officeDocument/2006/relationships/hyperlink" Target="https://cdn.dripshop.live/dripnfts/slabs/6035587291.mp4" TargetMode="External"/><Relationship Id="rId88" Type="http://schemas.openxmlformats.org/officeDocument/2006/relationships/hyperlink" Target="https://cdn.dripshop.live/dripnfts/slabs/69062633.mp4" TargetMode="External"/><Relationship Id="rId1778" Type="http://schemas.openxmlformats.org/officeDocument/2006/relationships/hyperlink" Target="https://cdn.dripshop.live/dripnfts/slabs/109061921_front_v1.jpg" TargetMode="External"/><Relationship Id="rId4804" Type="http://schemas.openxmlformats.org/officeDocument/2006/relationships/hyperlink" Target="https://cdn.dripshop.live/dripnfts/slabs/6035587293.mp4" TargetMode="External"/><Relationship Id="rId87" Type="http://schemas.openxmlformats.org/officeDocument/2006/relationships/hyperlink" Target="https://www.dripshop.live/products/Jjvrs28URhjpIN8fn2AUO" TargetMode="External"/><Relationship Id="rId1779" Type="http://schemas.openxmlformats.org/officeDocument/2006/relationships/hyperlink" Target="https://www.dripshop.live/products/XV1Xt48LifJXeaLXPCuSx" TargetMode="External"/><Relationship Id="rId4803" Type="http://schemas.openxmlformats.org/officeDocument/2006/relationships/hyperlink" Target="https://www.dripshop.live/products/2Owge78lDVgdGVWbtpOiR" TargetMode="External"/><Relationship Id="rId4806" Type="http://schemas.openxmlformats.org/officeDocument/2006/relationships/hyperlink" Target="https://www.dripshop.live/products/xRA8iH5TzPmcRmp0vp0gW" TargetMode="External"/><Relationship Id="rId89" Type="http://schemas.openxmlformats.org/officeDocument/2006/relationships/hyperlink" Target="https://cdn.dripshop.live/dripnfts/slabs/69062633_front_v1.jpg" TargetMode="External"/><Relationship Id="rId4805" Type="http://schemas.openxmlformats.org/officeDocument/2006/relationships/hyperlink" Target="https://cdn.dripshop.live/dripnfts/slabs/6035587293_front_v1.jpg" TargetMode="External"/><Relationship Id="rId4808" Type="http://schemas.openxmlformats.org/officeDocument/2006/relationships/hyperlink" Target="https://cdn.dripshop.live/dripnfts/slabs/6035587294_front_v1.jpg" TargetMode="External"/><Relationship Id="rId4807" Type="http://schemas.openxmlformats.org/officeDocument/2006/relationships/hyperlink" Target="https://cdn.dripshop.live/dripnfts/slabs/6035587294.mp4" TargetMode="External"/><Relationship Id="rId4809" Type="http://schemas.openxmlformats.org/officeDocument/2006/relationships/hyperlink" Target="https://www.dripshop.live/products/dB0mFnmLzhG0sSnIuq6JK" TargetMode="External"/><Relationship Id="rId80" Type="http://schemas.openxmlformats.org/officeDocument/2006/relationships/hyperlink" Target="https://cdn.dripshop.live/dripnfts/slabs/69062235_front_v1.jpg" TargetMode="External"/><Relationship Id="rId82" Type="http://schemas.openxmlformats.org/officeDocument/2006/relationships/hyperlink" Target="https://cdn.dripshop.live/dripnfts/slabs/69062438.mp4" TargetMode="External"/><Relationship Id="rId81" Type="http://schemas.openxmlformats.org/officeDocument/2006/relationships/hyperlink" Target="https://www.dripshop.live/products/RaziJkEa_e--ZyEcGkrhC" TargetMode="External"/><Relationship Id="rId1770" Type="http://schemas.openxmlformats.org/officeDocument/2006/relationships/hyperlink" Target="https://www.dripshop.live/products/c7xb9aFc1yAVJAU9oajhV" TargetMode="External"/><Relationship Id="rId1771" Type="http://schemas.openxmlformats.org/officeDocument/2006/relationships/hyperlink" Target="https://cdn.dripshop.live/dripnfts/slabs/109343613.mp4" TargetMode="External"/><Relationship Id="rId1772" Type="http://schemas.openxmlformats.org/officeDocument/2006/relationships/hyperlink" Target="https://cdn.dripshop.live/dripnfts/slabs/109343613_front_v1.jpg" TargetMode="External"/><Relationship Id="rId1773" Type="http://schemas.openxmlformats.org/officeDocument/2006/relationships/hyperlink" Target="https://www.dripshop.live/products/KTeFc9-e1hzB8kFcisIC7" TargetMode="External"/><Relationship Id="rId73" Type="http://schemas.openxmlformats.org/officeDocument/2006/relationships/hyperlink" Target="https://cdn.dripshop.live/dripnfts/slabs/65489921.mp4" TargetMode="External"/><Relationship Id="rId1763" Type="http://schemas.openxmlformats.org/officeDocument/2006/relationships/hyperlink" Target="https://cdn.dripshop.live/dripnfts/slabs/4067084173_front_v1.jpg" TargetMode="External"/><Relationship Id="rId72" Type="http://schemas.openxmlformats.org/officeDocument/2006/relationships/hyperlink" Target="https://www.dripshop.live/products/qmgdLbj9kZXG1pbObDQzY" TargetMode="External"/><Relationship Id="rId1764" Type="http://schemas.openxmlformats.org/officeDocument/2006/relationships/hyperlink" Target="https://www.dripshop.live/products/rXcBnIh1Ock0nW_o-l-kT" TargetMode="External"/><Relationship Id="rId75" Type="http://schemas.openxmlformats.org/officeDocument/2006/relationships/hyperlink" Target="https://www.dripshop.live/products/p3NNyFAR5RNXJQz3PwAwq" TargetMode="External"/><Relationship Id="rId1765" Type="http://schemas.openxmlformats.org/officeDocument/2006/relationships/hyperlink" Target="https://cdn.dripshop.live/dripnfts/slabs/4102392152.mp4" TargetMode="External"/><Relationship Id="rId74" Type="http://schemas.openxmlformats.org/officeDocument/2006/relationships/hyperlink" Target="https://cdn.dripshop.live/dripnfts/slabs/65489921_front_v1.jpg" TargetMode="External"/><Relationship Id="rId1766" Type="http://schemas.openxmlformats.org/officeDocument/2006/relationships/hyperlink" Target="https://cdn.dripshop.live/dripnfts/slabs/4102392152_front_v1.jpg" TargetMode="External"/><Relationship Id="rId77" Type="http://schemas.openxmlformats.org/officeDocument/2006/relationships/hyperlink" Target="https://cdn.dripshop.live/dripnfts/slabs/69062234_front_v1.jpg" TargetMode="External"/><Relationship Id="rId1767" Type="http://schemas.openxmlformats.org/officeDocument/2006/relationships/hyperlink" Target="https://www.dripshop.live/products/ltXIQq34a0gUZb53JWld8" TargetMode="External"/><Relationship Id="rId76" Type="http://schemas.openxmlformats.org/officeDocument/2006/relationships/hyperlink" Target="https://cdn.dripshop.live/dripnfts/slabs/69062234.mp4" TargetMode="External"/><Relationship Id="rId1768" Type="http://schemas.openxmlformats.org/officeDocument/2006/relationships/hyperlink" Target="https://cdn.dripshop.live/dripnfts/slabs/109343614.mp4" TargetMode="External"/><Relationship Id="rId79" Type="http://schemas.openxmlformats.org/officeDocument/2006/relationships/hyperlink" Target="https://cdn.dripshop.live/dripnfts/slabs/69062235.mp4" TargetMode="External"/><Relationship Id="rId1769" Type="http://schemas.openxmlformats.org/officeDocument/2006/relationships/hyperlink" Target="https://cdn.dripshop.live/dripnfts/slabs/109343614_front_v1.jpg" TargetMode="External"/><Relationship Id="rId78" Type="http://schemas.openxmlformats.org/officeDocument/2006/relationships/hyperlink" Target="https://www.dripshop.live/products/eJxuHoDs23NWIW-MAW2FY" TargetMode="External"/><Relationship Id="rId71" Type="http://schemas.openxmlformats.org/officeDocument/2006/relationships/hyperlink" Target="https://cdn.dripshop.live/dripnfts/slabs/61192698_front_v1.jpg" TargetMode="External"/><Relationship Id="rId70" Type="http://schemas.openxmlformats.org/officeDocument/2006/relationships/hyperlink" Target="https://cdn.dripshop.live/dripnfts/slabs/61192698.mp4" TargetMode="External"/><Relationship Id="rId1760" Type="http://schemas.openxmlformats.org/officeDocument/2006/relationships/hyperlink" Target="https://cdn.dripshop.live/dripnfts/slabs/4054861288_front_v1.jpg" TargetMode="External"/><Relationship Id="rId1761" Type="http://schemas.openxmlformats.org/officeDocument/2006/relationships/hyperlink" Target="https://www.dripshop.live/products/at1HMiu6F5MkuO9p3lukY" TargetMode="External"/><Relationship Id="rId1762" Type="http://schemas.openxmlformats.org/officeDocument/2006/relationships/hyperlink" Target="https://cdn.dripshop.live/dripnfts/slabs/4067084173.mp4" TargetMode="External"/><Relationship Id="rId62" Type="http://schemas.openxmlformats.org/officeDocument/2006/relationships/hyperlink" Target="https://cdn.dripshop.live/dripnfts/slabs/85076506_front_v1.jpg" TargetMode="External"/><Relationship Id="rId1796" Type="http://schemas.openxmlformats.org/officeDocument/2006/relationships/hyperlink" Target="https://cdn.dripshop.live/dripnfts/slabs/109343594_front_v1.jpg" TargetMode="External"/><Relationship Id="rId4822" Type="http://schemas.openxmlformats.org/officeDocument/2006/relationships/hyperlink" Target="https://cdn.dripshop.live/dripnfts/slabs/6035587299.mp4" TargetMode="External"/><Relationship Id="rId61" Type="http://schemas.openxmlformats.org/officeDocument/2006/relationships/hyperlink" Target="https://cdn.dripshop.live/dripnfts/slabs/85076506.mp4" TargetMode="External"/><Relationship Id="rId1797" Type="http://schemas.openxmlformats.org/officeDocument/2006/relationships/hyperlink" Target="https://www.dripshop.live/products/KJlMFsCpzUN1RzK8ctyFM" TargetMode="External"/><Relationship Id="rId4821" Type="http://schemas.openxmlformats.org/officeDocument/2006/relationships/hyperlink" Target="https://www.dripshop.live/products/bXeKdL28Y_uOJaxby3Jrj" TargetMode="External"/><Relationship Id="rId64" Type="http://schemas.openxmlformats.org/officeDocument/2006/relationships/hyperlink" Target="https://cdn.dripshop.live/dripnfts/slabs/54017908.mp4" TargetMode="External"/><Relationship Id="rId1798" Type="http://schemas.openxmlformats.org/officeDocument/2006/relationships/hyperlink" Target="https://cdn.dripshop.live/dripnfts/slabs/109343592.mp4" TargetMode="External"/><Relationship Id="rId4824" Type="http://schemas.openxmlformats.org/officeDocument/2006/relationships/hyperlink" Target="https://www.dripshop.live/products/Hpu6qQnlOcqmuJrpr7zPX" TargetMode="External"/><Relationship Id="rId63" Type="http://schemas.openxmlformats.org/officeDocument/2006/relationships/hyperlink" Target="https://www.dripshop.live/products/nIxgb_jC5IkiIeYiGdQ38" TargetMode="External"/><Relationship Id="rId1799" Type="http://schemas.openxmlformats.org/officeDocument/2006/relationships/hyperlink" Target="https://cdn.dripshop.live/dripnfts/slabs/109343592_front_v1.jpg" TargetMode="External"/><Relationship Id="rId4823" Type="http://schemas.openxmlformats.org/officeDocument/2006/relationships/hyperlink" Target="https://cdn.dripshop.live/dripnfts/slabs/6035587299_front_v1.jpg" TargetMode="External"/><Relationship Id="rId66" Type="http://schemas.openxmlformats.org/officeDocument/2006/relationships/hyperlink" Target="https://www.dripshop.live/products/drK_ABY2bfdz2tl7cH-Ms" TargetMode="External"/><Relationship Id="rId4826" Type="http://schemas.openxmlformats.org/officeDocument/2006/relationships/hyperlink" Target="https://cdn.dripshop.live/dripnfts/slabs/6035587300_front_v1.jpg" TargetMode="External"/><Relationship Id="rId65" Type="http://schemas.openxmlformats.org/officeDocument/2006/relationships/hyperlink" Target="https://cdn.dripshop.live/dripnfts/slabs/54017908_front_v1.jpg" TargetMode="External"/><Relationship Id="rId4825" Type="http://schemas.openxmlformats.org/officeDocument/2006/relationships/hyperlink" Target="https://cdn.dripshop.live/dripnfts/slabs/6035587300.mp4" TargetMode="External"/><Relationship Id="rId68" Type="http://schemas.openxmlformats.org/officeDocument/2006/relationships/hyperlink" Target="https://cdn.dripshop.live/dripnfts/slabs/54017909_front_v1.jpg" TargetMode="External"/><Relationship Id="rId4828" Type="http://schemas.openxmlformats.org/officeDocument/2006/relationships/hyperlink" Target="https://cdn.dripshop.live/dripnfts/slabs/6035588001.mp4" TargetMode="External"/><Relationship Id="rId67" Type="http://schemas.openxmlformats.org/officeDocument/2006/relationships/hyperlink" Target="https://cdn.dripshop.live/dripnfts/slabs/54017909.mp4" TargetMode="External"/><Relationship Id="rId4827" Type="http://schemas.openxmlformats.org/officeDocument/2006/relationships/hyperlink" Target="https://www.dripshop.live/products/kRSV3T8WJ4zfyXG9uWj4V" TargetMode="External"/><Relationship Id="rId4829" Type="http://schemas.openxmlformats.org/officeDocument/2006/relationships/hyperlink" Target="https://cdn.dripshop.live/dripnfts/slabs/6035588001_front_v1.jpg" TargetMode="External"/><Relationship Id="rId60" Type="http://schemas.openxmlformats.org/officeDocument/2006/relationships/hyperlink" Target="https://www.dripshop.live/products/5tOp6y2OKEANgucKwQubh" TargetMode="External"/><Relationship Id="rId69" Type="http://schemas.openxmlformats.org/officeDocument/2006/relationships/hyperlink" Target="https://www.dripshop.live/products/MuTVb7K73M-FGr9juRZJX" TargetMode="External"/><Relationship Id="rId1790" Type="http://schemas.openxmlformats.org/officeDocument/2006/relationships/hyperlink" Target="https://cdn.dripshop.live/dripnfts/slabs/101398660_front_v1.jpg" TargetMode="External"/><Relationship Id="rId1791" Type="http://schemas.openxmlformats.org/officeDocument/2006/relationships/hyperlink" Target="https://www.dripshop.live/products/nNAMWP-PMKUwpJXKVaTnt" TargetMode="External"/><Relationship Id="rId1792" Type="http://schemas.openxmlformats.org/officeDocument/2006/relationships/hyperlink" Target="https://cdn.dripshop.live/dripnfts/slabs/109343595.mp4" TargetMode="External"/><Relationship Id="rId1793" Type="http://schemas.openxmlformats.org/officeDocument/2006/relationships/hyperlink" Target="https://cdn.dripshop.live/dripnfts/slabs/109343595_front_v1.jpg" TargetMode="External"/><Relationship Id="rId1794" Type="http://schemas.openxmlformats.org/officeDocument/2006/relationships/hyperlink" Target="https://www.dripshop.live/products/DQc-BgSlQTSPi9qyjqCU9" TargetMode="External"/><Relationship Id="rId4820" Type="http://schemas.openxmlformats.org/officeDocument/2006/relationships/hyperlink" Target="https://cdn.dripshop.live/dripnfts/slabs/6035587298_front_v1.jpg" TargetMode="External"/><Relationship Id="rId1795" Type="http://schemas.openxmlformats.org/officeDocument/2006/relationships/hyperlink" Target="https://cdn.dripshop.live/dripnfts/slabs/109343594.mp4" TargetMode="External"/><Relationship Id="rId51" Type="http://schemas.openxmlformats.org/officeDocument/2006/relationships/hyperlink" Target="https://www.dripshop.live/products/DKZVZ1sAMhfOo99NrjYAw" TargetMode="External"/><Relationship Id="rId1785" Type="http://schemas.openxmlformats.org/officeDocument/2006/relationships/hyperlink" Target="https://www.dripshop.live/products/NU3hs9J2l8tVDFgKaKy2Z" TargetMode="External"/><Relationship Id="rId4811" Type="http://schemas.openxmlformats.org/officeDocument/2006/relationships/hyperlink" Target="https://cdn.dripshop.live/dripnfts/slabs/6035587295_front_v1.jpg" TargetMode="External"/><Relationship Id="rId50" Type="http://schemas.openxmlformats.org/officeDocument/2006/relationships/hyperlink" Target="https://cdn.dripshop.live/dripnfts/slabs/85076486_front_v1.jpg" TargetMode="External"/><Relationship Id="rId1786" Type="http://schemas.openxmlformats.org/officeDocument/2006/relationships/hyperlink" Target="https://cdn.dripshop.live/dripnfts/slabs/109061924.mp4" TargetMode="External"/><Relationship Id="rId4810" Type="http://schemas.openxmlformats.org/officeDocument/2006/relationships/hyperlink" Target="https://cdn.dripshop.live/dripnfts/slabs/6035587295.mp4" TargetMode="External"/><Relationship Id="rId53" Type="http://schemas.openxmlformats.org/officeDocument/2006/relationships/hyperlink" Target="https://cdn.dripshop.live/dripnfts/slabs/85076463_front_v1.jpg" TargetMode="External"/><Relationship Id="rId1787" Type="http://schemas.openxmlformats.org/officeDocument/2006/relationships/hyperlink" Target="https://cdn.dripshop.live/dripnfts/slabs/109061924_front_v1.jpg" TargetMode="External"/><Relationship Id="rId4813" Type="http://schemas.openxmlformats.org/officeDocument/2006/relationships/hyperlink" Target="https://cdn.dripshop.live/dripnfts/slabs/6035587296.mp4" TargetMode="External"/><Relationship Id="rId52" Type="http://schemas.openxmlformats.org/officeDocument/2006/relationships/hyperlink" Target="https://cdn.dripshop.live/dripnfts/slabs/85076463.mp4" TargetMode="External"/><Relationship Id="rId1788" Type="http://schemas.openxmlformats.org/officeDocument/2006/relationships/hyperlink" Target="https://www.dripshop.live/products/qM3bjlHKOXCwsYsxObQA1" TargetMode="External"/><Relationship Id="rId4812" Type="http://schemas.openxmlformats.org/officeDocument/2006/relationships/hyperlink" Target="https://www.dripshop.live/products/d4cm29cFVVrlIycLv90S-" TargetMode="External"/><Relationship Id="rId55" Type="http://schemas.openxmlformats.org/officeDocument/2006/relationships/hyperlink" Target="https://cdn.dripshop.live/dripnfts/slabs/85076469.mp4" TargetMode="External"/><Relationship Id="rId1789" Type="http://schemas.openxmlformats.org/officeDocument/2006/relationships/hyperlink" Target="https://cdn.dripshop.live/dripnfts/slabs/101398660.mp4" TargetMode="External"/><Relationship Id="rId4815" Type="http://schemas.openxmlformats.org/officeDocument/2006/relationships/hyperlink" Target="https://www.dripshop.live/products/g2iG8OUKY7nbGAmL6wU0D" TargetMode="External"/><Relationship Id="rId54" Type="http://schemas.openxmlformats.org/officeDocument/2006/relationships/hyperlink" Target="https://www.dripshop.live/products/K4t0IKVVfOplnsx9H4J25" TargetMode="External"/><Relationship Id="rId4814" Type="http://schemas.openxmlformats.org/officeDocument/2006/relationships/hyperlink" Target="https://cdn.dripshop.live/dripnfts/slabs/6035587296_front_v1.jpg" TargetMode="External"/><Relationship Id="rId57" Type="http://schemas.openxmlformats.org/officeDocument/2006/relationships/hyperlink" Target="https://www.dripshop.live/products/Svfb9mKJU9iH5Q7TUbkIK" TargetMode="External"/><Relationship Id="rId4817" Type="http://schemas.openxmlformats.org/officeDocument/2006/relationships/hyperlink" Target="https://cdn.dripshop.live/dripnfts/slabs/6035587297_front_v1.jpg" TargetMode="External"/><Relationship Id="rId56" Type="http://schemas.openxmlformats.org/officeDocument/2006/relationships/hyperlink" Target="https://cdn.dripshop.live/dripnfts/slabs/85076469_front_v1.jpg" TargetMode="External"/><Relationship Id="rId4816" Type="http://schemas.openxmlformats.org/officeDocument/2006/relationships/hyperlink" Target="https://cdn.dripshop.live/dripnfts/slabs/6035587297.mp4" TargetMode="External"/><Relationship Id="rId4819" Type="http://schemas.openxmlformats.org/officeDocument/2006/relationships/hyperlink" Target="https://cdn.dripshop.live/dripnfts/slabs/6035587298.mp4" TargetMode="External"/><Relationship Id="rId4818" Type="http://schemas.openxmlformats.org/officeDocument/2006/relationships/hyperlink" Target="https://www.dripshop.live/products/xWyyhEmsaRgJoelqwWp_m" TargetMode="External"/><Relationship Id="rId59" Type="http://schemas.openxmlformats.org/officeDocument/2006/relationships/hyperlink" Target="https://cdn.dripshop.live/dripnfts/slabs/85076505_front_v1.jpg" TargetMode="External"/><Relationship Id="rId58" Type="http://schemas.openxmlformats.org/officeDocument/2006/relationships/hyperlink" Target="https://cdn.dripshop.live/dripnfts/slabs/85076505.mp4" TargetMode="External"/><Relationship Id="rId1780" Type="http://schemas.openxmlformats.org/officeDocument/2006/relationships/hyperlink" Target="https://cdn.dripshop.live/dripnfts/slabs/109061923.mp4" TargetMode="External"/><Relationship Id="rId1781" Type="http://schemas.openxmlformats.org/officeDocument/2006/relationships/hyperlink" Target="https://cdn.dripshop.live/dripnfts/slabs/109061923_front_v1.jpg" TargetMode="External"/><Relationship Id="rId1782" Type="http://schemas.openxmlformats.org/officeDocument/2006/relationships/hyperlink" Target="https://www.dripshop.live/products/FgQYIJSc-vHSNygJ3Z1PZ" TargetMode="External"/><Relationship Id="rId1783" Type="http://schemas.openxmlformats.org/officeDocument/2006/relationships/hyperlink" Target="https://cdn.dripshop.live/dripnfts/slabs/98308170.mp4" TargetMode="External"/><Relationship Id="rId1784" Type="http://schemas.openxmlformats.org/officeDocument/2006/relationships/hyperlink" Target="https://cdn.dripshop.live/dripnfts/slabs/98308170_front_v1.jpg" TargetMode="External"/><Relationship Id="rId2269" Type="http://schemas.openxmlformats.org/officeDocument/2006/relationships/hyperlink" Target="https://cdn.dripshop.live/dripnfts/slabs/107925268.mp4" TargetMode="External"/><Relationship Id="rId349" Type="http://schemas.openxmlformats.org/officeDocument/2006/relationships/hyperlink" Target="https://cdn.dripshop.live/dripnfts/slabs/107756757.mp4" TargetMode="External"/><Relationship Id="rId348" Type="http://schemas.openxmlformats.org/officeDocument/2006/relationships/hyperlink" Target="https://www.dripshop.live/products/KnZ6k5CiFK3r3lQjP69AP" TargetMode="External"/><Relationship Id="rId347" Type="http://schemas.openxmlformats.org/officeDocument/2006/relationships/hyperlink" Target="https://cdn.dripshop.live/dripnfts/slabs/106697552_front_v1.jpg" TargetMode="External"/><Relationship Id="rId346" Type="http://schemas.openxmlformats.org/officeDocument/2006/relationships/hyperlink" Target="https://cdn.dripshop.live/dripnfts/slabs/106697552.mp4" TargetMode="External"/><Relationship Id="rId3591" Type="http://schemas.openxmlformats.org/officeDocument/2006/relationships/hyperlink" Target="https://www.dripshop.live/products/uBDIx9gKwnw44DWCDJDqU" TargetMode="External"/><Relationship Id="rId2260" Type="http://schemas.openxmlformats.org/officeDocument/2006/relationships/hyperlink" Target="https://cdn.dripshop.live/dripnfts/slabs/103347652.mp4" TargetMode="External"/><Relationship Id="rId3590" Type="http://schemas.openxmlformats.org/officeDocument/2006/relationships/hyperlink" Target="https://cdn.dripshop.live/dripnfts/slabs/6001348191_front_v1.jpg" TargetMode="External"/><Relationship Id="rId341" Type="http://schemas.openxmlformats.org/officeDocument/2006/relationships/hyperlink" Target="https://cdn.dripshop.live/dripnfts/slabs/105045281_front_v1.jpg" TargetMode="External"/><Relationship Id="rId2261" Type="http://schemas.openxmlformats.org/officeDocument/2006/relationships/hyperlink" Target="https://cdn.dripshop.live/dripnfts/slabs/103347652_front_v1.jpg" TargetMode="External"/><Relationship Id="rId3593" Type="http://schemas.openxmlformats.org/officeDocument/2006/relationships/hyperlink" Target="https://cdn.dripshop.live/dripnfts/slabs/6001348192_front_v1.jpg" TargetMode="External"/><Relationship Id="rId340" Type="http://schemas.openxmlformats.org/officeDocument/2006/relationships/hyperlink" Target="https://cdn.dripshop.live/dripnfts/slabs/105045281.mp4" TargetMode="External"/><Relationship Id="rId2262" Type="http://schemas.openxmlformats.org/officeDocument/2006/relationships/hyperlink" Target="https://www.dripshop.live/products/dvHcihWqG7Q4Stf2fqzNR" TargetMode="External"/><Relationship Id="rId3592" Type="http://schemas.openxmlformats.org/officeDocument/2006/relationships/hyperlink" Target="https://cdn.dripshop.live/dripnfts/slabs/6001348192.mp4" TargetMode="External"/><Relationship Id="rId2263" Type="http://schemas.openxmlformats.org/officeDocument/2006/relationships/hyperlink" Target="https://cdn.dripshop.live/dripnfts/slabs/107925271.mp4" TargetMode="External"/><Relationship Id="rId3595" Type="http://schemas.openxmlformats.org/officeDocument/2006/relationships/hyperlink" Target="https://cdn.dripshop.live/dripnfts/slabs/6001348193.mp4" TargetMode="External"/><Relationship Id="rId2264" Type="http://schemas.openxmlformats.org/officeDocument/2006/relationships/hyperlink" Target="https://cdn.dripshop.live/dripnfts/slabs/107925271_front_v1.jpg" TargetMode="External"/><Relationship Id="rId3594" Type="http://schemas.openxmlformats.org/officeDocument/2006/relationships/hyperlink" Target="https://www.dripshop.live/products/Hc2KWiSiE64k0mB2FBnTk" TargetMode="External"/><Relationship Id="rId345" Type="http://schemas.openxmlformats.org/officeDocument/2006/relationships/hyperlink" Target="https://www.dripshop.live/products/PLNYBhd61ZcZEQeH9qCi-" TargetMode="External"/><Relationship Id="rId2265" Type="http://schemas.openxmlformats.org/officeDocument/2006/relationships/hyperlink" Target="https://www.dripshop.live/products/mZX6UAP8GVrb0FKA58166" TargetMode="External"/><Relationship Id="rId3597" Type="http://schemas.openxmlformats.org/officeDocument/2006/relationships/hyperlink" Target="https://www.dripshop.live/products/joU6T0BSQFEUON1OQJI-4" TargetMode="External"/><Relationship Id="rId344" Type="http://schemas.openxmlformats.org/officeDocument/2006/relationships/hyperlink" Target="https://cdn.dripshop.live/dripnfts/slabs/105723726_front_v1.jpg" TargetMode="External"/><Relationship Id="rId2266" Type="http://schemas.openxmlformats.org/officeDocument/2006/relationships/hyperlink" Target="https://cdn.dripshop.live/dripnfts/slabs/101597215.mp4" TargetMode="External"/><Relationship Id="rId3596" Type="http://schemas.openxmlformats.org/officeDocument/2006/relationships/hyperlink" Target="https://cdn.dripshop.live/dripnfts/slabs/6001348193_front_v1.jpg" TargetMode="External"/><Relationship Id="rId343" Type="http://schemas.openxmlformats.org/officeDocument/2006/relationships/hyperlink" Target="https://cdn.dripshop.live/dripnfts/slabs/105723726.mp4" TargetMode="External"/><Relationship Id="rId2267" Type="http://schemas.openxmlformats.org/officeDocument/2006/relationships/hyperlink" Target="https://cdn.dripshop.live/dripnfts/slabs/101597215_front_v1.jpg" TargetMode="External"/><Relationship Id="rId3599" Type="http://schemas.openxmlformats.org/officeDocument/2006/relationships/hyperlink" Target="https://cdn.dripshop.live/dripnfts/slabs/6001348194_front_v1.jpg" TargetMode="External"/><Relationship Id="rId342" Type="http://schemas.openxmlformats.org/officeDocument/2006/relationships/hyperlink" Target="https://www.dripshop.live/products/F2DqQph4XmqEn-5qUMZVo" TargetMode="External"/><Relationship Id="rId2268" Type="http://schemas.openxmlformats.org/officeDocument/2006/relationships/hyperlink" Target="https://www.dripshop.live/products/v0lkPQd9khLV8toc9xL5r" TargetMode="External"/><Relationship Id="rId3598" Type="http://schemas.openxmlformats.org/officeDocument/2006/relationships/hyperlink" Target="https://cdn.dripshop.live/dripnfts/slabs/6001348194.mp4" TargetMode="External"/><Relationship Id="rId2258" Type="http://schemas.openxmlformats.org/officeDocument/2006/relationships/hyperlink" Target="https://cdn.dripshop.live/dripnfts/slabs/103347637_front_v1.jpg" TargetMode="External"/><Relationship Id="rId2259" Type="http://schemas.openxmlformats.org/officeDocument/2006/relationships/hyperlink" Target="https://www.dripshop.live/products/rZjFmyhPTMvhyR5TuRlO9" TargetMode="External"/><Relationship Id="rId3589" Type="http://schemas.openxmlformats.org/officeDocument/2006/relationships/hyperlink" Target="https://cdn.dripshop.live/dripnfts/slabs/6001348191.mp4" TargetMode="External"/><Relationship Id="rId338" Type="http://schemas.openxmlformats.org/officeDocument/2006/relationships/hyperlink" Target="https://cdn.dripshop.live/dripnfts/slabs/104881059_front_v1.jpg" TargetMode="External"/><Relationship Id="rId337" Type="http://schemas.openxmlformats.org/officeDocument/2006/relationships/hyperlink" Target="https://cdn.dripshop.live/dripnfts/slabs/104881059.mp4" TargetMode="External"/><Relationship Id="rId336" Type="http://schemas.openxmlformats.org/officeDocument/2006/relationships/hyperlink" Target="https://www.dripshop.live/products/uDG6GTOu740jyhiXppRNL" TargetMode="External"/><Relationship Id="rId335" Type="http://schemas.openxmlformats.org/officeDocument/2006/relationships/hyperlink" Target="https://cdn.dripshop.live/dripnfts/slabs/104864063_front_v1.jpg" TargetMode="External"/><Relationship Id="rId3580" Type="http://schemas.openxmlformats.org/officeDocument/2006/relationships/hyperlink" Target="https://cdn.dripshop.live/dripnfts/slabs/6001348185.mp4" TargetMode="External"/><Relationship Id="rId339" Type="http://schemas.openxmlformats.org/officeDocument/2006/relationships/hyperlink" Target="https://www.dripshop.live/products/yks78LXSSUbfrEwXw-9k2" TargetMode="External"/><Relationship Id="rId330" Type="http://schemas.openxmlformats.org/officeDocument/2006/relationships/hyperlink" Target="https://www.dripshop.live/products/k2v4ke9sLP3MJCFQ8_Uln" TargetMode="External"/><Relationship Id="rId2250" Type="http://schemas.openxmlformats.org/officeDocument/2006/relationships/hyperlink" Target="https://www.dripshop.live/products/xc1nodUVhtd9VNwg-GcJk" TargetMode="External"/><Relationship Id="rId3582" Type="http://schemas.openxmlformats.org/officeDocument/2006/relationships/hyperlink" Target="https://www.dripshop.live/products/l270SVwt8KPsykj55xYeY" TargetMode="External"/><Relationship Id="rId2251" Type="http://schemas.openxmlformats.org/officeDocument/2006/relationships/hyperlink" Target="https://cdn.dripshop.live/dripnfts/slabs/101597170.mp4" TargetMode="External"/><Relationship Id="rId3581" Type="http://schemas.openxmlformats.org/officeDocument/2006/relationships/hyperlink" Target="https://cdn.dripshop.live/dripnfts/slabs/6001348185_front_v1.jpg" TargetMode="External"/><Relationship Id="rId2252" Type="http://schemas.openxmlformats.org/officeDocument/2006/relationships/hyperlink" Target="https://cdn.dripshop.live/dripnfts/slabs/101597170_front_v1.jpg" TargetMode="External"/><Relationship Id="rId3584" Type="http://schemas.openxmlformats.org/officeDocument/2006/relationships/hyperlink" Target="https://cdn.dripshop.live/dripnfts/slabs/6001348189_front_v1.jpg" TargetMode="External"/><Relationship Id="rId2253" Type="http://schemas.openxmlformats.org/officeDocument/2006/relationships/hyperlink" Target="https://www.dripshop.live/products/P-DAz7FfMDlpa_iLEBaPu" TargetMode="External"/><Relationship Id="rId3583" Type="http://schemas.openxmlformats.org/officeDocument/2006/relationships/hyperlink" Target="https://cdn.dripshop.live/dripnfts/slabs/6001348189.mp4" TargetMode="External"/><Relationship Id="rId334" Type="http://schemas.openxmlformats.org/officeDocument/2006/relationships/hyperlink" Target="https://cdn.dripshop.live/dripnfts/slabs/104864063.mp4" TargetMode="External"/><Relationship Id="rId2254" Type="http://schemas.openxmlformats.org/officeDocument/2006/relationships/hyperlink" Target="https://cdn.dripshop.live/dripnfts/slabs/107925265.mp4" TargetMode="External"/><Relationship Id="rId3586" Type="http://schemas.openxmlformats.org/officeDocument/2006/relationships/hyperlink" Target="https://cdn.dripshop.live/dripnfts/slabs/6001348190.mp4" TargetMode="External"/><Relationship Id="rId333" Type="http://schemas.openxmlformats.org/officeDocument/2006/relationships/hyperlink" Target="https://www.dripshop.live/products/nWfCsFFKTXRcMgtbhf3TM" TargetMode="External"/><Relationship Id="rId2255" Type="http://schemas.openxmlformats.org/officeDocument/2006/relationships/hyperlink" Target="https://cdn.dripshop.live/dripnfts/slabs/107925265_front_v1.jpg" TargetMode="External"/><Relationship Id="rId3585" Type="http://schemas.openxmlformats.org/officeDocument/2006/relationships/hyperlink" Target="https://www.dripshop.live/products/hYY9VeuxBeDNf5GQ2zgRY" TargetMode="External"/><Relationship Id="rId332" Type="http://schemas.openxmlformats.org/officeDocument/2006/relationships/hyperlink" Target="https://cdn.dripshop.live/dripnfts/slabs/104864061_front_v1.jpg" TargetMode="External"/><Relationship Id="rId2256" Type="http://schemas.openxmlformats.org/officeDocument/2006/relationships/hyperlink" Target="https://www.dripshop.live/products/Ms6BFT2s6uW4ZlyY7n_px" TargetMode="External"/><Relationship Id="rId3588" Type="http://schemas.openxmlformats.org/officeDocument/2006/relationships/hyperlink" Target="https://www.dripshop.live/products/np3w7AUjpU_deC95X27T_" TargetMode="External"/><Relationship Id="rId331" Type="http://schemas.openxmlformats.org/officeDocument/2006/relationships/hyperlink" Target="https://cdn.dripshop.live/dripnfts/slabs/104864061.mp4" TargetMode="External"/><Relationship Id="rId2257" Type="http://schemas.openxmlformats.org/officeDocument/2006/relationships/hyperlink" Target="https://cdn.dripshop.live/dripnfts/slabs/103347637.mp4" TargetMode="External"/><Relationship Id="rId3587" Type="http://schemas.openxmlformats.org/officeDocument/2006/relationships/hyperlink" Target="https://cdn.dripshop.live/dripnfts/slabs/6001348190_front_v1.jpg" TargetMode="External"/><Relationship Id="rId5318" Type="http://schemas.openxmlformats.org/officeDocument/2006/relationships/hyperlink" Target="https://cdn.dripshop.live/dripnfts/slabs/6001832068_front_v1.jpg" TargetMode="External"/><Relationship Id="rId5319" Type="http://schemas.openxmlformats.org/officeDocument/2006/relationships/hyperlink" Target="https://www.dripshop.live/products/oeR4eVvic4vpkBbU1A95g" TargetMode="External"/><Relationship Id="rId5316" Type="http://schemas.openxmlformats.org/officeDocument/2006/relationships/hyperlink" Target="https://www.dripshop.live/products/x0Cu69Eivxx-i2I5QHb2u" TargetMode="External"/><Relationship Id="rId5317" Type="http://schemas.openxmlformats.org/officeDocument/2006/relationships/hyperlink" Target="https://cdn.dripshop.live/dripnfts/slabs/6001832068.mp4" TargetMode="External"/><Relationship Id="rId370" Type="http://schemas.openxmlformats.org/officeDocument/2006/relationships/hyperlink" Target="https://cdn.dripshop.live/dripnfts/slabs/108692279.mp4" TargetMode="External"/><Relationship Id="rId369" Type="http://schemas.openxmlformats.org/officeDocument/2006/relationships/hyperlink" Target="https://www.dripshop.live/products/eeBd957_opQNr-whwUTB-" TargetMode="External"/><Relationship Id="rId368" Type="http://schemas.openxmlformats.org/officeDocument/2006/relationships/hyperlink" Target="https://cdn.dripshop.live/dripnfts/slabs/108449784_front_v1.jpg" TargetMode="External"/><Relationship Id="rId2280" Type="http://schemas.openxmlformats.org/officeDocument/2006/relationships/hyperlink" Target="https://www.dripshop.live/products/JbtQLRcHFIMDi48CycD6C" TargetMode="External"/><Relationship Id="rId2281" Type="http://schemas.openxmlformats.org/officeDocument/2006/relationships/hyperlink" Target="https://cdn.dripshop.live/dripnfts/slabs/103347656.mp4" TargetMode="External"/><Relationship Id="rId2282" Type="http://schemas.openxmlformats.org/officeDocument/2006/relationships/hyperlink" Target="https://cdn.dripshop.live/dripnfts/slabs/103347656_front_v1.jpg" TargetMode="External"/><Relationship Id="rId363" Type="http://schemas.openxmlformats.org/officeDocument/2006/relationships/hyperlink" Target="https://www.dripshop.live/products/fLGXIlKCSE6KlUk3PFRFb" TargetMode="External"/><Relationship Id="rId2283" Type="http://schemas.openxmlformats.org/officeDocument/2006/relationships/hyperlink" Target="https://www.dripshop.live/products/Ttud5sWDcSjbuaGj_crU2" TargetMode="External"/><Relationship Id="rId5310" Type="http://schemas.openxmlformats.org/officeDocument/2006/relationships/hyperlink" Target="https://www.dripshop.live/products/HeOY1CVxmQmTD7pObbgma" TargetMode="External"/><Relationship Id="rId362" Type="http://schemas.openxmlformats.org/officeDocument/2006/relationships/hyperlink" Target="https://cdn.dripshop.live/dripnfts/slabs/108054987_front_v1.jpg" TargetMode="External"/><Relationship Id="rId2284" Type="http://schemas.openxmlformats.org/officeDocument/2006/relationships/hyperlink" Target="https://cdn.dripshop.live/dripnfts/slabs/103347657.mp4" TargetMode="External"/><Relationship Id="rId5311" Type="http://schemas.openxmlformats.org/officeDocument/2006/relationships/hyperlink" Target="https://cdn.dripshop.live/dripnfts/slabs/4206874058.mp4" TargetMode="External"/><Relationship Id="rId361" Type="http://schemas.openxmlformats.org/officeDocument/2006/relationships/hyperlink" Target="https://cdn.dripshop.live/dripnfts/slabs/108054987.mp4" TargetMode="External"/><Relationship Id="rId2285" Type="http://schemas.openxmlformats.org/officeDocument/2006/relationships/hyperlink" Target="https://cdn.dripshop.live/dripnfts/slabs/103347657_front_v1.jpg" TargetMode="External"/><Relationship Id="rId360" Type="http://schemas.openxmlformats.org/officeDocument/2006/relationships/hyperlink" Target="https://www.dripshop.live/products/EawFWj_tv8X6B-2f4RYbW" TargetMode="External"/><Relationship Id="rId2286" Type="http://schemas.openxmlformats.org/officeDocument/2006/relationships/hyperlink" Target="https://www.dripshop.live/products/7-Tfh8D_cHaF5zyHazDqY" TargetMode="External"/><Relationship Id="rId367" Type="http://schemas.openxmlformats.org/officeDocument/2006/relationships/hyperlink" Target="https://cdn.dripshop.live/dripnfts/slabs/108449784.mp4" TargetMode="External"/><Relationship Id="rId2287" Type="http://schemas.openxmlformats.org/officeDocument/2006/relationships/hyperlink" Target="https://cdn.dripshop.live/dripnfts/slabs/103347658.mp4" TargetMode="External"/><Relationship Id="rId5314" Type="http://schemas.openxmlformats.org/officeDocument/2006/relationships/hyperlink" Target="https://cdn.dripshop.live/dripnfts/slabs/4222307009.mp4" TargetMode="External"/><Relationship Id="rId366" Type="http://schemas.openxmlformats.org/officeDocument/2006/relationships/hyperlink" Target="https://www.dripshop.live/products/OzlkTc7SZR6lprC1eSjF9" TargetMode="External"/><Relationship Id="rId2288" Type="http://schemas.openxmlformats.org/officeDocument/2006/relationships/hyperlink" Target="https://cdn.dripshop.live/dripnfts/slabs/103347658_front_v1.jpg" TargetMode="External"/><Relationship Id="rId5315" Type="http://schemas.openxmlformats.org/officeDocument/2006/relationships/hyperlink" Target="https://cdn.dripshop.live/dripnfts/slabs/4222307009_front_v1.jpg" TargetMode="External"/><Relationship Id="rId365" Type="http://schemas.openxmlformats.org/officeDocument/2006/relationships/hyperlink" Target="https://cdn.dripshop.live/dripnfts/slabs/108431015_front_v1.jpg" TargetMode="External"/><Relationship Id="rId2289" Type="http://schemas.openxmlformats.org/officeDocument/2006/relationships/hyperlink" Target="https://www.dripshop.live/products/Supf606PkiU3Tvj98oMMh" TargetMode="External"/><Relationship Id="rId5312" Type="http://schemas.openxmlformats.org/officeDocument/2006/relationships/hyperlink" Target="https://cdn.dripshop.live/dripnfts/slabs/4206874058_front_v1.jpg" TargetMode="External"/><Relationship Id="rId364" Type="http://schemas.openxmlformats.org/officeDocument/2006/relationships/hyperlink" Target="https://cdn.dripshop.live/dripnfts/slabs/108431015.mp4" TargetMode="External"/><Relationship Id="rId5313" Type="http://schemas.openxmlformats.org/officeDocument/2006/relationships/hyperlink" Target="https://www.dripshop.live/products/G6sevaVIDnjhHtSIsRanx" TargetMode="External"/><Relationship Id="rId95" Type="http://schemas.openxmlformats.org/officeDocument/2006/relationships/hyperlink" Target="https://cdn.dripshop.live/dripnfts/slabs/70191854_front_v1.jpg" TargetMode="External"/><Relationship Id="rId5307" Type="http://schemas.openxmlformats.org/officeDocument/2006/relationships/hyperlink" Target="https://www.dripshop.live/products/oA_BkjJNYk6IcTpI6T4-I" TargetMode="External"/><Relationship Id="rId94" Type="http://schemas.openxmlformats.org/officeDocument/2006/relationships/hyperlink" Target="https://cdn.dripshop.live/dripnfts/slabs/70191854.mp4" TargetMode="External"/><Relationship Id="rId5308" Type="http://schemas.openxmlformats.org/officeDocument/2006/relationships/hyperlink" Target="https://cdn.dripshop.live/dripnfts/slabs/4176778275.mp4" TargetMode="External"/><Relationship Id="rId97" Type="http://schemas.openxmlformats.org/officeDocument/2006/relationships/hyperlink" Target="https://cdn.dripshop.live/dripnfts/slabs/70288184.mp4" TargetMode="External"/><Relationship Id="rId5305" Type="http://schemas.openxmlformats.org/officeDocument/2006/relationships/hyperlink" Target="https://cdn.dripshop.live/dripnfts/slabs/1401045945100.mp4" TargetMode="External"/><Relationship Id="rId96" Type="http://schemas.openxmlformats.org/officeDocument/2006/relationships/hyperlink" Target="https://www.dripshop.live/products/w-RXqRsLeFwi7GWBELvcI" TargetMode="External"/><Relationship Id="rId5306" Type="http://schemas.openxmlformats.org/officeDocument/2006/relationships/hyperlink" Target="https://cdn.dripshop.live/dripnfts/slabs/1401045945100_front_v1.jpg" TargetMode="External"/><Relationship Id="rId99" Type="http://schemas.openxmlformats.org/officeDocument/2006/relationships/hyperlink" Target="https://www.dripshop.live/products/QlkQ9VeeeCcNYJuq5D--N" TargetMode="External"/><Relationship Id="rId98" Type="http://schemas.openxmlformats.org/officeDocument/2006/relationships/hyperlink" Target="https://cdn.dripshop.live/dripnfts/slabs/70288184_front_v1.jpg" TargetMode="External"/><Relationship Id="rId5309" Type="http://schemas.openxmlformats.org/officeDocument/2006/relationships/hyperlink" Target="https://cdn.dripshop.live/dripnfts/slabs/4176778275_front_v1.jpg" TargetMode="External"/><Relationship Id="rId91" Type="http://schemas.openxmlformats.org/officeDocument/2006/relationships/hyperlink" Target="https://cdn.dripshop.live/dripnfts/slabs/69627165.mp4" TargetMode="External"/><Relationship Id="rId90" Type="http://schemas.openxmlformats.org/officeDocument/2006/relationships/hyperlink" Target="https://www.dripshop.live/products/kzfbjjtJCXsFKRz5civIn" TargetMode="External"/><Relationship Id="rId93" Type="http://schemas.openxmlformats.org/officeDocument/2006/relationships/hyperlink" Target="https://www.dripshop.live/products/iFVwa61dtHEKH6xBYp9xA" TargetMode="External"/><Relationship Id="rId92" Type="http://schemas.openxmlformats.org/officeDocument/2006/relationships/hyperlink" Target="https://cdn.dripshop.live/dripnfts/slabs/69627165_front_v1.jpg" TargetMode="External"/><Relationship Id="rId359" Type="http://schemas.openxmlformats.org/officeDocument/2006/relationships/hyperlink" Target="https://cdn.dripshop.live/dripnfts/slabs/108054961_front_v1.jpg" TargetMode="External"/><Relationship Id="rId358" Type="http://schemas.openxmlformats.org/officeDocument/2006/relationships/hyperlink" Target="https://cdn.dripshop.live/dripnfts/slabs/108054961.mp4" TargetMode="External"/><Relationship Id="rId357" Type="http://schemas.openxmlformats.org/officeDocument/2006/relationships/hyperlink" Target="https://www.dripshop.live/products/ur-7EJG9dgR5VJhHhDjq6" TargetMode="External"/><Relationship Id="rId2270" Type="http://schemas.openxmlformats.org/officeDocument/2006/relationships/hyperlink" Target="https://cdn.dripshop.live/dripnfts/slabs/107925268_front_v1.jpg" TargetMode="External"/><Relationship Id="rId2271" Type="http://schemas.openxmlformats.org/officeDocument/2006/relationships/hyperlink" Target="https://www.dripshop.live/products/x1zh78LSk0sH9C_Zb3RdV" TargetMode="External"/><Relationship Id="rId352" Type="http://schemas.openxmlformats.org/officeDocument/2006/relationships/hyperlink" Target="https://cdn.dripshop.live/dripnfts/slabs/107886232.mp4" TargetMode="External"/><Relationship Id="rId2272" Type="http://schemas.openxmlformats.org/officeDocument/2006/relationships/hyperlink" Target="https://cdn.dripshop.live/dripnfts/slabs/76747694.mp4" TargetMode="External"/><Relationship Id="rId351" Type="http://schemas.openxmlformats.org/officeDocument/2006/relationships/hyperlink" Target="https://www.dripshop.live/products/la6fSUikTx6MqzGRPKXEN" TargetMode="External"/><Relationship Id="rId2273" Type="http://schemas.openxmlformats.org/officeDocument/2006/relationships/hyperlink" Target="https://cdn.dripshop.live/dripnfts/slabs/76747694_front_v1.jpg" TargetMode="External"/><Relationship Id="rId5300" Type="http://schemas.openxmlformats.org/officeDocument/2006/relationships/hyperlink" Target="https://cdn.dripshop.live/dripnfts/slabs/1401045945098_front_v1.jpg" TargetMode="External"/><Relationship Id="rId350" Type="http://schemas.openxmlformats.org/officeDocument/2006/relationships/hyperlink" Target="https://cdn.dripshop.live/dripnfts/slabs/107756757_front_v1.jpg" TargetMode="External"/><Relationship Id="rId2274" Type="http://schemas.openxmlformats.org/officeDocument/2006/relationships/hyperlink" Target="https://www.dripshop.live/products/Aj-J-KakHbUCHXHzca1Yy" TargetMode="External"/><Relationship Id="rId2275" Type="http://schemas.openxmlformats.org/officeDocument/2006/relationships/hyperlink" Target="https://cdn.dripshop.live/dripnfts/slabs/101062621.mp4" TargetMode="External"/><Relationship Id="rId356" Type="http://schemas.openxmlformats.org/officeDocument/2006/relationships/hyperlink" Target="https://cdn.dripshop.live/dripnfts/slabs/108054960_front_v1.jpg" TargetMode="External"/><Relationship Id="rId2276" Type="http://schemas.openxmlformats.org/officeDocument/2006/relationships/hyperlink" Target="https://cdn.dripshop.live/dripnfts/slabs/101062621_front_v1.jpg" TargetMode="External"/><Relationship Id="rId5303" Type="http://schemas.openxmlformats.org/officeDocument/2006/relationships/hyperlink" Target="https://cdn.dripshop.live/dripnfts/slabs/1401045945099_front_v1.jpg" TargetMode="External"/><Relationship Id="rId355" Type="http://schemas.openxmlformats.org/officeDocument/2006/relationships/hyperlink" Target="https://cdn.dripshop.live/dripnfts/slabs/108054960.mp4" TargetMode="External"/><Relationship Id="rId2277" Type="http://schemas.openxmlformats.org/officeDocument/2006/relationships/hyperlink" Target="https://www.dripshop.live/products/a0v0M7uxLz4norNz6JMTW" TargetMode="External"/><Relationship Id="rId5304" Type="http://schemas.openxmlformats.org/officeDocument/2006/relationships/hyperlink" Target="https://www.dripshop.live/products/q3NdTM00FYHyNqtTSNJHv" TargetMode="External"/><Relationship Id="rId354" Type="http://schemas.openxmlformats.org/officeDocument/2006/relationships/hyperlink" Target="https://www.dripshop.live/products/GhztpQJmTCm8zpsXa3uK5" TargetMode="External"/><Relationship Id="rId2278" Type="http://schemas.openxmlformats.org/officeDocument/2006/relationships/hyperlink" Target="https://cdn.dripshop.live/dripnfts/slabs/103347655.mp4" TargetMode="External"/><Relationship Id="rId5301" Type="http://schemas.openxmlformats.org/officeDocument/2006/relationships/hyperlink" Target="https://www.dripshop.live/products/pKyS8WE-TpJlGppH-DQtU" TargetMode="External"/><Relationship Id="rId353" Type="http://schemas.openxmlformats.org/officeDocument/2006/relationships/hyperlink" Target="https://cdn.dripshop.live/dripnfts/slabs/107886232_front_v1.jpg" TargetMode="External"/><Relationship Id="rId2279" Type="http://schemas.openxmlformats.org/officeDocument/2006/relationships/hyperlink" Target="https://cdn.dripshop.live/dripnfts/slabs/103347655_front_v1.jpg" TargetMode="External"/><Relationship Id="rId5302" Type="http://schemas.openxmlformats.org/officeDocument/2006/relationships/hyperlink" Target="https://cdn.dripshop.live/dripnfts/slabs/1401045945099.mp4" TargetMode="External"/><Relationship Id="rId2225" Type="http://schemas.openxmlformats.org/officeDocument/2006/relationships/hyperlink" Target="https://cdn.dripshop.live/dripnfts/slabs/107925273_front_v1.jpg" TargetMode="External"/><Relationship Id="rId3557" Type="http://schemas.openxmlformats.org/officeDocument/2006/relationships/hyperlink" Target="https://cdn.dripshop.live/dripnfts/slabs/6001348169_front_v1.jpg" TargetMode="External"/><Relationship Id="rId4888" Type="http://schemas.openxmlformats.org/officeDocument/2006/relationships/hyperlink" Target="https://cdn.dripshop.live/dripnfts/slabs/6035588041.mp4" TargetMode="External"/><Relationship Id="rId2226" Type="http://schemas.openxmlformats.org/officeDocument/2006/relationships/hyperlink" Target="https://www.dripshop.live/products/ptR_yTZmWsPqbQyIf5sJ_" TargetMode="External"/><Relationship Id="rId3556" Type="http://schemas.openxmlformats.org/officeDocument/2006/relationships/hyperlink" Target="https://cdn.dripshop.live/dripnfts/slabs/6001348169.mp4" TargetMode="External"/><Relationship Id="rId4887" Type="http://schemas.openxmlformats.org/officeDocument/2006/relationships/hyperlink" Target="https://www.dripshop.live/products/-_1DralKvuD69eVdF6yMN" TargetMode="External"/><Relationship Id="rId2227" Type="http://schemas.openxmlformats.org/officeDocument/2006/relationships/hyperlink" Target="https://cdn.dripshop.live/dripnfts/slabs/107925264.mp4" TargetMode="External"/><Relationship Id="rId3559" Type="http://schemas.openxmlformats.org/officeDocument/2006/relationships/hyperlink" Target="https://cdn.dripshop.live/dripnfts/slabs/6001348170.mp4" TargetMode="External"/><Relationship Id="rId2228" Type="http://schemas.openxmlformats.org/officeDocument/2006/relationships/hyperlink" Target="https://cdn.dripshop.live/dripnfts/slabs/107925264_front_v1.jpg" TargetMode="External"/><Relationship Id="rId3558" Type="http://schemas.openxmlformats.org/officeDocument/2006/relationships/hyperlink" Target="https://www.dripshop.live/products/hqmlb_DtTE-QtWdorOZxu" TargetMode="External"/><Relationship Id="rId4889" Type="http://schemas.openxmlformats.org/officeDocument/2006/relationships/hyperlink" Target="https://cdn.dripshop.live/dripnfts/slabs/6035588041_front_v1.jpg" TargetMode="External"/><Relationship Id="rId2229" Type="http://schemas.openxmlformats.org/officeDocument/2006/relationships/hyperlink" Target="https://www.dripshop.live/products/Sp2dskwGyiEfOWePmlzEI" TargetMode="External"/><Relationship Id="rId305" Type="http://schemas.openxmlformats.org/officeDocument/2006/relationships/hyperlink" Target="https://cdn.dripshop.live/dripnfts/slabs/101877239_front_v1.jpg" TargetMode="External"/><Relationship Id="rId304" Type="http://schemas.openxmlformats.org/officeDocument/2006/relationships/hyperlink" Target="https://cdn.dripshop.live/dripnfts/slabs/101877239.mp4" TargetMode="External"/><Relationship Id="rId303" Type="http://schemas.openxmlformats.org/officeDocument/2006/relationships/hyperlink" Target="https://www.dripshop.live/products/Zm3u65Ni4QiJ0h69H0qjh" TargetMode="External"/><Relationship Id="rId302" Type="http://schemas.openxmlformats.org/officeDocument/2006/relationships/hyperlink" Target="https://cdn.dripshop.live/dripnfts/slabs/101876489_front_v1.jpg" TargetMode="External"/><Relationship Id="rId309" Type="http://schemas.openxmlformats.org/officeDocument/2006/relationships/hyperlink" Target="https://www.dripshop.live/products/x0WWFZM9SYwXmqIEEhRxO" TargetMode="External"/><Relationship Id="rId308" Type="http://schemas.openxmlformats.org/officeDocument/2006/relationships/hyperlink" Target="https://cdn.dripshop.live/dripnfts/slabs/101877245_front_v1.jpg" TargetMode="External"/><Relationship Id="rId307" Type="http://schemas.openxmlformats.org/officeDocument/2006/relationships/hyperlink" Target="https://cdn.dripshop.live/dripnfts/slabs/101877245.mp4" TargetMode="External"/><Relationship Id="rId306" Type="http://schemas.openxmlformats.org/officeDocument/2006/relationships/hyperlink" Target="https://www.dripshop.live/products/jXLs_kXXXyBhXd8NeFIam" TargetMode="External"/><Relationship Id="rId4880" Type="http://schemas.openxmlformats.org/officeDocument/2006/relationships/hyperlink" Target="https://cdn.dripshop.live/dripnfts/slabs/6035588038_front_v1.jpg" TargetMode="External"/><Relationship Id="rId3551" Type="http://schemas.openxmlformats.org/officeDocument/2006/relationships/hyperlink" Target="https://cdn.dripshop.live/dripnfts/slabs/6001348164_front_v1.jpg" TargetMode="External"/><Relationship Id="rId4882" Type="http://schemas.openxmlformats.org/officeDocument/2006/relationships/hyperlink" Target="https://cdn.dripshop.live/dripnfts/slabs/6035588039.mp4" TargetMode="External"/><Relationship Id="rId2220" Type="http://schemas.openxmlformats.org/officeDocument/2006/relationships/hyperlink" Target="https://www.dripshop.live/products/f1V_xcXwCNiCellafVxno" TargetMode="External"/><Relationship Id="rId3550" Type="http://schemas.openxmlformats.org/officeDocument/2006/relationships/hyperlink" Target="https://cdn.dripshop.live/dripnfts/slabs/6001348164.mp4" TargetMode="External"/><Relationship Id="rId4881" Type="http://schemas.openxmlformats.org/officeDocument/2006/relationships/hyperlink" Target="https://www.dripshop.live/products/f8ykYLpjnwCYKfSznqvoN" TargetMode="External"/><Relationship Id="rId301" Type="http://schemas.openxmlformats.org/officeDocument/2006/relationships/hyperlink" Target="https://cdn.dripshop.live/dripnfts/slabs/101876489.mp4" TargetMode="External"/><Relationship Id="rId2221" Type="http://schemas.openxmlformats.org/officeDocument/2006/relationships/hyperlink" Target="https://cdn.dripshop.live/dripnfts/slabs/107925269.mp4" TargetMode="External"/><Relationship Id="rId3553" Type="http://schemas.openxmlformats.org/officeDocument/2006/relationships/hyperlink" Target="https://cdn.dripshop.live/dripnfts/slabs/6001348167.mp4" TargetMode="External"/><Relationship Id="rId4884" Type="http://schemas.openxmlformats.org/officeDocument/2006/relationships/hyperlink" Target="https://www.dripshop.live/products/6zNQJq8Z_THnakIQFA1e7" TargetMode="External"/><Relationship Id="rId300" Type="http://schemas.openxmlformats.org/officeDocument/2006/relationships/hyperlink" Target="https://www.dripshop.live/products/wNDDxvwpGBjibfjFSd_RS" TargetMode="External"/><Relationship Id="rId2222" Type="http://schemas.openxmlformats.org/officeDocument/2006/relationships/hyperlink" Target="https://cdn.dripshop.live/dripnfts/slabs/107925269_front_v1.jpg" TargetMode="External"/><Relationship Id="rId3552" Type="http://schemas.openxmlformats.org/officeDocument/2006/relationships/hyperlink" Target="https://www.dripshop.live/products/3MDi14S0zAMlnyvhw4vVV" TargetMode="External"/><Relationship Id="rId4883" Type="http://schemas.openxmlformats.org/officeDocument/2006/relationships/hyperlink" Target="https://cdn.dripshop.live/dripnfts/slabs/6035588039_front_v1.jpg" TargetMode="External"/><Relationship Id="rId2223" Type="http://schemas.openxmlformats.org/officeDocument/2006/relationships/hyperlink" Target="https://www.dripshop.live/products/feGxXGfIvBa0hL8NOLDQM" TargetMode="External"/><Relationship Id="rId3555" Type="http://schemas.openxmlformats.org/officeDocument/2006/relationships/hyperlink" Target="https://www.dripshop.live/products/tW8HfrPi0W8ialu5VwvxE" TargetMode="External"/><Relationship Id="rId4886" Type="http://schemas.openxmlformats.org/officeDocument/2006/relationships/hyperlink" Target="https://cdn.dripshop.live/dripnfts/slabs/6035588040_front_v1.jpg" TargetMode="External"/><Relationship Id="rId2224" Type="http://schemas.openxmlformats.org/officeDocument/2006/relationships/hyperlink" Target="https://cdn.dripshop.live/dripnfts/slabs/107925273.mp4" TargetMode="External"/><Relationship Id="rId3554" Type="http://schemas.openxmlformats.org/officeDocument/2006/relationships/hyperlink" Target="https://cdn.dripshop.live/dripnfts/slabs/6001348167_front_v1.jpg" TargetMode="External"/><Relationship Id="rId4885" Type="http://schemas.openxmlformats.org/officeDocument/2006/relationships/hyperlink" Target="https://cdn.dripshop.live/dripnfts/slabs/6035588040.mp4" TargetMode="External"/><Relationship Id="rId2214" Type="http://schemas.openxmlformats.org/officeDocument/2006/relationships/hyperlink" Target="https://www.dripshop.live/products/DZK2pb1OJIcr8uXSH1CYS" TargetMode="External"/><Relationship Id="rId3546" Type="http://schemas.openxmlformats.org/officeDocument/2006/relationships/hyperlink" Target="https://www.dripshop.live/products/yXAjw5_85mI30P1LpHyOE" TargetMode="External"/><Relationship Id="rId4877" Type="http://schemas.openxmlformats.org/officeDocument/2006/relationships/hyperlink" Target="https://cdn.dripshop.live/dripnfts/slabs/6035588037_front_v1.jpg" TargetMode="External"/><Relationship Id="rId2215" Type="http://schemas.openxmlformats.org/officeDocument/2006/relationships/hyperlink" Target="https://cdn.dripshop.live/dripnfts/slabs/76747687.mp4" TargetMode="External"/><Relationship Id="rId3545" Type="http://schemas.openxmlformats.org/officeDocument/2006/relationships/hyperlink" Target="https://cdn.dripshop.live/dripnfts/slabs/6001348162_front_v1.jpg" TargetMode="External"/><Relationship Id="rId4876" Type="http://schemas.openxmlformats.org/officeDocument/2006/relationships/hyperlink" Target="https://cdn.dripshop.live/dripnfts/slabs/6035588037.mp4" TargetMode="External"/><Relationship Id="rId2216" Type="http://schemas.openxmlformats.org/officeDocument/2006/relationships/hyperlink" Target="https://cdn.dripshop.live/dripnfts/slabs/76747687_front_v1.jpg" TargetMode="External"/><Relationship Id="rId3548" Type="http://schemas.openxmlformats.org/officeDocument/2006/relationships/hyperlink" Target="https://cdn.dripshop.live/dripnfts/slabs/6001348163_front_v1.jpg" TargetMode="External"/><Relationship Id="rId4879" Type="http://schemas.openxmlformats.org/officeDocument/2006/relationships/hyperlink" Target="https://cdn.dripshop.live/dripnfts/slabs/6035588038.mp4" TargetMode="External"/><Relationship Id="rId2217" Type="http://schemas.openxmlformats.org/officeDocument/2006/relationships/hyperlink" Target="https://www.dripshop.live/products/kNdo_atxgFju-qTVSEuW4" TargetMode="External"/><Relationship Id="rId3547" Type="http://schemas.openxmlformats.org/officeDocument/2006/relationships/hyperlink" Target="https://cdn.dripshop.live/dripnfts/slabs/6001348163.mp4" TargetMode="External"/><Relationship Id="rId4878" Type="http://schemas.openxmlformats.org/officeDocument/2006/relationships/hyperlink" Target="https://www.dripshop.live/products/Wfn3TefG2mqlBUuAXveWx" TargetMode="External"/><Relationship Id="rId2218" Type="http://schemas.openxmlformats.org/officeDocument/2006/relationships/hyperlink" Target="https://cdn.dripshop.live/dripnfts/slabs/74657246.mp4" TargetMode="External"/><Relationship Id="rId2219" Type="http://schemas.openxmlformats.org/officeDocument/2006/relationships/hyperlink" Target="https://cdn.dripshop.live/dripnfts/slabs/74657246_front_v1.jpg" TargetMode="External"/><Relationship Id="rId3549" Type="http://schemas.openxmlformats.org/officeDocument/2006/relationships/hyperlink" Target="https://www.dripshop.live/products/BmopcltKv8wm5DIYs8H9i" TargetMode="External"/><Relationship Id="rId3540" Type="http://schemas.openxmlformats.org/officeDocument/2006/relationships/hyperlink" Target="https://www.dripshop.live/products/EnY3dQJMTVw8Y0O9SlnoU" TargetMode="External"/><Relationship Id="rId4871" Type="http://schemas.openxmlformats.org/officeDocument/2006/relationships/hyperlink" Target="https://cdn.dripshop.live/dripnfts/slabs/6035588035_front_v1.jpg" TargetMode="External"/><Relationship Id="rId4870" Type="http://schemas.openxmlformats.org/officeDocument/2006/relationships/hyperlink" Target="https://cdn.dripshop.live/dripnfts/slabs/6035588035.mp4" TargetMode="External"/><Relationship Id="rId2210" Type="http://schemas.openxmlformats.org/officeDocument/2006/relationships/hyperlink" Target="https://cdn.dripshop.live/dripnfts/slabs/102195101_front_v1.jpg" TargetMode="External"/><Relationship Id="rId3542" Type="http://schemas.openxmlformats.org/officeDocument/2006/relationships/hyperlink" Target="https://cdn.dripshop.live/dripnfts/slabs/6001348161_front_v1.jpg" TargetMode="External"/><Relationship Id="rId4873" Type="http://schemas.openxmlformats.org/officeDocument/2006/relationships/hyperlink" Target="https://cdn.dripshop.live/dripnfts/slabs/6035588036.mp4" TargetMode="External"/><Relationship Id="rId2211" Type="http://schemas.openxmlformats.org/officeDocument/2006/relationships/hyperlink" Target="https://www.dripshop.live/products/N0f4HuwIJQx3OJIuwXH4m" TargetMode="External"/><Relationship Id="rId3541" Type="http://schemas.openxmlformats.org/officeDocument/2006/relationships/hyperlink" Target="https://cdn.dripshop.live/dripnfts/slabs/6001348161.mp4" TargetMode="External"/><Relationship Id="rId4872" Type="http://schemas.openxmlformats.org/officeDocument/2006/relationships/hyperlink" Target="https://www.dripshop.live/products/6vsH5HRQ3bj2V67MeSNSX" TargetMode="External"/><Relationship Id="rId2212" Type="http://schemas.openxmlformats.org/officeDocument/2006/relationships/hyperlink" Target="https://cdn.dripshop.live/dripnfts/slabs/101062662.mp4" TargetMode="External"/><Relationship Id="rId3544" Type="http://schemas.openxmlformats.org/officeDocument/2006/relationships/hyperlink" Target="https://cdn.dripshop.live/dripnfts/slabs/6001348162.mp4" TargetMode="External"/><Relationship Id="rId4875" Type="http://schemas.openxmlformats.org/officeDocument/2006/relationships/hyperlink" Target="https://www.dripshop.live/products/rVQmpFZXXfjAvgHys8tBy" TargetMode="External"/><Relationship Id="rId2213" Type="http://schemas.openxmlformats.org/officeDocument/2006/relationships/hyperlink" Target="https://cdn.dripshop.live/dripnfts/slabs/101062662_front_v1.jpg" TargetMode="External"/><Relationship Id="rId3543" Type="http://schemas.openxmlformats.org/officeDocument/2006/relationships/hyperlink" Target="https://www.dripshop.live/products/6PANjD7uUJzfw830u0-_A" TargetMode="External"/><Relationship Id="rId4874" Type="http://schemas.openxmlformats.org/officeDocument/2006/relationships/hyperlink" Target="https://cdn.dripshop.live/dripnfts/slabs/6035588036_front_v1.jpg" TargetMode="External"/><Relationship Id="rId2247" Type="http://schemas.openxmlformats.org/officeDocument/2006/relationships/hyperlink" Target="https://www.dripshop.live/products/g5g0XmYZ3UH941mr0ZgTd" TargetMode="External"/><Relationship Id="rId3579" Type="http://schemas.openxmlformats.org/officeDocument/2006/relationships/hyperlink" Target="https://www.dripshop.live/products/cPJ8FhXbhZgYTGfrRZPyX" TargetMode="External"/><Relationship Id="rId2248" Type="http://schemas.openxmlformats.org/officeDocument/2006/relationships/hyperlink" Target="https://cdn.dripshop.live/dripnfts/slabs/107925266.mp4" TargetMode="External"/><Relationship Id="rId3578" Type="http://schemas.openxmlformats.org/officeDocument/2006/relationships/hyperlink" Target="https://cdn.dripshop.live/dripnfts/slabs/6001348183_front_v1.jpg" TargetMode="External"/><Relationship Id="rId2249" Type="http://schemas.openxmlformats.org/officeDocument/2006/relationships/hyperlink" Target="https://cdn.dripshop.live/dripnfts/slabs/107925266_front_v1.jpg" TargetMode="External"/><Relationship Id="rId327" Type="http://schemas.openxmlformats.org/officeDocument/2006/relationships/hyperlink" Target="https://www.dripshop.live/products/tNMd5b0Vy1xRZs5n6hHJi" TargetMode="External"/><Relationship Id="rId326" Type="http://schemas.openxmlformats.org/officeDocument/2006/relationships/hyperlink" Target="https://cdn.dripshop.live/dripnfts/slabs/103080146_front_v1.jpg" TargetMode="External"/><Relationship Id="rId325" Type="http://schemas.openxmlformats.org/officeDocument/2006/relationships/hyperlink" Target="https://cdn.dripshop.live/dripnfts/slabs/103080146.mp4" TargetMode="External"/><Relationship Id="rId324" Type="http://schemas.openxmlformats.org/officeDocument/2006/relationships/hyperlink" Target="https://www.dripshop.live/products/GhO3uPobXuC6Je6QIPFgu" TargetMode="External"/><Relationship Id="rId329" Type="http://schemas.openxmlformats.org/officeDocument/2006/relationships/hyperlink" Target="https://cdn.dripshop.live/dripnfts/slabs/104129412_front_v1.jpg" TargetMode="External"/><Relationship Id="rId328" Type="http://schemas.openxmlformats.org/officeDocument/2006/relationships/hyperlink" Target="https://cdn.dripshop.live/dripnfts/slabs/104129412.mp4" TargetMode="External"/><Relationship Id="rId3571" Type="http://schemas.openxmlformats.org/officeDocument/2006/relationships/hyperlink" Target="https://cdn.dripshop.live/dripnfts/slabs/6001348179.mp4" TargetMode="External"/><Relationship Id="rId2240" Type="http://schemas.openxmlformats.org/officeDocument/2006/relationships/hyperlink" Target="https://cdn.dripshop.live/dripnfts/slabs/107925272_front_v1.jpg" TargetMode="External"/><Relationship Id="rId3570" Type="http://schemas.openxmlformats.org/officeDocument/2006/relationships/hyperlink" Target="https://www.dripshop.live/products/0ODsXEHkDXZL-nOhrMmcC" TargetMode="External"/><Relationship Id="rId2241" Type="http://schemas.openxmlformats.org/officeDocument/2006/relationships/hyperlink" Target="https://www.dripshop.live/products/_-FlqGFur7it-wk-XYr7d" TargetMode="External"/><Relationship Id="rId3573" Type="http://schemas.openxmlformats.org/officeDocument/2006/relationships/hyperlink" Target="https://www.dripshop.live/products/uYBzXgrfm-Aq9fo-_TFPc" TargetMode="External"/><Relationship Id="rId2242" Type="http://schemas.openxmlformats.org/officeDocument/2006/relationships/hyperlink" Target="https://cdn.dripshop.live/dripnfts/slabs/101597169.mp4" TargetMode="External"/><Relationship Id="rId3572" Type="http://schemas.openxmlformats.org/officeDocument/2006/relationships/hyperlink" Target="https://cdn.dripshop.live/dripnfts/slabs/6001348179_front_v1.jpg" TargetMode="External"/><Relationship Id="rId323" Type="http://schemas.openxmlformats.org/officeDocument/2006/relationships/hyperlink" Target="https://cdn.dripshop.live/dripnfts/slabs/102912265_front_v1.jpg" TargetMode="External"/><Relationship Id="rId2243" Type="http://schemas.openxmlformats.org/officeDocument/2006/relationships/hyperlink" Target="https://cdn.dripshop.live/dripnfts/slabs/101597169_front_v1.jpg" TargetMode="External"/><Relationship Id="rId3575" Type="http://schemas.openxmlformats.org/officeDocument/2006/relationships/hyperlink" Target="https://cdn.dripshop.live/dripnfts/slabs/6001348182_front_v1.jpg" TargetMode="External"/><Relationship Id="rId322" Type="http://schemas.openxmlformats.org/officeDocument/2006/relationships/hyperlink" Target="https://cdn.dripshop.live/dripnfts/slabs/102912265.mp4" TargetMode="External"/><Relationship Id="rId2244" Type="http://schemas.openxmlformats.org/officeDocument/2006/relationships/hyperlink" Target="https://www.dripshop.live/products/oWhn-qV2-RUByREejUlOr" TargetMode="External"/><Relationship Id="rId3574" Type="http://schemas.openxmlformats.org/officeDocument/2006/relationships/hyperlink" Target="https://cdn.dripshop.live/dripnfts/slabs/6001348182.mp4" TargetMode="External"/><Relationship Id="rId321" Type="http://schemas.openxmlformats.org/officeDocument/2006/relationships/hyperlink" Target="https://www.dripshop.live/products/CDiyWSZKzFTYs1AKKGxrm" TargetMode="External"/><Relationship Id="rId2245" Type="http://schemas.openxmlformats.org/officeDocument/2006/relationships/hyperlink" Target="https://cdn.dripshop.live/dripnfts/slabs/101597172.mp4" TargetMode="External"/><Relationship Id="rId3577" Type="http://schemas.openxmlformats.org/officeDocument/2006/relationships/hyperlink" Target="https://cdn.dripshop.live/dripnfts/slabs/6001348183.mp4" TargetMode="External"/><Relationship Id="rId320" Type="http://schemas.openxmlformats.org/officeDocument/2006/relationships/hyperlink" Target="https://cdn.dripshop.live/dripnfts/slabs/102912261_front_v1.jpg" TargetMode="External"/><Relationship Id="rId2246" Type="http://schemas.openxmlformats.org/officeDocument/2006/relationships/hyperlink" Target="https://cdn.dripshop.live/dripnfts/slabs/101597172_front_v1.jpg" TargetMode="External"/><Relationship Id="rId3576" Type="http://schemas.openxmlformats.org/officeDocument/2006/relationships/hyperlink" Target="https://www.dripshop.live/products/wNK6n58pu4D9qsT6mM1vQ" TargetMode="External"/><Relationship Id="rId2236" Type="http://schemas.openxmlformats.org/officeDocument/2006/relationships/hyperlink" Target="https://cdn.dripshop.live/dripnfts/slabs/74657263.mp4" TargetMode="External"/><Relationship Id="rId3568" Type="http://schemas.openxmlformats.org/officeDocument/2006/relationships/hyperlink" Target="https://cdn.dripshop.live/dripnfts/slabs/6001348177.mp4" TargetMode="External"/><Relationship Id="rId4899" Type="http://schemas.openxmlformats.org/officeDocument/2006/relationships/hyperlink" Target="https://www.dripshop.live/products/hPkfV1VqTu2BJn83dbZ4L" TargetMode="External"/><Relationship Id="rId2237" Type="http://schemas.openxmlformats.org/officeDocument/2006/relationships/hyperlink" Target="https://cdn.dripshop.live/dripnfts/slabs/74657263_front_v1.jpg" TargetMode="External"/><Relationship Id="rId3567" Type="http://schemas.openxmlformats.org/officeDocument/2006/relationships/hyperlink" Target="https://www.dripshop.live/products/Y2QMpeBEYpEZW_2Q_YCiV" TargetMode="External"/><Relationship Id="rId4898" Type="http://schemas.openxmlformats.org/officeDocument/2006/relationships/hyperlink" Target="https://cdn.dripshop.live/dripnfts/slabs/6035588045_front_v1.jpg" TargetMode="External"/><Relationship Id="rId2238" Type="http://schemas.openxmlformats.org/officeDocument/2006/relationships/hyperlink" Target="https://www.dripshop.live/products/sT6YeAD8xtl3Ogk-J5NO-" TargetMode="External"/><Relationship Id="rId2239" Type="http://schemas.openxmlformats.org/officeDocument/2006/relationships/hyperlink" Target="https://cdn.dripshop.live/dripnfts/slabs/107925272.mp4" TargetMode="External"/><Relationship Id="rId3569" Type="http://schemas.openxmlformats.org/officeDocument/2006/relationships/hyperlink" Target="https://cdn.dripshop.live/dripnfts/slabs/6001348177_front_v1.jpg" TargetMode="External"/><Relationship Id="rId316" Type="http://schemas.openxmlformats.org/officeDocument/2006/relationships/hyperlink" Target="https://cdn.dripshop.live/dripnfts/slabs/102706086.mp4" TargetMode="External"/><Relationship Id="rId315" Type="http://schemas.openxmlformats.org/officeDocument/2006/relationships/hyperlink" Target="https://www.dripshop.live/products/uR-HS6B4edYrx0vsU8IRg" TargetMode="External"/><Relationship Id="rId314" Type="http://schemas.openxmlformats.org/officeDocument/2006/relationships/hyperlink" Target="https://cdn.dripshop.live/dripnfts/slabs/102037812_front_v1.jpg" TargetMode="External"/><Relationship Id="rId313" Type="http://schemas.openxmlformats.org/officeDocument/2006/relationships/hyperlink" Target="https://cdn.dripshop.live/dripnfts/slabs/102037812.mp4" TargetMode="External"/><Relationship Id="rId319" Type="http://schemas.openxmlformats.org/officeDocument/2006/relationships/hyperlink" Target="https://cdn.dripshop.live/dripnfts/slabs/102912261.mp4" TargetMode="External"/><Relationship Id="rId318" Type="http://schemas.openxmlformats.org/officeDocument/2006/relationships/hyperlink" Target="https://www.dripshop.live/products/PxuwnNGq86OlFpbr7xvAq" TargetMode="External"/><Relationship Id="rId317" Type="http://schemas.openxmlformats.org/officeDocument/2006/relationships/hyperlink" Target="https://cdn.dripshop.live/dripnfts/slabs/102706086_front_v1.jpg" TargetMode="External"/><Relationship Id="rId3560" Type="http://schemas.openxmlformats.org/officeDocument/2006/relationships/hyperlink" Target="https://cdn.dripshop.live/dripnfts/slabs/6001348170_front_v1.jpg" TargetMode="External"/><Relationship Id="rId4891" Type="http://schemas.openxmlformats.org/officeDocument/2006/relationships/hyperlink" Target="https://cdn.dripshop.live/dripnfts/slabs/6035588042.mp4" TargetMode="External"/><Relationship Id="rId4890" Type="http://schemas.openxmlformats.org/officeDocument/2006/relationships/hyperlink" Target="https://www.dripshop.live/products/v9GT2CpG-pPi3tA9OBJGW" TargetMode="External"/><Relationship Id="rId2230" Type="http://schemas.openxmlformats.org/officeDocument/2006/relationships/hyperlink" Target="https://cdn.dripshop.live/dripnfts/slabs/107925270.mp4" TargetMode="External"/><Relationship Id="rId3562" Type="http://schemas.openxmlformats.org/officeDocument/2006/relationships/hyperlink" Target="https://cdn.dripshop.live/dripnfts/slabs/6001348171.mp4" TargetMode="External"/><Relationship Id="rId4893" Type="http://schemas.openxmlformats.org/officeDocument/2006/relationships/hyperlink" Target="https://www.dripshop.live/products/dOCB-3gIUM5RVVF7EFDZv" TargetMode="External"/><Relationship Id="rId2231" Type="http://schemas.openxmlformats.org/officeDocument/2006/relationships/hyperlink" Target="https://cdn.dripshop.live/dripnfts/slabs/107925270_front_v1.jpg" TargetMode="External"/><Relationship Id="rId3561" Type="http://schemas.openxmlformats.org/officeDocument/2006/relationships/hyperlink" Target="https://www.dripshop.live/products/8LsdG2R7LaC1GmIApj0FP" TargetMode="External"/><Relationship Id="rId4892" Type="http://schemas.openxmlformats.org/officeDocument/2006/relationships/hyperlink" Target="https://cdn.dripshop.live/dripnfts/slabs/6035588042_front_v1.jpg" TargetMode="External"/><Relationship Id="rId312" Type="http://schemas.openxmlformats.org/officeDocument/2006/relationships/hyperlink" Target="https://www.dripshop.live/products/EIzqXk_znI4z8pIqLITvd" TargetMode="External"/><Relationship Id="rId2232" Type="http://schemas.openxmlformats.org/officeDocument/2006/relationships/hyperlink" Target="https://www.dripshop.live/products/ouFV8-INKwrkARBmQzAD4" TargetMode="External"/><Relationship Id="rId3564" Type="http://schemas.openxmlformats.org/officeDocument/2006/relationships/hyperlink" Target="https://www.dripshop.live/products/Z4G06S_zj35p02f6qiMiL" TargetMode="External"/><Relationship Id="rId4895" Type="http://schemas.openxmlformats.org/officeDocument/2006/relationships/hyperlink" Target="https://cdn.dripshop.live/dripnfts/slabs/6035588043_front_v1.jpg" TargetMode="External"/><Relationship Id="rId311" Type="http://schemas.openxmlformats.org/officeDocument/2006/relationships/hyperlink" Target="https://cdn.dripshop.live/dripnfts/slabs/101877249_front_v1.jpg" TargetMode="External"/><Relationship Id="rId2233" Type="http://schemas.openxmlformats.org/officeDocument/2006/relationships/hyperlink" Target="https://cdn.dripshop.live/dripnfts/slabs/107925267.mp4" TargetMode="External"/><Relationship Id="rId3563" Type="http://schemas.openxmlformats.org/officeDocument/2006/relationships/hyperlink" Target="https://cdn.dripshop.live/dripnfts/slabs/6001348171_front_v1.jpg" TargetMode="External"/><Relationship Id="rId4894" Type="http://schemas.openxmlformats.org/officeDocument/2006/relationships/hyperlink" Target="https://cdn.dripshop.live/dripnfts/slabs/6035588043.mp4" TargetMode="External"/><Relationship Id="rId310" Type="http://schemas.openxmlformats.org/officeDocument/2006/relationships/hyperlink" Target="https://cdn.dripshop.live/dripnfts/slabs/101877249.mp4" TargetMode="External"/><Relationship Id="rId2234" Type="http://schemas.openxmlformats.org/officeDocument/2006/relationships/hyperlink" Target="https://cdn.dripshop.live/dripnfts/slabs/107925267_front_v1.jpg" TargetMode="External"/><Relationship Id="rId3566" Type="http://schemas.openxmlformats.org/officeDocument/2006/relationships/hyperlink" Target="https://cdn.dripshop.live/dripnfts/slabs/6001348175_front_v1.jpg" TargetMode="External"/><Relationship Id="rId4897" Type="http://schemas.openxmlformats.org/officeDocument/2006/relationships/hyperlink" Target="https://cdn.dripshop.live/dripnfts/slabs/6035588045.mp4" TargetMode="External"/><Relationship Id="rId2235" Type="http://schemas.openxmlformats.org/officeDocument/2006/relationships/hyperlink" Target="https://www.dripshop.live/products/DWQctwsBNSnWomfvxwm3V" TargetMode="External"/><Relationship Id="rId3565" Type="http://schemas.openxmlformats.org/officeDocument/2006/relationships/hyperlink" Target="https://cdn.dripshop.live/dripnfts/slabs/6001348175.mp4" TargetMode="External"/><Relationship Id="rId4896" Type="http://schemas.openxmlformats.org/officeDocument/2006/relationships/hyperlink" Target="https://www.dripshop.live/products/0Hy9q2qmhS3Z2yHFbuUMP" TargetMode="External"/><Relationship Id="rId4040" Type="http://schemas.openxmlformats.org/officeDocument/2006/relationships/hyperlink" Target="https://cdn.dripshop.live/dripnfts/slabs/6016723001_front_v1.jpg" TargetMode="External"/><Relationship Id="rId5372" Type="http://schemas.openxmlformats.org/officeDocument/2006/relationships/hyperlink" Target="https://cdn.dripshop.live/dripnfts/slabs/6001873107_front_v1.jpg" TargetMode="External"/><Relationship Id="rId5373" Type="http://schemas.openxmlformats.org/officeDocument/2006/relationships/hyperlink" Target="https://www.dripshop.live/products/IKDqErC9r_U3W8bd1jeoP" TargetMode="External"/><Relationship Id="rId4042" Type="http://schemas.openxmlformats.org/officeDocument/2006/relationships/hyperlink" Target="https://cdn.dripshop.live/dripnfts/slabs/6016723002.mp4" TargetMode="External"/><Relationship Id="rId5370" Type="http://schemas.openxmlformats.org/officeDocument/2006/relationships/hyperlink" Target="https://www.dripshop.live/products/PQ-bpE4dhvPwUUq9shtfZ" TargetMode="External"/><Relationship Id="rId4041" Type="http://schemas.openxmlformats.org/officeDocument/2006/relationships/hyperlink" Target="https://www.dripshop.live/products/r-CtDb7wLJvviniNFBFap" TargetMode="External"/><Relationship Id="rId5371" Type="http://schemas.openxmlformats.org/officeDocument/2006/relationships/hyperlink" Target="https://cdn.dripshop.live/dripnfts/slabs/6001873107.mp4" TargetMode="External"/><Relationship Id="rId4044" Type="http://schemas.openxmlformats.org/officeDocument/2006/relationships/hyperlink" Target="https://www.dripshop.live/products/3qoOjTnOQF0EUtJBqi1rc" TargetMode="External"/><Relationship Id="rId5376" Type="http://schemas.openxmlformats.org/officeDocument/2006/relationships/hyperlink" Target="https://www.dripshop.live/products/TmGgn1LD64hNzfpYqZghg" TargetMode="External"/><Relationship Id="rId4043" Type="http://schemas.openxmlformats.org/officeDocument/2006/relationships/hyperlink" Target="https://cdn.dripshop.live/dripnfts/slabs/6016723002_front_v1.jpg" TargetMode="External"/><Relationship Id="rId5377" Type="http://schemas.openxmlformats.org/officeDocument/2006/relationships/hyperlink" Target="https://cdn.dripshop.live/dripnfts/slabs/6001873109.mp4" TargetMode="External"/><Relationship Id="rId4046" Type="http://schemas.openxmlformats.org/officeDocument/2006/relationships/hyperlink" Target="https://cdn.dripshop.live/dripnfts/slabs/6016723003_front_v1.jpg" TargetMode="External"/><Relationship Id="rId5374" Type="http://schemas.openxmlformats.org/officeDocument/2006/relationships/hyperlink" Target="https://cdn.dripshop.live/dripnfts/slabs/6001873108.mp4" TargetMode="External"/><Relationship Id="rId4045" Type="http://schemas.openxmlformats.org/officeDocument/2006/relationships/hyperlink" Target="https://cdn.dripshop.live/dripnfts/slabs/6016723003.mp4" TargetMode="External"/><Relationship Id="rId5375" Type="http://schemas.openxmlformats.org/officeDocument/2006/relationships/hyperlink" Target="https://cdn.dripshop.live/dripnfts/slabs/6001873108_front_v1.jpg" TargetMode="External"/><Relationship Id="rId4048" Type="http://schemas.openxmlformats.org/officeDocument/2006/relationships/hyperlink" Target="https://cdn.dripshop.live/dripnfts/slabs/6016723005.mp4" TargetMode="External"/><Relationship Id="rId4047" Type="http://schemas.openxmlformats.org/officeDocument/2006/relationships/hyperlink" Target="https://www.dripshop.live/products/o2wMDf9INgCRk14O4FUlo" TargetMode="External"/><Relationship Id="rId5378" Type="http://schemas.openxmlformats.org/officeDocument/2006/relationships/hyperlink" Target="https://cdn.dripshop.live/dripnfts/slabs/6001873109_front_v1.jpg" TargetMode="External"/><Relationship Id="rId4049" Type="http://schemas.openxmlformats.org/officeDocument/2006/relationships/hyperlink" Target="https://cdn.dripshop.live/dripnfts/slabs/6016723005_front_v1.jpg" TargetMode="External"/><Relationship Id="rId5379" Type="http://schemas.openxmlformats.org/officeDocument/2006/relationships/hyperlink" Target="https://www.dripshop.live/products/oETmZvd591jcRkNBD6WQO" TargetMode="External"/><Relationship Id="rId5361" Type="http://schemas.openxmlformats.org/officeDocument/2006/relationships/hyperlink" Target="https://www.dripshop.live/products/yFQLSOT9fWP3FpdsoElw0" TargetMode="External"/><Relationship Id="rId5362" Type="http://schemas.openxmlformats.org/officeDocument/2006/relationships/hyperlink" Target="https://cdn.dripshop.live/dripnfts/slabs/6001873104.mp4" TargetMode="External"/><Relationship Id="rId4031" Type="http://schemas.openxmlformats.org/officeDocument/2006/relationships/hyperlink" Target="https://cdn.dripshop.live/dripnfts/slabs/6016722208_front_v1.jpg" TargetMode="External"/><Relationship Id="rId4030" Type="http://schemas.openxmlformats.org/officeDocument/2006/relationships/hyperlink" Target="https://cdn.dripshop.live/dripnfts/slabs/6016722208.mp4" TargetMode="External"/><Relationship Id="rId5360" Type="http://schemas.openxmlformats.org/officeDocument/2006/relationships/hyperlink" Target="https://cdn.dripshop.live/dripnfts/slabs/6001873103_front_v1.jpg" TargetMode="External"/><Relationship Id="rId297" Type="http://schemas.openxmlformats.org/officeDocument/2006/relationships/hyperlink" Target="https://www.dripshop.live/products/_vhd291Ph5ZubqzsoOpUA" TargetMode="External"/><Relationship Id="rId4033" Type="http://schemas.openxmlformats.org/officeDocument/2006/relationships/hyperlink" Target="https://cdn.dripshop.live/dripnfts/slabs/6016722218.mp4" TargetMode="External"/><Relationship Id="rId5365" Type="http://schemas.openxmlformats.org/officeDocument/2006/relationships/hyperlink" Target="https://cdn.dripshop.live/dripnfts/slabs/6001873105.mp4" TargetMode="External"/><Relationship Id="rId296" Type="http://schemas.openxmlformats.org/officeDocument/2006/relationships/hyperlink" Target="https://cdn.dripshop.live/dripnfts/slabs/101876482_front_v1.jpg" TargetMode="External"/><Relationship Id="rId4032" Type="http://schemas.openxmlformats.org/officeDocument/2006/relationships/hyperlink" Target="https://www.dripshop.live/products/S-Y_xIupXh1V5x-FpJlq9" TargetMode="External"/><Relationship Id="rId5366" Type="http://schemas.openxmlformats.org/officeDocument/2006/relationships/hyperlink" Target="https://cdn.dripshop.live/dripnfts/slabs/6001873105_front_v1.jpg" TargetMode="External"/><Relationship Id="rId295" Type="http://schemas.openxmlformats.org/officeDocument/2006/relationships/hyperlink" Target="https://cdn.dripshop.live/dripnfts/slabs/101876482.mp4" TargetMode="External"/><Relationship Id="rId4035" Type="http://schemas.openxmlformats.org/officeDocument/2006/relationships/hyperlink" Target="https://www.dripshop.live/products/CFNUvMv0t3-I8X13DTJlK" TargetMode="External"/><Relationship Id="rId5363" Type="http://schemas.openxmlformats.org/officeDocument/2006/relationships/hyperlink" Target="https://cdn.dripshop.live/dripnfts/slabs/6001873104_front_v1.jpg" TargetMode="External"/><Relationship Id="rId294" Type="http://schemas.openxmlformats.org/officeDocument/2006/relationships/hyperlink" Target="https://www.dripshop.live/products/TXNMNSXBiq6CFMnfSxOCE" TargetMode="External"/><Relationship Id="rId4034" Type="http://schemas.openxmlformats.org/officeDocument/2006/relationships/hyperlink" Target="https://cdn.dripshop.live/dripnfts/slabs/6016722218_front_v1.jpg" TargetMode="External"/><Relationship Id="rId5364" Type="http://schemas.openxmlformats.org/officeDocument/2006/relationships/hyperlink" Target="https://www.dripshop.live/products/VvMoobUVmAafczSYkr2gI" TargetMode="External"/><Relationship Id="rId4037" Type="http://schemas.openxmlformats.org/officeDocument/2006/relationships/hyperlink" Target="https://cdn.dripshop.live/dripnfts/slabs/6016722242_front_v1.jpg" TargetMode="External"/><Relationship Id="rId5369" Type="http://schemas.openxmlformats.org/officeDocument/2006/relationships/hyperlink" Target="https://cdn.dripshop.live/dripnfts/slabs/6001873106_front_v1.jpg" TargetMode="External"/><Relationship Id="rId4036" Type="http://schemas.openxmlformats.org/officeDocument/2006/relationships/hyperlink" Target="https://cdn.dripshop.live/dripnfts/slabs/6016722242.mp4" TargetMode="External"/><Relationship Id="rId299" Type="http://schemas.openxmlformats.org/officeDocument/2006/relationships/hyperlink" Target="https://cdn.dripshop.live/dripnfts/slabs/101876488_front_v1.jpg" TargetMode="External"/><Relationship Id="rId4039" Type="http://schemas.openxmlformats.org/officeDocument/2006/relationships/hyperlink" Target="https://cdn.dripshop.live/dripnfts/slabs/6016723001.mp4" TargetMode="External"/><Relationship Id="rId5367" Type="http://schemas.openxmlformats.org/officeDocument/2006/relationships/hyperlink" Target="https://www.dripshop.live/products/baVBdBe7GFNh7Vy8dhml1" TargetMode="External"/><Relationship Id="rId298" Type="http://schemas.openxmlformats.org/officeDocument/2006/relationships/hyperlink" Target="https://cdn.dripshop.live/dripnfts/slabs/101876488.mp4" TargetMode="External"/><Relationship Id="rId4038" Type="http://schemas.openxmlformats.org/officeDocument/2006/relationships/hyperlink" Target="https://www.dripshop.live/products/8-wIsNYTmsPOdlaNLSWOe" TargetMode="External"/><Relationship Id="rId5368" Type="http://schemas.openxmlformats.org/officeDocument/2006/relationships/hyperlink" Target="https://cdn.dripshop.live/dripnfts/slabs/6001873106.mp4" TargetMode="External"/><Relationship Id="rId5390" Type="http://schemas.openxmlformats.org/officeDocument/2006/relationships/hyperlink" Target="https://cdn.dripshop.live/dripnfts/slabs/6001873113_front_v1.jpg" TargetMode="External"/><Relationship Id="rId5391" Type="http://schemas.openxmlformats.org/officeDocument/2006/relationships/hyperlink" Target="https://www.dripshop.live/products/UbqIeYPCs_3dNQfE5NwfJ" TargetMode="External"/><Relationship Id="rId4060" Type="http://schemas.openxmlformats.org/officeDocument/2006/relationships/hyperlink" Target="https://cdn.dripshop.live/dripnfts/slabs/6016723014.mp4" TargetMode="External"/><Relationship Id="rId4062" Type="http://schemas.openxmlformats.org/officeDocument/2006/relationships/hyperlink" Target="https://www.dripshop.live/products/uCHBg-EIzHxdbSkv95lzY" TargetMode="External"/><Relationship Id="rId5394" Type="http://schemas.openxmlformats.org/officeDocument/2006/relationships/hyperlink" Target="https://www.dripshop.live/products/AfKQSkl9veVxL_C8StvJ-" TargetMode="External"/><Relationship Id="rId4061" Type="http://schemas.openxmlformats.org/officeDocument/2006/relationships/hyperlink" Target="https://cdn.dripshop.live/dripnfts/slabs/6016723014_front_v1.jpg" TargetMode="External"/><Relationship Id="rId5395" Type="http://schemas.openxmlformats.org/officeDocument/2006/relationships/hyperlink" Target="https://cdn.dripshop.live/dripnfts/slabs/6001873117.mp4" TargetMode="External"/><Relationship Id="rId4064" Type="http://schemas.openxmlformats.org/officeDocument/2006/relationships/hyperlink" Target="https://cdn.dripshop.live/dripnfts/slabs/6016723015_front_v1.jpg" TargetMode="External"/><Relationship Id="rId5392" Type="http://schemas.openxmlformats.org/officeDocument/2006/relationships/hyperlink" Target="https://cdn.dripshop.live/dripnfts/slabs/6001873114.mp4" TargetMode="External"/><Relationship Id="rId4063" Type="http://schemas.openxmlformats.org/officeDocument/2006/relationships/hyperlink" Target="https://cdn.dripshop.live/dripnfts/slabs/6016723015.mp4" TargetMode="External"/><Relationship Id="rId5393" Type="http://schemas.openxmlformats.org/officeDocument/2006/relationships/hyperlink" Target="https://cdn.dripshop.live/dripnfts/slabs/6001873114_front_v1.jpg" TargetMode="External"/><Relationship Id="rId4066" Type="http://schemas.openxmlformats.org/officeDocument/2006/relationships/hyperlink" Target="https://cdn.dripshop.live/dripnfts/slabs/6016723016.mp4" TargetMode="External"/><Relationship Id="rId5398" Type="http://schemas.openxmlformats.org/officeDocument/2006/relationships/hyperlink" Target="https://cdn.dripshop.live/dripnfts/slabs/6001873118.mp4" TargetMode="External"/><Relationship Id="rId4065" Type="http://schemas.openxmlformats.org/officeDocument/2006/relationships/hyperlink" Target="https://www.dripshop.live/products/fBS51BDtgEXzpv_5KiUec" TargetMode="External"/><Relationship Id="rId5399" Type="http://schemas.openxmlformats.org/officeDocument/2006/relationships/hyperlink" Target="https://cdn.dripshop.live/dripnfts/slabs/6001873118_front_v1.jpg" TargetMode="External"/><Relationship Id="rId4068" Type="http://schemas.openxmlformats.org/officeDocument/2006/relationships/hyperlink" Target="https://www.dripshop.live/products/04y3SWtSX3oBZ_EuI-1NV" TargetMode="External"/><Relationship Id="rId5396" Type="http://schemas.openxmlformats.org/officeDocument/2006/relationships/hyperlink" Target="https://cdn.dripshop.live/dripnfts/slabs/6001873117_front_v1.jpg" TargetMode="External"/><Relationship Id="rId4067" Type="http://schemas.openxmlformats.org/officeDocument/2006/relationships/hyperlink" Target="https://cdn.dripshop.live/dripnfts/slabs/6016723016_front_v1.jpg" TargetMode="External"/><Relationship Id="rId5397" Type="http://schemas.openxmlformats.org/officeDocument/2006/relationships/hyperlink" Target="https://www.dripshop.live/products/WMTCZrJk2DS4Kbu-pLCie" TargetMode="External"/><Relationship Id="rId4069" Type="http://schemas.openxmlformats.org/officeDocument/2006/relationships/hyperlink" Target="https://cdn.dripshop.live/dripnfts/slabs/6016723017.mp4" TargetMode="External"/><Relationship Id="rId5380" Type="http://schemas.openxmlformats.org/officeDocument/2006/relationships/hyperlink" Target="https://cdn.dripshop.live/dripnfts/slabs/6001873110.mp4" TargetMode="External"/><Relationship Id="rId4051" Type="http://schemas.openxmlformats.org/officeDocument/2006/relationships/hyperlink" Target="https://cdn.dripshop.live/dripnfts/slabs/6016723007.mp4" TargetMode="External"/><Relationship Id="rId5383" Type="http://schemas.openxmlformats.org/officeDocument/2006/relationships/hyperlink" Target="https://cdn.dripshop.live/dripnfts/slabs/6001873111.mp4" TargetMode="External"/><Relationship Id="rId4050" Type="http://schemas.openxmlformats.org/officeDocument/2006/relationships/hyperlink" Target="https://www.dripshop.live/products/FRnRSuUdC2DSe8RJ95Hn9" TargetMode="External"/><Relationship Id="rId5384" Type="http://schemas.openxmlformats.org/officeDocument/2006/relationships/hyperlink" Target="https://cdn.dripshop.live/dripnfts/slabs/6001873111_front_v1.jpg" TargetMode="External"/><Relationship Id="rId4053" Type="http://schemas.openxmlformats.org/officeDocument/2006/relationships/hyperlink" Target="https://www.dripshop.live/products/1BZMnVPQQtM1nqGuPsVac" TargetMode="External"/><Relationship Id="rId5381" Type="http://schemas.openxmlformats.org/officeDocument/2006/relationships/hyperlink" Target="https://cdn.dripshop.live/dripnfts/slabs/6001873110_front_v1.jpg" TargetMode="External"/><Relationship Id="rId4052" Type="http://schemas.openxmlformats.org/officeDocument/2006/relationships/hyperlink" Target="https://cdn.dripshop.live/dripnfts/slabs/6016723007_front_v1.jpg" TargetMode="External"/><Relationship Id="rId5382" Type="http://schemas.openxmlformats.org/officeDocument/2006/relationships/hyperlink" Target="https://www.dripshop.live/products/goznwDxWBbRe9JfzAXjoy" TargetMode="External"/><Relationship Id="rId4055" Type="http://schemas.openxmlformats.org/officeDocument/2006/relationships/hyperlink" Target="https://cdn.dripshop.live/dripnfts/slabs/6016723008_front_v1.jpg" TargetMode="External"/><Relationship Id="rId5387" Type="http://schemas.openxmlformats.org/officeDocument/2006/relationships/hyperlink" Target="https://cdn.dripshop.live/dripnfts/slabs/6001873112_front_v1.jpg" TargetMode="External"/><Relationship Id="rId4054" Type="http://schemas.openxmlformats.org/officeDocument/2006/relationships/hyperlink" Target="https://cdn.dripshop.live/dripnfts/slabs/6016723008.mp4" TargetMode="External"/><Relationship Id="rId5388" Type="http://schemas.openxmlformats.org/officeDocument/2006/relationships/hyperlink" Target="https://www.dripshop.live/products/Re7nXxpT9ZrZDOuzQZTSI" TargetMode="External"/><Relationship Id="rId4057" Type="http://schemas.openxmlformats.org/officeDocument/2006/relationships/hyperlink" Target="https://cdn.dripshop.live/dripnfts/slabs/6016723012.mp4" TargetMode="External"/><Relationship Id="rId5385" Type="http://schemas.openxmlformats.org/officeDocument/2006/relationships/hyperlink" Target="https://www.dripshop.live/products/NHN0LphDUXI0_iOUEIxC6" TargetMode="External"/><Relationship Id="rId4056" Type="http://schemas.openxmlformats.org/officeDocument/2006/relationships/hyperlink" Target="https://www.dripshop.live/products/CleFlevbDqB3DJhENI68R" TargetMode="External"/><Relationship Id="rId5386" Type="http://schemas.openxmlformats.org/officeDocument/2006/relationships/hyperlink" Target="https://cdn.dripshop.live/dripnfts/slabs/6001873112.mp4" TargetMode="External"/><Relationship Id="rId4059" Type="http://schemas.openxmlformats.org/officeDocument/2006/relationships/hyperlink" Target="https://www.dripshop.live/products/BNokmMy_4-QcbdO0q_PC2" TargetMode="External"/><Relationship Id="rId4058" Type="http://schemas.openxmlformats.org/officeDocument/2006/relationships/hyperlink" Target="https://cdn.dripshop.live/dripnfts/slabs/6016723012_front_v1.jpg" TargetMode="External"/><Relationship Id="rId5389" Type="http://schemas.openxmlformats.org/officeDocument/2006/relationships/hyperlink" Target="https://cdn.dripshop.live/dripnfts/slabs/6001873113.mp4" TargetMode="External"/><Relationship Id="rId4008" Type="http://schemas.openxmlformats.org/officeDocument/2006/relationships/hyperlink" Target="https://www.dripshop.live/products/AoSV7E9ipOi9anmKkp6iG" TargetMode="External"/><Relationship Id="rId4007" Type="http://schemas.openxmlformats.org/officeDocument/2006/relationships/hyperlink" Target="https://cdn.dripshop.live/dripnfts/slabs/6016712292_front_v1.jpg" TargetMode="External"/><Relationship Id="rId5338" Type="http://schemas.openxmlformats.org/officeDocument/2006/relationships/hyperlink" Target="https://cdn.dripshop.live/dripnfts/slabs/6001852139.mp4" TargetMode="External"/><Relationship Id="rId4009" Type="http://schemas.openxmlformats.org/officeDocument/2006/relationships/hyperlink" Target="https://cdn.dripshop.live/dripnfts/slabs/6016719109.mp4" TargetMode="External"/><Relationship Id="rId5339" Type="http://schemas.openxmlformats.org/officeDocument/2006/relationships/hyperlink" Target="https://cdn.dripshop.live/dripnfts/slabs/6001852139_front_v1.jpg" TargetMode="External"/><Relationship Id="rId271" Type="http://schemas.openxmlformats.org/officeDocument/2006/relationships/hyperlink" Target="https://cdn.dripshop.live/dripnfts/slabs/101442708.mp4" TargetMode="External"/><Relationship Id="rId270" Type="http://schemas.openxmlformats.org/officeDocument/2006/relationships/hyperlink" Target="https://www.dripshop.live/products/X6WCz1Z-8RVfyk2E5_pcT" TargetMode="External"/><Relationship Id="rId269" Type="http://schemas.openxmlformats.org/officeDocument/2006/relationships/hyperlink" Target="https://cdn.dripshop.live/dripnfts/slabs/101096843_front_v1.jpg" TargetMode="External"/><Relationship Id="rId264" Type="http://schemas.openxmlformats.org/officeDocument/2006/relationships/hyperlink" Target="https://www.dripshop.live/products/RAAnry17yfVOl4aSnmrKd" TargetMode="External"/><Relationship Id="rId4000" Type="http://schemas.openxmlformats.org/officeDocument/2006/relationships/hyperlink" Target="https://cdn.dripshop.live/dripnfts/slabs/6016712193.mp4" TargetMode="External"/><Relationship Id="rId5332" Type="http://schemas.openxmlformats.org/officeDocument/2006/relationships/hyperlink" Target="https://cdn.dripshop.live/dripnfts/slabs/6001850298.mp4" TargetMode="External"/><Relationship Id="rId263" Type="http://schemas.openxmlformats.org/officeDocument/2006/relationships/hyperlink" Target="https://cdn.dripshop.live/dripnfts/slabs/100135775_front_v1.jpg" TargetMode="External"/><Relationship Id="rId5333" Type="http://schemas.openxmlformats.org/officeDocument/2006/relationships/hyperlink" Target="https://cdn.dripshop.live/dripnfts/slabs/6001850298_front_v1.jpg" TargetMode="External"/><Relationship Id="rId262" Type="http://schemas.openxmlformats.org/officeDocument/2006/relationships/hyperlink" Target="https://cdn.dripshop.live/dripnfts/slabs/100135775.mp4" TargetMode="External"/><Relationship Id="rId4002" Type="http://schemas.openxmlformats.org/officeDocument/2006/relationships/hyperlink" Target="https://www.dripshop.live/products/WAyDdl0phlI6naNZCEMZg" TargetMode="External"/><Relationship Id="rId5330" Type="http://schemas.openxmlformats.org/officeDocument/2006/relationships/hyperlink" Target="https://cdn.dripshop.live/dripnfts/slabs/6001844194_front_v1.jpg" TargetMode="External"/><Relationship Id="rId261" Type="http://schemas.openxmlformats.org/officeDocument/2006/relationships/hyperlink" Target="https://www.dripshop.live/products/ZNE_o_k4jdtWVjKcYuM9R" TargetMode="External"/><Relationship Id="rId4001" Type="http://schemas.openxmlformats.org/officeDocument/2006/relationships/hyperlink" Target="https://cdn.dripshop.live/dripnfts/slabs/6016712193_front_v1.jpg" TargetMode="External"/><Relationship Id="rId5331" Type="http://schemas.openxmlformats.org/officeDocument/2006/relationships/hyperlink" Target="https://www.dripshop.live/products/4sTMQsei3U_ySThRi8hrI" TargetMode="External"/><Relationship Id="rId268" Type="http://schemas.openxmlformats.org/officeDocument/2006/relationships/hyperlink" Target="https://cdn.dripshop.live/dripnfts/slabs/101096843.mp4" TargetMode="External"/><Relationship Id="rId4004" Type="http://schemas.openxmlformats.org/officeDocument/2006/relationships/hyperlink" Target="https://cdn.dripshop.live/dripnfts/slabs/6016712248_front_v1.jpg" TargetMode="External"/><Relationship Id="rId5336" Type="http://schemas.openxmlformats.org/officeDocument/2006/relationships/hyperlink" Target="https://cdn.dripshop.live/dripnfts/slabs/6001852080_front_v1.jpg" TargetMode="External"/><Relationship Id="rId267" Type="http://schemas.openxmlformats.org/officeDocument/2006/relationships/hyperlink" Target="https://www.dripshop.live/products/1wjJBJ_UsMl0qq3j24hS8" TargetMode="External"/><Relationship Id="rId4003" Type="http://schemas.openxmlformats.org/officeDocument/2006/relationships/hyperlink" Target="https://cdn.dripshop.live/dripnfts/slabs/6016712248.mp4" TargetMode="External"/><Relationship Id="rId5337" Type="http://schemas.openxmlformats.org/officeDocument/2006/relationships/hyperlink" Target="https://www.dripshop.live/products/0ymkqG2tePD49UEu_rVdl" TargetMode="External"/><Relationship Id="rId266" Type="http://schemas.openxmlformats.org/officeDocument/2006/relationships/hyperlink" Target="https://cdn.dripshop.live/dripnfts/slabs/100448853_front_v1.jpg" TargetMode="External"/><Relationship Id="rId4006" Type="http://schemas.openxmlformats.org/officeDocument/2006/relationships/hyperlink" Target="https://cdn.dripshop.live/dripnfts/slabs/6016712292.mp4" TargetMode="External"/><Relationship Id="rId5334" Type="http://schemas.openxmlformats.org/officeDocument/2006/relationships/hyperlink" Target="https://www.dripshop.live/products/a7R8ci-J8xpZn9Th4oExs" TargetMode="External"/><Relationship Id="rId265" Type="http://schemas.openxmlformats.org/officeDocument/2006/relationships/hyperlink" Target="https://cdn.dripshop.live/dripnfts/slabs/100448853.mp4" TargetMode="External"/><Relationship Id="rId4005" Type="http://schemas.openxmlformats.org/officeDocument/2006/relationships/hyperlink" Target="https://www.dripshop.live/products/3WD5hLzg_CeFh2bEpXIG8" TargetMode="External"/><Relationship Id="rId5335" Type="http://schemas.openxmlformats.org/officeDocument/2006/relationships/hyperlink" Target="https://cdn.dripshop.live/dripnfts/slabs/6001852080.mp4" TargetMode="External"/><Relationship Id="rId5329" Type="http://schemas.openxmlformats.org/officeDocument/2006/relationships/hyperlink" Target="https://cdn.dripshop.live/dripnfts/slabs/6001844194.mp4" TargetMode="External"/><Relationship Id="rId5327" Type="http://schemas.openxmlformats.org/officeDocument/2006/relationships/hyperlink" Target="https://cdn.dripshop.live/dripnfts/slabs/6001837239_front_v1.jpg" TargetMode="External"/><Relationship Id="rId5328" Type="http://schemas.openxmlformats.org/officeDocument/2006/relationships/hyperlink" Target="https://www.dripshop.live/products/gu5hM0kCtAUrBl3kj-fIH" TargetMode="External"/><Relationship Id="rId260" Type="http://schemas.openxmlformats.org/officeDocument/2006/relationships/hyperlink" Target="https://cdn.dripshop.live/dripnfts/slabs/99478366_front_v1.jpg" TargetMode="External"/><Relationship Id="rId259" Type="http://schemas.openxmlformats.org/officeDocument/2006/relationships/hyperlink" Target="https://cdn.dripshop.live/dripnfts/slabs/99478366.mp4" TargetMode="External"/><Relationship Id="rId258" Type="http://schemas.openxmlformats.org/officeDocument/2006/relationships/hyperlink" Target="https://www.dripshop.live/products/eDTlzvsqX-4OAsDy9roL6" TargetMode="External"/><Relationship Id="rId2290" Type="http://schemas.openxmlformats.org/officeDocument/2006/relationships/hyperlink" Target="https://cdn.dripshop.live/dripnfts/slabs/101597180.mp4" TargetMode="External"/><Relationship Id="rId2291" Type="http://schemas.openxmlformats.org/officeDocument/2006/relationships/hyperlink" Target="https://cdn.dripshop.live/dripnfts/slabs/101597180_front_v1.jpg" TargetMode="External"/><Relationship Id="rId2292" Type="http://schemas.openxmlformats.org/officeDocument/2006/relationships/hyperlink" Target="https://www.dripshop.live/products/UnR8wl75o6-ds2r0WBeer" TargetMode="External"/><Relationship Id="rId2293" Type="http://schemas.openxmlformats.org/officeDocument/2006/relationships/hyperlink" Target="https://cdn.dripshop.live/dripnfts/slabs/103347654.mp4" TargetMode="External"/><Relationship Id="rId253" Type="http://schemas.openxmlformats.org/officeDocument/2006/relationships/hyperlink" Target="https://cdn.dripshop.live/dripnfts/slabs/98935538.mp4" TargetMode="External"/><Relationship Id="rId2294" Type="http://schemas.openxmlformats.org/officeDocument/2006/relationships/hyperlink" Target="https://cdn.dripshop.live/dripnfts/slabs/103347654_front_v1.jpg" TargetMode="External"/><Relationship Id="rId5321" Type="http://schemas.openxmlformats.org/officeDocument/2006/relationships/hyperlink" Target="https://cdn.dripshop.live/dripnfts/slabs/6001834145_front_v1.jpg" TargetMode="External"/><Relationship Id="rId252" Type="http://schemas.openxmlformats.org/officeDocument/2006/relationships/hyperlink" Target="https://www.dripshop.live/products/UVjgd0k2bz5CR8aXV86A_" TargetMode="External"/><Relationship Id="rId2295" Type="http://schemas.openxmlformats.org/officeDocument/2006/relationships/hyperlink" Target="https://www.dripshop.live/products/R3YWpbXIfBYKslIeVovEd" TargetMode="External"/><Relationship Id="rId5322" Type="http://schemas.openxmlformats.org/officeDocument/2006/relationships/hyperlink" Target="https://www.dripshop.live/products/eIxbob4TALTj6Tu8l_ILB" TargetMode="External"/><Relationship Id="rId251" Type="http://schemas.openxmlformats.org/officeDocument/2006/relationships/hyperlink" Target="https://cdn.dripshop.live/dripnfts/slabs/98935537_front_v1.jpg" TargetMode="External"/><Relationship Id="rId2296" Type="http://schemas.openxmlformats.org/officeDocument/2006/relationships/hyperlink" Target="https://cdn.dripshop.live/dripnfts/slabs/76747697.mp4" TargetMode="External"/><Relationship Id="rId250" Type="http://schemas.openxmlformats.org/officeDocument/2006/relationships/hyperlink" Target="https://cdn.dripshop.live/dripnfts/slabs/98935537.mp4" TargetMode="External"/><Relationship Id="rId2297" Type="http://schemas.openxmlformats.org/officeDocument/2006/relationships/hyperlink" Target="https://cdn.dripshop.live/dripnfts/slabs/76747697_front_v1.jpg" TargetMode="External"/><Relationship Id="rId5320" Type="http://schemas.openxmlformats.org/officeDocument/2006/relationships/hyperlink" Target="https://cdn.dripshop.live/dripnfts/slabs/6001834145.mp4" TargetMode="External"/><Relationship Id="rId257" Type="http://schemas.openxmlformats.org/officeDocument/2006/relationships/hyperlink" Target="https://cdn.dripshop.live/dripnfts/slabs/99195400_front_v1.jpg" TargetMode="External"/><Relationship Id="rId2298" Type="http://schemas.openxmlformats.org/officeDocument/2006/relationships/hyperlink" Target="https://www.dripshop.live/products/AV2uQ635WMhRxoNoctjFh" TargetMode="External"/><Relationship Id="rId5325" Type="http://schemas.openxmlformats.org/officeDocument/2006/relationships/hyperlink" Target="https://www.dripshop.live/products/sxWA_AF2HDUmsQcE4wpsr" TargetMode="External"/><Relationship Id="rId256" Type="http://schemas.openxmlformats.org/officeDocument/2006/relationships/hyperlink" Target="https://cdn.dripshop.live/dripnfts/slabs/99195400.mp4" TargetMode="External"/><Relationship Id="rId2299" Type="http://schemas.openxmlformats.org/officeDocument/2006/relationships/hyperlink" Target="https://cdn.dripshop.live/dripnfts/slabs/67889353.mp4" TargetMode="External"/><Relationship Id="rId5326" Type="http://schemas.openxmlformats.org/officeDocument/2006/relationships/hyperlink" Target="https://cdn.dripshop.live/dripnfts/slabs/6001837239.mp4" TargetMode="External"/><Relationship Id="rId255" Type="http://schemas.openxmlformats.org/officeDocument/2006/relationships/hyperlink" Target="https://www.dripshop.live/products/e2AwKZXG1fiHiM91AYppg" TargetMode="External"/><Relationship Id="rId5323" Type="http://schemas.openxmlformats.org/officeDocument/2006/relationships/hyperlink" Target="https://cdn.dripshop.live/dripnfts/slabs/6001837238.mp4" TargetMode="External"/><Relationship Id="rId254" Type="http://schemas.openxmlformats.org/officeDocument/2006/relationships/hyperlink" Target="https://cdn.dripshop.live/dripnfts/slabs/98935538_front_v1.jpg" TargetMode="External"/><Relationship Id="rId5324" Type="http://schemas.openxmlformats.org/officeDocument/2006/relationships/hyperlink" Target="https://cdn.dripshop.live/dripnfts/slabs/6001837238_front_v1.jpg" TargetMode="External"/><Relationship Id="rId4029" Type="http://schemas.openxmlformats.org/officeDocument/2006/relationships/hyperlink" Target="https://www.dripshop.live/products/GzIteqEMMaXRK2H5J_eSq" TargetMode="External"/><Relationship Id="rId293" Type="http://schemas.openxmlformats.org/officeDocument/2006/relationships/hyperlink" Target="https://cdn.dripshop.live/dripnfts/slabs/101855930_front_v1.jpg" TargetMode="External"/><Relationship Id="rId292" Type="http://schemas.openxmlformats.org/officeDocument/2006/relationships/hyperlink" Target="https://cdn.dripshop.live/dripnfts/slabs/101855930.mp4" TargetMode="External"/><Relationship Id="rId291" Type="http://schemas.openxmlformats.org/officeDocument/2006/relationships/hyperlink" Target="https://www.dripshop.live/products/ZB89Pv-k7Jc6oZr6FQIgQ" TargetMode="External"/><Relationship Id="rId290" Type="http://schemas.openxmlformats.org/officeDocument/2006/relationships/hyperlink" Target="https://cdn.dripshop.live/dripnfts/slabs/101710527_front_v1.jpg" TargetMode="External"/><Relationship Id="rId5350" Type="http://schemas.openxmlformats.org/officeDocument/2006/relationships/hyperlink" Target="https://cdn.dripshop.live/dripnfts/slabs/6001870053.mp4" TargetMode="External"/><Relationship Id="rId5351" Type="http://schemas.openxmlformats.org/officeDocument/2006/relationships/hyperlink" Target="https://cdn.dripshop.live/dripnfts/slabs/6001870053_front_v1.jpg" TargetMode="External"/><Relationship Id="rId4020" Type="http://schemas.openxmlformats.org/officeDocument/2006/relationships/hyperlink" Target="https://www.dripshop.live/products/RNeMicY4yuYAtd1RNKjYn" TargetMode="External"/><Relationship Id="rId286" Type="http://schemas.openxmlformats.org/officeDocument/2006/relationships/hyperlink" Target="https://cdn.dripshop.live/dripnfts/slabs/101442747.mp4" TargetMode="External"/><Relationship Id="rId4022" Type="http://schemas.openxmlformats.org/officeDocument/2006/relationships/hyperlink" Target="https://cdn.dripshop.live/dripnfts/slabs/6016722201_front_v1.jpg" TargetMode="External"/><Relationship Id="rId5354" Type="http://schemas.openxmlformats.org/officeDocument/2006/relationships/hyperlink" Target="https://cdn.dripshop.live/dripnfts/slabs/6001873101_front_v1.jpg" TargetMode="External"/><Relationship Id="rId285" Type="http://schemas.openxmlformats.org/officeDocument/2006/relationships/hyperlink" Target="https://www.dripshop.live/products/UopnzCXXwy4gskIQbsE2g" TargetMode="External"/><Relationship Id="rId4021" Type="http://schemas.openxmlformats.org/officeDocument/2006/relationships/hyperlink" Target="https://cdn.dripshop.live/dripnfts/slabs/6016722201.mp4" TargetMode="External"/><Relationship Id="rId5355" Type="http://schemas.openxmlformats.org/officeDocument/2006/relationships/hyperlink" Target="https://www.dripshop.live/products/Z0AUZM9nsquaUU14L3ML5" TargetMode="External"/><Relationship Id="rId284" Type="http://schemas.openxmlformats.org/officeDocument/2006/relationships/hyperlink" Target="https://cdn.dripshop.live/dripnfts/slabs/101442746_front_v1.jpg" TargetMode="External"/><Relationship Id="rId4024" Type="http://schemas.openxmlformats.org/officeDocument/2006/relationships/hyperlink" Target="https://cdn.dripshop.live/dripnfts/slabs/6016722203.mp4" TargetMode="External"/><Relationship Id="rId5352" Type="http://schemas.openxmlformats.org/officeDocument/2006/relationships/hyperlink" Target="https://www.dripshop.live/products/MA2EwjFvS13QUo4yam1DX" TargetMode="External"/><Relationship Id="rId283" Type="http://schemas.openxmlformats.org/officeDocument/2006/relationships/hyperlink" Target="https://cdn.dripshop.live/dripnfts/slabs/101442746.mp4" TargetMode="External"/><Relationship Id="rId4023" Type="http://schemas.openxmlformats.org/officeDocument/2006/relationships/hyperlink" Target="https://www.dripshop.live/products/kZzj7Beso4ppUroF7Dbz4" TargetMode="External"/><Relationship Id="rId5353" Type="http://schemas.openxmlformats.org/officeDocument/2006/relationships/hyperlink" Target="https://cdn.dripshop.live/dripnfts/slabs/6001873101.mp4" TargetMode="External"/><Relationship Id="rId4026" Type="http://schemas.openxmlformats.org/officeDocument/2006/relationships/hyperlink" Target="https://www.dripshop.live/products/yOpZP_Xu6Hq9tHS7sdaC4" TargetMode="External"/><Relationship Id="rId5358" Type="http://schemas.openxmlformats.org/officeDocument/2006/relationships/hyperlink" Target="https://www.dripshop.live/products/80KCNRpVIycx6bVRo3E2I" TargetMode="External"/><Relationship Id="rId289" Type="http://schemas.openxmlformats.org/officeDocument/2006/relationships/hyperlink" Target="https://cdn.dripshop.live/dripnfts/slabs/101710527.mp4" TargetMode="External"/><Relationship Id="rId4025" Type="http://schemas.openxmlformats.org/officeDocument/2006/relationships/hyperlink" Target="https://cdn.dripshop.live/dripnfts/slabs/6016722203_front_v1.jpg" TargetMode="External"/><Relationship Id="rId5359" Type="http://schemas.openxmlformats.org/officeDocument/2006/relationships/hyperlink" Target="https://cdn.dripshop.live/dripnfts/slabs/6001873103.mp4" TargetMode="External"/><Relationship Id="rId288" Type="http://schemas.openxmlformats.org/officeDocument/2006/relationships/hyperlink" Target="https://www.dripshop.live/products/qP1KL9VZnaqNq0etaBGBm" TargetMode="External"/><Relationship Id="rId4028" Type="http://schemas.openxmlformats.org/officeDocument/2006/relationships/hyperlink" Target="https://cdn.dripshop.live/dripnfts/slabs/6016722207_front_v1.jpg" TargetMode="External"/><Relationship Id="rId5356" Type="http://schemas.openxmlformats.org/officeDocument/2006/relationships/hyperlink" Target="https://cdn.dripshop.live/dripnfts/slabs/6001873102.mp4" TargetMode="External"/><Relationship Id="rId287" Type="http://schemas.openxmlformats.org/officeDocument/2006/relationships/hyperlink" Target="https://cdn.dripshop.live/dripnfts/slabs/101442747_front_v1.jpg" TargetMode="External"/><Relationship Id="rId4027" Type="http://schemas.openxmlformats.org/officeDocument/2006/relationships/hyperlink" Target="https://cdn.dripshop.live/dripnfts/slabs/6016722207.mp4" TargetMode="External"/><Relationship Id="rId5357" Type="http://schemas.openxmlformats.org/officeDocument/2006/relationships/hyperlink" Target="https://cdn.dripshop.live/dripnfts/slabs/6001873102_front_v1.jpg" TargetMode="External"/><Relationship Id="rId4019" Type="http://schemas.openxmlformats.org/officeDocument/2006/relationships/hyperlink" Target="https://cdn.dripshop.live/dripnfts/slabs/6016719291_front_v1.jpg" TargetMode="External"/><Relationship Id="rId4018" Type="http://schemas.openxmlformats.org/officeDocument/2006/relationships/hyperlink" Target="https://cdn.dripshop.live/dripnfts/slabs/6016719291.mp4" TargetMode="External"/><Relationship Id="rId5349" Type="http://schemas.openxmlformats.org/officeDocument/2006/relationships/hyperlink" Target="https://www.dripshop.live/products/RLav4dY1CJd33oZb4mG4P" TargetMode="External"/><Relationship Id="rId282" Type="http://schemas.openxmlformats.org/officeDocument/2006/relationships/hyperlink" Target="https://www.dripshop.live/products/-AfF16qDLxR_G2D1TZHw3" TargetMode="External"/><Relationship Id="rId281" Type="http://schemas.openxmlformats.org/officeDocument/2006/relationships/hyperlink" Target="https://cdn.dripshop.live/dripnfts/slabs/101442737_front_v1.jpg" TargetMode="External"/><Relationship Id="rId280" Type="http://schemas.openxmlformats.org/officeDocument/2006/relationships/hyperlink" Target="https://cdn.dripshop.live/dripnfts/slabs/101442737.mp4" TargetMode="External"/><Relationship Id="rId5340" Type="http://schemas.openxmlformats.org/officeDocument/2006/relationships/hyperlink" Target="https://www.dripshop.live/products/LgW1-PRJPt4g51tyuRSrc" TargetMode="External"/><Relationship Id="rId275" Type="http://schemas.openxmlformats.org/officeDocument/2006/relationships/hyperlink" Target="https://cdn.dripshop.live/dripnfts/slabs/101442730_front_v1.jpg" TargetMode="External"/><Relationship Id="rId4011" Type="http://schemas.openxmlformats.org/officeDocument/2006/relationships/hyperlink" Target="https://www.dripshop.live/products/zGqVuL_IiN7zVT7RoyegW" TargetMode="External"/><Relationship Id="rId5343" Type="http://schemas.openxmlformats.org/officeDocument/2006/relationships/hyperlink" Target="https://www.dripshop.live/products/Nk_64xnT6tuQlZwiMvPaG" TargetMode="External"/><Relationship Id="rId274" Type="http://schemas.openxmlformats.org/officeDocument/2006/relationships/hyperlink" Target="https://cdn.dripshop.live/dripnfts/slabs/101442730.mp4" TargetMode="External"/><Relationship Id="rId4010" Type="http://schemas.openxmlformats.org/officeDocument/2006/relationships/hyperlink" Target="https://cdn.dripshop.live/dripnfts/slabs/6016719109_front_v1.jpg" TargetMode="External"/><Relationship Id="rId5344" Type="http://schemas.openxmlformats.org/officeDocument/2006/relationships/hyperlink" Target="https://cdn.dripshop.live/dripnfts/slabs/6001857178.mp4" TargetMode="External"/><Relationship Id="rId273" Type="http://schemas.openxmlformats.org/officeDocument/2006/relationships/hyperlink" Target="https://www.dripshop.live/products/4CVezrY5AGAOTTDDm5Z5W" TargetMode="External"/><Relationship Id="rId4013" Type="http://schemas.openxmlformats.org/officeDocument/2006/relationships/hyperlink" Target="https://cdn.dripshop.live/dripnfts/slabs/6016719248_front_v1.jpg" TargetMode="External"/><Relationship Id="rId5341" Type="http://schemas.openxmlformats.org/officeDocument/2006/relationships/hyperlink" Target="https://cdn.dripshop.live/dripnfts/slabs/6001854241.mp4" TargetMode="External"/><Relationship Id="rId272" Type="http://schemas.openxmlformats.org/officeDocument/2006/relationships/hyperlink" Target="https://cdn.dripshop.live/dripnfts/slabs/101442708_front_v1.jpg" TargetMode="External"/><Relationship Id="rId4012" Type="http://schemas.openxmlformats.org/officeDocument/2006/relationships/hyperlink" Target="https://cdn.dripshop.live/dripnfts/slabs/6016719248.mp4" TargetMode="External"/><Relationship Id="rId5342" Type="http://schemas.openxmlformats.org/officeDocument/2006/relationships/hyperlink" Target="https://cdn.dripshop.live/dripnfts/slabs/6001854241_front_v1.jpg" TargetMode="External"/><Relationship Id="rId279" Type="http://schemas.openxmlformats.org/officeDocument/2006/relationships/hyperlink" Target="https://www.dripshop.live/products/eqiiuraihqsfzf99Zg5sO" TargetMode="External"/><Relationship Id="rId4015" Type="http://schemas.openxmlformats.org/officeDocument/2006/relationships/hyperlink" Target="https://cdn.dripshop.live/dripnfts/slabs/6016719279.mp4" TargetMode="External"/><Relationship Id="rId5347" Type="http://schemas.openxmlformats.org/officeDocument/2006/relationships/hyperlink" Target="https://cdn.dripshop.live/dripnfts/slabs/6001868185.mp4" TargetMode="External"/><Relationship Id="rId278" Type="http://schemas.openxmlformats.org/officeDocument/2006/relationships/hyperlink" Target="https://cdn.dripshop.live/dripnfts/slabs/101442731_front_v1.jpg" TargetMode="External"/><Relationship Id="rId4014" Type="http://schemas.openxmlformats.org/officeDocument/2006/relationships/hyperlink" Target="https://www.dripshop.live/products/k-HVxSPPsK9tZOVghvddR" TargetMode="External"/><Relationship Id="rId5348" Type="http://schemas.openxmlformats.org/officeDocument/2006/relationships/hyperlink" Target="https://cdn.dripshop.live/dripnfts/slabs/6001868185_front_v1.jpg" TargetMode="External"/><Relationship Id="rId277" Type="http://schemas.openxmlformats.org/officeDocument/2006/relationships/hyperlink" Target="https://cdn.dripshop.live/dripnfts/slabs/101442731.mp4" TargetMode="External"/><Relationship Id="rId4017" Type="http://schemas.openxmlformats.org/officeDocument/2006/relationships/hyperlink" Target="https://www.dripshop.live/products/CfAZNsMWMV5AKo_pIlHKD" TargetMode="External"/><Relationship Id="rId5345" Type="http://schemas.openxmlformats.org/officeDocument/2006/relationships/hyperlink" Target="https://cdn.dripshop.live/dripnfts/slabs/6001857178_front_v1.jpg" TargetMode="External"/><Relationship Id="rId276" Type="http://schemas.openxmlformats.org/officeDocument/2006/relationships/hyperlink" Target="https://www.dripshop.live/products/Xl6VQCckVTxk3t8jCo46E" TargetMode="External"/><Relationship Id="rId4016" Type="http://schemas.openxmlformats.org/officeDocument/2006/relationships/hyperlink" Target="https://cdn.dripshop.live/dripnfts/slabs/6016719279_front_v1.jpg" TargetMode="External"/><Relationship Id="rId5346" Type="http://schemas.openxmlformats.org/officeDocument/2006/relationships/hyperlink" Target="https://www.dripshop.live/products/Y-act_2WhvTu56Q1lEzxZ" TargetMode="External"/><Relationship Id="rId1851" Type="http://schemas.openxmlformats.org/officeDocument/2006/relationships/hyperlink" Target="https://www.dripshop.live/products/RU8mYblbpVLfVE7WSf5aD" TargetMode="External"/><Relationship Id="rId1852" Type="http://schemas.openxmlformats.org/officeDocument/2006/relationships/hyperlink" Target="https://cdn.dripshop.live/dripnfts/slabs/102195053.mp4" TargetMode="External"/><Relationship Id="rId1853" Type="http://schemas.openxmlformats.org/officeDocument/2006/relationships/hyperlink" Target="https://cdn.dripshop.live/dripnfts/slabs/102195053_front_v1.jpg" TargetMode="External"/><Relationship Id="rId1854" Type="http://schemas.openxmlformats.org/officeDocument/2006/relationships/hyperlink" Target="https://www.dripshop.live/products/FSa4b38ceYiUyVMeTBGjB" TargetMode="External"/><Relationship Id="rId1855" Type="http://schemas.openxmlformats.org/officeDocument/2006/relationships/hyperlink" Target="https://cdn.dripshop.live/dripnfts/slabs/102415379.mp4" TargetMode="External"/><Relationship Id="rId1856" Type="http://schemas.openxmlformats.org/officeDocument/2006/relationships/hyperlink" Target="https://cdn.dripshop.live/dripnfts/slabs/102415379_front_v1.jpg" TargetMode="External"/><Relationship Id="rId1857" Type="http://schemas.openxmlformats.org/officeDocument/2006/relationships/hyperlink" Target="https://www.dripshop.live/products/r3izGrdxaibaf1iuIaF6J" TargetMode="External"/><Relationship Id="rId1858" Type="http://schemas.openxmlformats.org/officeDocument/2006/relationships/hyperlink" Target="https://cdn.dripshop.live/dripnfts/slabs/109060541.mp4" TargetMode="External"/><Relationship Id="rId1859" Type="http://schemas.openxmlformats.org/officeDocument/2006/relationships/hyperlink" Target="https://cdn.dripshop.live/dripnfts/slabs/109060541_front_v1.jpg" TargetMode="External"/><Relationship Id="rId1850" Type="http://schemas.openxmlformats.org/officeDocument/2006/relationships/hyperlink" Target="https://cdn.dripshop.live/dripnfts/slabs/102195027_front_v1.jpg" TargetMode="External"/><Relationship Id="rId1840" Type="http://schemas.openxmlformats.org/officeDocument/2006/relationships/hyperlink" Target="https://cdn.dripshop.live/dripnfts/slabs/102195057.mp4" TargetMode="External"/><Relationship Id="rId1841" Type="http://schemas.openxmlformats.org/officeDocument/2006/relationships/hyperlink" Target="https://cdn.dripshop.live/dripnfts/slabs/102195057_front_v1.jpg" TargetMode="External"/><Relationship Id="rId1842" Type="http://schemas.openxmlformats.org/officeDocument/2006/relationships/hyperlink" Target="https://www.dripshop.live/products/iwRhpkWcpbAwlOP0tCcPo" TargetMode="External"/><Relationship Id="rId1843" Type="http://schemas.openxmlformats.org/officeDocument/2006/relationships/hyperlink" Target="https://cdn.dripshop.live/dripnfts/slabs/102379486.mp4" TargetMode="External"/><Relationship Id="rId1844" Type="http://schemas.openxmlformats.org/officeDocument/2006/relationships/hyperlink" Target="https://cdn.dripshop.live/dripnfts/slabs/102379486_front_v1.jpg" TargetMode="External"/><Relationship Id="rId1845" Type="http://schemas.openxmlformats.org/officeDocument/2006/relationships/hyperlink" Target="https://www.dripshop.live/products/bEpGI8-PL-iceao3C71R7" TargetMode="External"/><Relationship Id="rId1846" Type="http://schemas.openxmlformats.org/officeDocument/2006/relationships/hyperlink" Target="https://cdn.dripshop.live/dripnfts/slabs/102195013.mp4" TargetMode="External"/><Relationship Id="rId1847" Type="http://schemas.openxmlformats.org/officeDocument/2006/relationships/hyperlink" Target="https://cdn.dripshop.live/dripnfts/slabs/102195013_front_v1.jpg" TargetMode="External"/><Relationship Id="rId1848" Type="http://schemas.openxmlformats.org/officeDocument/2006/relationships/hyperlink" Target="https://www.dripshop.live/products/c4JFpJzSj2NwyOROefGpc" TargetMode="External"/><Relationship Id="rId1849" Type="http://schemas.openxmlformats.org/officeDocument/2006/relationships/hyperlink" Target="https://cdn.dripshop.live/dripnfts/slabs/102195027.mp4" TargetMode="External"/><Relationship Id="rId1873" Type="http://schemas.openxmlformats.org/officeDocument/2006/relationships/hyperlink" Target="https://cdn.dripshop.live/dripnfts/slabs/102415361.mp4" TargetMode="External"/><Relationship Id="rId1874" Type="http://schemas.openxmlformats.org/officeDocument/2006/relationships/hyperlink" Target="https://cdn.dripshop.live/dripnfts/slabs/102415361_front_v1.jpg" TargetMode="External"/><Relationship Id="rId1875" Type="http://schemas.openxmlformats.org/officeDocument/2006/relationships/hyperlink" Target="https://www.dripshop.live/products/TP-HaOE_GZ8LXFG-Bfzck" TargetMode="External"/><Relationship Id="rId4901" Type="http://schemas.openxmlformats.org/officeDocument/2006/relationships/hyperlink" Target="https://cdn.dripshop.live/dripnfts/slabs/6035588047_front_v1.jpg" TargetMode="External"/><Relationship Id="rId1876" Type="http://schemas.openxmlformats.org/officeDocument/2006/relationships/hyperlink" Target="https://cdn.dripshop.live/dripnfts/slabs/102415360.mp4" TargetMode="External"/><Relationship Id="rId4900" Type="http://schemas.openxmlformats.org/officeDocument/2006/relationships/hyperlink" Target="https://cdn.dripshop.live/dripnfts/slabs/6035588047.mp4" TargetMode="External"/><Relationship Id="rId1877" Type="http://schemas.openxmlformats.org/officeDocument/2006/relationships/hyperlink" Target="https://cdn.dripshop.live/dripnfts/slabs/102415360_front_v1.jpg" TargetMode="External"/><Relationship Id="rId4903" Type="http://schemas.openxmlformats.org/officeDocument/2006/relationships/hyperlink" Target="https://cdn.dripshop.live/dripnfts/slabs/6035588055.mp4" TargetMode="External"/><Relationship Id="rId1878" Type="http://schemas.openxmlformats.org/officeDocument/2006/relationships/hyperlink" Target="https://www.dripshop.live/products/ha-y1tLDR-55puXR45SD3" TargetMode="External"/><Relationship Id="rId4902" Type="http://schemas.openxmlformats.org/officeDocument/2006/relationships/hyperlink" Target="https://www.dripshop.live/products/3qELk17frdbfG7uCUSoi8" TargetMode="External"/><Relationship Id="rId1879" Type="http://schemas.openxmlformats.org/officeDocument/2006/relationships/hyperlink" Target="https://cdn.dripshop.live/dripnfts/slabs/101398684.mp4" TargetMode="External"/><Relationship Id="rId4905" Type="http://schemas.openxmlformats.org/officeDocument/2006/relationships/hyperlink" Target="https://www.dripshop.live/products/A-45ZZTO1WxVC3ZpunJ9a" TargetMode="External"/><Relationship Id="rId4904" Type="http://schemas.openxmlformats.org/officeDocument/2006/relationships/hyperlink" Target="https://cdn.dripshop.live/dripnfts/slabs/6035588055_front_v1.jpg" TargetMode="External"/><Relationship Id="rId4907" Type="http://schemas.openxmlformats.org/officeDocument/2006/relationships/hyperlink" Target="https://cdn.dripshop.live/dripnfts/slabs/6035588059_front_v1.jpg" TargetMode="External"/><Relationship Id="rId4906" Type="http://schemas.openxmlformats.org/officeDocument/2006/relationships/hyperlink" Target="https://cdn.dripshop.live/dripnfts/slabs/6035588059.mp4" TargetMode="External"/><Relationship Id="rId4909" Type="http://schemas.openxmlformats.org/officeDocument/2006/relationships/hyperlink" Target="https://cdn.dripshop.live/dripnfts/slabs/6035588060.mp4" TargetMode="External"/><Relationship Id="rId4908" Type="http://schemas.openxmlformats.org/officeDocument/2006/relationships/hyperlink" Target="https://www.dripshop.live/products/ax4yjyExzTtYHm9Hu0weS" TargetMode="External"/><Relationship Id="rId1870" Type="http://schemas.openxmlformats.org/officeDocument/2006/relationships/hyperlink" Target="https://cdn.dripshop.live/dripnfts/slabs/109061891.mp4" TargetMode="External"/><Relationship Id="rId1871" Type="http://schemas.openxmlformats.org/officeDocument/2006/relationships/hyperlink" Target="https://cdn.dripshop.live/dripnfts/slabs/109061891_front_v1.jpg" TargetMode="External"/><Relationship Id="rId1872" Type="http://schemas.openxmlformats.org/officeDocument/2006/relationships/hyperlink" Target="https://www.dripshop.live/products/DQWfkml9dH9GOr_WwUKP_" TargetMode="External"/><Relationship Id="rId1862" Type="http://schemas.openxmlformats.org/officeDocument/2006/relationships/hyperlink" Target="https://cdn.dripshop.live/dripnfts/slabs/109060539_front_v1.jpg" TargetMode="External"/><Relationship Id="rId1863" Type="http://schemas.openxmlformats.org/officeDocument/2006/relationships/hyperlink" Target="https://www.dripshop.live/products/TRiktyPEuZq3si8e3B7dy" TargetMode="External"/><Relationship Id="rId1864" Type="http://schemas.openxmlformats.org/officeDocument/2006/relationships/hyperlink" Target="https://cdn.dripshop.live/dripnfts/slabs/109060538.mp4" TargetMode="External"/><Relationship Id="rId1865" Type="http://schemas.openxmlformats.org/officeDocument/2006/relationships/hyperlink" Target="https://cdn.dripshop.live/dripnfts/slabs/109060538_front_v1.jpg" TargetMode="External"/><Relationship Id="rId1866" Type="http://schemas.openxmlformats.org/officeDocument/2006/relationships/hyperlink" Target="https://www.dripshop.live/products/queFVJmppr9XTjWGD9L41" TargetMode="External"/><Relationship Id="rId1867" Type="http://schemas.openxmlformats.org/officeDocument/2006/relationships/hyperlink" Target="https://cdn.dripshop.live/dripnfts/slabs/101398685.mp4" TargetMode="External"/><Relationship Id="rId1868" Type="http://schemas.openxmlformats.org/officeDocument/2006/relationships/hyperlink" Target="https://cdn.dripshop.live/dripnfts/slabs/101398685_front_v1.jpg" TargetMode="External"/><Relationship Id="rId1869" Type="http://schemas.openxmlformats.org/officeDocument/2006/relationships/hyperlink" Target="https://www.dripshop.live/products/mGixi2DoLkOgl1GW-JxZy" TargetMode="External"/><Relationship Id="rId1860" Type="http://schemas.openxmlformats.org/officeDocument/2006/relationships/hyperlink" Target="https://www.dripshop.live/products/TS5-V1zkIG-mBrHmw-wuu" TargetMode="External"/><Relationship Id="rId1861" Type="http://schemas.openxmlformats.org/officeDocument/2006/relationships/hyperlink" Target="https://cdn.dripshop.live/dripnfts/slabs/109060539.mp4" TargetMode="External"/><Relationship Id="rId1810" Type="http://schemas.openxmlformats.org/officeDocument/2006/relationships/hyperlink" Target="https://cdn.dripshop.live/dripnfts/slabs/103272098.mp4" TargetMode="External"/><Relationship Id="rId1811" Type="http://schemas.openxmlformats.org/officeDocument/2006/relationships/hyperlink" Target="https://cdn.dripshop.live/dripnfts/slabs/103272098_front_v1.jpg" TargetMode="External"/><Relationship Id="rId1812" Type="http://schemas.openxmlformats.org/officeDocument/2006/relationships/hyperlink" Target="https://www.dripshop.live/products/ZR9K6yzToqzXIwm7AvxUu" TargetMode="External"/><Relationship Id="rId1813" Type="http://schemas.openxmlformats.org/officeDocument/2006/relationships/hyperlink" Target="https://cdn.dripshop.live/dripnfts/slabs/77973040.mp4" TargetMode="External"/><Relationship Id="rId1814" Type="http://schemas.openxmlformats.org/officeDocument/2006/relationships/hyperlink" Target="https://cdn.dripshop.live/dripnfts/slabs/77973040_front_v1.jpg" TargetMode="External"/><Relationship Id="rId1815" Type="http://schemas.openxmlformats.org/officeDocument/2006/relationships/hyperlink" Target="https://www.dripshop.live/products/hkaCWUsKERh78opaB_Oi-" TargetMode="External"/><Relationship Id="rId1816" Type="http://schemas.openxmlformats.org/officeDocument/2006/relationships/hyperlink" Target="https://cdn.dripshop.live/dripnfts/slabs/102415440.mp4" TargetMode="External"/><Relationship Id="rId1817" Type="http://schemas.openxmlformats.org/officeDocument/2006/relationships/hyperlink" Target="https://cdn.dripshop.live/dripnfts/slabs/102415440_front_v1.jpg" TargetMode="External"/><Relationship Id="rId1818" Type="http://schemas.openxmlformats.org/officeDocument/2006/relationships/hyperlink" Target="https://www.dripshop.live/products/Hwo5-zIi1OSE4wJ3vneKg" TargetMode="External"/><Relationship Id="rId1819" Type="http://schemas.openxmlformats.org/officeDocument/2006/relationships/hyperlink" Target="https://cdn.dripshop.live/dripnfts/slabs/102415441.mp4" TargetMode="External"/><Relationship Id="rId4080" Type="http://schemas.openxmlformats.org/officeDocument/2006/relationships/hyperlink" Target="https://www.dripshop.live/products/d-Hf72ZW_PN8HAKv-ay7M" TargetMode="External"/><Relationship Id="rId4082" Type="http://schemas.openxmlformats.org/officeDocument/2006/relationships/hyperlink" Target="https://cdn.dripshop.live/dripnfts/slabs/6016723023_front_v1.jpg" TargetMode="External"/><Relationship Id="rId4081" Type="http://schemas.openxmlformats.org/officeDocument/2006/relationships/hyperlink" Target="https://cdn.dripshop.live/dripnfts/slabs/6016723023.mp4" TargetMode="External"/><Relationship Id="rId4084" Type="http://schemas.openxmlformats.org/officeDocument/2006/relationships/hyperlink" Target="https://cdn.dripshop.live/dripnfts/slabs/6016723024.mp4" TargetMode="External"/><Relationship Id="rId4083" Type="http://schemas.openxmlformats.org/officeDocument/2006/relationships/hyperlink" Target="https://www.dripshop.live/products/hkk7MHxe_m6dUx49IQSes" TargetMode="External"/><Relationship Id="rId4086" Type="http://schemas.openxmlformats.org/officeDocument/2006/relationships/hyperlink" Target="https://www.dripshop.live/products/1YqFBxsxSkIstkfUox7Ws" TargetMode="External"/><Relationship Id="rId4085" Type="http://schemas.openxmlformats.org/officeDocument/2006/relationships/hyperlink" Target="https://cdn.dripshop.live/dripnfts/slabs/6016723024_front_v1.jpg" TargetMode="External"/><Relationship Id="rId4088" Type="http://schemas.openxmlformats.org/officeDocument/2006/relationships/hyperlink" Target="https://cdn.dripshop.live/dripnfts/slabs/6016723025_front_v1.jpg" TargetMode="External"/><Relationship Id="rId4087" Type="http://schemas.openxmlformats.org/officeDocument/2006/relationships/hyperlink" Target="https://cdn.dripshop.live/dripnfts/slabs/6016723025.mp4" TargetMode="External"/><Relationship Id="rId4089" Type="http://schemas.openxmlformats.org/officeDocument/2006/relationships/hyperlink" Target="https://www.dripshop.live/products/01zH8jcMxWnZ9eBrKnWU3" TargetMode="External"/><Relationship Id="rId1800" Type="http://schemas.openxmlformats.org/officeDocument/2006/relationships/hyperlink" Target="https://www.dripshop.live/products/KXKPribe0RUd-O8xyERf4" TargetMode="External"/><Relationship Id="rId1801" Type="http://schemas.openxmlformats.org/officeDocument/2006/relationships/hyperlink" Target="https://cdn.dripshop.live/dripnfts/slabs/109343598.mp4" TargetMode="External"/><Relationship Id="rId1802" Type="http://schemas.openxmlformats.org/officeDocument/2006/relationships/hyperlink" Target="https://cdn.dripshop.live/dripnfts/slabs/109343598_front_v1.jpg" TargetMode="External"/><Relationship Id="rId1803" Type="http://schemas.openxmlformats.org/officeDocument/2006/relationships/hyperlink" Target="https://www.dripshop.live/products/8dKZpiyoUEV3HrPudQA4T" TargetMode="External"/><Relationship Id="rId1804" Type="http://schemas.openxmlformats.org/officeDocument/2006/relationships/hyperlink" Target="https://cdn.dripshop.live/dripnfts/slabs/102134254.mp4" TargetMode="External"/><Relationship Id="rId1805" Type="http://schemas.openxmlformats.org/officeDocument/2006/relationships/hyperlink" Target="https://cdn.dripshop.live/dripnfts/slabs/102134254_front_v1.jpg" TargetMode="External"/><Relationship Id="rId1806" Type="http://schemas.openxmlformats.org/officeDocument/2006/relationships/hyperlink" Target="https://www.dripshop.live/products/9rSlvPE7XCro9reN-WOM2" TargetMode="External"/><Relationship Id="rId1807" Type="http://schemas.openxmlformats.org/officeDocument/2006/relationships/hyperlink" Target="https://cdn.dripshop.live/dripnfts/slabs/110277410.mp4" TargetMode="External"/><Relationship Id="rId1808" Type="http://schemas.openxmlformats.org/officeDocument/2006/relationships/hyperlink" Target="https://cdn.dripshop.live/dripnfts/slabs/110277410_front_v1.jpg" TargetMode="External"/><Relationship Id="rId1809" Type="http://schemas.openxmlformats.org/officeDocument/2006/relationships/hyperlink" Target="https://www.dripshop.live/products/mJ4UnbhoqMSIJ4sRCraL5" TargetMode="External"/><Relationship Id="rId4071" Type="http://schemas.openxmlformats.org/officeDocument/2006/relationships/hyperlink" Target="https://www.dripshop.live/products/F000ZjJIBPFM7s4nSszwD" TargetMode="External"/><Relationship Id="rId4070" Type="http://schemas.openxmlformats.org/officeDocument/2006/relationships/hyperlink" Target="https://cdn.dripshop.live/dripnfts/slabs/6016723017_front_v1.jpg" TargetMode="External"/><Relationship Id="rId4073" Type="http://schemas.openxmlformats.org/officeDocument/2006/relationships/hyperlink" Target="https://cdn.dripshop.live/dripnfts/slabs/6016723019_front_v1.jpg" TargetMode="External"/><Relationship Id="rId4072" Type="http://schemas.openxmlformats.org/officeDocument/2006/relationships/hyperlink" Target="https://cdn.dripshop.live/dripnfts/slabs/6016723019.mp4" TargetMode="External"/><Relationship Id="rId4075" Type="http://schemas.openxmlformats.org/officeDocument/2006/relationships/hyperlink" Target="https://cdn.dripshop.live/dripnfts/slabs/6016723021.mp4" TargetMode="External"/><Relationship Id="rId4074" Type="http://schemas.openxmlformats.org/officeDocument/2006/relationships/hyperlink" Target="https://www.dripshop.live/products/sghwL9BIx19Zhq8n2uc-D" TargetMode="External"/><Relationship Id="rId4077" Type="http://schemas.openxmlformats.org/officeDocument/2006/relationships/hyperlink" Target="https://www.dripshop.live/products/0ClcmZQsC5bUV9AqGy-hB" TargetMode="External"/><Relationship Id="rId4076" Type="http://schemas.openxmlformats.org/officeDocument/2006/relationships/hyperlink" Target="https://cdn.dripshop.live/dripnfts/slabs/6016723021_front_v1.jpg" TargetMode="External"/><Relationship Id="rId4079" Type="http://schemas.openxmlformats.org/officeDocument/2006/relationships/hyperlink" Target="https://cdn.dripshop.live/dripnfts/slabs/6016723022_front_v1.jpg" TargetMode="External"/><Relationship Id="rId4078" Type="http://schemas.openxmlformats.org/officeDocument/2006/relationships/hyperlink" Target="https://cdn.dripshop.live/dripnfts/slabs/6016723022.mp4" TargetMode="External"/><Relationship Id="rId1830" Type="http://schemas.openxmlformats.org/officeDocument/2006/relationships/hyperlink" Target="https://www.dripshop.live/products/BdIfURkgY3UCVBfFPY7ka" TargetMode="External"/><Relationship Id="rId1831" Type="http://schemas.openxmlformats.org/officeDocument/2006/relationships/hyperlink" Target="https://cdn.dripshop.live/dripnfts/slabs/102134255.mp4" TargetMode="External"/><Relationship Id="rId1832" Type="http://schemas.openxmlformats.org/officeDocument/2006/relationships/hyperlink" Target="https://cdn.dripshop.live/dripnfts/slabs/102134255_front_v1.jpg" TargetMode="External"/><Relationship Id="rId1833" Type="http://schemas.openxmlformats.org/officeDocument/2006/relationships/hyperlink" Target="https://www.dripshop.live/products/jDr0yyvk8O0AXBIXWnmml" TargetMode="External"/><Relationship Id="rId1834" Type="http://schemas.openxmlformats.org/officeDocument/2006/relationships/hyperlink" Target="https://cdn.dripshop.live/dripnfts/slabs/109343532.mp4" TargetMode="External"/><Relationship Id="rId1835" Type="http://schemas.openxmlformats.org/officeDocument/2006/relationships/hyperlink" Target="https://cdn.dripshop.live/dripnfts/slabs/109343532_front_v1.jpg" TargetMode="External"/><Relationship Id="rId1836" Type="http://schemas.openxmlformats.org/officeDocument/2006/relationships/hyperlink" Target="https://www.dripshop.live/products/hRGSgs7B6FQEod7OL09MM" TargetMode="External"/><Relationship Id="rId1837" Type="http://schemas.openxmlformats.org/officeDocument/2006/relationships/hyperlink" Target="https://cdn.dripshop.live/dripnfts/slabs/102195087.mp4" TargetMode="External"/><Relationship Id="rId1838" Type="http://schemas.openxmlformats.org/officeDocument/2006/relationships/hyperlink" Target="https://cdn.dripshop.live/dripnfts/slabs/102195087_front_v1.jpg" TargetMode="External"/><Relationship Id="rId1839" Type="http://schemas.openxmlformats.org/officeDocument/2006/relationships/hyperlink" Target="https://www.dripshop.live/products/PSbT60kHe9vj3Sa2z9fQF" TargetMode="External"/><Relationship Id="rId1820" Type="http://schemas.openxmlformats.org/officeDocument/2006/relationships/hyperlink" Target="https://cdn.dripshop.live/dripnfts/slabs/102415441_front_v1.jpg" TargetMode="External"/><Relationship Id="rId1821" Type="http://schemas.openxmlformats.org/officeDocument/2006/relationships/hyperlink" Target="https://www.dripshop.live/products/MoLAuXqWjU9wuEfnHQHSd" TargetMode="External"/><Relationship Id="rId1822" Type="http://schemas.openxmlformats.org/officeDocument/2006/relationships/hyperlink" Target="https://cdn.dripshop.live/dripnfts/slabs/110277417.mp4" TargetMode="External"/><Relationship Id="rId1823" Type="http://schemas.openxmlformats.org/officeDocument/2006/relationships/hyperlink" Target="https://cdn.dripshop.live/dripnfts/slabs/110277417_front_v1.jpg" TargetMode="External"/><Relationship Id="rId1824" Type="http://schemas.openxmlformats.org/officeDocument/2006/relationships/hyperlink" Target="https://www.dripshop.live/products/Flm8lEq8-Z7jMagP9U3ET" TargetMode="External"/><Relationship Id="rId1825" Type="http://schemas.openxmlformats.org/officeDocument/2006/relationships/hyperlink" Target="https://cdn.dripshop.live/dripnfts/slabs/103371830.mp4" TargetMode="External"/><Relationship Id="rId1826" Type="http://schemas.openxmlformats.org/officeDocument/2006/relationships/hyperlink" Target="https://cdn.dripshop.live/dripnfts/slabs/103371830_front_v1.jpg" TargetMode="External"/><Relationship Id="rId1827" Type="http://schemas.openxmlformats.org/officeDocument/2006/relationships/hyperlink" Target="https://www.dripshop.live/products/3l1g1WMgHP2fJG32Q_iN_" TargetMode="External"/><Relationship Id="rId1828" Type="http://schemas.openxmlformats.org/officeDocument/2006/relationships/hyperlink" Target="https://cdn.dripshop.live/dripnfts/slabs/110277415.mp4" TargetMode="External"/><Relationship Id="rId1829" Type="http://schemas.openxmlformats.org/officeDocument/2006/relationships/hyperlink" Target="https://cdn.dripshop.live/dripnfts/slabs/110277415_front_v1.jpg" TargetMode="External"/><Relationship Id="rId4091" Type="http://schemas.openxmlformats.org/officeDocument/2006/relationships/hyperlink" Target="https://cdn.dripshop.live/dripnfts/slabs/6016723026_front_v1.jpg" TargetMode="External"/><Relationship Id="rId4090" Type="http://schemas.openxmlformats.org/officeDocument/2006/relationships/hyperlink" Target="https://cdn.dripshop.live/dripnfts/slabs/6016723026.mp4" TargetMode="External"/><Relationship Id="rId4093" Type="http://schemas.openxmlformats.org/officeDocument/2006/relationships/hyperlink" Target="https://cdn.dripshop.live/dripnfts/slabs/6016723027.mp4" TargetMode="External"/><Relationship Id="rId4092" Type="http://schemas.openxmlformats.org/officeDocument/2006/relationships/hyperlink" Target="https://www.dripshop.live/products/J4NVyxc4SMtGIT5lMJ16f" TargetMode="External"/><Relationship Id="rId4095" Type="http://schemas.openxmlformats.org/officeDocument/2006/relationships/hyperlink" Target="https://www.dripshop.live/products/1GIJwvNqs6dugZzsTHg3U" TargetMode="External"/><Relationship Id="rId4094" Type="http://schemas.openxmlformats.org/officeDocument/2006/relationships/hyperlink" Target="https://cdn.dripshop.live/dripnfts/slabs/6016723027_front_v1.jpg" TargetMode="External"/><Relationship Id="rId4097" Type="http://schemas.openxmlformats.org/officeDocument/2006/relationships/hyperlink" Target="https://cdn.dripshop.live/dripnfts/slabs/6016723028_front_v1.jpg" TargetMode="External"/><Relationship Id="rId4096" Type="http://schemas.openxmlformats.org/officeDocument/2006/relationships/hyperlink" Target="https://cdn.dripshop.live/dripnfts/slabs/6016723028.mp4" TargetMode="External"/><Relationship Id="rId4099" Type="http://schemas.openxmlformats.org/officeDocument/2006/relationships/hyperlink" Target="https://cdn.dripshop.live/dripnfts/slabs/6016723030.mp4" TargetMode="External"/><Relationship Id="rId4098" Type="http://schemas.openxmlformats.org/officeDocument/2006/relationships/hyperlink" Target="https://www.dripshop.live/products/BD5SvB-_Z9wZ2XEy5pxoT" TargetMode="External"/><Relationship Id="rId2302" Type="http://schemas.openxmlformats.org/officeDocument/2006/relationships/hyperlink" Target="https://cdn.dripshop.live/dripnfts/slabs/101062667.mp4" TargetMode="External"/><Relationship Id="rId3634" Type="http://schemas.openxmlformats.org/officeDocument/2006/relationships/hyperlink" Target="https://cdn.dripshop.live/dripnfts/slabs/6001832055.mp4" TargetMode="External"/><Relationship Id="rId4965" Type="http://schemas.openxmlformats.org/officeDocument/2006/relationships/hyperlink" Target="https://www.dripshop.live/products/_UE88YGweVt0rwk3TrF8Q" TargetMode="External"/><Relationship Id="rId2303" Type="http://schemas.openxmlformats.org/officeDocument/2006/relationships/hyperlink" Target="https://cdn.dripshop.live/dripnfts/slabs/101062667_front_v1.jpg" TargetMode="External"/><Relationship Id="rId3633" Type="http://schemas.openxmlformats.org/officeDocument/2006/relationships/hyperlink" Target="https://www.dripshop.live/products/4BTA8s9euyX7GFTSkQR9T" TargetMode="External"/><Relationship Id="rId4964" Type="http://schemas.openxmlformats.org/officeDocument/2006/relationships/hyperlink" Target="https://cdn.dripshop.live/dripnfts/slabs/6035588093_front_v1.jpg" TargetMode="External"/><Relationship Id="rId2304" Type="http://schemas.openxmlformats.org/officeDocument/2006/relationships/hyperlink" Target="https://www.dripshop.live/products/YqfxKBDRMWZGam-QFfpgI" TargetMode="External"/><Relationship Id="rId3636" Type="http://schemas.openxmlformats.org/officeDocument/2006/relationships/hyperlink" Target="https://www.dripshop.live/products/_8Ndj9zIXsUqgep8VJ-_f" TargetMode="External"/><Relationship Id="rId4967" Type="http://schemas.openxmlformats.org/officeDocument/2006/relationships/hyperlink" Target="https://cdn.dripshop.live/dripnfts/slabs/6035588094_front_v1.jpg" TargetMode="External"/><Relationship Id="rId2305" Type="http://schemas.openxmlformats.org/officeDocument/2006/relationships/hyperlink" Target="https://cdn.dripshop.live/dripnfts/slabs/101062660.mp4" TargetMode="External"/><Relationship Id="rId3635" Type="http://schemas.openxmlformats.org/officeDocument/2006/relationships/hyperlink" Target="https://cdn.dripshop.live/dripnfts/slabs/6001832055_front_v1.jpg" TargetMode="External"/><Relationship Id="rId4966" Type="http://schemas.openxmlformats.org/officeDocument/2006/relationships/hyperlink" Target="https://cdn.dripshop.live/dripnfts/slabs/6035588094.mp4" TargetMode="External"/><Relationship Id="rId2306" Type="http://schemas.openxmlformats.org/officeDocument/2006/relationships/hyperlink" Target="https://cdn.dripshop.live/dripnfts/slabs/101062660_front_v1.jpg" TargetMode="External"/><Relationship Id="rId3638" Type="http://schemas.openxmlformats.org/officeDocument/2006/relationships/hyperlink" Target="https://cdn.dripshop.live/dripnfts/slabs/6001832062_front_v1.jpg" TargetMode="External"/><Relationship Id="rId4969" Type="http://schemas.openxmlformats.org/officeDocument/2006/relationships/hyperlink" Target="https://cdn.dripshop.live/dripnfts/slabs/6035588095.mp4" TargetMode="External"/><Relationship Id="rId2307" Type="http://schemas.openxmlformats.org/officeDocument/2006/relationships/hyperlink" Target="https://www.dripshop.live/products/QQo11Kl0ft-LblkSlMxv1" TargetMode="External"/><Relationship Id="rId3637" Type="http://schemas.openxmlformats.org/officeDocument/2006/relationships/hyperlink" Target="https://cdn.dripshop.live/dripnfts/slabs/6001832062.mp4" TargetMode="External"/><Relationship Id="rId4968" Type="http://schemas.openxmlformats.org/officeDocument/2006/relationships/hyperlink" Target="https://www.dripshop.live/products/5RX9nn8IE6FRwUSJHmNTU" TargetMode="External"/><Relationship Id="rId2308" Type="http://schemas.openxmlformats.org/officeDocument/2006/relationships/hyperlink" Target="https://cdn.dripshop.live/dripnfts/slabs/101062666.mp4" TargetMode="External"/><Relationship Id="rId2309" Type="http://schemas.openxmlformats.org/officeDocument/2006/relationships/hyperlink" Target="https://cdn.dripshop.live/dripnfts/slabs/101062666_front_v1.jpg" TargetMode="External"/><Relationship Id="rId3639" Type="http://schemas.openxmlformats.org/officeDocument/2006/relationships/hyperlink" Target="https://www.dripshop.live/products/qoXz14ejZmS4lmtGezgXj" TargetMode="External"/><Relationship Id="rId3630" Type="http://schemas.openxmlformats.org/officeDocument/2006/relationships/hyperlink" Target="https://www.dripshop.live/products/rAZH3jIiOrCUdLG-GZUin" TargetMode="External"/><Relationship Id="rId4961" Type="http://schemas.openxmlformats.org/officeDocument/2006/relationships/hyperlink" Target="https://cdn.dripshop.live/dripnfts/slabs/6035588092_front_v1.jpg" TargetMode="External"/><Relationship Id="rId4960" Type="http://schemas.openxmlformats.org/officeDocument/2006/relationships/hyperlink" Target="https://cdn.dripshop.live/dripnfts/slabs/6035588092.mp4" TargetMode="External"/><Relationship Id="rId2300" Type="http://schemas.openxmlformats.org/officeDocument/2006/relationships/hyperlink" Target="https://cdn.dripshop.live/dripnfts/slabs/67889353_front_v1.jpg" TargetMode="External"/><Relationship Id="rId3632" Type="http://schemas.openxmlformats.org/officeDocument/2006/relationships/hyperlink" Target="https://cdn.dripshop.live/dripnfts/slabs/6001829222_front_v1.jpg" TargetMode="External"/><Relationship Id="rId4963" Type="http://schemas.openxmlformats.org/officeDocument/2006/relationships/hyperlink" Target="https://cdn.dripshop.live/dripnfts/slabs/6035588093.mp4" TargetMode="External"/><Relationship Id="rId2301" Type="http://schemas.openxmlformats.org/officeDocument/2006/relationships/hyperlink" Target="https://www.dripshop.live/products/pMgdEGU9_C2i5ADBP0MCk" TargetMode="External"/><Relationship Id="rId3631" Type="http://schemas.openxmlformats.org/officeDocument/2006/relationships/hyperlink" Target="https://cdn.dripshop.live/dripnfts/slabs/6001829222.mp4" TargetMode="External"/><Relationship Id="rId4962" Type="http://schemas.openxmlformats.org/officeDocument/2006/relationships/hyperlink" Target="https://www.dripshop.live/products/wuk8ZcExRjEnvruBBZ7Ay" TargetMode="External"/><Relationship Id="rId3623" Type="http://schemas.openxmlformats.org/officeDocument/2006/relationships/hyperlink" Target="https://cdn.dripshop.live/dripnfts/slabs/6001828189_front_v1.jpg" TargetMode="External"/><Relationship Id="rId4954" Type="http://schemas.openxmlformats.org/officeDocument/2006/relationships/hyperlink" Target="https://cdn.dripshop.live/dripnfts/slabs/6035588090.mp4" TargetMode="External"/><Relationship Id="rId3622" Type="http://schemas.openxmlformats.org/officeDocument/2006/relationships/hyperlink" Target="https://cdn.dripshop.live/dripnfts/slabs/6001828189.mp4" TargetMode="External"/><Relationship Id="rId4953" Type="http://schemas.openxmlformats.org/officeDocument/2006/relationships/hyperlink" Target="https://www.dripshop.live/products/mD78c0Dwd2oGtA13rw8AG" TargetMode="External"/><Relationship Id="rId3625" Type="http://schemas.openxmlformats.org/officeDocument/2006/relationships/hyperlink" Target="https://cdn.dripshop.live/dripnfts/slabs/6001828190.mp4" TargetMode="External"/><Relationship Id="rId4956" Type="http://schemas.openxmlformats.org/officeDocument/2006/relationships/hyperlink" Target="https://www.dripshop.live/products/3JwFTScnvCJeeqGZD5cAo" TargetMode="External"/><Relationship Id="rId3624" Type="http://schemas.openxmlformats.org/officeDocument/2006/relationships/hyperlink" Target="https://www.dripshop.live/products/-dBu8zgR3EkrAGvA-Aaiv" TargetMode="External"/><Relationship Id="rId4955" Type="http://schemas.openxmlformats.org/officeDocument/2006/relationships/hyperlink" Target="https://cdn.dripshop.live/dripnfts/slabs/6035588090_front_v1.jpg" TargetMode="External"/><Relationship Id="rId3627" Type="http://schemas.openxmlformats.org/officeDocument/2006/relationships/hyperlink" Target="https://www.dripshop.live/products/mjfU1nxFKZg2A79KP0bvI" TargetMode="External"/><Relationship Id="rId4958" Type="http://schemas.openxmlformats.org/officeDocument/2006/relationships/hyperlink" Target="https://cdn.dripshop.live/dripnfts/slabs/6035588091_front_v1.jpg" TargetMode="External"/><Relationship Id="rId3626" Type="http://schemas.openxmlformats.org/officeDocument/2006/relationships/hyperlink" Target="https://cdn.dripshop.live/dripnfts/slabs/6001828190_front_v1.jpg" TargetMode="External"/><Relationship Id="rId4957" Type="http://schemas.openxmlformats.org/officeDocument/2006/relationships/hyperlink" Target="https://cdn.dripshop.live/dripnfts/slabs/6035588091.mp4" TargetMode="External"/><Relationship Id="rId3629" Type="http://schemas.openxmlformats.org/officeDocument/2006/relationships/hyperlink" Target="https://cdn.dripshop.live/dripnfts/slabs/6001828194_front_v1.jpg" TargetMode="External"/><Relationship Id="rId3628" Type="http://schemas.openxmlformats.org/officeDocument/2006/relationships/hyperlink" Target="https://cdn.dripshop.live/dripnfts/slabs/6001828194.mp4" TargetMode="External"/><Relationship Id="rId4959" Type="http://schemas.openxmlformats.org/officeDocument/2006/relationships/hyperlink" Target="https://www.dripshop.live/products/2AXyhC7YqDGa9C4NQ5Sb7" TargetMode="External"/><Relationship Id="rId4950" Type="http://schemas.openxmlformats.org/officeDocument/2006/relationships/hyperlink" Target="https://www.dripshop.live/products/jeObhH7Y8r0l5U9FwApYZ" TargetMode="External"/><Relationship Id="rId3621" Type="http://schemas.openxmlformats.org/officeDocument/2006/relationships/hyperlink" Target="https://www.dripshop.live/products/hEdF-ILnvJnWc5dZZF_pi" TargetMode="External"/><Relationship Id="rId4952" Type="http://schemas.openxmlformats.org/officeDocument/2006/relationships/hyperlink" Target="https://cdn.dripshop.live/dripnfts/slabs/6035588089_front_v1.jpg" TargetMode="External"/><Relationship Id="rId3620" Type="http://schemas.openxmlformats.org/officeDocument/2006/relationships/hyperlink" Target="https://cdn.dripshop.live/dripnfts/slabs/6001828188_front_v1.jpg" TargetMode="External"/><Relationship Id="rId4951" Type="http://schemas.openxmlformats.org/officeDocument/2006/relationships/hyperlink" Target="https://cdn.dripshop.live/dripnfts/slabs/6035588089.mp4" TargetMode="External"/><Relationship Id="rId2324" Type="http://schemas.openxmlformats.org/officeDocument/2006/relationships/hyperlink" Target="https://cdn.dripshop.live/dripnfts/slabs/113973460_front_v1.jpg" TargetMode="External"/><Relationship Id="rId3656" Type="http://schemas.openxmlformats.org/officeDocument/2006/relationships/hyperlink" Target="https://cdn.dripshop.live/dripnfts/slabs/6001832096_front_v1.jpg" TargetMode="External"/><Relationship Id="rId4987" Type="http://schemas.openxmlformats.org/officeDocument/2006/relationships/hyperlink" Target="https://cdn.dripshop.live/dripnfts/slabs/6035588104.mp4" TargetMode="External"/><Relationship Id="rId2325" Type="http://schemas.openxmlformats.org/officeDocument/2006/relationships/hyperlink" Target="https://www.dripshop.live/products/CrYR-RYZXTNw6EQ3Z95yl" TargetMode="External"/><Relationship Id="rId3655" Type="http://schemas.openxmlformats.org/officeDocument/2006/relationships/hyperlink" Target="https://cdn.dripshop.live/dripnfts/slabs/6001832096.mp4" TargetMode="External"/><Relationship Id="rId4986" Type="http://schemas.openxmlformats.org/officeDocument/2006/relationships/hyperlink" Target="https://www.dripshop.live/products/j4BtU_ucc5ca-OU6kQvTX" TargetMode="External"/><Relationship Id="rId2326" Type="http://schemas.openxmlformats.org/officeDocument/2006/relationships/hyperlink" Target="https://cdn.dripshop.live/dripnfts/slabs/104448232.mp4" TargetMode="External"/><Relationship Id="rId3658" Type="http://schemas.openxmlformats.org/officeDocument/2006/relationships/hyperlink" Target="https://cdn.dripshop.live/dripnfts/slabs/6001833251.mp4" TargetMode="External"/><Relationship Id="rId4989" Type="http://schemas.openxmlformats.org/officeDocument/2006/relationships/hyperlink" Target="https://www.dripshop.live/products/g3bzVPUbtUYqMfnT_lBUW" TargetMode="External"/><Relationship Id="rId2327" Type="http://schemas.openxmlformats.org/officeDocument/2006/relationships/hyperlink" Target="https://cdn.dripshop.live/dripnfts/slabs/104448232_front_v1.jpg" TargetMode="External"/><Relationship Id="rId3657" Type="http://schemas.openxmlformats.org/officeDocument/2006/relationships/hyperlink" Target="https://www.dripshop.live/products/-Tzk05HPQtR1hHVm_a7EA" TargetMode="External"/><Relationship Id="rId4988" Type="http://schemas.openxmlformats.org/officeDocument/2006/relationships/hyperlink" Target="https://cdn.dripshop.live/dripnfts/slabs/6035588104_front_v1.jpg" TargetMode="External"/><Relationship Id="rId2328" Type="http://schemas.openxmlformats.org/officeDocument/2006/relationships/hyperlink" Target="https://www.dripshop.live/products/YSW0qZJR8JtfzwCw2UZl-" TargetMode="External"/><Relationship Id="rId2329" Type="http://schemas.openxmlformats.org/officeDocument/2006/relationships/hyperlink" Target="https://cdn.dripshop.live/dripnfts/slabs/110074879.mp4" TargetMode="External"/><Relationship Id="rId3659" Type="http://schemas.openxmlformats.org/officeDocument/2006/relationships/hyperlink" Target="https://cdn.dripshop.live/dripnfts/slabs/6001833251_front_v1.jpg" TargetMode="External"/><Relationship Id="rId3650" Type="http://schemas.openxmlformats.org/officeDocument/2006/relationships/hyperlink" Target="https://cdn.dripshop.live/dripnfts/slabs/6001832066_front_v1.jpg" TargetMode="External"/><Relationship Id="rId4981" Type="http://schemas.openxmlformats.org/officeDocument/2006/relationships/hyperlink" Target="https://cdn.dripshop.live/dripnfts/slabs/6035588099.mp4" TargetMode="External"/><Relationship Id="rId4980" Type="http://schemas.openxmlformats.org/officeDocument/2006/relationships/hyperlink" Target="https://www.dripshop.live/products/CONNCYQJtgVBEmNYLSRy4" TargetMode="External"/><Relationship Id="rId2320" Type="http://schemas.openxmlformats.org/officeDocument/2006/relationships/hyperlink" Target="https://cdn.dripshop.live/dripnfts/slabs/107750981.mp4" TargetMode="External"/><Relationship Id="rId3652" Type="http://schemas.openxmlformats.org/officeDocument/2006/relationships/hyperlink" Target="https://cdn.dripshop.live/dripnfts/slabs/6001832067.mp4" TargetMode="External"/><Relationship Id="rId4983" Type="http://schemas.openxmlformats.org/officeDocument/2006/relationships/hyperlink" Target="https://www.dripshop.live/products/ks0taZiD3Oft-kNMcPw4B" TargetMode="External"/><Relationship Id="rId2321" Type="http://schemas.openxmlformats.org/officeDocument/2006/relationships/hyperlink" Target="https://cdn.dripshop.live/dripnfts/slabs/107750981_front_v1.jpg" TargetMode="External"/><Relationship Id="rId3651" Type="http://schemas.openxmlformats.org/officeDocument/2006/relationships/hyperlink" Target="https://www.dripshop.live/products/h2kgsy0iejiRZnZFY1293" TargetMode="External"/><Relationship Id="rId4982" Type="http://schemas.openxmlformats.org/officeDocument/2006/relationships/hyperlink" Target="https://cdn.dripshop.live/dripnfts/slabs/6035588099_front_v1.jpg" TargetMode="External"/><Relationship Id="rId2322" Type="http://schemas.openxmlformats.org/officeDocument/2006/relationships/hyperlink" Target="https://www.dripshop.live/products/xENw73fsf0ReOXZPexgey" TargetMode="External"/><Relationship Id="rId3654" Type="http://schemas.openxmlformats.org/officeDocument/2006/relationships/hyperlink" Target="https://www.dripshop.live/products/CyluahNyg5YkIHnG_4k3f" TargetMode="External"/><Relationship Id="rId4985" Type="http://schemas.openxmlformats.org/officeDocument/2006/relationships/hyperlink" Target="https://cdn.dripshop.live/dripnfts/slabs/6035588103_front_v1.jpg" TargetMode="External"/><Relationship Id="rId2323" Type="http://schemas.openxmlformats.org/officeDocument/2006/relationships/hyperlink" Target="https://cdn.dripshop.live/dripnfts/slabs/113973460.mp4" TargetMode="External"/><Relationship Id="rId3653" Type="http://schemas.openxmlformats.org/officeDocument/2006/relationships/hyperlink" Target="https://cdn.dripshop.live/dripnfts/slabs/6001832067_front_v1.jpg" TargetMode="External"/><Relationship Id="rId4984" Type="http://schemas.openxmlformats.org/officeDocument/2006/relationships/hyperlink" Target="https://cdn.dripshop.live/dripnfts/slabs/6035588103.mp4" TargetMode="External"/><Relationship Id="rId2313" Type="http://schemas.openxmlformats.org/officeDocument/2006/relationships/hyperlink" Target="https://www.dripshop.live/products/yoUtlzrI1zkos2fvwfPmZ" TargetMode="External"/><Relationship Id="rId3645" Type="http://schemas.openxmlformats.org/officeDocument/2006/relationships/hyperlink" Target="https://www.dripshop.live/products/q9bkYdrdpmJXkX3CWniyJ" TargetMode="External"/><Relationship Id="rId4976" Type="http://schemas.openxmlformats.org/officeDocument/2006/relationships/hyperlink" Target="https://cdn.dripshop.live/dripnfts/slabs/6035588097_front_v1.jpg" TargetMode="External"/><Relationship Id="rId2314" Type="http://schemas.openxmlformats.org/officeDocument/2006/relationships/hyperlink" Target="https://cdn.dripshop.live/dripnfts/slabs/103347660.mp4" TargetMode="External"/><Relationship Id="rId3644" Type="http://schemas.openxmlformats.org/officeDocument/2006/relationships/hyperlink" Target="https://cdn.dripshop.live/dripnfts/slabs/6001832064_front_v1.jpg" TargetMode="External"/><Relationship Id="rId4975" Type="http://schemas.openxmlformats.org/officeDocument/2006/relationships/hyperlink" Target="https://cdn.dripshop.live/dripnfts/slabs/6035588097.mp4" TargetMode="External"/><Relationship Id="rId2315" Type="http://schemas.openxmlformats.org/officeDocument/2006/relationships/hyperlink" Target="https://cdn.dripshop.live/dripnfts/slabs/103347660_front_v1.jpg" TargetMode="External"/><Relationship Id="rId3647" Type="http://schemas.openxmlformats.org/officeDocument/2006/relationships/hyperlink" Target="https://cdn.dripshop.live/dripnfts/slabs/6001832065_front_v1.jpg" TargetMode="External"/><Relationship Id="rId4978" Type="http://schemas.openxmlformats.org/officeDocument/2006/relationships/hyperlink" Target="https://cdn.dripshop.live/dripnfts/slabs/6035588098.mp4" TargetMode="External"/><Relationship Id="rId2316" Type="http://schemas.openxmlformats.org/officeDocument/2006/relationships/hyperlink" Target="https://www.dripshop.live/products/MFgSBz5su4kUQWNAZjIdH" TargetMode="External"/><Relationship Id="rId3646" Type="http://schemas.openxmlformats.org/officeDocument/2006/relationships/hyperlink" Target="https://cdn.dripshop.live/dripnfts/slabs/6001832065.mp4" TargetMode="External"/><Relationship Id="rId4977" Type="http://schemas.openxmlformats.org/officeDocument/2006/relationships/hyperlink" Target="https://www.dripshop.live/products/ddd613_T3rjRuL6M73EUz" TargetMode="External"/><Relationship Id="rId2317" Type="http://schemas.openxmlformats.org/officeDocument/2006/relationships/hyperlink" Target="https://cdn.dripshop.live/dripnfts/slabs/103347659.mp4" TargetMode="External"/><Relationship Id="rId3649" Type="http://schemas.openxmlformats.org/officeDocument/2006/relationships/hyperlink" Target="https://cdn.dripshop.live/dripnfts/slabs/6001832066.mp4" TargetMode="External"/><Relationship Id="rId2318" Type="http://schemas.openxmlformats.org/officeDocument/2006/relationships/hyperlink" Target="https://cdn.dripshop.live/dripnfts/slabs/103347659_front_v1.jpg" TargetMode="External"/><Relationship Id="rId3648" Type="http://schemas.openxmlformats.org/officeDocument/2006/relationships/hyperlink" Target="https://www.dripshop.live/products/6ElZ6Km12vN-hrJP5CuI4" TargetMode="External"/><Relationship Id="rId4979" Type="http://schemas.openxmlformats.org/officeDocument/2006/relationships/hyperlink" Target="https://cdn.dripshop.live/dripnfts/slabs/6035588098_front_v1.jpg" TargetMode="External"/><Relationship Id="rId2319" Type="http://schemas.openxmlformats.org/officeDocument/2006/relationships/hyperlink" Target="https://www.dripshop.live/products/9VHnJB3nQq_QQjVWumvv3" TargetMode="External"/><Relationship Id="rId4970" Type="http://schemas.openxmlformats.org/officeDocument/2006/relationships/hyperlink" Target="https://cdn.dripshop.live/dripnfts/slabs/6035588095_front_v1.jpg" TargetMode="External"/><Relationship Id="rId3641" Type="http://schemas.openxmlformats.org/officeDocument/2006/relationships/hyperlink" Target="https://cdn.dripshop.live/dripnfts/slabs/6001832063_front_v1.jpg" TargetMode="External"/><Relationship Id="rId4972" Type="http://schemas.openxmlformats.org/officeDocument/2006/relationships/hyperlink" Target="https://cdn.dripshop.live/dripnfts/slabs/6035588096.mp4" TargetMode="External"/><Relationship Id="rId2310" Type="http://schemas.openxmlformats.org/officeDocument/2006/relationships/hyperlink" Target="https://www.dripshop.live/products/7CrFk_CjqFvtKH4awV1Ls" TargetMode="External"/><Relationship Id="rId3640" Type="http://schemas.openxmlformats.org/officeDocument/2006/relationships/hyperlink" Target="https://cdn.dripshop.live/dripnfts/slabs/6001832063.mp4" TargetMode="External"/><Relationship Id="rId4971" Type="http://schemas.openxmlformats.org/officeDocument/2006/relationships/hyperlink" Target="https://www.dripshop.live/products/pnn65ygZxhIZ62VC3NvY5" TargetMode="External"/><Relationship Id="rId2311" Type="http://schemas.openxmlformats.org/officeDocument/2006/relationships/hyperlink" Target="https://cdn.dripshop.live/dripnfts/slabs/76747692.mp4" TargetMode="External"/><Relationship Id="rId3643" Type="http://schemas.openxmlformats.org/officeDocument/2006/relationships/hyperlink" Target="https://cdn.dripshop.live/dripnfts/slabs/6001832064.mp4" TargetMode="External"/><Relationship Id="rId4974" Type="http://schemas.openxmlformats.org/officeDocument/2006/relationships/hyperlink" Target="https://www.dripshop.live/products/5cCZRbLWkMqDXRuDm1E1m" TargetMode="External"/><Relationship Id="rId2312" Type="http://schemas.openxmlformats.org/officeDocument/2006/relationships/hyperlink" Target="https://cdn.dripshop.live/dripnfts/slabs/76747692_front_v1.jpg" TargetMode="External"/><Relationship Id="rId3642" Type="http://schemas.openxmlformats.org/officeDocument/2006/relationships/hyperlink" Target="https://www.dripshop.live/products/CtA9uzZPKp2IJmwgQksd3" TargetMode="External"/><Relationship Id="rId4973" Type="http://schemas.openxmlformats.org/officeDocument/2006/relationships/hyperlink" Target="https://cdn.dripshop.live/dripnfts/slabs/6035588096_front_v1.jpg" TargetMode="External"/><Relationship Id="rId1895" Type="http://schemas.openxmlformats.org/officeDocument/2006/relationships/hyperlink" Target="https://cdn.dripshop.live/dripnfts/slabs/109060536_front_v1.jpg" TargetMode="External"/><Relationship Id="rId4921" Type="http://schemas.openxmlformats.org/officeDocument/2006/relationships/hyperlink" Target="https://cdn.dripshop.live/dripnfts/slabs/6035588066.mp4" TargetMode="External"/><Relationship Id="rId1896" Type="http://schemas.openxmlformats.org/officeDocument/2006/relationships/hyperlink" Target="https://www.dripshop.live/products/jVDpy1iKcYPkVeRTvI8Zr" TargetMode="External"/><Relationship Id="rId4920" Type="http://schemas.openxmlformats.org/officeDocument/2006/relationships/hyperlink" Target="https://www.dripshop.live/products/1brp6Qli4jPdGTo7wVfIG" TargetMode="External"/><Relationship Id="rId1897" Type="http://schemas.openxmlformats.org/officeDocument/2006/relationships/hyperlink" Target="https://cdn.dripshop.live/dripnfts/slabs/103371934.mp4" TargetMode="External"/><Relationship Id="rId4923" Type="http://schemas.openxmlformats.org/officeDocument/2006/relationships/hyperlink" Target="https://www.dripshop.live/products/OgR9vMLv6qpN8JYrzycX1" TargetMode="External"/><Relationship Id="rId1898" Type="http://schemas.openxmlformats.org/officeDocument/2006/relationships/hyperlink" Target="https://cdn.dripshop.live/dripnfts/slabs/103371934_front_v1.jpg" TargetMode="External"/><Relationship Id="rId4922" Type="http://schemas.openxmlformats.org/officeDocument/2006/relationships/hyperlink" Target="https://cdn.dripshop.live/dripnfts/slabs/6035588066_front_v1.jpg" TargetMode="External"/><Relationship Id="rId1899" Type="http://schemas.openxmlformats.org/officeDocument/2006/relationships/hyperlink" Target="https://www.dripshop.live/products/SA4oSDh1wPEJSCTQJZ8Yc" TargetMode="External"/><Relationship Id="rId4925" Type="http://schemas.openxmlformats.org/officeDocument/2006/relationships/hyperlink" Target="https://cdn.dripshop.live/dripnfts/slabs/6035588067_front_v1.jpg" TargetMode="External"/><Relationship Id="rId4924" Type="http://schemas.openxmlformats.org/officeDocument/2006/relationships/hyperlink" Target="https://cdn.dripshop.live/dripnfts/slabs/6035588067.mp4" TargetMode="External"/><Relationship Id="rId4927" Type="http://schemas.openxmlformats.org/officeDocument/2006/relationships/hyperlink" Target="https://cdn.dripshop.live/dripnfts/slabs/6035588068.mp4" TargetMode="External"/><Relationship Id="rId4926" Type="http://schemas.openxmlformats.org/officeDocument/2006/relationships/hyperlink" Target="https://www.dripshop.live/products/Rw2kAWgwIbg81w1rXhlse" TargetMode="External"/><Relationship Id="rId4929" Type="http://schemas.openxmlformats.org/officeDocument/2006/relationships/hyperlink" Target="https://www.dripshop.live/products/rg2uuUqumrOBzKpPin_p9" TargetMode="External"/><Relationship Id="rId4928" Type="http://schemas.openxmlformats.org/officeDocument/2006/relationships/hyperlink" Target="https://cdn.dripshop.live/dripnfts/slabs/6035588068_front_v1.jpg" TargetMode="External"/><Relationship Id="rId1890" Type="http://schemas.openxmlformats.org/officeDocument/2006/relationships/hyperlink" Target="https://www.dripshop.live/products/SSoABwl3UHIkUqHB8O1e5" TargetMode="External"/><Relationship Id="rId1891" Type="http://schemas.openxmlformats.org/officeDocument/2006/relationships/hyperlink" Target="https://cdn.dripshop.live/dripnfts/slabs/109257259.mp4" TargetMode="External"/><Relationship Id="rId1892" Type="http://schemas.openxmlformats.org/officeDocument/2006/relationships/hyperlink" Target="https://cdn.dripshop.live/dripnfts/slabs/109257259_front_v1.jpg" TargetMode="External"/><Relationship Id="rId1893" Type="http://schemas.openxmlformats.org/officeDocument/2006/relationships/hyperlink" Target="https://www.dripshop.live/products/BY_B3r5A4o-0FSFA6CAcv" TargetMode="External"/><Relationship Id="rId1894" Type="http://schemas.openxmlformats.org/officeDocument/2006/relationships/hyperlink" Target="https://cdn.dripshop.live/dripnfts/slabs/109060536.mp4" TargetMode="External"/><Relationship Id="rId1884" Type="http://schemas.openxmlformats.org/officeDocument/2006/relationships/hyperlink" Target="https://www.dripshop.live/products/Qj15DdhDaKS-_87kIucP2" TargetMode="External"/><Relationship Id="rId4910" Type="http://schemas.openxmlformats.org/officeDocument/2006/relationships/hyperlink" Target="https://cdn.dripshop.live/dripnfts/slabs/6035588060_front_v1.jpg" TargetMode="External"/><Relationship Id="rId1885" Type="http://schemas.openxmlformats.org/officeDocument/2006/relationships/hyperlink" Target="https://cdn.dripshop.live/dripnfts/slabs/109060618.mp4" TargetMode="External"/><Relationship Id="rId1886" Type="http://schemas.openxmlformats.org/officeDocument/2006/relationships/hyperlink" Target="https://cdn.dripshop.live/dripnfts/slabs/109060618_front_v1.jpg" TargetMode="External"/><Relationship Id="rId4912" Type="http://schemas.openxmlformats.org/officeDocument/2006/relationships/hyperlink" Target="https://cdn.dripshop.live/dripnfts/slabs/6035588061.mp4" TargetMode="External"/><Relationship Id="rId1887" Type="http://schemas.openxmlformats.org/officeDocument/2006/relationships/hyperlink" Target="https://www.dripshop.live/products/K3u6YPpX7wW51cbrq3Ma5" TargetMode="External"/><Relationship Id="rId4911" Type="http://schemas.openxmlformats.org/officeDocument/2006/relationships/hyperlink" Target="https://www.dripshop.live/products/EjraPDj-Wz4_dp6SMQ7CN" TargetMode="External"/><Relationship Id="rId1888" Type="http://schemas.openxmlformats.org/officeDocument/2006/relationships/hyperlink" Target="https://cdn.dripshop.live/dripnfts/slabs/109060534.mp4" TargetMode="External"/><Relationship Id="rId4914" Type="http://schemas.openxmlformats.org/officeDocument/2006/relationships/hyperlink" Target="https://www.dripshop.live/products/UgutjIh4EXrEX0XTRrwQI" TargetMode="External"/><Relationship Id="rId1889" Type="http://schemas.openxmlformats.org/officeDocument/2006/relationships/hyperlink" Target="https://cdn.dripshop.live/dripnfts/slabs/109060534_front_v1.jpg" TargetMode="External"/><Relationship Id="rId4913" Type="http://schemas.openxmlformats.org/officeDocument/2006/relationships/hyperlink" Target="https://cdn.dripshop.live/dripnfts/slabs/6035588061_front_v1.jpg" TargetMode="External"/><Relationship Id="rId4916" Type="http://schemas.openxmlformats.org/officeDocument/2006/relationships/hyperlink" Target="https://cdn.dripshop.live/dripnfts/slabs/6035588063_front_v1.jpg" TargetMode="External"/><Relationship Id="rId4915" Type="http://schemas.openxmlformats.org/officeDocument/2006/relationships/hyperlink" Target="https://cdn.dripshop.live/dripnfts/slabs/6035588063.mp4" TargetMode="External"/><Relationship Id="rId4918" Type="http://schemas.openxmlformats.org/officeDocument/2006/relationships/hyperlink" Target="https://cdn.dripshop.live/dripnfts/slabs/6035588065.mp4" TargetMode="External"/><Relationship Id="rId4917" Type="http://schemas.openxmlformats.org/officeDocument/2006/relationships/hyperlink" Target="https://www.dripshop.live/products/PuhkxQZbaJRRSZ5-srog7" TargetMode="External"/><Relationship Id="rId4919" Type="http://schemas.openxmlformats.org/officeDocument/2006/relationships/hyperlink" Target="https://cdn.dripshop.live/dripnfts/slabs/6035588065_front_v1.jpg" TargetMode="External"/><Relationship Id="rId1880" Type="http://schemas.openxmlformats.org/officeDocument/2006/relationships/hyperlink" Target="https://cdn.dripshop.live/dripnfts/slabs/101398684_front_v1.jpg" TargetMode="External"/><Relationship Id="rId1881" Type="http://schemas.openxmlformats.org/officeDocument/2006/relationships/hyperlink" Target="https://www.dripshop.live/products/KbrN6QqsbRgB25xQYmBAY" TargetMode="External"/><Relationship Id="rId1882" Type="http://schemas.openxmlformats.org/officeDocument/2006/relationships/hyperlink" Target="https://cdn.dripshop.live/dripnfts/slabs/72179487.mp4" TargetMode="External"/><Relationship Id="rId1883" Type="http://schemas.openxmlformats.org/officeDocument/2006/relationships/hyperlink" Target="https://cdn.dripshop.live/dripnfts/slabs/72179487_front_v1.jpg" TargetMode="External"/><Relationship Id="rId3612" Type="http://schemas.openxmlformats.org/officeDocument/2006/relationships/hyperlink" Target="https://www.dripshop.live/products/AMqFuE7fiMDaKN-sC0rvI" TargetMode="External"/><Relationship Id="rId4943" Type="http://schemas.openxmlformats.org/officeDocument/2006/relationships/hyperlink" Target="https://cdn.dripshop.live/dripnfts/slabs/6035588086_front_v1.jpg" TargetMode="External"/><Relationship Id="rId3611" Type="http://schemas.openxmlformats.org/officeDocument/2006/relationships/hyperlink" Target="https://cdn.dripshop.live/dripnfts/slabs/6001348200_front_v1.jpg" TargetMode="External"/><Relationship Id="rId4942" Type="http://schemas.openxmlformats.org/officeDocument/2006/relationships/hyperlink" Target="https://cdn.dripshop.live/dripnfts/slabs/6035588086.mp4" TargetMode="External"/><Relationship Id="rId3614" Type="http://schemas.openxmlformats.org/officeDocument/2006/relationships/hyperlink" Target="https://cdn.dripshop.live/dripnfts/slabs/6001828164_front_v1.jpg" TargetMode="External"/><Relationship Id="rId4945" Type="http://schemas.openxmlformats.org/officeDocument/2006/relationships/hyperlink" Target="https://cdn.dripshop.live/dripnfts/slabs/6035588087.mp4" TargetMode="External"/><Relationship Id="rId3613" Type="http://schemas.openxmlformats.org/officeDocument/2006/relationships/hyperlink" Target="https://cdn.dripshop.live/dripnfts/slabs/6001828164.mp4" TargetMode="External"/><Relationship Id="rId4944" Type="http://schemas.openxmlformats.org/officeDocument/2006/relationships/hyperlink" Target="https://www.dripshop.live/products/N6kiwfPY7bbNSygq0u_Uy" TargetMode="External"/><Relationship Id="rId3616" Type="http://schemas.openxmlformats.org/officeDocument/2006/relationships/hyperlink" Target="https://cdn.dripshop.live/dripnfts/slabs/6001828183.mp4" TargetMode="External"/><Relationship Id="rId4947" Type="http://schemas.openxmlformats.org/officeDocument/2006/relationships/hyperlink" Target="https://www.dripshop.live/products/E7gqhCwt7JCELXtu_Stbl" TargetMode="External"/><Relationship Id="rId3615" Type="http://schemas.openxmlformats.org/officeDocument/2006/relationships/hyperlink" Target="https://www.dripshop.live/products/HR-h-o89xJflyCITiGkyW" TargetMode="External"/><Relationship Id="rId4946" Type="http://schemas.openxmlformats.org/officeDocument/2006/relationships/hyperlink" Target="https://cdn.dripshop.live/dripnfts/slabs/6035588087_front_v1.jpg" TargetMode="External"/><Relationship Id="rId3618" Type="http://schemas.openxmlformats.org/officeDocument/2006/relationships/hyperlink" Target="https://www.dripshop.live/products/_jVaQkcG9xgts_f9eM_SN" TargetMode="External"/><Relationship Id="rId4949" Type="http://schemas.openxmlformats.org/officeDocument/2006/relationships/hyperlink" Target="https://cdn.dripshop.live/dripnfts/slabs/6035588088_front_v1.jpg" TargetMode="External"/><Relationship Id="rId3617" Type="http://schemas.openxmlformats.org/officeDocument/2006/relationships/hyperlink" Target="https://cdn.dripshop.live/dripnfts/slabs/6001828183_front_v1.jpg" TargetMode="External"/><Relationship Id="rId4948" Type="http://schemas.openxmlformats.org/officeDocument/2006/relationships/hyperlink" Target="https://cdn.dripshop.live/dripnfts/slabs/6035588088.mp4" TargetMode="External"/><Relationship Id="rId3619" Type="http://schemas.openxmlformats.org/officeDocument/2006/relationships/hyperlink" Target="https://cdn.dripshop.live/dripnfts/slabs/6001828188.mp4" TargetMode="External"/><Relationship Id="rId3610" Type="http://schemas.openxmlformats.org/officeDocument/2006/relationships/hyperlink" Target="https://cdn.dripshop.live/dripnfts/slabs/6001348200.mp4" TargetMode="External"/><Relationship Id="rId4941" Type="http://schemas.openxmlformats.org/officeDocument/2006/relationships/hyperlink" Target="https://www.dripshop.live/products/X19FiNEcT38fYJCVgm1FX" TargetMode="External"/><Relationship Id="rId4940" Type="http://schemas.openxmlformats.org/officeDocument/2006/relationships/hyperlink" Target="https://cdn.dripshop.live/dripnfts/slabs/6035588074_front_v1.jpg" TargetMode="External"/><Relationship Id="rId3601" Type="http://schemas.openxmlformats.org/officeDocument/2006/relationships/hyperlink" Target="https://cdn.dripshop.live/dripnfts/slabs/6001348196.mp4" TargetMode="External"/><Relationship Id="rId4932" Type="http://schemas.openxmlformats.org/officeDocument/2006/relationships/hyperlink" Target="https://www.dripshop.live/products/PKrbRcqhZETK8MamFx5f1" TargetMode="External"/><Relationship Id="rId3600" Type="http://schemas.openxmlformats.org/officeDocument/2006/relationships/hyperlink" Target="https://www.dripshop.live/products/ZM0ZHZbvGfzd-pJBfDbhY" TargetMode="External"/><Relationship Id="rId4931" Type="http://schemas.openxmlformats.org/officeDocument/2006/relationships/hyperlink" Target="https://cdn.dripshop.live/dripnfts/slabs/6035588070_front_v1.jpg" TargetMode="External"/><Relationship Id="rId3603" Type="http://schemas.openxmlformats.org/officeDocument/2006/relationships/hyperlink" Target="https://www.dripshop.live/products/BcF2cYGbOBfhysPjjdwvU" TargetMode="External"/><Relationship Id="rId4934" Type="http://schemas.openxmlformats.org/officeDocument/2006/relationships/hyperlink" Target="https://cdn.dripshop.live/dripnfts/slabs/6035588071_front_v1.jpg" TargetMode="External"/><Relationship Id="rId3602" Type="http://schemas.openxmlformats.org/officeDocument/2006/relationships/hyperlink" Target="https://cdn.dripshop.live/dripnfts/slabs/6001348196_front_v1.jpg" TargetMode="External"/><Relationship Id="rId4933" Type="http://schemas.openxmlformats.org/officeDocument/2006/relationships/hyperlink" Target="https://cdn.dripshop.live/dripnfts/slabs/6035588071.mp4" TargetMode="External"/><Relationship Id="rId3605" Type="http://schemas.openxmlformats.org/officeDocument/2006/relationships/hyperlink" Target="https://cdn.dripshop.live/dripnfts/slabs/6001348197_front_v1.jpg" TargetMode="External"/><Relationship Id="rId4936" Type="http://schemas.openxmlformats.org/officeDocument/2006/relationships/hyperlink" Target="https://cdn.dripshop.live/dripnfts/slabs/6035588072.mp4" TargetMode="External"/><Relationship Id="rId3604" Type="http://schemas.openxmlformats.org/officeDocument/2006/relationships/hyperlink" Target="https://cdn.dripshop.live/dripnfts/slabs/6001348197.mp4" TargetMode="External"/><Relationship Id="rId4935" Type="http://schemas.openxmlformats.org/officeDocument/2006/relationships/hyperlink" Target="https://www.dripshop.live/products/NU-PnUktA4Lqg7cpugPYj" TargetMode="External"/><Relationship Id="rId3607" Type="http://schemas.openxmlformats.org/officeDocument/2006/relationships/hyperlink" Target="https://cdn.dripshop.live/dripnfts/slabs/6001348199.mp4" TargetMode="External"/><Relationship Id="rId4938" Type="http://schemas.openxmlformats.org/officeDocument/2006/relationships/hyperlink" Target="https://www.dripshop.live/products/oPfFHEt6JfqZ_949VUQNu" TargetMode="External"/><Relationship Id="rId3606" Type="http://schemas.openxmlformats.org/officeDocument/2006/relationships/hyperlink" Target="https://www.dripshop.live/products/VVHL8o98gZvzgVwA31AgX" TargetMode="External"/><Relationship Id="rId4937" Type="http://schemas.openxmlformats.org/officeDocument/2006/relationships/hyperlink" Target="https://cdn.dripshop.live/dripnfts/slabs/6035588072_front_v1.jpg" TargetMode="External"/><Relationship Id="rId3609" Type="http://schemas.openxmlformats.org/officeDocument/2006/relationships/hyperlink" Target="https://www.dripshop.live/products/bjswf5mNjJhXlufy60MY_" TargetMode="External"/><Relationship Id="rId3608" Type="http://schemas.openxmlformats.org/officeDocument/2006/relationships/hyperlink" Target="https://cdn.dripshop.live/dripnfts/slabs/6001348199_front_v1.jpg" TargetMode="External"/><Relationship Id="rId4939" Type="http://schemas.openxmlformats.org/officeDocument/2006/relationships/hyperlink" Target="https://cdn.dripshop.live/dripnfts/slabs/6035588074.mp4" TargetMode="External"/><Relationship Id="rId4930" Type="http://schemas.openxmlformats.org/officeDocument/2006/relationships/hyperlink" Target="https://cdn.dripshop.live/dripnfts/slabs/6035588070.mp4" TargetMode="External"/><Relationship Id="rId1059" Type="http://schemas.openxmlformats.org/officeDocument/2006/relationships/hyperlink" Target="https://www.dripshop.live/products/Uja2ffBM26-DlmwM6r5rq" TargetMode="External"/><Relationship Id="rId5417" Type="http://schemas.openxmlformats.org/officeDocument/2006/relationships/hyperlink" Target="https://cdn.dripshop.live/dripnfts/slabs/6001880234_front_v1.jpg" TargetMode="External"/><Relationship Id="rId5418" Type="http://schemas.openxmlformats.org/officeDocument/2006/relationships/hyperlink" Target="https://www.dripshop.live/products/o2H1BfmKA3oyzYpxNqhZ1" TargetMode="External"/><Relationship Id="rId5415" Type="http://schemas.openxmlformats.org/officeDocument/2006/relationships/hyperlink" Target="https://www.dripshop.live/products/yW6AkQ9FOJjk2mRPB3WwV" TargetMode="External"/><Relationship Id="rId5416" Type="http://schemas.openxmlformats.org/officeDocument/2006/relationships/hyperlink" Target="https://cdn.dripshop.live/dripnfts/slabs/6001880234.mp4" TargetMode="External"/><Relationship Id="rId5419" Type="http://schemas.openxmlformats.org/officeDocument/2006/relationships/hyperlink" Target="https://cdn.dripshop.live/dripnfts/slabs/6001892296.mp4" TargetMode="External"/><Relationship Id="rId228" Type="http://schemas.openxmlformats.org/officeDocument/2006/relationships/hyperlink" Target="https://www.dripshop.live/products/hQgo9YpxDMA2XenmoJ3hh" TargetMode="External"/><Relationship Id="rId227" Type="http://schemas.openxmlformats.org/officeDocument/2006/relationships/hyperlink" Target="https://cdn.dripshop.live/dripnfts/slabs/97537367_front_v1.jpg" TargetMode="External"/><Relationship Id="rId226" Type="http://schemas.openxmlformats.org/officeDocument/2006/relationships/hyperlink" Target="https://cdn.dripshop.live/dripnfts/slabs/97537367.mp4" TargetMode="External"/><Relationship Id="rId225" Type="http://schemas.openxmlformats.org/officeDocument/2006/relationships/hyperlink" Target="https://www.dripshop.live/products/6lAOvHEz3G6pkW0Cn55tQ" TargetMode="External"/><Relationship Id="rId2380" Type="http://schemas.openxmlformats.org/officeDocument/2006/relationships/hyperlink" Target="https://cdn.dripshop.live/dripnfts/slabs/106236176.mp4" TargetMode="External"/><Relationship Id="rId229" Type="http://schemas.openxmlformats.org/officeDocument/2006/relationships/hyperlink" Target="https://cdn.dripshop.live/dripnfts/slabs/97563879.mp4" TargetMode="External"/><Relationship Id="rId1050" Type="http://schemas.openxmlformats.org/officeDocument/2006/relationships/hyperlink" Target="https://www.dripshop.live/products/hLmuUfikhbdwCviXXu2ie" TargetMode="External"/><Relationship Id="rId2381" Type="http://schemas.openxmlformats.org/officeDocument/2006/relationships/hyperlink" Target="https://cdn.dripshop.live/dripnfts/slabs/106236176_front_v1.jpg" TargetMode="External"/><Relationship Id="rId220" Type="http://schemas.openxmlformats.org/officeDocument/2006/relationships/hyperlink" Target="https://cdn.dripshop.live/dripnfts/slabs/97512126.mp4" TargetMode="External"/><Relationship Id="rId1051" Type="http://schemas.openxmlformats.org/officeDocument/2006/relationships/hyperlink" Target="https://cdn.dripshop.live/dripnfts/slabs/115494303.mp4" TargetMode="External"/><Relationship Id="rId2382" Type="http://schemas.openxmlformats.org/officeDocument/2006/relationships/hyperlink" Target="https://www.dripshop.live/products/jVANpD5KIBinadK5o6kUm" TargetMode="External"/><Relationship Id="rId1052" Type="http://schemas.openxmlformats.org/officeDocument/2006/relationships/hyperlink" Target="https://cdn.dripshop.live/dripnfts/slabs/115494303_front_v1.jpg" TargetMode="External"/><Relationship Id="rId2383" Type="http://schemas.openxmlformats.org/officeDocument/2006/relationships/hyperlink" Target="https://cdn.dripshop.live/dripnfts/slabs/106236177.mp4" TargetMode="External"/><Relationship Id="rId5410" Type="http://schemas.openxmlformats.org/officeDocument/2006/relationships/hyperlink" Target="https://cdn.dripshop.live/dripnfts/slabs/6001876159.mp4" TargetMode="External"/><Relationship Id="rId1053" Type="http://schemas.openxmlformats.org/officeDocument/2006/relationships/hyperlink" Target="https://www.dripshop.live/products/AkTaDFWRmsMDCYITOqd-S" TargetMode="External"/><Relationship Id="rId2384" Type="http://schemas.openxmlformats.org/officeDocument/2006/relationships/hyperlink" Target="https://cdn.dripshop.live/dripnfts/slabs/106236177_front_v1.jpg" TargetMode="External"/><Relationship Id="rId1054" Type="http://schemas.openxmlformats.org/officeDocument/2006/relationships/hyperlink" Target="https://cdn.dripshop.live/dripnfts/slabs/112147685.mp4" TargetMode="External"/><Relationship Id="rId2385" Type="http://schemas.openxmlformats.org/officeDocument/2006/relationships/hyperlink" Target="https://www.dripshop.live/products/H3ekQsYH42A-KcVHmrKqw" TargetMode="External"/><Relationship Id="rId224" Type="http://schemas.openxmlformats.org/officeDocument/2006/relationships/hyperlink" Target="https://cdn.dripshop.live/dripnfts/slabs/97537364_front_v1.jpg" TargetMode="External"/><Relationship Id="rId1055" Type="http://schemas.openxmlformats.org/officeDocument/2006/relationships/hyperlink" Target="https://cdn.dripshop.live/dripnfts/slabs/112147685_front_v1.jpg" TargetMode="External"/><Relationship Id="rId2386" Type="http://schemas.openxmlformats.org/officeDocument/2006/relationships/hyperlink" Target="https://cdn.dripshop.live/dripnfts/slabs/106236178.mp4" TargetMode="External"/><Relationship Id="rId5413" Type="http://schemas.openxmlformats.org/officeDocument/2006/relationships/hyperlink" Target="https://cdn.dripshop.live/dripnfts/slabs/6001880233.mp4" TargetMode="External"/><Relationship Id="rId223" Type="http://schemas.openxmlformats.org/officeDocument/2006/relationships/hyperlink" Target="https://cdn.dripshop.live/dripnfts/slabs/97537364.mp4" TargetMode="External"/><Relationship Id="rId1056" Type="http://schemas.openxmlformats.org/officeDocument/2006/relationships/hyperlink" Target="https://www.dripshop.live/products/oKE45EoHPXvYAx_iHteau" TargetMode="External"/><Relationship Id="rId2387" Type="http://schemas.openxmlformats.org/officeDocument/2006/relationships/hyperlink" Target="https://cdn.dripshop.live/dripnfts/slabs/106236178_front_v1.jpg" TargetMode="External"/><Relationship Id="rId5414" Type="http://schemas.openxmlformats.org/officeDocument/2006/relationships/hyperlink" Target="https://cdn.dripshop.live/dripnfts/slabs/6001880233_front_v1.jpg" TargetMode="External"/><Relationship Id="rId222" Type="http://schemas.openxmlformats.org/officeDocument/2006/relationships/hyperlink" Target="https://www.dripshop.live/products/QPCywHXdsJfQYpzo9Ey6y" TargetMode="External"/><Relationship Id="rId1057" Type="http://schemas.openxmlformats.org/officeDocument/2006/relationships/hyperlink" Target="https://cdn.dripshop.live/dripnfts/slabs/115494287.mp4" TargetMode="External"/><Relationship Id="rId2388" Type="http://schemas.openxmlformats.org/officeDocument/2006/relationships/hyperlink" Target="https://www.dripshop.live/products/PNDvG8eqDo9pV_ugGt4B0" TargetMode="External"/><Relationship Id="rId5411" Type="http://schemas.openxmlformats.org/officeDocument/2006/relationships/hyperlink" Target="https://cdn.dripshop.live/dripnfts/slabs/6001876159_front_v1.jpg" TargetMode="External"/><Relationship Id="rId221" Type="http://schemas.openxmlformats.org/officeDocument/2006/relationships/hyperlink" Target="https://cdn.dripshop.live/dripnfts/slabs/97512126_front_v1.jpg" TargetMode="External"/><Relationship Id="rId1058" Type="http://schemas.openxmlformats.org/officeDocument/2006/relationships/hyperlink" Target="https://cdn.dripshop.live/dripnfts/slabs/115494287_front_v1.jpg" TargetMode="External"/><Relationship Id="rId2389" Type="http://schemas.openxmlformats.org/officeDocument/2006/relationships/hyperlink" Target="https://cdn.dripshop.live/dripnfts/slabs/111253092.mp4" TargetMode="External"/><Relationship Id="rId5412" Type="http://schemas.openxmlformats.org/officeDocument/2006/relationships/hyperlink" Target="https://www.dripshop.live/products/1P3UBAOZ2lqgdLrAgfmaB" TargetMode="External"/><Relationship Id="rId1048" Type="http://schemas.openxmlformats.org/officeDocument/2006/relationships/hyperlink" Target="https://cdn.dripshop.live/dripnfts/slabs/112147699.mp4" TargetMode="External"/><Relationship Id="rId2379" Type="http://schemas.openxmlformats.org/officeDocument/2006/relationships/hyperlink" Target="https://www.dripshop.live/products/e32Anhqj2w6xppEwPFzR8" TargetMode="External"/><Relationship Id="rId5406" Type="http://schemas.openxmlformats.org/officeDocument/2006/relationships/hyperlink" Target="https://www.dripshop.live/products/ZFuGaWhqAhLsNbX4B6TYV" TargetMode="External"/><Relationship Id="rId1049" Type="http://schemas.openxmlformats.org/officeDocument/2006/relationships/hyperlink" Target="https://cdn.dripshop.live/dripnfts/slabs/112147699_front_v1.jpg" TargetMode="External"/><Relationship Id="rId5407" Type="http://schemas.openxmlformats.org/officeDocument/2006/relationships/hyperlink" Target="https://cdn.dripshop.live/dripnfts/slabs/6001873146.mp4" TargetMode="External"/><Relationship Id="rId5404" Type="http://schemas.openxmlformats.org/officeDocument/2006/relationships/hyperlink" Target="https://cdn.dripshop.live/dripnfts/slabs/6001873143.mp4" TargetMode="External"/><Relationship Id="rId5405" Type="http://schemas.openxmlformats.org/officeDocument/2006/relationships/hyperlink" Target="https://cdn.dripshop.live/dripnfts/slabs/6001873143_front_v1.jpg" TargetMode="External"/><Relationship Id="rId5408" Type="http://schemas.openxmlformats.org/officeDocument/2006/relationships/hyperlink" Target="https://cdn.dripshop.live/dripnfts/slabs/6001873146_front_v1.jpg" TargetMode="External"/><Relationship Id="rId5409" Type="http://schemas.openxmlformats.org/officeDocument/2006/relationships/hyperlink" Target="https://www.dripshop.live/products/J83x4lxDJhb_IjAkXZu8z" TargetMode="External"/><Relationship Id="rId217" Type="http://schemas.openxmlformats.org/officeDocument/2006/relationships/hyperlink" Target="https://cdn.dripshop.live/dripnfts/slabs/96945231.mp4" TargetMode="External"/><Relationship Id="rId216" Type="http://schemas.openxmlformats.org/officeDocument/2006/relationships/hyperlink" Target="https://www.dripshop.live/products/0S3nY1S4SerwnJm1Lkzik" TargetMode="External"/><Relationship Id="rId215" Type="http://schemas.openxmlformats.org/officeDocument/2006/relationships/hyperlink" Target="https://cdn.dripshop.live/dripnfts/slabs/96945229_front_v1.jpg" TargetMode="External"/><Relationship Id="rId214" Type="http://schemas.openxmlformats.org/officeDocument/2006/relationships/hyperlink" Target="https://cdn.dripshop.live/dripnfts/slabs/96945229.mp4" TargetMode="External"/><Relationship Id="rId219" Type="http://schemas.openxmlformats.org/officeDocument/2006/relationships/hyperlink" Target="https://www.dripshop.live/products/LskAzhsodbCrkg_lDJWOD" TargetMode="External"/><Relationship Id="rId218" Type="http://schemas.openxmlformats.org/officeDocument/2006/relationships/hyperlink" Target="https://cdn.dripshop.live/dripnfts/slabs/96945231_front_v1.jpg" TargetMode="External"/><Relationship Id="rId2370" Type="http://schemas.openxmlformats.org/officeDocument/2006/relationships/hyperlink" Target="https://www.dripshop.live/products/Sppybwg7EMQQxGa__M10N" TargetMode="External"/><Relationship Id="rId1040" Type="http://schemas.openxmlformats.org/officeDocument/2006/relationships/hyperlink" Target="https://cdn.dripshop.live/dripnfts/slabs/107813731_front_v1.jpg" TargetMode="External"/><Relationship Id="rId2371" Type="http://schemas.openxmlformats.org/officeDocument/2006/relationships/hyperlink" Target="https://cdn.dripshop.live/dripnfts/slabs/106236642.mp4" TargetMode="External"/><Relationship Id="rId1041" Type="http://schemas.openxmlformats.org/officeDocument/2006/relationships/hyperlink" Target="https://www.dripshop.live/products/X2RFbPlkP5OsfOOif6EHs" TargetMode="External"/><Relationship Id="rId2372" Type="http://schemas.openxmlformats.org/officeDocument/2006/relationships/hyperlink" Target="https://cdn.dripshop.live/dripnfts/slabs/106236642_front_v1.jpg" TargetMode="External"/><Relationship Id="rId1042" Type="http://schemas.openxmlformats.org/officeDocument/2006/relationships/hyperlink" Target="https://cdn.dripshop.live/dripnfts/slabs/116711440.mp4" TargetMode="External"/><Relationship Id="rId2373" Type="http://schemas.openxmlformats.org/officeDocument/2006/relationships/hyperlink" Target="https://www.dripshop.live/products/QeSG4jleCAhSeQADqF6On" TargetMode="External"/><Relationship Id="rId1043" Type="http://schemas.openxmlformats.org/officeDocument/2006/relationships/hyperlink" Target="https://cdn.dripshop.live/dripnfts/slabs/116711440_front_v1.jpg" TargetMode="External"/><Relationship Id="rId2374" Type="http://schemas.openxmlformats.org/officeDocument/2006/relationships/hyperlink" Target="https://cdn.dripshop.live/dripnfts/slabs/109186425.mp4" TargetMode="External"/><Relationship Id="rId213" Type="http://schemas.openxmlformats.org/officeDocument/2006/relationships/hyperlink" Target="https://www.dripshop.live/products/dyQA1Cs6JrSqflcXTER2z" TargetMode="External"/><Relationship Id="rId1044" Type="http://schemas.openxmlformats.org/officeDocument/2006/relationships/hyperlink" Target="https://www.dripshop.live/products/tSa2gF9a3NuO-SoIajz_u" TargetMode="External"/><Relationship Id="rId2375" Type="http://schemas.openxmlformats.org/officeDocument/2006/relationships/hyperlink" Target="https://cdn.dripshop.live/dripnfts/slabs/109186425_front_v1.jpg" TargetMode="External"/><Relationship Id="rId5402" Type="http://schemas.openxmlformats.org/officeDocument/2006/relationships/hyperlink" Target="https://cdn.dripshop.live/dripnfts/slabs/6001873119_front_v1.jpg" TargetMode="External"/><Relationship Id="rId212" Type="http://schemas.openxmlformats.org/officeDocument/2006/relationships/hyperlink" Target="https://cdn.dripshop.live/dripnfts/slabs/96945222_front_v1.jpg" TargetMode="External"/><Relationship Id="rId1045" Type="http://schemas.openxmlformats.org/officeDocument/2006/relationships/hyperlink" Target="https://cdn.dripshop.live/dripnfts/slabs/116711435.mp4" TargetMode="External"/><Relationship Id="rId2376" Type="http://schemas.openxmlformats.org/officeDocument/2006/relationships/hyperlink" Target="https://www.dripshop.live/products/QAsYbbCyb6Bl1xZjFH3Sx" TargetMode="External"/><Relationship Id="rId5403" Type="http://schemas.openxmlformats.org/officeDocument/2006/relationships/hyperlink" Target="https://www.dripshop.live/products/rrN0ZQ8-2o0mgot8qeNm8" TargetMode="External"/><Relationship Id="rId211" Type="http://schemas.openxmlformats.org/officeDocument/2006/relationships/hyperlink" Target="https://cdn.dripshop.live/dripnfts/slabs/96945222.mp4" TargetMode="External"/><Relationship Id="rId1046" Type="http://schemas.openxmlformats.org/officeDocument/2006/relationships/hyperlink" Target="https://cdn.dripshop.live/dripnfts/slabs/116711435_front_v1.jpg" TargetMode="External"/><Relationship Id="rId2377" Type="http://schemas.openxmlformats.org/officeDocument/2006/relationships/hyperlink" Target="https://cdn.dripshop.live/dripnfts/slabs/106053265.mp4" TargetMode="External"/><Relationship Id="rId5400" Type="http://schemas.openxmlformats.org/officeDocument/2006/relationships/hyperlink" Target="https://www.dripshop.live/products/lvpoG-yLuDocmxrZZuIIe" TargetMode="External"/><Relationship Id="rId210" Type="http://schemas.openxmlformats.org/officeDocument/2006/relationships/hyperlink" Target="https://www.dripshop.live/products/UfcF6xZBhRPaN276fzHd0" TargetMode="External"/><Relationship Id="rId1047" Type="http://schemas.openxmlformats.org/officeDocument/2006/relationships/hyperlink" Target="https://www.dripshop.live/products/8ZpDkQhqp0HeoRqnXUr_W" TargetMode="External"/><Relationship Id="rId2378" Type="http://schemas.openxmlformats.org/officeDocument/2006/relationships/hyperlink" Target="https://cdn.dripshop.live/dripnfts/slabs/106053265_front_v1.jpg" TargetMode="External"/><Relationship Id="rId5401" Type="http://schemas.openxmlformats.org/officeDocument/2006/relationships/hyperlink" Target="https://cdn.dripshop.live/dripnfts/slabs/6001873119.mp4" TargetMode="External"/><Relationship Id="rId4107" Type="http://schemas.openxmlformats.org/officeDocument/2006/relationships/hyperlink" Target="https://www.dripshop.live/products/n7uJouJz70x0Qv3PCQ8cL" TargetMode="External"/><Relationship Id="rId5439" Type="http://schemas.openxmlformats.org/officeDocument/2006/relationships/hyperlink" Target="https://www.dripshop.live/products/_Z80G4TQp3fYdhd9DBbOv" TargetMode="External"/><Relationship Id="rId4106" Type="http://schemas.openxmlformats.org/officeDocument/2006/relationships/hyperlink" Target="https://cdn.dripshop.live/dripnfts/slabs/6016723039_front_v1.jpg" TargetMode="External"/><Relationship Id="rId4109" Type="http://schemas.openxmlformats.org/officeDocument/2006/relationships/hyperlink" Target="https://cdn.dripshop.live/dripnfts/slabs/6016723043_front_v1.jpg" TargetMode="External"/><Relationship Id="rId5437" Type="http://schemas.openxmlformats.org/officeDocument/2006/relationships/hyperlink" Target="https://cdn.dripshop.live/dripnfts/slabs/6035585037.mp4" TargetMode="External"/><Relationship Id="rId4108" Type="http://schemas.openxmlformats.org/officeDocument/2006/relationships/hyperlink" Target="https://cdn.dripshop.live/dripnfts/slabs/6016723043.mp4" TargetMode="External"/><Relationship Id="rId5438" Type="http://schemas.openxmlformats.org/officeDocument/2006/relationships/hyperlink" Target="https://cdn.dripshop.live/dripnfts/slabs/6035585037_front_v1.jpg" TargetMode="External"/><Relationship Id="rId249" Type="http://schemas.openxmlformats.org/officeDocument/2006/relationships/hyperlink" Target="https://www.dripshop.live/products/V0CzXcqJyy3xvEPq3qT-C" TargetMode="External"/><Relationship Id="rId248" Type="http://schemas.openxmlformats.org/officeDocument/2006/relationships/hyperlink" Target="https://cdn.dripshop.live/dripnfts/slabs/98935536_front_v1.jpg" TargetMode="External"/><Relationship Id="rId247" Type="http://schemas.openxmlformats.org/officeDocument/2006/relationships/hyperlink" Target="https://cdn.dripshop.live/dripnfts/slabs/98935536.mp4" TargetMode="External"/><Relationship Id="rId1070" Type="http://schemas.openxmlformats.org/officeDocument/2006/relationships/hyperlink" Target="https://cdn.dripshop.live/dripnfts/slabs/114537245_front_v1.jpg" TargetMode="External"/><Relationship Id="rId1071" Type="http://schemas.openxmlformats.org/officeDocument/2006/relationships/hyperlink" Target="https://www.dripshop.live/products/iy6L5WhgdZgyYWztZMPAs" TargetMode="External"/><Relationship Id="rId1072" Type="http://schemas.openxmlformats.org/officeDocument/2006/relationships/hyperlink" Target="https://cdn.dripshop.live/dripnfts/slabs/103306781.mp4" TargetMode="External"/><Relationship Id="rId242" Type="http://schemas.openxmlformats.org/officeDocument/2006/relationships/hyperlink" Target="https://cdn.dripshop.live/dripnfts/slabs/98935516_front_v1.jpg" TargetMode="External"/><Relationship Id="rId1073" Type="http://schemas.openxmlformats.org/officeDocument/2006/relationships/hyperlink" Target="https://cdn.dripshop.live/dripnfts/slabs/103306781_front_v1.jpg" TargetMode="External"/><Relationship Id="rId5431" Type="http://schemas.openxmlformats.org/officeDocument/2006/relationships/hyperlink" Target="https://cdn.dripshop.live/dripnfts/slabs/6016734039.mp4" TargetMode="External"/><Relationship Id="rId241" Type="http://schemas.openxmlformats.org/officeDocument/2006/relationships/hyperlink" Target="https://cdn.dripshop.live/dripnfts/slabs/98935516.mp4" TargetMode="External"/><Relationship Id="rId1074" Type="http://schemas.openxmlformats.org/officeDocument/2006/relationships/hyperlink" Target="https://www.dripshop.live/products/YIUqq5hPJSsiKVO3DMV-o" TargetMode="External"/><Relationship Id="rId5432" Type="http://schemas.openxmlformats.org/officeDocument/2006/relationships/hyperlink" Target="https://cdn.dripshop.live/dripnfts/slabs/6016734039_front_v1.jpg" TargetMode="External"/><Relationship Id="rId240" Type="http://schemas.openxmlformats.org/officeDocument/2006/relationships/hyperlink" Target="https://www.dripshop.live/products/wuIXJRujQQERNO3Ncy0MI" TargetMode="External"/><Relationship Id="rId1075" Type="http://schemas.openxmlformats.org/officeDocument/2006/relationships/hyperlink" Target="https://cdn.dripshop.live/dripnfts/slabs/101773922.mp4" TargetMode="External"/><Relationship Id="rId4101" Type="http://schemas.openxmlformats.org/officeDocument/2006/relationships/hyperlink" Target="https://www.dripshop.live/products/roi0tip5smfR-oSkRZknA" TargetMode="External"/><Relationship Id="rId1076" Type="http://schemas.openxmlformats.org/officeDocument/2006/relationships/hyperlink" Target="https://cdn.dripshop.live/dripnfts/slabs/101773922_front_v1.jpg" TargetMode="External"/><Relationship Id="rId4100" Type="http://schemas.openxmlformats.org/officeDocument/2006/relationships/hyperlink" Target="https://cdn.dripshop.live/dripnfts/slabs/6016723030_front_v1.jpg" TargetMode="External"/><Relationship Id="rId5430" Type="http://schemas.openxmlformats.org/officeDocument/2006/relationships/hyperlink" Target="https://www.dripshop.live/products/H63oS2br_IL-olZ7SJ-UI" TargetMode="External"/><Relationship Id="rId246" Type="http://schemas.openxmlformats.org/officeDocument/2006/relationships/hyperlink" Target="https://www.dripshop.live/products/iU7nQW_xCqbwvAysz18Z7" TargetMode="External"/><Relationship Id="rId1077" Type="http://schemas.openxmlformats.org/officeDocument/2006/relationships/hyperlink" Target="https://www.dripshop.live/products/FgMaCiTG2w7vvGARUc7ku" TargetMode="External"/><Relationship Id="rId4103" Type="http://schemas.openxmlformats.org/officeDocument/2006/relationships/hyperlink" Target="https://cdn.dripshop.live/dripnfts/slabs/6016723038_front_v1.jpg" TargetMode="External"/><Relationship Id="rId5435" Type="http://schemas.openxmlformats.org/officeDocument/2006/relationships/hyperlink" Target="https://cdn.dripshop.live/dripnfts/slabs/6035585036_front_v1.jpg" TargetMode="External"/><Relationship Id="rId245" Type="http://schemas.openxmlformats.org/officeDocument/2006/relationships/hyperlink" Target="https://cdn.dripshop.live/dripnfts/slabs/98935531_front_v1.jpg" TargetMode="External"/><Relationship Id="rId1078" Type="http://schemas.openxmlformats.org/officeDocument/2006/relationships/hyperlink" Target="https://cdn.dripshop.live/dripnfts/slabs/114936337.mp4" TargetMode="External"/><Relationship Id="rId4102" Type="http://schemas.openxmlformats.org/officeDocument/2006/relationships/hyperlink" Target="https://cdn.dripshop.live/dripnfts/slabs/6016723038.mp4" TargetMode="External"/><Relationship Id="rId5436" Type="http://schemas.openxmlformats.org/officeDocument/2006/relationships/hyperlink" Target="https://www.dripshop.live/products/McJx4NUlrsfKEmnIAU_GM" TargetMode="External"/><Relationship Id="rId244" Type="http://schemas.openxmlformats.org/officeDocument/2006/relationships/hyperlink" Target="https://cdn.dripshop.live/dripnfts/slabs/98935531.mp4" TargetMode="External"/><Relationship Id="rId1079" Type="http://schemas.openxmlformats.org/officeDocument/2006/relationships/hyperlink" Target="https://cdn.dripshop.live/dripnfts/slabs/114936337_front_v1.jpg" TargetMode="External"/><Relationship Id="rId4105" Type="http://schemas.openxmlformats.org/officeDocument/2006/relationships/hyperlink" Target="https://cdn.dripshop.live/dripnfts/slabs/6016723039.mp4" TargetMode="External"/><Relationship Id="rId5433" Type="http://schemas.openxmlformats.org/officeDocument/2006/relationships/hyperlink" Target="https://www.dripshop.live/products/nx0lkjSJPjMfFN6aN2klF" TargetMode="External"/><Relationship Id="rId243" Type="http://schemas.openxmlformats.org/officeDocument/2006/relationships/hyperlink" Target="https://www.dripshop.live/products/f1az7z0H4bUa6ErWHePj-" TargetMode="External"/><Relationship Id="rId4104" Type="http://schemas.openxmlformats.org/officeDocument/2006/relationships/hyperlink" Target="https://www.dripshop.live/products/yFx9kuzY45L-x8Q47dAox" TargetMode="External"/><Relationship Id="rId5434" Type="http://schemas.openxmlformats.org/officeDocument/2006/relationships/hyperlink" Target="https://cdn.dripshop.live/dripnfts/slabs/6035585036.mp4" TargetMode="External"/><Relationship Id="rId5428" Type="http://schemas.openxmlformats.org/officeDocument/2006/relationships/hyperlink" Target="https://cdn.dripshop.live/dripnfts/slabs/6016729162.mp4" TargetMode="External"/><Relationship Id="rId5429" Type="http://schemas.openxmlformats.org/officeDocument/2006/relationships/hyperlink" Target="https://cdn.dripshop.live/dripnfts/slabs/6016729162_front_v1.jpg" TargetMode="External"/><Relationship Id="rId5426" Type="http://schemas.openxmlformats.org/officeDocument/2006/relationships/hyperlink" Target="https://cdn.dripshop.live/dripnfts/slabs/6016729156_front_v1.jpg" TargetMode="External"/><Relationship Id="rId5427" Type="http://schemas.openxmlformats.org/officeDocument/2006/relationships/hyperlink" Target="https://www.dripshop.live/products/RolYN57oI3-3BAp09S4lB" TargetMode="External"/><Relationship Id="rId239" Type="http://schemas.openxmlformats.org/officeDocument/2006/relationships/hyperlink" Target="https://cdn.dripshop.live/dripnfts/slabs/98935498_front_v1.jpg" TargetMode="External"/><Relationship Id="rId238" Type="http://schemas.openxmlformats.org/officeDocument/2006/relationships/hyperlink" Target="https://cdn.dripshop.live/dripnfts/slabs/98935498.mp4" TargetMode="External"/><Relationship Id="rId237" Type="http://schemas.openxmlformats.org/officeDocument/2006/relationships/hyperlink" Target="https://www.dripshop.live/products/vB_wZX1tNKN-Fmdoyko0-" TargetMode="External"/><Relationship Id="rId236" Type="http://schemas.openxmlformats.org/officeDocument/2006/relationships/hyperlink" Target="https://cdn.dripshop.live/dripnfts/slabs/98848598_front_v1.jpg" TargetMode="External"/><Relationship Id="rId2390" Type="http://schemas.openxmlformats.org/officeDocument/2006/relationships/hyperlink" Target="https://cdn.dripshop.live/dripnfts/slabs/111253092_front_v1.jpg" TargetMode="External"/><Relationship Id="rId1060" Type="http://schemas.openxmlformats.org/officeDocument/2006/relationships/hyperlink" Target="https://cdn.dripshop.live/dripnfts/slabs/115494305.mp4" TargetMode="External"/><Relationship Id="rId2391" Type="http://schemas.openxmlformats.org/officeDocument/2006/relationships/hyperlink" Target="https://www.dripshop.live/products/ylZymD1bMkmxP1NRfarPV" TargetMode="External"/><Relationship Id="rId1061" Type="http://schemas.openxmlformats.org/officeDocument/2006/relationships/hyperlink" Target="https://cdn.dripshop.live/dripnfts/slabs/115494305_front_v1.jpg" TargetMode="External"/><Relationship Id="rId2392" Type="http://schemas.openxmlformats.org/officeDocument/2006/relationships/hyperlink" Target="https://cdn.dripshop.live/dripnfts/slabs/108832074.mp4" TargetMode="External"/><Relationship Id="rId231" Type="http://schemas.openxmlformats.org/officeDocument/2006/relationships/hyperlink" Target="https://www.dripshop.live/products/e0DgMQKcZx-2Z6tGS9uDx" TargetMode="External"/><Relationship Id="rId1062" Type="http://schemas.openxmlformats.org/officeDocument/2006/relationships/hyperlink" Target="https://www.dripshop.live/products/bVvI2dkrNRlzM9KVlSCmG" TargetMode="External"/><Relationship Id="rId2393" Type="http://schemas.openxmlformats.org/officeDocument/2006/relationships/hyperlink" Target="https://cdn.dripshop.live/dripnfts/slabs/108832074_front_v1.jpg" TargetMode="External"/><Relationship Id="rId5420" Type="http://schemas.openxmlformats.org/officeDocument/2006/relationships/hyperlink" Target="https://cdn.dripshop.live/dripnfts/slabs/6001892296_front_v1.jpg" TargetMode="External"/><Relationship Id="rId230" Type="http://schemas.openxmlformats.org/officeDocument/2006/relationships/hyperlink" Target="https://cdn.dripshop.live/dripnfts/slabs/97563879_front_v1.jpg" TargetMode="External"/><Relationship Id="rId1063" Type="http://schemas.openxmlformats.org/officeDocument/2006/relationships/hyperlink" Target="https://cdn.dripshop.live/dripnfts/slabs/107197845.mp4" TargetMode="External"/><Relationship Id="rId2394" Type="http://schemas.openxmlformats.org/officeDocument/2006/relationships/hyperlink" Target="https://www.dripshop.live/products/xDMcmcVtW87enV_3bu6Ze" TargetMode="External"/><Relationship Id="rId5421" Type="http://schemas.openxmlformats.org/officeDocument/2006/relationships/hyperlink" Target="https://www.dripshop.live/products/sKRvzowfFQZ_6mwYdelX8" TargetMode="External"/><Relationship Id="rId1064" Type="http://schemas.openxmlformats.org/officeDocument/2006/relationships/hyperlink" Target="https://cdn.dripshop.live/dripnfts/slabs/107197845_front_v1.jpg" TargetMode="External"/><Relationship Id="rId2395" Type="http://schemas.openxmlformats.org/officeDocument/2006/relationships/hyperlink" Target="https://cdn.dripshop.live/dripnfts/slabs/109254013.mp4" TargetMode="External"/><Relationship Id="rId1065" Type="http://schemas.openxmlformats.org/officeDocument/2006/relationships/hyperlink" Target="https://www.dripshop.live/products/ASHXERzb_JSCL9YEgEO-f" TargetMode="External"/><Relationship Id="rId2396" Type="http://schemas.openxmlformats.org/officeDocument/2006/relationships/hyperlink" Target="https://cdn.dripshop.live/dripnfts/slabs/109254013_front_v1.jpg" TargetMode="External"/><Relationship Id="rId235" Type="http://schemas.openxmlformats.org/officeDocument/2006/relationships/hyperlink" Target="https://cdn.dripshop.live/dripnfts/slabs/98848598.mp4" TargetMode="External"/><Relationship Id="rId1066" Type="http://schemas.openxmlformats.org/officeDocument/2006/relationships/hyperlink" Target="https://cdn.dripshop.live/dripnfts/slabs/109467316.mp4" TargetMode="External"/><Relationship Id="rId2397" Type="http://schemas.openxmlformats.org/officeDocument/2006/relationships/hyperlink" Target="https://www.dripshop.live/products/rYGvxAtf4Egw9IQn1wViH" TargetMode="External"/><Relationship Id="rId5424" Type="http://schemas.openxmlformats.org/officeDocument/2006/relationships/hyperlink" Target="https://www.dripshop.live/products/FmiIvvbRWvZkRPfBdOiy6" TargetMode="External"/><Relationship Id="rId234" Type="http://schemas.openxmlformats.org/officeDocument/2006/relationships/hyperlink" Target="https://www.dripshop.live/products/IlUfeHDuc9OXZHd7GhNJu" TargetMode="External"/><Relationship Id="rId1067" Type="http://schemas.openxmlformats.org/officeDocument/2006/relationships/hyperlink" Target="https://cdn.dripshop.live/dripnfts/slabs/109467316_front_v1.jpg" TargetMode="External"/><Relationship Id="rId2398" Type="http://schemas.openxmlformats.org/officeDocument/2006/relationships/hyperlink" Target="https://cdn.dripshop.live/dripnfts/slabs/106177007.mp4" TargetMode="External"/><Relationship Id="rId5425" Type="http://schemas.openxmlformats.org/officeDocument/2006/relationships/hyperlink" Target="https://cdn.dripshop.live/dripnfts/slabs/6016729156.mp4" TargetMode="External"/><Relationship Id="rId233" Type="http://schemas.openxmlformats.org/officeDocument/2006/relationships/hyperlink" Target="https://cdn.dripshop.live/dripnfts/slabs/98817831_front_v1.jpg" TargetMode="External"/><Relationship Id="rId1068" Type="http://schemas.openxmlformats.org/officeDocument/2006/relationships/hyperlink" Target="https://www.dripshop.live/products/OKBUGcPkFPbdz47q-xHDS" TargetMode="External"/><Relationship Id="rId2399" Type="http://schemas.openxmlformats.org/officeDocument/2006/relationships/hyperlink" Target="https://cdn.dripshop.live/dripnfts/slabs/106177007_front_v1.jpg" TargetMode="External"/><Relationship Id="rId5422" Type="http://schemas.openxmlformats.org/officeDocument/2006/relationships/hyperlink" Target="https://cdn.dripshop.live/dripnfts/slabs/6016729151.mp4" TargetMode="External"/><Relationship Id="rId232" Type="http://schemas.openxmlformats.org/officeDocument/2006/relationships/hyperlink" Target="https://cdn.dripshop.live/dripnfts/slabs/98817831.mp4" TargetMode="External"/><Relationship Id="rId1069" Type="http://schemas.openxmlformats.org/officeDocument/2006/relationships/hyperlink" Target="https://cdn.dripshop.live/dripnfts/slabs/114537245.mp4" TargetMode="External"/><Relationship Id="rId5423" Type="http://schemas.openxmlformats.org/officeDocument/2006/relationships/hyperlink" Target="https://cdn.dripshop.live/dripnfts/slabs/6016729151_front_v1.jpg" TargetMode="External"/><Relationship Id="rId1015" Type="http://schemas.openxmlformats.org/officeDocument/2006/relationships/hyperlink" Target="https://cdn.dripshop.live/dripnfts/slabs/75766296.mp4" TargetMode="External"/><Relationship Id="rId2346" Type="http://schemas.openxmlformats.org/officeDocument/2006/relationships/hyperlink" Target="https://www.dripshop.live/products/8IvJMiV0P2d5DLymkE0aA" TargetMode="External"/><Relationship Id="rId3678" Type="http://schemas.openxmlformats.org/officeDocument/2006/relationships/hyperlink" Target="https://www.dripshop.live/products/b9Ai3plYB0dNsnMxeTIgU" TargetMode="External"/><Relationship Id="rId1016" Type="http://schemas.openxmlformats.org/officeDocument/2006/relationships/hyperlink" Target="https://cdn.dripshop.live/dripnfts/slabs/75766296_front_v1.jpg" TargetMode="External"/><Relationship Id="rId2347" Type="http://schemas.openxmlformats.org/officeDocument/2006/relationships/hyperlink" Target="https://cdn.dripshop.live/dripnfts/slabs/106053263.mp4" TargetMode="External"/><Relationship Id="rId3677" Type="http://schemas.openxmlformats.org/officeDocument/2006/relationships/hyperlink" Target="https://cdn.dripshop.live/dripnfts/slabs/6001852107_front_v1.jpg" TargetMode="External"/><Relationship Id="rId1017" Type="http://schemas.openxmlformats.org/officeDocument/2006/relationships/hyperlink" Target="https://www.dripshop.live/products/4XR-AOp_8-Uac7JHOHLNa" TargetMode="External"/><Relationship Id="rId2348" Type="http://schemas.openxmlformats.org/officeDocument/2006/relationships/hyperlink" Target="https://cdn.dripshop.live/dripnfts/slabs/106053263_front_v1.jpg" TargetMode="External"/><Relationship Id="rId1018" Type="http://schemas.openxmlformats.org/officeDocument/2006/relationships/hyperlink" Target="https://cdn.dripshop.live/dripnfts/slabs/71294367.mp4" TargetMode="External"/><Relationship Id="rId2349" Type="http://schemas.openxmlformats.org/officeDocument/2006/relationships/hyperlink" Target="https://www.dripshop.live/products/o6gi3cnE0UEIUEsUlB1kb" TargetMode="External"/><Relationship Id="rId3679" Type="http://schemas.openxmlformats.org/officeDocument/2006/relationships/hyperlink" Target="https://cdn.dripshop.live/dripnfts/slabs/6001852130.mp4" TargetMode="External"/><Relationship Id="rId1019" Type="http://schemas.openxmlformats.org/officeDocument/2006/relationships/hyperlink" Target="https://cdn.dripshop.live/dripnfts/slabs/71294367_front_v1.jpg" TargetMode="External"/><Relationship Id="rId3670" Type="http://schemas.openxmlformats.org/officeDocument/2006/relationships/hyperlink" Target="https://cdn.dripshop.live/dripnfts/slabs/6001837041.mp4" TargetMode="External"/><Relationship Id="rId2340" Type="http://schemas.openxmlformats.org/officeDocument/2006/relationships/hyperlink" Target="https://www.dripshop.live/products/3mhSokUd-8me-cKpruMOQ" TargetMode="External"/><Relationship Id="rId3672" Type="http://schemas.openxmlformats.org/officeDocument/2006/relationships/hyperlink" Target="https://www.dripshop.live/products/oRsvcF6Q3EHemJjg8iunE" TargetMode="External"/><Relationship Id="rId1010" Type="http://schemas.openxmlformats.org/officeDocument/2006/relationships/hyperlink" Target="https://cdn.dripshop.live/dripnfts/slabs/84439373_front_v1.jpg" TargetMode="External"/><Relationship Id="rId2341" Type="http://schemas.openxmlformats.org/officeDocument/2006/relationships/hyperlink" Target="https://cdn.dripshop.live/dripnfts/slabs/106236175.mp4" TargetMode="External"/><Relationship Id="rId3671" Type="http://schemas.openxmlformats.org/officeDocument/2006/relationships/hyperlink" Target="https://cdn.dripshop.live/dripnfts/slabs/6001837041_front_v1.jpg" TargetMode="External"/><Relationship Id="rId1011" Type="http://schemas.openxmlformats.org/officeDocument/2006/relationships/hyperlink" Target="https://www.dripshop.live/products/0AV8sQcEMoRg5ToRhYxv2" TargetMode="External"/><Relationship Id="rId2342" Type="http://schemas.openxmlformats.org/officeDocument/2006/relationships/hyperlink" Target="https://cdn.dripshop.live/dripnfts/slabs/106236175_front_v1.jpg" TargetMode="External"/><Relationship Id="rId3674" Type="http://schemas.openxmlformats.org/officeDocument/2006/relationships/hyperlink" Target="https://cdn.dripshop.live/dripnfts/slabs/6001837042_front_v1.jpg" TargetMode="External"/><Relationship Id="rId1012" Type="http://schemas.openxmlformats.org/officeDocument/2006/relationships/hyperlink" Target="https://cdn.dripshop.live/dripnfts/slabs/106276835.mp4" TargetMode="External"/><Relationship Id="rId2343" Type="http://schemas.openxmlformats.org/officeDocument/2006/relationships/hyperlink" Target="https://www.dripshop.live/products/gDmfqHGJ76bTC2kWK8OYy" TargetMode="External"/><Relationship Id="rId3673" Type="http://schemas.openxmlformats.org/officeDocument/2006/relationships/hyperlink" Target="https://cdn.dripshop.live/dripnfts/slabs/6001837042.mp4" TargetMode="External"/><Relationship Id="rId1013" Type="http://schemas.openxmlformats.org/officeDocument/2006/relationships/hyperlink" Target="https://cdn.dripshop.live/dripnfts/slabs/106276835_front_v1.jpg" TargetMode="External"/><Relationship Id="rId2344" Type="http://schemas.openxmlformats.org/officeDocument/2006/relationships/hyperlink" Target="https://cdn.dripshop.live/dripnfts/slabs/106053259.mp4" TargetMode="External"/><Relationship Id="rId3676" Type="http://schemas.openxmlformats.org/officeDocument/2006/relationships/hyperlink" Target="https://cdn.dripshop.live/dripnfts/slabs/6001852107.mp4" TargetMode="External"/><Relationship Id="rId1014" Type="http://schemas.openxmlformats.org/officeDocument/2006/relationships/hyperlink" Target="https://www.dripshop.live/products/QqruFfqXub5uYJr4mvhh3" TargetMode="External"/><Relationship Id="rId2345" Type="http://schemas.openxmlformats.org/officeDocument/2006/relationships/hyperlink" Target="https://cdn.dripshop.live/dripnfts/slabs/106053259_front_v1.jpg" TargetMode="External"/><Relationship Id="rId3675" Type="http://schemas.openxmlformats.org/officeDocument/2006/relationships/hyperlink" Target="https://www.dripshop.live/products/YnYbaE4sv37FILuzibJLD" TargetMode="External"/><Relationship Id="rId1004" Type="http://schemas.openxmlformats.org/officeDocument/2006/relationships/hyperlink" Target="https://cdn.dripshop.live/dripnfts/slabs/78920099_front_v1.jpg" TargetMode="External"/><Relationship Id="rId2335" Type="http://schemas.openxmlformats.org/officeDocument/2006/relationships/hyperlink" Target="https://cdn.dripshop.live/dripnfts/slabs/106237733.mp4" TargetMode="External"/><Relationship Id="rId3667" Type="http://schemas.openxmlformats.org/officeDocument/2006/relationships/hyperlink" Target="https://cdn.dripshop.live/dripnfts/slabs/6001833292.mp4" TargetMode="External"/><Relationship Id="rId4998" Type="http://schemas.openxmlformats.org/officeDocument/2006/relationships/hyperlink" Target="https://www.dripshop.live/products/9oafAuju2XCggJpv4-tBW" TargetMode="External"/><Relationship Id="rId1005" Type="http://schemas.openxmlformats.org/officeDocument/2006/relationships/hyperlink" Target="https://www.dripshop.live/products/02KmKMTSSHpF-ELzHlljB" TargetMode="External"/><Relationship Id="rId2336" Type="http://schemas.openxmlformats.org/officeDocument/2006/relationships/hyperlink" Target="https://cdn.dripshop.live/dripnfts/slabs/106237733_front_v1.jpg" TargetMode="External"/><Relationship Id="rId3666" Type="http://schemas.openxmlformats.org/officeDocument/2006/relationships/hyperlink" Target="https://www.dripshop.live/products/kRZ67kclj0GtPK-yI_Gmg" TargetMode="External"/><Relationship Id="rId4997" Type="http://schemas.openxmlformats.org/officeDocument/2006/relationships/hyperlink" Target="https://cdn.dripshop.live/dripnfts/slabs/6035588112_front_v1.jpg" TargetMode="External"/><Relationship Id="rId1006" Type="http://schemas.openxmlformats.org/officeDocument/2006/relationships/hyperlink" Target="https://cdn.dripshop.live/dripnfts/slabs/106276815.mp4" TargetMode="External"/><Relationship Id="rId2337" Type="http://schemas.openxmlformats.org/officeDocument/2006/relationships/hyperlink" Target="https://www.dripshop.live/products/98jnINI9L-dVUG_b1RV4V" TargetMode="External"/><Relationship Id="rId3669" Type="http://schemas.openxmlformats.org/officeDocument/2006/relationships/hyperlink" Target="https://www.dripshop.live/products/wcCiCA_NO3PcSifJLrcCo" TargetMode="External"/><Relationship Id="rId1007" Type="http://schemas.openxmlformats.org/officeDocument/2006/relationships/hyperlink" Target="https://cdn.dripshop.live/dripnfts/slabs/106276815_front_v1.jpg" TargetMode="External"/><Relationship Id="rId2338" Type="http://schemas.openxmlformats.org/officeDocument/2006/relationships/hyperlink" Target="https://cdn.dripshop.live/dripnfts/slabs/106236647.mp4" TargetMode="External"/><Relationship Id="rId3668" Type="http://schemas.openxmlformats.org/officeDocument/2006/relationships/hyperlink" Target="https://cdn.dripshop.live/dripnfts/slabs/6001833292_front_v1.jpg" TargetMode="External"/><Relationship Id="rId4999" Type="http://schemas.openxmlformats.org/officeDocument/2006/relationships/hyperlink" Target="https://cdn.dripshop.live/dripnfts/slabs/6035588113.mp4" TargetMode="External"/><Relationship Id="rId1008" Type="http://schemas.openxmlformats.org/officeDocument/2006/relationships/hyperlink" Target="https://www.dripshop.live/products/2yfPZB6O56bgjf4qu24FX" TargetMode="External"/><Relationship Id="rId2339" Type="http://schemas.openxmlformats.org/officeDocument/2006/relationships/hyperlink" Target="https://cdn.dripshop.live/dripnfts/slabs/106236647_front_v1.jpg" TargetMode="External"/><Relationship Id="rId1009" Type="http://schemas.openxmlformats.org/officeDocument/2006/relationships/hyperlink" Target="https://cdn.dripshop.live/dripnfts/slabs/84439373.mp4" TargetMode="External"/><Relationship Id="rId4990" Type="http://schemas.openxmlformats.org/officeDocument/2006/relationships/hyperlink" Target="https://cdn.dripshop.live/dripnfts/slabs/6035588108.mp4" TargetMode="External"/><Relationship Id="rId3661" Type="http://schemas.openxmlformats.org/officeDocument/2006/relationships/hyperlink" Target="https://cdn.dripshop.live/dripnfts/slabs/6001833258.mp4" TargetMode="External"/><Relationship Id="rId4992" Type="http://schemas.openxmlformats.org/officeDocument/2006/relationships/hyperlink" Target="https://www.dripshop.live/products/4XD3jEDMCprAie14VeY2w" TargetMode="External"/><Relationship Id="rId2330" Type="http://schemas.openxmlformats.org/officeDocument/2006/relationships/hyperlink" Target="https://cdn.dripshop.live/dripnfts/slabs/110074879_front_v1.jpg" TargetMode="External"/><Relationship Id="rId3660" Type="http://schemas.openxmlformats.org/officeDocument/2006/relationships/hyperlink" Target="https://www.dripshop.live/products/u97yEbhybUEb5L2JUBxV3" TargetMode="External"/><Relationship Id="rId4991" Type="http://schemas.openxmlformats.org/officeDocument/2006/relationships/hyperlink" Target="https://cdn.dripshop.live/dripnfts/slabs/6035588108_front_v1.jpg" TargetMode="External"/><Relationship Id="rId1000" Type="http://schemas.openxmlformats.org/officeDocument/2006/relationships/hyperlink" Target="https://cdn.dripshop.live/dripnfts/slabs/90810072.mp4" TargetMode="External"/><Relationship Id="rId2331" Type="http://schemas.openxmlformats.org/officeDocument/2006/relationships/hyperlink" Target="https://www.dripshop.live/products/ue6IhvMxeEMm2fWrcVGyK" TargetMode="External"/><Relationship Id="rId3663" Type="http://schemas.openxmlformats.org/officeDocument/2006/relationships/hyperlink" Target="https://www.dripshop.live/products/6jmemShzmTrEtVc0eZQTT" TargetMode="External"/><Relationship Id="rId4994" Type="http://schemas.openxmlformats.org/officeDocument/2006/relationships/hyperlink" Target="https://cdn.dripshop.live/dripnfts/slabs/6035588110_front_v1.jpg" TargetMode="External"/><Relationship Id="rId1001" Type="http://schemas.openxmlformats.org/officeDocument/2006/relationships/hyperlink" Target="https://cdn.dripshop.live/dripnfts/slabs/90810072_front_v1.jpg" TargetMode="External"/><Relationship Id="rId2332" Type="http://schemas.openxmlformats.org/officeDocument/2006/relationships/hyperlink" Target="https://cdn.dripshop.live/dripnfts/slabs/107751003.mp4" TargetMode="External"/><Relationship Id="rId3662" Type="http://schemas.openxmlformats.org/officeDocument/2006/relationships/hyperlink" Target="https://cdn.dripshop.live/dripnfts/slabs/6001833258_front_v1.jpg" TargetMode="External"/><Relationship Id="rId4993" Type="http://schemas.openxmlformats.org/officeDocument/2006/relationships/hyperlink" Target="https://cdn.dripshop.live/dripnfts/slabs/6035588110.mp4" TargetMode="External"/><Relationship Id="rId1002" Type="http://schemas.openxmlformats.org/officeDocument/2006/relationships/hyperlink" Target="https://www.dripshop.live/products/P6xxUI4um89AX8ZFrLFtj" TargetMode="External"/><Relationship Id="rId2333" Type="http://schemas.openxmlformats.org/officeDocument/2006/relationships/hyperlink" Target="https://cdn.dripshop.live/dripnfts/slabs/107751003_front_v1.jpg" TargetMode="External"/><Relationship Id="rId3665" Type="http://schemas.openxmlformats.org/officeDocument/2006/relationships/hyperlink" Target="https://cdn.dripshop.live/dripnfts/slabs/6001833272_front_v1.jpg" TargetMode="External"/><Relationship Id="rId4996" Type="http://schemas.openxmlformats.org/officeDocument/2006/relationships/hyperlink" Target="https://cdn.dripshop.live/dripnfts/slabs/6035588112.mp4" TargetMode="External"/><Relationship Id="rId1003" Type="http://schemas.openxmlformats.org/officeDocument/2006/relationships/hyperlink" Target="https://cdn.dripshop.live/dripnfts/slabs/78920099.mp4" TargetMode="External"/><Relationship Id="rId2334" Type="http://schemas.openxmlformats.org/officeDocument/2006/relationships/hyperlink" Target="https://www.dripshop.live/products/sIXYjyAZPbNWUUbg35slG" TargetMode="External"/><Relationship Id="rId3664" Type="http://schemas.openxmlformats.org/officeDocument/2006/relationships/hyperlink" Target="https://cdn.dripshop.live/dripnfts/slabs/6001833272.mp4" TargetMode="External"/><Relationship Id="rId4995" Type="http://schemas.openxmlformats.org/officeDocument/2006/relationships/hyperlink" Target="https://www.dripshop.live/products/PZQ6zvlxKU_j63ZJQhNO9" TargetMode="External"/><Relationship Id="rId1037" Type="http://schemas.openxmlformats.org/officeDocument/2006/relationships/hyperlink" Target="https://cdn.dripshop.live/dripnfts/slabs/104241797_front_v1.jpg" TargetMode="External"/><Relationship Id="rId2368" Type="http://schemas.openxmlformats.org/officeDocument/2006/relationships/hyperlink" Target="https://cdn.dripshop.live/dripnfts/slabs/106236644.mp4" TargetMode="External"/><Relationship Id="rId1038" Type="http://schemas.openxmlformats.org/officeDocument/2006/relationships/hyperlink" Target="https://www.dripshop.live/products/DU7vn5gYeXS5wiT1jY5Ov" TargetMode="External"/><Relationship Id="rId2369" Type="http://schemas.openxmlformats.org/officeDocument/2006/relationships/hyperlink" Target="https://cdn.dripshop.live/dripnfts/slabs/106236644_front_v1.jpg" TargetMode="External"/><Relationship Id="rId3699" Type="http://schemas.openxmlformats.org/officeDocument/2006/relationships/hyperlink" Target="https://www.dripshop.live/products/FqKI-E6lxY9wGYIj5s92h" TargetMode="External"/><Relationship Id="rId1039" Type="http://schemas.openxmlformats.org/officeDocument/2006/relationships/hyperlink" Target="https://cdn.dripshop.live/dripnfts/slabs/107813731.mp4" TargetMode="External"/><Relationship Id="rId206" Type="http://schemas.openxmlformats.org/officeDocument/2006/relationships/hyperlink" Target="https://cdn.dripshop.live/dripnfts/slabs/94300622_front_v1.jpg" TargetMode="External"/><Relationship Id="rId205" Type="http://schemas.openxmlformats.org/officeDocument/2006/relationships/hyperlink" Target="https://cdn.dripshop.live/dripnfts/slabs/94300622.mp4" TargetMode="External"/><Relationship Id="rId204" Type="http://schemas.openxmlformats.org/officeDocument/2006/relationships/hyperlink" Target="https://www.dripshop.live/products/mSmzSapuXg9cvDp2oGu-p" TargetMode="External"/><Relationship Id="rId203" Type="http://schemas.openxmlformats.org/officeDocument/2006/relationships/hyperlink" Target="https://cdn.dripshop.live/dripnfts/slabs/92946797_front_v1.jpg" TargetMode="External"/><Relationship Id="rId209" Type="http://schemas.openxmlformats.org/officeDocument/2006/relationships/hyperlink" Target="https://cdn.dripshop.live/dripnfts/slabs/96160152_front_v1.jpg" TargetMode="External"/><Relationship Id="rId208" Type="http://schemas.openxmlformats.org/officeDocument/2006/relationships/hyperlink" Target="https://cdn.dripshop.live/dripnfts/slabs/96160152.mp4" TargetMode="External"/><Relationship Id="rId3690" Type="http://schemas.openxmlformats.org/officeDocument/2006/relationships/hyperlink" Target="https://www.dripshop.live/products/XARc6h2arwbj6OSAyJri4" TargetMode="External"/><Relationship Id="rId207" Type="http://schemas.openxmlformats.org/officeDocument/2006/relationships/hyperlink" Target="https://www.dripshop.live/products/asfYGHrzpaaWz5GBWcqK_" TargetMode="External"/><Relationship Id="rId2360" Type="http://schemas.openxmlformats.org/officeDocument/2006/relationships/hyperlink" Target="https://cdn.dripshop.live/dripnfts/slabs/108545379_front_v1.jpg" TargetMode="External"/><Relationship Id="rId3692" Type="http://schemas.openxmlformats.org/officeDocument/2006/relationships/hyperlink" Target="https://cdn.dripshop.live/dripnfts/slabs/6001852183_front_v1.jpg" TargetMode="External"/><Relationship Id="rId1030" Type="http://schemas.openxmlformats.org/officeDocument/2006/relationships/hyperlink" Target="https://cdn.dripshop.live/dripnfts/slabs/100245756.mp4" TargetMode="External"/><Relationship Id="rId2361" Type="http://schemas.openxmlformats.org/officeDocument/2006/relationships/hyperlink" Target="https://www.dripshop.live/products/d79Ve4ye_umupDwx0d__E" TargetMode="External"/><Relationship Id="rId3691" Type="http://schemas.openxmlformats.org/officeDocument/2006/relationships/hyperlink" Target="https://cdn.dripshop.live/dripnfts/slabs/6001852183.mp4" TargetMode="External"/><Relationship Id="rId1031" Type="http://schemas.openxmlformats.org/officeDocument/2006/relationships/hyperlink" Target="https://cdn.dripshop.live/dripnfts/slabs/100245756_front_v1.jpg" TargetMode="External"/><Relationship Id="rId2362" Type="http://schemas.openxmlformats.org/officeDocument/2006/relationships/hyperlink" Target="https://cdn.dripshop.live/dripnfts/slabs/107751002.mp4" TargetMode="External"/><Relationship Id="rId3694" Type="http://schemas.openxmlformats.org/officeDocument/2006/relationships/hyperlink" Target="https://cdn.dripshop.live/dripnfts/slabs/6001852189.mp4" TargetMode="External"/><Relationship Id="rId1032" Type="http://schemas.openxmlformats.org/officeDocument/2006/relationships/hyperlink" Target="https://www.dripshop.live/products/qs9vn379Y95P1_omBVRKi" TargetMode="External"/><Relationship Id="rId2363" Type="http://schemas.openxmlformats.org/officeDocument/2006/relationships/hyperlink" Target="https://cdn.dripshop.live/dripnfts/slabs/107751002_front_v1.jpg" TargetMode="External"/><Relationship Id="rId3693" Type="http://schemas.openxmlformats.org/officeDocument/2006/relationships/hyperlink" Target="https://www.dripshop.live/products/34kjL7XF3OHlakzkGoOxZ" TargetMode="External"/><Relationship Id="rId202" Type="http://schemas.openxmlformats.org/officeDocument/2006/relationships/hyperlink" Target="https://cdn.dripshop.live/dripnfts/slabs/92946797.mp4" TargetMode="External"/><Relationship Id="rId1033" Type="http://schemas.openxmlformats.org/officeDocument/2006/relationships/hyperlink" Target="https://cdn.dripshop.live/dripnfts/slabs/111584352.mp4" TargetMode="External"/><Relationship Id="rId2364" Type="http://schemas.openxmlformats.org/officeDocument/2006/relationships/hyperlink" Target="https://www.dripshop.live/products/a1YcQjmpufNSlWP6KyAiK" TargetMode="External"/><Relationship Id="rId3696" Type="http://schemas.openxmlformats.org/officeDocument/2006/relationships/hyperlink" Target="https://www.dripshop.live/products/gVngeGhvUFyPJ_IIXPpnr" TargetMode="External"/><Relationship Id="rId201" Type="http://schemas.openxmlformats.org/officeDocument/2006/relationships/hyperlink" Target="https://www.dripshop.live/products/jvWYqnmxKra4SAdMTLYn2" TargetMode="External"/><Relationship Id="rId1034" Type="http://schemas.openxmlformats.org/officeDocument/2006/relationships/hyperlink" Target="https://cdn.dripshop.live/dripnfts/slabs/111584352_front_v1.jpg" TargetMode="External"/><Relationship Id="rId2365" Type="http://schemas.openxmlformats.org/officeDocument/2006/relationships/hyperlink" Target="https://cdn.dripshop.live/dripnfts/slabs/107751001.mp4" TargetMode="External"/><Relationship Id="rId3695" Type="http://schemas.openxmlformats.org/officeDocument/2006/relationships/hyperlink" Target="https://cdn.dripshop.live/dripnfts/slabs/6001852189_front_v1.jpg" TargetMode="External"/><Relationship Id="rId200" Type="http://schemas.openxmlformats.org/officeDocument/2006/relationships/hyperlink" Target="https://cdn.dripshop.live/dripnfts/slabs/92889953_front_v1.jpg" TargetMode="External"/><Relationship Id="rId1035" Type="http://schemas.openxmlformats.org/officeDocument/2006/relationships/hyperlink" Target="https://www.dripshop.live/products/aORWNqeu9oUppnMIRhgci" TargetMode="External"/><Relationship Id="rId2366" Type="http://schemas.openxmlformats.org/officeDocument/2006/relationships/hyperlink" Target="https://cdn.dripshop.live/dripnfts/slabs/107751001_front_v1.jpg" TargetMode="External"/><Relationship Id="rId3698" Type="http://schemas.openxmlformats.org/officeDocument/2006/relationships/hyperlink" Target="https://cdn.dripshop.live/dripnfts/slabs/6001852192_front_v1.jpg" TargetMode="External"/><Relationship Id="rId1036" Type="http://schemas.openxmlformats.org/officeDocument/2006/relationships/hyperlink" Target="https://cdn.dripshop.live/dripnfts/slabs/104241797.mp4" TargetMode="External"/><Relationship Id="rId2367" Type="http://schemas.openxmlformats.org/officeDocument/2006/relationships/hyperlink" Target="https://www.dripshop.live/products/m9-wATVz4lNG3s-skEWCF" TargetMode="External"/><Relationship Id="rId3697" Type="http://schemas.openxmlformats.org/officeDocument/2006/relationships/hyperlink" Target="https://cdn.dripshop.live/dripnfts/slabs/6001852192.mp4" TargetMode="External"/><Relationship Id="rId1026" Type="http://schemas.openxmlformats.org/officeDocument/2006/relationships/hyperlink" Target="https://www.dripshop.live/products/dKusdSLlnmgQo0pU7Wk8A" TargetMode="External"/><Relationship Id="rId2357" Type="http://schemas.openxmlformats.org/officeDocument/2006/relationships/hyperlink" Target="https://cdn.dripshop.live/dripnfts/slabs/106053260_front_v1.jpg" TargetMode="External"/><Relationship Id="rId3689" Type="http://schemas.openxmlformats.org/officeDocument/2006/relationships/hyperlink" Target="https://cdn.dripshop.live/dripnfts/slabs/6001852180_front_v1.jpg" TargetMode="External"/><Relationship Id="rId1027" Type="http://schemas.openxmlformats.org/officeDocument/2006/relationships/hyperlink" Target="https://cdn.dripshop.live/dripnfts/slabs/109827990.mp4" TargetMode="External"/><Relationship Id="rId2358" Type="http://schemas.openxmlformats.org/officeDocument/2006/relationships/hyperlink" Target="https://www.dripshop.live/products/5so7l9yHJKvOHBkRGkMuz" TargetMode="External"/><Relationship Id="rId3688" Type="http://schemas.openxmlformats.org/officeDocument/2006/relationships/hyperlink" Target="https://cdn.dripshop.live/dripnfts/slabs/6001852180.mp4" TargetMode="External"/><Relationship Id="rId1028" Type="http://schemas.openxmlformats.org/officeDocument/2006/relationships/hyperlink" Target="https://cdn.dripshop.live/dripnfts/slabs/109827990_front_v1.jpg" TargetMode="External"/><Relationship Id="rId2359" Type="http://schemas.openxmlformats.org/officeDocument/2006/relationships/hyperlink" Target="https://cdn.dripshop.live/dripnfts/slabs/108545379.mp4" TargetMode="External"/><Relationship Id="rId1029" Type="http://schemas.openxmlformats.org/officeDocument/2006/relationships/hyperlink" Target="https://www.dripshop.live/products/3RKIWBzIo8UPQeMy1GAwg" TargetMode="External"/><Relationship Id="rId3681" Type="http://schemas.openxmlformats.org/officeDocument/2006/relationships/hyperlink" Target="https://www.dripshop.live/products/mun40BQnhLz6Yj8SXg70t" TargetMode="External"/><Relationship Id="rId2350" Type="http://schemas.openxmlformats.org/officeDocument/2006/relationships/hyperlink" Target="https://cdn.dripshop.live/dripnfts/slabs/106053262.mp4" TargetMode="External"/><Relationship Id="rId3680" Type="http://schemas.openxmlformats.org/officeDocument/2006/relationships/hyperlink" Target="https://cdn.dripshop.live/dripnfts/slabs/6001852130_front_v1.jpg" TargetMode="External"/><Relationship Id="rId1020" Type="http://schemas.openxmlformats.org/officeDocument/2006/relationships/hyperlink" Target="https://www.dripshop.live/products/5O3oLddIcYDQXt92gQn0S" TargetMode="External"/><Relationship Id="rId2351" Type="http://schemas.openxmlformats.org/officeDocument/2006/relationships/hyperlink" Target="https://cdn.dripshop.live/dripnfts/slabs/106053262_front_v1.jpg" TargetMode="External"/><Relationship Id="rId3683" Type="http://schemas.openxmlformats.org/officeDocument/2006/relationships/hyperlink" Target="https://cdn.dripshop.live/dripnfts/slabs/6001852148_front_v1.jpg" TargetMode="External"/><Relationship Id="rId1021" Type="http://schemas.openxmlformats.org/officeDocument/2006/relationships/hyperlink" Target="https://cdn.dripshop.live/dripnfts/slabs/111981402.mp4" TargetMode="External"/><Relationship Id="rId2352" Type="http://schemas.openxmlformats.org/officeDocument/2006/relationships/hyperlink" Target="https://www.dripshop.live/products/3CPJA8z47EXZ8pKpnhsYB" TargetMode="External"/><Relationship Id="rId3682" Type="http://schemas.openxmlformats.org/officeDocument/2006/relationships/hyperlink" Target="https://cdn.dripshop.live/dripnfts/slabs/6001852148.mp4" TargetMode="External"/><Relationship Id="rId1022" Type="http://schemas.openxmlformats.org/officeDocument/2006/relationships/hyperlink" Target="https://cdn.dripshop.live/dripnfts/slabs/111981402_front_v1.jpg" TargetMode="External"/><Relationship Id="rId2353" Type="http://schemas.openxmlformats.org/officeDocument/2006/relationships/hyperlink" Target="https://cdn.dripshop.live/dripnfts/slabs/109368520.mp4" TargetMode="External"/><Relationship Id="rId3685" Type="http://schemas.openxmlformats.org/officeDocument/2006/relationships/hyperlink" Target="https://cdn.dripshop.live/dripnfts/slabs/6001852150.mp4" TargetMode="External"/><Relationship Id="rId1023" Type="http://schemas.openxmlformats.org/officeDocument/2006/relationships/hyperlink" Target="https://www.dripshop.live/products/WMEGwu5RzKQlImWRGB0ya" TargetMode="External"/><Relationship Id="rId2354" Type="http://schemas.openxmlformats.org/officeDocument/2006/relationships/hyperlink" Target="https://cdn.dripshop.live/dripnfts/slabs/109368520_front_v1.jpg" TargetMode="External"/><Relationship Id="rId3684" Type="http://schemas.openxmlformats.org/officeDocument/2006/relationships/hyperlink" Target="https://www.dripshop.live/products/vZat2eYXS3dMd-8CGTyam" TargetMode="External"/><Relationship Id="rId1024" Type="http://schemas.openxmlformats.org/officeDocument/2006/relationships/hyperlink" Target="https://cdn.dripshop.live/dripnfts/slabs/104233896.mp4" TargetMode="External"/><Relationship Id="rId2355" Type="http://schemas.openxmlformats.org/officeDocument/2006/relationships/hyperlink" Target="https://www.dripshop.live/products/lkOZWIPUmgjv-coSYrj4u" TargetMode="External"/><Relationship Id="rId3687" Type="http://schemas.openxmlformats.org/officeDocument/2006/relationships/hyperlink" Target="https://www.dripshop.live/products/qUOWMqI6iNQskmJ0ohvyg" TargetMode="External"/><Relationship Id="rId1025" Type="http://schemas.openxmlformats.org/officeDocument/2006/relationships/hyperlink" Target="https://cdn.dripshop.live/dripnfts/slabs/104233896_front_v1.jpg" TargetMode="External"/><Relationship Id="rId2356" Type="http://schemas.openxmlformats.org/officeDocument/2006/relationships/hyperlink" Target="https://cdn.dripshop.live/dripnfts/slabs/106053260.mp4" TargetMode="External"/><Relationship Id="rId3686" Type="http://schemas.openxmlformats.org/officeDocument/2006/relationships/hyperlink" Target="https://cdn.dripshop.live/dripnfts/slabs/6001852150_front_v1.jpg" TargetMode="External"/><Relationship Id="rId5490" Type="http://schemas.openxmlformats.org/officeDocument/2006/relationships/hyperlink" Target="https://www.dripshop.live/products/UH9kPZHxxzJiqQyFoWmRM" TargetMode="External"/><Relationship Id="rId4161" Type="http://schemas.openxmlformats.org/officeDocument/2006/relationships/hyperlink" Target="https://www.dripshop.live/products/uy8V-hIUSbD2DabIv-wnx" TargetMode="External"/><Relationship Id="rId5493" Type="http://schemas.openxmlformats.org/officeDocument/2006/relationships/hyperlink" Target="https://www.dripshop.live/products/899Sgx0b1XU5kvX3qTQRc" TargetMode="External"/><Relationship Id="rId4160" Type="http://schemas.openxmlformats.org/officeDocument/2006/relationships/hyperlink" Target="https://cdn.dripshop.live/dripnfts/slabs/6016729166_front_v1.jpg" TargetMode="External"/><Relationship Id="rId5494" Type="http://schemas.openxmlformats.org/officeDocument/2006/relationships/hyperlink" Target="https://cdn.dripshop.live/dripnfts/slabs/6035585226.mp4" TargetMode="External"/><Relationship Id="rId4163" Type="http://schemas.openxmlformats.org/officeDocument/2006/relationships/hyperlink" Target="https://cdn.dripshop.live/dripnfts/slabs/6016729167_front_v1.jpg" TargetMode="External"/><Relationship Id="rId5491" Type="http://schemas.openxmlformats.org/officeDocument/2006/relationships/hyperlink" Target="https://cdn.dripshop.live/dripnfts/slabs/6035585223.mp4" TargetMode="External"/><Relationship Id="rId4162" Type="http://schemas.openxmlformats.org/officeDocument/2006/relationships/hyperlink" Target="https://cdn.dripshop.live/dripnfts/slabs/6016729167.mp4" TargetMode="External"/><Relationship Id="rId5492" Type="http://schemas.openxmlformats.org/officeDocument/2006/relationships/hyperlink" Target="https://cdn.dripshop.live/dripnfts/slabs/6035585223_front_v1.jpg" TargetMode="External"/><Relationship Id="rId4165" Type="http://schemas.openxmlformats.org/officeDocument/2006/relationships/hyperlink" Target="https://cdn.dripshop.live/dripnfts/slabs/6016729191.mp4" TargetMode="External"/><Relationship Id="rId5497" Type="http://schemas.openxmlformats.org/officeDocument/2006/relationships/hyperlink" Target="https://cdn.dripshop.live/dripnfts/slabs/6035585227.mp4" TargetMode="External"/><Relationship Id="rId4164" Type="http://schemas.openxmlformats.org/officeDocument/2006/relationships/hyperlink" Target="https://www.dripshop.live/products/eO7isE_5_D_XbDDmhjQpC" TargetMode="External"/><Relationship Id="rId5498" Type="http://schemas.openxmlformats.org/officeDocument/2006/relationships/hyperlink" Target="https://cdn.dripshop.live/dripnfts/slabs/6035585227_front_v1.jpg" TargetMode="External"/><Relationship Id="rId4167" Type="http://schemas.openxmlformats.org/officeDocument/2006/relationships/hyperlink" Target="https://www.dripshop.live/products/s6DxRra4imlN4Ps-gZems" TargetMode="External"/><Relationship Id="rId5495" Type="http://schemas.openxmlformats.org/officeDocument/2006/relationships/hyperlink" Target="https://cdn.dripshop.live/dripnfts/slabs/6035585226_front_v1.jpg" TargetMode="External"/><Relationship Id="rId4166" Type="http://schemas.openxmlformats.org/officeDocument/2006/relationships/hyperlink" Target="https://cdn.dripshop.live/dripnfts/slabs/6016729191_front_v1.jpg" TargetMode="External"/><Relationship Id="rId5496" Type="http://schemas.openxmlformats.org/officeDocument/2006/relationships/hyperlink" Target="https://www.dripshop.live/products/MWUzn0NmzNeWxW1gKIY9F" TargetMode="External"/><Relationship Id="rId4169" Type="http://schemas.openxmlformats.org/officeDocument/2006/relationships/hyperlink" Target="https://cdn.dripshop.live/dripnfts/slabs/6016729195_front_v1.jpg" TargetMode="External"/><Relationship Id="rId4168" Type="http://schemas.openxmlformats.org/officeDocument/2006/relationships/hyperlink" Target="https://cdn.dripshop.live/dripnfts/slabs/6016729195.mp4" TargetMode="External"/><Relationship Id="rId5499" Type="http://schemas.openxmlformats.org/officeDocument/2006/relationships/hyperlink" Target="https://www.dripshop.live/products/1ZplgJaBtf4t2OaRi8JUa" TargetMode="External"/><Relationship Id="rId4150" Type="http://schemas.openxmlformats.org/officeDocument/2006/relationships/hyperlink" Target="https://cdn.dripshop.live/dripnfts/slabs/6016729078.mp4" TargetMode="External"/><Relationship Id="rId5482" Type="http://schemas.openxmlformats.org/officeDocument/2006/relationships/hyperlink" Target="https://cdn.dripshop.live/dripnfts/slabs/6035585217.mp4" TargetMode="External"/><Relationship Id="rId5483" Type="http://schemas.openxmlformats.org/officeDocument/2006/relationships/hyperlink" Target="https://cdn.dripshop.live/dripnfts/slabs/6035585217_front_v1.jpg" TargetMode="External"/><Relationship Id="rId4152" Type="http://schemas.openxmlformats.org/officeDocument/2006/relationships/hyperlink" Target="https://www.dripshop.live/products/vI-IWTZZMcp-vUKofTQFP" TargetMode="External"/><Relationship Id="rId5480" Type="http://schemas.openxmlformats.org/officeDocument/2006/relationships/hyperlink" Target="https://cdn.dripshop.live/dripnfts/slabs/6035585216_front_v1.jpg" TargetMode="External"/><Relationship Id="rId4151" Type="http://schemas.openxmlformats.org/officeDocument/2006/relationships/hyperlink" Target="https://cdn.dripshop.live/dripnfts/slabs/6016729078_front_v1.jpg" TargetMode="External"/><Relationship Id="rId5481" Type="http://schemas.openxmlformats.org/officeDocument/2006/relationships/hyperlink" Target="https://www.dripshop.live/products/egplTdUcXVzCZXm5_Y4SF" TargetMode="External"/><Relationship Id="rId4154" Type="http://schemas.openxmlformats.org/officeDocument/2006/relationships/hyperlink" Target="https://cdn.dripshop.live/dripnfts/slabs/6016729079_front_v1.jpg" TargetMode="External"/><Relationship Id="rId5486" Type="http://schemas.openxmlformats.org/officeDocument/2006/relationships/hyperlink" Target="https://cdn.dripshop.live/dripnfts/slabs/6035585218_front_v1.jpg" TargetMode="External"/><Relationship Id="rId4153" Type="http://schemas.openxmlformats.org/officeDocument/2006/relationships/hyperlink" Target="https://cdn.dripshop.live/dripnfts/slabs/6016729079.mp4" TargetMode="External"/><Relationship Id="rId5487" Type="http://schemas.openxmlformats.org/officeDocument/2006/relationships/hyperlink" Target="https://www.dripshop.live/products/wR-HLJwoJ4H4BH0GvSXt2" TargetMode="External"/><Relationship Id="rId4156" Type="http://schemas.openxmlformats.org/officeDocument/2006/relationships/hyperlink" Target="https://cdn.dripshop.live/dripnfts/slabs/6016729080.mp4" TargetMode="External"/><Relationship Id="rId5484" Type="http://schemas.openxmlformats.org/officeDocument/2006/relationships/hyperlink" Target="https://www.dripshop.live/products/IMRK5U8Wc_vJ2ZCTAN7MB" TargetMode="External"/><Relationship Id="rId4155" Type="http://schemas.openxmlformats.org/officeDocument/2006/relationships/hyperlink" Target="https://www.dripshop.live/products/t01K0fucg2YutHBOpg82S" TargetMode="External"/><Relationship Id="rId5485" Type="http://schemas.openxmlformats.org/officeDocument/2006/relationships/hyperlink" Target="https://cdn.dripshop.live/dripnfts/slabs/6035585218.mp4" TargetMode="External"/><Relationship Id="rId4158" Type="http://schemas.openxmlformats.org/officeDocument/2006/relationships/hyperlink" Target="https://www.dripshop.live/products/mef7sisYyTteTG8Ef6BEB" TargetMode="External"/><Relationship Id="rId4157" Type="http://schemas.openxmlformats.org/officeDocument/2006/relationships/hyperlink" Target="https://cdn.dripshop.live/dripnfts/slabs/6016729080_front_v1.jpg" TargetMode="External"/><Relationship Id="rId5488" Type="http://schemas.openxmlformats.org/officeDocument/2006/relationships/hyperlink" Target="https://cdn.dripshop.live/dripnfts/slabs/6035585222.mp4" TargetMode="External"/><Relationship Id="rId4159" Type="http://schemas.openxmlformats.org/officeDocument/2006/relationships/hyperlink" Target="https://cdn.dripshop.live/dripnfts/slabs/6016729166.mp4" TargetMode="External"/><Relationship Id="rId5489" Type="http://schemas.openxmlformats.org/officeDocument/2006/relationships/hyperlink" Target="https://cdn.dripshop.live/dripnfts/slabs/6035585222_front_v1.jpg" TargetMode="External"/><Relationship Id="rId1910" Type="http://schemas.openxmlformats.org/officeDocument/2006/relationships/hyperlink" Target="https://cdn.dripshop.live/dripnfts/slabs/102195120_front_v1.jpg" TargetMode="External"/><Relationship Id="rId1911" Type="http://schemas.openxmlformats.org/officeDocument/2006/relationships/hyperlink" Target="https://www.dripshop.live/products/bHD_BWPyT94XI8g7rRC94" TargetMode="External"/><Relationship Id="rId1912" Type="http://schemas.openxmlformats.org/officeDocument/2006/relationships/hyperlink" Target="https://cdn.dripshop.live/dripnfts/slabs/110277414.mp4" TargetMode="External"/><Relationship Id="rId1913" Type="http://schemas.openxmlformats.org/officeDocument/2006/relationships/hyperlink" Target="https://cdn.dripshop.live/dripnfts/slabs/110277414_front_v1.jpg" TargetMode="External"/><Relationship Id="rId1914" Type="http://schemas.openxmlformats.org/officeDocument/2006/relationships/hyperlink" Target="https://www.dripshop.live/products/K5wGTvBWLxm8LXoMSyW1y" TargetMode="External"/><Relationship Id="rId1915" Type="http://schemas.openxmlformats.org/officeDocument/2006/relationships/hyperlink" Target="https://cdn.dripshop.live/dripnfts/slabs/110277411.mp4" TargetMode="External"/><Relationship Id="rId1916" Type="http://schemas.openxmlformats.org/officeDocument/2006/relationships/hyperlink" Target="https://cdn.dripshop.live/dripnfts/slabs/110277411_front_v1.jpg" TargetMode="External"/><Relationship Id="rId1917" Type="http://schemas.openxmlformats.org/officeDocument/2006/relationships/hyperlink" Target="https://www.dripshop.live/products/uFfbxQ08qb_oRJG8XTz21" TargetMode="External"/><Relationship Id="rId1918" Type="http://schemas.openxmlformats.org/officeDocument/2006/relationships/hyperlink" Target="https://cdn.dripshop.live/dripnfts/slabs/102134251.mp4" TargetMode="External"/><Relationship Id="rId1919" Type="http://schemas.openxmlformats.org/officeDocument/2006/relationships/hyperlink" Target="https://cdn.dripshop.live/dripnfts/slabs/102134251_front_v1.jpg" TargetMode="External"/><Relationship Id="rId4181" Type="http://schemas.openxmlformats.org/officeDocument/2006/relationships/hyperlink" Target="https://cdn.dripshop.live/dripnfts/slabs/6016734012_front_v1.jpg" TargetMode="External"/><Relationship Id="rId4180" Type="http://schemas.openxmlformats.org/officeDocument/2006/relationships/hyperlink" Target="https://cdn.dripshop.live/dripnfts/slabs/6016734012.mp4" TargetMode="External"/><Relationship Id="rId4183" Type="http://schemas.openxmlformats.org/officeDocument/2006/relationships/hyperlink" Target="https://cdn.dripshop.live/dripnfts/slabs/6016734043.mp4" TargetMode="External"/><Relationship Id="rId4182" Type="http://schemas.openxmlformats.org/officeDocument/2006/relationships/hyperlink" Target="https://www.dripshop.live/products/U350hKp8gU7lflbIVo72W" TargetMode="External"/><Relationship Id="rId4185" Type="http://schemas.openxmlformats.org/officeDocument/2006/relationships/hyperlink" Target="https://www.dripshop.live/products/gb20tlEAUBmhIw7dYdPtG" TargetMode="External"/><Relationship Id="rId4184" Type="http://schemas.openxmlformats.org/officeDocument/2006/relationships/hyperlink" Target="https://cdn.dripshop.live/dripnfts/slabs/6016734043_front_v1.jpg" TargetMode="External"/><Relationship Id="rId4187" Type="http://schemas.openxmlformats.org/officeDocument/2006/relationships/hyperlink" Target="https://cdn.dripshop.live/dripnfts/slabs/6016734157_front_v1.jpg" TargetMode="External"/><Relationship Id="rId4186" Type="http://schemas.openxmlformats.org/officeDocument/2006/relationships/hyperlink" Target="https://cdn.dripshop.live/dripnfts/slabs/6016734157.mp4" TargetMode="External"/><Relationship Id="rId4189" Type="http://schemas.openxmlformats.org/officeDocument/2006/relationships/hyperlink" Target="https://cdn.dripshop.live/dripnfts/slabs/6016734158.mp4" TargetMode="External"/><Relationship Id="rId4188" Type="http://schemas.openxmlformats.org/officeDocument/2006/relationships/hyperlink" Target="https://www.dripshop.live/products/uSMc0OwshBMr-xHf6fVfa" TargetMode="External"/><Relationship Id="rId1900" Type="http://schemas.openxmlformats.org/officeDocument/2006/relationships/hyperlink" Target="https://cdn.dripshop.live/dripnfts/slabs/102415404.mp4" TargetMode="External"/><Relationship Id="rId1901" Type="http://schemas.openxmlformats.org/officeDocument/2006/relationships/hyperlink" Target="https://cdn.dripshop.live/dripnfts/slabs/102415404_front_v1.jpg" TargetMode="External"/><Relationship Id="rId1902" Type="http://schemas.openxmlformats.org/officeDocument/2006/relationships/hyperlink" Target="https://www.dripshop.live/products/lLKT42rV_1snyN3WQNxkM" TargetMode="External"/><Relationship Id="rId1903" Type="http://schemas.openxmlformats.org/officeDocument/2006/relationships/hyperlink" Target="https://cdn.dripshop.live/dripnfts/slabs/103272221.mp4" TargetMode="External"/><Relationship Id="rId1904" Type="http://schemas.openxmlformats.org/officeDocument/2006/relationships/hyperlink" Target="https://cdn.dripshop.live/dripnfts/slabs/103272221_front_v1.jpg" TargetMode="External"/><Relationship Id="rId1905" Type="http://schemas.openxmlformats.org/officeDocument/2006/relationships/hyperlink" Target="https://www.dripshop.live/products/Z48LNo5c-2qribVw1NtdY" TargetMode="External"/><Relationship Id="rId1906" Type="http://schemas.openxmlformats.org/officeDocument/2006/relationships/hyperlink" Target="https://cdn.dripshop.live/dripnfts/slabs/109061786.mp4" TargetMode="External"/><Relationship Id="rId1907" Type="http://schemas.openxmlformats.org/officeDocument/2006/relationships/hyperlink" Target="https://cdn.dripshop.live/dripnfts/slabs/109061786_front_v1.jpg" TargetMode="External"/><Relationship Id="rId1908" Type="http://schemas.openxmlformats.org/officeDocument/2006/relationships/hyperlink" Target="https://www.dripshop.live/products/Gci61bcj2gFcO72P3G2qy" TargetMode="External"/><Relationship Id="rId1909" Type="http://schemas.openxmlformats.org/officeDocument/2006/relationships/hyperlink" Target="https://cdn.dripshop.live/dripnfts/slabs/102195120.mp4" TargetMode="External"/><Relationship Id="rId4170" Type="http://schemas.openxmlformats.org/officeDocument/2006/relationships/hyperlink" Target="https://www.dripshop.live/products/h_0DLLklbE1WChJE1y-9O" TargetMode="External"/><Relationship Id="rId4172" Type="http://schemas.openxmlformats.org/officeDocument/2006/relationships/hyperlink" Target="https://cdn.dripshop.live/dripnfts/slabs/6016732116_front_v1.jpg" TargetMode="External"/><Relationship Id="rId4171" Type="http://schemas.openxmlformats.org/officeDocument/2006/relationships/hyperlink" Target="https://cdn.dripshop.live/dripnfts/slabs/6016732116.mp4" TargetMode="External"/><Relationship Id="rId4174" Type="http://schemas.openxmlformats.org/officeDocument/2006/relationships/hyperlink" Target="https://cdn.dripshop.live/dripnfts/slabs/6016734002.mp4" TargetMode="External"/><Relationship Id="rId4173" Type="http://schemas.openxmlformats.org/officeDocument/2006/relationships/hyperlink" Target="https://www.dripshop.live/products/DujWvNRTvostGHijRI5-T" TargetMode="External"/><Relationship Id="rId4176" Type="http://schemas.openxmlformats.org/officeDocument/2006/relationships/hyperlink" Target="https://www.dripshop.live/products/-8LOB_2I_bj0ufhWJWrew" TargetMode="External"/><Relationship Id="rId4175" Type="http://schemas.openxmlformats.org/officeDocument/2006/relationships/hyperlink" Target="https://cdn.dripshop.live/dripnfts/slabs/6016734002_front_v1.jpg" TargetMode="External"/><Relationship Id="rId4178" Type="http://schemas.openxmlformats.org/officeDocument/2006/relationships/hyperlink" Target="https://cdn.dripshop.live/dripnfts/slabs/6016734005_front_v1.jpg" TargetMode="External"/><Relationship Id="rId4177" Type="http://schemas.openxmlformats.org/officeDocument/2006/relationships/hyperlink" Target="https://cdn.dripshop.live/dripnfts/slabs/6016734005.mp4" TargetMode="External"/><Relationship Id="rId4179" Type="http://schemas.openxmlformats.org/officeDocument/2006/relationships/hyperlink" Target="https://www.dripshop.live/products/AKxj4e70lwtgrydeLOCI6" TargetMode="External"/><Relationship Id="rId4129" Type="http://schemas.openxmlformats.org/officeDocument/2006/relationships/hyperlink" Target="https://cdn.dripshop.live/dripnfts/slabs/6016723050.mp4" TargetMode="External"/><Relationship Id="rId4128" Type="http://schemas.openxmlformats.org/officeDocument/2006/relationships/hyperlink" Target="https://www.dripshop.live/products/nCXIp3M8aD2iSLZu1oqa1" TargetMode="External"/><Relationship Id="rId5459" Type="http://schemas.openxmlformats.org/officeDocument/2006/relationships/hyperlink" Target="https://cdn.dripshop.live/dripnfts/slabs/6035585146_front_v1.jpg" TargetMode="External"/><Relationship Id="rId1090" Type="http://schemas.openxmlformats.org/officeDocument/2006/relationships/hyperlink" Target="https://cdn.dripshop.live/dripnfts/slabs/116711439.mp4" TargetMode="External"/><Relationship Id="rId1091" Type="http://schemas.openxmlformats.org/officeDocument/2006/relationships/hyperlink" Target="https://cdn.dripshop.live/dripnfts/slabs/116711439_front_v1.jpg" TargetMode="External"/><Relationship Id="rId1092" Type="http://schemas.openxmlformats.org/officeDocument/2006/relationships/hyperlink" Target="https://www.dripshop.live/products/6faIjyldivMlaQRCcxdIi" TargetMode="External"/><Relationship Id="rId5450" Type="http://schemas.openxmlformats.org/officeDocument/2006/relationships/hyperlink" Target="https://cdn.dripshop.live/dripnfts/slabs/6035585134_front_v1.jpg" TargetMode="External"/><Relationship Id="rId1093" Type="http://schemas.openxmlformats.org/officeDocument/2006/relationships/hyperlink" Target="https://cdn.dripshop.live/dripnfts/slabs/116331579.mp4" TargetMode="External"/><Relationship Id="rId1094" Type="http://schemas.openxmlformats.org/officeDocument/2006/relationships/hyperlink" Target="https://cdn.dripshop.live/dripnfts/slabs/116331579_front_v1.jpg" TargetMode="External"/><Relationship Id="rId1095" Type="http://schemas.openxmlformats.org/officeDocument/2006/relationships/hyperlink" Target="https://www.dripshop.live/products/Ep1c1aXKq0IP7AXv8e7gr" TargetMode="External"/><Relationship Id="rId4121" Type="http://schemas.openxmlformats.org/officeDocument/2006/relationships/hyperlink" Target="https://cdn.dripshop.live/dripnfts/slabs/6016723047_front_v1.jpg" TargetMode="External"/><Relationship Id="rId5453" Type="http://schemas.openxmlformats.org/officeDocument/2006/relationships/hyperlink" Target="https://cdn.dripshop.live/dripnfts/slabs/6035585135_front_v1.jpg" TargetMode="External"/><Relationship Id="rId1096" Type="http://schemas.openxmlformats.org/officeDocument/2006/relationships/hyperlink" Target="https://cdn.dripshop.live/dripnfts/slabs/116331578.mp4" TargetMode="External"/><Relationship Id="rId4120" Type="http://schemas.openxmlformats.org/officeDocument/2006/relationships/hyperlink" Target="https://cdn.dripshop.live/dripnfts/slabs/6016723047.mp4" TargetMode="External"/><Relationship Id="rId5454" Type="http://schemas.openxmlformats.org/officeDocument/2006/relationships/hyperlink" Target="https://www.dripshop.live/products/kwTBS1ID8F4J0yB6P5_5C" TargetMode="External"/><Relationship Id="rId1097" Type="http://schemas.openxmlformats.org/officeDocument/2006/relationships/hyperlink" Target="https://cdn.dripshop.live/dripnfts/slabs/116331578_front_v1.jpg" TargetMode="External"/><Relationship Id="rId4123" Type="http://schemas.openxmlformats.org/officeDocument/2006/relationships/hyperlink" Target="https://cdn.dripshop.live/dripnfts/slabs/6016723048.mp4" TargetMode="External"/><Relationship Id="rId5451" Type="http://schemas.openxmlformats.org/officeDocument/2006/relationships/hyperlink" Target="https://www.dripshop.live/products/pY-7MqeNXMWwuNSopr3yw" TargetMode="External"/><Relationship Id="rId1098" Type="http://schemas.openxmlformats.org/officeDocument/2006/relationships/hyperlink" Target="https://www.dripshop.live/products/7UIqX9Jnj5TFwJzsgbhJD" TargetMode="External"/><Relationship Id="rId4122" Type="http://schemas.openxmlformats.org/officeDocument/2006/relationships/hyperlink" Target="https://www.dripshop.live/products/ecpJLXsu93K0WPLjqry2h" TargetMode="External"/><Relationship Id="rId5452" Type="http://schemas.openxmlformats.org/officeDocument/2006/relationships/hyperlink" Target="https://cdn.dripshop.live/dripnfts/slabs/6035585135.mp4" TargetMode="External"/><Relationship Id="rId1099" Type="http://schemas.openxmlformats.org/officeDocument/2006/relationships/hyperlink" Target="https://cdn.dripshop.live/dripnfts/slabs/104233931.mp4" TargetMode="External"/><Relationship Id="rId4125" Type="http://schemas.openxmlformats.org/officeDocument/2006/relationships/hyperlink" Target="https://www.dripshop.live/products/7TIKA2zsOTX68yfSkpdTi" TargetMode="External"/><Relationship Id="rId5457" Type="http://schemas.openxmlformats.org/officeDocument/2006/relationships/hyperlink" Target="https://www.dripshop.live/products/UfzYEaQPhXECkFhi4-D9h" TargetMode="External"/><Relationship Id="rId4124" Type="http://schemas.openxmlformats.org/officeDocument/2006/relationships/hyperlink" Target="https://cdn.dripshop.live/dripnfts/slabs/6016723048_front_v1.jpg" TargetMode="External"/><Relationship Id="rId5458" Type="http://schemas.openxmlformats.org/officeDocument/2006/relationships/hyperlink" Target="https://cdn.dripshop.live/dripnfts/slabs/6035585146.mp4" TargetMode="External"/><Relationship Id="rId4127" Type="http://schemas.openxmlformats.org/officeDocument/2006/relationships/hyperlink" Target="https://cdn.dripshop.live/dripnfts/slabs/6016723049_front_v1.jpg" TargetMode="External"/><Relationship Id="rId5455" Type="http://schemas.openxmlformats.org/officeDocument/2006/relationships/hyperlink" Target="https://cdn.dripshop.live/dripnfts/slabs/6035585137.mp4" TargetMode="External"/><Relationship Id="rId4126" Type="http://schemas.openxmlformats.org/officeDocument/2006/relationships/hyperlink" Target="https://cdn.dripshop.live/dripnfts/slabs/6016723049.mp4" TargetMode="External"/><Relationship Id="rId5456" Type="http://schemas.openxmlformats.org/officeDocument/2006/relationships/hyperlink" Target="https://cdn.dripshop.live/dripnfts/slabs/6035585137_front_v1.jpg" TargetMode="External"/><Relationship Id="rId4118" Type="http://schemas.openxmlformats.org/officeDocument/2006/relationships/hyperlink" Target="https://cdn.dripshop.live/dripnfts/slabs/6016723046_front_v1.jpg" TargetMode="External"/><Relationship Id="rId4117" Type="http://schemas.openxmlformats.org/officeDocument/2006/relationships/hyperlink" Target="https://cdn.dripshop.live/dripnfts/slabs/6016723046.mp4" TargetMode="External"/><Relationship Id="rId5448" Type="http://schemas.openxmlformats.org/officeDocument/2006/relationships/hyperlink" Target="https://www.dripshop.live/products/JZm-zKLVFlYzNqbmc73gl" TargetMode="External"/><Relationship Id="rId4119" Type="http://schemas.openxmlformats.org/officeDocument/2006/relationships/hyperlink" Target="https://www.dripshop.live/products/Hw_QYYJDzrAxhYvp6u1zC" TargetMode="External"/><Relationship Id="rId5449" Type="http://schemas.openxmlformats.org/officeDocument/2006/relationships/hyperlink" Target="https://cdn.dripshop.live/dripnfts/slabs/6035585134.mp4" TargetMode="External"/><Relationship Id="rId1080" Type="http://schemas.openxmlformats.org/officeDocument/2006/relationships/hyperlink" Target="https://www.dripshop.live/products/UbRloQlzfdErVI2uCqK4m" TargetMode="External"/><Relationship Id="rId1081" Type="http://schemas.openxmlformats.org/officeDocument/2006/relationships/hyperlink" Target="https://cdn.dripshop.live/dripnfts/slabs/114537250.mp4" TargetMode="External"/><Relationship Id="rId1082" Type="http://schemas.openxmlformats.org/officeDocument/2006/relationships/hyperlink" Target="https://cdn.dripshop.live/dripnfts/slabs/114537250_front_v1.jpg" TargetMode="External"/><Relationship Id="rId1083" Type="http://schemas.openxmlformats.org/officeDocument/2006/relationships/hyperlink" Target="https://www.dripshop.live/products/XV32sDr-a02MYt0wimySr" TargetMode="External"/><Relationship Id="rId1084" Type="http://schemas.openxmlformats.org/officeDocument/2006/relationships/hyperlink" Target="https://cdn.dripshop.live/dripnfts/slabs/82972002.mp4" TargetMode="External"/><Relationship Id="rId4110" Type="http://schemas.openxmlformats.org/officeDocument/2006/relationships/hyperlink" Target="https://www.dripshop.live/products/RLEKBWGKpA781cJ-biZOj" TargetMode="External"/><Relationship Id="rId5442" Type="http://schemas.openxmlformats.org/officeDocument/2006/relationships/hyperlink" Target="https://www.dripshop.live/products/Pp5UvHz_q0e6Zd_PZ1TQf" TargetMode="External"/><Relationship Id="rId1085" Type="http://schemas.openxmlformats.org/officeDocument/2006/relationships/hyperlink" Target="https://cdn.dripshop.live/dripnfts/slabs/82972002_front_v1.jpg" TargetMode="External"/><Relationship Id="rId5443" Type="http://schemas.openxmlformats.org/officeDocument/2006/relationships/hyperlink" Target="https://cdn.dripshop.live/dripnfts/slabs/6035585132.mp4" TargetMode="External"/><Relationship Id="rId1086" Type="http://schemas.openxmlformats.org/officeDocument/2006/relationships/hyperlink" Target="https://www.dripshop.live/products/W6OWlZONCMEEZ4Exb9p-z" TargetMode="External"/><Relationship Id="rId4112" Type="http://schemas.openxmlformats.org/officeDocument/2006/relationships/hyperlink" Target="https://cdn.dripshop.live/dripnfts/slabs/6016723044_front_v1.jpg" TargetMode="External"/><Relationship Id="rId5440" Type="http://schemas.openxmlformats.org/officeDocument/2006/relationships/hyperlink" Target="https://cdn.dripshop.live/dripnfts/slabs/6035585049.mp4" TargetMode="External"/><Relationship Id="rId1087" Type="http://schemas.openxmlformats.org/officeDocument/2006/relationships/hyperlink" Target="https://cdn.dripshop.live/dripnfts/slabs/82972024.mp4" TargetMode="External"/><Relationship Id="rId4111" Type="http://schemas.openxmlformats.org/officeDocument/2006/relationships/hyperlink" Target="https://cdn.dripshop.live/dripnfts/slabs/6016723044.mp4" TargetMode="External"/><Relationship Id="rId5441" Type="http://schemas.openxmlformats.org/officeDocument/2006/relationships/hyperlink" Target="https://cdn.dripshop.live/dripnfts/slabs/6035585049_front_v1.jpg" TargetMode="External"/><Relationship Id="rId1088" Type="http://schemas.openxmlformats.org/officeDocument/2006/relationships/hyperlink" Target="https://cdn.dripshop.live/dripnfts/slabs/82972024_front_v1.jpg" TargetMode="External"/><Relationship Id="rId4114" Type="http://schemas.openxmlformats.org/officeDocument/2006/relationships/hyperlink" Target="https://cdn.dripshop.live/dripnfts/slabs/6016723045.mp4" TargetMode="External"/><Relationship Id="rId5446" Type="http://schemas.openxmlformats.org/officeDocument/2006/relationships/hyperlink" Target="https://cdn.dripshop.live/dripnfts/slabs/6035585133.mp4" TargetMode="External"/><Relationship Id="rId1089" Type="http://schemas.openxmlformats.org/officeDocument/2006/relationships/hyperlink" Target="https://www.dripshop.live/products/sg3_taL98tXDMR-csN1NK" TargetMode="External"/><Relationship Id="rId4113" Type="http://schemas.openxmlformats.org/officeDocument/2006/relationships/hyperlink" Target="https://www.dripshop.live/products/e5KWdhvqa1gUye4P3l6oY" TargetMode="External"/><Relationship Id="rId5447" Type="http://schemas.openxmlformats.org/officeDocument/2006/relationships/hyperlink" Target="https://cdn.dripshop.live/dripnfts/slabs/6035585133_front_v1.jpg" TargetMode="External"/><Relationship Id="rId4116" Type="http://schemas.openxmlformats.org/officeDocument/2006/relationships/hyperlink" Target="https://www.dripshop.live/products/FZn7W_309Y6nPy_j9Jli8" TargetMode="External"/><Relationship Id="rId5444" Type="http://schemas.openxmlformats.org/officeDocument/2006/relationships/hyperlink" Target="https://cdn.dripshop.live/dripnfts/slabs/6035585132_front_v1.jpg" TargetMode="External"/><Relationship Id="rId4115" Type="http://schemas.openxmlformats.org/officeDocument/2006/relationships/hyperlink" Target="https://cdn.dripshop.live/dripnfts/slabs/6016723045_front_v1.jpg" TargetMode="External"/><Relationship Id="rId5445" Type="http://schemas.openxmlformats.org/officeDocument/2006/relationships/hyperlink" Target="https://www.dripshop.live/products/IvroE3RLwER1T9gpn6Esu" TargetMode="External"/><Relationship Id="rId5471" Type="http://schemas.openxmlformats.org/officeDocument/2006/relationships/hyperlink" Target="https://cdn.dripshop.live/dripnfts/slabs/6035585209_front_v1.jpg" TargetMode="External"/><Relationship Id="rId5472" Type="http://schemas.openxmlformats.org/officeDocument/2006/relationships/hyperlink" Target="https://www.dripshop.live/products/ubcixR2i3VSsPbp92dgJz" TargetMode="External"/><Relationship Id="rId4141" Type="http://schemas.openxmlformats.org/officeDocument/2006/relationships/hyperlink" Target="https://cdn.dripshop.live/dripnfts/slabs/6016729074.mp4" TargetMode="External"/><Relationship Id="rId4140" Type="http://schemas.openxmlformats.org/officeDocument/2006/relationships/hyperlink" Target="https://www.dripshop.live/products/ikw7jOVaETdqXkkYkR-l6" TargetMode="External"/><Relationship Id="rId5470" Type="http://schemas.openxmlformats.org/officeDocument/2006/relationships/hyperlink" Target="https://cdn.dripshop.live/dripnfts/slabs/6035585209.mp4" TargetMode="External"/><Relationship Id="rId4143" Type="http://schemas.openxmlformats.org/officeDocument/2006/relationships/hyperlink" Target="https://www.dripshop.live/products/m2qy9TgTiPY1YFow_sM7J" TargetMode="External"/><Relationship Id="rId5475" Type="http://schemas.openxmlformats.org/officeDocument/2006/relationships/hyperlink" Target="https://www.dripshop.live/products/e9_q9i_E4QOuYEEOTotTr" TargetMode="External"/><Relationship Id="rId4142" Type="http://schemas.openxmlformats.org/officeDocument/2006/relationships/hyperlink" Target="https://cdn.dripshop.live/dripnfts/slabs/6016729074_front_v1.jpg" TargetMode="External"/><Relationship Id="rId5476" Type="http://schemas.openxmlformats.org/officeDocument/2006/relationships/hyperlink" Target="https://cdn.dripshop.live/dripnfts/slabs/6035585213.mp4" TargetMode="External"/><Relationship Id="rId4145" Type="http://schemas.openxmlformats.org/officeDocument/2006/relationships/hyperlink" Target="https://cdn.dripshop.live/dripnfts/slabs/6016729075_front_v1.jpg" TargetMode="External"/><Relationship Id="rId5473" Type="http://schemas.openxmlformats.org/officeDocument/2006/relationships/hyperlink" Target="https://cdn.dripshop.live/dripnfts/slabs/6035585211.mp4" TargetMode="External"/><Relationship Id="rId4144" Type="http://schemas.openxmlformats.org/officeDocument/2006/relationships/hyperlink" Target="https://cdn.dripshop.live/dripnfts/slabs/6016729075.mp4" TargetMode="External"/><Relationship Id="rId5474" Type="http://schemas.openxmlformats.org/officeDocument/2006/relationships/hyperlink" Target="https://cdn.dripshop.live/dripnfts/slabs/6035585211_front_v1.jpg" TargetMode="External"/><Relationship Id="rId4147" Type="http://schemas.openxmlformats.org/officeDocument/2006/relationships/hyperlink" Target="https://cdn.dripshop.live/dripnfts/slabs/6016729077.mp4" TargetMode="External"/><Relationship Id="rId5479" Type="http://schemas.openxmlformats.org/officeDocument/2006/relationships/hyperlink" Target="https://cdn.dripshop.live/dripnfts/slabs/6035585216.mp4" TargetMode="External"/><Relationship Id="rId4146" Type="http://schemas.openxmlformats.org/officeDocument/2006/relationships/hyperlink" Target="https://www.dripshop.live/products/icOE5mr3In4feTKCDTnYr" TargetMode="External"/><Relationship Id="rId4149" Type="http://schemas.openxmlformats.org/officeDocument/2006/relationships/hyperlink" Target="https://www.dripshop.live/products/zLCNdFzjinvVgAL1teVBn" TargetMode="External"/><Relationship Id="rId5477" Type="http://schemas.openxmlformats.org/officeDocument/2006/relationships/hyperlink" Target="https://cdn.dripshop.live/dripnfts/slabs/6035585213_front_v1.jpg" TargetMode="External"/><Relationship Id="rId4148" Type="http://schemas.openxmlformats.org/officeDocument/2006/relationships/hyperlink" Target="https://cdn.dripshop.live/dripnfts/slabs/6016729077_front_v1.jpg" TargetMode="External"/><Relationship Id="rId5478" Type="http://schemas.openxmlformats.org/officeDocument/2006/relationships/hyperlink" Target="https://www.dripshop.live/products/jMwJ56PwUfmn41s9mydQn" TargetMode="External"/><Relationship Id="rId4139" Type="http://schemas.openxmlformats.org/officeDocument/2006/relationships/hyperlink" Target="https://cdn.dripshop.live/dripnfts/slabs/6016729060_front_v1.jpg" TargetMode="External"/><Relationship Id="rId5460" Type="http://schemas.openxmlformats.org/officeDocument/2006/relationships/hyperlink" Target="https://www.dripshop.live/products/1E7v05tKiFJ4Z8s5oigwa" TargetMode="External"/><Relationship Id="rId5461" Type="http://schemas.openxmlformats.org/officeDocument/2006/relationships/hyperlink" Target="https://cdn.dripshop.live/dripnfts/slabs/6035585149.mp4" TargetMode="External"/><Relationship Id="rId4130" Type="http://schemas.openxmlformats.org/officeDocument/2006/relationships/hyperlink" Target="https://cdn.dripshop.live/dripnfts/slabs/6016723050_front_v1.jpg" TargetMode="External"/><Relationship Id="rId4132" Type="http://schemas.openxmlformats.org/officeDocument/2006/relationships/hyperlink" Target="https://cdn.dripshop.live/dripnfts/slabs/6016729057.mp4" TargetMode="External"/><Relationship Id="rId5464" Type="http://schemas.openxmlformats.org/officeDocument/2006/relationships/hyperlink" Target="https://cdn.dripshop.live/dripnfts/slabs/6035585203.mp4" TargetMode="External"/><Relationship Id="rId4131" Type="http://schemas.openxmlformats.org/officeDocument/2006/relationships/hyperlink" Target="https://www.dripshop.live/products/SuhjxyZIe-YcZYiduUyme" TargetMode="External"/><Relationship Id="rId5465" Type="http://schemas.openxmlformats.org/officeDocument/2006/relationships/hyperlink" Target="https://cdn.dripshop.live/dripnfts/slabs/6035585203_front_v1.jpg" TargetMode="External"/><Relationship Id="rId4134" Type="http://schemas.openxmlformats.org/officeDocument/2006/relationships/hyperlink" Target="https://www.dripshop.live/products/wbEXHkk-YfNJXy4Y2P-9C" TargetMode="External"/><Relationship Id="rId5462" Type="http://schemas.openxmlformats.org/officeDocument/2006/relationships/hyperlink" Target="https://cdn.dripshop.live/dripnfts/slabs/6035585149_front_v1.jpg" TargetMode="External"/><Relationship Id="rId4133" Type="http://schemas.openxmlformats.org/officeDocument/2006/relationships/hyperlink" Target="https://cdn.dripshop.live/dripnfts/slabs/6016729057_front_v1.jpg" TargetMode="External"/><Relationship Id="rId5463" Type="http://schemas.openxmlformats.org/officeDocument/2006/relationships/hyperlink" Target="https://www.dripshop.live/products/TszB_hsLtrg_vcJquJEcF" TargetMode="External"/><Relationship Id="rId4136" Type="http://schemas.openxmlformats.org/officeDocument/2006/relationships/hyperlink" Target="https://cdn.dripshop.live/dripnfts/slabs/6016729059_front_v1.jpg" TargetMode="External"/><Relationship Id="rId5468" Type="http://schemas.openxmlformats.org/officeDocument/2006/relationships/hyperlink" Target="https://cdn.dripshop.live/dripnfts/slabs/6035585207_front_v1.jpg" TargetMode="External"/><Relationship Id="rId4135" Type="http://schemas.openxmlformats.org/officeDocument/2006/relationships/hyperlink" Target="https://cdn.dripshop.live/dripnfts/slabs/6016729059.mp4" TargetMode="External"/><Relationship Id="rId5469" Type="http://schemas.openxmlformats.org/officeDocument/2006/relationships/hyperlink" Target="https://www.dripshop.live/products/e2iECXobg9vOwOfDBAX5O" TargetMode="External"/><Relationship Id="rId4138" Type="http://schemas.openxmlformats.org/officeDocument/2006/relationships/hyperlink" Target="https://cdn.dripshop.live/dripnfts/slabs/6016729060.mp4" TargetMode="External"/><Relationship Id="rId5466" Type="http://schemas.openxmlformats.org/officeDocument/2006/relationships/hyperlink" Target="https://www.dripshop.live/products/RY3MhImk74FzLpDFuwLTG" TargetMode="External"/><Relationship Id="rId4137" Type="http://schemas.openxmlformats.org/officeDocument/2006/relationships/hyperlink" Target="https://www.dripshop.live/products/RrDl3T_9R_Z5L6Y2-1R7j" TargetMode="External"/><Relationship Id="rId5467" Type="http://schemas.openxmlformats.org/officeDocument/2006/relationships/hyperlink" Target="https://cdn.dripshop.live/dripnfts/slabs/6035585207.mp4" TargetMode="External"/><Relationship Id="rId1972" Type="http://schemas.openxmlformats.org/officeDocument/2006/relationships/hyperlink" Target="https://cdn.dripshop.live/dripnfts/slabs/109061855.mp4" TargetMode="External"/><Relationship Id="rId1973" Type="http://schemas.openxmlformats.org/officeDocument/2006/relationships/hyperlink" Target="https://cdn.dripshop.live/dripnfts/slabs/109061855_front_v1.jpg" TargetMode="External"/><Relationship Id="rId1974" Type="http://schemas.openxmlformats.org/officeDocument/2006/relationships/hyperlink" Target="https://www.dripshop.live/products/hyNxZLvjyp7BuhiR7zbeC" TargetMode="External"/><Relationship Id="rId1975" Type="http://schemas.openxmlformats.org/officeDocument/2006/relationships/hyperlink" Target="https://cdn.dripshop.live/dripnfts/slabs/109343513.mp4" TargetMode="External"/><Relationship Id="rId1976" Type="http://schemas.openxmlformats.org/officeDocument/2006/relationships/hyperlink" Target="https://cdn.dripshop.live/dripnfts/slabs/109343513_front_v1.jpg" TargetMode="External"/><Relationship Id="rId1977" Type="http://schemas.openxmlformats.org/officeDocument/2006/relationships/hyperlink" Target="https://www.dripshop.live/products/gjR9qfNdFs9GELs38SwBq" TargetMode="External"/><Relationship Id="rId1978" Type="http://schemas.openxmlformats.org/officeDocument/2006/relationships/hyperlink" Target="https://cdn.dripshop.live/dripnfts/slabs/109061854.mp4" TargetMode="External"/><Relationship Id="rId1979" Type="http://schemas.openxmlformats.org/officeDocument/2006/relationships/hyperlink" Target="https://cdn.dripshop.live/dripnfts/slabs/109061854_front_v1.jpg" TargetMode="External"/><Relationship Id="rId1970" Type="http://schemas.openxmlformats.org/officeDocument/2006/relationships/hyperlink" Target="https://cdn.dripshop.live/dripnfts/slabs/109343620_front_v1.jpg" TargetMode="External"/><Relationship Id="rId1971" Type="http://schemas.openxmlformats.org/officeDocument/2006/relationships/hyperlink" Target="https://www.dripshop.live/products/FqCLqjXKGVncIDic_aPjb" TargetMode="External"/><Relationship Id="rId1961" Type="http://schemas.openxmlformats.org/officeDocument/2006/relationships/hyperlink" Target="https://cdn.dripshop.live/dripnfts/slabs/109061856_front_v1.jpg" TargetMode="External"/><Relationship Id="rId1962" Type="http://schemas.openxmlformats.org/officeDocument/2006/relationships/hyperlink" Target="https://www.dripshop.live/products/Um3tXE1dxNQPfc1cPzzFF" TargetMode="External"/><Relationship Id="rId1963" Type="http://schemas.openxmlformats.org/officeDocument/2006/relationships/hyperlink" Target="https://cdn.dripshop.live/dripnfts/slabs/109257160.mp4" TargetMode="External"/><Relationship Id="rId1964" Type="http://schemas.openxmlformats.org/officeDocument/2006/relationships/hyperlink" Target="https://cdn.dripshop.live/dripnfts/slabs/109257160_front_v1.jpg" TargetMode="External"/><Relationship Id="rId1965" Type="http://schemas.openxmlformats.org/officeDocument/2006/relationships/hyperlink" Target="https://www.dripshop.live/products/9KWz_jX8E3AYZqdJyZ6rH" TargetMode="External"/><Relationship Id="rId1966" Type="http://schemas.openxmlformats.org/officeDocument/2006/relationships/hyperlink" Target="https://cdn.dripshop.live/dripnfts/slabs/109061840.mp4" TargetMode="External"/><Relationship Id="rId1967" Type="http://schemas.openxmlformats.org/officeDocument/2006/relationships/hyperlink" Target="https://cdn.dripshop.live/dripnfts/slabs/109061840_front_v1.jpg" TargetMode="External"/><Relationship Id="rId1968" Type="http://schemas.openxmlformats.org/officeDocument/2006/relationships/hyperlink" Target="https://www.dripshop.live/products/HUu1Xpkmu7ijh1USXt-dB" TargetMode="External"/><Relationship Id="rId1969" Type="http://schemas.openxmlformats.org/officeDocument/2006/relationships/hyperlink" Target="https://cdn.dripshop.live/dripnfts/slabs/109343620.mp4" TargetMode="External"/><Relationship Id="rId1960" Type="http://schemas.openxmlformats.org/officeDocument/2006/relationships/hyperlink" Target="https://cdn.dripshop.live/dripnfts/slabs/109061856.mp4" TargetMode="External"/><Relationship Id="rId1994" Type="http://schemas.openxmlformats.org/officeDocument/2006/relationships/hyperlink" Target="https://cdn.dripshop.live/dripnfts/slabs/109343531_front_v1.jpg" TargetMode="External"/><Relationship Id="rId1995" Type="http://schemas.openxmlformats.org/officeDocument/2006/relationships/hyperlink" Target="https://www.dripshop.live/products/3j7pUGiuRng2eoZTHmX-X" TargetMode="External"/><Relationship Id="rId1996" Type="http://schemas.openxmlformats.org/officeDocument/2006/relationships/hyperlink" Target="https://cdn.dripshop.live/dripnfts/slabs/109061849.mp4" TargetMode="External"/><Relationship Id="rId1997" Type="http://schemas.openxmlformats.org/officeDocument/2006/relationships/hyperlink" Target="https://cdn.dripshop.live/dripnfts/slabs/109061849_front_v1.jpg" TargetMode="External"/><Relationship Id="rId1998" Type="http://schemas.openxmlformats.org/officeDocument/2006/relationships/hyperlink" Target="https://www.dripshop.live/products/U88wP7CLrwdoMyNO-ssSw" TargetMode="External"/><Relationship Id="rId1999" Type="http://schemas.openxmlformats.org/officeDocument/2006/relationships/hyperlink" Target="https://cdn.dripshop.live/dripnfts/slabs/102216386.mp4" TargetMode="External"/><Relationship Id="rId1990" Type="http://schemas.openxmlformats.org/officeDocument/2006/relationships/hyperlink" Target="https://cdn.dripshop.live/dripnfts/slabs/102379434.mp4" TargetMode="External"/><Relationship Id="rId1991" Type="http://schemas.openxmlformats.org/officeDocument/2006/relationships/hyperlink" Target="https://cdn.dripshop.live/dripnfts/slabs/102379434_front_v1.jpg" TargetMode="External"/><Relationship Id="rId1992" Type="http://schemas.openxmlformats.org/officeDocument/2006/relationships/hyperlink" Target="https://www.dripshop.live/products/upnTIVvBZgs-adi_Nlnor" TargetMode="External"/><Relationship Id="rId1993" Type="http://schemas.openxmlformats.org/officeDocument/2006/relationships/hyperlink" Target="https://cdn.dripshop.live/dripnfts/slabs/109343531.mp4" TargetMode="External"/><Relationship Id="rId1983" Type="http://schemas.openxmlformats.org/officeDocument/2006/relationships/hyperlink" Target="https://www.dripshop.live/products/8OwV5_ZOctGJZb_fdqbhW" TargetMode="External"/><Relationship Id="rId1984" Type="http://schemas.openxmlformats.org/officeDocument/2006/relationships/hyperlink" Target="https://cdn.dripshop.live/dripnfts/slabs/109061781.mp4" TargetMode="External"/><Relationship Id="rId1985" Type="http://schemas.openxmlformats.org/officeDocument/2006/relationships/hyperlink" Target="https://cdn.dripshop.live/dripnfts/slabs/109061781_front_v1.jpg" TargetMode="External"/><Relationship Id="rId1986" Type="http://schemas.openxmlformats.org/officeDocument/2006/relationships/hyperlink" Target="https://www.dripshop.live/products/fzmSGIMmj7cpNxfQO4423" TargetMode="External"/><Relationship Id="rId1987" Type="http://schemas.openxmlformats.org/officeDocument/2006/relationships/hyperlink" Target="https://cdn.dripshop.live/dripnfts/slabs/109343519.mp4" TargetMode="External"/><Relationship Id="rId1988" Type="http://schemas.openxmlformats.org/officeDocument/2006/relationships/hyperlink" Target="https://cdn.dripshop.live/dripnfts/slabs/109343519_front_v1.jpg" TargetMode="External"/><Relationship Id="rId1989" Type="http://schemas.openxmlformats.org/officeDocument/2006/relationships/hyperlink" Target="https://www.dripshop.live/products/240hV334kUiLWMz0dhuwq" TargetMode="External"/><Relationship Id="rId1980" Type="http://schemas.openxmlformats.org/officeDocument/2006/relationships/hyperlink" Target="https://www.dripshop.live/products/MzEy2OSk7kdLV5Nu2COAi" TargetMode="External"/><Relationship Id="rId1981" Type="http://schemas.openxmlformats.org/officeDocument/2006/relationships/hyperlink" Target="https://cdn.dripshop.live/dripnfts/slabs/100662946.mp4" TargetMode="External"/><Relationship Id="rId1982" Type="http://schemas.openxmlformats.org/officeDocument/2006/relationships/hyperlink" Target="https://cdn.dripshop.live/dripnfts/slabs/100662946_front_v1.jpg" TargetMode="External"/><Relationship Id="rId1930" Type="http://schemas.openxmlformats.org/officeDocument/2006/relationships/hyperlink" Target="https://cdn.dripshop.live/dripnfts/slabs/101034767.mp4" TargetMode="External"/><Relationship Id="rId1931" Type="http://schemas.openxmlformats.org/officeDocument/2006/relationships/hyperlink" Target="https://cdn.dripshop.live/dripnfts/slabs/101034767_front_v1.jpg" TargetMode="External"/><Relationship Id="rId1932" Type="http://schemas.openxmlformats.org/officeDocument/2006/relationships/hyperlink" Target="https://www.dripshop.live/products/w7aBhlGvS9-jsI4bSDajS" TargetMode="External"/><Relationship Id="rId1933" Type="http://schemas.openxmlformats.org/officeDocument/2006/relationships/hyperlink" Target="https://cdn.dripshop.live/dripnfts/slabs/101398676.mp4" TargetMode="External"/><Relationship Id="rId1934" Type="http://schemas.openxmlformats.org/officeDocument/2006/relationships/hyperlink" Target="https://cdn.dripshop.live/dripnfts/slabs/101398676_front_v1.jpg" TargetMode="External"/><Relationship Id="rId1935" Type="http://schemas.openxmlformats.org/officeDocument/2006/relationships/hyperlink" Target="https://www.dripshop.live/products/hSbviJ9VhyBu8c9KVjuHv" TargetMode="External"/><Relationship Id="rId1936" Type="http://schemas.openxmlformats.org/officeDocument/2006/relationships/hyperlink" Target="https://cdn.dripshop.live/dripnfts/slabs/101428314.mp4" TargetMode="External"/><Relationship Id="rId1937" Type="http://schemas.openxmlformats.org/officeDocument/2006/relationships/hyperlink" Target="https://cdn.dripshop.live/dripnfts/slabs/101428314_front_v1.jpg" TargetMode="External"/><Relationship Id="rId1938" Type="http://schemas.openxmlformats.org/officeDocument/2006/relationships/hyperlink" Target="https://www.dripshop.live/products/qz-79rdhh6otvfNnC3myF" TargetMode="External"/><Relationship Id="rId1939" Type="http://schemas.openxmlformats.org/officeDocument/2006/relationships/hyperlink" Target="https://cdn.dripshop.live/dripnfts/slabs/109257169.mp4" TargetMode="External"/><Relationship Id="rId1920" Type="http://schemas.openxmlformats.org/officeDocument/2006/relationships/hyperlink" Target="https://www.dripshop.live/products/DrZHkS2B4DYDbtdmkYxs3" TargetMode="External"/><Relationship Id="rId1921" Type="http://schemas.openxmlformats.org/officeDocument/2006/relationships/hyperlink" Target="https://cdn.dripshop.live/dripnfts/slabs/102134252.mp4" TargetMode="External"/><Relationship Id="rId1922" Type="http://schemas.openxmlformats.org/officeDocument/2006/relationships/hyperlink" Target="https://cdn.dripshop.live/dripnfts/slabs/102134252_front_v1.jpg" TargetMode="External"/><Relationship Id="rId1923" Type="http://schemas.openxmlformats.org/officeDocument/2006/relationships/hyperlink" Target="https://www.dripshop.live/products/qwarif5fcy8aOQgb4QlYs" TargetMode="External"/><Relationship Id="rId1924" Type="http://schemas.openxmlformats.org/officeDocument/2006/relationships/hyperlink" Target="https://cdn.dripshop.live/dripnfts/slabs/102195134.mp4" TargetMode="External"/><Relationship Id="rId1925" Type="http://schemas.openxmlformats.org/officeDocument/2006/relationships/hyperlink" Target="https://cdn.dripshop.live/dripnfts/slabs/102195134_front_v1.jpg" TargetMode="External"/><Relationship Id="rId1926" Type="http://schemas.openxmlformats.org/officeDocument/2006/relationships/hyperlink" Target="https://www.dripshop.live/products/_aIh89LGsxwkC9yZaqGCw" TargetMode="External"/><Relationship Id="rId1927" Type="http://schemas.openxmlformats.org/officeDocument/2006/relationships/hyperlink" Target="https://cdn.dripshop.live/dripnfts/slabs/109343596.mp4" TargetMode="External"/><Relationship Id="rId1928" Type="http://schemas.openxmlformats.org/officeDocument/2006/relationships/hyperlink" Target="https://cdn.dripshop.live/dripnfts/slabs/109343596_front_v1.jpg" TargetMode="External"/><Relationship Id="rId1929" Type="http://schemas.openxmlformats.org/officeDocument/2006/relationships/hyperlink" Target="https://www.dripshop.live/products/jQg3P1XjLw1c8Ms3u6_9C" TargetMode="External"/><Relationship Id="rId4190" Type="http://schemas.openxmlformats.org/officeDocument/2006/relationships/hyperlink" Target="https://cdn.dripshop.live/dripnfts/slabs/6016734158_front_v1.jpg" TargetMode="External"/><Relationship Id="rId4192" Type="http://schemas.openxmlformats.org/officeDocument/2006/relationships/hyperlink" Target="https://cdn.dripshop.live/dripnfts/slabs/6016742038.mp4" TargetMode="External"/><Relationship Id="rId4191" Type="http://schemas.openxmlformats.org/officeDocument/2006/relationships/hyperlink" Target="https://www.dripshop.live/products/k84jenrxfMcWd1vf1-9Si" TargetMode="External"/><Relationship Id="rId4194" Type="http://schemas.openxmlformats.org/officeDocument/2006/relationships/hyperlink" Target="https://www.dripshop.live/products/sxvqZxH1L-9AmXS5UjHVd" TargetMode="External"/><Relationship Id="rId4193" Type="http://schemas.openxmlformats.org/officeDocument/2006/relationships/hyperlink" Target="https://cdn.dripshop.live/dripnfts/slabs/6016742038_front_v1.jpg" TargetMode="External"/><Relationship Id="rId4196" Type="http://schemas.openxmlformats.org/officeDocument/2006/relationships/hyperlink" Target="https://cdn.dripshop.live/dripnfts/slabs/6016745190_front_v1.jpg" TargetMode="External"/><Relationship Id="rId4195" Type="http://schemas.openxmlformats.org/officeDocument/2006/relationships/hyperlink" Target="https://cdn.dripshop.live/dripnfts/slabs/6016745190.mp4" TargetMode="External"/><Relationship Id="rId4198" Type="http://schemas.openxmlformats.org/officeDocument/2006/relationships/hyperlink" Target="https://cdn.dripshop.live/dripnfts/slabs/6016749237.mp4" TargetMode="External"/><Relationship Id="rId4197" Type="http://schemas.openxmlformats.org/officeDocument/2006/relationships/hyperlink" Target="https://www.dripshop.live/products/rKPRetLrif6q5tTMYg_Fg" TargetMode="External"/><Relationship Id="rId4199" Type="http://schemas.openxmlformats.org/officeDocument/2006/relationships/hyperlink" Target="https://cdn.dripshop.live/dripnfts/slabs/6016749237_front_v1.jpg" TargetMode="External"/><Relationship Id="rId1950" Type="http://schemas.openxmlformats.org/officeDocument/2006/relationships/hyperlink" Target="https://www.dripshop.live/products/FkTNHXWJfosVgPLWYbYKL" TargetMode="External"/><Relationship Id="rId1951" Type="http://schemas.openxmlformats.org/officeDocument/2006/relationships/hyperlink" Target="https://cdn.dripshop.live/dripnfts/slabs/109061861.mp4" TargetMode="External"/><Relationship Id="rId1952" Type="http://schemas.openxmlformats.org/officeDocument/2006/relationships/hyperlink" Target="https://cdn.dripshop.live/dripnfts/slabs/109061861_front_v1.jpg" TargetMode="External"/><Relationship Id="rId1953" Type="http://schemas.openxmlformats.org/officeDocument/2006/relationships/hyperlink" Target="https://www.dripshop.live/products/L5RSQMG1QF2rRyo14aRTf" TargetMode="External"/><Relationship Id="rId1954" Type="http://schemas.openxmlformats.org/officeDocument/2006/relationships/hyperlink" Target="https://cdn.dripshop.live/dripnfts/slabs/109343512.mp4" TargetMode="External"/><Relationship Id="rId1955" Type="http://schemas.openxmlformats.org/officeDocument/2006/relationships/hyperlink" Target="https://cdn.dripshop.live/dripnfts/slabs/109343512_front_v1.jpg" TargetMode="External"/><Relationship Id="rId1956" Type="http://schemas.openxmlformats.org/officeDocument/2006/relationships/hyperlink" Target="https://www.dripshop.live/products/WGViE3HfNKfqSoq3UuQDA" TargetMode="External"/><Relationship Id="rId1957" Type="http://schemas.openxmlformats.org/officeDocument/2006/relationships/hyperlink" Target="https://cdn.dripshop.live/dripnfts/slabs/109257256.mp4" TargetMode="External"/><Relationship Id="rId1958" Type="http://schemas.openxmlformats.org/officeDocument/2006/relationships/hyperlink" Target="https://cdn.dripshop.live/dripnfts/slabs/109257256_front_v1.jpg" TargetMode="External"/><Relationship Id="rId1959" Type="http://schemas.openxmlformats.org/officeDocument/2006/relationships/hyperlink" Target="https://www.dripshop.live/products/5uPRq3kQItN8QnhWz86Q-" TargetMode="External"/><Relationship Id="rId1940" Type="http://schemas.openxmlformats.org/officeDocument/2006/relationships/hyperlink" Target="https://cdn.dripshop.live/dripnfts/slabs/109257169_front_v1.jpg" TargetMode="External"/><Relationship Id="rId1941" Type="http://schemas.openxmlformats.org/officeDocument/2006/relationships/hyperlink" Target="https://www.dripshop.live/products/po0C-wkt7X8CQRtMjPWRO" TargetMode="External"/><Relationship Id="rId1942" Type="http://schemas.openxmlformats.org/officeDocument/2006/relationships/hyperlink" Target="https://cdn.dripshop.live/dripnfts/slabs/110377658.mp4" TargetMode="External"/><Relationship Id="rId1943" Type="http://schemas.openxmlformats.org/officeDocument/2006/relationships/hyperlink" Target="https://cdn.dripshop.live/dripnfts/slabs/110377658_front_v1.jpg" TargetMode="External"/><Relationship Id="rId1944" Type="http://schemas.openxmlformats.org/officeDocument/2006/relationships/hyperlink" Target="https://www.dripshop.live/products/DgGvflmAdO_J3JwHcKHei" TargetMode="External"/><Relationship Id="rId1945" Type="http://schemas.openxmlformats.org/officeDocument/2006/relationships/hyperlink" Target="https://cdn.dripshop.live/dripnfts/slabs/109343619.mp4" TargetMode="External"/><Relationship Id="rId1946" Type="http://schemas.openxmlformats.org/officeDocument/2006/relationships/hyperlink" Target="https://cdn.dripshop.live/dripnfts/slabs/109343619_front_v1.jpg" TargetMode="External"/><Relationship Id="rId1947" Type="http://schemas.openxmlformats.org/officeDocument/2006/relationships/hyperlink" Target="https://www.dripshop.live/products/4-XnwNDeO45FyDnBtKocd" TargetMode="External"/><Relationship Id="rId1948" Type="http://schemas.openxmlformats.org/officeDocument/2006/relationships/hyperlink" Target="https://cdn.dripshop.live/dripnfts/slabs/109061859.mp4" TargetMode="External"/><Relationship Id="rId1949" Type="http://schemas.openxmlformats.org/officeDocument/2006/relationships/hyperlink" Target="https://cdn.dripshop.live/dripnfts/slabs/109061859_front_v1.jpg" TargetMode="External"/><Relationship Id="rId2423" Type="http://schemas.openxmlformats.org/officeDocument/2006/relationships/hyperlink" Target="https://cdn.dripshop.live/dripnfts/slabs/109160234_front_v1.jpg" TargetMode="External"/><Relationship Id="rId3755" Type="http://schemas.openxmlformats.org/officeDocument/2006/relationships/hyperlink" Target="https://cdn.dripshop.live/dripnfts/slabs/6001861258_front_v1.jpg" TargetMode="External"/><Relationship Id="rId2424" Type="http://schemas.openxmlformats.org/officeDocument/2006/relationships/hyperlink" Target="https://www.dripshop.live/products/oj92jeUIzKBlw2t3P7VMj" TargetMode="External"/><Relationship Id="rId3754" Type="http://schemas.openxmlformats.org/officeDocument/2006/relationships/hyperlink" Target="https://cdn.dripshop.live/dripnfts/slabs/6001861258.mp4" TargetMode="External"/><Relationship Id="rId2425" Type="http://schemas.openxmlformats.org/officeDocument/2006/relationships/hyperlink" Target="https://cdn.dripshop.live/dripnfts/slabs/109160231.mp4" TargetMode="External"/><Relationship Id="rId3757" Type="http://schemas.openxmlformats.org/officeDocument/2006/relationships/hyperlink" Target="https://cdn.dripshop.live/dripnfts/slabs/6001861263.mp4" TargetMode="External"/><Relationship Id="rId2426" Type="http://schemas.openxmlformats.org/officeDocument/2006/relationships/hyperlink" Target="https://cdn.dripshop.live/dripnfts/slabs/109160231_front_v1.jpg" TargetMode="External"/><Relationship Id="rId3756" Type="http://schemas.openxmlformats.org/officeDocument/2006/relationships/hyperlink" Target="https://www.dripshop.live/products/KefZeyGlia1OXDLiPOO5y" TargetMode="External"/><Relationship Id="rId2427" Type="http://schemas.openxmlformats.org/officeDocument/2006/relationships/hyperlink" Target="https://www.dripshop.live/products/DxdBThJsxo1ZPUMPjZacC" TargetMode="External"/><Relationship Id="rId3759" Type="http://schemas.openxmlformats.org/officeDocument/2006/relationships/hyperlink" Target="https://www.dripshop.live/products/tvgqLyBZeCwCtoDy6Znjj" TargetMode="External"/><Relationship Id="rId2428" Type="http://schemas.openxmlformats.org/officeDocument/2006/relationships/hyperlink" Target="https://cdn.dripshop.live/dripnfts/slabs/109254014.mp4" TargetMode="External"/><Relationship Id="rId3758" Type="http://schemas.openxmlformats.org/officeDocument/2006/relationships/hyperlink" Target="https://cdn.dripshop.live/dripnfts/slabs/6001861263_front_v1.jpg" TargetMode="External"/><Relationship Id="rId2429" Type="http://schemas.openxmlformats.org/officeDocument/2006/relationships/hyperlink" Target="https://cdn.dripshop.live/dripnfts/slabs/109254014_front_v1.jpg" TargetMode="External"/><Relationship Id="rId509" Type="http://schemas.openxmlformats.org/officeDocument/2006/relationships/hyperlink" Target="https://cdn.dripshop.live/dripnfts/slabs/4306760005_front_v1.jpg" TargetMode="External"/><Relationship Id="rId508" Type="http://schemas.openxmlformats.org/officeDocument/2006/relationships/hyperlink" Target="https://cdn.dripshop.live/dripnfts/slabs/4306760005.mp4" TargetMode="External"/><Relationship Id="rId503" Type="http://schemas.openxmlformats.org/officeDocument/2006/relationships/hyperlink" Target="https://cdn.dripshop.live/dripnfts/slabs/4306760003_front_v1.jpg" TargetMode="External"/><Relationship Id="rId502" Type="http://schemas.openxmlformats.org/officeDocument/2006/relationships/hyperlink" Target="https://cdn.dripshop.live/dripnfts/slabs/4306760003.mp4" TargetMode="External"/><Relationship Id="rId501" Type="http://schemas.openxmlformats.org/officeDocument/2006/relationships/hyperlink" Target="https://www.dripshop.live/products/cKLfNV7BBF4LUwI6kfsoH" TargetMode="External"/><Relationship Id="rId500" Type="http://schemas.openxmlformats.org/officeDocument/2006/relationships/hyperlink" Target="https://cdn.dripshop.live/dripnfts/slabs/4306760001_front_v1.jpg" TargetMode="External"/><Relationship Id="rId507" Type="http://schemas.openxmlformats.org/officeDocument/2006/relationships/hyperlink" Target="https://www.dripshop.live/products/BCbicvt9x0WDcrWcMcLDr" TargetMode="External"/><Relationship Id="rId506" Type="http://schemas.openxmlformats.org/officeDocument/2006/relationships/hyperlink" Target="https://cdn.dripshop.live/dripnfts/slabs/4306760004_front_v1.jpg" TargetMode="External"/><Relationship Id="rId505" Type="http://schemas.openxmlformats.org/officeDocument/2006/relationships/hyperlink" Target="https://cdn.dripshop.live/dripnfts/slabs/4306760004.mp4" TargetMode="External"/><Relationship Id="rId504" Type="http://schemas.openxmlformats.org/officeDocument/2006/relationships/hyperlink" Target="https://www.dripshop.live/products/HMi0FuAItQZEld3Cv73KA" TargetMode="External"/><Relationship Id="rId3751" Type="http://schemas.openxmlformats.org/officeDocument/2006/relationships/hyperlink" Target="https://cdn.dripshop.live/dripnfts/slabs/6001861256.mp4" TargetMode="External"/><Relationship Id="rId2420" Type="http://schemas.openxmlformats.org/officeDocument/2006/relationships/hyperlink" Target="https://cdn.dripshop.live/dripnfts/slabs/108048207_front_v1.jpg" TargetMode="External"/><Relationship Id="rId3750" Type="http://schemas.openxmlformats.org/officeDocument/2006/relationships/hyperlink" Target="https://www.dripshop.live/products/x3bDgjfo1JB4troihdvVT" TargetMode="External"/><Relationship Id="rId2421" Type="http://schemas.openxmlformats.org/officeDocument/2006/relationships/hyperlink" Target="https://www.dripshop.live/products/id6zyv4VPmWV1yyhGnrFB" TargetMode="External"/><Relationship Id="rId3753" Type="http://schemas.openxmlformats.org/officeDocument/2006/relationships/hyperlink" Target="https://www.dripshop.live/products/RMhL74-o7yjfuCR54CaSf" TargetMode="External"/><Relationship Id="rId2422" Type="http://schemas.openxmlformats.org/officeDocument/2006/relationships/hyperlink" Target="https://cdn.dripshop.live/dripnfts/slabs/109160234.mp4" TargetMode="External"/><Relationship Id="rId3752" Type="http://schemas.openxmlformats.org/officeDocument/2006/relationships/hyperlink" Target="https://cdn.dripshop.live/dripnfts/slabs/6001861256_front_v1.jpg" TargetMode="External"/><Relationship Id="rId2412" Type="http://schemas.openxmlformats.org/officeDocument/2006/relationships/hyperlink" Target="https://www.dripshop.live/products/KtNotLOcqwcZcM7ZRNMlJ" TargetMode="External"/><Relationship Id="rId3744" Type="http://schemas.openxmlformats.org/officeDocument/2006/relationships/hyperlink" Target="https://www.dripshop.live/products/MyUFW9WSJafG-DD3RCV7d" TargetMode="External"/><Relationship Id="rId2413" Type="http://schemas.openxmlformats.org/officeDocument/2006/relationships/hyperlink" Target="https://cdn.dripshop.live/dripnfts/slabs/106053261.mp4" TargetMode="External"/><Relationship Id="rId3743" Type="http://schemas.openxmlformats.org/officeDocument/2006/relationships/hyperlink" Target="https://cdn.dripshop.live/dripnfts/slabs/6001856191_front_v1.jpg" TargetMode="External"/><Relationship Id="rId2414" Type="http://schemas.openxmlformats.org/officeDocument/2006/relationships/hyperlink" Target="https://cdn.dripshop.live/dripnfts/slabs/106053261_front_v1.jpg" TargetMode="External"/><Relationship Id="rId3746" Type="http://schemas.openxmlformats.org/officeDocument/2006/relationships/hyperlink" Target="https://cdn.dripshop.live/dripnfts/slabs/6001861251_front_v1.jpg" TargetMode="External"/><Relationship Id="rId2415" Type="http://schemas.openxmlformats.org/officeDocument/2006/relationships/hyperlink" Target="https://www.dripshop.live/products/EN8r9wxDcQM2DHb_bRw_y" TargetMode="External"/><Relationship Id="rId3745" Type="http://schemas.openxmlformats.org/officeDocument/2006/relationships/hyperlink" Target="https://cdn.dripshop.live/dripnfts/slabs/6001861251.mp4" TargetMode="External"/><Relationship Id="rId2416" Type="http://schemas.openxmlformats.org/officeDocument/2006/relationships/hyperlink" Target="https://cdn.dripshop.live/dripnfts/slabs/107925571.mp4" TargetMode="External"/><Relationship Id="rId3748" Type="http://schemas.openxmlformats.org/officeDocument/2006/relationships/hyperlink" Target="https://cdn.dripshop.live/dripnfts/slabs/6001861253.mp4" TargetMode="External"/><Relationship Id="rId2417" Type="http://schemas.openxmlformats.org/officeDocument/2006/relationships/hyperlink" Target="https://cdn.dripshop.live/dripnfts/slabs/107925571_front_v1.jpg" TargetMode="External"/><Relationship Id="rId3747" Type="http://schemas.openxmlformats.org/officeDocument/2006/relationships/hyperlink" Target="https://www.dripshop.live/products/cEWsinqm_36p3GlxZnJ2P" TargetMode="External"/><Relationship Id="rId2418" Type="http://schemas.openxmlformats.org/officeDocument/2006/relationships/hyperlink" Target="https://www.dripshop.live/products/awkF-7-jTDOa2YkolBp-L" TargetMode="External"/><Relationship Id="rId2419" Type="http://schemas.openxmlformats.org/officeDocument/2006/relationships/hyperlink" Target="https://cdn.dripshop.live/dripnfts/slabs/108048207.mp4" TargetMode="External"/><Relationship Id="rId3749" Type="http://schemas.openxmlformats.org/officeDocument/2006/relationships/hyperlink" Target="https://cdn.dripshop.live/dripnfts/slabs/6001861253_front_v1.jpg" TargetMode="External"/><Relationship Id="rId3740" Type="http://schemas.openxmlformats.org/officeDocument/2006/relationships/hyperlink" Target="https://cdn.dripshop.live/dripnfts/slabs/6001856159_front_v1.jpg" TargetMode="External"/><Relationship Id="rId2410" Type="http://schemas.openxmlformats.org/officeDocument/2006/relationships/hyperlink" Target="https://cdn.dripshop.live/dripnfts/slabs/106137042.mp4" TargetMode="External"/><Relationship Id="rId3742" Type="http://schemas.openxmlformats.org/officeDocument/2006/relationships/hyperlink" Target="https://cdn.dripshop.live/dripnfts/slabs/6001856191.mp4" TargetMode="External"/><Relationship Id="rId2411" Type="http://schemas.openxmlformats.org/officeDocument/2006/relationships/hyperlink" Target="https://cdn.dripshop.live/dripnfts/slabs/106137042_front_v1.jpg" TargetMode="External"/><Relationship Id="rId3741" Type="http://schemas.openxmlformats.org/officeDocument/2006/relationships/hyperlink" Target="https://www.dripshop.live/products/Q_fe5d57zeKTwNvIo29U9" TargetMode="External"/><Relationship Id="rId1114" Type="http://schemas.openxmlformats.org/officeDocument/2006/relationships/hyperlink" Target="https://cdn.dripshop.live/dripnfts/slabs/104241794.mp4" TargetMode="External"/><Relationship Id="rId2445" Type="http://schemas.openxmlformats.org/officeDocument/2006/relationships/hyperlink" Target="https://www.dripshop.live/products/VhP8mo2QmbGuGa5j2M0zp" TargetMode="External"/><Relationship Id="rId3777" Type="http://schemas.openxmlformats.org/officeDocument/2006/relationships/hyperlink" Target="https://www.dripshop.live/products/1q2WY9IphmEn2F294fRqg" TargetMode="External"/><Relationship Id="rId1115" Type="http://schemas.openxmlformats.org/officeDocument/2006/relationships/hyperlink" Target="https://cdn.dripshop.live/dripnfts/slabs/104241794_front_v1.jpg" TargetMode="External"/><Relationship Id="rId2446" Type="http://schemas.openxmlformats.org/officeDocument/2006/relationships/hyperlink" Target="https://cdn.dripshop.live/dripnfts/slabs/108087468.mp4" TargetMode="External"/><Relationship Id="rId3776" Type="http://schemas.openxmlformats.org/officeDocument/2006/relationships/hyperlink" Target="https://cdn.dripshop.live/dripnfts/slabs/6001863252_front_v1.jpg" TargetMode="External"/><Relationship Id="rId1116" Type="http://schemas.openxmlformats.org/officeDocument/2006/relationships/hyperlink" Target="https://www.dripshop.live/products/vlVowl5fx5UZar8KBVnPa" TargetMode="External"/><Relationship Id="rId2447" Type="http://schemas.openxmlformats.org/officeDocument/2006/relationships/hyperlink" Target="https://cdn.dripshop.live/dripnfts/slabs/108087468_front_v1.jpg" TargetMode="External"/><Relationship Id="rId3779" Type="http://schemas.openxmlformats.org/officeDocument/2006/relationships/hyperlink" Target="https://cdn.dripshop.live/dripnfts/slabs/6001863253_front_v1.jpg" TargetMode="External"/><Relationship Id="rId1117" Type="http://schemas.openxmlformats.org/officeDocument/2006/relationships/hyperlink" Target="https://cdn.dripshop.live/dripnfts/slabs/108726000.mp4" TargetMode="External"/><Relationship Id="rId2448" Type="http://schemas.openxmlformats.org/officeDocument/2006/relationships/hyperlink" Target="https://www.dripshop.live/products/j25tJ-kiyVsgmTmlEn2CE" TargetMode="External"/><Relationship Id="rId3778" Type="http://schemas.openxmlformats.org/officeDocument/2006/relationships/hyperlink" Target="https://cdn.dripshop.live/dripnfts/slabs/6001863253.mp4" TargetMode="External"/><Relationship Id="rId1118" Type="http://schemas.openxmlformats.org/officeDocument/2006/relationships/hyperlink" Target="https://cdn.dripshop.live/dripnfts/slabs/108726000_front_v1.jpg" TargetMode="External"/><Relationship Id="rId2449" Type="http://schemas.openxmlformats.org/officeDocument/2006/relationships/hyperlink" Target="https://cdn.dripshop.live/dripnfts/slabs/110406285.mp4" TargetMode="External"/><Relationship Id="rId1119" Type="http://schemas.openxmlformats.org/officeDocument/2006/relationships/hyperlink" Target="https://www.dripshop.live/products/pfcshnO6c5wibrBeyJ1Cg" TargetMode="External"/><Relationship Id="rId525" Type="http://schemas.openxmlformats.org/officeDocument/2006/relationships/hyperlink" Target="https://www.dripshop.live/products/U2D9fmPsPp0VmW_wbx3f5" TargetMode="External"/><Relationship Id="rId524" Type="http://schemas.openxmlformats.org/officeDocument/2006/relationships/hyperlink" Target="https://cdn.dripshop.live/dripnfts/slabs/111855848_front_v1.jpg" TargetMode="External"/><Relationship Id="rId523" Type="http://schemas.openxmlformats.org/officeDocument/2006/relationships/hyperlink" Target="https://cdn.dripshop.live/dripnfts/slabs/111855848.mp4" TargetMode="External"/><Relationship Id="rId522" Type="http://schemas.openxmlformats.org/officeDocument/2006/relationships/hyperlink" Target="https://www.dripshop.live/products/TOf8GRWfg-coUqb8STfY0" TargetMode="External"/><Relationship Id="rId529" Type="http://schemas.openxmlformats.org/officeDocument/2006/relationships/hyperlink" Target="https://cdn.dripshop.live/dripnfts/slabs/70752933.mp4" TargetMode="External"/><Relationship Id="rId528" Type="http://schemas.openxmlformats.org/officeDocument/2006/relationships/hyperlink" Target="https://www.dripshop.live/products/vDJ_NG3nhGS5v6IWLgerM" TargetMode="External"/><Relationship Id="rId527" Type="http://schemas.openxmlformats.org/officeDocument/2006/relationships/hyperlink" Target="https://cdn.dripshop.live/dripnfts/slabs/107010169_front_v1.jpg" TargetMode="External"/><Relationship Id="rId526" Type="http://schemas.openxmlformats.org/officeDocument/2006/relationships/hyperlink" Target="https://cdn.dripshop.live/dripnfts/slabs/107010169.mp4" TargetMode="External"/><Relationship Id="rId3771" Type="http://schemas.openxmlformats.org/officeDocument/2006/relationships/hyperlink" Target="https://www.dripshop.live/products/IL-V4UNygrlDoLQ1X0Og5" TargetMode="External"/><Relationship Id="rId2440" Type="http://schemas.openxmlformats.org/officeDocument/2006/relationships/hyperlink" Target="https://cdn.dripshop.live/dripnfts/slabs/106177004.mp4" TargetMode="External"/><Relationship Id="rId3770" Type="http://schemas.openxmlformats.org/officeDocument/2006/relationships/hyperlink" Target="https://cdn.dripshop.live/dripnfts/slabs/6001861270_front_v1.jpg" TargetMode="External"/><Relationship Id="rId521" Type="http://schemas.openxmlformats.org/officeDocument/2006/relationships/hyperlink" Target="https://cdn.dripshop.live/dripnfts/slabs/111855854_front_v1.jpg" TargetMode="External"/><Relationship Id="rId1110" Type="http://schemas.openxmlformats.org/officeDocument/2006/relationships/hyperlink" Target="https://www.dripshop.live/products/kbppkB19yGzbGnMyu8BnW" TargetMode="External"/><Relationship Id="rId2441" Type="http://schemas.openxmlformats.org/officeDocument/2006/relationships/hyperlink" Target="https://cdn.dripshop.live/dripnfts/slabs/106177004_front_v1.jpg" TargetMode="External"/><Relationship Id="rId3773" Type="http://schemas.openxmlformats.org/officeDocument/2006/relationships/hyperlink" Target="https://cdn.dripshop.live/dripnfts/slabs/6001863251_front_v1.jpg" TargetMode="External"/><Relationship Id="rId520" Type="http://schemas.openxmlformats.org/officeDocument/2006/relationships/hyperlink" Target="https://cdn.dripshop.live/dripnfts/slabs/111855854.mp4" TargetMode="External"/><Relationship Id="rId1111" Type="http://schemas.openxmlformats.org/officeDocument/2006/relationships/hyperlink" Target="https://cdn.dripshop.live/dripnfts/slabs/97390304.mp4" TargetMode="External"/><Relationship Id="rId2442" Type="http://schemas.openxmlformats.org/officeDocument/2006/relationships/hyperlink" Target="https://www.dripshop.live/products/OFtgo6pwedb6TRzlPj5u4" TargetMode="External"/><Relationship Id="rId3772" Type="http://schemas.openxmlformats.org/officeDocument/2006/relationships/hyperlink" Target="https://cdn.dripshop.live/dripnfts/slabs/6001863251.mp4" TargetMode="External"/><Relationship Id="rId1112" Type="http://schemas.openxmlformats.org/officeDocument/2006/relationships/hyperlink" Target="https://cdn.dripshop.live/dripnfts/slabs/97390304_front_v1.jpg" TargetMode="External"/><Relationship Id="rId2443" Type="http://schemas.openxmlformats.org/officeDocument/2006/relationships/hyperlink" Target="https://cdn.dripshop.live/dripnfts/slabs/107750955.mp4" TargetMode="External"/><Relationship Id="rId3775" Type="http://schemas.openxmlformats.org/officeDocument/2006/relationships/hyperlink" Target="https://cdn.dripshop.live/dripnfts/slabs/6001863252.mp4" TargetMode="External"/><Relationship Id="rId1113" Type="http://schemas.openxmlformats.org/officeDocument/2006/relationships/hyperlink" Target="https://www.dripshop.live/products/o9xormvIUt7tyw1NPMDF-" TargetMode="External"/><Relationship Id="rId2444" Type="http://schemas.openxmlformats.org/officeDocument/2006/relationships/hyperlink" Target="https://cdn.dripshop.live/dripnfts/slabs/107750955_front_v1.jpg" TargetMode="External"/><Relationship Id="rId3774" Type="http://schemas.openxmlformats.org/officeDocument/2006/relationships/hyperlink" Target="https://www.dripshop.live/products/n5hxcvEjLFhH9Zxocv_xm" TargetMode="External"/><Relationship Id="rId1103" Type="http://schemas.openxmlformats.org/officeDocument/2006/relationships/hyperlink" Target="https://cdn.dripshop.live/dripnfts/slabs/104233898_front_v1.jpg" TargetMode="External"/><Relationship Id="rId2434" Type="http://schemas.openxmlformats.org/officeDocument/2006/relationships/hyperlink" Target="https://cdn.dripshop.live/dripnfts/slabs/107750953.mp4" TargetMode="External"/><Relationship Id="rId3766" Type="http://schemas.openxmlformats.org/officeDocument/2006/relationships/hyperlink" Target="https://cdn.dripshop.live/dripnfts/slabs/6001861269.mp4" TargetMode="External"/><Relationship Id="rId1104" Type="http://schemas.openxmlformats.org/officeDocument/2006/relationships/hyperlink" Target="https://www.dripshop.live/products/9lAD7Hhz8Xtpdbx5QaZh4" TargetMode="External"/><Relationship Id="rId2435" Type="http://schemas.openxmlformats.org/officeDocument/2006/relationships/hyperlink" Target="https://cdn.dripshop.live/dripnfts/slabs/107750953_front_v1.jpg" TargetMode="External"/><Relationship Id="rId3765" Type="http://schemas.openxmlformats.org/officeDocument/2006/relationships/hyperlink" Target="https://www.dripshop.live/products/MziYsoEOIQ38m9Of-YcKq" TargetMode="External"/><Relationship Id="rId1105" Type="http://schemas.openxmlformats.org/officeDocument/2006/relationships/hyperlink" Target="https://cdn.dripshop.live/dripnfts/slabs/104233905.mp4" TargetMode="External"/><Relationship Id="rId2436" Type="http://schemas.openxmlformats.org/officeDocument/2006/relationships/hyperlink" Target="https://www.dripshop.live/products/-HzE01_D-4js3FnM0cSkc" TargetMode="External"/><Relationship Id="rId3768" Type="http://schemas.openxmlformats.org/officeDocument/2006/relationships/hyperlink" Target="https://www.dripshop.live/products/6dv0zWFveCW9OUrPKrrN8" TargetMode="External"/><Relationship Id="rId1106" Type="http://schemas.openxmlformats.org/officeDocument/2006/relationships/hyperlink" Target="https://cdn.dripshop.live/dripnfts/slabs/104233905_front_v1.jpg" TargetMode="External"/><Relationship Id="rId2437" Type="http://schemas.openxmlformats.org/officeDocument/2006/relationships/hyperlink" Target="https://cdn.dripshop.live/dripnfts/slabs/107750957.mp4" TargetMode="External"/><Relationship Id="rId3767" Type="http://schemas.openxmlformats.org/officeDocument/2006/relationships/hyperlink" Target="https://cdn.dripshop.live/dripnfts/slabs/6001861269_front_v1.jpg" TargetMode="External"/><Relationship Id="rId1107" Type="http://schemas.openxmlformats.org/officeDocument/2006/relationships/hyperlink" Target="https://www.dripshop.live/products/XbKdt8kGfisBUBZAZwBU1" TargetMode="External"/><Relationship Id="rId2438" Type="http://schemas.openxmlformats.org/officeDocument/2006/relationships/hyperlink" Target="https://cdn.dripshop.live/dripnfts/slabs/107750957_front_v1.jpg" TargetMode="External"/><Relationship Id="rId1108" Type="http://schemas.openxmlformats.org/officeDocument/2006/relationships/hyperlink" Target="https://cdn.dripshop.live/dripnfts/slabs/83180288.mp4" TargetMode="External"/><Relationship Id="rId2439" Type="http://schemas.openxmlformats.org/officeDocument/2006/relationships/hyperlink" Target="https://www.dripshop.live/products/ahs4mGuU0CSc9e5LC77LY" TargetMode="External"/><Relationship Id="rId3769" Type="http://schemas.openxmlformats.org/officeDocument/2006/relationships/hyperlink" Target="https://cdn.dripshop.live/dripnfts/slabs/6001861270.mp4" TargetMode="External"/><Relationship Id="rId1109" Type="http://schemas.openxmlformats.org/officeDocument/2006/relationships/hyperlink" Target="https://cdn.dripshop.live/dripnfts/slabs/83180288_front_v1.jpg" TargetMode="External"/><Relationship Id="rId519" Type="http://schemas.openxmlformats.org/officeDocument/2006/relationships/hyperlink" Target="https://www.dripshop.live/products/ofIgMemLhBYSlSJizmZ7O" TargetMode="External"/><Relationship Id="rId514" Type="http://schemas.openxmlformats.org/officeDocument/2006/relationships/hyperlink" Target="https://cdn.dripshop.live/dripnfts/slabs/72342969.mp4" TargetMode="External"/><Relationship Id="rId513" Type="http://schemas.openxmlformats.org/officeDocument/2006/relationships/hyperlink" Target="https://www.dripshop.live/products/o44qaET4KVbhDkuXx3uuB" TargetMode="External"/><Relationship Id="rId512" Type="http://schemas.openxmlformats.org/officeDocument/2006/relationships/hyperlink" Target="https://cdn.dripshop.live/dripnfts/slabs/106531318_front_v1.jpg" TargetMode="External"/><Relationship Id="rId511" Type="http://schemas.openxmlformats.org/officeDocument/2006/relationships/hyperlink" Target="https://cdn.dripshop.live/dripnfts/slabs/106531318.mp4" TargetMode="External"/><Relationship Id="rId518" Type="http://schemas.openxmlformats.org/officeDocument/2006/relationships/hyperlink" Target="https://cdn.dripshop.live/dripnfts/slabs/103379817_front_v1.jpg" TargetMode="External"/><Relationship Id="rId517" Type="http://schemas.openxmlformats.org/officeDocument/2006/relationships/hyperlink" Target="https://cdn.dripshop.live/dripnfts/slabs/103379817.mp4" TargetMode="External"/><Relationship Id="rId516" Type="http://schemas.openxmlformats.org/officeDocument/2006/relationships/hyperlink" Target="https://www.dripshop.live/products/Jf4fFSVZdxfzuTV1qOHqa" TargetMode="External"/><Relationship Id="rId515" Type="http://schemas.openxmlformats.org/officeDocument/2006/relationships/hyperlink" Target="https://cdn.dripshop.live/dripnfts/slabs/72342969_front_v1.jpg" TargetMode="External"/><Relationship Id="rId3760" Type="http://schemas.openxmlformats.org/officeDocument/2006/relationships/hyperlink" Target="https://cdn.dripshop.live/dripnfts/slabs/6001861266.mp4" TargetMode="External"/><Relationship Id="rId510" Type="http://schemas.openxmlformats.org/officeDocument/2006/relationships/hyperlink" Target="https://www.dripshop.live/products/tTinPWsm6qyx1YBPxTb8J" TargetMode="External"/><Relationship Id="rId2430" Type="http://schemas.openxmlformats.org/officeDocument/2006/relationships/hyperlink" Target="https://www.dripshop.live/products/t0r8Hla-wlZYC1Mp18ujj" TargetMode="External"/><Relationship Id="rId3762" Type="http://schemas.openxmlformats.org/officeDocument/2006/relationships/hyperlink" Target="https://www.dripshop.live/products/iRcIazPU0F2KPAtZpcEXn" TargetMode="External"/><Relationship Id="rId1100" Type="http://schemas.openxmlformats.org/officeDocument/2006/relationships/hyperlink" Target="https://cdn.dripshop.live/dripnfts/slabs/104233931_front_v1.jpg" TargetMode="External"/><Relationship Id="rId2431" Type="http://schemas.openxmlformats.org/officeDocument/2006/relationships/hyperlink" Target="https://cdn.dripshop.live/dripnfts/slabs/111912071.mp4" TargetMode="External"/><Relationship Id="rId3761" Type="http://schemas.openxmlformats.org/officeDocument/2006/relationships/hyperlink" Target="https://cdn.dripshop.live/dripnfts/slabs/6001861266_front_v1.jpg" TargetMode="External"/><Relationship Id="rId1101" Type="http://schemas.openxmlformats.org/officeDocument/2006/relationships/hyperlink" Target="https://www.dripshop.live/products/LqyVTc_o4_CV1mu1UTPnX" TargetMode="External"/><Relationship Id="rId2432" Type="http://schemas.openxmlformats.org/officeDocument/2006/relationships/hyperlink" Target="https://cdn.dripshop.live/dripnfts/slabs/111912071_front_v1.jpg" TargetMode="External"/><Relationship Id="rId3764" Type="http://schemas.openxmlformats.org/officeDocument/2006/relationships/hyperlink" Target="https://cdn.dripshop.live/dripnfts/slabs/6001861268_front_v1.jpg" TargetMode="External"/><Relationship Id="rId1102" Type="http://schemas.openxmlformats.org/officeDocument/2006/relationships/hyperlink" Target="https://cdn.dripshop.live/dripnfts/slabs/104233898.mp4" TargetMode="External"/><Relationship Id="rId2433" Type="http://schemas.openxmlformats.org/officeDocument/2006/relationships/hyperlink" Target="https://www.dripshop.live/products/DIB1CzS0apAYTwY47tftS" TargetMode="External"/><Relationship Id="rId3763" Type="http://schemas.openxmlformats.org/officeDocument/2006/relationships/hyperlink" Target="https://cdn.dripshop.live/dripnfts/slabs/6001861268.mp4" TargetMode="External"/><Relationship Id="rId3711" Type="http://schemas.openxmlformats.org/officeDocument/2006/relationships/hyperlink" Target="https://www.dripshop.live/products/RuixPp4DmN1a-sbIvchQk" TargetMode="External"/><Relationship Id="rId3710" Type="http://schemas.openxmlformats.org/officeDocument/2006/relationships/hyperlink" Target="https://cdn.dripshop.live/dripnfts/slabs/6001854285_front_v1.jpg" TargetMode="External"/><Relationship Id="rId3713" Type="http://schemas.openxmlformats.org/officeDocument/2006/relationships/hyperlink" Target="https://cdn.dripshop.live/dripnfts/slabs/6001854286_front_v1.jpg" TargetMode="External"/><Relationship Id="rId3712" Type="http://schemas.openxmlformats.org/officeDocument/2006/relationships/hyperlink" Target="https://cdn.dripshop.live/dripnfts/slabs/6001854286.mp4" TargetMode="External"/><Relationship Id="rId3715" Type="http://schemas.openxmlformats.org/officeDocument/2006/relationships/hyperlink" Target="https://cdn.dripshop.live/dripnfts/slabs/6001854287.mp4" TargetMode="External"/><Relationship Id="rId3714" Type="http://schemas.openxmlformats.org/officeDocument/2006/relationships/hyperlink" Target="https://www.dripshop.live/products/oi7p_ZxcLCtGzJqbWU0hH" TargetMode="External"/><Relationship Id="rId3717" Type="http://schemas.openxmlformats.org/officeDocument/2006/relationships/hyperlink" Target="https://www.dripshop.live/products/KCTxUM_qliH99wRvRJSKL" TargetMode="External"/><Relationship Id="rId3716" Type="http://schemas.openxmlformats.org/officeDocument/2006/relationships/hyperlink" Target="https://cdn.dripshop.live/dripnfts/slabs/6001854287_front_v1.jpg" TargetMode="External"/><Relationship Id="rId3719" Type="http://schemas.openxmlformats.org/officeDocument/2006/relationships/hyperlink" Target="https://cdn.dripshop.live/dripnfts/slabs/6001854288_front_v1.jpg" TargetMode="External"/><Relationship Id="rId3718" Type="http://schemas.openxmlformats.org/officeDocument/2006/relationships/hyperlink" Target="https://cdn.dripshop.live/dripnfts/slabs/6001854288.mp4" TargetMode="External"/><Relationship Id="rId3700" Type="http://schemas.openxmlformats.org/officeDocument/2006/relationships/hyperlink" Target="https://cdn.dripshop.live/dripnfts/slabs/6001852193.mp4" TargetMode="External"/><Relationship Id="rId3702" Type="http://schemas.openxmlformats.org/officeDocument/2006/relationships/hyperlink" Target="https://www.dripshop.live/products/-Vn4NTwVtnPmQURdi-tri" TargetMode="External"/><Relationship Id="rId3701" Type="http://schemas.openxmlformats.org/officeDocument/2006/relationships/hyperlink" Target="https://cdn.dripshop.live/dripnfts/slabs/6001852193_front_v1.jpg" TargetMode="External"/><Relationship Id="rId3704" Type="http://schemas.openxmlformats.org/officeDocument/2006/relationships/hyperlink" Target="https://cdn.dripshop.live/dripnfts/slabs/6001852263_front_v1.jpg" TargetMode="External"/><Relationship Id="rId3703" Type="http://schemas.openxmlformats.org/officeDocument/2006/relationships/hyperlink" Target="https://cdn.dripshop.live/dripnfts/slabs/6001852263.mp4" TargetMode="External"/><Relationship Id="rId3706" Type="http://schemas.openxmlformats.org/officeDocument/2006/relationships/hyperlink" Target="https://cdn.dripshop.live/dripnfts/slabs/6001854282.mp4" TargetMode="External"/><Relationship Id="rId3705" Type="http://schemas.openxmlformats.org/officeDocument/2006/relationships/hyperlink" Target="https://www.dripshop.live/products/uRqs_IngNFHsTgljhpskf" TargetMode="External"/><Relationship Id="rId3708" Type="http://schemas.openxmlformats.org/officeDocument/2006/relationships/hyperlink" Target="https://www.dripshop.live/products/gGB6mNsS-IIUwk0Vft2FW" TargetMode="External"/><Relationship Id="rId3707" Type="http://schemas.openxmlformats.org/officeDocument/2006/relationships/hyperlink" Target="https://cdn.dripshop.live/dripnfts/slabs/6001854282_front_v1.jpg" TargetMode="External"/><Relationship Id="rId3709" Type="http://schemas.openxmlformats.org/officeDocument/2006/relationships/hyperlink" Target="https://cdn.dripshop.live/dripnfts/slabs/6001854285.mp4" TargetMode="External"/><Relationship Id="rId2401" Type="http://schemas.openxmlformats.org/officeDocument/2006/relationships/hyperlink" Target="https://cdn.dripshop.live/dripnfts/slabs/105922584.mp4" TargetMode="External"/><Relationship Id="rId3733" Type="http://schemas.openxmlformats.org/officeDocument/2006/relationships/hyperlink" Target="https://cdn.dripshop.live/dripnfts/slabs/6001854293.mp4" TargetMode="External"/><Relationship Id="rId2402" Type="http://schemas.openxmlformats.org/officeDocument/2006/relationships/hyperlink" Target="https://cdn.dripshop.live/dripnfts/slabs/105922584_front_v1.jpg" TargetMode="External"/><Relationship Id="rId3732" Type="http://schemas.openxmlformats.org/officeDocument/2006/relationships/hyperlink" Target="https://www.dripshop.live/products/bu4Obvgkd-fnzT4ZXhCnD" TargetMode="External"/><Relationship Id="rId2403" Type="http://schemas.openxmlformats.org/officeDocument/2006/relationships/hyperlink" Target="https://www.dripshop.live/products/huYZWNzfc3EFGgtNDJlgg" TargetMode="External"/><Relationship Id="rId3735" Type="http://schemas.openxmlformats.org/officeDocument/2006/relationships/hyperlink" Target="https://www.dripshop.live/products/4jTJ7vEoXn_GalxtHEkzs" TargetMode="External"/><Relationship Id="rId2404" Type="http://schemas.openxmlformats.org/officeDocument/2006/relationships/hyperlink" Target="https://cdn.dripshop.live/dripnfts/slabs/106177003.mp4" TargetMode="External"/><Relationship Id="rId3734" Type="http://schemas.openxmlformats.org/officeDocument/2006/relationships/hyperlink" Target="https://cdn.dripshop.live/dripnfts/slabs/6001854293_front_v1.jpg" TargetMode="External"/><Relationship Id="rId2405" Type="http://schemas.openxmlformats.org/officeDocument/2006/relationships/hyperlink" Target="https://cdn.dripshop.live/dripnfts/slabs/106177003_front_v1.jpg" TargetMode="External"/><Relationship Id="rId3737" Type="http://schemas.openxmlformats.org/officeDocument/2006/relationships/hyperlink" Target="https://cdn.dripshop.live/dripnfts/slabs/6001854294_front_v1.jpg" TargetMode="External"/><Relationship Id="rId2406" Type="http://schemas.openxmlformats.org/officeDocument/2006/relationships/hyperlink" Target="https://www.dripshop.live/products/2hEBaxc-Hkrdm8wafqoD1" TargetMode="External"/><Relationship Id="rId3736" Type="http://schemas.openxmlformats.org/officeDocument/2006/relationships/hyperlink" Target="https://cdn.dripshop.live/dripnfts/slabs/6001854294.mp4" TargetMode="External"/><Relationship Id="rId2407" Type="http://schemas.openxmlformats.org/officeDocument/2006/relationships/hyperlink" Target="https://cdn.dripshop.live/dripnfts/slabs/110874468.mp4" TargetMode="External"/><Relationship Id="rId3739" Type="http://schemas.openxmlformats.org/officeDocument/2006/relationships/hyperlink" Target="https://cdn.dripshop.live/dripnfts/slabs/6001856159.mp4" TargetMode="External"/><Relationship Id="rId2408" Type="http://schemas.openxmlformats.org/officeDocument/2006/relationships/hyperlink" Target="https://cdn.dripshop.live/dripnfts/slabs/110874468_front_v1.jpg" TargetMode="External"/><Relationship Id="rId3738" Type="http://schemas.openxmlformats.org/officeDocument/2006/relationships/hyperlink" Target="https://www.dripshop.live/products/b_Pi8_nU2jIkrV90SbPTU" TargetMode="External"/><Relationship Id="rId2409" Type="http://schemas.openxmlformats.org/officeDocument/2006/relationships/hyperlink" Target="https://www.dripshop.live/products/ZdwTQXMB_5CAPE7ehaCPI" TargetMode="External"/><Relationship Id="rId3731" Type="http://schemas.openxmlformats.org/officeDocument/2006/relationships/hyperlink" Target="https://cdn.dripshop.live/dripnfts/slabs/6001854292_front_v1.jpg" TargetMode="External"/><Relationship Id="rId2400" Type="http://schemas.openxmlformats.org/officeDocument/2006/relationships/hyperlink" Target="https://www.dripshop.live/products/ecU2ovGps8XH-XEe9Kcug" TargetMode="External"/><Relationship Id="rId3730" Type="http://schemas.openxmlformats.org/officeDocument/2006/relationships/hyperlink" Target="https://cdn.dripshop.live/dripnfts/slabs/6001854292.mp4" TargetMode="External"/><Relationship Id="rId3722" Type="http://schemas.openxmlformats.org/officeDocument/2006/relationships/hyperlink" Target="https://cdn.dripshop.live/dripnfts/slabs/6001854289_front_v1.jpg" TargetMode="External"/><Relationship Id="rId3721" Type="http://schemas.openxmlformats.org/officeDocument/2006/relationships/hyperlink" Target="https://cdn.dripshop.live/dripnfts/slabs/6001854289.mp4" TargetMode="External"/><Relationship Id="rId3724" Type="http://schemas.openxmlformats.org/officeDocument/2006/relationships/hyperlink" Target="https://cdn.dripshop.live/dripnfts/slabs/6001854290.mp4" TargetMode="External"/><Relationship Id="rId3723" Type="http://schemas.openxmlformats.org/officeDocument/2006/relationships/hyperlink" Target="https://www.dripshop.live/products/jm-ZM6tGTPtPFhUbG-w_m" TargetMode="External"/><Relationship Id="rId3726" Type="http://schemas.openxmlformats.org/officeDocument/2006/relationships/hyperlink" Target="https://www.dripshop.live/products/Z13wtU5NE2l2Qwy5VnnC8" TargetMode="External"/><Relationship Id="rId3725" Type="http://schemas.openxmlformats.org/officeDocument/2006/relationships/hyperlink" Target="https://cdn.dripshop.live/dripnfts/slabs/6001854290_front_v1.jpg" TargetMode="External"/><Relationship Id="rId3728" Type="http://schemas.openxmlformats.org/officeDocument/2006/relationships/hyperlink" Target="https://cdn.dripshop.live/dripnfts/slabs/6001854291_front_v1.jpg" TargetMode="External"/><Relationship Id="rId3727" Type="http://schemas.openxmlformats.org/officeDocument/2006/relationships/hyperlink" Target="https://cdn.dripshop.live/dripnfts/slabs/6001854291.mp4" TargetMode="External"/><Relationship Id="rId3729" Type="http://schemas.openxmlformats.org/officeDocument/2006/relationships/hyperlink" Target="https://www.dripshop.live/products/Yu3GWduPXb4pzSRWaFXLN" TargetMode="External"/><Relationship Id="rId3720" Type="http://schemas.openxmlformats.org/officeDocument/2006/relationships/hyperlink" Target="https://www.dripshop.live/products/YYjzoRxmkE38gQwB7r_TN" TargetMode="External"/><Relationship Id="rId4206" Type="http://schemas.openxmlformats.org/officeDocument/2006/relationships/hyperlink" Target="https://www.dripshop.live/products/kzgD9ZM6QmVMrFtCr5Gjd" TargetMode="External"/><Relationship Id="rId5538" Type="http://schemas.openxmlformats.org/officeDocument/2006/relationships/hyperlink" Target="https://www.dripshop.live/products/pdJvaL_fOQ3BsQTBXIF7S" TargetMode="External"/><Relationship Id="rId4205" Type="http://schemas.openxmlformats.org/officeDocument/2006/relationships/hyperlink" Target="https://cdn.dripshop.live/dripnfts/slabs/6035585024_front_v1.jpg" TargetMode="External"/><Relationship Id="rId5539" Type="http://schemas.openxmlformats.org/officeDocument/2006/relationships/hyperlink" Target="https://cdn.dripshop.live/dripnfts/slabs/6035588082.mp4" TargetMode="External"/><Relationship Id="rId4208" Type="http://schemas.openxmlformats.org/officeDocument/2006/relationships/hyperlink" Target="https://cdn.dripshop.live/dripnfts/slabs/6035585025_front_v1.jpg" TargetMode="External"/><Relationship Id="rId5536" Type="http://schemas.openxmlformats.org/officeDocument/2006/relationships/hyperlink" Target="https://cdn.dripshop.live/dripnfts/slabs/6035588076.mp4" TargetMode="External"/><Relationship Id="rId4207" Type="http://schemas.openxmlformats.org/officeDocument/2006/relationships/hyperlink" Target="https://cdn.dripshop.live/dripnfts/slabs/6035585025.mp4" TargetMode="External"/><Relationship Id="rId5537" Type="http://schemas.openxmlformats.org/officeDocument/2006/relationships/hyperlink" Target="https://cdn.dripshop.live/dripnfts/slabs/6035588076_front_v1.jpg" TargetMode="External"/><Relationship Id="rId590" Type="http://schemas.openxmlformats.org/officeDocument/2006/relationships/hyperlink" Target="https://cdn.dripshop.live/dripnfts/slabs/100407081_front_v1.jpg" TargetMode="External"/><Relationship Id="rId4209" Type="http://schemas.openxmlformats.org/officeDocument/2006/relationships/hyperlink" Target="https://www.dripshop.live/products/Q2cFFYMtf8OYGfELJ2Jl0" TargetMode="External"/><Relationship Id="rId589" Type="http://schemas.openxmlformats.org/officeDocument/2006/relationships/hyperlink" Target="https://cdn.dripshop.live/dripnfts/slabs/100407081.mp4" TargetMode="External"/><Relationship Id="rId588" Type="http://schemas.openxmlformats.org/officeDocument/2006/relationships/hyperlink" Target="https://www.dripshop.live/products/WXhqHZJkPAq3gZKrucnYU" TargetMode="External"/><Relationship Id="rId1170" Type="http://schemas.openxmlformats.org/officeDocument/2006/relationships/hyperlink" Target="https://www.dripshop.live/products/CrMXcniTH2gZzqc91MCkK" TargetMode="External"/><Relationship Id="rId1171" Type="http://schemas.openxmlformats.org/officeDocument/2006/relationships/hyperlink" Target="https://cdn.dripshop.live/dripnfts/slabs/102788135.mp4" TargetMode="External"/><Relationship Id="rId583" Type="http://schemas.openxmlformats.org/officeDocument/2006/relationships/hyperlink" Target="https://cdn.dripshop.live/dripnfts/slabs/82972017.mp4" TargetMode="External"/><Relationship Id="rId1172" Type="http://schemas.openxmlformats.org/officeDocument/2006/relationships/hyperlink" Target="https://cdn.dripshop.live/dripnfts/slabs/102788135_front_v1.jpg" TargetMode="External"/><Relationship Id="rId5530" Type="http://schemas.openxmlformats.org/officeDocument/2006/relationships/hyperlink" Target="https://cdn.dripshop.live/dripnfts/slabs/6035587010.mp4" TargetMode="External"/><Relationship Id="rId582" Type="http://schemas.openxmlformats.org/officeDocument/2006/relationships/hyperlink" Target="https://www.dripshop.live/products/ugq7Gr0CqQ1R4qsYzcSHU" TargetMode="External"/><Relationship Id="rId1173" Type="http://schemas.openxmlformats.org/officeDocument/2006/relationships/hyperlink" Target="https://www.dripshop.live/products/3UC4doCTLZKy1vlHAGyQC" TargetMode="External"/><Relationship Id="rId5531" Type="http://schemas.openxmlformats.org/officeDocument/2006/relationships/hyperlink" Target="https://cdn.dripshop.live/dripnfts/slabs/6035587010_front_v1.jpg" TargetMode="External"/><Relationship Id="rId581" Type="http://schemas.openxmlformats.org/officeDocument/2006/relationships/hyperlink" Target="https://cdn.dripshop.live/dripnfts/slabs/82972008_front_v1.jpg" TargetMode="External"/><Relationship Id="rId1174" Type="http://schemas.openxmlformats.org/officeDocument/2006/relationships/hyperlink" Target="https://cdn.dripshop.live/dripnfts/slabs/112116349.mp4" TargetMode="External"/><Relationship Id="rId4200" Type="http://schemas.openxmlformats.org/officeDocument/2006/relationships/hyperlink" Target="https://www.dripshop.live/products/cpfv4B5mI7P9CG9Bhjl-x" TargetMode="External"/><Relationship Id="rId580" Type="http://schemas.openxmlformats.org/officeDocument/2006/relationships/hyperlink" Target="https://cdn.dripshop.live/dripnfts/slabs/82972008.mp4" TargetMode="External"/><Relationship Id="rId1175" Type="http://schemas.openxmlformats.org/officeDocument/2006/relationships/hyperlink" Target="https://cdn.dripshop.live/dripnfts/slabs/112116349_front_v1.jpg" TargetMode="External"/><Relationship Id="rId587" Type="http://schemas.openxmlformats.org/officeDocument/2006/relationships/hyperlink" Target="https://cdn.dripshop.live/dripnfts/slabs/106226690_front_v1.jpg" TargetMode="External"/><Relationship Id="rId1176" Type="http://schemas.openxmlformats.org/officeDocument/2006/relationships/hyperlink" Target="https://www.dripshop.live/products/6JDcjrjjcqt_TPlQVjQ6C" TargetMode="External"/><Relationship Id="rId4202" Type="http://schemas.openxmlformats.org/officeDocument/2006/relationships/hyperlink" Target="https://cdn.dripshop.live/dripnfts/slabs/6035585009_front_v1.jpg" TargetMode="External"/><Relationship Id="rId5534" Type="http://schemas.openxmlformats.org/officeDocument/2006/relationships/hyperlink" Target="https://cdn.dripshop.live/dripnfts/slabs/6035588073_front_v1.jpg" TargetMode="External"/><Relationship Id="rId586" Type="http://schemas.openxmlformats.org/officeDocument/2006/relationships/hyperlink" Target="https://cdn.dripshop.live/dripnfts/slabs/106226690.mp4" TargetMode="External"/><Relationship Id="rId1177" Type="http://schemas.openxmlformats.org/officeDocument/2006/relationships/hyperlink" Target="https://cdn.dripshop.live/dripnfts/slabs/94589654.mp4" TargetMode="External"/><Relationship Id="rId4201" Type="http://schemas.openxmlformats.org/officeDocument/2006/relationships/hyperlink" Target="https://cdn.dripshop.live/dripnfts/slabs/6035585009.mp4" TargetMode="External"/><Relationship Id="rId5535" Type="http://schemas.openxmlformats.org/officeDocument/2006/relationships/hyperlink" Target="https://www.dripshop.live/products/A_7RkErS35YwHEhyoBu4P" TargetMode="External"/><Relationship Id="rId585" Type="http://schemas.openxmlformats.org/officeDocument/2006/relationships/hyperlink" Target="https://www.dripshop.live/products/NHq0d_pVREcfJekqyx9SR" TargetMode="External"/><Relationship Id="rId1178" Type="http://schemas.openxmlformats.org/officeDocument/2006/relationships/hyperlink" Target="https://cdn.dripshop.live/dripnfts/slabs/94589654_front_v1.jpg" TargetMode="External"/><Relationship Id="rId4204" Type="http://schemas.openxmlformats.org/officeDocument/2006/relationships/hyperlink" Target="https://cdn.dripshop.live/dripnfts/slabs/6035585024.mp4" TargetMode="External"/><Relationship Id="rId5532" Type="http://schemas.openxmlformats.org/officeDocument/2006/relationships/hyperlink" Target="https://www.dripshop.live/products/EYRGLfBvqyIE2JM76XNg4" TargetMode="External"/><Relationship Id="rId584" Type="http://schemas.openxmlformats.org/officeDocument/2006/relationships/hyperlink" Target="https://cdn.dripshop.live/dripnfts/slabs/82972017_front_v1.jpg" TargetMode="External"/><Relationship Id="rId1179" Type="http://schemas.openxmlformats.org/officeDocument/2006/relationships/hyperlink" Target="https://www.dripshop.live/products/ETxp53kLn6kOllzzt1mnF" TargetMode="External"/><Relationship Id="rId4203" Type="http://schemas.openxmlformats.org/officeDocument/2006/relationships/hyperlink" Target="https://www.dripshop.live/products/-y5K_Z_jnyLHJFP2L5gaL" TargetMode="External"/><Relationship Id="rId5533" Type="http://schemas.openxmlformats.org/officeDocument/2006/relationships/hyperlink" Target="https://cdn.dripshop.live/dripnfts/slabs/6035588073.mp4" TargetMode="External"/><Relationship Id="rId1169" Type="http://schemas.openxmlformats.org/officeDocument/2006/relationships/hyperlink" Target="https://cdn.dripshop.live/dripnfts/slabs/104233917_front_v1.jpg" TargetMode="External"/><Relationship Id="rId5527" Type="http://schemas.openxmlformats.org/officeDocument/2006/relationships/hyperlink" Target="https://cdn.dripshop.live/dripnfts/slabs/6035587006.mp4" TargetMode="External"/><Relationship Id="rId5528" Type="http://schemas.openxmlformats.org/officeDocument/2006/relationships/hyperlink" Target="https://cdn.dripshop.live/dripnfts/slabs/6035587006_front_v1.jpg" TargetMode="External"/><Relationship Id="rId5525" Type="http://schemas.openxmlformats.org/officeDocument/2006/relationships/hyperlink" Target="https://cdn.dripshop.live/dripnfts/slabs/6035587005_front_v1.jpg" TargetMode="External"/><Relationship Id="rId5526" Type="http://schemas.openxmlformats.org/officeDocument/2006/relationships/hyperlink" Target="https://www.dripshop.live/products/PPx5haoFsEs4W2a3sXcA2" TargetMode="External"/><Relationship Id="rId5529" Type="http://schemas.openxmlformats.org/officeDocument/2006/relationships/hyperlink" Target="https://www.dripshop.live/products/gpo-htVwzzmMZbM0rdRfy" TargetMode="External"/><Relationship Id="rId579" Type="http://schemas.openxmlformats.org/officeDocument/2006/relationships/hyperlink" Target="https://www.dripshop.live/products/tlsAqk1PabGCAoDCtCCwY" TargetMode="External"/><Relationship Id="rId578" Type="http://schemas.openxmlformats.org/officeDocument/2006/relationships/hyperlink" Target="https://cdn.dripshop.live/dripnfts/slabs/82972028_front_v1.jpg" TargetMode="External"/><Relationship Id="rId577" Type="http://schemas.openxmlformats.org/officeDocument/2006/relationships/hyperlink" Target="https://cdn.dripshop.live/dripnfts/slabs/82972028.mp4" TargetMode="External"/><Relationship Id="rId2490" Type="http://schemas.openxmlformats.org/officeDocument/2006/relationships/hyperlink" Target="https://www.dripshop.live/products/7zYB3Gf9b4_oYZr3NdVAY" TargetMode="External"/><Relationship Id="rId1160" Type="http://schemas.openxmlformats.org/officeDocument/2006/relationships/hyperlink" Target="https://cdn.dripshop.live/dripnfts/slabs/110991184_front_v1.jpg" TargetMode="External"/><Relationship Id="rId2491" Type="http://schemas.openxmlformats.org/officeDocument/2006/relationships/hyperlink" Target="https://cdn.dripshop.live/dripnfts/slabs/109160235.mp4" TargetMode="External"/><Relationship Id="rId572" Type="http://schemas.openxmlformats.org/officeDocument/2006/relationships/hyperlink" Target="https://cdn.dripshop.live/dripnfts/slabs/54572004_front_v1.jpg" TargetMode="External"/><Relationship Id="rId1161" Type="http://schemas.openxmlformats.org/officeDocument/2006/relationships/hyperlink" Target="https://www.dripshop.live/products/CiPnSMfrd3hLNTgMe9hgD" TargetMode="External"/><Relationship Id="rId2492" Type="http://schemas.openxmlformats.org/officeDocument/2006/relationships/hyperlink" Target="https://cdn.dripshop.live/dripnfts/slabs/109160235_front_v1.jpg" TargetMode="External"/><Relationship Id="rId571" Type="http://schemas.openxmlformats.org/officeDocument/2006/relationships/hyperlink" Target="https://cdn.dripshop.live/dripnfts/slabs/54572004.mp4" TargetMode="External"/><Relationship Id="rId1162" Type="http://schemas.openxmlformats.org/officeDocument/2006/relationships/hyperlink" Target="https://cdn.dripshop.live/dripnfts/slabs/111226315.mp4" TargetMode="External"/><Relationship Id="rId2493" Type="http://schemas.openxmlformats.org/officeDocument/2006/relationships/hyperlink" Target="https://www.dripshop.live/products/NHBVIR9VurVdQxgZrtjOh" TargetMode="External"/><Relationship Id="rId5520" Type="http://schemas.openxmlformats.org/officeDocument/2006/relationships/hyperlink" Target="https://www.dripshop.live/products/QBhCQRI8tKyUQT4zct2_i" TargetMode="External"/><Relationship Id="rId570" Type="http://schemas.openxmlformats.org/officeDocument/2006/relationships/hyperlink" Target="https://www.dripshop.live/products/Ipu61crHB2QWve_nzPCza" TargetMode="External"/><Relationship Id="rId1163" Type="http://schemas.openxmlformats.org/officeDocument/2006/relationships/hyperlink" Target="https://cdn.dripshop.live/dripnfts/slabs/111226315_front_v1.jpg" TargetMode="External"/><Relationship Id="rId2494" Type="http://schemas.openxmlformats.org/officeDocument/2006/relationships/hyperlink" Target="https://cdn.dripshop.live/dripnfts/slabs/108900718.mp4" TargetMode="External"/><Relationship Id="rId1164" Type="http://schemas.openxmlformats.org/officeDocument/2006/relationships/hyperlink" Target="https://www.dripshop.live/products/yArtI9GNYzZU3gyR905qe" TargetMode="External"/><Relationship Id="rId2495" Type="http://schemas.openxmlformats.org/officeDocument/2006/relationships/hyperlink" Target="https://cdn.dripshop.live/dripnfts/slabs/108900718_front_v1.jpg" TargetMode="External"/><Relationship Id="rId576" Type="http://schemas.openxmlformats.org/officeDocument/2006/relationships/hyperlink" Target="https://www.dripshop.live/products/GA32OzfPrBLr2dg74uxH3" TargetMode="External"/><Relationship Id="rId1165" Type="http://schemas.openxmlformats.org/officeDocument/2006/relationships/hyperlink" Target="https://cdn.dripshop.live/dripnfts/slabs/104233916.mp4" TargetMode="External"/><Relationship Id="rId2496" Type="http://schemas.openxmlformats.org/officeDocument/2006/relationships/hyperlink" Target="https://www.dripshop.live/products/bxwfPdXgTsjHmUoT8zijv" TargetMode="External"/><Relationship Id="rId5523" Type="http://schemas.openxmlformats.org/officeDocument/2006/relationships/hyperlink" Target="https://www.dripshop.live/products/6vVYpVOVNA_g3GbXSElDD" TargetMode="External"/><Relationship Id="rId575" Type="http://schemas.openxmlformats.org/officeDocument/2006/relationships/hyperlink" Target="https://cdn.dripshop.live/dripnfts/slabs/111701721_front_v1.jpg" TargetMode="External"/><Relationship Id="rId1166" Type="http://schemas.openxmlformats.org/officeDocument/2006/relationships/hyperlink" Target="https://cdn.dripshop.live/dripnfts/slabs/104233916_front_v1.jpg" TargetMode="External"/><Relationship Id="rId2497" Type="http://schemas.openxmlformats.org/officeDocument/2006/relationships/hyperlink" Target="https://cdn.dripshop.live/dripnfts/slabs/102415382.mp4" TargetMode="External"/><Relationship Id="rId5524" Type="http://schemas.openxmlformats.org/officeDocument/2006/relationships/hyperlink" Target="https://cdn.dripshop.live/dripnfts/slabs/6035587005.mp4" TargetMode="External"/><Relationship Id="rId574" Type="http://schemas.openxmlformats.org/officeDocument/2006/relationships/hyperlink" Target="https://cdn.dripshop.live/dripnfts/slabs/111701721.mp4" TargetMode="External"/><Relationship Id="rId1167" Type="http://schemas.openxmlformats.org/officeDocument/2006/relationships/hyperlink" Target="https://www.dripshop.live/products/colB_cppB3nw53UoxNNSZ" TargetMode="External"/><Relationship Id="rId2498" Type="http://schemas.openxmlformats.org/officeDocument/2006/relationships/hyperlink" Target="https://cdn.dripshop.live/dripnfts/slabs/102415382_front_v1.jpg" TargetMode="External"/><Relationship Id="rId5521" Type="http://schemas.openxmlformats.org/officeDocument/2006/relationships/hyperlink" Target="https://cdn.dripshop.live/dripnfts/slabs/6035587004.mp4" TargetMode="External"/><Relationship Id="rId573" Type="http://schemas.openxmlformats.org/officeDocument/2006/relationships/hyperlink" Target="https://www.dripshop.live/products/dSgITGY8YYEypKLyn8QWa" TargetMode="External"/><Relationship Id="rId1168" Type="http://schemas.openxmlformats.org/officeDocument/2006/relationships/hyperlink" Target="https://cdn.dripshop.live/dripnfts/slabs/104233917.mp4" TargetMode="External"/><Relationship Id="rId2499" Type="http://schemas.openxmlformats.org/officeDocument/2006/relationships/hyperlink" Target="https://www.dripshop.live/products/94Ac8s2yUXaQnLAQIRSVu" TargetMode="External"/><Relationship Id="rId5522" Type="http://schemas.openxmlformats.org/officeDocument/2006/relationships/hyperlink" Target="https://cdn.dripshop.live/dripnfts/slabs/6035587004_front_v1.jpg" TargetMode="External"/><Relationship Id="rId4228" Type="http://schemas.openxmlformats.org/officeDocument/2006/relationships/hyperlink" Target="https://cdn.dripshop.live/dripnfts/slabs/6035585046.mp4" TargetMode="External"/><Relationship Id="rId4227" Type="http://schemas.openxmlformats.org/officeDocument/2006/relationships/hyperlink" Target="https://www.dripshop.live/products/m5lY78RmRX8pv5PG8PBZ7" TargetMode="External"/><Relationship Id="rId5558" Type="http://schemas.openxmlformats.org/officeDocument/2006/relationships/hyperlink" Target="https://cdn.dripshop.live/dripnfts/slabs/1401016007165_front_v1.jpg" TargetMode="External"/><Relationship Id="rId4229" Type="http://schemas.openxmlformats.org/officeDocument/2006/relationships/hyperlink" Target="https://cdn.dripshop.live/dripnfts/slabs/6035585046_front_v1.jpg" TargetMode="External"/><Relationship Id="rId5559" Type="http://schemas.openxmlformats.org/officeDocument/2006/relationships/hyperlink" Target="https://www.dripshop.live/products/MJFZf3kEQdsAMRG9q4FmV" TargetMode="External"/><Relationship Id="rId1190" Type="http://schemas.openxmlformats.org/officeDocument/2006/relationships/hyperlink" Target="https://cdn.dripshop.live/dripnfts/slabs/104233922_front_v1.jpg" TargetMode="External"/><Relationship Id="rId1191" Type="http://schemas.openxmlformats.org/officeDocument/2006/relationships/hyperlink" Target="https://www.dripshop.live/products/FlULw2Z5sxRfXXGUmwahS" TargetMode="External"/><Relationship Id="rId1192" Type="http://schemas.openxmlformats.org/officeDocument/2006/relationships/hyperlink" Target="https://cdn.dripshop.live/dripnfts/slabs/115494300.mp4" TargetMode="External"/><Relationship Id="rId1193" Type="http://schemas.openxmlformats.org/officeDocument/2006/relationships/hyperlink" Target="https://cdn.dripshop.live/dripnfts/slabs/115494300_front_v1.jpg" TargetMode="External"/><Relationship Id="rId1194" Type="http://schemas.openxmlformats.org/officeDocument/2006/relationships/hyperlink" Target="https://www.dripshop.live/products/2dUv6pgo_X3TvLUkWZaUB" TargetMode="External"/><Relationship Id="rId4220" Type="http://schemas.openxmlformats.org/officeDocument/2006/relationships/hyperlink" Target="https://cdn.dripshop.live/dripnfts/slabs/6035585039_front_v1.jpg" TargetMode="External"/><Relationship Id="rId5552" Type="http://schemas.openxmlformats.org/officeDocument/2006/relationships/hyperlink" Target="https://cdn.dripshop.live/dripnfts/slabs/1401016007160_front_v1.jpg" TargetMode="External"/><Relationship Id="rId1195" Type="http://schemas.openxmlformats.org/officeDocument/2006/relationships/hyperlink" Target="https://cdn.dripshop.live/dripnfts/slabs/115494295.mp4" TargetMode="External"/><Relationship Id="rId5553" Type="http://schemas.openxmlformats.org/officeDocument/2006/relationships/hyperlink" Target="https://www.dripshop.live/products/6RyULXfdUla-IQNVhqrwI" TargetMode="External"/><Relationship Id="rId1196" Type="http://schemas.openxmlformats.org/officeDocument/2006/relationships/hyperlink" Target="https://cdn.dripshop.live/dripnfts/slabs/115494295_front_v1.jpg" TargetMode="External"/><Relationship Id="rId4222" Type="http://schemas.openxmlformats.org/officeDocument/2006/relationships/hyperlink" Target="https://cdn.dripshop.live/dripnfts/slabs/6035585042.mp4" TargetMode="External"/><Relationship Id="rId5550" Type="http://schemas.openxmlformats.org/officeDocument/2006/relationships/hyperlink" Target="https://www.dripshop.live/products/BZwxdxo562PYo8xZRzkvT" TargetMode="External"/><Relationship Id="rId1197" Type="http://schemas.openxmlformats.org/officeDocument/2006/relationships/hyperlink" Target="https://www.dripshop.live/products/qNh0FgzZ2lmZuFxGZ0c-i" TargetMode="External"/><Relationship Id="rId4221" Type="http://schemas.openxmlformats.org/officeDocument/2006/relationships/hyperlink" Target="https://www.dripshop.live/products/YChfuSAy8Q-tGJ85Qh_ty" TargetMode="External"/><Relationship Id="rId5551" Type="http://schemas.openxmlformats.org/officeDocument/2006/relationships/hyperlink" Target="https://cdn.dripshop.live/dripnfts/slabs/1401016007160.mp4" TargetMode="External"/><Relationship Id="rId1198" Type="http://schemas.openxmlformats.org/officeDocument/2006/relationships/hyperlink" Target="https://cdn.dripshop.live/dripnfts/slabs/116711437.mp4" TargetMode="External"/><Relationship Id="rId4224" Type="http://schemas.openxmlformats.org/officeDocument/2006/relationships/hyperlink" Target="https://www.dripshop.live/products/6mw2iPXlC-Q1TEMnmCCWo" TargetMode="External"/><Relationship Id="rId5556" Type="http://schemas.openxmlformats.org/officeDocument/2006/relationships/hyperlink" Target="https://www.dripshop.live/products/dFrCvReniAgRgy4pw-esa" TargetMode="External"/><Relationship Id="rId1199" Type="http://schemas.openxmlformats.org/officeDocument/2006/relationships/hyperlink" Target="https://cdn.dripshop.live/dripnfts/slabs/116711437_front_v1.jpg" TargetMode="External"/><Relationship Id="rId4223" Type="http://schemas.openxmlformats.org/officeDocument/2006/relationships/hyperlink" Target="https://cdn.dripshop.live/dripnfts/slabs/6035585042_front_v1.jpg" TargetMode="External"/><Relationship Id="rId5557" Type="http://schemas.openxmlformats.org/officeDocument/2006/relationships/hyperlink" Target="https://cdn.dripshop.live/dripnfts/slabs/1401016007165.mp4" TargetMode="External"/><Relationship Id="rId4226" Type="http://schemas.openxmlformats.org/officeDocument/2006/relationships/hyperlink" Target="https://cdn.dripshop.live/dripnfts/slabs/6035585044_front_v1.jpg" TargetMode="External"/><Relationship Id="rId5554" Type="http://schemas.openxmlformats.org/officeDocument/2006/relationships/hyperlink" Target="https://cdn.dripshop.live/dripnfts/slabs/1401016007162.mp4" TargetMode="External"/><Relationship Id="rId4225" Type="http://schemas.openxmlformats.org/officeDocument/2006/relationships/hyperlink" Target="https://cdn.dripshop.live/dripnfts/slabs/6035585044.mp4" TargetMode="External"/><Relationship Id="rId5555" Type="http://schemas.openxmlformats.org/officeDocument/2006/relationships/hyperlink" Target="https://cdn.dripshop.live/dripnfts/slabs/1401016007162_front_v1.jpg" TargetMode="External"/><Relationship Id="rId4217" Type="http://schemas.openxmlformats.org/officeDocument/2006/relationships/hyperlink" Target="https://cdn.dripshop.live/dripnfts/slabs/6035585038_front_v1.jpg" TargetMode="External"/><Relationship Id="rId5549" Type="http://schemas.openxmlformats.org/officeDocument/2006/relationships/hyperlink" Target="https://cdn.dripshop.live/dripnfts/slabs/1401016007152_front_v1.jpg" TargetMode="External"/><Relationship Id="rId4216" Type="http://schemas.openxmlformats.org/officeDocument/2006/relationships/hyperlink" Target="https://cdn.dripshop.live/dripnfts/slabs/6035585038.mp4" TargetMode="External"/><Relationship Id="rId4219" Type="http://schemas.openxmlformats.org/officeDocument/2006/relationships/hyperlink" Target="https://cdn.dripshop.live/dripnfts/slabs/6035585039.mp4" TargetMode="External"/><Relationship Id="rId5547" Type="http://schemas.openxmlformats.org/officeDocument/2006/relationships/hyperlink" Target="https://www.dripshop.live/products/wf5MgTB-i0rETTljlZc5s" TargetMode="External"/><Relationship Id="rId4218" Type="http://schemas.openxmlformats.org/officeDocument/2006/relationships/hyperlink" Target="https://www.dripshop.live/products/kQyEGDFtHdFi8eyKAunCb" TargetMode="External"/><Relationship Id="rId5548" Type="http://schemas.openxmlformats.org/officeDocument/2006/relationships/hyperlink" Target="https://cdn.dripshop.live/dripnfts/slabs/1401016007152.mp4" TargetMode="External"/><Relationship Id="rId599" Type="http://schemas.openxmlformats.org/officeDocument/2006/relationships/hyperlink" Target="https://cdn.dripshop.live/dripnfts/slabs/88318793_front_v1.jpg" TargetMode="External"/><Relationship Id="rId1180" Type="http://schemas.openxmlformats.org/officeDocument/2006/relationships/hyperlink" Target="https://cdn.dripshop.live/dripnfts/slabs/107580373.mp4" TargetMode="External"/><Relationship Id="rId1181" Type="http://schemas.openxmlformats.org/officeDocument/2006/relationships/hyperlink" Target="https://cdn.dripshop.live/dripnfts/slabs/107580373_front_v1.jpg" TargetMode="External"/><Relationship Id="rId1182" Type="http://schemas.openxmlformats.org/officeDocument/2006/relationships/hyperlink" Target="https://www.dripshop.live/products/X5tDevkBGrU4F4ZerYT7T" TargetMode="External"/><Relationship Id="rId594" Type="http://schemas.openxmlformats.org/officeDocument/2006/relationships/hyperlink" Target="https://www.dripshop.live/products/Wsn6U4XSCjytBAApqI0TH" TargetMode="External"/><Relationship Id="rId1183" Type="http://schemas.openxmlformats.org/officeDocument/2006/relationships/hyperlink" Target="https://cdn.dripshop.live/dripnfts/slabs/111226327.mp4" TargetMode="External"/><Relationship Id="rId5541" Type="http://schemas.openxmlformats.org/officeDocument/2006/relationships/hyperlink" Target="https://www.dripshop.live/products/VKjjoqkLWliLcvHh84k5y" TargetMode="External"/><Relationship Id="rId593" Type="http://schemas.openxmlformats.org/officeDocument/2006/relationships/hyperlink" Target="https://cdn.dripshop.live/dripnfts/slabs/102788147_front_v1.jpg" TargetMode="External"/><Relationship Id="rId1184" Type="http://schemas.openxmlformats.org/officeDocument/2006/relationships/hyperlink" Target="https://cdn.dripshop.live/dripnfts/slabs/111226327_front_v1.jpg" TargetMode="External"/><Relationship Id="rId5542" Type="http://schemas.openxmlformats.org/officeDocument/2006/relationships/hyperlink" Target="https://cdn.dripshop.live/dripnfts/slabs/6035588085.mp4" TargetMode="External"/><Relationship Id="rId592" Type="http://schemas.openxmlformats.org/officeDocument/2006/relationships/hyperlink" Target="https://cdn.dripshop.live/dripnfts/slabs/102788147.mp4" TargetMode="External"/><Relationship Id="rId1185" Type="http://schemas.openxmlformats.org/officeDocument/2006/relationships/hyperlink" Target="https://www.dripshop.live/products/B7aciMQnujat-TBcWvC36" TargetMode="External"/><Relationship Id="rId4211" Type="http://schemas.openxmlformats.org/officeDocument/2006/relationships/hyperlink" Target="https://cdn.dripshop.live/dripnfts/slabs/6035585028_front_v1.jpg" TargetMode="External"/><Relationship Id="rId591" Type="http://schemas.openxmlformats.org/officeDocument/2006/relationships/hyperlink" Target="https://www.dripshop.live/products/N4gF4C97mzWWuMoiPwJTk" TargetMode="External"/><Relationship Id="rId1186" Type="http://schemas.openxmlformats.org/officeDocument/2006/relationships/hyperlink" Target="https://cdn.dripshop.live/dripnfts/slabs/112147696.mp4" TargetMode="External"/><Relationship Id="rId4210" Type="http://schemas.openxmlformats.org/officeDocument/2006/relationships/hyperlink" Target="https://cdn.dripshop.live/dripnfts/slabs/6035585028.mp4" TargetMode="External"/><Relationship Id="rId5540" Type="http://schemas.openxmlformats.org/officeDocument/2006/relationships/hyperlink" Target="https://cdn.dripshop.live/dripnfts/slabs/6035588082_front_v1.jpg" TargetMode="External"/><Relationship Id="rId598" Type="http://schemas.openxmlformats.org/officeDocument/2006/relationships/hyperlink" Target="https://cdn.dripshop.live/dripnfts/slabs/88318793.mp4" TargetMode="External"/><Relationship Id="rId1187" Type="http://schemas.openxmlformats.org/officeDocument/2006/relationships/hyperlink" Target="https://cdn.dripshop.live/dripnfts/slabs/112147696_front_v1.jpg" TargetMode="External"/><Relationship Id="rId4213" Type="http://schemas.openxmlformats.org/officeDocument/2006/relationships/hyperlink" Target="https://cdn.dripshop.live/dripnfts/slabs/6035585031.mp4" TargetMode="External"/><Relationship Id="rId5545" Type="http://schemas.openxmlformats.org/officeDocument/2006/relationships/hyperlink" Target="https://cdn.dripshop.live/dripnfts/slabs/6035588100.mp4" TargetMode="External"/><Relationship Id="rId597" Type="http://schemas.openxmlformats.org/officeDocument/2006/relationships/hyperlink" Target="https://www.dripshop.live/products/g7aHQlDUfcEnF77BudNKc" TargetMode="External"/><Relationship Id="rId1188" Type="http://schemas.openxmlformats.org/officeDocument/2006/relationships/hyperlink" Target="https://www.dripshop.live/products/FntLXLrKp4EDthllZEd9a" TargetMode="External"/><Relationship Id="rId4212" Type="http://schemas.openxmlformats.org/officeDocument/2006/relationships/hyperlink" Target="https://www.dripshop.live/products/za2lcTFIUToyZ_V2B2XCk" TargetMode="External"/><Relationship Id="rId5546" Type="http://schemas.openxmlformats.org/officeDocument/2006/relationships/hyperlink" Target="https://cdn.dripshop.live/dripnfts/slabs/6035588100_front_v1.jpg" TargetMode="External"/><Relationship Id="rId596" Type="http://schemas.openxmlformats.org/officeDocument/2006/relationships/hyperlink" Target="https://cdn.dripshop.live/dripnfts/slabs/108901051_front_v1.jpg" TargetMode="External"/><Relationship Id="rId1189" Type="http://schemas.openxmlformats.org/officeDocument/2006/relationships/hyperlink" Target="https://cdn.dripshop.live/dripnfts/slabs/104233922.mp4" TargetMode="External"/><Relationship Id="rId4215" Type="http://schemas.openxmlformats.org/officeDocument/2006/relationships/hyperlink" Target="https://www.dripshop.live/products/NIgGp0hYQ7rVzI1PLbpfJ" TargetMode="External"/><Relationship Id="rId5543" Type="http://schemas.openxmlformats.org/officeDocument/2006/relationships/hyperlink" Target="https://cdn.dripshop.live/dripnfts/slabs/6035588085_front_v1.jpg" TargetMode="External"/><Relationship Id="rId595" Type="http://schemas.openxmlformats.org/officeDocument/2006/relationships/hyperlink" Target="https://cdn.dripshop.live/dripnfts/slabs/108901051.mp4" TargetMode="External"/><Relationship Id="rId4214" Type="http://schemas.openxmlformats.org/officeDocument/2006/relationships/hyperlink" Target="https://cdn.dripshop.live/dripnfts/slabs/6035585031_front_v1.jpg" TargetMode="External"/><Relationship Id="rId5544" Type="http://schemas.openxmlformats.org/officeDocument/2006/relationships/hyperlink" Target="https://www.dripshop.live/products/s-bASMmUXawWVTFghtwv3" TargetMode="External"/><Relationship Id="rId1136" Type="http://schemas.openxmlformats.org/officeDocument/2006/relationships/hyperlink" Target="https://cdn.dripshop.live/dripnfts/slabs/114537247_front_v1.jpg" TargetMode="External"/><Relationship Id="rId2467" Type="http://schemas.openxmlformats.org/officeDocument/2006/relationships/hyperlink" Target="https://cdn.dripshop.live/dripnfts/slabs/103733004.mp4" TargetMode="External"/><Relationship Id="rId3799" Type="http://schemas.openxmlformats.org/officeDocument/2006/relationships/hyperlink" Target="https://cdn.dripshop.live/dripnfts/slabs/6001866255.mp4" TargetMode="External"/><Relationship Id="rId1137" Type="http://schemas.openxmlformats.org/officeDocument/2006/relationships/hyperlink" Target="https://www.dripshop.live/products/B8fK3o0XMiWrUWbOhEqqO" TargetMode="External"/><Relationship Id="rId2468" Type="http://schemas.openxmlformats.org/officeDocument/2006/relationships/hyperlink" Target="https://cdn.dripshop.live/dripnfts/slabs/103733004_front_v1.jpg" TargetMode="External"/><Relationship Id="rId3798" Type="http://schemas.openxmlformats.org/officeDocument/2006/relationships/hyperlink" Target="https://www.dripshop.live/products/3ph-ucCXCbM0NllK-KqnV" TargetMode="External"/><Relationship Id="rId1138" Type="http://schemas.openxmlformats.org/officeDocument/2006/relationships/hyperlink" Target="https://cdn.dripshop.live/dripnfts/slabs/114537248.mp4" TargetMode="External"/><Relationship Id="rId2469" Type="http://schemas.openxmlformats.org/officeDocument/2006/relationships/hyperlink" Target="https://www.dripshop.live/products/qwi1c7rib-yJJdX-eQnj3" TargetMode="External"/><Relationship Id="rId1139" Type="http://schemas.openxmlformats.org/officeDocument/2006/relationships/hyperlink" Target="https://cdn.dripshop.live/dripnfts/slabs/114537248_front_v1.jpg" TargetMode="External"/><Relationship Id="rId547" Type="http://schemas.openxmlformats.org/officeDocument/2006/relationships/hyperlink" Target="https://cdn.dripshop.live/dripnfts/slabs/96700391.mp4" TargetMode="External"/><Relationship Id="rId546" Type="http://schemas.openxmlformats.org/officeDocument/2006/relationships/hyperlink" Target="https://www.dripshop.live/products/1iY67XqFg3eEP4t_KZFNm" TargetMode="External"/><Relationship Id="rId545" Type="http://schemas.openxmlformats.org/officeDocument/2006/relationships/hyperlink" Target="https://cdn.dripshop.live/dripnfts/slabs/100762798_front_v1.jpg" TargetMode="External"/><Relationship Id="rId544" Type="http://schemas.openxmlformats.org/officeDocument/2006/relationships/hyperlink" Target="https://cdn.dripshop.live/dripnfts/slabs/100762798.mp4" TargetMode="External"/><Relationship Id="rId549" Type="http://schemas.openxmlformats.org/officeDocument/2006/relationships/hyperlink" Target="https://www.dripshop.live/products/xIUp56nbEnCpIvNGMuw0I" TargetMode="External"/><Relationship Id="rId548" Type="http://schemas.openxmlformats.org/officeDocument/2006/relationships/hyperlink" Target="https://cdn.dripshop.live/dripnfts/slabs/96700391_front_v1.jpg" TargetMode="External"/><Relationship Id="rId3791" Type="http://schemas.openxmlformats.org/officeDocument/2006/relationships/hyperlink" Target="https://cdn.dripshop.live/dripnfts/slabs/6001866119_front_v1.jpg" TargetMode="External"/><Relationship Id="rId2460" Type="http://schemas.openxmlformats.org/officeDocument/2006/relationships/hyperlink" Target="https://www.dripshop.live/products/0W2q9KOFBC3aBjuEtRnVi" TargetMode="External"/><Relationship Id="rId3790" Type="http://schemas.openxmlformats.org/officeDocument/2006/relationships/hyperlink" Target="https://cdn.dripshop.live/dripnfts/slabs/6001866119.mp4" TargetMode="External"/><Relationship Id="rId1130" Type="http://schemas.openxmlformats.org/officeDocument/2006/relationships/hyperlink" Target="https://cdn.dripshop.live/dripnfts/slabs/109827989_front_v1.jpg" TargetMode="External"/><Relationship Id="rId2461" Type="http://schemas.openxmlformats.org/officeDocument/2006/relationships/hyperlink" Target="https://cdn.dripshop.live/dripnfts/slabs/106177005.mp4" TargetMode="External"/><Relationship Id="rId3793" Type="http://schemas.openxmlformats.org/officeDocument/2006/relationships/hyperlink" Target="https://cdn.dripshop.live/dripnfts/slabs/6001866234.mp4" TargetMode="External"/><Relationship Id="rId1131" Type="http://schemas.openxmlformats.org/officeDocument/2006/relationships/hyperlink" Target="https://www.dripshop.live/products/K5FlP6XrO53QE5JRZNs0f" TargetMode="External"/><Relationship Id="rId2462" Type="http://schemas.openxmlformats.org/officeDocument/2006/relationships/hyperlink" Target="https://cdn.dripshop.live/dripnfts/slabs/106177005_front_v1.jpg" TargetMode="External"/><Relationship Id="rId3792" Type="http://schemas.openxmlformats.org/officeDocument/2006/relationships/hyperlink" Target="https://www.dripshop.live/products/k4p-GlPTYKxCLliZMRRac" TargetMode="External"/><Relationship Id="rId543" Type="http://schemas.openxmlformats.org/officeDocument/2006/relationships/hyperlink" Target="https://www.dripshop.live/products/F2rFdTdHSGCUZAT3pvNL9" TargetMode="External"/><Relationship Id="rId1132" Type="http://schemas.openxmlformats.org/officeDocument/2006/relationships/hyperlink" Target="https://cdn.dripshop.live/dripnfts/slabs/109827991.mp4" TargetMode="External"/><Relationship Id="rId2463" Type="http://schemas.openxmlformats.org/officeDocument/2006/relationships/hyperlink" Target="https://www.dripshop.live/products/NoUgHjD9UddVBW9vB3fvv" TargetMode="External"/><Relationship Id="rId3795" Type="http://schemas.openxmlformats.org/officeDocument/2006/relationships/hyperlink" Target="https://www.dripshop.live/products/Q0dOsQ4woG5M5wz43zeFV" TargetMode="External"/><Relationship Id="rId542" Type="http://schemas.openxmlformats.org/officeDocument/2006/relationships/hyperlink" Target="https://cdn.dripshop.live/dripnfts/slabs/103577585_front_v1.jpg" TargetMode="External"/><Relationship Id="rId1133" Type="http://schemas.openxmlformats.org/officeDocument/2006/relationships/hyperlink" Target="https://cdn.dripshop.live/dripnfts/slabs/109827991_front_v1.jpg" TargetMode="External"/><Relationship Id="rId2464" Type="http://schemas.openxmlformats.org/officeDocument/2006/relationships/hyperlink" Target="https://cdn.dripshop.live/dripnfts/slabs/107750956.mp4" TargetMode="External"/><Relationship Id="rId3794" Type="http://schemas.openxmlformats.org/officeDocument/2006/relationships/hyperlink" Target="https://cdn.dripshop.live/dripnfts/slabs/6001866234_front_v1.jpg" TargetMode="External"/><Relationship Id="rId541" Type="http://schemas.openxmlformats.org/officeDocument/2006/relationships/hyperlink" Target="https://cdn.dripshop.live/dripnfts/slabs/103577585.mp4" TargetMode="External"/><Relationship Id="rId1134" Type="http://schemas.openxmlformats.org/officeDocument/2006/relationships/hyperlink" Target="https://www.dripshop.live/products/6ose88WWgBF7VUpQ51STl" TargetMode="External"/><Relationship Id="rId2465" Type="http://schemas.openxmlformats.org/officeDocument/2006/relationships/hyperlink" Target="https://cdn.dripshop.live/dripnfts/slabs/107750956_front_v1.jpg" TargetMode="External"/><Relationship Id="rId3797" Type="http://schemas.openxmlformats.org/officeDocument/2006/relationships/hyperlink" Target="https://cdn.dripshop.live/dripnfts/slabs/6001866254_front_v1.jpg" TargetMode="External"/><Relationship Id="rId540" Type="http://schemas.openxmlformats.org/officeDocument/2006/relationships/hyperlink" Target="https://www.dripshop.live/products/ZrdTnzleqvq8Nb67vdvwl" TargetMode="External"/><Relationship Id="rId1135" Type="http://schemas.openxmlformats.org/officeDocument/2006/relationships/hyperlink" Target="https://cdn.dripshop.live/dripnfts/slabs/114537247.mp4" TargetMode="External"/><Relationship Id="rId2466" Type="http://schemas.openxmlformats.org/officeDocument/2006/relationships/hyperlink" Target="https://www.dripshop.live/products/fNStIxpBCX5Veu-_ggLxW" TargetMode="External"/><Relationship Id="rId3796" Type="http://schemas.openxmlformats.org/officeDocument/2006/relationships/hyperlink" Target="https://cdn.dripshop.live/dripnfts/slabs/6001866254.mp4" TargetMode="External"/><Relationship Id="rId1125" Type="http://schemas.openxmlformats.org/officeDocument/2006/relationships/hyperlink" Target="https://www.dripshop.live/products/ZQS7yq4UUgSmatQ6tDsT2" TargetMode="External"/><Relationship Id="rId2456" Type="http://schemas.openxmlformats.org/officeDocument/2006/relationships/hyperlink" Target="https://cdn.dripshop.live/dripnfts/slabs/107750952_front_v1.jpg" TargetMode="External"/><Relationship Id="rId3788" Type="http://schemas.openxmlformats.org/officeDocument/2006/relationships/hyperlink" Target="https://cdn.dripshop.live/dripnfts/slabs/6001866104_front_v1.jpg" TargetMode="External"/><Relationship Id="rId1126" Type="http://schemas.openxmlformats.org/officeDocument/2006/relationships/hyperlink" Target="https://cdn.dripshop.live/dripnfts/slabs/114127457.mp4" TargetMode="External"/><Relationship Id="rId2457" Type="http://schemas.openxmlformats.org/officeDocument/2006/relationships/hyperlink" Target="https://www.dripshop.live/products/DxC7PAciyGddfLZc1ldiU" TargetMode="External"/><Relationship Id="rId3787" Type="http://schemas.openxmlformats.org/officeDocument/2006/relationships/hyperlink" Target="https://cdn.dripshop.live/dripnfts/slabs/6001866104.mp4" TargetMode="External"/><Relationship Id="rId1127" Type="http://schemas.openxmlformats.org/officeDocument/2006/relationships/hyperlink" Target="https://cdn.dripshop.live/dripnfts/slabs/114127457_front_v1.jpg" TargetMode="External"/><Relationship Id="rId2458" Type="http://schemas.openxmlformats.org/officeDocument/2006/relationships/hyperlink" Target="https://cdn.dripshop.live/dripnfts/slabs/106177002.mp4" TargetMode="External"/><Relationship Id="rId1128" Type="http://schemas.openxmlformats.org/officeDocument/2006/relationships/hyperlink" Target="https://www.dripshop.live/products/ZsBjmApBd2XwyOPdTKHKe" TargetMode="External"/><Relationship Id="rId2459" Type="http://schemas.openxmlformats.org/officeDocument/2006/relationships/hyperlink" Target="https://cdn.dripshop.live/dripnfts/slabs/106177002_front_v1.jpg" TargetMode="External"/><Relationship Id="rId3789" Type="http://schemas.openxmlformats.org/officeDocument/2006/relationships/hyperlink" Target="https://www.dripshop.live/products/nid-Tw9kTcEjcY0E2oSys" TargetMode="External"/><Relationship Id="rId1129" Type="http://schemas.openxmlformats.org/officeDocument/2006/relationships/hyperlink" Target="https://cdn.dripshop.live/dripnfts/slabs/109827989.mp4" TargetMode="External"/><Relationship Id="rId536" Type="http://schemas.openxmlformats.org/officeDocument/2006/relationships/hyperlink" Target="https://cdn.dripshop.live/dripnfts/slabs/110117454_front_v1.jpg" TargetMode="External"/><Relationship Id="rId535" Type="http://schemas.openxmlformats.org/officeDocument/2006/relationships/hyperlink" Target="https://cdn.dripshop.live/dripnfts/slabs/110117454.mp4" TargetMode="External"/><Relationship Id="rId534" Type="http://schemas.openxmlformats.org/officeDocument/2006/relationships/hyperlink" Target="https://www.dripshop.live/products/s1ewBxvV_7VPCQ5RGK25M" TargetMode="External"/><Relationship Id="rId533" Type="http://schemas.openxmlformats.org/officeDocument/2006/relationships/hyperlink" Target="https://cdn.dripshop.live/dripnfts/slabs/111855847_front_v1.jpg" TargetMode="External"/><Relationship Id="rId539" Type="http://schemas.openxmlformats.org/officeDocument/2006/relationships/hyperlink" Target="https://cdn.dripshop.live/dripnfts/slabs/92618683_front_v1.jpg" TargetMode="External"/><Relationship Id="rId538" Type="http://schemas.openxmlformats.org/officeDocument/2006/relationships/hyperlink" Target="https://cdn.dripshop.live/dripnfts/slabs/92618683.mp4" TargetMode="External"/><Relationship Id="rId537" Type="http://schemas.openxmlformats.org/officeDocument/2006/relationships/hyperlink" Target="https://www.dripshop.live/products/Vt-XRK_NuL6-hxVRox_u8" TargetMode="External"/><Relationship Id="rId3780" Type="http://schemas.openxmlformats.org/officeDocument/2006/relationships/hyperlink" Target="https://www.dripshop.live/products/MDgFnByNgZ3o3YbuaxJye" TargetMode="External"/><Relationship Id="rId2450" Type="http://schemas.openxmlformats.org/officeDocument/2006/relationships/hyperlink" Target="https://cdn.dripshop.live/dripnfts/slabs/110406285_front_v1.jpg" TargetMode="External"/><Relationship Id="rId3782" Type="http://schemas.openxmlformats.org/officeDocument/2006/relationships/hyperlink" Target="https://cdn.dripshop.live/dripnfts/slabs/6001863267_front_v1.jpg" TargetMode="External"/><Relationship Id="rId1120" Type="http://schemas.openxmlformats.org/officeDocument/2006/relationships/hyperlink" Target="https://cdn.dripshop.live/dripnfts/slabs/71536239.mp4" TargetMode="External"/><Relationship Id="rId2451" Type="http://schemas.openxmlformats.org/officeDocument/2006/relationships/hyperlink" Target="https://www.dripshop.live/products/iD3e5P0vKGlm3Ra9Lft1Z" TargetMode="External"/><Relationship Id="rId3781" Type="http://schemas.openxmlformats.org/officeDocument/2006/relationships/hyperlink" Target="https://cdn.dripshop.live/dripnfts/slabs/6001863267.mp4" TargetMode="External"/><Relationship Id="rId532" Type="http://schemas.openxmlformats.org/officeDocument/2006/relationships/hyperlink" Target="https://cdn.dripshop.live/dripnfts/slabs/111855847.mp4" TargetMode="External"/><Relationship Id="rId1121" Type="http://schemas.openxmlformats.org/officeDocument/2006/relationships/hyperlink" Target="https://cdn.dripshop.live/dripnfts/slabs/71536239_front_v1.jpg" TargetMode="External"/><Relationship Id="rId2452" Type="http://schemas.openxmlformats.org/officeDocument/2006/relationships/hyperlink" Target="https://cdn.dripshop.live/dripnfts/slabs/107705411.mp4" TargetMode="External"/><Relationship Id="rId3784" Type="http://schemas.openxmlformats.org/officeDocument/2006/relationships/hyperlink" Target="https://cdn.dripshop.live/dripnfts/slabs/6001864275.mp4" TargetMode="External"/><Relationship Id="rId531" Type="http://schemas.openxmlformats.org/officeDocument/2006/relationships/hyperlink" Target="https://www.dripshop.live/products/kJufrzQ9XEkyPN2HbAq8K" TargetMode="External"/><Relationship Id="rId1122" Type="http://schemas.openxmlformats.org/officeDocument/2006/relationships/hyperlink" Target="https://www.dripshop.live/products/AaJQ5P5Q7JNauVUAHvQy8" TargetMode="External"/><Relationship Id="rId2453" Type="http://schemas.openxmlformats.org/officeDocument/2006/relationships/hyperlink" Target="https://cdn.dripshop.live/dripnfts/slabs/107705411_front_v1.jpg" TargetMode="External"/><Relationship Id="rId3783" Type="http://schemas.openxmlformats.org/officeDocument/2006/relationships/hyperlink" Target="https://www.dripshop.live/products/FMbwKmuOfGVa3f7YaXztS" TargetMode="External"/><Relationship Id="rId530" Type="http://schemas.openxmlformats.org/officeDocument/2006/relationships/hyperlink" Target="https://cdn.dripshop.live/dripnfts/slabs/70752933_front_v1.jpg" TargetMode="External"/><Relationship Id="rId1123" Type="http://schemas.openxmlformats.org/officeDocument/2006/relationships/hyperlink" Target="https://cdn.dripshop.live/dripnfts/slabs/75766323.mp4" TargetMode="External"/><Relationship Id="rId2454" Type="http://schemas.openxmlformats.org/officeDocument/2006/relationships/hyperlink" Target="https://www.dripshop.live/products/ApfNwJiH0y1RZXFiZvc_M" TargetMode="External"/><Relationship Id="rId3786" Type="http://schemas.openxmlformats.org/officeDocument/2006/relationships/hyperlink" Target="https://www.dripshop.live/products/UxdlQL-y2N8XbV-X85rv8" TargetMode="External"/><Relationship Id="rId1124" Type="http://schemas.openxmlformats.org/officeDocument/2006/relationships/hyperlink" Target="https://cdn.dripshop.live/dripnfts/slabs/75766323_front_v1.jpg" TargetMode="External"/><Relationship Id="rId2455" Type="http://schemas.openxmlformats.org/officeDocument/2006/relationships/hyperlink" Target="https://cdn.dripshop.live/dripnfts/slabs/107750952.mp4" TargetMode="External"/><Relationship Id="rId3785" Type="http://schemas.openxmlformats.org/officeDocument/2006/relationships/hyperlink" Target="https://cdn.dripshop.live/dripnfts/slabs/6001864275_front_v1.jpg" TargetMode="External"/><Relationship Id="rId1158" Type="http://schemas.openxmlformats.org/officeDocument/2006/relationships/hyperlink" Target="https://www.dripshop.live/products/F6kiySw36gwnB5ivKcGOB" TargetMode="External"/><Relationship Id="rId2489" Type="http://schemas.openxmlformats.org/officeDocument/2006/relationships/hyperlink" Target="https://cdn.dripshop.live/dripnfts/slabs/112208365_front_v1.jpg" TargetMode="External"/><Relationship Id="rId5516" Type="http://schemas.openxmlformats.org/officeDocument/2006/relationships/hyperlink" Target="https://cdn.dripshop.live/dripnfts/slabs/6035585250_front_v1.jpg" TargetMode="External"/><Relationship Id="rId1159" Type="http://schemas.openxmlformats.org/officeDocument/2006/relationships/hyperlink" Target="https://cdn.dripshop.live/dripnfts/slabs/110991184.mp4" TargetMode="External"/><Relationship Id="rId5517" Type="http://schemas.openxmlformats.org/officeDocument/2006/relationships/hyperlink" Target="https://www.dripshop.live/products/tCSGEo60SMD8BYh_yC5CS" TargetMode="External"/><Relationship Id="rId5514" Type="http://schemas.openxmlformats.org/officeDocument/2006/relationships/hyperlink" Target="https://www.dripshop.live/products/aYAobkJS_9FwrvBDE32Wt" TargetMode="External"/><Relationship Id="rId5515" Type="http://schemas.openxmlformats.org/officeDocument/2006/relationships/hyperlink" Target="https://cdn.dripshop.live/dripnfts/slabs/6035585250.mp4" TargetMode="External"/><Relationship Id="rId5518" Type="http://schemas.openxmlformats.org/officeDocument/2006/relationships/hyperlink" Target="https://cdn.dripshop.live/dripnfts/slabs/6035585255.mp4" TargetMode="External"/><Relationship Id="rId5519" Type="http://schemas.openxmlformats.org/officeDocument/2006/relationships/hyperlink" Target="https://cdn.dripshop.live/dripnfts/slabs/6035585255_front_v1.jpg" TargetMode="External"/><Relationship Id="rId569" Type="http://schemas.openxmlformats.org/officeDocument/2006/relationships/hyperlink" Target="https://cdn.dripshop.live/dripnfts/slabs/100833607_front_v1.jpg" TargetMode="External"/><Relationship Id="rId568" Type="http://schemas.openxmlformats.org/officeDocument/2006/relationships/hyperlink" Target="https://cdn.dripshop.live/dripnfts/slabs/100833607.mp4" TargetMode="External"/><Relationship Id="rId567" Type="http://schemas.openxmlformats.org/officeDocument/2006/relationships/hyperlink" Target="https://www.dripshop.live/products/KAtDTuUR-UA4X-Jno19fL" TargetMode="External"/><Relationship Id="rId566" Type="http://schemas.openxmlformats.org/officeDocument/2006/relationships/hyperlink" Target="https://cdn.dripshop.live/dripnfts/slabs/104241750_front_v1.jpg" TargetMode="External"/><Relationship Id="rId2480" Type="http://schemas.openxmlformats.org/officeDocument/2006/relationships/hyperlink" Target="https://cdn.dripshop.live/dripnfts/slabs/107750930_front_v1.jpg" TargetMode="External"/><Relationship Id="rId561" Type="http://schemas.openxmlformats.org/officeDocument/2006/relationships/hyperlink" Target="https://www.dripshop.live/products/kVWslPwZzPlq5L8pnTASc" TargetMode="External"/><Relationship Id="rId1150" Type="http://schemas.openxmlformats.org/officeDocument/2006/relationships/hyperlink" Target="https://cdn.dripshop.live/dripnfts/slabs/112147695.mp4" TargetMode="External"/><Relationship Id="rId2481" Type="http://schemas.openxmlformats.org/officeDocument/2006/relationships/hyperlink" Target="https://www.dripshop.live/products/TyWbYaL5FzczMc35P2BFe" TargetMode="External"/><Relationship Id="rId560" Type="http://schemas.openxmlformats.org/officeDocument/2006/relationships/hyperlink" Target="https://cdn.dripshop.live/dripnfts/slabs/111226331_front_v1.jpg" TargetMode="External"/><Relationship Id="rId1151" Type="http://schemas.openxmlformats.org/officeDocument/2006/relationships/hyperlink" Target="https://cdn.dripshop.live/dripnfts/slabs/112147695_front_v1.jpg" TargetMode="External"/><Relationship Id="rId2482" Type="http://schemas.openxmlformats.org/officeDocument/2006/relationships/hyperlink" Target="https://cdn.dripshop.live/dripnfts/slabs/107750932.mp4" TargetMode="External"/><Relationship Id="rId1152" Type="http://schemas.openxmlformats.org/officeDocument/2006/relationships/hyperlink" Target="https://www.dripshop.live/products/LIQyJEjnJ3j1pzCz2ZXhP" TargetMode="External"/><Relationship Id="rId2483" Type="http://schemas.openxmlformats.org/officeDocument/2006/relationships/hyperlink" Target="https://cdn.dripshop.live/dripnfts/slabs/107750932_front_v1.jpg" TargetMode="External"/><Relationship Id="rId1153" Type="http://schemas.openxmlformats.org/officeDocument/2006/relationships/hyperlink" Target="https://cdn.dripshop.live/dripnfts/slabs/108362594.mp4" TargetMode="External"/><Relationship Id="rId2484" Type="http://schemas.openxmlformats.org/officeDocument/2006/relationships/hyperlink" Target="https://www.dripshop.live/products/_A8UzULftisOgZ5sb_RzU" TargetMode="External"/><Relationship Id="rId565" Type="http://schemas.openxmlformats.org/officeDocument/2006/relationships/hyperlink" Target="https://cdn.dripshop.live/dripnfts/slabs/104241750.mp4" TargetMode="External"/><Relationship Id="rId1154" Type="http://schemas.openxmlformats.org/officeDocument/2006/relationships/hyperlink" Target="https://cdn.dripshop.live/dripnfts/slabs/108362594_front_v1.jpg" TargetMode="External"/><Relationship Id="rId2485" Type="http://schemas.openxmlformats.org/officeDocument/2006/relationships/hyperlink" Target="https://cdn.dripshop.live/dripnfts/slabs/107750929.mp4" TargetMode="External"/><Relationship Id="rId5512" Type="http://schemas.openxmlformats.org/officeDocument/2006/relationships/hyperlink" Target="https://cdn.dripshop.live/dripnfts/slabs/6035585249.mp4" TargetMode="External"/><Relationship Id="rId564" Type="http://schemas.openxmlformats.org/officeDocument/2006/relationships/hyperlink" Target="https://www.dripshop.live/products/vWv_Cae6LaeJPmwtgZbKl" TargetMode="External"/><Relationship Id="rId1155" Type="http://schemas.openxmlformats.org/officeDocument/2006/relationships/hyperlink" Target="https://www.dripshop.live/products/PPZLUpVOHDkPjk_HkI8WT" TargetMode="External"/><Relationship Id="rId2486" Type="http://schemas.openxmlformats.org/officeDocument/2006/relationships/hyperlink" Target="https://cdn.dripshop.live/dripnfts/slabs/107750929_front_v1.jpg" TargetMode="External"/><Relationship Id="rId5513" Type="http://schemas.openxmlformats.org/officeDocument/2006/relationships/hyperlink" Target="https://cdn.dripshop.live/dripnfts/slabs/6035585249_front_v1.jpg" TargetMode="External"/><Relationship Id="rId563" Type="http://schemas.openxmlformats.org/officeDocument/2006/relationships/hyperlink" Target="https://cdn.dripshop.live/dripnfts/slabs/107530719_front_v1.jpg" TargetMode="External"/><Relationship Id="rId1156" Type="http://schemas.openxmlformats.org/officeDocument/2006/relationships/hyperlink" Target="https://cdn.dripshop.live/dripnfts/slabs/104233925.mp4" TargetMode="External"/><Relationship Id="rId2487" Type="http://schemas.openxmlformats.org/officeDocument/2006/relationships/hyperlink" Target="https://www.dripshop.live/products/53fqX6s3IlqSJ0AAhXxzM" TargetMode="External"/><Relationship Id="rId5510" Type="http://schemas.openxmlformats.org/officeDocument/2006/relationships/hyperlink" Target="https://cdn.dripshop.live/dripnfts/slabs/6035585248_front_v1.jpg" TargetMode="External"/><Relationship Id="rId562" Type="http://schemas.openxmlformats.org/officeDocument/2006/relationships/hyperlink" Target="https://cdn.dripshop.live/dripnfts/slabs/107530719.mp4" TargetMode="External"/><Relationship Id="rId1157" Type="http://schemas.openxmlformats.org/officeDocument/2006/relationships/hyperlink" Target="https://cdn.dripshop.live/dripnfts/slabs/104233925_front_v1.jpg" TargetMode="External"/><Relationship Id="rId2488" Type="http://schemas.openxmlformats.org/officeDocument/2006/relationships/hyperlink" Target="https://cdn.dripshop.live/dripnfts/slabs/112208365.mp4" TargetMode="External"/><Relationship Id="rId5511" Type="http://schemas.openxmlformats.org/officeDocument/2006/relationships/hyperlink" Target="https://www.dripshop.live/products/dchuFI9eoAIvhhFEhYkMF" TargetMode="External"/><Relationship Id="rId1147" Type="http://schemas.openxmlformats.org/officeDocument/2006/relationships/hyperlink" Target="https://cdn.dripshop.live/dripnfts/slabs/79475995.mp4" TargetMode="External"/><Relationship Id="rId2478" Type="http://schemas.openxmlformats.org/officeDocument/2006/relationships/hyperlink" Target="https://www.dripshop.live/products/dlIsyIDiSPfqvXUO5-BXR" TargetMode="External"/><Relationship Id="rId5505" Type="http://schemas.openxmlformats.org/officeDocument/2006/relationships/hyperlink" Target="https://www.dripshop.live/products/xxNZMWL1QRatI9GzwszqJ" TargetMode="External"/><Relationship Id="rId1148" Type="http://schemas.openxmlformats.org/officeDocument/2006/relationships/hyperlink" Target="https://cdn.dripshop.live/dripnfts/slabs/79475995_front_v1.jpg" TargetMode="External"/><Relationship Id="rId2479" Type="http://schemas.openxmlformats.org/officeDocument/2006/relationships/hyperlink" Target="https://cdn.dripshop.live/dripnfts/slabs/107750930.mp4" TargetMode="External"/><Relationship Id="rId5506" Type="http://schemas.openxmlformats.org/officeDocument/2006/relationships/hyperlink" Target="https://cdn.dripshop.live/dripnfts/slabs/6035585246.mp4" TargetMode="External"/><Relationship Id="rId1149" Type="http://schemas.openxmlformats.org/officeDocument/2006/relationships/hyperlink" Target="https://www.dripshop.live/products/Jg-I62faQS5juB0jeaDzV" TargetMode="External"/><Relationship Id="rId5503" Type="http://schemas.openxmlformats.org/officeDocument/2006/relationships/hyperlink" Target="https://cdn.dripshop.live/dripnfts/slabs/6035585245.mp4" TargetMode="External"/><Relationship Id="rId5504" Type="http://schemas.openxmlformats.org/officeDocument/2006/relationships/hyperlink" Target="https://cdn.dripshop.live/dripnfts/slabs/6035585245_front_v1.jpg" TargetMode="External"/><Relationship Id="rId5509" Type="http://schemas.openxmlformats.org/officeDocument/2006/relationships/hyperlink" Target="https://cdn.dripshop.live/dripnfts/slabs/6035585248.mp4" TargetMode="External"/><Relationship Id="rId5507" Type="http://schemas.openxmlformats.org/officeDocument/2006/relationships/hyperlink" Target="https://cdn.dripshop.live/dripnfts/slabs/6035585246_front_v1.jpg" TargetMode="External"/><Relationship Id="rId5508" Type="http://schemas.openxmlformats.org/officeDocument/2006/relationships/hyperlink" Target="https://www.dripshop.live/products/Nu1kQMmTD1cOTeArAfdzd" TargetMode="External"/><Relationship Id="rId558" Type="http://schemas.openxmlformats.org/officeDocument/2006/relationships/hyperlink" Target="https://www.dripshop.live/products/LSF6dleqprqI5isnEGXIx" TargetMode="External"/><Relationship Id="rId557" Type="http://schemas.openxmlformats.org/officeDocument/2006/relationships/hyperlink" Target="https://cdn.dripshop.live/dripnfts/slabs/82972022_front_v1.jpg" TargetMode="External"/><Relationship Id="rId556" Type="http://schemas.openxmlformats.org/officeDocument/2006/relationships/hyperlink" Target="https://cdn.dripshop.live/dripnfts/slabs/82972022.mp4" TargetMode="External"/><Relationship Id="rId555" Type="http://schemas.openxmlformats.org/officeDocument/2006/relationships/hyperlink" Target="https://www.dripshop.live/products/iAqIiZKQDAF4fBbZnETLj" TargetMode="External"/><Relationship Id="rId559" Type="http://schemas.openxmlformats.org/officeDocument/2006/relationships/hyperlink" Target="https://cdn.dripshop.live/dripnfts/slabs/111226331.mp4" TargetMode="External"/><Relationship Id="rId550" Type="http://schemas.openxmlformats.org/officeDocument/2006/relationships/hyperlink" Target="https://cdn.dripshop.live/dripnfts/slabs/112147698.mp4" TargetMode="External"/><Relationship Id="rId2470" Type="http://schemas.openxmlformats.org/officeDocument/2006/relationships/hyperlink" Target="https://cdn.dripshop.live/dripnfts/slabs/106177006.mp4" TargetMode="External"/><Relationship Id="rId1140" Type="http://schemas.openxmlformats.org/officeDocument/2006/relationships/hyperlink" Target="https://www.dripshop.live/products/W4t_AgvISSZY5ADrOQfbg" TargetMode="External"/><Relationship Id="rId2471" Type="http://schemas.openxmlformats.org/officeDocument/2006/relationships/hyperlink" Target="https://cdn.dripshop.live/dripnfts/slabs/106177006_front_v1.jpg" TargetMode="External"/><Relationship Id="rId1141" Type="http://schemas.openxmlformats.org/officeDocument/2006/relationships/hyperlink" Target="https://cdn.dripshop.live/dripnfts/slabs/82403740.mp4" TargetMode="External"/><Relationship Id="rId2472" Type="http://schemas.openxmlformats.org/officeDocument/2006/relationships/hyperlink" Target="https://www.dripshop.live/products/rJt2rVuqo49GPh1S6-WxK" TargetMode="External"/><Relationship Id="rId1142" Type="http://schemas.openxmlformats.org/officeDocument/2006/relationships/hyperlink" Target="https://cdn.dripshop.live/dripnfts/slabs/82403740_front_v1.jpg" TargetMode="External"/><Relationship Id="rId2473" Type="http://schemas.openxmlformats.org/officeDocument/2006/relationships/hyperlink" Target="https://cdn.dripshop.live/dripnfts/slabs/107750931.mp4" TargetMode="External"/><Relationship Id="rId554" Type="http://schemas.openxmlformats.org/officeDocument/2006/relationships/hyperlink" Target="https://cdn.dripshop.live/dripnfts/slabs/88155566_front_v1.jpg" TargetMode="External"/><Relationship Id="rId1143" Type="http://schemas.openxmlformats.org/officeDocument/2006/relationships/hyperlink" Target="https://www.dripshop.live/products/CklIznO8ll7Z17gY57lZt" TargetMode="External"/><Relationship Id="rId2474" Type="http://schemas.openxmlformats.org/officeDocument/2006/relationships/hyperlink" Target="https://cdn.dripshop.live/dripnfts/slabs/107750931_front_v1.jpg" TargetMode="External"/><Relationship Id="rId5501" Type="http://schemas.openxmlformats.org/officeDocument/2006/relationships/hyperlink" Target="https://cdn.dripshop.live/dripnfts/slabs/6035585228_front_v1.jpg" TargetMode="External"/><Relationship Id="rId553" Type="http://schemas.openxmlformats.org/officeDocument/2006/relationships/hyperlink" Target="https://cdn.dripshop.live/dripnfts/slabs/88155566.mp4" TargetMode="External"/><Relationship Id="rId1144" Type="http://schemas.openxmlformats.org/officeDocument/2006/relationships/hyperlink" Target="https://cdn.dripshop.live/dripnfts/slabs/82972025.mp4" TargetMode="External"/><Relationship Id="rId2475" Type="http://schemas.openxmlformats.org/officeDocument/2006/relationships/hyperlink" Target="https://www.dripshop.live/products/YnDiAtTeWNnPBRIgCsjQT" TargetMode="External"/><Relationship Id="rId5502" Type="http://schemas.openxmlformats.org/officeDocument/2006/relationships/hyperlink" Target="https://www.dripshop.live/products/q-ekdMRje-UPa6_YmHF50" TargetMode="External"/><Relationship Id="rId552" Type="http://schemas.openxmlformats.org/officeDocument/2006/relationships/hyperlink" Target="https://www.dripshop.live/products/imKaGN8CmMK3ioazOgFwC" TargetMode="External"/><Relationship Id="rId1145" Type="http://schemas.openxmlformats.org/officeDocument/2006/relationships/hyperlink" Target="https://cdn.dripshop.live/dripnfts/slabs/82972025_front_v1.jpg" TargetMode="External"/><Relationship Id="rId2476" Type="http://schemas.openxmlformats.org/officeDocument/2006/relationships/hyperlink" Target="https://cdn.dripshop.live/dripnfts/slabs/107750933.mp4" TargetMode="External"/><Relationship Id="rId551" Type="http://schemas.openxmlformats.org/officeDocument/2006/relationships/hyperlink" Target="https://cdn.dripshop.live/dripnfts/slabs/112147698_front_v1.jpg" TargetMode="External"/><Relationship Id="rId1146" Type="http://schemas.openxmlformats.org/officeDocument/2006/relationships/hyperlink" Target="https://www.dripshop.live/products/-eMuSctYnmY5IZ2HXazot" TargetMode="External"/><Relationship Id="rId2477" Type="http://schemas.openxmlformats.org/officeDocument/2006/relationships/hyperlink" Target="https://cdn.dripshop.live/dripnfts/slabs/107750933_front_v1.jpg" TargetMode="External"/><Relationship Id="rId5500" Type="http://schemas.openxmlformats.org/officeDocument/2006/relationships/hyperlink" Target="https://cdn.dripshop.live/dripnfts/slabs/6035585228.mp4" TargetMode="External"/><Relationship Id="rId4280" Type="http://schemas.openxmlformats.org/officeDocument/2006/relationships/hyperlink" Target="https://cdn.dripshop.live/dripnfts/slabs/6035585151_front_v1.jpg" TargetMode="External"/><Relationship Id="rId4282" Type="http://schemas.openxmlformats.org/officeDocument/2006/relationships/hyperlink" Target="https://cdn.dripshop.live/dripnfts/slabs/6035585153.mp4" TargetMode="External"/><Relationship Id="rId4281" Type="http://schemas.openxmlformats.org/officeDocument/2006/relationships/hyperlink" Target="https://www.dripshop.live/products/NhvSeswSix5PO4hL75ogj" TargetMode="External"/><Relationship Id="rId4284" Type="http://schemas.openxmlformats.org/officeDocument/2006/relationships/hyperlink" Target="https://www.dripshop.live/products/VR6LLTKqcHwfavRDbVZCe" TargetMode="External"/><Relationship Id="rId4283" Type="http://schemas.openxmlformats.org/officeDocument/2006/relationships/hyperlink" Target="https://cdn.dripshop.live/dripnfts/slabs/6035585153_front_v1.jpg" TargetMode="External"/><Relationship Id="rId4286" Type="http://schemas.openxmlformats.org/officeDocument/2006/relationships/hyperlink" Target="https://cdn.dripshop.live/dripnfts/slabs/6035585154_front_v1.jpg" TargetMode="External"/><Relationship Id="rId4285" Type="http://schemas.openxmlformats.org/officeDocument/2006/relationships/hyperlink" Target="https://cdn.dripshop.live/dripnfts/slabs/6035585154.mp4" TargetMode="External"/><Relationship Id="rId4288" Type="http://schemas.openxmlformats.org/officeDocument/2006/relationships/hyperlink" Target="https://cdn.dripshop.live/dripnfts/slabs/6035585155.mp4" TargetMode="External"/><Relationship Id="rId4287" Type="http://schemas.openxmlformats.org/officeDocument/2006/relationships/hyperlink" Target="https://www.dripshop.live/products/CT8VtW0jKHlQLlhfzXQe_" TargetMode="External"/><Relationship Id="rId4289" Type="http://schemas.openxmlformats.org/officeDocument/2006/relationships/hyperlink" Target="https://cdn.dripshop.live/dripnfts/slabs/6035585155_front_v1.jpg" TargetMode="External"/><Relationship Id="rId4271" Type="http://schemas.openxmlformats.org/officeDocument/2006/relationships/hyperlink" Target="https://cdn.dripshop.live/dripnfts/slabs/6035585128_front_v1.jpg" TargetMode="External"/><Relationship Id="rId4270" Type="http://schemas.openxmlformats.org/officeDocument/2006/relationships/hyperlink" Target="https://cdn.dripshop.live/dripnfts/slabs/6035585128.mp4" TargetMode="External"/><Relationship Id="rId4273" Type="http://schemas.openxmlformats.org/officeDocument/2006/relationships/hyperlink" Target="https://cdn.dripshop.live/dripnfts/slabs/6035585129.mp4" TargetMode="External"/><Relationship Id="rId4272" Type="http://schemas.openxmlformats.org/officeDocument/2006/relationships/hyperlink" Target="https://www.dripshop.live/products/hm8D0-T-lLGuD_taz4onp" TargetMode="External"/><Relationship Id="rId4275" Type="http://schemas.openxmlformats.org/officeDocument/2006/relationships/hyperlink" Target="https://www.dripshop.live/products/ubIXC_ajMs-AbYHl2DDAQ" TargetMode="External"/><Relationship Id="rId4274" Type="http://schemas.openxmlformats.org/officeDocument/2006/relationships/hyperlink" Target="https://cdn.dripshop.live/dripnfts/slabs/6035585129_front_v1.jpg" TargetMode="External"/><Relationship Id="rId4277" Type="http://schemas.openxmlformats.org/officeDocument/2006/relationships/hyperlink" Target="https://cdn.dripshop.live/dripnfts/slabs/6035585136_front_v1.jpg" TargetMode="External"/><Relationship Id="rId4276" Type="http://schemas.openxmlformats.org/officeDocument/2006/relationships/hyperlink" Target="https://cdn.dripshop.live/dripnfts/slabs/6035585136.mp4" TargetMode="External"/><Relationship Id="rId4279" Type="http://schemas.openxmlformats.org/officeDocument/2006/relationships/hyperlink" Target="https://cdn.dripshop.live/dripnfts/slabs/6035585151.mp4" TargetMode="External"/><Relationship Id="rId4278" Type="http://schemas.openxmlformats.org/officeDocument/2006/relationships/hyperlink" Target="https://www.dripshop.live/products/A3lnTFpx2KZ60dkzaVuYQ" TargetMode="External"/><Relationship Id="rId6009" Type="http://schemas.openxmlformats.org/officeDocument/2006/relationships/hyperlink" Target="https://www.dripshop.live/products/cVc-Fr5ZbIOeGQx8QsCck" TargetMode="External"/><Relationship Id="rId6000" Type="http://schemas.openxmlformats.org/officeDocument/2006/relationships/hyperlink" Target="https://www.dripshop.live/products/2NhljXmOl2tQdUyoapB59" TargetMode="External"/><Relationship Id="rId6003" Type="http://schemas.openxmlformats.org/officeDocument/2006/relationships/hyperlink" Target="https://www.dripshop.live/products/bVZQ1bMeinCkjyU_HlHw0" TargetMode="External"/><Relationship Id="rId6004" Type="http://schemas.openxmlformats.org/officeDocument/2006/relationships/hyperlink" Target="https://cdn.dripshop.live/dripnfts/slabs/6001856201.mp4" TargetMode="External"/><Relationship Id="rId6001" Type="http://schemas.openxmlformats.org/officeDocument/2006/relationships/hyperlink" Target="https://cdn.dripshop.live/dripnfts/slabs/6035588081.mp4" TargetMode="External"/><Relationship Id="rId6002" Type="http://schemas.openxmlformats.org/officeDocument/2006/relationships/hyperlink" Target="https://cdn.dripshop.live/dripnfts/slabs/6035588081_front_v1.jpg" TargetMode="External"/><Relationship Id="rId6007" Type="http://schemas.openxmlformats.org/officeDocument/2006/relationships/hyperlink" Target="https://cdn.dripshop.live/dripnfts/slabs/6001864145.mp4" TargetMode="External"/><Relationship Id="rId6008" Type="http://schemas.openxmlformats.org/officeDocument/2006/relationships/hyperlink" Target="https://cdn.dripshop.live/dripnfts/slabs/6001864145_front_v1.jpg" TargetMode="External"/><Relationship Id="rId6005" Type="http://schemas.openxmlformats.org/officeDocument/2006/relationships/hyperlink" Target="https://cdn.dripshop.live/dripnfts/slabs/6001856201_front_v1.jpg" TargetMode="External"/><Relationship Id="rId6006" Type="http://schemas.openxmlformats.org/officeDocument/2006/relationships/hyperlink" Target="https://www.dripshop.live/products/pds690I3vpP1_abMMxeJw" TargetMode="External"/><Relationship Id="rId4291" Type="http://schemas.openxmlformats.org/officeDocument/2006/relationships/hyperlink" Target="https://cdn.dripshop.live/dripnfts/slabs/6035585156.mp4" TargetMode="External"/><Relationship Id="rId4290" Type="http://schemas.openxmlformats.org/officeDocument/2006/relationships/hyperlink" Target="https://www.dripshop.live/products/XLyq7gNyzJ_Hd3RzG-CN7" TargetMode="External"/><Relationship Id="rId4293" Type="http://schemas.openxmlformats.org/officeDocument/2006/relationships/hyperlink" Target="https://www.dripshop.live/products/JtwPb-e-hmOVbeD5VtQWU" TargetMode="External"/><Relationship Id="rId4292" Type="http://schemas.openxmlformats.org/officeDocument/2006/relationships/hyperlink" Target="https://cdn.dripshop.live/dripnfts/slabs/6035585156_front_v1.jpg" TargetMode="External"/><Relationship Id="rId4295" Type="http://schemas.openxmlformats.org/officeDocument/2006/relationships/hyperlink" Target="https://cdn.dripshop.live/dripnfts/slabs/6035585157_front_v1.jpg" TargetMode="External"/><Relationship Id="rId4294" Type="http://schemas.openxmlformats.org/officeDocument/2006/relationships/hyperlink" Target="https://cdn.dripshop.live/dripnfts/slabs/6035585157.mp4" TargetMode="External"/><Relationship Id="rId4297" Type="http://schemas.openxmlformats.org/officeDocument/2006/relationships/hyperlink" Target="https://cdn.dripshop.live/dripnfts/slabs/6035585158.mp4" TargetMode="External"/><Relationship Id="rId4296" Type="http://schemas.openxmlformats.org/officeDocument/2006/relationships/hyperlink" Target="https://www.dripshop.live/products/pT9nmwMiFRRsF0618Ug6Q" TargetMode="External"/><Relationship Id="rId4299" Type="http://schemas.openxmlformats.org/officeDocument/2006/relationships/hyperlink" Target="https://www.dripshop.live/products/Co-Isvf2koXYxgCdEMQXS" TargetMode="External"/><Relationship Id="rId4298" Type="http://schemas.openxmlformats.org/officeDocument/2006/relationships/hyperlink" Target="https://cdn.dripshop.live/dripnfts/slabs/6035585158_front_v1.jpg" TargetMode="External"/><Relationship Id="rId4249" Type="http://schemas.openxmlformats.org/officeDocument/2006/relationships/hyperlink" Target="https://cdn.dripshop.live/dripnfts/slabs/6035585085.mp4" TargetMode="External"/><Relationship Id="rId5570" Type="http://schemas.openxmlformats.org/officeDocument/2006/relationships/hyperlink" Target="https://cdn.dripshop.live/dripnfts/slabs/1401031261003_front_v1.jpg" TargetMode="External"/><Relationship Id="rId5571" Type="http://schemas.openxmlformats.org/officeDocument/2006/relationships/hyperlink" Target="https://www.dripshop.live/products/GziZdg8lfDUlqoVCSa8-B" TargetMode="External"/><Relationship Id="rId4240" Type="http://schemas.openxmlformats.org/officeDocument/2006/relationships/hyperlink" Target="https://cdn.dripshop.live/dripnfts/slabs/6035585060.mp4" TargetMode="External"/><Relationship Id="rId4242" Type="http://schemas.openxmlformats.org/officeDocument/2006/relationships/hyperlink" Target="https://www.dripshop.live/products/ZctYVgFOAMKiupgF8An_-" TargetMode="External"/><Relationship Id="rId5574" Type="http://schemas.openxmlformats.org/officeDocument/2006/relationships/hyperlink" Target="https://www.dripshop.live/products/ak3tC7JWuX9Cu_zlJJqtB" TargetMode="External"/><Relationship Id="rId4241" Type="http://schemas.openxmlformats.org/officeDocument/2006/relationships/hyperlink" Target="https://cdn.dripshop.live/dripnfts/slabs/6035585060_front_v1.jpg" TargetMode="External"/><Relationship Id="rId5575" Type="http://schemas.openxmlformats.org/officeDocument/2006/relationships/hyperlink" Target="https://cdn.dripshop.live/dripnfts/slabs/1401031261024.mp4" TargetMode="External"/><Relationship Id="rId4244" Type="http://schemas.openxmlformats.org/officeDocument/2006/relationships/hyperlink" Target="https://cdn.dripshop.live/dripnfts/slabs/6035585071_front_v1.jpg" TargetMode="External"/><Relationship Id="rId5572" Type="http://schemas.openxmlformats.org/officeDocument/2006/relationships/hyperlink" Target="https://cdn.dripshop.live/dripnfts/slabs/1401031261020.mp4" TargetMode="External"/><Relationship Id="rId4243" Type="http://schemas.openxmlformats.org/officeDocument/2006/relationships/hyperlink" Target="https://cdn.dripshop.live/dripnfts/slabs/6035585071.mp4" TargetMode="External"/><Relationship Id="rId5573" Type="http://schemas.openxmlformats.org/officeDocument/2006/relationships/hyperlink" Target="https://cdn.dripshop.live/dripnfts/slabs/1401031261020_front_v1.jpg" TargetMode="External"/><Relationship Id="rId4246" Type="http://schemas.openxmlformats.org/officeDocument/2006/relationships/hyperlink" Target="https://cdn.dripshop.live/dripnfts/slabs/6035585080.mp4" TargetMode="External"/><Relationship Id="rId5578" Type="http://schemas.openxmlformats.org/officeDocument/2006/relationships/hyperlink" Target="https://cdn.dripshop.live/dripnfts/slabs/1401031261025.mp4" TargetMode="External"/><Relationship Id="rId4245" Type="http://schemas.openxmlformats.org/officeDocument/2006/relationships/hyperlink" Target="https://www.dripshop.live/products/-3lwyciN0tPlYbRvruMRT" TargetMode="External"/><Relationship Id="rId5579" Type="http://schemas.openxmlformats.org/officeDocument/2006/relationships/hyperlink" Target="https://cdn.dripshop.live/dripnfts/slabs/1401031261025_front_v1.jpg" TargetMode="External"/><Relationship Id="rId4248" Type="http://schemas.openxmlformats.org/officeDocument/2006/relationships/hyperlink" Target="https://www.dripshop.live/products/EIyVCt5e4QLu2TjvNCpiC" TargetMode="External"/><Relationship Id="rId5576" Type="http://schemas.openxmlformats.org/officeDocument/2006/relationships/hyperlink" Target="https://cdn.dripshop.live/dripnfts/slabs/1401031261024_front_v1.jpg" TargetMode="External"/><Relationship Id="rId4247" Type="http://schemas.openxmlformats.org/officeDocument/2006/relationships/hyperlink" Target="https://cdn.dripshop.live/dripnfts/slabs/6035585080_front_v1.jpg" TargetMode="External"/><Relationship Id="rId5577" Type="http://schemas.openxmlformats.org/officeDocument/2006/relationships/hyperlink" Target="https://www.dripshop.live/products/oaBtHmgn_-6Iv0CGxBS2W" TargetMode="External"/><Relationship Id="rId4239" Type="http://schemas.openxmlformats.org/officeDocument/2006/relationships/hyperlink" Target="https://www.dripshop.live/products/C5Q3BGsqX_frDLrfh17Oe" TargetMode="External"/><Relationship Id="rId4238" Type="http://schemas.openxmlformats.org/officeDocument/2006/relationships/hyperlink" Target="https://cdn.dripshop.live/dripnfts/slabs/6035585056_front_v1.jpg" TargetMode="External"/><Relationship Id="rId5569" Type="http://schemas.openxmlformats.org/officeDocument/2006/relationships/hyperlink" Target="https://cdn.dripshop.live/dripnfts/slabs/1401031261003.mp4" TargetMode="External"/><Relationship Id="rId5560" Type="http://schemas.openxmlformats.org/officeDocument/2006/relationships/hyperlink" Target="https://cdn.dripshop.live/dripnfts/slabs/1401016007171.mp4" TargetMode="External"/><Relationship Id="rId495" Type="http://schemas.openxmlformats.org/officeDocument/2006/relationships/hyperlink" Target="https://www.dripshop.live/products/EE9swH2iMKAcWz-KCyl8l" TargetMode="External"/><Relationship Id="rId4231" Type="http://schemas.openxmlformats.org/officeDocument/2006/relationships/hyperlink" Target="https://cdn.dripshop.live/dripnfts/slabs/6035585047.mp4" TargetMode="External"/><Relationship Id="rId5563" Type="http://schemas.openxmlformats.org/officeDocument/2006/relationships/hyperlink" Target="https://cdn.dripshop.live/dripnfts/slabs/1401016007174.mp4" TargetMode="External"/><Relationship Id="rId494" Type="http://schemas.openxmlformats.org/officeDocument/2006/relationships/hyperlink" Target="https://cdn.dripshop.live/dripnfts/slabs/4183957051_front_v1.jpg" TargetMode="External"/><Relationship Id="rId4230" Type="http://schemas.openxmlformats.org/officeDocument/2006/relationships/hyperlink" Target="https://www.dripshop.live/products/MSvUTz1FiF4KnfuCaXRGb" TargetMode="External"/><Relationship Id="rId5564" Type="http://schemas.openxmlformats.org/officeDocument/2006/relationships/hyperlink" Target="https://cdn.dripshop.live/dripnfts/slabs/1401016007174_front_v1.jpg" TargetMode="External"/><Relationship Id="rId493" Type="http://schemas.openxmlformats.org/officeDocument/2006/relationships/hyperlink" Target="https://cdn.dripshop.live/dripnfts/slabs/4183957051.mp4" TargetMode="External"/><Relationship Id="rId4233" Type="http://schemas.openxmlformats.org/officeDocument/2006/relationships/hyperlink" Target="https://www.dripshop.live/products/_NNHhTVWKzTXVRrvKuuWe" TargetMode="External"/><Relationship Id="rId5561" Type="http://schemas.openxmlformats.org/officeDocument/2006/relationships/hyperlink" Target="https://cdn.dripshop.live/dripnfts/slabs/1401016007171_front_v1.jpg" TargetMode="External"/><Relationship Id="rId492" Type="http://schemas.openxmlformats.org/officeDocument/2006/relationships/hyperlink" Target="https://www.dripshop.live/products/4PKLK1iitwKDdg9Sbq7v7" TargetMode="External"/><Relationship Id="rId4232" Type="http://schemas.openxmlformats.org/officeDocument/2006/relationships/hyperlink" Target="https://cdn.dripshop.live/dripnfts/slabs/6035585047_front_v1.jpg" TargetMode="External"/><Relationship Id="rId5562" Type="http://schemas.openxmlformats.org/officeDocument/2006/relationships/hyperlink" Target="https://www.dripshop.live/products/lFd2uEiw2wxDszeha_lJ3" TargetMode="External"/><Relationship Id="rId499" Type="http://schemas.openxmlformats.org/officeDocument/2006/relationships/hyperlink" Target="https://cdn.dripshop.live/dripnfts/slabs/4306760001.mp4" TargetMode="External"/><Relationship Id="rId4235" Type="http://schemas.openxmlformats.org/officeDocument/2006/relationships/hyperlink" Target="https://cdn.dripshop.live/dripnfts/slabs/6035585051_front_v1.jpg" TargetMode="External"/><Relationship Id="rId5567" Type="http://schemas.openxmlformats.org/officeDocument/2006/relationships/hyperlink" Target="https://cdn.dripshop.live/dripnfts/slabs/1401016007192_front_v1.jpg" TargetMode="External"/><Relationship Id="rId498" Type="http://schemas.openxmlformats.org/officeDocument/2006/relationships/hyperlink" Target="https://www.dripshop.live/products/3w3znW-ua6felVgNigZ0F" TargetMode="External"/><Relationship Id="rId4234" Type="http://schemas.openxmlformats.org/officeDocument/2006/relationships/hyperlink" Target="https://cdn.dripshop.live/dripnfts/slabs/6035585051.mp4" TargetMode="External"/><Relationship Id="rId5568" Type="http://schemas.openxmlformats.org/officeDocument/2006/relationships/hyperlink" Target="https://www.dripshop.live/products/bf-9X0ov84oPGLjEPjLqD" TargetMode="External"/><Relationship Id="rId497" Type="http://schemas.openxmlformats.org/officeDocument/2006/relationships/hyperlink" Target="https://cdn.dripshop.live/dripnfts/slabs/4205960020_front_v1.jpg" TargetMode="External"/><Relationship Id="rId4237" Type="http://schemas.openxmlformats.org/officeDocument/2006/relationships/hyperlink" Target="https://cdn.dripshop.live/dripnfts/slabs/6035585056.mp4" TargetMode="External"/><Relationship Id="rId5565" Type="http://schemas.openxmlformats.org/officeDocument/2006/relationships/hyperlink" Target="https://www.dripshop.live/products/skEgi9_6gxIeiLX_Di_TQ" TargetMode="External"/><Relationship Id="rId496" Type="http://schemas.openxmlformats.org/officeDocument/2006/relationships/hyperlink" Target="https://cdn.dripshop.live/dripnfts/slabs/4205960020.mp4" TargetMode="External"/><Relationship Id="rId4236" Type="http://schemas.openxmlformats.org/officeDocument/2006/relationships/hyperlink" Target="https://www.dripshop.live/products/YdCPkUf8vNDxkiwavR30-" TargetMode="External"/><Relationship Id="rId5566" Type="http://schemas.openxmlformats.org/officeDocument/2006/relationships/hyperlink" Target="https://cdn.dripshop.live/dripnfts/slabs/1401016007192.mp4" TargetMode="External"/><Relationship Id="rId4260" Type="http://schemas.openxmlformats.org/officeDocument/2006/relationships/hyperlink" Target="https://www.dripshop.live/products/36UJJDSj9xrdvMjHoa-gc" TargetMode="External"/><Relationship Id="rId5592" Type="http://schemas.openxmlformats.org/officeDocument/2006/relationships/hyperlink" Target="https://www.dripshop.live/products/txFtJTv8uLcAt6cr4XP-8" TargetMode="External"/><Relationship Id="rId5593" Type="http://schemas.openxmlformats.org/officeDocument/2006/relationships/hyperlink" Target="https://cdn.dripshop.live/dripnfts/slabs/3763982018.mp4" TargetMode="External"/><Relationship Id="rId4262" Type="http://schemas.openxmlformats.org/officeDocument/2006/relationships/hyperlink" Target="https://cdn.dripshop.live/dripnfts/slabs/6035585096_front_v1.jpg" TargetMode="External"/><Relationship Id="rId5590" Type="http://schemas.openxmlformats.org/officeDocument/2006/relationships/hyperlink" Target="https://cdn.dripshop.live/dripnfts/slabs/1401045946019.mp4" TargetMode="External"/><Relationship Id="rId4261" Type="http://schemas.openxmlformats.org/officeDocument/2006/relationships/hyperlink" Target="https://cdn.dripshop.live/dripnfts/slabs/6035585096.mp4" TargetMode="External"/><Relationship Id="rId5591" Type="http://schemas.openxmlformats.org/officeDocument/2006/relationships/hyperlink" Target="https://cdn.dripshop.live/dripnfts/slabs/1401045946019_front_v1.jpg" TargetMode="External"/><Relationship Id="rId4264" Type="http://schemas.openxmlformats.org/officeDocument/2006/relationships/hyperlink" Target="https://cdn.dripshop.live/dripnfts/slabs/6035585125.mp4" TargetMode="External"/><Relationship Id="rId5596" Type="http://schemas.openxmlformats.org/officeDocument/2006/relationships/hyperlink" Target="https://cdn.dripshop.live/dripnfts/slabs/3763982136.mp4" TargetMode="External"/><Relationship Id="rId4263" Type="http://schemas.openxmlformats.org/officeDocument/2006/relationships/hyperlink" Target="https://www.dripshop.live/products/E9zsgEASkSmWLThQpkehK" TargetMode="External"/><Relationship Id="rId5597" Type="http://schemas.openxmlformats.org/officeDocument/2006/relationships/hyperlink" Target="https://cdn.dripshop.live/dripnfts/slabs/3763982136_front_v1.jpg" TargetMode="External"/><Relationship Id="rId4266" Type="http://schemas.openxmlformats.org/officeDocument/2006/relationships/hyperlink" Target="https://www.dripshop.live/products/jxEjY_z99N6vdWuNWSmak" TargetMode="External"/><Relationship Id="rId5594" Type="http://schemas.openxmlformats.org/officeDocument/2006/relationships/hyperlink" Target="https://cdn.dripshop.live/dripnfts/slabs/3763982018_front_v1.jpg" TargetMode="External"/><Relationship Id="rId4265" Type="http://schemas.openxmlformats.org/officeDocument/2006/relationships/hyperlink" Target="https://cdn.dripshop.live/dripnfts/slabs/6035585125_front_v1.jpg" TargetMode="External"/><Relationship Id="rId5595" Type="http://schemas.openxmlformats.org/officeDocument/2006/relationships/hyperlink" Target="https://www.dripshop.live/products/LXcInbQhtc_ttN8MAAnY9" TargetMode="External"/><Relationship Id="rId4268" Type="http://schemas.openxmlformats.org/officeDocument/2006/relationships/hyperlink" Target="https://cdn.dripshop.live/dripnfts/slabs/6035585127_front_v1.jpg" TargetMode="External"/><Relationship Id="rId4267" Type="http://schemas.openxmlformats.org/officeDocument/2006/relationships/hyperlink" Target="https://cdn.dripshop.live/dripnfts/slabs/6035585127.mp4" TargetMode="External"/><Relationship Id="rId5598" Type="http://schemas.openxmlformats.org/officeDocument/2006/relationships/hyperlink" Target="https://www.dripshop.live/products/JiCnbDFfhB-hHqlsj2sUu" TargetMode="External"/><Relationship Id="rId4269" Type="http://schemas.openxmlformats.org/officeDocument/2006/relationships/hyperlink" Target="https://www.dripshop.live/products/AE-JINcIWY3-dYEn-Vrnr" TargetMode="External"/><Relationship Id="rId5599" Type="http://schemas.openxmlformats.org/officeDocument/2006/relationships/hyperlink" Target="https://cdn.dripshop.live/dripnfts/slabs/3763982138.mp4" TargetMode="External"/><Relationship Id="rId5581" Type="http://schemas.openxmlformats.org/officeDocument/2006/relationships/hyperlink" Target="https://cdn.dripshop.live/dripnfts/slabs/1401036555082.mp4" TargetMode="External"/><Relationship Id="rId5582" Type="http://schemas.openxmlformats.org/officeDocument/2006/relationships/hyperlink" Target="https://cdn.dripshop.live/dripnfts/slabs/1401036555082_front_v1.jpg" TargetMode="External"/><Relationship Id="rId4251" Type="http://schemas.openxmlformats.org/officeDocument/2006/relationships/hyperlink" Target="https://www.dripshop.live/products/HrRQXi40ko3aHVPsGDzO6" TargetMode="External"/><Relationship Id="rId4250" Type="http://schemas.openxmlformats.org/officeDocument/2006/relationships/hyperlink" Target="https://cdn.dripshop.live/dripnfts/slabs/6035585085_front_v1.jpg" TargetMode="External"/><Relationship Id="rId5580" Type="http://schemas.openxmlformats.org/officeDocument/2006/relationships/hyperlink" Target="https://www.dripshop.live/products/LgXSbdsvpkyKIT_DSH8k8" TargetMode="External"/><Relationship Id="rId4253" Type="http://schemas.openxmlformats.org/officeDocument/2006/relationships/hyperlink" Target="https://cdn.dripshop.live/dripnfts/slabs/6035585087_front_v1.jpg" TargetMode="External"/><Relationship Id="rId5585" Type="http://schemas.openxmlformats.org/officeDocument/2006/relationships/hyperlink" Target="https://cdn.dripshop.live/dripnfts/slabs/1401036621253_front_v1.jpg" TargetMode="External"/><Relationship Id="rId4252" Type="http://schemas.openxmlformats.org/officeDocument/2006/relationships/hyperlink" Target="https://cdn.dripshop.live/dripnfts/slabs/6035585087.mp4" TargetMode="External"/><Relationship Id="rId5586" Type="http://schemas.openxmlformats.org/officeDocument/2006/relationships/hyperlink" Target="https://www.dripshop.live/products/v6LE6sDIM0AP6tw0kuwCy" TargetMode="External"/><Relationship Id="rId4255" Type="http://schemas.openxmlformats.org/officeDocument/2006/relationships/hyperlink" Target="https://cdn.dripshop.live/dripnfts/slabs/6035585092.mp4" TargetMode="External"/><Relationship Id="rId5583" Type="http://schemas.openxmlformats.org/officeDocument/2006/relationships/hyperlink" Target="https://www.dripshop.live/products/kQNKAX0-cScxCQFtVhP2g" TargetMode="External"/><Relationship Id="rId4254" Type="http://schemas.openxmlformats.org/officeDocument/2006/relationships/hyperlink" Target="https://www.dripshop.live/products/T0maW4MyNMqmdiampfXoF" TargetMode="External"/><Relationship Id="rId5584" Type="http://schemas.openxmlformats.org/officeDocument/2006/relationships/hyperlink" Target="https://cdn.dripshop.live/dripnfts/slabs/1401036621253.mp4" TargetMode="External"/><Relationship Id="rId4257" Type="http://schemas.openxmlformats.org/officeDocument/2006/relationships/hyperlink" Target="https://www.dripshop.live/products/J9lqz0fngADYSNaJh0LJs" TargetMode="External"/><Relationship Id="rId5589" Type="http://schemas.openxmlformats.org/officeDocument/2006/relationships/hyperlink" Target="https://www.dripshop.live/products/1k_5kFWFQDg47p6bH851e" TargetMode="External"/><Relationship Id="rId4256" Type="http://schemas.openxmlformats.org/officeDocument/2006/relationships/hyperlink" Target="https://cdn.dripshop.live/dripnfts/slabs/6035585092_front_v1.jpg" TargetMode="External"/><Relationship Id="rId4259" Type="http://schemas.openxmlformats.org/officeDocument/2006/relationships/hyperlink" Target="https://cdn.dripshop.live/dripnfts/slabs/6035585094_front_v1.jpg" TargetMode="External"/><Relationship Id="rId5587" Type="http://schemas.openxmlformats.org/officeDocument/2006/relationships/hyperlink" Target="https://cdn.dripshop.live/dripnfts/slabs/1401036717024.mp4" TargetMode="External"/><Relationship Id="rId4258" Type="http://schemas.openxmlformats.org/officeDocument/2006/relationships/hyperlink" Target="https://cdn.dripshop.live/dripnfts/slabs/6035585094.mp4" TargetMode="External"/><Relationship Id="rId5588" Type="http://schemas.openxmlformats.org/officeDocument/2006/relationships/hyperlink" Target="https://cdn.dripshop.live/dripnfts/slabs/1401036717024_front_v1.jpg" TargetMode="External"/><Relationship Id="rId3810" Type="http://schemas.openxmlformats.org/officeDocument/2006/relationships/hyperlink" Target="https://www.dripshop.live/products/s8SApObQXFDiOwZFrkXHy" TargetMode="External"/><Relationship Id="rId3812" Type="http://schemas.openxmlformats.org/officeDocument/2006/relationships/hyperlink" Target="https://cdn.dripshop.live/dripnfts/slabs/6001876004_front_v1.jpg" TargetMode="External"/><Relationship Id="rId3811" Type="http://schemas.openxmlformats.org/officeDocument/2006/relationships/hyperlink" Target="https://cdn.dripshop.live/dripnfts/slabs/6001876004.mp4" TargetMode="External"/><Relationship Id="rId3814" Type="http://schemas.openxmlformats.org/officeDocument/2006/relationships/hyperlink" Target="https://cdn.dripshop.live/dripnfts/slabs/6001876010.mp4" TargetMode="External"/><Relationship Id="rId3813" Type="http://schemas.openxmlformats.org/officeDocument/2006/relationships/hyperlink" Target="https://www.dripshop.live/products/li_RVnnwQQ3Nbtwt1tt1Z" TargetMode="External"/><Relationship Id="rId3816" Type="http://schemas.openxmlformats.org/officeDocument/2006/relationships/hyperlink" Target="https://www.dripshop.live/products/0UjqtGA_LhNIGZys5kUzW" TargetMode="External"/><Relationship Id="rId3815" Type="http://schemas.openxmlformats.org/officeDocument/2006/relationships/hyperlink" Target="https://cdn.dripshop.live/dripnfts/slabs/6001876010_front_v1.jpg" TargetMode="External"/><Relationship Id="rId3818" Type="http://schemas.openxmlformats.org/officeDocument/2006/relationships/hyperlink" Target="https://cdn.dripshop.live/dripnfts/slabs/6001876011_front_v1.jpg" TargetMode="External"/><Relationship Id="rId3817" Type="http://schemas.openxmlformats.org/officeDocument/2006/relationships/hyperlink" Target="https://cdn.dripshop.live/dripnfts/slabs/6001876011.mp4" TargetMode="External"/><Relationship Id="rId3819" Type="http://schemas.openxmlformats.org/officeDocument/2006/relationships/hyperlink" Target="https://www.dripshop.live/products/qfu5Wdlx3LU3IcL7NLn0F" TargetMode="External"/><Relationship Id="rId3801" Type="http://schemas.openxmlformats.org/officeDocument/2006/relationships/hyperlink" Target="https://www.dripshop.live/products/3phE9zU0AYUCrVU7GzkIN" TargetMode="External"/><Relationship Id="rId3800" Type="http://schemas.openxmlformats.org/officeDocument/2006/relationships/hyperlink" Target="https://cdn.dripshop.live/dripnfts/slabs/6001866255_front_v1.jpg" TargetMode="External"/><Relationship Id="rId3803" Type="http://schemas.openxmlformats.org/officeDocument/2006/relationships/hyperlink" Target="https://cdn.dripshop.live/dripnfts/slabs/6001866256_front_v1.jpg" TargetMode="External"/><Relationship Id="rId3802" Type="http://schemas.openxmlformats.org/officeDocument/2006/relationships/hyperlink" Target="https://cdn.dripshop.live/dripnfts/slabs/6001866256.mp4" TargetMode="External"/><Relationship Id="rId3805" Type="http://schemas.openxmlformats.org/officeDocument/2006/relationships/hyperlink" Target="https://cdn.dripshop.live/dripnfts/slabs/6001867200.mp4" TargetMode="External"/><Relationship Id="rId3804" Type="http://schemas.openxmlformats.org/officeDocument/2006/relationships/hyperlink" Target="https://www.dripshop.live/products/BAjDcg5KKeYjcFcsZt09-" TargetMode="External"/><Relationship Id="rId3807" Type="http://schemas.openxmlformats.org/officeDocument/2006/relationships/hyperlink" Target="https://www.dripshop.live/products/ddswZGAKqcdAoe51lHTR8" TargetMode="External"/><Relationship Id="rId3806" Type="http://schemas.openxmlformats.org/officeDocument/2006/relationships/hyperlink" Target="https://cdn.dripshop.live/dripnfts/slabs/6001867200_front_v1.jpg" TargetMode="External"/><Relationship Id="rId3809" Type="http://schemas.openxmlformats.org/officeDocument/2006/relationships/hyperlink" Target="https://cdn.dripshop.live/dripnfts/slabs/6001876002_front_v1.jpg" TargetMode="External"/><Relationship Id="rId3808" Type="http://schemas.openxmlformats.org/officeDocument/2006/relationships/hyperlink" Target="https://cdn.dripshop.live/dripnfts/slabs/6001876002.mp4" TargetMode="External"/><Relationship Id="rId6021" Type="http://schemas.openxmlformats.org/officeDocument/2006/relationships/hyperlink" Target="https://www.dripshop.live/products/AP9rHi-dlts3sLk6lmlIT" TargetMode="External"/><Relationship Id="rId6022" Type="http://schemas.openxmlformats.org/officeDocument/2006/relationships/hyperlink" Target="https://cdn.dripshop.live/dripnfts/slabs/1401036555085.mp4" TargetMode="External"/><Relationship Id="rId6020" Type="http://schemas.openxmlformats.org/officeDocument/2006/relationships/hyperlink" Target="https://cdn.dripshop.live/dripnfts/slabs/1401036555089_front_v1.jpg" TargetMode="External"/><Relationship Id="rId6025" Type="http://schemas.openxmlformats.org/officeDocument/2006/relationships/hyperlink" Target="https://cdn.dripshop.live/dripnfts/slabs/3921385379.mp4" TargetMode="External"/><Relationship Id="rId6026" Type="http://schemas.openxmlformats.org/officeDocument/2006/relationships/hyperlink" Target="https://cdn.dripshop.live/dripnfts/slabs/3921385379_front_v1.jpg" TargetMode="External"/><Relationship Id="rId6023" Type="http://schemas.openxmlformats.org/officeDocument/2006/relationships/hyperlink" Target="https://cdn.dripshop.live/dripnfts/slabs/1401036555085_front_v1.jpg" TargetMode="External"/><Relationship Id="rId6024" Type="http://schemas.openxmlformats.org/officeDocument/2006/relationships/hyperlink" Target="https://www.dripshop.live/products/8dcuHBCAA0GDYQrqyUE6O" TargetMode="External"/><Relationship Id="rId6029" Type="http://schemas.openxmlformats.org/officeDocument/2006/relationships/hyperlink" Target="https://cdn.dripshop.live/dripnfts/slabs/3916457197_front_v1.jpg" TargetMode="External"/><Relationship Id="rId6027" Type="http://schemas.openxmlformats.org/officeDocument/2006/relationships/hyperlink" Target="https://www.dripshop.live/products/vknXxO10qqhif6iWefFHe" TargetMode="External"/><Relationship Id="rId6028" Type="http://schemas.openxmlformats.org/officeDocument/2006/relationships/hyperlink" Target="https://cdn.dripshop.live/dripnfts/slabs/3916457197.mp4" TargetMode="External"/><Relationship Id="rId6010" Type="http://schemas.openxmlformats.org/officeDocument/2006/relationships/hyperlink" Target="https://cdn.dripshop.live/dripnfts/slabs/6001864132.mp4" TargetMode="External"/><Relationship Id="rId6011" Type="http://schemas.openxmlformats.org/officeDocument/2006/relationships/hyperlink" Target="https://cdn.dripshop.live/dripnfts/slabs/6001864132_front_v1.jpg" TargetMode="External"/><Relationship Id="rId6014" Type="http://schemas.openxmlformats.org/officeDocument/2006/relationships/hyperlink" Target="https://cdn.dripshop.live/dripnfts/slabs/1401036555083_front_v1.jpg" TargetMode="External"/><Relationship Id="rId6015" Type="http://schemas.openxmlformats.org/officeDocument/2006/relationships/hyperlink" Target="https://www.dripshop.live/products/kpN9r2WG07ytIpAKB6qN3" TargetMode="External"/><Relationship Id="rId6012" Type="http://schemas.openxmlformats.org/officeDocument/2006/relationships/hyperlink" Target="https://www.dripshop.live/products/jz7k1k-ZthLJpUawqRHaX" TargetMode="External"/><Relationship Id="rId6013" Type="http://schemas.openxmlformats.org/officeDocument/2006/relationships/hyperlink" Target="https://cdn.dripshop.live/dripnfts/slabs/1401036555083.mp4" TargetMode="External"/><Relationship Id="rId6018" Type="http://schemas.openxmlformats.org/officeDocument/2006/relationships/hyperlink" Target="https://www.dripshop.live/products/G5vLaYxDgLV0w_6zi9Cxp" TargetMode="External"/><Relationship Id="rId6019" Type="http://schemas.openxmlformats.org/officeDocument/2006/relationships/hyperlink" Target="https://cdn.dripshop.live/dripnfts/slabs/1401036555089.mp4" TargetMode="External"/><Relationship Id="rId6016" Type="http://schemas.openxmlformats.org/officeDocument/2006/relationships/hyperlink" Target="https://cdn.dripshop.live/dripnfts/slabs/1401036555081.mp4" TargetMode="External"/><Relationship Id="rId6017" Type="http://schemas.openxmlformats.org/officeDocument/2006/relationships/hyperlink" Target="https://cdn.dripshop.live/dripnfts/slabs/1401036555081_front_v1.jpg" TargetMode="External"/><Relationship Id="rId6040" Type="http://schemas.openxmlformats.org/officeDocument/2006/relationships/hyperlink" Target="https://cdn.dripshop.live/dripnfts/slabs/6035585236.mp4" TargetMode="External"/><Relationship Id="rId6043" Type="http://schemas.openxmlformats.org/officeDocument/2006/relationships/drawing" Target="../drawings/drawing2.xml"/><Relationship Id="rId6041" Type="http://schemas.openxmlformats.org/officeDocument/2006/relationships/hyperlink" Target="https://cdn.dripshop.live/dripnfts/slabs/6035585236_front_v1.jpg" TargetMode="External"/><Relationship Id="rId6042" Type="http://schemas.openxmlformats.org/officeDocument/2006/relationships/hyperlink" Target="https://www.dripshop.live/products/8odYCJCBwYXaZxaRFAQO3" TargetMode="External"/><Relationship Id="rId6032" Type="http://schemas.openxmlformats.org/officeDocument/2006/relationships/hyperlink" Target="https://cdn.dripshop.live/dripnfts/slabs/4199073221_front_v1.jpg" TargetMode="External"/><Relationship Id="rId6033" Type="http://schemas.openxmlformats.org/officeDocument/2006/relationships/hyperlink" Target="https://www.dripshop.live/products/uMcYOn0mqtAube87olPL-" TargetMode="External"/><Relationship Id="rId6030" Type="http://schemas.openxmlformats.org/officeDocument/2006/relationships/hyperlink" Target="https://www.dripshop.live/products/yhX4LBRjrfIuR-dA6KpVa" TargetMode="External"/><Relationship Id="rId6031" Type="http://schemas.openxmlformats.org/officeDocument/2006/relationships/hyperlink" Target="https://cdn.dripshop.live/dripnfts/slabs/4199073221.mp4" TargetMode="External"/><Relationship Id="rId6036" Type="http://schemas.openxmlformats.org/officeDocument/2006/relationships/hyperlink" Target="https://www.dripshop.live/products/DyBkHBvenm3j5xesSFJFb" TargetMode="External"/><Relationship Id="rId6037" Type="http://schemas.openxmlformats.org/officeDocument/2006/relationships/hyperlink" Target="https://cdn.dripshop.live/dripnfts/slabs/6016734025.mp4" TargetMode="External"/><Relationship Id="rId6034" Type="http://schemas.openxmlformats.org/officeDocument/2006/relationships/hyperlink" Target="https://cdn.dripshop.live/dripnfts/slabs/6016734024.mp4" TargetMode="External"/><Relationship Id="rId6035" Type="http://schemas.openxmlformats.org/officeDocument/2006/relationships/hyperlink" Target="https://cdn.dripshop.live/dripnfts/slabs/6016734024_front_v1.jpg" TargetMode="External"/><Relationship Id="rId6038" Type="http://schemas.openxmlformats.org/officeDocument/2006/relationships/hyperlink" Target="https://cdn.dripshop.live/dripnfts/slabs/6016734025_front_v1.jpg" TargetMode="External"/><Relationship Id="rId6039" Type="http://schemas.openxmlformats.org/officeDocument/2006/relationships/hyperlink" Target="https://www.dripshop.live/products/BVoWSMaIirCqKRwvaeBjl" TargetMode="External"/><Relationship Id="rId1213" Type="http://schemas.openxmlformats.org/officeDocument/2006/relationships/hyperlink" Target="https://cdn.dripshop.live/dripnfts/slabs/115494293.mp4" TargetMode="External"/><Relationship Id="rId2544" Type="http://schemas.openxmlformats.org/officeDocument/2006/relationships/hyperlink" Target="https://www.dripshop.live/products/MsrNjfK0VYDta4szBMUsf" TargetMode="External"/><Relationship Id="rId3876" Type="http://schemas.openxmlformats.org/officeDocument/2006/relationships/hyperlink" Target="https://www.dripshop.live/products/xwTOX_betQqDXcMMIAhgc" TargetMode="External"/><Relationship Id="rId1214" Type="http://schemas.openxmlformats.org/officeDocument/2006/relationships/hyperlink" Target="https://cdn.dripshop.live/dripnfts/slabs/115494293_front_v1.jpg" TargetMode="External"/><Relationship Id="rId2545" Type="http://schemas.openxmlformats.org/officeDocument/2006/relationships/hyperlink" Target="https://cdn.dripshop.live/dripnfts/slabs/77942437.mp4" TargetMode="External"/><Relationship Id="rId3875" Type="http://schemas.openxmlformats.org/officeDocument/2006/relationships/hyperlink" Target="https://cdn.dripshop.live/dripnfts/slabs/6001889265_front_v1.jpg" TargetMode="External"/><Relationship Id="rId1215" Type="http://schemas.openxmlformats.org/officeDocument/2006/relationships/hyperlink" Target="https://www.dripshop.live/products/18WQHvjBVWegiwxQVUcEa" TargetMode="External"/><Relationship Id="rId2546" Type="http://schemas.openxmlformats.org/officeDocument/2006/relationships/hyperlink" Target="https://cdn.dripshop.live/dripnfts/slabs/77942437_front_v1.jpg" TargetMode="External"/><Relationship Id="rId3878" Type="http://schemas.openxmlformats.org/officeDocument/2006/relationships/hyperlink" Target="https://cdn.dripshop.live/dripnfts/slabs/6001889266_front_v1.jpg" TargetMode="External"/><Relationship Id="rId1216" Type="http://schemas.openxmlformats.org/officeDocument/2006/relationships/hyperlink" Target="https://cdn.dripshop.live/dripnfts/slabs/104233923.mp4" TargetMode="External"/><Relationship Id="rId2547" Type="http://schemas.openxmlformats.org/officeDocument/2006/relationships/hyperlink" Target="https://www.dripshop.live/products/rseNsNFtAC2knEa2ROclH" TargetMode="External"/><Relationship Id="rId3877" Type="http://schemas.openxmlformats.org/officeDocument/2006/relationships/hyperlink" Target="https://cdn.dripshop.live/dripnfts/slabs/6001889266.mp4" TargetMode="External"/><Relationship Id="rId1217" Type="http://schemas.openxmlformats.org/officeDocument/2006/relationships/hyperlink" Target="https://cdn.dripshop.live/dripnfts/slabs/104233923_front_v1.jpg" TargetMode="External"/><Relationship Id="rId2548" Type="http://schemas.openxmlformats.org/officeDocument/2006/relationships/hyperlink" Target="https://cdn.dripshop.live/dripnfts/slabs/79318252.mp4" TargetMode="External"/><Relationship Id="rId1218" Type="http://schemas.openxmlformats.org/officeDocument/2006/relationships/hyperlink" Target="https://www.dripshop.live/products/EHClOJP8uGM5AsZ9fXjrf" TargetMode="External"/><Relationship Id="rId2549" Type="http://schemas.openxmlformats.org/officeDocument/2006/relationships/hyperlink" Target="https://cdn.dripshop.live/dripnfts/slabs/79318252_front_v1.jpg" TargetMode="External"/><Relationship Id="rId3879" Type="http://schemas.openxmlformats.org/officeDocument/2006/relationships/hyperlink" Target="https://www.dripshop.live/products/j1IdYOw7vm5MEPDdEGi8M" TargetMode="External"/><Relationship Id="rId1219" Type="http://schemas.openxmlformats.org/officeDocument/2006/relationships/hyperlink" Target="https://cdn.dripshop.live/dripnfts/slabs/111981425.mp4" TargetMode="External"/><Relationship Id="rId3870" Type="http://schemas.openxmlformats.org/officeDocument/2006/relationships/hyperlink" Target="https://www.dripshop.live/products/5HvV9mGr1RN-pO1elseBH" TargetMode="External"/><Relationship Id="rId2540" Type="http://schemas.openxmlformats.org/officeDocument/2006/relationships/hyperlink" Target="https://cdn.dripshop.live/dripnfts/slabs/78048991_front_v1.jpg" TargetMode="External"/><Relationship Id="rId3872" Type="http://schemas.openxmlformats.org/officeDocument/2006/relationships/hyperlink" Target="https://cdn.dripshop.live/dripnfts/slabs/6001889214_front_v1.jpg" TargetMode="External"/><Relationship Id="rId1210" Type="http://schemas.openxmlformats.org/officeDocument/2006/relationships/hyperlink" Target="https://cdn.dripshop.live/dripnfts/slabs/114537244.mp4" TargetMode="External"/><Relationship Id="rId2541" Type="http://schemas.openxmlformats.org/officeDocument/2006/relationships/hyperlink" Target="https://www.dripshop.live/products/kM4ctgk5JBL6WYCJIz_cV" TargetMode="External"/><Relationship Id="rId3871" Type="http://schemas.openxmlformats.org/officeDocument/2006/relationships/hyperlink" Target="https://cdn.dripshop.live/dripnfts/slabs/6001889214.mp4" TargetMode="External"/><Relationship Id="rId1211" Type="http://schemas.openxmlformats.org/officeDocument/2006/relationships/hyperlink" Target="https://cdn.dripshop.live/dripnfts/slabs/114537244_front_v1.jpg" TargetMode="External"/><Relationship Id="rId2542" Type="http://schemas.openxmlformats.org/officeDocument/2006/relationships/hyperlink" Target="https://cdn.dripshop.live/dripnfts/slabs/78048992.mp4" TargetMode="External"/><Relationship Id="rId3874" Type="http://schemas.openxmlformats.org/officeDocument/2006/relationships/hyperlink" Target="https://cdn.dripshop.live/dripnfts/slabs/6001889265.mp4" TargetMode="External"/><Relationship Id="rId1212" Type="http://schemas.openxmlformats.org/officeDocument/2006/relationships/hyperlink" Target="https://www.dripshop.live/products/G7LKYT4eIhJO6cfAi2YHe" TargetMode="External"/><Relationship Id="rId2543" Type="http://schemas.openxmlformats.org/officeDocument/2006/relationships/hyperlink" Target="https://cdn.dripshop.live/dripnfts/slabs/78048992_front_v1.jpg" TargetMode="External"/><Relationship Id="rId3873" Type="http://schemas.openxmlformats.org/officeDocument/2006/relationships/hyperlink" Target="https://www.dripshop.live/products/NJAceOr4R0THkySa5q1uf" TargetMode="External"/><Relationship Id="rId1202" Type="http://schemas.openxmlformats.org/officeDocument/2006/relationships/hyperlink" Target="https://cdn.dripshop.live/dripnfts/slabs/114537246_front_v1.jpg" TargetMode="External"/><Relationship Id="rId2533" Type="http://schemas.openxmlformats.org/officeDocument/2006/relationships/hyperlink" Target="https://cdn.dripshop.live/dripnfts/slabs/78048995.mp4" TargetMode="External"/><Relationship Id="rId3865" Type="http://schemas.openxmlformats.org/officeDocument/2006/relationships/hyperlink" Target="https://cdn.dripshop.live/dripnfts/slabs/6001887242.mp4" TargetMode="External"/><Relationship Id="rId1203" Type="http://schemas.openxmlformats.org/officeDocument/2006/relationships/hyperlink" Target="https://www.dripshop.live/products/4BYQma7MTbPFX8ovS9Jk1" TargetMode="External"/><Relationship Id="rId2534" Type="http://schemas.openxmlformats.org/officeDocument/2006/relationships/hyperlink" Target="https://cdn.dripshop.live/dripnfts/slabs/78048995_front_v1.jpg" TargetMode="External"/><Relationship Id="rId3864" Type="http://schemas.openxmlformats.org/officeDocument/2006/relationships/hyperlink" Target="https://www.dripshop.live/products/kutOcij3bGJ0t31FqgGsC" TargetMode="External"/><Relationship Id="rId1204" Type="http://schemas.openxmlformats.org/officeDocument/2006/relationships/hyperlink" Target="https://cdn.dripshop.live/dripnfts/slabs/112147697.mp4" TargetMode="External"/><Relationship Id="rId2535" Type="http://schemas.openxmlformats.org/officeDocument/2006/relationships/hyperlink" Target="https://www.dripshop.live/products/DyEc9gf4S_oDloeseuGxC" TargetMode="External"/><Relationship Id="rId3867" Type="http://schemas.openxmlformats.org/officeDocument/2006/relationships/hyperlink" Target="https://www.dripshop.live/products/Z2hEFJWUVWyY3pgEC2pnr" TargetMode="External"/><Relationship Id="rId1205" Type="http://schemas.openxmlformats.org/officeDocument/2006/relationships/hyperlink" Target="https://cdn.dripshop.live/dripnfts/slabs/112147697_front_v1.jpg" TargetMode="External"/><Relationship Id="rId2536" Type="http://schemas.openxmlformats.org/officeDocument/2006/relationships/hyperlink" Target="https://cdn.dripshop.live/dripnfts/slabs/77942442.mp4" TargetMode="External"/><Relationship Id="rId3866" Type="http://schemas.openxmlformats.org/officeDocument/2006/relationships/hyperlink" Target="https://cdn.dripshop.live/dripnfts/slabs/6001887242_front_v1.jpg" TargetMode="External"/><Relationship Id="rId1206" Type="http://schemas.openxmlformats.org/officeDocument/2006/relationships/hyperlink" Target="https://www.dripshop.live/products/tsYKaB9ABfw3b1ExJFrr9" TargetMode="External"/><Relationship Id="rId2537" Type="http://schemas.openxmlformats.org/officeDocument/2006/relationships/hyperlink" Target="https://cdn.dripshop.live/dripnfts/slabs/77942442_front_v1.jpg" TargetMode="External"/><Relationship Id="rId3869" Type="http://schemas.openxmlformats.org/officeDocument/2006/relationships/hyperlink" Target="https://cdn.dripshop.live/dripnfts/slabs/6001889210_front_v1.jpg" TargetMode="External"/><Relationship Id="rId1207" Type="http://schemas.openxmlformats.org/officeDocument/2006/relationships/hyperlink" Target="https://cdn.dripshop.live/dripnfts/slabs/93576968.mp4" TargetMode="External"/><Relationship Id="rId2538" Type="http://schemas.openxmlformats.org/officeDocument/2006/relationships/hyperlink" Target="https://www.dripshop.live/products/zOqsIMATTABiKa-N4aZYI" TargetMode="External"/><Relationship Id="rId3868" Type="http://schemas.openxmlformats.org/officeDocument/2006/relationships/hyperlink" Target="https://cdn.dripshop.live/dripnfts/slabs/6001889210.mp4" TargetMode="External"/><Relationship Id="rId1208" Type="http://schemas.openxmlformats.org/officeDocument/2006/relationships/hyperlink" Target="https://cdn.dripshop.live/dripnfts/slabs/93576968_front_v1.jpg" TargetMode="External"/><Relationship Id="rId2539" Type="http://schemas.openxmlformats.org/officeDocument/2006/relationships/hyperlink" Target="https://cdn.dripshop.live/dripnfts/slabs/78048991.mp4" TargetMode="External"/><Relationship Id="rId1209" Type="http://schemas.openxmlformats.org/officeDocument/2006/relationships/hyperlink" Target="https://www.dripshop.live/products/IZ03R1qlS1edOynWAzLIF" TargetMode="External"/><Relationship Id="rId3861" Type="http://schemas.openxmlformats.org/officeDocument/2006/relationships/hyperlink" Target="https://www.dripshop.live/products/gmwXX0SXEIAAQFWIX5ni4" TargetMode="External"/><Relationship Id="rId2530" Type="http://schemas.openxmlformats.org/officeDocument/2006/relationships/hyperlink" Target="https://cdn.dripshop.live/dripnfts/slabs/78049029.mp4" TargetMode="External"/><Relationship Id="rId3860" Type="http://schemas.openxmlformats.org/officeDocument/2006/relationships/hyperlink" Target="https://cdn.dripshop.live/dripnfts/slabs/6001887235_front_v1.jpg" TargetMode="External"/><Relationship Id="rId1200" Type="http://schemas.openxmlformats.org/officeDocument/2006/relationships/hyperlink" Target="https://www.dripshop.live/products/Uh1VsnE7-sOHnxmpelUV8" TargetMode="External"/><Relationship Id="rId2531" Type="http://schemas.openxmlformats.org/officeDocument/2006/relationships/hyperlink" Target="https://cdn.dripshop.live/dripnfts/slabs/78049029_front_v1.jpg" TargetMode="External"/><Relationship Id="rId3863" Type="http://schemas.openxmlformats.org/officeDocument/2006/relationships/hyperlink" Target="https://cdn.dripshop.live/dripnfts/slabs/6001887241_front_v1.jpg" TargetMode="External"/><Relationship Id="rId1201" Type="http://schemas.openxmlformats.org/officeDocument/2006/relationships/hyperlink" Target="https://cdn.dripshop.live/dripnfts/slabs/114537246.mp4" TargetMode="External"/><Relationship Id="rId2532" Type="http://schemas.openxmlformats.org/officeDocument/2006/relationships/hyperlink" Target="https://www.dripshop.live/products/GnG001pWZIwKz3r57Huba" TargetMode="External"/><Relationship Id="rId3862" Type="http://schemas.openxmlformats.org/officeDocument/2006/relationships/hyperlink" Target="https://cdn.dripshop.live/dripnfts/slabs/6001887241.mp4" TargetMode="External"/><Relationship Id="rId1235" Type="http://schemas.openxmlformats.org/officeDocument/2006/relationships/hyperlink" Target="https://cdn.dripshop.live/dripnfts/slabs/79476012_front_v1.jpg" TargetMode="External"/><Relationship Id="rId2566" Type="http://schemas.openxmlformats.org/officeDocument/2006/relationships/hyperlink" Target="https://cdn.dripshop.live/dripnfts/slabs/84830755.mp4" TargetMode="External"/><Relationship Id="rId3898" Type="http://schemas.openxmlformats.org/officeDocument/2006/relationships/hyperlink" Target="https://cdn.dripshop.live/dripnfts/slabs/6001892284.mp4" TargetMode="External"/><Relationship Id="rId1236" Type="http://schemas.openxmlformats.org/officeDocument/2006/relationships/hyperlink" Target="https://www.dripshop.live/products/3jdTiZpw270iOHL6YBdr5" TargetMode="External"/><Relationship Id="rId2567" Type="http://schemas.openxmlformats.org/officeDocument/2006/relationships/hyperlink" Target="https://cdn.dripshop.live/dripnfts/slabs/84830755_front_v1.jpg" TargetMode="External"/><Relationship Id="rId3897" Type="http://schemas.openxmlformats.org/officeDocument/2006/relationships/hyperlink" Target="https://www.dripshop.live/products/UeYr8V68GLv94o6d5jhIR" TargetMode="External"/><Relationship Id="rId1237" Type="http://schemas.openxmlformats.org/officeDocument/2006/relationships/hyperlink" Target="https://cdn.dripshop.live/dripnfts/slabs/101558445.mp4" TargetMode="External"/><Relationship Id="rId2568" Type="http://schemas.openxmlformats.org/officeDocument/2006/relationships/hyperlink" Target="https://www.dripshop.live/products/EAUL-GcLDz1HJFEikOzBS" TargetMode="External"/><Relationship Id="rId1238" Type="http://schemas.openxmlformats.org/officeDocument/2006/relationships/hyperlink" Target="https://cdn.dripshop.live/dripnfts/slabs/101558445_front_v1.jpg" TargetMode="External"/><Relationship Id="rId2569" Type="http://schemas.openxmlformats.org/officeDocument/2006/relationships/hyperlink" Target="https://cdn.dripshop.live/dripnfts/slabs/116892655.mp4" TargetMode="External"/><Relationship Id="rId3899" Type="http://schemas.openxmlformats.org/officeDocument/2006/relationships/hyperlink" Target="https://cdn.dripshop.live/dripnfts/slabs/6001892284_front_v1.jpg" TargetMode="External"/><Relationship Id="rId1239" Type="http://schemas.openxmlformats.org/officeDocument/2006/relationships/hyperlink" Target="https://www.dripshop.live/products/mAsRiiN28mbEyPyTIwg6G" TargetMode="External"/><Relationship Id="rId409" Type="http://schemas.openxmlformats.org/officeDocument/2006/relationships/hyperlink" Target="https://cdn.dripshop.live/dripnfts/slabs/110907722.mp4" TargetMode="External"/><Relationship Id="rId404" Type="http://schemas.openxmlformats.org/officeDocument/2006/relationships/hyperlink" Target="https://cdn.dripshop.live/dripnfts/slabs/110162206_front_v1.jpg" TargetMode="External"/><Relationship Id="rId403" Type="http://schemas.openxmlformats.org/officeDocument/2006/relationships/hyperlink" Target="https://cdn.dripshop.live/dripnfts/slabs/110162206.mp4" TargetMode="External"/><Relationship Id="rId402" Type="http://schemas.openxmlformats.org/officeDocument/2006/relationships/hyperlink" Target="https://www.dripshop.live/products/FUlN59nKqxIgLFZ_21qhj" TargetMode="External"/><Relationship Id="rId401" Type="http://schemas.openxmlformats.org/officeDocument/2006/relationships/hyperlink" Target="https://cdn.dripshop.live/dripnfts/slabs/110035112_front_v1.jpg" TargetMode="External"/><Relationship Id="rId408" Type="http://schemas.openxmlformats.org/officeDocument/2006/relationships/hyperlink" Target="https://www.dripshop.live/products/vbk8uKq9Ly5aEGMM2mxj8" TargetMode="External"/><Relationship Id="rId407" Type="http://schemas.openxmlformats.org/officeDocument/2006/relationships/hyperlink" Target="https://cdn.dripshop.live/dripnfts/slabs/110907712_front_v1.jpg" TargetMode="External"/><Relationship Id="rId406" Type="http://schemas.openxmlformats.org/officeDocument/2006/relationships/hyperlink" Target="https://cdn.dripshop.live/dripnfts/slabs/110907712.mp4" TargetMode="External"/><Relationship Id="rId405" Type="http://schemas.openxmlformats.org/officeDocument/2006/relationships/hyperlink" Target="https://www.dripshop.live/products/4-2591D4DjkF2RdZ60Qoq" TargetMode="External"/><Relationship Id="rId3890" Type="http://schemas.openxmlformats.org/officeDocument/2006/relationships/hyperlink" Target="https://cdn.dripshop.live/dripnfts/slabs/6001892281_front_v1.jpg" TargetMode="External"/><Relationship Id="rId2560" Type="http://schemas.openxmlformats.org/officeDocument/2006/relationships/hyperlink" Target="https://cdn.dripshop.live/dripnfts/slabs/107751007.mp4" TargetMode="External"/><Relationship Id="rId3892" Type="http://schemas.openxmlformats.org/officeDocument/2006/relationships/hyperlink" Target="https://cdn.dripshop.live/dripnfts/slabs/6001892282.mp4" TargetMode="External"/><Relationship Id="rId1230" Type="http://schemas.openxmlformats.org/officeDocument/2006/relationships/hyperlink" Target="https://www.dripshop.live/products/h6TCGH0Q1MvpEI8k1ZJMI" TargetMode="External"/><Relationship Id="rId2561" Type="http://schemas.openxmlformats.org/officeDocument/2006/relationships/hyperlink" Target="https://cdn.dripshop.live/dripnfts/slabs/107751007_front_v1.jpg" TargetMode="External"/><Relationship Id="rId3891" Type="http://schemas.openxmlformats.org/officeDocument/2006/relationships/hyperlink" Target="https://www.dripshop.live/products/jbHLq3ZGOhDTKj8gJu3pw" TargetMode="External"/><Relationship Id="rId400" Type="http://schemas.openxmlformats.org/officeDocument/2006/relationships/hyperlink" Target="https://cdn.dripshop.live/dripnfts/slabs/110035112.mp4" TargetMode="External"/><Relationship Id="rId1231" Type="http://schemas.openxmlformats.org/officeDocument/2006/relationships/hyperlink" Target="https://cdn.dripshop.live/dripnfts/slabs/110991186.mp4" TargetMode="External"/><Relationship Id="rId2562" Type="http://schemas.openxmlformats.org/officeDocument/2006/relationships/hyperlink" Target="https://www.dripshop.live/products/zd_EbIrQdwjDCeblu5cIP" TargetMode="External"/><Relationship Id="rId3894" Type="http://schemas.openxmlformats.org/officeDocument/2006/relationships/hyperlink" Target="https://www.dripshop.live/products/lUWwzq5p7-t9jbnSLZ0GS" TargetMode="External"/><Relationship Id="rId1232" Type="http://schemas.openxmlformats.org/officeDocument/2006/relationships/hyperlink" Target="https://cdn.dripshop.live/dripnfts/slabs/110991186_front_v1.jpg" TargetMode="External"/><Relationship Id="rId2563" Type="http://schemas.openxmlformats.org/officeDocument/2006/relationships/hyperlink" Target="https://cdn.dripshop.live/dripnfts/slabs/107751017.mp4" TargetMode="External"/><Relationship Id="rId3893" Type="http://schemas.openxmlformats.org/officeDocument/2006/relationships/hyperlink" Target="https://cdn.dripshop.live/dripnfts/slabs/6001892282_front_v1.jpg" TargetMode="External"/><Relationship Id="rId1233" Type="http://schemas.openxmlformats.org/officeDocument/2006/relationships/hyperlink" Target="https://www.dripshop.live/products/o9303ujpFqrg-QKx7_Kon" TargetMode="External"/><Relationship Id="rId2564" Type="http://schemas.openxmlformats.org/officeDocument/2006/relationships/hyperlink" Target="https://cdn.dripshop.live/dripnfts/slabs/107751017_front_v1.jpg" TargetMode="External"/><Relationship Id="rId3896" Type="http://schemas.openxmlformats.org/officeDocument/2006/relationships/hyperlink" Target="https://cdn.dripshop.live/dripnfts/slabs/6001892283_front_v1.jpg" TargetMode="External"/><Relationship Id="rId1234" Type="http://schemas.openxmlformats.org/officeDocument/2006/relationships/hyperlink" Target="https://cdn.dripshop.live/dripnfts/slabs/79476012.mp4" TargetMode="External"/><Relationship Id="rId2565" Type="http://schemas.openxmlformats.org/officeDocument/2006/relationships/hyperlink" Target="https://www.dripshop.live/products/DiLinEOSUPfGXacsCf625" TargetMode="External"/><Relationship Id="rId3895" Type="http://schemas.openxmlformats.org/officeDocument/2006/relationships/hyperlink" Target="https://cdn.dripshop.live/dripnfts/slabs/6001892283.mp4" TargetMode="External"/><Relationship Id="rId1224" Type="http://schemas.openxmlformats.org/officeDocument/2006/relationships/hyperlink" Target="https://www.dripshop.live/products/GIwrBDmj6xedbZsjjYhB2" TargetMode="External"/><Relationship Id="rId2555" Type="http://schemas.openxmlformats.org/officeDocument/2006/relationships/hyperlink" Target="https://cdn.dripshop.live/dripnfts/slabs/80416788_front_v1.jpg" TargetMode="External"/><Relationship Id="rId3887" Type="http://schemas.openxmlformats.org/officeDocument/2006/relationships/hyperlink" Target="https://cdn.dripshop.live/dripnfts/slabs/6001892280_front_v1.jpg" TargetMode="External"/><Relationship Id="rId1225" Type="http://schemas.openxmlformats.org/officeDocument/2006/relationships/hyperlink" Target="https://cdn.dripshop.live/dripnfts/slabs/116711463.mp4" TargetMode="External"/><Relationship Id="rId2556" Type="http://schemas.openxmlformats.org/officeDocument/2006/relationships/hyperlink" Target="https://www.dripshop.live/products/njSJnoyIYzBGJh0LKxY6f" TargetMode="External"/><Relationship Id="rId3886" Type="http://schemas.openxmlformats.org/officeDocument/2006/relationships/hyperlink" Target="https://cdn.dripshop.live/dripnfts/slabs/6001892280.mp4" TargetMode="External"/><Relationship Id="rId1226" Type="http://schemas.openxmlformats.org/officeDocument/2006/relationships/hyperlink" Target="https://cdn.dripshop.live/dripnfts/slabs/116711463_front_v1.jpg" TargetMode="External"/><Relationship Id="rId2557" Type="http://schemas.openxmlformats.org/officeDocument/2006/relationships/hyperlink" Target="https://cdn.dripshop.live/dripnfts/slabs/87521432.mp4" TargetMode="External"/><Relationship Id="rId3889" Type="http://schemas.openxmlformats.org/officeDocument/2006/relationships/hyperlink" Target="https://cdn.dripshop.live/dripnfts/slabs/6001892281.mp4" TargetMode="External"/><Relationship Id="rId1227" Type="http://schemas.openxmlformats.org/officeDocument/2006/relationships/hyperlink" Target="https://www.dripshop.live/products/eBLchXoPNIcCU9x3EqKbJ" TargetMode="External"/><Relationship Id="rId2558" Type="http://schemas.openxmlformats.org/officeDocument/2006/relationships/hyperlink" Target="https://cdn.dripshop.live/dripnfts/slabs/87521432_front_v1.jpg" TargetMode="External"/><Relationship Id="rId3888" Type="http://schemas.openxmlformats.org/officeDocument/2006/relationships/hyperlink" Target="https://www.dripshop.live/products/EexGkR6K5nVAN7JciwQHD" TargetMode="External"/><Relationship Id="rId1228" Type="http://schemas.openxmlformats.org/officeDocument/2006/relationships/hyperlink" Target="https://cdn.dripshop.live/dripnfts/slabs/116711436.mp4" TargetMode="External"/><Relationship Id="rId2559" Type="http://schemas.openxmlformats.org/officeDocument/2006/relationships/hyperlink" Target="https://www.dripshop.live/products/vwOQrs1fM0TAEWTiS26MB" TargetMode="External"/><Relationship Id="rId1229" Type="http://schemas.openxmlformats.org/officeDocument/2006/relationships/hyperlink" Target="https://cdn.dripshop.live/dripnfts/slabs/116711436_front_v1.jpg" TargetMode="External"/><Relationship Id="rId3881" Type="http://schemas.openxmlformats.org/officeDocument/2006/relationships/hyperlink" Target="https://cdn.dripshop.live/dripnfts/slabs/6001889267_front_v1.jpg" TargetMode="External"/><Relationship Id="rId2550" Type="http://schemas.openxmlformats.org/officeDocument/2006/relationships/hyperlink" Target="https://www.dripshop.live/products/rFc5uiTSrHRxxhhLYyGVi" TargetMode="External"/><Relationship Id="rId3880" Type="http://schemas.openxmlformats.org/officeDocument/2006/relationships/hyperlink" Target="https://cdn.dripshop.live/dripnfts/slabs/6001889267.mp4" TargetMode="External"/><Relationship Id="rId1220" Type="http://schemas.openxmlformats.org/officeDocument/2006/relationships/hyperlink" Target="https://cdn.dripshop.live/dripnfts/slabs/111981425_front_v1.jpg" TargetMode="External"/><Relationship Id="rId2551" Type="http://schemas.openxmlformats.org/officeDocument/2006/relationships/hyperlink" Target="https://cdn.dripshop.live/dripnfts/slabs/99973117.mp4" TargetMode="External"/><Relationship Id="rId3883" Type="http://schemas.openxmlformats.org/officeDocument/2006/relationships/hyperlink" Target="https://cdn.dripshop.live/dripnfts/slabs/6001889270.mp4" TargetMode="External"/><Relationship Id="rId1221" Type="http://schemas.openxmlformats.org/officeDocument/2006/relationships/hyperlink" Target="https://www.dripshop.live/products/tvN8zo-vnvbZVuyPtXF_3" TargetMode="External"/><Relationship Id="rId2552" Type="http://schemas.openxmlformats.org/officeDocument/2006/relationships/hyperlink" Target="https://cdn.dripshop.live/dripnfts/slabs/99973117_front_v1.jpg" TargetMode="External"/><Relationship Id="rId3882" Type="http://schemas.openxmlformats.org/officeDocument/2006/relationships/hyperlink" Target="https://www.dripshop.live/products/65tI-i9FjKWAKDlCz0bXp" TargetMode="External"/><Relationship Id="rId1222" Type="http://schemas.openxmlformats.org/officeDocument/2006/relationships/hyperlink" Target="https://cdn.dripshop.live/dripnfts/slabs/111981407.mp4" TargetMode="External"/><Relationship Id="rId2553" Type="http://schemas.openxmlformats.org/officeDocument/2006/relationships/hyperlink" Target="https://www.dripshop.live/products/Svpp-NN6x49mjPmc7zMeG" TargetMode="External"/><Relationship Id="rId3885" Type="http://schemas.openxmlformats.org/officeDocument/2006/relationships/hyperlink" Target="https://www.dripshop.live/products/BOwEVIlRoWJVKicACqKpr" TargetMode="External"/><Relationship Id="rId1223" Type="http://schemas.openxmlformats.org/officeDocument/2006/relationships/hyperlink" Target="https://cdn.dripshop.live/dripnfts/slabs/111981407_front_v1.jpg" TargetMode="External"/><Relationship Id="rId2554" Type="http://schemas.openxmlformats.org/officeDocument/2006/relationships/hyperlink" Target="https://cdn.dripshop.live/dripnfts/slabs/80416788.mp4" TargetMode="External"/><Relationship Id="rId3884" Type="http://schemas.openxmlformats.org/officeDocument/2006/relationships/hyperlink" Target="https://cdn.dripshop.live/dripnfts/slabs/6001889270_front_v1.jpg" TargetMode="External"/><Relationship Id="rId2500" Type="http://schemas.openxmlformats.org/officeDocument/2006/relationships/hyperlink" Target="https://cdn.dripshop.live/dripnfts/slabs/106053266.mp4" TargetMode="External"/><Relationship Id="rId3832" Type="http://schemas.openxmlformats.org/officeDocument/2006/relationships/hyperlink" Target="https://cdn.dripshop.live/dripnfts/slabs/6001884253.mp4" TargetMode="External"/><Relationship Id="rId2501" Type="http://schemas.openxmlformats.org/officeDocument/2006/relationships/hyperlink" Target="https://cdn.dripshop.live/dripnfts/slabs/106053266_front_v1.jpg" TargetMode="External"/><Relationship Id="rId3831" Type="http://schemas.openxmlformats.org/officeDocument/2006/relationships/hyperlink" Target="https://www.dripshop.live/products/REWke276g68jxWk1E1_Kr" TargetMode="External"/><Relationship Id="rId2502" Type="http://schemas.openxmlformats.org/officeDocument/2006/relationships/hyperlink" Target="https://www.dripshop.live/products/Ma4gzAb3LE6UKK6IWHe6L" TargetMode="External"/><Relationship Id="rId3834" Type="http://schemas.openxmlformats.org/officeDocument/2006/relationships/hyperlink" Target="https://www.dripshop.live/products/V4ShLlPiQRFEPF_QFpshl" TargetMode="External"/><Relationship Id="rId2503" Type="http://schemas.openxmlformats.org/officeDocument/2006/relationships/hyperlink" Target="https://cdn.dripshop.live/dripnfts/slabs/104448234.mp4" TargetMode="External"/><Relationship Id="rId3833" Type="http://schemas.openxmlformats.org/officeDocument/2006/relationships/hyperlink" Target="https://cdn.dripshop.live/dripnfts/slabs/6001884253_front_v1.jpg" TargetMode="External"/><Relationship Id="rId2504" Type="http://schemas.openxmlformats.org/officeDocument/2006/relationships/hyperlink" Target="https://cdn.dripshop.live/dripnfts/slabs/104448234_front_v1.jpg" TargetMode="External"/><Relationship Id="rId3836" Type="http://schemas.openxmlformats.org/officeDocument/2006/relationships/hyperlink" Target="https://cdn.dripshop.live/dripnfts/slabs/6001884258_front_v1.jpg" TargetMode="External"/><Relationship Id="rId2505" Type="http://schemas.openxmlformats.org/officeDocument/2006/relationships/hyperlink" Target="https://www.dripshop.live/products/lNWDE08PzXgXgeVlX2ztq" TargetMode="External"/><Relationship Id="rId3835" Type="http://schemas.openxmlformats.org/officeDocument/2006/relationships/hyperlink" Target="https://cdn.dripshop.live/dripnfts/slabs/6001884258.mp4" TargetMode="External"/><Relationship Id="rId2506" Type="http://schemas.openxmlformats.org/officeDocument/2006/relationships/hyperlink" Target="https://cdn.dripshop.live/dripnfts/slabs/111352367.mp4" TargetMode="External"/><Relationship Id="rId3838" Type="http://schemas.openxmlformats.org/officeDocument/2006/relationships/hyperlink" Target="https://cdn.dripshop.live/dripnfts/slabs/6001884259.mp4" TargetMode="External"/><Relationship Id="rId2507" Type="http://schemas.openxmlformats.org/officeDocument/2006/relationships/hyperlink" Target="https://cdn.dripshop.live/dripnfts/slabs/111352367_front_v1.jpg" TargetMode="External"/><Relationship Id="rId3837" Type="http://schemas.openxmlformats.org/officeDocument/2006/relationships/hyperlink" Target="https://www.dripshop.live/products/jrJcrknoISm6lVY0VCvfN" TargetMode="External"/><Relationship Id="rId2508" Type="http://schemas.openxmlformats.org/officeDocument/2006/relationships/hyperlink" Target="https://www.dripshop.live/products/iSNx9-uJatYM9PQ4KKZLd" TargetMode="External"/><Relationship Id="rId2509" Type="http://schemas.openxmlformats.org/officeDocument/2006/relationships/hyperlink" Target="https://cdn.dripshop.live/dripnfts/slabs/106236174.mp4" TargetMode="External"/><Relationship Id="rId3839" Type="http://schemas.openxmlformats.org/officeDocument/2006/relationships/hyperlink" Target="https://cdn.dripshop.live/dripnfts/slabs/6001884259_front_v1.jpg" TargetMode="External"/><Relationship Id="rId3830" Type="http://schemas.openxmlformats.org/officeDocument/2006/relationships/hyperlink" Target="https://cdn.dripshop.live/dripnfts/slabs/6001884251_front_v1.jpg" TargetMode="External"/><Relationship Id="rId3821" Type="http://schemas.openxmlformats.org/officeDocument/2006/relationships/hyperlink" Target="https://cdn.dripshop.live/dripnfts/slabs/6001876014_front_v1.jpg" TargetMode="External"/><Relationship Id="rId3820" Type="http://schemas.openxmlformats.org/officeDocument/2006/relationships/hyperlink" Target="https://cdn.dripshop.live/dripnfts/slabs/6001876014.mp4" TargetMode="External"/><Relationship Id="rId3823" Type="http://schemas.openxmlformats.org/officeDocument/2006/relationships/hyperlink" Target="https://cdn.dripshop.live/dripnfts/slabs/6001876173.mp4" TargetMode="External"/><Relationship Id="rId3822" Type="http://schemas.openxmlformats.org/officeDocument/2006/relationships/hyperlink" Target="https://www.dripshop.live/products/zWCgYytYLgy_4iUblgMbL" TargetMode="External"/><Relationship Id="rId3825" Type="http://schemas.openxmlformats.org/officeDocument/2006/relationships/hyperlink" Target="https://www.dripshop.live/products/XgnUsRVhexicrJ11z2gTk" TargetMode="External"/><Relationship Id="rId3824" Type="http://schemas.openxmlformats.org/officeDocument/2006/relationships/hyperlink" Target="https://cdn.dripshop.live/dripnfts/slabs/6001876173_front_v1.jpg" TargetMode="External"/><Relationship Id="rId3827" Type="http://schemas.openxmlformats.org/officeDocument/2006/relationships/hyperlink" Target="https://cdn.dripshop.live/dripnfts/slabs/6001876174_front_v1.jpg" TargetMode="External"/><Relationship Id="rId3826" Type="http://schemas.openxmlformats.org/officeDocument/2006/relationships/hyperlink" Target="https://cdn.dripshop.live/dripnfts/slabs/6001876174.mp4" TargetMode="External"/><Relationship Id="rId3829" Type="http://schemas.openxmlformats.org/officeDocument/2006/relationships/hyperlink" Target="https://cdn.dripshop.live/dripnfts/slabs/6001884251.mp4" TargetMode="External"/><Relationship Id="rId3828" Type="http://schemas.openxmlformats.org/officeDocument/2006/relationships/hyperlink" Target="https://www.dripshop.live/products/NDd0ZQkcT_eKu2-3EZbOM" TargetMode="External"/><Relationship Id="rId2522" Type="http://schemas.openxmlformats.org/officeDocument/2006/relationships/hyperlink" Target="https://cdn.dripshop.live/dripnfts/slabs/106236648_front_v1.jpg" TargetMode="External"/><Relationship Id="rId3854" Type="http://schemas.openxmlformats.org/officeDocument/2006/relationships/hyperlink" Target="https://cdn.dripshop.live/dripnfts/slabs/6001887233_front_v1.jpg" TargetMode="External"/><Relationship Id="rId2523" Type="http://schemas.openxmlformats.org/officeDocument/2006/relationships/hyperlink" Target="https://www.dripshop.live/products/9xLi0o6j6DSaGhs5thoMs" TargetMode="External"/><Relationship Id="rId3853" Type="http://schemas.openxmlformats.org/officeDocument/2006/relationships/hyperlink" Target="https://cdn.dripshop.live/dripnfts/slabs/6001887233.mp4" TargetMode="External"/><Relationship Id="rId2524" Type="http://schemas.openxmlformats.org/officeDocument/2006/relationships/hyperlink" Target="https://cdn.dripshop.live/dripnfts/slabs/106236641.mp4" TargetMode="External"/><Relationship Id="rId3856" Type="http://schemas.openxmlformats.org/officeDocument/2006/relationships/hyperlink" Target="https://cdn.dripshop.live/dripnfts/slabs/6001887234.mp4" TargetMode="External"/><Relationship Id="rId2525" Type="http://schemas.openxmlformats.org/officeDocument/2006/relationships/hyperlink" Target="https://cdn.dripshop.live/dripnfts/slabs/106236641_front_v1.jpg" TargetMode="External"/><Relationship Id="rId3855" Type="http://schemas.openxmlformats.org/officeDocument/2006/relationships/hyperlink" Target="https://www.dripshop.live/products/GhUqqZW3sD7OCiPpSLLR3" TargetMode="External"/><Relationship Id="rId2526" Type="http://schemas.openxmlformats.org/officeDocument/2006/relationships/hyperlink" Target="https://www.dripshop.live/products/hpU6YVUPUj5NNmEA8DJlB" TargetMode="External"/><Relationship Id="rId3858" Type="http://schemas.openxmlformats.org/officeDocument/2006/relationships/hyperlink" Target="https://www.dripshop.live/products/Dh5atmQgWYmAhNQGFty9I" TargetMode="External"/><Relationship Id="rId2527" Type="http://schemas.openxmlformats.org/officeDocument/2006/relationships/hyperlink" Target="https://cdn.dripshop.live/dripnfts/slabs/78048993.mp4" TargetMode="External"/><Relationship Id="rId3857" Type="http://schemas.openxmlformats.org/officeDocument/2006/relationships/hyperlink" Target="https://cdn.dripshop.live/dripnfts/slabs/6001887234_front_v1.jpg" TargetMode="External"/><Relationship Id="rId2528" Type="http://schemas.openxmlformats.org/officeDocument/2006/relationships/hyperlink" Target="https://cdn.dripshop.live/dripnfts/slabs/78048993_front_v1.jpg" TargetMode="External"/><Relationship Id="rId2529" Type="http://schemas.openxmlformats.org/officeDocument/2006/relationships/hyperlink" Target="https://www.dripshop.live/products/jxtALOTQ9wwELlWvnffMP" TargetMode="External"/><Relationship Id="rId3859" Type="http://schemas.openxmlformats.org/officeDocument/2006/relationships/hyperlink" Target="https://cdn.dripshop.live/dripnfts/slabs/6001887235.mp4" TargetMode="External"/><Relationship Id="rId3850" Type="http://schemas.openxmlformats.org/officeDocument/2006/relationships/hyperlink" Target="https://cdn.dripshop.live/dripnfts/slabs/6001887208.mp4" TargetMode="External"/><Relationship Id="rId2520" Type="http://schemas.openxmlformats.org/officeDocument/2006/relationships/hyperlink" Target="https://www.dripshop.live/products/ZlSmQTltFfhH49sOGluKi" TargetMode="External"/><Relationship Id="rId3852" Type="http://schemas.openxmlformats.org/officeDocument/2006/relationships/hyperlink" Target="https://www.dripshop.live/products/qLSKKFhA04tepG4Dl8oqC" TargetMode="External"/><Relationship Id="rId2521" Type="http://schemas.openxmlformats.org/officeDocument/2006/relationships/hyperlink" Target="https://cdn.dripshop.live/dripnfts/slabs/106236648.mp4" TargetMode="External"/><Relationship Id="rId3851" Type="http://schemas.openxmlformats.org/officeDocument/2006/relationships/hyperlink" Target="https://cdn.dripshop.live/dripnfts/slabs/6001887208_front_v1.jpg" TargetMode="External"/><Relationship Id="rId2511" Type="http://schemas.openxmlformats.org/officeDocument/2006/relationships/hyperlink" Target="https://www.dripshop.live/products/aCPKonvG7j1kBUnT8wB_k" TargetMode="External"/><Relationship Id="rId3843" Type="http://schemas.openxmlformats.org/officeDocument/2006/relationships/hyperlink" Target="https://www.dripshop.live/products/8JF1Zonn_R6hzX6shUlLg" TargetMode="External"/><Relationship Id="rId2512" Type="http://schemas.openxmlformats.org/officeDocument/2006/relationships/hyperlink" Target="https://cdn.dripshop.live/dripnfts/slabs/106149960.mp4" TargetMode="External"/><Relationship Id="rId3842" Type="http://schemas.openxmlformats.org/officeDocument/2006/relationships/hyperlink" Target="https://cdn.dripshop.live/dripnfts/slabs/6001884262_front_v1.jpg" TargetMode="External"/><Relationship Id="rId2513" Type="http://schemas.openxmlformats.org/officeDocument/2006/relationships/hyperlink" Target="https://cdn.dripshop.live/dripnfts/slabs/106149960_front_v1.jpg" TargetMode="External"/><Relationship Id="rId3845" Type="http://schemas.openxmlformats.org/officeDocument/2006/relationships/hyperlink" Target="https://cdn.dripshop.live/dripnfts/slabs/6001884264_front_v1.jpg" TargetMode="External"/><Relationship Id="rId2514" Type="http://schemas.openxmlformats.org/officeDocument/2006/relationships/hyperlink" Target="https://www.dripshop.live/products/OLeQ_KVOw3ANnSiUqVIVk" TargetMode="External"/><Relationship Id="rId3844" Type="http://schemas.openxmlformats.org/officeDocument/2006/relationships/hyperlink" Target="https://cdn.dripshop.live/dripnfts/slabs/6001884264.mp4" TargetMode="External"/><Relationship Id="rId2515" Type="http://schemas.openxmlformats.org/officeDocument/2006/relationships/hyperlink" Target="https://cdn.dripshop.live/dripnfts/slabs/106053264.mp4" TargetMode="External"/><Relationship Id="rId3847" Type="http://schemas.openxmlformats.org/officeDocument/2006/relationships/hyperlink" Target="https://cdn.dripshop.live/dripnfts/slabs/6001884265.mp4" TargetMode="External"/><Relationship Id="rId2516" Type="http://schemas.openxmlformats.org/officeDocument/2006/relationships/hyperlink" Target="https://cdn.dripshop.live/dripnfts/slabs/106053264_front_v1.jpg" TargetMode="External"/><Relationship Id="rId3846" Type="http://schemas.openxmlformats.org/officeDocument/2006/relationships/hyperlink" Target="https://www.dripshop.live/products/uRLl4EF9XOK_8dnqBBjgH" TargetMode="External"/><Relationship Id="rId2517" Type="http://schemas.openxmlformats.org/officeDocument/2006/relationships/hyperlink" Target="https://www.dripshop.live/products/igQKCzgsydpy5AI94XdxX" TargetMode="External"/><Relationship Id="rId3849" Type="http://schemas.openxmlformats.org/officeDocument/2006/relationships/hyperlink" Target="https://www.dripshop.live/products/yPStH8zKDEwV_kIDbceki" TargetMode="External"/><Relationship Id="rId2518" Type="http://schemas.openxmlformats.org/officeDocument/2006/relationships/hyperlink" Target="https://cdn.dripshop.live/dripnfts/slabs/106236643.mp4" TargetMode="External"/><Relationship Id="rId3848" Type="http://schemas.openxmlformats.org/officeDocument/2006/relationships/hyperlink" Target="https://cdn.dripshop.live/dripnfts/slabs/6001884265_front_v1.jpg" TargetMode="External"/><Relationship Id="rId2519" Type="http://schemas.openxmlformats.org/officeDocument/2006/relationships/hyperlink" Target="https://cdn.dripshop.live/dripnfts/slabs/106236643_front_v1.jpg" TargetMode="External"/><Relationship Id="rId3841" Type="http://schemas.openxmlformats.org/officeDocument/2006/relationships/hyperlink" Target="https://cdn.dripshop.live/dripnfts/slabs/6001884262.mp4" TargetMode="External"/><Relationship Id="rId2510" Type="http://schemas.openxmlformats.org/officeDocument/2006/relationships/hyperlink" Target="https://cdn.dripshop.live/dripnfts/slabs/106236174_front_v1.jpg" TargetMode="External"/><Relationship Id="rId3840" Type="http://schemas.openxmlformats.org/officeDocument/2006/relationships/hyperlink" Target="https://www.dripshop.live/products/hxzc85nreuw_N3ttxyalI" TargetMode="External"/><Relationship Id="rId4327" Type="http://schemas.openxmlformats.org/officeDocument/2006/relationships/hyperlink" Target="https://cdn.dripshop.live/dripnfts/slabs/6035585179.mp4" TargetMode="External"/><Relationship Id="rId5659" Type="http://schemas.openxmlformats.org/officeDocument/2006/relationships/hyperlink" Target="https://cdn.dripshop.live/dripnfts/slabs/6035585214.mp4" TargetMode="External"/><Relationship Id="rId4326" Type="http://schemas.openxmlformats.org/officeDocument/2006/relationships/hyperlink" Target="https://www.dripshop.live/products/BA0crexQAo11uwou7AoKj" TargetMode="External"/><Relationship Id="rId4329" Type="http://schemas.openxmlformats.org/officeDocument/2006/relationships/hyperlink" Target="https://www.dripshop.live/products/sHEwb2w6zAIEcJX5n6Kx6" TargetMode="External"/><Relationship Id="rId5657" Type="http://schemas.openxmlformats.org/officeDocument/2006/relationships/hyperlink" Target="https://cdn.dripshop.live/dripnfts/slabs/6035585212_front_v1.jpg" TargetMode="External"/><Relationship Id="rId4328" Type="http://schemas.openxmlformats.org/officeDocument/2006/relationships/hyperlink" Target="https://cdn.dripshop.live/dripnfts/slabs/6035585179_front_v1.jpg" TargetMode="External"/><Relationship Id="rId5658" Type="http://schemas.openxmlformats.org/officeDocument/2006/relationships/hyperlink" Target="https://www.dripshop.live/products/ttWNfJtTfDf4d_lM9rKoH" TargetMode="External"/><Relationship Id="rId469" Type="http://schemas.openxmlformats.org/officeDocument/2006/relationships/hyperlink" Target="https://cdn.dripshop.live/dripnfts/slabs/115702748.mp4" TargetMode="External"/><Relationship Id="rId468" Type="http://schemas.openxmlformats.org/officeDocument/2006/relationships/hyperlink" Target="https://www.dripshop.live/products/sL7GrI2ASjnLiLfaeLGRY" TargetMode="External"/><Relationship Id="rId467" Type="http://schemas.openxmlformats.org/officeDocument/2006/relationships/hyperlink" Target="https://cdn.dripshop.live/dripnfts/slabs/115573710_front_v1.jpg" TargetMode="External"/><Relationship Id="rId1290" Type="http://schemas.openxmlformats.org/officeDocument/2006/relationships/hyperlink" Target="https://www.dripshop.live/products/7deU2J7cQhMVfFQ7xpGJ_" TargetMode="External"/><Relationship Id="rId1291" Type="http://schemas.openxmlformats.org/officeDocument/2006/relationships/hyperlink" Target="https://cdn.dripshop.live/dripnfts/slabs/76808436.mp4" TargetMode="External"/><Relationship Id="rId1292" Type="http://schemas.openxmlformats.org/officeDocument/2006/relationships/hyperlink" Target="https://cdn.dripshop.live/dripnfts/slabs/76808436_front_v1.jpg" TargetMode="External"/><Relationship Id="rId462" Type="http://schemas.openxmlformats.org/officeDocument/2006/relationships/hyperlink" Target="https://www.dripshop.live/products/TtA_ZR94xWXTgLkt0ocCs" TargetMode="External"/><Relationship Id="rId1293" Type="http://schemas.openxmlformats.org/officeDocument/2006/relationships/hyperlink" Target="https://www.dripshop.live/products/6zQXs7lCgi6vUg--a4Xzp" TargetMode="External"/><Relationship Id="rId5651" Type="http://schemas.openxmlformats.org/officeDocument/2006/relationships/hyperlink" Target="https://cdn.dripshop.live/dripnfts/slabs/6035585208_front_v1.jpg" TargetMode="External"/><Relationship Id="rId461" Type="http://schemas.openxmlformats.org/officeDocument/2006/relationships/hyperlink" Target="https://cdn.dripshop.live/dripnfts/slabs/114091534_front_v1.jpg" TargetMode="External"/><Relationship Id="rId1294" Type="http://schemas.openxmlformats.org/officeDocument/2006/relationships/hyperlink" Target="https://cdn.dripshop.live/dripnfts/slabs/78436440.mp4" TargetMode="External"/><Relationship Id="rId5652" Type="http://schemas.openxmlformats.org/officeDocument/2006/relationships/hyperlink" Target="https://www.dripshop.live/products/BTDwz6LDZY-HThUJHBlb-" TargetMode="External"/><Relationship Id="rId460" Type="http://schemas.openxmlformats.org/officeDocument/2006/relationships/hyperlink" Target="https://cdn.dripshop.live/dripnfts/slabs/114091534.mp4" TargetMode="External"/><Relationship Id="rId1295" Type="http://schemas.openxmlformats.org/officeDocument/2006/relationships/hyperlink" Target="https://cdn.dripshop.live/dripnfts/slabs/78436440_front_v1.jpg" TargetMode="External"/><Relationship Id="rId4321" Type="http://schemas.openxmlformats.org/officeDocument/2006/relationships/hyperlink" Target="https://cdn.dripshop.live/dripnfts/slabs/6035585170.mp4" TargetMode="External"/><Relationship Id="rId1296" Type="http://schemas.openxmlformats.org/officeDocument/2006/relationships/hyperlink" Target="https://www.dripshop.live/products/HUFaeql1loARHd2HzSW7G" TargetMode="External"/><Relationship Id="rId4320" Type="http://schemas.openxmlformats.org/officeDocument/2006/relationships/hyperlink" Target="https://www.dripshop.live/products/7BVk_7SXADjGzhfg468FQ" TargetMode="External"/><Relationship Id="rId5650" Type="http://schemas.openxmlformats.org/officeDocument/2006/relationships/hyperlink" Target="https://cdn.dripshop.live/dripnfts/slabs/6035585208.mp4" TargetMode="External"/><Relationship Id="rId466" Type="http://schemas.openxmlformats.org/officeDocument/2006/relationships/hyperlink" Target="https://cdn.dripshop.live/dripnfts/slabs/115573710.mp4" TargetMode="External"/><Relationship Id="rId1297" Type="http://schemas.openxmlformats.org/officeDocument/2006/relationships/hyperlink" Target="https://cdn.dripshop.live/dripnfts/slabs/80043493.mp4" TargetMode="External"/><Relationship Id="rId4323" Type="http://schemas.openxmlformats.org/officeDocument/2006/relationships/hyperlink" Target="https://www.dripshop.live/products/02AX9Oc-Ohvdv6zfBm3lR" TargetMode="External"/><Relationship Id="rId5655" Type="http://schemas.openxmlformats.org/officeDocument/2006/relationships/hyperlink" Target="https://www.dripshop.live/products/F2qUqVuOjLQlfjAFAyh3o" TargetMode="External"/><Relationship Id="rId465" Type="http://schemas.openxmlformats.org/officeDocument/2006/relationships/hyperlink" Target="https://www.dripshop.live/products/maJJUurHz6CgZI1Ue4iHB" TargetMode="External"/><Relationship Id="rId1298" Type="http://schemas.openxmlformats.org/officeDocument/2006/relationships/hyperlink" Target="https://cdn.dripshop.live/dripnfts/slabs/80043493_front_v1.jpg" TargetMode="External"/><Relationship Id="rId4322" Type="http://schemas.openxmlformats.org/officeDocument/2006/relationships/hyperlink" Target="https://cdn.dripshop.live/dripnfts/slabs/6035585170_front_v1.jpg" TargetMode="External"/><Relationship Id="rId5656" Type="http://schemas.openxmlformats.org/officeDocument/2006/relationships/hyperlink" Target="https://cdn.dripshop.live/dripnfts/slabs/6035585212.mp4" TargetMode="External"/><Relationship Id="rId464" Type="http://schemas.openxmlformats.org/officeDocument/2006/relationships/hyperlink" Target="https://cdn.dripshop.live/dripnfts/slabs/114506143_front_v1.jpg" TargetMode="External"/><Relationship Id="rId1299" Type="http://schemas.openxmlformats.org/officeDocument/2006/relationships/hyperlink" Target="https://www.dripshop.live/products/8qliQiYGm76_hrdBQZfi6" TargetMode="External"/><Relationship Id="rId4325" Type="http://schemas.openxmlformats.org/officeDocument/2006/relationships/hyperlink" Target="https://cdn.dripshop.live/dripnfts/slabs/6035585174_front_v1.jpg" TargetMode="External"/><Relationship Id="rId5653" Type="http://schemas.openxmlformats.org/officeDocument/2006/relationships/hyperlink" Target="https://cdn.dripshop.live/dripnfts/slabs/6035585210.mp4" TargetMode="External"/><Relationship Id="rId463" Type="http://schemas.openxmlformats.org/officeDocument/2006/relationships/hyperlink" Target="https://cdn.dripshop.live/dripnfts/slabs/114506143.mp4" TargetMode="External"/><Relationship Id="rId4324" Type="http://schemas.openxmlformats.org/officeDocument/2006/relationships/hyperlink" Target="https://cdn.dripshop.live/dripnfts/slabs/6035585174.mp4" TargetMode="External"/><Relationship Id="rId5654" Type="http://schemas.openxmlformats.org/officeDocument/2006/relationships/hyperlink" Target="https://cdn.dripshop.live/dripnfts/slabs/6035585210_front_v1.jpg" TargetMode="External"/><Relationship Id="rId4316" Type="http://schemas.openxmlformats.org/officeDocument/2006/relationships/hyperlink" Target="https://cdn.dripshop.live/dripnfts/slabs/6035585164_front_v1.jpg" TargetMode="External"/><Relationship Id="rId5648" Type="http://schemas.openxmlformats.org/officeDocument/2006/relationships/hyperlink" Target="https://cdn.dripshop.live/dripnfts/slabs/6016734036_front_v1.jpg" TargetMode="External"/><Relationship Id="rId4315" Type="http://schemas.openxmlformats.org/officeDocument/2006/relationships/hyperlink" Target="https://cdn.dripshop.live/dripnfts/slabs/6035585164.mp4" TargetMode="External"/><Relationship Id="rId5649" Type="http://schemas.openxmlformats.org/officeDocument/2006/relationships/hyperlink" Target="https://www.dripshop.live/products/QWnBSOEUIZDbHFSX_tEPo" TargetMode="External"/><Relationship Id="rId4318" Type="http://schemas.openxmlformats.org/officeDocument/2006/relationships/hyperlink" Target="https://cdn.dripshop.live/dripnfts/slabs/6035585167.mp4" TargetMode="External"/><Relationship Id="rId5646" Type="http://schemas.openxmlformats.org/officeDocument/2006/relationships/hyperlink" Target="https://www.dripshop.live/products/ZkQn73qvb-A6rGG4MZzNt" TargetMode="External"/><Relationship Id="rId4317" Type="http://schemas.openxmlformats.org/officeDocument/2006/relationships/hyperlink" Target="https://www.dripshop.live/products/f-uZx_3zluLhWxDyVo8Dk" TargetMode="External"/><Relationship Id="rId5647" Type="http://schemas.openxmlformats.org/officeDocument/2006/relationships/hyperlink" Target="https://cdn.dripshop.live/dripnfts/slabs/6016734036.mp4" TargetMode="External"/><Relationship Id="rId4319" Type="http://schemas.openxmlformats.org/officeDocument/2006/relationships/hyperlink" Target="https://cdn.dripshop.live/dripnfts/slabs/6035585167_front_v1.jpg" TargetMode="External"/><Relationship Id="rId459" Type="http://schemas.openxmlformats.org/officeDocument/2006/relationships/hyperlink" Target="https://www.dripshop.live/products/NxG8QZ_oKX3M5HEF-GpQK" TargetMode="External"/><Relationship Id="rId458" Type="http://schemas.openxmlformats.org/officeDocument/2006/relationships/hyperlink" Target="https://cdn.dripshop.live/dripnfts/slabs/114091532_front_v1.jpg" TargetMode="External"/><Relationship Id="rId457" Type="http://schemas.openxmlformats.org/officeDocument/2006/relationships/hyperlink" Target="https://cdn.dripshop.live/dripnfts/slabs/114091532.mp4" TargetMode="External"/><Relationship Id="rId456" Type="http://schemas.openxmlformats.org/officeDocument/2006/relationships/hyperlink" Target="https://www.dripshop.live/products/blB8hTgW2TEjRZkMwZISM" TargetMode="External"/><Relationship Id="rId1280" Type="http://schemas.openxmlformats.org/officeDocument/2006/relationships/hyperlink" Target="https://cdn.dripshop.live/dripnfts/slabs/72667662_front_v1.jpg" TargetMode="External"/><Relationship Id="rId1281" Type="http://schemas.openxmlformats.org/officeDocument/2006/relationships/hyperlink" Target="https://www.dripshop.live/products/Ce6tIUdxpXj5Qa0i65N1g" TargetMode="External"/><Relationship Id="rId451" Type="http://schemas.openxmlformats.org/officeDocument/2006/relationships/hyperlink" Target="https://cdn.dripshop.live/dripnfts/slabs/113710708.mp4" TargetMode="External"/><Relationship Id="rId1282" Type="http://schemas.openxmlformats.org/officeDocument/2006/relationships/hyperlink" Target="https://cdn.dripshop.live/dripnfts/slabs/72929284.mp4" TargetMode="External"/><Relationship Id="rId5640" Type="http://schemas.openxmlformats.org/officeDocument/2006/relationships/hyperlink" Target="https://www.dripshop.live/products/7KxUuEQvUtVF2SvtRvsqH" TargetMode="External"/><Relationship Id="rId450" Type="http://schemas.openxmlformats.org/officeDocument/2006/relationships/hyperlink" Target="https://www.dripshop.live/products/fiUo_FBL1lkNXGTAHEzpE" TargetMode="External"/><Relationship Id="rId1283" Type="http://schemas.openxmlformats.org/officeDocument/2006/relationships/hyperlink" Target="https://cdn.dripshop.live/dripnfts/slabs/72929284_front_v1.jpg" TargetMode="External"/><Relationship Id="rId5641" Type="http://schemas.openxmlformats.org/officeDocument/2006/relationships/hyperlink" Target="https://cdn.dripshop.live/dripnfts/slabs/6016712191.mp4" TargetMode="External"/><Relationship Id="rId1284" Type="http://schemas.openxmlformats.org/officeDocument/2006/relationships/hyperlink" Target="https://www.dripshop.live/products/jbYtUWyx7h9ubDn9PnfrD" TargetMode="External"/><Relationship Id="rId4310" Type="http://schemas.openxmlformats.org/officeDocument/2006/relationships/hyperlink" Target="https://cdn.dripshop.live/dripnfts/slabs/6035585162_front_v1.jpg" TargetMode="External"/><Relationship Id="rId1285" Type="http://schemas.openxmlformats.org/officeDocument/2006/relationships/hyperlink" Target="https://cdn.dripshop.live/dripnfts/slabs/73419240.mp4" TargetMode="External"/><Relationship Id="rId455" Type="http://schemas.openxmlformats.org/officeDocument/2006/relationships/hyperlink" Target="https://cdn.dripshop.live/dripnfts/slabs/114040238_front_v1.jpg" TargetMode="External"/><Relationship Id="rId1286" Type="http://schemas.openxmlformats.org/officeDocument/2006/relationships/hyperlink" Target="https://cdn.dripshop.live/dripnfts/slabs/73419240_front_v1.jpg" TargetMode="External"/><Relationship Id="rId4312" Type="http://schemas.openxmlformats.org/officeDocument/2006/relationships/hyperlink" Target="https://cdn.dripshop.live/dripnfts/slabs/6035585163.mp4" TargetMode="External"/><Relationship Id="rId5644" Type="http://schemas.openxmlformats.org/officeDocument/2006/relationships/hyperlink" Target="https://cdn.dripshop.live/dripnfts/slabs/6016734035.mp4" TargetMode="External"/><Relationship Id="rId454" Type="http://schemas.openxmlformats.org/officeDocument/2006/relationships/hyperlink" Target="https://cdn.dripshop.live/dripnfts/slabs/114040238.mp4" TargetMode="External"/><Relationship Id="rId1287" Type="http://schemas.openxmlformats.org/officeDocument/2006/relationships/hyperlink" Target="https://www.dripshop.live/products/iwvOJPOAHIwVz3E7sVPvR" TargetMode="External"/><Relationship Id="rId4311" Type="http://schemas.openxmlformats.org/officeDocument/2006/relationships/hyperlink" Target="https://www.dripshop.live/products/TI-g9ok44wAfSv54ta_dX" TargetMode="External"/><Relationship Id="rId5645" Type="http://schemas.openxmlformats.org/officeDocument/2006/relationships/hyperlink" Target="https://cdn.dripshop.live/dripnfts/slabs/6016734035_front_v1.jpg" TargetMode="External"/><Relationship Id="rId453" Type="http://schemas.openxmlformats.org/officeDocument/2006/relationships/hyperlink" Target="https://www.dripshop.live/products/3s-tPTcSTqrFo8jl65Y7a" TargetMode="External"/><Relationship Id="rId1288" Type="http://schemas.openxmlformats.org/officeDocument/2006/relationships/hyperlink" Target="https://cdn.dripshop.live/dripnfts/slabs/75835767.mp4" TargetMode="External"/><Relationship Id="rId4314" Type="http://schemas.openxmlformats.org/officeDocument/2006/relationships/hyperlink" Target="https://www.dripshop.live/products/K2HSW6P_Wukkb1jNCtVXp" TargetMode="External"/><Relationship Id="rId5642" Type="http://schemas.openxmlformats.org/officeDocument/2006/relationships/hyperlink" Target="https://cdn.dripshop.live/dripnfts/slabs/6016712191_front_v1.jpg" TargetMode="External"/><Relationship Id="rId452" Type="http://schemas.openxmlformats.org/officeDocument/2006/relationships/hyperlink" Target="https://cdn.dripshop.live/dripnfts/slabs/113710708_front_v1.jpg" TargetMode="External"/><Relationship Id="rId1289" Type="http://schemas.openxmlformats.org/officeDocument/2006/relationships/hyperlink" Target="https://cdn.dripshop.live/dripnfts/slabs/75835767_front_v1.jpg" TargetMode="External"/><Relationship Id="rId4313" Type="http://schemas.openxmlformats.org/officeDocument/2006/relationships/hyperlink" Target="https://cdn.dripshop.live/dripnfts/slabs/6035585163_front_v1.jpg" TargetMode="External"/><Relationship Id="rId5643" Type="http://schemas.openxmlformats.org/officeDocument/2006/relationships/hyperlink" Target="https://www.dripshop.live/products/icbmt3HfxaXc0YgvSIv2L" TargetMode="External"/><Relationship Id="rId3018" Type="http://schemas.openxmlformats.org/officeDocument/2006/relationships/hyperlink" Target="https://www.dripshop.live/products/IrCHMhxGrAse97QL-Ab4c" TargetMode="External"/><Relationship Id="rId4349" Type="http://schemas.openxmlformats.org/officeDocument/2006/relationships/hyperlink" Target="https://cdn.dripshop.live/dripnfts/slabs/6035585191_front_v1.jpg" TargetMode="External"/><Relationship Id="rId3017" Type="http://schemas.openxmlformats.org/officeDocument/2006/relationships/hyperlink" Target="https://cdn.dripshop.live/dripnfts/slabs/6019640118_front_v1.jpg" TargetMode="External"/><Relationship Id="rId4348" Type="http://schemas.openxmlformats.org/officeDocument/2006/relationships/hyperlink" Target="https://cdn.dripshop.live/dripnfts/slabs/6035585191.mp4" TargetMode="External"/><Relationship Id="rId5679" Type="http://schemas.openxmlformats.org/officeDocument/2006/relationships/hyperlink" Target="https://www.dripshop.live/products/dftjN3epDQm25rIsIDrOd" TargetMode="External"/><Relationship Id="rId3019" Type="http://schemas.openxmlformats.org/officeDocument/2006/relationships/hyperlink" Target="https://cdn.dripshop.live/dripnfts/slabs/1401027846030.mp4" TargetMode="External"/><Relationship Id="rId491" Type="http://schemas.openxmlformats.org/officeDocument/2006/relationships/hyperlink" Target="https://cdn.dripshop.live/dripnfts/slabs/4183957045_front_v1.jpg" TargetMode="External"/><Relationship Id="rId490" Type="http://schemas.openxmlformats.org/officeDocument/2006/relationships/hyperlink" Target="https://cdn.dripshop.live/dripnfts/slabs/4183957045.mp4" TargetMode="External"/><Relationship Id="rId489" Type="http://schemas.openxmlformats.org/officeDocument/2006/relationships/hyperlink" Target="https://www.dripshop.live/products/ELHEcGRrDxAYpqa2qN1kf" TargetMode="External"/><Relationship Id="rId5670" Type="http://schemas.openxmlformats.org/officeDocument/2006/relationships/hyperlink" Target="https://www.dripshop.live/products/q4mZb4P_mudZy6xqXi0xr" TargetMode="External"/><Relationship Id="rId484" Type="http://schemas.openxmlformats.org/officeDocument/2006/relationships/hyperlink" Target="https://cdn.dripshop.live/dripnfts/slabs/4169004019.mp4" TargetMode="External"/><Relationship Id="rId3010" Type="http://schemas.openxmlformats.org/officeDocument/2006/relationships/hyperlink" Target="https://cdn.dripshop.live/dripnfts/slabs/6019640117.mp4" TargetMode="External"/><Relationship Id="rId4341" Type="http://schemas.openxmlformats.org/officeDocument/2006/relationships/hyperlink" Target="https://www.dripshop.live/products/D4XhJX6UaS88KFX8THFSO" TargetMode="External"/><Relationship Id="rId5673" Type="http://schemas.openxmlformats.org/officeDocument/2006/relationships/hyperlink" Target="https://www.dripshop.live/products/R-9rA69XywvvTnWsUJVHa" TargetMode="External"/><Relationship Id="rId483" Type="http://schemas.openxmlformats.org/officeDocument/2006/relationships/hyperlink" Target="https://www.dripshop.live/products/R2cm5QixKIk2nbk_gjJZW" TargetMode="External"/><Relationship Id="rId4340" Type="http://schemas.openxmlformats.org/officeDocument/2006/relationships/hyperlink" Target="https://cdn.dripshop.live/dripnfts/slabs/6035585186_front_v1.jpg" TargetMode="External"/><Relationship Id="rId5674" Type="http://schemas.openxmlformats.org/officeDocument/2006/relationships/hyperlink" Target="https://cdn.dripshop.live/dripnfts/slabs/1401011392008.mp4" TargetMode="External"/><Relationship Id="rId482" Type="http://schemas.openxmlformats.org/officeDocument/2006/relationships/hyperlink" Target="https://cdn.dripshop.live/dripnfts/slabs/4164210153_front_v1.jpg" TargetMode="External"/><Relationship Id="rId3012" Type="http://schemas.openxmlformats.org/officeDocument/2006/relationships/hyperlink" Target="https://www.dripshop.live/products/Y6yLxib3cSN1rbu7nBJbV" TargetMode="External"/><Relationship Id="rId4343" Type="http://schemas.openxmlformats.org/officeDocument/2006/relationships/hyperlink" Target="https://cdn.dripshop.live/dripnfts/slabs/6035585188_front_v1.jpg" TargetMode="External"/><Relationship Id="rId5671" Type="http://schemas.openxmlformats.org/officeDocument/2006/relationships/hyperlink" Target="https://cdn.dripshop.live/dripnfts/slabs/6035585257.mp4" TargetMode="External"/><Relationship Id="rId481" Type="http://schemas.openxmlformats.org/officeDocument/2006/relationships/hyperlink" Target="https://cdn.dripshop.live/dripnfts/slabs/4164210153.mp4" TargetMode="External"/><Relationship Id="rId3011" Type="http://schemas.openxmlformats.org/officeDocument/2006/relationships/hyperlink" Target="https://cdn.dripshop.live/dripnfts/slabs/6019640117_front_v1.jpg" TargetMode="External"/><Relationship Id="rId4342" Type="http://schemas.openxmlformats.org/officeDocument/2006/relationships/hyperlink" Target="https://cdn.dripshop.live/dripnfts/slabs/6035585188.mp4" TargetMode="External"/><Relationship Id="rId5672" Type="http://schemas.openxmlformats.org/officeDocument/2006/relationships/hyperlink" Target="https://cdn.dripshop.live/dripnfts/slabs/6035585257_front_v1.jpg" TargetMode="External"/><Relationship Id="rId488" Type="http://schemas.openxmlformats.org/officeDocument/2006/relationships/hyperlink" Target="https://cdn.dripshop.live/dripnfts/slabs/4170710214_front_v1.jpg" TargetMode="External"/><Relationship Id="rId3014" Type="http://schemas.openxmlformats.org/officeDocument/2006/relationships/hyperlink" Target="https://cdn.dripshop.live/dripnfts/slabs/6028990015_front_v1.jpg" TargetMode="External"/><Relationship Id="rId4345" Type="http://schemas.openxmlformats.org/officeDocument/2006/relationships/hyperlink" Target="https://cdn.dripshop.live/dripnfts/slabs/6035585190.mp4" TargetMode="External"/><Relationship Id="rId5677" Type="http://schemas.openxmlformats.org/officeDocument/2006/relationships/hyperlink" Target="https://cdn.dripshop.live/dripnfts/slabs/1401011392010.mp4" TargetMode="External"/><Relationship Id="rId487" Type="http://schemas.openxmlformats.org/officeDocument/2006/relationships/hyperlink" Target="https://cdn.dripshop.live/dripnfts/slabs/4170710214.mp4" TargetMode="External"/><Relationship Id="rId3013" Type="http://schemas.openxmlformats.org/officeDocument/2006/relationships/hyperlink" Target="https://cdn.dripshop.live/dripnfts/slabs/6028990015.mp4" TargetMode="External"/><Relationship Id="rId4344" Type="http://schemas.openxmlformats.org/officeDocument/2006/relationships/hyperlink" Target="https://www.dripshop.live/products/-vzrg4Qa8NlhOkva7uwcp" TargetMode="External"/><Relationship Id="rId5678" Type="http://schemas.openxmlformats.org/officeDocument/2006/relationships/hyperlink" Target="https://cdn.dripshop.live/dripnfts/slabs/1401011392010_front_v1.jpg" TargetMode="External"/><Relationship Id="rId486" Type="http://schemas.openxmlformats.org/officeDocument/2006/relationships/hyperlink" Target="https://www.dripshop.live/products/_xubKmKhHbe4RDrwY3rPV" TargetMode="External"/><Relationship Id="rId3016" Type="http://schemas.openxmlformats.org/officeDocument/2006/relationships/hyperlink" Target="https://cdn.dripshop.live/dripnfts/slabs/6019640118.mp4" TargetMode="External"/><Relationship Id="rId4347" Type="http://schemas.openxmlformats.org/officeDocument/2006/relationships/hyperlink" Target="https://www.dripshop.live/products/FV04SUvjCIpDx2Bxv5J-9" TargetMode="External"/><Relationship Id="rId5675" Type="http://schemas.openxmlformats.org/officeDocument/2006/relationships/hyperlink" Target="https://cdn.dripshop.live/dripnfts/slabs/1401011392008_front_v1.jpg" TargetMode="External"/><Relationship Id="rId485" Type="http://schemas.openxmlformats.org/officeDocument/2006/relationships/hyperlink" Target="https://cdn.dripshop.live/dripnfts/slabs/4169004019_front_v1.jpg" TargetMode="External"/><Relationship Id="rId3015" Type="http://schemas.openxmlformats.org/officeDocument/2006/relationships/hyperlink" Target="https://www.dripshop.live/products/LurDvLHukPEgXsaMNadQH" TargetMode="External"/><Relationship Id="rId4346" Type="http://schemas.openxmlformats.org/officeDocument/2006/relationships/hyperlink" Target="https://cdn.dripshop.live/dripnfts/slabs/6035585190_front_v1.jpg" TargetMode="External"/><Relationship Id="rId5676" Type="http://schemas.openxmlformats.org/officeDocument/2006/relationships/hyperlink" Target="https://www.dripshop.live/products/1pss3n_0V04Wnx8iUH9xr" TargetMode="External"/><Relationship Id="rId3007" Type="http://schemas.openxmlformats.org/officeDocument/2006/relationships/hyperlink" Target="https://cdn.dripshop.live/dripnfts/slabs/6009800067.mp4" TargetMode="External"/><Relationship Id="rId4338" Type="http://schemas.openxmlformats.org/officeDocument/2006/relationships/hyperlink" Target="https://www.dripshop.live/products/BSuhbBiol-8ejIxnjz8-u" TargetMode="External"/><Relationship Id="rId3006" Type="http://schemas.openxmlformats.org/officeDocument/2006/relationships/hyperlink" Target="https://www.dripshop.live/products/vSpS9OdHBFESrdpjJqA6v" TargetMode="External"/><Relationship Id="rId4337" Type="http://schemas.openxmlformats.org/officeDocument/2006/relationships/hyperlink" Target="https://cdn.dripshop.live/dripnfts/slabs/6035585183_front_v1.jpg" TargetMode="External"/><Relationship Id="rId3009" Type="http://schemas.openxmlformats.org/officeDocument/2006/relationships/hyperlink" Target="https://www.dripshop.live/products/T1o_ioR6bD6NmjSej24wn" TargetMode="External"/><Relationship Id="rId5668" Type="http://schemas.openxmlformats.org/officeDocument/2006/relationships/hyperlink" Target="https://cdn.dripshop.live/dripnfts/slabs/6035585220.mp4" TargetMode="External"/><Relationship Id="rId3008" Type="http://schemas.openxmlformats.org/officeDocument/2006/relationships/hyperlink" Target="https://cdn.dripshop.live/dripnfts/slabs/6009800067_front_v1.jpg" TargetMode="External"/><Relationship Id="rId4339" Type="http://schemas.openxmlformats.org/officeDocument/2006/relationships/hyperlink" Target="https://cdn.dripshop.live/dripnfts/slabs/6035585186.mp4" TargetMode="External"/><Relationship Id="rId5669" Type="http://schemas.openxmlformats.org/officeDocument/2006/relationships/hyperlink" Target="https://cdn.dripshop.live/dripnfts/slabs/6035585220_front_v1.jpg" TargetMode="External"/><Relationship Id="rId480" Type="http://schemas.openxmlformats.org/officeDocument/2006/relationships/hyperlink" Target="https://www.dripshop.live/products/6E02lQKq5BuTBaa7wDC9N" TargetMode="External"/><Relationship Id="rId479" Type="http://schemas.openxmlformats.org/officeDocument/2006/relationships/hyperlink" Target="https://cdn.dripshop.live/dripnfts/slabs/4110326252_front_v1.jpg" TargetMode="External"/><Relationship Id="rId478" Type="http://schemas.openxmlformats.org/officeDocument/2006/relationships/hyperlink" Target="https://cdn.dripshop.live/dripnfts/slabs/4110326252.mp4" TargetMode="External"/><Relationship Id="rId473" Type="http://schemas.openxmlformats.org/officeDocument/2006/relationships/hyperlink" Target="https://cdn.dripshop.live/dripnfts/slabs/116124617_front_v1.jpg" TargetMode="External"/><Relationship Id="rId4330" Type="http://schemas.openxmlformats.org/officeDocument/2006/relationships/hyperlink" Target="https://cdn.dripshop.live/dripnfts/slabs/6035585180.mp4" TargetMode="External"/><Relationship Id="rId5662" Type="http://schemas.openxmlformats.org/officeDocument/2006/relationships/hyperlink" Target="https://cdn.dripshop.live/dripnfts/slabs/6035585215.mp4" TargetMode="External"/><Relationship Id="rId472" Type="http://schemas.openxmlformats.org/officeDocument/2006/relationships/hyperlink" Target="https://cdn.dripshop.live/dripnfts/slabs/116124617.mp4" TargetMode="External"/><Relationship Id="rId5663" Type="http://schemas.openxmlformats.org/officeDocument/2006/relationships/hyperlink" Target="https://cdn.dripshop.live/dripnfts/slabs/6035585215_front_v1.jpg" TargetMode="External"/><Relationship Id="rId471" Type="http://schemas.openxmlformats.org/officeDocument/2006/relationships/hyperlink" Target="https://www.dripshop.live/products/LZ9HfoW4Z8ij7A2W2iRQz" TargetMode="External"/><Relationship Id="rId3001" Type="http://schemas.openxmlformats.org/officeDocument/2006/relationships/hyperlink" Target="https://cdn.dripshop.live/dripnfts/slabs/1401009912259.mp4" TargetMode="External"/><Relationship Id="rId4332" Type="http://schemas.openxmlformats.org/officeDocument/2006/relationships/hyperlink" Target="https://www.dripshop.live/products/PaYJbMsoELLuTX6lJ5UYq" TargetMode="External"/><Relationship Id="rId5660" Type="http://schemas.openxmlformats.org/officeDocument/2006/relationships/hyperlink" Target="https://cdn.dripshop.live/dripnfts/slabs/6035585214_front_v1.jpg" TargetMode="External"/><Relationship Id="rId470" Type="http://schemas.openxmlformats.org/officeDocument/2006/relationships/hyperlink" Target="https://cdn.dripshop.live/dripnfts/slabs/115702748_front_v1.jpg" TargetMode="External"/><Relationship Id="rId3000" Type="http://schemas.openxmlformats.org/officeDocument/2006/relationships/hyperlink" Target="https://www.dripshop.live/products/varR4wvL1qqVZArmuhYm4" TargetMode="External"/><Relationship Id="rId4331" Type="http://schemas.openxmlformats.org/officeDocument/2006/relationships/hyperlink" Target="https://cdn.dripshop.live/dripnfts/slabs/6035585180_front_v1.jpg" TargetMode="External"/><Relationship Id="rId5661" Type="http://schemas.openxmlformats.org/officeDocument/2006/relationships/hyperlink" Target="https://www.dripshop.live/products/nFJxmJTc9rkquDRcUJUyK" TargetMode="External"/><Relationship Id="rId477" Type="http://schemas.openxmlformats.org/officeDocument/2006/relationships/hyperlink" Target="https://www.dripshop.live/products/tFGfl1mOTCyutpOlWlilV" TargetMode="External"/><Relationship Id="rId3003" Type="http://schemas.openxmlformats.org/officeDocument/2006/relationships/hyperlink" Target="https://www.dripshop.live/products/R__9Vwizd69IPDeRq3PqK" TargetMode="External"/><Relationship Id="rId4334" Type="http://schemas.openxmlformats.org/officeDocument/2006/relationships/hyperlink" Target="https://cdn.dripshop.live/dripnfts/slabs/6035585182_front_v1.jpg" TargetMode="External"/><Relationship Id="rId5666" Type="http://schemas.openxmlformats.org/officeDocument/2006/relationships/hyperlink" Target="https://cdn.dripshop.live/dripnfts/slabs/6035585219_front_v1.jpg" TargetMode="External"/><Relationship Id="rId476" Type="http://schemas.openxmlformats.org/officeDocument/2006/relationships/hyperlink" Target="https://cdn.dripshop.live/dripnfts/slabs/3861200010_front_v1.jpg" TargetMode="External"/><Relationship Id="rId3002" Type="http://schemas.openxmlformats.org/officeDocument/2006/relationships/hyperlink" Target="https://cdn.dripshop.live/dripnfts/slabs/1401009912259_front_v1.jpg" TargetMode="External"/><Relationship Id="rId4333" Type="http://schemas.openxmlformats.org/officeDocument/2006/relationships/hyperlink" Target="https://cdn.dripshop.live/dripnfts/slabs/6035585182.mp4" TargetMode="External"/><Relationship Id="rId5667" Type="http://schemas.openxmlformats.org/officeDocument/2006/relationships/hyperlink" Target="https://www.dripshop.live/products/Lo9WOJIMTZlKr0IsGNm1L" TargetMode="External"/><Relationship Id="rId475" Type="http://schemas.openxmlformats.org/officeDocument/2006/relationships/hyperlink" Target="https://cdn.dripshop.live/dripnfts/slabs/3861200010.mp4" TargetMode="External"/><Relationship Id="rId3005" Type="http://schemas.openxmlformats.org/officeDocument/2006/relationships/hyperlink" Target="https://cdn.dripshop.live/dripnfts/slabs/6038950038_front_v1.jpg" TargetMode="External"/><Relationship Id="rId4336" Type="http://schemas.openxmlformats.org/officeDocument/2006/relationships/hyperlink" Target="https://cdn.dripshop.live/dripnfts/slabs/6035585183.mp4" TargetMode="External"/><Relationship Id="rId5664" Type="http://schemas.openxmlformats.org/officeDocument/2006/relationships/hyperlink" Target="https://www.dripshop.live/products/KO4BgLViy-I91hOTI1FbX" TargetMode="External"/><Relationship Id="rId474" Type="http://schemas.openxmlformats.org/officeDocument/2006/relationships/hyperlink" Target="https://www.dripshop.live/products/8Uw09EtvpwOhqNdv7q7f9" TargetMode="External"/><Relationship Id="rId3004" Type="http://schemas.openxmlformats.org/officeDocument/2006/relationships/hyperlink" Target="https://cdn.dripshop.live/dripnfts/slabs/6038950038.mp4" TargetMode="External"/><Relationship Id="rId4335" Type="http://schemas.openxmlformats.org/officeDocument/2006/relationships/hyperlink" Target="https://www.dripshop.live/products/MsnuEXuuoS8kEGaH-82j7" TargetMode="External"/><Relationship Id="rId5665" Type="http://schemas.openxmlformats.org/officeDocument/2006/relationships/hyperlink" Target="https://cdn.dripshop.live/dripnfts/slabs/6035585219.mp4" TargetMode="External"/><Relationship Id="rId1257" Type="http://schemas.openxmlformats.org/officeDocument/2006/relationships/hyperlink" Target="https://www.dripshop.live/products/5-FwUL1eZrBugdilko5gz" TargetMode="External"/><Relationship Id="rId2588" Type="http://schemas.openxmlformats.org/officeDocument/2006/relationships/hyperlink" Target="https://cdn.dripshop.live/dripnfts/slabs/104776416_front_v1.jpg" TargetMode="External"/><Relationship Id="rId5615" Type="http://schemas.openxmlformats.org/officeDocument/2006/relationships/hyperlink" Target="https://cdn.dripshop.live/dripnfts/slabs/3828859262_front_v1.jpg" TargetMode="External"/><Relationship Id="rId1258" Type="http://schemas.openxmlformats.org/officeDocument/2006/relationships/hyperlink" Target="https://cdn.dripshop.live/dripnfts/slabs/86887072.mp4" TargetMode="External"/><Relationship Id="rId2589" Type="http://schemas.openxmlformats.org/officeDocument/2006/relationships/hyperlink" Target="https://www.dripshop.live/products/3rU6t_CiDrOqEk-Fk5Piy" TargetMode="External"/><Relationship Id="rId5616" Type="http://schemas.openxmlformats.org/officeDocument/2006/relationships/hyperlink" Target="https://www.dripshop.live/products/EaDIwIZVM8OjGoTRMz64d" TargetMode="External"/><Relationship Id="rId1259" Type="http://schemas.openxmlformats.org/officeDocument/2006/relationships/hyperlink" Target="https://cdn.dripshop.live/dripnfts/slabs/86887072_front_v1.jpg" TargetMode="External"/><Relationship Id="rId5613" Type="http://schemas.openxmlformats.org/officeDocument/2006/relationships/hyperlink" Target="https://www.dripshop.live/products/CdbbjA3SNCLJLmUJXhJf6" TargetMode="External"/><Relationship Id="rId5614" Type="http://schemas.openxmlformats.org/officeDocument/2006/relationships/hyperlink" Target="https://cdn.dripshop.live/dripnfts/slabs/3828859262.mp4" TargetMode="External"/><Relationship Id="rId5619" Type="http://schemas.openxmlformats.org/officeDocument/2006/relationships/hyperlink" Target="https://www.dripshop.live/products/V1yEkBAsqEvxDcmT0Z1yE" TargetMode="External"/><Relationship Id="rId5617" Type="http://schemas.openxmlformats.org/officeDocument/2006/relationships/hyperlink" Target="https://cdn.dripshop.live/dripnfts/slabs/3828904088.mp4" TargetMode="External"/><Relationship Id="rId5618" Type="http://schemas.openxmlformats.org/officeDocument/2006/relationships/hyperlink" Target="https://cdn.dripshop.live/dripnfts/slabs/3828904088_front_v1.jpg" TargetMode="External"/><Relationship Id="rId426" Type="http://schemas.openxmlformats.org/officeDocument/2006/relationships/hyperlink" Target="https://www.dripshop.live/products/H7s4v5ppaiu0JlLweXNUN" TargetMode="External"/><Relationship Id="rId425" Type="http://schemas.openxmlformats.org/officeDocument/2006/relationships/hyperlink" Target="https://cdn.dripshop.live/dripnfts/slabs/112515004_front_v1.jpg" TargetMode="External"/><Relationship Id="rId424" Type="http://schemas.openxmlformats.org/officeDocument/2006/relationships/hyperlink" Target="https://cdn.dripshop.live/dripnfts/slabs/112515004.mp4" TargetMode="External"/><Relationship Id="rId423" Type="http://schemas.openxmlformats.org/officeDocument/2006/relationships/hyperlink" Target="https://www.dripshop.live/products/28mMq_3j-oDQ5A93jJnS9" TargetMode="External"/><Relationship Id="rId429" Type="http://schemas.openxmlformats.org/officeDocument/2006/relationships/hyperlink" Target="https://www.dripshop.live/products/vk0a-3-dtECarJaWc9_q7" TargetMode="External"/><Relationship Id="rId428" Type="http://schemas.openxmlformats.org/officeDocument/2006/relationships/hyperlink" Target="https://cdn.dripshop.live/dripnfts/slabs/112515005_front_v1.jpg" TargetMode="External"/><Relationship Id="rId427" Type="http://schemas.openxmlformats.org/officeDocument/2006/relationships/hyperlink" Target="https://cdn.dripshop.live/dripnfts/slabs/112515005.mp4" TargetMode="External"/><Relationship Id="rId2580" Type="http://schemas.openxmlformats.org/officeDocument/2006/relationships/hyperlink" Target="https://www.dripshop.live/products/B4UfGD7HkqWVw5l4eQXmw" TargetMode="External"/><Relationship Id="rId1250" Type="http://schemas.openxmlformats.org/officeDocument/2006/relationships/hyperlink" Target="https://cdn.dripshop.live/dripnfts/slabs/82972683_front_v1.jpg" TargetMode="External"/><Relationship Id="rId2581" Type="http://schemas.openxmlformats.org/officeDocument/2006/relationships/hyperlink" Target="https://cdn.dripshop.live/dripnfts/slabs/80416797.mp4" TargetMode="External"/><Relationship Id="rId1251" Type="http://schemas.openxmlformats.org/officeDocument/2006/relationships/hyperlink" Target="https://www.dripshop.live/products/oxi0qLlpyvEEo3OakuAtZ" TargetMode="External"/><Relationship Id="rId2582" Type="http://schemas.openxmlformats.org/officeDocument/2006/relationships/hyperlink" Target="https://cdn.dripshop.live/dripnfts/slabs/80416797_front_v1.jpg" TargetMode="External"/><Relationship Id="rId1252" Type="http://schemas.openxmlformats.org/officeDocument/2006/relationships/hyperlink" Target="https://cdn.dripshop.live/dripnfts/slabs/75766315.mp4" TargetMode="External"/><Relationship Id="rId2583" Type="http://schemas.openxmlformats.org/officeDocument/2006/relationships/hyperlink" Target="https://www.dripshop.live/products/Prx3uPxvdCO8ELjrdmP9Z" TargetMode="External"/><Relationship Id="rId422" Type="http://schemas.openxmlformats.org/officeDocument/2006/relationships/hyperlink" Target="https://cdn.dripshop.live/dripnfts/slabs/111946009_front_v1.jpg" TargetMode="External"/><Relationship Id="rId1253" Type="http://schemas.openxmlformats.org/officeDocument/2006/relationships/hyperlink" Target="https://cdn.dripshop.live/dripnfts/slabs/75766315_front_v1.jpg" TargetMode="External"/><Relationship Id="rId2584" Type="http://schemas.openxmlformats.org/officeDocument/2006/relationships/hyperlink" Target="https://cdn.dripshop.live/dripnfts/slabs/77942419.mp4" TargetMode="External"/><Relationship Id="rId5611" Type="http://schemas.openxmlformats.org/officeDocument/2006/relationships/hyperlink" Target="https://cdn.dripshop.live/dripnfts/slabs/3763982145.mp4" TargetMode="External"/><Relationship Id="rId421" Type="http://schemas.openxmlformats.org/officeDocument/2006/relationships/hyperlink" Target="https://cdn.dripshop.live/dripnfts/slabs/111946009.mp4" TargetMode="External"/><Relationship Id="rId1254" Type="http://schemas.openxmlformats.org/officeDocument/2006/relationships/hyperlink" Target="https://www.dripshop.live/products/zrk8WcXK9UPH5numOHuHU" TargetMode="External"/><Relationship Id="rId2585" Type="http://schemas.openxmlformats.org/officeDocument/2006/relationships/hyperlink" Target="https://cdn.dripshop.live/dripnfts/slabs/77942419_front_v1.jpg" TargetMode="External"/><Relationship Id="rId5612" Type="http://schemas.openxmlformats.org/officeDocument/2006/relationships/hyperlink" Target="https://cdn.dripshop.live/dripnfts/slabs/3763982145_front_v1.jpg" TargetMode="External"/><Relationship Id="rId420" Type="http://schemas.openxmlformats.org/officeDocument/2006/relationships/hyperlink" Target="https://www.dripshop.live/products/0qPo0hEDikN5XgOVbNP_E" TargetMode="External"/><Relationship Id="rId1255" Type="http://schemas.openxmlformats.org/officeDocument/2006/relationships/hyperlink" Target="https://cdn.dripshop.live/dripnfts/slabs/82972681.mp4" TargetMode="External"/><Relationship Id="rId2586" Type="http://schemas.openxmlformats.org/officeDocument/2006/relationships/hyperlink" Target="https://www.dripshop.live/products/pMiV_sLOOiy8l0mT0nygr" TargetMode="External"/><Relationship Id="rId1256" Type="http://schemas.openxmlformats.org/officeDocument/2006/relationships/hyperlink" Target="https://cdn.dripshop.live/dripnfts/slabs/82972681_front_v1.jpg" TargetMode="External"/><Relationship Id="rId2587" Type="http://schemas.openxmlformats.org/officeDocument/2006/relationships/hyperlink" Target="https://cdn.dripshop.live/dripnfts/slabs/104776416.mp4" TargetMode="External"/><Relationship Id="rId5610" Type="http://schemas.openxmlformats.org/officeDocument/2006/relationships/hyperlink" Target="https://www.dripshop.live/products/LLx17SkYn4KUAREgjmFLt" TargetMode="External"/><Relationship Id="rId1246" Type="http://schemas.openxmlformats.org/officeDocument/2006/relationships/hyperlink" Target="https://cdn.dripshop.live/dripnfts/slabs/111981410.mp4" TargetMode="External"/><Relationship Id="rId2577" Type="http://schemas.openxmlformats.org/officeDocument/2006/relationships/hyperlink" Target="https://www.dripshop.live/products/IHiAGQxhymSc4LnCJ5FJa" TargetMode="External"/><Relationship Id="rId5604" Type="http://schemas.openxmlformats.org/officeDocument/2006/relationships/hyperlink" Target="https://www.dripshop.live/products/79lbuvbZPS9pz7X-OqKWx" TargetMode="External"/><Relationship Id="rId1247" Type="http://schemas.openxmlformats.org/officeDocument/2006/relationships/hyperlink" Target="https://cdn.dripshop.live/dripnfts/slabs/111981410_front_v1.jpg" TargetMode="External"/><Relationship Id="rId2578" Type="http://schemas.openxmlformats.org/officeDocument/2006/relationships/hyperlink" Target="https://cdn.dripshop.live/dripnfts/slabs/99173480.mp4" TargetMode="External"/><Relationship Id="rId5605" Type="http://schemas.openxmlformats.org/officeDocument/2006/relationships/hyperlink" Target="https://cdn.dripshop.live/dripnfts/slabs/3763982140.mp4" TargetMode="External"/><Relationship Id="rId1248" Type="http://schemas.openxmlformats.org/officeDocument/2006/relationships/hyperlink" Target="https://www.dripshop.live/products/KMF-ugb_sOCWoxZZ2VF5n" TargetMode="External"/><Relationship Id="rId2579" Type="http://schemas.openxmlformats.org/officeDocument/2006/relationships/hyperlink" Target="https://cdn.dripshop.live/dripnfts/slabs/99173480_front_v1.jpg" TargetMode="External"/><Relationship Id="rId5602" Type="http://schemas.openxmlformats.org/officeDocument/2006/relationships/hyperlink" Target="https://cdn.dripshop.live/dripnfts/slabs/3763982139.mp4" TargetMode="External"/><Relationship Id="rId1249" Type="http://schemas.openxmlformats.org/officeDocument/2006/relationships/hyperlink" Target="https://cdn.dripshop.live/dripnfts/slabs/82972683.mp4" TargetMode="External"/><Relationship Id="rId5603" Type="http://schemas.openxmlformats.org/officeDocument/2006/relationships/hyperlink" Target="https://cdn.dripshop.live/dripnfts/slabs/3763982139_front_v1.jpg" TargetMode="External"/><Relationship Id="rId5608" Type="http://schemas.openxmlformats.org/officeDocument/2006/relationships/hyperlink" Target="https://cdn.dripshop.live/dripnfts/slabs/3763982141.mp4" TargetMode="External"/><Relationship Id="rId5609" Type="http://schemas.openxmlformats.org/officeDocument/2006/relationships/hyperlink" Target="https://cdn.dripshop.live/dripnfts/slabs/3763982141_front_v1.jpg" TargetMode="External"/><Relationship Id="rId5606" Type="http://schemas.openxmlformats.org/officeDocument/2006/relationships/hyperlink" Target="https://cdn.dripshop.live/dripnfts/slabs/3763982140_front_v1.jpg" TargetMode="External"/><Relationship Id="rId5607" Type="http://schemas.openxmlformats.org/officeDocument/2006/relationships/hyperlink" Target="https://www.dripshop.live/products/7XcOqassg1TKRbiY0UMy2" TargetMode="External"/><Relationship Id="rId415" Type="http://schemas.openxmlformats.org/officeDocument/2006/relationships/hyperlink" Target="https://cdn.dripshop.live/dripnfts/slabs/111328609.mp4" TargetMode="External"/><Relationship Id="rId414" Type="http://schemas.openxmlformats.org/officeDocument/2006/relationships/hyperlink" Target="https://www.dripshop.live/products/7A7WGTHClr5Ilc75mj3NA" TargetMode="External"/><Relationship Id="rId413" Type="http://schemas.openxmlformats.org/officeDocument/2006/relationships/hyperlink" Target="https://cdn.dripshop.live/dripnfts/slabs/111268787_front_v1.jpg" TargetMode="External"/><Relationship Id="rId412" Type="http://schemas.openxmlformats.org/officeDocument/2006/relationships/hyperlink" Target="https://cdn.dripshop.live/dripnfts/slabs/111268787.mp4" TargetMode="External"/><Relationship Id="rId419" Type="http://schemas.openxmlformats.org/officeDocument/2006/relationships/hyperlink" Target="https://cdn.dripshop.live/dripnfts/slabs/111328610_front_v1.jpg" TargetMode="External"/><Relationship Id="rId418" Type="http://schemas.openxmlformats.org/officeDocument/2006/relationships/hyperlink" Target="https://cdn.dripshop.live/dripnfts/slabs/111328610.mp4" TargetMode="External"/><Relationship Id="rId417" Type="http://schemas.openxmlformats.org/officeDocument/2006/relationships/hyperlink" Target="https://www.dripshop.live/products/KoVwqThxY9J2r9B2xsNVH" TargetMode="External"/><Relationship Id="rId416" Type="http://schemas.openxmlformats.org/officeDocument/2006/relationships/hyperlink" Target="https://cdn.dripshop.live/dripnfts/slabs/111328609_front_v1.jpg" TargetMode="External"/><Relationship Id="rId2570" Type="http://schemas.openxmlformats.org/officeDocument/2006/relationships/hyperlink" Target="https://cdn.dripshop.live/dripnfts/slabs/116892655_front_v1.jpg" TargetMode="External"/><Relationship Id="rId1240" Type="http://schemas.openxmlformats.org/officeDocument/2006/relationships/hyperlink" Target="https://cdn.dripshop.live/dripnfts/slabs/111981435.mp4" TargetMode="External"/><Relationship Id="rId2571" Type="http://schemas.openxmlformats.org/officeDocument/2006/relationships/hyperlink" Target="https://www.dripshop.live/products/BDf8uJSpr_KxSnp61ELnY" TargetMode="External"/><Relationship Id="rId1241" Type="http://schemas.openxmlformats.org/officeDocument/2006/relationships/hyperlink" Target="https://cdn.dripshop.live/dripnfts/slabs/111981435_front_v1.jpg" TargetMode="External"/><Relationship Id="rId2572" Type="http://schemas.openxmlformats.org/officeDocument/2006/relationships/hyperlink" Target="https://cdn.dripshop.live/dripnfts/slabs/77942440.mp4" TargetMode="External"/><Relationship Id="rId411" Type="http://schemas.openxmlformats.org/officeDocument/2006/relationships/hyperlink" Target="https://www.dripshop.live/products/2sryKkUVuAs1ukPAPfzmz" TargetMode="External"/><Relationship Id="rId1242" Type="http://schemas.openxmlformats.org/officeDocument/2006/relationships/hyperlink" Target="https://www.dripshop.live/products/gukMs4K5jcgdTw3PKheu4" TargetMode="External"/><Relationship Id="rId2573" Type="http://schemas.openxmlformats.org/officeDocument/2006/relationships/hyperlink" Target="https://cdn.dripshop.live/dripnfts/slabs/77942440_front_v1.jpg" TargetMode="External"/><Relationship Id="rId5600" Type="http://schemas.openxmlformats.org/officeDocument/2006/relationships/hyperlink" Target="https://cdn.dripshop.live/dripnfts/slabs/3763982138_front_v1.jpg" TargetMode="External"/><Relationship Id="rId410" Type="http://schemas.openxmlformats.org/officeDocument/2006/relationships/hyperlink" Target="https://cdn.dripshop.live/dripnfts/slabs/110907722_front_v1.jpg" TargetMode="External"/><Relationship Id="rId1243" Type="http://schemas.openxmlformats.org/officeDocument/2006/relationships/hyperlink" Target="https://cdn.dripshop.live/dripnfts/slabs/111981437.mp4" TargetMode="External"/><Relationship Id="rId2574" Type="http://schemas.openxmlformats.org/officeDocument/2006/relationships/hyperlink" Target="https://www.dripshop.live/products/x9z7f3hi2JiW6Ou7lunDV" TargetMode="External"/><Relationship Id="rId5601" Type="http://schemas.openxmlformats.org/officeDocument/2006/relationships/hyperlink" Target="https://www.dripshop.live/products/Uygd8rlduKdf4pJ4V_PxA" TargetMode="External"/><Relationship Id="rId1244" Type="http://schemas.openxmlformats.org/officeDocument/2006/relationships/hyperlink" Target="https://cdn.dripshop.live/dripnfts/slabs/111981437_front_v1.jpg" TargetMode="External"/><Relationship Id="rId2575" Type="http://schemas.openxmlformats.org/officeDocument/2006/relationships/hyperlink" Target="https://cdn.dripshop.live/dripnfts/slabs/77942439.mp4" TargetMode="External"/><Relationship Id="rId1245" Type="http://schemas.openxmlformats.org/officeDocument/2006/relationships/hyperlink" Target="https://www.dripshop.live/products/nVSihaQKe3Wkw1V6eKBAv" TargetMode="External"/><Relationship Id="rId2576" Type="http://schemas.openxmlformats.org/officeDocument/2006/relationships/hyperlink" Target="https://cdn.dripshop.live/dripnfts/slabs/77942439_front_v1.jpg" TargetMode="External"/><Relationship Id="rId1279" Type="http://schemas.openxmlformats.org/officeDocument/2006/relationships/hyperlink" Target="https://cdn.dripshop.live/dripnfts/slabs/72667662.mp4" TargetMode="External"/><Relationship Id="rId4305" Type="http://schemas.openxmlformats.org/officeDocument/2006/relationships/hyperlink" Target="https://www.dripshop.live/products/1AYp92TaRK_DldzO3zUJH" TargetMode="External"/><Relationship Id="rId5637" Type="http://schemas.openxmlformats.org/officeDocument/2006/relationships/hyperlink" Target="https://www.dripshop.live/products/5mgaFD3wXrn6EOY5_UKv8" TargetMode="External"/><Relationship Id="rId4304" Type="http://schemas.openxmlformats.org/officeDocument/2006/relationships/hyperlink" Target="https://cdn.dripshop.live/dripnfts/slabs/6035585160_front_v1.jpg" TargetMode="External"/><Relationship Id="rId5638" Type="http://schemas.openxmlformats.org/officeDocument/2006/relationships/hyperlink" Target="https://cdn.dripshop.live/dripnfts/slabs/6016693219.mp4" TargetMode="External"/><Relationship Id="rId4307" Type="http://schemas.openxmlformats.org/officeDocument/2006/relationships/hyperlink" Target="https://cdn.dripshop.live/dripnfts/slabs/6035585161_front_v1.jpg" TargetMode="External"/><Relationship Id="rId5635" Type="http://schemas.openxmlformats.org/officeDocument/2006/relationships/hyperlink" Target="https://cdn.dripshop.live/dripnfts/slabs/6001864128.mp4" TargetMode="External"/><Relationship Id="rId4306" Type="http://schemas.openxmlformats.org/officeDocument/2006/relationships/hyperlink" Target="https://cdn.dripshop.live/dripnfts/slabs/6035585161.mp4" TargetMode="External"/><Relationship Id="rId5636" Type="http://schemas.openxmlformats.org/officeDocument/2006/relationships/hyperlink" Target="https://cdn.dripshop.live/dripnfts/slabs/6001864128_front_v1.jpg" TargetMode="External"/><Relationship Id="rId4309" Type="http://schemas.openxmlformats.org/officeDocument/2006/relationships/hyperlink" Target="https://cdn.dripshop.live/dripnfts/slabs/6035585162.mp4" TargetMode="External"/><Relationship Id="rId4308" Type="http://schemas.openxmlformats.org/officeDocument/2006/relationships/hyperlink" Target="https://www.dripshop.live/products/ydJH9eRPb1_SCZ03r3Yly" TargetMode="External"/><Relationship Id="rId5639" Type="http://schemas.openxmlformats.org/officeDocument/2006/relationships/hyperlink" Target="https://cdn.dripshop.live/dripnfts/slabs/6016693219_front_v1.jpg" TargetMode="External"/><Relationship Id="rId448" Type="http://schemas.openxmlformats.org/officeDocument/2006/relationships/hyperlink" Target="https://cdn.dripshop.live/dripnfts/slabs/113710707.mp4" TargetMode="External"/><Relationship Id="rId447" Type="http://schemas.openxmlformats.org/officeDocument/2006/relationships/hyperlink" Target="https://www.dripshop.live/products/WAhiVuuYZmeM_jTC_ECy-" TargetMode="External"/><Relationship Id="rId446" Type="http://schemas.openxmlformats.org/officeDocument/2006/relationships/hyperlink" Target="https://cdn.dripshop.live/dripnfts/slabs/113710706_front_v1.jpg" TargetMode="External"/><Relationship Id="rId445" Type="http://schemas.openxmlformats.org/officeDocument/2006/relationships/hyperlink" Target="https://cdn.dripshop.live/dripnfts/slabs/113710706.mp4" TargetMode="External"/><Relationship Id="rId449" Type="http://schemas.openxmlformats.org/officeDocument/2006/relationships/hyperlink" Target="https://cdn.dripshop.live/dripnfts/slabs/113710707_front_v1.jpg" TargetMode="External"/><Relationship Id="rId1270" Type="http://schemas.openxmlformats.org/officeDocument/2006/relationships/hyperlink" Target="https://cdn.dripshop.live/dripnfts/slabs/71767481.mp4" TargetMode="External"/><Relationship Id="rId440" Type="http://schemas.openxmlformats.org/officeDocument/2006/relationships/hyperlink" Target="https://cdn.dripshop.live/dripnfts/slabs/113710703_front_v1.jpg" TargetMode="External"/><Relationship Id="rId1271" Type="http://schemas.openxmlformats.org/officeDocument/2006/relationships/hyperlink" Target="https://cdn.dripshop.live/dripnfts/slabs/71767481_front_v1.jpg" TargetMode="External"/><Relationship Id="rId1272" Type="http://schemas.openxmlformats.org/officeDocument/2006/relationships/hyperlink" Target="https://www.dripshop.live/products/FSHXzUeC6rf1OnHDHslS_" TargetMode="External"/><Relationship Id="rId5630" Type="http://schemas.openxmlformats.org/officeDocument/2006/relationships/hyperlink" Target="https://cdn.dripshop.live/dripnfts/slabs/6001856116_front_v1.jpg" TargetMode="External"/><Relationship Id="rId1273" Type="http://schemas.openxmlformats.org/officeDocument/2006/relationships/hyperlink" Target="https://cdn.dripshop.live/dripnfts/slabs/72045516.mp4" TargetMode="External"/><Relationship Id="rId1274" Type="http://schemas.openxmlformats.org/officeDocument/2006/relationships/hyperlink" Target="https://cdn.dripshop.live/dripnfts/slabs/72045516_front_v1.jpg" TargetMode="External"/><Relationship Id="rId444" Type="http://schemas.openxmlformats.org/officeDocument/2006/relationships/hyperlink" Target="https://www.dripshop.live/products/1ioo6g4xqnESek0tI4fPU" TargetMode="External"/><Relationship Id="rId1275" Type="http://schemas.openxmlformats.org/officeDocument/2006/relationships/hyperlink" Target="https://www.dripshop.live/products/6sVIW8FrcDovgD91QOQgx" TargetMode="External"/><Relationship Id="rId4301" Type="http://schemas.openxmlformats.org/officeDocument/2006/relationships/hyperlink" Target="https://cdn.dripshop.live/dripnfts/slabs/6035585159_front_v1.jpg" TargetMode="External"/><Relationship Id="rId5633" Type="http://schemas.openxmlformats.org/officeDocument/2006/relationships/hyperlink" Target="https://cdn.dripshop.live/dripnfts/slabs/6001861262_front_v1.jpg" TargetMode="External"/><Relationship Id="rId443" Type="http://schemas.openxmlformats.org/officeDocument/2006/relationships/hyperlink" Target="https://cdn.dripshop.live/dripnfts/slabs/113710705_front_v1.jpg" TargetMode="External"/><Relationship Id="rId1276" Type="http://schemas.openxmlformats.org/officeDocument/2006/relationships/hyperlink" Target="https://cdn.dripshop.live/dripnfts/slabs/72379879.mp4" TargetMode="External"/><Relationship Id="rId4300" Type="http://schemas.openxmlformats.org/officeDocument/2006/relationships/hyperlink" Target="https://cdn.dripshop.live/dripnfts/slabs/6035585159.mp4" TargetMode="External"/><Relationship Id="rId5634" Type="http://schemas.openxmlformats.org/officeDocument/2006/relationships/hyperlink" Target="https://www.dripshop.live/products/_yBHX7q0zpf4ZXkrpSo4-" TargetMode="External"/><Relationship Id="rId442" Type="http://schemas.openxmlformats.org/officeDocument/2006/relationships/hyperlink" Target="https://cdn.dripshop.live/dripnfts/slabs/113710705.mp4" TargetMode="External"/><Relationship Id="rId1277" Type="http://schemas.openxmlformats.org/officeDocument/2006/relationships/hyperlink" Target="https://cdn.dripshop.live/dripnfts/slabs/72379879_front_v1.jpg" TargetMode="External"/><Relationship Id="rId4303" Type="http://schemas.openxmlformats.org/officeDocument/2006/relationships/hyperlink" Target="https://cdn.dripshop.live/dripnfts/slabs/6035585160.mp4" TargetMode="External"/><Relationship Id="rId5631" Type="http://schemas.openxmlformats.org/officeDocument/2006/relationships/hyperlink" Target="https://www.dripshop.live/products/62BSFrsYsC0VhC3DYR6Lo" TargetMode="External"/><Relationship Id="rId441" Type="http://schemas.openxmlformats.org/officeDocument/2006/relationships/hyperlink" Target="https://www.dripshop.live/products/9xe5ul3ekkd0b621bbscy" TargetMode="External"/><Relationship Id="rId1278" Type="http://schemas.openxmlformats.org/officeDocument/2006/relationships/hyperlink" Target="https://www.dripshop.live/products/OczJtuxx8soNLSZzo9tz6" TargetMode="External"/><Relationship Id="rId4302" Type="http://schemas.openxmlformats.org/officeDocument/2006/relationships/hyperlink" Target="https://www.dripshop.live/products/o4MeuuBfG4nm18E7ErjhY" TargetMode="External"/><Relationship Id="rId5632" Type="http://schemas.openxmlformats.org/officeDocument/2006/relationships/hyperlink" Target="https://cdn.dripshop.live/dripnfts/slabs/6001861262.mp4" TargetMode="External"/><Relationship Id="rId1268" Type="http://schemas.openxmlformats.org/officeDocument/2006/relationships/hyperlink" Target="https://cdn.dripshop.live/dripnfts/slabs/70262597_front_v1.jpg" TargetMode="External"/><Relationship Id="rId2599" Type="http://schemas.openxmlformats.org/officeDocument/2006/relationships/hyperlink" Target="https://cdn.dripshop.live/dripnfts/slabs/83791919.mp4" TargetMode="External"/><Relationship Id="rId5626" Type="http://schemas.openxmlformats.org/officeDocument/2006/relationships/hyperlink" Target="https://cdn.dripshop.live/dripnfts/slabs/6001852073.mp4" TargetMode="External"/><Relationship Id="rId1269" Type="http://schemas.openxmlformats.org/officeDocument/2006/relationships/hyperlink" Target="https://www.dripshop.live/products/EwQZC2F-JeK57ctFNyCax" TargetMode="External"/><Relationship Id="rId5627" Type="http://schemas.openxmlformats.org/officeDocument/2006/relationships/hyperlink" Target="https://cdn.dripshop.live/dripnfts/slabs/6001852073_front_v1.jpg" TargetMode="External"/><Relationship Id="rId5624" Type="http://schemas.openxmlformats.org/officeDocument/2006/relationships/hyperlink" Target="https://cdn.dripshop.live/dripnfts/slabs/3864486204_front_v1.jpg" TargetMode="External"/><Relationship Id="rId5625" Type="http://schemas.openxmlformats.org/officeDocument/2006/relationships/hyperlink" Target="https://www.dripshop.live/products/jGDgq8iYp-ubipGiy3GYd" TargetMode="External"/><Relationship Id="rId5628" Type="http://schemas.openxmlformats.org/officeDocument/2006/relationships/hyperlink" Target="https://www.dripshop.live/products/EZb8_2ju7yhDreikMyan7" TargetMode="External"/><Relationship Id="rId5629" Type="http://schemas.openxmlformats.org/officeDocument/2006/relationships/hyperlink" Target="https://cdn.dripshop.live/dripnfts/slabs/6001856116.mp4" TargetMode="External"/><Relationship Id="rId437" Type="http://schemas.openxmlformats.org/officeDocument/2006/relationships/hyperlink" Target="https://cdn.dripshop.live/dripnfts/slabs/113521419_front_v1.jpg" TargetMode="External"/><Relationship Id="rId436" Type="http://schemas.openxmlformats.org/officeDocument/2006/relationships/hyperlink" Target="https://cdn.dripshop.live/dripnfts/slabs/113521419.mp4" TargetMode="External"/><Relationship Id="rId435" Type="http://schemas.openxmlformats.org/officeDocument/2006/relationships/hyperlink" Target="https://www.dripshop.live/products/2EFRfkNp12ixRkK5fwbjk" TargetMode="External"/><Relationship Id="rId434" Type="http://schemas.openxmlformats.org/officeDocument/2006/relationships/hyperlink" Target="https://cdn.dripshop.live/dripnfts/slabs/113521418_front_v1.jpg" TargetMode="External"/><Relationship Id="rId439" Type="http://schemas.openxmlformats.org/officeDocument/2006/relationships/hyperlink" Target="https://cdn.dripshop.live/dripnfts/slabs/113710703.mp4" TargetMode="External"/><Relationship Id="rId438" Type="http://schemas.openxmlformats.org/officeDocument/2006/relationships/hyperlink" Target="https://www.dripshop.live/products/OYc1VvamHe2l8lDniQI1u" TargetMode="External"/><Relationship Id="rId2590" Type="http://schemas.openxmlformats.org/officeDocument/2006/relationships/hyperlink" Target="https://cdn.dripshop.live/dripnfts/slabs/115060494.mp4" TargetMode="External"/><Relationship Id="rId1260" Type="http://schemas.openxmlformats.org/officeDocument/2006/relationships/hyperlink" Target="https://www.dripshop.live/products/df_e4XnmA8p8oN2llMP8V" TargetMode="External"/><Relationship Id="rId2591" Type="http://schemas.openxmlformats.org/officeDocument/2006/relationships/hyperlink" Target="https://cdn.dripshop.live/dripnfts/slabs/115060494_front_v1.jpg" TargetMode="External"/><Relationship Id="rId1261" Type="http://schemas.openxmlformats.org/officeDocument/2006/relationships/hyperlink" Target="https://cdn.dripshop.live/dripnfts/slabs/78594596.mp4" TargetMode="External"/><Relationship Id="rId2592" Type="http://schemas.openxmlformats.org/officeDocument/2006/relationships/hyperlink" Target="https://www.dripshop.live/products/42xQ3bd7M0_EpVg1uZaEt" TargetMode="External"/><Relationship Id="rId1262" Type="http://schemas.openxmlformats.org/officeDocument/2006/relationships/hyperlink" Target="https://cdn.dripshop.live/dripnfts/slabs/78594596_front_v1.jpg" TargetMode="External"/><Relationship Id="rId2593" Type="http://schemas.openxmlformats.org/officeDocument/2006/relationships/hyperlink" Target="https://cdn.dripshop.live/dripnfts/slabs/107751006.mp4" TargetMode="External"/><Relationship Id="rId1263" Type="http://schemas.openxmlformats.org/officeDocument/2006/relationships/hyperlink" Target="https://www.dripshop.live/products/p33y1fcFTtkJAY4AaKwRb" TargetMode="External"/><Relationship Id="rId2594" Type="http://schemas.openxmlformats.org/officeDocument/2006/relationships/hyperlink" Target="https://cdn.dripshop.live/dripnfts/slabs/107751006_front_v1.jpg" TargetMode="External"/><Relationship Id="rId433" Type="http://schemas.openxmlformats.org/officeDocument/2006/relationships/hyperlink" Target="https://cdn.dripshop.live/dripnfts/slabs/113521418.mp4" TargetMode="External"/><Relationship Id="rId1264" Type="http://schemas.openxmlformats.org/officeDocument/2006/relationships/hyperlink" Target="https://cdn.dripshop.live/dripnfts/slabs/52898675.mp4" TargetMode="External"/><Relationship Id="rId2595" Type="http://schemas.openxmlformats.org/officeDocument/2006/relationships/hyperlink" Target="https://www.dripshop.live/products/XkN2aN_gSuvleYc4mkq3g" TargetMode="External"/><Relationship Id="rId5622" Type="http://schemas.openxmlformats.org/officeDocument/2006/relationships/hyperlink" Target="https://www.dripshop.live/products/qhUebWdEuzd85szHJURNL" TargetMode="External"/><Relationship Id="rId432" Type="http://schemas.openxmlformats.org/officeDocument/2006/relationships/hyperlink" Target="https://www.dripshop.live/products/B_UOAMfA6XiHltXpwQps4" TargetMode="External"/><Relationship Id="rId1265" Type="http://schemas.openxmlformats.org/officeDocument/2006/relationships/hyperlink" Target="https://cdn.dripshop.live/dripnfts/slabs/52898675_front_v1.jpg" TargetMode="External"/><Relationship Id="rId2596" Type="http://schemas.openxmlformats.org/officeDocument/2006/relationships/hyperlink" Target="https://cdn.dripshop.live/dripnfts/slabs/109254015.mp4" TargetMode="External"/><Relationship Id="rId5623" Type="http://schemas.openxmlformats.org/officeDocument/2006/relationships/hyperlink" Target="https://cdn.dripshop.live/dripnfts/slabs/3864486204.mp4" TargetMode="External"/><Relationship Id="rId431" Type="http://schemas.openxmlformats.org/officeDocument/2006/relationships/hyperlink" Target="https://cdn.dripshop.live/dripnfts/slabs/113224112_front_v1.jpg" TargetMode="External"/><Relationship Id="rId1266" Type="http://schemas.openxmlformats.org/officeDocument/2006/relationships/hyperlink" Target="https://www.dripshop.live/products/_LMFs-lC4rWQBc3wkLr-h" TargetMode="External"/><Relationship Id="rId2597" Type="http://schemas.openxmlformats.org/officeDocument/2006/relationships/hyperlink" Target="https://cdn.dripshop.live/dripnfts/slabs/109254015_front_v1.jpg" TargetMode="External"/><Relationship Id="rId5620" Type="http://schemas.openxmlformats.org/officeDocument/2006/relationships/hyperlink" Target="https://cdn.dripshop.live/dripnfts/slabs/3864486161.mp4" TargetMode="External"/><Relationship Id="rId430" Type="http://schemas.openxmlformats.org/officeDocument/2006/relationships/hyperlink" Target="https://cdn.dripshop.live/dripnfts/slabs/113224112.mp4" TargetMode="External"/><Relationship Id="rId1267" Type="http://schemas.openxmlformats.org/officeDocument/2006/relationships/hyperlink" Target="https://cdn.dripshop.live/dripnfts/slabs/70262597.mp4" TargetMode="External"/><Relationship Id="rId2598" Type="http://schemas.openxmlformats.org/officeDocument/2006/relationships/hyperlink" Target="https://www.dripshop.live/products/Jkvna45mgDEP1IqsR_-G5" TargetMode="External"/><Relationship Id="rId5621" Type="http://schemas.openxmlformats.org/officeDocument/2006/relationships/hyperlink" Target="https://cdn.dripshop.live/dripnfts/slabs/3864486161_front_v1.jpg" TargetMode="External"/><Relationship Id="rId3070" Type="http://schemas.openxmlformats.org/officeDocument/2006/relationships/hyperlink" Target="https://cdn.dripshop.live/dripnfts/slabs/6035585261.mp4" TargetMode="External"/><Relationship Id="rId3072" Type="http://schemas.openxmlformats.org/officeDocument/2006/relationships/hyperlink" Target="https://www.dripshop.live/products/VB8q1L9RNd4z3qm5bN-tb" TargetMode="External"/><Relationship Id="rId3071" Type="http://schemas.openxmlformats.org/officeDocument/2006/relationships/hyperlink" Target="https://cdn.dripshop.live/dripnfts/slabs/6035585261_front_v1.jpg" TargetMode="External"/><Relationship Id="rId3074" Type="http://schemas.openxmlformats.org/officeDocument/2006/relationships/hyperlink" Target="https://cdn.dripshop.live/dripnfts/slabs/6035585282_front_v1.jpg" TargetMode="External"/><Relationship Id="rId3073" Type="http://schemas.openxmlformats.org/officeDocument/2006/relationships/hyperlink" Target="https://cdn.dripshop.live/dripnfts/slabs/6035585282.mp4" TargetMode="External"/><Relationship Id="rId3076" Type="http://schemas.openxmlformats.org/officeDocument/2006/relationships/hyperlink" Target="https://cdn.dripshop.live/dripnfts/slabs/6035587001.mp4" TargetMode="External"/><Relationship Id="rId3075" Type="http://schemas.openxmlformats.org/officeDocument/2006/relationships/hyperlink" Target="https://www.dripshop.live/products/yF2eM8UaQjVG82H6DC3FN" TargetMode="External"/><Relationship Id="rId3078" Type="http://schemas.openxmlformats.org/officeDocument/2006/relationships/hyperlink" Target="https://www.dripshop.live/products/RAUkcBpHczYSjKWf8Jhnq" TargetMode="External"/><Relationship Id="rId3077" Type="http://schemas.openxmlformats.org/officeDocument/2006/relationships/hyperlink" Target="https://cdn.dripshop.live/dripnfts/slabs/6035587001_front_v1.jpg" TargetMode="External"/><Relationship Id="rId3079" Type="http://schemas.openxmlformats.org/officeDocument/2006/relationships/hyperlink" Target="https://cdn.dripshop.live/dripnfts/slabs/6035587203.mp4" TargetMode="External"/><Relationship Id="rId4390" Type="http://schemas.openxmlformats.org/officeDocument/2006/relationships/hyperlink" Target="https://cdn.dripshop.live/dripnfts/slabs/6035585264.mp4" TargetMode="External"/><Relationship Id="rId3061" Type="http://schemas.openxmlformats.org/officeDocument/2006/relationships/hyperlink" Target="https://cdn.dripshop.live/dripnfts/slabs/6035585091.mp4" TargetMode="External"/><Relationship Id="rId4392" Type="http://schemas.openxmlformats.org/officeDocument/2006/relationships/hyperlink" Target="https://www.dripshop.live/products/QFzFpGStq7UIFwHUnlNXT" TargetMode="External"/><Relationship Id="rId3060" Type="http://schemas.openxmlformats.org/officeDocument/2006/relationships/hyperlink" Target="https://www.dripshop.live/products/7EguM2H4CPGBBm_dPDnFZ" TargetMode="External"/><Relationship Id="rId4391" Type="http://schemas.openxmlformats.org/officeDocument/2006/relationships/hyperlink" Target="https://cdn.dripshop.live/dripnfts/slabs/6035585264_front_v1.jpg" TargetMode="External"/><Relationship Id="rId3063" Type="http://schemas.openxmlformats.org/officeDocument/2006/relationships/hyperlink" Target="https://www.dripshop.live/products/UOgzVDV7lWOyfHOXX_LOE" TargetMode="External"/><Relationship Id="rId4394" Type="http://schemas.openxmlformats.org/officeDocument/2006/relationships/hyperlink" Target="https://cdn.dripshop.live/dripnfts/slabs/6035585265_front_v1.jpg" TargetMode="External"/><Relationship Id="rId3062" Type="http://schemas.openxmlformats.org/officeDocument/2006/relationships/hyperlink" Target="https://cdn.dripshop.live/dripnfts/slabs/6035585091_front_v1.jpg" TargetMode="External"/><Relationship Id="rId4393" Type="http://schemas.openxmlformats.org/officeDocument/2006/relationships/hyperlink" Target="https://cdn.dripshop.live/dripnfts/slabs/6035585265.mp4" TargetMode="External"/><Relationship Id="rId3065" Type="http://schemas.openxmlformats.org/officeDocument/2006/relationships/hyperlink" Target="https://cdn.dripshop.live/dripnfts/slabs/6035585093_front_v1.jpg" TargetMode="External"/><Relationship Id="rId4396" Type="http://schemas.openxmlformats.org/officeDocument/2006/relationships/hyperlink" Target="https://cdn.dripshop.live/dripnfts/slabs/6035585266.mp4" TargetMode="External"/><Relationship Id="rId3064" Type="http://schemas.openxmlformats.org/officeDocument/2006/relationships/hyperlink" Target="https://cdn.dripshop.live/dripnfts/slabs/6035585093.mp4" TargetMode="External"/><Relationship Id="rId4395" Type="http://schemas.openxmlformats.org/officeDocument/2006/relationships/hyperlink" Target="https://www.dripshop.live/products/kJ-DfpmZ-LXkC0g47GLL6" TargetMode="External"/><Relationship Id="rId3067" Type="http://schemas.openxmlformats.org/officeDocument/2006/relationships/hyperlink" Target="https://cdn.dripshop.live/dripnfts/slabs/6035585095.mp4" TargetMode="External"/><Relationship Id="rId4398" Type="http://schemas.openxmlformats.org/officeDocument/2006/relationships/hyperlink" Target="https://www.dripshop.live/products/8gfwQBnLaTUnnn5BqjgOl" TargetMode="External"/><Relationship Id="rId3066" Type="http://schemas.openxmlformats.org/officeDocument/2006/relationships/hyperlink" Target="https://www.dripshop.live/products/VOyRYN4vDnO4qqEtyHn3C" TargetMode="External"/><Relationship Id="rId4397" Type="http://schemas.openxmlformats.org/officeDocument/2006/relationships/hyperlink" Target="https://cdn.dripshop.live/dripnfts/slabs/6035585266_front_v1.jpg" TargetMode="External"/><Relationship Id="rId3069" Type="http://schemas.openxmlformats.org/officeDocument/2006/relationships/hyperlink" Target="https://www.dripshop.live/products/v-3CdNm9wfjYrx0tg_vXz" TargetMode="External"/><Relationship Id="rId3068" Type="http://schemas.openxmlformats.org/officeDocument/2006/relationships/hyperlink" Target="https://cdn.dripshop.live/dripnfts/slabs/6035585095_front_v1.jpg" TargetMode="External"/><Relationship Id="rId4399" Type="http://schemas.openxmlformats.org/officeDocument/2006/relationships/hyperlink" Target="https://cdn.dripshop.live/dripnfts/slabs/6035585267.mp4" TargetMode="External"/><Relationship Id="rId3090" Type="http://schemas.openxmlformats.org/officeDocument/2006/relationships/hyperlink" Target="https://www.dripshop.live/products/1tnqOyaj9Kq0pPZ7tC-I0" TargetMode="External"/><Relationship Id="rId3092" Type="http://schemas.openxmlformats.org/officeDocument/2006/relationships/hyperlink" Target="https://cdn.dripshop.live/dripnfts/slabs/6035587213_front_v1.jpg" TargetMode="External"/><Relationship Id="rId3091" Type="http://schemas.openxmlformats.org/officeDocument/2006/relationships/hyperlink" Target="https://cdn.dripshop.live/dripnfts/slabs/6035587213.mp4" TargetMode="External"/><Relationship Id="rId3094" Type="http://schemas.openxmlformats.org/officeDocument/2006/relationships/hyperlink" Target="https://cdn.dripshop.live/dripnfts/slabs/6035587214.mp4" TargetMode="External"/><Relationship Id="rId3093" Type="http://schemas.openxmlformats.org/officeDocument/2006/relationships/hyperlink" Target="https://www.dripshop.live/products/vmERKpnDguR_n_K0pT4kx" TargetMode="External"/><Relationship Id="rId3096" Type="http://schemas.openxmlformats.org/officeDocument/2006/relationships/hyperlink" Target="https://www.dripshop.live/products/mn0On7VtJijRCAYrm4pbj" TargetMode="External"/><Relationship Id="rId3095" Type="http://schemas.openxmlformats.org/officeDocument/2006/relationships/hyperlink" Target="https://cdn.dripshop.live/dripnfts/slabs/6035587214_front_v1.jpg" TargetMode="External"/><Relationship Id="rId3098" Type="http://schemas.openxmlformats.org/officeDocument/2006/relationships/hyperlink" Target="https://cdn.dripshop.live/dripnfts/slabs/6035587217_front_v1.jpg" TargetMode="External"/><Relationship Id="rId3097" Type="http://schemas.openxmlformats.org/officeDocument/2006/relationships/hyperlink" Target="https://cdn.dripshop.live/dripnfts/slabs/6035587217.mp4" TargetMode="External"/><Relationship Id="rId3099" Type="http://schemas.openxmlformats.org/officeDocument/2006/relationships/hyperlink" Target="https://www.dripshop.live/products/7kDMb2exGbIEsoTqagwhD" TargetMode="External"/><Relationship Id="rId3081" Type="http://schemas.openxmlformats.org/officeDocument/2006/relationships/hyperlink" Target="https://www.dripshop.live/products/IlFwvYugpW844HRAFzWIC" TargetMode="External"/><Relationship Id="rId3080" Type="http://schemas.openxmlformats.org/officeDocument/2006/relationships/hyperlink" Target="https://cdn.dripshop.live/dripnfts/slabs/6035587203_front_v1.jpg" TargetMode="External"/><Relationship Id="rId3083" Type="http://schemas.openxmlformats.org/officeDocument/2006/relationships/hyperlink" Target="https://cdn.dripshop.live/dripnfts/slabs/6035587206_front_v1.jpg" TargetMode="External"/><Relationship Id="rId3082" Type="http://schemas.openxmlformats.org/officeDocument/2006/relationships/hyperlink" Target="https://cdn.dripshop.live/dripnfts/slabs/6035587206.mp4" TargetMode="External"/><Relationship Id="rId3085" Type="http://schemas.openxmlformats.org/officeDocument/2006/relationships/hyperlink" Target="https://cdn.dripshop.live/dripnfts/slabs/6035587209.mp4" TargetMode="External"/><Relationship Id="rId3084" Type="http://schemas.openxmlformats.org/officeDocument/2006/relationships/hyperlink" Target="https://www.dripshop.live/products/YpZpZEDrYHHZHXDCCTeT-" TargetMode="External"/><Relationship Id="rId3087" Type="http://schemas.openxmlformats.org/officeDocument/2006/relationships/hyperlink" Target="https://www.dripshop.live/products/LLi6xJvSVL-BgBSaOskEw" TargetMode="External"/><Relationship Id="rId3086" Type="http://schemas.openxmlformats.org/officeDocument/2006/relationships/hyperlink" Target="https://cdn.dripshop.live/dripnfts/slabs/6035587209_front_v1.jpg" TargetMode="External"/><Relationship Id="rId3089" Type="http://schemas.openxmlformats.org/officeDocument/2006/relationships/hyperlink" Target="https://cdn.dripshop.live/dripnfts/slabs/6035587211_front_v1.jpg" TargetMode="External"/><Relationship Id="rId3088" Type="http://schemas.openxmlformats.org/officeDocument/2006/relationships/hyperlink" Target="https://cdn.dripshop.live/dripnfts/slabs/6035587211.mp4" TargetMode="External"/><Relationship Id="rId3039" Type="http://schemas.openxmlformats.org/officeDocument/2006/relationships/hyperlink" Target="https://www.dripshop.live/products/zOWwOtoPMATQJL0J8jzF1" TargetMode="External"/><Relationship Id="rId1" Type="http://schemas.openxmlformats.org/officeDocument/2006/relationships/hyperlink" Target="https://cdn.dripshop.live/dripnfts/slabs/85076494.mp4" TargetMode="External"/><Relationship Id="rId2" Type="http://schemas.openxmlformats.org/officeDocument/2006/relationships/hyperlink" Target="https://cdn.dripshop.live/dripnfts/slabs/85076494_front_v1.jpg" TargetMode="External"/><Relationship Id="rId3" Type="http://schemas.openxmlformats.org/officeDocument/2006/relationships/hyperlink" Target="https://www.dripshop.live/products/vkhtrt0ZqugrSTc-aHjkq" TargetMode="External"/><Relationship Id="rId4" Type="http://schemas.openxmlformats.org/officeDocument/2006/relationships/hyperlink" Target="https://cdn.dripshop.live/dripnfts/slabs/85076484.mp4" TargetMode="External"/><Relationship Id="rId5691" Type="http://schemas.openxmlformats.org/officeDocument/2006/relationships/hyperlink" Target="https://www.dripshop.live/products/w5Anw3QYDHDyxJ0swB3B2" TargetMode="External"/><Relationship Id="rId5692" Type="http://schemas.openxmlformats.org/officeDocument/2006/relationships/hyperlink" Target="https://cdn.dripshop.live/dripnfts/slabs/1401036555097.mp4" TargetMode="External"/><Relationship Id="rId3030" Type="http://schemas.openxmlformats.org/officeDocument/2006/relationships/hyperlink" Target="https://www.dripshop.live/products/dTYLFcE9_cIwA00b-K6Vl" TargetMode="External"/><Relationship Id="rId4361" Type="http://schemas.openxmlformats.org/officeDocument/2006/relationships/hyperlink" Target="https://cdn.dripshop.live/dripnfts/slabs/6035585198_front_v1.jpg" TargetMode="External"/><Relationship Id="rId4360" Type="http://schemas.openxmlformats.org/officeDocument/2006/relationships/hyperlink" Target="https://cdn.dripshop.live/dripnfts/slabs/6035585198.mp4" TargetMode="External"/><Relationship Id="rId5690" Type="http://schemas.openxmlformats.org/officeDocument/2006/relationships/hyperlink" Target="https://cdn.dripshop.live/dripnfts/slabs/1401036555091_front_v1.jpg" TargetMode="External"/><Relationship Id="rId9" Type="http://schemas.openxmlformats.org/officeDocument/2006/relationships/hyperlink" Target="https://www.dripshop.live/products/sF1rB7rvA3B21KftX6hj6" TargetMode="External"/><Relationship Id="rId3032" Type="http://schemas.openxmlformats.org/officeDocument/2006/relationships/hyperlink" Target="https://cdn.dripshop.live/dripnfts/slabs/1401020273053_front_v1.jpg" TargetMode="External"/><Relationship Id="rId4363" Type="http://schemas.openxmlformats.org/officeDocument/2006/relationships/hyperlink" Target="https://cdn.dripshop.live/dripnfts/slabs/6035585199.mp4" TargetMode="External"/><Relationship Id="rId5695" Type="http://schemas.openxmlformats.org/officeDocument/2006/relationships/hyperlink" Target="https://cdn.dripshop.live/dripnfts/slabs/1401036573283.mp4" TargetMode="External"/><Relationship Id="rId3031" Type="http://schemas.openxmlformats.org/officeDocument/2006/relationships/hyperlink" Target="https://cdn.dripshop.live/dripnfts/slabs/1401020273053.mp4" TargetMode="External"/><Relationship Id="rId4362" Type="http://schemas.openxmlformats.org/officeDocument/2006/relationships/hyperlink" Target="https://www.dripshop.live/products/e8oXdfWhuLiuK-GnggJQG" TargetMode="External"/><Relationship Id="rId5696" Type="http://schemas.openxmlformats.org/officeDocument/2006/relationships/hyperlink" Target="https://cdn.dripshop.live/dripnfts/slabs/1401036573283_front_v1.jpg" TargetMode="External"/><Relationship Id="rId3034" Type="http://schemas.openxmlformats.org/officeDocument/2006/relationships/hyperlink" Target="https://cdn.dripshop.live/dripnfts/slabs/6020111129.mp4" TargetMode="External"/><Relationship Id="rId4365" Type="http://schemas.openxmlformats.org/officeDocument/2006/relationships/hyperlink" Target="https://www.dripshop.live/products/lBsQzknwCgGbj-dPCyQtU" TargetMode="External"/><Relationship Id="rId5693" Type="http://schemas.openxmlformats.org/officeDocument/2006/relationships/hyperlink" Target="https://cdn.dripshop.live/dripnfts/slabs/1401036555097_front_v1.jpg" TargetMode="External"/><Relationship Id="rId3033" Type="http://schemas.openxmlformats.org/officeDocument/2006/relationships/hyperlink" Target="https://www.dripshop.live/products/rMfK94SQHM16ZFcsqbziI" TargetMode="External"/><Relationship Id="rId4364" Type="http://schemas.openxmlformats.org/officeDocument/2006/relationships/hyperlink" Target="https://cdn.dripshop.live/dripnfts/slabs/6035585199_front_v1.jpg" TargetMode="External"/><Relationship Id="rId5694" Type="http://schemas.openxmlformats.org/officeDocument/2006/relationships/hyperlink" Target="https://www.dripshop.live/products/bSl9hqdkD7_UUDddCFNAN" TargetMode="External"/><Relationship Id="rId5" Type="http://schemas.openxmlformats.org/officeDocument/2006/relationships/hyperlink" Target="https://cdn.dripshop.live/dripnfts/slabs/85076484_front_v1.jpg" TargetMode="External"/><Relationship Id="rId3036" Type="http://schemas.openxmlformats.org/officeDocument/2006/relationships/hyperlink" Target="https://www.dripshop.live/products/nFqi5lJqIr1_h_9efevTx" TargetMode="External"/><Relationship Id="rId4367" Type="http://schemas.openxmlformats.org/officeDocument/2006/relationships/hyperlink" Target="https://cdn.dripshop.live/dripnfts/slabs/6035585200_front_v1.jpg" TargetMode="External"/><Relationship Id="rId5699" Type="http://schemas.openxmlformats.org/officeDocument/2006/relationships/hyperlink" Target="https://cdn.dripshop.live/dripnfts/slabs/1401036599169_front_v1.jpg" TargetMode="External"/><Relationship Id="rId6" Type="http://schemas.openxmlformats.org/officeDocument/2006/relationships/hyperlink" Target="https://www.dripshop.live/products/509jWOztvXjg7LLyW1pIy" TargetMode="External"/><Relationship Id="rId3035" Type="http://schemas.openxmlformats.org/officeDocument/2006/relationships/hyperlink" Target="https://cdn.dripshop.live/dripnfts/slabs/6020111129_front_v1.jpg" TargetMode="External"/><Relationship Id="rId4366" Type="http://schemas.openxmlformats.org/officeDocument/2006/relationships/hyperlink" Target="https://cdn.dripshop.live/dripnfts/slabs/6035585200.mp4" TargetMode="External"/><Relationship Id="rId7" Type="http://schemas.openxmlformats.org/officeDocument/2006/relationships/hyperlink" Target="https://cdn.dripshop.live/dripnfts/slabs/85076503.mp4" TargetMode="External"/><Relationship Id="rId3038" Type="http://schemas.openxmlformats.org/officeDocument/2006/relationships/hyperlink" Target="https://cdn.dripshop.live/dripnfts/slabs/4303978003_front_v1.jpg" TargetMode="External"/><Relationship Id="rId4369" Type="http://schemas.openxmlformats.org/officeDocument/2006/relationships/hyperlink" Target="https://cdn.dripshop.live/dripnfts/slabs/6035585251.mp4" TargetMode="External"/><Relationship Id="rId5697" Type="http://schemas.openxmlformats.org/officeDocument/2006/relationships/hyperlink" Target="https://www.dripshop.live/products/WaJXI8zPAGCuh6keuvAh2" TargetMode="External"/><Relationship Id="rId8" Type="http://schemas.openxmlformats.org/officeDocument/2006/relationships/hyperlink" Target="https://cdn.dripshop.live/dripnfts/slabs/85076503_front_v1.jpg" TargetMode="External"/><Relationship Id="rId3037" Type="http://schemas.openxmlformats.org/officeDocument/2006/relationships/hyperlink" Target="https://cdn.dripshop.live/dripnfts/slabs/4303978003.mp4" TargetMode="External"/><Relationship Id="rId4368" Type="http://schemas.openxmlformats.org/officeDocument/2006/relationships/hyperlink" Target="https://www.dripshop.live/products/OhbCBjB1MSkeySyNDS8KX" TargetMode="External"/><Relationship Id="rId5698" Type="http://schemas.openxmlformats.org/officeDocument/2006/relationships/hyperlink" Target="https://cdn.dripshop.live/dripnfts/slabs/1401036599169.mp4" TargetMode="External"/><Relationship Id="rId3029" Type="http://schemas.openxmlformats.org/officeDocument/2006/relationships/hyperlink" Target="https://cdn.dripshop.live/dripnfts/slabs/6013345125_front_v1.jpg" TargetMode="External"/><Relationship Id="rId3028" Type="http://schemas.openxmlformats.org/officeDocument/2006/relationships/hyperlink" Target="https://cdn.dripshop.live/dripnfts/slabs/6013345125.mp4" TargetMode="External"/><Relationship Id="rId4359" Type="http://schemas.openxmlformats.org/officeDocument/2006/relationships/hyperlink" Target="https://www.dripshop.live/products/5ug4cYCOxNz3k8Tjvu_Dh" TargetMode="External"/><Relationship Id="rId5680" Type="http://schemas.openxmlformats.org/officeDocument/2006/relationships/hyperlink" Target="https://cdn.dripshop.live/dripnfts/slabs/1401031274288.mp4" TargetMode="External"/><Relationship Id="rId5681" Type="http://schemas.openxmlformats.org/officeDocument/2006/relationships/hyperlink" Target="https://cdn.dripshop.live/dripnfts/slabs/1401031274288_front_v1.jpg" TargetMode="External"/><Relationship Id="rId4350" Type="http://schemas.openxmlformats.org/officeDocument/2006/relationships/hyperlink" Target="https://www.dripshop.live/products/5fmVj_wPFHy5fpswZ5OKH" TargetMode="External"/><Relationship Id="rId3021" Type="http://schemas.openxmlformats.org/officeDocument/2006/relationships/hyperlink" Target="https://www.dripshop.live/products/6pLfukFNhX63PMtEB_qrK" TargetMode="External"/><Relationship Id="rId4352" Type="http://schemas.openxmlformats.org/officeDocument/2006/relationships/hyperlink" Target="https://cdn.dripshop.live/dripnfts/slabs/6035585192_front_v1.jpg" TargetMode="External"/><Relationship Id="rId5684" Type="http://schemas.openxmlformats.org/officeDocument/2006/relationships/hyperlink" Target="https://cdn.dripshop.live/dripnfts/slabs/1401031277274_front_v1.jpg" TargetMode="External"/><Relationship Id="rId3020" Type="http://schemas.openxmlformats.org/officeDocument/2006/relationships/hyperlink" Target="https://cdn.dripshop.live/dripnfts/slabs/1401027846030_front_v1.jpg" TargetMode="External"/><Relationship Id="rId4351" Type="http://schemas.openxmlformats.org/officeDocument/2006/relationships/hyperlink" Target="https://cdn.dripshop.live/dripnfts/slabs/6035585192.mp4" TargetMode="External"/><Relationship Id="rId5685" Type="http://schemas.openxmlformats.org/officeDocument/2006/relationships/hyperlink" Target="https://www.dripshop.live/products/XY-RfKDOB9CfECCqiUBpp" TargetMode="External"/><Relationship Id="rId3023" Type="http://schemas.openxmlformats.org/officeDocument/2006/relationships/hyperlink" Target="https://cdn.dripshop.live/dripnfts/slabs/6033127061_front_v1.jpg" TargetMode="External"/><Relationship Id="rId4354" Type="http://schemas.openxmlformats.org/officeDocument/2006/relationships/hyperlink" Target="https://cdn.dripshop.live/dripnfts/slabs/6035585195.mp4" TargetMode="External"/><Relationship Id="rId5682" Type="http://schemas.openxmlformats.org/officeDocument/2006/relationships/hyperlink" Target="https://www.dripshop.live/products/6cLQ2RXhfeC_1YJmFD7bt" TargetMode="External"/><Relationship Id="rId3022" Type="http://schemas.openxmlformats.org/officeDocument/2006/relationships/hyperlink" Target="https://cdn.dripshop.live/dripnfts/slabs/6033127061.mp4" TargetMode="External"/><Relationship Id="rId4353" Type="http://schemas.openxmlformats.org/officeDocument/2006/relationships/hyperlink" Target="https://www.dripshop.live/products/MEvZOLV4fFAtf9AVx7V0G" TargetMode="External"/><Relationship Id="rId5683" Type="http://schemas.openxmlformats.org/officeDocument/2006/relationships/hyperlink" Target="https://cdn.dripshop.live/dripnfts/slabs/1401031277274.mp4" TargetMode="External"/><Relationship Id="rId3025" Type="http://schemas.openxmlformats.org/officeDocument/2006/relationships/hyperlink" Target="https://cdn.dripshop.live/dripnfts/slabs/6038950033.mp4" TargetMode="External"/><Relationship Id="rId4356" Type="http://schemas.openxmlformats.org/officeDocument/2006/relationships/hyperlink" Target="https://www.dripshop.live/products/jeww_ik09Kui-JloJSc80" TargetMode="External"/><Relationship Id="rId5688" Type="http://schemas.openxmlformats.org/officeDocument/2006/relationships/hyperlink" Target="https://www.dripshop.live/products/XvT1_xqzBp7XTYbBk3sAQ" TargetMode="External"/><Relationship Id="rId3024" Type="http://schemas.openxmlformats.org/officeDocument/2006/relationships/hyperlink" Target="https://www.dripshop.live/products/eHWzI0R1-hu5Bp1w5i5rM" TargetMode="External"/><Relationship Id="rId4355" Type="http://schemas.openxmlformats.org/officeDocument/2006/relationships/hyperlink" Target="https://cdn.dripshop.live/dripnfts/slabs/6035585195_front_v1.jpg" TargetMode="External"/><Relationship Id="rId5689" Type="http://schemas.openxmlformats.org/officeDocument/2006/relationships/hyperlink" Target="https://cdn.dripshop.live/dripnfts/slabs/1401036555091.mp4" TargetMode="External"/><Relationship Id="rId3027" Type="http://schemas.openxmlformats.org/officeDocument/2006/relationships/hyperlink" Target="https://www.dripshop.live/products/bqkDuRO6VXtCWa4OakaoH" TargetMode="External"/><Relationship Id="rId4358" Type="http://schemas.openxmlformats.org/officeDocument/2006/relationships/hyperlink" Target="https://cdn.dripshop.live/dripnfts/slabs/6035585197_front_v1.jpg" TargetMode="External"/><Relationship Id="rId5686" Type="http://schemas.openxmlformats.org/officeDocument/2006/relationships/hyperlink" Target="https://cdn.dripshop.live/dripnfts/slabs/1401031277275.mp4" TargetMode="External"/><Relationship Id="rId3026" Type="http://schemas.openxmlformats.org/officeDocument/2006/relationships/hyperlink" Target="https://cdn.dripshop.live/dripnfts/slabs/6038950033_front_v1.jpg" TargetMode="External"/><Relationship Id="rId4357" Type="http://schemas.openxmlformats.org/officeDocument/2006/relationships/hyperlink" Target="https://cdn.dripshop.live/dripnfts/slabs/6035585197.mp4" TargetMode="External"/><Relationship Id="rId5687" Type="http://schemas.openxmlformats.org/officeDocument/2006/relationships/hyperlink" Target="https://cdn.dripshop.live/dripnfts/slabs/1401031277275_front_v1.jpg" TargetMode="External"/><Relationship Id="rId3050" Type="http://schemas.openxmlformats.org/officeDocument/2006/relationships/hyperlink" Target="https://cdn.dripshop.live/dripnfts/slabs/6025287116_front_v1.jpg" TargetMode="External"/><Relationship Id="rId4381" Type="http://schemas.openxmlformats.org/officeDocument/2006/relationships/hyperlink" Target="https://cdn.dripshop.live/dripnfts/slabs/6035585258.mp4" TargetMode="External"/><Relationship Id="rId4380" Type="http://schemas.openxmlformats.org/officeDocument/2006/relationships/hyperlink" Target="https://www.dripshop.live/products/78MyC1m8OwArjv2a33pK0" TargetMode="External"/><Relationship Id="rId3052" Type="http://schemas.openxmlformats.org/officeDocument/2006/relationships/hyperlink" Target="https://cdn.dripshop.live/dripnfts/slabs/6038950065.mp4" TargetMode="External"/><Relationship Id="rId4383" Type="http://schemas.openxmlformats.org/officeDocument/2006/relationships/hyperlink" Target="https://www.dripshop.live/products/-yksWAlDYpZlzcvW_p_GA" TargetMode="External"/><Relationship Id="rId3051" Type="http://schemas.openxmlformats.org/officeDocument/2006/relationships/hyperlink" Target="https://www.dripshop.live/products/lnM2nl21NdIhYaMO3ubqE" TargetMode="External"/><Relationship Id="rId4382" Type="http://schemas.openxmlformats.org/officeDocument/2006/relationships/hyperlink" Target="https://cdn.dripshop.live/dripnfts/slabs/6035585258_front_v1.jpg" TargetMode="External"/><Relationship Id="rId3054" Type="http://schemas.openxmlformats.org/officeDocument/2006/relationships/hyperlink" Target="https://www.dripshop.live/products/3OwPVNUAnHEHg6ZZ2WINl" TargetMode="External"/><Relationship Id="rId4385" Type="http://schemas.openxmlformats.org/officeDocument/2006/relationships/hyperlink" Target="https://cdn.dripshop.live/dripnfts/slabs/6035585260_front_v1.jpg" TargetMode="External"/><Relationship Id="rId3053" Type="http://schemas.openxmlformats.org/officeDocument/2006/relationships/hyperlink" Target="https://cdn.dripshop.live/dripnfts/slabs/6038950065_front_v1.jpg" TargetMode="External"/><Relationship Id="rId4384" Type="http://schemas.openxmlformats.org/officeDocument/2006/relationships/hyperlink" Target="https://cdn.dripshop.live/dripnfts/slabs/6035585260.mp4" TargetMode="External"/><Relationship Id="rId3056" Type="http://schemas.openxmlformats.org/officeDocument/2006/relationships/hyperlink" Target="https://cdn.dripshop.live/dripnfts/slabs/6035585083_front_v1.jpg" TargetMode="External"/><Relationship Id="rId4387" Type="http://schemas.openxmlformats.org/officeDocument/2006/relationships/hyperlink" Target="https://cdn.dripshop.live/dripnfts/slabs/6035585263.mp4" TargetMode="External"/><Relationship Id="rId3055" Type="http://schemas.openxmlformats.org/officeDocument/2006/relationships/hyperlink" Target="https://cdn.dripshop.live/dripnfts/slabs/6035585083.mp4" TargetMode="External"/><Relationship Id="rId4386" Type="http://schemas.openxmlformats.org/officeDocument/2006/relationships/hyperlink" Target="https://www.dripshop.live/products/WQA5AXFvk7aopYfbsHotG" TargetMode="External"/><Relationship Id="rId3058" Type="http://schemas.openxmlformats.org/officeDocument/2006/relationships/hyperlink" Target="https://cdn.dripshop.live/dripnfts/slabs/6035585086.mp4" TargetMode="External"/><Relationship Id="rId4389" Type="http://schemas.openxmlformats.org/officeDocument/2006/relationships/hyperlink" Target="https://www.dripshop.live/products/QskLNOCBIHkz0XtTQUXe2" TargetMode="External"/><Relationship Id="rId3057" Type="http://schemas.openxmlformats.org/officeDocument/2006/relationships/hyperlink" Target="https://www.dripshop.live/products/c4peS8D9pHpsauPc7fqtn" TargetMode="External"/><Relationship Id="rId4388" Type="http://schemas.openxmlformats.org/officeDocument/2006/relationships/hyperlink" Target="https://cdn.dripshop.live/dripnfts/slabs/6035585263_front_v1.jpg" TargetMode="External"/><Relationship Id="rId3059" Type="http://schemas.openxmlformats.org/officeDocument/2006/relationships/hyperlink" Target="https://cdn.dripshop.live/dripnfts/slabs/6035585086_front_v1.jpg" TargetMode="External"/><Relationship Id="rId4370" Type="http://schemas.openxmlformats.org/officeDocument/2006/relationships/hyperlink" Target="https://cdn.dripshop.live/dripnfts/slabs/6035585251_front_v1.jpg" TargetMode="External"/><Relationship Id="rId3041" Type="http://schemas.openxmlformats.org/officeDocument/2006/relationships/hyperlink" Target="https://cdn.dripshop.live/dripnfts/slabs/4303978008_front_v1.jpg" TargetMode="External"/><Relationship Id="rId4372" Type="http://schemas.openxmlformats.org/officeDocument/2006/relationships/hyperlink" Target="https://cdn.dripshop.live/dripnfts/slabs/6035585252.mp4" TargetMode="External"/><Relationship Id="rId3040" Type="http://schemas.openxmlformats.org/officeDocument/2006/relationships/hyperlink" Target="https://cdn.dripshop.live/dripnfts/slabs/4303978008.mp4" TargetMode="External"/><Relationship Id="rId4371" Type="http://schemas.openxmlformats.org/officeDocument/2006/relationships/hyperlink" Target="https://www.dripshop.live/products/hHfuAJc4AzdPQDNFqPbdy" TargetMode="External"/><Relationship Id="rId3043" Type="http://schemas.openxmlformats.org/officeDocument/2006/relationships/hyperlink" Target="https://cdn.dripshop.live/dripnfts/slabs/4303978029.mp4" TargetMode="External"/><Relationship Id="rId4374" Type="http://schemas.openxmlformats.org/officeDocument/2006/relationships/hyperlink" Target="https://www.dripshop.live/products/Y6MkilYfxdCK5iEyDLh6W" TargetMode="External"/><Relationship Id="rId3042" Type="http://schemas.openxmlformats.org/officeDocument/2006/relationships/hyperlink" Target="https://www.dripshop.live/products/_MoEs1EoA8Uc8mbaqb3Qx" TargetMode="External"/><Relationship Id="rId4373" Type="http://schemas.openxmlformats.org/officeDocument/2006/relationships/hyperlink" Target="https://cdn.dripshop.live/dripnfts/slabs/6035585252_front_v1.jpg" TargetMode="External"/><Relationship Id="rId3045" Type="http://schemas.openxmlformats.org/officeDocument/2006/relationships/hyperlink" Target="https://www.dripshop.live/products/3oFITmVep4DcRgdryrYpb" TargetMode="External"/><Relationship Id="rId4376" Type="http://schemas.openxmlformats.org/officeDocument/2006/relationships/hyperlink" Target="https://cdn.dripshop.live/dripnfts/slabs/6035585253_front_v1.jpg" TargetMode="External"/><Relationship Id="rId3044" Type="http://schemas.openxmlformats.org/officeDocument/2006/relationships/hyperlink" Target="https://cdn.dripshop.live/dripnfts/slabs/4303978029_front_v1.jpg" TargetMode="External"/><Relationship Id="rId4375" Type="http://schemas.openxmlformats.org/officeDocument/2006/relationships/hyperlink" Target="https://cdn.dripshop.live/dripnfts/slabs/6035585253.mp4" TargetMode="External"/><Relationship Id="rId3047" Type="http://schemas.openxmlformats.org/officeDocument/2006/relationships/hyperlink" Target="https://cdn.dripshop.live/dripnfts/slabs/6022898159_front_v1.jpg" TargetMode="External"/><Relationship Id="rId4378" Type="http://schemas.openxmlformats.org/officeDocument/2006/relationships/hyperlink" Target="https://cdn.dripshop.live/dripnfts/slabs/6035585254.mp4" TargetMode="External"/><Relationship Id="rId3046" Type="http://schemas.openxmlformats.org/officeDocument/2006/relationships/hyperlink" Target="https://cdn.dripshop.live/dripnfts/slabs/6022898159.mp4" TargetMode="External"/><Relationship Id="rId4377" Type="http://schemas.openxmlformats.org/officeDocument/2006/relationships/hyperlink" Target="https://www.dripshop.live/products/3FSWRW-LF1L2x3sGNQshT" TargetMode="External"/><Relationship Id="rId3049" Type="http://schemas.openxmlformats.org/officeDocument/2006/relationships/hyperlink" Target="https://cdn.dripshop.live/dripnfts/slabs/6025287116.mp4" TargetMode="External"/><Relationship Id="rId3048" Type="http://schemas.openxmlformats.org/officeDocument/2006/relationships/hyperlink" Target="https://www.dripshop.live/products/xpRY4ihxcYtCJEZ-rSjue" TargetMode="External"/><Relationship Id="rId4379" Type="http://schemas.openxmlformats.org/officeDocument/2006/relationships/hyperlink" Target="https://cdn.dripshop.live/dripnfts/slabs/6035585254_front_v1.jpg" TargetMode="External"/><Relationship Id="rId3911" Type="http://schemas.openxmlformats.org/officeDocument/2006/relationships/hyperlink" Target="https://cdn.dripshop.live/dripnfts/slabs/6001893103_front_v1.jpg" TargetMode="External"/><Relationship Id="rId3910" Type="http://schemas.openxmlformats.org/officeDocument/2006/relationships/hyperlink" Target="https://cdn.dripshop.live/dripnfts/slabs/6001893103.mp4" TargetMode="External"/><Relationship Id="rId3913" Type="http://schemas.openxmlformats.org/officeDocument/2006/relationships/hyperlink" Target="https://cdn.dripshop.live/dripnfts/slabs/6001893109.mp4" TargetMode="External"/><Relationship Id="rId3912" Type="http://schemas.openxmlformats.org/officeDocument/2006/relationships/hyperlink" Target="https://www.dripshop.live/products/Et-DzB_k-hYHOtZ57P-QG" TargetMode="External"/><Relationship Id="rId3915" Type="http://schemas.openxmlformats.org/officeDocument/2006/relationships/hyperlink" Target="https://www.dripshop.live/products/vZUvbuvyrokTqoE18Pr51" TargetMode="External"/><Relationship Id="rId3914" Type="http://schemas.openxmlformats.org/officeDocument/2006/relationships/hyperlink" Target="https://cdn.dripshop.live/dripnfts/slabs/6001893109_front_v1.jpg" TargetMode="External"/><Relationship Id="rId3917" Type="http://schemas.openxmlformats.org/officeDocument/2006/relationships/hyperlink" Target="https://cdn.dripshop.live/dripnfts/slabs/6001893166_front_v1.jpg" TargetMode="External"/><Relationship Id="rId3916" Type="http://schemas.openxmlformats.org/officeDocument/2006/relationships/hyperlink" Target="https://cdn.dripshop.live/dripnfts/slabs/6001893166.mp4" TargetMode="External"/><Relationship Id="rId3919" Type="http://schemas.openxmlformats.org/officeDocument/2006/relationships/hyperlink" Target="https://cdn.dripshop.live/dripnfts/slabs/6001893167.mp4" TargetMode="External"/><Relationship Id="rId3918" Type="http://schemas.openxmlformats.org/officeDocument/2006/relationships/hyperlink" Target="https://www.dripshop.live/products/BgHeMNttRsIiN_Li3YNk-" TargetMode="External"/><Relationship Id="rId3900" Type="http://schemas.openxmlformats.org/officeDocument/2006/relationships/hyperlink" Target="https://www.dripshop.live/products/2SzvRPUCIoRTfSZ8bS2Iz" TargetMode="External"/><Relationship Id="rId3902" Type="http://schemas.openxmlformats.org/officeDocument/2006/relationships/hyperlink" Target="https://cdn.dripshop.live/dripnfts/slabs/6001892285_front_v1.jpg" TargetMode="External"/><Relationship Id="rId3901" Type="http://schemas.openxmlformats.org/officeDocument/2006/relationships/hyperlink" Target="https://cdn.dripshop.live/dripnfts/slabs/6001892285.mp4" TargetMode="External"/><Relationship Id="rId3904" Type="http://schemas.openxmlformats.org/officeDocument/2006/relationships/hyperlink" Target="https://cdn.dripshop.live/dripnfts/slabs/6001892286.mp4" TargetMode="External"/><Relationship Id="rId3903" Type="http://schemas.openxmlformats.org/officeDocument/2006/relationships/hyperlink" Target="https://www.dripshop.live/products/QDnIKgBHRpOa6T69Iu1Vo" TargetMode="External"/><Relationship Id="rId3906" Type="http://schemas.openxmlformats.org/officeDocument/2006/relationships/hyperlink" Target="https://www.dripshop.live/products/BNN6VTMt6P4ksHCS6yErJ" TargetMode="External"/><Relationship Id="rId3905" Type="http://schemas.openxmlformats.org/officeDocument/2006/relationships/hyperlink" Target="https://cdn.dripshop.live/dripnfts/slabs/6001892286_front_v1.jpg" TargetMode="External"/><Relationship Id="rId3908" Type="http://schemas.openxmlformats.org/officeDocument/2006/relationships/hyperlink" Target="https://cdn.dripshop.live/dripnfts/slabs/6001892288_front_v1.jpg" TargetMode="External"/><Relationship Id="rId3907" Type="http://schemas.openxmlformats.org/officeDocument/2006/relationships/hyperlink" Target="https://cdn.dripshop.live/dripnfts/slabs/6001892288.mp4" TargetMode="External"/><Relationship Id="rId3909" Type="http://schemas.openxmlformats.org/officeDocument/2006/relationships/hyperlink" Target="https://www.dripshop.live/products/AsMW-m39EkGZ7jdBvaLGo" TargetMode="External"/><Relationship Id="rId3931" Type="http://schemas.openxmlformats.org/officeDocument/2006/relationships/hyperlink" Target="https://cdn.dripshop.live/dripnfts/slabs/6001893192.mp4" TargetMode="External"/><Relationship Id="rId2600" Type="http://schemas.openxmlformats.org/officeDocument/2006/relationships/hyperlink" Target="https://cdn.dripshop.live/dripnfts/slabs/83791919_front_v1.jpg" TargetMode="External"/><Relationship Id="rId3930" Type="http://schemas.openxmlformats.org/officeDocument/2006/relationships/hyperlink" Target="https://www.dripshop.live/products/o3j7I_xF3wEL2VlIOjcRt" TargetMode="External"/><Relationship Id="rId2601" Type="http://schemas.openxmlformats.org/officeDocument/2006/relationships/hyperlink" Target="https://www.dripshop.live/products/FeiJKKcpYYam_8QV6CoQC" TargetMode="External"/><Relationship Id="rId3933" Type="http://schemas.openxmlformats.org/officeDocument/2006/relationships/hyperlink" Target="https://www.dripshop.live/products/Xb5KMXF1dD5XzwncvLAc9" TargetMode="External"/><Relationship Id="rId2602" Type="http://schemas.openxmlformats.org/officeDocument/2006/relationships/hyperlink" Target="https://cdn.dripshop.live/dripnfts/slabs/77942401.mp4" TargetMode="External"/><Relationship Id="rId3932" Type="http://schemas.openxmlformats.org/officeDocument/2006/relationships/hyperlink" Target="https://cdn.dripshop.live/dripnfts/slabs/6001893192_front_v1.jpg" TargetMode="External"/><Relationship Id="rId2603" Type="http://schemas.openxmlformats.org/officeDocument/2006/relationships/hyperlink" Target="https://cdn.dripshop.live/dripnfts/slabs/77942401_front_v1.jpg" TargetMode="External"/><Relationship Id="rId3935" Type="http://schemas.openxmlformats.org/officeDocument/2006/relationships/hyperlink" Target="https://cdn.dripshop.live/dripnfts/slabs/6001893193_front_v1.jpg" TargetMode="External"/><Relationship Id="rId2604" Type="http://schemas.openxmlformats.org/officeDocument/2006/relationships/hyperlink" Target="https://www.dripshop.live/products/aDok4oYM-twyVc1FtPZhM" TargetMode="External"/><Relationship Id="rId3934" Type="http://schemas.openxmlformats.org/officeDocument/2006/relationships/hyperlink" Target="https://cdn.dripshop.live/dripnfts/slabs/6001893193.mp4" TargetMode="External"/><Relationship Id="rId2605" Type="http://schemas.openxmlformats.org/officeDocument/2006/relationships/hyperlink" Target="https://cdn.dripshop.live/dripnfts/slabs/77942410.mp4" TargetMode="External"/><Relationship Id="rId3937" Type="http://schemas.openxmlformats.org/officeDocument/2006/relationships/hyperlink" Target="https://cdn.dripshop.live/dripnfts/slabs/6001893194.mp4" TargetMode="External"/><Relationship Id="rId2606" Type="http://schemas.openxmlformats.org/officeDocument/2006/relationships/hyperlink" Target="https://cdn.dripshop.live/dripnfts/slabs/77942410_front_v1.jpg" TargetMode="External"/><Relationship Id="rId3936" Type="http://schemas.openxmlformats.org/officeDocument/2006/relationships/hyperlink" Target="https://www.dripshop.live/products/c4IK-QBrQc_bcpRjXWAFg" TargetMode="External"/><Relationship Id="rId808" Type="http://schemas.openxmlformats.org/officeDocument/2006/relationships/hyperlink" Target="https://cdn.dripshop.live/dripnfts/slabs/105494183.mp4" TargetMode="External"/><Relationship Id="rId2607" Type="http://schemas.openxmlformats.org/officeDocument/2006/relationships/hyperlink" Target="https://www.dripshop.live/products/y3OmWaV9rxCa0a9sFrZTi" TargetMode="External"/><Relationship Id="rId3939" Type="http://schemas.openxmlformats.org/officeDocument/2006/relationships/hyperlink" Target="https://www.dripshop.live/products/Py9C_kmoXH8vBWHY9Kv0s" TargetMode="External"/><Relationship Id="rId807" Type="http://schemas.openxmlformats.org/officeDocument/2006/relationships/hyperlink" Target="https://www.dripshop.live/products/_ssPQIlptoqjYqaNXDoZa" TargetMode="External"/><Relationship Id="rId2608" Type="http://schemas.openxmlformats.org/officeDocument/2006/relationships/hyperlink" Target="https://cdn.dripshop.live/dripnfts/slabs/78048996.mp4" TargetMode="External"/><Relationship Id="rId3938" Type="http://schemas.openxmlformats.org/officeDocument/2006/relationships/hyperlink" Target="https://cdn.dripshop.live/dripnfts/slabs/6001893194_front_v1.jpg" TargetMode="External"/><Relationship Id="rId806" Type="http://schemas.openxmlformats.org/officeDocument/2006/relationships/hyperlink" Target="https://cdn.dripshop.live/dripnfts/slabs/116556480_front_v1.jpg" TargetMode="External"/><Relationship Id="rId2609" Type="http://schemas.openxmlformats.org/officeDocument/2006/relationships/hyperlink" Target="https://cdn.dripshop.live/dripnfts/slabs/78048996_front_v1.jpg" TargetMode="External"/><Relationship Id="rId805" Type="http://schemas.openxmlformats.org/officeDocument/2006/relationships/hyperlink" Target="https://cdn.dripshop.live/dripnfts/slabs/116556480.mp4" TargetMode="External"/><Relationship Id="rId809" Type="http://schemas.openxmlformats.org/officeDocument/2006/relationships/hyperlink" Target="https://cdn.dripshop.live/dripnfts/slabs/105494183_front_v1.jpg" TargetMode="External"/><Relationship Id="rId800" Type="http://schemas.openxmlformats.org/officeDocument/2006/relationships/hyperlink" Target="https://cdn.dripshop.live/dripnfts/slabs/116556487_front_v1.jpg" TargetMode="External"/><Relationship Id="rId804" Type="http://schemas.openxmlformats.org/officeDocument/2006/relationships/hyperlink" Target="https://www.dripshop.live/products/_t_qOJXar0K-fvmN4df3D" TargetMode="External"/><Relationship Id="rId803" Type="http://schemas.openxmlformats.org/officeDocument/2006/relationships/hyperlink" Target="https://cdn.dripshop.live/dripnfts/slabs/116556475_front_v1.jpg" TargetMode="External"/><Relationship Id="rId802" Type="http://schemas.openxmlformats.org/officeDocument/2006/relationships/hyperlink" Target="https://cdn.dripshop.live/dripnfts/slabs/116556475.mp4" TargetMode="External"/><Relationship Id="rId801" Type="http://schemas.openxmlformats.org/officeDocument/2006/relationships/hyperlink" Target="https://www.dripshop.live/products/gntSt7uIzcZj3jTvmUvZF" TargetMode="External"/><Relationship Id="rId3920" Type="http://schemas.openxmlformats.org/officeDocument/2006/relationships/hyperlink" Target="https://cdn.dripshop.live/dripnfts/slabs/6001893167_front_v1.jpg" TargetMode="External"/><Relationship Id="rId3922" Type="http://schemas.openxmlformats.org/officeDocument/2006/relationships/hyperlink" Target="https://cdn.dripshop.live/dripnfts/slabs/6001893168.mp4" TargetMode="External"/><Relationship Id="rId3921" Type="http://schemas.openxmlformats.org/officeDocument/2006/relationships/hyperlink" Target="https://www.dripshop.live/products/UCcbYbh0jyrBG3U2ZIi3R" TargetMode="External"/><Relationship Id="rId3924" Type="http://schemas.openxmlformats.org/officeDocument/2006/relationships/hyperlink" Target="https://www.dripshop.live/products/bsp7b7BZbHaU-eBekE4F3" TargetMode="External"/><Relationship Id="rId3923" Type="http://schemas.openxmlformats.org/officeDocument/2006/relationships/hyperlink" Target="https://cdn.dripshop.live/dripnfts/slabs/6001893168_front_v1.jpg" TargetMode="External"/><Relationship Id="rId3926" Type="http://schemas.openxmlformats.org/officeDocument/2006/relationships/hyperlink" Target="https://cdn.dripshop.live/dripnfts/slabs/6001893169_front_v1.jpg" TargetMode="External"/><Relationship Id="rId3925" Type="http://schemas.openxmlformats.org/officeDocument/2006/relationships/hyperlink" Target="https://cdn.dripshop.live/dripnfts/slabs/6001893169.mp4" TargetMode="External"/><Relationship Id="rId3928" Type="http://schemas.openxmlformats.org/officeDocument/2006/relationships/hyperlink" Target="https://cdn.dripshop.live/dripnfts/slabs/6001893191.mp4" TargetMode="External"/><Relationship Id="rId3927" Type="http://schemas.openxmlformats.org/officeDocument/2006/relationships/hyperlink" Target="https://www.dripshop.live/products/rlnlX920tEvPyLj6E8l6A" TargetMode="External"/><Relationship Id="rId3929" Type="http://schemas.openxmlformats.org/officeDocument/2006/relationships/hyperlink" Target="https://cdn.dripshop.live/dripnfts/slabs/6001893191_front_v1.jpg" TargetMode="External"/><Relationship Id="rId1334" Type="http://schemas.openxmlformats.org/officeDocument/2006/relationships/hyperlink" Target="https://cdn.dripshop.live/dripnfts/slabs/99650091_front_v1.jpg" TargetMode="External"/><Relationship Id="rId2665" Type="http://schemas.openxmlformats.org/officeDocument/2006/relationships/hyperlink" Target="https://cdn.dripshop.live/dripnfts/slabs/107750941.mp4" TargetMode="External"/><Relationship Id="rId3997" Type="http://schemas.openxmlformats.org/officeDocument/2006/relationships/hyperlink" Target="https://cdn.dripshop.live/dripnfts/slabs/6016712174.mp4" TargetMode="External"/><Relationship Id="rId1335" Type="http://schemas.openxmlformats.org/officeDocument/2006/relationships/hyperlink" Target="https://www.dripshop.live/products/jcmNISUzvnrdxOLMMvhCa" TargetMode="External"/><Relationship Id="rId2666" Type="http://schemas.openxmlformats.org/officeDocument/2006/relationships/hyperlink" Target="https://cdn.dripshop.live/dripnfts/slabs/107750941_front_v1.jpg" TargetMode="External"/><Relationship Id="rId3996" Type="http://schemas.openxmlformats.org/officeDocument/2006/relationships/hyperlink" Target="https://www.dripshop.live/products/ZVSAz4rbq6CceLywSA6L3" TargetMode="External"/><Relationship Id="rId1336" Type="http://schemas.openxmlformats.org/officeDocument/2006/relationships/hyperlink" Target="https://cdn.dripshop.live/dripnfts/slabs/100211955.mp4" TargetMode="External"/><Relationship Id="rId2667" Type="http://schemas.openxmlformats.org/officeDocument/2006/relationships/hyperlink" Target="https://www.dripshop.live/products/MNAhdhHKqgCapzGB_ZVsg" TargetMode="External"/><Relationship Id="rId3999" Type="http://schemas.openxmlformats.org/officeDocument/2006/relationships/hyperlink" Target="https://www.dripshop.live/products/KAU1l8U7gb9lWsJU6HiiF" TargetMode="External"/><Relationship Id="rId1337" Type="http://schemas.openxmlformats.org/officeDocument/2006/relationships/hyperlink" Target="https://cdn.dripshop.live/dripnfts/slabs/100211955_front_v1.jpg" TargetMode="External"/><Relationship Id="rId2668" Type="http://schemas.openxmlformats.org/officeDocument/2006/relationships/hyperlink" Target="https://cdn.dripshop.live/dripnfts/slabs/107750939.mp4" TargetMode="External"/><Relationship Id="rId3998" Type="http://schemas.openxmlformats.org/officeDocument/2006/relationships/hyperlink" Target="https://cdn.dripshop.live/dripnfts/slabs/6016712174_front_v1.jpg" TargetMode="External"/><Relationship Id="rId1338" Type="http://schemas.openxmlformats.org/officeDocument/2006/relationships/hyperlink" Target="https://www.dripshop.live/products/6TjpP8H9iJ-736-OdEU4w" TargetMode="External"/><Relationship Id="rId2669" Type="http://schemas.openxmlformats.org/officeDocument/2006/relationships/hyperlink" Target="https://cdn.dripshop.live/dripnfts/slabs/107750939_front_v1.jpg" TargetMode="External"/><Relationship Id="rId1339" Type="http://schemas.openxmlformats.org/officeDocument/2006/relationships/hyperlink" Target="https://cdn.dripshop.live/dripnfts/slabs/100211958.mp4" TargetMode="External"/><Relationship Id="rId745" Type="http://schemas.openxmlformats.org/officeDocument/2006/relationships/hyperlink" Target="https://cdn.dripshop.live/dripnfts/slabs/102163458.mp4" TargetMode="External"/><Relationship Id="rId744" Type="http://schemas.openxmlformats.org/officeDocument/2006/relationships/hyperlink" Target="https://www.dripshop.live/products/tG-apauAX0OwZU5deR6zE" TargetMode="External"/><Relationship Id="rId743" Type="http://schemas.openxmlformats.org/officeDocument/2006/relationships/hyperlink" Target="https://cdn.dripshop.live/dripnfts/slabs/111981398_front_v1.jpg" TargetMode="External"/><Relationship Id="rId742" Type="http://schemas.openxmlformats.org/officeDocument/2006/relationships/hyperlink" Target="https://cdn.dripshop.live/dripnfts/slabs/111981398.mp4" TargetMode="External"/><Relationship Id="rId749" Type="http://schemas.openxmlformats.org/officeDocument/2006/relationships/hyperlink" Target="https://cdn.dripshop.live/dripnfts/slabs/115494296_front_v1.jpg" TargetMode="External"/><Relationship Id="rId748" Type="http://schemas.openxmlformats.org/officeDocument/2006/relationships/hyperlink" Target="https://cdn.dripshop.live/dripnfts/slabs/115494296.mp4" TargetMode="External"/><Relationship Id="rId747" Type="http://schemas.openxmlformats.org/officeDocument/2006/relationships/hyperlink" Target="https://www.dripshop.live/products/PXu-c2_NrKljMSoWciXM5" TargetMode="External"/><Relationship Id="rId746" Type="http://schemas.openxmlformats.org/officeDocument/2006/relationships/hyperlink" Target="https://cdn.dripshop.live/dripnfts/slabs/102163458_front_v1.jpg" TargetMode="External"/><Relationship Id="rId3991" Type="http://schemas.openxmlformats.org/officeDocument/2006/relationships/hyperlink" Target="https://cdn.dripshop.live/dripnfts/slabs/6016710291.mp4" TargetMode="External"/><Relationship Id="rId2660" Type="http://schemas.openxmlformats.org/officeDocument/2006/relationships/hyperlink" Target="https://cdn.dripshop.live/dripnfts/slabs/101062665_front_v1.jpg" TargetMode="External"/><Relationship Id="rId3990" Type="http://schemas.openxmlformats.org/officeDocument/2006/relationships/hyperlink" Target="https://www.dripshop.live/products/Ts7WaQQY-3iw1UPi49UA1" TargetMode="External"/><Relationship Id="rId741" Type="http://schemas.openxmlformats.org/officeDocument/2006/relationships/hyperlink" Target="https://www.dripshop.live/products/0ra1eosKHRvFtcsqVI_Do" TargetMode="External"/><Relationship Id="rId1330" Type="http://schemas.openxmlformats.org/officeDocument/2006/relationships/hyperlink" Target="https://cdn.dripshop.live/dripnfts/slabs/99621143.mp4" TargetMode="External"/><Relationship Id="rId2661" Type="http://schemas.openxmlformats.org/officeDocument/2006/relationships/hyperlink" Target="https://www.dripshop.live/products/mlzo3FV8R1sGlwCX42Q6A" TargetMode="External"/><Relationship Id="rId3993" Type="http://schemas.openxmlformats.org/officeDocument/2006/relationships/hyperlink" Target="https://www.dripshop.live/products/h-odjbpAhS6ap53kmJPA2" TargetMode="External"/><Relationship Id="rId740" Type="http://schemas.openxmlformats.org/officeDocument/2006/relationships/hyperlink" Target="https://cdn.dripshop.live/dripnfts/slabs/98843122_front_v1.jpg" TargetMode="External"/><Relationship Id="rId1331" Type="http://schemas.openxmlformats.org/officeDocument/2006/relationships/hyperlink" Target="https://cdn.dripshop.live/dripnfts/slabs/99621143_front_v1.jpg" TargetMode="External"/><Relationship Id="rId2662" Type="http://schemas.openxmlformats.org/officeDocument/2006/relationships/hyperlink" Target="https://cdn.dripshop.live/dripnfts/slabs/107750943.mp4" TargetMode="External"/><Relationship Id="rId3992" Type="http://schemas.openxmlformats.org/officeDocument/2006/relationships/hyperlink" Target="https://cdn.dripshop.live/dripnfts/slabs/6016710291_front_v1.jpg" TargetMode="External"/><Relationship Id="rId1332" Type="http://schemas.openxmlformats.org/officeDocument/2006/relationships/hyperlink" Target="https://www.dripshop.live/products/AhXfRJ1ro2zNhe5_YzrJr" TargetMode="External"/><Relationship Id="rId2663" Type="http://schemas.openxmlformats.org/officeDocument/2006/relationships/hyperlink" Target="https://cdn.dripshop.live/dripnfts/slabs/107750943_front_v1.jpg" TargetMode="External"/><Relationship Id="rId3995" Type="http://schemas.openxmlformats.org/officeDocument/2006/relationships/hyperlink" Target="https://cdn.dripshop.live/dripnfts/slabs/6016710298_front_v1.jpg" TargetMode="External"/><Relationship Id="rId1333" Type="http://schemas.openxmlformats.org/officeDocument/2006/relationships/hyperlink" Target="https://cdn.dripshop.live/dripnfts/slabs/99650091.mp4" TargetMode="External"/><Relationship Id="rId2664" Type="http://schemas.openxmlformats.org/officeDocument/2006/relationships/hyperlink" Target="https://www.dripshop.live/products/Fcr5sSzHu-hmdru2FdCB-" TargetMode="External"/><Relationship Id="rId3994" Type="http://schemas.openxmlformats.org/officeDocument/2006/relationships/hyperlink" Target="https://cdn.dripshop.live/dripnfts/slabs/6016710298.mp4" TargetMode="External"/><Relationship Id="rId1323" Type="http://schemas.openxmlformats.org/officeDocument/2006/relationships/hyperlink" Target="https://www.dripshop.live/products/sr829rjB9Y3YeL2lWQZa4" TargetMode="External"/><Relationship Id="rId2654" Type="http://schemas.openxmlformats.org/officeDocument/2006/relationships/hyperlink" Target="https://cdn.dripshop.live/dripnfts/slabs/72909448_front_v1.jpg" TargetMode="External"/><Relationship Id="rId3986" Type="http://schemas.openxmlformats.org/officeDocument/2006/relationships/hyperlink" Target="https://cdn.dripshop.live/dripnfts/slabs/6016701132_front_v1.jpg" TargetMode="External"/><Relationship Id="rId1324" Type="http://schemas.openxmlformats.org/officeDocument/2006/relationships/hyperlink" Target="https://cdn.dripshop.live/dripnfts/slabs/97801286.mp4" TargetMode="External"/><Relationship Id="rId2655" Type="http://schemas.openxmlformats.org/officeDocument/2006/relationships/hyperlink" Target="https://www.dripshop.live/products/b_CyT-L3JtSqft9f3Odzg" TargetMode="External"/><Relationship Id="rId3985" Type="http://schemas.openxmlformats.org/officeDocument/2006/relationships/hyperlink" Target="https://cdn.dripshop.live/dripnfts/slabs/6016701132.mp4" TargetMode="External"/><Relationship Id="rId1325" Type="http://schemas.openxmlformats.org/officeDocument/2006/relationships/hyperlink" Target="https://cdn.dripshop.live/dripnfts/slabs/97801286_front_v1.jpg" TargetMode="External"/><Relationship Id="rId2656" Type="http://schemas.openxmlformats.org/officeDocument/2006/relationships/hyperlink" Target="https://cdn.dripshop.live/dripnfts/slabs/108381547.mp4" TargetMode="External"/><Relationship Id="rId3988" Type="http://schemas.openxmlformats.org/officeDocument/2006/relationships/hyperlink" Target="https://cdn.dripshop.live/dripnfts/slabs/6016710290.mp4" TargetMode="External"/><Relationship Id="rId1326" Type="http://schemas.openxmlformats.org/officeDocument/2006/relationships/hyperlink" Target="https://www.dripshop.live/products/6GWsVXitJPHgN6wlCr1N8" TargetMode="External"/><Relationship Id="rId2657" Type="http://schemas.openxmlformats.org/officeDocument/2006/relationships/hyperlink" Target="https://cdn.dripshop.live/dripnfts/slabs/108381547_front_v1.jpg" TargetMode="External"/><Relationship Id="rId3987" Type="http://schemas.openxmlformats.org/officeDocument/2006/relationships/hyperlink" Target="https://www.dripshop.live/products/nfZGJODIPhX_3wViQ9J7V" TargetMode="External"/><Relationship Id="rId1327" Type="http://schemas.openxmlformats.org/officeDocument/2006/relationships/hyperlink" Target="https://cdn.dripshop.live/dripnfts/slabs/98079152.mp4" TargetMode="External"/><Relationship Id="rId2658" Type="http://schemas.openxmlformats.org/officeDocument/2006/relationships/hyperlink" Target="https://www.dripshop.live/products/R2GtE3JIWmlBLJsmOFOeP" TargetMode="External"/><Relationship Id="rId1328" Type="http://schemas.openxmlformats.org/officeDocument/2006/relationships/hyperlink" Target="https://cdn.dripshop.live/dripnfts/slabs/98079152_front_v1.jpg" TargetMode="External"/><Relationship Id="rId2659" Type="http://schemas.openxmlformats.org/officeDocument/2006/relationships/hyperlink" Target="https://cdn.dripshop.live/dripnfts/slabs/101062665.mp4" TargetMode="External"/><Relationship Id="rId3989" Type="http://schemas.openxmlformats.org/officeDocument/2006/relationships/hyperlink" Target="https://cdn.dripshop.live/dripnfts/slabs/6016710290_front_v1.jpg" TargetMode="External"/><Relationship Id="rId1329" Type="http://schemas.openxmlformats.org/officeDocument/2006/relationships/hyperlink" Target="https://www.dripshop.live/products/CUXhpwSPlXyb1H72eLpkX" TargetMode="External"/><Relationship Id="rId739" Type="http://schemas.openxmlformats.org/officeDocument/2006/relationships/hyperlink" Target="https://cdn.dripshop.live/dripnfts/slabs/98843122.mp4" TargetMode="External"/><Relationship Id="rId734" Type="http://schemas.openxmlformats.org/officeDocument/2006/relationships/hyperlink" Target="https://cdn.dripshop.live/dripnfts/slabs/73229008_front_v1.jpg" TargetMode="External"/><Relationship Id="rId733" Type="http://schemas.openxmlformats.org/officeDocument/2006/relationships/hyperlink" Target="https://cdn.dripshop.live/dripnfts/slabs/73229008.mp4" TargetMode="External"/><Relationship Id="rId732" Type="http://schemas.openxmlformats.org/officeDocument/2006/relationships/hyperlink" Target="https://www.dripshop.live/products/IX9xtti2PYttRRNYP1JAh" TargetMode="External"/><Relationship Id="rId731" Type="http://schemas.openxmlformats.org/officeDocument/2006/relationships/hyperlink" Target="https://cdn.dripshop.live/dripnfts/slabs/107831702_front_v1.jpg" TargetMode="External"/><Relationship Id="rId738" Type="http://schemas.openxmlformats.org/officeDocument/2006/relationships/hyperlink" Target="https://www.dripshop.live/products/VX2vnOwQ9GlaVqbDJUMZX" TargetMode="External"/><Relationship Id="rId737" Type="http://schemas.openxmlformats.org/officeDocument/2006/relationships/hyperlink" Target="https://cdn.dripshop.live/dripnfts/slabs/106714816_front_v1.jpg" TargetMode="External"/><Relationship Id="rId736" Type="http://schemas.openxmlformats.org/officeDocument/2006/relationships/hyperlink" Target="https://cdn.dripshop.live/dripnfts/slabs/106714816.mp4" TargetMode="External"/><Relationship Id="rId735" Type="http://schemas.openxmlformats.org/officeDocument/2006/relationships/hyperlink" Target="https://www.dripshop.live/products/rr3My4z2G0TFa_B7aTFAo" TargetMode="External"/><Relationship Id="rId3980" Type="http://schemas.openxmlformats.org/officeDocument/2006/relationships/hyperlink" Target="https://cdn.dripshop.live/dripnfts/slabs/6016697269_front_v1.jpg" TargetMode="External"/><Relationship Id="rId730" Type="http://schemas.openxmlformats.org/officeDocument/2006/relationships/hyperlink" Target="https://cdn.dripshop.live/dripnfts/slabs/107831702.mp4" TargetMode="External"/><Relationship Id="rId2650" Type="http://schemas.openxmlformats.org/officeDocument/2006/relationships/hyperlink" Target="https://cdn.dripshop.live/dripnfts/slabs/85312620.mp4" TargetMode="External"/><Relationship Id="rId3982" Type="http://schemas.openxmlformats.org/officeDocument/2006/relationships/hyperlink" Target="https://cdn.dripshop.live/dripnfts/slabs/6016701110.mp4" TargetMode="External"/><Relationship Id="rId1320" Type="http://schemas.openxmlformats.org/officeDocument/2006/relationships/hyperlink" Target="https://www.dripshop.live/products/FF8MP0O9zqm8w_kcsalMY" TargetMode="External"/><Relationship Id="rId2651" Type="http://schemas.openxmlformats.org/officeDocument/2006/relationships/hyperlink" Target="https://cdn.dripshop.live/dripnfts/slabs/85312620_front_v1.jpg" TargetMode="External"/><Relationship Id="rId3981" Type="http://schemas.openxmlformats.org/officeDocument/2006/relationships/hyperlink" Target="https://www.dripshop.live/products/wJm6LjKkaAu2moFF7DwPe" TargetMode="External"/><Relationship Id="rId1321" Type="http://schemas.openxmlformats.org/officeDocument/2006/relationships/hyperlink" Target="https://cdn.dripshop.live/dripnfts/slabs/97596305.mp4" TargetMode="External"/><Relationship Id="rId2652" Type="http://schemas.openxmlformats.org/officeDocument/2006/relationships/hyperlink" Target="https://www.dripshop.live/products/dNIvjyxjFqJIT4BF8e5Nb" TargetMode="External"/><Relationship Id="rId3984" Type="http://schemas.openxmlformats.org/officeDocument/2006/relationships/hyperlink" Target="https://www.dripshop.live/products/C_6rDJPkfAn5wFlSLqTdE" TargetMode="External"/><Relationship Id="rId1322" Type="http://schemas.openxmlformats.org/officeDocument/2006/relationships/hyperlink" Target="https://cdn.dripshop.live/dripnfts/slabs/97596305_front_v1.jpg" TargetMode="External"/><Relationship Id="rId2653" Type="http://schemas.openxmlformats.org/officeDocument/2006/relationships/hyperlink" Target="https://cdn.dripshop.live/dripnfts/slabs/72909448.mp4" TargetMode="External"/><Relationship Id="rId3983" Type="http://schemas.openxmlformats.org/officeDocument/2006/relationships/hyperlink" Target="https://cdn.dripshop.live/dripnfts/slabs/6016701110_front_v1.jpg" TargetMode="External"/><Relationship Id="rId1356" Type="http://schemas.openxmlformats.org/officeDocument/2006/relationships/hyperlink" Target="https://www.dripshop.live/products/lGj1suDs0EbpmEVP77pZm" TargetMode="External"/><Relationship Id="rId2687" Type="http://schemas.openxmlformats.org/officeDocument/2006/relationships/hyperlink" Target="https://cdn.dripshop.live/dripnfts/slabs/107750913_front_v1.jpg" TargetMode="External"/><Relationship Id="rId5714" Type="http://schemas.openxmlformats.org/officeDocument/2006/relationships/hyperlink" Target="https://cdn.dripshop.live/dripnfts/slabs/4321529007_front_v1.jpg" TargetMode="External"/><Relationship Id="rId1357" Type="http://schemas.openxmlformats.org/officeDocument/2006/relationships/hyperlink" Target="https://cdn.dripshop.live/dripnfts/slabs/101158045.mp4" TargetMode="External"/><Relationship Id="rId2688" Type="http://schemas.openxmlformats.org/officeDocument/2006/relationships/hyperlink" Target="https://www.dripshop.live/products/9H7n4hNIFJpC2JMqqR-iE" TargetMode="External"/><Relationship Id="rId5715" Type="http://schemas.openxmlformats.org/officeDocument/2006/relationships/hyperlink" Target="https://www.dripshop.live/products/JUDXgK-6MFhS9N0GLtxaI" TargetMode="External"/><Relationship Id="rId1358" Type="http://schemas.openxmlformats.org/officeDocument/2006/relationships/hyperlink" Target="https://cdn.dripshop.live/dripnfts/slabs/101158045_front_v1.jpg" TargetMode="External"/><Relationship Id="rId2689" Type="http://schemas.openxmlformats.org/officeDocument/2006/relationships/hyperlink" Target="https://cdn.dripshop.live/dripnfts/slabs/85713470.mp4" TargetMode="External"/><Relationship Id="rId5712" Type="http://schemas.openxmlformats.org/officeDocument/2006/relationships/hyperlink" Target="https://www.dripshop.live/products/AfqR9aqycweJA1K9EaW8A" TargetMode="External"/><Relationship Id="rId1359" Type="http://schemas.openxmlformats.org/officeDocument/2006/relationships/hyperlink" Target="https://www.dripshop.live/products/l9knG4OLVwL1DUQZgXm8_" TargetMode="External"/><Relationship Id="rId5713" Type="http://schemas.openxmlformats.org/officeDocument/2006/relationships/hyperlink" Target="https://cdn.dripshop.live/dripnfts/slabs/4321529007.mp4" TargetMode="External"/><Relationship Id="rId5718" Type="http://schemas.openxmlformats.org/officeDocument/2006/relationships/hyperlink" Target="https://www.dripshop.live/products/YuD7btvoGxiBvHN_1Mise" TargetMode="External"/><Relationship Id="rId5719" Type="http://schemas.openxmlformats.org/officeDocument/2006/relationships/hyperlink" Target="https://cdn.dripshop.live/dripnfts/slabs/6001850286.mp4" TargetMode="External"/><Relationship Id="rId5716" Type="http://schemas.openxmlformats.org/officeDocument/2006/relationships/hyperlink" Target="https://cdn.dripshop.live/dripnfts/slabs/6001828180.mp4" TargetMode="External"/><Relationship Id="rId5717" Type="http://schemas.openxmlformats.org/officeDocument/2006/relationships/hyperlink" Target="https://cdn.dripshop.live/dripnfts/slabs/6001828180_front_v1.jpg" TargetMode="External"/><Relationship Id="rId767" Type="http://schemas.openxmlformats.org/officeDocument/2006/relationships/hyperlink" Target="https://cdn.dripshop.live/dripnfts/slabs/116556467_front_v1.jpg" TargetMode="External"/><Relationship Id="rId766" Type="http://schemas.openxmlformats.org/officeDocument/2006/relationships/hyperlink" Target="https://cdn.dripshop.live/dripnfts/slabs/116556467.mp4" TargetMode="External"/><Relationship Id="rId765" Type="http://schemas.openxmlformats.org/officeDocument/2006/relationships/hyperlink" Target="https://www.dripshop.live/products/HMFoOxfLENYN0Bj_dO4n6" TargetMode="External"/><Relationship Id="rId764" Type="http://schemas.openxmlformats.org/officeDocument/2006/relationships/hyperlink" Target="https://cdn.dripshop.live/dripnfts/slabs/114537251_front_v1.jpg" TargetMode="External"/><Relationship Id="rId769" Type="http://schemas.openxmlformats.org/officeDocument/2006/relationships/hyperlink" Target="https://cdn.dripshop.live/dripnfts/slabs/116556470.mp4" TargetMode="External"/><Relationship Id="rId768" Type="http://schemas.openxmlformats.org/officeDocument/2006/relationships/hyperlink" Target="https://www.dripshop.live/products/m2482tueRx3jhACyNiC2h" TargetMode="External"/><Relationship Id="rId2680" Type="http://schemas.openxmlformats.org/officeDocument/2006/relationships/hyperlink" Target="https://cdn.dripshop.live/dripnfts/slabs/108984720.mp4" TargetMode="External"/><Relationship Id="rId1350" Type="http://schemas.openxmlformats.org/officeDocument/2006/relationships/hyperlink" Target="https://www.dripshop.live/products/0eb52pfaFYSVRoqzlryN0" TargetMode="External"/><Relationship Id="rId2681" Type="http://schemas.openxmlformats.org/officeDocument/2006/relationships/hyperlink" Target="https://cdn.dripshop.live/dripnfts/slabs/108984720_front_v1.jpg" TargetMode="External"/><Relationship Id="rId1351" Type="http://schemas.openxmlformats.org/officeDocument/2006/relationships/hyperlink" Target="https://cdn.dripshop.live/dripnfts/slabs/101158041.mp4" TargetMode="External"/><Relationship Id="rId2682" Type="http://schemas.openxmlformats.org/officeDocument/2006/relationships/hyperlink" Target="https://www.dripshop.live/products/5WT13aQMgfDi2uyIykhXJ" TargetMode="External"/><Relationship Id="rId763" Type="http://schemas.openxmlformats.org/officeDocument/2006/relationships/hyperlink" Target="https://cdn.dripshop.live/dripnfts/slabs/114537251.mp4" TargetMode="External"/><Relationship Id="rId1352" Type="http://schemas.openxmlformats.org/officeDocument/2006/relationships/hyperlink" Target="https://cdn.dripshop.live/dripnfts/slabs/101158041_front_v1.jpg" TargetMode="External"/><Relationship Id="rId2683" Type="http://schemas.openxmlformats.org/officeDocument/2006/relationships/hyperlink" Target="https://cdn.dripshop.live/dripnfts/slabs/101663161.mp4" TargetMode="External"/><Relationship Id="rId5710" Type="http://schemas.openxmlformats.org/officeDocument/2006/relationships/hyperlink" Target="https://cdn.dripshop.live/dripnfts/slabs/3864486247.mp4" TargetMode="External"/><Relationship Id="rId762" Type="http://schemas.openxmlformats.org/officeDocument/2006/relationships/hyperlink" Target="https://www.dripshop.live/products/PjSgWDSIZxgVrQVCwIanN" TargetMode="External"/><Relationship Id="rId1353" Type="http://schemas.openxmlformats.org/officeDocument/2006/relationships/hyperlink" Target="https://www.dripshop.live/products/GcbXw_ESNQNlc-28eioP5" TargetMode="External"/><Relationship Id="rId2684" Type="http://schemas.openxmlformats.org/officeDocument/2006/relationships/hyperlink" Target="https://cdn.dripshop.live/dripnfts/slabs/101663161_front_v1.jpg" TargetMode="External"/><Relationship Id="rId5711" Type="http://schemas.openxmlformats.org/officeDocument/2006/relationships/hyperlink" Target="https://cdn.dripshop.live/dripnfts/slabs/3864486247_front_v1.jpg" TargetMode="External"/><Relationship Id="rId761" Type="http://schemas.openxmlformats.org/officeDocument/2006/relationships/hyperlink" Target="https://cdn.dripshop.live/dripnfts/slabs/116556481_front_v1.jpg" TargetMode="External"/><Relationship Id="rId1354" Type="http://schemas.openxmlformats.org/officeDocument/2006/relationships/hyperlink" Target="https://cdn.dripshop.live/dripnfts/slabs/101158044.mp4" TargetMode="External"/><Relationship Id="rId2685" Type="http://schemas.openxmlformats.org/officeDocument/2006/relationships/hyperlink" Target="https://www.dripshop.live/products/FN99dQk3ddZjS_QgcnB81" TargetMode="External"/><Relationship Id="rId760" Type="http://schemas.openxmlformats.org/officeDocument/2006/relationships/hyperlink" Target="https://cdn.dripshop.live/dripnfts/slabs/116556481.mp4" TargetMode="External"/><Relationship Id="rId1355" Type="http://schemas.openxmlformats.org/officeDocument/2006/relationships/hyperlink" Target="https://cdn.dripshop.live/dripnfts/slabs/101158044_front_v1.jpg" TargetMode="External"/><Relationship Id="rId2686" Type="http://schemas.openxmlformats.org/officeDocument/2006/relationships/hyperlink" Target="https://cdn.dripshop.live/dripnfts/slabs/107750913.mp4" TargetMode="External"/><Relationship Id="rId1345" Type="http://schemas.openxmlformats.org/officeDocument/2006/relationships/hyperlink" Target="https://cdn.dripshop.live/dripnfts/slabs/101158011.mp4" TargetMode="External"/><Relationship Id="rId2676" Type="http://schemas.openxmlformats.org/officeDocument/2006/relationships/hyperlink" Target="https://www.dripshop.live/products/HvdGAwbP3BMKA7TiLHGWz" TargetMode="External"/><Relationship Id="rId5703" Type="http://schemas.openxmlformats.org/officeDocument/2006/relationships/hyperlink" Target="https://www.dripshop.live/products/0hs96c5JKXZ1pvwAcBgQc" TargetMode="External"/><Relationship Id="rId1346" Type="http://schemas.openxmlformats.org/officeDocument/2006/relationships/hyperlink" Target="https://cdn.dripshop.live/dripnfts/slabs/101158011_front_v1.jpg" TargetMode="External"/><Relationship Id="rId2677" Type="http://schemas.openxmlformats.org/officeDocument/2006/relationships/hyperlink" Target="https://cdn.dripshop.live/dripnfts/slabs/107751004.mp4" TargetMode="External"/><Relationship Id="rId5704" Type="http://schemas.openxmlformats.org/officeDocument/2006/relationships/hyperlink" Target="https://cdn.dripshop.live/dripnfts/slabs/3828889356.mp4" TargetMode="External"/><Relationship Id="rId1347" Type="http://schemas.openxmlformats.org/officeDocument/2006/relationships/hyperlink" Target="https://www.dripshop.live/products/pf4lrqaUAfvp8Q6G1CyeK" TargetMode="External"/><Relationship Id="rId2678" Type="http://schemas.openxmlformats.org/officeDocument/2006/relationships/hyperlink" Target="https://cdn.dripshop.live/dripnfts/slabs/107751004_front_v1.jpg" TargetMode="External"/><Relationship Id="rId5701" Type="http://schemas.openxmlformats.org/officeDocument/2006/relationships/hyperlink" Target="https://cdn.dripshop.live/dripnfts/slabs/1401036599188.mp4" TargetMode="External"/><Relationship Id="rId1348" Type="http://schemas.openxmlformats.org/officeDocument/2006/relationships/hyperlink" Target="https://cdn.dripshop.live/dripnfts/slabs/101158040.mp4" TargetMode="External"/><Relationship Id="rId2679" Type="http://schemas.openxmlformats.org/officeDocument/2006/relationships/hyperlink" Target="https://www.dripshop.live/products/5rFY9Tnxd05WT6A112o3C" TargetMode="External"/><Relationship Id="rId5702" Type="http://schemas.openxmlformats.org/officeDocument/2006/relationships/hyperlink" Target="https://cdn.dripshop.live/dripnfts/slabs/1401036599188_front_v1.jpg" TargetMode="External"/><Relationship Id="rId1349" Type="http://schemas.openxmlformats.org/officeDocument/2006/relationships/hyperlink" Target="https://cdn.dripshop.live/dripnfts/slabs/101158040_front_v1.jpg" TargetMode="External"/><Relationship Id="rId5707" Type="http://schemas.openxmlformats.org/officeDocument/2006/relationships/hyperlink" Target="https://cdn.dripshop.live/dripnfts/slabs/3864486223.mp4" TargetMode="External"/><Relationship Id="rId5708" Type="http://schemas.openxmlformats.org/officeDocument/2006/relationships/hyperlink" Target="https://cdn.dripshop.live/dripnfts/slabs/3864486223_front_v1.jpg" TargetMode="External"/><Relationship Id="rId5705" Type="http://schemas.openxmlformats.org/officeDocument/2006/relationships/hyperlink" Target="https://cdn.dripshop.live/dripnfts/slabs/3828889356_front_v1.jpg" TargetMode="External"/><Relationship Id="rId5706" Type="http://schemas.openxmlformats.org/officeDocument/2006/relationships/hyperlink" Target="https://www.dripshop.live/products/WSRcSVQ8H7vqSA2wrrWzz" TargetMode="External"/><Relationship Id="rId5709" Type="http://schemas.openxmlformats.org/officeDocument/2006/relationships/hyperlink" Target="https://www.dripshop.live/products/2j1HMf9AqTQRFwSc4Uiuv" TargetMode="External"/><Relationship Id="rId756" Type="http://schemas.openxmlformats.org/officeDocument/2006/relationships/hyperlink" Target="https://www.dripshop.live/products/khcrbiodqb_YbsRi5ApKK" TargetMode="External"/><Relationship Id="rId755" Type="http://schemas.openxmlformats.org/officeDocument/2006/relationships/hyperlink" Target="https://cdn.dripshop.live/dripnfts/slabs/110991175_front_v1.jpg" TargetMode="External"/><Relationship Id="rId754" Type="http://schemas.openxmlformats.org/officeDocument/2006/relationships/hyperlink" Target="https://cdn.dripshop.live/dripnfts/slabs/110991175.mp4" TargetMode="External"/><Relationship Id="rId753" Type="http://schemas.openxmlformats.org/officeDocument/2006/relationships/hyperlink" Target="https://www.dripshop.live/products/IqtRfOv5qMiz6uqa9OIwH" TargetMode="External"/><Relationship Id="rId759" Type="http://schemas.openxmlformats.org/officeDocument/2006/relationships/hyperlink" Target="https://www.dripshop.live/products/zmqhretP3X5rXv_mbvjTB" TargetMode="External"/><Relationship Id="rId758" Type="http://schemas.openxmlformats.org/officeDocument/2006/relationships/hyperlink" Target="https://cdn.dripshop.live/dripnfts/slabs/111226324_front_v1.jpg" TargetMode="External"/><Relationship Id="rId757" Type="http://schemas.openxmlformats.org/officeDocument/2006/relationships/hyperlink" Target="https://cdn.dripshop.live/dripnfts/slabs/111226324.mp4" TargetMode="External"/><Relationship Id="rId2670" Type="http://schemas.openxmlformats.org/officeDocument/2006/relationships/hyperlink" Target="https://www.dripshop.live/products/nAUkYdTUzk10duuPbY6rM" TargetMode="External"/><Relationship Id="rId1340" Type="http://schemas.openxmlformats.org/officeDocument/2006/relationships/hyperlink" Target="https://cdn.dripshop.live/dripnfts/slabs/100211958_front_v1.jpg" TargetMode="External"/><Relationship Id="rId2671" Type="http://schemas.openxmlformats.org/officeDocument/2006/relationships/hyperlink" Target="https://cdn.dripshop.live/dripnfts/slabs/100847704.mp4" TargetMode="External"/><Relationship Id="rId752" Type="http://schemas.openxmlformats.org/officeDocument/2006/relationships/hyperlink" Target="https://cdn.dripshop.live/dripnfts/slabs/115494302_front_v1.jpg" TargetMode="External"/><Relationship Id="rId1341" Type="http://schemas.openxmlformats.org/officeDocument/2006/relationships/hyperlink" Target="https://www.dripshop.live/products/SxoOm4hnWtPhiIlbe1Dsg" TargetMode="External"/><Relationship Id="rId2672" Type="http://schemas.openxmlformats.org/officeDocument/2006/relationships/hyperlink" Target="https://cdn.dripshop.live/dripnfts/slabs/100847704_front_v1.jpg" TargetMode="External"/><Relationship Id="rId751" Type="http://schemas.openxmlformats.org/officeDocument/2006/relationships/hyperlink" Target="https://cdn.dripshop.live/dripnfts/slabs/115494302.mp4" TargetMode="External"/><Relationship Id="rId1342" Type="http://schemas.openxmlformats.org/officeDocument/2006/relationships/hyperlink" Target="https://cdn.dripshop.live/dripnfts/slabs/100315478.mp4" TargetMode="External"/><Relationship Id="rId2673" Type="http://schemas.openxmlformats.org/officeDocument/2006/relationships/hyperlink" Target="https://www.dripshop.live/products/myIuK2WfqW3Lb45hmfNMS" TargetMode="External"/><Relationship Id="rId5700" Type="http://schemas.openxmlformats.org/officeDocument/2006/relationships/hyperlink" Target="https://www.dripshop.live/products/DxzJvsX4yfri5AvpQ5AKK" TargetMode="External"/><Relationship Id="rId750" Type="http://schemas.openxmlformats.org/officeDocument/2006/relationships/hyperlink" Target="https://www.dripshop.live/products/BhlLHZ3B_cGdefVMAKest" TargetMode="External"/><Relationship Id="rId1343" Type="http://schemas.openxmlformats.org/officeDocument/2006/relationships/hyperlink" Target="https://cdn.dripshop.live/dripnfts/slabs/100315478_front_v1.jpg" TargetMode="External"/><Relationship Id="rId2674" Type="http://schemas.openxmlformats.org/officeDocument/2006/relationships/hyperlink" Target="https://cdn.dripshop.live/dripnfts/slabs/107751013.mp4" TargetMode="External"/><Relationship Id="rId1344" Type="http://schemas.openxmlformats.org/officeDocument/2006/relationships/hyperlink" Target="https://www.dripshop.live/products/hnGxvpDvpFC6NPVC6rE0C" TargetMode="External"/><Relationship Id="rId2675" Type="http://schemas.openxmlformats.org/officeDocument/2006/relationships/hyperlink" Target="https://cdn.dripshop.live/dripnfts/slabs/107751013_front_v1.jpg" TargetMode="External"/><Relationship Id="rId2621" Type="http://schemas.openxmlformats.org/officeDocument/2006/relationships/hyperlink" Target="https://cdn.dripshop.live/dripnfts/slabs/78049028_front_v1.jpg" TargetMode="External"/><Relationship Id="rId3953" Type="http://schemas.openxmlformats.org/officeDocument/2006/relationships/hyperlink" Target="https://cdn.dripshop.live/dripnfts/slabs/6001893200_front_v1.jpg" TargetMode="External"/><Relationship Id="rId2622" Type="http://schemas.openxmlformats.org/officeDocument/2006/relationships/hyperlink" Target="https://www.dripshop.live/products/NBRwgenj2Ce1Yp2PTbgyp" TargetMode="External"/><Relationship Id="rId3952" Type="http://schemas.openxmlformats.org/officeDocument/2006/relationships/hyperlink" Target="https://cdn.dripshop.live/dripnfts/slabs/6001893200.mp4" TargetMode="External"/><Relationship Id="rId2623" Type="http://schemas.openxmlformats.org/officeDocument/2006/relationships/hyperlink" Target="https://cdn.dripshop.live/dripnfts/slabs/78049030.mp4" TargetMode="External"/><Relationship Id="rId3955" Type="http://schemas.openxmlformats.org/officeDocument/2006/relationships/hyperlink" Target="https://cdn.dripshop.live/dripnfts/slabs/6016683100.mp4" TargetMode="External"/><Relationship Id="rId2624" Type="http://schemas.openxmlformats.org/officeDocument/2006/relationships/hyperlink" Target="https://cdn.dripshop.live/dripnfts/slabs/78049030_front_v1.jpg" TargetMode="External"/><Relationship Id="rId3954" Type="http://schemas.openxmlformats.org/officeDocument/2006/relationships/hyperlink" Target="https://www.dripshop.live/products/Y59kBMbKxyE0eEyGGZ3EH" TargetMode="External"/><Relationship Id="rId2625" Type="http://schemas.openxmlformats.org/officeDocument/2006/relationships/hyperlink" Target="https://www.dripshop.live/products/aoZ5q4FZ8lOiH6AUjdj-S" TargetMode="External"/><Relationship Id="rId3957" Type="http://schemas.openxmlformats.org/officeDocument/2006/relationships/hyperlink" Target="https://www.dripshop.live/products/BF_YyuHMguZwx_xOWYDWN" TargetMode="External"/><Relationship Id="rId2626" Type="http://schemas.openxmlformats.org/officeDocument/2006/relationships/hyperlink" Target="https://cdn.dripshop.live/dripnfts/slabs/78048994.mp4" TargetMode="External"/><Relationship Id="rId3956" Type="http://schemas.openxmlformats.org/officeDocument/2006/relationships/hyperlink" Target="https://cdn.dripshop.live/dripnfts/slabs/6016683100_front_v1.jpg" TargetMode="External"/><Relationship Id="rId2627" Type="http://schemas.openxmlformats.org/officeDocument/2006/relationships/hyperlink" Target="https://cdn.dripshop.live/dripnfts/slabs/78048994_front_v1.jpg" TargetMode="External"/><Relationship Id="rId3959" Type="http://schemas.openxmlformats.org/officeDocument/2006/relationships/hyperlink" Target="https://cdn.dripshop.live/dripnfts/slabs/6016697241_front_v1.jpg" TargetMode="External"/><Relationship Id="rId2628" Type="http://schemas.openxmlformats.org/officeDocument/2006/relationships/hyperlink" Target="https://www.dripshop.live/products/B7dhYSEUDBFFEXj0uRnp1" TargetMode="External"/><Relationship Id="rId3958" Type="http://schemas.openxmlformats.org/officeDocument/2006/relationships/hyperlink" Target="https://cdn.dripshop.live/dripnfts/slabs/6016697241.mp4" TargetMode="External"/><Relationship Id="rId709" Type="http://schemas.openxmlformats.org/officeDocument/2006/relationships/hyperlink" Target="https://cdn.dripshop.live/dripnfts/slabs/111226321.mp4" TargetMode="External"/><Relationship Id="rId2629" Type="http://schemas.openxmlformats.org/officeDocument/2006/relationships/hyperlink" Target="https://cdn.dripshop.live/dripnfts/slabs/106177010.mp4" TargetMode="External"/><Relationship Id="rId708" Type="http://schemas.openxmlformats.org/officeDocument/2006/relationships/hyperlink" Target="https://www.dripshop.live/products/FK7rGlVXBrLQKSqgIqI0A" TargetMode="External"/><Relationship Id="rId707" Type="http://schemas.openxmlformats.org/officeDocument/2006/relationships/hyperlink" Target="https://cdn.dripshop.live/dripnfts/slabs/108368222_front_v1.jpg" TargetMode="External"/><Relationship Id="rId706" Type="http://schemas.openxmlformats.org/officeDocument/2006/relationships/hyperlink" Target="https://cdn.dripshop.live/dripnfts/slabs/108368222.mp4" TargetMode="External"/><Relationship Id="rId701" Type="http://schemas.openxmlformats.org/officeDocument/2006/relationships/hyperlink" Target="https://cdn.dripshop.live/dripnfts/slabs/104233934_front_v1.jpg" TargetMode="External"/><Relationship Id="rId700" Type="http://schemas.openxmlformats.org/officeDocument/2006/relationships/hyperlink" Target="https://cdn.dripshop.live/dripnfts/slabs/104233934.mp4" TargetMode="External"/><Relationship Id="rId705" Type="http://schemas.openxmlformats.org/officeDocument/2006/relationships/hyperlink" Target="https://www.dripshop.live/products/S5yBrv5KlrpXjJFwveL9z" TargetMode="External"/><Relationship Id="rId704" Type="http://schemas.openxmlformats.org/officeDocument/2006/relationships/hyperlink" Target="https://cdn.dripshop.live/dripnfts/slabs/105979966_front_v1.jpg" TargetMode="External"/><Relationship Id="rId703" Type="http://schemas.openxmlformats.org/officeDocument/2006/relationships/hyperlink" Target="https://cdn.dripshop.live/dripnfts/slabs/105979966.mp4" TargetMode="External"/><Relationship Id="rId702" Type="http://schemas.openxmlformats.org/officeDocument/2006/relationships/hyperlink" Target="https://www.dripshop.live/products/4wFKyH191a-vc8lq2RcLE" TargetMode="External"/><Relationship Id="rId3951" Type="http://schemas.openxmlformats.org/officeDocument/2006/relationships/hyperlink" Target="https://www.dripshop.live/products/KF9K5llKmHYBcwTSzIUCG" TargetMode="External"/><Relationship Id="rId2620" Type="http://schemas.openxmlformats.org/officeDocument/2006/relationships/hyperlink" Target="https://cdn.dripshop.live/dripnfts/slabs/78049028.mp4" TargetMode="External"/><Relationship Id="rId3950" Type="http://schemas.openxmlformats.org/officeDocument/2006/relationships/hyperlink" Target="https://cdn.dripshop.live/dripnfts/slabs/6001893198_front_v1.jpg" TargetMode="External"/><Relationship Id="rId2610" Type="http://schemas.openxmlformats.org/officeDocument/2006/relationships/hyperlink" Target="https://www.dripshop.live/products/3793Ljj-FDbzskNhRsvTA" TargetMode="External"/><Relationship Id="rId3942" Type="http://schemas.openxmlformats.org/officeDocument/2006/relationships/hyperlink" Target="https://www.dripshop.live/products/jzUz-m50TZC2vC0Obj9pY" TargetMode="External"/><Relationship Id="rId2611" Type="http://schemas.openxmlformats.org/officeDocument/2006/relationships/hyperlink" Target="https://cdn.dripshop.live/dripnfts/slabs/99611972.mp4" TargetMode="External"/><Relationship Id="rId3941" Type="http://schemas.openxmlformats.org/officeDocument/2006/relationships/hyperlink" Target="https://cdn.dripshop.live/dripnfts/slabs/6001893195_front_v1.jpg" TargetMode="External"/><Relationship Id="rId2612" Type="http://schemas.openxmlformats.org/officeDocument/2006/relationships/hyperlink" Target="https://cdn.dripshop.live/dripnfts/slabs/99611972_front_v1.jpg" TargetMode="External"/><Relationship Id="rId3944" Type="http://schemas.openxmlformats.org/officeDocument/2006/relationships/hyperlink" Target="https://cdn.dripshop.live/dripnfts/slabs/6001893196_front_v1.jpg" TargetMode="External"/><Relationship Id="rId2613" Type="http://schemas.openxmlformats.org/officeDocument/2006/relationships/hyperlink" Target="https://www.dripshop.live/products/5CrCK6fDtpWzK3_RozvSF" TargetMode="External"/><Relationship Id="rId3943" Type="http://schemas.openxmlformats.org/officeDocument/2006/relationships/hyperlink" Target="https://cdn.dripshop.live/dripnfts/slabs/6001893196.mp4" TargetMode="External"/><Relationship Id="rId2614" Type="http://schemas.openxmlformats.org/officeDocument/2006/relationships/hyperlink" Target="https://cdn.dripshop.live/dripnfts/slabs/100806096.mp4" TargetMode="External"/><Relationship Id="rId3946" Type="http://schemas.openxmlformats.org/officeDocument/2006/relationships/hyperlink" Target="https://cdn.dripshop.live/dripnfts/slabs/6001893197.mp4" TargetMode="External"/><Relationship Id="rId2615" Type="http://schemas.openxmlformats.org/officeDocument/2006/relationships/hyperlink" Target="https://cdn.dripshop.live/dripnfts/slabs/100806096_front_v1.jpg" TargetMode="External"/><Relationship Id="rId3945" Type="http://schemas.openxmlformats.org/officeDocument/2006/relationships/hyperlink" Target="https://www.dripshop.live/products/-euhKx85nuq94mjZ2NLPY" TargetMode="External"/><Relationship Id="rId2616" Type="http://schemas.openxmlformats.org/officeDocument/2006/relationships/hyperlink" Target="https://www.dripshop.live/products/nufwkydHkfETdRqCT25sH" TargetMode="External"/><Relationship Id="rId3948" Type="http://schemas.openxmlformats.org/officeDocument/2006/relationships/hyperlink" Target="https://www.dripshop.live/products/tdWQzZ61uBcBVlnSwomtf" TargetMode="External"/><Relationship Id="rId2617" Type="http://schemas.openxmlformats.org/officeDocument/2006/relationships/hyperlink" Target="https://cdn.dripshop.live/dripnfts/slabs/77618073.mp4" TargetMode="External"/><Relationship Id="rId3947" Type="http://schemas.openxmlformats.org/officeDocument/2006/relationships/hyperlink" Target="https://cdn.dripshop.live/dripnfts/slabs/6001893197_front_v1.jpg" TargetMode="External"/><Relationship Id="rId2618" Type="http://schemas.openxmlformats.org/officeDocument/2006/relationships/hyperlink" Target="https://cdn.dripshop.live/dripnfts/slabs/77618073_front_v1.jpg" TargetMode="External"/><Relationship Id="rId2619" Type="http://schemas.openxmlformats.org/officeDocument/2006/relationships/hyperlink" Target="https://www.dripshop.live/products/xm_GaD9i6-6ru225GmkPR" TargetMode="External"/><Relationship Id="rId3949" Type="http://schemas.openxmlformats.org/officeDocument/2006/relationships/hyperlink" Target="https://cdn.dripshop.live/dripnfts/slabs/6001893198.mp4" TargetMode="External"/><Relationship Id="rId3940" Type="http://schemas.openxmlformats.org/officeDocument/2006/relationships/hyperlink" Target="https://cdn.dripshop.live/dripnfts/slabs/6001893195.mp4" TargetMode="External"/><Relationship Id="rId1312" Type="http://schemas.openxmlformats.org/officeDocument/2006/relationships/hyperlink" Target="https://cdn.dripshop.live/dripnfts/slabs/96568408.mp4" TargetMode="External"/><Relationship Id="rId2643" Type="http://schemas.openxmlformats.org/officeDocument/2006/relationships/hyperlink" Target="https://www.dripshop.live/products/PFfVPH1rkqprxA13yLVvx" TargetMode="External"/><Relationship Id="rId3975" Type="http://schemas.openxmlformats.org/officeDocument/2006/relationships/hyperlink" Target="https://www.dripshop.live/products/dTi1YJ49rkpnYZyFbhkkB" TargetMode="External"/><Relationship Id="rId1313" Type="http://schemas.openxmlformats.org/officeDocument/2006/relationships/hyperlink" Target="https://cdn.dripshop.live/dripnfts/slabs/96568408_front_v1.jpg" TargetMode="External"/><Relationship Id="rId2644" Type="http://schemas.openxmlformats.org/officeDocument/2006/relationships/hyperlink" Target="https://cdn.dripshop.live/dripnfts/slabs/104698227.mp4" TargetMode="External"/><Relationship Id="rId3974" Type="http://schemas.openxmlformats.org/officeDocument/2006/relationships/hyperlink" Target="https://cdn.dripshop.live/dripnfts/slabs/6016697259_front_v1.jpg" TargetMode="External"/><Relationship Id="rId1314" Type="http://schemas.openxmlformats.org/officeDocument/2006/relationships/hyperlink" Target="https://www.dripshop.live/products/1893rO_wxkV47b_qDiUdG" TargetMode="External"/><Relationship Id="rId2645" Type="http://schemas.openxmlformats.org/officeDocument/2006/relationships/hyperlink" Target="https://cdn.dripshop.live/dripnfts/slabs/104698227_front_v1.jpg" TargetMode="External"/><Relationship Id="rId3977" Type="http://schemas.openxmlformats.org/officeDocument/2006/relationships/hyperlink" Target="https://cdn.dripshop.live/dripnfts/slabs/6016697267_front_v1.jpg" TargetMode="External"/><Relationship Id="rId1315" Type="http://schemas.openxmlformats.org/officeDocument/2006/relationships/hyperlink" Target="https://cdn.dripshop.live/dripnfts/slabs/96995908.mp4" TargetMode="External"/><Relationship Id="rId2646" Type="http://schemas.openxmlformats.org/officeDocument/2006/relationships/hyperlink" Target="https://www.dripshop.live/products/2E6Q-ggby9Euye9C-71Eq" TargetMode="External"/><Relationship Id="rId3976" Type="http://schemas.openxmlformats.org/officeDocument/2006/relationships/hyperlink" Target="https://cdn.dripshop.live/dripnfts/slabs/6016697267.mp4" TargetMode="External"/><Relationship Id="rId1316" Type="http://schemas.openxmlformats.org/officeDocument/2006/relationships/hyperlink" Target="https://cdn.dripshop.live/dripnfts/slabs/96995908_front_v1.jpg" TargetMode="External"/><Relationship Id="rId2647" Type="http://schemas.openxmlformats.org/officeDocument/2006/relationships/hyperlink" Target="https://cdn.dripshop.live/dripnfts/slabs/85944168.mp4" TargetMode="External"/><Relationship Id="rId3979" Type="http://schemas.openxmlformats.org/officeDocument/2006/relationships/hyperlink" Target="https://cdn.dripshop.live/dripnfts/slabs/6016697269.mp4" TargetMode="External"/><Relationship Id="rId1317" Type="http://schemas.openxmlformats.org/officeDocument/2006/relationships/hyperlink" Target="https://www.dripshop.live/products/62cHY-VQdpXV251UQe1ec" TargetMode="External"/><Relationship Id="rId2648" Type="http://schemas.openxmlformats.org/officeDocument/2006/relationships/hyperlink" Target="https://cdn.dripshop.live/dripnfts/slabs/85944168_front_v1.jpg" TargetMode="External"/><Relationship Id="rId3978" Type="http://schemas.openxmlformats.org/officeDocument/2006/relationships/hyperlink" Target="https://www.dripshop.live/products/ZWu6Z5ZDBiDf-XMWhPcrZ" TargetMode="External"/><Relationship Id="rId1318" Type="http://schemas.openxmlformats.org/officeDocument/2006/relationships/hyperlink" Target="https://cdn.dripshop.live/dripnfts/slabs/97596303.mp4" TargetMode="External"/><Relationship Id="rId2649" Type="http://schemas.openxmlformats.org/officeDocument/2006/relationships/hyperlink" Target="https://www.dripshop.live/products/Lozwi3HwBgKb2iTwhef9z" TargetMode="External"/><Relationship Id="rId1319" Type="http://schemas.openxmlformats.org/officeDocument/2006/relationships/hyperlink" Target="https://cdn.dripshop.live/dripnfts/slabs/97596303_front_v1.jpg" TargetMode="External"/><Relationship Id="rId729" Type="http://schemas.openxmlformats.org/officeDocument/2006/relationships/hyperlink" Target="https://www.dripshop.live/products/-AJLCu3fpDNjawnMigmDW" TargetMode="External"/><Relationship Id="rId728" Type="http://schemas.openxmlformats.org/officeDocument/2006/relationships/hyperlink" Target="https://cdn.dripshop.live/dripnfts/slabs/102788165_front_v1.jpg" TargetMode="External"/><Relationship Id="rId723" Type="http://schemas.openxmlformats.org/officeDocument/2006/relationships/hyperlink" Target="https://www.dripshop.live/products/sNkL1uvQ04BSuEE4FSABG" TargetMode="External"/><Relationship Id="rId722" Type="http://schemas.openxmlformats.org/officeDocument/2006/relationships/hyperlink" Target="https://cdn.dripshop.live/dripnfts/slabs/103559342_front_v1.jpg" TargetMode="External"/><Relationship Id="rId721" Type="http://schemas.openxmlformats.org/officeDocument/2006/relationships/hyperlink" Target="https://cdn.dripshop.live/dripnfts/slabs/103559342.mp4" TargetMode="External"/><Relationship Id="rId720" Type="http://schemas.openxmlformats.org/officeDocument/2006/relationships/hyperlink" Target="https://www.dripshop.live/products/BS9JJSTyGHfXBxk_Kavpg" TargetMode="External"/><Relationship Id="rId727" Type="http://schemas.openxmlformats.org/officeDocument/2006/relationships/hyperlink" Target="https://cdn.dripshop.live/dripnfts/slabs/102788165.mp4" TargetMode="External"/><Relationship Id="rId726" Type="http://schemas.openxmlformats.org/officeDocument/2006/relationships/hyperlink" Target="https://www.dripshop.live/products/zu6B7rwWGxaJo-j_oqXpQ" TargetMode="External"/><Relationship Id="rId725" Type="http://schemas.openxmlformats.org/officeDocument/2006/relationships/hyperlink" Target="https://cdn.dripshop.live/dripnfts/slabs/94057383_front_v1.jpg" TargetMode="External"/><Relationship Id="rId724" Type="http://schemas.openxmlformats.org/officeDocument/2006/relationships/hyperlink" Target="https://cdn.dripshop.live/dripnfts/slabs/94057383.mp4" TargetMode="External"/><Relationship Id="rId3971" Type="http://schemas.openxmlformats.org/officeDocument/2006/relationships/hyperlink" Target="https://cdn.dripshop.live/dripnfts/slabs/6016697255_front_v1.jpg" TargetMode="External"/><Relationship Id="rId2640" Type="http://schemas.openxmlformats.org/officeDocument/2006/relationships/hyperlink" Target="https://www.dripshop.live/products/QhOL-hl2QNHbnpxWVpFe_" TargetMode="External"/><Relationship Id="rId3970" Type="http://schemas.openxmlformats.org/officeDocument/2006/relationships/hyperlink" Target="https://cdn.dripshop.live/dripnfts/slabs/6016697255.mp4" TargetMode="External"/><Relationship Id="rId1310" Type="http://schemas.openxmlformats.org/officeDocument/2006/relationships/hyperlink" Target="https://cdn.dripshop.live/dripnfts/slabs/96484686_front_v1.jpg" TargetMode="External"/><Relationship Id="rId2641" Type="http://schemas.openxmlformats.org/officeDocument/2006/relationships/hyperlink" Target="https://cdn.dripshop.live/dripnfts/slabs/108381549.mp4" TargetMode="External"/><Relationship Id="rId3973" Type="http://schemas.openxmlformats.org/officeDocument/2006/relationships/hyperlink" Target="https://cdn.dripshop.live/dripnfts/slabs/6016697259.mp4" TargetMode="External"/><Relationship Id="rId1311" Type="http://schemas.openxmlformats.org/officeDocument/2006/relationships/hyperlink" Target="https://www.dripshop.live/products/mW9_jy2PqEjxQnGbS-cEB" TargetMode="External"/><Relationship Id="rId2642" Type="http://schemas.openxmlformats.org/officeDocument/2006/relationships/hyperlink" Target="https://cdn.dripshop.live/dripnfts/slabs/108381549_front_v1.jpg" TargetMode="External"/><Relationship Id="rId3972" Type="http://schemas.openxmlformats.org/officeDocument/2006/relationships/hyperlink" Target="https://www.dripshop.live/products/jz3-HsSSUayBwpI5tHPsw" TargetMode="External"/><Relationship Id="rId1301" Type="http://schemas.openxmlformats.org/officeDocument/2006/relationships/hyperlink" Target="https://cdn.dripshop.live/dripnfts/slabs/80517907_front_v1.jpg" TargetMode="External"/><Relationship Id="rId2632" Type="http://schemas.openxmlformats.org/officeDocument/2006/relationships/hyperlink" Target="https://cdn.dripshop.live/dripnfts/slabs/106177009.mp4" TargetMode="External"/><Relationship Id="rId3964" Type="http://schemas.openxmlformats.org/officeDocument/2006/relationships/hyperlink" Target="https://cdn.dripshop.live/dripnfts/slabs/6016697243.mp4" TargetMode="External"/><Relationship Id="rId1302" Type="http://schemas.openxmlformats.org/officeDocument/2006/relationships/hyperlink" Target="https://www.dripshop.live/products/9Z5qxgg_Xy43K62x3bItl" TargetMode="External"/><Relationship Id="rId2633" Type="http://schemas.openxmlformats.org/officeDocument/2006/relationships/hyperlink" Target="https://cdn.dripshop.live/dripnfts/slabs/106177009_front_v1.jpg" TargetMode="External"/><Relationship Id="rId3963" Type="http://schemas.openxmlformats.org/officeDocument/2006/relationships/hyperlink" Target="https://www.dripshop.live/products/AC5JOpsFTW3-kLRed4uPU" TargetMode="External"/><Relationship Id="rId1303" Type="http://schemas.openxmlformats.org/officeDocument/2006/relationships/hyperlink" Target="https://cdn.dripshop.live/dripnfts/slabs/91845279.mp4" TargetMode="External"/><Relationship Id="rId2634" Type="http://schemas.openxmlformats.org/officeDocument/2006/relationships/hyperlink" Target="https://www.dripshop.live/products/y8gdBBtgdBMuZYmFzK5eB" TargetMode="External"/><Relationship Id="rId3966" Type="http://schemas.openxmlformats.org/officeDocument/2006/relationships/hyperlink" Target="https://www.dripshop.live/products/nUou0sYYrLFtzm1TvDN5N" TargetMode="External"/><Relationship Id="rId1304" Type="http://schemas.openxmlformats.org/officeDocument/2006/relationships/hyperlink" Target="https://cdn.dripshop.live/dripnfts/slabs/91845279_front_v1.jpg" TargetMode="External"/><Relationship Id="rId2635" Type="http://schemas.openxmlformats.org/officeDocument/2006/relationships/hyperlink" Target="https://cdn.dripshop.live/dripnfts/slabs/107750942.mp4" TargetMode="External"/><Relationship Id="rId3965" Type="http://schemas.openxmlformats.org/officeDocument/2006/relationships/hyperlink" Target="https://cdn.dripshop.live/dripnfts/slabs/6016697243_front_v1.jpg" TargetMode="External"/><Relationship Id="rId1305" Type="http://schemas.openxmlformats.org/officeDocument/2006/relationships/hyperlink" Target="https://www.dripshop.live/products/9MVhPS83K8VxDqirPKAdI" TargetMode="External"/><Relationship Id="rId2636" Type="http://schemas.openxmlformats.org/officeDocument/2006/relationships/hyperlink" Target="https://cdn.dripshop.live/dripnfts/slabs/107750942_front_v1.jpg" TargetMode="External"/><Relationship Id="rId3968" Type="http://schemas.openxmlformats.org/officeDocument/2006/relationships/hyperlink" Target="https://cdn.dripshop.live/dripnfts/slabs/6016697254_front_v1.jpg" TargetMode="External"/><Relationship Id="rId1306" Type="http://schemas.openxmlformats.org/officeDocument/2006/relationships/hyperlink" Target="https://cdn.dripshop.live/dripnfts/slabs/95083530.mp4" TargetMode="External"/><Relationship Id="rId2637" Type="http://schemas.openxmlformats.org/officeDocument/2006/relationships/hyperlink" Target="https://www.dripshop.live/products/3klnb08_-ik6vBBQo4yBY" TargetMode="External"/><Relationship Id="rId3967" Type="http://schemas.openxmlformats.org/officeDocument/2006/relationships/hyperlink" Target="https://cdn.dripshop.live/dripnfts/slabs/6016697254.mp4" TargetMode="External"/><Relationship Id="rId1307" Type="http://schemas.openxmlformats.org/officeDocument/2006/relationships/hyperlink" Target="https://cdn.dripshop.live/dripnfts/slabs/95083530_front_v1.jpg" TargetMode="External"/><Relationship Id="rId2638" Type="http://schemas.openxmlformats.org/officeDocument/2006/relationships/hyperlink" Target="https://cdn.dripshop.live/dripnfts/slabs/106177008.mp4" TargetMode="External"/><Relationship Id="rId1308" Type="http://schemas.openxmlformats.org/officeDocument/2006/relationships/hyperlink" Target="https://www.dripshop.live/products/lTBr7M-YZhvgQ54tGTUdW" TargetMode="External"/><Relationship Id="rId2639" Type="http://schemas.openxmlformats.org/officeDocument/2006/relationships/hyperlink" Target="https://cdn.dripshop.live/dripnfts/slabs/106177008_front_v1.jpg" TargetMode="External"/><Relationship Id="rId3969" Type="http://schemas.openxmlformats.org/officeDocument/2006/relationships/hyperlink" Target="https://www.dripshop.live/products/TA8OO0CgvHlfehkdtyyCx" TargetMode="External"/><Relationship Id="rId1309" Type="http://schemas.openxmlformats.org/officeDocument/2006/relationships/hyperlink" Target="https://cdn.dripshop.live/dripnfts/slabs/96484686.mp4" TargetMode="External"/><Relationship Id="rId719" Type="http://schemas.openxmlformats.org/officeDocument/2006/relationships/hyperlink" Target="https://cdn.dripshop.live/dripnfts/slabs/108368229_front_v1.jpg" TargetMode="External"/><Relationship Id="rId718" Type="http://schemas.openxmlformats.org/officeDocument/2006/relationships/hyperlink" Target="https://cdn.dripshop.live/dripnfts/slabs/108368229.mp4" TargetMode="External"/><Relationship Id="rId717" Type="http://schemas.openxmlformats.org/officeDocument/2006/relationships/hyperlink" Target="https://www.dripshop.live/products/7pKpYxm2aqFybJobDBJvt" TargetMode="External"/><Relationship Id="rId712" Type="http://schemas.openxmlformats.org/officeDocument/2006/relationships/hyperlink" Target="https://cdn.dripshop.live/dripnfts/slabs/111226322.mp4" TargetMode="External"/><Relationship Id="rId711" Type="http://schemas.openxmlformats.org/officeDocument/2006/relationships/hyperlink" Target="https://www.dripshop.live/products/66BFOEqnls7mMSiyL61lE" TargetMode="External"/><Relationship Id="rId710" Type="http://schemas.openxmlformats.org/officeDocument/2006/relationships/hyperlink" Target="https://cdn.dripshop.live/dripnfts/slabs/111226321_front_v1.jpg" TargetMode="External"/><Relationship Id="rId716" Type="http://schemas.openxmlformats.org/officeDocument/2006/relationships/hyperlink" Target="https://cdn.dripshop.live/dripnfts/slabs/104233914_front_v1.jpg" TargetMode="External"/><Relationship Id="rId715" Type="http://schemas.openxmlformats.org/officeDocument/2006/relationships/hyperlink" Target="https://cdn.dripshop.live/dripnfts/slabs/104233914.mp4" TargetMode="External"/><Relationship Id="rId714" Type="http://schemas.openxmlformats.org/officeDocument/2006/relationships/hyperlink" Target="https://www.dripshop.live/products/M6DIxxzxNV3jK2fqy3eTz" TargetMode="External"/><Relationship Id="rId713" Type="http://schemas.openxmlformats.org/officeDocument/2006/relationships/hyperlink" Target="https://cdn.dripshop.live/dripnfts/slabs/111226322_front_v1.jpg" TargetMode="External"/><Relationship Id="rId3960" Type="http://schemas.openxmlformats.org/officeDocument/2006/relationships/hyperlink" Target="https://www.dripshop.live/products/-Im_wRxVn3EeX2HrDn4UO" TargetMode="External"/><Relationship Id="rId2630" Type="http://schemas.openxmlformats.org/officeDocument/2006/relationships/hyperlink" Target="https://cdn.dripshop.live/dripnfts/slabs/106177010_front_v1.jpg" TargetMode="External"/><Relationship Id="rId3962" Type="http://schemas.openxmlformats.org/officeDocument/2006/relationships/hyperlink" Target="https://cdn.dripshop.live/dripnfts/slabs/6016697242_front_v1.jpg" TargetMode="External"/><Relationship Id="rId1300" Type="http://schemas.openxmlformats.org/officeDocument/2006/relationships/hyperlink" Target="https://cdn.dripshop.live/dripnfts/slabs/80517907.mp4" TargetMode="External"/><Relationship Id="rId2631" Type="http://schemas.openxmlformats.org/officeDocument/2006/relationships/hyperlink" Target="https://www.dripshop.live/products/JkxEfCVpooWEF1hs4pRq-" TargetMode="External"/><Relationship Id="rId3961" Type="http://schemas.openxmlformats.org/officeDocument/2006/relationships/hyperlink" Target="https://cdn.dripshop.live/dripnfts/slabs/6016697242.mp4" TargetMode="External"/><Relationship Id="rId3117" Type="http://schemas.openxmlformats.org/officeDocument/2006/relationships/hyperlink" Target="https://www.dripshop.live/products/7RDs7IMzQCrVPR5xem3rS" TargetMode="External"/><Relationship Id="rId4448" Type="http://schemas.openxmlformats.org/officeDocument/2006/relationships/hyperlink" Target="https://cdn.dripshop.live/dripnfts/slabs/6035585291_front_v1.jpg" TargetMode="External"/><Relationship Id="rId3116" Type="http://schemas.openxmlformats.org/officeDocument/2006/relationships/hyperlink" Target="https://cdn.dripshop.live/dripnfts/slabs/6035587231_front_v1.jpg" TargetMode="External"/><Relationship Id="rId4447" Type="http://schemas.openxmlformats.org/officeDocument/2006/relationships/hyperlink" Target="https://cdn.dripshop.live/dripnfts/slabs/6035585291.mp4" TargetMode="External"/><Relationship Id="rId3119" Type="http://schemas.openxmlformats.org/officeDocument/2006/relationships/hyperlink" Target="https://cdn.dripshop.live/dripnfts/slabs/6035587232_front_v1.jpg" TargetMode="External"/><Relationship Id="rId5778" Type="http://schemas.openxmlformats.org/officeDocument/2006/relationships/hyperlink" Target="https://www.dripshop.live/products/X-8-eEjMaxyz1XEOHWnzS" TargetMode="External"/><Relationship Id="rId3118" Type="http://schemas.openxmlformats.org/officeDocument/2006/relationships/hyperlink" Target="https://cdn.dripshop.live/dripnfts/slabs/6035587232.mp4" TargetMode="External"/><Relationship Id="rId4449" Type="http://schemas.openxmlformats.org/officeDocument/2006/relationships/hyperlink" Target="https://www.dripshop.live/products/6kAAcO1KPRR22ghrf6IRH" TargetMode="External"/><Relationship Id="rId5779" Type="http://schemas.openxmlformats.org/officeDocument/2006/relationships/hyperlink" Target="https://cdn.dripshop.live/dripnfts/slabs/1401031274258.mp4" TargetMode="External"/><Relationship Id="rId4440" Type="http://schemas.openxmlformats.org/officeDocument/2006/relationships/hyperlink" Target="https://www.dripshop.live/products/yfr3xA3grOtU-CnH46i7N" TargetMode="External"/><Relationship Id="rId5772" Type="http://schemas.openxmlformats.org/officeDocument/2006/relationships/hyperlink" Target="https://www.dripshop.live/products/XfUGf894-fIAzKXqbnKie" TargetMode="External"/><Relationship Id="rId5773" Type="http://schemas.openxmlformats.org/officeDocument/2006/relationships/hyperlink" Target="https://cdn.dripshop.live/dripnfts/slabs/1401016007261.mp4" TargetMode="External"/><Relationship Id="rId3111" Type="http://schemas.openxmlformats.org/officeDocument/2006/relationships/hyperlink" Target="https://www.dripshop.live/products/Ql7Lg0xRMJpEh4fvMgXPm" TargetMode="External"/><Relationship Id="rId4442" Type="http://schemas.openxmlformats.org/officeDocument/2006/relationships/hyperlink" Target="https://cdn.dripshop.live/dripnfts/slabs/6035585286_front_v1.jpg" TargetMode="External"/><Relationship Id="rId5770" Type="http://schemas.openxmlformats.org/officeDocument/2006/relationships/hyperlink" Target="https://cdn.dripshop.live/dripnfts/slabs/1401016007260.mp4" TargetMode="External"/><Relationship Id="rId3110" Type="http://schemas.openxmlformats.org/officeDocument/2006/relationships/hyperlink" Target="https://cdn.dripshop.live/dripnfts/slabs/6035587227_front_v1.jpg" TargetMode="External"/><Relationship Id="rId4441" Type="http://schemas.openxmlformats.org/officeDocument/2006/relationships/hyperlink" Target="https://cdn.dripshop.live/dripnfts/slabs/6035585286.mp4" TargetMode="External"/><Relationship Id="rId5771" Type="http://schemas.openxmlformats.org/officeDocument/2006/relationships/hyperlink" Target="https://cdn.dripshop.live/dripnfts/slabs/1401016007260_front_v1.jpg" TargetMode="External"/><Relationship Id="rId3113" Type="http://schemas.openxmlformats.org/officeDocument/2006/relationships/hyperlink" Target="https://cdn.dripshop.live/dripnfts/slabs/6035587229_front_v1.jpg" TargetMode="External"/><Relationship Id="rId4444" Type="http://schemas.openxmlformats.org/officeDocument/2006/relationships/hyperlink" Target="https://cdn.dripshop.live/dripnfts/slabs/6035585288.mp4" TargetMode="External"/><Relationship Id="rId5776" Type="http://schemas.openxmlformats.org/officeDocument/2006/relationships/hyperlink" Target="https://cdn.dripshop.live/dripnfts/slabs/1401031274254.mp4" TargetMode="External"/><Relationship Id="rId3112" Type="http://schemas.openxmlformats.org/officeDocument/2006/relationships/hyperlink" Target="https://cdn.dripshop.live/dripnfts/slabs/6035587229.mp4" TargetMode="External"/><Relationship Id="rId4443" Type="http://schemas.openxmlformats.org/officeDocument/2006/relationships/hyperlink" Target="https://www.dripshop.live/products/PYmqQm87VLZ43QjBCazFg" TargetMode="External"/><Relationship Id="rId5777" Type="http://schemas.openxmlformats.org/officeDocument/2006/relationships/hyperlink" Target="https://cdn.dripshop.live/dripnfts/slabs/1401031274254_front_v1.jpg" TargetMode="External"/><Relationship Id="rId3115" Type="http://schemas.openxmlformats.org/officeDocument/2006/relationships/hyperlink" Target="https://cdn.dripshop.live/dripnfts/slabs/6035587231.mp4" TargetMode="External"/><Relationship Id="rId4446" Type="http://schemas.openxmlformats.org/officeDocument/2006/relationships/hyperlink" Target="https://www.dripshop.live/products/ihgMIHcRVUa1ndIO9-FcU" TargetMode="External"/><Relationship Id="rId5774" Type="http://schemas.openxmlformats.org/officeDocument/2006/relationships/hyperlink" Target="https://cdn.dripshop.live/dripnfts/slabs/1401016007261_front_v1.jpg" TargetMode="External"/><Relationship Id="rId3114" Type="http://schemas.openxmlformats.org/officeDocument/2006/relationships/hyperlink" Target="https://www.dripshop.live/products/aPT12_I0D5yXIRQ2oOCbU" TargetMode="External"/><Relationship Id="rId4445" Type="http://schemas.openxmlformats.org/officeDocument/2006/relationships/hyperlink" Target="https://cdn.dripshop.live/dripnfts/slabs/6035585288_front_v1.jpg" TargetMode="External"/><Relationship Id="rId5775" Type="http://schemas.openxmlformats.org/officeDocument/2006/relationships/hyperlink" Target="https://www.dripshop.live/products/fAW47NZxHzrJWefQLUOMd" TargetMode="External"/><Relationship Id="rId3106" Type="http://schemas.openxmlformats.org/officeDocument/2006/relationships/hyperlink" Target="https://cdn.dripshop.live/dripnfts/slabs/6035587225.mp4" TargetMode="External"/><Relationship Id="rId4437" Type="http://schemas.openxmlformats.org/officeDocument/2006/relationships/hyperlink" Target="https://www.dripshop.live/products/FRbwoj_Q1YXQ7CnPW8Mdp" TargetMode="External"/><Relationship Id="rId5769" Type="http://schemas.openxmlformats.org/officeDocument/2006/relationships/hyperlink" Target="https://www.dripshop.live/products/tbDCETHoKiG229d6M4mjG" TargetMode="External"/><Relationship Id="rId3105" Type="http://schemas.openxmlformats.org/officeDocument/2006/relationships/hyperlink" Target="https://www.dripshop.live/products/QhdeOborNlCF-oFsGI67Q" TargetMode="External"/><Relationship Id="rId4436" Type="http://schemas.openxmlformats.org/officeDocument/2006/relationships/hyperlink" Target="https://cdn.dripshop.live/dripnfts/slabs/6035585281_front_v1.jpg" TargetMode="External"/><Relationship Id="rId3108" Type="http://schemas.openxmlformats.org/officeDocument/2006/relationships/hyperlink" Target="https://www.dripshop.live/products/c4e1WK_0LPsdsEvmjcKBf" TargetMode="External"/><Relationship Id="rId4439" Type="http://schemas.openxmlformats.org/officeDocument/2006/relationships/hyperlink" Target="https://cdn.dripshop.live/dripnfts/slabs/6035585283_front_v1.jpg" TargetMode="External"/><Relationship Id="rId5767" Type="http://schemas.openxmlformats.org/officeDocument/2006/relationships/hyperlink" Target="https://cdn.dripshop.live/dripnfts/slabs/6035585284.mp4" TargetMode="External"/><Relationship Id="rId3107" Type="http://schemas.openxmlformats.org/officeDocument/2006/relationships/hyperlink" Target="https://cdn.dripshop.live/dripnfts/slabs/6035587225_front_v1.jpg" TargetMode="External"/><Relationship Id="rId4438" Type="http://schemas.openxmlformats.org/officeDocument/2006/relationships/hyperlink" Target="https://cdn.dripshop.live/dripnfts/slabs/6035585283.mp4" TargetMode="External"/><Relationship Id="rId5768" Type="http://schemas.openxmlformats.org/officeDocument/2006/relationships/hyperlink" Target="https://cdn.dripshop.live/dripnfts/slabs/6035585284_front_v1.jpg" TargetMode="External"/><Relationship Id="rId3109" Type="http://schemas.openxmlformats.org/officeDocument/2006/relationships/hyperlink" Target="https://cdn.dripshop.live/dripnfts/slabs/6035587227.mp4" TargetMode="External"/><Relationship Id="rId5761" Type="http://schemas.openxmlformats.org/officeDocument/2006/relationships/hyperlink" Target="https://cdn.dripshop.live/dripnfts/slabs/6001881214.mp4" TargetMode="External"/><Relationship Id="rId5762" Type="http://schemas.openxmlformats.org/officeDocument/2006/relationships/hyperlink" Target="https://cdn.dripshop.live/dripnfts/slabs/6001881214_front_v1.jpg" TargetMode="External"/><Relationship Id="rId3100" Type="http://schemas.openxmlformats.org/officeDocument/2006/relationships/hyperlink" Target="https://cdn.dripshop.live/dripnfts/slabs/6035587219.mp4" TargetMode="External"/><Relationship Id="rId4431" Type="http://schemas.openxmlformats.org/officeDocument/2006/relationships/hyperlink" Target="https://www.dripshop.live/products/A9e4U_WsldDHau9ekRJ_F" TargetMode="External"/><Relationship Id="rId4430" Type="http://schemas.openxmlformats.org/officeDocument/2006/relationships/hyperlink" Target="https://cdn.dripshop.live/dripnfts/slabs/6035585278_front_v1.jpg" TargetMode="External"/><Relationship Id="rId5760" Type="http://schemas.openxmlformats.org/officeDocument/2006/relationships/hyperlink" Target="https://www.dripshop.live/products/C-v_KyTl3B9sDXNhwcp0_" TargetMode="External"/><Relationship Id="rId3102" Type="http://schemas.openxmlformats.org/officeDocument/2006/relationships/hyperlink" Target="https://www.dripshop.live/products/2hsea5GyU4D2ogIzUpRMB" TargetMode="External"/><Relationship Id="rId4433" Type="http://schemas.openxmlformats.org/officeDocument/2006/relationships/hyperlink" Target="https://cdn.dripshop.live/dripnfts/slabs/6035585279_front_v1.jpg" TargetMode="External"/><Relationship Id="rId5765" Type="http://schemas.openxmlformats.org/officeDocument/2006/relationships/hyperlink" Target="https://cdn.dripshop.live/dripnfts/slabs/6001881234_front_v1.jpg" TargetMode="External"/><Relationship Id="rId3101" Type="http://schemas.openxmlformats.org/officeDocument/2006/relationships/hyperlink" Target="https://cdn.dripshop.live/dripnfts/slabs/6035587219_front_v1.jpg" TargetMode="External"/><Relationship Id="rId4432" Type="http://schemas.openxmlformats.org/officeDocument/2006/relationships/hyperlink" Target="https://cdn.dripshop.live/dripnfts/slabs/6035585279.mp4" TargetMode="External"/><Relationship Id="rId5766" Type="http://schemas.openxmlformats.org/officeDocument/2006/relationships/hyperlink" Target="https://www.dripshop.live/products/AuetkIMf3hPrFn8IhyukB" TargetMode="External"/><Relationship Id="rId3104" Type="http://schemas.openxmlformats.org/officeDocument/2006/relationships/hyperlink" Target="https://cdn.dripshop.live/dripnfts/slabs/6035587223_front_v1.jpg" TargetMode="External"/><Relationship Id="rId4435" Type="http://schemas.openxmlformats.org/officeDocument/2006/relationships/hyperlink" Target="https://cdn.dripshop.live/dripnfts/slabs/6035585281.mp4" TargetMode="External"/><Relationship Id="rId5763" Type="http://schemas.openxmlformats.org/officeDocument/2006/relationships/hyperlink" Target="https://www.dripshop.live/products/IdcwB2TZxyA2irldTwMsO" TargetMode="External"/><Relationship Id="rId3103" Type="http://schemas.openxmlformats.org/officeDocument/2006/relationships/hyperlink" Target="https://cdn.dripshop.live/dripnfts/slabs/6035587223.mp4" TargetMode="External"/><Relationship Id="rId4434" Type="http://schemas.openxmlformats.org/officeDocument/2006/relationships/hyperlink" Target="https://www.dripshop.live/products/aMQrXqVD1tVaA6HBK_JKm" TargetMode="External"/><Relationship Id="rId5764" Type="http://schemas.openxmlformats.org/officeDocument/2006/relationships/hyperlink" Target="https://cdn.dripshop.live/dripnfts/slabs/6001881234.mp4" TargetMode="External"/><Relationship Id="rId3139" Type="http://schemas.openxmlformats.org/officeDocument/2006/relationships/hyperlink" Target="https://cdn.dripshop.live/dripnfts/slabs/1401011386169.mp4" TargetMode="External"/><Relationship Id="rId3138" Type="http://schemas.openxmlformats.org/officeDocument/2006/relationships/hyperlink" Target="https://www.dripshop.live/products/IY3e4vUmGoQl7Fq4ENwq4" TargetMode="External"/><Relationship Id="rId4469" Type="http://schemas.openxmlformats.org/officeDocument/2006/relationships/hyperlink" Target="https://cdn.dripshop.live/dripnfts/slabs/6035587055_front_v1.jpg" TargetMode="External"/><Relationship Id="rId5790" Type="http://schemas.openxmlformats.org/officeDocument/2006/relationships/hyperlink" Target="https://www.dripshop.live/products/_H7c3MJIFBgQ6LYbFtVo_" TargetMode="External"/><Relationship Id="rId5791" Type="http://schemas.openxmlformats.org/officeDocument/2006/relationships/hyperlink" Target="https://cdn.dripshop.live/dripnfts/slabs/1401036555066.mp4" TargetMode="External"/><Relationship Id="rId4460" Type="http://schemas.openxmlformats.org/officeDocument/2006/relationships/hyperlink" Target="https://cdn.dripshop.live/dripnfts/slabs/6035587049_front_v1.jpg" TargetMode="External"/><Relationship Id="rId3131" Type="http://schemas.openxmlformats.org/officeDocument/2006/relationships/hyperlink" Target="https://cdn.dripshop.live/dripnfts/slabs/1401011386153_front_v1.jpg" TargetMode="External"/><Relationship Id="rId4462" Type="http://schemas.openxmlformats.org/officeDocument/2006/relationships/hyperlink" Target="https://cdn.dripshop.live/dripnfts/slabs/6035587050.mp4" TargetMode="External"/><Relationship Id="rId5794" Type="http://schemas.openxmlformats.org/officeDocument/2006/relationships/hyperlink" Target="https://cdn.dripshop.live/dripnfts/slabs/1401036555068.mp4" TargetMode="External"/><Relationship Id="rId3130" Type="http://schemas.openxmlformats.org/officeDocument/2006/relationships/hyperlink" Target="https://cdn.dripshop.live/dripnfts/slabs/1401011386153.mp4" TargetMode="External"/><Relationship Id="rId4461" Type="http://schemas.openxmlformats.org/officeDocument/2006/relationships/hyperlink" Target="https://www.dripshop.live/products/bMdjcSKmyxGL84bYh6QRH" TargetMode="External"/><Relationship Id="rId5795" Type="http://schemas.openxmlformats.org/officeDocument/2006/relationships/hyperlink" Target="https://cdn.dripshop.live/dripnfts/slabs/1401036555068_front_v1.jpg" TargetMode="External"/><Relationship Id="rId3133" Type="http://schemas.openxmlformats.org/officeDocument/2006/relationships/hyperlink" Target="https://cdn.dripshop.live/dripnfts/slabs/1401011386154.mp4" TargetMode="External"/><Relationship Id="rId4464" Type="http://schemas.openxmlformats.org/officeDocument/2006/relationships/hyperlink" Target="https://www.dripshop.live/products/-Y9X9Km2w6f1k65xGm2LR" TargetMode="External"/><Relationship Id="rId5792" Type="http://schemas.openxmlformats.org/officeDocument/2006/relationships/hyperlink" Target="https://cdn.dripshop.live/dripnfts/slabs/1401036555066_front_v1.jpg" TargetMode="External"/><Relationship Id="rId3132" Type="http://schemas.openxmlformats.org/officeDocument/2006/relationships/hyperlink" Target="https://www.dripshop.live/products/zwDnty5OQmJUTfUlllS1G" TargetMode="External"/><Relationship Id="rId4463" Type="http://schemas.openxmlformats.org/officeDocument/2006/relationships/hyperlink" Target="https://cdn.dripshop.live/dripnfts/slabs/6035587050_front_v1.jpg" TargetMode="External"/><Relationship Id="rId5793" Type="http://schemas.openxmlformats.org/officeDocument/2006/relationships/hyperlink" Target="https://www.dripshop.live/products/V4YEuenrLCH_fBiQTqWFf" TargetMode="External"/><Relationship Id="rId3135" Type="http://schemas.openxmlformats.org/officeDocument/2006/relationships/hyperlink" Target="https://www.dripshop.live/products/-_fA814WlrU0JtiS5zTbA" TargetMode="External"/><Relationship Id="rId4466" Type="http://schemas.openxmlformats.org/officeDocument/2006/relationships/hyperlink" Target="https://cdn.dripshop.live/dripnfts/slabs/6035587053_front_v1.jpg" TargetMode="External"/><Relationship Id="rId5798" Type="http://schemas.openxmlformats.org/officeDocument/2006/relationships/hyperlink" Target="https://cdn.dripshop.live/dripnfts/slabs/1401036555069_front_v1.jpg" TargetMode="External"/><Relationship Id="rId3134" Type="http://schemas.openxmlformats.org/officeDocument/2006/relationships/hyperlink" Target="https://cdn.dripshop.live/dripnfts/slabs/1401011386154_front_v1.jpg" TargetMode="External"/><Relationship Id="rId4465" Type="http://schemas.openxmlformats.org/officeDocument/2006/relationships/hyperlink" Target="https://cdn.dripshop.live/dripnfts/slabs/6035587053.mp4" TargetMode="External"/><Relationship Id="rId5799" Type="http://schemas.openxmlformats.org/officeDocument/2006/relationships/hyperlink" Target="https://www.dripshop.live/products/PQ7XUGADUf1y-dBetIg5r" TargetMode="External"/><Relationship Id="rId3137" Type="http://schemas.openxmlformats.org/officeDocument/2006/relationships/hyperlink" Target="https://cdn.dripshop.live/dripnfts/slabs/1401011386155_front_v1.jpg" TargetMode="External"/><Relationship Id="rId4468" Type="http://schemas.openxmlformats.org/officeDocument/2006/relationships/hyperlink" Target="https://cdn.dripshop.live/dripnfts/slabs/6035587055.mp4" TargetMode="External"/><Relationship Id="rId5796" Type="http://schemas.openxmlformats.org/officeDocument/2006/relationships/hyperlink" Target="https://www.dripshop.live/products/bAC17vM0oEh58EpNcAvE4" TargetMode="External"/><Relationship Id="rId3136" Type="http://schemas.openxmlformats.org/officeDocument/2006/relationships/hyperlink" Target="https://cdn.dripshop.live/dripnfts/slabs/1401011386155.mp4" TargetMode="External"/><Relationship Id="rId4467" Type="http://schemas.openxmlformats.org/officeDocument/2006/relationships/hyperlink" Target="https://www.dripshop.live/products/v41oBDYfaMbI6VFML4e3I" TargetMode="External"/><Relationship Id="rId5797" Type="http://schemas.openxmlformats.org/officeDocument/2006/relationships/hyperlink" Target="https://cdn.dripshop.live/dripnfts/slabs/1401036555069.mp4" TargetMode="External"/><Relationship Id="rId3128" Type="http://schemas.openxmlformats.org/officeDocument/2006/relationships/hyperlink" Target="https://cdn.dripshop.live/dripnfts/slabs/1401011386152_front_v1.jpg" TargetMode="External"/><Relationship Id="rId4459" Type="http://schemas.openxmlformats.org/officeDocument/2006/relationships/hyperlink" Target="https://cdn.dripshop.live/dripnfts/slabs/6035587049.mp4" TargetMode="External"/><Relationship Id="rId3127" Type="http://schemas.openxmlformats.org/officeDocument/2006/relationships/hyperlink" Target="https://cdn.dripshop.live/dripnfts/slabs/1401011386152.mp4" TargetMode="External"/><Relationship Id="rId4458" Type="http://schemas.openxmlformats.org/officeDocument/2006/relationships/hyperlink" Target="https://www.dripshop.live/products/x-_FwE3TBWagWv_IIFaZN" TargetMode="External"/><Relationship Id="rId5789" Type="http://schemas.openxmlformats.org/officeDocument/2006/relationships/hyperlink" Target="https://cdn.dripshop.live/dripnfts/slabs/1401036555065_front_v1.jpg" TargetMode="External"/><Relationship Id="rId3129" Type="http://schemas.openxmlformats.org/officeDocument/2006/relationships/hyperlink" Target="https://www.dripshop.live/products/M-zNdlefFi2MOLL9PbYzP" TargetMode="External"/><Relationship Id="rId5780" Type="http://schemas.openxmlformats.org/officeDocument/2006/relationships/hyperlink" Target="https://cdn.dripshop.live/dripnfts/slabs/1401031274258_front_v1.jpg" TargetMode="External"/><Relationship Id="rId3120" Type="http://schemas.openxmlformats.org/officeDocument/2006/relationships/hyperlink" Target="https://www.dripshop.live/products/Nzja3mxQ3rcFXB-AXrqqV" TargetMode="External"/><Relationship Id="rId4451" Type="http://schemas.openxmlformats.org/officeDocument/2006/relationships/hyperlink" Target="https://cdn.dripshop.live/dripnfts/slabs/6035587009_front_v1.jpg" TargetMode="External"/><Relationship Id="rId5783" Type="http://schemas.openxmlformats.org/officeDocument/2006/relationships/hyperlink" Target="https://cdn.dripshop.live/dripnfts/slabs/1401031274260_front_v1.jpg" TargetMode="External"/><Relationship Id="rId4450" Type="http://schemas.openxmlformats.org/officeDocument/2006/relationships/hyperlink" Target="https://cdn.dripshop.live/dripnfts/slabs/6035587009.mp4" TargetMode="External"/><Relationship Id="rId5784" Type="http://schemas.openxmlformats.org/officeDocument/2006/relationships/hyperlink" Target="https://www.dripshop.live/products/msK2B1G710Q1M4R64ZQNl" TargetMode="External"/><Relationship Id="rId3122" Type="http://schemas.openxmlformats.org/officeDocument/2006/relationships/hyperlink" Target="https://cdn.dripshop.live/dripnfts/slabs/6035588054_front_v1.jpg" TargetMode="External"/><Relationship Id="rId4453" Type="http://schemas.openxmlformats.org/officeDocument/2006/relationships/hyperlink" Target="https://cdn.dripshop.live/dripnfts/slabs/6035587011.mp4" TargetMode="External"/><Relationship Id="rId5781" Type="http://schemas.openxmlformats.org/officeDocument/2006/relationships/hyperlink" Target="https://www.dripshop.live/products/rULbZmm2mm6P0JbevSiSr" TargetMode="External"/><Relationship Id="rId3121" Type="http://schemas.openxmlformats.org/officeDocument/2006/relationships/hyperlink" Target="https://cdn.dripshop.live/dripnfts/slabs/6035588054.mp4" TargetMode="External"/><Relationship Id="rId4452" Type="http://schemas.openxmlformats.org/officeDocument/2006/relationships/hyperlink" Target="https://www.dripshop.live/products/0NbfgZyL0fw7NPLF_XeDf" TargetMode="External"/><Relationship Id="rId5782" Type="http://schemas.openxmlformats.org/officeDocument/2006/relationships/hyperlink" Target="https://cdn.dripshop.live/dripnfts/slabs/1401031274260.mp4" TargetMode="External"/><Relationship Id="rId3124" Type="http://schemas.openxmlformats.org/officeDocument/2006/relationships/hyperlink" Target="https://cdn.dripshop.live/dripnfts/slabs/1401009581050.mp4" TargetMode="External"/><Relationship Id="rId4455" Type="http://schemas.openxmlformats.org/officeDocument/2006/relationships/hyperlink" Target="https://www.dripshop.live/products/RHXVentsS6v4Ru5248vND" TargetMode="External"/><Relationship Id="rId5787" Type="http://schemas.openxmlformats.org/officeDocument/2006/relationships/hyperlink" Target="https://www.dripshop.live/products/7UeIQGfG8ty6LfJ-yqr2U" TargetMode="External"/><Relationship Id="rId3123" Type="http://schemas.openxmlformats.org/officeDocument/2006/relationships/hyperlink" Target="https://www.dripshop.live/products/MbleSpB-GECR7WnUCux9S" TargetMode="External"/><Relationship Id="rId4454" Type="http://schemas.openxmlformats.org/officeDocument/2006/relationships/hyperlink" Target="https://cdn.dripshop.live/dripnfts/slabs/6035587011_front_v1.jpg" TargetMode="External"/><Relationship Id="rId5788" Type="http://schemas.openxmlformats.org/officeDocument/2006/relationships/hyperlink" Target="https://cdn.dripshop.live/dripnfts/slabs/1401036555065.mp4" TargetMode="External"/><Relationship Id="rId3126" Type="http://schemas.openxmlformats.org/officeDocument/2006/relationships/hyperlink" Target="https://www.dripshop.live/products/-Mu8KUYB-N_pLNHwXvEpl" TargetMode="External"/><Relationship Id="rId4457" Type="http://schemas.openxmlformats.org/officeDocument/2006/relationships/hyperlink" Target="https://cdn.dripshop.live/dripnfts/slabs/6035587042_front_v1.jpg" TargetMode="External"/><Relationship Id="rId5785" Type="http://schemas.openxmlformats.org/officeDocument/2006/relationships/hyperlink" Target="https://cdn.dripshop.live/dripnfts/slabs/1401036555064.mp4" TargetMode="External"/><Relationship Id="rId3125" Type="http://schemas.openxmlformats.org/officeDocument/2006/relationships/hyperlink" Target="https://cdn.dripshop.live/dripnfts/slabs/1401009581050_front_v1.jpg" TargetMode="External"/><Relationship Id="rId4456" Type="http://schemas.openxmlformats.org/officeDocument/2006/relationships/hyperlink" Target="https://cdn.dripshop.live/dripnfts/slabs/6035587042.mp4" TargetMode="External"/><Relationship Id="rId5786" Type="http://schemas.openxmlformats.org/officeDocument/2006/relationships/hyperlink" Target="https://cdn.dripshop.live/dripnfts/slabs/1401036555064_front_v1.jpg" TargetMode="External"/><Relationship Id="rId1378" Type="http://schemas.openxmlformats.org/officeDocument/2006/relationships/hyperlink" Target="https://cdn.dripshop.live/dripnfts/slabs/108381841.mp4" TargetMode="External"/><Relationship Id="rId4404" Type="http://schemas.openxmlformats.org/officeDocument/2006/relationships/hyperlink" Target="https://www.dripshop.live/products/ptf9h8lfNeKm2xvz76Mr-" TargetMode="External"/><Relationship Id="rId5736" Type="http://schemas.openxmlformats.org/officeDocument/2006/relationships/hyperlink" Target="https://www.dripshop.live/products/yeERjw0E5tKWczCKOFKjB" TargetMode="External"/><Relationship Id="rId1379" Type="http://schemas.openxmlformats.org/officeDocument/2006/relationships/hyperlink" Target="https://cdn.dripshop.live/dripnfts/slabs/108381841_front_v1.jpg" TargetMode="External"/><Relationship Id="rId4403" Type="http://schemas.openxmlformats.org/officeDocument/2006/relationships/hyperlink" Target="https://cdn.dripshop.live/dripnfts/slabs/6035585268_front_v1.jpg" TargetMode="External"/><Relationship Id="rId5737" Type="http://schemas.openxmlformats.org/officeDocument/2006/relationships/hyperlink" Target="https://cdn.dripshop.live/dripnfts/slabs/6001859251.mp4" TargetMode="External"/><Relationship Id="rId4406" Type="http://schemas.openxmlformats.org/officeDocument/2006/relationships/hyperlink" Target="https://cdn.dripshop.live/dripnfts/slabs/6035585269_front_v1.jpg" TargetMode="External"/><Relationship Id="rId5734" Type="http://schemas.openxmlformats.org/officeDocument/2006/relationships/hyperlink" Target="https://cdn.dripshop.live/dripnfts/slabs/6001856119.mp4" TargetMode="External"/><Relationship Id="rId4405" Type="http://schemas.openxmlformats.org/officeDocument/2006/relationships/hyperlink" Target="https://cdn.dripshop.live/dripnfts/slabs/6035585269.mp4" TargetMode="External"/><Relationship Id="rId5735" Type="http://schemas.openxmlformats.org/officeDocument/2006/relationships/hyperlink" Target="https://cdn.dripshop.live/dripnfts/slabs/6001856119_front_v1.jpg" TargetMode="External"/><Relationship Id="rId4408" Type="http://schemas.openxmlformats.org/officeDocument/2006/relationships/hyperlink" Target="https://cdn.dripshop.live/dripnfts/slabs/6035585270.mp4" TargetMode="External"/><Relationship Id="rId4407" Type="http://schemas.openxmlformats.org/officeDocument/2006/relationships/hyperlink" Target="https://www.dripshop.live/products/-SzbLLqTFkF1rg2je0dTA" TargetMode="External"/><Relationship Id="rId5738" Type="http://schemas.openxmlformats.org/officeDocument/2006/relationships/hyperlink" Target="https://cdn.dripshop.live/dripnfts/slabs/6001859251_front_v1.jpg" TargetMode="External"/><Relationship Id="rId4409" Type="http://schemas.openxmlformats.org/officeDocument/2006/relationships/hyperlink" Target="https://cdn.dripshop.live/dripnfts/slabs/6035585270_front_v1.jpg" TargetMode="External"/><Relationship Id="rId5739" Type="http://schemas.openxmlformats.org/officeDocument/2006/relationships/hyperlink" Target="https://www.dripshop.live/products/ZV9oVh_T84pZntlC2RkOF" TargetMode="External"/><Relationship Id="rId789" Type="http://schemas.openxmlformats.org/officeDocument/2006/relationships/hyperlink" Target="https://www.dripshop.live/products/XM7orBFWD4nEyQozZVpKb" TargetMode="External"/><Relationship Id="rId788" Type="http://schemas.openxmlformats.org/officeDocument/2006/relationships/hyperlink" Target="https://cdn.dripshop.live/dripnfts/slabs/116556486_front_v1.jpg" TargetMode="External"/><Relationship Id="rId787" Type="http://schemas.openxmlformats.org/officeDocument/2006/relationships/hyperlink" Target="https://cdn.dripshop.live/dripnfts/slabs/116556486.mp4" TargetMode="External"/><Relationship Id="rId786" Type="http://schemas.openxmlformats.org/officeDocument/2006/relationships/hyperlink" Target="https://www.dripshop.live/products/zAPvo8yE2tPbsTwja2pas" TargetMode="External"/><Relationship Id="rId781" Type="http://schemas.openxmlformats.org/officeDocument/2006/relationships/hyperlink" Target="https://cdn.dripshop.live/dripnfts/slabs/116556458.mp4" TargetMode="External"/><Relationship Id="rId1370" Type="http://schemas.openxmlformats.org/officeDocument/2006/relationships/hyperlink" Target="https://cdn.dripshop.live/dripnfts/slabs/105029238_front_v1.jpg" TargetMode="External"/><Relationship Id="rId780" Type="http://schemas.openxmlformats.org/officeDocument/2006/relationships/hyperlink" Target="https://www.dripshop.live/products/8rV3lIR70u5uthXYD3FoM" TargetMode="External"/><Relationship Id="rId1371" Type="http://schemas.openxmlformats.org/officeDocument/2006/relationships/hyperlink" Target="https://www.dripshop.live/products/JA4-3LPR225YthQ04UK5u" TargetMode="External"/><Relationship Id="rId1372" Type="http://schemas.openxmlformats.org/officeDocument/2006/relationships/hyperlink" Target="https://cdn.dripshop.live/dripnfts/slabs/106625419.mp4" TargetMode="External"/><Relationship Id="rId1373" Type="http://schemas.openxmlformats.org/officeDocument/2006/relationships/hyperlink" Target="https://cdn.dripshop.live/dripnfts/slabs/106625419_front_v1.jpg" TargetMode="External"/><Relationship Id="rId785" Type="http://schemas.openxmlformats.org/officeDocument/2006/relationships/hyperlink" Target="https://cdn.dripshop.live/dripnfts/slabs/115911240_front_v1.jpg" TargetMode="External"/><Relationship Id="rId1374" Type="http://schemas.openxmlformats.org/officeDocument/2006/relationships/hyperlink" Target="https://www.dripshop.live/products/37AtpK3QWMAD1TYvn_Z0R" TargetMode="External"/><Relationship Id="rId4400" Type="http://schemas.openxmlformats.org/officeDocument/2006/relationships/hyperlink" Target="https://cdn.dripshop.live/dripnfts/slabs/6035585267_front_v1.jpg" TargetMode="External"/><Relationship Id="rId5732" Type="http://schemas.openxmlformats.org/officeDocument/2006/relationships/hyperlink" Target="https://cdn.dripshop.live/dripnfts/slabs/6001850297_front_v1.jpg" TargetMode="External"/><Relationship Id="rId784" Type="http://schemas.openxmlformats.org/officeDocument/2006/relationships/hyperlink" Target="https://cdn.dripshop.live/dripnfts/slabs/115911240.mp4" TargetMode="External"/><Relationship Id="rId1375" Type="http://schemas.openxmlformats.org/officeDocument/2006/relationships/hyperlink" Target="https://cdn.dripshop.live/dripnfts/slabs/107733351.mp4" TargetMode="External"/><Relationship Id="rId5733" Type="http://schemas.openxmlformats.org/officeDocument/2006/relationships/hyperlink" Target="https://www.dripshop.live/products/66gJMtWQ6Wrx5OIsEuty9" TargetMode="External"/><Relationship Id="rId783" Type="http://schemas.openxmlformats.org/officeDocument/2006/relationships/hyperlink" Target="https://www.dripshop.live/products/VboQq8SZNuo2dyvD9erl2" TargetMode="External"/><Relationship Id="rId1376" Type="http://schemas.openxmlformats.org/officeDocument/2006/relationships/hyperlink" Target="https://cdn.dripshop.live/dripnfts/slabs/107733351_front_v1.jpg" TargetMode="External"/><Relationship Id="rId4402" Type="http://schemas.openxmlformats.org/officeDocument/2006/relationships/hyperlink" Target="https://cdn.dripshop.live/dripnfts/slabs/6035585268.mp4" TargetMode="External"/><Relationship Id="rId5730" Type="http://schemas.openxmlformats.org/officeDocument/2006/relationships/hyperlink" Target="https://www.dripshop.live/products/ybUBl-PWtCA30E0HyU28e" TargetMode="External"/><Relationship Id="rId782" Type="http://schemas.openxmlformats.org/officeDocument/2006/relationships/hyperlink" Target="https://cdn.dripshop.live/dripnfts/slabs/116556458_front_v1.jpg" TargetMode="External"/><Relationship Id="rId1377" Type="http://schemas.openxmlformats.org/officeDocument/2006/relationships/hyperlink" Target="https://www.dripshop.live/products/mYHw2gaVHiikH93wLKu0x" TargetMode="External"/><Relationship Id="rId4401" Type="http://schemas.openxmlformats.org/officeDocument/2006/relationships/hyperlink" Target="https://www.dripshop.live/products/GykDpQLpCQ8E3bWrj1MOl" TargetMode="External"/><Relationship Id="rId5731" Type="http://schemas.openxmlformats.org/officeDocument/2006/relationships/hyperlink" Target="https://cdn.dripshop.live/dripnfts/slabs/6001850297.mp4" TargetMode="External"/><Relationship Id="rId1367" Type="http://schemas.openxmlformats.org/officeDocument/2006/relationships/hyperlink" Target="https://cdn.dripshop.live/dripnfts/slabs/104810919_front_v1.jpg" TargetMode="External"/><Relationship Id="rId2698" Type="http://schemas.openxmlformats.org/officeDocument/2006/relationships/hyperlink" Target="https://cdn.dripshop.live/dripnfts/slabs/96610925.mp4" TargetMode="External"/><Relationship Id="rId5725" Type="http://schemas.openxmlformats.org/officeDocument/2006/relationships/hyperlink" Target="https://cdn.dripshop.live/dripnfts/slabs/6001850289.mp4" TargetMode="External"/><Relationship Id="rId1368" Type="http://schemas.openxmlformats.org/officeDocument/2006/relationships/hyperlink" Target="https://www.dripshop.live/products/DTBOH9w7zNMh6VBI5qr1s" TargetMode="External"/><Relationship Id="rId2699" Type="http://schemas.openxmlformats.org/officeDocument/2006/relationships/hyperlink" Target="https://cdn.dripshop.live/dripnfts/slabs/96610925_front_v1.jpg" TargetMode="External"/><Relationship Id="rId5726" Type="http://schemas.openxmlformats.org/officeDocument/2006/relationships/hyperlink" Target="https://cdn.dripshop.live/dripnfts/slabs/6001850289_front_v1.jpg" TargetMode="External"/><Relationship Id="rId1369" Type="http://schemas.openxmlformats.org/officeDocument/2006/relationships/hyperlink" Target="https://cdn.dripshop.live/dripnfts/slabs/105029238.mp4" TargetMode="External"/><Relationship Id="rId5723" Type="http://schemas.openxmlformats.org/officeDocument/2006/relationships/hyperlink" Target="https://cdn.dripshop.live/dripnfts/slabs/6001850288_front_v1.jpg" TargetMode="External"/><Relationship Id="rId5724" Type="http://schemas.openxmlformats.org/officeDocument/2006/relationships/hyperlink" Target="https://www.dripshop.live/products/DoJ74KHC5ac6pxsukusZG" TargetMode="External"/><Relationship Id="rId5729" Type="http://schemas.openxmlformats.org/officeDocument/2006/relationships/hyperlink" Target="https://cdn.dripshop.live/dripnfts/slabs/6001850295_front_v1.jpg" TargetMode="External"/><Relationship Id="rId5727" Type="http://schemas.openxmlformats.org/officeDocument/2006/relationships/hyperlink" Target="https://www.dripshop.live/products/m8mWSGQhIUQsaIN4sJKkX" TargetMode="External"/><Relationship Id="rId5728" Type="http://schemas.openxmlformats.org/officeDocument/2006/relationships/hyperlink" Target="https://cdn.dripshop.live/dripnfts/slabs/6001850295.mp4" TargetMode="External"/><Relationship Id="rId778" Type="http://schemas.openxmlformats.org/officeDocument/2006/relationships/hyperlink" Target="https://cdn.dripshop.live/dripnfts/slabs/82972004.mp4" TargetMode="External"/><Relationship Id="rId777" Type="http://schemas.openxmlformats.org/officeDocument/2006/relationships/hyperlink" Target="https://www.dripshop.live/products/QD4BpP4o_34wBYd4a5b2z" TargetMode="External"/><Relationship Id="rId776" Type="http://schemas.openxmlformats.org/officeDocument/2006/relationships/hyperlink" Target="https://cdn.dripshop.live/dripnfts/slabs/94164129_front_v1.jpg" TargetMode="External"/><Relationship Id="rId775" Type="http://schemas.openxmlformats.org/officeDocument/2006/relationships/hyperlink" Target="https://cdn.dripshop.live/dripnfts/slabs/94164129.mp4" TargetMode="External"/><Relationship Id="rId779" Type="http://schemas.openxmlformats.org/officeDocument/2006/relationships/hyperlink" Target="https://cdn.dripshop.live/dripnfts/slabs/82972004_front_v1.jpg" TargetMode="External"/><Relationship Id="rId770" Type="http://schemas.openxmlformats.org/officeDocument/2006/relationships/hyperlink" Target="https://cdn.dripshop.live/dripnfts/slabs/116556470_front_v1.jpg" TargetMode="External"/><Relationship Id="rId2690" Type="http://schemas.openxmlformats.org/officeDocument/2006/relationships/hyperlink" Target="https://cdn.dripshop.live/dripnfts/slabs/85713470_front_v1.jpg" TargetMode="External"/><Relationship Id="rId1360" Type="http://schemas.openxmlformats.org/officeDocument/2006/relationships/hyperlink" Target="https://cdn.dripshop.live/dripnfts/slabs/101158046.mp4" TargetMode="External"/><Relationship Id="rId2691" Type="http://schemas.openxmlformats.org/officeDocument/2006/relationships/hyperlink" Target="https://www.dripshop.live/products/ynzsHFcuyaT9LprV1IuHK" TargetMode="External"/><Relationship Id="rId1361" Type="http://schemas.openxmlformats.org/officeDocument/2006/relationships/hyperlink" Target="https://cdn.dripshop.live/dripnfts/slabs/101158046_front_v1.jpg" TargetMode="External"/><Relationship Id="rId2692" Type="http://schemas.openxmlformats.org/officeDocument/2006/relationships/hyperlink" Target="https://cdn.dripshop.live/dripnfts/slabs/78557936.mp4" TargetMode="External"/><Relationship Id="rId1362" Type="http://schemas.openxmlformats.org/officeDocument/2006/relationships/hyperlink" Target="https://www.dripshop.live/products/NI-owNwzeb5SG0QbSK4Ev" TargetMode="External"/><Relationship Id="rId2693" Type="http://schemas.openxmlformats.org/officeDocument/2006/relationships/hyperlink" Target="https://cdn.dripshop.live/dripnfts/slabs/78557936_front_v1.jpg" TargetMode="External"/><Relationship Id="rId774" Type="http://schemas.openxmlformats.org/officeDocument/2006/relationships/hyperlink" Target="https://www.dripshop.live/products/gEVdhmzzeIWgeYeh9IGrC" TargetMode="External"/><Relationship Id="rId1363" Type="http://schemas.openxmlformats.org/officeDocument/2006/relationships/hyperlink" Target="https://cdn.dripshop.live/dripnfts/slabs/103434795.mp4" TargetMode="External"/><Relationship Id="rId2694" Type="http://schemas.openxmlformats.org/officeDocument/2006/relationships/hyperlink" Target="https://www.dripshop.live/products/Qt14M5Q1fJIsofoVX0oRY" TargetMode="External"/><Relationship Id="rId5721" Type="http://schemas.openxmlformats.org/officeDocument/2006/relationships/hyperlink" Target="https://www.dripshop.live/products/C6vTs2EX05jJRsaPlHtnH" TargetMode="External"/><Relationship Id="rId773" Type="http://schemas.openxmlformats.org/officeDocument/2006/relationships/hyperlink" Target="https://cdn.dripshop.live/dripnfts/slabs/116556469_front_v1.jpg" TargetMode="External"/><Relationship Id="rId1364" Type="http://schemas.openxmlformats.org/officeDocument/2006/relationships/hyperlink" Target="https://cdn.dripshop.live/dripnfts/slabs/103434795_front_v1.jpg" TargetMode="External"/><Relationship Id="rId2695" Type="http://schemas.openxmlformats.org/officeDocument/2006/relationships/hyperlink" Target="https://cdn.dripshop.live/dripnfts/slabs/107750936.mp4" TargetMode="External"/><Relationship Id="rId5722" Type="http://schemas.openxmlformats.org/officeDocument/2006/relationships/hyperlink" Target="https://cdn.dripshop.live/dripnfts/slabs/6001850288.mp4" TargetMode="External"/><Relationship Id="rId772" Type="http://schemas.openxmlformats.org/officeDocument/2006/relationships/hyperlink" Target="https://cdn.dripshop.live/dripnfts/slabs/116556469.mp4" TargetMode="External"/><Relationship Id="rId1365" Type="http://schemas.openxmlformats.org/officeDocument/2006/relationships/hyperlink" Target="https://www.dripshop.live/products/rDTdKtRqM34jOFHMKRMw9" TargetMode="External"/><Relationship Id="rId2696" Type="http://schemas.openxmlformats.org/officeDocument/2006/relationships/hyperlink" Target="https://cdn.dripshop.live/dripnfts/slabs/107750936_front_v1.jpg" TargetMode="External"/><Relationship Id="rId771" Type="http://schemas.openxmlformats.org/officeDocument/2006/relationships/hyperlink" Target="https://www.dripshop.live/products/_eaPslP9k7CXyE57P476l" TargetMode="External"/><Relationship Id="rId1366" Type="http://schemas.openxmlformats.org/officeDocument/2006/relationships/hyperlink" Target="https://cdn.dripshop.live/dripnfts/slabs/104810919.mp4" TargetMode="External"/><Relationship Id="rId2697" Type="http://schemas.openxmlformats.org/officeDocument/2006/relationships/hyperlink" Target="https://www.dripshop.live/products/LQaV_rsFyVUyzqRJI6RYV" TargetMode="External"/><Relationship Id="rId5720" Type="http://schemas.openxmlformats.org/officeDocument/2006/relationships/hyperlink" Target="https://cdn.dripshop.live/dripnfts/slabs/6001850286_front_v1.jpg" TargetMode="External"/><Relationship Id="rId4426" Type="http://schemas.openxmlformats.org/officeDocument/2006/relationships/hyperlink" Target="https://cdn.dripshop.live/dripnfts/slabs/6035585276.mp4" TargetMode="External"/><Relationship Id="rId5758" Type="http://schemas.openxmlformats.org/officeDocument/2006/relationships/hyperlink" Target="https://cdn.dripshop.live/dripnfts/slabs/6001881213.mp4" TargetMode="External"/><Relationship Id="rId4425" Type="http://schemas.openxmlformats.org/officeDocument/2006/relationships/hyperlink" Target="https://www.dripshop.live/products/njMCwdthcpqraD0IlNQOR" TargetMode="External"/><Relationship Id="rId5759" Type="http://schemas.openxmlformats.org/officeDocument/2006/relationships/hyperlink" Target="https://cdn.dripshop.live/dripnfts/slabs/6001881213_front_v1.jpg" TargetMode="External"/><Relationship Id="rId4428" Type="http://schemas.openxmlformats.org/officeDocument/2006/relationships/hyperlink" Target="https://www.dripshop.live/products/99xdGthJbuBmSF04mUie9" TargetMode="External"/><Relationship Id="rId5756" Type="http://schemas.openxmlformats.org/officeDocument/2006/relationships/hyperlink" Target="https://cdn.dripshop.live/dripnfts/slabs/6001881212_front_v1.jpg" TargetMode="External"/><Relationship Id="rId4427" Type="http://schemas.openxmlformats.org/officeDocument/2006/relationships/hyperlink" Target="https://cdn.dripshop.live/dripnfts/slabs/6035585276_front_v1.jpg" TargetMode="External"/><Relationship Id="rId5757" Type="http://schemas.openxmlformats.org/officeDocument/2006/relationships/hyperlink" Target="https://www.dripshop.live/products/JIizMKLEKP9cOsT1O_FpI" TargetMode="External"/><Relationship Id="rId4429" Type="http://schemas.openxmlformats.org/officeDocument/2006/relationships/hyperlink" Target="https://cdn.dripshop.live/dripnfts/slabs/6035585278.mp4" TargetMode="External"/><Relationship Id="rId1390" Type="http://schemas.openxmlformats.org/officeDocument/2006/relationships/hyperlink" Target="https://cdn.dripshop.live/dripnfts/slabs/108381848.mp4" TargetMode="External"/><Relationship Id="rId1391" Type="http://schemas.openxmlformats.org/officeDocument/2006/relationships/hyperlink" Target="https://cdn.dripshop.live/dripnfts/slabs/108381848_front_v1.jpg" TargetMode="External"/><Relationship Id="rId1392" Type="http://schemas.openxmlformats.org/officeDocument/2006/relationships/hyperlink" Target="https://www.dripshop.live/products/1HtrOV-pmDn2eyeABnRbm" TargetMode="External"/><Relationship Id="rId5750" Type="http://schemas.openxmlformats.org/officeDocument/2006/relationships/hyperlink" Target="https://cdn.dripshop.live/dripnfts/slabs/6001864058_front_v1.jpg" TargetMode="External"/><Relationship Id="rId1393" Type="http://schemas.openxmlformats.org/officeDocument/2006/relationships/hyperlink" Target="https://cdn.dripshop.live/dripnfts/slabs/108381850.mp4" TargetMode="External"/><Relationship Id="rId5751" Type="http://schemas.openxmlformats.org/officeDocument/2006/relationships/hyperlink" Target="https://www.dripshop.live/products/FHc6mtFrBVD5TCp_fnTA4" TargetMode="External"/><Relationship Id="rId1394" Type="http://schemas.openxmlformats.org/officeDocument/2006/relationships/hyperlink" Target="https://cdn.dripshop.live/dripnfts/slabs/108381850_front_v1.jpg" TargetMode="External"/><Relationship Id="rId4420" Type="http://schemas.openxmlformats.org/officeDocument/2006/relationships/hyperlink" Target="https://cdn.dripshop.live/dripnfts/slabs/6035585274.mp4" TargetMode="External"/><Relationship Id="rId1395" Type="http://schemas.openxmlformats.org/officeDocument/2006/relationships/hyperlink" Target="https://www.dripshop.live/products/Hg9s4w85-vb-9FIFmvOyy" TargetMode="External"/><Relationship Id="rId1396" Type="http://schemas.openxmlformats.org/officeDocument/2006/relationships/hyperlink" Target="https://cdn.dripshop.live/dripnfts/slabs/108381851.mp4" TargetMode="External"/><Relationship Id="rId4422" Type="http://schemas.openxmlformats.org/officeDocument/2006/relationships/hyperlink" Target="https://www.dripshop.live/products/qVt8_j0COGZkLpoRMbfMy" TargetMode="External"/><Relationship Id="rId5754" Type="http://schemas.openxmlformats.org/officeDocument/2006/relationships/hyperlink" Target="https://www.dripshop.live/products/5vYnx4HA0TDWD1yg866F-" TargetMode="External"/><Relationship Id="rId1397" Type="http://schemas.openxmlformats.org/officeDocument/2006/relationships/hyperlink" Target="https://cdn.dripshop.live/dripnfts/slabs/108381851_front_v1.jpg" TargetMode="External"/><Relationship Id="rId4421" Type="http://schemas.openxmlformats.org/officeDocument/2006/relationships/hyperlink" Target="https://cdn.dripshop.live/dripnfts/slabs/6035585274_front_v1.jpg" TargetMode="External"/><Relationship Id="rId5755" Type="http://schemas.openxmlformats.org/officeDocument/2006/relationships/hyperlink" Target="https://cdn.dripshop.live/dripnfts/slabs/6001881212.mp4" TargetMode="External"/><Relationship Id="rId1398" Type="http://schemas.openxmlformats.org/officeDocument/2006/relationships/hyperlink" Target="https://www.dripshop.live/products/Ftbbee3UTmnG-0uv1xTjD" TargetMode="External"/><Relationship Id="rId4424" Type="http://schemas.openxmlformats.org/officeDocument/2006/relationships/hyperlink" Target="https://cdn.dripshop.live/dripnfts/slabs/6035585275_front_v1.jpg" TargetMode="External"/><Relationship Id="rId5752" Type="http://schemas.openxmlformats.org/officeDocument/2006/relationships/hyperlink" Target="https://cdn.dripshop.live/dripnfts/slabs/6001865298.mp4" TargetMode="External"/><Relationship Id="rId1399" Type="http://schemas.openxmlformats.org/officeDocument/2006/relationships/hyperlink" Target="https://cdn.dripshop.live/dripnfts/slabs/108381852.mp4" TargetMode="External"/><Relationship Id="rId4423" Type="http://schemas.openxmlformats.org/officeDocument/2006/relationships/hyperlink" Target="https://cdn.dripshop.live/dripnfts/slabs/6035585275.mp4" TargetMode="External"/><Relationship Id="rId5753" Type="http://schemas.openxmlformats.org/officeDocument/2006/relationships/hyperlink" Target="https://cdn.dripshop.live/dripnfts/slabs/6001865298_front_v1.jpg" TargetMode="External"/><Relationship Id="rId1389" Type="http://schemas.openxmlformats.org/officeDocument/2006/relationships/hyperlink" Target="https://www.dripshop.live/products/_1HF9gwdq1ARGWGxRTy7A" TargetMode="External"/><Relationship Id="rId4415" Type="http://schemas.openxmlformats.org/officeDocument/2006/relationships/hyperlink" Target="https://cdn.dripshop.live/dripnfts/slabs/6035585272_front_v1.jpg" TargetMode="External"/><Relationship Id="rId5747" Type="http://schemas.openxmlformats.org/officeDocument/2006/relationships/hyperlink" Target="https://cdn.dripshop.live/dripnfts/slabs/6001864056_front_v1.jpg" TargetMode="External"/><Relationship Id="rId4414" Type="http://schemas.openxmlformats.org/officeDocument/2006/relationships/hyperlink" Target="https://cdn.dripshop.live/dripnfts/slabs/6035585272.mp4" TargetMode="External"/><Relationship Id="rId5748" Type="http://schemas.openxmlformats.org/officeDocument/2006/relationships/hyperlink" Target="https://www.dripshop.live/products/R7lNexGS5S2mZHfy1I6De" TargetMode="External"/><Relationship Id="rId4417" Type="http://schemas.openxmlformats.org/officeDocument/2006/relationships/hyperlink" Target="https://cdn.dripshop.live/dripnfts/slabs/6035585273.mp4" TargetMode="External"/><Relationship Id="rId5745" Type="http://schemas.openxmlformats.org/officeDocument/2006/relationships/hyperlink" Target="https://www.dripshop.live/products/q7wA92oFJe4F91sSCX-Sv" TargetMode="External"/><Relationship Id="rId4416" Type="http://schemas.openxmlformats.org/officeDocument/2006/relationships/hyperlink" Target="https://www.dripshop.live/products/ZyzFTIlJkteI78mN9uzOb" TargetMode="External"/><Relationship Id="rId5746" Type="http://schemas.openxmlformats.org/officeDocument/2006/relationships/hyperlink" Target="https://cdn.dripshop.live/dripnfts/slabs/6001864056.mp4" TargetMode="External"/><Relationship Id="rId4419" Type="http://schemas.openxmlformats.org/officeDocument/2006/relationships/hyperlink" Target="https://www.dripshop.live/products/uq5KGwgjMDs-sniAvlgIW" TargetMode="External"/><Relationship Id="rId4418" Type="http://schemas.openxmlformats.org/officeDocument/2006/relationships/hyperlink" Target="https://cdn.dripshop.live/dripnfts/slabs/6035585273_front_v1.jpg" TargetMode="External"/><Relationship Id="rId5749" Type="http://schemas.openxmlformats.org/officeDocument/2006/relationships/hyperlink" Target="https://cdn.dripshop.live/dripnfts/slabs/6001864058.mp4" TargetMode="External"/><Relationship Id="rId799" Type="http://schemas.openxmlformats.org/officeDocument/2006/relationships/hyperlink" Target="https://cdn.dripshop.live/dripnfts/slabs/116556487.mp4" TargetMode="External"/><Relationship Id="rId798" Type="http://schemas.openxmlformats.org/officeDocument/2006/relationships/hyperlink" Target="https://www.dripshop.live/products/AErMSzZQMP1igtR3KmOEN" TargetMode="External"/><Relationship Id="rId797" Type="http://schemas.openxmlformats.org/officeDocument/2006/relationships/hyperlink" Target="https://cdn.dripshop.live/dripnfts/slabs/116556471_front_v1.jpg" TargetMode="External"/><Relationship Id="rId1380" Type="http://schemas.openxmlformats.org/officeDocument/2006/relationships/hyperlink" Target="https://www.dripshop.live/products/kgmWQQ72bGGY50JTuWPz4" TargetMode="External"/><Relationship Id="rId792" Type="http://schemas.openxmlformats.org/officeDocument/2006/relationships/hyperlink" Target="https://www.dripshop.live/products/ucRblWT9fOkyOtetbqCe-" TargetMode="External"/><Relationship Id="rId1381" Type="http://schemas.openxmlformats.org/officeDocument/2006/relationships/hyperlink" Target="https://cdn.dripshop.live/dripnfts/slabs/108381844.mp4" TargetMode="External"/><Relationship Id="rId791" Type="http://schemas.openxmlformats.org/officeDocument/2006/relationships/hyperlink" Target="https://cdn.dripshop.live/dripnfts/slabs/116711497_front_v1.jpg" TargetMode="External"/><Relationship Id="rId1382" Type="http://schemas.openxmlformats.org/officeDocument/2006/relationships/hyperlink" Target="https://cdn.dripshop.live/dripnfts/slabs/108381844_front_v1.jpg" TargetMode="External"/><Relationship Id="rId5740" Type="http://schemas.openxmlformats.org/officeDocument/2006/relationships/hyperlink" Target="https://cdn.dripshop.live/dripnfts/slabs/6001864052.mp4" TargetMode="External"/><Relationship Id="rId790" Type="http://schemas.openxmlformats.org/officeDocument/2006/relationships/hyperlink" Target="https://cdn.dripshop.live/dripnfts/slabs/116711497.mp4" TargetMode="External"/><Relationship Id="rId1383" Type="http://schemas.openxmlformats.org/officeDocument/2006/relationships/hyperlink" Target="https://www.dripshop.live/products/l9ev6JB5OcrQ_GCK-v8Vo" TargetMode="External"/><Relationship Id="rId1384" Type="http://schemas.openxmlformats.org/officeDocument/2006/relationships/hyperlink" Target="https://cdn.dripshop.live/dripnfts/slabs/108381846.mp4" TargetMode="External"/><Relationship Id="rId796" Type="http://schemas.openxmlformats.org/officeDocument/2006/relationships/hyperlink" Target="https://cdn.dripshop.live/dripnfts/slabs/116556471.mp4" TargetMode="External"/><Relationship Id="rId1385" Type="http://schemas.openxmlformats.org/officeDocument/2006/relationships/hyperlink" Target="https://cdn.dripshop.live/dripnfts/slabs/108381846_front_v1.jpg" TargetMode="External"/><Relationship Id="rId4411" Type="http://schemas.openxmlformats.org/officeDocument/2006/relationships/hyperlink" Target="https://cdn.dripshop.live/dripnfts/slabs/6035585271.mp4" TargetMode="External"/><Relationship Id="rId5743" Type="http://schemas.openxmlformats.org/officeDocument/2006/relationships/hyperlink" Target="https://cdn.dripshop.live/dripnfts/slabs/6001864053.mp4" TargetMode="External"/><Relationship Id="rId795" Type="http://schemas.openxmlformats.org/officeDocument/2006/relationships/hyperlink" Target="https://www.dripshop.live/products/1QExeDSNKiAQS-ntwXoWG" TargetMode="External"/><Relationship Id="rId1386" Type="http://schemas.openxmlformats.org/officeDocument/2006/relationships/hyperlink" Target="https://www.dripshop.live/products/u7hXSUtnNfFQTR2SoUQ9R" TargetMode="External"/><Relationship Id="rId4410" Type="http://schemas.openxmlformats.org/officeDocument/2006/relationships/hyperlink" Target="https://www.dripshop.live/products/KpyFN-tevOAbP50Vm03_D" TargetMode="External"/><Relationship Id="rId5744" Type="http://schemas.openxmlformats.org/officeDocument/2006/relationships/hyperlink" Target="https://cdn.dripshop.live/dripnfts/slabs/6001864053_front_v1.jpg" TargetMode="External"/><Relationship Id="rId794" Type="http://schemas.openxmlformats.org/officeDocument/2006/relationships/hyperlink" Target="https://cdn.dripshop.live/dripnfts/slabs/116711467_front_v1.jpg" TargetMode="External"/><Relationship Id="rId1387" Type="http://schemas.openxmlformats.org/officeDocument/2006/relationships/hyperlink" Target="https://cdn.dripshop.live/dripnfts/slabs/108381847.mp4" TargetMode="External"/><Relationship Id="rId4413" Type="http://schemas.openxmlformats.org/officeDocument/2006/relationships/hyperlink" Target="https://www.dripshop.live/products/HCgey8Ca4ffWg35D1HKyO" TargetMode="External"/><Relationship Id="rId5741" Type="http://schemas.openxmlformats.org/officeDocument/2006/relationships/hyperlink" Target="https://cdn.dripshop.live/dripnfts/slabs/6001864052_front_v1.jpg" TargetMode="External"/><Relationship Id="rId793" Type="http://schemas.openxmlformats.org/officeDocument/2006/relationships/hyperlink" Target="https://cdn.dripshop.live/dripnfts/slabs/116711467.mp4" TargetMode="External"/><Relationship Id="rId1388" Type="http://schemas.openxmlformats.org/officeDocument/2006/relationships/hyperlink" Target="https://cdn.dripshop.live/dripnfts/slabs/108381847_front_v1.jpg" TargetMode="External"/><Relationship Id="rId4412" Type="http://schemas.openxmlformats.org/officeDocument/2006/relationships/hyperlink" Target="https://cdn.dripshop.live/dripnfts/slabs/6035585271_front_v1.jpg" TargetMode="External"/><Relationship Id="rId5742" Type="http://schemas.openxmlformats.org/officeDocument/2006/relationships/hyperlink" Target="https://www.dripshop.live/products/eAvB0EypPPVPmdBegQQ7S" TargetMode="External"/><Relationship Id="rId3191" Type="http://schemas.openxmlformats.org/officeDocument/2006/relationships/hyperlink" Target="https://cdn.dripshop.live/dripnfts/slabs/1401031225229_front_v1.jpg" TargetMode="External"/><Relationship Id="rId3190" Type="http://schemas.openxmlformats.org/officeDocument/2006/relationships/hyperlink" Target="https://cdn.dripshop.live/dripnfts/slabs/1401031225229.mp4" TargetMode="External"/><Relationship Id="rId3193" Type="http://schemas.openxmlformats.org/officeDocument/2006/relationships/hyperlink" Target="https://cdn.dripshop.live/dripnfts/slabs/1401031225230.mp4" TargetMode="External"/><Relationship Id="rId3192" Type="http://schemas.openxmlformats.org/officeDocument/2006/relationships/hyperlink" Target="https://www.dripshop.live/products/DWrM_V21r5MqqjztwMApi" TargetMode="External"/><Relationship Id="rId3195" Type="http://schemas.openxmlformats.org/officeDocument/2006/relationships/hyperlink" Target="https://www.dripshop.live/products/WaEuTLTM62HrTDtV5vNS1" TargetMode="External"/><Relationship Id="rId3194" Type="http://schemas.openxmlformats.org/officeDocument/2006/relationships/hyperlink" Target="https://cdn.dripshop.live/dripnfts/slabs/1401031225230_front_v1.jpg" TargetMode="External"/><Relationship Id="rId3197" Type="http://schemas.openxmlformats.org/officeDocument/2006/relationships/hyperlink" Target="https://cdn.dripshop.live/dripnfts/slabs/1401031225233_front_v1.jpg" TargetMode="External"/><Relationship Id="rId3196" Type="http://schemas.openxmlformats.org/officeDocument/2006/relationships/hyperlink" Target="https://cdn.dripshop.live/dripnfts/slabs/1401031225233.mp4" TargetMode="External"/><Relationship Id="rId3199" Type="http://schemas.openxmlformats.org/officeDocument/2006/relationships/hyperlink" Target="https://cdn.dripshop.live/dripnfts/slabs/1401031225236.mp4" TargetMode="External"/><Relationship Id="rId3198" Type="http://schemas.openxmlformats.org/officeDocument/2006/relationships/hyperlink" Target="https://www.dripshop.live/products/zZcRJuiFX6NREVrPshDOr" TargetMode="External"/><Relationship Id="rId3180" Type="http://schemas.openxmlformats.org/officeDocument/2006/relationships/hyperlink" Target="https://www.dripshop.live/products/OUjIsGqkcTc_jIduzjthe" TargetMode="External"/><Relationship Id="rId3182" Type="http://schemas.openxmlformats.org/officeDocument/2006/relationships/hyperlink" Target="https://cdn.dripshop.live/dripnfts/slabs/1401031218271_front_v1.jpg" TargetMode="External"/><Relationship Id="rId3181" Type="http://schemas.openxmlformats.org/officeDocument/2006/relationships/hyperlink" Target="https://cdn.dripshop.live/dripnfts/slabs/1401031218271.mp4" TargetMode="External"/><Relationship Id="rId3184" Type="http://schemas.openxmlformats.org/officeDocument/2006/relationships/hyperlink" Target="https://cdn.dripshop.live/dripnfts/slabs/1401031225206.mp4" TargetMode="External"/><Relationship Id="rId3183" Type="http://schemas.openxmlformats.org/officeDocument/2006/relationships/hyperlink" Target="https://www.dripshop.live/products/VT5lAaGfCfF7BTJDr5FZB" TargetMode="External"/><Relationship Id="rId3186" Type="http://schemas.openxmlformats.org/officeDocument/2006/relationships/hyperlink" Target="https://www.dripshop.live/products/VSwPjk6uPBmv_hF20vGz2" TargetMode="External"/><Relationship Id="rId3185" Type="http://schemas.openxmlformats.org/officeDocument/2006/relationships/hyperlink" Target="https://cdn.dripshop.live/dripnfts/slabs/1401031225206_front_v1.jpg" TargetMode="External"/><Relationship Id="rId3188" Type="http://schemas.openxmlformats.org/officeDocument/2006/relationships/hyperlink" Target="https://cdn.dripshop.live/dripnfts/slabs/1401031225207_front_v1.jpg" TargetMode="External"/><Relationship Id="rId3187" Type="http://schemas.openxmlformats.org/officeDocument/2006/relationships/hyperlink" Target="https://cdn.dripshop.live/dripnfts/slabs/1401031225207.mp4" TargetMode="External"/><Relationship Id="rId3189" Type="http://schemas.openxmlformats.org/officeDocument/2006/relationships/hyperlink" Target="https://www.dripshop.live/products/4wrjgxPqFFp4LdHkViOVP" TargetMode="External"/><Relationship Id="rId4480" Type="http://schemas.openxmlformats.org/officeDocument/2006/relationships/hyperlink" Target="https://cdn.dripshop.live/dripnfts/slabs/6035587059.mp4" TargetMode="External"/><Relationship Id="rId3151" Type="http://schemas.openxmlformats.org/officeDocument/2006/relationships/hyperlink" Target="https://cdn.dripshop.live/dripnfts/slabs/1401011392046.mp4" TargetMode="External"/><Relationship Id="rId4482" Type="http://schemas.openxmlformats.org/officeDocument/2006/relationships/hyperlink" Target="https://www.dripshop.live/products/b0GwxmPfiZVrs9miz81to" TargetMode="External"/><Relationship Id="rId3150" Type="http://schemas.openxmlformats.org/officeDocument/2006/relationships/hyperlink" Target="https://www.dripshop.live/products/7nfK5-5yoFyzmjIdAhIqw" TargetMode="External"/><Relationship Id="rId4481" Type="http://schemas.openxmlformats.org/officeDocument/2006/relationships/hyperlink" Target="https://cdn.dripshop.live/dripnfts/slabs/6035587059_front_v1.jpg" TargetMode="External"/><Relationship Id="rId3153" Type="http://schemas.openxmlformats.org/officeDocument/2006/relationships/hyperlink" Target="https://www.dripshop.live/products/ZTh4umJF1QQB6n4oBKcrk" TargetMode="External"/><Relationship Id="rId4484" Type="http://schemas.openxmlformats.org/officeDocument/2006/relationships/hyperlink" Target="https://cdn.dripshop.live/dripnfts/slabs/6035587060_front_v1.jpg" TargetMode="External"/><Relationship Id="rId3152" Type="http://schemas.openxmlformats.org/officeDocument/2006/relationships/hyperlink" Target="https://cdn.dripshop.live/dripnfts/slabs/1401011392046_front_v1.jpg" TargetMode="External"/><Relationship Id="rId4483" Type="http://schemas.openxmlformats.org/officeDocument/2006/relationships/hyperlink" Target="https://cdn.dripshop.live/dripnfts/slabs/6035587060.mp4" TargetMode="External"/><Relationship Id="rId3155" Type="http://schemas.openxmlformats.org/officeDocument/2006/relationships/hyperlink" Target="https://cdn.dripshop.live/dripnfts/slabs/1401014268252_front_v1.jpg" TargetMode="External"/><Relationship Id="rId4486" Type="http://schemas.openxmlformats.org/officeDocument/2006/relationships/hyperlink" Target="https://cdn.dripshop.live/dripnfts/slabs/6035587063.mp4" TargetMode="External"/><Relationship Id="rId3154" Type="http://schemas.openxmlformats.org/officeDocument/2006/relationships/hyperlink" Target="https://cdn.dripshop.live/dripnfts/slabs/1401014268252.mp4" TargetMode="External"/><Relationship Id="rId4485" Type="http://schemas.openxmlformats.org/officeDocument/2006/relationships/hyperlink" Target="https://www.dripshop.live/products/qPee5k5ZXNSpgG1gF2RE7" TargetMode="External"/><Relationship Id="rId3157" Type="http://schemas.openxmlformats.org/officeDocument/2006/relationships/hyperlink" Target="https://cdn.dripshop.live/dripnfts/slabs/1401025629146.mp4" TargetMode="External"/><Relationship Id="rId4488" Type="http://schemas.openxmlformats.org/officeDocument/2006/relationships/hyperlink" Target="https://www.dripshop.live/products/QVeW7Q_-MezBP2fwSJhWe" TargetMode="External"/><Relationship Id="rId3156" Type="http://schemas.openxmlformats.org/officeDocument/2006/relationships/hyperlink" Target="https://www.dripshop.live/products/rr2qxrgSvwkoebpvtoVmc" TargetMode="External"/><Relationship Id="rId4487" Type="http://schemas.openxmlformats.org/officeDocument/2006/relationships/hyperlink" Target="https://cdn.dripshop.live/dripnfts/slabs/6035587063_front_v1.jpg" TargetMode="External"/><Relationship Id="rId3159" Type="http://schemas.openxmlformats.org/officeDocument/2006/relationships/hyperlink" Target="https://www.dripshop.live/products/Sj79J6CrDmrqavuVbEdoG" TargetMode="External"/><Relationship Id="rId3158" Type="http://schemas.openxmlformats.org/officeDocument/2006/relationships/hyperlink" Target="https://cdn.dripshop.live/dripnfts/slabs/1401025629146_front_v1.jpg" TargetMode="External"/><Relationship Id="rId4489" Type="http://schemas.openxmlformats.org/officeDocument/2006/relationships/hyperlink" Target="https://cdn.dripshop.live/dripnfts/slabs/6035587066.mp4" TargetMode="External"/><Relationship Id="rId3149" Type="http://schemas.openxmlformats.org/officeDocument/2006/relationships/hyperlink" Target="https://cdn.dripshop.live/dripnfts/slabs/1401011392038_front_v1.jpg" TargetMode="External"/><Relationship Id="rId3140" Type="http://schemas.openxmlformats.org/officeDocument/2006/relationships/hyperlink" Target="https://cdn.dripshop.live/dripnfts/slabs/1401011386169_front_v1.jpg" TargetMode="External"/><Relationship Id="rId4471" Type="http://schemas.openxmlformats.org/officeDocument/2006/relationships/hyperlink" Target="https://cdn.dripshop.live/dripnfts/slabs/6035587056.mp4" TargetMode="External"/><Relationship Id="rId4470" Type="http://schemas.openxmlformats.org/officeDocument/2006/relationships/hyperlink" Target="https://www.dripshop.live/products/wAG4jCZQLhpcMV7NqJ9w7" TargetMode="External"/><Relationship Id="rId3142" Type="http://schemas.openxmlformats.org/officeDocument/2006/relationships/hyperlink" Target="https://cdn.dripshop.live/dripnfts/slabs/1401011386170.mp4" TargetMode="External"/><Relationship Id="rId4473" Type="http://schemas.openxmlformats.org/officeDocument/2006/relationships/hyperlink" Target="https://www.dripshop.live/products/nazDBgm9_1C4f5iGyv55C" TargetMode="External"/><Relationship Id="rId3141" Type="http://schemas.openxmlformats.org/officeDocument/2006/relationships/hyperlink" Target="https://www.dripshop.live/products/Z9RHsYYv7NaRZDcEvVCpv" TargetMode="External"/><Relationship Id="rId4472" Type="http://schemas.openxmlformats.org/officeDocument/2006/relationships/hyperlink" Target="https://cdn.dripshop.live/dripnfts/slabs/6035587056_front_v1.jpg" TargetMode="External"/><Relationship Id="rId3144" Type="http://schemas.openxmlformats.org/officeDocument/2006/relationships/hyperlink" Target="https://www.dripshop.live/products/lGQB_9fmW9X6__t0SiY-D" TargetMode="External"/><Relationship Id="rId4475" Type="http://schemas.openxmlformats.org/officeDocument/2006/relationships/hyperlink" Target="https://cdn.dripshop.live/dripnfts/slabs/6035587057_front_v1.jpg" TargetMode="External"/><Relationship Id="rId3143" Type="http://schemas.openxmlformats.org/officeDocument/2006/relationships/hyperlink" Target="https://cdn.dripshop.live/dripnfts/slabs/1401011386170_front_v1.jpg" TargetMode="External"/><Relationship Id="rId4474" Type="http://schemas.openxmlformats.org/officeDocument/2006/relationships/hyperlink" Target="https://cdn.dripshop.live/dripnfts/slabs/6035587057.mp4" TargetMode="External"/><Relationship Id="rId3146" Type="http://schemas.openxmlformats.org/officeDocument/2006/relationships/hyperlink" Target="https://cdn.dripshop.live/dripnfts/slabs/1401011386191_front_v1.jpg" TargetMode="External"/><Relationship Id="rId4477" Type="http://schemas.openxmlformats.org/officeDocument/2006/relationships/hyperlink" Target="https://cdn.dripshop.live/dripnfts/slabs/6035587058.mp4" TargetMode="External"/><Relationship Id="rId3145" Type="http://schemas.openxmlformats.org/officeDocument/2006/relationships/hyperlink" Target="https://cdn.dripshop.live/dripnfts/slabs/1401011386191.mp4" TargetMode="External"/><Relationship Id="rId4476" Type="http://schemas.openxmlformats.org/officeDocument/2006/relationships/hyperlink" Target="https://www.dripshop.live/products/qhvLDOgPrtolVubdHlq3B" TargetMode="External"/><Relationship Id="rId3148" Type="http://schemas.openxmlformats.org/officeDocument/2006/relationships/hyperlink" Target="https://cdn.dripshop.live/dripnfts/slabs/1401011392038.mp4" TargetMode="External"/><Relationship Id="rId4479" Type="http://schemas.openxmlformats.org/officeDocument/2006/relationships/hyperlink" Target="https://www.dripshop.live/products/IpQuMvaYN9Ju__LOudDoY" TargetMode="External"/><Relationship Id="rId3147" Type="http://schemas.openxmlformats.org/officeDocument/2006/relationships/hyperlink" Target="https://www.dripshop.live/products/AWln9hUM_HI_UoufJmFG_" TargetMode="External"/><Relationship Id="rId4478" Type="http://schemas.openxmlformats.org/officeDocument/2006/relationships/hyperlink" Target="https://cdn.dripshop.live/dripnfts/slabs/6035587058_front_v1.jpg" TargetMode="External"/><Relationship Id="rId3171" Type="http://schemas.openxmlformats.org/officeDocument/2006/relationships/hyperlink" Target="https://www.dripshop.live/products/EH7-I5aE00dS2qyo_-CqW" TargetMode="External"/><Relationship Id="rId3170" Type="http://schemas.openxmlformats.org/officeDocument/2006/relationships/hyperlink" Target="https://cdn.dripshop.live/dripnfts/slabs/1401029993159_front_v1.jpg" TargetMode="External"/><Relationship Id="rId3173" Type="http://schemas.openxmlformats.org/officeDocument/2006/relationships/hyperlink" Target="https://cdn.dripshop.live/dripnfts/slabs/1401029993168_front_v1.jpg" TargetMode="External"/><Relationship Id="rId3172" Type="http://schemas.openxmlformats.org/officeDocument/2006/relationships/hyperlink" Target="https://cdn.dripshop.live/dripnfts/slabs/1401029993168.mp4" TargetMode="External"/><Relationship Id="rId3175" Type="http://schemas.openxmlformats.org/officeDocument/2006/relationships/hyperlink" Target="https://cdn.dripshop.live/dripnfts/slabs/1401029993182.mp4" TargetMode="External"/><Relationship Id="rId3174" Type="http://schemas.openxmlformats.org/officeDocument/2006/relationships/hyperlink" Target="https://www.dripshop.live/products/A1thYgK-KO_WEHGjf6dSg" TargetMode="External"/><Relationship Id="rId3177" Type="http://schemas.openxmlformats.org/officeDocument/2006/relationships/hyperlink" Target="https://www.dripshop.live/products/59ZW9SOEruDi5ZVuLBTNa" TargetMode="External"/><Relationship Id="rId3176" Type="http://schemas.openxmlformats.org/officeDocument/2006/relationships/hyperlink" Target="https://cdn.dripshop.live/dripnfts/slabs/1401029993182_front_v1.jpg" TargetMode="External"/><Relationship Id="rId3179" Type="http://schemas.openxmlformats.org/officeDocument/2006/relationships/hyperlink" Target="https://cdn.dripshop.live/dripnfts/slabs/1401029995082_front_v1.jpg" TargetMode="External"/><Relationship Id="rId3178" Type="http://schemas.openxmlformats.org/officeDocument/2006/relationships/hyperlink" Target="https://cdn.dripshop.live/dripnfts/slabs/1401029995082.mp4" TargetMode="External"/><Relationship Id="rId3160" Type="http://schemas.openxmlformats.org/officeDocument/2006/relationships/hyperlink" Target="https://cdn.dripshop.live/dripnfts/slabs/1401026883030.mp4" TargetMode="External"/><Relationship Id="rId4491" Type="http://schemas.openxmlformats.org/officeDocument/2006/relationships/hyperlink" Target="https://www.dripshop.live/products/D8m-TT5S9UxSsh_09gUXh" TargetMode="External"/><Relationship Id="rId4490" Type="http://schemas.openxmlformats.org/officeDocument/2006/relationships/hyperlink" Target="https://cdn.dripshop.live/dripnfts/slabs/6035587066_front_v1.jpg" TargetMode="External"/><Relationship Id="rId3162" Type="http://schemas.openxmlformats.org/officeDocument/2006/relationships/hyperlink" Target="https://www.dripshop.live/products/8xGczNGd5UykYDJi3Ncwq" TargetMode="External"/><Relationship Id="rId4493" Type="http://schemas.openxmlformats.org/officeDocument/2006/relationships/hyperlink" Target="https://cdn.dripshop.live/dripnfts/slabs/6035587069_front_v1.jpg" TargetMode="External"/><Relationship Id="rId3161" Type="http://schemas.openxmlformats.org/officeDocument/2006/relationships/hyperlink" Target="https://cdn.dripshop.live/dripnfts/slabs/1401026883030_front_v1.jpg" TargetMode="External"/><Relationship Id="rId4492" Type="http://schemas.openxmlformats.org/officeDocument/2006/relationships/hyperlink" Target="https://cdn.dripshop.live/dripnfts/slabs/6035587069.mp4" TargetMode="External"/><Relationship Id="rId3164" Type="http://schemas.openxmlformats.org/officeDocument/2006/relationships/hyperlink" Target="https://cdn.dripshop.live/dripnfts/slabs/1401026883039_front_v1.jpg" TargetMode="External"/><Relationship Id="rId4495" Type="http://schemas.openxmlformats.org/officeDocument/2006/relationships/hyperlink" Target="https://cdn.dripshop.live/dripnfts/slabs/6035587070.mp4" TargetMode="External"/><Relationship Id="rId3163" Type="http://schemas.openxmlformats.org/officeDocument/2006/relationships/hyperlink" Target="https://cdn.dripshop.live/dripnfts/slabs/1401026883039.mp4" TargetMode="External"/><Relationship Id="rId4494" Type="http://schemas.openxmlformats.org/officeDocument/2006/relationships/hyperlink" Target="https://www.dripshop.live/products/0JMTvK0L_outuHB5johNC" TargetMode="External"/><Relationship Id="rId3166" Type="http://schemas.openxmlformats.org/officeDocument/2006/relationships/hyperlink" Target="https://cdn.dripshop.live/dripnfts/slabs/1401026883042.mp4" TargetMode="External"/><Relationship Id="rId4497" Type="http://schemas.openxmlformats.org/officeDocument/2006/relationships/hyperlink" Target="https://www.dripshop.live/products/GOTfC_jEVAwl4HAwCGRTW" TargetMode="External"/><Relationship Id="rId3165" Type="http://schemas.openxmlformats.org/officeDocument/2006/relationships/hyperlink" Target="https://www.dripshop.live/products/SDELAuoNld1vyQqLhlsXf" TargetMode="External"/><Relationship Id="rId4496" Type="http://schemas.openxmlformats.org/officeDocument/2006/relationships/hyperlink" Target="https://cdn.dripshop.live/dripnfts/slabs/6035587070_front_v1.jpg" TargetMode="External"/><Relationship Id="rId3168" Type="http://schemas.openxmlformats.org/officeDocument/2006/relationships/hyperlink" Target="https://www.dripshop.live/products/4qgMqQuStw2N2ulGtcHXL" TargetMode="External"/><Relationship Id="rId4499" Type="http://schemas.openxmlformats.org/officeDocument/2006/relationships/hyperlink" Target="https://cdn.dripshop.live/dripnfts/slabs/6035587071_front_v1.jpg" TargetMode="External"/><Relationship Id="rId3167" Type="http://schemas.openxmlformats.org/officeDocument/2006/relationships/hyperlink" Target="https://cdn.dripshop.live/dripnfts/slabs/1401026883042_front_v1.jpg" TargetMode="External"/><Relationship Id="rId4498" Type="http://schemas.openxmlformats.org/officeDocument/2006/relationships/hyperlink" Target="https://cdn.dripshop.live/dripnfts/slabs/6035587071.mp4" TargetMode="External"/><Relationship Id="rId3169" Type="http://schemas.openxmlformats.org/officeDocument/2006/relationships/hyperlink" Target="https://cdn.dripshop.live/dripnfts/slabs/1401029993159.mp4" TargetMode="External"/><Relationship Id="rId2700" Type="http://schemas.openxmlformats.org/officeDocument/2006/relationships/hyperlink" Target="https://www.dripshop.live/products/2tJqwz7RibHEIqUX4FHXD" TargetMode="External"/><Relationship Id="rId2701" Type="http://schemas.openxmlformats.org/officeDocument/2006/relationships/hyperlink" Target="https://cdn.dripshop.live/dripnfts/slabs/4110436054.mp4" TargetMode="External"/><Relationship Id="rId2702" Type="http://schemas.openxmlformats.org/officeDocument/2006/relationships/hyperlink" Target="https://cdn.dripshop.live/dripnfts/slabs/4110436054_front_v1.jpg" TargetMode="External"/><Relationship Id="rId2703" Type="http://schemas.openxmlformats.org/officeDocument/2006/relationships/hyperlink" Target="https://www.dripshop.live/products/0nXTki1eLb3poAxJyRpet" TargetMode="External"/><Relationship Id="rId2704" Type="http://schemas.openxmlformats.org/officeDocument/2006/relationships/hyperlink" Target="https://cdn.dripshop.live/dripnfts/slabs/107750935.mp4" TargetMode="External"/><Relationship Id="rId2705" Type="http://schemas.openxmlformats.org/officeDocument/2006/relationships/hyperlink" Target="https://cdn.dripshop.live/dripnfts/slabs/107750935_front_v1.jpg" TargetMode="External"/><Relationship Id="rId2706" Type="http://schemas.openxmlformats.org/officeDocument/2006/relationships/hyperlink" Target="https://www.dripshop.live/products/UskPbFfNSkrnBc_ccQ3Cv" TargetMode="External"/><Relationship Id="rId2707" Type="http://schemas.openxmlformats.org/officeDocument/2006/relationships/hyperlink" Target="https://cdn.dripshop.live/dripnfts/slabs/4132322027.mp4" TargetMode="External"/><Relationship Id="rId2708" Type="http://schemas.openxmlformats.org/officeDocument/2006/relationships/hyperlink" Target="https://cdn.dripshop.live/dripnfts/slabs/4132322027_front_v1.jpg" TargetMode="External"/><Relationship Id="rId2709" Type="http://schemas.openxmlformats.org/officeDocument/2006/relationships/hyperlink" Target="https://www.dripshop.live/products/WhcBuYhnLLCyyTmdC8VNu" TargetMode="External"/><Relationship Id="rId2720" Type="http://schemas.openxmlformats.org/officeDocument/2006/relationships/hyperlink" Target="https://cdn.dripshop.live/dripnfts/slabs/109254041_front_v1.jpg" TargetMode="External"/><Relationship Id="rId2721" Type="http://schemas.openxmlformats.org/officeDocument/2006/relationships/hyperlink" Target="https://www.dripshop.live/products/epxOuIMREYCXKIbdJqPkk" TargetMode="External"/><Relationship Id="rId2722" Type="http://schemas.openxmlformats.org/officeDocument/2006/relationships/hyperlink" Target="https://cdn.dripshop.live/dripnfts/slabs/107750893.mp4" TargetMode="External"/><Relationship Id="rId2723" Type="http://schemas.openxmlformats.org/officeDocument/2006/relationships/hyperlink" Target="https://cdn.dripshop.live/dripnfts/slabs/107750893_front_v1.jpg" TargetMode="External"/><Relationship Id="rId2724" Type="http://schemas.openxmlformats.org/officeDocument/2006/relationships/hyperlink" Target="https://www.dripshop.live/products/NZ7X1ma44WDKup_WmAWvV" TargetMode="External"/><Relationship Id="rId2725" Type="http://schemas.openxmlformats.org/officeDocument/2006/relationships/hyperlink" Target="https://cdn.dripshop.live/dripnfts/slabs/107750895.mp4" TargetMode="External"/><Relationship Id="rId2726" Type="http://schemas.openxmlformats.org/officeDocument/2006/relationships/hyperlink" Target="https://cdn.dripshop.live/dripnfts/slabs/107750895_front_v1.jpg" TargetMode="External"/><Relationship Id="rId2727" Type="http://schemas.openxmlformats.org/officeDocument/2006/relationships/hyperlink" Target="https://www.dripshop.live/products/O8vooM4WL3aByxDnkmArm" TargetMode="External"/><Relationship Id="rId2728" Type="http://schemas.openxmlformats.org/officeDocument/2006/relationships/hyperlink" Target="https://cdn.dripshop.live/dripnfts/slabs/109253976.mp4" TargetMode="External"/><Relationship Id="rId2729" Type="http://schemas.openxmlformats.org/officeDocument/2006/relationships/hyperlink" Target="https://cdn.dripshop.live/dripnfts/slabs/109253976_front_v1.jpg" TargetMode="External"/><Relationship Id="rId2710" Type="http://schemas.openxmlformats.org/officeDocument/2006/relationships/hyperlink" Target="https://cdn.dripshop.live/dripnfts/slabs/116892653.mp4" TargetMode="External"/><Relationship Id="rId2711" Type="http://schemas.openxmlformats.org/officeDocument/2006/relationships/hyperlink" Target="https://cdn.dripshop.live/dripnfts/slabs/116892653_front_v1.jpg" TargetMode="External"/><Relationship Id="rId2712" Type="http://schemas.openxmlformats.org/officeDocument/2006/relationships/hyperlink" Target="https://www.dripshop.live/products/LCiaAWov9Dgr4sdtNm8Nk" TargetMode="External"/><Relationship Id="rId2713" Type="http://schemas.openxmlformats.org/officeDocument/2006/relationships/hyperlink" Target="https://cdn.dripshop.live/dripnfts/slabs/107750982.mp4" TargetMode="External"/><Relationship Id="rId2714" Type="http://schemas.openxmlformats.org/officeDocument/2006/relationships/hyperlink" Target="https://cdn.dripshop.live/dripnfts/slabs/107750982_front_v1.jpg" TargetMode="External"/><Relationship Id="rId2715" Type="http://schemas.openxmlformats.org/officeDocument/2006/relationships/hyperlink" Target="https://www.dripshop.live/products/snfoWfXOeczqg6c1NfGMl" TargetMode="External"/><Relationship Id="rId2716" Type="http://schemas.openxmlformats.org/officeDocument/2006/relationships/hyperlink" Target="https://cdn.dripshop.live/dripnfts/slabs/75941573.mp4" TargetMode="External"/><Relationship Id="rId2717" Type="http://schemas.openxmlformats.org/officeDocument/2006/relationships/hyperlink" Target="https://cdn.dripshop.live/dripnfts/slabs/75941573_front_v1.jpg" TargetMode="External"/><Relationship Id="rId2718" Type="http://schemas.openxmlformats.org/officeDocument/2006/relationships/hyperlink" Target="https://www.dripshop.live/products/EClQif3I33LltFrbpOyzu" TargetMode="External"/><Relationship Id="rId2719" Type="http://schemas.openxmlformats.org/officeDocument/2006/relationships/hyperlink" Target="https://cdn.dripshop.live/dripnfts/slabs/109254041.mp4" TargetMode="External"/><Relationship Id="rId1455" Type="http://schemas.openxmlformats.org/officeDocument/2006/relationships/hyperlink" Target="https://www.dripshop.live/products/HEo_HbGQXRXpUC7rdIghv" TargetMode="External"/><Relationship Id="rId2786" Type="http://schemas.openxmlformats.org/officeDocument/2006/relationships/hyperlink" Target="https://cdn.dripshop.live/dripnfts/slabs/80416749_front_v1.jpg" TargetMode="External"/><Relationship Id="rId5813" Type="http://schemas.openxmlformats.org/officeDocument/2006/relationships/hyperlink" Target="https://cdn.dripshop.live/dripnfts/slabs/6001881288_front_v1.jpg" TargetMode="External"/><Relationship Id="rId1456" Type="http://schemas.openxmlformats.org/officeDocument/2006/relationships/hyperlink" Target="https://cdn.dripshop.live/dripnfts/slabs/108381892.mp4" TargetMode="External"/><Relationship Id="rId2787" Type="http://schemas.openxmlformats.org/officeDocument/2006/relationships/hyperlink" Target="https://www.dripshop.live/products/jTlz3yALX1yIxBzHLifIW" TargetMode="External"/><Relationship Id="rId5814" Type="http://schemas.openxmlformats.org/officeDocument/2006/relationships/hyperlink" Target="https://www.dripshop.live/products/_M9uIqGzxuCBPqtrBUQzv" TargetMode="External"/><Relationship Id="rId1457" Type="http://schemas.openxmlformats.org/officeDocument/2006/relationships/hyperlink" Target="https://cdn.dripshop.live/dripnfts/slabs/108381892_front_v1.jpg" TargetMode="External"/><Relationship Id="rId2788" Type="http://schemas.openxmlformats.org/officeDocument/2006/relationships/hyperlink" Target="https://cdn.dripshop.live/dripnfts/slabs/80416787.mp4" TargetMode="External"/><Relationship Id="rId5811" Type="http://schemas.openxmlformats.org/officeDocument/2006/relationships/hyperlink" Target="https://www.dripshop.live/products/sPA23Y1U4VnlcSp8QXxbQ" TargetMode="External"/><Relationship Id="rId1458" Type="http://schemas.openxmlformats.org/officeDocument/2006/relationships/hyperlink" Target="https://www.dripshop.live/products/YIt7iVfBR1OFeYKeSNpXx" TargetMode="External"/><Relationship Id="rId2789" Type="http://schemas.openxmlformats.org/officeDocument/2006/relationships/hyperlink" Target="https://cdn.dripshop.live/dripnfts/slabs/80416787_front_v1.jpg" TargetMode="External"/><Relationship Id="rId5812" Type="http://schemas.openxmlformats.org/officeDocument/2006/relationships/hyperlink" Target="https://cdn.dripshop.live/dripnfts/slabs/6001881288.mp4" TargetMode="External"/><Relationship Id="rId1459" Type="http://schemas.openxmlformats.org/officeDocument/2006/relationships/hyperlink" Target="https://cdn.dripshop.live/dripnfts/slabs/108381896.mp4" TargetMode="External"/><Relationship Id="rId5817" Type="http://schemas.openxmlformats.org/officeDocument/2006/relationships/hyperlink" Target="https://www.dripshop.live/products/QDkbY-uNia7O7L_VuWx2x" TargetMode="External"/><Relationship Id="rId5818" Type="http://schemas.openxmlformats.org/officeDocument/2006/relationships/hyperlink" Target="https://cdn.dripshop.live/dripnfts/slabs/6016746254.mp4" TargetMode="External"/><Relationship Id="rId5815" Type="http://schemas.openxmlformats.org/officeDocument/2006/relationships/hyperlink" Target="https://cdn.dripshop.live/dripnfts/slabs/6001888220.mp4" TargetMode="External"/><Relationship Id="rId5816" Type="http://schemas.openxmlformats.org/officeDocument/2006/relationships/hyperlink" Target="https://cdn.dripshop.live/dripnfts/slabs/6001888220_front_v1.jpg" TargetMode="External"/><Relationship Id="rId5819" Type="http://schemas.openxmlformats.org/officeDocument/2006/relationships/hyperlink" Target="https://cdn.dripshop.live/dripnfts/slabs/6016746254_front_v1.jpg" TargetMode="External"/><Relationship Id="rId629" Type="http://schemas.openxmlformats.org/officeDocument/2006/relationships/hyperlink" Target="https://cdn.dripshop.live/dripnfts/slabs/92514119_front_v1.jpg" TargetMode="External"/><Relationship Id="rId624" Type="http://schemas.openxmlformats.org/officeDocument/2006/relationships/hyperlink" Target="https://www.dripshop.live/products/kl31e_-Ac1q0qkYEu6AXn" TargetMode="External"/><Relationship Id="rId623" Type="http://schemas.openxmlformats.org/officeDocument/2006/relationships/hyperlink" Target="https://cdn.dripshop.live/dripnfts/slabs/111226316_front_v1.jpg" TargetMode="External"/><Relationship Id="rId622" Type="http://schemas.openxmlformats.org/officeDocument/2006/relationships/hyperlink" Target="https://cdn.dripshop.live/dripnfts/slabs/111226316.mp4" TargetMode="External"/><Relationship Id="rId621" Type="http://schemas.openxmlformats.org/officeDocument/2006/relationships/hyperlink" Target="https://www.dripshop.live/products/BaPB0ZtUUj4PgtpQBt31k" TargetMode="External"/><Relationship Id="rId628" Type="http://schemas.openxmlformats.org/officeDocument/2006/relationships/hyperlink" Target="https://cdn.dripshop.live/dripnfts/slabs/92514119.mp4" TargetMode="External"/><Relationship Id="rId627" Type="http://schemas.openxmlformats.org/officeDocument/2006/relationships/hyperlink" Target="https://www.dripshop.live/products/bBxkcRVH-ZIc_EiAJ25XP" TargetMode="External"/><Relationship Id="rId626" Type="http://schemas.openxmlformats.org/officeDocument/2006/relationships/hyperlink" Target="https://cdn.dripshop.live/dripnfts/slabs/108362579_front_v1.jpg" TargetMode="External"/><Relationship Id="rId625" Type="http://schemas.openxmlformats.org/officeDocument/2006/relationships/hyperlink" Target="https://cdn.dripshop.live/dripnfts/slabs/108362579.mp4" TargetMode="External"/><Relationship Id="rId2780" Type="http://schemas.openxmlformats.org/officeDocument/2006/relationships/hyperlink" Target="https://cdn.dripshop.live/dripnfts/slabs/110874488_front_v1.jpg" TargetMode="External"/><Relationship Id="rId1450" Type="http://schemas.openxmlformats.org/officeDocument/2006/relationships/hyperlink" Target="https://cdn.dripshop.live/dripnfts/slabs/108381890.mp4" TargetMode="External"/><Relationship Id="rId2781" Type="http://schemas.openxmlformats.org/officeDocument/2006/relationships/hyperlink" Target="https://www.dripshop.live/products/lPAuDajtmphJeEq7c7FmO" TargetMode="External"/><Relationship Id="rId620" Type="http://schemas.openxmlformats.org/officeDocument/2006/relationships/hyperlink" Target="https://cdn.dripshop.live/dripnfts/slabs/116331581_front_v1.jpg" TargetMode="External"/><Relationship Id="rId1451" Type="http://schemas.openxmlformats.org/officeDocument/2006/relationships/hyperlink" Target="https://cdn.dripshop.live/dripnfts/slabs/108381890_front_v1.jpg" TargetMode="External"/><Relationship Id="rId2782" Type="http://schemas.openxmlformats.org/officeDocument/2006/relationships/hyperlink" Target="https://cdn.dripshop.live/dripnfts/slabs/111912065.mp4" TargetMode="External"/><Relationship Id="rId1452" Type="http://schemas.openxmlformats.org/officeDocument/2006/relationships/hyperlink" Target="https://www.dripshop.live/products/Dp2AzTuslF0MSc7KFhIug" TargetMode="External"/><Relationship Id="rId2783" Type="http://schemas.openxmlformats.org/officeDocument/2006/relationships/hyperlink" Target="https://cdn.dripshop.live/dripnfts/slabs/111912065_front_v1.jpg" TargetMode="External"/><Relationship Id="rId5810" Type="http://schemas.openxmlformats.org/officeDocument/2006/relationships/hyperlink" Target="https://cdn.dripshop.live/dripnfts/slabs/6001835204_front_v1.jpg" TargetMode="External"/><Relationship Id="rId1453" Type="http://schemas.openxmlformats.org/officeDocument/2006/relationships/hyperlink" Target="https://cdn.dripshop.live/dripnfts/slabs/108381891.mp4" TargetMode="External"/><Relationship Id="rId2784" Type="http://schemas.openxmlformats.org/officeDocument/2006/relationships/hyperlink" Target="https://www.dripshop.live/products/h7bj6Bw93oD4j-rY75jgL" TargetMode="External"/><Relationship Id="rId1454" Type="http://schemas.openxmlformats.org/officeDocument/2006/relationships/hyperlink" Target="https://cdn.dripshop.live/dripnfts/slabs/108381891_front_v1.jpg" TargetMode="External"/><Relationship Id="rId2785" Type="http://schemas.openxmlformats.org/officeDocument/2006/relationships/hyperlink" Target="https://cdn.dripshop.live/dripnfts/slabs/80416749.mp4" TargetMode="External"/><Relationship Id="rId1444" Type="http://schemas.openxmlformats.org/officeDocument/2006/relationships/hyperlink" Target="https://cdn.dripshop.live/dripnfts/slabs/108381883.mp4" TargetMode="External"/><Relationship Id="rId2775" Type="http://schemas.openxmlformats.org/officeDocument/2006/relationships/hyperlink" Target="https://www.dripshop.live/products/ww5LDTVX_HZHp6IqQPWBu" TargetMode="External"/><Relationship Id="rId5802" Type="http://schemas.openxmlformats.org/officeDocument/2006/relationships/hyperlink" Target="https://www.dripshop.live/products/HbbewrUmXUbMDjsPlVSAU" TargetMode="External"/><Relationship Id="rId1445" Type="http://schemas.openxmlformats.org/officeDocument/2006/relationships/hyperlink" Target="https://cdn.dripshop.live/dripnfts/slabs/108381883_front_v1.jpg" TargetMode="External"/><Relationship Id="rId2776" Type="http://schemas.openxmlformats.org/officeDocument/2006/relationships/hyperlink" Target="https://cdn.dripshop.live/dripnfts/slabs/110874489.mp4" TargetMode="External"/><Relationship Id="rId5803" Type="http://schemas.openxmlformats.org/officeDocument/2006/relationships/hyperlink" Target="https://cdn.dripshop.live/dripnfts/slabs/3916457221.mp4" TargetMode="External"/><Relationship Id="rId1446" Type="http://schemas.openxmlformats.org/officeDocument/2006/relationships/hyperlink" Target="https://www.dripshop.live/products/6HQ_bIsRh13wW36nnoYBM" TargetMode="External"/><Relationship Id="rId2777" Type="http://schemas.openxmlformats.org/officeDocument/2006/relationships/hyperlink" Target="https://cdn.dripshop.live/dripnfts/slabs/110874489_front_v1.jpg" TargetMode="External"/><Relationship Id="rId5800" Type="http://schemas.openxmlformats.org/officeDocument/2006/relationships/hyperlink" Target="https://cdn.dripshop.live/dripnfts/slabs/3916457216.mp4" TargetMode="External"/><Relationship Id="rId1447" Type="http://schemas.openxmlformats.org/officeDocument/2006/relationships/hyperlink" Target="https://cdn.dripshop.live/dripnfts/slabs/108381888.mp4" TargetMode="External"/><Relationship Id="rId2778" Type="http://schemas.openxmlformats.org/officeDocument/2006/relationships/hyperlink" Target="https://www.dripshop.live/products/AZL8X6SSZf4NMB0ng_mKn" TargetMode="External"/><Relationship Id="rId5801" Type="http://schemas.openxmlformats.org/officeDocument/2006/relationships/hyperlink" Target="https://cdn.dripshop.live/dripnfts/slabs/3916457216_front_v1.jpg" TargetMode="External"/><Relationship Id="rId1448" Type="http://schemas.openxmlformats.org/officeDocument/2006/relationships/hyperlink" Target="https://cdn.dripshop.live/dripnfts/slabs/108381888_front_v1.jpg" TargetMode="External"/><Relationship Id="rId2779" Type="http://schemas.openxmlformats.org/officeDocument/2006/relationships/hyperlink" Target="https://cdn.dripshop.live/dripnfts/slabs/110874488.mp4" TargetMode="External"/><Relationship Id="rId5806" Type="http://schemas.openxmlformats.org/officeDocument/2006/relationships/hyperlink" Target="https://cdn.dripshop.live/dripnfts/slabs/3916457222.mp4" TargetMode="External"/><Relationship Id="rId1449" Type="http://schemas.openxmlformats.org/officeDocument/2006/relationships/hyperlink" Target="https://www.dripshop.live/products/8ix5Yp1Puv4DZVvKhCnXt" TargetMode="External"/><Relationship Id="rId5807" Type="http://schemas.openxmlformats.org/officeDocument/2006/relationships/hyperlink" Target="https://cdn.dripshop.live/dripnfts/slabs/3916457222_front_v1.jpg" TargetMode="External"/><Relationship Id="rId5804" Type="http://schemas.openxmlformats.org/officeDocument/2006/relationships/hyperlink" Target="https://cdn.dripshop.live/dripnfts/slabs/3916457221_front_v1.jpg" TargetMode="External"/><Relationship Id="rId5805" Type="http://schemas.openxmlformats.org/officeDocument/2006/relationships/hyperlink" Target="https://www.dripshop.live/products/9KtEstv6CVIhXcG4bCBpv" TargetMode="External"/><Relationship Id="rId619" Type="http://schemas.openxmlformats.org/officeDocument/2006/relationships/hyperlink" Target="https://cdn.dripshop.live/dripnfts/slabs/116331581.mp4" TargetMode="External"/><Relationship Id="rId5808" Type="http://schemas.openxmlformats.org/officeDocument/2006/relationships/hyperlink" Target="https://www.dripshop.live/products/6GpfUxLm3f4uNB6aTuASu" TargetMode="External"/><Relationship Id="rId618" Type="http://schemas.openxmlformats.org/officeDocument/2006/relationships/hyperlink" Target="https://www.dripshop.live/products/UQFddlNxJ9ds92OI7Ct9l" TargetMode="External"/><Relationship Id="rId5809" Type="http://schemas.openxmlformats.org/officeDocument/2006/relationships/hyperlink" Target="https://cdn.dripshop.live/dripnfts/slabs/6001835204.mp4" TargetMode="External"/><Relationship Id="rId613" Type="http://schemas.openxmlformats.org/officeDocument/2006/relationships/hyperlink" Target="https://cdn.dripshop.live/dripnfts/slabs/116711438.mp4" TargetMode="External"/><Relationship Id="rId612" Type="http://schemas.openxmlformats.org/officeDocument/2006/relationships/hyperlink" Target="https://www.dripshop.live/products/_ZPEeuoNCfZEjv6qoW55a" TargetMode="External"/><Relationship Id="rId611" Type="http://schemas.openxmlformats.org/officeDocument/2006/relationships/hyperlink" Target="https://cdn.dripshop.live/dripnfts/slabs/107550902_front_v1.jpg" TargetMode="External"/><Relationship Id="rId610" Type="http://schemas.openxmlformats.org/officeDocument/2006/relationships/hyperlink" Target="https://cdn.dripshop.live/dripnfts/slabs/107550902.mp4" TargetMode="External"/><Relationship Id="rId617" Type="http://schemas.openxmlformats.org/officeDocument/2006/relationships/hyperlink" Target="https://cdn.dripshop.live/dripnfts/slabs/116331575_front_v1.jpg" TargetMode="External"/><Relationship Id="rId616" Type="http://schemas.openxmlformats.org/officeDocument/2006/relationships/hyperlink" Target="https://cdn.dripshop.live/dripnfts/slabs/116331575.mp4" TargetMode="External"/><Relationship Id="rId615" Type="http://schemas.openxmlformats.org/officeDocument/2006/relationships/hyperlink" Target="https://www.dripshop.live/products/KWFQSDJqhTgE3VYk30UUB" TargetMode="External"/><Relationship Id="rId614" Type="http://schemas.openxmlformats.org/officeDocument/2006/relationships/hyperlink" Target="https://cdn.dripshop.live/dripnfts/slabs/116711438_front_v1.jpg" TargetMode="External"/><Relationship Id="rId2770" Type="http://schemas.openxmlformats.org/officeDocument/2006/relationships/hyperlink" Target="https://cdn.dripshop.live/dripnfts/slabs/98712165.mp4" TargetMode="External"/><Relationship Id="rId1440" Type="http://schemas.openxmlformats.org/officeDocument/2006/relationships/hyperlink" Target="https://www.dripshop.live/products/HnjOin7dXKTlqlbcFlOUl" TargetMode="External"/><Relationship Id="rId2771" Type="http://schemas.openxmlformats.org/officeDocument/2006/relationships/hyperlink" Target="https://cdn.dripshop.live/dripnfts/slabs/98712165_front_v1.jpg" TargetMode="External"/><Relationship Id="rId1441" Type="http://schemas.openxmlformats.org/officeDocument/2006/relationships/hyperlink" Target="https://cdn.dripshop.live/dripnfts/slabs/108381882.mp4" TargetMode="External"/><Relationship Id="rId2772" Type="http://schemas.openxmlformats.org/officeDocument/2006/relationships/hyperlink" Target="https://www.dripshop.live/products/9yeuNLe1TfIYBfP9q3I6c" TargetMode="External"/><Relationship Id="rId1442" Type="http://schemas.openxmlformats.org/officeDocument/2006/relationships/hyperlink" Target="https://cdn.dripshop.live/dripnfts/slabs/108381882_front_v1.jpg" TargetMode="External"/><Relationship Id="rId2773" Type="http://schemas.openxmlformats.org/officeDocument/2006/relationships/hyperlink" Target="https://cdn.dripshop.live/dripnfts/slabs/111052170.mp4" TargetMode="External"/><Relationship Id="rId1443" Type="http://schemas.openxmlformats.org/officeDocument/2006/relationships/hyperlink" Target="https://www.dripshop.live/products/t8-tCNPbmnTNqwhn_Rbk-" TargetMode="External"/><Relationship Id="rId2774" Type="http://schemas.openxmlformats.org/officeDocument/2006/relationships/hyperlink" Target="https://cdn.dripshop.live/dripnfts/slabs/111052170_front_v1.jpg" TargetMode="External"/><Relationship Id="rId1477" Type="http://schemas.openxmlformats.org/officeDocument/2006/relationships/hyperlink" Target="https://cdn.dripshop.live/dripnfts/slabs/108381913.mp4" TargetMode="External"/><Relationship Id="rId4503" Type="http://schemas.openxmlformats.org/officeDocument/2006/relationships/hyperlink" Target="https://www.dripshop.live/products/qkt2zhrK4Of-lPF_7r6cT" TargetMode="External"/><Relationship Id="rId5835" Type="http://schemas.openxmlformats.org/officeDocument/2006/relationships/hyperlink" Target="https://www.dripshop.live/products/3_hAC8f635jvldQQFGuDZ" TargetMode="External"/><Relationship Id="rId1478" Type="http://schemas.openxmlformats.org/officeDocument/2006/relationships/hyperlink" Target="https://cdn.dripshop.live/dripnfts/slabs/108381913_front_v1.jpg" TargetMode="External"/><Relationship Id="rId4502" Type="http://schemas.openxmlformats.org/officeDocument/2006/relationships/hyperlink" Target="https://cdn.dripshop.live/dripnfts/slabs/6035587072_front_v1.jpg" TargetMode="External"/><Relationship Id="rId5836" Type="http://schemas.openxmlformats.org/officeDocument/2006/relationships/hyperlink" Target="https://cdn.dripshop.live/dripnfts/slabs/6035585081.mp4" TargetMode="External"/><Relationship Id="rId1479" Type="http://schemas.openxmlformats.org/officeDocument/2006/relationships/hyperlink" Target="https://www.dripshop.live/products/N33tIBXfAmgctVSPumYs6" TargetMode="External"/><Relationship Id="rId4505" Type="http://schemas.openxmlformats.org/officeDocument/2006/relationships/hyperlink" Target="https://cdn.dripshop.live/dripnfts/slabs/6035587073_front_v1.jpg" TargetMode="External"/><Relationship Id="rId5833" Type="http://schemas.openxmlformats.org/officeDocument/2006/relationships/hyperlink" Target="https://cdn.dripshop.live/dripnfts/slabs/6035585074.mp4" TargetMode="External"/><Relationship Id="rId4504" Type="http://schemas.openxmlformats.org/officeDocument/2006/relationships/hyperlink" Target="https://cdn.dripshop.live/dripnfts/slabs/6035587073.mp4" TargetMode="External"/><Relationship Id="rId5834" Type="http://schemas.openxmlformats.org/officeDocument/2006/relationships/hyperlink" Target="https://cdn.dripshop.live/dripnfts/slabs/6035585074_front_v1.jpg" TargetMode="External"/><Relationship Id="rId4507" Type="http://schemas.openxmlformats.org/officeDocument/2006/relationships/hyperlink" Target="https://cdn.dripshop.live/dripnfts/slabs/6035587074.mp4" TargetMode="External"/><Relationship Id="rId5839" Type="http://schemas.openxmlformats.org/officeDocument/2006/relationships/hyperlink" Target="https://cdn.dripshop.live/dripnfts/slabs/6035585084.mp4" TargetMode="External"/><Relationship Id="rId4506" Type="http://schemas.openxmlformats.org/officeDocument/2006/relationships/hyperlink" Target="https://www.dripshop.live/products/wHJie-b2MthrihXSBbpUS" TargetMode="External"/><Relationship Id="rId4509" Type="http://schemas.openxmlformats.org/officeDocument/2006/relationships/hyperlink" Target="https://www.dripshop.live/products/gykcJdzbxIJz8aWjyMwN-" TargetMode="External"/><Relationship Id="rId5837" Type="http://schemas.openxmlformats.org/officeDocument/2006/relationships/hyperlink" Target="https://cdn.dripshop.live/dripnfts/slabs/6035585081_front_v1.jpg" TargetMode="External"/><Relationship Id="rId4508" Type="http://schemas.openxmlformats.org/officeDocument/2006/relationships/hyperlink" Target="https://cdn.dripshop.live/dripnfts/slabs/6035587074_front_v1.jpg" TargetMode="External"/><Relationship Id="rId5838" Type="http://schemas.openxmlformats.org/officeDocument/2006/relationships/hyperlink" Target="https://www.dripshop.live/products/ToZ2WFVDSpkLUch7UC675" TargetMode="External"/><Relationship Id="rId646" Type="http://schemas.openxmlformats.org/officeDocument/2006/relationships/hyperlink" Target="https://cdn.dripshop.live/dripnfts/slabs/97019183.mp4" TargetMode="External"/><Relationship Id="rId645" Type="http://schemas.openxmlformats.org/officeDocument/2006/relationships/hyperlink" Target="https://www.dripshop.live/products/0jWdHwsujB3Wk6siUxSjW" TargetMode="External"/><Relationship Id="rId644" Type="http://schemas.openxmlformats.org/officeDocument/2006/relationships/hyperlink" Target="https://cdn.dripshop.live/dripnfts/slabs/111226326_front_v1.jpg" TargetMode="External"/><Relationship Id="rId643" Type="http://schemas.openxmlformats.org/officeDocument/2006/relationships/hyperlink" Target="https://cdn.dripshop.live/dripnfts/slabs/111226326.mp4" TargetMode="External"/><Relationship Id="rId649" Type="http://schemas.openxmlformats.org/officeDocument/2006/relationships/hyperlink" Target="https://cdn.dripshop.live/dripnfts/slabs/99159839.mp4" TargetMode="External"/><Relationship Id="rId648" Type="http://schemas.openxmlformats.org/officeDocument/2006/relationships/hyperlink" Target="https://www.dripshop.live/products/9PIPseWnew4xSfzEgkehz" TargetMode="External"/><Relationship Id="rId647" Type="http://schemas.openxmlformats.org/officeDocument/2006/relationships/hyperlink" Target="https://cdn.dripshop.live/dripnfts/slabs/97019183_front_v1.jpg" TargetMode="External"/><Relationship Id="rId1470" Type="http://schemas.openxmlformats.org/officeDocument/2006/relationships/hyperlink" Target="https://www.dripshop.live/products/1hpTD0Uz3s8V5dM6t8Gmh" TargetMode="External"/><Relationship Id="rId1471" Type="http://schemas.openxmlformats.org/officeDocument/2006/relationships/hyperlink" Target="https://cdn.dripshop.live/dripnfts/slabs/108381907.mp4" TargetMode="External"/><Relationship Id="rId1472" Type="http://schemas.openxmlformats.org/officeDocument/2006/relationships/hyperlink" Target="https://cdn.dripshop.live/dripnfts/slabs/108381907_front_v1.jpg" TargetMode="External"/><Relationship Id="rId642" Type="http://schemas.openxmlformats.org/officeDocument/2006/relationships/hyperlink" Target="https://www.dripshop.live/products/10D-JHMRE5SVUU9vZW5UV" TargetMode="External"/><Relationship Id="rId1473" Type="http://schemas.openxmlformats.org/officeDocument/2006/relationships/hyperlink" Target="https://www.dripshop.live/products/0Dm4kuRpIBMt7jBlo_O71" TargetMode="External"/><Relationship Id="rId5831" Type="http://schemas.openxmlformats.org/officeDocument/2006/relationships/hyperlink" Target="https://cdn.dripshop.live/dripnfts/slabs/6035585073_front_v1.jpg" TargetMode="External"/><Relationship Id="rId641" Type="http://schemas.openxmlformats.org/officeDocument/2006/relationships/hyperlink" Target="https://cdn.dripshop.live/dripnfts/slabs/103559325_front_v1.jpg" TargetMode="External"/><Relationship Id="rId1474" Type="http://schemas.openxmlformats.org/officeDocument/2006/relationships/hyperlink" Target="https://cdn.dripshop.live/dripnfts/slabs/108381908.mp4" TargetMode="External"/><Relationship Id="rId5832" Type="http://schemas.openxmlformats.org/officeDocument/2006/relationships/hyperlink" Target="https://www.dripshop.live/products/_jXwOaW7ieZTNHySqAeCX" TargetMode="External"/><Relationship Id="rId640" Type="http://schemas.openxmlformats.org/officeDocument/2006/relationships/hyperlink" Target="https://cdn.dripshop.live/dripnfts/slabs/103559325.mp4" TargetMode="External"/><Relationship Id="rId1475" Type="http://schemas.openxmlformats.org/officeDocument/2006/relationships/hyperlink" Target="https://cdn.dripshop.live/dripnfts/slabs/108381908_front_v1.jpg" TargetMode="External"/><Relationship Id="rId4501" Type="http://schemas.openxmlformats.org/officeDocument/2006/relationships/hyperlink" Target="https://cdn.dripshop.live/dripnfts/slabs/6035587072.mp4" TargetMode="External"/><Relationship Id="rId1476" Type="http://schemas.openxmlformats.org/officeDocument/2006/relationships/hyperlink" Target="https://www.dripshop.live/products/ppugGxyhygRVWUJ2Vg9_H" TargetMode="External"/><Relationship Id="rId4500" Type="http://schemas.openxmlformats.org/officeDocument/2006/relationships/hyperlink" Target="https://www.dripshop.live/products/fDmHIby9nyc6RvGUX23di" TargetMode="External"/><Relationship Id="rId5830" Type="http://schemas.openxmlformats.org/officeDocument/2006/relationships/hyperlink" Target="https://cdn.dripshop.live/dripnfts/slabs/6035585073.mp4" TargetMode="External"/><Relationship Id="rId1466" Type="http://schemas.openxmlformats.org/officeDocument/2006/relationships/hyperlink" Target="https://cdn.dripshop.live/dripnfts/slabs/108381904_front_v1.jpg" TargetMode="External"/><Relationship Id="rId2797" Type="http://schemas.openxmlformats.org/officeDocument/2006/relationships/hyperlink" Target="https://cdn.dripshop.live/dripnfts/slabs/80416756.mp4" TargetMode="External"/><Relationship Id="rId5824" Type="http://schemas.openxmlformats.org/officeDocument/2006/relationships/hyperlink" Target="https://cdn.dripshop.live/dripnfts/slabs/6035585070.mp4" TargetMode="External"/><Relationship Id="rId1467" Type="http://schemas.openxmlformats.org/officeDocument/2006/relationships/hyperlink" Target="https://www.dripshop.live/products/YI6V8R_ZNXv2551RwDE_X" TargetMode="External"/><Relationship Id="rId2798" Type="http://schemas.openxmlformats.org/officeDocument/2006/relationships/hyperlink" Target="https://cdn.dripshop.live/dripnfts/slabs/80416756_front_v1.jpg" TargetMode="External"/><Relationship Id="rId5825" Type="http://schemas.openxmlformats.org/officeDocument/2006/relationships/hyperlink" Target="https://cdn.dripshop.live/dripnfts/slabs/6035585070_front_v1.jpg" TargetMode="External"/><Relationship Id="rId1468" Type="http://schemas.openxmlformats.org/officeDocument/2006/relationships/hyperlink" Target="https://cdn.dripshop.live/dripnfts/slabs/108381906.mp4" TargetMode="External"/><Relationship Id="rId2799" Type="http://schemas.openxmlformats.org/officeDocument/2006/relationships/hyperlink" Target="https://www.dripshop.live/products/YIZKQliQz9ax75wdwGVHY" TargetMode="External"/><Relationship Id="rId5822" Type="http://schemas.openxmlformats.org/officeDocument/2006/relationships/hyperlink" Target="https://cdn.dripshop.live/dripnfts/slabs/6016746255_front_v1.jpg" TargetMode="External"/><Relationship Id="rId1469" Type="http://schemas.openxmlformats.org/officeDocument/2006/relationships/hyperlink" Target="https://cdn.dripshop.live/dripnfts/slabs/108381906_front_v1.jpg" TargetMode="External"/><Relationship Id="rId5823" Type="http://schemas.openxmlformats.org/officeDocument/2006/relationships/hyperlink" Target="https://www.dripshop.live/products/w8xug87u14PXDeHsbbobc" TargetMode="External"/><Relationship Id="rId5828" Type="http://schemas.openxmlformats.org/officeDocument/2006/relationships/hyperlink" Target="https://cdn.dripshop.live/dripnfts/slabs/6035585072_front_v1.jpg" TargetMode="External"/><Relationship Id="rId5829" Type="http://schemas.openxmlformats.org/officeDocument/2006/relationships/hyperlink" Target="https://www.dripshop.live/products/01vN22Feh2ggTBEPm1E15" TargetMode="External"/><Relationship Id="rId5826" Type="http://schemas.openxmlformats.org/officeDocument/2006/relationships/hyperlink" Target="https://www.dripshop.live/products/qx7L6wHlztPbKYVHOAgDV" TargetMode="External"/><Relationship Id="rId5827" Type="http://schemas.openxmlformats.org/officeDocument/2006/relationships/hyperlink" Target="https://cdn.dripshop.live/dripnfts/slabs/6035585072.mp4" TargetMode="External"/><Relationship Id="rId635" Type="http://schemas.openxmlformats.org/officeDocument/2006/relationships/hyperlink" Target="https://cdn.dripshop.live/dripnfts/slabs/111226317_front_v1.jpg" TargetMode="External"/><Relationship Id="rId634" Type="http://schemas.openxmlformats.org/officeDocument/2006/relationships/hyperlink" Target="https://cdn.dripshop.live/dripnfts/slabs/111226317.mp4" TargetMode="External"/><Relationship Id="rId633" Type="http://schemas.openxmlformats.org/officeDocument/2006/relationships/hyperlink" Target="https://www.dripshop.live/products/D8LSniGqG0tyHrHcemRST" TargetMode="External"/><Relationship Id="rId632" Type="http://schemas.openxmlformats.org/officeDocument/2006/relationships/hyperlink" Target="https://cdn.dripshop.live/dripnfts/slabs/77522605_front_v1.jpg" TargetMode="External"/><Relationship Id="rId639" Type="http://schemas.openxmlformats.org/officeDocument/2006/relationships/hyperlink" Target="https://www.dripshop.live/products/WjLreKFsD8RxxKEi3WGT5" TargetMode="External"/><Relationship Id="rId638" Type="http://schemas.openxmlformats.org/officeDocument/2006/relationships/hyperlink" Target="https://cdn.dripshop.live/dripnfts/slabs/108362582_front_v1.jpg" TargetMode="External"/><Relationship Id="rId637" Type="http://schemas.openxmlformats.org/officeDocument/2006/relationships/hyperlink" Target="https://cdn.dripshop.live/dripnfts/slabs/108362582.mp4" TargetMode="External"/><Relationship Id="rId636" Type="http://schemas.openxmlformats.org/officeDocument/2006/relationships/hyperlink" Target="https://www.dripshop.live/products/Gk66QJdD2jXraGcDnJZVN" TargetMode="External"/><Relationship Id="rId2790" Type="http://schemas.openxmlformats.org/officeDocument/2006/relationships/hyperlink" Target="https://www.dripshop.live/products/olbX2BS6xgQFaqEOMW0d2" TargetMode="External"/><Relationship Id="rId1460" Type="http://schemas.openxmlformats.org/officeDocument/2006/relationships/hyperlink" Target="https://cdn.dripshop.live/dripnfts/slabs/108381896_front_v1.jpg" TargetMode="External"/><Relationship Id="rId2791" Type="http://schemas.openxmlformats.org/officeDocument/2006/relationships/hyperlink" Target="https://cdn.dripshop.live/dripnfts/slabs/78557943.mp4" TargetMode="External"/><Relationship Id="rId1461" Type="http://schemas.openxmlformats.org/officeDocument/2006/relationships/hyperlink" Target="https://www.dripshop.live/products/da2fuevHhUylqCY5cHwNo" TargetMode="External"/><Relationship Id="rId2792" Type="http://schemas.openxmlformats.org/officeDocument/2006/relationships/hyperlink" Target="https://cdn.dripshop.live/dripnfts/slabs/78557943_front_v1.jpg" TargetMode="External"/><Relationship Id="rId631" Type="http://schemas.openxmlformats.org/officeDocument/2006/relationships/hyperlink" Target="https://cdn.dripshop.live/dripnfts/slabs/77522605.mp4" TargetMode="External"/><Relationship Id="rId1462" Type="http://schemas.openxmlformats.org/officeDocument/2006/relationships/hyperlink" Target="https://cdn.dripshop.live/dripnfts/slabs/108381898.mp4" TargetMode="External"/><Relationship Id="rId2793" Type="http://schemas.openxmlformats.org/officeDocument/2006/relationships/hyperlink" Target="https://www.dripshop.live/products/k9oI2owo7rUtp9gVlq3GF" TargetMode="External"/><Relationship Id="rId5820" Type="http://schemas.openxmlformats.org/officeDocument/2006/relationships/hyperlink" Target="https://www.dripshop.live/products/QLRl9f1DBqn6Y5JWMkjAK" TargetMode="External"/><Relationship Id="rId630" Type="http://schemas.openxmlformats.org/officeDocument/2006/relationships/hyperlink" Target="https://www.dripshop.live/products/zT-0cDNoTLHu1FsG_gddo" TargetMode="External"/><Relationship Id="rId1463" Type="http://schemas.openxmlformats.org/officeDocument/2006/relationships/hyperlink" Target="https://cdn.dripshop.live/dripnfts/slabs/108381898_front_v1.jpg" TargetMode="External"/><Relationship Id="rId2794" Type="http://schemas.openxmlformats.org/officeDocument/2006/relationships/hyperlink" Target="https://cdn.dripshop.live/dripnfts/slabs/80416809.mp4" TargetMode="External"/><Relationship Id="rId5821" Type="http://schemas.openxmlformats.org/officeDocument/2006/relationships/hyperlink" Target="https://cdn.dripshop.live/dripnfts/slabs/6016746255.mp4" TargetMode="External"/><Relationship Id="rId1464" Type="http://schemas.openxmlformats.org/officeDocument/2006/relationships/hyperlink" Target="https://www.dripshop.live/products/3Au0XuZ2zUtLLebJBMb4G" TargetMode="External"/><Relationship Id="rId2795" Type="http://schemas.openxmlformats.org/officeDocument/2006/relationships/hyperlink" Target="https://cdn.dripshop.live/dripnfts/slabs/80416809_front_v1.jpg" TargetMode="External"/><Relationship Id="rId1465" Type="http://schemas.openxmlformats.org/officeDocument/2006/relationships/hyperlink" Target="https://cdn.dripshop.live/dripnfts/slabs/108381904.mp4" TargetMode="External"/><Relationship Id="rId2796" Type="http://schemas.openxmlformats.org/officeDocument/2006/relationships/hyperlink" Target="https://www.dripshop.live/products/Dw1eG1QaFj5JMnoZNsrOd" TargetMode="External"/><Relationship Id="rId1411" Type="http://schemas.openxmlformats.org/officeDocument/2006/relationships/hyperlink" Target="https://cdn.dripshop.live/dripnfts/slabs/108381863.mp4" TargetMode="External"/><Relationship Id="rId2742" Type="http://schemas.openxmlformats.org/officeDocument/2006/relationships/hyperlink" Target="https://www.dripshop.live/products/d2cDE74Kx2Tv_1z6-vBhX" TargetMode="External"/><Relationship Id="rId1412" Type="http://schemas.openxmlformats.org/officeDocument/2006/relationships/hyperlink" Target="https://cdn.dripshop.live/dripnfts/slabs/108381863_front_v1.jpg" TargetMode="External"/><Relationship Id="rId2743" Type="http://schemas.openxmlformats.org/officeDocument/2006/relationships/hyperlink" Target="https://cdn.dripshop.live/dripnfts/slabs/107750909.mp4" TargetMode="External"/><Relationship Id="rId1413" Type="http://schemas.openxmlformats.org/officeDocument/2006/relationships/hyperlink" Target="https://www.dripshop.live/products/pKIo16-t9ttvo0-4vf1OR" TargetMode="External"/><Relationship Id="rId2744" Type="http://schemas.openxmlformats.org/officeDocument/2006/relationships/hyperlink" Target="https://cdn.dripshop.live/dripnfts/slabs/107750909_front_v1.jpg" TargetMode="External"/><Relationship Id="rId1414" Type="http://schemas.openxmlformats.org/officeDocument/2006/relationships/hyperlink" Target="https://cdn.dripshop.live/dripnfts/slabs/108381864.mp4" TargetMode="External"/><Relationship Id="rId2745" Type="http://schemas.openxmlformats.org/officeDocument/2006/relationships/hyperlink" Target="https://www.dripshop.live/products/WCN4Erx1g48fopbVaonT8" TargetMode="External"/><Relationship Id="rId1415" Type="http://schemas.openxmlformats.org/officeDocument/2006/relationships/hyperlink" Target="https://cdn.dripshop.live/dripnfts/slabs/108381864_front_v1.jpg" TargetMode="External"/><Relationship Id="rId2746" Type="http://schemas.openxmlformats.org/officeDocument/2006/relationships/hyperlink" Target="https://cdn.dripshop.live/dripnfts/slabs/107750911.mp4" TargetMode="External"/><Relationship Id="rId1416" Type="http://schemas.openxmlformats.org/officeDocument/2006/relationships/hyperlink" Target="https://www.dripshop.live/products/7GITJA-x210iCxgiZgZoa" TargetMode="External"/><Relationship Id="rId2747" Type="http://schemas.openxmlformats.org/officeDocument/2006/relationships/hyperlink" Target="https://cdn.dripshop.live/dripnfts/slabs/107750911_front_v1.jpg" TargetMode="External"/><Relationship Id="rId1417" Type="http://schemas.openxmlformats.org/officeDocument/2006/relationships/hyperlink" Target="https://cdn.dripshop.live/dripnfts/slabs/108381865.mp4" TargetMode="External"/><Relationship Id="rId2748" Type="http://schemas.openxmlformats.org/officeDocument/2006/relationships/hyperlink" Target="https://www.dripshop.live/products/PDvzAOymxLd_CJ4dyh6WX" TargetMode="External"/><Relationship Id="rId1418" Type="http://schemas.openxmlformats.org/officeDocument/2006/relationships/hyperlink" Target="https://cdn.dripshop.live/dripnfts/slabs/108381865_front_v1.jpg" TargetMode="External"/><Relationship Id="rId2749" Type="http://schemas.openxmlformats.org/officeDocument/2006/relationships/hyperlink" Target="https://cdn.dripshop.live/dripnfts/slabs/107750910.mp4" TargetMode="External"/><Relationship Id="rId1419" Type="http://schemas.openxmlformats.org/officeDocument/2006/relationships/hyperlink" Target="https://www.dripshop.live/products/CcGh4vkFMNRhfKTZfn-vt" TargetMode="External"/><Relationship Id="rId2740" Type="http://schemas.openxmlformats.org/officeDocument/2006/relationships/hyperlink" Target="https://cdn.dripshop.live/dripnfts/slabs/100294208.mp4" TargetMode="External"/><Relationship Id="rId1410" Type="http://schemas.openxmlformats.org/officeDocument/2006/relationships/hyperlink" Target="https://www.dripshop.live/products/rT5h14NN-JIFUhNjPEDhG" TargetMode="External"/><Relationship Id="rId2741" Type="http://schemas.openxmlformats.org/officeDocument/2006/relationships/hyperlink" Target="https://cdn.dripshop.live/dripnfts/slabs/100294208_front_v1.jpg" TargetMode="External"/><Relationship Id="rId1400" Type="http://schemas.openxmlformats.org/officeDocument/2006/relationships/hyperlink" Target="https://cdn.dripshop.live/dripnfts/slabs/108381852_front_v1.jpg" TargetMode="External"/><Relationship Id="rId2731" Type="http://schemas.openxmlformats.org/officeDocument/2006/relationships/hyperlink" Target="https://cdn.dripshop.live/dripnfts/slabs/107750894.mp4" TargetMode="External"/><Relationship Id="rId1401" Type="http://schemas.openxmlformats.org/officeDocument/2006/relationships/hyperlink" Target="https://www.dripshop.live/products/SbP_53nop4b8fbVXwDbBB" TargetMode="External"/><Relationship Id="rId2732" Type="http://schemas.openxmlformats.org/officeDocument/2006/relationships/hyperlink" Target="https://cdn.dripshop.live/dripnfts/slabs/107750894_front_v1.jpg" TargetMode="External"/><Relationship Id="rId1402" Type="http://schemas.openxmlformats.org/officeDocument/2006/relationships/hyperlink" Target="https://cdn.dripshop.live/dripnfts/slabs/108381858.mp4" TargetMode="External"/><Relationship Id="rId2733" Type="http://schemas.openxmlformats.org/officeDocument/2006/relationships/hyperlink" Target="https://www.dripshop.live/products/JiQzaVMR4EwGhrRT_TVWh" TargetMode="External"/><Relationship Id="rId1403" Type="http://schemas.openxmlformats.org/officeDocument/2006/relationships/hyperlink" Target="https://cdn.dripshop.live/dripnfts/slabs/108381858_front_v1.jpg" TargetMode="External"/><Relationship Id="rId2734" Type="http://schemas.openxmlformats.org/officeDocument/2006/relationships/hyperlink" Target="https://cdn.dripshop.live/dripnfts/slabs/116108123.mp4" TargetMode="External"/><Relationship Id="rId1404" Type="http://schemas.openxmlformats.org/officeDocument/2006/relationships/hyperlink" Target="https://www.dripshop.live/products/jH-GRi8QyQ7-Fq1s7oJU6" TargetMode="External"/><Relationship Id="rId2735" Type="http://schemas.openxmlformats.org/officeDocument/2006/relationships/hyperlink" Target="https://cdn.dripshop.live/dripnfts/slabs/116108123_front_v1.jpg" TargetMode="External"/><Relationship Id="rId1405" Type="http://schemas.openxmlformats.org/officeDocument/2006/relationships/hyperlink" Target="https://cdn.dripshop.live/dripnfts/slabs/108381859.mp4" TargetMode="External"/><Relationship Id="rId2736" Type="http://schemas.openxmlformats.org/officeDocument/2006/relationships/hyperlink" Target="https://www.dripshop.live/products/3VhyRbWYzfEXtkdjvkYVC" TargetMode="External"/><Relationship Id="rId1406" Type="http://schemas.openxmlformats.org/officeDocument/2006/relationships/hyperlink" Target="https://cdn.dripshop.live/dripnfts/slabs/108381859_front_v1.jpg" TargetMode="External"/><Relationship Id="rId2737" Type="http://schemas.openxmlformats.org/officeDocument/2006/relationships/hyperlink" Target="https://cdn.dripshop.live/dripnfts/slabs/108295045.mp4" TargetMode="External"/><Relationship Id="rId1407" Type="http://schemas.openxmlformats.org/officeDocument/2006/relationships/hyperlink" Target="https://www.dripshop.live/products/tn6FaCyMKaJyfMOxiFBoc" TargetMode="External"/><Relationship Id="rId2738" Type="http://schemas.openxmlformats.org/officeDocument/2006/relationships/hyperlink" Target="https://cdn.dripshop.live/dripnfts/slabs/108295045_front_v1.jpg" TargetMode="External"/><Relationship Id="rId1408" Type="http://schemas.openxmlformats.org/officeDocument/2006/relationships/hyperlink" Target="https://cdn.dripshop.live/dripnfts/slabs/108381862.mp4" TargetMode="External"/><Relationship Id="rId2739" Type="http://schemas.openxmlformats.org/officeDocument/2006/relationships/hyperlink" Target="https://www.dripshop.live/products/NpBOEcFKIwhkYWDmzA807" TargetMode="External"/><Relationship Id="rId1409" Type="http://schemas.openxmlformats.org/officeDocument/2006/relationships/hyperlink" Target="https://cdn.dripshop.live/dripnfts/slabs/108381862_front_v1.jpg" TargetMode="External"/><Relationship Id="rId2730" Type="http://schemas.openxmlformats.org/officeDocument/2006/relationships/hyperlink" Target="https://www.dripshop.live/products/cjaeNcwPkbpCYfKdEZQA2" TargetMode="External"/><Relationship Id="rId1433" Type="http://schemas.openxmlformats.org/officeDocument/2006/relationships/hyperlink" Target="https://cdn.dripshop.live/dripnfts/slabs/108381878_front_v1.jpg" TargetMode="External"/><Relationship Id="rId2764" Type="http://schemas.openxmlformats.org/officeDocument/2006/relationships/hyperlink" Target="https://cdn.dripshop.live/dripnfts/slabs/102451785.mp4" TargetMode="External"/><Relationship Id="rId1434" Type="http://schemas.openxmlformats.org/officeDocument/2006/relationships/hyperlink" Target="https://www.dripshop.live/products/sqX-UBOww9GPrHeH_ZcBu" TargetMode="External"/><Relationship Id="rId2765" Type="http://schemas.openxmlformats.org/officeDocument/2006/relationships/hyperlink" Target="https://cdn.dripshop.live/dripnfts/slabs/102451785_front_v1.jpg" TargetMode="External"/><Relationship Id="rId1435" Type="http://schemas.openxmlformats.org/officeDocument/2006/relationships/hyperlink" Target="https://cdn.dripshop.live/dripnfts/slabs/108381879.mp4" TargetMode="External"/><Relationship Id="rId2766" Type="http://schemas.openxmlformats.org/officeDocument/2006/relationships/hyperlink" Target="https://www.dripshop.live/products/GoDeOpt541zRvZ8tdMPWl" TargetMode="External"/><Relationship Id="rId1436" Type="http://schemas.openxmlformats.org/officeDocument/2006/relationships/hyperlink" Target="https://cdn.dripshop.live/dripnfts/slabs/108381879_front_v1.jpg" TargetMode="External"/><Relationship Id="rId2767" Type="http://schemas.openxmlformats.org/officeDocument/2006/relationships/hyperlink" Target="https://cdn.dripshop.live/dripnfts/slabs/102344680.mp4" TargetMode="External"/><Relationship Id="rId1437" Type="http://schemas.openxmlformats.org/officeDocument/2006/relationships/hyperlink" Target="https://www.dripshop.live/products/2L7Trm4NeNYGZMReb__i1" TargetMode="External"/><Relationship Id="rId2768" Type="http://schemas.openxmlformats.org/officeDocument/2006/relationships/hyperlink" Target="https://cdn.dripshop.live/dripnfts/slabs/102344680_front_v1.jpg" TargetMode="External"/><Relationship Id="rId1438" Type="http://schemas.openxmlformats.org/officeDocument/2006/relationships/hyperlink" Target="https://cdn.dripshop.live/dripnfts/slabs/108381881.mp4" TargetMode="External"/><Relationship Id="rId2769" Type="http://schemas.openxmlformats.org/officeDocument/2006/relationships/hyperlink" Target="https://www.dripshop.live/products/33x2dKEpqJJv2RHzpW-4H" TargetMode="External"/><Relationship Id="rId1439" Type="http://schemas.openxmlformats.org/officeDocument/2006/relationships/hyperlink" Target="https://cdn.dripshop.live/dripnfts/slabs/108381881_front_v1.jpg" TargetMode="External"/><Relationship Id="rId609" Type="http://schemas.openxmlformats.org/officeDocument/2006/relationships/hyperlink" Target="https://www.dripshop.live/products/ln3Nopva4It1IvEh8e2MD" TargetMode="External"/><Relationship Id="rId608" Type="http://schemas.openxmlformats.org/officeDocument/2006/relationships/hyperlink" Target="https://cdn.dripshop.live/dripnfts/slabs/107550903_front_v1.jpg" TargetMode="External"/><Relationship Id="rId607" Type="http://schemas.openxmlformats.org/officeDocument/2006/relationships/hyperlink" Target="https://cdn.dripshop.live/dripnfts/slabs/107550903.mp4" TargetMode="External"/><Relationship Id="rId602" Type="http://schemas.openxmlformats.org/officeDocument/2006/relationships/hyperlink" Target="https://cdn.dripshop.live/dripnfts/slabs/108702805_front_v1.jpg" TargetMode="External"/><Relationship Id="rId601" Type="http://schemas.openxmlformats.org/officeDocument/2006/relationships/hyperlink" Target="https://cdn.dripshop.live/dripnfts/slabs/108702805.mp4" TargetMode="External"/><Relationship Id="rId600" Type="http://schemas.openxmlformats.org/officeDocument/2006/relationships/hyperlink" Target="https://www.dripshop.live/products/aDF3qanNk0mBEeZpDt1fX" TargetMode="External"/><Relationship Id="rId606" Type="http://schemas.openxmlformats.org/officeDocument/2006/relationships/hyperlink" Target="https://www.dripshop.live/products/zEz9GFWG-V1R3H4kzCPUv" TargetMode="External"/><Relationship Id="rId605" Type="http://schemas.openxmlformats.org/officeDocument/2006/relationships/hyperlink" Target="https://cdn.dripshop.live/dripnfts/slabs/107550910_front_v1.jpg" TargetMode="External"/><Relationship Id="rId604" Type="http://schemas.openxmlformats.org/officeDocument/2006/relationships/hyperlink" Target="https://cdn.dripshop.live/dripnfts/slabs/107550910.mp4" TargetMode="External"/><Relationship Id="rId603" Type="http://schemas.openxmlformats.org/officeDocument/2006/relationships/hyperlink" Target="https://www.dripshop.live/products/Pbx3TnESC3O4u3W8F5Rr_" TargetMode="External"/><Relationship Id="rId2760" Type="http://schemas.openxmlformats.org/officeDocument/2006/relationships/hyperlink" Target="https://www.dripshop.live/products/D3UDrT979AaokdYsdI8To" TargetMode="External"/><Relationship Id="rId1430" Type="http://schemas.openxmlformats.org/officeDocument/2006/relationships/hyperlink" Target="https://cdn.dripshop.live/dripnfts/slabs/108381876_front_v1.jpg" TargetMode="External"/><Relationship Id="rId2761" Type="http://schemas.openxmlformats.org/officeDocument/2006/relationships/hyperlink" Target="https://cdn.dripshop.live/dripnfts/slabs/107750938.mp4" TargetMode="External"/><Relationship Id="rId1431" Type="http://schemas.openxmlformats.org/officeDocument/2006/relationships/hyperlink" Target="https://www.dripshop.live/products/qNtNdchsqj1SXHVskAqeo" TargetMode="External"/><Relationship Id="rId2762" Type="http://schemas.openxmlformats.org/officeDocument/2006/relationships/hyperlink" Target="https://cdn.dripshop.live/dripnfts/slabs/107750938_front_v1.jpg" TargetMode="External"/><Relationship Id="rId1432" Type="http://schemas.openxmlformats.org/officeDocument/2006/relationships/hyperlink" Target="https://cdn.dripshop.live/dripnfts/slabs/108381878.mp4" TargetMode="External"/><Relationship Id="rId2763" Type="http://schemas.openxmlformats.org/officeDocument/2006/relationships/hyperlink" Target="https://www.dripshop.live/products/RlP2EY1AiJliO0xucUgdq" TargetMode="External"/><Relationship Id="rId1422" Type="http://schemas.openxmlformats.org/officeDocument/2006/relationships/hyperlink" Target="https://www.dripshop.live/products/UiHBkxewJoGowEt-PAT1W" TargetMode="External"/><Relationship Id="rId2753" Type="http://schemas.openxmlformats.org/officeDocument/2006/relationships/hyperlink" Target="https://cdn.dripshop.live/dripnfts/slabs/107751012_front_v1.jpg" TargetMode="External"/><Relationship Id="rId1423" Type="http://schemas.openxmlformats.org/officeDocument/2006/relationships/hyperlink" Target="https://cdn.dripshop.live/dripnfts/slabs/108381871.mp4" TargetMode="External"/><Relationship Id="rId2754" Type="http://schemas.openxmlformats.org/officeDocument/2006/relationships/hyperlink" Target="https://www.dripshop.live/products/CtPEfu3PRGsvql8A1rlIz" TargetMode="External"/><Relationship Id="rId1424" Type="http://schemas.openxmlformats.org/officeDocument/2006/relationships/hyperlink" Target="https://cdn.dripshop.live/dripnfts/slabs/108381871_front_v1.jpg" TargetMode="External"/><Relationship Id="rId2755" Type="http://schemas.openxmlformats.org/officeDocument/2006/relationships/hyperlink" Target="https://cdn.dripshop.live/dripnfts/slabs/103503850.mp4" TargetMode="External"/><Relationship Id="rId1425" Type="http://schemas.openxmlformats.org/officeDocument/2006/relationships/hyperlink" Target="https://www.dripshop.live/products/7eQV68wGAZyjeyakjYaZh" TargetMode="External"/><Relationship Id="rId2756" Type="http://schemas.openxmlformats.org/officeDocument/2006/relationships/hyperlink" Target="https://cdn.dripshop.live/dripnfts/slabs/103503850_front_v1.jpg" TargetMode="External"/><Relationship Id="rId1426" Type="http://schemas.openxmlformats.org/officeDocument/2006/relationships/hyperlink" Target="https://cdn.dripshop.live/dripnfts/slabs/108381874.mp4" TargetMode="External"/><Relationship Id="rId2757" Type="http://schemas.openxmlformats.org/officeDocument/2006/relationships/hyperlink" Target="https://www.dripshop.live/products/2UFdgZ6TxAwskQ58gGpOe" TargetMode="External"/><Relationship Id="rId1427" Type="http://schemas.openxmlformats.org/officeDocument/2006/relationships/hyperlink" Target="https://cdn.dripshop.live/dripnfts/slabs/108381874_front_v1.jpg" TargetMode="External"/><Relationship Id="rId2758" Type="http://schemas.openxmlformats.org/officeDocument/2006/relationships/hyperlink" Target="https://cdn.dripshop.live/dripnfts/slabs/103503812.mp4" TargetMode="External"/><Relationship Id="rId1428" Type="http://schemas.openxmlformats.org/officeDocument/2006/relationships/hyperlink" Target="https://www.dripshop.live/products/SNYQ5ELxT8nuZK00W6rbf" TargetMode="External"/><Relationship Id="rId2759" Type="http://schemas.openxmlformats.org/officeDocument/2006/relationships/hyperlink" Target="https://cdn.dripshop.live/dripnfts/slabs/103503812_front_v1.jpg" TargetMode="External"/><Relationship Id="rId1429" Type="http://schemas.openxmlformats.org/officeDocument/2006/relationships/hyperlink" Target="https://cdn.dripshop.live/dripnfts/slabs/108381876.mp4" TargetMode="External"/><Relationship Id="rId2750" Type="http://schemas.openxmlformats.org/officeDocument/2006/relationships/hyperlink" Target="https://cdn.dripshop.live/dripnfts/slabs/107750910_front_v1.jpg" TargetMode="External"/><Relationship Id="rId1420" Type="http://schemas.openxmlformats.org/officeDocument/2006/relationships/hyperlink" Target="https://cdn.dripshop.live/dripnfts/slabs/108381866.mp4" TargetMode="External"/><Relationship Id="rId2751" Type="http://schemas.openxmlformats.org/officeDocument/2006/relationships/hyperlink" Target="https://www.dripshop.live/products/oA3puXf7ofD6X0XSTfinc" TargetMode="External"/><Relationship Id="rId1421" Type="http://schemas.openxmlformats.org/officeDocument/2006/relationships/hyperlink" Target="https://cdn.dripshop.live/dripnfts/slabs/108381866_front_v1.jpg" TargetMode="External"/><Relationship Id="rId2752" Type="http://schemas.openxmlformats.org/officeDocument/2006/relationships/hyperlink" Target="https://cdn.dripshop.live/dripnfts/slabs/107751012.mp4" TargetMode="External"/><Relationship Id="rId3238" Type="http://schemas.openxmlformats.org/officeDocument/2006/relationships/hyperlink" Target="https://cdn.dripshop.live/dripnfts/slabs/1401031256104.mp4" TargetMode="External"/><Relationship Id="rId4569" Type="http://schemas.openxmlformats.org/officeDocument/2006/relationships/hyperlink" Target="https://www.dripshop.live/products/we5P33SNFzCbzcy4LQVG0" TargetMode="External"/><Relationship Id="rId3237" Type="http://schemas.openxmlformats.org/officeDocument/2006/relationships/hyperlink" Target="https://www.dripshop.live/products/jxgnZDlssAU46rS28aKxv" TargetMode="External"/><Relationship Id="rId4568" Type="http://schemas.openxmlformats.org/officeDocument/2006/relationships/hyperlink" Target="https://cdn.dripshop.live/dripnfts/slabs/6035587105_front_v1.jpg" TargetMode="External"/><Relationship Id="rId5899" Type="http://schemas.openxmlformats.org/officeDocument/2006/relationships/hyperlink" Target="https://cdn.dripshop.live/dripnfts/slabs/6001853003.mp4" TargetMode="External"/><Relationship Id="rId3239" Type="http://schemas.openxmlformats.org/officeDocument/2006/relationships/hyperlink" Target="https://cdn.dripshop.live/dripnfts/slabs/1401031256104_front_v1.jpg" TargetMode="External"/><Relationship Id="rId5890" Type="http://schemas.openxmlformats.org/officeDocument/2006/relationships/hyperlink" Target="https://cdn.dripshop.live/dripnfts/slabs/6001852034.mp4" TargetMode="External"/><Relationship Id="rId3230" Type="http://schemas.openxmlformats.org/officeDocument/2006/relationships/hyperlink" Target="https://cdn.dripshop.live/dripnfts/slabs/1401031229030_front_v1.jpg" TargetMode="External"/><Relationship Id="rId4561" Type="http://schemas.openxmlformats.org/officeDocument/2006/relationships/hyperlink" Target="https://cdn.dripshop.live/dripnfts/slabs/6035587103.mp4" TargetMode="External"/><Relationship Id="rId5893" Type="http://schemas.openxmlformats.org/officeDocument/2006/relationships/hyperlink" Target="https://cdn.dripshop.live/dripnfts/slabs/6001852118.mp4" TargetMode="External"/><Relationship Id="rId4560" Type="http://schemas.openxmlformats.org/officeDocument/2006/relationships/hyperlink" Target="https://www.dripshop.live/products/0sv0HjlYeb4tX-1cS4Qa_" TargetMode="External"/><Relationship Id="rId5894" Type="http://schemas.openxmlformats.org/officeDocument/2006/relationships/hyperlink" Target="https://cdn.dripshop.live/dripnfts/slabs/6001852118_front_v1.jpg" TargetMode="External"/><Relationship Id="rId3232" Type="http://schemas.openxmlformats.org/officeDocument/2006/relationships/hyperlink" Target="https://cdn.dripshop.live/dripnfts/slabs/1401031229037.mp4" TargetMode="External"/><Relationship Id="rId4563" Type="http://schemas.openxmlformats.org/officeDocument/2006/relationships/hyperlink" Target="https://www.dripshop.live/products/oqvRuvwdR-eWhhgG19EiR" TargetMode="External"/><Relationship Id="rId5891" Type="http://schemas.openxmlformats.org/officeDocument/2006/relationships/hyperlink" Target="https://cdn.dripshop.live/dripnfts/slabs/6001852034_front_v1.jpg" TargetMode="External"/><Relationship Id="rId3231" Type="http://schemas.openxmlformats.org/officeDocument/2006/relationships/hyperlink" Target="https://www.dripshop.live/products/6x2vXBO6CVTm9qS7864vI" TargetMode="External"/><Relationship Id="rId4562" Type="http://schemas.openxmlformats.org/officeDocument/2006/relationships/hyperlink" Target="https://cdn.dripshop.live/dripnfts/slabs/6035587103_front_v1.jpg" TargetMode="External"/><Relationship Id="rId5892" Type="http://schemas.openxmlformats.org/officeDocument/2006/relationships/hyperlink" Target="https://www.dripshop.live/products/ayvhwuBNmWlVMxjYwO1ma" TargetMode="External"/><Relationship Id="rId3234" Type="http://schemas.openxmlformats.org/officeDocument/2006/relationships/hyperlink" Target="https://www.dripshop.live/products/VitszcFjwxDlUYITcIvIc" TargetMode="External"/><Relationship Id="rId4565" Type="http://schemas.openxmlformats.org/officeDocument/2006/relationships/hyperlink" Target="https://cdn.dripshop.live/dripnfts/slabs/6035587104_front_v1.jpg" TargetMode="External"/><Relationship Id="rId5897" Type="http://schemas.openxmlformats.org/officeDocument/2006/relationships/hyperlink" Target="https://cdn.dripshop.live/dripnfts/slabs/6001852119_front_v1.jpg" TargetMode="External"/><Relationship Id="rId3233" Type="http://schemas.openxmlformats.org/officeDocument/2006/relationships/hyperlink" Target="https://cdn.dripshop.live/dripnfts/slabs/1401031229037_front_v1.jpg" TargetMode="External"/><Relationship Id="rId4564" Type="http://schemas.openxmlformats.org/officeDocument/2006/relationships/hyperlink" Target="https://cdn.dripshop.live/dripnfts/slabs/6035587104.mp4" TargetMode="External"/><Relationship Id="rId5898" Type="http://schemas.openxmlformats.org/officeDocument/2006/relationships/hyperlink" Target="https://www.dripshop.live/products/YPrxX2NM6wEm4PU0mK_aL" TargetMode="External"/><Relationship Id="rId3236" Type="http://schemas.openxmlformats.org/officeDocument/2006/relationships/hyperlink" Target="https://cdn.dripshop.live/dripnfts/slabs/1401031229045_front_v1.jpg" TargetMode="External"/><Relationship Id="rId4567" Type="http://schemas.openxmlformats.org/officeDocument/2006/relationships/hyperlink" Target="https://cdn.dripshop.live/dripnfts/slabs/6035587105.mp4" TargetMode="External"/><Relationship Id="rId5895" Type="http://schemas.openxmlformats.org/officeDocument/2006/relationships/hyperlink" Target="https://www.dripshop.live/products/lWMMxIXtyOiJ4ZY7vnPUI" TargetMode="External"/><Relationship Id="rId3235" Type="http://schemas.openxmlformats.org/officeDocument/2006/relationships/hyperlink" Target="https://cdn.dripshop.live/dripnfts/slabs/1401031229045.mp4" TargetMode="External"/><Relationship Id="rId4566" Type="http://schemas.openxmlformats.org/officeDocument/2006/relationships/hyperlink" Target="https://www.dripshop.live/products/ils6ga2Uq5NzMON18uVUj" TargetMode="External"/><Relationship Id="rId5896" Type="http://schemas.openxmlformats.org/officeDocument/2006/relationships/hyperlink" Target="https://cdn.dripshop.live/dripnfts/slabs/6001852119.mp4" TargetMode="External"/><Relationship Id="rId3227" Type="http://schemas.openxmlformats.org/officeDocument/2006/relationships/hyperlink" Target="https://cdn.dripshop.live/dripnfts/slabs/1401031229029_front_v1.jpg" TargetMode="External"/><Relationship Id="rId4558" Type="http://schemas.openxmlformats.org/officeDocument/2006/relationships/hyperlink" Target="https://cdn.dripshop.live/dripnfts/slabs/6035587102.mp4" TargetMode="External"/><Relationship Id="rId3226" Type="http://schemas.openxmlformats.org/officeDocument/2006/relationships/hyperlink" Target="https://cdn.dripshop.live/dripnfts/slabs/1401031229029.mp4" TargetMode="External"/><Relationship Id="rId4557" Type="http://schemas.openxmlformats.org/officeDocument/2006/relationships/hyperlink" Target="https://www.dripshop.live/products/4AJfc4_6U_M1L3tt0qRX1" TargetMode="External"/><Relationship Id="rId3229" Type="http://schemas.openxmlformats.org/officeDocument/2006/relationships/hyperlink" Target="https://cdn.dripshop.live/dripnfts/slabs/1401031229030.mp4" TargetMode="External"/><Relationship Id="rId5888" Type="http://schemas.openxmlformats.org/officeDocument/2006/relationships/hyperlink" Target="https://cdn.dripshop.live/dripnfts/slabs/6001852005_front_v1.jpg" TargetMode="External"/><Relationship Id="rId3228" Type="http://schemas.openxmlformats.org/officeDocument/2006/relationships/hyperlink" Target="https://www.dripshop.live/products/nJpV1x5jD-N1wXWYpg7u6" TargetMode="External"/><Relationship Id="rId4559" Type="http://schemas.openxmlformats.org/officeDocument/2006/relationships/hyperlink" Target="https://cdn.dripshop.live/dripnfts/slabs/6035587102_front_v1.jpg" TargetMode="External"/><Relationship Id="rId5889" Type="http://schemas.openxmlformats.org/officeDocument/2006/relationships/hyperlink" Target="https://www.dripshop.live/products/LvVEMeMkZcv3Zm0K6503I" TargetMode="External"/><Relationship Id="rId699" Type="http://schemas.openxmlformats.org/officeDocument/2006/relationships/hyperlink" Target="https://www.dripshop.live/products/oAs6J17rRPzbtYRTdVsAG" TargetMode="External"/><Relationship Id="rId698" Type="http://schemas.openxmlformats.org/officeDocument/2006/relationships/hyperlink" Target="https://cdn.dripshop.live/dripnfts/slabs/108368218_front_v1.jpg" TargetMode="External"/><Relationship Id="rId693" Type="http://schemas.openxmlformats.org/officeDocument/2006/relationships/hyperlink" Target="https://www.dripshop.live/products/LMVeMfjLKTn6EORTaUCMk" TargetMode="External"/><Relationship Id="rId4550" Type="http://schemas.openxmlformats.org/officeDocument/2006/relationships/hyperlink" Target="https://cdn.dripshop.live/dripnfts/slabs/6035587099_front_v1.jpg" TargetMode="External"/><Relationship Id="rId5882" Type="http://schemas.openxmlformats.org/officeDocument/2006/relationships/hyperlink" Target="https://cdn.dripshop.live/dripnfts/slabs/6001841097_front_v1.jpg" TargetMode="External"/><Relationship Id="rId692" Type="http://schemas.openxmlformats.org/officeDocument/2006/relationships/hyperlink" Target="https://cdn.dripshop.live/dripnfts/slabs/111226323_front_v1.jpg" TargetMode="External"/><Relationship Id="rId5883" Type="http://schemas.openxmlformats.org/officeDocument/2006/relationships/hyperlink" Target="https://www.dripshop.live/products/GXDcC5mf2rK_ZAKts-Jpj" TargetMode="External"/><Relationship Id="rId691" Type="http://schemas.openxmlformats.org/officeDocument/2006/relationships/hyperlink" Target="https://cdn.dripshop.live/dripnfts/slabs/111226323.mp4" TargetMode="External"/><Relationship Id="rId3221" Type="http://schemas.openxmlformats.org/officeDocument/2006/relationships/hyperlink" Target="https://cdn.dripshop.live/dripnfts/slabs/1401031225249_front_v1.jpg" TargetMode="External"/><Relationship Id="rId4552" Type="http://schemas.openxmlformats.org/officeDocument/2006/relationships/hyperlink" Target="https://cdn.dripshop.live/dripnfts/slabs/6035587100.mp4" TargetMode="External"/><Relationship Id="rId5880" Type="http://schemas.openxmlformats.org/officeDocument/2006/relationships/hyperlink" Target="https://www.dripshop.live/products/LSpTXh3CZ_uHebLB1lj6a" TargetMode="External"/><Relationship Id="rId690" Type="http://schemas.openxmlformats.org/officeDocument/2006/relationships/hyperlink" Target="https://www.dripshop.live/products/4NTCt5ZybfF3sM_an4-pG" TargetMode="External"/><Relationship Id="rId3220" Type="http://schemas.openxmlformats.org/officeDocument/2006/relationships/hyperlink" Target="https://cdn.dripshop.live/dripnfts/slabs/1401031225249.mp4" TargetMode="External"/><Relationship Id="rId4551" Type="http://schemas.openxmlformats.org/officeDocument/2006/relationships/hyperlink" Target="https://www.dripshop.live/products/DkAmVBYYfvp5-l52vjLRe" TargetMode="External"/><Relationship Id="rId5881" Type="http://schemas.openxmlformats.org/officeDocument/2006/relationships/hyperlink" Target="https://cdn.dripshop.live/dripnfts/slabs/6001841097.mp4" TargetMode="External"/><Relationship Id="rId697" Type="http://schemas.openxmlformats.org/officeDocument/2006/relationships/hyperlink" Target="https://cdn.dripshop.live/dripnfts/slabs/108368218.mp4" TargetMode="External"/><Relationship Id="rId3223" Type="http://schemas.openxmlformats.org/officeDocument/2006/relationships/hyperlink" Target="https://cdn.dripshop.live/dripnfts/slabs/1401031225250.mp4" TargetMode="External"/><Relationship Id="rId4554" Type="http://schemas.openxmlformats.org/officeDocument/2006/relationships/hyperlink" Target="https://www.dripshop.live/products/m8YW5MWa7hHUQmYBEwmsR" TargetMode="External"/><Relationship Id="rId5886" Type="http://schemas.openxmlformats.org/officeDocument/2006/relationships/hyperlink" Target="https://www.dripshop.live/products/E7nX45Yjl3wY4_h1Nqj8n" TargetMode="External"/><Relationship Id="rId696" Type="http://schemas.openxmlformats.org/officeDocument/2006/relationships/hyperlink" Target="https://www.dripshop.live/products/rTiQg2wNEYO7vw9If8DCw" TargetMode="External"/><Relationship Id="rId3222" Type="http://schemas.openxmlformats.org/officeDocument/2006/relationships/hyperlink" Target="https://www.dripshop.live/products/C9wui3kbdZuKSMTgaB9cW" TargetMode="External"/><Relationship Id="rId4553" Type="http://schemas.openxmlformats.org/officeDocument/2006/relationships/hyperlink" Target="https://cdn.dripshop.live/dripnfts/slabs/6035587100_front_v1.jpg" TargetMode="External"/><Relationship Id="rId5887" Type="http://schemas.openxmlformats.org/officeDocument/2006/relationships/hyperlink" Target="https://cdn.dripshop.live/dripnfts/slabs/6001852005.mp4" TargetMode="External"/><Relationship Id="rId695" Type="http://schemas.openxmlformats.org/officeDocument/2006/relationships/hyperlink" Target="https://cdn.dripshop.live/dripnfts/slabs/108762838_front_v1.jpg" TargetMode="External"/><Relationship Id="rId3225" Type="http://schemas.openxmlformats.org/officeDocument/2006/relationships/hyperlink" Target="https://www.dripshop.live/products/JMHDT_2U5r8sU7DdhFsXw" TargetMode="External"/><Relationship Id="rId4556" Type="http://schemas.openxmlformats.org/officeDocument/2006/relationships/hyperlink" Target="https://cdn.dripshop.live/dripnfts/slabs/6035587101_front_v1.jpg" TargetMode="External"/><Relationship Id="rId5884" Type="http://schemas.openxmlformats.org/officeDocument/2006/relationships/hyperlink" Target="https://cdn.dripshop.live/dripnfts/slabs/6001852002.mp4" TargetMode="External"/><Relationship Id="rId694" Type="http://schemas.openxmlformats.org/officeDocument/2006/relationships/hyperlink" Target="https://cdn.dripshop.live/dripnfts/slabs/108762838.mp4" TargetMode="External"/><Relationship Id="rId3224" Type="http://schemas.openxmlformats.org/officeDocument/2006/relationships/hyperlink" Target="https://cdn.dripshop.live/dripnfts/slabs/1401031225250_front_v1.jpg" TargetMode="External"/><Relationship Id="rId4555" Type="http://schemas.openxmlformats.org/officeDocument/2006/relationships/hyperlink" Target="https://cdn.dripshop.live/dripnfts/slabs/6035587101.mp4" TargetMode="External"/><Relationship Id="rId5885" Type="http://schemas.openxmlformats.org/officeDocument/2006/relationships/hyperlink" Target="https://cdn.dripshop.live/dripnfts/slabs/6001852002_front_v1.jpg" TargetMode="External"/><Relationship Id="rId3259" Type="http://schemas.openxmlformats.org/officeDocument/2006/relationships/hyperlink" Target="https://cdn.dripshop.live/dripnfts/slabs/1401031274279.mp4" TargetMode="External"/><Relationship Id="rId3250" Type="http://schemas.openxmlformats.org/officeDocument/2006/relationships/hyperlink" Target="https://cdn.dripshop.live/dripnfts/slabs/1401031274275.mp4" TargetMode="External"/><Relationship Id="rId4581" Type="http://schemas.openxmlformats.org/officeDocument/2006/relationships/hyperlink" Target="https://www.dripshop.live/products/Za9mbr7O86H9UO4-Tb_DH" TargetMode="External"/><Relationship Id="rId4580" Type="http://schemas.openxmlformats.org/officeDocument/2006/relationships/hyperlink" Target="https://cdn.dripshop.live/dripnfts/slabs/6035587109_front_v1.jpg" TargetMode="External"/><Relationship Id="rId3252" Type="http://schemas.openxmlformats.org/officeDocument/2006/relationships/hyperlink" Target="https://www.dripshop.live/products/mGrptMwnRT6xmvonYU_N3" TargetMode="External"/><Relationship Id="rId4583" Type="http://schemas.openxmlformats.org/officeDocument/2006/relationships/hyperlink" Target="https://cdn.dripshop.live/dripnfts/slabs/6035587110_front_v1.jpg" TargetMode="External"/><Relationship Id="rId3251" Type="http://schemas.openxmlformats.org/officeDocument/2006/relationships/hyperlink" Target="https://cdn.dripshop.live/dripnfts/slabs/1401031274275_front_v1.jpg" TargetMode="External"/><Relationship Id="rId4582" Type="http://schemas.openxmlformats.org/officeDocument/2006/relationships/hyperlink" Target="https://cdn.dripshop.live/dripnfts/slabs/6035587110.mp4" TargetMode="External"/><Relationship Id="rId3254" Type="http://schemas.openxmlformats.org/officeDocument/2006/relationships/hyperlink" Target="https://cdn.dripshop.live/dripnfts/slabs/1401031274277_front_v1.jpg" TargetMode="External"/><Relationship Id="rId4585" Type="http://schemas.openxmlformats.org/officeDocument/2006/relationships/hyperlink" Target="https://cdn.dripshop.live/dripnfts/slabs/6035587111.mp4" TargetMode="External"/><Relationship Id="rId3253" Type="http://schemas.openxmlformats.org/officeDocument/2006/relationships/hyperlink" Target="https://cdn.dripshop.live/dripnfts/slabs/1401031274277.mp4" TargetMode="External"/><Relationship Id="rId4584" Type="http://schemas.openxmlformats.org/officeDocument/2006/relationships/hyperlink" Target="https://www.dripshop.live/products/2ptfRFONCnqXc_hYAp28o" TargetMode="External"/><Relationship Id="rId3256" Type="http://schemas.openxmlformats.org/officeDocument/2006/relationships/hyperlink" Target="https://cdn.dripshop.live/dripnfts/slabs/1401031274278.mp4" TargetMode="External"/><Relationship Id="rId4587" Type="http://schemas.openxmlformats.org/officeDocument/2006/relationships/hyperlink" Target="https://www.dripshop.live/products/46JaRwOjETX5v87By4lYu" TargetMode="External"/><Relationship Id="rId3255" Type="http://schemas.openxmlformats.org/officeDocument/2006/relationships/hyperlink" Target="https://www.dripshop.live/products/t2IaLvz1IOkIrxp1Tt21L" TargetMode="External"/><Relationship Id="rId4586" Type="http://schemas.openxmlformats.org/officeDocument/2006/relationships/hyperlink" Target="https://cdn.dripshop.live/dripnfts/slabs/6035587111_front_v1.jpg" TargetMode="External"/><Relationship Id="rId3258" Type="http://schemas.openxmlformats.org/officeDocument/2006/relationships/hyperlink" Target="https://www.dripshop.live/products/mgdTlYBCKmGRfXYuNjBIZ" TargetMode="External"/><Relationship Id="rId4589" Type="http://schemas.openxmlformats.org/officeDocument/2006/relationships/hyperlink" Target="https://cdn.dripshop.live/dripnfts/slabs/6035587112_front_v1.jpg" TargetMode="External"/><Relationship Id="rId3257" Type="http://schemas.openxmlformats.org/officeDocument/2006/relationships/hyperlink" Target="https://cdn.dripshop.live/dripnfts/slabs/1401031274278_front_v1.jpg" TargetMode="External"/><Relationship Id="rId4588" Type="http://schemas.openxmlformats.org/officeDocument/2006/relationships/hyperlink" Target="https://cdn.dripshop.live/dripnfts/slabs/6035587112.mp4" TargetMode="External"/><Relationship Id="rId3249" Type="http://schemas.openxmlformats.org/officeDocument/2006/relationships/hyperlink" Target="https://www.dripshop.live/products/rkVXlkyKdls45Iuk6NB4E" TargetMode="External"/><Relationship Id="rId3248" Type="http://schemas.openxmlformats.org/officeDocument/2006/relationships/hyperlink" Target="https://cdn.dripshop.live/dripnfts/slabs/1401031274274_front_v1.jpg" TargetMode="External"/><Relationship Id="rId4579" Type="http://schemas.openxmlformats.org/officeDocument/2006/relationships/hyperlink" Target="https://cdn.dripshop.live/dripnfts/slabs/6035587109.mp4" TargetMode="External"/><Relationship Id="rId4570" Type="http://schemas.openxmlformats.org/officeDocument/2006/relationships/hyperlink" Target="https://cdn.dripshop.live/dripnfts/slabs/6035587106.mp4" TargetMode="External"/><Relationship Id="rId3241" Type="http://schemas.openxmlformats.org/officeDocument/2006/relationships/hyperlink" Target="https://cdn.dripshop.live/dripnfts/slabs/1401031256108.mp4" TargetMode="External"/><Relationship Id="rId4572" Type="http://schemas.openxmlformats.org/officeDocument/2006/relationships/hyperlink" Target="https://www.dripshop.live/products/uoS4P2QSwbotGcYyvPmpD" TargetMode="External"/><Relationship Id="rId3240" Type="http://schemas.openxmlformats.org/officeDocument/2006/relationships/hyperlink" Target="https://www.dripshop.live/products/HyYwo4rGYUdAXmy7nBxrP" TargetMode="External"/><Relationship Id="rId4571" Type="http://schemas.openxmlformats.org/officeDocument/2006/relationships/hyperlink" Target="https://cdn.dripshop.live/dripnfts/slabs/6035587106_front_v1.jpg" TargetMode="External"/><Relationship Id="rId3243" Type="http://schemas.openxmlformats.org/officeDocument/2006/relationships/hyperlink" Target="https://www.dripshop.live/products/cGUdbyY-d31VJkLPO8Duh" TargetMode="External"/><Relationship Id="rId4574" Type="http://schemas.openxmlformats.org/officeDocument/2006/relationships/hyperlink" Target="https://cdn.dripshop.live/dripnfts/slabs/6035587107_front_v1.jpg" TargetMode="External"/><Relationship Id="rId3242" Type="http://schemas.openxmlformats.org/officeDocument/2006/relationships/hyperlink" Target="https://cdn.dripshop.live/dripnfts/slabs/1401031256108_front_v1.jpg" TargetMode="External"/><Relationship Id="rId4573" Type="http://schemas.openxmlformats.org/officeDocument/2006/relationships/hyperlink" Target="https://cdn.dripshop.live/dripnfts/slabs/6035587107.mp4" TargetMode="External"/><Relationship Id="rId3245" Type="http://schemas.openxmlformats.org/officeDocument/2006/relationships/hyperlink" Target="https://cdn.dripshop.live/dripnfts/slabs/1401031274273_front_v1.jpg" TargetMode="External"/><Relationship Id="rId4576" Type="http://schemas.openxmlformats.org/officeDocument/2006/relationships/hyperlink" Target="https://cdn.dripshop.live/dripnfts/slabs/6035587108.mp4" TargetMode="External"/><Relationship Id="rId3244" Type="http://schemas.openxmlformats.org/officeDocument/2006/relationships/hyperlink" Target="https://cdn.dripshop.live/dripnfts/slabs/1401031274273.mp4" TargetMode="External"/><Relationship Id="rId4575" Type="http://schemas.openxmlformats.org/officeDocument/2006/relationships/hyperlink" Target="https://www.dripshop.live/products/N66l7XDUr2kgcB4KoZiDj" TargetMode="External"/><Relationship Id="rId3247" Type="http://schemas.openxmlformats.org/officeDocument/2006/relationships/hyperlink" Target="https://cdn.dripshop.live/dripnfts/slabs/1401031274274.mp4" TargetMode="External"/><Relationship Id="rId4578" Type="http://schemas.openxmlformats.org/officeDocument/2006/relationships/hyperlink" Target="https://www.dripshop.live/products/KYj1a7x5ngNriLyA1byg_" TargetMode="External"/><Relationship Id="rId3246" Type="http://schemas.openxmlformats.org/officeDocument/2006/relationships/hyperlink" Target="https://www.dripshop.live/products/VMGniGpTX7bBlRHL6pZkq" TargetMode="External"/><Relationship Id="rId4577" Type="http://schemas.openxmlformats.org/officeDocument/2006/relationships/hyperlink" Target="https://cdn.dripshop.live/dripnfts/slabs/6035587108_front_v1.jpg" TargetMode="External"/><Relationship Id="rId1499" Type="http://schemas.openxmlformats.org/officeDocument/2006/relationships/hyperlink" Target="https://cdn.dripshop.live/dripnfts/slabs/109126044_front_v1.jpg" TargetMode="External"/><Relationship Id="rId4525" Type="http://schemas.openxmlformats.org/officeDocument/2006/relationships/hyperlink" Target="https://cdn.dripshop.live/dripnfts/slabs/6035587086.mp4" TargetMode="External"/><Relationship Id="rId5857" Type="http://schemas.openxmlformats.org/officeDocument/2006/relationships/hyperlink" Target="https://cdn.dripshop.live/dripnfts/slabs/1401036580201.mp4" TargetMode="External"/><Relationship Id="rId4524" Type="http://schemas.openxmlformats.org/officeDocument/2006/relationships/hyperlink" Target="https://www.dripshop.live/products/X98QX_OpMbHHDrrumHmTm" TargetMode="External"/><Relationship Id="rId5858" Type="http://schemas.openxmlformats.org/officeDocument/2006/relationships/hyperlink" Target="https://cdn.dripshop.live/dripnfts/slabs/1401036580201_front_v1.jpg" TargetMode="External"/><Relationship Id="rId4527" Type="http://schemas.openxmlformats.org/officeDocument/2006/relationships/hyperlink" Target="https://www.dripshop.live/products/mcHnB1sv93E_LgbXOASGM" TargetMode="External"/><Relationship Id="rId5855" Type="http://schemas.openxmlformats.org/officeDocument/2006/relationships/hyperlink" Target="https://cdn.dripshop.live/dripnfts/slabs/1401031274267_front_v1.jpg" TargetMode="External"/><Relationship Id="rId4526" Type="http://schemas.openxmlformats.org/officeDocument/2006/relationships/hyperlink" Target="https://cdn.dripshop.live/dripnfts/slabs/6035587086_front_v1.jpg" TargetMode="External"/><Relationship Id="rId5856" Type="http://schemas.openxmlformats.org/officeDocument/2006/relationships/hyperlink" Target="https://www.dripshop.live/products/1Fz7s71z3Qp2d5AHhnGed" TargetMode="External"/><Relationship Id="rId4529" Type="http://schemas.openxmlformats.org/officeDocument/2006/relationships/hyperlink" Target="https://cdn.dripshop.live/dripnfts/slabs/6035587087_front_v1.jpg" TargetMode="External"/><Relationship Id="rId4528" Type="http://schemas.openxmlformats.org/officeDocument/2006/relationships/hyperlink" Target="https://cdn.dripshop.live/dripnfts/slabs/6035587087.mp4" TargetMode="External"/><Relationship Id="rId5859" Type="http://schemas.openxmlformats.org/officeDocument/2006/relationships/hyperlink" Target="https://www.dripshop.live/products/esYhZATkkoKn_Iu1l8E-J" TargetMode="External"/><Relationship Id="rId668" Type="http://schemas.openxmlformats.org/officeDocument/2006/relationships/hyperlink" Target="https://cdn.dripshop.live/dripnfts/slabs/94448557_front_v1.jpg" TargetMode="External"/><Relationship Id="rId667" Type="http://schemas.openxmlformats.org/officeDocument/2006/relationships/hyperlink" Target="https://cdn.dripshop.live/dripnfts/slabs/94448557.mp4" TargetMode="External"/><Relationship Id="rId666" Type="http://schemas.openxmlformats.org/officeDocument/2006/relationships/hyperlink" Target="https://www.dripshop.live/products/TYXC9APj7BzfguUBMfjtX" TargetMode="External"/><Relationship Id="rId665" Type="http://schemas.openxmlformats.org/officeDocument/2006/relationships/hyperlink" Target="https://cdn.dripshop.live/dripnfts/slabs/110013667_front_v1.jpg" TargetMode="External"/><Relationship Id="rId669" Type="http://schemas.openxmlformats.org/officeDocument/2006/relationships/hyperlink" Target="https://www.dripshop.live/products/mEi-6ws8Y6gdl0qrzixsv" TargetMode="External"/><Relationship Id="rId1490" Type="http://schemas.openxmlformats.org/officeDocument/2006/relationships/hyperlink" Target="https://cdn.dripshop.live/dripnfts/slabs/109126014_front_v1.jpg" TargetMode="External"/><Relationship Id="rId660" Type="http://schemas.openxmlformats.org/officeDocument/2006/relationships/hyperlink" Target="https://www.dripshop.live/products/DHFUIpRDW3SUiQNoAJvm0" TargetMode="External"/><Relationship Id="rId1491" Type="http://schemas.openxmlformats.org/officeDocument/2006/relationships/hyperlink" Target="https://www.dripshop.live/products/X7TdMlRJX84UZJEu1W_Hc" TargetMode="External"/><Relationship Id="rId1492" Type="http://schemas.openxmlformats.org/officeDocument/2006/relationships/hyperlink" Target="https://cdn.dripshop.live/dripnfts/slabs/109126041.mp4" TargetMode="External"/><Relationship Id="rId5850" Type="http://schemas.openxmlformats.org/officeDocument/2006/relationships/hyperlink" Target="https://www.dripshop.live/products/C5CwR8j_2Xts7D_rWCcsY" TargetMode="External"/><Relationship Id="rId1493" Type="http://schemas.openxmlformats.org/officeDocument/2006/relationships/hyperlink" Target="https://cdn.dripshop.live/dripnfts/slabs/109126041_front_v1.jpg" TargetMode="External"/><Relationship Id="rId1494" Type="http://schemas.openxmlformats.org/officeDocument/2006/relationships/hyperlink" Target="https://www.dripshop.live/products/tcRQItCAiK2Ffo6QnkGE0" TargetMode="External"/><Relationship Id="rId664" Type="http://schemas.openxmlformats.org/officeDocument/2006/relationships/hyperlink" Target="https://cdn.dripshop.live/dripnfts/slabs/110013667.mp4" TargetMode="External"/><Relationship Id="rId1495" Type="http://schemas.openxmlformats.org/officeDocument/2006/relationships/hyperlink" Target="https://cdn.dripshop.live/dripnfts/slabs/109126043.mp4" TargetMode="External"/><Relationship Id="rId4521" Type="http://schemas.openxmlformats.org/officeDocument/2006/relationships/hyperlink" Target="https://www.dripshop.live/products/wJmnExaViOn76IevHz9Qo" TargetMode="External"/><Relationship Id="rId5853" Type="http://schemas.openxmlformats.org/officeDocument/2006/relationships/hyperlink" Target="https://www.dripshop.live/products/SC3GCTunM74HMpPNRV8ET" TargetMode="External"/><Relationship Id="rId663" Type="http://schemas.openxmlformats.org/officeDocument/2006/relationships/hyperlink" Target="https://www.dripshop.live/products/Lp8nyRjH8PBvUOZiDJ07Q" TargetMode="External"/><Relationship Id="rId1496" Type="http://schemas.openxmlformats.org/officeDocument/2006/relationships/hyperlink" Target="https://cdn.dripshop.live/dripnfts/slabs/109126043_front_v1.jpg" TargetMode="External"/><Relationship Id="rId4520" Type="http://schemas.openxmlformats.org/officeDocument/2006/relationships/hyperlink" Target="https://cdn.dripshop.live/dripnfts/slabs/6035587078_front_v1.jpg" TargetMode="External"/><Relationship Id="rId5854" Type="http://schemas.openxmlformats.org/officeDocument/2006/relationships/hyperlink" Target="https://cdn.dripshop.live/dripnfts/slabs/1401031274267.mp4" TargetMode="External"/><Relationship Id="rId662" Type="http://schemas.openxmlformats.org/officeDocument/2006/relationships/hyperlink" Target="https://cdn.dripshop.live/dripnfts/slabs/82972026_front_v1.jpg" TargetMode="External"/><Relationship Id="rId1497" Type="http://schemas.openxmlformats.org/officeDocument/2006/relationships/hyperlink" Target="https://www.dripshop.live/products/k6WhEkCrEjG6NxuP3cJoG" TargetMode="External"/><Relationship Id="rId4523" Type="http://schemas.openxmlformats.org/officeDocument/2006/relationships/hyperlink" Target="https://cdn.dripshop.live/dripnfts/slabs/6035587085_front_v1.jpg" TargetMode="External"/><Relationship Id="rId5851" Type="http://schemas.openxmlformats.org/officeDocument/2006/relationships/hyperlink" Target="https://cdn.dripshop.live/dripnfts/slabs/1401031274265.mp4" TargetMode="External"/><Relationship Id="rId661" Type="http://schemas.openxmlformats.org/officeDocument/2006/relationships/hyperlink" Target="https://cdn.dripshop.live/dripnfts/slabs/82972026.mp4" TargetMode="External"/><Relationship Id="rId1498" Type="http://schemas.openxmlformats.org/officeDocument/2006/relationships/hyperlink" Target="https://cdn.dripshop.live/dripnfts/slabs/109126044.mp4" TargetMode="External"/><Relationship Id="rId4522" Type="http://schemas.openxmlformats.org/officeDocument/2006/relationships/hyperlink" Target="https://cdn.dripshop.live/dripnfts/slabs/6035587085.mp4" TargetMode="External"/><Relationship Id="rId5852" Type="http://schemas.openxmlformats.org/officeDocument/2006/relationships/hyperlink" Target="https://cdn.dripshop.live/dripnfts/slabs/1401031274265_front_v1.jpg" TargetMode="External"/><Relationship Id="rId1488" Type="http://schemas.openxmlformats.org/officeDocument/2006/relationships/hyperlink" Target="https://www.dripshop.live/products/wabrtv5mraipT93dIaKTH" TargetMode="External"/><Relationship Id="rId4514" Type="http://schemas.openxmlformats.org/officeDocument/2006/relationships/hyperlink" Target="https://cdn.dripshop.live/dripnfts/slabs/6035587076_front_v1.jpg" TargetMode="External"/><Relationship Id="rId5846" Type="http://schemas.openxmlformats.org/officeDocument/2006/relationships/hyperlink" Target="https://cdn.dripshop.live/dripnfts/slabs/1401014162267_front_v1.jpg" TargetMode="External"/><Relationship Id="rId1489" Type="http://schemas.openxmlformats.org/officeDocument/2006/relationships/hyperlink" Target="https://cdn.dripshop.live/dripnfts/slabs/109126014.mp4" TargetMode="External"/><Relationship Id="rId4513" Type="http://schemas.openxmlformats.org/officeDocument/2006/relationships/hyperlink" Target="https://cdn.dripshop.live/dripnfts/slabs/6035587076.mp4" TargetMode="External"/><Relationship Id="rId5847" Type="http://schemas.openxmlformats.org/officeDocument/2006/relationships/hyperlink" Target="https://www.dripshop.live/products/sJUCrf1OZgLKXdTqWV9_m" TargetMode="External"/><Relationship Id="rId4516" Type="http://schemas.openxmlformats.org/officeDocument/2006/relationships/hyperlink" Target="https://cdn.dripshop.live/dripnfts/slabs/6035587077.mp4" TargetMode="External"/><Relationship Id="rId5844" Type="http://schemas.openxmlformats.org/officeDocument/2006/relationships/hyperlink" Target="https://www.dripshop.live/products/OJ4RJxq6MXKhxf8wz_x_b" TargetMode="External"/><Relationship Id="rId4515" Type="http://schemas.openxmlformats.org/officeDocument/2006/relationships/hyperlink" Target="https://www.dripshop.live/products/fKiDUhpvJX2FQcnUtQMuU" TargetMode="External"/><Relationship Id="rId5845" Type="http://schemas.openxmlformats.org/officeDocument/2006/relationships/hyperlink" Target="https://cdn.dripshop.live/dripnfts/slabs/1401014162267.mp4" TargetMode="External"/><Relationship Id="rId4518" Type="http://schemas.openxmlformats.org/officeDocument/2006/relationships/hyperlink" Target="https://www.dripshop.live/products/flQ39XADF3J2JJ-xtbGOd" TargetMode="External"/><Relationship Id="rId4517" Type="http://schemas.openxmlformats.org/officeDocument/2006/relationships/hyperlink" Target="https://cdn.dripshop.live/dripnfts/slabs/6035587077_front_v1.jpg" TargetMode="External"/><Relationship Id="rId5848" Type="http://schemas.openxmlformats.org/officeDocument/2006/relationships/hyperlink" Target="https://cdn.dripshop.live/dripnfts/slabs/1401031274264.mp4" TargetMode="External"/><Relationship Id="rId4519" Type="http://schemas.openxmlformats.org/officeDocument/2006/relationships/hyperlink" Target="https://cdn.dripshop.live/dripnfts/slabs/6035587078.mp4" TargetMode="External"/><Relationship Id="rId5849" Type="http://schemas.openxmlformats.org/officeDocument/2006/relationships/hyperlink" Target="https://cdn.dripshop.live/dripnfts/slabs/1401031274264_front_v1.jpg" TargetMode="External"/><Relationship Id="rId657" Type="http://schemas.openxmlformats.org/officeDocument/2006/relationships/hyperlink" Target="https://www.dripshop.live/products/qLFWgiF3ktH9wAV-pvWzk" TargetMode="External"/><Relationship Id="rId656" Type="http://schemas.openxmlformats.org/officeDocument/2006/relationships/hyperlink" Target="https://cdn.dripshop.live/dripnfts/slabs/89996102_front_v1.jpg" TargetMode="External"/><Relationship Id="rId655" Type="http://schemas.openxmlformats.org/officeDocument/2006/relationships/hyperlink" Target="https://cdn.dripshop.live/dripnfts/slabs/89996102.mp4" TargetMode="External"/><Relationship Id="rId654" Type="http://schemas.openxmlformats.org/officeDocument/2006/relationships/hyperlink" Target="https://www.dripshop.live/products/GGZx8lYargUbSaXnegI4G" TargetMode="External"/><Relationship Id="rId659" Type="http://schemas.openxmlformats.org/officeDocument/2006/relationships/hyperlink" Target="https://cdn.dripshop.live/dripnfts/slabs/82972003_front_v1.jpg" TargetMode="External"/><Relationship Id="rId658" Type="http://schemas.openxmlformats.org/officeDocument/2006/relationships/hyperlink" Target="https://cdn.dripshop.live/dripnfts/slabs/82972003.mp4" TargetMode="External"/><Relationship Id="rId1480" Type="http://schemas.openxmlformats.org/officeDocument/2006/relationships/hyperlink" Target="https://cdn.dripshop.live/dripnfts/slabs/108381915.mp4" TargetMode="External"/><Relationship Id="rId1481" Type="http://schemas.openxmlformats.org/officeDocument/2006/relationships/hyperlink" Target="https://cdn.dripshop.live/dripnfts/slabs/108381915_front_v1.jpg" TargetMode="External"/><Relationship Id="rId1482" Type="http://schemas.openxmlformats.org/officeDocument/2006/relationships/hyperlink" Target="https://www.dripshop.live/products/NMB8KtVBPlZxiLZL2T4Kq" TargetMode="External"/><Relationship Id="rId1483" Type="http://schemas.openxmlformats.org/officeDocument/2006/relationships/hyperlink" Target="https://cdn.dripshop.live/dripnfts/slabs/108381919.mp4" TargetMode="External"/><Relationship Id="rId653" Type="http://schemas.openxmlformats.org/officeDocument/2006/relationships/hyperlink" Target="https://cdn.dripshop.live/dripnfts/slabs/82031370_front_v1.jpg" TargetMode="External"/><Relationship Id="rId1484" Type="http://schemas.openxmlformats.org/officeDocument/2006/relationships/hyperlink" Target="https://cdn.dripshop.live/dripnfts/slabs/108381919_front_v1.jpg" TargetMode="External"/><Relationship Id="rId4510" Type="http://schemas.openxmlformats.org/officeDocument/2006/relationships/hyperlink" Target="https://cdn.dripshop.live/dripnfts/slabs/6035587075.mp4" TargetMode="External"/><Relationship Id="rId5842" Type="http://schemas.openxmlformats.org/officeDocument/2006/relationships/hyperlink" Target="https://cdn.dripshop.live/dripnfts/slabs/6035585140.mp4" TargetMode="External"/><Relationship Id="rId652" Type="http://schemas.openxmlformats.org/officeDocument/2006/relationships/hyperlink" Target="https://cdn.dripshop.live/dripnfts/slabs/82031370.mp4" TargetMode="External"/><Relationship Id="rId1485" Type="http://schemas.openxmlformats.org/officeDocument/2006/relationships/hyperlink" Target="https://www.dripshop.live/products/MozYsbPGAHwS6uv1g4zmK" TargetMode="External"/><Relationship Id="rId5843" Type="http://schemas.openxmlformats.org/officeDocument/2006/relationships/hyperlink" Target="https://cdn.dripshop.live/dripnfts/slabs/6035585140_front_v1.jpg" TargetMode="External"/><Relationship Id="rId651" Type="http://schemas.openxmlformats.org/officeDocument/2006/relationships/hyperlink" Target="https://www.dripshop.live/products/WDEWQ6txwU6hY0YuLAB81" TargetMode="External"/><Relationship Id="rId1486" Type="http://schemas.openxmlformats.org/officeDocument/2006/relationships/hyperlink" Target="https://cdn.dripshop.live/dripnfts/slabs/109126012.mp4" TargetMode="External"/><Relationship Id="rId4512" Type="http://schemas.openxmlformats.org/officeDocument/2006/relationships/hyperlink" Target="https://www.dripshop.live/products/lZxuvgtyhrw5Udag45LhC" TargetMode="External"/><Relationship Id="rId5840" Type="http://schemas.openxmlformats.org/officeDocument/2006/relationships/hyperlink" Target="https://cdn.dripshop.live/dripnfts/slabs/6035585084_front_v1.jpg" TargetMode="External"/><Relationship Id="rId650" Type="http://schemas.openxmlformats.org/officeDocument/2006/relationships/hyperlink" Target="https://cdn.dripshop.live/dripnfts/slabs/99159839_front_v1.jpg" TargetMode="External"/><Relationship Id="rId1487" Type="http://schemas.openxmlformats.org/officeDocument/2006/relationships/hyperlink" Target="https://cdn.dripshop.live/dripnfts/slabs/109126012_front_v1.jpg" TargetMode="External"/><Relationship Id="rId4511" Type="http://schemas.openxmlformats.org/officeDocument/2006/relationships/hyperlink" Target="https://cdn.dripshop.live/dripnfts/slabs/6035587075_front_v1.jpg" TargetMode="External"/><Relationship Id="rId5841" Type="http://schemas.openxmlformats.org/officeDocument/2006/relationships/hyperlink" Target="https://www.dripshop.live/products/TgzpLi91Z5c1zzDUpKo1s" TargetMode="External"/><Relationship Id="rId3216" Type="http://schemas.openxmlformats.org/officeDocument/2006/relationships/hyperlink" Target="https://www.dripshop.live/products/jCO6gVEm1fnenuy3cnGZs" TargetMode="External"/><Relationship Id="rId4547" Type="http://schemas.openxmlformats.org/officeDocument/2006/relationships/hyperlink" Target="https://cdn.dripshop.live/dripnfts/slabs/6035587098_front_v1.jpg" TargetMode="External"/><Relationship Id="rId5879" Type="http://schemas.openxmlformats.org/officeDocument/2006/relationships/hyperlink" Target="https://cdn.dripshop.live/dripnfts/slabs/4321708004_front_v1.jpg" TargetMode="External"/><Relationship Id="rId3215" Type="http://schemas.openxmlformats.org/officeDocument/2006/relationships/hyperlink" Target="https://cdn.dripshop.live/dripnfts/slabs/1401031225247_front_v1.jpg" TargetMode="External"/><Relationship Id="rId4546" Type="http://schemas.openxmlformats.org/officeDocument/2006/relationships/hyperlink" Target="https://cdn.dripshop.live/dripnfts/slabs/6035587098.mp4" TargetMode="External"/><Relationship Id="rId3218" Type="http://schemas.openxmlformats.org/officeDocument/2006/relationships/hyperlink" Target="https://cdn.dripshop.live/dripnfts/slabs/1401031225248_front_v1.jpg" TargetMode="External"/><Relationship Id="rId4549" Type="http://schemas.openxmlformats.org/officeDocument/2006/relationships/hyperlink" Target="https://cdn.dripshop.live/dripnfts/slabs/6035587099.mp4" TargetMode="External"/><Relationship Id="rId5877" Type="http://schemas.openxmlformats.org/officeDocument/2006/relationships/hyperlink" Target="https://www.dripshop.live/products/N_Keez4NdwIi1oc4xOYG4" TargetMode="External"/><Relationship Id="rId3217" Type="http://schemas.openxmlformats.org/officeDocument/2006/relationships/hyperlink" Target="https://cdn.dripshop.live/dripnfts/slabs/1401031225248.mp4" TargetMode="External"/><Relationship Id="rId4548" Type="http://schemas.openxmlformats.org/officeDocument/2006/relationships/hyperlink" Target="https://www.dripshop.live/products/s_PZnoohSQ7mt8NUwJLcn" TargetMode="External"/><Relationship Id="rId5878" Type="http://schemas.openxmlformats.org/officeDocument/2006/relationships/hyperlink" Target="https://cdn.dripshop.live/dripnfts/slabs/4321708004.mp4" TargetMode="External"/><Relationship Id="rId3219" Type="http://schemas.openxmlformats.org/officeDocument/2006/relationships/hyperlink" Target="https://www.dripshop.live/products/m7MDG6J-_uOWAxudiQCYo" TargetMode="External"/><Relationship Id="rId689" Type="http://schemas.openxmlformats.org/officeDocument/2006/relationships/hyperlink" Target="https://cdn.dripshop.live/dripnfts/slabs/111226320_front_v1.jpg" TargetMode="External"/><Relationship Id="rId688" Type="http://schemas.openxmlformats.org/officeDocument/2006/relationships/hyperlink" Target="https://cdn.dripshop.live/dripnfts/slabs/111226320.mp4" TargetMode="External"/><Relationship Id="rId687" Type="http://schemas.openxmlformats.org/officeDocument/2006/relationships/hyperlink" Target="https://www.dripshop.live/products/k6kOcXVDtHpMVBi_cz-cJ" TargetMode="External"/><Relationship Id="rId682" Type="http://schemas.openxmlformats.org/officeDocument/2006/relationships/hyperlink" Target="https://cdn.dripshop.live/dripnfts/slabs/104233903.mp4" TargetMode="External"/><Relationship Id="rId5871" Type="http://schemas.openxmlformats.org/officeDocument/2006/relationships/hyperlink" Target="https://www.dripshop.live/products/1ewqVGUm95hhnsosc3WuH" TargetMode="External"/><Relationship Id="rId681" Type="http://schemas.openxmlformats.org/officeDocument/2006/relationships/hyperlink" Target="https://www.dripshop.live/products/wGMNcfHiRhwkpf5CVFF5s" TargetMode="External"/><Relationship Id="rId5872" Type="http://schemas.openxmlformats.org/officeDocument/2006/relationships/hyperlink" Target="https://cdn.dripshop.live/dripnfts/slabs/1401045944225.mp4" TargetMode="External"/><Relationship Id="rId680" Type="http://schemas.openxmlformats.org/officeDocument/2006/relationships/hyperlink" Target="https://cdn.dripshop.live/dripnfts/slabs/104233900_front_v1.jpg" TargetMode="External"/><Relationship Id="rId3210" Type="http://schemas.openxmlformats.org/officeDocument/2006/relationships/hyperlink" Target="https://www.dripshop.live/products/Nw_OpBaT4kMhvTvMqGM8E" TargetMode="External"/><Relationship Id="rId4541" Type="http://schemas.openxmlformats.org/officeDocument/2006/relationships/hyperlink" Target="https://cdn.dripshop.live/dripnfts/slabs/6035587096_front_v1.jpg" TargetMode="External"/><Relationship Id="rId4540" Type="http://schemas.openxmlformats.org/officeDocument/2006/relationships/hyperlink" Target="https://cdn.dripshop.live/dripnfts/slabs/6035587096.mp4" TargetMode="External"/><Relationship Id="rId5870" Type="http://schemas.openxmlformats.org/officeDocument/2006/relationships/hyperlink" Target="https://cdn.dripshop.live/dripnfts/slabs/1401036536234_front_v1.jpg" TargetMode="External"/><Relationship Id="rId686" Type="http://schemas.openxmlformats.org/officeDocument/2006/relationships/hyperlink" Target="https://cdn.dripshop.live/dripnfts/slabs/108368213_front_v1.jpg" TargetMode="External"/><Relationship Id="rId3212" Type="http://schemas.openxmlformats.org/officeDocument/2006/relationships/hyperlink" Target="https://cdn.dripshop.live/dripnfts/slabs/1401031225244_front_v1.jpg" TargetMode="External"/><Relationship Id="rId4543" Type="http://schemas.openxmlformats.org/officeDocument/2006/relationships/hyperlink" Target="https://cdn.dripshop.live/dripnfts/slabs/6035587097.mp4" TargetMode="External"/><Relationship Id="rId5875" Type="http://schemas.openxmlformats.org/officeDocument/2006/relationships/hyperlink" Target="https://cdn.dripshop.live/dripnfts/slabs/4199073220.mp4" TargetMode="External"/><Relationship Id="rId685" Type="http://schemas.openxmlformats.org/officeDocument/2006/relationships/hyperlink" Target="https://cdn.dripshop.live/dripnfts/slabs/108368213.mp4" TargetMode="External"/><Relationship Id="rId3211" Type="http://schemas.openxmlformats.org/officeDocument/2006/relationships/hyperlink" Target="https://cdn.dripshop.live/dripnfts/slabs/1401031225244.mp4" TargetMode="External"/><Relationship Id="rId4542" Type="http://schemas.openxmlformats.org/officeDocument/2006/relationships/hyperlink" Target="https://www.dripshop.live/products/tYMcQrojHcUQBv5jCOKvN" TargetMode="External"/><Relationship Id="rId5876" Type="http://schemas.openxmlformats.org/officeDocument/2006/relationships/hyperlink" Target="https://cdn.dripshop.live/dripnfts/slabs/4199073220_front_v1.jpg" TargetMode="External"/><Relationship Id="rId684" Type="http://schemas.openxmlformats.org/officeDocument/2006/relationships/hyperlink" Target="https://www.dripshop.live/products/U6za3wPgZzOxSq5fACIFc" TargetMode="External"/><Relationship Id="rId3214" Type="http://schemas.openxmlformats.org/officeDocument/2006/relationships/hyperlink" Target="https://cdn.dripshop.live/dripnfts/slabs/1401031225247.mp4" TargetMode="External"/><Relationship Id="rId4545" Type="http://schemas.openxmlformats.org/officeDocument/2006/relationships/hyperlink" Target="https://www.dripshop.live/products/rEyFlUqV1dlIR72UEhcQd" TargetMode="External"/><Relationship Id="rId5873" Type="http://schemas.openxmlformats.org/officeDocument/2006/relationships/hyperlink" Target="https://cdn.dripshop.live/dripnfts/slabs/1401045944225_front_v1.jpg" TargetMode="External"/><Relationship Id="rId683" Type="http://schemas.openxmlformats.org/officeDocument/2006/relationships/hyperlink" Target="https://cdn.dripshop.live/dripnfts/slabs/104233903_front_v1.jpg" TargetMode="External"/><Relationship Id="rId3213" Type="http://schemas.openxmlformats.org/officeDocument/2006/relationships/hyperlink" Target="https://www.dripshop.live/products/SMXqlHjrkZmpjAV960Uhu" TargetMode="External"/><Relationship Id="rId4544" Type="http://schemas.openxmlformats.org/officeDocument/2006/relationships/hyperlink" Target="https://cdn.dripshop.live/dripnfts/slabs/6035587097_front_v1.jpg" TargetMode="External"/><Relationship Id="rId5874" Type="http://schemas.openxmlformats.org/officeDocument/2006/relationships/hyperlink" Target="https://www.dripshop.live/products/FGS1QRycgbFVWPCkpYOPH" TargetMode="External"/><Relationship Id="rId3205" Type="http://schemas.openxmlformats.org/officeDocument/2006/relationships/hyperlink" Target="https://cdn.dripshop.live/dripnfts/slabs/1401031225239.mp4" TargetMode="External"/><Relationship Id="rId4536" Type="http://schemas.openxmlformats.org/officeDocument/2006/relationships/hyperlink" Target="https://www.dripshop.live/products/O9dx0xLXGiCNUFMUG5Ejn" TargetMode="External"/><Relationship Id="rId5868" Type="http://schemas.openxmlformats.org/officeDocument/2006/relationships/hyperlink" Target="https://www.dripshop.live/products/Vb-fCy9ja3Zd83aF6lFsn" TargetMode="External"/><Relationship Id="rId3204" Type="http://schemas.openxmlformats.org/officeDocument/2006/relationships/hyperlink" Target="https://www.dripshop.live/products/EE3AYHOTxSzqHjyJee5b_" TargetMode="External"/><Relationship Id="rId4535" Type="http://schemas.openxmlformats.org/officeDocument/2006/relationships/hyperlink" Target="https://cdn.dripshop.live/dripnfts/slabs/6035587093_front_v1.jpg" TargetMode="External"/><Relationship Id="rId5869" Type="http://schemas.openxmlformats.org/officeDocument/2006/relationships/hyperlink" Target="https://cdn.dripshop.live/dripnfts/slabs/1401036536234.mp4" TargetMode="External"/><Relationship Id="rId3207" Type="http://schemas.openxmlformats.org/officeDocument/2006/relationships/hyperlink" Target="https://www.dripshop.live/products/wHayKv38eklJdn2umXlK7" TargetMode="External"/><Relationship Id="rId4538" Type="http://schemas.openxmlformats.org/officeDocument/2006/relationships/hyperlink" Target="https://cdn.dripshop.live/dripnfts/slabs/6035587094_front_v1.jpg" TargetMode="External"/><Relationship Id="rId5866" Type="http://schemas.openxmlformats.org/officeDocument/2006/relationships/hyperlink" Target="https://cdn.dripshop.live/dripnfts/slabs/6001864177.mp4" TargetMode="External"/><Relationship Id="rId3206" Type="http://schemas.openxmlformats.org/officeDocument/2006/relationships/hyperlink" Target="https://cdn.dripshop.live/dripnfts/slabs/1401031225239_front_v1.jpg" TargetMode="External"/><Relationship Id="rId4537" Type="http://schemas.openxmlformats.org/officeDocument/2006/relationships/hyperlink" Target="https://cdn.dripshop.live/dripnfts/slabs/6035587094.mp4" TargetMode="External"/><Relationship Id="rId5867" Type="http://schemas.openxmlformats.org/officeDocument/2006/relationships/hyperlink" Target="https://cdn.dripshop.live/dripnfts/slabs/6001864177_front_v1.jpg" TargetMode="External"/><Relationship Id="rId3209" Type="http://schemas.openxmlformats.org/officeDocument/2006/relationships/hyperlink" Target="https://cdn.dripshop.live/dripnfts/slabs/1401031225243_front_v1.jpg" TargetMode="External"/><Relationship Id="rId3208" Type="http://schemas.openxmlformats.org/officeDocument/2006/relationships/hyperlink" Target="https://cdn.dripshop.live/dripnfts/slabs/1401031225243.mp4" TargetMode="External"/><Relationship Id="rId4539" Type="http://schemas.openxmlformats.org/officeDocument/2006/relationships/hyperlink" Target="https://www.dripshop.live/products/x2sOr3tlNwlizz2jIXem3" TargetMode="External"/><Relationship Id="rId679" Type="http://schemas.openxmlformats.org/officeDocument/2006/relationships/hyperlink" Target="https://cdn.dripshop.live/dripnfts/slabs/104233900.mp4" TargetMode="External"/><Relationship Id="rId678" Type="http://schemas.openxmlformats.org/officeDocument/2006/relationships/hyperlink" Target="https://www.dripshop.live/products/0T4v8e5vkJAQm01mxgBxs" TargetMode="External"/><Relationship Id="rId677" Type="http://schemas.openxmlformats.org/officeDocument/2006/relationships/hyperlink" Target="https://cdn.dripshop.live/dripnfts/slabs/109672953_front_v1.jpg" TargetMode="External"/><Relationship Id="rId676" Type="http://schemas.openxmlformats.org/officeDocument/2006/relationships/hyperlink" Target="https://cdn.dripshop.live/dripnfts/slabs/109672953.mp4" TargetMode="External"/><Relationship Id="rId671" Type="http://schemas.openxmlformats.org/officeDocument/2006/relationships/hyperlink" Target="https://cdn.dripshop.live/dripnfts/slabs/82972021_front_v1.jpg" TargetMode="External"/><Relationship Id="rId5860" Type="http://schemas.openxmlformats.org/officeDocument/2006/relationships/hyperlink" Target="https://cdn.dripshop.live/dripnfts/slabs/3913584144.mp4" TargetMode="External"/><Relationship Id="rId670" Type="http://schemas.openxmlformats.org/officeDocument/2006/relationships/hyperlink" Target="https://cdn.dripshop.live/dripnfts/slabs/82972021.mp4" TargetMode="External"/><Relationship Id="rId5861" Type="http://schemas.openxmlformats.org/officeDocument/2006/relationships/hyperlink" Target="https://cdn.dripshop.live/dripnfts/slabs/3913584144_front_v1.jpg" TargetMode="External"/><Relationship Id="rId4530" Type="http://schemas.openxmlformats.org/officeDocument/2006/relationships/hyperlink" Target="https://www.dripshop.live/products/RLr726ZIsyY5zzaBFkduo" TargetMode="External"/><Relationship Id="rId675" Type="http://schemas.openxmlformats.org/officeDocument/2006/relationships/hyperlink" Target="https://www.dripshop.live/products/16aonXd3Co0dBulXbY-Uy" TargetMode="External"/><Relationship Id="rId3201" Type="http://schemas.openxmlformats.org/officeDocument/2006/relationships/hyperlink" Target="https://www.dripshop.live/products/rn5nYHR2LJu4SdbFXCh2s" TargetMode="External"/><Relationship Id="rId4532" Type="http://schemas.openxmlformats.org/officeDocument/2006/relationships/hyperlink" Target="https://cdn.dripshop.live/dripnfts/slabs/6035587091_front_v1.jpg" TargetMode="External"/><Relationship Id="rId5864" Type="http://schemas.openxmlformats.org/officeDocument/2006/relationships/hyperlink" Target="https://cdn.dripshop.live/dripnfts/slabs/6001864176_front_v1.jpg" TargetMode="External"/><Relationship Id="rId674" Type="http://schemas.openxmlformats.org/officeDocument/2006/relationships/hyperlink" Target="https://cdn.dripshop.live/dripnfts/slabs/113824015_front_v1.jpg" TargetMode="External"/><Relationship Id="rId3200" Type="http://schemas.openxmlformats.org/officeDocument/2006/relationships/hyperlink" Target="https://cdn.dripshop.live/dripnfts/slabs/1401031225236_front_v1.jpg" TargetMode="External"/><Relationship Id="rId4531" Type="http://schemas.openxmlformats.org/officeDocument/2006/relationships/hyperlink" Target="https://cdn.dripshop.live/dripnfts/slabs/6035587091.mp4" TargetMode="External"/><Relationship Id="rId5865" Type="http://schemas.openxmlformats.org/officeDocument/2006/relationships/hyperlink" Target="https://www.dripshop.live/products/E-D71qtnd7hRokN23g4OZ" TargetMode="External"/><Relationship Id="rId673" Type="http://schemas.openxmlformats.org/officeDocument/2006/relationships/hyperlink" Target="https://cdn.dripshop.live/dripnfts/slabs/113824015.mp4" TargetMode="External"/><Relationship Id="rId3203" Type="http://schemas.openxmlformats.org/officeDocument/2006/relationships/hyperlink" Target="https://cdn.dripshop.live/dripnfts/slabs/1401031225237_front_v1.jpg" TargetMode="External"/><Relationship Id="rId4534" Type="http://schemas.openxmlformats.org/officeDocument/2006/relationships/hyperlink" Target="https://cdn.dripshop.live/dripnfts/slabs/6035587093.mp4" TargetMode="External"/><Relationship Id="rId5862" Type="http://schemas.openxmlformats.org/officeDocument/2006/relationships/hyperlink" Target="https://www.dripshop.live/products/pAingxgy678mR79BSSrLh" TargetMode="External"/><Relationship Id="rId672" Type="http://schemas.openxmlformats.org/officeDocument/2006/relationships/hyperlink" Target="https://www.dripshop.live/products/1KxEj_dpx0q2HTGI-I2hv" TargetMode="External"/><Relationship Id="rId3202" Type="http://schemas.openxmlformats.org/officeDocument/2006/relationships/hyperlink" Target="https://cdn.dripshop.live/dripnfts/slabs/1401031225237.mp4" TargetMode="External"/><Relationship Id="rId4533" Type="http://schemas.openxmlformats.org/officeDocument/2006/relationships/hyperlink" Target="https://www.dripshop.live/products/gSCTJ5TJOLq7eKx4OlTtn" TargetMode="External"/><Relationship Id="rId5863" Type="http://schemas.openxmlformats.org/officeDocument/2006/relationships/hyperlink" Target="https://cdn.dripshop.live/dripnfts/slabs/6001864176.mp4" TargetMode="External"/><Relationship Id="rId190" Type="http://schemas.openxmlformats.org/officeDocument/2006/relationships/hyperlink" Target="https://cdn.dripshop.live/dripnfts/slabs/89728689.mp4" TargetMode="External"/><Relationship Id="rId5019" Type="http://schemas.openxmlformats.org/officeDocument/2006/relationships/hyperlink" Target="https://www.dripshop.live/products/4xYzxr49OxzcD1Izo9xjz" TargetMode="External"/><Relationship Id="rId194" Type="http://schemas.openxmlformats.org/officeDocument/2006/relationships/hyperlink" Target="https://cdn.dripshop.live/dripnfts/slabs/90876253_front_v1.jpg" TargetMode="External"/><Relationship Id="rId193" Type="http://schemas.openxmlformats.org/officeDocument/2006/relationships/hyperlink" Target="https://cdn.dripshop.live/dripnfts/slabs/90876253.mp4" TargetMode="External"/><Relationship Id="rId192" Type="http://schemas.openxmlformats.org/officeDocument/2006/relationships/hyperlink" Target="https://www.dripshop.live/products/1LPZkADI1tlIf0fEq8AU7" TargetMode="External"/><Relationship Id="rId191" Type="http://schemas.openxmlformats.org/officeDocument/2006/relationships/hyperlink" Target="https://cdn.dripshop.live/dripnfts/slabs/89728689_front_v1.jpg" TargetMode="External"/><Relationship Id="rId5010" Type="http://schemas.openxmlformats.org/officeDocument/2006/relationships/hyperlink" Target="https://www.dripshop.live/products/d8ryh9uPE0dqkE16S8Wpp" TargetMode="External"/><Relationship Id="rId187" Type="http://schemas.openxmlformats.org/officeDocument/2006/relationships/hyperlink" Target="https://cdn.dripshop.live/dripnfts/slabs/88101593.mp4" TargetMode="External"/><Relationship Id="rId5013" Type="http://schemas.openxmlformats.org/officeDocument/2006/relationships/hyperlink" Target="https://www.dripshop.live/products/sKr1_rFRfVpoCgqVBPNMY" TargetMode="External"/><Relationship Id="rId186" Type="http://schemas.openxmlformats.org/officeDocument/2006/relationships/hyperlink" Target="https://www.dripshop.live/products/w-FKWxHxKjA5tlviKzBfj" TargetMode="External"/><Relationship Id="rId5014" Type="http://schemas.openxmlformats.org/officeDocument/2006/relationships/hyperlink" Target="https://cdn.dripshop.live/dripnfts/slabs/6035588125.mp4" TargetMode="External"/><Relationship Id="rId185" Type="http://schemas.openxmlformats.org/officeDocument/2006/relationships/hyperlink" Target="https://cdn.dripshop.live/dripnfts/slabs/87602871_front_v1.jpg" TargetMode="External"/><Relationship Id="rId5011" Type="http://schemas.openxmlformats.org/officeDocument/2006/relationships/hyperlink" Target="https://cdn.dripshop.live/dripnfts/slabs/6035588124.mp4" TargetMode="External"/><Relationship Id="rId184" Type="http://schemas.openxmlformats.org/officeDocument/2006/relationships/hyperlink" Target="https://cdn.dripshop.live/dripnfts/slabs/87602871.mp4" TargetMode="External"/><Relationship Id="rId5012" Type="http://schemas.openxmlformats.org/officeDocument/2006/relationships/hyperlink" Target="https://cdn.dripshop.live/dripnfts/slabs/6035588124_front_v1.jpg" TargetMode="External"/><Relationship Id="rId5017" Type="http://schemas.openxmlformats.org/officeDocument/2006/relationships/hyperlink" Target="https://cdn.dripshop.live/dripnfts/slabs/6035588126.mp4" TargetMode="External"/><Relationship Id="rId5018" Type="http://schemas.openxmlformats.org/officeDocument/2006/relationships/hyperlink" Target="https://cdn.dripshop.live/dripnfts/slabs/6035588126_front_v1.jpg" TargetMode="External"/><Relationship Id="rId189" Type="http://schemas.openxmlformats.org/officeDocument/2006/relationships/hyperlink" Target="https://www.dripshop.live/products/3EMmEjgu3KZGG9k5_J_of" TargetMode="External"/><Relationship Id="rId5015" Type="http://schemas.openxmlformats.org/officeDocument/2006/relationships/hyperlink" Target="https://cdn.dripshop.live/dripnfts/slabs/6035588125_front_v1.jpg" TargetMode="External"/><Relationship Id="rId188" Type="http://schemas.openxmlformats.org/officeDocument/2006/relationships/hyperlink" Target="https://cdn.dripshop.live/dripnfts/slabs/88101593_front_v1.jpg" TargetMode="External"/><Relationship Id="rId5016" Type="http://schemas.openxmlformats.org/officeDocument/2006/relationships/hyperlink" Target="https://www.dripshop.live/products/q1QBJmHWwRxz8azw6fkJ5" TargetMode="External"/><Relationship Id="rId5008" Type="http://schemas.openxmlformats.org/officeDocument/2006/relationships/hyperlink" Target="https://cdn.dripshop.live/dripnfts/slabs/6035588123.mp4" TargetMode="External"/><Relationship Id="rId5009" Type="http://schemas.openxmlformats.org/officeDocument/2006/relationships/hyperlink" Target="https://cdn.dripshop.live/dripnfts/slabs/6035588123_front_v1.jpg" TargetMode="External"/><Relationship Id="rId183" Type="http://schemas.openxmlformats.org/officeDocument/2006/relationships/hyperlink" Target="https://www.dripshop.live/products/KmjgO9q2nMpCglXrj9dy2" TargetMode="External"/><Relationship Id="rId182" Type="http://schemas.openxmlformats.org/officeDocument/2006/relationships/hyperlink" Target="https://cdn.dripshop.live/dripnfts/slabs/87431292_front_v1.jpg" TargetMode="External"/><Relationship Id="rId181" Type="http://schemas.openxmlformats.org/officeDocument/2006/relationships/hyperlink" Target="https://cdn.dripshop.live/dripnfts/slabs/87431292.mp4" TargetMode="External"/><Relationship Id="rId180" Type="http://schemas.openxmlformats.org/officeDocument/2006/relationships/hyperlink" Target="https://www.dripshop.live/products/BaVl2TCvh9FhijzTQDxVL" TargetMode="External"/><Relationship Id="rId176" Type="http://schemas.openxmlformats.org/officeDocument/2006/relationships/hyperlink" Target="https://cdn.dripshop.live/dripnfts/slabs/85127204_front_v1.jpg" TargetMode="External"/><Relationship Id="rId5002" Type="http://schemas.openxmlformats.org/officeDocument/2006/relationships/hyperlink" Target="https://cdn.dripshop.live/dripnfts/slabs/6035588114.mp4" TargetMode="External"/><Relationship Id="rId175" Type="http://schemas.openxmlformats.org/officeDocument/2006/relationships/hyperlink" Target="https://cdn.dripshop.live/dripnfts/slabs/85127204.mp4" TargetMode="External"/><Relationship Id="rId5003" Type="http://schemas.openxmlformats.org/officeDocument/2006/relationships/hyperlink" Target="https://cdn.dripshop.live/dripnfts/slabs/6035588114_front_v1.jpg" TargetMode="External"/><Relationship Id="rId174" Type="http://schemas.openxmlformats.org/officeDocument/2006/relationships/hyperlink" Target="https://www.dripshop.live/products/PiZolpjXuOqkyQvtq6iwv" TargetMode="External"/><Relationship Id="rId5000" Type="http://schemas.openxmlformats.org/officeDocument/2006/relationships/hyperlink" Target="https://cdn.dripshop.live/dripnfts/slabs/6035588113_front_v1.jpg" TargetMode="External"/><Relationship Id="rId173" Type="http://schemas.openxmlformats.org/officeDocument/2006/relationships/hyperlink" Target="https://cdn.dripshop.live/dripnfts/slabs/85125573_front_v1.jpg" TargetMode="External"/><Relationship Id="rId5001" Type="http://schemas.openxmlformats.org/officeDocument/2006/relationships/hyperlink" Target="https://www.dripshop.live/products/-z70B8ECsFwkdMX_HvR19" TargetMode="External"/><Relationship Id="rId5006" Type="http://schemas.openxmlformats.org/officeDocument/2006/relationships/hyperlink" Target="https://cdn.dripshop.live/dripnfts/slabs/6035588115_front_v1.jpg" TargetMode="External"/><Relationship Id="rId179" Type="http://schemas.openxmlformats.org/officeDocument/2006/relationships/hyperlink" Target="https://cdn.dripshop.live/dripnfts/slabs/86936497_front_v1.jpg" TargetMode="External"/><Relationship Id="rId5007" Type="http://schemas.openxmlformats.org/officeDocument/2006/relationships/hyperlink" Target="https://www.dripshop.live/products/ue8EMT0mI-KCjWpnhxwos" TargetMode="External"/><Relationship Id="rId178" Type="http://schemas.openxmlformats.org/officeDocument/2006/relationships/hyperlink" Target="https://cdn.dripshop.live/dripnfts/slabs/86936497.mp4" TargetMode="External"/><Relationship Id="rId5004" Type="http://schemas.openxmlformats.org/officeDocument/2006/relationships/hyperlink" Target="https://www.dripshop.live/products/Ozoo45gnyKnYkueTFBHrB" TargetMode="External"/><Relationship Id="rId177" Type="http://schemas.openxmlformats.org/officeDocument/2006/relationships/hyperlink" Target="https://www.dripshop.live/products/E641rAX9AMR-_Bh-mJztU" TargetMode="External"/><Relationship Id="rId5005" Type="http://schemas.openxmlformats.org/officeDocument/2006/relationships/hyperlink" Target="https://cdn.dripshop.live/dripnfts/slabs/6035588115.mp4" TargetMode="External"/><Relationship Id="rId5031" Type="http://schemas.openxmlformats.org/officeDocument/2006/relationships/hyperlink" Target="https://www.dripshop.live/products/ECkGxvIXTiF88LSJ4Ghr3" TargetMode="External"/><Relationship Id="rId5032" Type="http://schemas.openxmlformats.org/officeDocument/2006/relationships/hyperlink" Target="https://cdn.dripshop.live/dripnfts/slabs/6035588131.mp4" TargetMode="External"/><Relationship Id="rId5030" Type="http://schemas.openxmlformats.org/officeDocument/2006/relationships/hyperlink" Target="https://cdn.dripshop.live/dripnfts/slabs/6035588130_front_v1.jpg" TargetMode="External"/><Relationship Id="rId5035" Type="http://schemas.openxmlformats.org/officeDocument/2006/relationships/hyperlink" Target="https://cdn.dripshop.live/dripnfts/slabs/6035588132.mp4" TargetMode="External"/><Relationship Id="rId5036" Type="http://schemas.openxmlformats.org/officeDocument/2006/relationships/hyperlink" Target="https://cdn.dripshop.live/dripnfts/slabs/6035588132_front_v1.jpg" TargetMode="External"/><Relationship Id="rId5033" Type="http://schemas.openxmlformats.org/officeDocument/2006/relationships/hyperlink" Target="https://cdn.dripshop.live/dripnfts/slabs/6035588131_front_v1.jpg" TargetMode="External"/><Relationship Id="rId5034" Type="http://schemas.openxmlformats.org/officeDocument/2006/relationships/hyperlink" Target="https://www.dripshop.live/products/iyFNkR3MPxTGdj00kRswS" TargetMode="External"/><Relationship Id="rId5039" Type="http://schemas.openxmlformats.org/officeDocument/2006/relationships/hyperlink" Target="https://cdn.dripshop.live/dripnfts/slabs/6035588133_front_v1.jpg" TargetMode="External"/><Relationship Id="rId5037" Type="http://schemas.openxmlformats.org/officeDocument/2006/relationships/hyperlink" Target="https://www.dripshop.live/products/X2abIuB7h7ud_yN1nDd6S" TargetMode="External"/><Relationship Id="rId5038" Type="http://schemas.openxmlformats.org/officeDocument/2006/relationships/hyperlink" Target="https://cdn.dripshop.live/dripnfts/slabs/6035588133.mp4" TargetMode="External"/><Relationship Id="rId5020" Type="http://schemas.openxmlformats.org/officeDocument/2006/relationships/hyperlink" Target="https://cdn.dripshop.live/dripnfts/slabs/6035588127.mp4" TargetMode="External"/><Relationship Id="rId5021" Type="http://schemas.openxmlformats.org/officeDocument/2006/relationships/hyperlink" Target="https://cdn.dripshop.live/dripnfts/slabs/6035588127_front_v1.jpg" TargetMode="External"/><Relationship Id="rId198" Type="http://schemas.openxmlformats.org/officeDocument/2006/relationships/hyperlink" Target="https://www.dripshop.live/products/C9Xd0XISDRmEFzhLiXFyz" TargetMode="External"/><Relationship Id="rId5024" Type="http://schemas.openxmlformats.org/officeDocument/2006/relationships/hyperlink" Target="https://cdn.dripshop.live/dripnfts/slabs/6035588128_front_v1.jpg" TargetMode="External"/><Relationship Id="rId197" Type="http://schemas.openxmlformats.org/officeDocument/2006/relationships/hyperlink" Target="https://cdn.dripshop.live/dripnfts/slabs/92445102_front_v1.jpg" TargetMode="External"/><Relationship Id="rId5025" Type="http://schemas.openxmlformats.org/officeDocument/2006/relationships/hyperlink" Target="https://www.dripshop.live/products/LTSxXh_4RFkGdse1FuCzA" TargetMode="External"/><Relationship Id="rId196" Type="http://schemas.openxmlformats.org/officeDocument/2006/relationships/hyperlink" Target="https://cdn.dripshop.live/dripnfts/slabs/92445102.mp4" TargetMode="External"/><Relationship Id="rId5022" Type="http://schemas.openxmlformats.org/officeDocument/2006/relationships/hyperlink" Target="https://www.dripshop.live/products/m24XKyHl2A3LuQq-dZdA6" TargetMode="External"/><Relationship Id="rId195" Type="http://schemas.openxmlformats.org/officeDocument/2006/relationships/hyperlink" Target="https://www.dripshop.live/products/to5ujS8rMkhn0Or2rzxKm" TargetMode="External"/><Relationship Id="rId5023" Type="http://schemas.openxmlformats.org/officeDocument/2006/relationships/hyperlink" Target="https://cdn.dripshop.live/dripnfts/slabs/6035588128.mp4" TargetMode="External"/><Relationship Id="rId5028" Type="http://schemas.openxmlformats.org/officeDocument/2006/relationships/hyperlink" Target="https://www.dripshop.live/products/cBzvzBjogeZeqLSZvj4gj" TargetMode="External"/><Relationship Id="rId5029" Type="http://schemas.openxmlformats.org/officeDocument/2006/relationships/hyperlink" Target="https://cdn.dripshop.live/dripnfts/slabs/6035588130.mp4" TargetMode="External"/><Relationship Id="rId5026" Type="http://schemas.openxmlformats.org/officeDocument/2006/relationships/hyperlink" Target="https://cdn.dripshop.live/dripnfts/slabs/6035588129.mp4" TargetMode="External"/><Relationship Id="rId199" Type="http://schemas.openxmlformats.org/officeDocument/2006/relationships/hyperlink" Target="https://cdn.dripshop.live/dripnfts/slabs/92889953.mp4" TargetMode="External"/><Relationship Id="rId5027" Type="http://schemas.openxmlformats.org/officeDocument/2006/relationships/hyperlink" Target="https://cdn.dripshop.live/dripnfts/slabs/6035588129_front_v1.jpg" TargetMode="External"/><Relationship Id="rId150" Type="http://schemas.openxmlformats.org/officeDocument/2006/relationships/hyperlink" Target="https://www.dripshop.live/products/hUMyZb8f1VpgjT42nky3T" TargetMode="External"/><Relationship Id="rId149" Type="http://schemas.openxmlformats.org/officeDocument/2006/relationships/hyperlink" Target="https://cdn.dripshop.live/dripnfts/slabs/83481182_front_v1.jpg" TargetMode="External"/><Relationship Id="rId148" Type="http://schemas.openxmlformats.org/officeDocument/2006/relationships/hyperlink" Target="https://cdn.dripshop.live/dripnfts/slabs/83481182.mp4" TargetMode="External"/><Relationship Id="rId3270" Type="http://schemas.openxmlformats.org/officeDocument/2006/relationships/hyperlink" Target="https://www.dripshop.live/products/KOo39JUGnX-Pb1l-9kHTB" TargetMode="External"/><Relationship Id="rId3272" Type="http://schemas.openxmlformats.org/officeDocument/2006/relationships/hyperlink" Target="https://cdn.dripshop.live/dripnfts/slabs/1401036555086_front_v1.jpg" TargetMode="External"/><Relationship Id="rId3271" Type="http://schemas.openxmlformats.org/officeDocument/2006/relationships/hyperlink" Target="https://cdn.dripshop.live/dripnfts/slabs/1401036555086.mp4" TargetMode="External"/><Relationship Id="rId143" Type="http://schemas.openxmlformats.org/officeDocument/2006/relationships/hyperlink" Target="https://cdn.dripshop.live/dripnfts/slabs/82523129_front_v1.jpg" TargetMode="External"/><Relationship Id="rId3274" Type="http://schemas.openxmlformats.org/officeDocument/2006/relationships/hyperlink" Target="https://cdn.dripshop.live/dripnfts/slabs/1401036555088.mp4" TargetMode="External"/><Relationship Id="rId142" Type="http://schemas.openxmlformats.org/officeDocument/2006/relationships/hyperlink" Target="https://cdn.dripshop.live/dripnfts/slabs/82523129.mp4" TargetMode="External"/><Relationship Id="rId3273" Type="http://schemas.openxmlformats.org/officeDocument/2006/relationships/hyperlink" Target="https://www.dripshop.live/products/3E1jb1i0BT0VhjJWDQx-e" TargetMode="External"/><Relationship Id="rId141" Type="http://schemas.openxmlformats.org/officeDocument/2006/relationships/hyperlink" Target="https://www.dripshop.live/products/-BO5CZvnTOOPUjnKeUCBv" TargetMode="External"/><Relationship Id="rId3276" Type="http://schemas.openxmlformats.org/officeDocument/2006/relationships/hyperlink" Target="https://www.dripshop.live/products/7ZvY5dBvf0scpK4UJraEu" TargetMode="External"/><Relationship Id="rId140" Type="http://schemas.openxmlformats.org/officeDocument/2006/relationships/hyperlink" Target="https://cdn.dripshop.live/dripnfts/slabs/82523124_front_v1.jpg" TargetMode="External"/><Relationship Id="rId3275" Type="http://schemas.openxmlformats.org/officeDocument/2006/relationships/hyperlink" Target="https://cdn.dripshop.live/dripnfts/slabs/1401036555088_front_v1.jpg" TargetMode="External"/><Relationship Id="rId147" Type="http://schemas.openxmlformats.org/officeDocument/2006/relationships/hyperlink" Target="https://www.dripshop.live/products/aJ0lCKMYt0OskB8RriJqW" TargetMode="External"/><Relationship Id="rId3278" Type="http://schemas.openxmlformats.org/officeDocument/2006/relationships/hyperlink" Target="https://cdn.dripshop.live/dripnfts/slabs/1401036555090_front_v1.jpg" TargetMode="External"/><Relationship Id="rId146" Type="http://schemas.openxmlformats.org/officeDocument/2006/relationships/hyperlink" Target="https://cdn.dripshop.live/dripnfts/slabs/83261603_front_v1.jpg" TargetMode="External"/><Relationship Id="rId3277" Type="http://schemas.openxmlformats.org/officeDocument/2006/relationships/hyperlink" Target="https://cdn.dripshop.live/dripnfts/slabs/1401036555090.mp4" TargetMode="External"/><Relationship Id="rId145" Type="http://schemas.openxmlformats.org/officeDocument/2006/relationships/hyperlink" Target="https://cdn.dripshop.live/dripnfts/slabs/83261603.mp4" TargetMode="External"/><Relationship Id="rId144" Type="http://schemas.openxmlformats.org/officeDocument/2006/relationships/hyperlink" Target="https://www.dripshop.live/products/pfeSXAXi3zp325VmFmCkC" TargetMode="External"/><Relationship Id="rId3279" Type="http://schemas.openxmlformats.org/officeDocument/2006/relationships/hyperlink" Target="https://www.dripshop.live/products/Lh25gjugBv8Vg-p09vZDX" TargetMode="External"/><Relationship Id="rId139" Type="http://schemas.openxmlformats.org/officeDocument/2006/relationships/hyperlink" Target="https://cdn.dripshop.live/dripnfts/slabs/82523124.mp4" TargetMode="External"/><Relationship Id="rId138" Type="http://schemas.openxmlformats.org/officeDocument/2006/relationships/hyperlink" Target="https://www.dripshop.live/products/ZqXmzB4XhGOHFo_AJl4Ze" TargetMode="External"/><Relationship Id="rId137" Type="http://schemas.openxmlformats.org/officeDocument/2006/relationships/hyperlink" Target="https://cdn.dripshop.live/dripnfts/slabs/82523109_front_v1.jpg" TargetMode="External"/><Relationship Id="rId4590" Type="http://schemas.openxmlformats.org/officeDocument/2006/relationships/hyperlink" Target="https://www.dripshop.live/products/d7VJ7-xUSqNmw7AkM5Ob-" TargetMode="External"/><Relationship Id="rId3261" Type="http://schemas.openxmlformats.org/officeDocument/2006/relationships/hyperlink" Target="https://www.dripshop.live/products/QME9S4CxMDo2ItdBz8LJK" TargetMode="External"/><Relationship Id="rId4592" Type="http://schemas.openxmlformats.org/officeDocument/2006/relationships/hyperlink" Target="https://cdn.dripshop.live/dripnfts/slabs/6035587113_front_v1.jpg" TargetMode="External"/><Relationship Id="rId3260" Type="http://schemas.openxmlformats.org/officeDocument/2006/relationships/hyperlink" Target="https://cdn.dripshop.live/dripnfts/slabs/1401031274279_front_v1.jpg" TargetMode="External"/><Relationship Id="rId4591" Type="http://schemas.openxmlformats.org/officeDocument/2006/relationships/hyperlink" Target="https://cdn.dripshop.live/dripnfts/slabs/6035587113.mp4" TargetMode="External"/><Relationship Id="rId132" Type="http://schemas.openxmlformats.org/officeDocument/2006/relationships/hyperlink" Target="https://www.dripshop.live/products/FYljZvhn0gHFlc-ZYZ2qV" TargetMode="External"/><Relationship Id="rId3263" Type="http://schemas.openxmlformats.org/officeDocument/2006/relationships/hyperlink" Target="https://cdn.dripshop.live/dripnfts/slabs/1401036555062_front_v1.jpg" TargetMode="External"/><Relationship Id="rId4594" Type="http://schemas.openxmlformats.org/officeDocument/2006/relationships/hyperlink" Target="https://cdn.dripshop.live/dripnfts/slabs/6035587114.mp4" TargetMode="External"/><Relationship Id="rId131" Type="http://schemas.openxmlformats.org/officeDocument/2006/relationships/hyperlink" Target="https://cdn.dripshop.live/dripnfts/slabs/82409066_front_v1.jpg" TargetMode="External"/><Relationship Id="rId3262" Type="http://schemas.openxmlformats.org/officeDocument/2006/relationships/hyperlink" Target="https://cdn.dripshop.live/dripnfts/slabs/1401036555062.mp4" TargetMode="External"/><Relationship Id="rId4593" Type="http://schemas.openxmlformats.org/officeDocument/2006/relationships/hyperlink" Target="https://www.dripshop.live/products/sYMCB9TWHqMO9gTtswYUy" TargetMode="External"/><Relationship Id="rId130" Type="http://schemas.openxmlformats.org/officeDocument/2006/relationships/hyperlink" Target="https://cdn.dripshop.live/dripnfts/slabs/82409066.mp4" TargetMode="External"/><Relationship Id="rId3265" Type="http://schemas.openxmlformats.org/officeDocument/2006/relationships/hyperlink" Target="https://cdn.dripshop.live/dripnfts/slabs/1401036555063.mp4" TargetMode="External"/><Relationship Id="rId4596" Type="http://schemas.openxmlformats.org/officeDocument/2006/relationships/hyperlink" Target="https://www.dripshop.live/products/ybqxSolqH5-8Mi9iQ642h" TargetMode="External"/><Relationship Id="rId3264" Type="http://schemas.openxmlformats.org/officeDocument/2006/relationships/hyperlink" Target="https://www.dripshop.live/products/ZuDpdCvhXgl8eronWOufr" TargetMode="External"/><Relationship Id="rId4595" Type="http://schemas.openxmlformats.org/officeDocument/2006/relationships/hyperlink" Target="https://cdn.dripshop.live/dripnfts/slabs/6035587114_front_v1.jpg" TargetMode="External"/><Relationship Id="rId136" Type="http://schemas.openxmlformats.org/officeDocument/2006/relationships/hyperlink" Target="https://cdn.dripshop.live/dripnfts/slabs/82523109.mp4" TargetMode="External"/><Relationship Id="rId3267" Type="http://schemas.openxmlformats.org/officeDocument/2006/relationships/hyperlink" Target="https://www.dripshop.live/products/k12FAeoTu34BDqaYBP6WU" TargetMode="External"/><Relationship Id="rId4598" Type="http://schemas.openxmlformats.org/officeDocument/2006/relationships/hyperlink" Target="https://cdn.dripshop.live/dripnfts/slabs/6035587115_front_v1.jpg" TargetMode="External"/><Relationship Id="rId135" Type="http://schemas.openxmlformats.org/officeDocument/2006/relationships/hyperlink" Target="https://www.dripshop.live/products/DvPfNTZTEjWSmxnAq5eeS" TargetMode="External"/><Relationship Id="rId3266" Type="http://schemas.openxmlformats.org/officeDocument/2006/relationships/hyperlink" Target="https://cdn.dripshop.live/dripnfts/slabs/1401036555063_front_v1.jpg" TargetMode="External"/><Relationship Id="rId4597" Type="http://schemas.openxmlformats.org/officeDocument/2006/relationships/hyperlink" Target="https://cdn.dripshop.live/dripnfts/slabs/6035587115.mp4" TargetMode="External"/><Relationship Id="rId134" Type="http://schemas.openxmlformats.org/officeDocument/2006/relationships/hyperlink" Target="https://cdn.dripshop.live/dripnfts/slabs/82409095_front_v1.jpg" TargetMode="External"/><Relationship Id="rId3269" Type="http://schemas.openxmlformats.org/officeDocument/2006/relationships/hyperlink" Target="https://cdn.dripshop.live/dripnfts/slabs/1401036555070_front_v1.jpg" TargetMode="External"/><Relationship Id="rId133" Type="http://schemas.openxmlformats.org/officeDocument/2006/relationships/hyperlink" Target="https://cdn.dripshop.live/dripnfts/slabs/82409095.mp4" TargetMode="External"/><Relationship Id="rId3268" Type="http://schemas.openxmlformats.org/officeDocument/2006/relationships/hyperlink" Target="https://cdn.dripshop.live/dripnfts/slabs/1401036555070.mp4" TargetMode="External"/><Relationship Id="rId4599" Type="http://schemas.openxmlformats.org/officeDocument/2006/relationships/hyperlink" Target="https://www.dripshop.live/products/XzQyKXVGQujsBb3DLQVaC" TargetMode="External"/><Relationship Id="rId172" Type="http://schemas.openxmlformats.org/officeDocument/2006/relationships/hyperlink" Target="https://cdn.dripshop.live/dripnfts/slabs/85125573.mp4" TargetMode="External"/><Relationship Id="rId171" Type="http://schemas.openxmlformats.org/officeDocument/2006/relationships/hyperlink" Target="https://www.dripshop.live/products/qjPzg070UUWablpHCpxL6" TargetMode="External"/><Relationship Id="rId170" Type="http://schemas.openxmlformats.org/officeDocument/2006/relationships/hyperlink" Target="https://cdn.dripshop.live/dripnfts/slabs/84040200_front_v1.jpg" TargetMode="External"/><Relationship Id="rId3290" Type="http://schemas.openxmlformats.org/officeDocument/2006/relationships/hyperlink" Target="https://cdn.dripshop.live/dripnfts/slabs/1401036555151_front_v1.jpg" TargetMode="External"/><Relationship Id="rId3292" Type="http://schemas.openxmlformats.org/officeDocument/2006/relationships/hyperlink" Target="https://cdn.dripshop.live/dripnfts/slabs/1401036555154.mp4" TargetMode="External"/><Relationship Id="rId3291" Type="http://schemas.openxmlformats.org/officeDocument/2006/relationships/hyperlink" Target="https://www.dripshop.live/products/fUP0NzGwI4eIg3lwovp3p" TargetMode="External"/><Relationship Id="rId3294" Type="http://schemas.openxmlformats.org/officeDocument/2006/relationships/hyperlink" Target="https://www.dripshop.live/products/gDOwA5RY4FP5KIhWDP6Ua" TargetMode="External"/><Relationship Id="rId3293" Type="http://schemas.openxmlformats.org/officeDocument/2006/relationships/hyperlink" Target="https://cdn.dripshop.live/dripnfts/slabs/1401036555154_front_v1.jpg" TargetMode="External"/><Relationship Id="rId165" Type="http://schemas.openxmlformats.org/officeDocument/2006/relationships/hyperlink" Target="https://www.dripshop.live/products/GH5AXty_g3g_Dj8vxYg5J" TargetMode="External"/><Relationship Id="rId3296" Type="http://schemas.openxmlformats.org/officeDocument/2006/relationships/hyperlink" Target="https://cdn.dripshop.live/dripnfts/slabs/1401036555155_front_v1.jpg" TargetMode="External"/><Relationship Id="rId164" Type="http://schemas.openxmlformats.org/officeDocument/2006/relationships/hyperlink" Target="https://cdn.dripshop.live/dripnfts/slabs/83770037_front_v1.jpg" TargetMode="External"/><Relationship Id="rId3295" Type="http://schemas.openxmlformats.org/officeDocument/2006/relationships/hyperlink" Target="https://cdn.dripshop.live/dripnfts/slabs/1401036555155.mp4" TargetMode="External"/><Relationship Id="rId163" Type="http://schemas.openxmlformats.org/officeDocument/2006/relationships/hyperlink" Target="https://cdn.dripshop.live/dripnfts/slabs/83770037.mp4" TargetMode="External"/><Relationship Id="rId3298" Type="http://schemas.openxmlformats.org/officeDocument/2006/relationships/hyperlink" Target="https://cdn.dripshop.live/dripnfts/slabs/1401036555159.mp4" TargetMode="External"/><Relationship Id="rId162" Type="http://schemas.openxmlformats.org/officeDocument/2006/relationships/hyperlink" Target="https://www.dripshop.live/products/wuxV16FIr0J8_4Fzj5QbU" TargetMode="External"/><Relationship Id="rId3297" Type="http://schemas.openxmlformats.org/officeDocument/2006/relationships/hyperlink" Target="https://www.dripshop.live/products/2JpxStOmyQQkQP5bh11vw" TargetMode="External"/><Relationship Id="rId169" Type="http://schemas.openxmlformats.org/officeDocument/2006/relationships/hyperlink" Target="https://cdn.dripshop.live/dripnfts/slabs/84040200.mp4" TargetMode="External"/><Relationship Id="rId168" Type="http://schemas.openxmlformats.org/officeDocument/2006/relationships/hyperlink" Target="https://www.dripshop.live/products/V7KXQQgne5_EaBRrVBOq5" TargetMode="External"/><Relationship Id="rId3299" Type="http://schemas.openxmlformats.org/officeDocument/2006/relationships/hyperlink" Target="https://cdn.dripshop.live/dripnfts/slabs/1401036555159_front_v1.jpg" TargetMode="External"/><Relationship Id="rId167" Type="http://schemas.openxmlformats.org/officeDocument/2006/relationships/hyperlink" Target="https://cdn.dripshop.live/dripnfts/slabs/83770038_front_v1.jpg" TargetMode="External"/><Relationship Id="rId166" Type="http://schemas.openxmlformats.org/officeDocument/2006/relationships/hyperlink" Target="https://cdn.dripshop.live/dripnfts/slabs/83770038.mp4" TargetMode="External"/><Relationship Id="rId161" Type="http://schemas.openxmlformats.org/officeDocument/2006/relationships/hyperlink" Target="https://cdn.dripshop.live/dripnfts/slabs/83770036_front_v1.jpg" TargetMode="External"/><Relationship Id="rId160" Type="http://schemas.openxmlformats.org/officeDocument/2006/relationships/hyperlink" Target="https://cdn.dripshop.live/dripnfts/slabs/83770036.mp4" TargetMode="External"/><Relationship Id="rId159" Type="http://schemas.openxmlformats.org/officeDocument/2006/relationships/hyperlink" Target="https://www.dripshop.live/products/JsyRERNVPk2_MLSKnEc91" TargetMode="External"/><Relationship Id="rId3281" Type="http://schemas.openxmlformats.org/officeDocument/2006/relationships/hyperlink" Target="https://cdn.dripshop.live/dripnfts/slabs/1401036555099_front_v1.jpg" TargetMode="External"/><Relationship Id="rId3280" Type="http://schemas.openxmlformats.org/officeDocument/2006/relationships/hyperlink" Target="https://cdn.dripshop.live/dripnfts/slabs/1401036555099.mp4" TargetMode="External"/><Relationship Id="rId3283" Type="http://schemas.openxmlformats.org/officeDocument/2006/relationships/hyperlink" Target="https://cdn.dripshop.live/dripnfts/slabs/1401036555100.mp4" TargetMode="External"/><Relationship Id="rId3282" Type="http://schemas.openxmlformats.org/officeDocument/2006/relationships/hyperlink" Target="https://www.dripshop.live/products/Wn6YqS4dcrjCSPZ2OgClL" TargetMode="External"/><Relationship Id="rId154" Type="http://schemas.openxmlformats.org/officeDocument/2006/relationships/hyperlink" Target="https://cdn.dripshop.live/dripnfts/slabs/83770034.mp4" TargetMode="External"/><Relationship Id="rId3285" Type="http://schemas.openxmlformats.org/officeDocument/2006/relationships/hyperlink" Target="https://www.dripshop.live/products/qWmYfAKb5TH_QlqlTzaAs" TargetMode="External"/><Relationship Id="rId153" Type="http://schemas.openxmlformats.org/officeDocument/2006/relationships/hyperlink" Target="https://www.dripshop.live/products/F6AI5lL3pFyqqjipNzaXQ" TargetMode="External"/><Relationship Id="rId3284" Type="http://schemas.openxmlformats.org/officeDocument/2006/relationships/hyperlink" Target="https://cdn.dripshop.live/dripnfts/slabs/1401036555100_front_v1.jpg" TargetMode="External"/><Relationship Id="rId152" Type="http://schemas.openxmlformats.org/officeDocument/2006/relationships/hyperlink" Target="https://cdn.dripshop.live/dripnfts/slabs/83564263_front_v1.jpg" TargetMode="External"/><Relationship Id="rId3287" Type="http://schemas.openxmlformats.org/officeDocument/2006/relationships/hyperlink" Target="https://cdn.dripshop.live/dripnfts/slabs/1401036555145_front_v1.jpg" TargetMode="External"/><Relationship Id="rId151" Type="http://schemas.openxmlformats.org/officeDocument/2006/relationships/hyperlink" Target="https://cdn.dripshop.live/dripnfts/slabs/83564263.mp4" TargetMode="External"/><Relationship Id="rId3286" Type="http://schemas.openxmlformats.org/officeDocument/2006/relationships/hyperlink" Target="https://cdn.dripshop.live/dripnfts/slabs/1401036555145.mp4" TargetMode="External"/><Relationship Id="rId158" Type="http://schemas.openxmlformats.org/officeDocument/2006/relationships/hyperlink" Target="https://cdn.dripshop.live/dripnfts/slabs/83770035_front_v1.jpg" TargetMode="External"/><Relationship Id="rId3289" Type="http://schemas.openxmlformats.org/officeDocument/2006/relationships/hyperlink" Target="https://cdn.dripshop.live/dripnfts/slabs/1401036555151.mp4" TargetMode="External"/><Relationship Id="rId157" Type="http://schemas.openxmlformats.org/officeDocument/2006/relationships/hyperlink" Target="https://cdn.dripshop.live/dripnfts/slabs/83770035.mp4" TargetMode="External"/><Relationship Id="rId3288" Type="http://schemas.openxmlformats.org/officeDocument/2006/relationships/hyperlink" Target="https://www.dripshop.live/products/KkN01Hsb1o8JayhY7e2JV" TargetMode="External"/><Relationship Id="rId156" Type="http://schemas.openxmlformats.org/officeDocument/2006/relationships/hyperlink" Target="https://www.dripshop.live/products/HDl63DphzQZQ2hRnf7ZJf" TargetMode="External"/><Relationship Id="rId155" Type="http://schemas.openxmlformats.org/officeDocument/2006/relationships/hyperlink" Target="https://cdn.dripshop.live/dripnfts/slabs/83770034_front_v1.jpg" TargetMode="External"/><Relationship Id="rId2820" Type="http://schemas.openxmlformats.org/officeDocument/2006/relationships/hyperlink" Target="https://www.dripshop.live/products/_woz5xxXQiBVrNp3mWl4N" TargetMode="External"/><Relationship Id="rId2821" Type="http://schemas.openxmlformats.org/officeDocument/2006/relationships/hyperlink" Target="https://cdn.dripshop.live/dripnfts/slabs/108931344.mp4" TargetMode="External"/><Relationship Id="rId2822" Type="http://schemas.openxmlformats.org/officeDocument/2006/relationships/hyperlink" Target="https://cdn.dripshop.live/dripnfts/slabs/108931344_front_v1.jpg" TargetMode="External"/><Relationship Id="rId2823" Type="http://schemas.openxmlformats.org/officeDocument/2006/relationships/hyperlink" Target="https://www.dripshop.live/products/YqkWow79YV2b2-cU6UQeC" TargetMode="External"/><Relationship Id="rId2824" Type="http://schemas.openxmlformats.org/officeDocument/2006/relationships/hyperlink" Target="https://cdn.dripshop.live/dripnfts/slabs/105902751.mp4" TargetMode="External"/><Relationship Id="rId2825" Type="http://schemas.openxmlformats.org/officeDocument/2006/relationships/hyperlink" Target="https://cdn.dripshop.live/dripnfts/slabs/105902751_front_v1.jpg" TargetMode="External"/><Relationship Id="rId2826" Type="http://schemas.openxmlformats.org/officeDocument/2006/relationships/hyperlink" Target="https://www.dripshop.live/products/ztAiLM7EyxeHWz58_MfY7" TargetMode="External"/><Relationship Id="rId2827" Type="http://schemas.openxmlformats.org/officeDocument/2006/relationships/hyperlink" Target="https://cdn.dripshop.live/dripnfts/slabs/105159035.mp4" TargetMode="External"/><Relationship Id="rId2828" Type="http://schemas.openxmlformats.org/officeDocument/2006/relationships/hyperlink" Target="https://cdn.dripshop.live/dripnfts/slabs/105159035_front_v1.jpg" TargetMode="External"/><Relationship Id="rId2829" Type="http://schemas.openxmlformats.org/officeDocument/2006/relationships/hyperlink" Target="https://www.dripshop.live/products/j4l5gIpghlaEgj5QEz2an" TargetMode="External"/><Relationship Id="rId5093" Type="http://schemas.openxmlformats.org/officeDocument/2006/relationships/hyperlink" Target="https://cdn.dripshop.live/dripnfts/slabs/1401024004016_front_v1.jpg" TargetMode="External"/><Relationship Id="rId5094" Type="http://schemas.openxmlformats.org/officeDocument/2006/relationships/hyperlink" Target="https://www.dripshop.live/products/KmQIPh7qSEFuD29uSM6In" TargetMode="External"/><Relationship Id="rId5091" Type="http://schemas.openxmlformats.org/officeDocument/2006/relationships/hyperlink" Target="https://www.dripshop.live/products/JkNXnqCHtViBZ0SOnKSaN" TargetMode="External"/><Relationship Id="rId5092" Type="http://schemas.openxmlformats.org/officeDocument/2006/relationships/hyperlink" Target="https://cdn.dripshop.live/dripnfts/slabs/1401024004016.mp4" TargetMode="External"/><Relationship Id="rId5097" Type="http://schemas.openxmlformats.org/officeDocument/2006/relationships/hyperlink" Target="https://www.dripshop.live/products/datwvqAOe1upQvv-YLyp6" TargetMode="External"/><Relationship Id="rId5098" Type="http://schemas.openxmlformats.org/officeDocument/2006/relationships/hyperlink" Target="https://cdn.dripshop.live/dripnfts/slabs/1401025629147.mp4" TargetMode="External"/><Relationship Id="rId5095" Type="http://schemas.openxmlformats.org/officeDocument/2006/relationships/hyperlink" Target="https://cdn.dripshop.live/dripnfts/slabs/1401024004017.mp4" TargetMode="External"/><Relationship Id="rId5096" Type="http://schemas.openxmlformats.org/officeDocument/2006/relationships/hyperlink" Target="https://cdn.dripshop.live/dripnfts/slabs/1401024004017_front_v1.jpg" TargetMode="External"/><Relationship Id="rId5099" Type="http://schemas.openxmlformats.org/officeDocument/2006/relationships/hyperlink" Target="https://cdn.dripshop.live/dripnfts/slabs/1401025629147_front_v1.jpg" TargetMode="External"/><Relationship Id="rId2810" Type="http://schemas.openxmlformats.org/officeDocument/2006/relationships/hyperlink" Target="https://cdn.dripshop.live/dripnfts/slabs/103371828_front_v1.jpg" TargetMode="External"/><Relationship Id="rId2811" Type="http://schemas.openxmlformats.org/officeDocument/2006/relationships/hyperlink" Target="https://www.dripshop.live/products/tAMFmRDtXtCmhQpYnOanY" TargetMode="External"/><Relationship Id="rId2812" Type="http://schemas.openxmlformats.org/officeDocument/2006/relationships/hyperlink" Target="https://cdn.dripshop.live/dripnfts/slabs/109060600.mp4" TargetMode="External"/><Relationship Id="rId2813" Type="http://schemas.openxmlformats.org/officeDocument/2006/relationships/hyperlink" Target="https://cdn.dripshop.live/dripnfts/slabs/109060600_front_v1.jpg" TargetMode="External"/><Relationship Id="rId2814" Type="http://schemas.openxmlformats.org/officeDocument/2006/relationships/hyperlink" Target="https://www.dripshop.live/products/HDlcE_M5ZKjbAfXO8SCAW" TargetMode="External"/><Relationship Id="rId2815" Type="http://schemas.openxmlformats.org/officeDocument/2006/relationships/hyperlink" Target="https://cdn.dripshop.live/dripnfts/slabs/109060603.mp4" TargetMode="External"/><Relationship Id="rId2816" Type="http://schemas.openxmlformats.org/officeDocument/2006/relationships/hyperlink" Target="https://cdn.dripshop.live/dripnfts/slabs/109060603_front_v1.jpg" TargetMode="External"/><Relationship Id="rId2817" Type="http://schemas.openxmlformats.org/officeDocument/2006/relationships/hyperlink" Target="https://www.dripshop.live/products/KL5sr1ojY9xNbRx45vZ0b" TargetMode="External"/><Relationship Id="rId2818" Type="http://schemas.openxmlformats.org/officeDocument/2006/relationships/hyperlink" Target="https://cdn.dripshop.live/dripnfts/slabs/88261012.mp4" TargetMode="External"/><Relationship Id="rId2819" Type="http://schemas.openxmlformats.org/officeDocument/2006/relationships/hyperlink" Target="https://cdn.dripshop.live/dripnfts/slabs/88261012_front_v1.jpg" TargetMode="External"/><Relationship Id="rId5090" Type="http://schemas.openxmlformats.org/officeDocument/2006/relationships/hyperlink" Target="https://cdn.dripshop.live/dripnfts/slabs/1401024004013_front_v1.jpg" TargetMode="External"/><Relationship Id="rId5082" Type="http://schemas.openxmlformats.org/officeDocument/2006/relationships/hyperlink" Target="https://www.dripshop.live/products/_22buErVf43G5DyuRCncs" TargetMode="External"/><Relationship Id="rId5083" Type="http://schemas.openxmlformats.org/officeDocument/2006/relationships/hyperlink" Target="https://cdn.dripshop.live/dripnfts/slabs/1401014156182.mp4" TargetMode="External"/><Relationship Id="rId5080" Type="http://schemas.openxmlformats.org/officeDocument/2006/relationships/hyperlink" Target="https://cdn.dripshop.live/dripnfts/slabs/1401011391099.mp4" TargetMode="External"/><Relationship Id="rId5081" Type="http://schemas.openxmlformats.org/officeDocument/2006/relationships/hyperlink" Target="https://cdn.dripshop.live/dripnfts/slabs/1401011391099_front_v1.jpg" TargetMode="External"/><Relationship Id="rId5086" Type="http://schemas.openxmlformats.org/officeDocument/2006/relationships/hyperlink" Target="https://cdn.dripshop.live/dripnfts/slabs/1401016850083.mp4" TargetMode="External"/><Relationship Id="rId5087" Type="http://schemas.openxmlformats.org/officeDocument/2006/relationships/hyperlink" Target="https://cdn.dripshop.live/dripnfts/slabs/1401016850083_front_v1.jpg" TargetMode="External"/><Relationship Id="rId5084" Type="http://schemas.openxmlformats.org/officeDocument/2006/relationships/hyperlink" Target="https://cdn.dripshop.live/dripnfts/slabs/1401014156182_front_v1.jpg" TargetMode="External"/><Relationship Id="rId5085" Type="http://schemas.openxmlformats.org/officeDocument/2006/relationships/hyperlink" Target="https://www.dripshop.live/products/XQrdw4Bk1uek8zbFOQDQz" TargetMode="External"/><Relationship Id="rId5088" Type="http://schemas.openxmlformats.org/officeDocument/2006/relationships/hyperlink" Target="https://www.dripshop.live/products/9mG-M0tt9XHefwbc3K3Co" TargetMode="External"/><Relationship Id="rId5089" Type="http://schemas.openxmlformats.org/officeDocument/2006/relationships/hyperlink" Target="https://cdn.dripshop.live/dripnfts/slabs/1401024004013.mp4" TargetMode="External"/><Relationship Id="rId1510" Type="http://schemas.openxmlformats.org/officeDocument/2006/relationships/hyperlink" Target="https://cdn.dripshop.live/dripnfts/slabs/109126050.mp4" TargetMode="External"/><Relationship Id="rId2841" Type="http://schemas.openxmlformats.org/officeDocument/2006/relationships/hyperlink" Target="https://www.dripshop.live/products/QUYVFm0nViIWmcSlJxHZ2" TargetMode="External"/><Relationship Id="rId1511" Type="http://schemas.openxmlformats.org/officeDocument/2006/relationships/hyperlink" Target="https://cdn.dripshop.live/dripnfts/slabs/109126050_front_v1.jpg" TargetMode="External"/><Relationship Id="rId2842" Type="http://schemas.openxmlformats.org/officeDocument/2006/relationships/hyperlink" Target="https://cdn.dripshop.live/dripnfts/slabs/109060602.mp4" TargetMode="External"/><Relationship Id="rId1512" Type="http://schemas.openxmlformats.org/officeDocument/2006/relationships/hyperlink" Target="https://www.dripshop.live/products/wnwdsDzyOqkRvCe_JtlwI" TargetMode="External"/><Relationship Id="rId2843" Type="http://schemas.openxmlformats.org/officeDocument/2006/relationships/hyperlink" Target="https://cdn.dripshop.live/dripnfts/slabs/109060602_front_v1.jpg" TargetMode="External"/><Relationship Id="rId1513" Type="http://schemas.openxmlformats.org/officeDocument/2006/relationships/hyperlink" Target="https://cdn.dripshop.live/dripnfts/slabs/109126051.mp4" TargetMode="External"/><Relationship Id="rId2844" Type="http://schemas.openxmlformats.org/officeDocument/2006/relationships/hyperlink" Target="https://www.dripshop.live/products/k-xiavV67hD0ycFJUn6fs" TargetMode="External"/><Relationship Id="rId1514" Type="http://schemas.openxmlformats.org/officeDocument/2006/relationships/hyperlink" Target="https://cdn.dripshop.live/dripnfts/slabs/109126051_front_v1.jpg" TargetMode="External"/><Relationship Id="rId2845" Type="http://schemas.openxmlformats.org/officeDocument/2006/relationships/hyperlink" Target="https://cdn.dripshop.live/dripnfts/slabs/107158589.mp4" TargetMode="External"/><Relationship Id="rId1515" Type="http://schemas.openxmlformats.org/officeDocument/2006/relationships/hyperlink" Target="https://www.dripshop.live/products/onM_euvfhPQMuWgttKSQm" TargetMode="External"/><Relationship Id="rId2846" Type="http://schemas.openxmlformats.org/officeDocument/2006/relationships/hyperlink" Target="https://cdn.dripshop.live/dripnfts/slabs/107158589_front_v1.jpg" TargetMode="External"/><Relationship Id="rId1516" Type="http://schemas.openxmlformats.org/officeDocument/2006/relationships/hyperlink" Target="https://cdn.dripshop.live/dripnfts/slabs/109126052.mp4" TargetMode="External"/><Relationship Id="rId2847" Type="http://schemas.openxmlformats.org/officeDocument/2006/relationships/hyperlink" Target="https://www.dripshop.live/products/tWU65ja1V9dV_EyoR-MeD" TargetMode="External"/><Relationship Id="rId1517" Type="http://schemas.openxmlformats.org/officeDocument/2006/relationships/hyperlink" Target="https://cdn.dripshop.live/dripnfts/slabs/109126052_front_v1.jpg" TargetMode="External"/><Relationship Id="rId2848" Type="http://schemas.openxmlformats.org/officeDocument/2006/relationships/hyperlink" Target="https://cdn.dripshop.live/dripnfts/slabs/104448236.mp4" TargetMode="External"/><Relationship Id="rId1518" Type="http://schemas.openxmlformats.org/officeDocument/2006/relationships/hyperlink" Target="https://www.dripshop.live/products/sXhLhma4qKynXYTThlAgX" TargetMode="External"/><Relationship Id="rId2849" Type="http://schemas.openxmlformats.org/officeDocument/2006/relationships/hyperlink" Target="https://cdn.dripshop.live/dripnfts/slabs/104448236_front_v1.jpg" TargetMode="External"/><Relationship Id="rId1519" Type="http://schemas.openxmlformats.org/officeDocument/2006/relationships/hyperlink" Target="https://cdn.dripshop.live/dripnfts/slabs/109126053.mp4" TargetMode="External"/><Relationship Id="rId2840" Type="http://schemas.openxmlformats.org/officeDocument/2006/relationships/hyperlink" Target="https://cdn.dripshop.live/dripnfts/slabs/109060597_front_v1.jpg" TargetMode="External"/><Relationship Id="rId2830" Type="http://schemas.openxmlformats.org/officeDocument/2006/relationships/hyperlink" Target="https://cdn.dripshop.live/dripnfts/slabs/110874485.mp4" TargetMode="External"/><Relationship Id="rId1500" Type="http://schemas.openxmlformats.org/officeDocument/2006/relationships/hyperlink" Target="https://www.dripshop.live/products/5MrJn0rLvJwMj1XAgl3BX" TargetMode="External"/><Relationship Id="rId2831" Type="http://schemas.openxmlformats.org/officeDocument/2006/relationships/hyperlink" Target="https://cdn.dripshop.live/dripnfts/slabs/110874485_front_v1.jpg" TargetMode="External"/><Relationship Id="rId1501" Type="http://schemas.openxmlformats.org/officeDocument/2006/relationships/hyperlink" Target="https://cdn.dripshop.live/dripnfts/slabs/109126046.mp4" TargetMode="External"/><Relationship Id="rId2832" Type="http://schemas.openxmlformats.org/officeDocument/2006/relationships/hyperlink" Target="https://www.dripshop.live/products/oHWhdJcK2FFSgQ68r-AlG" TargetMode="External"/><Relationship Id="rId1502" Type="http://schemas.openxmlformats.org/officeDocument/2006/relationships/hyperlink" Target="https://cdn.dripshop.live/dripnfts/slabs/109126046_front_v1.jpg" TargetMode="External"/><Relationship Id="rId2833" Type="http://schemas.openxmlformats.org/officeDocument/2006/relationships/hyperlink" Target="https://cdn.dripshop.live/dripnfts/slabs/109257157.mp4" TargetMode="External"/><Relationship Id="rId1503" Type="http://schemas.openxmlformats.org/officeDocument/2006/relationships/hyperlink" Target="https://www.dripshop.live/products/7UCEczY5ufHQz2GoE5NVP" TargetMode="External"/><Relationship Id="rId2834" Type="http://schemas.openxmlformats.org/officeDocument/2006/relationships/hyperlink" Target="https://cdn.dripshop.live/dripnfts/slabs/109257157_front_v1.jpg" TargetMode="External"/><Relationship Id="rId1504" Type="http://schemas.openxmlformats.org/officeDocument/2006/relationships/hyperlink" Target="https://cdn.dripshop.live/dripnfts/slabs/109126048.mp4" TargetMode="External"/><Relationship Id="rId2835" Type="http://schemas.openxmlformats.org/officeDocument/2006/relationships/hyperlink" Target="https://www.dripshop.live/products/QXzIJ1Kls3eU-6dZijzN-" TargetMode="External"/><Relationship Id="rId1505" Type="http://schemas.openxmlformats.org/officeDocument/2006/relationships/hyperlink" Target="https://cdn.dripshop.live/dripnfts/slabs/109126048_front_v1.jpg" TargetMode="External"/><Relationship Id="rId2836" Type="http://schemas.openxmlformats.org/officeDocument/2006/relationships/hyperlink" Target="https://cdn.dripshop.live/dripnfts/slabs/109060598.mp4" TargetMode="External"/><Relationship Id="rId1506" Type="http://schemas.openxmlformats.org/officeDocument/2006/relationships/hyperlink" Target="https://www.dripshop.live/products/6FCIEA0WzxrTBqLxuyQR7" TargetMode="External"/><Relationship Id="rId2837" Type="http://schemas.openxmlformats.org/officeDocument/2006/relationships/hyperlink" Target="https://cdn.dripshop.live/dripnfts/slabs/109060598_front_v1.jpg" TargetMode="External"/><Relationship Id="rId1507" Type="http://schemas.openxmlformats.org/officeDocument/2006/relationships/hyperlink" Target="https://cdn.dripshop.live/dripnfts/slabs/109126049.mp4" TargetMode="External"/><Relationship Id="rId2838" Type="http://schemas.openxmlformats.org/officeDocument/2006/relationships/hyperlink" Target="https://www.dripshop.live/products/tO_pmRW8YScrkb5_bjthH" TargetMode="External"/><Relationship Id="rId1508" Type="http://schemas.openxmlformats.org/officeDocument/2006/relationships/hyperlink" Target="https://cdn.dripshop.live/dripnfts/slabs/109126049_front_v1.jpg" TargetMode="External"/><Relationship Id="rId2839" Type="http://schemas.openxmlformats.org/officeDocument/2006/relationships/hyperlink" Target="https://cdn.dripshop.live/dripnfts/slabs/109060597.mp4" TargetMode="External"/><Relationship Id="rId1509" Type="http://schemas.openxmlformats.org/officeDocument/2006/relationships/hyperlink" Target="https://www.dripshop.live/products/VxajfmADSdc88LB8slUZ1" TargetMode="External"/><Relationship Id="rId5050" Type="http://schemas.openxmlformats.org/officeDocument/2006/relationships/hyperlink" Target="https://cdn.dripshop.live/dripnfts/slabs/6035588137.mp4" TargetMode="External"/><Relationship Id="rId5053" Type="http://schemas.openxmlformats.org/officeDocument/2006/relationships/hyperlink" Target="https://cdn.dripshop.live/dripnfts/slabs/6035588138.mp4" TargetMode="External"/><Relationship Id="rId5054" Type="http://schemas.openxmlformats.org/officeDocument/2006/relationships/hyperlink" Target="https://cdn.dripshop.live/dripnfts/slabs/6035588138_front_v1.jpg" TargetMode="External"/><Relationship Id="rId5051" Type="http://schemas.openxmlformats.org/officeDocument/2006/relationships/hyperlink" Target="https://cdn.dripshop.live/dripnfts/slabs/6035588137_front_v1.jpg" TargetMode="External"/><Relationship Id="rId5052" Type="http://schemas.openxmlformats.org/officeDocument/2006/relationships/hyperlink" Target="https://www.dripshop.live/products/DpHQb0i5F-baN-jLZd_62" TargetMode="External"/><Relationship Id="rId5057" Type="http://schemas.openxmlformats.org/officeDocument/2006/relationships/hyperlink" Target="https://cdn.dripshop.live/dripnfts/slabs/6035588139_front_v1.jpg" TargetMode="External"/><Relationship Id="rId5058" Type="http://schemas.openxmlformats.org/officeDocument/2006/relationships/hyperlink" Target="https://www.dripshop.live/products/JLcNWMbcM0WU68k_tHA9K" TargetMode="External"/><Relationship Id="rId5055" Type="http://schemas.openxmlformats.org/officeDocument/2006/relationships/hyperlink" Target="https://www.dripshop.live/products/BydcQ55lwNQ6G7slwHPWT" TargetMode="External"/><Relationship Id="rId5056" Type="http://schemas.openxmlformats.org/officeDocument/2006/relationships/hyperlink" Target="https://cdn.dripshop.live/dripnfts/slabs/6035588139.mp4" TargetMode="External"/><Relationship Id="rId5059" Type="http://schemas.openxmlformats.org/officeDocument/2006/relationships/hyperlink" Target="https://cdn.dripshop.live/dripnfts/slabs/6035588140.mp4" TargetMode="External"/><Relationship Id="rId5042" Type="http://schemas.openxmlformats.org/officeDocument/2006/relationships/hyperlink" Target="https://cdn.dripshop.live/dripnfts/slabs/6035588134_front_v1.jpg" TargetMode="External"/><Relationship Id="rId5043" Type="http://schemas.openxmlformats.org/officeDocument/2006/relationships/hyperlink" Target="https://www.dripshop.live/products/UQbTkigDaF8To5Vlyhmp0" TargetMode="External"/><Relationship Id="rId5040" Type="http://schemas.openxmlformats.org/officeDocument/2006/relationships/hyperlink" Target="https://www.dripshop.live/products/aX0qKmO8v8t_x-L1evOB1" TargetMode="External"/><Relationship Id="rId5041" Type="http://schemas.openxmlformats.org/officeDocument/2006/relationships/hyperlink" Target="https://cdn.dripshop.live/dripnfts/slabs/6035588134.mp4" TargetMode="External"/><Relationship Id="rId5046" Type="http://schemas.openxmlformats.org/officeDocument/2006/relationships/hyperlink" Target="https://www.dripshop.live/products/z2g7u3mK8_wf5l8yrpkgE" TargetMode="External"/><Relationship Id="rId5047" Type="http://schemas.openxmlformats.org/officeDocument/2006/relationships/hyperlink" Target="https://cdn.dripshop.live/dripnfts/slabs/6035588136.mp4" TargetMode="External"/><Relationship Id="rId5044" Type="http://schemas.openxmlformats.org/officeDocument/2006/relationships/hyperlink" Target="https://cdn.dripshop.live/dripnfts/slabs/6035588135.mp4" TargetMode="External"/><Relationship Id="rId5045" Type="http://schemas.openxmlformats.org/officeDocument/2006/relationships/hyperlink" Target="https://cdn.dripshop.live/dripnfts/slabs/6035588135_front_v1.jpg" TargetMode="External"/><Relationship Id="rId5048" Type="http://schemas.openxmlformats.org/officeDocument/2006/relationships/hyperlink" Target="https://cdn.dripshop.live/dripnfts/slabs/6035588136_front_v1.jpg" TargetMode="External"/><Relationship Id="rId5049" Type="http://schemas.openxmlformats.org/officeDocument/2006/relationships/hyperlink" Target="https://www.dripshop.live/products/e1BXbouTf4l058aaah9Nf" TargetMode="External"/><Relationship Id="rId2800" Type="http://schemas.openxmlformats.org/officeDocument/2006/relationships/hyperlink" Target="https://cdn.dripshop.live/dripnfts/slabs/109339268.mp4" TargetMode="External"/><Relationship Id="rId2801" Type="http://schemas.openxmlformats.org/officeDocument/2006/relationships/hyperlink" Target="https://cdn.dripshop.live/dripnfts/slabs/109339268_front_v1.jpg" TargetMode="External"/><Relationship Id="rId2802" Type="http://schemas.openxmlformats.org/officeDocument/2006/relationships/hyperlink" Target="https://www.dripshop.live/products/1my4EujqKs5SlIhaLH3hn" TargetMode="External"/><Relationship Id="rId2803" Type="http://schemas.openxmlformats.org/officeDocument/2006/relationships/hyperlink" Target="https://cdn.dripshop.live/dripnfts/slabs/106177011.mp4" TargetMode="External"/><Relationship Id="rId2804" Type="http://schemas.openxmlformats.org/officeDocument/2006/relationships/hyperlink" Target="https://cdn.dripshop.live/dripnfts/slabs/106177011_front_v1.jpg" TargetMode="External"/><Relationship Id="rId2805" Type="http://schemas.openxmlformats.org/officeDocument/2006/relationships/hyperlink" Target="https://www.dripshop.live/products/-r1h0j0b4JAIQnyhv4FMX" TargetMode="External"/><Relationship Id="rId2806" Type="http://schemas.openxmlformats.org/officeDocument/2006/relationships/hyperlink" Target="https://cdn.dripshop.live/dripnfts/slabs/107750940.mp4" TargetMode="External"/><Relationship Id="rId2807" Type="http://schemas.openxmlformats.org/officeDocument/2006/relationships/hyperlink" Target="https://cdn.dripshop.live/dripnfts/slabs/107750940_front_v1.jpg" TargetMode="External"/><Relationship Id="rId2808" Type="http://schemas.openxmlformats.org/officeDocument/2006/relationships/hyperlink" Target="https://www.dripshop.live/products/QayyMQXHDfnSDf_eIXK4i" TargetMode="External"/><Relationship Id="rId2809" Type="http://schemas.openxmlformats.org/officeDocument/2006/relationships/hyperlink" Target="https://cdn.dripshop.live/dripnfts/slabs/103371828.mp4" TargetMode="External"/><Relationship Id="rId5071" Type="http://schemas.openxmlformats.org/officeDocument/2006/relationships/hyperlink" Target="https://cdn.dripshop.live/dripnfts/slabs/1401011391051.mp4" TargetMode="External"/><Relationship Id="rId5072" Type="http://schemas.openxmlformats.org/officeDocument/2006/relationships/hyperlink" Target="https://cdn.dripshop.live/dripnfts/slabs/1401011391051_front_v1.jpg" TargetMode="External"/><Relationship Id="rId5070" Type="http://schemas.openxmlformats.org/officeDocument/2006/relationships/hyperlink" Target="https://www.dripshop.live/products/u7ok2cqYDmcuu_vGhnmnj" TargetMode="External"/><Relationship Id="rId5075" Type="http://schemas.openxmlformats.org/officeDocument/2006/relationships/hyperlink" Target="https://cdn.dripshop.live/dripnfts/slabs/1401011391084_front_v1.jpg" TargetMode="External"/><Relationship Id="rId5076" Type="http://schemas.openxmlformats.org/officeDocument/2006/relationships/hyperlink" Target="https://www.dripshop.live/products/fkhdCFyAFMd2chWw2jQO_" TargetMode="External"/><Relationship Id="rId5073" Type="http://schemas.openxmlformats.org/officeDocument/2006/relationships/hyperlink" Target="https://www.dripshop.live/products/rcDxS3DZCvkx_n6dPNqff" TargetMode="External"/><Relationship Id="rId5074" Type="http://schemas.openxmlformats.org/officeDocument/2006/relationships/hyperlink" Target="https://cdn.dripshop.live/dripnfts/slabs/1401011391084.mp4" TargetMode="External"/><Relationship Id="rId5079" Type="http://schemas.openxmlformats.org/officeDocument/2006/relationships/hyperlink" Target="https://www.dripshop.live/products/hibcKG4DeW9Z1VIyeVfF8" TargetMode="External"/><Relationship Id="rId5077" Type="http://schemas.openxmlformats.org/officeDocument/2006/relationships/hyperlink" Target="https://cdn.dripshop.live/dripnfts/slabs/1401011391085.mp4" TargetMode="External"/><Relationship Id="rId5078" Type="http://schemas.openxmlformats.org/officeDocument/2006/relationships/hyperlink" Target="https://cdn.dripshop.live/dripnfts/slabs/1401011391085_front_v1.jpg" TargetMode="External"/><Relationship Id="rId5060" Type="http://schemas.openxmlformats.org/officeDocument/2006/relationships/hyperlink" Target="https://cdn.dripshop.live/dripnfts/slabs/6035588140_front_v1.jpg" TargetMode="External"/><Relationship Id="rId5061" Type="http://schemas.openxmlformats.org/officeDocument/2006/relationships/hyperlink" Target="https://www.dripshop.live/products/-dl1hFy96L0Hs0ow5MTgl" TargetMode="External"/><Relationship Id="rId5064" Type="http://schemas.openxmlformats.org/officeDocument/2006/relationships/hyperlink" Target="https://www.dripshop.live/products/PeK_rvpXGiSM10gDiTQRh" TargetMode="External"/><Relationship Id="rId5065" Type="http://schemas.openxmlformats.org/officeDocument/2006/relationships/hyperlink" Target="https://cdn.dripshop.live/dripnfts/slabs/6035588142.mp4" TargetMode="External"/><Relationship Id="rId5062" Type="http://schemas.openxmlformats.org/officeDocument/2006/relationships/hyperlink" Target="https://cdn.dripshop.live/dripnfts/slabs/6035588141.mp4" TargetMode="External"/><Relationship Id="rId5063" Type="http://schemas.openxmlformats.org/officeDocument/2006/relationships/hyperlink" Target="https://cdn.dripshop.live/dripnfts/slabs/6035588141_front_v1.jpg" TargetMode="External"/><Relationship Id="rId5068" Type="http://schemas.openxmlformats.org/officeDocument/2006/relationships/hyperlink" Target="https://cdn.dripshop.live/dripnfts/slabs/1401011386233.mp4" TargetMode="External"/><Relationship Id="rId5069" Type="http://schemas.openxmlformats.org/officeDocument/2006/relationships/hyperlink" Target="https://cdn.dripshop.live/dripnfts/slabs/1401011386233_front_v1.jpg" TargetMode="External"/><Relationship Id="rId5066" Type="http://schemas.openxmlformats.org/officeDocument/2006/relationships/hyperlink" Target="https://cdn.dripshop.live/dripnfts/slabs/6035588142_front_v1.jpg" TargetMode="External"/><Relationship Id="rId5067" Type="http://schemas.openxmlformats.org/officeDocument/2006/relationships/hyperlink" Target="https://www.dripshop.live/products/-6CZGjMhpiDGT5_bmyliA" TargetMode="External"/><Relationship Id="rId1576" Type="http://schemas.openxmlformats.org/officeDocument/2006/relationships/hyperlink" Target="https://cdn.dripshop.live/dripnfts/slabs/109310253.mp4" TargetMode="External"/><Relationship Id="rId4602" Type="http://schemas.openxmlformats.org/officeDocument/2006/relationships/hyperlink" Target="https://www.dripshop.live/products/2njE4077zMd37McmU5qf0" TargetMode="External"/><Relationship Id="rId5934" Type="http://schemas.openxmlformats.org/officeDocument/2006/relationships/hyperlink" Target="https://www.dripshop.live/products/v1_AbKFVjQSYYdRnWdGAO" TargetMode="External"/><Relationship Id="rId1577" Type="http://schemas.openxmlformats.org/officeDocument/2006/relationships/hyperlink" Target="https://cdn.dripshop.live/dripnfts/slabs/109310253_front_v1.jpg" TargetMode="External"/><Relationship Id="rId4601" Type="http://schemas.openxmlformats.org/officeDocument/2006/relationships/hyperlink" Target="https://cdn.dripshop.live/dripnfts/slabs/6035587116_front_v1.jpg" TargetMode="External"/><Relationship Id="rId5935" Type="http://schemas.openxmlformats.org/officeDocument/2006/relationships/hyperlink" Target="https://cdn.dripshop.live/dripnfts/slabs/6035588119.mp4" TargetMode="External"/><Relationship Id="rId1578" Type="http://schemas.openxmlformats.org/officeDocument/2006/relationships/hyperlink" Target="https://www.dripshop.live/products/OPKCYVrnr5O5N4-oMrEKR" TargetMode="External"/><Relationship Id="rId4604" Type="http://schemas.openxmlformats.org/officeDocument/2006/relationships/hyperlink" Target="https://cdn.dripshop.live/dripnfts/slabs/6035587117_front_v1.jpg" TargetMode="External"/><Relationship Id="rId5932" Type="http://schemas.openxmlformats.org/officeDocument/2006/relationships/hyperlink" Target="https://cdn.dripshop.live/dripnfts/slabs/6035588102.mp4" TargetMode="External"/><Relationship Id="rId1579" Type="http://schemas.openxmlformats.org/officeDocument/2006/relationships/hyperlink" Target="https://cdn.dripshop.live/dripnfts/slabs/109310254.mp4" TargetMode="External"/><Relationship Id="rId4603" Type="http://schemas.openxmlformats.org/officeDocument/2006/relationships/hyperlink" Target="https://cdn.dripshop.live/dripnfts/slabs/6035587117.mp4" TargetMode="External"/><Relationship Id="rId5933" Type="http://schemas.openxmlformats.org/officeDocument/2006/relationships/hyperlink" Target="https://cdn.dripshop.live/dripnfts/slabs/6035588102_front_v1.jpg" TargetMode="External"/><Relationship Id="rId4606" Type="http://schemas.openxmlformats.org/officeDocument/2006/relationships/hyperlink" Target="https://cdn.dripshop.live/dripnfts/slabs/6035587118.mp4" TargetMode="External"/><Relationship Id="rId5938" Type="http://schemas.openxmlformats.org/officeDocument/2006/relationships/hyperlink" Target="https://cdn.dripshop.live/dripnfts/slabs/6035588120.mp4" TargetMode="External"/><Relationship Id="rId4605" Type="http://schemas.openxmlformats.org/officeDocument/2006/relationships/hyperlink" Target="https://www.dripshop.live/products/UUsYqWZ4KyopgWEG20Tgq" TargetMode="External"/><Relationship Id="rId5939" Type="http://schemas.openxmlformats.org/officeDocument/2006/relationships/hyperlink" Target="https://cdn.dripshop.live/dripnfts/slabs/6035588120_front_v1.jpg" TargetMode="External"/><Relationship Id="rId4608" Type="http://schemas.openxmlformats.org/officeDocument/2006/relationships/hyperlink" Target="https://www.dripshop.live/products/IoL0FTNTTl1y9kaMOCpOX" TargetMode="External"/><Relationship Id="rId5936" Type="http://schemas.openxmlformats.org/officeDocument/2006/relationships/hyperlink" Target="https://cdn.dripshop.live/dripnfts/slabs/6035588119_front_v1.jpg" TargetMode="External"/><Relationship Id="rId4607" Type="http://schemas.openxmlformats.org/officeDocument/2006/relationships/hyperlink" Target="https://cdn.dripshop.live/dripnfts/slabs/6035587118_front_v1.jpg" TargetMode="External"/><Relationship Id="rId5937" Type="http://schemas.openxmlformats.org/officeDocument/2006/relationships/hyperlink" Target="https://www.dripshop.live/products/87XVqiOzqH7do3jO1BzRc" TargetMode="External"/><Relationship Id="rId4609" Type="http://schemas.openxmlformats.org/officeDocument/2006/relationships/hyperlink" Target="https://cdn.dripshop.live/dripnfts/slabs/6035587120.mp4" TargetMode="External"/><Relationship Id="rId987" Type="http://schemas.openxmlformats.org/officeDocument/2006/relationships/hyperlink" Target="https://www.dripshop.live/products/oSHGGSVUS-xeSeza42Js2" TargetMode="External"/><Relationship Id="rId986" Type="http://schemas.openxmlformats.org/officeDocument/2006/relationships/hyperlink" Target="https://cdn.dripshop.live/dripnfts/slabs/102483951_front_v1.jpg" TargetMode="External"/><Relationship Id="rId985" Type="http://schemas.openxmlformats.org/officeDocument/2006/relationships/hyperlink" Target="https://cdn.dripshop.live/dripnfts/slabs/102483951.mp4" TargetMode="External"/><Relationship Id="rId984" Type="http://schemas.openxmlformats.org/officeDocument/2006/relationships/hyperlink" Target="https://www.dripshop.live/products/cD1jgvmeKCJRp_xXjsSWl" TargetMode="External"/><Relationship Id="rId989" Type="http://schemas.openxmlformats.org/officeDocument/2006/relationships/hyperlink" Target="https://cdn.dripshop.live/dripnfts/slabs/92769408_front_v1.jpg" TargetMode="External"/><Relationship Id="rId988" Type="http://schemas.openxmlformats.org/officeDocument/2006/relationships/hyperlink" Target="https://cdn.dripshop.live/dripnfts/slabs/92769408.mp4" TargetMode="External"/><Relationship Id="rId1570" Type="http://schemas.openxmlformats.org/officeDocument/2006/relationships/hyperlink" Target="https://cdn.dripshop.live/dripnfts/slabs/109310238.mp4" TargetMode="External"/><Relationship Id="rId1571" Type="http://schemas.openxmlformats.org/officeDocument/2006/relationships/hyperlink" Target="https://cdn.dripshop.live/dripnfts/slabs/109310238_front_v1.jpg" TargetMode="External"/><Relationship Id="rId983" Type="http://schemas.openxmlformats.org/officeDocument/2006/relationships/hyperlink" Target="https://cdn.dripshop.live/dripnfts/slabs/108460243_front_v1.jpg" TargetMode="External"/><Relationship Id="rId1572" Type="http://schemas.openxmlformats.org/officeDocument/2006/relationships/hyperlink" Target="https://www.dripshop.live/products/Xk-DMSOCXSukYi5afE8-5" TargetMode="External"/><Relationship Id="rId5930" Type="http://schemas.openxmlformats.org/officeDocument/2006/relationships/hyperlink" Target="https://cdn.dripshop.live/dripnfts/slabs/6035588032_front_v1.jpg" TargetMode="External"/><Relationship Id="rId982" Type="http://schemas.openxmlformats.org/officeDocument/2006/relationships/hyperlink" Target="https://cdn.dripshop.live/dripnfts/slabs/108460243.mp4" TargetMode="External"/><Relationship Id="rId1573" Type="http://schemas.openxmlformats.org/officeDocument/2006/relationships/hyperlink" Target="https://cdn.dripshop.live/dripnfts/slabs/109310242.mp4" TargetMode="External"/><Relationship Id="rId5931" Type="http://schemas.openxmlformats.org/officeDocument/2006/relationships/hyperlink" Target="https://www.dripshop.live/products/NH1o_5rDI6fRXMehjCvhC" TargetMode="External"/><Relationship Id="rId981" Type="http://schemas.openxmlformats.org/officeDocument/2006/relationships/hyperlink" Target="https://www.dripshop.live/products/IV92Kg0Q0LcnFZrVM3PWy" TargetMode="External"/><Relationship Id="rId1574" Type="http://schemas.openxmlformats.org/officeDocument/2006/relationships/hyperlink" Target="https://cdn.dripshop.live/dripnfts/slabs/109310242_front_v1.jpg" TargetMode="External"/><Relationship Id="rId4600" Type="http://schemas.openxmlformats.org/officeDocument/2006/relationships/hyperlink" Target="https://cdn.dripshop.live/dripnfts/slabs/6035587116.mp4" TargetMode="External"/><Relationship Id="rId980" Type="http://schemas.openxmlformats.org/officeDocument/2006/relationships/hyperlink" Target="https://cdn.dripshop.live/dripnfts/slabs/115911167_front_v1.jpg" TargetMode="External"/><Relationship Id="rId1575" Type="http://schemas.openxmlformats.org/officeDocument/2006/relationships/hyperlink" Target="https://www.dripshop.live/products/vH5tgSE9QN4PzSSoUFy8e" TargetMode="External"/><Relationship Id="rId1565" Type="http://schemas.openxmlformats.org/officeDocument/2006/relationships/hyperlink" Target="https://cdn.dripshop.live/dripnfts/slabs/109141524_front_v1.jpg" TargetMode="External"/><Relationship Id="rId2896" Type="http://schemas.openxmlformats.org/officeDocument/2006/relationships/hyperlink" Target="https://cdn.dripshop.live/dripnfts/slabs/1401014916065.mp4" TargetMode="External"/><Relationship Id="rId5923" Type="http://schemas.openxmlformats.org/officeDocument/2006/relationships/hyperlink" Target="https://cdn.dripshop.live/dripnfts/slabs/6035587215.mp4" TargetMode="External"/><Relationship Id="rId1566" Type="http://schemas.openxmlformats.org/officeDocument/2006/relationships/hyperlink" Target="https://www.dripshop.live/products/lYv1oO-Cmmr62xLp_MxgD" TargetMode="External"/><Relationship Id="rId2897" Type="http://schemas.openxmlformats.org/officeDocument/2006/relationships/hyperlink" Target="https://cdn.dripshop.live/dripnfts/slabs/1401014916065_front_v1.jpg" TargetMode="External"/><Relationship Id="rId5924" Type="http://schemas.openxmlformats.org/officeDocument/2006/relationships/hyperlink" Target="https://cdn.dripshop.live/dripnfts/slabs/6035587215_front_v1.jpg" TargetMode="External"/><Relationship Id="rId1567" Type="http://schemas.openxmlformats.org/officeDocument/2006/relationships/hyperlink" Target="https://cdn.dripshop.live/dripnfts/slabs/109141526.mp4" TargetMode="External"/><Relationship Id="rId2898" Type="http://schemas.openxmlformats.org/officeDocument/2006/relationships/hyperlink" Target="https://www.dripshop.live/products/UCMFFxxENb1hbHJFHfEVj" TargetMode="External"/><Relationship Id="rId5921" Type="http://schemas.openxmlformats.org/officeDocument/2006/relationships/hyperlink" Target="https://cdn.dripshop.live/dripnfts/slabs/6035585243_front_v1.jpg" TargetMode="External"/><Relationship Id="rId1568" Type="http://schemas.openxmlformats.org/officeDocument/2006/relationships/hyperlink" Target="https://cdn.dripshop.live/dripnfts/slabs/109141526_front_v1.jpg" TargetMode="External"/><Relationship Id="rId2899" Type="http://schemas.openxmlformats.org/officeDocument/2006/relationships/hyperlink" Target="https://cdn.dripshop.live/dripnfts/slabs/6009800007.mp4" TargetMode="External"/><Relationship Id="rId5922" Type="http://schemas.openxmlformats.org/officeDocument/2006/relationships/hyperlink" Target="https://www.dripshop.live/products/KodQWAvlWeoKgYYv1yLK4" TargetMode="External"/><Relationship Id="rId1569" Type="http://schemas.openxmlformats.org/officeDocument/2006/relationships/hyperlink" Target="https://www.dripshop.live/products/UKKKtz1LDLkv6AAhdPChL" TargetMode="External"/><Relationship Id="rId5927" Type="http://schemas.openxmlformats.org/officeDocument/2006/relationships/hyperlink" Target="https://cdn.dripshop.live/dripnfts/slabs/6035588026_front_v1.jpg" TargetMode="External"/><Relationship Id="rId5928" Type="http://schemas.openxmlformats.org/officeDocument/2006/relationships/hyperlink" Target="https://www.dripshop.live/products/Z7DcStennT3IpbHU5qHfl" TargetMode="External"/><Relationship Id="rId5925" Type="http://schemas.openxmlformats.org/officeDocument/2006/relationships/hyperlink" Target="https://www.dripshop.live/products/9Ka-8A0ikNjNOj9xbu-o8" TargetMode="External"/><Relationship Id="rId5926" Type="http://schemas.openxmlformats.org/officeDocument/2006/relationships/hyperlink" Target="https://cdn.dripshop.live/dripnfts/slabs/6035588026.mp4" TargetMode="External"/><Relationship Id="rId5929" Type="http://schemas.openxmlformats.org/officeDocument/2006/relationships/hyperlink" Target="https://cdn.dripshop.live/dripnfts/slabs/6035588032.mp4" TargetMode="External"/><Relationship Id="rId976" Type="http://schemas.openxmlformats.org/officeDocument/2006/relationships/hyperlink" Target="https://cdn.dripshop.live/dripnfts/slabs/82511788.mp4" TargetMode="External"/><Relationship Id="rId975" Type="http://schemas.openxmlformats.org/officeDocument/2006/relationships/hyperlink" Target="https://www.dripshop.live/products/49yohtCChYrY_o6Q-mhb0" TargetMode="External"/><Relationship Id="rId974" Type="http://schemas.openxmlformats.org/officeDocument/2006/relationships/hyperlink" Target="https://cdn.dripshop.live/dripnfts/slabs/82972034_front_v1.jpg" TargetMode="External"/><Relationship Id="rId973" Type="http://schemas.openxmlformats.org/officeDocument/2006/relationships/hyperlink" Target="https://cdn.dripshop.live/dripnfts/slabs/82972034.mp4" TargetMode="External"/><Relationship Id="rId979" Type="http://schemas.openxmlformats.org/officeDocument/2006/relationships/hyperlink" Target="https://cdn.dripshop.live/dripnfts/slabs/115911167.mp4" TargetMode="External"/><Relationship Id="rId978" Type="http://schemas.openxmlformats.org/officeDocument/2006/relationships/hyperlink" Target="https://www.dripshop.live/products/U_rTXt-08RYV6QG3r6o_A" TargetMode="External"/><Relationship Id="rId977" Type="http://schemas.openxmlformats.org/officeDocument/2006/relationships/hyperlink" Target="https://cdn.dripshop.live/dripnfts/slabs/82511788_front_v1.jpg" TargetMode="External"/><Relationship Id="rId2890" Type="http://schemas.openxmlformats.org/officeDocument/2006/relationships/hyperlink" Target="https://cdn.dripshop.live/dripnfts/slabs/6015584013.mp4" TargetMode="External"/><Relationship Id="rId1560" Type="http://schemas.openxmlformats.org/officeDocument/2006/relationships/hyperlink" Target="https://www.dripshop.live/products/mUN6hI3-DSixmtlT374lj" TargetMode="External"/><Relationship Id="rId2891" Type="http://schemas.openxmlformats.org/officeDocument/2006/relationships/hyperlink" Target="https://cdn.dripshop.live/dripnfts/slabs/6015584013_front_v1.jpg" TargetMode="External"/><Relationship Id="rId972" Type="http://schemas.openxmlformats.org/officeDocument/2006/relationships/hyperlink" Target="https://www.dripshop.live/products/rV4eqZA6UmO0btIhG1wQ0" TargetMode="External"/><Relationship Id="rId1561" Type="http://schemas.openxmlformats.org/officeDocument/2006/relationships/hyperlink" Target="https://cdn.dripshop.live/dripnfts/slabs/109141523.mp4" TargetMode="External"/><Relationship Id="rId2892" Type="http://schemas.openxmlformats.org/officeDocument/2006/relationships/hyperlink" Target="https://www.dripshop.live/products/8rirIEidBFrrK2oVrXP1I" TargetMode="External"/><Relationship Id="rId971" Type="http://schemas.openxmlformats.org/officeDocument/2006/relationships/hyperlink" Target="https://cdn.dripshop.live/dripnfts/slabs/105494178_front_v1.jpg" TargetMode="External"/><Relationship Id="rId1562" Type="http://schemas.openxmlformats.org/officeDocument/2006/relationships/hyperlink" Target="https://cdn.dripshop.live/dripnfts/slabs/109141523_front_v1.jpg" TargetMode="External"/><Relationship Id="rId2893" Type="http://schemas.openxmlformats.org/officeDocument/2006/relationships/hyperlink" Target="https://cdn.dripshop.live/dripnfts/slabs/1401015214222.mp4" TargetMode="External"/><Relationship Id="rId5920" Type="http://schemas.openxmlformats.org/officeDocument/2006/relationships/hyperlink" Target="https://cdn.dripshop.live/dripnfts/slabs/6035585243.mp4" TargetMode="External"/><Relationship Id="rId970" Type="http://schemas.openxmlformats.org/officeDocument/2006/relationships/hyperlink" Target="https://cdn.dripshop.live/dripnfts/slabs/105494178.mp4" TargetMode="External"/><Relationship Id="rId1563" Type="http://schemas.openxmlformats.org/officeDocument/2006/relationships/hyperlink" Target="https://www.dripshop.live/products/fcD3p79zgOdUk1azof2Gz" TargetMode="External"/><Relationship Id="rId2894" Type="http://schemas.openxmlformats.org/officeDocument/2006/relationships/hyperlink" Target="https://cdn.dripshop.live/dripnfts/slabs/1401015214222_front_v1.jpg" TargetMode="External"/><Relationship Id="rId1564" Type="http://schemas.openxmlformats.org/officeDocument/2006/relationships/hyperlink" Target="https://cdn.dripshop.live/dripnfts/slabs/109141524.mp4" TargetMode="External"/><Relationship Id="rId2895" Type="http://schemas.openxmlformats.org/officeDocument/2006/relationships/hyperlink" Target="https://www.dripshop.live/products/dRxu4O_iJ9bllEYAadRM3" TargetMode="External"/><Relationship Id="rId1598" Type="http://schemas.openxmlformats.org/officeDocument/2006/relationships/hyperlink" Target="https://cdn.dripshop.live/dripnfts/slabs/109310260_front_v1.jpg" TargetMode="External"/><Relationship Id="rId4624" Type="http://schemas.openxmlformats.org/officeDocument/2006/relationships/hyperlink" Target="https://cdn.dripshop.live/dripnfts/slabs/6035587125.mp4" TargetMode="External"/><Relationship Id="rId5956" Type="http://schemas.openxmlformats.org/officeDocument/2006/relationships/hyperlink" Target="https://cdn.dripshop.live/dripnfts/slabs/1401021610054.mp4" TargetMode="External"/><Relationship Id="rId1599" Type="http://schemas.openxmlformats.org/officeDocument/2006/relationships/hyperlink" Target="https://www.dripshop.live/products/9abH4Hhmof0dtRCi6AXou" TargetMode="External"/><Relationship Id="rId4623" Type="http://schemas.openxmlformats.org/officeDocument/2006/relationships/hyperlink" Target="https://www.dripshop.live/products/njCI15ZsCysMG_QFS2fqb" TargetMode="External"/><Relationship Id="rId5957" Type="http://schemas.openxmlformats.org/officeDocument/2006/relationships/hyperlink" Target="https://cdn.dripshop.live/dripnfts/slabs/1401021610054_front_v1.jpg" TargetMode="External"/><Relationship Id="rId4626" Type="http://schemas.openxmlformats.org/officeDocument/2006/relationships/hyperlink" Target="https://www.dripshop.live/products/hB5YIkCVPrGiDLow-yyG-" TargetMode="External"/><Relationship Id="rId5954" Type="http://schemas.openxmlformats.org/officeDocument/2006/relationships/hyperlink" Target="https://cdn.dripshop.live/dripnfts/slabs/1401014162021_front_v1.jpg" TargetMode="External"/><Relationship Id="rId4625" Type="http://schemas.openxmlformats.org/officeDocument/2006/relationships/hyperlink" Target="https://cdn.dripshop.live/dripnfts/slabs/6035587125_front_v1.jpg" TargetMode="External"/><Relationship Id="rId5955" Type="http://schemas.openxmlformats.org/officeDocument/2006/relationships/hyperlink" Target="https://www.dripshop.live/products/bIU40AM7ViyqPdebW8eCM" TargetMode="External"/><Relationship Id="rId4628" Type="http://schemas.openxmlformats.org/officeDocument/2006/relationships/hyperlink" Target="https://cdn.dripshop.live/dripnfts/slabs/6035587127_front_v1.jpg" TargetMode="External"/><Relationship Id="rId4627" Type="http://schemas.openxmlformats.org/officeDocument/2006/relationships/hyperlink" Target="https://cdn.dripshop.live/dripnfts/slabs/6035587127.mp4" TargetMode="External"/><Relationship Id="rId5958" Type="http://schemas.openxmlformats.org/officeDocument/2006/relationships/hyperlink" Target="https://www.dripshop.live/products/2-ma0ZPWCFiduSI9I7ZjL" TargetMode="External"/><Relationship Id="rId4629" Type="http://schemas.openxmlformats.org/officeDocument/2006/relationships/hyperlink" Target="https://www.dripshop.live/products/UuuCF8Mjwh5hikG8DxqRA" TargetMode="External"/><Relationship Id="rId5959" Type="http://schemas.openxmlformats.org/officeDocument/2006/relationships/hyperlink" Target="https://cdn.dripshop.live/dripnfts/slabs/1401036533139.mp4" TargetMode="External"/><Relationship Id="rId1590" Type="http://schemas.openxmlformats.org/officeDocument/2006/relationships/hyperlink" Target="https://www.dripshop.live/products/rYvgjB_1y-Atj2_-CY-dQ" TargetMode="External"/><Relationship Id="rId1591" Type="http://schemas.openxmlformats.org/officeDocument/2006/relationships/hyperlink" Target="https://cdn.dripshop.live/dripnfts/slabs/109310258.mp4" TargetMode="External"/><Relationship Id="rId1592" Type="http://schemas.openxmlformats.org/officeDocument/2006/relationships/hyperlink" Target="https://cdn.dripshop.live/dripnfts/slabs/109310258_front_v1.jpg" TargetMode="External"/><Relationship Id="rId1593" Type="http://schemas.openxmlformats.org/officeDocument/2006/relationships/hyperlink" Target="https://www.dripshop.live/products/BSEn2SMWtohNg015-oJOD" TargetMode="External"/><Relationship Id="rId1594" Type="http://schemas.openxmlformats.org/officeDocument/2006/relationships/hyperlink" Target="https://cdn.dripshop.live/dripnfts/slabs/109310259.mp4" TargetMode="External"/><Relationship Id="rId4620" Type="http://schemas.openxmlformats.org/officeDocument/2006/relationships/hyperlink" Target="https://www.dripshop.live/products/eJBVFDPTo8Lhp_mKjmbuJ" TargetMode="External"/><Relationship Id="rId5952" Type="http://schemas.openxmlformats.org/officeDocument/2006/relationships/hyperlink" Target="https://www.dripshop.live/products/lmdXCR24Roq7FXEWi6sRl" TargetMode="External"/><Relationship Id="rId1595" Type="http://schemas.openxmlformats.org/officeDocument/2006/relationships/hyperlink" Target="https://cdn.dripshop.live/dripnfts/slabs/109310259_front_v1.jpg" TargetMode="External"/><Relationship Id="rId5953" Type="http://schemas.openxmlformats.org/officeDocument/2006/relationships/hyperlink" Target="https://cdn.dripshop.live/dripnfts/slabs/1401014162021.mp4" TargetMode="External"/><Relationship Id="rId1596" Type="http://schemas.openxmlformats.org/officeDocument/2006/relationships/hyperlink" Target="https://www.dripshop.live/products/Ti1trfdLCHqcCnZp5F0ei" TargetMode="External"/><Relationship Id="rId4622" Type="http://schemas.openxmlformats.org/officeDocument/2006/relationships/hyperlink" Target="https://cdn.dripshop.live/dripnfts/slabs/6035587124_front_v1.jpg" TargetMode="External"/><Relationship Id="rId5950" Type="http://schemas.openxmlformats.org/officeDocument/2006/relationships/hyperlink" Target="https://cdn.dripshop.live/dripnfts/slabs/1401014162020.mp4" TargetMode="External"/><Relationship Id="rId1597" Type="http://schemas.openxmlformats.org/officeDocument/2006/relationships/hyperlink" Target="https://cdn.dripshop.live/dripnfts/slabs/109310260.mp4" TargetMode="External"/><Relationship Id="rId4621" Type="http://schemas.openxmlformats.org/officeDocument/2006/relationships/hyperlink" Target="https://cdn.dripshop.live/dripnfts/slabs/6035587124.mp4" TargetMode="External"/><Relationship Id="rId5951" Type="http://schemas.openxmlformats.org/officeDocument/2006/relationships/hyperlink" Target="https://cdn.dripshop.live/dripnfts/slabs/1401014162020_front_v1.jpg" TargetMode="External"/><Relationship Id="rId1587" Type="http://schemas.openxmlformats.org/officeDocument/2006/relationships/hyperlink" Target="https://www.dripshop.live/products/Jws3wnrRCTTuWk0baB1Nc" TargetMode="External"/><Relationship Id="rId4613" Type="http://schemas.openxmlformats.org/officeDocument/2006/relationships/hyperlink" Target="https://cdn.dripshop.live/dripnfts/slabs/6035587121_front_v1.jpg" TargetMode="External"/><Relationship Id="rId5945" Type="http://schemas.openxmlformats.org/officeDocument/2006/relationships/hyperlink" Target="https://cdn.dripshop.live/dripnfts/slabs/1401009459298_front_v1.jpg" TargetMode="External"/><Relationship Id="rId1588" Type="http://schemas.openxmlformats.org/officeDocument/2006/relationships/hyperlink" Target="https://cdn.dripshop.live/dripnfts/slabs/109310257.mp4" TargetMode="External"/><Relationship Id="rId4612" Type="http://schemas.openxmlformats.org/officeDocument/2006/relationships/hyperlink" Target="https://cdn.dripshop.live/dripnfts/slabs/6035587121.mp4" TargetMode="External"/><Relationship Id="rId5946" Type="http://schemas.openxmlformats.org/officeDocument/2006/relationships/hyperlink" Target="https://www.dripshop.live/products/r0Eq3gnTg5zlACraEL1Te" TargetMode="External"/><Relationship Id="rId1589" Type="http://schemas.openxmlformats.org/officeDocument/2006/relationships/hyperlink" Target="https://cdn.dripshop.live/dripnfts/slabs/109310257_front_v1.jpg" TargetMode="External"/><Relationship Id="rId4615" Type="http://schemas.openxmlformats.org/officeDocument/2006/relationships/hyperlink" Target="https://cdn.dripshop.live/dripnfts/slabs/6035587122.mp4" TargetMode="External"/><Relationship Id="rId5943" Type="http://schemas.openxmlformats.org/officeDocument/2006/relationships/hyperlink" Target="https://www.dripshop.live/products/WAqwDAbN7w67p9mz9PUZU" TargetMode="External"/><Relationship Id="rId4614" Type="http://schemas.openxmlformats.org/officeDocument/2006/relationships/hyperlink" Target="https://www.dripshop.live/products/xdK7DhlCOOSrRsf2xmvIJ" TargetMode="External"/><Relationship Id="rId5944" Type="http://schemas.openxmlformats.org/officeDocument/2006/relationships/hyperlink" Target="https://cdn.dripshop.live/dripnfts/slabs/1401009459298.mp4" TargetMode="External"/><Relationship Id="rId4617" Type="http://schemas.openxmlformats.org/officeDocument/2006/relationships/hyperlink" Target="https://www.dripshop.live/products/MEofsH3I5cZrZnEhwJHfA" TargetMode="External"/><Relationship Id="rId5949" Type="http://schemas.openxmlformats.org/officeDocument/2006/relationships/hyperlink" Target="https://www.dripshop.live/products/K8Qc_LVVq1d6Nz5cQOKbQ" TargetMode="External"/><Relationship Id="rId4616" Type="http://schemas.openxmlformats.org/officeDocument/2006/relationships/hyperlink" Target="https://cdn.dripshop.live/dripnfts/slabs/6035587122_front_v1.jpg" TargetMode="External"/><Relationship Id="rId4619" Type="http://schemas.openxmlformats.org/officeDocument/2006/relationships/hyperlink" Target="https://cdn.dripshop.live/dripnfts/slabs/6035587123_front_v1.jpg" TargetMode="External"/><Relationship Id="rId5947" Type="http://schemas.openxmlformats.org/officeDocument/2006/relationships/hyperlink" Target="https://cdn.dripshop.live/dripnfts/slabs/1401014162007.mp4" TargetMode="External"/><Relationship Id="rId4618" Type="http://schemas.openxmlformats.org/officeDocument/2006/relationships/hyperlink" Target="https://cdn.dripshop.live/dripnfts/slabs/6035587123.mp4" TargetMode="External"/><Relationship Id="rId5948" Type="http://schemas.openxmlformats.org/officeDocument/2006/relationships/hyperlink" Target="https://cdn.dripshop.live/dripnfts/slabs/1401014162007_front_v1.jpg" TargetMode="External"/><Relationship Id="rId998" Type="http://schemas.openxmlformats.org/officeDocument/2006/relationships/hyperlink" Target="https://cdn.dripshop.live/dripnfts/slabs/97819764_front_v1.jpg" TargetMode="External"/><Relationship Id="rId997" Type="http://schemas.openxmlformats.org/officeDocument/2006/relationships/hyperlink" Target="https://cdn.dripshop.live/dripnfts/slabs/97819764.mp4" TargetMode="External"/><Relationship Id="rId996" Type="http://schemas.openxmlformats.org/officeDocument/2006/relationships/hyperlink" Target="https://www.dripshop.live/products/YNOmpMJoB0zitV0GXX_pg" TargetMode="External"/><Relationship Id="rId995" Type="http://schemas.openxmlformats.org/officeDocument/2006/relationships/hyperlink" Target="https://cdn.dripshop.live/dripnfts/slabs/107952469_front_v1.jpg" TargetMode="External"/><Relationship Id="rId999" Type="http://schemas.openxmlformats.org/officeDocument/2006/relationships/hyperlink" Target="https://www.dripshop.live/products/fFOJWe7tuh9C3X_5kWe5T" TargetMode="External"/><Relationship Id="rId990" Type="http://schemas.openxmlformats.org/officeDocument/2006/relationships/hyperlink" Target="https://www.dripshop.live/products/cpAyk1J5L9jfz-yNa0NiR" TargetMode="External"/><Relationship Id="rId1580" Type="http://schemas.openxmlformats.org/officeDocument/2006/relationships/hyperlink" Target="https://cdn.dripshop.live/dripnfts/slabs/109310254_front_v1.jpg" TargetMode="External"/><Relationship Id="rId1581" Type="http://schemas.openxmlformats.org/officeDocument/2006/relationships/hyperlink" Target="https://www.dripshop.live/products/eG90IHLWYFKRnt5WQHv5u" TargetMode="External"/><Relationship Id="rId1582" Type="http://schemas.openxmlformats.org/officeDocument/2006/relationships/hyperlink" Target="https://cdn.dripshop.live/dripnfts/slabs/109310255.mp4" TargetMode="External"/><Relationship Id="rId994" Type="http://schemas.openxmlformats.org/officeDocument/2006/relationships/hyperlink" Target="https://cdn.dripshop.live/dripnfts/slabs/107952469.mp4" TargetMode="External"/><Relationship Id="rId1583" Type="http://schemas.openxmlformats.org/officeDocument/2006/relationships/hyperlink" Target="https://cdn.dripshop.live/dripnfts/slabs/109310255_front_v1.jpg" TargetMode="External"/><Relationship Id="rId5941" Type="http://schemas.openxmlformats.org/officeDocument/2006/relationships/hyperlink" Target="https://cdn.dripshop.live/dripnfts/slabs/6035588121.mp4" TargetMode="External"/><Relationship Id="rId993" Type="http://schemas.openxmlformats.org/officeDocument/2006/relationships/hyperlink" Target="https://www.dripshop.live/products/4CFdwiQg74WdDVtTlAxU-" TargetMode="External"/><Relationship Id="rId1584" Type="http://schemas.openxmlformats.org/officeDocument/2006/relationships/hyperlink" Target="https://www.dripshop.live/products/rW9gE3q60RJfmn4rBO6q2" TargetMode="External"/><Relationship Id="rId5942" Type="http://schemas.openxmlformats.org/officeDocument/2006/relationships/hyperlink" Target="https://cdn.dripshop.live/dripnfts/slabs/6035588121_front_v1.jpg" TargetMode="External"/><Relationship Id="rId992" Type="http://schemas.openxmlformats.org/officeDocument/2006/relationships/hyperlink" Target="https://cdn.dripshop.live/dripnfts/slabs/97390300_front_v1.jpg" TargetMode="External"/><Relationship Id="rId1585" Type="http://schemas.openxmlformats.org/officeDocument/2006/relationships/hyperlink" Target="https://cdn.dripshop.live/dripnfts/slabs/109310256.mp4" TargetMode="External"/><Relationship Id="rId4611" Type="http://schemas.openxmlformats.org/officeDocument/2006/relationships/hyperlink" Target="https://www.dripshop.live/products/L066X51aNvPqvhxFF6iy8" TargetMode="External"/><Relationship Id="rId991" Type="http://schemas.openxmlformats.org/officeDocument/2006/relationships/hyperlink" Target="https://cdn.dripshop.live/dripnfts/slabs/97390300.mp4" TargetMode="External"/><Relationship Id="rId1586" Type="http://schemas.openxmlformats.org/officeDocument/2006/relationships/hyperlink" Target="https://cdn.dripshop.live/dripnfts/slabs/109310256_front_v1.jpg" TargetMode="External"/><Relationship Id="rId4610" Type="http://schemas.openxmlformats.org/officeDocument/2006/relationships/hyperlink" Target="https://cdn.dripshop.live/dripnfts/slabs/6035587120_front_v1.jpg" TargetMode="External"/><Relationship Id="rId5940" Type="http://schemas.openxmlformats.org/officeDocument/2006/relationships/hyperlink" Target="https://www.dripshop.live/products/XhZUlOks4IEJlkBwVD8ZR" TargetMode="External"/><Relationship Id="rId1532" Type="http://schemas.openxmlformats.org/officeDocument/2006/relationships/hyperlink" Target="https://cdn.dripshop.live/dripnfts/slabs/109126057_front_v1.jpg" TargetMode="External"/><Relationship Id="rId2863" Type="http://schemas.openxmlformats.org/officeDocument/2006/relationships/hyperlink" Target="https://cdn.dripshop.live/dripnfts/slabs/4132443284.mp4" TargetMode="External"/><Relationship Id="rId1533" Type="http://schemas.openxmlformats.org/officeDocument/2006/relationships/hyperlink" Target="https://www.dripshop.live/products/aQvaFwtUoO4yMIZSrA9R7" TargetMode="External"/><Relationship Id="rId2864" Type="http://schemas.openxmlformats.org/officeDocument/2006/relationships/hyperlink" Target="https://cdn.dripshop.live/dripnfts/slabs/4132443284_front_v1.jpg" TargetMode="External"/><Relationship Id="rId1534" Type="http://schemas.openxmlformats.org/officeDocument/2006/relationships/hyperlink" Target="https://cdn.dripshop.live/dripnfts/slabs/109126058.mp4" TargetMode="External"/><Relationship Id="rId2865" Type="http://schemas.openxmlformats.org/officeDocument/2006/relationships/hyperlink" Target="https://www.dripshop.live/products/baqjqB1VOL-3ycItLR3Gh" TargetMode="External"/><Relationship Id="rId1535" Type="http://schemas.openxmlformats.org/officeDocument/2006/relationships/hyperlink" Target="https://cdn.dripshop.live/dripnfts/slabs/109126058_front_v1.jpg" TargetMode="External"/><Relationship Id="rId2866" Type="http://schemas.openxmlformats.org/officeDocument/2006/relationships/hyperlink" Target="https://cdn.dripshop.live/dripnfts/slabs/4159018026.mp4" TargetMode="External"/><Relationship Id="rId1536" Type="http://schemas.openxmlformats.org/officeDocument/2006/relationships/hyperlink" Target="https://www.dripshop.live/products/liMRE8eEqlf7pq-ktS__g" TargetMode="External"/><Relationship Id="rId2867" Type="http://schemas.openxmlformats.org/officeDocument/2006/relationships/hyperlink" Target="https://cdn.dripshop.live/dripnfts/slabs/4159018026_front_v1.jpg" TargetMode="External"/><Relationship Id="rId1537" Type="http://schemas.openxmlformats.org/officeDocument/2006/relationships/hyperlink" Target="https://cdn.dripshop.live/dripnfts/slabs/109126059.mp4" TargetMode="External"/><Relationship Id="rId2868" Type="http://schemas.openxmlformats.org/officeDocument/2006/relationships/hyperlink" Target="https://www.dripshop.live/products/ypkZY9zMJIaXR9u3QCty3" TargetMode="External"/><Relationship Id="rId1538" Type="http://schemas.openxmlformats.org/officeDocument/2006/relationships/hyperlink" Target="https://cdn.dripshop.live/dripnfts/slabs/109126059_front_v1.jpg" TargetMode="External"/><Relationship Id="rId2869" Type="http://schemas.openxmlformats.org/officeDocument/2006/relationships/hyperlink" Target="https://cdn.dripshop.live/dripnfts/slabs/4193782026.mp4" TargetMode="External"/><Relationship Id="rId1539" Type="http://schemas.openxmlformats.org/officeDocument/2006/relationships/hyperlink" Target="https://www.dripshop.live/products/7Vk_oLf227_8NwEXNPVkI" TargetMode="External"/><Relationship Id="rId949" Type="http://schemas.openxmlformats.org/officeDocument/2006/relationships/hyperlink" Target="https://cdn.dripshop.live/dripnfts/slabs/116711478.mp4" TargetMode="External"/><Relationship Id="rId948" Type="http://schemas.openxmlformats.org/officeDocument/2006/relationships/hyperlink" Target="https://www.dripshop.live/products/goRGDmvw6xROJsoTMM9gW" TargetMode="External"/><Relationship Id="rId943" Type="http://schemas.openxmlformats.org/officeDocument/2006/relationships/hyperlink" Target="https://cdn.dripshop.live/dripnfts/slabs/116711461.mp4" TargetMode="External"/><Relationship Id="rId942" Type="http://schemas.openxmlformats.org/officeDocument/2006/relationships/hyperlink" Target="https://www.dripshop.live/products/waDTDtpOxOeDX5Qqt4MYc" TargetMode="External"/><Relationship Id="rId941" Type="http://schemas.openxmlformats.org/officeDocument/2006/relationships/hyperlink" Target="https://cdn.dripshop.live/dripnfts/slabs/116711464_front_v1.jpg" TargetMode="External"/><Relationship Id="rId940" Type="http://schemas.openxmlformats.org/officeDocument/2006/relationships/hyperlink" Target="https://cdn.dripshop.live/dripnfts/slabs/116711464.mp4" TargetMode="External"/><Relationship Id="rId947" Type="http://schemas.openxmlformats.org/officeDocument/2006/relationships/hyperlink" Target="https://cdn.dripshop.live/dripnfts/slabs/116711462_front_v1.jpg" TargetMode="External"/><Relationship Id="rId946" Type="http://schemas.openxmlformats.org/officeDocument/2006/relationships/hyperlink" Target="https://cdn.dripshop.live/dripnfts/slabs/116711462.mp4" TargetMode="External"/><Relationship Id="rId945" Type="http://schemas.openxmlformats.org/officeDocument/2006/relationships/hyperlink" Target="https://www.dripshop.live/products/DRuBEeiDvPfzeaBQH-hPY" TargetMode="External"/><Relationship Id="rId944" Type="http://schemas.openxmlformats.org/officeDocument/2006/relationships/hyperlink" Target="https://cdn.dripshop.live/dripnfts/slabs/116711461_front_v1.jpg" TargetMode="External"/><Relationship Id="rId2860" Type="http://schemas.openxmlformats.org/officeDocument/2006/relationships/hyperlink" Target="https://cdn.dripshop.live/dripnfts/slabs/4132322258.mp4" TargetMode="External"/><Relationship Id="rId1530" Type="http://schemas.openxmlformats.org/officeDocument/2006/relationships/hyperlink" Target="https://www.dripshop.live/products/JZdDfUijGq1_zCs0YqYx5" TargetMode="External"/><Relationship Id="rId2861" Type="http://schemas.openxmlformats.org/officeDocument/2006/relationships/hyperlink" Target="https://cdn.dripshop.live/dripnfts/slabs/4132322258_front_v1.jpg" TargetMode="External"/><Relationship Id="rId1531" Type="http://schemas.openxmlformats.org/officeDocument/2006/relationships/hyperlink" Target="https://cdn.dripshop.live/dripnfts/slabs/109126057.mp4" TargetMode="External"/><Relationship Id="rId2862" Type="http://schemas.openxmlformats.org/officeDocument/2006/relationships/hyperlink" Target="https://www.dripshop.live/products/z74bwqnjpmi_gF0ktaOQ-" TargetMode="External"/><Relationship Id="rId1521" Type="http://schemas.openxmlformats.org/officeDocument/2006/relationships/hyperlink" Target="https://www.dripshop.live/products/cxZiun8hBGKp37IbCUOyL" TargetMode="External"/><Relationship Id="rId2852" Type="http://schemas.openxmlformats.org/officeDocument/2006/relationships/hyperlink" Target="https://cdn.dripshop.live/dripnfts/slabs/107750937_front_v1.jpg" TargetMode="External"/><Relationship Id="rId1522" Type="http://schemas.openxmlformats.org/officeDocument/2006/relationships/hyperlink" Target="https://cdn.dripshop.live/dripnfts/slabs/109126054.mp4" TargetMode="External"/><Relationship Id="rId2853" Type="http://schemas.openxmlformats.org/officeDocument/2006/relationships/hyperlink" Target="https://www.dripshop.live/products/kx6fwj9lHsI6rqoYEmG6k" TargetMode="External"/><Relationship Id="rId1523" Type="http://schemas.openxmlformats.org/officeDocument/2006/relationships/hyperlink" Target="https://cdn.dripshop.live/dripnfts/slabs/109126054_front_v1.jpg" TargetMode="External"/><Relationship Id="rId2854" Type="http://schemas.openxmlformats.org/officeDocument/2006/relationships/hyperlink" Target="https://cdn.dripshop.live/dripnfts/slabs/110444409.mp4" TargetMode="External"/><Relationship Id="rId1524" Type="http://schemas.openxmlformats.org/officeDocument/2006/relationships/hyperlink" Target="https://www.dripshop.live/products/ovZ_UYnZAWtH-M89L_FkS" TargetMode="External"/><Relationship Id="rId2855" Type="http://schemas.openxmlformats.org/officeDocument/2006/relationships/hyperlink" Target="https://cdn.dripshop.live/dripnfts/slabs/110444409_front_v1.jpg" TargetMode="External"/><Relationship Id="rId1525" Type="http://schemas.openxmlformats.org/officeDocument/2006/relationships/hyperlink" Target="https://cdn.dripshop.live/dripnfts/slabs/109126055.mp4" TargetMode="External"/><Relationship Id="rId2856" Type="http://schemas.openxmlformats.org/officeDocument/2006/relationships/hyperlink" Target="https://www.dripshop.live/products/IzpJrr09H-94jQG3zu83D" TargetMode="External"/><Relationship Id="rId1526" Type="http://schemas.openxmlformats.org/officeDocument/2006/relationships/hyperlink" Target="https://cdn.dripshop.live/dripnfts/slabs/109126055_front_v1.jpg" TargetMode="External"/><Relationship Id="rId2857" Type="http://schemas.openxmlformats.org/officeDocument/2006/relationships/hyperlink" Target="https://cdn.dripshop.live/dripnfts/slabs/110444412.mp4" TargetMode="External"/><Relationship Id="rId1527" Type="http://schemas.openxmlformats.org/officeDocument/2006/relationships/hyperlink" Target="https://www.dripshop.live/products/iTQxljcWMsaC7RTKny7kb" TargetMode="External"/><Relationship Id="rId2858" Type="http://schemas.openxmlformats.org/officeDocument/2006/relationships/hyperlink" Target="https://cdn.dripshop.live/dripnfts/slabs/110444412_front_v1.jpg" TargetMode="External"/><Relationship Id="rId1528" Type="http://schemas.openxmlformats.org/officeDocument/2006/relationships/hyperlink" Target="https://cdn.dripshop.live/dripnfts/slabs/109126056.mp4" TargetMode="External"/><Relationship Id="rId2859" Type="http://schemas.openxmlformats.org/officeDocument/2006/relationships/hyperlink" Target="https://www.dripshop.live/products/uOA-T7Na7TYSsXpyWrPQs" TargetMode="External"/><Relationship Id="rId1529" Type="http://schemas.openxmlformats.org/officeDocument/2006/relationships/hyperlink" Target="https://cdn.dripshop.live/dripnfts/slabs/109126056_front_v1.jpg" TargetMode="External"/><Relationship Id="rId939" Type="http://schemas.openxmlformats.org/officeDocument/2006/relationships/hyperlink" Target="https://www.dripshop.live/products/pnyZdJnNgVrf1ojA-uG3F" TargetMode="External"/><Relationship Id="rId938" Type="http://schemas.openxmlformats.org/officeDocument/2006/relationships/hyperlink" Target="https://cdn.dripshop.live/dripnfts/slabs/97390305_front_v1.jpg" TargetMode="External"/><Relationship Id="rId937" Type="http://schemas.openxmlformats.org/officeDocument/2006/relationships/hyperlink" Target="https://cdn.dripshop.live/dripnfts/slabs/97390305.mp4" TargetMode="External"/><Relationship Id="rId932" Type="http://schemas.openxmlformats.org/officeDocument/2006/relationships/hyperlink" Target="https://cdn.dripshop.live/dripnfts/slabs/77377597_front_v1.jpg" TargetMode="External"/><Relationship Id="rId931" Type="http://schemas.openxmlformats.org/officeDocument/2006/relationships/hyperlink" Target="https://cdn.dripshop.live/dripnfts/slabs/77377597.mp4" TargetMode="External"/><Relationship Id="rId930" Type="http://schemas.openxmlformats.org/officeDocument/2006/relationships/hyperlink" Target="https://www.dripshop.live/products/3h4o-CpWaYLWEJC2gA_r-" TargetMode="External"/><Relationship Id="rId936" Type="http://schemas.openxmlformats.org/officeDocument/2006/relationships/hyperlink" Target="https://www.dripshop.live/products/g-FwGlFV3n-lzsO9UCeLG" TargetMode="External"/><Relationship Id="rId935" Type="http://schemas.openxmlformats.org/officeDocument/2006/relationships/hyperlink" Target="https://cdn.dripshop.live/dripnfts/slabs/101428389_front_v1.jpg" TargetMode="External"/><Relationship Id="rId934" Type="http://schemas.openxmlformats.org/officeDocument/2006/relationships/hyperlink" Target="https://cdn.dripshop.live/dripnfts/slabs/101428389.mp4" TargetMode="External"/><Relationship Id="rId933" Type="http://schemas.openxmlformats.org/officeDocument/2006/relationships/hyperlink" Target="https://www.dripshop.live/products/Z7YXItQ3jehWfykPbN5Cl" TargetMode="External"/><Relationship Id="rId2850" Type="http://schemas.openxmlformats.org/officeDocument/2006/relationships/hyperlink" Target="https://www.dripshop.live/products/lqSr0y8c-4l0XhmAE7F3Q" TargetMode="External"/><Relationship Id="rId1520" Type="http://schemas.openxmlformats.org/officeDocument/2006/relationships/hyperlink" Target="https://cdn.dripshop.live/dripnfts/slabs/109126053_front_v1.jpg" TargetMode="External"/><Relationship Id="rId2851" Type="http://schemas.openxmlformats.org/officeDocument/2006/relationships/hyperlink" Target="https://cdn.dripshop.live/dripnfts/slabs/107750937.mp4" TargetMode="External"/><Relationship Id="rId1554" Type="http://schemas.openxmlformats.org/officeDocument/2006/relationships/hyperlink" Target="https://www.dripshop.live/products/b65VXhiMCi8J9mk-T-eDP" TargetMode="External"/><Relationship Id="rId2885" Type="http://schemas.openxmlformats.org/officeDocument/2006/relationships/hyperlink" Target="https://cdn.dripshop.live/dripnfts/slabs/1401009707018_front_v1.jpg" TargetMode="External"/><Relationship Id="rId5912" Type="http://schemas.openxmlformats.org/officeDocument/2006/relationships/hyperlink" Target="https://cdn.dripshop.live/dripnfts/slabs/6001889203_front_v1.jpg" TargetMode="External"/><Relationship Id="rId1555" Type="http://schemas.openxmlformats.org/officeDocument/2006/relationships/hyperlink" Target="https://cdn.dripshop.live/dripnfts/slabs/109126699.mp4" TargetMode="External"/><Relationship Id="rId2886" Type="http://schemas.openxmlformats.org/officeDocument/2006/relationships/hyperlink" Target="https://www.dripshop.live/products/54HHu5G1I5hefRLgLzGxJ" TargetMode="External"/><Relationship Id="rId5913" Type="http://schemas.openxmlformats.org/officeDocument/2006/relationships/hyperlink" Target="https://www.dripshop.live/products/OGU84JINPI8W8x_265Hh6" TargetMode="External"/><Relationship Id="rId1556" Type="http://schemas.openxmlformats.org/officeDocument/2006/relationships/hyperlink" Target="https://cdn.dripshop.live/dripnfts/slabs/109126699_front_v1.jpg" TargetMode="External"/><Relationship Id="rId2887" Type="http://schemas.openxmlformats.org/officeDocument/2006/relationships/hyperlink" Target="https://cdn.dripshop.live/dripnfts/slabs/6022704132.mp4" TargetMode="External"/><Relationship Id="rId5910" Type="http://schemas.openxmlformats.org/officeDocument/2006/relationships/hyperlink" Target="https://www.dripshop.live/products/sfyCaJI0QrxpB_gmJgSH2" TargetMode="External"/><Relationship Id="rId1557" Type="http://schemas.openxmlformats.org/officeDocument/2006/relationships/hyperlink" Target="https://www.dripshop.live/products/VB3u4secRsE0sofJAcjmI" TargetMode="External"/><Relationship Id="rId2888" Type="http://schemas.openxmlformats.org/officeDocument/2006/relationships/hyperlink" Target="https://cdn.dripshop.live/dripnfts/slabs/6022704132_front_v1.jpg" TargetMode="External"/><Relationship Id="rId5911" Type="http://schemas.openxmlformats.org/officeDocument/2006/relationships/hyperlink" Target="https://cdn.dripshop.live/dripnfts/slabs/6001889203.mp4" TargetMode="External"/><Relationship Id="rId1558" Type="http://schemas.openxmlformats.org/officeDocument/2006/relationships/hyperlink" Target="https://cdn.dripshop.live/dripnfts/slabs/109126700.mp4" TargetMode="External"/><Relationship Id="rId2889" Type="http://schemas.openxmlformats.org/officeDocument/2006/relationships/hyperlink" Target="https://www.dripshop.live/products/d4XNuIOL4D2lGKvGiRnfh" TargetMode="External"/><Relationship Id="rId5916" Type="http://schemas.openxmlformats.org/officeDocument/2006/relationships/hyperlink" Target="https://www.dripshop.live/products/hd-sfsR_f9CjUyI-YLRCp" TargetMode="External"/><Relationship Id="rId1559" Type="http://schemas.openxmlformats.org/officeDocument/2006/relationships/hyperlink" Target="https://cdn.dripshop.live/dripnfts/slabs/109126700_front_v1.jpg" TargetMode="External"/><Relationship Id="rId5917" Type="http://schemas.openxmlformats.org/officeDocument/2006/relationships/hyperlink" Target="https://cdn.dripshop.live/dripnfts/slabs/6035585239.mp4" TargetMode="External"/><Relationship Id="rId5914" Type="http://schemas.openxmlformats.org/officeDocument/2006/relationships/hyperlink" Target="https://cdn.dripshop.live/dripnfts/slabs/6035585229.mp4" TargetMode="External"/><Relationship Id="rId5915" Type="http://schemas.openxmlformats.org/officeDocument/2006/relationships/hyperlink" Target="https://cdn.dripshop.live/dripnfts/slabs/6035585229_front_v1.jpg" TargetMode="External"/><Relationship Id="rId5918" Type="http://schemas.openxmlformats.org/officeDocument/2006/relationships/hyperlink" Target="https://cdn.dripshop.live/dripnfts/slabs/6035585239_front_v1.jpg" TargetMode="External"/><Relationship Id="rId5919" Type="http://schemas.openxmlformats.org/officeDocument/2006/relationships/hyperlink" Target="https://www.dripshop.live/products/t-5YGVJhDSo61uh75dSQs" TargetMode="External"/><Relationship Id="rId965" Type="http://schemas.openxmlformats.org/officeDocument/2006/relationships/hyperlink" Target="https://cdn.dripshop.live/dripnfts/slabs/111981399_front_v1.jpg" TargetMode="External"/><Relationship Id="rId964" Type="http://schemas.openxmlformats.org/officeDocument/2006/relationships/hyperlink" Target="https://cdn.dripshop.live/dripnfts/slabs/111981399.mp4" TargetMode="External"/><Relationship Id="rId963" Type="http://schemas.openxmlformats.org/officeDocument/2006/relationships/hyperlink" Target="https://www.dripshop.live/products/cD37V1St9eJXDP8TG-qWP" TargetMode="External"/><Relationship Id="rId962" Type="http://schemas.openxmlformats.org/officeDocument/2006/relationships/hyperlink" Target="https://cdn.dripshop.live/dripnfts/slabs/116556465_front_v1.jpg" TargetMode="External"/><Relationship Id="rId969" Type="http://schemas.openxmlformats.org/officeDocument/2006/relationships/hyperlink" Target="https://www.dripshop.live/products/ZBmbM6tGw1qjEj6uHDVJ1" TargetMode="External"/><Relationship Id="rId968" Type="http://schemas.openxmlformats.org/officeDocument/2006/relationships/hyperlink" Target="https://cdn.dripshop.live/dripnfts/slabs/75766321_front_v1.jpg" TargetMode="External"/><Relationship Id="rId967" Type="http://schemas.openxmlformats.org/officeDocument/2006/relationships/hyperlink" Target="https://cdn.dripshop.live/dripnfts/slabs/75766321.mp4" TargetMode="External"/><Relationship Id="rId966" Type="http://schemas.openxmlformats.org/officeDocument/2006/relationships/hyperlink" Target="https://www.dripshop.live/products/5Y5fnbNYdLSL2DIReDWPs" TargetMode="External"/><Relationship Id="rId2880" Type="http://schemas.openxmlformats.org/officeDocument/2006/relationships/hyperlink" Target="https://www.dripshop.live/products/WhVqfkiaMZxbi42DdaYni" TargetMode="External"/><Relationship Id="rId961" Type="http://schemas.openxmlformats.org/officeDocument/2006/relationships/hyperlink" Target="https://cdn.dripshop.live/dripnfts/slabs/116556465.mp4" TargetMode="External"/><Relationship Id="rId1550" Type="http://schemas.openxmlformats.org/officeDocument/2006/relationships/hyperlink" Target="https://cdn.dripshop.live/dripnfts/slabs/109126681_front_v1.jpg" TargetMode="External"/><Relationship Id="rId2881" Type="http://schemas.openxmlformats.org/officeDocument/2006/relationships/hyperlink" Target="https://cdn.dripshop.live/dripnfts/slabs/6029039167.mp4" TargetMode="External"/><Relationship Id="rId960" Type="http://schemas.openxmlformats.org/officeDocument/2006/relationships/hyperlink" Target="https://www.dripshop.live/products/xSVpNNKZP2Y9Tdgn6TWfx" TargetMode="External"/><Relationship Id="rId1551" Type="http://schemas.openxmlformats.org/officeDocument/2006/relationships/hyperlink" Target="https://www.dripshop.live/products/5_MoLmOk86gR_f4KqaaCr" TargetMode="External"/><Relationship Id="rId2882" Type="http://schemas.openxmlformats.org/officeDocument/2006/relationships/hyperlink" Target="https://cdn.dripshop.live/dripnfts/slabs/6029039167_front_v1.jpg" TargetMode="External"/><Relationship Id="rId1552" Type="http://schemas.openxmlformats.org/officeDocument/2006/relationships/hyperlink" Target="https://cdn.dripshop.live/dripnfts/slabs/109126695.mp4" TargetMode="External"/><Relationship Id="rId2883" Type="http://schemas.openxmlformats.org/officeDocument/2006/relationships/hyperlink" Target="https://www.dripshop.live/products/gRyd3rjDPzpbIMfE3nhmA" TargetMode="External"/><Relationship Id="rId1553" Type="http://schemas.openxmlformats.org/officeDocument/2006/relationships/hyperlink" Target="https://cdn.dripshop.live/dripnfts/slabs/109126695_front_v1.jpg" TargetMode="External"/><Relationship Id="rId2884" Type="http://schemas.openxmlformats.org/officeDocument/2006/relationships/hyperlink" Target="https://cdn.dripshop.live/dripnfts/slabs/1401009707018.mp4" TargetMode="External"/><Relationship Id="rId1543" Type="http://schemas.openxmlformats.org/officeDocument/2006/relationships/hyperlink" Target="https://cdn.dripshop.live/dripnfts/slabs/109126065.mp4" TargetMode="External"/><Relationship Id="rId2874" Type="http://schemas.openxmlformats.org/officeDocument/2006/relationships/hyperlink" Target="https://www.dripshop.live/products/CEIAl6nyw_q8_G9_Lo37x" TargetMode="External"/><Relationship Id="rId5901" Type="http://schemas.openxmlformats.org/officeDocument/2006/relationships/hyperlink" Target="https://www.dripshop.live/products/RsM5ysBu7FHgadrLAKEQi" TargetMode="External"/><Relationship Id="rId1544" Type="http://schemas.openxmlformats.org/officeDocument/2006/relationships/hyperlink" Target="https://cdn.dripshop.live/dripnfts/slabs/109126065_front_v1.jpg" TargetMode="External"/><Relationship Id="rId2875" Type="http://schemas.openxmlformats.org/officeDocument/2006/relationships/hyperlink" Target="https://cdn.dripshop.live/dripnfts/slabs/4237104029.mp4" TargetMode="External"/><Relationship Id="rId5902" Type="http://schemas.openxmlformats.org/officeDocument/2006/relationships/hyperlink" Target="https://cdn.dripshop.live/dripnfts/slabs/6001861278.mp4" TargetMode="External"/><Relationship Id="rId1545" Type="http://schemas.openxmlformats.org/officeDocument/2006/relationships/hyperlink" Target="https://www.dripshop.live/products/BNpZJRimjjN2DbvMayxYM" TargetMode="External"/><Relationship Id="rId2876" Type="http://schemas.openxmlformats.org/officeDocument/2006/relationships/hyperlink" Target="https://cdn.dripshop.live/dripnfts/slabs/4237104029_front_v1.jpg" TargetMode="External"/><Relationship Id="rId1546" Type="http://schemas.openxmlformats.org/officeDocument/2006/relationships/hyperlink" Target="https://cdn.dripshop.live/dripnfts/slabs/109126677.mp4" TargetMode="External"/><Relationship Id="rId2877" Type="http://schemas.openxmlformats.org/officeDocument/2006/relationships/hyperlink" Target="https://www.dripshop.live/products/-Dd5juWlcPGTzrJfGMBaw" TargetMode="External"/><Relationship Id="rId5900" Type="http://schemas.openxmlformats.org/officeDocument/2006/relationships/hyperlink" Target="https://cdn.dripshop.live/dripnfts/slabs/6001853003_front_v1.jpg" TargetMode="External"/><Relationship Id="rId1547" Type="http://schemas.openxmlformats.org/officeDocument/2006/relationships/hyperlink" Target="https://cdn.dripshop.live/dripnfts/slabs/109126677_front_v1.jpg" TargetMode="External"/><Relationship Id="rId2878" Type="http://schemas.openxmlformats.org/officeDocument/2006/relationships/hyperlink" Target="https://cdn.dripshop.live/dripnfts/slabs/6001321297.mp4" TargetMode="External"/><Relationship Id="rId5905" Type="http://schemas.openxmlformats.org/officeDocument/2006/relationships/hyperlink" Target="https://cdn.dripshop.live/dripnfts/slabs/6001868015.mp4" TargetMode="External"/><Relationship Id="rId1548" Type="http://schemas.openxmlformats.org/officeDocument/2006/relationships/hyperlink" Target="https://www.dripshop.live/products/DU7YBbUVvPIf2-747RjMa" TargetMode="External"/><Relationship Id="rId2879" Type="http://schemas.openxmlformats.org/officeDocument/2006/relationships/hyperlink" Target="https://cdn.dripshop.live/dripnfts/slabs/6001321297_front_v1.jpg" TargetMode="External"/><Relationship Id="rId5906" Type="http://schemas.openxmlformats.org/officeDocument/2006/relationships/hyperlink" Target="https://cdn.dripshop.live/dripnfts/slabs/6001868015_front_v1.jpg" TargetMode="External"/><Relationship Id="rId1549" Type="http://schemas.openxmlformats.org/officeDocument/2006/relationships/hyperlink" Target="https://cdn.dripshop.live/dripnfts/slabs/109126681.mp4" TargetMode="External"/><Relationship Id="rId5903" Type="http://schemas.openxmlformats.org/officeDocument/2006/relationships/hyperlink" Target="https://cdn.dripshop.live/dripnfts/slabs/6001861278_front_v1.jpg" TargetMode="External"/><Relationship Id="rId5904" Type="http://schemas.openxmlformats.org/officeDocument/2006/relationships/hyperlink" Target="https://www.dripshop.live/products/mZJGj7d3l-eThiUPwDjcg" TargetMode="External"/><Relationship Id="rId5909" Type="http://schemas.openxmlformats.org/officeDocument/2006/relationships/hyperlink" Target="https://cdn.dripshop.live/dripnfts/slabs/6001889202_front_v1.jpg" TargetMode="External"/><Relationship Id="rId5907" Type="http://schemas.openxmlformats.org/officeDocument/2006/relationships/hyperlink" Target="https://www.dripshop.live/products/3AATWvxFqAafwKgCS7GFx" TargetMode="External"/><Relationship Id="rId959" Type="http://schemas.openxmlformats.org/officeDocument/2006/relationships/hyperlink" Target="https://cdn.dripshop.live/dripnfts/slabs/104241796_front_v1.jpg" TargetMode="External"/><Relationship Id="rId5908" Type="http://schemas.openxmlformats.org/officeDocument/2006/relationships/hyperlink" Target="https://cdn.dripshop.live/dripnfts/slabs/6001889202.mp4" TargetMode="External"/><Relationship Id="rId954" Type="http://schemas.openxmlformats.org/officeDocument/2006/relationships/hyperlink" Target="https://www.dripshop.live/products/WYT64-Kz1DfTF5rByOj1c" TargetMode="External"/><Relationship Id="rId953" Type="http://schemas.openxmlformats.org/officeDocument/2006/relationships/hyperlink" Target="https://cdn.dripshop.live/dripnfts/slabs/107813722_front_v1.jpg" TargetMode="External"/><Relationship Id="rId952" Type="http://schemas.openxmlformats.org/officeDocument/2006/relationships/hyperlink" Target="https://cdn.dripshop.live/dripnfts/slabs/107813722.mp4" TargetMode="External"/><Relationship Id="rId951" Type="http://schemas.openxmlformats.org/officeDocument/2006/relationships/hyperlink" Target="https://www.dripshop.live/products/ArMAyUjK7H5eDBaZqwJjT" TargetMode="External"/><Relationship Id="rId958" Type="http://schemas.openxmlformats.org/officeDocument/2006/relationships/hyperlink" Target="https://cdn.dripshop.live/dripnfts/slabs/104241796.mp4" TargetMode="External"/><Relationship Id="rId957" Type="http://schemas.openxmlformats.org/officeDocument/2006/relationships/hyperlink" Target="https://www.dripshop.live/products/GHvwuqX8htSARjj1lASBj" TargetMode="External"/><Relationship Id="rId956" Type="http://schemas.openxmlformats.org/officeDocument/2006/relationships/hyperlink" Target="https://cdn.dripshop.live/dripnfts/slabs/114537242_front_v1.jpg" TargetMode="External"/><Relationship Id="rId955" Type="http://schemas.openxmlformats.org/officeDocument/2006/relationships/hyperlink" Target="https://cdn.dripshop.live/dripnfts/slabs/114537242.mp4" TargetMode="External"/><Relationship Id="rId950" Type="http://schemas.openxmlformats.org/officeDocument/2006/relationships/hyperlink" Target="https://cdn.dripshop.live/dripnfts/slabs/116711478_front_v1.jpg" TargetMode="External"/><Relationship Id="rId2870" Type="http://schemas.openxmlformats.org/officeDocument/2006/relationships/hyperlink" Target="https://cdn.dripshop.live/dripnfts/slabs/4193782026_front_v1.jpg" TargetMode="External"/><Relationship Id="rId1540" Type="http://schemas.openxmlformats.org/officeDocument/2006/relationships/hyperlink" Target="https://cdn.dripshop.live/dripnfts/slabs/109126060.mp4" TargetMode="External"/><Relationship Id="rId2871" Type="http://schemas.openxmlformats.org/officeDocument/2006/relationships/hyperlink" Target="https://www.dripshop.live/products/1S8sA7KJCTGo5LmvnSMsj" TargetMode="External"/><Relationship Id="rId1541" Type="http://schemas.openxmlformats.org/officeDocument/2006/relationships/hyperlink" Target="https://cdn.dripshop.live/dripnfts/slabs/109126060_front_v1.jpg" TargetMode="External"/><Relationship Id="rId2872" Type="http://schemas.openxmlformats.org/officeDocument/2006/relationships/hyperlink" Target="https://cdn.dripshop.live/dripnfts/slabs/4198953021.mp4" TargetMode="External"/><Relationship Id="rId1542" Type="http://schemas.openxmlformats.org/officeDocument/2006/relationships/hyperlink" Target="https://www.dripshop.live/products/-v9OdqXvo3pfV4ne3JTNW" TargetMode="External"/><Relationship Id="rId2873" Type="http://schemas.openxmlformats.org/officeDocument/2006/relationships/hyperlink" Target="https://cdn.dripshop.live/dripnfts/slabs/4198953021_front_v1.jpg" TargetMode="External"/><Relationship Id="rId2027" Type="http://schemas.openxmlformats.org/officeDocument/2006/relationships/hyperlink" Target="https://cdn.dripshop.live/dripnfts/slabs/109060542_front_v1.jpg" TargetMode="External"/><Relationship Id="rId3359" Type="http://schemas.openxmlformats.org/officeDocument/2006/relationships/hyperlink" Target="https://cdn.dripshop.live/dripnfts/slabs/1401036562215_front_v1.jpg" TargetMode="External"/><Relationship Id="rId2028" Type="http://schemas.openxmlformats.org/officeDocument/2006/relationships/hyperlink" Target="https://www.dripshop.live/products/fFU9IW-Gq2WRGYfkG7PQn" TargetMode="External"/><Relationship Id="rId3358" Type="http://schemas.openxmlformats.org/officeDocument/2006/relationships/hyperlink" Target="https://cdn.dripshop.live/dripnfts/slabs/1401036562215.mp4" TargetMode="External"/><Relationship Id="rId4689" Type="http://schemas.openxmlformats.org/officeDocument/2006/relationships/hyperlink" Target="https://www.dripshop.live/products/CzNpWu6xC5FvKo8Mdu_3W" TargetMode="External"/><Relationship Id="rId2029" Type="http://schemas.openxmlformats.org/officeDocument/2006/relationships/hyperlink" Target="https://cdn.dripshop.live/dripnfts/slabs/109060535.mp4" TargetMode="External"/><Relationship Id="rId107" Type="http://schemas.openxmlformats.org/officeDocument/2006/relationships/hyperlink" Target="https://cdn.dripshop.live/dripnfts/slabs/72842809_front_v1.jpg" TargetMode="External"/><Relationship Id="rId106" Type="http://schemas.openxmlformats.org/officeDocument/2006/relationships/hyperlink" Target="https://cdn.dripshop.live/dripnfts/slabs/72842809.mp4" TargetMode="External"/><Relationship Id="rId105" Type="http://schemas.openxmlformats.org/officeDocument/2006/relationships/hyperlink" Target="https://www.dripshop.live/products/MeITpS4DbvKAQicIpSE1q" TargetMode="External"/><Relationship Id="rId104" Type="http://schemas.openxmlformats.org/officeDocument/2006/relationships/hyperlink" Target="https://cdn.dripshop.live/dripnfts/slabs/71011047_front_v1.jpg" TargetMode="External"/><Relationship Id="rId109" Type="http://schemas.openxmlformats.org/officeDocument/2006/relationships/hyperlink" Target="https://cdn.dripshop.live/dripnfts/slabs/73380249.mp4" TargetMode="External"/><Relationship Id="rId4680" Type="http://schemas.openxmlformats.org/officeDocument/2006/relationships/hyperlink" Target="https://www.dripshop.live/products/o8r8n0ebWaNra32j6g2I4" TargetMode="External"/><Relationship Id="rId108" Type="http://schemas.openxmlformats.org/officeDocument/2006/relationships/hyperlink" Target="https://www.dripshop.live/products/Fh859yfFmy2cJ__lr2Wlf" TargetMode="External"/><Relationship Id="rId3351" Type="http://schemas.openxmlformats.org/officeDocument/2006/relationships/hyperlink" Target="https://www.dripshop.live/products/FWeIA_Vfjol6XxFoS-CoA" TargetMode="External"/><Relationship Id="rId4682" Type="http://schemas.openxmlformats.org/officeDocument/2006/relationships/hyperlink" Target="https://cdn.dripshop.live/dripnfts/slabs/6035587168_front_v1.jpg" TargetMode="External"/><Relationship Id="rId2020" Type="http://schemas.openxmlformats.org/officeDocument/2006/relationships/hyperlink" Target="https://cdn.dripshop.live/dripnfts/slabs/109061846.mp4" TargetMode="External"/><Relationship Id="rId3350" Type="http://schemas.openxmlformats.org/officeDocument/2006/relationships/hyperlink" Target="https://cdn.dripshop.live/dripnfts/slabs/1401036555294_front_v1.jpg" TargetMode="External"/><Relationship Id="rId4681" Type="http://schemas.openxmlformats.org/officeDocument/2006/relationships/hyperlink" Target="https://cdn.dripshop.live/dripnfts/slabs/6035587168.mp4" TargetMode="External"/><Relationship Id="rId2021" Type="http://schemas.openxmlformats.org/officeDocument/2006/relationships/hyperlink" Target="https://cdn.dripshop.live/dripnfts/slabs/109061846_front_v1.jpg" TargetMode="External"/><Relationship Id="rId3353" Type="http://schemas.openxmlformats.org/officeDocument/2006/relationships/hyperlink" Target="https://cdn.dripshop.live/dripnfts/slabs/1401036555298_front_v1.jpg" TargetMode="External"/><Relationship Id="rId4684" Type="http://schemas.openxmlformats.org/officeDocument/2006/relationships/hyperlink" Target="https://cdn.dripshop.live/dripnfts/slabs/6035587170.mp4" TargetMode="External"/><Relationship Id="rId2022" Type="http://schemas.openxmlformats.org/officeDocument/2006/relationships/hyperlink" Target="https://www.dripshop.live/products/OkzgeaKaXMvyeCZLWNcSI" TargetMode="External"/><Relationship Id="rId3352" Type="http://schemas.openxmlformats.org/officeDocument/2006/relationships/hyperlink" Target="https://cdn.dripshop.live/dripnfts/slabs/1401036555298.mp4" TargetMode="External"/><Relationship Id="rId4683" Type="http://schemas.openxmlformats.org/officeDocument/2006/relationships/hyperlink" Target="https://www.dripshop.live/products/qlPjBZA6QQvyXQCPLEABc" TargetMode="External"/><Relationship Id="rId103" Type="http://schemas.openxmlformats.org/officeDocument/2006/relationships/hyperlink" Target="https://cdn.dripshop.live/dripnfts/slabs/71011047.mp4" TargetMode="External"/><Relationship Id="rId2023" Type="http://schemas.openxmlformats.org/officeDocument/2006/relationships/hyperlink" Target="https://cdn.dripshop.live/dripnfts/slabs/109060540.mp4" TargetMode="External"/><Relationship Id="rId3355" Type="http://schemas.openxmlformats.org/officeDocument/2006/relationships/hyperlink" Target="https://cdn.dripshop.live/dripnfts/slabs/1401036562189.mp4" TargetMode="External"/><Relationship Id="rId4686" Type="http://schemas.openxmlformats.org/officeDocument/2006/relationships/hyperlink" Target="https://www.dripshop.live/products/NfE8ODS__pgJeoaPeTe6N" TargetMode="External"/><Relationship Id="rId102" Type="http://schemas.openxmlformats.org/officeDocument/2006/relationships/hyperlink" Target="https://www.dripshop.live/products/SCb9EhBtJfOsdKZSOqtjN" TargetMode="External"/><Relationship Id="rId2024" Type="http://schemas.openxmlformats.org/officeDocument/2006/relationships/hyperlink" Target="https://cdn.dripshop.live/dripnfts/slabs/109060540_front_v1.jpg" TargetMode="External"/><Relationship Id="rId3354" Type="http://schemas.openxmlformats.org/officeDocument/2006/relationships/hyperlink" Target="https://www.dripshop.live/products/8Zk5O0a78FzTBIaYMGFU5" TargetMode="External"/><Relationship Id="rId4685" Type="http://schemas.openxmlformats.org/officeDocument/2006/relationships/hyperlink" Target="https://cdn.dripshop.live/dripnfts/slabs/6035587170_front_v1.jpg" TargetMode="External"/><Relationship Id="rId101" Type="http://schemas.openxmlformats.org/officeDocument/2006/relationships/hyperlink" Target="https://cdn.dripshop.live/dripnfts/slabs/70996044_front_v1.jpg" TargetMode="External"/><Relationship Id="rId2025" Type="http://schemas.openxmlformats.org/officeDocument/2006/relationships/hyperlink" Target="https://www.dripshop.live/products/YLR9Z2y5jU_NgrU2gCcJd" TargetMode="External"/><Relationship Id="rId3357" Type="http://schemas.openxmlformats.org/officeDocument/2006/relationships/hyperlink" Target="https://www.dripshop.live/products/X5UQsG7ySzNT_QJSaz8Os" TargetMode="External"/><Relationship Id="rId4688" Type="http://schemas.openxmlformats.org/officeDocument/2006/relationships/hyperlink" Target="https://cdn.dripshop.live/dripnfts/slabs/6035587171_front_v1.jpg" TargetMode="External"/><Relationship Id="rId100" Type="http://schemas.openxmlformats.org/officeDocument/2006/relationships/hyperlink" Target="https://cdn.dripshop.live/dripnfts/slabs/70996044.mp4" TargetMode="External"/><Relationship Id="rId2026" Type="http://schemas.openxmlformats.org/officeDocument/2006/relationships/hyperlink" Target="https://cdn.dripshop.live/dripnfts/slabs/109060542.mp4" TargetMode="External"/><Relationship Id="rId3356" Type="http://schemas.openxmlformats.org/officeDocument/2006/relationships/hyperlink" Target="https://cdn.dripshop.live/dripnfts/slabs/1401036562189_front_v1.jpg" TargetMode="External"/><Relationship Id="rId4687" Type="http://schemas.openxmlformats.org/officeDocument/2006/relationships/hyperlink" Target="https://cdn.dripshop.live/dripnfts/slabs/6035587171.mp4" TargetMode="External"/><Relationship Id="rId2016" Type="http://schemas.openxmlformats.org/officeDocument/2006/relationships/hyperlink" Target="https://www.dripshop.live/products/CNF6sZOubw3lZyjqmq8d_" TargetMode="External"/><Relationship Id="rId3348" Type="http://schemas.openxmlformats.org/officeDocument/2006/relationships/hyperlink" Target="https://www.dripshop.live/products/-DJVHcoeY3kYGkhhvQNvD" TargetMode="External"/><Relationship Id="rId4679" Type="http://schemas.openxmlformats.org/officeDocument/2006/relationships/hyperlink" Target="https://cdn.dripshop.live/dripnfts/slabs/6035587167_front_v1.jpg" TargetMode="External"/><Relationship Id="rId2017" Type="http://schemas.openxmlformats.org/officeDocument/2006/relationships/hyperlink" Target="https://cdn.dripshop.live/dripnfts/slabs/109061845.mp4" TargetMode="External"/><Relationship Id="rId3347" Type="http://schemas.openxmlformats.org/officeDocument/2006/relationships/hyperlink" Target="https://cdn.dripshop.live/dripnfts/slabs/1401036555192_front_v1.jpg" TargetMode="External"/><Relationship Id="rId4678" Type="http://schemas.openxmlformats.org/officeDocument/2006/relationships/hyperlink" Target="https://cdn.dripshop.live/dripnfts/slabs/6035587167.mp4" TargetMode="External"/><Relationship Id="rId2018" Type="http://schemas.openxmlformats.org/officeDocument/2006/relationships/hyperlink" Target="https://cdn.dripshop.live/dripnfts/slabs/109061845_front_v1.jpg" TargetMode="External"/><Relationship Id="rId2019" Type="http://schemas.openxmlformats.org/officeDocument/2006/relationships/hyperlink" Target="https://www.dripshop.live/products/U5HS5LG9KHZa2v4x4Vk6E" TargetMode="External"/><Relationship Id="rId3349" Type="http://schemas.openxmlformats.org/officeDocument/2006/relationships/hyperlink" Target="https://cdn.dripshop.live/dripnfts/slabs/1401036555294.mp4" TargetMode="External"/><Relationship Id="rId3340" Type="http://schemas.openxmlformats.org/officeDocument/2006/relationships/hyperlink" Target="https://cdn.dripshop.live/dripnfts/slabs/1401036555190.mp4" TargetMode="External"/><Relationship Id="rId4671" Type="http://schemas.openxmlformats.org/officeDocument/2006/relationships/hyperlink" Target="https://www.dripshop.live/products/UqV2JMZGorja0DVIk7ZRw" TargetMode="External"/><Relationship Id="rId4670" Type="http://schemas.openxmlformats.org/officeDocument/2006/relationships/hyperlink" Target="https://cdn.dripshop.live/dripnfts/slabs/6035587164_front_v1.jpg" TargetMode="External"/><Relationship Id="rId2010" Type="http://schemas.openxmlformats.org/officeDocument/2006/relationships/hyperlink" Target="https://www.dripshop.live/products/CueCC8BFSKjsojkZ8dF2T" TargetMode="External"/><Relationship Id="rId3342" Type="http://schemas.openxmlformats.org/officeDocument/2006/relationships/hyperlink" Target="https://www.dripshop.live/products/7B0jlXbsKEgGOSDRlqUVH" TargetMode="External"/><Relationship Id="rId4673" Type="http://schemas.openxmlformats.org/officeDocument/2006/relationships/hyperlink" Target="https://cdn.dripshop.live/dripnfts/slabs/6035587165_front_v1.jpg" TargetMode="External"/><Relationship Id="rId2011" Type="http://schemas.openxmlformats.org/officeDocument/2006/relationships/hyperlink" Target="https://cdn.dripshop.live/dripnfts/slabs/109061850.mp4" TargetMode="External"/><Relationship Id="rId3341" Type="http://schemas.openxmlformats.org/officeDocument/2006/relationships/hyperlink" Target="https://cdn.dripshop.live/dripnfts/slabs/1401036555190_front_v1.jpg" TargetMode="External"/><Relationship Id="rId4672" Type="http://schemas.openxmlformats.org/officeDocument/2006/relationships/hyperlink" Target="https://cdn.dripshop.live/dripnfts/slabs/6035587165.mp4" TargetMode="External"/><Relationship Id="rId2012" Type="http://schemas.openxmlformats.org/officeDocument/2006/relationships/hyperlink" Target="https://cdn.dripshop.live/dripnfts/slabs/109061850_front_v1.jpg" TargetMode="External"/><Relationship Id="rId3344" Type="http://schemas.openxmlformats.org/officeDocument/2006/relationships/hyperlink" Target="https://cdn.dripshop.live/dripnfts/slabs/1401036555191_front_v1.jpg" TargetMode="External"/><Relationship Id="rId4675" Type="http://schemas.openxmlformats.org/officeDocument/2006/relationships/hyperlink" Target="https://cdn.dripshop.live/dripnfts/slabs/6035587166.mp4" TargetMode="External"/><Relationship Id="rId2013" Type="http://schemas.openxmlformats.org/officeDocument/2006/relationships/hyperlink" Target="https://www.dripshop.live/products/JBFzqBqIFTndfgDF7x4sx" TargetMode="External"/><Relationship Id="rId3343" Type="http://schemas.openxmlformats.org/officeDocument/2006/relationships/hyperlink" Target="https://cdn.dripshop.live/dripnfts/slabs/1401036555191.mp4" TargetMode="External"/><Relationship Id="rId4674" Type="http://schemas.openxmlformats.org/officeDocument/2006/relationships/hyperlink" Target="https://www.dripshop.live/products/fzSlPQpOQcoeIEpcJ0Xv6" TargetMode="External"/><Relationship Id="rId2014" Type="http://schemas.openxmlformats.org/officeDocument/2006/relationships/hyperlink" Target="https://cdn.dripshop.live/dripnfts/slabs/103371887.mp4" TargetMode="External"/><Relationship Id="rId3346" Type="http://schemas.openxmlformats.org/officeDocument/2006/relationships/hyperlink" Target="https://cdn.dripshop.live/dripnfts/slabs/1401036555192.mp4" TargetMode="External"/><Relationship Id="rId4677" Type="http://schemas.openxmlformats.org/officeDocument/2006/relationships/hyperlink" Target="https://www.dripshop.live/products/rkuBxKyGiS1fbpg_iqLVR" TargetMode="External"/><Relationship Id="rId2015" Type="http://schemas.openxmlformats.org/officeDocument/2006/relationships/hyperlink" Target="https://cdn.dripshop.live/dripnfts/slabs/103371887_front_v1.jpg" TargetMode="External"/><Relationship Id="rId3345" Type="http://schemas.openxmlformats.org/officeDocument/2006/relationships/hyperlink" Target="https://www.dripshop.live/products/lBLjftcrDY3B32BB7Q-Bl" TargetMode="External"/><Relationship Id="rId4676" Type="http://schemas.openxmlformats.org/officeDocument/2006/relationships/hyperlink" Target="https://cdn.dripshop.live/dripnfts/slabs/6035587166_front_v1.jpg" TargetMode="External"/><Relationship Id="rId2049" Type="http://schemas.openxmlformats.org/officeDocument/2006/relationships/hyperlink" Target="https://www.dripshop.live/products/FeSNBp2272GwtJp6NKkR6" TargetMode="External"/><Relationship Id="rId129" Type="http://schemas.openxmlformats.org/officeDocument/2006/relationships/hyperlink" Target="https://www.dripshop.live/products/urrqAUwmMXzricEDxvVbx" TargetMode="External"/><Relationship Id="rId128" Type="http://schemas.openxmlformats.org/officeDocument/2006/relationships/hyperlink" Target="https://cdn.dripshop.live/dripnfts/slabs/80179978_front_v1.jpg" TargetMode="External"/><Relationship Id="rId127" Type="http://schemas.openxmlformats.org/officeDocument/2006/relationships/hyperlink" Target="https://cdn.dripshop.live/dripnfts/slabs/80179978.mp4" TargetMode="External"/><Relationship Id="rId126" Type="http://schemas.openxmlformats.org/officeDocument/2006/relationships/hyperlink" Target="https://www.dripshop.live/products/p00MiN0K6VhVjMoCHjNSr" TargetMode="External"/><Relationship Id="rId3371" Type="http://schemas.openxmlformats.org/officeDocument/2006/relationships/hyperlink" Target="https://cdn.dripshop.live/dripnfts/slabs/1401036573287_front_v1.jpg" TargetMode="External"/><Relationship Id="rId2040" Type="http://schemas.openxmlformats.org/officeDocument/2006/relationships/hyperlink" Target="https://www.dripshop.live/products/ugjbqrToSdi8-E4s4dnro" TargetMode="External"/><Relationship Id="rId3370" Type="http://schemas.openxmlformats.org/officeDocument/2006/relationships/hyperlink" Target="https://cdn.dripshop.live/dripnfts/slabs/1401036573287.mp4" TargetMode="External"/><Relationship Id="rId121" Type="http://schemas.openxmlformats.org/officeDocument/2006/relationships/hyperlink" Target="https://cdn.dripshop.live/dripnfts/slabs/73933027.mp4" TargetMode="External"/><Relationship Id="rId2041" Type="http://schemas.openxmlformats.org/officeDocument/2006/relationships/hyperlink" Target="https://cdn.dripshop.live/dripnfts/slabs/102415472.mp4" TargetMode="External"/><Relationship Id="rId3373" Type="http://schemas.openxmlformats.org/officeDocument/2006/relationships/hyperlink" Target="https://cdn.dripshop.live/dripnfts/slabs/1401036573288.mp4" TargetMode="External"/><Relationship Id="rId120" Type="http://schemas.openxmlformats.org/officeDocument/2006/relationships/hyperlink" Target="https://www.dripshop.live/products/HMdZpU9OB6tqYbj2Q3Pxe" TargetMode="External"/><Relationship Id="rId2042" Type="http://schemas.openxmlformats.org/officeDocument/2006/relationships/hyperlink" Target="https://cdn.dripshop.live/dripnfts/slabs/102415472_front_v1.jpg" TargetMode="External"/><Relationship Id="rId3372" Type="http://schemas.openxmlformats.org/officeDocument/2006/relationships/hyperlink" Target="https://www.dripshop.live/products/NalknrW_PTUR8cvKaYeJU" TargetMode="External"/><Relationship Id="rId2043" Type="http://schemas.openxmlformats.org/officeDocument/2006/relationships/hyperlink" Target="https://www.dripshop.live/products/5aAj-KZXHtQC864evD3pR" TargetMode="External"/><Relationship Id="rId3375" Type="http://schemas.openxmlformats.org/officeDocument/2006/relationships/hyperlink" Target="https://www.dripshop.live/products/4voTRJYmdBWQQE1MhsRih" TargetMode="External"/><Relationship Id="rId2044" Type="http://schemas.openxmlformats.org/officeDocument/2006/relationships/hyperlink" Target="https://cdn.dripshop.live/dripnfts/slabs/102216488.mp4" TargetMode="External"/><Relationship Id="rId3374" Type="http://schemas.openxmlformats.org/officeDocument/2006/relationships/hyperlink" Target="https://cdn.dripshop.live/dripnfts/slabs/1401036573288_front_v1.jpg" TargetMode="External"/><Relationship Id="rId125" Type="http://schemas.openxmlformats.org/officeDocument/2006/relationships/hyperlink" Target="https://cdn.dripshop.live/dripnfts/slabs/78165901_front_v1.jpg" TargetMode="External"/><Relationship Id="rId2045" Type="http://schemas.openxmlformats.org/officeDocument/2006/relationships/hyperlink" Target="https://cdn.dripshop.live/dripnfts/slabs/102216488_front_v1.jpg" TargetMode="External"/><Relationship Id="rId3377" Type="http://schemas.openxmlformats.org/officeDocument/2006/relationships/hyperlink" Target="https://cdn.dripshop.live/dripnfts/slabs/1401036573289_front_v1.jpg" TargetMode="External"/><Relationship Id="rId124" Type="http://schemas.openxmlformats.org/officeDocument/2006/relationships/hyperlink" Target="https://cdn.dripshop.live/dripnfts/slabs/78165901.mp4" TargetMode="External"/><Relationship Id="rId2046" Type="http://schemas.openxmlformats.org/officeDocument/2006/relationships/hyperlink" Target="https://www.dripshop.live/products/HwvqaKIpeIrNew59w-yYR" TargetMode="External"/><Relationship Id="rId3376" Type="http://schemas.openxmlformats.org/officeDocument/2006/relationships/hyperlink" Target="https://cdn.dripshop.live/dripnfts/slabs/1401036573289.mp4" TargetMode="External"/><Relationship Id="rId123" Type="http://schemas.openxmlformats.org/officeDocument/2006/relationships/hyperlink" Target="https://www.dripshop.live/products/0GtVlrQjU7Hr5dCEmE7ve" TargetMode="External"/><Relationship Id="rId2047" Type="http://schemas.openxmlformats.org/officeDocument/2006/relationships/hyperlink" Target="https://cdn.dripshop.live/dripnfts/slabs/109060546.mp4" TargetMode="External"/><Relationship Id="rId3379" Type="http://schemas.openxmlformats.org/officeDocument/2006/relationships/hyperlink" Target="https://cdn.dripshop.live/dripnfts/slabs/1401036573292.mp4" TargetMode="External"/><Relationship Id="rId122" Type="http://schemas.openxmlformats.org/officeDocument/2006/relationships/hyperlink" Target="https://cdn.dripshop.live/dripnfts/slabs/73933027_front_v1.jpg" TargetMode="External"/><Relationship Id="rId2048" Type="http://schemas.openxmlformats.org/officeDocument/2006/relationships/hyperlink" Target="https://cdn.dripshop.live/dripnfts/slabs/109060546_front_v1.jpg" TargetMode="External"/><Relationship Id="rId3378" Type="http://schemas.openxmlformats.org/officeDocument/2006/relationships/hyperlink" Target="https://www.dripshop.live/products/3k51zvLpePxyurPoVXJ9-" TargetMode="External"/><Relationship Id="rId2038" Type="http://schemas.openxmlformats.org/officeDocument/2006/relationships/hyperlink" Target="https://cdn.dripshop.live/dripnfts/slabs/102379383.mp4" TargetMode="External"/><Relationship Id="rId2039" Type="http://schemas.openxmlformats.org/officeDocument/2006/relationships/hyperlink" Target="https://cdn.dripshop.live/dripnfts/slabs/102379383_front_v1.jpg" TargetMode="External"/><Relationship Id="rId3369" Type="http://schemas.openxmlformats.org/officeDocument/2006/relationships/hyperlink" Target="https://www.dripshop.live/products/p953v1WUHirLicJe_cO6c" TargetMode="External"/><Relationship Id="rId118" Type="http://schemas.openxmlformats.org/officeDocument/2006/relationships/hyperlink" Target="https://cdn.dripshop.live/dripnfts/slabs/73775247.mp4" TargetMode="External"/><Relationship Id="rId117" Type="http://schemas.openxmlformats.org/officeDocument/2006/relationships/hyperlink" Target="https://www.dripshop.live/products/VqsRcTrhqMcr2uyKDYSNt" TargetMode="External"/><Relationship Id="rId116" Type="http://schemas.openxmlformats.org/officeDocument/2006/relationships/hyperlink" Target="https://cdn.dripshop.live/dripnfts/slabs/73713218_front_v1.jpg" TargetMode="External"/><Relationship Id="rId115" Type="http://schemas.openxmlformats.org/officeDocument/2006/relationships/hyperlink" Target="https://cdn.dripshop.live/dripnfts/slabs/73713218.mp4" TargetMode="External"/><Relationship Id="rId3360" Type="http://schemas.openxmlformats.org/officeDocument/2006/relationships/hyperlink" Target="https://www.dripshop.live/products/OeRWl0AGZyO1I3wKb21pd" TargetMode="External"/><Relationship Id="rId4691" Type="http://schemas.openxmlformats.org/officeDocument/2006/relationships/hyperlink" Target="https://cdn.dripshop.live/dripnfts/slabs/6035587175_front_v1.jpg" TargetMode="External"/><Relationship Id="rId119" Type="http://schemas.openxmlformats.org/officeDocument/2006/relationships/hyperlink" Target="https://cdn.dripshop.live/dripnfts/slabs/73775247_front_v1.jpg" TargetMode="External"/><Relationship Id="rId4690" Type="http://schemas.openxmlformats.org/officeDocument/2006/relationships/hyperlink" Target="https://cdn.dripshop.live/dripnfts/slabs/6035587175.mp4" TargetMode="External"/><Relationship Id="rId110" Type="http://schemas.openxmlformats.org/officeDocument/2006/relationships/hyperlink" Target="https://cdn.dripshop.live/dripnfts/slabs/73380249_front_v1.jpg" TargetMode="External"/><Relationship Id="rId2030" Type="http://schemas.openxmlformats.org/officeDocument/2006/relationships/hyperlink" Target="https://cdn.dripshop.live/dripnfts/slabs/109060535_front_v1.jpg" TargetMode="External"/><Relationship Id="rId3362" Type="http://schemas.openxmlformats.org/officeDocument/2006/relationships/hyperlink" Target="https://cdn.dripshop.live/dripnfts/slabs/1401036573278_front_v1.jpg" TargetMode="External"/><Relationship Id="rId4693" Type="http://schemas.openxmlformats.org/officeDocument/2006/relationships/hyperlink" Target="https://cdn.dripshop.live/dripnfts/slabs/6035587183.mp4" TargetMode="External"/><Relationship Id="rId2031" Type="http://schemas.openxmlformats.org/officeDocument/2006/relationships/hyperlink" Target="https://www.dripshop.live/products/x25ceXa3BS5O6aEs9_Nt9" TargetMode="External"/><Relationship Id="rId3361" Type="http://schemas.openxmlformats.org/officeDocument/2006/relationships/hyperlink" Target="https://cdn.dripshop.live/dripnfts/slabs/1401036573278.mp4" TargetMode="External"/><Relationship Id="rId4692" Type="http://schemas.openxmlformats.org/officeDocument/2006/relationships/hyperlink" Target="https://www.dripshop.live/products/FmahYzbr_CTFZUh-WsEuo" TargetMode="External"/><Relationship Id="rId2032" Type="http://schemas.openxmlformats.org/officeDocument/2006/relationships/hyperlink" Target="https://cdn.dripshop.live/dripnfts/slabs/109060615.mp4" TargetMode="External"/><Relationship Id="rId3364" Type="http://schemas.openxmlformats.org/officeDocument/2006/relationships/hyperlink" Target="https://cdn.dripshop.live/dripnfts/slabs/1401036573285.mp4" TargetMode="External"/><Relationship Id="rId4695" Type="http://schemas.openxmlformats.org/officeDocument/2006/relationships/hyperlink" Target="https://www.dripshop.live/products/now4vPM6IYUZFlwM0eOvK" TargetMode="External"/><Relationship Id="rId2033" Type="http://schemas.openxmlformats.org/officeDocument/2006/relationships/hyperlink" Target="https://cdn.dripshop.live/dripnfts/slabs/109060615_front_v1.jpg" TargetMode="External"/><Relationship Id="rId3363" Type="http://schemas.openxmlformats.org/officeDocument/2006/relationships/hyperlink" Target="https://www.dripshop.live/products/DliEbA3N9PV1kCnDFnzy0" TargetMode="External"/><Relationship Id="rId4694" Type="http://schemas.openxmlformats.org/officeDocument/2006/relationships/hyperlink" Target="https://cdn.dripshop.live/dripnfts/slabs/6035587183_front_v1.jpg" TargetMode="External"/><Relationship Id="rId114" Type="http://schemas.openxmlformats.org/officeDocument/2006/relationships/hyperlink" Target="https://www.dripshop.live/products/hgiNbezfqkL9G--FsCLRk" TargetMode="External"/><Relationship Id="rId2034" Type="http://schemas.openxmlformats.org/officeDocument/2006/relationships/hyperlink" Target="https://www.dripshop.live/products/5Lprxr4ePl2bBn1cTrBR2" TargetMode="External"/><Relationship Id="rId3366" Type="http://schemas.openxmlformats.org/officeDocument/2006/relationships/hyperlink" Target="https://www.dripshop.live/products/U1q0xgDWr0HwK0M0LL0ML" TargetMode="External"/><Relationship Id="rId4697" Type="http://schemas.openxmlformats.org/officeDocument/2006/relationships/hyperlink" Target="https://cdn.dripshop.live/dripnfts/slabs/6035587187_front_v1.jpg" TargetMode="External"/><Relationship Id="rId113" Type="http://schemas.openxmlformats.org/officeDocument/2006/relationships/hyperlink" Target="https://cdn.dripshop.live/dripnfts/slabs/73627929_front_v1.jpg" TargetMode="External"/><Relationship Id="rId2035" Type="http://schemas.openxmlformats.org/officeDocument/2006/relationships/hyperlink" Target="https://cdn.dripshop.live/dripnfts/slabs/109060614.mp4" TargetMode="External"/><Relationship Id="rId3365" Type="http://schemas.openxmlformats.org/officeDocument/2006/relationships/hyperlink" Target="https://cdn.dripshop.live/dripnfts/slabs/1401036573285_front_v1.jpg" TargetMode="External"/><Relationship Id="rId4696" Type="http://schemas.openxmlformats.org/officeDocument/2006/relationships/hyperlink" Target="https://cdn.dripshop.live/dripnfts/slabs/6035587187.mp4" TargetMode="External"/><Relationship Id="rId112" Type="http://schemas.openxmlformats.org/officeDocument/2006/relationships/hyperlink" Target="https://cdn.dripshop.live/dripnfts/slabs/73627929.mp4" TargetMode="External"/><Relationship Id="rId2036" Type="http://schemas.openxmlformats.org/officeDocument/2006/relationships/hyperlink" Target="https://cdn.dripshop.live/dripnfts/slabs/109060614_front_v1.jpg" TargetMode="External"/><Relationship Id="rId3368" Type="http://schemas.openxmlformats.org/officeDocument/2006/relationships/hyperlink" Target="https://cdn.dripshop.live/dripnfts/slabs/1401036573286_front_v1.jpg" TargetMode="External"/><Relationship Id="rId4699" Type="http://schemas.openxmlformats.org/officeDocument/2006/relationships/hyperlink" Target="https://cdn.dripshop.live/dripnfts/slabs/6035587188.mp4" TargetMode="External"/><Relationship Id="rId111" Type="http://schemas.openxmlformats.org/officeDocument/2006/relationships/hyperlink" Target="https://www.dripshop.live/products/U31oeiBKqNDsAqyZ95dRW" TargetMode="External"/><Relationship Id="rId2037" Type="http://schemas.openxmlformats.org/officeDocument/2006/relationships/hyperlink" Target="https://www.dripshop.live/products/ZkVjefSxzuD8fFYbrxVAW" TargetMode="External"/><Relationship Id="rId3367" Type="http://schemas.openxmlformats.org/officeDocument/2006/relationships/hyperlink" Target="https://cdn.dripshop.live/dripnfts/slabs/1401036573286.mp4" TargetMode="External"/><Relationship Id="rId4698" Type="http://schemas.openxmlformats.org/officeDocument/2006/relationships/hyperlink" Target="https://www.dripshop.live/products/QScLD0_WUVnE7n6kPsqjh" TargetMode="External"/><Relationship Id="rId3315" Type="http://schemas.openxmlformats.org/officeDocument/2006/relationships/hyperlink" Target="https://www.dripshop.live/products/Nr6LyAlY4IlSy7MKEcGvq" TargetMode="External"/><Relationship Id="rId4646" Type="http://schemas.openxmlformats.org/officeDocument/2006/relationships/hyperlink" Target="https://cdn.dripshop.live/dripnfts/slabs/6035587151_front_v1.jpg" TargetMode="External"/><Relationship Id="rId5978" Type="http://schemas.openxmlformats.org/officeDocument/2006/relationships/hyperlink" Target="https://cdn.dripshop.live/dripnfts/slabs/1401036562221_front_v1.jpg" TargetMode="External"/><Relationship Id="rId3314" Type="http://schemas.openxmlformats.org/officeDocument/2006/relationships/hyperlink" Target="https://cdn.dripshop.live/dripnfts/slabs/1401036555174_front_v1.jpg" TargetMode="External"/><Relationship Id="rId4645" Type="http://schemas.openxmlformats.org/officeDocument/2006/relationships/hyperlink" Target="https://cdn.dripshop.live/dripnfts/slabs/6035587151.mp4" TargetMode="External"/><Relationship Id="rId5979" Type="http://schemas.openxmlformats.org/officeDocument/2006/relationships/hyperlink" Target="https://www.dripshop.live/products/GncU4qhS7P8_0BARcuoVh" TargetMode="External"/><Relationship Id="rId3317" Type="http://schemas.openxmlformats.org/officeDocument/2006/relationships/hyperlink" Target="https://cdn.dripshop.live/dripnfts/slabs/1401036555175_front_v1.jpg" TargetMode="External"/><Relationship Id="rId4648" Type="http://schemas.openxmlformats.org/officeDocument/2006/relationships/hyperlink" Target="https://cdn.dripshop.live/dripnfts/slabs/6035587152.mp4" TargetMode="External"/><Relationship Id="rId5976" Type="http://schemas.openxmlformats.org/officeDocument/2006/relationships/hyperlink" Target="https://www.dripshop.live/products/jIEzFKxXAk_I9O0HpkPqO" TargetMode="External"/><Relationship Id="rId3316" Type="http://schemas.openxmlformats.org/officeDocument/2006/relationships/hyperlink" Target="https://cdn.dripshop.live/dripnfts/slabs/1401036555175.mp4" TargetMode="External"/><Relationship Id="rId4647" Type="http://schemas.openxmlformats.org/officeDocument/2006/relationships/hyperlink" Target="https://www.dripshop.live/products/z6UlEBE1AK4EsczYTgXAM" TargetMode="External"/><Relationship Id="rId5977" Type="http://schemas.openxmlformats.org/officeDocument/2006/relationships/hyperlink" Target="https://cdn.dripshop.live/dripnfts/slabs/1401036562221.mp4" TargetMode="External"/><Relationship Id="rId3319" Type="http://schemas.openxmlformats.org/officeDocument/2006/relationships/hyperlink" Target="https://cdn.dripshop.live/dripnfts/slabs/1401036555178.mp4" TargetMode="External"/><Relationship Id="rId3318" Type="http://schemas.openxmlformats.org/officeDocument/2006/relationships/hyperlink" Target="https://www.dripshop.live/products/zvBDKEx-vU9Yg-Uruf_sk" TargetMode="External"/><Relationship Id="rId4649" Type="http://schemas.openxmlformats.org/officeDocument/2006/relationships/hyperlink" Target="https://cdn.dripshop.live/dripnfts/slabs/6035587152_front_v1.jpg" TargetMode="External"/><Relationship Id="rId5970" Type="http://schemas.openxmlformats.org/officeDocument/2006/relationships/hyperlink" Target="https://www.dripshop.live/products/qOOaNzNJoCGE4w8fnXnSV" TargetMode="External"/><Relationship Id="rId5971" Type="http://schemas.openxmlformats.org/officeDocument/2006/relationships/hyperlink" Target="https://cdn.dripshop.live/dripnfts/slabs/1401036555293.mp4" TargetMode="External"/><Relationship Id="rId4640" Type="http://schemas.openxmlformats.org/officeDocument/2006/relationships/hyperlink" Target="https://cdn.dripshop.live/dripnfts/slabs/6035587131_front_v1.jpg" TargetMode="External"/><Relationship Id="rId3311" Type="http://schemas.openxmlformats.org/officeDocument/2006/relationships/hyperlink" Target="https://cdn.dripshop.live/dripnfts/slabs/1401036555170_front_v1.jpg" TargetMode="External"/><Relationship Id="rId4642" Type="http://schemas.openxmlformats.org/officeDocument/2006/relationships/hyperlink" Target="https://cdn.dripshop.live/dripnfts/slabs/6035587132.mp4" TargetMode="External"/><Relationship Id="rId5974" Type="http://schemas.openxmlformats.org/officeDocument/2006/relationships/hyperlink" Target="https://cdn.dripshop.live/dripnfts/slabs/1401036562214.mp4" TargetMode="External"/><Relationship Id="rId3310" Type="http://schemas.openxmlformats.org/officeDocument/2006/relationships/hyperlink" Target="https://cdn.dripshop.live/dripnfts/slabs/1401036555170.mp4" TargetMode="External"/><Relationship Id="rId4641" Type="http://schemas.openxmlformats.org/officeDocument/2006/relationships/hyperlink" Target="https://www.dripshop.live/products/lz9SeFF-DsK0uS8Z21WSh" TargetMode="External"/><Relationship Id="rId5975" Type="http://schemas.openxmlformats.org/officeDocument/2006/relationships/hyperlink" Target="https://cdn.dripshop.live/dripnfts/slabs/1401036562214_front_v1.jpg" TargetMode="External"/><Relationship Id="rId3313" Type="http://schemas.openxmlformats.org/officeDocument/2006/relationships/hyperlink" Target="https://cdn.dripshop.live/dripnfts/slabs/1401036555174.mp4" TargetMode="External"/><Relationship Id="rId4644" Type="http://schemas.openxmlformats.org/officeDocument/2006/relationships/hyperlink" Target="https://www.dripshop.live/products/FTc5h57qraAebhFpzlh95" TargetMode="External"/><Relationship Id="rId5972" Type="http://schemas.openxmlformats.org/officeDocument/2006/relationships/hyperlink" Target="https://cdn.dripshop.live/dripnfts/slabs/1401036555293_front_v1.jpg" TargetMode="External"/><Relationship Id="rId3312" Type="http://schemas.openxmlformats.org/officeDocument/2006/relationships/hyperlink" Target="https://www.dripshop.live/products/aBhq0-lT7Ur4DcLa_3gnL" TargetMode="External"/><Relationship Id="rId4643" Type="http://schemas.openxmlformats.org/officeDocument/2006/relationships/hyperlink" Target="https://cdn.dripshop.live/dripnfts/slabs/6035587132_front_v1.jpg" TargetMode="External"/><Relationship Id="rId5973" Type="http://schemas.openxmlformats.org/officeDocument/2006/relationships/hyperlink" Target="https://www.dripshop.live/products/-kGoZdS-JDSXYa78u0yzm" TargetMode="External"/><Relationship Id="rId3304" Type="http://schemas.openxmlformats.org/officeDocument/2006/relationships/hyperlink" Target="https://cdn.dripshop.live/dripnfts/slabs/1401036555164.mp4" TargetMode="External"/><Relationship Id="rId4635" Type="http://schemas.openxmlformats.org/officeDocument/2006/relationships/hyperlink" Target="https://www.dripshop.live/products/EiFdfFMb97MLwMF6sFA6b" TargetMode="External"/><Relationship Id="rId5967" Type="http://schemas.openxmlformats.org/officeDocument/2006/relationships/hyperlink" Target="https://www.dripshop.live/products/GLqPEhfk1YKjqbduv-ETw" TargetMode="External"/><Relationship Id="rId3303" Type="http://schemas.openxmlformats.org/officeDocument/2006/relationships/hyperlink" Target="https://www.dripshop.live/products/HNVi4YAvGIF-5jFklR928" TargetMode="External"/><Relationship Id="rId4634" Type="http://schemas.openxmlformats.org/officeDocument/2006/relationships/hyperlink" Target="https://cdn.dripshop.live/dripnfts/slabs/6035587129_front_v1.jpg" TargetMode="External"/><Relationship Id="rId5968" Type="http://schemas.openxmlformats.org/officeDocument/2006/relationships/hyperlink" Target="https://cdn.dripshop.live/dripnfts/slabs/1401036555292.mp4" TargetMode="External"/><Relationship Id="rId3306" Type="http://schemas.openxmlformats.org/officeDocument/2006/relationships/hyperlink" Target="https://www.dripshop.live/products/JhWKPwoXrvhA7ncSqCJ8n" TargetMode="External"/><Relationship Id="rId4637" Type="http://schemas.openxmlformats.org/officeDocument/2006/relationships/hyperlink" Target="https://cdn.dripshop.live/dripnfts/slabs/6035587130_front_v1.jpg" TargetMode="External"/><Relationship Id="rId5965" Type="http://schemas.openxmlformats.org/officeDocument/2006/relationships/hyperlink" Target="https://cdn.dripshop.live/dripnfts/slabs/1401036555171.mp4" TargetMode="External"/><Relationship Id="rId3305" Type="http://schemas.openxmlformats.org/officeDocument/2006/relationships/hyperlink" Target="https://cdn.dripshop.live/dripnfts/slabs/1401036555164_front_v1.jpg" TargetMode="External"/><Relationship Id="rId4636" Type="http://schemas.openxmlformats.org/officeDocument/2006/relationships/hyperlink" Target="https://cdn.dripshop.live/dripnfts/slabs/6035587130.mp4" TargetMode="External"/><Relationship Id="rId5966" Type="http://schemas.openxmlformats.org/officeDocument/2006/relationships/hyperlink" Target="https://cdn.dripshop.live/dripnfts/slabs/1401036555171_front_v1.jpg" TargetMode="External"/><Relationship Id="rId3308" Type="http://schemas.openxmlformats.org/officeDocument/2006/relationships/hyperlink" Target="https://cdn.dripshop.live/dripnfts/slabs/1401036555167_front_v1.jpg" TargetMode="External"/><Relationship Id="rId4639" Type="http://schemas.openxmlformats.org/officeDocument/2006/relationships/hyperlink" Target="https://cdn.dripshop.live/dripnfts/slabs/6035587131.mp4" TargetMode="External"/><Relationship Id="rId3307" Type="http://schemas.openxmlformats.org/officeDocument/2006/relationships/hyperlink" Target="https://cdn.dripshop.live/dripnfts/slabs/1401036555167.mp4" TargetMode="External"/><Relationship Id="rId4638" Type="http://schemas.openxmlformats.org/officeDocument/2006/relationships/hyperlink" Target="https://www.dripshop.live/products/gO8lGcvNL8AUll9Ww4AfI" TargetMode="External"/><Relationship Id="rId5969" Type="http://schemas.openxmlformats.org/officeDocument/2006/relationships/hyperlink" Target="https://cdn.dripshop.live/dripnfts/slabs/1401036555292_front_v1.jpg" TargetMode="External"/><Relationship Id="rId3309" Type="http://schemas.openxmlformats.org/officeDocument/2006/relationships/hyperlink" Target="https://www.dripshop.live/products/5hcPgM1J4NiLuPu0Yy79o" TargetMode="External"/><Relationship Id="rId5960" Type="http://schemas.openxmlformats.org/officeDocument/2006/relationships/hyperlink" Target="https://cdn.dripshop.live/dripnfts/slabs/1401036533139_front_v1.jpg" TargetMode="External"/><Relationship Id="rId3300" Type="http://schemas.openxmlformats.org/officeDocument/2006/relationships/hyperlink" Target="https://www.dripshop.live/products/kPyfToxV-PRWXNwdhHZdT" TargetMode="External"/><Relationship Id="rId4631" Type="http://schemas.openxmlformats.org/officeDocument/2006/relationships/hyperlink" Target="https://cdn.dripshop.live/dripnfts/slabs/6035587128_front_v1.jpg" TargetMode="External"/><Relationship Id="rId5963" Type="http://schemas.openxmlformats.org/officeDocument/2006/relationships/hyperlink" Target="https://cdn.dripshop.live/dripnfts/slabs/1401036533140_front_v1.jpg" TargetMode="External"/><Relationship Id="rId4630" Type="http://schemas.openxmlformats.org/officeDocument/2006/relationships/hyperlink" Target="https://cdn.dripshop.live/dripnfts/slabs/6035587128.mp4" TargetMode="External"/><Relationship Id="rId5964" Type="http://schemas.openxmlformats.org/officeDocument/2006/relationships/hyperlink" Target="https://www.dripshop.live/products/omiXP_1kt9wDEKfKGlDgh" TargetMode="External"/><Relationship Id="rId3302" Type="http://schemas.openxmlformats.org/officeDocument/2006/relationships/hyperlink" Target="https://cdn.dripshop.live/dripnfts/slabs/1401036555162_front_v1.jpg" TargetMode="External"/><Relationship Id="rId4633" Type="http://schemas.openxmlformats.org/officeDocument/2006/relationships/hyperlink" Target="https://cdn.dripshop.live/dripnfts/slabs/6035587129.mp4" TargetMode="External"/><Relationship Id="rId5961" Type="http://schemas.openxmlformats.org/officeDocument/2006/relationships/hyperlink" Target="https://www.dripshop.live/products/7xT7gTJDs_d_bZ_LfW1dW" TargetMode="External"/><Relationship Id="rId3301" Type="http://schemas.openxmlformats.org/officeDocument/2006/relationships/hyperlink" Target="https://cdn.dripshop.live/dripnfts/slabs/1401036555162.mp4" TargetMode="External"/><Relationship Id="rId4632" Type="http://schemas.openxmlformats.org/officeDocument/2006/relationships/hyperlink" Target="https://www.dripshop.live/products/i5nUJPAyrBLjo2_88vs55" TargetMode="External"/><Relationship Id="rId5962" Type="http://schemas.openxmlformats.org/officeDocument/2006/relationships/hyperlink" Target="https://cdn.dripshop.live/dripnfts/slabs/1401036533140.mp4" TargetMode="External"/><Relationship Id="rId2005" Type="http://schemas.openxmlformats.org/officeDocument/2006/relationships/hyperlink" Target="https://cdn.dripshop.live/dripnfts/slabs/77472255.mp4" TargetMode="External"/><Relationship Id="rId3337" Type="http://schemas.openxmlformats.org/officeDocument/2006/relationships/hyperlink" Target="https://cdn.dripshop.live/dripnfts/slabs/1401036555189.mp4" TargetMode="External"/><Relationship Id="rId4668" Type="http://schemas.openxmlformats.org/officeDocument/2006/relationships/hyperlink" Target="https://www.dripshop.live/products/YOh9pHKlg-F8c5ys8EWaL" TargetMode="External"/><Relationship Id="rId2006" Type="http://schemas.openxmlformats.org/officeDocument/2006/relationships/hyperlink" Target="https://cdn.dripshop.live/dripnfts/slabs/77472255_front_v1.jpg" TargetMode="External"/><Relationship Id="rId3336" Type="http://schemas.openxmlformats.org/officeDocument/2006/relationships/hyperlink" Target="https://www.dripshop.live/products/0eGCIPkAxCUZcKAMyUB6k" TargetMode="External"/><Relationship Id="rId4667" Type="http://schemas.openxmlformats.org/officeDocument/2006/relationships/hyperlink" Target="https://cdn.dripshop.live/dripnfts/slabs/6035587160_front_v1.jpg" TargetMode="External"/><Relationship Id="rId2007" Type="http://schemas.openxmlformats.org/officeDocument/2006/relationships/hyperlink" Target="https://www.dripshop.live/products/_m-066SXaIV5xp5mD__dR" TargetMode="External"/><Relationship Id="rId3339" Type="http://schemas.openxmlformats.org/officeDocument/2006/relationships/hyperlink" Target="https://www.dripshop.live/products/KqP-3FCCn8xSogGIprWUG" TargetMode="External"/><Relationship Id="rId5998" Type="http://schemas.openxmlformats.org/officeDocument/2006/relationships/hyperlink" Target="https://cdn.dripshop.live/dripnfts/slabs/6035588077.mp4" TargetMode="External"/><Relationship Id="rId2008" Type="http://schemas.openxmlformats.org/officeDocument/2006/relationships/hyperlink" Target="https://cdn.dripshop.live/dripnfts/slabs/109061873.mp4" TargetMode="External"/><Relationship Id="rId3338" Type="http://schemas.openxmlformats.org/officeDocument/2006/relationships/hyperlink" Target="https://cdn.dripshop.live/dripnfts/slabs/1401036555189_front_v1.jpg" TargetMode="External"/><Relationship Id="rId4669" Type="http://schemas.openxmlformats.org/officeDocument/2006/relationships/hyperlink" Target="https://cdn.dripshop.live/dripnfts/slabs/6035587164.mp4" TargetMode="External"/><Relationship Id="rId5999" Type="http://schemas.openxmlformats.org/officeDocument/2006/relationships/hyperlink" Target="https://cdn.dripshop.live/dripnfts/slabs/6035588077_front_v1.jpg" TargetMode="External"/><Relationship Id="rId2009" Type="http://schemas.openxmlformats.org/officeDocument/2006/relationships/hyperlink" Target="https://cdn.dripshop.live/dripnfts/slabs/109061873_front_v1.jpg" TargetMode="External"/><Relationship Id="rId4660" Type="http://schemas.openxmlformats.org/officeDocument/2006/relationships/hyperlink" Target="https://cdn.dripshop.live/dripnfts/slabs/6035587157.mp4" TargetMode="External"/><Relationship Id="rId5992" Type="http://schemas.openxmlformats.org/officeDocument/2006/relationships/hyperlink" Target="https://cdn.dripshop.live/dripnfts/slabs/6001837043.mp4" TargetMode="External"/><Relationship Id="rId5993" Type="http://schemas.openxmlformats.org/officeDocument/2006/relationships/hyperlink" Target="https://cdn.dripshop.live/dripnfts/slabs/6001837043_front_v1.jpg" TargetMode="External"/><Relationship Id="rId3331" Type="http://schemas.openxmlformats.org/officeDocument/2006/relationships/hyperlink" Target="https://cdn.dripshop.live/dripnfts/slabs/1401036555184.mp4" TargetMode="External"/><Relationship Id="rId4662" Type="http://schemas.openxmlformats.org/officeDocument/2006/relationships/hyperlink" Target="https://www.dripshop.live/products/URzqs3QCsOKH-1ZiO6ZXY" TargetMode="External"/><Relationship Id="rId5990" Type="http://schemas.openxmlformats.org/officeDocument/2006/relationships/hyperlink" Target="https://cdn.dripshop.live/dripnfts/slabs/1401036714041_front_v1.jpg" TargetMode="External"/><Relationship Id="rId2000" Type="http://schemas.openxmlformats.org/officeDocument/2006/relationships/hyperlink" Target="https://cdn.dripshop.live/dripnfts/slabs/102216386_front_v1.jpg" TargetMode="External"/><Relationship Id="rId3330" Type="http://schemas.openxmlformats.org/officeDocument/2006/relationships/hyperlink" Target="https://www.dripshop.live/products/MayAXAvXkUrJLBeh_8TV7" TargetMode="External"/><Relationship Id="rId4661" Type="http://schemas.openxmlformats.org/officeDocument/2006/relationships/hyperlink" Target="https://cdn.dripshop.live/dripnfts/slabs/6035587157_front_v1.jpg" TargetMode="External"/><Relationship Id="rId5991" Type="http://schemas.openxmlformats.org/officeDocument/2006/relationships/hyperlink" Target="https://www.dripshop.live/products/zbqi7s2Iy7vP62_NRIMDu" TargetMode="External"/><Relationship Id="rId2001" Type="http://schemas.openxmlformats.org/officeDocument/2006/relationships/hyperlink" Target="https://www.dripshop.live/products/kO5tUyvhtrpQT7rRDWLFx" TargetMode="External"/><Relationship Id="rId3333" Type="http://schemas.openxmlformats.org/officeDocument/2006/relationships/hyperlink" Target="https://www.dripshop.live/products/A4yvZFBo2DY3O6r47L0ze" TargetMode="External"/><Relationship Id="rId4664" Type="http://schemas.openxmlformats.org/officeDocument/2006/relationships/hyperlink" Target="https://cdn.dripshop.live/dripnfts/slabs/6035587158_front_v1.jpg" TargetMode="External"/><Relationship Id="rId5996" Type="http://schemas.openxmlformats.org/officeDocument/2006/relationships/hyperlink" Target="https://cdn.dripshop.live/dripnfts/slabs/6001837040_front_v1.jpg" TargetMode="External"/><Relationship Id="rId2002" Type="http://schemas.openxmlformats.org/officeDocument/2006/relationships/hyperlink" Target="https://cdn.dripshop.live/dripnfts/slabs/109257159.mp4" TargetMode="External"/><Relationship Id="rId3332" Type="http://schemas.openxmlformats.org/officeDocument/2006/relationships/hyperlink" Target="https://cdn.dripshop.live/dripnfts/slabs/1401036555184_front_v1.jpg" TargetMode="External"/><Relationship Id="rId4663" Type="http://schemas.openxmlformats.org/officeDocument/2006/relationships/hyperlink" Target="https://cdn.dripshop.live/dripnfts/slabs/6035587158.mp4" TargetMode="External"/><Relationship Id="rId5997" Type="http://schemas.openxmlformats.org/officeDocument/2006/relationships/hyperlink" Target="https://www.dripshop.live/products/yVQyKviLglJwa0GEufqxh" TargetMode="External"/><Relationship Id="rId2003" Type="http://schemas.openxmlformats.org/officeDocument/2006/relationships/hyperlink" Target="https://cdn.dripshop.live/dripnfts/slabs/109257159_front_v1.jpg" TargetMode="External"/><Relationship Id="rId3335" Type="http://schemas.openxmlformats.org/officeDocument/2006/relationships/hyperlink" Target="https://cdn.dripshop.live/dripnfts/slabs/1401036555188_front_v1.jpg" TargetMode="External"/><Relationship Id="rId4666" Type="http://schemas.openxmlformats.org/officeDocument/2006/relationships/hyperlink" Target="https://cdn.dripshop.live/dripnfts/slabs/6035587160.mp4" TargetMode="External"/><Relationship Id="rId5994" Type="http://schemas.openxmlformats.org/officeDocument/2006/relationships/hyperlink" Target="https://www.dripshop.live/products/Y3JuTsol7HkAmbtuZThrG" TargetMode="External"/><Relationship Id="rId2004" Type="http://schemas.openxmlformats.org/officeDocument/2006/relationships/hyperlink" Target="https://www.dripshop.live/products/EpKAi3v1F46CjjvK-RG-F" TargetMode="External"/><Relationship Id="rId3334" Type="http://schemas.openxmlformats.org/officeDocument/2006/relationships/hyperlink" Target="https://cdn.dripshop.live/dripnfts/slabs/1401036555188.mp4" TargetMode="External"/><Relationship Id="rId4665" Type="http://schemas.openxmlformats.org/officeDocument/2006/relationships/hyperlink" Target="https://www.dripshop.live/products/R5HnkM1oA3_rh7H30kNPx" TargetMode="External"/><Relationship Id="rId5995" Type="http://schemas.openxmlformats.org/officeDocument/2006/relationships/hyperlink" Target="https://cdn.dripshop.live/dripnfts/slabs/6001837040.mp4" TargetMode="External"/><Relationship Id="rId3326" Type="http://schemas.openxmlformats.org/officeDocument/2006/relationships/hyperlink" Target="https://cdn.dripshop.live/dripnfts/slabs/1401036555180_front_v1.jpg" TargetMode="External"/><Relationship Id="rId4657" Type="http://schemas.openxmlformats.org/officeDocument/2006/relationships/hyperlink" Target="https://cdn.dripshop.live/dripnfts/slabs/6035587156.mp4" TargetMode="External"/><Relationship Id="rId5989" Type="http://schemas.openxmlformats.org/officeDocument/2006/relationships/hyperlink" Target="https://cdn.dripshop.live/dripnfts/slabs/1401036714041.mp4" TargetMode="External"/><Relationship Id="rId3325" Type="http://schemas.openxmlformats.org/officeDocument/2006/relationships/hyperlink" Target="https://cdn.dripshop.live/dripnfts/slabs/1401036555180.mp4" TargetMode="External"/><Relationship Id="rId4656" Type="http://schemas.openxmlformats.org/officeDocument/2006/relationships/hyperlink" Target="https://www.dripshop.live/products/LOFwM_2_HGOzN0EGQlEu-" TargetMode="External"/><Relationship Id="rId3328" Type="http://schemas.openxmlformats.org/officeDocument/2006/relationships/hyperlink" Target="https://cdn.dripshop.live/dripnfts/slabs/1401036555183.mp4" TargetMode="External"/><Relationship Id="rId4659" Type="http://schemas.openxmlformats.org/officeDocument/2006/relationships/hyperlink" Target="https://www.dripshop.live/products/V3Ui_RjdxzPS-bPbULFPE" TargetMode="External"/><Relationship Id="rId5987" Type="http://schemas.openxmlformats.org/officeDocument/2006/relationships/hyperlink" Target="https://cdn.dripshop.live/dripnfts/slabs/1401036714014_front_v1.jpg" TargetMode="External"/><Relationship Id="rId3327" Type="http://schemas.openxmlformats.org/officeDocument/2006/relationships/hyperlink" Target="https://www.dripshop.live/products/exbVWYXUqArdC36Qioksn" TargetMode="External"/><Relationship Id="rId4658" Type="http://schemas.openxmlformats.org/officeDocument/2006/relationships/hyperlink" Target="https://cdn.dripshop.live/dripnfts/slabs/6035587156_front_v1.jpg" TargetMode="External"/><Relationship Id="rId5988" Type="http://schemas.openxmlformats.org/officeDocument/2006/relationships/hyperlink" Target="https://www.dripshop.live/products/x4tG4OgLPD9PFg4cp9A_K" TargetMode="External"/><Relationship Id="rId3329" Type="http://schemas.openxmlformats.org/officeDocument/2006/relationships/hyperlink" Target="https://cdn.dripshop.live/dripnfts/slabs/1401036555183_front_v1.jpg" TargetMode="External"/><Relationship Id="rId5981" Type="http://schemas.openxmlformats.org/officeDocument/2006/relationships/hyperlink" Target="https://cdn.dripshop.live/dripnfts/slabs/1401036712157_front_v1.jpg" TargetMode="External"/><Relationship Id="rId5982" Type="http://schemas.openxmlformats.org/officeDocument/2006/relationships/hyperlink" Target="https://www.dripshop.live/products/dJkFWmwrfKT3NWiueGnQr" TargetMode="External"/><Relationship Id="rId3320" Type="http://schemas.openxmlformats.org/officeDocument/2006/relationships/hyperlink" Target="https://cdn.dripshop.live/dripnfts/slabs/1401036555178_front_v1.jpg" TargetMode="External"/><Relationship Id="rId4651" Type="http://schemas.openxmlformats.org/officeDocument/2006/relationships/hyperlink" Target="https://cdn.dripshop.live/dripnfts/slabs/6035587154.mp4" TargetMode="External"/><Relationship Id="rId4650" Type="http://schemas.openxmlformats.org/officeDocument/2006/relationships/hyperlink" Target="https://www.dripshop.live/products/y2yn25ir6CX0_IuNtvZAr" TargetMode="External"/><Relationship Id="rId5980" Type="http://schemas.openxmlformats.org/officeDocument/2006/relationships/hyperlink" Target="https://cdn.dripshop.live/dripnfts/slabs/1401036712157.mp4" TargetMode="External"/><Relationship Id="rId3322" Type="http://schemas.openxmlformats.org/officeDocument/2006/relationships/hyperlink" Target="https://cdn.dripshop.live/dripnfts/slabs/1401036555179.mp4" TargetMode="External"/><Relationship Id="rId4653" Type="http://schemas.openxmlformats.org/officeDocument/2006/relationships/hyperlink" Target="https://www.dripshop.live/products/YLTRw6KchGzedxpEnXWae" TargetMode="External"/><Relationship Id="rId5985" Type="http://schemas.openxmlformats.org/officeDocument/2006/relationships/hyperlink" Target="https://www.dripshop.live/products/Ji86ktx_SgSq5pKEmBzmj" TargetMode="External"/><Relationship Id="rId3321" Type="http://schemas.openxmlformats.org/officeDocument/2006/relationships/hyperlink" Target="https://www.dripshop.live/products/Rwu7n7EfhrTGMqpyyEgE_" TargetMode="External"/><Relationship Id="rId4652" Type="http://schemas.openxmlformats.org/officeDocument/2006/relationships/hyperlink" Target="https://cdn.dripshop.live/dripnfts/slabs/6035587154_front_v1.jpg" TargetMode="External"/><Relationship Id="rId5986" Type="http://schemas.openxmlformats.org/officeDocument/2006/relationships/hyperlink" Target="https://cdn.dripshop.live/dripnfts/slabs/1401036714014.mp4" TargetMode="External"/><Relationship Id="rId3324" Type="http://schemas.openxmlformats.org/officeDocument/2006/relationships/hyperlink" Target="https://www.dripshop.live/products/PVH4UXzo5qXN5l7uz7nW8" TargetMode="External"/><Relationship Id="rId4655" Type="http://schemas.openxmlformats.org/officeDocument/2006/relationships/hyperlink" Target="https://cdn.dripshop.live/dripnfts/slabs/6035587155_front_v1.jpg" TargetMode="External"/><Relationship Id="rId5983" Type="http://schemas.openxmlformats.org/officeDocument/2006/relationships/hyperlink" Target="https://cdn.dripshop.live/dripnfts/slabs/1401036712173.mp4" TargetMode="External"/><Relationship Id="rId3323" Type="http://schemas.openxmlformats.org/officeDocument/2006/relationships/hyperlink" Target="https://cdn.dripshop.live/dripnfts/slabs/1401036555179_front_v1.jpg" TargetMode="External"/><Relationship Id="rId4654" Type="http://schemas.openxmlformats.org/officeDocument/2006/relationships/hyperlink" Target="https://cdn.dripshop.live/dripnfts/slabs/6035587155.mp4" TargetMode="External"/><Relationship Id="rId5984" Type="http://schemas.openxmlformats.org/officeDocument/2006/relationships/hyperlink" Target="https://cdn.dripshop.live/dripnfts/slabs/1401036712173_front_v1.jpg" TargetMode="External"/><Relationship Id="rId5130" Type="http://schemas.openxmlformats.org/officeDocument/2006/relationships/hyperlink" Target="https://www.dripshop.live/products/JhiLzO8-IIXn-AfqHiq5K" TargetMode="External"/><Relationship Id="rId5131" Type="http://schemas.openxmlformats.org/officeDocument/2006/relationships/hyperlink" Target="https://cdn.dripshop.live/dripnfts/slabs/1401036562198.mp4" TargetMode="External"/><Relationship Id="rId5134" Type="http://schemas.openxmlformats.org/officeDocument/2006/relationships/hyperlink" Target="https://cdn.dripshop.live/dripnfts/slabs/1401036562222.mp4" TargetMode="External"/><Relationship Id="rId5135" Type="http://schemas.openxmlformats.org/officeDocument/2006/relationships/hyperlink" Target="https://cdn.dripshop.live/dripnfts/slabs/1401036562222_front_v1.jpg" TargetMode="External"/><Relationship Id="rId5132" Type="http://schemas.openxmlformats.org/officeDocument/2006/relationships/hyperlink" Target="https://cdn.dripshop.live/dripnfts/slabs/1401036562198_front_v1.jpg" TargetMode="External"/><Relationship Id="rId5133" Type="http://schemas.openxmlformats.org/officeDocument/2006/relationships/hyperlink" Target="https://www.dripshop.live/products/HfTF69_eB1IlhNF_6ZMGB" TargetMode="External"/><Relationship Id="rId5138" Type="http://schemas.openxmlformats.org/officeDocument/2006/relationships/hyperlink" Target="https://cdn.dripshop.live/dripnfts/slabs/1401036562224_front_v1.jpg" TargetMode="External"/><Relationship Id="rId5139" Type="http://schemas.openxmlformats.org/officeDocument/2006/relationships/hyperlink" Target="https://www.dripshop.live/products/cCJ6vUpJUW7jMYaT5FtZp" TargetMode="External"/><Relationship Id="rId5136" Type="http://schemas.openxmlformats.org/officeDocument/2006/relationships/hyperlink" Target="https://www.dripshop.live/products/5bsuzx8AnzQmeN8M23640" TargetMode="External"/><Relationship Id="rId5137" Type="http://schemas.openxmlformats.org/officeDocument/2006/relationships/hyperlink" Target="https://cdn.dripshop.live/dripnfts/slabs/1401036562224.mp4" TargetMode="External"/><Relationship Id="rId5129" Type="http://schemas.openxmlformats.org/officeDocument/2006/relationships/hyperlink" Target="https://cdn.dripshop.live/dripnfts/slabs/1401036562166_front_v1.jpg" TargetMode="External"/><Relationship Id="rId2090" Type="http://schemas.openxmlformats.org/officeDocument/2006/relationships/hyperlink" Target="https://cdn.dripshop.live/dripnfts/slabs/109061843_front_v1.jpg" TargetMode="External"/><Relationship Id="rId2091" Type="http://schemas.openxmlformats.org/officeDocument/2006/relationships/hyperlink" Target="https://www.dripshop.live/products/1gTcTlAsXZxxxF9oU-0gN" TargetMode="External"/><Relationship Id="rId2092" Type="http://schemas.openxmlformats.org/officeDocument/2006/relationships/hyperlink" Target="https://cdn.dripshop.live/dripnfts/slabs/109061908.mp4" TargetMode="External"/><Relationship Id="rId2093" Type="http://schemas.openxmlformats.org/officeDocument/2006/relationships/hyperlink" Target="https://cdn.dripshop.live/dripnfts/slabs/109061908_front_v1.jpg" TargetMode="External"/><Relationship Id="rId5120" Type="http://schemas.openxmlformats.org/officeDocument/2006/relationships/hyperlink" Target="https://cdn.dripshop.live/dripnfts/slabs/1401036555160_front_v1.jpg" TargetMode="External"/><Relationship Id="rId2094" Type="http://schemas.openxmlformats.org/officeDocument/2006/relationships/hyperlink" Target="https://www.dripshop.live/products/8J4UqtFUk3VwfAb-2_xN2" TargetMode="External"/><Relationship Id="rId2095" Type="http://schemas.openxmlformats.org/officeDocument/2006/relationships/hyperlink" Target="https://cdn.dripshop.live/dripnfts/slabs/101034765.mp4" TargetMode="External"/><Relationship Id="rId2096" Type="http://schemas.openxmlformats.org/officeDocument/2006/relationships/hyperlink" Target="https://cdn.dripshop.live/dripnfts/slabs/101034765_front_v1.jpg" TargetMode="External"/><Relationship Id="rId5123" Type="http://schemas.openxmlformats.org/officeDocument/2006/relationships/hyperlink" Target="https://cdn.dripshop.live/dripnfts/slabs/1401036562159_front_v1.jpg" TargetMode="External"/><Relationship Id="rId2097" Type="http://schemas.openxmlformats.org/officeDocument/2006/relationships/hyperlink" Target="https://www.dripshop.live/products/xfBOn-KBvDsp-cz5VQHZa" TargetMode="External"/><Relationship Id="rId5124" Type="http://schemas.openxmlformats.org/officeDocument/2006/relationships/hyperlink" Target="https://www.dripshop.live/products/NdTyfnnA_YqyxFXp91gtc" TargetMode="External"/><Relationship Id="rId2098" Type="http://schemas.openxmlformats.org/officeDocument/2006/relationships/hyperlink" Target="https://cdn.dripshop.live/dripnfts/slabs/109060520.mp4" TargetMode="External"/><Relationship Id="rId5121" Type="http://schemas.openxmlformats.org/officeDocument/2006/relationships/hyperlink" Target="https://www.dripshop.live/products/xjRoQa3PYy7nhk2JDJj-s" TargetMode="External"/><Relationship Id="rId2099" Type="http://schemas.openxmlformats.org/officeDocument/2006/relationships/hyperlink" Target="https://cdn.dripshop.live/dripnfts/slabs/109060520_front_v1.jpg" TargetMode="External"/><Relationship Id="rId5122" Type="http://schemas.openxmlformats.org/officeDocument/2006/relationships/hyperlink" Target="https://cdn.dripshop.live/dripnfts/slabs/1401036562159.mp4" TargetMode="External"/><Relationship Id="rId5127" Type="http://schemas.openxmlformats.org/officeDocument/2006/relationships/hyperlink" Target="https://www.dripshop.live/products/0sS9lhfLe_p5ZqccVRkQh" TargetMode="External"/><Relationship Id="rId5128" Type="http://schemas.openxmlformats.org/officeDocument/2006/relationships/hyperlink" Target="https://cdn.dripshop.live/dripnfts/slabs/1401036562166.mp4" TargetMode="External"/><Relationship Id="rId5125" Type="http://schemas.openxmlformats.org/officeDocument/2006/relationships/hyperlink" Target="https://cdn.dripshop.live/dripnfts/slabs/1401036562160.mp4" TargetMode="External"/><Relationship Id="rId5126" Type="http://schemas.openxmlformats.org/officeDocument/2006/relationships/hyperlink" Target="https://cdn.dripshop.live/dripnfts/slabs/1401036562160_front_v1.jpg" TargetMode="External"/><Relationship Id="rId5152" Type="http://schemas.openxmlformats.org/officeDocument/2006/relationships/hyperlink" Target="https://cdn.dripshop.live/dripnfts/slabs/1401036573277.mp4" TargetMode="External"/><Relationship Id="rId5153" Type="http://schemas.openxmlformats.org/officeDocument/2006/relationships/hyperlink" Target="https://cdn.dripshop.live/dripnfts/slabs/1401036573277_front_v1.jpg" TargetMode="External"/><Relationship Id="rId5150" Type="http://schemas.openxmlformats.org/officeDocument/2006/relationships/hyperlink" Target="https://cdn.dripshop.live/dripnfts/slabs/1401036573276_front_v1.jpg" TargetMode="External"/><Relationship Id="rId5151" Type="http://schemas.openxmlformats.org/officeDocument/2006/relationships/hyperlink" Target="https://www.dripshop.live/products/SmgYH5HubJy-NGLfT7hDa" TargetMode="External"/><Relationship Id="rId5156" Type="http://schemas.openxmlformats.org/officeDocument/2006/relationships/hyperlink" Target="https://cdn.dripshop.live/dripnfts/slabs/1401036573279_front_v1.jpg" TargetMode="External"/><Relationship Id="rId5157" Type="http://schemas.openxmlformats.org/officeDocument/2006/relationships/hyperlink" Target="https://www.dripshop.live/products/k7Dk1LXz2Jk6iert_Qqz3" TargetMode="External"/><Relationship Id="rId5154" Type="http://schemas.openxmlformats.org/officeDocument/2006/relationships/hyperlink" Target="https://www.dripshop.live/products/aXhmVqCU6cIl0G48Ji3KL" TargetMode="External"/><Relationship Id="rId5155" Type="http://schemas.openxmlformats.org/officeDocument/2006/relationships/hyperlink" Target="https://cdn.dripshop.live/dripnfts/slabs/1401036573279.mp4" TargetMode="External"/><Relationship Id="rId5158" Type="http://schemas.openxmlformats.org/officeDocument/2006/relationships/hyperlink" Target="https://cdn.dripshop.live/dripnfts/slabs/1401036580202.mp4" TargetMode="External"/><Relationship Id="rId5159" Type="http://schemas.openxmlformats.org/officeDocument/2006/relationships/hyperlink" Target="https://cdn.dripshop.live/dripnfts/slabs/1401036580202_front_v1.jpg" TargetMode="External"/><Relationship Id="rId5141" Type="http://schemas.openxmlformats.org/officeDocument/2006/relationships/hyperlink" Target="https://cdn.dripshop.live/dripnfts/slabs/1401036562225_front_v1.jpg" TargetMode="External"/><Relationship Id="rId5142" Type="http://schemas.openxmlformats.org/officeDocument/2006/relationships/hyperlink" Target="https://www.dripshop.live/products/yeXc91FrBo9TTsGvT03uU" TargetMode="External"/><Relationship Id="rId5140" Type="http://schemas.openxmlformats.org/officeDocument/2006/relationships/hyperlink" Target="https://cdn.dripshop.live/dripnfts/slabs/1401036562225.mp4" TargetMode="External"/><Relationship Id="rId5145" Type="http://schemas.openxmlformats.org/officeDocument/2006/relationships/hyperlink" Target="https://www.dripshop.live/products/ZEdYsEU4lQ6ze2mpE1nII" TargetMode="External"/><Relationship Id="rId5146" Type="http://schemas.openxmlformats.org/officeDocument/2006/relationships/hyperlink" Target="https://cdn.dripshop.live/dripnfts/slabs/1401036562248.mp4" TargetMode="External"/><Relationship Id="rId5143" Type="http://schemas.openxmlformats.org/officeDocument/2006/relationships/hyperlink" Target="https://cdn.dripshop.live/dripnfts/slabs/1401036562240.mp4" TargetMode="External"/><Relationship Id="rId5144" Type="http://schemas.openxmlformats.org/officeDocument/2006/relationships/hyperlink" Target="https://cdn.dripshop.live/dripnfts/slabs/1401036562240_front_v1.jpg" TargetMode="External"/><Relationship Id="rId5149" Type="http://schemas.openxmlformats.org/officeDocument/2006/relationships/hyperlink" Target="https://cdn.dripshop.live/dripnfts/slabs/1401036573276.mp4" TargetMode="External"/><Relationship Id="rId5147" Type="http://schemas.openxmlformats.org/officeDocument/2006/relationships/hyperlink" Target="https://cdn.dripshop.live/dripnfts/slabs/1401036562248_front_v1.jpg" TargetMode="External"/><Relationship Id="rId5148" Type="http://schemas.openxmlformats.org/officeDocument/2006/relationships/hyperlink" Target="https://www.dripshop.live/products/1legjvNrHIh8X0KuiL2sr" TargetMode="External"/><Relationship Id="rId3391" Type="http://schemas.openxmlformats.org/officeDocument/2006/relationships/hyperlink" Target="https://cdn.dripshop.live/dripnfts/slabs/1401036573299.mp4" TargetMode="External"/><Relationship Id="rId2060" Type="http://schemas.openxmlformats.org/officeDocument/2006/relationships/hyperlink" Target="https://cdn.dripshop.live/dripnfts/slabs/102195123_front_v1.jpg" TargetMode="External"/><Relationship Id="rId3390" Type="http://schemas.openxmlformats.org/officeDocument/2006/relationships/hyperlink" Target="https://www.dripshop.live/products/GZBb_rBWyqyO9KynE8mFL" TargetMode="External"/><Relationship Id="rId2061" Type="http://schemas.openxmlformats.org/officeDocument/2006/relationships/hyperlink" Target="https://www.dripshop.live/products/2rh3pf7dwUHZ9F6b47gFn" TargetMode="External"/><Relationship Id="rId3393" Type="http://schemas.openxmlformats.org/officeDocument/2006/relationships/hyperlink" Target="https://www.dripshop.live/products/KtoF2D5aD7JBQAsbmIW64" TargetMode="External"/><Relationship Id="rId2062" Type="http://schemas.openxmlformats.org/officeDocument/2006/relationships/hyperlink" Target="https://cdn.dripshop.live/dripnfts/slabs/109060515.mp4" TargetMode="External"/><Relationship Id="rId3392" Type="http://schemas.openxmlformats.org/officeDocument/2006/relationships/hyperlink" Target="https://cdn.dripshop.live/dripnfts/slabs/1401036573299_front_v1.jpg" TargetMode="External"/><Relationship Id="rId2063" Type="http://schemas.openxmlformats.org/officeDocument/2006/relationships/hyperlink" Target="https://cdn.dripshop.live/dripnfts/slabs/109060515_front_v1.jpg" TargetMode="External"/><Relationship Id="rId3395" Type="http://schemas.openxmlformats.org/officeDocument/2006/relationships/hyperlink" Target="https://cdn.dripshop.live/dripnfts/slabs/1401036574063_front_v1.jpg" TargetMode="External"/><Relationship Id="rId2064" Type="http://schemas.openxmlformats.org/officeDocument/2006/relationships/hyperlink" Target="https://www.dripshop.live/products/1bUqAn5hfeiMYapNQJpc3" TargetMode="External"/><Relationship Id="rId3394" Type="http://schemas.openxmlformats.org/officeDocument/2006/relationships/hyperlink" Target="https://cdn.dripshop.live/dripnfts/slabs/1401036574063.mp4" TargetMode="External"/><Relationship Id="rId2065" Type="http://schemas.openxmlformats.org/officeDocument/2006/relationships/hyperlink" Target="https://cdn.dripshop.live/dripnfts/slabs/109343558.mp4" TargetMode="External"/><Relationship Id="rId3397" Type="http://schemas.openxmlformats.org/officeDocument/2006/relationships/hyperlink" Target="https://cdn.dripshop.live/dripnfts/slabs/1401036574081.mp4" TargetMode="External"/><Relationship Id="rId2066" Type="http://schemas.openxmlformats.org/officeDocument/2006/relationships/hyperlink" Target="https://cdn.dripshop.live/dripnfts/slabs/109343558_front_v1.jpg" TargetMode="External"/><Relationship Id="rId3396" Type="http://schemas.openxmlformats.org/officeDocument/2006/relationships/hyperlink" Target="https://www.dripshop.live/products/bjHEW2BEiktkR28Fyvrga" TargetMode="External"/><Relationship Id="rId2067" Type="http://schemas.openxmlformats.org/officeDocument/2006/relationships/hyperlink" Target="https://www.dripshop.live/products/_8zlel05nH7Cf0pDhe24D" TargetMode="External"/><Relationship Id="rId3399" Type="http://schemas.openxmlformats.org/officeDocument/2006/relationships/hyperlink" Target="https://www.dripshop.live/products/RLLrI8mp3S5yqd-aW8K0K" TargetMode="External"/><Relationship Id="rId2068" Type="http://schemas.openxmlformats.org/officeDocument/2006/relationships/hyperlink" Target="https://cdn.dripshop.live/dripnfts/slabs/109343556.mp4" TargetMode="External"/><Relationship Id="rId3398" Type="http://schemas.openxmlformats.org/officeDocument/2006/relationships/hyperlink" Target="https://cdn.dripshop.live/dripnfts/slabs/1401036574081_front_v1.jpg" TargetMode="External"/><Relationship Id="rId2069" Type="http://schemas.openxmlformats.org/officeDocument/2006/relationships/hyperlink" Target="https://cdn.dripshop.live/dripnfts/slabs/109343556_front_v1.jpg" TargetMode="External"/><Relationship Id="rId3380" Type="http://schemas.openxmlformats.org/officeDocument/2006/relationships/hyperlink" Target="https://cdn.dripshop.live/dripnfts/slabs/1401036573292_front_v1.jpg" TargetMode="External"/><Relationship Id="rId2050" Type="http://schemas.openxmlformats.org/officeDocument/2006/relationships/hyperlink" Target="https://cdn.dripshop.live/dripnfts/slabs/109060548.mp4" TargetMode="External"/><Relationship Id="rId3382" Type="http://schemas.openxmlformats.org/officeDocument/2006/relationships/hyperlink" Target="https://cdn.dripshop.live/dripnfts/slabs/1401036573295.mp4" TargetMode="External"/><Relationship Id="rId2051" Type="http://schemas.openxmlformats.org/officeDocument/2006/relationships/hyperlink" Target="https://cdn.dripshop.live/dripnfts/slabs/109060548_front_v1.jpg" TargetMode="External"/><Relationship Id="rId3381" Type="http://schemas.openxmlformats.org/officeDocument/2006/relationships/hyperlink" Target="https://www.dripshop.live/products/icPINqnfRTOoRC3-2UKak" TargetMode="External"/><Relationship Id="rId2052" Type="http://schemas.openxmlformats.org/officeDocument/2006/relationships/hyperlink" Target="https://www.dripshop.live/products/h4jx9BhmMqlXXmCMm5H3X" TargetMode="External"/><Relationship Id="rId3384" Type="http://schemas.openxmlformats.org/officeDocument/2006/relationships/hyperlink" Target="https://www.dripshop.live/products/uGSDNBXRhX-9fDCJ0KklT" TargetMode="External"/><Relationship Id="rId2053" Type="http://schemas.openxmlformats.org/officeDocument/2006/relationships/hyperlink" Target="https://cdn.dripshop.live/dripnfts/slabs/103371894.mp4" TargetMode="External"/><Relationship Id="rId3383" Type="http://schemas.openxmlformats.org/officeDocument/2006/relationships/hyperlink" Target="https://cdn.dripshop.live/dripnfts/slabs/1401036573295_front_v1.jpg" TargetMode="External"/><Relationship Id="rId2054" Type="http://schemas.openxmlformats.org/officeDocument/2006/relationships/hyperlink" Target="https://cdn.dripshop.live/dripnfts/slabs/103371894_front_v1.jpg" TargetMode="External"/><Relationship Id="rId3386" Type="http://schemas.openxmlformats.org/officeDocument/2006/relationships/hyperlink" Target="https://cdn.dripshop.live/dripnfts/slabs/1401036573296_front_v1.jpg" TargetMode="External"/><Relationship Id="rId2055" Type="http://schemas.openxmlformats.org/officeDocument/2006/relationships/hyperlink" Target="https://www.dripshop.live/products/RjbZVH4AUn1XieBuk1tjf" TargetMode="External"/><Relationship Id="rId3385" Type="http://schemas.openxmlformats.org/officeDocument/2006/relationships/hyperlink" Target="https://cdn.dripshop.live/dripnfts/slabs/1401036573296.mp4" TargetMode="External"/><Relationship Id="rId2056" Type="http://schemas.openxmlformats.org/officeDocument/2006/relationships/hyperlink" Target="https://cdn.dripshop.live/dripnfts/slabs/109061857.mp4" TargetMode="External"/><Relationship Id="rId3388" Type="http://schemas.openxmlformats.org/officeDocument/2006/relationships/hyperlink" Target="https://cdn.dripshop.live/dripnfts/slabs/1401036573298.mp4" TargetMode="External"/><Relationship Id="rId2057" Type="http://schemas.openxmlformats.org/officeDocument/2006/relationships/hyperlink" Target="https://cdn.dripshop.live/dripnfts/slabs/109061857_front_v1.jpg" TargetMode="External"/><Relationship Id="rId3387" Type="http://schemas.openxmlformats.org/officeDocument/2006/relationships/hyperlink" Target="https://www.dripshop.live/products/m8YOoWMXgLuhlcvCawWUk" TargetMode="External"/><Relationship Id="rId2058" Type="http://schemas.openxmlformats.org/officeDocument/2006/relationships/hyperlink" Target="https://www.dripshop.live/products/cZy0FOihl24lTIq-Y-6Ny" TargetMode="External"/><Relationship Id="rId2059" Type="http://schemas.openxmlformats.org/officeDocument/2006/relationships/hyperlink" Target="https://cdn.dripshop.live/dripnfts/slabs/102195123.mp4" TargetMode="External"/><Relationship Id="rId3389" Type="http://schemas.openxmlformats.org/officeDocument/2006/relationships/hyperlink" Target="https://cdn.dripshop.live/dripnfts/slabs/1401036573298_front_v1.jpg" TargetMode="External"/><Relationship Id="rId5118" Type="http://schemas.openxmlformats.org/officeDocument/2006/relationships/hyperlink" Target="https://www.dripshop.live/products/C3RdvrxpY99Gp-zrtdTI5" TargetMode="External"/><Relationship Id="rId5119" Type="http://schemas.openxmlformats.org/officeDocument/2006/relationships/hyperlink" Target="https://cdn.dripshop.live/dripnfts/slabs/1401036555160.mp4" TargetMode="External"/><Relationship Id="rId2080" Type="http://schemas.openxmlformats.org/officeDocument/2006/relationships/hyperlink" Target="https://cdn.dripshop.live/dripnfts/slabs/109061852.mp4" TargetMode="External"/><Relationship Id="rId2081" Type="http://schemas.openxmlformats.org/officeDocument/2006/relationships/hyperlink" Target="https://cdn.dripshop.live/dripnfts/slabs/109061852_front_v1.jpg" TargetMode="External"/><Relationship Id="rId2082" Type="http://schemas.openxmlformats.org/officeDocument/2006/relationships/hyperlink" Target="https://www.dripshop.live/products/qHhw1gnsjdPvVEKyV2iML" TargetMode="External"/><Relationship Id="rId2083" Type="http://schemas.openxmlformats.org/officeDocument/2006/relationships/hyperlink" Target="https://cdn.dripshop.live/dripnfts/slabs/102195099.mp4" TargetMode="External"/><Relationship Id="rId2084" Type="http://schemas.openxmlformats.org/officeDocument/2006/relationships/hyperlink" Target="https://cdn.dripshop.live/dripnfts/slabs/102195099_front_v1.jpg" TargetMode="External"/><Relationship Id="rId2085" Type="http://schemas.openxmlformats.org/officeDocument/2006/relationships/hyperlink" Target="https://www.dripshop.live/products/wQKIqG7SyBI1uLzffAs9A" TargetMode="External"/><Relationship Id="rId5112" Type="http://schemas.openxmlformats.org/officeDocument/2006/relationships/hyperlink" Target="https://www.dripshop.live/products/Lf80MRgYDL729wtbri-Z6" TargetMode="External"/><Relationship Id="rId2086" Type="http://schemas.openxmlformats.org/officeDocument/2006/relationships/hyperlink" Target="https://cdn.dripshop.live/dripnfts/slabs/100675280.mp4" TargetMode="External"/><Relationship Id="rId5113" Type="http://schemas.openxmlformats.org/officeDocument/2006/relationships/hyperlink" Target="https://cdn.dripshop.live/dripnfts/slabs/1401031261261.mp4" TargetMode="External"/><Relationship Id="rId2087" Type="http://schemas.openxmlformats.org/officeDocument/2006/relationships/hyperlink" Target="https://cdn.dripshop.live/dripnfts/slabs/100675280_front_v1.jpg" TargetMode="External"/><Relationship Id="rId5110" Type="http://schemas.openxmlformats.org/officeDocument/2006/relationships/hyperlink" Target="https://cdn.dripshop.live/dripnfts/slabs/1401031261014.mp4" TargetMode="External"/><Relationship Id="rId2088" Type="http://schemas.openxmlformats.org/officeDocument/2006/relationships/hyperlink" Target="https://www.dripshop.live/products/SV1_ciN4ocpUqzTjoRwz9" TargetMode="External"/><Relationship Id="rId5111" Type="http://schemas.openxmlformats.org/officeDocument/2006/relationships/hyperlink" Target="https://cdn.dripshop.live/dripnfts/slabs/1401031261014_front_v1.jpg" TargetMode="External"/><Relationship Id="rId2089" Type="http://schemas.openxmlformats.org/officeDocument/2006/relationships/hyperlink" Target="https://cdn.dripshop.live/dripnfts/slabs/109061843.mp4" TargetMode="External"/><Relationship Id="rId5116" Type="http://schemas.openxmlformats.org/officeDocument/2006/relationships/hyperlink" Target="https://cdn.dripshop.live/dripnfts/slabs/1401036555158.mp4" TargetMode="External"/><Relationship Id="rId5117" Type="http://schemas.openxmlformats.org/officeDocument/2006/relationships/hyperlink" Target="https://cdn.dripshop.live/dripnfts/slabs/1401036555158_front_v1.jpg" TargetMode="External"/><Relationship Id="rId5114" Type="http://schemas.openxmlformats.org/officeDocument/2006/relationships/hyperlink" Target="https://cdn.dripshop.live/dripnfts/slabs/1401031261261_front_v1.jpg" TargetMode="External"/><Relationship Id="rId5115" Type="http://schemas.openxmlformats.org/officeDocument/2006/relationships/hyperlink" Target="https://www.dripshop.live/products/uQFJlD9tprjTUzgZfU0IZ" TargetMode="External"/><Relationship Id="rId5109" Type="http://schemas.openxmlformats.org/officeDocument/2006/relationships/hyperlink" Target="https://www.dripshop.live/products/gYHVyPy292JkAkTSTmtm-" TargetMode="External"/><Relationship Id="rId5107" Type="http://schemas.openxmlformats.org/officeDocument/2006/relationships/hyperlink" Target="https://cdn.dripshop.live/dripnfts/slabs/1401031258122.mp4" TargetMode="External"/><Relationship Id="rId5108" Type="http://schemas.openxmlformats.org/officeDocument/2006/relationships/hyperlink" Target="https://cdn.dripshop.live/dripnfts/slabs/1401031258122_front_v1.jpg" TargetMode="External"/><Relationship Id="rId2070" Type="http://schemas.openxmlformats.org/officeDocument/2006/relationships/hyperlink" Target="https://www.dripshop.live/products/Tk7xNvZErqs_MJ_Gt1BOP" TargetMode="External"/><Relationship Id="rId2071" Type="http://schemas.openxmlformats.org/officeDocument/2006/relationships/hyperlink" Target="https://cdn.dripshop.live/dripnfts/slabs/102195081.mp4" TargetMode="External"/><Relationship Id="rId2072" Type="http://schemas.openxmlformats.org/officeDocument/2006/relationships/hyperlink" Target="https://cdn.dripshop.live/dripnfts/slabs/102195081_front_v1.jpg" TargetMode="External"/><Relationship Id="rId2073" Type="http://schemas.openxmlformats.org/officeDocument/2006/relationships/hyperlink" Target="https://www.dripshop.live/products/2YH3ZZPAaNs01gUBAZYxr" TargetMode="External"/><Relationship Id="rId2074" Type="http://schemas.openxmlformats.org/officeDocument/2006/relationships/hyperlink" Target="https://cdn.dripshop.live/dripnfts/slabs/109343553.mp4" TargetMode="External"/><Relationship Id="rId5101" Type="http://schemas.openxmlformats.org/officeDocument/2006/relationships/hyperlink" Target="https://cdn.dripshop.live/dripnfts/slabs/1401029960250.mp4" TargetMode="External"/><Relationship Id="rId2075" Type="http://schemas.openxmlformats.org/officeDocument/2006/relationships/hyperlink" Target="https://cdn.dripshop.live/dripnfts/slabs/109343553_front_v1.jpg" TargetMode="External"/><Relationship Id="rId5102" Type="http://schemas.openxmlformats.org/officeDocument/2006/relationships/hyperlink" Target="https://cdn.dripshop.live/dripnfts/slabs/1401029960250_front_v1.jpg" TargetMode="External"/><Relationship Id="rId2076" Type="http://schemas.openxmlformats.org/officeDocument/2006/relationships/hyperlink" Target="https://www.dripshop.live/products/RWwOMS7ItSuKVWldkUiKY" TargetMode="External"/><Relationship Id="rId2077" Type="http://schemas.openxmlformats.org/officeDocument/2006/relationships/hyperlink" Target="https://cdn.dripshop.live/dripnfts/slabs/109343554.mp4" TargetMode="External"/><Relationship Id="rId5100" Type="http://schemas.openxmlformats.org/officeDocument/2006/relationships/hyperlink" Target="https://www.dripshop.live/products/u3ae7QaxI6jpZFTOVGvZX" TargetMode="External"/><Relationship Id="rId2078" Type="http://schemas.openxmlformats.org/officeDocument/2006/relationships/hyperlink" Target="https://cdn.dripshop.live/dripnfts/slabs/109343554_front_v1.jpg" TargetMode="External"/><Relationship Id="rId5105" Type="http://schemas.openxmlformats.org/officeDocument/2006/relationships/hyperlink" Target="https://cdn.dripshop.live/dripnfts/slabs/1401031256105_front_v1.jpg" TargetMode="External"/><Relationship Id="rId2079" Type="http://schemas.openxmlformats.org/officeDocument/2006/relationships/hyperlink" Target="https://www.dripshop.live/products/ELfXr2KheQDpC-eHGTSJi" TargetMode="External"/><Relationship Id="rId5106" Type="http://schemas.openxmlformats.org/officeDocument/2006/relationships/hyperlink" Target="https://www.dripshop.live/products/_MfgrmIzHehOE7Jr9oUb-" TargetMode="External"/><Relationship Id="rId5103" Type="http://schemas.openxmlformats.org/officeDocument/2006/relationships/hyperlink" Target="https://www.dripshop.live/products/3CZXFBZOniUTYdMk6v4kW" TargetMode="External"/><Relationship Id="rId5104" Type="http://schemas.openxmlformats.org/officeDocument/2006/relationships/hyperlink" Target="https://cdn.dripshop.live/dripnfts/slabs/1401031256105.mp4" TargetMode="External"/><Relationship Id="rId2940" Type="http://schemas.openxmlformats.org/officeDocument/2006/relationships/hyperlink" Target="https://www.dripshop.live/products/3BD3_szw3vaPjYooc_VrV" TargetMode="External"/><Relationship Id="rId1610" Type="http://schemas.openxmlformats.org/officeDocument/2006/relationships/hyperlink" Target="https://cdn.dripshop.live/dripnfts/slabs/109310265_front_v1.jpg" TargetMode="External"/><Relationship Id="rId2941" Type="http://schemas.openxmlformats.org/officeDocument/2006/relationships/hyperlink" Target="https://cdn.dripshop.live/dripnfts/slabs/1401032379084.mp4" TargetMode="External"/><Relationship Id="rId1611" Type="http://schemas.openxmlformats.org/officeDocument/2006/relationships/hyperlink" Target="https://www.dripshop.live/products/j3bWpNE3bk9a4rAX5uJE-" TargetMode="External"/><Relationship Id="rId2942" Type="http://schemas.openxmlformats.org/officeDocument/2006/relationships/hyperlink" Target="https://cdn.dripshop.live/dripnfts/slabs/1401032379084_front_v1.jpg" TargetMode="External"/><Relationship Id="rId1612" Type="http://schemas.openxmlformats.org/officeDocument/2006/relationships/hyperlink" Target="https://cdn.dripshop.live/dripnfts/slabs/109310266.mp4" TargetMode="External"/><Relationship Id="rId2943" Type="http://schemas.openxmlformats.org/officeDocument/2006/relationships/hyperlink" Target="https://www.dripshop.live/products/xkTxlOvs_OYv8GvPIlyE_" TargetMode="External"/><Relationship Id="rId1613" Type="http://schemas.openxmlformats.org/officeDocument/2006/relationships/hyperlink" Target="https://cdn.dripshop.live/dripnfts/slabs/109310266_front_v1.jpg" TargetMode="External"/><Relationship Id="rId2944" Type="http://schemas.openxmlformats.org/officeDocument/2006/relationships/hyperlink" Target="https://cdn.dripshop.live/dripnfts/slabs/1401041081015.mp4" TargetMode="External"/><Relationship Id="rId1614" Type="http://schemas.openxmlformats.org/officeDocument/2006/relationships/hyperlink" Target="https://www.dripshop.live/products/cKXT2qh-J8J2Q2Hzu00CR" TargetMode="External"/><Relationship Id="rId2945" Type="http://schemas.openxmlformats.org/officeDocument/2006/relationships/hyperlink" Target="https://cdn.dripshop.live/dripnfts/slabs/1401041081015_front_v1.jpg" TargetMode="External"/><Relationship Id="rId1615" Type="http://schemas.openxmlformats.org/officeDocument/2006/relationships/hyperlink" Target="https://cdn.dripshop.live/dripnfts/slabs/109310297.mp4" TargetMode="External"/><Relationship Id="rId2946" Type="http://schemas.openxmlformats.org/officeDocument/2006/relationships/hyperlink" Target="https://www.dripshop.live/products/GCCWjxDXh8VHS7aJTdyX1" TargetMode="External"/><Relationship Id="rId1616" Type="http://schemas.openxmlformats.org/officeDocument/2006/relationships/hyperlink" Target="https://cdn.dripshop.live/dripnfts/slabs/109310297_front_v1.jpg" TargetMode="External"/><Relationship Id="rId2947" Type="http://schemas.openxmlformats.org/officeDocument/2006/relationships/hyperlink" Target="https://cdn.dripshop.live/dripnfts/slabs/6035295067.mp4" TargetMode="External"/><Relationship Id="rId907" Type="http://schemas.openxmlformats.org/officeDocument/2006/relationships/hyperlink" Target="https://cdn.dripshop.live/dripnfts/slabs/111981403.mp4" TargetMode="External"/><Relationship Id="rId1617" Type="http://schemas.openxmlformats.org/officeDocument/2006/relationships/hyperlink" Target="https://www.dripshop.live/products/TINFBaW7RaIJ_zMMNSfqL" TargetMode="External"/><Relationship Id="rId2948" Type="http://schemas.openxmlformats.org/officeDocument/2006/relationships/hyperlink" Target="https://cdn.dripshop.live/dripnfts/slabs/6035295067_front_v1.jpg" TargetMode="External"/><Relationship Id="rId906" Type="http://schemas.openxmlformats.org/officeDocument/2006/relationships/hyperlink" Target="https://www.dripshop.live/products/XNx6i6iQMkwr79S2HLz-9" TargetMode="External"/><Relationship Id="rId1618" Type="http://schemas.openxmlformats.org/officeDocument/2006/relationships/hyperlink" Target="https://cdn.dripshop.live/dripnfts/slabs/109310300.mp4" TargetMode="External"/><Relationship Id="rId2949" Type="http://schemas.openxmlformats.org/officeDocument/2006/relationships/hyperlink" Target="https://www.dripshop.live/products/4WDto7QAZmqP862WSBowV" TargetMode="External"/><Relationship Id="rId905" Type="http://schemas.openxmlformats.org/officeDocument/2006/relationships/hyperlink" Target="https://cdn.dripshop.live/dripnfts/slabs/105494187_front_v1.jpg" TargetMode="External"/><Relationship Id="rId1619" Type="http://schemas.openxmlformats.org/officeDocument/2006/relationships/hyperlink" Target="https://cdn.dripshop.live/dripnfts/slabs/109310300_front_v1.jpg" TargetMode="External"/><Relationship Id="rId904" Type="http://schemas.openxmlformats.org/officeDocument/2006/relationships/hyperlink" Target="https://cdn.dripshop.live/dripnfts/slabs/105494187.mp4" TargetMode="External"/><Relationship Id="rId909" Type="http://schemas.openxmlformats.org/officeDocument/2006/relationships/hyperlink" Target="https://www.dripshop.live/products/5sfJfrFysDhhYAaaWBlTf" TargetMode="External"/><Relationship Id="rId908" Type="http://schemas.openxmlformats.org/officeDocument/2006/relationships/hyperlink" Target="https://cdn.dripshop.live/dripnfts/slabs/111981403_front_v1.jpg" TargetMode="External"/><Relationship Id="rId903" Type="http://schemas.openxmlformats.org/officeDocument/2006/relationships/hyperlink" Target="https://www.dripshop.live/products/S4UFRgtW_VQhF3ai1BlpK" TargetMode="External"/><Relationship Id="rId902" Type="http://schemas.openxmlformats.org/officeDocument/2006/relationships/hyperlink" Target="https://cdn.dripshop.live/dripnfts/slabs/82972005_front_v1.jpg" TargetMode="External"/><Relationship Id="rId901" Type="http://schemas.openxmlformats.org/officeDocument/2006/relationships/hyperlink" Target="https://cdn.dripshop.live/dripnfts/slabs/82972005.mp4" TargetMode="External"/><Relationship Id="rId900" Type="http://schemas.openxmlformats.org/officeDocument/2006/relationships/hyperlink" Target="https://www.dripshop.live/products/wZ_KOg2HWXX5SJRR0qwMU" TargetMode="External"/><Relationship Id="rId2930" Type="http://schemas.openxmlformats.org/officeDocument/2006/relationships/hyperlink" Target="https://cdn.dripshop.live/dripnfts/slabs/6025926151_front_v1.jpg" TargetMode="External"/><Relationship Id="rId1600" Type="http://schemas.openxmlformats.org/officeDocument/2006/relationships/hyperlink" Target="https://cdn.dripshop.live/dripnfts/slabs/109310261.mp4" TargetMode="External"/><Relationship Id="rId2931" Type="http://schemas.openxmlformats.org/officeDocument/2006/relationships/hyperlink" Target="https://www.dripshop.live/products/ub8UigI_ZDXFr83YB2FOs" TargetMode="External"/><Relationship Id="rId1601" Type="http://schemas.openxmlformats.org/officeDocument/2006/relationships/hyperlink" Target="https://cdn.dripshop.live/dripnfts/slabs/109310261_front_v1.jpg" TargetMode="External"/><Relationship Id="rId2932" Type="http://schemas.openxmlformats.org/officeDocument/2006/relationships/hyperlink" Target="https://cdn.dripshop.live/dripnfts/slabs/6025994173.mp4" TargetMode="External"/><Relationship Id="rId1602" Type="http://schemas.openxmlformats.org/officeDocument/2006/relationships/hyperlink" Target="https://www.dripshop.live/products/9HtIhlsU1AeR2YVlrsrqy" TargetMode="External"/><Relationship Id="rId2933" Type="http://schemas.openxmlformats.org/officeDocument/2006/relationships/hyperlink" Target="https://cdn.dripshop.live/dripnfts/slabs/6025994173_front_v1.jpg" TargetMode="External"/><Relationship Id="rId1603" Type="http://schemas.openxmlformats.org/officeDocument/2006/relationships/hyperlink" Target="https://cdn.dripshop.live/dripnfts/slabs/109310262.mp4" TargetMode="External"/><Relationship Id="rId2934" Type="http://schemas.openxmlformats.org/officeDocument/2006/relationships/hyperlink" Target="https://www.dripshop.live/products/UKUGiauqOjdEz3cKIqH7Q" TargetMode="External"/><Relationship Id="rId1604" Type="http://schemas.openxmlformats.org/officeDocument/2006/relationships/hyperlink" Target="https://cdn.dripshop.live/dripnfts/slabs/109310262_front_v1.jpg" TargetMode="External"/><Relationship Id="rId2935" Type="http://schemas.openxmlformats.org/officeDocument/2006/relationships/hyperlink" Target="https://cdn.dripshop.live/dripnfts/slabs/6029132014.mp4" TargetMode="External"/><Relationship Id="rId1605" Type="http://schemas.openxmlformats.org/officeDocument/2006/relationships/hyperlink" Target="https://www.dripshop.live/products/_0RWTAUQUOPOliDmonUsn" TargetMode="External"/><Relationship Id="rId2936" Type="http://schemas.openxmlformats.org/officeDocument/2006/relationships/hyperlink" Target="https://cdn.dripshop.live/dripnfts/slabs/6029132014_front_v1.jpg" TargetMode="External"/><Relationship Id="rId1606" Type="http://schemas.openxmlformats.org/officeDocument/2006/relationships/hyperlink" Target="https://cdn.dripshop.live/dripnfts/slabs/109310264.mp4" TargetMode="External"/><Relationship Id="rId2937" Type="http://schemas.openxmlformats.org/officeDocument/2006/relationships/hyperlink" Target="https://www.dripshop.live/products/WAEy7eMTmUMG-pU35eK6q" TargetMode="External"/><Relationship Id="rId1607" Type="http://schemas.openxmlformats.org/officeDocument/2006/relationships/hyperlink" Target="https://cdn.dripshop.live/dripnfts/slabs/109310264_front_v1.jpg" TargetMode="External"/><Relationship Id="rId2938" Type="http://schemas.openxmlformats.org/officeDocument/2006/relationships/hyperlink" Target="https://cdn.dripshop.live/dripnfts/slabs/6025859245.mp4" TargetMode="External"/><Relationship Id="rId1608" Type="http://schemas.openxmlformats.org/officeDocument/2006/relationships/hyperlink" Target="https://www.dripshop.live/products/6blF02GFF7KP0QzeMHS6o" TargetMode="External"/><Relationship Id="rId2939" Type="http://schemas.openxmlformats.org/officeDocument/2006/relationships/hyperlink" Target="https://cdn.dripshop.live/dripnfts/slabs/6025859245_front_v1.jpg" TargetMode="External"/><Relationship Id="rId1609" Type="http://schemas.openxmlformats.org/officeDocument/2006/relationships/hyperlink" Target="https://cdn.dripshop.live/dripnfts/slabs/109310265.mp4" TargetMode="External"/><Relationship Id="rId1631" Type="http://schemas.openxmlformats.org/officeDocument/2006/relationships/hyperlink" Target="https://cdn.dripshop.live/dripnfts/slabs/111138804_front_v1.jpg" TargetMode="External"/><Relationship Id="rId2962" Type="http://schemas.openxmlformats.org/officeDocument/2006/relationships/hyperlink" Target="https://cdn.dripshop.live/dripnfts/slabs/6050080262.mp4" TargetMode="External"/><Relationship Id="rId1632" Type="http://schemas.openxmlformats.org/officeDocument/2006/relationships/hyperlink" Target="https://www.dripshop.live/products/6Skn4NG8Y74Ez_qekV4ux" TargetMode="External"/><Relationship Id="rId2963" Type="http://schemas.openxmlformats.org/officeDocument/2006/relationships/hyperlink" Target="https://cdn.dripshop.live/dripnfts/slabs/6050080262_front_v1.jpg" TargetMode="External"/><Relationship Id="rId1633" Type="http://schemas.openxmlformats.org/officeDocument/2006/relationships/hyperlink" Target="https://cdn.dripshop.live/dripnfts/slabs/111921327.mp4" TargetMode="External"/><Relationship Id="rId2964" Type="http://schemas.openxmlformats.org/officeDocument/2006/relationships/hyperlink" Target="https://www.dripshop.live/products/IbVxI318i1YqDdYj5dTfT" TargetMode="External"/><Relationship Id="rId1634" Type="http://schemas.openxmlformats.org/officeDocument/2006/relationships/hyperlink" Target="https://cdn.dripshop.live/dripnfts/slabs/111921327_front_v1.jpg" TargetMode="External"/><Relationship Id="rId2965" Type="http://schemas.openxmlformats.org/officeDocument/2006/relationships/hyperlink" Target="https://cdn.dripshop.live/dripnfts/slabs/6035466029.mp4" TargetMode="External"/><Relationship Id="rId1635" Type="http://schemas.openxmlformats.org/officeDocument/2006/relationships/hyperlink" Target="https://www.dripshop.live/products/2OmLXm8Lfxr_bT2rNBT9n" TargetMode="External"/><Relationship Id="rId2966" Type="http://schemas.openxmlformats.org/officeDocument/2006/relationships/hyperlink" Target="https://cdn.dripshop.live/dripnfts/slabs/6035466029_front_v1.jpg" TargetMode="External"/><Relationship Id="rId1636" Type="http://schemas.openxmlformats.org/officeDocument/2006/relationships/hyperlink" Target="https://cdn.dripshop.live/dripnfts/slabs/112803449.mp4" TargetMode="External"/><Relationship Id="rId2967" Type="http://schemas.openxmlformats.org/officeDocument/2006/relationships/hyperlink" Target="https://www.dripshop.live/products/59gZpCKI81ag7wrZZ4BGY" TargetMode="External"/><Relationship Id="rId1637" Type="http://schemas.openxmlformats.org/officeDocument/2006/relationships/hyperlink" Target="https://cdn.dripshop.live/dripnfts/slabs/112803449_front_v1.jpg" TargetMode="External"/><Relationship Id="rId2968" Type="http://schemas.openxmlformats.org/officeDocument/2006/relationships/hyperlink" Target="https://cdn.dripshop.live/dripnfts/slabs/6050080029.mp4" TargetMode="External"/><Relationship Id="rId1638" Type="http://schemas.openxmlformats.org/officeDocument/2006/relationships/hyperlink" Target="https://www.dripshop.live/products/cZGHZ5gcHDqgfxmF7QnJ4" TargetMode="External"/><Relationship Id="rId2969" Type="http://schemas.openxmlformats.org/officeDocument/2006/relationships/hyperlink" Target="https://cdn.dripshop.live/dripnfts/slabs/6050080029_front_v1.jpg" TargetMode="External"/><Relationship Id="rId929" Type="http://schemas.openxmlformats.org/officeDocument/2006/relationships/hyperlink" Target="https://cdn.dripshop.live/dripnfts/slabs/116711483_front_v1.jpg" TargetMode="External"/><Relationship Id="rId1639" Type="http://schemas.openxmlformats.org/officeDocument/2006/relationships/hyperlink" Target="https://cdn.dripshop.live/dripnfts/slabs/112803466.mp4" TargetMode="External"/><Relationship Id="rId928" Type="http://schemas.openxmlformats.org/officeDocument/2006/relationships/hyperlink" Target="https://cdn.dripshop.live/dripnfts/slabs/116711483.mp4" TargetMode="External"/><Relationship Id="rId927" Type="http://schemas.openxmlformats.org/officeDocument/2006/relationships/hyperlink" Target="https://www.dripshop.live/products/VwrzhwwtlMf6Ldh7bwvZe" TargetMode="External"/><Relationship Id="rId926" Type="http://schemas.openxmlformats.org/officeDocument/2006/relationships/hyperlink" Target="https://cdn.dripshop.live/dripnfts/slabs/107813730_front_v1.jpg" TargetMode="External"/><Relationship Id="rId921" Type="http://schemas.openxmlformats.org/officeDocument/2006/relationships/hyperlink" Target="https://www.dripshop.live/products/X-9djpKThFkuBMu8Rd53h" TargetMode="External"/><Relationship Id="rId920" Type="http://schemas.openxmlformats.org/officeDocument/2006/relationships/hyperlink" Target="https://cdn.dripshop.live/dripnfts/slabs/79434509_front_v1.jpg" TargetMode="External"/><Relationship Id="rId925" Type="http://schemas.openxmlformats.org/officeDocument/2006/relationships/hyperlink" Target="https://cdn.dripshop.live/dripnfts/slabs/107813730.mp4" TargetMode="External"/><Relationship Id="rId924" Type="http://schemas.openxmlformats.org/officeDocument/2006/relationships/hyperlink" Target="https://www.dripshop.live/products/qkX9TS436wQ2_eEhN_5Co" TargetMode="External"/><Relationship Id="rId923" Type="http://schemas.openxmlformats.org/officeDocument/2006/relationships/hyperlink" Target="https://cdn.dripshop.live/dripnfts/slabs/116331577_front_v1.jpg" TargetMode="External"/><Relationship Id="rId922" Type="http://schemas.openxmlformats.org/officeDocument/2006/relationships/hyperlink" Target="https://cdn.dripshop.live/dripnfts/slabs/116331577.mp4" TargetMode="External"/><Relationship Id="rId2960" Type="http://schemas.openxmlformats.org/officeDocument/2006/relationships/hyperlink" Target="https://cdn.dripshop.live/dripnfts/slabs/6050080216_front_v1.jpg" TargetMode="External"/><Relationship Id="rId1630" Type="http://schemas.openxmlformats.org/officeDocument/2006/relationships/hyperlink" Target="https://cdn.dripshop.live/dripnfts/slabs/111138804.mp4" TargetMode="External"/><Relationship Id="rId2961" Type="http://schemas.openxmlformats.org/officeDocument/2006/relationships/hyperlink" Target="https://www.dripshop.live/products/4YcNvzPXSmgH_auQ2R5Qh" TargetMode="External"/><Relationship Id="rId1620" Type="http://schemas.openxmlformats.org/officeDocument/2006/relationships/hyperlink" Target="https://www.dripshop.live/products/ztn0kZY1b5xNZ4s1ZtNuZ" TargetMode="External"/><Relationship Id="rId2951" Type="http://schemas.openxmlformats.org/officeDocument/2006/relationships/hyperlink" Target="https://cdn.dripshop.live/dripnfts/slabs/6029004054_front_v1.jpg" TargetMode="External"/><Relationship Id="rId1621" Type="http://schemas.openxmlformats.org/officeDocument/2006/relationships/hyperlink" Target="https://cdn.dripshop.live/dripnfts/slabs/109310301.mp4" TargetMode="External"/><Relationship Id="rId2952" Type="http://schemas.openxmlformats.org/officeDocument/2006/relationships/hyperlink" Target="https://www.dripshop.live/products/G-o4Y57-EjNIfCz8Y2kBw" TargetMode="External"/><Relationship Id="rId1622" Type="http://schemas.openxmlformats.org/officeDocument/2006/relationships/hyperlink" Target="https://cdn.dripshop.live/dripnfts/slabs/109310301_front_v1.jpg" TargetMode="External"/><Relationship Id="rId2953" Type="http://schemas.openxmlformats.org/officeDocument/2006/relationships/hyperlink" Target="https://cdn.dripshop.live/dripnfts/slabs/4291039017.mp4" TargetMode="External"/><Relationship Id="rId1623" Type="http://schemas.openxmlformats.org/officeDocument/2006/relationships/hyperlink" Target="https://www.dripshop.live/products/SnCiTwJf9lM2IM0T8ZFsU" TargetMode="External"/><Relationship Id="rId2954" Type="http://schemas.openxmlformats.org/officeDocument/2006/relationships/hyperlink" Target="https://cdn.dripshop.live/dripnfts/slabs/4291039017_front_v1.jpg" TargetMode="External"/><Relationship Id="rId1624" Type="http://schemas.openxmlformats.org/officeDocument/2006/relationships/hyperlink" Target="https://cdn.dripshop.live/dripnfts/slabs/109310305.mp4" TargetMode="External"/><Relationship Id="rId2955" Type="http://schemas.openxmlformats.org/officeDocument/2006/relationships/hyperlink" Target="https://www.dripshop.live/products/JgVZgCdz6LK9sMUWgbH31" TargetMode="External"/><Relationship Id="rId1625" Type="http://schemas.openxmlformats.org/officeDocument/2006/relationships/hyperlink" Target="https://cdn.dripshop.live/dripnfts/slabs/109310305_front_v1.jpg" TargetMode="External"/><Relationship Id="rId2956" Type="http://schemas.openxmlformats.org/officeDocument/2006/relationships/hyperlink" Target="https://cdn.dripshop.live/dripnfts/slabs/6009816145.mp4" TargetMode="External"/><Relationship Id="rId1626" Type="http://schemas.openxmlformats.org/officeDocument/2006/relationships/hyperlink" Target="https://www.dripshop.live/products/geDy-6oSvZPq1XmHvhOR3" TargetMode="External"/><Relationship Id="rId2957" Type="http://schemas.openxmlformats.org/officeDocument/2006/relationships/hyperlink" Target="https://cdn.dripshop.live/dripnfts/slabs/6009816145_front_v1.jpg" TargetMode="External"/><Relationship Id="rId1627" Type="http://schemas.openxmlformats.org/officeDocument/2006/relationships/hyperlink" Target="https://cdn.dripshop.live/dripnfts/slabs/109310306.mp4" TargetMode="External"/><Relationship Id="rId2958" Type="http://schemas.openxmlformats.org/officeDocument/2006/relationships/hyperlink" Target="https://www.dripshop.live/products/AVsGFaOlzI1MytCFQZ7q3" TargetMode="External"/><Relationship Id="rId918" Type="http://schemas.openxmlformats.org/officeDocument/2006/relationships/hyperlink" Target="https://www.dripshop.live/products/5Gsk7peRBYsGXxXuIsa93" TargetMode="External"/><Relationship Id="rId1628" Type="http://schemas.openxmlformats.org/officeDocument/2006/relationships/hyperlink" Target="https://cdn.dripshop.live/dripnfts/slabs/109310306_front_v1.jpg" TargetMode="External"/><Relationship Id="rId2959" Type="http://schemas.openxmlformats.org/officeDocument/2006/relationships/hyperlink" Target="https://cdn.dripshop.live/dripnfts/slabs/6050080216.mp4" TargetMode="External"/><Relationship Id="rId917" Type="http://schemas.openxmlformats.org/officeDocument/2006/relationships/hyperlink" Target="https://cdn.dripshop.live/dripnfts/slabs/109467314_front_v1.jpg" TargetMode="External"/><Relationship Id="rId1629" Type="http://schemas.openxmlformats.org/officeDocument/2006/relationships/hyperlink" Target="https://www.dripshop.live/products/8juNUZB4LhSYcWDuzOPcT" TargetMode="External"/><Relationship Id="rId916" Type="http://schemas.openxmlformats.org/officeDocument/2006/relationships/hyperlink" Target="https://cdn.dripshop.live/dripnfts/slabs/109467314.mp4" TargetMode="External"/><Relationship Id="rId915" Type="http://schemas.openxmlformats.org/officeDocument/2006/relationships/hyperlink" Target="https://www.dripshop.live/products/HtjhlJIxIztahkkg1xiGo" TargetMode="External"/><Relationship Id="rId919" Type="http://schemas.openxmlformats.org/officeDocument/2006/relationships/hyperlink" Target="https://cdn.dripshop.live/dripnfts/slabs/79434509.mp4" TargetMode="External"/><Relationship Id="rId910" Type="http://schemas.openxmlformats.org/officeDocument/2006/relationships/hyperlink" Target="https://cdn.dripshop.live/dripnfts/slabs/100571997.mp4" TargetMode="External"/><Relationship Id="rId914" Type="http://schemas.openxmlformats.org/officeDocument/2006/relationships/hyperlink" Target="https://cdn.dripshop.live/dripnfts/slabs/101264189_front_v1.jpg" TargetMode="External"/><Relationship Id="rId913" Type="http://schemas.openxmlformats.org/officeDocument/2006/relationships/hyperlink" Target="https://cdn.dripshop.live/dripnfts/slabs/101264189.mp4" TargetMode="External"/><Relationship Id="rId912" Type="http://schemas.openxmlformats.org/officeDocument/2006/relationships/hyperlink" Target="https://www.dripshop.live/products/HlDW_xvGIOGwp2_Myn1Qz" TargetMode="External"/><Relationship Id="rId911" Type="http://schemas.openxmlformats.org/officeDocument/2006/relationships/hyperlink" Target="https://cdn.dripshop.live/dripnfts/slabs/100571997_front_v1.jpg" TargetMode="External"/><Relationship Id="rId2950" Type="http://schemas.openxmlformats.org/officeDocument/2006/relationships/hyperlink" Target="https://cdn.dripshop.live/dripnfts/slabs/6029004054.mp4" TargetMode="External"/><Relationship Id="rId2900" Type="http://schemas.openxmlformats.org/officeDocument/2006/relationships/hyperlink" Target="https://cdn.dripshop.live/dripnfts/slabs/6009800007_front_v1.jpg" TargetMode="External"/><Relationship Id="rId2901" Type="http://schemas.openxmlformats.org/officeDocument/2006/relationships/hyperlink" Target="https://www.dripshop.live/products/Qh2J2I-K7335be8nx19KW" TargetMode="External"/><Relationship Id="rId2902" Type="http://schemas.openxmlformats.org/officeDocument/2006/relationships/hyperlink" Target="https://cdn.dripshop.live/dripnfts/slabs/6019629070.mp4" TargetMode="External"/><Relationship Id="rId2903" Type="http://schemas.openxmlformats.org/officeDocument/2006/relationships/hyperlink" Target="https://cdn.dripshop.live/dripnfts/slabs/6019629070_front_v1.jpg" TargetMode="External"/><Relationship Id="rId2904" Type="http://schemas.openxmlformats.org/officeDocument/2006/relationships/hyperlink" Target="https://www.dripshop.live/products/udiPnq3UHBPpvag6GNgMF" TargetMode="External"/><Relationship Id="rId2905" Type="http://schemas.openxmlformats.org/officeDocument/2006/relationships/hyperlink" Target="https://cdn.dripshop.live/dripnfts/slabs/6023284198.mp4" TargetMode="External"/><Relationship Id="rId2906" Type="http://schemas.openxmlformats.org/officeDocument/2006/relationships/hyperlink" Target="https://cdn.dripshop.live/dripnfts/slabs/6023284198_front_v1.jpg" TargetMode="External"/><Relationship Id="rId2907" Type="http://schemas.openxmlformats.org/officeDocument/2006/relationships/hyperlink" Target="https://www.dripshop.live/products/Xz3DU5J39rCdH0mjhKeY2" TargetMode="External"/><Relationship Id="rId2908" Type="http://schemas.openxmlformats.org/officeDocument/2006/relationships/hyperlink" Target="https://cdn.dripshop.live/dripnfts/slabs/6016947176.mp4" TargetMode="External"/><Relationship Id="rId2909" Type="http://schemas.openxmlformats.org/officeDocument/2006/relationships/hyperlink" Target="https://cdn.dripshop.live/dripnfts/slabs/6016947176_front_v1.jpg" TargetMode="External"/><Relationship Id="rId5170" Type="http://schemas.openxmlformats.org/officeDocument/2006/relationships/hyperlink" Target="https://cdn.dripshop.live/dripnfts/slabs/1401036714039.mp4" TargetMode="External"/><Relationship Id="rId5171" Type="http://schemas.openxmlformats.org/officeDocument/2006/relationships/hyperlink" Target="https://cdn.dripshop.live/dripnfts/slabs/1401036714039_front_v1.jpg" TargetMode="External"/><Relationship Id="rId5174" Type="http://schemas.openxmlformats.org/officeDocument/2006/relationships/hyperlink" Target="https://cdn.dripshop.live/dripnfts/slabs/1401036714040_front_v1.jpg" TargetMode="External"/><Relationship Id="rId5175" Type="http://schemas.openxmlformats.org/officeDocument/2006/relationships/hyperlink" Target="https://www.dripshop.live/products/icKQJgmK2m-iKMQ0bBARm" TargetMode="External"/><Relationship Id="rId5172" Type="http://schemas.openxmlformats.org/officeDocument/2006/relationships/hyperlink" Target="https://www.dripshop.live/products/IZP72MiBHBzJymmLr9LIB" TargetMode="External"/><Relationship Id="rId5173" Type="http://schemas.openxmlformats.org/officeDocument/2006/relationships/hyperlink" Target="https://cdn.dripshop.live/dripnfts/slabs/1401036714040.mp4" TargetMode="External"/><Relationship Id="rId5178" Type="http://schemas.openxmlformats.org/officeDocument/2006/relationships/hyperlink" Target="https://www.dripshop.live/products/IMjYOdXA66GBkN1Un8tOK" TargetMode="External"/><Relationship Id="rId5179" Type="http://schemas.openxmlformats.org/officeDocument/2006/relationships/hyperlink" Target="https://cdn.dripshop.live/dripnfts/slabs/1401036717263.mp4" TargetMode="External"/><Relationship Id="rId5176" Type="http://schemas.openxmlformats.org/officeDocument/2006/relationships/hyperlink" Target="https://cdn.dripshop.live/dripnfts/slabs/1401036716102.mp4" TargetMode="External"/><Relationship Id="rId5177" Type="http://schemas.openxmlformats.org/officeDocument/2006/relationships/hyperlink" Target="https://cdn.dripshop.live/dripnfts/slabs/1401036716102_front_v1.jpg" TargetMode="External"/><Relationship Id="rId5160" Type="http://schemas.openxmlformats.org/officeDocument/2006/relationships/hyperlink" Target="https://www.dripshop.live/products/UZqCF_SB2cKNQkMbg6VtV" TargetMode="External"/><Relationship Id="rId5163" Type="http://schemas.openxmlformats.org/officeDocument/2006/relationships/hyperlink" Target="https://www.dripshop.live/products/4WhTYZi6TUBxb434qd9jQ" TargetMode="External"/><Relationship Id="rId5164" Type="http://schemas.openxmlformats.org/officeDocument/2006/relationships/hyperlink" Target="https://cdn.dripshop.live/dripnfts/slabs/1401036708011.mp4" TargetMode="External"/><Relationship Id="rId5161" Type="http://schemas.openxmlformats.org/officeDocument/2006/relationships/hyperlink" Target="https://cdn.dripshop.live/dripnfts/slabs/1401036693166.mp4" TargetMode="External"/><Relationship Id="rId5162" Type="http://schemas.openxmlformats.org/officeDocument/2006/relationships/hyperlink" Target="https://cdn.dripshop.live/dripnfts/slabs/1401036693166_front_v1.jpg" TargetMode="External"/><Relationship Id="rId5167" Type="http://schemas.openxmlformats.org/officeDocument/2006/relationships/hyperlink" Target="https://cdn.dripshop.live/dripnfts/slabs/1401036708266.mp4" TargetMode="External"/><Relationship Id="rId5168" Type="http://schemas.openxmlformats.org/officeDocument/2006/relationships/hyperlink" Target="https://cdn.dripshop.live/dripnfts/slabs/1401036708266_front_v1.jpg" TargetMode="External"/><Relationship Id="rId5165" Type="http://schemas.openxmlformats.org/officeDocument/2006/relationships/hyperlink" Target="https://cdn.dripshop.live/dripnfts/slabs/1401036708011_front_v1.jpg" TargetMode="External"/><Relationship Id="rId5166" Type="http://schemas.openxmlformats.org/officeDocument/2006/relationships/hyperlink" Target="https://www.dripshop.live/products/5ss4W4G9vE6SWjmGwufxf" TargetMode="External"/><Relationship Id="rId5169" Type="http://schemas.openxmlformats.org/officeDocument/2006/relationships/hyperlink" Target="https://www.dripshop.live/products/1p8Ks6XbnK70-SgjgkSTB" TargetMode="External"/><Relationship Id="rId2920" Type="http://schemas.openxmlformats.org/officeDocument/2006/relationships/hyperlink" Target="https://cdn.dripshop.live/dripnfts/slabs/4292238007.mp4" TargetMode="External"/><Relationship Id="rId2921" Type="http://schemas.openxmlformats.org/officeDocument/2006/relationships/hyperlink" Target="https://cdn.dripshop.live/dripnfts/slabs/4292238007_front_v1.jpg" TargetMode="External"/><Relationship Id="rId2922" Type="http://schemas.openxmlformats.org/officeDocument/2006/relationships/hyperlink" Target="https://www.dripshop.live/products/FJv8bgruuBHgDVRv-U_au" TargetMode="External"/><Relationship Id="rId2923" Type="http://schemas.openxmlformats.org/officeDocument/2006/relationships/hyperlink" Target="https://cdn.dripshop.live/dripnfts/slabs/6009816121.mp4" TargetMode="External"/><Relationship Id="rId2924" Type="http://schemas.openxmlformats.org/officeDocument/2006/relationships/hyperlink" Target="https://cdn.dripshop.live/dripnfts/slabs/6009816121_front_v1.jpg" TargetMode="External"/><Relationship Id="rId2925" Type="http://schemas.openxmlformats.org/officeDocument/2006/relationships/hyperlink" Target="https://www.dripshop.live/products/AUuxo4DBjFj--mk8u-FOL" TargetMode="External"/><Relationship Id="rId2926" Type="http://schemas.openxmlformats.org/officeDocument/2006/relationships/hyperlink" Target="https://cdn.dripshop.live/dripnfts/slabs/6021597142.mp4" TargetMode="External"/><Relationship Id="rId2927" Type="http://schemas.openxmlformats.org/officeDocument/2006/relationships/hyperlink" Target="https://cdn.dripshop.live/dripnfts/slabs/6021597142_front_v1.jpg" TargetMode="External"/><Relationship Id="rId2928" Type="http://schemas.openxmlformats.org/officeDocument/2006/relationships/hyperlink" Target="https://www.dripshop.live/products/nz3JkfLqAVlDxNSyU3JYS" TargetMode="External"/><Relationship Id="rId2929" Type="http://schemas.openxmlformats.org/officeDocument/2006/relationships/hyperlink" Target="https://cdn.dripshop.live/dripnfts/slabs/6025926151.mp4" TargetMode="External"/><Relationship Id="rId5192" Type="http://schemas.openxmlformats.org/officeDocument/2006/relationships/hyperlink" Target="https://cdn.dripshop.live/dripnfts/slabs/1401036717270_front_v1.jpg" TargetMode="External"/><Relationship Id="rId5193" Type="http://schemas.openxmlformats.org/officeDocument/2006/relationships/hyperlink" Target="https://www.dripshop.live/products/YPL5cegKmDhwDE9uvAk2L" TargetMode="External"/><Relationship Id="rId5190" Type="http://schemas.openxmlformats.org/officeDocument/2006/relationships/hyperlink" Target="https://www.dripshop.live/products/htd9QSqUGXLltG4xNGYqs" TargetMode="External"/><Relationship Id="rId5191" Type="http://schemas.openxmlformats.org/officeDocument/2006/relationships/hyperlink" Target="https://cdn.dripshop.live/dripnfts/slabs/1401036717270.mp4" TargetMode="External"/><Relationship Id="rId5196" Type="http://schemas.openxmlformats.org/officeDocument/2006/relationships/hyperlink" Target="https://www.dripshop.live/products/UNyPbS0TzMtXXBCELxYQa" TargetMode="External"/><Relationship Id="rId5197" Type="http://schemas.openxmlformats.org/officeDocument/2006/relationships/hyperlink" Target="https://cdn.dripshop.live/dripnfts/slabs/1401045944211.mp4" TargetMode="External"/><Relationship Id="rId5194" Type="http://schemas.openxmlformats.org/officeDocument/2006/relationships/hyperlink" Target="https://cdn.dripshop.live/dripnfts/slabs/1401036717295.mp4" TargetMode="External"/><Relationship Id="rId5195" Type="http://schemas.openxmlformats.org/officeDocument/2006/relationships/hyperlink" Target="https://cdn.dripshop.live/dripnfts/slabs/1401036717295_front_v1.jpg" TargetMode="External"/><Relationship Id="rId5198" Type="http://schemas.openxmlformats.org/officeDocument/2006/relationships/hyperlink" Target="https://cdn.dripshop.live/dripnfts/slabs/1401045944211_front_v1.jpg" TargetMode="External"/><Relationship Id="rId5199" Type="http://schemas.openxmlformats.org/officeDocument/2006/relationships/hyperlink" Target="https://www.dripshop.live/products/l6v-MvgeGa--Wr0RmpwZE" TargetMode="External"/><Relationship Id="rId2910" Type="http://schemas.openxmlformats.org/officeDocument/2006/relationships/hyperlink" Target="https://www.dripshop.live/products/6Y4gL0fK5z6H2BgywiTwm" TargetMode="External"/><Relationship Id="rId2911" Type="http://schemas.openxmlformats.org/officeDocument/2006/relationships/hyperlink" Target="https://cdn.dripshop.live/dripnfts/slabs/6015384020.mp4" TargetMode="External"/><Relationship Id="rId2912" Type="http://schemas.openxmlformats.org/officeDocument/2006/relationships/hyperlink" Target="https://cdn.dripshop.live/dripnfts/slabs/6015384020_front_v1.jpg" TargetMode="External"/><Relationship Id="rId2913" Type="http://schemas.openxmlformats.org/officeDocument/2006/relationships/hyperlink" Target="https://www.dripshop.live/products/U4y3nOxBX8isCGNNV3Soe" TargetMode="External"/><Relationship Id="rId2914" Type="http://schemas.openxmlformats.org/officeDocument/2006/relationships/hyperlink" Target="https://cdn.dripshop.live/dripnfts/slabs/6001863041.mp4" TargetMode="External"/><Relationship Id="rId2915" Type="http://schemas.openxmlformats.org/officeDocument/2006/relationships/hyperlink" Target="https://cdn.dripshop.live/dripnfts/slabs/6001863041_front_v1.jpg" TargetMode="External"/><Relationship Id="rId2916" Type="http://schemas.openxmlformats.org/officeDocument/2006/relationships/hyperlink" Target="https://www.dripshop.live/products/-IoYMtiMPCx9f16K8WZh8" TargetMode="External"/><Relationship Id="rId2917" Type="http://schemas.openxmlformats.org/officeDocument/2006/relationships/hyperlink" Target="https://cdn.dripshop.live/dripnfts/slabs/6007057055.mp4" TargetMode="External"/><Relationship Id="rId2918" Type="http://schemas.openxmlformats.org/officeDocument/2006/relationships/hyperlink" Target="https://cdn.dripshop.live/dripnfts/slabs/6007057055_front_v1.jpg" TargetMode="External"/><Relationship Id="rId2919" Type="http://schemas.openxmlformats.org/officeDocument/2006/relationships/hyperlink" Target="https://www.dripshop.live/products/RcZBtAJWDSK77SJY0fsFS" TargetMode="External"/><Relationship Id="rId5181" Type="http://schemas.openxmlformats.org/officeDocument/2006/relationships/hyperlink" Target="https://www.dripshop.live/products/0XCBlInm5cLbvWgx3qMuc" TargetMode="External"/><Relationship Id="rId5182" Type="http://schemas.openxmlformats.org/officeDocument/2006/relationships/hyperlink" Target="https://cdn.dripshop.live/dripnfts/slabs/1401036717264.mp4" TargetMode="External"/><Relationship Id="rId5180" Type="http://schemas.openxmlformats.org/officeDocument/2006/relationships/hyperlink" Target="https://cdn.dripshop.live/dripnfts/slabs/1401036717263_front_v1.jpg" TargetMode="External"/><Relationship Id="rId5185" Type="http://schemas.openxmlformats.org/officeDocument/2006/relationships/hyperlink" Target="https://cdn.dripshop.live/dripnfts/slabs/1401036717265.mp4" TargetMode="External"/><Relationship Id="rId5186" Type="http://schemas.openxmlformats.org/officeDocument/2006/relationships/hyperlink" Target="https://cdn.dripshop.live/dripnfts/slabs/1401036717265_front_v1.jpg" TargetMode="External"/><Relationship Id="rId5183" Type="http://schemas.openxmlformats.org/officeDocument/2006/relationships/hyperlink" Target="https://cdn.dripshop.live/dripnfts/slabs/1401036717264_front_v1.jpg" TargetMode="External"/><Relationship Id="rId5184" Type="http://schemas.openxmlformats.org/officeDocument/2006/relationships/hyperlink" Target="https://www.dripshop.live/products/A8JZSA-mMqUn4BpMhAAzu" TargetMode="External"/><Relationship Id="rId5189" Type="http://schemas.openxmlformats.org/officeDocument/2006/relationships/hyperlink" Target="https://cdn.dripshop.live/dripnfts/slabs/1401036717266_front_v1.jpg" TargetMode="External"/><Relationship Id="rId5187" Type="http://schemas.openxmlformats.org/officeDocument/2006/relationships/hyperlink" Target="https://www.dripshop.live/products/zITKJd5OeU6BET-8uv6No" TargetMode="External"/><Relationship Id="rId5188" Type="http://schemas.openxmlformats.org/officeDocument/2006/relationships/hyperlink" Target="https://cdn.dripshop.live/dripnfts/slabs/1401036717266.mp4" TargetMode="External"/><Relationship Id="rId1697" Type="http://schemas.openxmlformats.org/officeDocument/2006/relationships/hyperlink" Target="https://cdn.dripshop.live/dripnfts/slabs/118189560_front_v1.jpg" TargetMode="External"/><Relationship Id="rId4723" Type="http://schemas.openxmlformats.org/officeDocument/2006/relationships/hyperlink" Target="https://cdn.dripshop.live/dripnfts/slabs/6035587220.mp4" TargetMode="External"/><Relationship Id="rId1698" Type="http://schemas.openxmlformats.org/officeDocument/2006/relationships/hyperlink" Target="https://www.dripshop.live/products/8DyJ2p4zQqCzwMcrnItWG" TargetMode="External"/><Relationship Id="rId4722" Type="http://schemas.openxmlformats.org/officeDocument/2006/relationships/hyperlink" Target="https://www.dripshop.live/products/OTRJh_R8Goz6RJrHD1lxW" TargetMode="External"/><Relationship Id="rId1699" Type="http://schemas.openxmlformats.org/officeDocument/2006/relationships/hyperlink" Target="https://cdn.dripshop.live/dripnfts/slabs/4306760006.mp4" TargetMode="External"/><Relationship Id="rId4725" Type="http://schemas.openxmlformats.org/officeDocument/2006/relationships/hyperlink" Target="https://www.dripshop.live/products/htD-G4qzFa3EX_hWCOvNC" TargetMode="External"/><Relationship Id="rId4724" Type="http://schemas.openxmlformats.org/officeDocument/2006/relationships/hyperlink" Target="https://cdn.dripshop.live/dripnfts/slabs/6035587220_front_v1.jpg" TargetMode="External"/><Relationship Id="rId4727" Type="http://schemas.openxmlformats.org/officeDocument/2006/relationships/hyperlink" Target="https://cdn.dripshop.live/dripnfts/slabs/6035587238_front_v1.jpg" TargetMode="External"/><Relationship Id="rId4726" Type="http://schemas.openxmlformats.org/officeDocument/2006/relationships/hyperlink" Target="https://cdn.dripshop.live/dripnfts/slabs/6035587238.mp4" TargetMode="External"/><Relationship Id="rId4729" Type="http://schemas.openxmlformats.org/officeDocument/2006/relationships/hyperlink" Target="https://cdn.dripshop.live/dripnfts/slabs/6035587241.mp4" TargetMode="External"/><Relationship Id="rId4728" Type="http://schemas.openxmlformats.org/officeDocument/2006/relationships/hyperlink" Target="https://www.dripshop.live/products/3BPjm2nXLDAdHsNEPkvRT" TargetMode="External"/><Relationship Id="rId866" Type="http://schemas.openxmlformats.org/officeDocument/2006/relationships/hyperlink" Target="https://cdn.dripshop.live/dripnfts/slabs/82972018_front_v1.jpg" TargetMode="External"/><Relationship Id="rId865" Type="http://schemas.openxmlformats.org/officeDocument/2006/relationships/hyperlink" Target="https://cdn.dripshop.live/dripnfts/slabs/82972018.mp4" TargetMode="External"/><Relationship Id="rId864" Type="http://schemas.openxmlformats.org/officeDocument/2006/relationships/hyperlink" Target="https://www.dripshop.live/products/gB3FprsEfHJ4rH2ZoJGki" TargetMode="External"/><Relationship Id="rId863" Type="http://schemas.openxmlformats.org/officeDocument/2006/relationships/hyperlink" Target="https://cdn.dripshop.live/dripnfts/slabs/116711459_front_v1.jpg" TargetMode="External"/><Relationship Id="rId869" Type="http://schemas.openxmlformats.org/officeDocument/2006/relationships/hyperlink" Target="https://cdn.dripshop.live/dripnfts/slabs/105494181_front_v1.jpg" TargetMode="External"/><Relationship Id="rId868" Type="http://schemas.openxmlformats.org/officeDocument/2006/relationships/hyperlink" Target="https://cdn.dripshop.live/dripnfts/slabs/105494181.mp4" TargetMode="External"/><Relationship Id="rId867" Type="http://schemas.openxmlformats.org/officeDocument/2006/relationships/hyperlink" Target="https://www.dripshop.live/products/JX9ZTUVM5DgpxP5DCzjOk" TargetMode="External"/><Relationship Id="rId1690" Type="http://schemas.openxmlformats.org/officeDocument/2006/relationships/hyperlink" Target="https://cdn.dripshop.live/dripnfts/slabs/117682550.mp4" TargetMode="External"/><Relationship Id="rId1691" Type="http://schemas.openxmlformats.org/officeDocument/2006/relationships/hyperlink" Target="https://cdn.dripshop.live/dripnfts/slabs/117682550_front_v1.jpg" TargetMode="External"/><Relationship Id="rId1692" Type="http://schemas.openxmlformats.org/officeDocument/2006/relationships/hyperlink" Target="https://www.dripshop.live/products/lhvpcQb55Jc0gLp8iBXCv" TargetMode="External"/><Relationship Id="rId862" Type="http://schemas.openxmlformats.org/officeDocument/2006/relationships/hyperlink" Target="https://cdn.dripshop.live/dripnfts/slabs/116711459.mp4" TargetMode="External"/><Relationship Id="rId1693" Type="http://schemas.openxmlformats.org/officeDocument/2006/relationships/hyperlink" Target="https://cdn.dripshop.live/dripnfts/slabs/117682553.mp4" TargetMode="External"/><Relationship Id="rId861" Type="http://schemas.openxmlformats.org/officeDocument/2006/relationships/hyperlink" Target="https://www.dripshop.live/products/a8i-EYhYLyyPZ7KmgcaYF" TargetMode="External"/><Relationship Id="rId1694" Type="http://schemas.openxmlformats.org/officeDocument/2006/relationships/hyperlink" Target="https://cdn.dripshop.live/dripnfts/slabs/117682553_front_v1.jpg" TargetMode="External"/><Relationship Id="rId860" Type="http://schemas.openxmlformats.org/officeDocument/2006/relationships/hyperlink" Target="https://cdn.dripshop.live/dripnfts/slabs/116711442_front_v1.jpg" TargetMode="External"/><Relationship Id="rId1695" Type="http://schemas.openxmlformats.org/officeDocument/2006/relationships/hyperlink" Target="https://www.dripshop.live/products/xclyA41zQzTcQMFbXowG2" TargetMode="External"/><Relationship Id="rId4721" Type="http://schemas.openxmlformats.org/officeDocument/2006/relationships/hyperlink" Target="https://cdn.dripshop.live/dripnfts/slabs/6035587218_front_v1.jpg" TargetMode="External"/><Relationship Id="rId1696" Type="http://schemas.openxmlformats.org/officeDocument/2006/relationships/hyperlink" Target="https://cdn.dripshop.live/dripnfts/slabs/118189560.mp4" TargetMode="External"/><Relationship Id="rId4720" Type="http://schemas.openxmlformats.org/officeDocument/2006/relationships/hyperlink" Target="https://cdn.dripshop.live/dripnfts/slabs/6035587218.mp4" TargetMode="External"/><Relationship Id="rId1686" Type="http://schemas.openxmlformats.org/officeDocument/2006/relationships/hyperlink" Target="https://www.dripshop.live/products/mVR1GZxnUUfDAs73dDNB2" TargetMode="External"/><Relationship Id="rId4712" Type="http://schemas.openxmlformats.org/officeDocument/2006/relationships/hyperlink" Target="https://cdn.dripshop.live/dripnfts/slabs/6035587195_front_v1.jpg" TargetMode="External"/><Relationship Id="rId1687" Type="http://schemas.openxmlformats.org/officeDocument/2006/relationships/hyperlink" Target="https://cdn.dripshop.live/dripnfts/slabs/117649126.mp4" TargetMode="External"/><Relationship Id="rId4711" Type="http://schemas.openxmlformats.org/officeDocument/2006/relationships/hyperlink" Target="https://cdn.dripshop.live/dripnfts/slabs/6035587195.mp4" TargetMode="External"/><Relationship Id="rId1688" Type="http://schemas.openxmlformats.org/officeDocument/2006/relationships/hyperlink" Target="https://cdn.dripshop.live/dripnfts/slabs/117649126_front_v1.jpg" TargetMode="External"/><Relationship Id="rId4714" Type="http://schemas.openxmlformats.org/officeDocument/2006/relationships/hyperlink" Target="https://cdn.dripshop.live/dripnfts/slabs/6035587202.mp4" TargetMode="External"/><Relationship Id="rId1689" Type="http://schemas.openxmlformats.org/officeDocument/2006/relationships/hyperlink" Target="https://www.dripshop.live/products/g-VPUnjn13DgcJv3967Lx" TargetMode="External"/><Relationship Id="rId4713" Type="http://schemas.openxmlformats.org/officeDocument/2006/relationships/hyperlink" Target="https://www.dripshop.live/products/eKthjMOyV4Spf_YWhGSPV" TargetMode="External"/><Relationship Id="rId4716" Type="http://schemas.openxmlformats.org/officeDocument/2006/relationships/hyperlink" Target="https://www.dripshop.live/products/frkhelRP25VRlylSSxopB" TargetMode="External"/><Relationship Id="rId4715" Type="http://schemas.openxmlformats.org/officeDocument/2006/relationships/hyperlink" Target="https://cdn.dripshop.live/dripnfts/slabs/6035587202_front_v1.jpg" TargetMode="External"/><Relationship Id="rId4718" Type="http://schemas.openxmlformats.org/officeDocument/2006/relationships/hyperlink" Target="https://cdn.dripshop.live/dripnfts/slabs/6035587205_front_v1.jpg" TargetMode="External"/><Relationship Id="rId4717" Type="http://schemas.openxmlformats.org/officeDocument/2006/relationships/hyperlink" Target="https://cdn.dripshop.live/dripnfts/slabs/6035587205.mp4" TargetMode="External"/><Relationship Id="rId4719" Type="http://schemas.openxmlformats.org/officeDocument/2006/relationships/hyperlink" Target="https://www.dripshop.live/products/BvugeZouqCwe8-CjL_XLv" TargetMode="External"/><Relationship Id="rId855" Type="http://schemas.openxmlformats.org/officeDocument/2006/relationships/hyperlink" Target="https://www.dripshop.live/products/WBDj1zaQF8as9B5TDjBUt" TargetMode="External"/><Relationship Id="rId854" Type="http://schemas.openxmlformats.org/officeDocument/2006/relationships/hyperlink" Target="https://cdn.dripshop.live/dripnfts/slabs/116556466_front_v1.jpg" TargetMode="External"/><Relationship Id="rId853" Type="http://schemas.openxmlformats.org/officeDocument/2006/relationships/hyperlink" Target="https://cdn.dripshop.live/dripnfts/slabs/116556466.mp4" TargetMode="External"/><Relationship Id="rId852" Type="http://schemas.openxmlformats.org/officeDocument/2006/relationships/hyperlink" Target="https://www.dripshop.live/products/wCZzs3u9xCZQbpcegK9k3" TargetMode="External"/><Relationship Id="rId859" Type="http://schemas.openxmlformats.org/officeDocument/2006/relationships/hyperlink" Target="https://cdn.dripshop.live/dripnfts/slabs/116711442.mp4" TargetMode="External"/><Relationship Id="rId858" Type="http://schemas.openxmlformats.org/officeDocument/2006/relationships/hyperlink" Target="https://www.dripshop.live/products/e81UydBctpQXcjmyt5CTv" TargetMode="External"/><Relationship Id="rId857" Type="http://schemas.openxmlformats.org/officeDocument/2006/relationships/hyperlink" Target="https://cdn.dripshop.live/dripnfts/slabs/116711454_front_v1.jpg" TargetMode="External"/><Relationship Id="rId856" Type="http://schemas.openxmlformats.org/officeDocument/2006/relationships/hyperlink" Target="https://cdn.dripshop.live/dripnfts/slabs/116711454.mp4" TargetMode="External"/><Relationship Id="rId1680" Type="http://schemas.openxmlformats.org/officeDocument/2006/relationships/hyperlink" Target="https://www.dripshop.live/products/X31cT4I9g139ecBa8X4sk" TargetMode="External"/><Relationship Id="rId1681" Type="http://schemas.openxmlformats.org/officeDocument/2006/relationships/hyperlink" Target="https://cdn.dripshop.live/dripnfts/slabs/117649121.mp4" TargetMode="External"/><Relationship Id="rId851" Type="http://schemas.openxmlformats.org/officeDocument/2006/relationships/hyperlink" Target="https://cdn.dripshop.live/dripnfts/slabs/105494189_front_v1.jpg" TargetMode="External"/><Relationship Id="rId1682" Type="http://schemas.openxmlformats.org/officeDocument/2006/relationships/hyperlink" Target="https://cdn.dripshop.live/dripnfts/slabs/117649121_front_v1.jpg" TargetMode="External"/><Relationship Id="rId850" Type="http://schemas.openxmlformats.org/officeDocument/2006/relationships/hyperlink" Target="https://cdn.dripshop.live/dripnfts/slabs/105494189.mp4" TargetMode="External"/><Relationship Id="rId1683" Type="http://schemas.openxmlformats.org/officeDocument/2006/relationships/hyperlink" Target="https://www.dripshop.live/products/Lb_Ps-KkCcLhzitEP-NE5" TargetMode="External"/><Relationship Id="rId1684" Type="http://schemas.openxmlformats.org/officeDocument/2006/relationships/hyperlink" Target="https://cdn.dripshop.live/dripnfts/slabs/117649125.mp4" TargetMode="External"/><Relationship Id="rId4710" Type="http://schemas.openxmlformats.org/officeDocument/2006/relationships/hyperlink" Target="https://www.dripshop.live/products/PDAtFOiS8gECIi3ARAusr" TargetMode="External"/><Relationship Id="rId1685" Type="http://schemas.openxmlformats.org/officeDocument/2006/relationships/hyperlink" Target="https://cdn.dripshop.live/dripnfts/slabs/117649125_front_v1.jpg" TargetMode="External"/><Relationship Id="rId3414" Type="http://schemas.openxmlformats.org/officeDocument/2006/relationships/hyperlink" Target="https://www.dripshop.live/products/0F5SMBrWYQIaOrbALYaVI" TargetMode="External"/><Relationship Id="rId4745" Type="http://schemas.openxmlformats.org/officeDocument/2006/relationships/hyperlink" Target="https://cdn.dripshop.live/dripnfts/slabs/6035587246_front_v1.jpg" TargetMode="External"/><Relationship Id="rId3413" Type="http://schemas.openxmlformats.org/officeDocument/2006/relationships/hyperlink" Target="https://cdn.dripshop.live/dripnfts/slabs/1401036705141_front_v1.jpg" TargetMode="External"/><Relationship Id="rId4744" Type="http://schemas.openxmlformats.org/officeDocument/2006/relationships/hyperlink" Target="https://cdn.dripshop.live/dripnfts/slabs/6035587246.mp4" TargetMode="External"/><Relationship Id="rId3416" Type="http://schemas.openxmlformats.org/officeDocument/2006/relationships/hyperlink" Target="https://cdn.dripshop.live/dripnfts/slabs/1401036705144_front_v1.jpg" TargetMode="External"/><Relationship Id="rId4747" Type="http://schemas.openxmlformats.org/officeDocument/2006/relationships/hyperlink" Target="https://cdn.dripshop.live/dripnfts/slabs/6035587247.mp4" TargetMode="External"/><Relationship Id="rId3415" Type="http://schemas.openxmlformats.org/officeDocument/2006/relationships/hyperlink" Target="https://cdn.dripshop.live/dripnfts/slabs/1401036705144.mp4" TargetMode="External"/><Relationship Id="rId4746" Type="http://schemas.openxmlformats.org/officeDocument/2006/relationships/hyperlink" Target="https://www.dripshop.live/products/sGSZR8pelzERbhP60sIv5" TargetMode="External"/><Relationship Id="rId3418" Type="http://schemas.openxmlformats.org/officeDocument/2006/relationships/hyperlink" Target="https://cdn.dripshop.live/dripnfts/slabs/1401036705145.mp4" TargetMode="External"/><Relationship Id="rId4749" Type="http://schemas.openxmlformats.org/officeDocument/2006/relationships/hyperlink" Target="https://www.dripshop.live/products/EbTixN2mhFG8xOUKFMH5O" TargetMode="External"/><Relationship Id="rId3417" Type="http://schemas.openxmlformats.org/officeDocument/2006/relationships/hyperlink" Target="https://www.dripshop.live/products/rZ3IQE03hk0HU8H5do20O" TargetMode="External"/><Relationship Id="rId4748" Type="http://schemas.openxmlformats.org/officeDocument/2006/relationships/hyperlink" Target="https://cdn.dripshop.live/dripnfts/slabs/6035587247_front_v1.jpg" TargetMode="External"/><Relationship Id="rId3419" Type="http://schemas.openxmlformats.org/officeDocument/2006/relationships/hyperlink" Target="https://cdn.dripshop.live/dripnfts/slabs/1401036705145_front_v1.jpg" TargetMode="External"/><Relationship Id="rId888" Type="http://schemas.openxmlformats.org/officeDocument/2006/relationships/hyperlink" Target="https://www.dripshop.live/products/XSeEH4Z5tz3db6cUKVqRV" TargetMode="External"/><Relationship Id="rId887" Type="http://schemas.openxmlformats.org/officeDocument/2006/relationships/hyperlink" Target="https://cdn.dripshop.live/dripnfts/slabs/105996924_front_v1.jpg" TargetMode="External"/><Relationship Id="rId886" Type="http://schemas.openxmlformats.org/officeDocument/2006/relationships/hyperlink" Target="https://cdn.dripshop.live/dripnfts/slabs/105996924.mp4" TargetMode="External"/><Relationship Id="rId885" Type="http://schemas.openxmlformats.org/officeDocument/2006/relationships/hyperlink" Target="https://www.dripshop.live/products/SjxMBwVf3hgG3s3emNMdE" TargetMode="External"/><Relationship Id="rId889" Type="http://schemas.openxmlformats.org/officeDocument/2006/relationships/hyperlink" Target="https://cdn.dripshop.live/dripnfts/slabs/105494185.mp4" TargetMode="External"/><Relationship Id="rId880" Type="http://schemas.openxmlformats.org/officeDocument/2006/relationships/hyperlink" Target="https://cdn.dripshop.live/dripnfts/slabs/116556483.mp4" TargetMode="External"/><Relationship Id="rId884" Type="http://schemas.openxmlformats.org/officeDocument/2006/relationships/hyperlink" Target="https://cdn.dripshop.live/dripnfts/slabs/71294670_front_v1.jpg" TargetMode="External"/><Relationship Id="rId3410" Type="http://schemas.openxmlformats.org/officeDocument/2006/relationships/hyperlink" Target="https://cdn.dripshop.live/dripnfts/slabs/1401036596188_front_v1.jpg" TargetMode="External"/><Relationship Id="rId4741" Type="http://schemas.openxmlformats.org/officeDocument/2006/relationships/hyperlink" Target="https://cdn.dripshop.live/dripnfts/slabs/6035587245.mp4" TargetMode="External"/><Relationship Id="rId883" Type="http://schemas.openxmlformats.org/officeDocument/2006/relationships/hyperlink" Target="https://cdn.dripshop.live/dripnfts/slabs/71294670.mp4" TargetMode="External"/><Relationship Id="rId4740" Type="http://schemas.openxmlformats.org/officeDocument/2006/relationships/hyperlink" Target="https://www.dripshop.live/products/0h-XIfoe7oJmNdR6Oh3Tg" TargetMode="External"/><Relationship Id="rId882" Type="http://schemas.openxmlformats.org/officeDocument/2006/relationships/hyperlink" Target="https://www.dripshop.live/products/kV_nDWG7Q-sMip6UFwgvz" TargetMode="External"/><Relationship Id="rId3412" Type="http://schemas.openxmlformats.org/officeDocument/2006/relationships/hyperlink" Target="https://cdn.dripshop.live/dripnfts/slabs/1401036705141.mp4" TargetMode="External"/><Relationship Id="rId4743" Type="http://schemas.openxmlformats.org/officeDocument/2006/relationships/hyperlink" Target="https://www.dripshop.live/products/ZQ0VqtMFxqA2j8oY0CstY" TargetMode="External"/><Relationship Id="rId881" Type="http://schemas.openxmlformats.org/officeDocument/2006/relationships/hyperlink" Target="https://cdn.dripshop.live/dripnfts/slabs/116556483_front_v1.jpg" TargetMode="External"/><Relationship Id="rId3411" Type="http://schemas.openxmlformats.org/officeDocument/2006/relationships/hyperlink" Target="https://www.dripshop.live/products/5c2EmrsuBHwFbClBdTCzj" TargetMode="External"/><Relationship Id="rId4742" Type="http://schemas.openxmlformats.org/officeDocument/2006/relationships/hyperlink" Target="https://cdn.dripshop.live/dripnfts/slabs/6035587245_front_v1.jpg" TargetMode="External"/><Relationship Id="rId3403" Type="http://schemas.openxmlformats.org/officeDocument/2006/relationships/hyperlink" Target="https://cdn.dripshop.live/dripnfts/slabs/1401036574098.mp4" TargetMode="External"/><Relationship Id="rId4734" Type="http://schemas.openxmlformats.org/officeDocument/2006/relationships/hyperlink" Target="https://www.dripshop.live/products/t5vOaeCwVDpSZMQWCKkD-" TargetMode="External"/><Relationship Id="rId3402" Type="http://schemas.openxmlformats.org/officeDocument/2006/relationships/hyperlink" Target="https://www.dripshop.live/products/oSmUijt2jeT0BzlrVTNbc" TargetMode="External"/><Relationship Id="rId4733" Type="http://schemas.openxmlformats.org/officeDocument/2006/relationships/hyperlink" Target="https://cdn.dripshop.live/dripnfts/slabs/6035587242_front_v1.jpg" TargetMode="External"/><Relationship Id="rId3405" Type="http://schemas.openxmlformats.org/officeDocument/2006/relationships/hyperlink" Target="https://www.dripshop.live/products/xoOtjJ37nbpagzhhuBzxO" TargetMode="External"/><Relationship Id="rId4736" Type="http://schemas.openxmlformats.org/officeDocument/2006/relationships/hyperlink" Target="https://cdn.dripshop.live/dripnfts/slabs/6035587243_front_v1.jpg" TargetMode="External"/><Relationship Id="rId3404" Type="http://schemas.openxmlformats.org/officeDocument/2006/relationships/hyperlink" Target="https://cdn.dripshop.live/dripnfts/slabs/1401036574098_front_v1.jpg" TargetMode="External"/><Relationship Id="rId4735" Type="http://schemas.openxmlformats.org/officeDocument/2006/relationships/hyperlink" Target="https://cdn.dripshop.live/dripnfts/slabs/6035587243.mp4" TargetMode="External"/><Relationship Id="rId3407" Type="http://schemas.openxmlformats.org/officeDocument/2006/relationships/hyperlink" Target="https://cdn.dripshop.live/dripnfts/slabs/1401036574099_front_v1.jpg" TargetMode="External"/><Relationship Id="rId4738" Type="http://schemas.openxmlformats.org/officeDocument/2006/relationships/hyperlink" Target="https://cdn.dripshop.live/dripnfts/slabs/6035587244.mp4" TargetMode="External"/><Relationship Id="rId3406" Type="http://schemas.openxmlformats.org/officeDocument/2006/relationships/hyperlink" Target="https://cdn.dripshop.live/dripnfts/slabs/1401036574099.mp4" TargetMode="External"/><Relationship Id="rId4737" Type="http://schemas.openxmlformats.org/officeDocument/2006/relationships/hyperlink" Target="https://www.dripshop.live/products/CXxLW9-Fhe2ewWnVutPgG" TargetMode="External"/><Relationship Id="rId3409" Type="http://schemas.openxmlformats.org/officeDocument/2006/relationships/hyperlink" Target="https://cdn.dripshop.live/dripnfts/slabs/1401036596188.mp4" TargetMode="External"/><Relationship Id="rId3408" Type="http://schemas.openxmlformats.org/officeDocument/2006/relationships/hyperlink" Target="https://www.dripshop.live/products/rO61IDrBNy09aNfYQPvam" TargetMode="External"/><Relationship Id="rId4739" Type="http://schemas.openxmlformats.org/officeDocument/2006/relationships/hyperlink" Target="https://cdn.dripshop.live/dripnfts/slabs/6035587244_front_v1.jpg" TargetMode="External"/><Relationship Id="rId877" Type="http://schemas.openxmlformats.org/officeDocument/2006/relationships/hyperlink" Target="https://cdn.dripshop.live/dripnfts/slabs/116556484.mp4" TargetMode="External"/><Relationship Id="rId876" Type="http://schemas.openxmlformats.org/officeDocument/2006/relationships/hyperlink" Target="https://www.dripshop.live/products/ZFA0rP-acIz_7S8__WJ5D" TargetMode="External"/><Relationship Id="rId875" Type="http://schemas.openxmlformats.org/officeDocument/2006/relationships/hyperlink" Target="https://cdn.dripshop.live/dripnfts/slabs/116556474_front_v1.jpg" TargetMode="External"/><Relationship Id="rId874" Type="http://schemas.openxmlformats.org/officeDocument/2006/relationships/hyperlink" Target="https://cdn.dripshop.live/dripnfts/slabs/116556474.mp4" TargetMode="External"/><Relationship Id="rId879" Type="http://schemas.openxmlformats.org/officeDocument/2006/relationships/hyperlink" Target="https://www.dripshop.live/products/drHeKkcqDJTj6H1V47yBn" TargetMode="External"/><Relationship Id="rId878" Type="http://schemas.openxmlformats.org/officeDocument/2006/relationships/hyperlink" Target="https://cdn.dripshop.live/dripnfts/slabs/116556484_front_v1.jpg" TargetMode="External"/><Relationship Id="rId873" Type="http://schemas.openxmlformats.org/officeDocument/2006/relationships/hyperlink" Target="https://www.dripshop.live/products/gUfgSPWynAY6V2znyAlml" TargetMode="External"/><Relationship Id="rId4730" Type="http://schemas.openxmlformats.org/officeDocument/2006/relationships/hyperlink" Target="https://cdn.dripshop.live/dripnfts/slabs/6035587241_front_v1.jpg" TargetMode="External"/><Relationship Id="rId872" Type="http://schemas.openxmlformats.org/officeDocument/2006/relationships/hyperlink" Target="https://cdn.dripshop.live/dripnfts/slabs/105494182_front_v1.jpg" TargetMode="External"/><Relationship Id="rId871" Type="http://schemas.openxmlformats.org/officeDocument/2006/relationships/hyperlink" Target="https://cdn.dripshop.live/dripnfts/slabs/105494182.mp4" TargetMode="External"/><Relationship Id="rId3401" Type="http://schemas.openxmlformats.org/officeDocument/2006/relationships/hyperlink" Target="https://cdn.dripshop.live/dripnfts/slabs/1401036574097_front_v1.jpg" TargetMode="External"/><Relationship Id="rId4732" Type="http://schemas.openxmlformats.org/officeDocument/2006/relationships/hyperlink" Target="https://cdn.dripshop.live/dripnfts/slabs/6035587242.mp4" TargetMode="External"/><Relationship Id="rId870" Type="http://schemas.openxmlformats.org/officeDocument/2006/relationships/hyperlink" Target="https://www.dripshop.live/products/-fkprZF7AwChNOx6iiEj3" TargetMode="External"/><Relationship Id="rId3400" Type="http://schemas.openxmlformats.org/officeDocument/2006/relationships/hyperlink" Target="https://cdn.dripshop.live/dripnfts/slabs/1401036574097.mp4" TargetMode="External"/><Relationship Id="rId4731" Type="http://schemas.openxmlformats.org/officeDocument/2006/relationships/hyperlink" Target="https://www.dripshop.live/products/kFBsY6v0fbEvWptzoyoRE" TargetMode="External"/><Relationship Id="rId1653" Type="http://schemas.openxmlformats.org/officeDocument/2006/relationships/hyperlink" Target="https://www.dripshop.live/products/qC9nvhK3RNn6XJY_Q3VUc" TargetMode="External"/><Relationship Id="rId2984" Type="http://schemas.openxmlformats.org/officeDocument/2006/relationships/hyperlink" Target="https://cdn.dripshop.live/dripnfts/slabs/6038950007_front_v1.jpg" TargetMode="External"/><Relationship Id="rId1654" Type="http://schemas.openxmlformats.org/officeDocument/2006/relationships/hyperlink" Target="https://cdn.dripshop.live/dripnfts/slabs/115469657.mp4" TargetMode="External"/><Relationship Id="rId2985" Type="http://schemas.openxmlformats.org/officeDocument/2006/relationships/hyperlink" Target="https://www.dripshop.live/products/pXQA3jbfZXIFbiDggR3-w" TargetMode="External"/><Relationship Id="rId1655" Type="http://schemas.openxmlformats.org/officeDocument/2006/relationships/hyperlink" Target="https://cdn.dripshop.live/dripnfts/slabs/115469657_front_v1.jpg" TargetMode="External"/><Relationship Id="rId2986" Type="http://schemas.openxmlformats.org/officeDocument/2006/relationships/hyperlink" Target="https://cdn.dripshop.live/dripnfts/slabs/6038950021.mp4" TargetMode="External"/><Relationship Id="rId1656" Type="http://schemas.openxmlformats.org/officeDocument/2006/relationships/hyperlink" Target="https://www.dripshop.live/products/tve7MHdP0E_s5Z9sJIv_m" TargetMode="External"/><Relationship Id="rId2987" Type="http://schemas.openxmlformats.org/officeDocument/2006/relationships/hyperlink" Target="https://cdn.dripshop.live/dripnfts/slabs/6038950021_front_v1.jpg" TargetMode="External"/><Relationship Id="rId1657" Type="http://schemas.openxmlformats.org/officeDocument/2006/relationships/hyperlink" Target="https://cdn.dripshop.live/dripnfts/slabs/116215126.mp4" TargetMode="External"/><Relationship Id="rId2988" Type="http://schemas.openxmlformats.org/officeDocument/2006/relationships/hyperlink" Target="https://www.dripshop.live/products/1x-ra6pIYFsF1ilmmdhi7" TargetMode="External"/><Relationship Id="rId1658" Type="http://schemas.openxmlformats.org/officeDocument/2006/relationships/hyperlink" Target="https://cdn.dripshop.live/dripnfts/slabs/116215126_front_v1.jpg" TargetMode="External"/><Relationship Id="rId2989" Type="http://schemas.openxmlformats.org/officeDocument/2006/relationships/hyperlink" Target="https://cdn.dripshop.live/dripnfts/slabs/6009705042.mp4" TargetMode="External"/><Relationship Id="rId1659" Type="http://schemas.openxmlformats.org/officeDocument/2006/relationships/hyperlink" Target="https://www.dripshop.live/products/inleYCd1MyDlJ0QxkUxe8" TargetMode="External"/><Relationship Id="rId829" Type="http://schemas.openxmlformats.org/officeDocument/2006/relationships/hyperlink" Target="https://cdn.dripshop.live/dripnfts/slabs/116711471.mp4" TargetMode="External"/><Relationship Id="rId828" Type="http://schemas.openxmlformats.org/officeDocument/2006/relationships/hyperlink" Target="https://www.dripshop.live/products/Em8fz1DQ2iJO8CQg6tuNE" TargetMode="External"/><Relationship Id="rId827" Type="http://schemas.openxmlformats.org/officeDocument/2006/relationships/hyperlink" Target="https://cdn.dripshop.live/dripnfts/slabs/115911238_front_v1.jpg" TargetMode="External"/><Relationship Id="rId822" Type="http://schemas.openxmlformats.org/officeDocument/2006/relationships/hyperlink" Target="https://www.dripshop.live/products/H-6z2FxcOu2K44TPHm0t7" TargetMode="External"/><Relationship Id="rId821" Type="http://schemas.openxmlformats.org/officeDocument/2006/relationships/hyperlink" Target="https://cdn.dripshop.live/dripnfts/slabs/105494184_front_v1.jpg" TargetMode="External"/><Relationship Id="rId820" Type="http://schemas.openxmlformats.org/officeDocument/2006/relationships/hyperlink" Target="https://cdn.dripshop.live/dripnfts/slabs/105494184.mp4" TargetMode="External"/><Relationship Id="rId826" Type="http://schemas.openxmlformats.org/officeDocument/2006/relationships/hyperlink" Target="https://cdn.dripshop.live/dripnfts/slabs/115911238.mp4" TargetMode="External"/><Relationship Id="rId825" Type="http://schemas.openxmlformats.org/officeDocument/2006/relationships/hyperlink" Target="https://www.dripshop.live/products/GXrXr65cqkEebFmbo0zd3" TargetMode="External"/><Relationship Id="rId824" Type="http://schemas.openxmlformats.org/officeDocument/2006/relationships/hyperlink" Target="https://cdn.dripshop.live/dripnfts/slabs/95051305_front_v1.jpg" TargetMode="External"/><Relationship Id="rId823" Type="http://schemas.openxmlformats.org/officeDocument/2006/relationships/hyperlink" Target="https://cdn.dripshop.live/dripnfts/slabs/95051305.mp4" TargetMode="External"/><Relationship Id="rId2980" Type="http://schemas.openxmlformats.org/officeDocument/2006/relationships/hyperlink" Target="https://cdn.dripshop.live/dripnfts/slabs/1401009866273.mp4" TargetMode="External"/><Relationship Id="rId1650" Type="http://schemas.openxmlformats.org/officeDocument/2006/relationships/hyperlink" Target="https://www.dripshop.live/products/ZjJPa6V8oeYrrJyAzvL9y" TargetMode="External"/><Relationship Id="rId2981" Type="http://schemas.openxmlformats.org/officeDocument/2006/relationships/hyperlink" Target="https://cdn.dripshop.live/dripnfts/slabs/1401009866273_front_v1.jpg" TargetMode="External"/><Relationship Id="rId1651" Type="http://schemas.openxmlformats.org/officeDocument/2006/relationships/hyperlink" Target="https://cdn.dripshop.live/dripnfts/slabs/114366898.mp4" TargetMode="External"/><Relationship Id="rId2982" Type="http://schemas.openxmlformats.org/officeDocument/2006/relationships/hyperlink" Target="https://www.dripshop.live/products/j3-OJKIIeWjPXDE9WeFjS" TargetMode="External"/><Relationship Id="rId1652" Type="http://schemas.openxmlformats.org/officeDocument/2006/relationships/hyperlink" Target="https://cdn.dripshop.live/dripnfts/slabs/114366898_front_v1.jpg" TargetMode="External"/><Relationship Id="rId2983" Type="http://schemas.openxmlformats.org/officeDocument/2006/relationships/hyperlink" Target="https://cdn.dripshop.live/dripnfts/slabs/6038950007.mp4" TargetMode="External"/><Relationship Id="rId1642" Type="http://schemas.openxmlformats.org/officeDocument/2006/relationships/hyperlink" Target="https://cdn.dripshop.live/dripnfts/slabs/112803467.mp4" TargetMode="External"/><Relationship Id="rId2973" Type="http://schemas.openxmlformats.org/officeDocument/2006/relationships/hyperlink" Target="https://www.dripshop.live/products/jKDyRZm49YFpq24ly5tov" TargetMode="External"/><Relationship Id="rId1643" Type="http://schemas.openxmlformats.org/officeDocument/2006/relationships/hyperlink" Target="https://cdn.dripshop.live/dripnfts/slabs/112803467_front_v1.jpg" TargetMode="External"/><Relationship Id="rId2974" Type="http://schemas.openxmlformats.org/officeDocument/2006/relationships/hyperlink" Target="https://cdn.dripshop.live/dripnfts/slabs/6031510094.mp4" TargetMode="External"/><Relationship Id="rId1644" Type="http://schemas.openxmlformats.org/officeDocument/2006/relationships/hyperlink" Target="https://www.dripshop.live/products/Fr0Bre7jiiyiIcrYImGTo" TargetMode="External"/><Relationship Id="rId2975" Type="http://schemas.openxmlformats.org/officeDocument/2006/relationships/hyperlink" Target="https://cdn.dripshop.live/dripnfts/slabs/6031510094_front_v1.jpg" TargetMode="External"/><Relationship Id="rId1645" Type="http://schemas.openxmlformats.org/officeDocument/2006/relationships/hyperlink" Target="https://cdn.dripshop.live/dripnfts/slabs/113822934.mp4" TargetMode="External"/><Relationship Id="rId2976" Type="http://schemas.openxmlformats.org/officeDocument/2006/relationships/hyperlink" Target="https://www.dripshop.live/products/6dYTcwzaMld6k1QEVxE_6" TargetMode="External"/><Relationship Id="rId1646" Type="http://schemas.openxmlformats.org/officeDocument/2006/relationships/hyperlink" Target="https://cdn.dripshop.live/dripnfts/slabs/113822934_front_v1.jpg" TargetMode="External"/><Relationship Id="rId2977" Type="http://schemas.openxmlformats.org/officeDocument/2006/relationships/hyperlink" Target="https://cdn.dripshop.live/dripnfts/slabs/1401045610016.mp4" TargetMode="External"/><Relationship Id="rId1647" Type="http://schemas.openxmlformats.org/officeDocument/2006/relationships/hyperlink" Target="https://www.dripshop.live/products/HAqXpcUAVlrN6w2N_U_Bl" TargetMode="External"/><Relationship Id="rId2978" Type="http://schemas.openxmlformats.org/officeDocument/2006/relationships/hyperlink" Target="https://cdn.dripshop.live/dripnfts/slabs/1401045610016_front_v1.jpg" TargetMode="External"/><Relationship Id="rId1648" Type="http://schemas.openxmlformats.org/officeDocument/2006/relationships/hyperlink" Target="https://cdn.dripshop.live/dripnfts/slabs/114332499.mp4" TargetMode="External"/><Relationship Id="rId2979" Type="http://schemas.openxmlformats.org/officeDocument/2006/relationships/hyperlink" Target="https://www.dripshop.live/products/xsTSHNtZu9PlioTXN7CvA" TargetMode="External"/><Relationship Id="rId1649" Type="http://schemas.openxmlformats.org/officeDocument/2006/relationships/hyperlink" Target="https://cdn.dripshop.live/dripnfts/slabs/114332499_front_v1.jpg" TargetMode="External"/><Relationship Id="rId819" Type="http://schemas.openxmlformats.org/officeDocument/2006/relationships/hyperlink" Target="https://www.dripshop.live/products/R1EZEVZdFxLvQZVuaeR1e" TargetMode="External"/><Relationship Id="rId818" Type="http://schemas.openxmlformats.org/officeDocument/2006/relationships/hyperlink" Target="https://cdn.dripshop.live/dripnfts/slabs/101825344_front_v1.jpg" TargetMode="External"/><Relationship Id="rId817" Type="http://schemas.openxmlformats.org/officeDocument/2006/relationships/hyperlink" Target="https://cdn.dripshop.live/dripnfts/slabs/101825344.mp4" TargetMode="External"/><Relationship Id="rId816" Type="http://schemas.openxmlformats.org/officeDocument/2006/relationships/hyperlink" Target="https://www.dripshop.live/products/OPVRvXICdW10nS4zaAHhn" TargetMode="External"/><Relationship Id="rId811" Type="http://schemas.openxmlformats.org/officeDocument/2006/relationships/hyperlink" Target="https://cdn.dripshop.live/dripnfts/slabs/113675714.mp4" TargetMode="External"/><Relationship Id="rId810" Type="http://schemas.openxmlformats.org/officeDocument/2006/relationships/hyperlink" Target="https://www.dripshop.live/products/VFzdtYLmr93BsM9-U0h0J" TargetMode="External"/><Relationship Id="rId815" Type="http://schemas.openxmlformats.org/officeDocument/2006/relationships/hyperlink" Target="https://cdn.dripshop.live/dripnfts/slabs/108368221_front_v1.jpg" TargetMode="External"/><Relationship Id="rId814" Type="http://schemas.openxmlformats.org/officeDocument/2006/relationships/hyperlink" Target="https://cdn.dripshop.live/dripnfts/slabs/108368221.mp4" TargetMode="External"/><Relationship Id="rId813" Type="http://schemas.openxmlformats.org/officeDocument/2006/relationships/hyperlink" Target="https://www.dripshop.live/products/OiOUHWqeB7Oeous0n9KZ9" TargetMode="External"/><Relationship Id="rId812" Type="http://schemas.openxmlformats.org/officeDocument/2006/relationships/hyperlink" Target="https://cdn.dripshop.live/dripnfts/slabs/113675714_front_v1.jpg" TargetMode="External"/><Relationship Id="rId2970" Type="http://schemas.openxmlformats.org/officeDocument/2006/relationships/hyperlink" Target="https://www.dripshop.live/products/tITXhJsXR9mm346sSXAFA" TargetMode="External"/><Relationship Id="rId1640" Type="http://schemas.openxmlformats.org/officeDocument/2006/relationships/hyperlink" Target="https://cdn.dripshop.live/dripnfts/slabs/112803466_front_v1.jpg" TargetMode="External"/><Relationship Id="rId2971" Type="http://schemas.openxmlformats.org/officeDocument/2006/relationships/hyperlink" Target="https://cdn.dripshop.live/dripnfts/slabs/6036811236.mp4" TargetMode="External"/><Relationship Id="rId1641" Type="http://schemas.openxmlformats.org/officeDocument/2006/relationships/hyperlink" Target="https://www.dripshop.live/products/QbPnLBMNwiBTdkWslhT0c" TargetMode="External"/><Relationship Id="rId2972" Type="http://schemas.openxmlformats.org/officeDocument/2006/relationships/hyperlink" Target="https://cdn.dripshop.live/dripnfts/slabs/6036811236_front_v1.jpg" TargetMode="External"/><Relationship Id="rId1675" Type="http://schemas.openxmlformats.org/officeDocument/2006/relationships/hyperlink" Target="https://cdn.dripshop.live/dripnfts/slabs/116982530.mp4" TargetMode="External"/><Relationship Id="rId4701" Type="http://schemas.openxmlformats.org/officeDocument/2006/relationships/hyperlink" Target="https://www.dripshop.live/products/W8VUmOj6_v0QHnaFudVUx" TargetMode="External"/><Relationship Id="rId1676" Type="http://schemas.openxmlformats.org/officeDocument/2006/relationships/hyperlink" Target="https://cdn.dripshop.live/dripnfts/slabs/116982530_front_v1.jpg" TargetMode="External"/><Relationship Id="rId4700" Type="http://schemas.openxmlformats.org/officeDocument/2006/relationships/hyperlink" Target="https://cdn.dripshop.live/dripnfts/slabs/6035587188_front_v1.jpg" TargetMode="External"/><Relationship Id="rId1677" Type="http://schemas.openxmlformats.org/officeDocument/2006/relationships/hyperlink" Target="https://www.dripshop.live/products/PreTMSPKIz-Fu7_xpOJvY" TargetMode="External"/><Relationship Id="rId4703" Type="http://schemas.openxmlformats.org/officeDocument/2006/relationships/hyperlink" Target="https://cdn.dripshop.live/dripnfts/slabs/6035587190_front_v1.jpg" TargetMode="External"/><Relationship Id="rId1678" Type="http://schemas.openxmlformats.org/officeDocument/2006/relationships/hyperlink" Target="https://cdn.dripshop.live/dripnfts/slabs/117649116.mp4" TargetMode="External"/><Relationship Id="rId4702" Type="http://schemas.openxmlformats.org/officeDocument/2006/relationships/hyperlink" Target="https://cdn.dripshop.live/dripnfts/slabs/6035587190.mp4" TargetMode="External"/><Relationship Id="rId1679" Type="http://schemas.openxmlformats.org/officeDocument/2006/relationships/hyperlink" Target="https://cdn.dripshop.live/dripnfts/slabs/117649116_front_v1.jpg" TargetMode="External"/><Relationship Id="rId4705" Type="http://schemas.openxmlformats.org/officeDocument/2006/relationships/hyperlink" Target="https://cdn.dripshop.live/dripnfts/slabs/6035587191.mp4" TargetMode="External"/><Relationship Id="rId4704" Type="http://schemas.openxmlformats.org/officeDocument/2006/relationships/hyperlink" Target="https://www.dripshop.live/products/SeEaO6HzBYKoSdaN3FVsV" TargetMode="External"/><Relationship Id="rId4707" Type="http://schemas.openxmlformats.org/officeDocument/2006/relationships/hyperlink" Target="https://www.dripshop.live/products/bmF2ysq1DX_5uhICxL_Ab" TargetMode="External"/><Relationship Id="rId4706" Type="http://schemas.openxmlformats.org/officeDocument/2006/relationships/hyperlink" Target="https://cdn.dripshop.live/dripnfts/slabs/6035587191_front_v1.jpg" TargetMode="External"/><Relationship Id="rId4709" Type="http://schemas.openxmlformats.org/officeDocument/2006/relationships/hyperlink" Target="https://cdn.dripshop.live/dripnfts/slabs/6035587194_front_v1.jpg" TargetMode="External"/><Relationship Id="rId4708" Type="http://schemas.openxmlformats.org/officeDocument/2006/relationships/hyperlink" Target="https://cdn.dripshop.live/dripnfts/slabs/6035587194.mp4" TargetMode="External"/><Relationship Id="rId849" Type="http://schemas.openxmlformats.org/officeDocument/2006/relationships/hyperlink" Target="https://www.dripshop.live/products/scaaFd_dnRwxizVEeI-TE" TargetMode="External"/><Relationship Id="rId844" Type="http://schemas.openxmlformats.org/officeDocument/2006/relationships/hyperlink" Target="https://cdn.dripshop.live/dripnfts/slabs/97715370.mp4" TargetMode="External"/><Relationship Id="rId843" Type="http://schemas.openxmlformats.org/officeDocument/2006/relationships/hyperlink" Target="https://www.dripshop.live/products/91B1wvj7pb-Xu6J4FPzoi" TargetMode="External"/><Relationship Id="rId842" Type="http://schemas.openxmlformats.org/officeDocument/2006/relationships/hyperlink" Target="https://cdn.dripshop.live/dripnfts/slabs/116556477_front_v1.jpg" TargetMode="External"/><Relationship Id="rId841" Type="http://schemas.openxmlformats.org/officeDocument/2006/relationships/hyperlink" Target="https://cdn.dripshop.live/dripnfts/slabs/116556477.mp4" TargetMode="External"/><Relationship Id="rId848" Type="http://schemas.openxmlformats.org/officeDocument/2006/relationships/hyperlink" Target="https://cdn.dripshop.live/dripnfts/slabs/105494175_front_v1.jpg" TargetMode="External"/><Relationship Id="rId847" Type="http://schemas.openxmlformats.org/officeDocument/2006/relationships/hyperlink" Target="https://cdn.dripshop.live/dripnfts/slabs/105494175.mp4" TargetMode="External"/><Relationship Id="rId846" Type="http://schemas.openxmlformats.org/officeDocument/2006/relationships/hyperlink" Target="https://www.dripshop.live/products/_EQogjxbLwR5tYHTgNCUT" TargetMode="External"/><Relationship Id="rId845" Type="http://schemas.openxmlformats.org/officeDocument/2006/relationships/hyperlink" Target="https://cdn.dripshop.live/dripnfts/slabs/97715370_front_v1.jpg" TargetMode="External"/><Relationship Id="rId1670" Type="http://schemas.openxmlformats.org/officeDocument/2006/relationships/hyperlink" Target="https://cdn.dripshop.live/dripnfts/slabs/116982523_front_v1.jpg" TargetMode="External"/><Relationship Id="rId840" Type="http://schemas.openxmlformats.org/officeDocument/2006/relationships/hyperlink" Target="https://www.dripshop.live/products/PVWIQmtzmI8gfVOvF6t4S" TargetMode="External"/><Relationship Id="rId1671" Type="http://schemas.openxmlformats.org/officeDocument/2006/relationships/hyperlink" Target="https://www.dripshop.live/products/WDj8lkwEkMDIaeGqtly6s" TargetMode="External"/><Relationship Id="rId1672" Type="http://schemas.openxmlformats.org/officeDocument/2006/relationships/hyperlink" Target="https://cdn.dripshop.live/dripnfts/slabs/116982526.mp4" TargetMode="External"/><Relationship Id="rId1673" Type="http://schemas.openxmlformats.org/officeDocument/2006/relationships/hyperlink" Target="https://cdn.dripshop.live/dripnfts/slabs/116982526_front_v1.jpg" TargetMode="External"/><Relationship Id="rId1674" Type="http://schemas.openxmlformats.org/officeDocument/2006/relationships/hyperlink" Target="https://www.dripshop.live/products/RwE_aUCDfaOT_o1RvFI-g" TargetMode="External"/><Relationship Id="rId1664" Type="http://schemas.openxmlformats.org/officeDocument/2006/relationships/hyperlink" Target="https://cdn.dripshop.live/dripnfts/slabs/116341034_front_v1.jpg" TargetMode="External"/><Relationship Id="rId2995" Type="http://schemas.openxmlformats.org/officeDocument/2006/relationships/hyperlink" Target="https://cdn.dripshop.live/dripnfts/slabs/6038950022.mp4" TargetMode="External"/><Relationship Id="rId1665" Type="http://schemas.openxmlformats.org/officeDocument/2006/relationships/hyperlink" Target="https://www.dripshop.live/products/dlM8p-RYO9KFPLlaQbXMd" TargetMode="External"/><Relationship Id="rId2996" Type="http://schemas.openxmlformats.org/officeDocument/2006/relationships/hyperlink" Target="https://cdn.dripshop.live/dripnfts/slabs/6038950022_front_v1.jpg" TargetMode="External"/><Relationship Id="rId1666" Type="http://schemas.openxmlformats.org/officeDocument/2006/relationships/hyperlink" Target="https://cdn.dripshop.live/dripnfts/slabs/116341035.mp4" TargetMode="External"/><Relationship Id="rId2997" Type="http://schemas.openxmlformats.org/officeDocument/2006/relationships/hyperlink" Target="https://www.dripshop.live/products/b60YobAh-koR8KnTcFCLw" TargetMode="External"/><Relationship Id="rId1667" Type="http://schemas.openxmlformats.org/officeDocument/2006/relationships/hyperlink" Target="https://cdn.dripshop.live/dripnfts/slabs/116341035_front_v1.jpg" TargetMode="External"/><Relationship Id="rId2998" Type="http://schemas.openxmlformats.org/officeDocument/2006/relationships/hyperlink" Target="https://cdn.dripshop.live/dripnfts/slabs/6013546237.mp4" TargetMode="External"/><Relationship Id="rId1668" Type="http://schemas.openxmlformats.org/officeDocument/2006/relationships/hyperlink" Target="https://www.dripshop.live/products/ha_wkChXAYuPPppvX_6CJ" TargetMode="External"/><Relationship Id="rId2999" Type="http://schemas.openxmlformats.org/officeDocument/2006/relationships/hyperlink" Target="https://cdn.dripshop.live/dripnfts/slabs/6013546237_front_v1.jpg" TargetMode="External"/><Relationship Id="rId1669" Type="http://schemas.openxmlformats.org/officeDocument/2006/relationships/hyperlink" Target="https://cdn.dripshop.live/dripnfts/slabs/116982523.mp4" TargetMode="External"/><Relationship Id="rId839" Type="http://schemas.openxmlformats.org/officeDocument/2006/relationships/hyperlink" Target="https://cdn.dripshop.live/dripnfts/slabs/116556479_front_v1.jpg" TargetMode="External"/><Relationship Id="rId838" Type="http://schemas.openxmlformats.org/officeDocument/2006/relationships/hyperlink" Target="https://cdn.dripshop.live/dripnfts/slabs/116556479.mp4" TargetMode="External"/><Relationship Id="rId833" Type="http://schemas.openxmlformats.org/officeDocument/2006/relationships/hyperlink" Target="https://cdn.dripshop.live/dripnfts/slabs/116711460_front_v1.jpg" TargetMode="External"/><Relationship Id="rId832" Type="http://schemas.openxmlformats.org/officeDocument/2006/relationships/hyperlink" Target="https://cdn.dripshop.live/dripnfts/slabs/116711460.mp4" TargetMode="External"/><Relationship Id="rId831" Type="http://schemas.openxmlformats.org/officeDocument/2006/relationships/hyperlink" Target="https://www.dripshop.live/products/Wabh49nmLSXXY23vBnjhr" TargetMode="External"/><Relationship Id="rId830" Type="http://schemas.openxmlformats.org/officeDocument/2006/relationships/hyperlink" Target="https://cdn.dripshop.live/dripnfts/slabs/116711471_front_v1.jpg" TargetMode="External"/><Relationship Id="rId837" Type="http://schemas.openxmlformats.org/officeDocument/2006/relationships/hyperlink" Target="https://www.dripshop.live/products/C4qxYXCnAcM_V8jNHp6hm" TargetMode="External"/><Relationship Id="rId836" Type="http://schemas.openxmlformats.org/officeDocument/2006/relationships/hyperlink" Target="https://cdn.dripshop.live/dripnfts/slabs/116711444_front_v1.jpg" TargetMode="External"/><Relationship Id="rId835" Type="http://schemas.openxmlformats.org/officeDocument/2006/relationships/hyperlink" Target="https://cdn.dripshop.live/dripnfts/slabs/116711444.mp4" TargetMode="External"/><Relationship Id="rId834" Type="http://schemas.openxmlformats.org/officeDocument/2006/relationships/hyperlink" Target="https://www.dripshop.live/products/nbVBKd3_fM8JSfDS-Xj-8" TargetMode="External"/><Relationship Id="rId2990" Type="http://schemas.openxmlformats.org/officeDocument/2006/relationships/hyperlink" Target="https://cdn.dripshop.live/dripnfts/slabs/6009705042_front_v1.jpg" TargetMode="External"/><Relationship Id="rId1660" Type="http://schemas.openxmlformats.org/officeDocument/2006/relationships/hyperlink" Target="https://cdn.dripshop.live/dripnfts/slabs/116215133.mp4" TargetMode="External"/><Relationship Id="rId2991" Type="http://schemas.openxmlformats.org/officeDocument/2006/relationships/hyperlink" Target="https://www.dripshop.live/products/QrFpi090nOTDXWt6tlCH_" TargetMode="External"/><Relationship Id="rId1661" Type="http://schemas.openxmlformats.org/officeDocument/2006/relationships/hyperlink" Target="https://cdn.dripshop.live/dripnfts/slabs/116215133_front_v1.jpg" TargetMode="External"/><Relationship Id="rId2992" Type="http://schemas.openxmlformats.org/officeDocument/2006/relationships/hyperlink" Target="https://cdn.dripshop.live/dripnfts/slabs/6038950015.mp4" TargetMode="External"/><Relationship Id="rId1662" Type="http://schemas.openxmlformats.org/officeDocument/2006/relationships/hyperlink" Target="https://www.dripshop.live/products/oyRWhcUQy2OSssu1l6gOv" TargetMode="External"/><Relationship Id="rId2993" Type="http://schemas.openxmlformats.org/officeDocument/2006/relationships/hyperlink" Target="https://cdn.dripshop.live/dripnfts/slabs/6038950015_front_v1.jpg" TargetMode="External"/><Relationship Id="rId1663" Type="http://schemas.openxmlformats.org/officeDocument/2006/relationships/hyperlink" Target="https://cdn.dripshop.live/dripnfts/slabs/116341034.mp4" TargetMode="External"/><Relationship Id="rId2994" Type="http://schemas.openxmlformats.org/officeDocument/2006/relationships/hyperlink" Target="https://www.dripshop.live/products/eTDMTEtUOr7buNo-sVS4s" TargetMode="External"/><Relationship Id="rId2148" Type="http://schemas.openxmlformats.org/officeDocument/2006/relationships/hyperlink" Target="https://www.dripshop.live/products/TWKkDQz_vfI6mtB3xGAMb" TargetMode="External"/><Relationship Id="rId2149" Type="http://schemas.openxmlformats.org/officeDocument/2006/relationships/hyperlink" Target="https://cdn.dripshop.live/dripnfts/slabs/71306594.mp4" TargetMode="External"/><Relationship Id="rId3479" Type="http://schemas.openxmlformats.org/officeDocument/2006/relationships/hyperlink" Target="https://cdn.dripshop.live/dripnfts/slabs/1401036714146_front_v1.jpg" TargetMode="External"/><Relationship Id="rId3470" Type="http://schemas.openxmlformats.org/officeDocument/2006/relationships/hyperlink" Target="https://cdn.dripshop.live/dripnfts/slabs/1401036714131_front_v1.jpg" TargetMode="External"/><Relationship Id="rId2140" Type="http://schemas.openxmlformats.org/officeDocument/2006/relationships/hyperlink" Target="https://cdn.dripshop.live/dripnfts/slabs/103347632.mp4" TargetMode="External"/><Relationship Id="rId3472" Type="http://schemas.openxmlformats.org/officeDocument/2006/relationships/hyperlink" Target="https://cdn.dripshop.live/dripnfts/slabs/1401036714136.mp4" TargetMode="External"/><Relationship Id="rId2141" Type="http://schemas.openxmlformats.org/officeDocument/2006/relationships/hyperlink" Target="https://cdn.dripshop.live/dripnfts/slabs/103347632_front_v1.jpg" TargetMode="External"/><Relationship Id="rId3471" Type="http://schemas.openxmlformats.org/officeDocument/2006/relationships/hyperlink" Target="https://www.dripshop.live/products/r7RGLnt6r7l4X81vGOulO" TargetMode="External"/><Relationship Id="rId2142" Type="http://schemas.openxmlformats.org/officeDocument/2006/relationships/hyperlink" Target="https://www.dripshop.live/products/Wv-pVAMZ6yT-x-uNmsxyg" TargetMode="External"/><Relationship Id="rId3474" Type="http://schemas.openxmlformats.org/officeDocument/2006/relationships/hyperlink" Target="https://www.dripshop.live/products/GQUGcXiH3tewZBBOrcRrW" TargetMode="External"/><Relationship Id="rId2143" Type="http://schemas.openxmlformats.org/officeDocument/2006/relationships/hyperlink" Target="https://cdn.dripshop.live/dripnfts/slabs/103148697.mp4" TargetMode="External"/><Relationship Id="rId3473" Type="http://schemas.openxmlformats.org/officeDocument/2006/relationships/hyperlink" Target="https://cdn.dripshop.live/dripnfts/slabs/1401036714136_front_v1.jpg" TargetMode="External"/><Relationship Id="rId2144" Type="http://schemas.openxmlformats.org/officeDocument/2006/relationships/hyperlink" Target="https://cdn.dripshop.live/dripnfts/slabs/103148697_front_v1.jpg" TargetMode="External"/><Relationship Id="rId3476" Type="http://schemas.openxmlformats.org/officeDocument/2006/relationships/hyperlink" Target="https://cdn.dripshop.live/dripnfts/slabs/1401036714141_front_v1.jpg" TargetMode="External"/><Relationship Id="rId2145" Type="http://schemas.openxmlformats.org/officeDocument/2006/relationships/hyperlink" Target="https://www.dripshop.live/products/ZkOtxv48AYp6B2QzsBX4a" TargetMode="External"/><Relationship Id="rId3475" Type="http://schemas.openxmlformats.org/officeDocument/2006/relationships/hyperlink" Target="https://cdn.dripshop.live/dripnfts/slabs/1401036714141.mp4" TargetMode="External"/><Relationship Id="rId2146" Type="http://schemas.openxmlformats.org/officeDocument/2006/relationships/hyperlink" Target="https://cdn.dripshop.live/dripnfts/slabs/101062703.mp4" TargetMode="External"/><Relationship Id="rId3478" Type="http://schemas.openxmlformats.org/officeDocument/2006/relationships/hyperlink" Target="https://cdn.dripshop.live/dripnfts/slabs/1401036714146.mp4" TargetMode="External"/><Relationship Id="rId2147" Type="http://schemas.openxmlformats.org/officeDocument/2006/relationships/hyperlink" Target="https://cdn.dripshop.live/dripnfts/slabs/101062703_front_v1.jpg" TargetMode="External"/><Relationship Id="rId3477" Type="http://schemas.openxmlformats.org/officeDocument/2006/relationships/hyperlink" Target="https://www.dripshop.live/products/RgJ15AxJu3OV0--enLND-" TargetMode="External"/><Relationship Id="rId2137" Type="http://schemas.openxmlformats.org/officeDocument/2006/relationships/hyperlink" Target="https://cdn.dripshop.live/dripnfts/slabs/97955091.mp4" TargetMode="External"/><Relationship Id="rId3469" Type="http://schemas.openxmlformats.org/officeDocument/2006/relationships/hyperlink" Target="https://cdn.dripshop.live/dripnfts/slabs/1401036714131.mp4" TargetMode="External"/><Relationship Id="rId2138" Type="http://schemas.openxmlformats.org/officeDocument/2006/relationships/hyperlink" Target="https://cdn.dripshop.live/dripnfts/slabs/97955091_front_v1.jpg" TargetMode="External"/><Relationship Id="rId3468" Type="http://schemas.openxmlformats.org/officeDocument/2006/relationships/hyperlink" Target="https://www.dripshop.live/products/2yN3hrV3GJN_mupK2e2cc" TargetMode="External"/><Relationship Id="rId4799" Type="http://schemas.openxmlformats.org/officeDocument/2006/relationships/hyperlink" Target="https://cdn.dripshop.live/dripnfts/slabs/6035587290_front_v1.jpg" TargetMode="External"/><Relationship Id="rId2139" Type="http://schemas.openxmlformats.org/officeDocument/2006/relationships/hyperlink" Target="https://www.dripshop.live/products/jJwvrghvR6XGjUkDlUcus" TargetMode="External"/><Relationship Id="rId4790" Type="http://schemas.openxmlformats.org/officeDocument/2006/relationships/hyperlink" Target="https://cdn.dripshop.live/dripnfts/slabs/6035587287_front_v1.jpg" TargetMode="External"/><Relationship Id="rId3461" Type="http://schemas.openxmlformats.org/officeDocument/2006/relationships/hyperlink" Target="https://cdn.dripshop.live/dripnfts/slabs/1401036714109_front_v1.jpg" TargetMode="External"/><Relationship Id="rId4792" Type="http://schemas.openxmlformats.org/officeDocument/2006/relationships/hyperlink" Target="https://cdn.dripshop.live/dripnfts/slabs/6035587288.mp4" TargetMode="External"/><Relationship Id="rId2130" Type="http://schemas.openxmlformats.org/officeDocument/2006/relationships/hyperlink" Target="https://www.dripshop.live/products/07hN7zitbTCX9JZbB6gBP" TargetMode="External"/><Relationship Id="rId3460" Type="http://schemas.openxmlformats.org/officeDocument/2006/relationships/hyperlink" Target="https://cdn.dripshop.live/dripnfts/slabs/1401036714109.mp4" TargetMode="External"/><Relationship Id="rId4791" Type="http://schemas.openxmlformats.org/officeDocument/2006/relationships/hyperlink" Target="https://www.dripshop.live/products/204IGq6AFu9VDPDFUo1s5" TargetMode="External"/><Relationship Id="rId2131" Type="http://schemas.openxmlformats.org/officeDocument/2006/relationships/hyperlink" Target="https://cdn.dripshop.live/dripnfts/slabs/101062664.mp4" TargetMode="External"/><Relationship Id="rId3463" Type="http://schemas.openxmlformats.org/officeDocument/2006/relationships/hyperlink" Target="https://cdn.dripshop.live/dripnfts/slabs/1401036714111.mp4" TargetMode="External"/><Relationship Id="rId4794" Type="http://schemas.openxmlformats.org/officeDocument/2006/relationships/hyperlink" Target="https://www.dripshop.live/products/7qa-ntHRuC3nvKDtncAdZ" TargetMode="External"/><Relationship Id="rId2132" Type="http://schemas.openxmlformats.org/officeDocument/2006/relationships/hyperlink" Target="https://cdn.dripshop.live/dripnfts/slabs/101062664_front_v1.jpg" TargetMode="External"/><Relationship Id="rId3462" Type="http://schemas.openxmlformats.org/officeDocument/2006/relationships/hyperlink" Target="https://www.dripshop.live/products/wPDZTr1oB9DLe-hbPuOUH" TargetMode="External"/><Relationship Id="rId4793" Type="http://schemas.openxmlformats.org/officeDocument/2006/relationships/hyperlink" Target="https://cdn.dripshop.live/dripnfts/slabs/6035587288_front_v1.jpg" TargetMode="External"/><Relationship Id="rId2133" Type="http://schemas.openxmlformats.org/officeDocument/2006/relationships/hyperlink" Target="https://www.dripshop.live/products/UbqMZoP40kXZGo-N1sZYZ" TargetMode="External"/><Relationship Id="rId3465" Type="http://schemas.openxmlformats.org/officeDocument/2006/relationships/hyperlink" Target="https://www.dripshop.live/products/J4NgErwGKc3LOU06h-aaV" TargetMode="External"/><Relationship Id="rId4796" Type="http://schemas.openxmlformats.org/officeDocument/2006/relationships/hyperlink" Target="https://cdn.dripshop.live/dripnfts/slabs/6035587289_front_v1.jpg" TargetMode="External"/><Relationship Id="rId2134" Type="http://schemas.openxmlformats.org/officeDocument/2006/relationships/hyperlink" Target="https://cdn.dripshop.live/dripnfts/slabs/101062661.mp4" TargetMode="External"/><Relationship Id="rId3464" Type="http://schemas.openxmlformats.org/officeDocument/2006/relationships/hyperlink" Target="https://cdn.dripshop.live/dripnfts/slabs/1401036714111_front_v1.jpg" TargetMode="External"/><Relationship Id="rId4795" Type="http://schemas.openxmlformats.org/officeDocument/2006/relationships/hyperlink" Target="https://cdn.dripshop.live/dripnfts/slabs/6035587289.mp4" TargetMode="External"/><Relationship Id="rId2135" Type="http://schemas.openxmlformats.org/officeDocument/2006/relationships/hyperlink" Target="https://cdn.dripshop.live/dripnfts/slabs/101062661_front_v1.jpg" TargetMode="External"/><Relationship Id="rId3467" Type="http://schemas.openxmlformats.org/officeDocument/2006/relationships/hyperlink" Target="https://cdn.dripshop.live/dripnfts/slabs/1401036714113_front_v1.jpg" TargetMode="External"/><Relationship Id="rId4798" Type="http://schemas.openxmlformats.org/officeDocument/2006/relationships/hyperlink" Target="https://cdn.dripshop.live/dripnfts/slabs/6035587290.mp4" TargetMode="External"/><Relationship Id="rId2136" Type="http://schemas.openxmlformats.org/officeDocument/2006/relationships/hyperlink" Target="https://www.dripshop.live/products/EWMQ1WDAGURs1uCiJ6Onm" TargetMode="External"/><Relationship Id="rId3466" Type="http://schemas.openxmlformats.org/officeDocument/2006/relationships/hyperlink" Target="https://cdn.dripshop.live/dripnfts/slabs/1401036714113.mp4" TargetMode="External"/><Relationship Id="rId4797" Type="http://schemas.openxmlformats.org/officeDocument/2006/relationships/hyperlink" Target="https://www.dripshop.live/products/l-glyCkQw4FvU-3xOGhwS" TargetMode="External"/><Relationship Id="rId3490" Type="http://schemas.openxmlformats.org/officeDocument/2006/relationships/hyperlink" Target="https://cdn.dripshop.live/dripnfts/slabs/1401045944294.mp4" TargetMode="External"/><Relationship Id="rId2160" Type="http://schemas.openxmlformats.org/officeDocument/2006/relationships/hyperlink" Target="https://www.dripshop.live/products/t1ABGlLvkUJggXo6lrTNP" TargetMode="External"/><Relationship Id="rId3492" Type="http://schemas.openxmlformats.org/officeDocument/2006/relationships/hyperlink" Target="https://www.dripshop.live/products/rJvC5fFE11LwXrDfoSabg" TargetMode="External"/><Relationship Id="rId2161" Type="http://schemas.openxmlformats.org/officeDocument/2006/relationships/hyperlink" Target="https://cdn.dripshop.live/dripnfts/slabs/103148722.mp4" TargetMode="External"/><Relationship Id="rId3491" Type="http://schemas.openxmlformats.org/officeDocument/2006/relationships/hyperlink" Target="https://cdn.dripshop.live/dripnfts/slabs/1401045944294_front_v1.jpg" TargetMode="External"/><Relationship Id="rId2162" Type="http://schemas.openxmlformats.org/officeDocument/2006/relationships/hyperlink" Target="https://cdn.dripshop.live/dripnfts/slabs/103148722_front_v1.jpg" TargetMode="External"/><Relationship Id="rId3494" Type="http://schemas.openxmlformats.org/officeDocument/2006/relationships/hyperlink" Target="https://cdn.dripshop.live/dripnfts/slabs/1401045944297_front_v1.jpg" TargetMode="External"/><Relationship Id="rId2163" Type="http://schemas.openxmlformats.org/officeDocument/2006/relationships/hyperlink" Target="https://www.dripshop.live/products/8uBx4CO3vjmDlFmgRIMlK" TargetMode="External"/><Relationship Id="rId3493" Type="http://schemas.openxmlformats.org/officeDocument/2006/relationships/hyperlink" Target="https://cdn.dripshop.live/dripnfts/slabs/1401045944297.mp4" TargetMode="External"/><Relationship Id="rId2164" Type="http://schemas.openxmlformats.org/officeDocument/2006/relationships/hyperlink" Target="https://cdn.dripshop.live/dripnfts/slabs/84580076.mp4" TargetMode="External"/><Relationship Id="rId3496" Type="http://schemas.openxmlformats.org/officeDocument/2006/relationships/hyperlink" Target="https://cdn.dripshop.live/dripnfts/slabs/3864510355.mp4" TargetMode="External"/><Relationship Id="rId2165" Type="http://schemas.openxmlformats.org/officeDocument/2006/relationships/hyperlink" Target="https://cdn.dripshop.live/dripnfts/slabs/84580076_front_v1.jpg" TargetMode="External"/><Relationship Id="rId3495" Type="http://schemas.openxmlformats.org/officeDocument/2006/relationships/hyperlink" Target="https://www.dripshop.live/products/VQdVjFa22PlIcUym_3e0t" TargetMode="External"/><Relationship Id="rId2166" Type="http://schemas.openxmlformats.org/officeDocument/2006/relationships/hyperlink" Target="https://www.dripshop.live/products/WVjN5zEwIN3-hEbDMi1VZ" TargetMode="External"/><Relationship Id="rId3498" Type="http://schemas.openxmlformats.org/officeDocument/2006/relationships/hyperlink" Target="https://www.dripshop.live/products/koi45vmRoAww2IznnXjeT" TargetMode="External"/><Relationship Id="rId2167" Type="http://schemas.openxmlformats.org/officeDocument/2006/relationships/hyperlink" Target="https://cdn.dripshop.live/dripnfts/slabs/85322907.mp4" TargetMode="External"/><Relationship Id="rId3497" Type="http://schemas.openxmlformats.org/officeDocument/2006/relationships/hyperlink" Target="https://cdn.dripshop.live/dripnfts/slabs/3864510355_front_v1.jpg" TargetMode="External"/><Relationship Id="rId2168" Type="http://schemas.openxmlformats.org/officeDocument/2006/relationships/hyperlink" Target="https://cdn.dripshop.live/dripnfts/slabs/85322907_front_v1.jpg" TargetMode="External"/><Relationship Id="rId2169" Type="http://schemas.openxmlformats.org/officeDocument/2006/relationships/hyperlink" Target="https://www.dripshop.live/products/KVAXYpOV8a18zuJ6_Pc2A" TargetMode="External"/><Relationship Id="rId3499" Type="http://schemas.openxmlformats.org/officeDocument/2006/relationships/hyperlink" Target="https://cdn.dripshop.live/dripnfts/slabs/3912900195.mp4" TargetMode="External"/><Relationship Id="rId2159" Type="http://schemas.openxmlformats.org/officeDocument/2006/relationships/hyperlink" Target="https://cdn.dripshop.live/dripnfts/slabs/78039146_front_v1.jpg" TargetMode="External"/><Relationship Id="rId3481" Type="http://schemas.openxmlformats.org/officeDocument/2006/relationships/hyperlink" Target="https://cdn.dripshop.live/dripnfts/slabs/1401036714147.mp4" TargetMode="External"/><Relationship Id="rId2150" Type="http://schemas.openxmlformats.org/officeDocument/2006/relationships/hyperlink" Target="https://cdn.dripshop.live/dripnfts/slabs/71306594_front_v1.jpg" TargetMode="External"/><Relationship Id="rId3480" Type="http://schemas.openxmlformats.org/officeDocument/2006/relationships/hyperlink" Target="https://www.dripshop.live/products/KCTCej7fvkKZv30E64YRv" TargetMode="External"/><Relationship Id="rId2151" Type="http://schemas.openxmlformats.org/officeDocument/2006/relationships/hyperlink" Target="https://www.dripshop.live/products/LmU6xTl5jYS57wKDgFX7Z" TargetMode="External"/><Relationship Id="rId3483" Type="http://schemas.openxmlformats.org/officeDocument/2006/relationships/hyperlink" Target="https://www.dripshop.live/products/tMee4Pqzur2LUDUIEQ853" TargetMode="External"/><Relationship Id="rId2152" Type="http://schemas.openxmlformats.org/officeDocument/2006/relationships/hyperlink" Target="https://cdn.dripshop.live/dripnfts/slabs/76747693.mp4" TargetMode="External"/><Relationship Id="rId3482" Type="http://schemas.openxmlformats.org/officeDocument/2006/relationships/hyperlink" Target="https://cdn.dripshop.live/dripnfts/slabs/1401036714147_front_v1.jpg" TargetMode="External"/><Relationship Id="rId2153" Type="http://schemas.openxmlformats.org/officeDocument/2006/relationships/hyperlink" Target="https://cdn.dripshop.live/dripnfts/slabs/76747693_front_v1.jpg" TargetMode="External"/><Relationship Id="rId3485" Type="http://schemas.openxmlformats.org/officeDocument/2006/relationships/hyperlink" Target="https://cdn.dripshop.live/dripnfts/slabs/1401045944267_front_v1.jpg" TargetMode="External"/><Relationship Id="rId2154" Type="http://schemas.openxmlformats.org/officeDocument/2006/relationships/hyperlink" Target="https://www.dripshop.live/products/1akn7hpYlb3bqPx4J90IX" TargetMode="External"/><Relationship Id="rId3484" Type="http://schemas.openxmlformats.org/officeDocument/2006/relationships/hyperlink" Target="https://cdn.dripshop.live/dripnfts/slabs/1401045944267.mp4" TargetMode="External"/><Relationship Id="rId2155" Type="http://schemas.openxmlformats.org/officeDocument/2006/relationships/hyperlink" Target="https://cdn.dripshop.live/dripnfts/slabs/103347636.mp4" TargetMode="External"/><Relationship Id="rId3487" Type="http://schemas.openxmlformats.org/officeDocument/2006/relationships/hyperlink" Target="https://cdn.dripshop.live/dripnfts/slabs/1401045944268.mp4" TargetMode="External"/><Relationship Id="rId2156" Type="http://schemas.openxmlformats.org/officeDocument/2006/relationships/hyperlink" Target="https://cdn.dripshop.live/dripnfts/slabs/103347636_front_v1.jpg" TargetMode="External"/><Relationship Id="rId3486" Type="http://schemas.openxmlformats.org/officeDocument/2006/relationships/hyperlink" Target="https://www.dripshop.live/products/xG21ZfVU3iWVVxk9UMnha" TargetMode="External"/><Relationship Id="rId2157" Type="http://schemas.openxmlformats.org/officeDocument/2006/relationships/hyperlink" Target="https://www.dripshop.live/products/a0ZHa-Ug3fZvMLT3XVhQC" TargetMode="External"/><Relationship Id="rId3489" Type="http://schemas.openxmlformats.org/officeDocument/2006/relationships/hyperlink" Target="https://www.dripshop.live/products/DpgQ0aOWqg1SPCPDLg4_c" TargetMode="External"/><Relationship Id="rId2158" Type="http://schemas.openxmlformats.org/officeDocument/2006/relationships/hyperlink" Target="https://cdn.dripshop.live/dripnfts/slabs/78039146.mp4" TargetMode="External"/><Relationship Id="rId3488" Type="http://schemas.openxmlformats.org/officeDocument/2006/relationships/hyperlink" Target="https://cdn.dripshop.live/dripnfts/slabs/1401045944268_front_v1.jpg" TargetMode="External"/><Relationship Id="rId2104" Type="http://schemas.openxmlformats.org/officeDocument/2006/relationships/hyperlink" Target="https://cdn.dripshop.live/dripnfts/slabs/109061802.mp4" TargetMode="External"/><Relationship Id="rId3436" Type="http://schemas.openxmlformats.org/officeDocument/2006/relationships/hyperlink" Target="https://cdn.dripshop.live/dripnfts/slabs/1401036712293.mp4" TargetMode="External"/><Relationship Id="rId4767" Type="http://schemas.openxmlformats.org/officeDocument/2006/relationships/hyperlink" Target="https://www.dripshop.live/products/F8pnhMGfc5kWqpz_-dJFZ" TargetMode="External"/><Relationship Id="rId2105" Type="http://schemas.openxmlformats.org/officeDocument/2006/relationships/hyperlink" Target="https://cdn.dripshop.live/dripnfts/slabs/109061802_front_v1.jpg" TargetMode="External"/><Relationship Id="rId3435" Type="http://schemas.openxmlformats.org/officeDocument/2006/relationships/hyperlink" Target="https://www.dripshop.live/products/uI9AnSMOqDG50W2WokCOW" TargetMode="External"/><Relationship Id="rId4766" Type="http://schemas.openxmlformats.org/officeDocument/2006/relationships/hyperlink" Target="https://cdn.dripshop.live/dripnfts/slabs/6035587264_front_v1.jpg" TargetMode="External"/><Relationship Id="rId2106" Type="http://schemas.openxmlformats.org/officeDocument/2006/relationships/hyperlink" Target="https://www.dripshop.live/products/zKUZJ7I3Tjbdp68dW1aFO" TargetMode="External"/><Relationship Id="rId3438" Type="http://schemas.openxmlformats.org/officeDocument/2006/relationships/hyperlink" Target="https://www.dripshop.live/products/AMh-1i-V1NNAtTlxthES5" TargetMode="External"/><Relationship Id="rId4769" Type="http://schemas.openxmlformats.org/officeDocument/2006/relationships/hyperlink" Target="https://cdn.dripshop.live/dripnfts/slabs/6035587267_front_v1.jpg" TargetMode="External"/><Relationship Id="rId2107" Type="http://schemas.openxmlformats.org/officeDocument/2006/relationships/hyperlink" Target="https://cdn.dripshop.live/dripnfts/slabs/109061879.mp4" TargetMode="External"/><Relationship Id="rId3437" Type="http://schemas.openxmlformats.org/officeDocument/2006/relationships/hyperlink" Target="https://cdn.dripshop.live/dripnfts/slabs/1401036712293_front_v1.jpg" TargetMode="External"/><Relationship Id="rId4768" Type="http://schemas.openxmlformats.org/officeDocument/2006/relationships/hyperlink" Target="https://cdn.dripshop.live/dripnfts/slabs/6035587267.mp4" TargetMode="External"/><Relationship Id="rId2108" Type="http://schemas.openxmlformats.org/officeDocument/2006/relationships/hyperlink" Target="https://cdn.dripshop.live/dripnfts/slabs/109061879_front_v1.jpg" TargetMode="External"/><Relationship Id="rId2109" Type="http://schemas.openxmlformats.org/officeDocument/2006/relationships/hyperlink" Target="https://www.dripshop.live/products/rj1wU0tsTtLUPku4Pptyz" TargetMode="External"/><Relationship Id="rId3439" Type="http://schemas.openxmlformats.org/officeDocument/2006/relationships/hyperlink" Target="https://cdn.dripshop.live/dripnfts/slabs/1401036714005.mp4" TargetMode="External"/><Relationship Id="rId3430" Type="http://schemas.openxmlformats.org/officeDocument/2006/relationships/hyperlink" Target="https://cdn.dripshop.live/dripnfts/slabs/1401036710149.mp4" TargetMode="External"/><Relationship Id="rId4761" Type="http://schemas.openxmlformats.org/officeDocument/2006/relationships/hyperlink" Target="https://www.dripshop.live/products/YDh80pkHIHkMZ9_T3tel-" TargetMode="External"/><Relationship Id="rId4760" Type="http://schemas.openxmlformats.org/officeDocument/2006/relationships/hyperlink" Target="https://cdn.dripshop.live/dripnfts/slabs/6035587262_front_v1.jpg" TargetMode="External"/><Relationship Id="rId2100" Type="http://schemas.openxmlformats.org/officeDocument/2006/relationships/hyperlink" Target="https://www.dripshop.live/products/MPSvYGI8WEb3TNrZvKae-" TargetMode="External"/><Relationship Id="rId3432" Type="http://schemas.openxmlformats.org/officeDocument/2006/relationships/hyperlink" Target="https://www.dripshop.live/products/IGWAsUEkxB42kw_Gul4zh" TargetMode="External"/><Relationship Id="rId4763" Type="http://schemas.openxmlformats.org/officeDocument/2006/relationships/hyperlink" Target="https://cdn.dripshop.live/dripnfts/slabs/6035587263_front_v1.jpg" TargetMode="External"/><Relationship Id="rId2101" Type="http://schemas.openxmlformats.org/officeDocument/2006/relationships/hyperlink" Target="https://cdn.dripshop.live/dripnfts/slabs/109060517.mp4" TargetMode="External"/><Relationship Id="rId3431" Type="http://schemas.openxmlformats.org/officeDocument/2006/relationships/hyperlink" Target="https://cdn.dripshop.live/dripnfts/slabs/1401036710149_front_v1.jpg" TargetMode="External"/><Relationship Id="rId4762" Type="http://schemas.openxmlformats.org/officeDocument/2006/relationships/hyperlink" Target="https://cdn.dripshop.live/dripnfts/slabs/6035587263.mp4" TargetMode="External"/><Relationship Id="rId2102" Type="http://schemas.openxmlformats.org/officeDocument/2006/relationships/hyperlink" Target="https://cdn.dripshop.live/dripnfts/slabs/109060517_front_v1.jpg" TargetMode="External"/><Relationship Id="rId3434" Type="http://schemas.openxmlformats.org/officeDocument/2006/relationships/hyperlink" Target="https://cdn.dripshop.live/dripnfts/slabs/1401036712267_front_v1.jpg" TargetMode="External"/><Relationship Id="rId4765" Type="http://schemas.openxmlformats.org/officeDocument/2006/relationships/hyperlink" Target="https://cdn.dripshop.live/dripnfts/slabs/6035587264.mp4" TargetMode="External"/><Relationship Id="rId2103" Type="http://schemas.openxmlformats.org/officeDocument/2006/relationships/hyperlink" Target="https://www.dripshop.live/products/hSBAxp9fpLWSTQkmvgMyE" TargetMode="External"/><Relationship Id="rId3433" Type="http://schemas.openxmlformats.org/officeDocument/2006/relationships/hyperlink" Target="https://cdn.dripshop.live/dripnfts/slabs/1401036712267.mp4" TargetMode="External"/><Relationship Id="rId4764" Type="http://schemas.openxmlformats.org/officeDocument/2006/relationships/hyperlink" Target="https://www.dripshop.live/products/iU7OPfL4B5r6r4adB0bfA" TargetMode="External"/><Relationship Id="rId3425" Type="http://schemas.openxmlformats.org/officeDocument/2006/relationships/hyperlink" Target="https://cdn.dripshop.live/dripnfts/slabs/1401036708012_front_v1.jpg" TargetMode="External"/><Relationship Id="rId4756" Type="http://schemas.openxmlformats.org/officeDocument/2006/relationships/hyperlink" Target="https://cdn.dripshop.live/dripnfts/slabs/6035587252.mp4" TargetMode="External"/><Relationship Id="rId3424" Type="http://schemas.openxmlformats.org/officeDocument/2006/relationships/hyperlink" Target="https://cdn.dripshop.live/dripnfts/slabs/1401036708012.mp4" TargetMode="External"/><Relationship Id="rId4755" Type="http://schemas.openxmlformats.org/officeDocument/2006/relationships/hyperlink" Target="https://www.dripshop.live/products/YeW_8tb4mT9vdgtRK5zGP" TargetMode="External"/><Relationship Id="rId3427" Type="http://schemas.openxmlformats.org/officeDocument/2006/relationships/hyperlink" Target="https://cdn.dripshop.live/dripnfts/slabs/1401036708013.mp4" TargetMode="External"/><Relationship Id="rId4758" Type="http://schemas.openxmlformats.org/officeDocument/2006/relationships/hyperlink" Target="https://www.dripshop.live/products/jxk0djtmiNP2YsuFx8ukV" TargetMode="External"/><Relationship Id="rId3426" Type="http://schemas.openxmlformats.org/officeDocument/2006/relationships/hyperlink" Target="https://www.dripshop.live/products/q6CZZCsKq75T-EfOSpTwQ" TargetMode="External"/><Relationship Id="rId4757" Type="http://schemas.openxmlformats.org/officeDocument/2006/relationships/hyperlink" Target="https://cdn.dripshop.live/dripnfts/slabs/6035587252_front_v1.jpg" TargetMode="External"/><Relationship Id="rId3429" Type="http://schemas.openxmlformats.org/officeDocument/2006/relationships/hyperlink" Target="https://www.dripshop.live/products/eYiiJRnO_KSElDV_3TkzR" TargetMode="External"/><Relationship Id="rId3428" Type="http://schemas.openxmlformats.org/officeDocument/2006/relationships/hyperlink" Target="https://cdn.dripshop.live/dripnfts/slabs/1401036708013_front_v1.jpg" TargetMode="External"/><Relationship Id="rId4759" Type="http://schemas.openxmlformats.org/officeDocument/2006/relationships/hyperlink" Target="https://cdn.dripshop.live/dripnfts/slabs/6035587262.mp4" TargetMode="External"/><Relationship Id="rId899" Type="http://schemas.openxmlformats.org/officeDocument/2006/relationships/hyperlink" Target="https://cdn.dripshop.live/dripnfts/slabs/105494186_front_v1.jpg" TargetMode="External"/><Relationship Id="rId898" Type="http://schemas.openxmlformats.org/officeDocument/2006/relationships/hyperlink" Target="https://cdn.dripshop.live/dripnfts/slabs/105494186.mp4" TargetMode="External"/><Relationship Id="rId897" Type="http://schemas.openxmlformats.org/officeDocument/2006/relationships/hyperlink" Target="https://www.dripshop.live/products/HNpBgrj14_OCjrxPk5aqs" TargetMode="External"/><Relationship Id="rId896" Type="http://schemas.openxmlformats.org/officeDocument/2006/relationships/hyperlink" Target="https://cdn.dripshop.live/dripnfts/slabs/70262641_front_v1.jpg" TargetMode="External"/><Relationship Id="rId891" Type="http://schemas.openxmlformats.org/officeDocument/2006/relationships/hyperlink" Target="https://www.dripshop.live/products/C8KRq56F6BtUUgv07veuV" TargetMode="External"/><Relationship Id="rId890" Type="http://schemas.openxmlformats.org/officeDocument/2006/relationships/hyperlink" Target="https://cdn.dripshop.live/dripnfts/slabs/105494185_front_v1.jpg" TargetMode="External"/><Relationship Id="rId4750" Type="http://schemas.openxmlformats.org/officeDocument/2006/relationships/hyperlink" Target="https://cdn.dripshop.live/dripnfts/slabs/6035587249.mp4" TargetMode="External"/><Relationship Id="rId895" Type="http://schemas.openxmlformats.org/officeDocument/2006/relationships/hyperlink" Target="https://cdn.dripshop.live/dripnfts/slabs/70262641.mp4" TargetMode="External"/><Relationship Id="rId3421" Type="http://schemas.openxmlformats.org/officeDocument/2006/relationships/hyperlink" Target="https://cdn.dripshop.live/dripnfts/slabs/1401036705150.mp4" TargetMode="External"/><Relationship Id="rId4752" Type="http://schemas.openxmlformats.org/officeDocument/2006/relationships/hyperlink" Target="https://www.dripshop.live/products/EOhNB1mFWarYZ58bmsqf0" TargetMode="External"/><Relationship Id="rId894" Type="http://schemas.openxmlformats.org/officeDocument/2006/relationships/hyperlink" Target="https://www.dripshop.live/products/S-kjt7_6TzcqOwc4loAK_" TargetMode="External"/><Relationship Id="rId3420" Type="http://schemas.openxmlformats.org/officeDocument/2006/relationships/hyperlink" Target="https://www.dripshop.live/products/rV98dgTtYwVv0sMCYsEEW" TargetMode="External"/><Relationship Id="rId4751" Type="http://schemas.openxmlformats.org/officeDocument/2006/relationships/hyperlink" Target="https://cdn.dripshop.live/dripnfts/slabs/6035587249_front_v1.jpg" TargetMode="External"/><Relationship Id="rId893" Type="http://schemas.openxmlformats.org/officeDocument/2006/relationships/hyperlink" Target="https://cdn.dripshop.live/dripnfts/slabs/106276836_front_v1.jpg" TargetMode="External"/><Relationship Id="rId3423" Type="http://schemas.openxmlformats.org/officeDocument/2006/relationships/hyperlink" Target="https://www.dripshop.live/products/_yRF7cFY5sy1L_V1qtgV8" TargetMode="External"/><Relationship Id="rId4754" Type="http://schemas.openxmlformats.org/officeDocument/2006/relationships/hyperlink" Target="https://cdn.dripshop.live/dripnfts/slabs/6035587251_front_v1.jpg" TargetMode="External"/><Relationship Id="rId892" Type="http://schemas.openxmlformats.org/officeDocument/2006/relationships/hyperlink" Target="https://cdn.dripshop.live/dripnfts/slabs/106276836.mp4" TargetMode="External"/><Relationship Id="rId3422" Type="http://schemas.openxmlformats.org/officeDocument/2006/relationships/hyperlink" Target="https://cdn.dripshop.live/dripnfts/slabs/1401036705150_front_v1.jpg" TargetMode="External"/><Relationship Id="rId4753" Type="http://schemas.openxmlformats.org/officeDocument/2006/relationships/hyperlink" Target="https://cdn.dripshop.live/dripnfts/slabs/6035587251.mp4" TargetMode="External"/><Relationship Id="rId2126" Type="http://schemas.openxmlformats.org/officeDocument/2006/relationships/hyperlink" Target="https://cdn.dripshop.live/dripnfts/slabs/101062633_front_v1.jpg" TargetMode="External"/><Relationship Id="rId3458" Type="http://schemas.openxmlformats.org/officeDocument/2006/relationships/hyperlink" Target="https://cdn.dripshop.live/dripnfts/slabs/1401036714048_front_v1.jpg" TargetMode="External"/><Relationship Id="rId4789" Type="http://schemas.openxmlformats.org/officeDocument/2006/relationships/hyperlink" Target="https://cdn.dripshop.live/dripnfts/slabs/6035587287.mp4" TargetMode="External"/><Relationship Id="rId2127" Type="http://schemas.openxmlformats.org/officeDocument/2006/relationships/hyperlink" Target="https://www.dripshop.live/products/oDts1brj-cuAP5n5a_zW9" TargetMode="External"/><Relationship Id="rId3457" Type="http://schemas.openxmlformats.org/officeDocument/2006/relationships/hyperlink" Target="https://cdn.dripshop.live/dripnfts/slabs/1401036714048.mp4" TargetMode="External"/><Relationship Id="rId4788" Type="http://schemas.openxmlformats.org/officeDocument/2006/relationships/hyperlink" Target="https://www.dripshop.live/products/21YsNIi9CAbWSRok8582z" TargetMode="External"/><Relationship Id="rId2128" Type="http://schemas.openxmlformats.org/officeDocument/2006/relationships/hyperlink" Target="https://cdn.dripshop.live/dripnfts/slabs/101062671.mp4" TargetMode="External"/><Relationship Id="rId2129" Type="http://schemas.openxmlformats.org/officeDocument/2006/relationships/hyperlink" Target="https://cdn.dripshop.live/dripnfts/slabs/101062671_front_v1.jpg" TargetMode="External"/><Relationship Id="rId3459" Type="http://schemas.openxmlformats.org/officeDocument/2006/relationships/hyperlink" Target="https://www.dripshop.live/products/NTnP8VbYxSqoKDDC7Va-_" TargetMode="External"/><Relationship Id="rId3450" Type="http://schemas.openxmlformats.org/officeDocument/2006/relationships/hyperlink" Target="https://www.dripshop.live/products/2TcSp50VSfoDPcrndRuYb" TargetMode="External"/><Relationship Id="rId4781" Type="http://schemas.openxmlformats.org/officeDocument/2006/relationships/hyperlink" Target="https://cdn.dripshop.live/dripnfts/slabs/6035587281_front_v1.jpg" TargetMode="External"/><Relationship Id="rId4780" Type="http://schemas.openxmlformats.org/officeDocument/2006/relationships/hyperlink" Target="https://cdn.dripshop.live/dripnfts/slabs/6035587281.mp4" TargetMode="External"/><Relationship Id="rId2120" Type="http://schemas.openxmlformats.org/officeDocument/2006/relationships/hyperlink" Target="https://cdn.dripshop.live/dripnfts/slabs/101062658_front_v1.jpg" TargetMode="External"/><Relationship Id="rId3452" Type="http://schemas.openxmlformats.org/officeDocument/2006/relationships/hyperlink" Target="https://cdn.dripshop.live/dripnfts/slabs/1401036714030_front_v1.jpg" TargetMode="External"/><Relationship Id="rId4783" Type="http://schemas.openxmlformats.org/officeDocument/2006/relationships/hyperlink" Target="https://cdn.dripshop.live/dripnfts/slabs/6035587283.mp4" TargetMode="External"/><Relationship Id="rId2121" Type="http://schemas.openxmlformats.org/officeDocument/2006/relationships/hyperlink" Target="https://www.dripshop.live/products/51m4a9CXUL5_AWV--s7gO" TargetMode="External"/><Relationship Id="rId3451" Type="http://schemas.openxmlformats.org/officeDocument/2006/relationships/hyperlink" Target="https://cdn.dripshop.live/dripnfts/slabs/1401036714030.mp4" TargetMode="External"/><Relationship Id="rId4782" Type="http://schemas.openxmlformats.org/officeDocument/2006/relationships/hyperlink" Target="https://www.dripshop.live/products/FzfipOCM66epSqBf0WR9D" TargetMode="External"/><Relationship Id="rId2122" Type="http://schemas.openxmlformats.org/officeDocument/2006/relationships/hyperlink" Target="https://cdn.dripshop.live/dripnfts/slabs/74657256.mp4" TargetMode="External"/><Relationship Id="rId3454" Type="http://schemas.openxmlformats.org/officeDocument/2006/relationships/hyperlink" Target="https://cdn.dripshop.live/dripnfts/slabs/1401036714035.mp4" TargetMode="External"/><Relationship Id="rId4785" Type="http://schemas.openxmlformats.org/officeDocument/2006/relationships/hyperlink" Target="https://www.dripshop.live/products/CYpyyDKmbVZgwZRrAPgM_" TargetMode="External"/><Relationship Id="rId2123" Type="http://schemas.openxmlformats.org/officeDocument/2006/relationships/hyperlink" Target="https://cdn.dripshop.live/dripnfts/slabs/74657256_front_v1.jpg" TargetMode="External"/><Relationship Id="rId3453" Type="http://schemas.openxmlformats.org/officeDocument/2006/relationships/hyperlink" Target="https://www.dripshop.live/products/DSGg0oZ9DQhEGAcP88dhq" TargetMode="External"/><Relationship Id="rId4784" Type="http://schemas.openxmlformats.org/officeDocument/2006/relationships/hyperlink" Target="https://cdn.dripshop.live/dripnfts/slabs/6035587283_front_v1.jpg" TargetMode="External"/><Relationship Id="rId2124" Type="http://schemas.openxmlformats.org/officeDocument/2006/relationships/hyperlink" Target="https://www.dripshop.live/products/bM6rAqFEPIiINSgjFxXxT" TargetMode="External"/><Relationship Id="rId3456" Type="http://schemas.openxmlformats.org/officeDocument/2006/relationships/hyperlink" Target="https://www.dripshop.live/products/jkBor8oGzFDokQMhbffJ-" TargetMode="External"/><Relationship Id="rId4787" Type="http://schemas.openxmlformats.org/officeDocument/2006/relationships/hyperlink" Target="https://cdn.dripshop.live/dripnfts/slabs/6035587286_front_v1.jpg" TargetMode="External"/><Relationship Id="rId2125" Type="http://schemas.openxmlformats.org/officeDocument/2006/relationships/hyperlink" Target="https://cdn.dripshop.live/dripnfts/slabs/101062633.mp4" TargetMode="External"/><Relationship Id="rId3455" Type="http://schemas.openxmlformats.org/officeDocument/2006/relationships/hyperlink" Target="https://cdn.dripshop.live/dripnfts/slabs/1401036714035_front_v1.jpg" TargetMode="External"/><Relationship Id="rId4786" Type="http://schemas.openxmlformats.org/officeDocument/2006/relationships/hyperlink" Target="https://cdn.dripshop.live/dripnfts/slabs/6035587286.mp4" TargetMode="External"/><Relationship Id="rId2115" Type="http://schemas.openxmlformats.org/officeDocument/2006/relationships/hyperlink" Target="https://www.dripshop.live/products/VUlW3wqbftMhcXhVAQOo1" TargetMode="External"/><Relationship Id="rId3447" Type="http://schemas.openxmlformats.org/officeDocument/2006/relationships/hyperlink" Target="https://www.dripshop.live/products/5Du8EoqXpMBOIH57of-Rl" TargetMode="External"/><Relationship Id="rId4778" Type="http://schemas.openxmlformats.org/officeDocument/2006/relationships/hyperlink" Target="https://cdn.dripshop.live/dripnfts/slabs/6035587273_front_v1.jpg" TargetMode="External"/><Relationship Id="rId2116" Type="http://schemas.openxmlformats.org/officeDocument/2006/relationships/hyperlink" Target="https://cdn.dripshop.live/dripnfts/slabs/102415467.mp4" TargetMode="External"/><Relationship Id="rId3446" Type="http://schemas.openxmlformats.org/officeDocument/2006/relationships/hyperlink" Target="https://cdn.dripshop.live/dripnfts/slabs/1401036714027_front_v1.jpg" TargetMode="External"/><Relationship Id="rId4777" Type="http://schemas.openxmlformats.org/officeDocument/2006/relationships/hyperlink" Target="https://cdn.dripshop.live/dripnfts/slabs/6035587273.mp4" TargetMode="External"/><Relationship Id="rId2117" Type="http://schemas.openxmlformats.org/officeDocument/2006/relationships/hyperlink" Target="https://cdn.dripshop.live/dripnfts/slabs/102415467_front_v1.jpg" TargetMode="External"/><Relationship Id="rId3449" Type="http://schemas.openxmlformats.org/officeDocument/2006/relationships/hyperlink" Target="https://cdn.dripshop.live/dripnfts/slabs/1401036714028_front_v1.jpg" TargetMode="External"/><Relationship Id="rId2118" Type="http://schemas.openxmlformats.org/officeDocument/2006/relationships/hyperlink" Target="https://www.dripshop.live/products/H2sb_ZGeFSUDXLtmEu9EY" TargetMode="External"/><Relationship Id="rId3448" Type="http://schemas.openxmlformats.org/officeDocument/2006/relationships/hyperlink" Target="https://cdn.dripshop.live/dripnfts/slabs/1401036714028.mp4" TargetMode="External"/><Relationship Id="rId4779" Type="http://schemas.openxmlformats.org/officeDocument/2006/relationships/hyperlink" Target="https://www.dripshop.live/products/AqCgcxEgI7eACGapWScBE" TargetMode="External"/><Relationship Id="rId2119" Type="http://schemas.openxmlformats.org/officeDocument/2006/relationships/hyperlink" Target="https://cdn.dripshop.live/dripnfts/slabs/101062658.mp4" TargetMode="External"/><Relationship Id="rId4770" Type="http://schemas.openxmlformats.org/officeDocument/2006/relationships/hyperlink" Target="https://www.dripshop.live/products/ophfv5035MuWXR5ZTQDTZ" TargetMode="External"/><Relationship Id="rId3441" Type="http://schemas.openxmlformats.org/officeDocument/2006/relationships/hyperlink" Target="https://www.dripshop.live/products/v7-IDmK_PbyWHc2OSU1BP" TargetMode="External"/><Relationship Id="rId4772" Type="http://schemas.openxmlformats.org/officeDocument/2006/relationships/hyperlink" Target="https://cdn.dripshop.live/dripnfts/slabs/6035587268_front_v1.jpg" TargetMode="External"/><Relationship Id="rId2110" Type="http://schemas.openxmlformats.org/officeDocument/2006/relationships/hyperlink" Target="https://cdn.dripshop.live/dripnfts/slabs/109061821.mp4" TargetMode="External"/><Relationship Id="rId3440" Type="http://schemas.openxmlformats.org/officeDocument/2006/relationships/hyperlink" Target="https://cdn.dripshop.live/dripnfts/slabs/1401036714005_front_v1.jpg" TargetMode="External"/><Relationship Id="rId4771" Type="http://schemas.openxmlformats.org/officeDocument/2006/relationships/hyperlink" Target="https://cdn.dripshop.live/dripnfts/slabs/6035587268.mp4" TargetMode="External"/><Relationship Id="rId2111" Type="http://schemas.openxmlformats.org/officeDocument/2006/relationships/hyperlink" Target="https://cdn.dripshop.live/dripnfts/slabs/109061821_front_v1.jpg" TargetMode="External"/><Relationship Id="rId3443" Type="http://schemas.openxmlformats.org/officeDocument/2006/relationships/hyperlink" Target="https://cdn.dripshop.live/dripnfts/slabs/1401036714008_front_v1.jpg" TargetMode="External"/><Relationship Id="rId4774" Type="http://schemas.openxmlformats.org/officeDocument/2006/relationships/hyperlink" Target="https://cdn.dripshop.live/dripnfts/slabs/6035587271.mp4" TargetMode="External"/><Relationship Id="rId2112" Type="http://schemas.openxmlformats.org/officeDocument/2006/relationships/hyperlink" Target="https://www.dripshop.live/products/dJu2RfvP0__OlngZNZncX" TargetMode="External"/><Relationship Id="rId3442" Type="http://schemas.openxmlformats.org/officeDocument/2006/relationships/hyperlink" Target="https://cdn.dripshop.live/dripnfts/slabs/1401036714008.mp4" TargetMode="External"/><Relationship Id="rId4773" Type="http://schemas.openxmlformats.org/officeDocument/2006/relationships/hyperlink" Target="https://www.dripshop.live/products/gBUHXpplbB78m6duKj5n0" TargetMode="External"/><Relationship Id="rId2113" Type="http://schemas.openxmlformats.org/officeDocument/2006/relationships/hyperlink" Target="https://cdn.dripshop.live/dripnfts/slabs/109343555.mp4" TargetMode="External"/><Relationship Id="rId3445" Type="http://schemas.openxmlformats.org/officeDocument/2006/relationships/hyperlink" Target="https://cdn.dripshop.live/dripnfts/slabs/1401036714027.mp4" TargetMode="External"/><Relationship Id="rId4776" Type="http://schemas.openxmlformats.org/officeDocument/2006/relationships/hyperlink" Target="https://www.dripshop.live/products/x-ioGBcD0_dKm21Q1I_VS" TargetMode="External"/><Relationship Id="rId2114" Type="http://schemas.openxmlformats.org/officeDocument/2006/relationships/hyperlink" Target="https://cdn.dripshop.live/dripnfts/slabs/109343555_front_v1.jpg" TargetMode="External"/><Relationship Id="rId3444" Type="http://schemas.openxmlformats.org/officeDocument/2006/relationships/hyperlink" Target="https://www.dripshop.live/products/-bzavGStW2S0FMQVfmT23" TargetMode="External"/><Relationship Id="rId4775" Type="http://schemas.openxmlformats.org/officeDocument/2006/relationships/hyperlink" Target="https://cdn.dripshop.live/dripnfts/slabs/6035587271_front_v1.jpg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cdn.dripshop.live/dripnfts/slabs/3853103012.jpg" TargetMode="External"/><Relationship Id="rId391" Type="http://schemas.openxmlformats.org/officeDocument/2006/relationships/hyperlink" Target="https://cdn.dripshop.live/dripnfts/slabs/3853103012.mp4" TargetMode="External"/><Relationship Id="rId390" Type="http://schemas.openxmlformats.org/officeDocument/2006/relationships/hyperlink" Target="https://www.dripshop.live/products/F2DqQph4XmqEn-5qUMZVo" TargetMode="External"/><Relationship Id="rId2180" Type="http://schemas.openxmlformats.org/officeDocument/2006/relationships/hyperlink" Target="https://cdn.dripshop.live/dripnfts/slabs/116124617.jpg" TargetMode="External"/><Relationship Id="rId2181" Type="http://schemas.openxmlformats.org/officeDocument/2006/relationships/hyperlink" Target="https://www.dripshop.live/products/8Uw09EtvpwOhqNdv7q7f9" TargetMode="External"/><Relationship Id="rId2182" Type="http://schemas.openxmlformats.org/officeDocument/2006/relationships/hyperlink" Target="https://cdn.dripshop.live/dripnfts/slabs/100762798.mp4" TargetMode="External"/><Relationship Id="rId2183" Type="http://schemas.openxmlformats.org/officeDocument/2006/relationships/hyperlink" Target="https://cdn.dripshop.live/dripnfts/slabs/100762798.jpg" TargetMode="External"/><Relationship Id="rId385" Type="http://schemas.openxmlformats.org/officeDocument/2006/relationships/hyperlink" Target="https://cdn.dripshop.live/dripnfts/slabs/109126681.mp4" TargetMode="External"/><Relationship Id="rId2184" Type="http://schemas.openxmlformats.org/officeDocument/2006/relationships/hyperlink" Target="https://www.dripshop.live/products/1iY67XqFg3eEP4t_KZFNm" TargetMode="External"/><Relationship Id="rId384" Type="http://schemas.openxmlformats.org/officeDocument/2006/relationships/hyperlink" Target="https://www.dripshop.live/products/HEo_HbGQXRXpUC7rdIghv" TargetMode="External"/><Relationship Id="rId2185" Type="http://schemas.openxmlformats.org/officeDocument/2006/relationships/hyperlink" Target="https://cdn.dripshop.live/dripnfts/slabs/82972017.mp4" TargetMode="External"/><Relationship Id="rId383" Type="http://schemas.openxmlformats.org/officeDocument/2006/relationships/hyperlink" Target="https://cdn.dripshop.live/dripnfts/slabs/108381891.jpg" TargetMode="External"/><Relationship Id="rId2186" Type="http://schemas.openxmlformats.org/officeDocument/2006/relationships/hyperlink" Target="https://cdn.dripshop.live/dripnfts/slabs/82972017.jpg" TargetMode="External"/><Relationship Id="rId382" Type="http://schemas.openxmlformats.org/officeDocument/2006/relationships/hyperlink" Target="https://cdn.dripshop.live/dripnfts/slabs/108381891.mp4" TargetMode="External"/><Relationship Id="rId2187" Type="http://schemas.openxmlformats.org/officeDocument/2006/relationships/hyperlink" Target="https://www.dripshop.live/products/NHq0d_pVREcfJekqyx9SR" TargetMode="External"/><Relationship Id="rId389" Type="http://schemas.openxmlformats.org/officeDocument/2006/relationships/hyperlink" Target="https://cdn.dripshop.live/dripnfts/slabs/105045281.jpg" TargetMode="External"/><Relationship Id="rId2188" Type="http://schemas.openxmlformats.org/officeDocument/2006/relationships/hyperlink" Target="https://cdn.dripshop.live/dripnfts/slabs/116331575.mp4" TargetMode="External"/><Relationship Id="rId388" Type="http://schemas.openxmlformats.org/officeDocument/2006/relationships/hyperlink" Target="https://cdn.dripshop.live/dripnfts/slabs/105045281.mp4" TargetMode="External"/><Relationship Id="rId2189" Type="http://schemas.openxmlformats.org/officeDocument/2006/relationships/hyperlink" Target="https://cdn.dripshop.live/dripnfts/slabs/116331575.jpg" TargetMode="External"/><Relationship Id="rId387" Type="http://schemas.openxmlformats.org/officeDocument/2006/relationships/hyperlink" Target="https://www.dripshop.live/products/5_MoLmOk86gR_f4KqaaCr" TargetMode="External"/><Relationship Id="rId386" Type="http://schemas.openxmlformats.org/officeDocument/2006/relationships/hyperlink" Target="https://cdn.dripshop.live/dripnfts/slabs/109126681.jpg" TargetMode="External"/><Relationship Id="rId381" Type="http://schemas.openxmlformats.org/officeDocument/2006/relationships/hyperlink" Target="https://www.dripshop.live/products/p33y1fcFTtkJAY4AaKwRb" TargetMode="External"/><Relationship Id="rId380" Type="http://schemas.openxmlformats.org/officeDocument/2006/relationships/hyperlink" Target="https://cdn.dripshop.live/dripnfts/slabs/78594596.jpg" TargetMode="External"/><Relationship Id="rId379" Type="http://schemas.openxmlformats.org/officeDocument/2006/relationships/hyperlink" Target="https://cdn.dripshop.live/dripnfts/slabs/78594596.mp4" TargetMode="External"/><Relationship Id="rId2170" Type="http://schemas.openxmlformats.org/officeDocument/2006/relationships/hyperlink" Target="https://cdn.dripshop.live/dripnfts/slabs/101442737.mp4" TargetMode="External"/><Relationship Id="rId2171" Type="http://schemas.openxmlformats.org/officeDocument/2006/relationships/hyperlink" Target="https://cdn.dripshop.live/dripnfts/slabs/101442737.jpg" TargetMode="External"/><Relationship Id="rId2172" Type="http://schemas.openxmlformats.org/officeDocument/2006/relationships/hyperlink" Target="https://www.dripshop.live/products/-AfF16qDLxR_G2D1TZHw3" TargetMode="External"/><Relationship Id="rId374" Type="http://schemas.openxmlformats.org/officeDocument/2006/relationships/hyperlink" Target="https://cdn.dripshop.live/dripnfts/slabs/92445102.jpg" TargetMode="External"/><Relationship Id="rId2173" Type="http://schemas.openxmlformats.org/officeDocument/2006/relationships/hyperlink" Target="https://cdn.dripshop.live/dripnfts/slabs/101876489.mp4" TargetMode="External"/><Relationship Id="rId373" Type="http://schemas.openxmlformats.org/officeDocument/2006/relationships/hyperlink" Target="https://cdn.dripshop.live/dripnfts/slabs/92445102.mp4" TargetMode="External"/><Relationship Id="rId2174" Type="http://schemas.openxmlformats.org/officeDocument/2006/relationships/hyperlink" Target="https://cdn.dripshop.live/dripnfts/slabs/101876489.jpg" TargetMode="External"/><Relationship Id="rId372" Type="http://schemas.openxmlformats.org/officeDocument/2006/relationships/hyperlink" Target="https://www.dripshop.live/products/mEi-6ws8Y6gdl0qrzixsv" TargetMode="External"/><Relationship Id="rId2175" Type="http://schemas.openxmlformats.org/officeDocument/2006/relationships/hyperlink" Target="https://www.dripshop.live/products/Zm3u65Ni4QiJ0h69H0qjh" TargetMode="External"/><Relationship Id="rId371" Type="http://schemas.openxmlformats.org/officeDocument/2006/relationships/hyperlink" Target="https://cdn.dripshop.live/dripnfts/slabs/94448557.jpg" TargetMode="External"/><Relationship Id="rId2176" Type="http://schemas.openxmlformats.org/officeDocument/2006/relationships/hyperlink" Target="https://cdn.dripshop.live/dripnfts/slabs/4169004019.mp4" TargetMode="External"/><Relationship Id="rId378" Type="http://schemas.openxmlformats.org/officeDocument/2006/relationships/hyperlink" Target="https://www.dripshop.live/products/SNYQ5ELxT8nuZK00W6rbf" TargetMode="External"/><Relationship Id="rId2177" Type="http://schemas.openxmlformats.org/officeDocument/2006/relationships/hyperlink" Target="https://cdn.dripshop.live/dripnfts/slabs/4169004019.jpg" TargetMode="External"/><Relationship Id="rId377" Type="http://schemas.openxmlformats.org/officeDocument/2006/relationships/hyperlink" Target="https://cdn.dripshop.live/dripnfts/slabs/108381874.jpg" TargetMode="External"/><Relationship Id="rId2178" Type="http://schemas.openxmlformats.org/officeDocument/2006/relationships/hyperlink" Target="https://www.dripshop.live/products/_xubKmKhHbe4RDrwY3rPV" TargetMode="External"/><Relationship Id="rId376" Type="http://schemas.openxmlformats.org/officeDocument/2006/relationships/hyperlink" Target="https://cdn.dripshop.live/dripnfts/slabs/108381874.mp4" TargetMode="External"/><Relationship Id="rId2179" Type="http://schemas.openxmlformats.org/officeDocument/2006/relationships/hyperlink" Target="https://cdn.dripshop.live/dripnfts/slabs/116124617.mp4" TargetMode="External"/><Relationship Id="rId375" Type="http://schemas.openxmlformats.org/officeDocument/2006/relationships/hyperlink" Target="https://www.dripshop.live/products/C9Xd0XISDRmEFzhLiXFyz" TargetMode="External"/><Relationship Id="rId2190" Type="http://schemas.openxmlformats.org/officeDocument/2006/relationships/hyperlink" Target="https://www.dripshop.live/products/UQFddlNxJ9ds92OI7Ct9l" TargetMode="External"/><Relationship Id="rId2191" Type="http://schemas.openxmlformats.org/officeDocument/2006/relationships/hyperlink" Target="https://cdn.dripshop.live/dripnfts/slabs/108762838.mp4" TargetMode="External"/><Relationship Id="rId2192" Type="http://schemas.openxmlformats.org/officeDocument/2006/relationships/hyperlink" Target="https://cdn.dripshop.live/dripnfts/slabs/108762838.jpg" TargetMode="External"/><Relationship Id="rId2193" Type="http://schemas.openxmlformats.org/officeDocument/2006/relationships/hyperlink" Target="https://www.dripshop.live/products/rTiQg2wNEYO7vw9If8DCw" TargetMode="External"/><Relationship Id="rId2194" Type="http://schemas.openxmlformats.org/officeDocument/2006/relationships/hyperlink" Target="https://cdn.dripshop.live/dripnfts/slabs/102163458.mp4" TargetMode="External"/><Relationship Id="rId396" Type="http://schemas.openxmlformats.org/officeDocument/2006/relationships/hyperlink" Target="https://www.dripshop.live/products/HMdZpU9OB6tqYbj2Q3Pxe" TargetMode="External"/><Relationship Id="rId2195" Type="http://schemas.openxmlformats.org/officeDocument/2006/relationships/hyperlink" Target="https://cdn.dripshop.live/dripnfts/slabs/102163458.jpg" TargetMode="External"/><Relationship Id="rId395" Type="http://schemas.openxmlformats.org/officeDocument/2006/relationships/hyperlink" Target="https://cdn.dripshop.live/dripnfts/slabs/73775247.jpg" TargetMode="External"/><Relationship Id="rId2196" Type="http://schemas.openxmlformats.org/officeDocument/2006/relationships/hyperlink" Target="https://www.dripshop.live/products/PXu-c2_NrKljMSoWciXM5" TargetMode="External"/><Relationship Id="rId394" Type="http://schemas.openxmlformats.org/officeDocument/2006/relationships/hyperlink" Target="https://cdn.dripshop.live/dripnfts/slabs/73775247.mp4" TargetMode="External"/><Relationship Id="rId2197" Type="http://schemas.openxmlformats.org/officeDocument/2006/relationships/hyperlink" Target="https://cdn.dripshop.live/dripnfts/slabs/116711442.mp4" TargetMode="External"/><Relationship Id="rId393" Type="http://schemas.openxmlformats.org/officeDocument/2006/relationships/hyperlink" Target="https://www.dripshop.live/products/zUFKxH2BSm-gGTCyPHqiz" TargetMode="External"/><Relationship Id="rId2198" Type="http://schemas.openxmlformats.org/officeDocument/2006/relationships/hyperlink" Target="https://cdn.dripshop.live/dripnfts/slabs/116711442.jpg" TargetMode="External"/><Relationship Id="rId2199" Type="http://schemas.openxmlformats.org/officeDocument/2006/relationships/hyperlink" Target="https://www.dripshop.live/products/a8i-EYhYLyyPZ7KmgcaYF" TargetMode="External"/><Relationship Id="rId399" Type="http://schemas.openxmlformats.org/officeDocument/2006/relationships/hyperlink" Target="https://www.dripshop.live/products/DU7YBbUVvPIf2-747RjMa" TargetMode="External"/><Relationship Id="rId398" Type="http://schemas.openxmlformats.org/officeDocument/2006/relationships/hyperlink" Target="https://cdn.dripshop.live/dripnfts/slabs/109126677.jpg" TargetMode="External"/><Relationship Id="rId397" Type="http://schemas.openxmlformats.org/officeDocument/2006/relationships/hyperlink" Target="https://cdn.dripshop.live/dripnfts/slabs/109126677.mp4" TargetMode="External"/><Relationship Id="rId1730" Type="http://schemas.openxmlformats.org/officeDocument/2006/relationships/hyperlink" Target="https://cdn.dripshop.live/dripnfts/slabs/107925273.jpg" TargetMode="External"/><Relationship Id="rId1731" Type="http://schemas.openxmlformats.org/officeDocument/2006/relationships/hyperlink" Target="https://www.dripshop.live/products/ptR_yTZmWsPqbQyIf5sJ_" TargetMode="External"/><Relationship Id="rId1732" Type="http://schemas.openxmlformats.org/officeDocument/2006/relationships/hyperlink" Target="https://cdn.dripshop.live/dripnfts/slabs/107925264.mp4" TargetMode="External"/><Relationship Id="rId1733" Type="http://schemas.openxmlformats.org/officeDocument/2006/relationships/hyperlink" Target="https://cdn.dripshop.live/dripnfts/slabs/107925264.jpg" TargetMode="External"/><Relationship Id="rId1734" Type="http://schemas.openxmlformats.org/officeDocument/2006/relationships/hyperlink" Target="https://www.dripshop.live/products/Sp2dskwGyiEfOWePmlzEI" TargetMode="External"/><Relationship Id="rId1735" Type="http://schemas.openxmlformats.org/officeDocument/2006/relationships/hyperlink" Target="https://cdn.dripshop.live/dripnfts/slabs/107925270.mp4" TargetMode="External"/><Relationship Id="rId1736" Type="http://schemas.openxmlformats.org/officeDocument/2006/relationships/hyperlink" Target="https://cdn.dripshop.live/dripnfts/slabs/107925270.jpg" TargetMode="External"/><Relationship Id="rId1737" Type="http://schemas.openxmlformats.org/officeDocument/2006/relationships/hyperlink" Target="https://www.dripshop.live/products/ouFV8-INKwrkARBmQzAD4" TargetMode="External"/><Relationship Id="rId1738" Type="http://schemas.openxmlformats.org/officeDocument/2006/relationships/hyperlink" Target="https://cdn.dripshop.live/dripnfts/slabs/107925267.mp4" TargetMode="External"/><Relationship Id="rId1739" Type="http://schemas.openxmlformats.org/officeDocument/2006/relationships/hyperlink" Target="https://cdn.dripshop.live/dripnfts/slabs/107925267.jpg" TargetMode="External"/><Relationship Id="rId1720" Type="http://schemas.openxmlformats.org/officeDocument/2006/relationships/hyperlink" Target="https://cdn.dripshop.live/dripnfts/slabs/109061857.mp4" TargetMode="External"/><Relationship Id="rId1721" Type="http://schemas.openxmlformats.org/officeDocument/2006/relationships/hyperlink" Target="https://cdn.dripshop.live/dripnfts/slabs/109061857.jpg" TargetMode="External"/><Relationship Id="rId1722" Type="http://schemas.openxmlformats.org/officeDocument/2006/relationships/hyperlink" Target="https://www.dripshop.live/products/cZy0FOihl24lTIq-Y-6Ny" TargetMode="External"/><Relationship Id="rId1723" Type="http://schemas.openxmlformats.org/officeDocument/2006/relationships/hyperlink" Target="https://cdn.dripshop.live/dripnfts/slabs/109061852.mp4" TargetMode="External"/><Relationship Id="rId1724" Type="http://schemas.openxmlformats.org/officeDocument/2006/relationships/hyperlink" Target="https://cdn.dripshop.live/dripnfts/slabs/109061852.jpg" TargetMode="External"/><Relationship Id="rId1725" Type="http://schemas.openxmlformats.org/officeDocument/2006/relationships/hyperlink" Target="https://www.dripshop.live/products/qHhw1gnsjdPvVEKyV2iML" TargetMode="External"/><Relationship Id="rId1726" Type="http://schemas.openxmlformats.org/officeDocument/2006/relationships/hyperlink" Target="https://cdn.dripshop.live/dripnfts/slabs/107925269.mp4" TargetMode="External"/><Relationship Id="rId1727" Type="http://schemas.openxmlformats.org/officeDocument/2006/relationships/hyperlink" Target="https://cdn.dripshop.live/dripnfts/slabs/107925269.jpg" TargetMode="External"/><Relationship Id="rId1728" Type="http://schemas.openxmlformats.org/officeDocument/2006/relationships/hyperlink" Target="https://www.dripshop.live/products/feGxXGfIvBa0hL8NOLDQM" TargetMode="External"/><Relationship Id="rId1729" Type="http://schemas.openxmlformats.org/officeDocument/2006/relationships/hyperlink" Target="https://cdn.dripshop.live/dripnfts/slabs/107925273.mp4" TargetMode="External"/><Relationship Id="rId1752" Type="http://schemas.openxmlformats.org/officeDocument/2006/relationships/hyperlink" Target="https://www.dripshop.live/products/mZX6UAP8GVrb0FKA58166" TargetMode="External"/><Relationship Id="rId1753" Type="http://schemas.openxmlformats.org/officeDocument/2006/relationships/hyperlink" Target="https://cdn.dripshop.live/dripnfts/slabs/107925268.mp4" TargetMode="External"/><Relationship Id="rId1754" Type="http://schemas.openxmlformats.org/officeDocument/2006/relationships/hyperlink" Target="https://cdn.dripshop.live/dripnfts/slabs/107925268.jpg" TargetMode="External"/><Relationship Id="rId1755" Type="http://schemas.openxmlformats.org/officeDocument/2006/relationships/hyperlink" Target="https://www.dripshop.live/products/x1zh78LSk0sH9C_Zb3RdV" TargetMode="External"/><Relationship Id="rId1756" Type="http://schemas.openxmlformats.org/officeDocument/2006/relationships/hyperlink" Target="https://cdn.dripshop.live/dripnfts/slabs/106177007.mp4" TargetMode="External"/><Relationship Id="rId1757" Type="http://schemas.openxmlformats.org/officeDocument/2006/relationships/hyperlink" Target="https://cdn.dripshop.live/dripnfts/slabs/106177007.jpg" TargetMode="External"/><Relationship Id="rId1758" Type="http://schemas.openxmlformats.org/officeDocument/2006/relationships/hyperlink" Target="https://www.dripshop.live/products/ecU2ovGps8XH-XEe9Kcug" TargetMode="External"/><Relationship Id="rId1759" Type="http://schemas.openxmlformats.org/officeDocument/2006/relationships/hyperlink" Target="https://cdn.dripshop.live/dripnfts/slabs/105922584.mp4" TargetMode="External"/><Relationship Id="rId1750" Type="http://schemas.openxmlformats.org/officeDocument/2006/relationships/hyperlink" Target="https://cdn.dripshop.live/dripnfts/slabs/107925271.mp4" TargetMode="External"/><Relationship Id="rId1751" Type="http://schemas.openxmlformats.org/officeDocument/2006/relationships/hyperlink" Target="https://cdn.dripshop.live/dripnfts/slabs/107925271.jpg" TargetMode="External"/><Relationship Id="rId1741" Type="http://schemas.openxmlformats.org/officeDocument/2006/relationships/hyperlink" Target="https://cdn.dripshop.live/dripnfts/slabs/107925272.mp4" TargetMode="External"/><Relationship Id="rId1742" Type="http://schemas.openxmlformats.org/officeDocument/2006/relationships/hyperlink" Target="https://cdn.dripshop.live/dripnfts/slabs/107925272.jpg" TargetMode="External"/><Relationship Id="rId1743" Type="http://schemas.openxmlformats.org/officeDocument/2006/relationships/hyperlink" Target="https://www.dripshop.live/products/_-FlqGFur7it-wk-XYr7d" TargetMode="External"/><Relationship Id="rId1744" Type="http://schemas.openxmlformats.org/officeDocument/2006/relationships/hyperlink" Target="https://cdn.dripshop.live/dripnfts/slabs/107925266.mp4" TargetMode="External"/><Relationship Id="rId1745" Type="http://schemas.openxmlformats.org/officeDocument/2006/relationships/hyperlink" Target="https://cdn.dripshop.live/dripnfts/slabs/107925266.jpg" TargetMode="External"/><Relationship Id="rId1746" Type="http://schemas.openxmlformats.org/officeDocument/2006/relationships/hyperlink" Target="https://www.dripshop.live/products/xc1nodUVhtd9VNwg-GcJk" TargetMode="External"/><Relationship Id="rId1747" Type="http://schemas.openxmlformats.org/officeDocument/2006/relationships/hyperlink" Target="https://cdn.dripshop.live/dripnfts/slabs/107925265.mp4" TargetMode="External"/><Relationship Id="rId1748" Type="http://schemas.openxmlformats.org/officeDocument/2006/relationships/hyperlink" Target="https://cdn.dripshop.live/dripnfts/slabs/107925265.jpg" TargetMode="External"/><Relationship Id="rId1749" Type="http://schemas.openxmlformats.org/officeDocument/2006/relationships/hyperlink" Target="https://www.dripshop.live/products/Ms6BFT2s6uW4ZlyY7n_px" TargetMode="External"/><Relationship Id="rId1740" Type="http://schemas.openxmlformats.org/officeDocument/2006/relationships/hyperlink" Target="https://www.dripshop.live/products/DWQctwsBNSnWomfvxwm3V" TargetMode="External"/><Relationship Id="rId1710" Type="http://schemas.openxmlformats.org/officeDocument/2006/relationships/hyperlink" Target="https://www.dripshop.live/products/ugjbqrToSdi8-E4s4dnro" TargetMode="External"/><Relationship Id="rId1711" Type="http://schemas.openxmlformats.org/officeDocument/2006/relationships/hyperlink" Target="https://cdn.dripshop.live/dripnfts/slabs/102216488.mp4" TargetMode="External"/><Relationship Id="rId1712" Type="http://schemas.openxmlformats.org/officeDocument/2006/relationships/hyperlink" Target="https://cdn.dripshop.live/dripnfts/slabs/102216488.jpg" TargetMode="External"/><Relationship Id="rId1713" Type="http://schemas.openxmlformats.org/officeDocument/2006/relationships/hyperlink" Target="https://www.dripshop.live/products/HwvqaKIpeIrNew59w-yYR" TargetMode="External"/><Relationship Id="rId1714" Type="http://schemas.openxmlformats.org/officeDocument/2006/relationships/hyperlink" Target="https://cdn.dripshop.live/dripnfts/slabs/109060546.mp4" TargetMode="External"/><Relationship Id="rId1715" Type="http://schemas.openxmlformats.org/officeDocument/2006/relationships/hyperlink" Target="https://cdn.dripshop.live/dripnfts/slabs/109060546.jpg" TargetMode="External"/><Relationship Id="rId1716" Type="http://schemas.openxmlformats.org/officeDocument/2006/relationships/hyperlink" Target="https://www.dripshop.live/products/FeSNBp2272GwtJp6NKkR6" TargetMode="External"/><Relationship Id="rId1717" Type="http://schemas.openxmlformats.org/officeDocument/2006/relationships/hyperlink" Target="https://cdn.dripshop.live/dripnfts/slabs/109060548.mp4" TargetMode="External"/><Relationship Id="rId1718" Type="http://schemas.openxmlformats.org/officeDocument/2006/relationships/hyperlink" Target="https://cdn.dripshop.live/dripnfts/slabs/109060548.jpg" TargetMode="External"/><Relationship Id="rId1719" Type="http://schemas.openxmlformats.org/officeDocument/2006/relationships/hyperlink" Target="https://www.dripshop.live/products/h4jx9BhmMqlXXmCMm5H3X" TargetMode="External"/><Relationship Id="rId1700" Type="http://schemas.openxmlformats.org/officeDocument/2006/relationships/hyperlink" Target="https://cdn.dripshop.live/dripnfts/slabs/109061786.jpg" TargetMode="External"/><Relationship Id="rId1701" Type="http://schemas.openxmlformats.org/officeDocument/2006/relationships/hyperlink" Target="https://www.dripshop.live/products/Gci61bcj2gFcO72P3G2qy" TargetMode="External"/><Relationship Id="rId1702" Type="http://schemas.openxmlformats.org/officeDocument/2006/relationships/hyperlink" Target="https://cdn.dripshop.live/dripnfts/slabs/109060615.mp4" TargetMode="External"/><Relationship Id="rId1703" Type="http://schemas.openxmlformats.org/officeDocument/2006/relationships/hyperlink" Target="https://cdn.dripshop.live/dripnfts/slabs/109060615.jpg" TargetMode="External"/><Relationship Id="rId1704" Type="http://schemas.openxmlformats.org/officeDocument/2006/relationships/hyperlink" Target="https://www.dripshop.live/products/5Lprxr4ePl2bBn1cTrBR2" TargetMode="External"/><Relationship Id="rId1705" Type="http://schemas.openxmlformats.org/officeDocument/2006/relationships/hyperlink" Target="https://cdn.dripshop.live/dripnfts/slabs/109060614.mp4" TargetMode="External"/><Relationship Id="rId1706" Type="http://schemas.openxmlformats.org/officeDocument/2006/relationships/hyperlink" Target="https://cdn.dripshop.live/dripnfts/slabs/109060614.jpg" TargetMode="External"/><Relationship Id="rId1707" Type="http://schemas.openxmlformats.org/officeDocument/2006/relationships/hyperlink" Target="https://www.dripshop.live/products/ZkVjefSxzuD8fFYbrxVAW" TargetMode="External"/><Relationship Id="rId1708" Type="http://schemas.openxmlformats.org/officeDocument/2006/relationships/hyperlink" Target="https://cdn.dripshop.live/dripnfts/slabs/102379383.mp4" TargetMode="External"/><Relationship Id="rId1709" Type="http://schemas.openxmlformats.org/officeDocument/2006/relationships/hyperlink" Target="https://cdn.dripshop.live/dripnfts/slabs/102379383.jpg" TargetMode="External"/><Relationship Id="rId40" Type="http://schemas.openxmlformats.org/officeDocument/2006/relationships/hyperlink" Target="https://cdn.dripshop.live/dripnfts/slabs/70996044.mp4" TargetMode="External"/><Relationship Id="rId42" Type="http://schemas.openxmlformats.org/officeDocument/2006/relationships/hyperlink" Target="https://www.dripshop.live/products/SCb9EhBtJfOsdKZSOqtjN" TargetMode="External"/><Relationship Id="rId41" Type="http://schemas.openxmlformats.org/officeDocument/2006/relationships/hyperlink" Target="https://cdn.dripshop.live/dripnfts/slabs/70996044.jpg" TargetMode="External"/><Relationship Id="rId44" Type="http://schemas.openxmlformats.org/officeDocument/2006/relationships/hyperlink" Target="https://cdn.dripshop.live/dripnfts/slabs/114506143.jpg" TargetMode="External"/><Relationship Id="rId43" Type="http://schemas.openxmlformats.org/officeDocument/2006/relationships/hyperlink" Target="https://cdn.dripshop.live/dripnfts/slabs/114506143.mp4" TargetMode="External"/><Relationship Id="rId46" Type="http://schemas.openxmlformats.org/officeDocument/2006/relationships/hyperlink" Target="https://cdn.dripshop.live/dripnfts/slabs/117682550.mp4" TargetMode="External"/><Relationship Id="rId45" Type="http://schemas.openxmlformats.org/officeDocument/2006/relationships/hyperlink" Target="https://www.dripshop.live/products/maJJUurHz6CgZI1Ue4iHB" TargetMode="External"/><Relationship Id="rId48" Type="http://schemas.openxmlformats.org/officeDocument/2006/relationships/hyperlink" Target="https://www.dripshop.live/products/lhvpcQb55Jc0gLp8iBXCv" TargetMode="External"/><Relationship Id="rId47" Type="http://schemas.openxmlformats.org/officeDocument/2006/relationships/hyperlink" Target="https://cdn.dripshop.live/dripnfts/slabs/117682550.jpg" TargetMode="External"/><Relationship Id="rId49" Type="http://schemas.openxmlformats.org/officeDocument/2006/relationships/hyperlink" Target="https://cdn.dripshop.live/dripnfts/slabs/73627929.mp4" TargetMode="External"/><Relationship Id="rId31" Type="http://schemas.openxmlformats.org/officeDocument/2006/relationships/hyperlink" Target="https://cdn.dripshop.live/dripnfts/slabs/118189560.mp4" TargetMode="External"/><Relationship Id="rId30" Type="http://schemas.openxmlformats.org/officeDocument/2006/relationships/hyperlink" Target="https://www.dripshop.live/products/tve7MHdP0E_s5Z9sJIv_m" TargetMode="External"/><Relationship Id="rId33" Type="http://schemas.openxmlformats.org/officeDocument/2006/relationships/hyperlink" Target="https://www.dripshop.live/products/8DyJ2p4zQqCzwMcrnItWG" TargetMode="External"/><Relationship Id="rId32" Type="http://schemas.openxmlformats.org/officeDocument/2006/relationships/hyperlink" Target="https://cdn.dripshop.live/dripnfts/slabs/118189560.jpg" TargetMode="External"/><Relationship Id="rId35" Type="http://schemas.openxmlformats.org/officeDocument/2006/relationships/hyperlink" Target="https://cdn.dripshop.live/dripnfts/slabs/114040238.jpg" TargetMode="External"/><Relationship Id="rId34" Type="http://schemas.openxmlformats.org/officeDocument/2006/relationships/hyperlink" Target="https://cdn.dripshop.live/dripnfts/slabs/114040238.mp4" TargetMode="External"/><Relationship Id="rId37" Type="http://schemas.openxmlformats.org/officeDocument/2006/relationships/hyperlink" Target="https://cdn.dripshop.live/dripnfts/slabs/116982530.mp4" TargetMode="External"/><Relationship Id="rId36" Type="http://schemas.openxmlformats.org/officeDocument/2006/relationships/hyperlink" Target="https://www.dripshop.live/products/blB8hTgW2TEjRZkMwZISM" TargetMode="External"/><Relationship Id="rId39" Type="http://schemas.openxmlformats.org/officeDocument/2006/relationships/hyperlink" Target="https://www.dripshop.live/products/PreTMSPKIz-Fu7_xpOJvY" TargetMode="External"/><Relationship Id="rId38" Type="http://schemas.openxmlformats.org/officeDocument/2006/relationships/hyperlink" Target="https://cdn.dripshop.live/dripnfts/slabs/116982530.jpg" TargetMode="External"/><Relationship Id="rId2203" Type="http://schemas.openxmlformats.org/officeDocument/2006/relationships/hyperlink" Target="https://cdn.dripshop.live/dripnfts/slabs/4164210153.mp4" TargetMode="External"/><Relationship Id="rId2204" Type="http://schemas.openxmlformats.org/officeDocument/2006/relationships/hyperlink" Target="https://cdn.dripshop.live/dripnfts/slabs/4164210153.jpg" TargetMode="External"/><Relationship Id="rId20" Type="http://schemas.openxmlformats.org/officeDocument/2006/relationships/hyperlink" Target="https://cdn.dripshop.live/dripnfts/slabs/101158044.jpg" TargetMode="External"/><Relationship Id="rId2205" Type="http://schemas.openxmlformats.org/officeDocument/2006/relationships/hyperlink" Target="https://www.dripshop.live/products/R2cm5QixKIk2nbk_gjJZW" TargetMode="External"/><Relationship Id="rId2206" Type="http://schemas.openxmlformats.org/officeDocument/2006/relationships/hyperlink" Target="https://cdn.dripshop.live/dripnfts/slabs/100833607.mp4" TargetMode="External"/><Relationship Id="rId22" Type="http://schemas.openxmlformats.org/officeDocument/2006/relationships/hyperlink" Target="https://cdn.dripshop.live/dripnfts/slabs/52898675.mp4" TargetMode="External"/><Relationship Id="rId2207" Type="http://schemas.openxmlformats.org/officeDocument/2006/relationships/hyperlink" Target="https://cdn.dripshop.live/dripnfts/slabs/100833607.jpg" TargetMode="External"/><Relationship Id="rId21" Type="http://schemas.openxmlformats.org/officeDocument/2006/relationships/hyperlink" Target="https://www.dripshop.live/products/lGj1suDs0EbpmEVP77pZm" TargetMode="External"/><Relationship Id="rId2208" Type="http://schemas.openxmlformats.org/officeDocument/2006/relationships/hyperlink" Target="https://www.dripshop.live/products/Ipu61crHB2QWve_nzPCza" TargetMode="External"/><Relationship Id="rId24" Type="http://schemas.openxmlformats.org/officeDocument/2006/relationships/hyperlink" Target="https://www.dripshop.live/products/_LMFs-lC4rWQBc3wkLr-h" TargetMode="External"/><Relationship Id="rId2209" Type="http://schemas.openxmlformats.org/officeDocument/2006/relationships/hyperlink" Target="https://cdn.dripshop.live/dripnfts/slabs/116556471.mp4" TargetMode="External"/><Relationship Id="rId23" Type="http://schemas.openxmlformats.org/officeDocument/2006/relationships/hyperlink" Target="https://cdn.dripshop.live/dripnfts/slabs/52898675.jpg" TargetMode="External"/><Relationship Id="rId26" Type="http://schemas.openxmlformats.org/officeDocument/2006/relationships/hyperlink" Target="https://cdn.dripshop.live/dripnfts/slabs/100135775.jpg" TargetMode="External"/><Relationship Id="rId25" Type="http://schemas.openxmlformats.org/officeDocument/2006/relationships/hyperlink" Target="https://cdn.dripshop.live/dripnfts/slabs/100135775.mp4" TargetMode="External"/><Relationship Id="rId28" Type="http://schemas.openxmlformats.org/officeDocument/2006/relationships/hyperlink" Target="https://cdn.dripshop.live/dripnfts/slabs/115469657.mp4" TargetMode="External"/><Relationship Id="rId27" Type="http://schemas.openxmlformats.org/officeDocument/2006/relationships/hyperlink" Target="https://www.dripshop.live/products/RAAnry17yfVOl4aSnmrKd" TargetMode="External"/><Relationship Id="rId29" Type="http://schemas.openxmlformats.org/officeDocument/2006/relationships/hyperlink" Target="https://cdn.dripshop.live/dripnfts/slabs/115469657.jpg" TargetMode="External"/><Relationship Id="rId2200" Type="http://schemas.openxmlformats.org/officeDocument/2006/relationships/hyperlink" Target="https://cdn.dripshop.live/dripnfts/slabs/4291039017.mp4" TargetMode="External"/><Relationship Id="rId2201" Type="http://schemas.openxmlformats.org/officeDocument/2006/relationships/hyperlink" Target="https://cdn.dripshop.live/dripnfts/slabs/4291039017.jpg" TargetMode="External"/><Relationship Id="rId2202" Type="http://schemas.openxmlformats.org/officeDocument/2006/relationships/hyperlink" Target="https://www.dripshop.live/products/JgVZgCdz6LK9sMUWgbH31" TargetMode="External"/><Relationship Id="rId11" Type="http://schemas.openxmlformats.org/officeDocument/2006/relationships/hyperlink" Target="https://cdn.dripshop.live/dripnfts/slabs/117682553.jpg" TargetMode="External"/><Relationship Id="rId10" Type="http://schemas.openxmlformats.org/officeDocument/2006/relationships/hyperlink" Target="https://cdn.dripshop.live/dripnfts/slabs/117682553.mp4" TargetMode="External"/><Relationship Id="rId13" Type="http://schemas.openxmlformats.org/officeDocument/2006/relationships/hyperlink" Target="https://cdn.dripshop.live/dripnfts/slabs/98079152.mp4" TargetMode="External"/><Relationship Id="rId12" Type="http://schemas.openxmlformats.org/officeDocument/2006/relationships/hyperlink" Target="https://www.dripshop.live/products/xclyA41zQzTcQMFbXowG2" TargetMode="External"/><Relationship Id="rId15" Type="http://schemas.openxmlformats.org/officeDocument/2006/relationships/hyperlink" Target="https://www.dripshop.live/products/CUXhpwSPlXyb1H72eLpkX" TargetMode="External"/><Relationship Id="rId14" Type="http://schemas.openxmlformats.org/officeDocument/2006/relationships/hyperlink" Target="https://cdn.dripshop.live/dripnfts/slabs/98079152.jpg" TargetMode="External"/><Relationship Id="rId17" Type="http://schemas.openxmlformats.org/officeDocument/2006/relationships/hyperlink" Target="https://cdn.dripshop.live/dripnfts/slabs/101158041.jpg" TargetMode="External"/><Relationship Id="rId16" Type="http://schemas.openxmlformats.org/officeDocument/2006/relationships/hyperlink" Target="https://cdn.dripshop.live/dripnfts/slabs/101158041.mp4" TargetMode="External"/><Relationship Id="rId19" Type="http://schemas.openxmlformats.org/officeDocument/2006/relationships/hyperlink" Target="https://cdn.dripshop.live/dripnfts/slabs/101158044.mp4" TargetMode="External"/><Relationship Id="rId18" Type="http://schemas.openxmlformats.org/officeDocument/2006/relationships/hyperlink" Target="https://www.dripshop.live/products/GcbXw_ESNQNlc-28eioP5" TargetMode="External"/><Relationship Id="rId84" Type="http://schemas.openxmlformats.org/officeDocument/2006/relationships/hyperlink" Target="https://www.dripshop.live/products/aJ0lCKMYt0OskB8RriJqW" TargetMode="External"/><Relationship Id="rId1774" Type="http://schemas.openxmlformats.org/officeDocument/2006/relationships/hyperlink" Target="https://cdn.dripshop.live/dripnfts/slabs/107750955.mp4" TargetMode="External"/><Relationship Id="rId83" Type="http://schemas.openxmlformats.org/officeDocument/2006/relationships/hyperlink" Target="https://cdn.dripshop.live/dripnfts/slabs/83261603.jpg" TargetMode="External"/><Relationship Id="rId1775" Type="http://schemas.openxmlformats.org/officeDocument/2006/relationships/hyperlink" Target="https://cdn.dripshop.live/dripnfts/slabs/107750955.jpg" TargetMode="External"/><Relationship Id="rId86" Type="http://schemas.openxmlformats.org/officeDocument/2006/relationships/hyperlink" Target="https://cdn.dripshop.live/dripnfts/slabs/54017908.jpg" TargetMode="External"/><Relationship Id="rId1776" Type="http://schemas.openxmlformats.org/officeDocument/2006/relationships/hyperlink" Target="https://www.dripshop.live/products/VhP8mo2QmbGuGa5j2M0zp" TargetMode="External"/><Relationship Id="rId85" Type="http://schemas.openxmlformats.org/officeDocument/2006/relationships/hyperlink" Target="https://cdn.dripshop.live/dripnfts/slabs/54017908.mp4" TargetMode="External"/><Relationship Id="rId1777" Type="http://schemas.openxmlformats.org/officeDocument/2006/relationships/hyperlink" Target="https://cdn.dripshop.live/dripnfts/slabs/107750952.mp4" TargetMode="External"/><Relationship Id="rId88" Type="http://schemas.openxmlformats.org/officeDocument/2006/relationships/hyperlink" Target="https://cdn.dripshop.live/dripnfts/slabs/116215126.mp4" TargetMode="External"/><Relationship Id="rId1778" Type="http://schemas.openxmlformats.org/officeDocument/2006/relationships/hyperlink" Target="https://cdn.dripshop.live/dripnfts/slabs/107750952.jpg" TargetMode="External"/><Relationship Id="rId87" Type="http://schemas.openxmlformats.org/officeDocument/2006/relationships/hyperlink" Target="https://www.dripshop.live/products/drK_ABY2bfdz2tl7cH-Ms" TargetMode="External"/><Relationship Id="rId1779" Type="http://schemas.openxmlformats.org/officeDocument/2006/relationships/hyperlink" Target="https://www.dripshop.live/products/DxC7PAciyGddfLZc1ldiU" TargetMode="External"/><Relationship Id="rId89" Type="http://schemas.openxmlformats.org/officeDocument/2006/relationships/hyperlink" Target="https://cdn.dripshop.live/dripnfts/slabs/116215126.jpg" TargetMode="External"/><Relationship Id="rId80" Type="http://schemas.openxmlformats.org/officeDocument/2006/relationships/hyperlink" Target="https://cdn.dripshop.live/dripnfts/slabs/112515004.jpg" TargetMode="External"/><Relationship Id="rId82" Type="http://schemas.openxmlformats.org/officeDocument/2006/relationships/hyperlink" Target="https://cdn.dripshop.live/dripnfts/slabs/83261603.mp4" TargetMode="External"/><Relationship Id="rId81" Type="http://schemas.openxmlformats.org/officeDocument/2006/relationships/hyperlink" Target="https://www.dripshop.live/products/H7s4v5ppaiu0JlLweXNUN" TargetMode="External"/><Relationship Id="rId1770" Type="http://schemas.openxmlformats.org/officeDocument/2006/relationships/hyperlink" Target="https://www.dripshop.live/products/ahs4mGuU0CSc9e5LC77LY" TargetMode="External"/><Relationship Id="rId1771" Type="http://schemas.openxmlformats.org/officeDocument/2006/relationships/hyperlink" Target="https://cdn.dripshop.live/dripnfts/slabs/106177004.mp4" TargetMode="External"/><Relationship Id="rId1772" Type="http://schemas.openxmlformats.org/officeDocument/2006/relationships/hyperlink" Target="https://cdn.dripshop.live/dripnfts/slabs/106177004.jpg" TargetMode="External"/><Relationship Id="rId1773" Type="http://schemas.openxmlformats.org/officeDocument/2006/relationships/hyperlink" Target="https://www.dripshop.live/products/OFtgo6pwedb6TRzlPj5u4" TargetMode="External"/><Relationship Id="rId73" Type="http://schemas.openxmlformats.org/officeDocument/2006/relationships/hyperlink" Target="https://cdn.dripshop.live/dripnfts/slabs/73419240.mp4" TargetMode="External"/><Relationship Id="rId1763" Type="http://schemas.openxmlformats.org/officeDocument/2006/relationships/hyperlink" Target="https://cdn.dripshop.live/dripnfts/slabs/106177003.jpg" TargetMode="External"/><Relationship Id="rId72" Type="http://schemas.openxmlformats.org/officeDocument/2006/relationships/hyperlink" Target="https://www.dripshop.live/products/X31cT4I9g139ecBa8X4sk" TargetMode="External"/><Relationship Id="rId1764" Type="http://schemas.openxmlformats.org/officeDocument/2006/relationships/hyperlink" Target="https://www.dripshop.live/products/2hEBaxc-Hkrdm8wafqoD1" TargetMode="External"/><Relationship Id="rId75" Type="http://schemas.openxmlformats.org/officeDocument/2006/relationships/hyperlink" Target="https://www.dripshop.live/products/iwvOJPOAHIwVz3E7sVPvR" TargetMode="External"/><Relationship Id="rId1765" Type="http://schemas.openxmlformats.org/officeDocument/2006/relationships/hyperlink" Target="https://cdn.dripshop.live/dripnfts/slabs/107750953.mp4" TargetMode="External"/><Relationship Id="rId74" Type="http://schemas.openxmlformats.org/officeDocument/2006/relationships/hyperlink" Target="https://cdn.dripshop.live/dripnfts/slabs/73419240.jpg" TargetMode="External"/><Relationship Id="rId1766" Type="http://schemas.openxmlformats.org/officeDocument/2006/relationships/hyperlink" Target="https://cdn.dripshop.live/dripnfts/slabs/107750953.jpg" TargetMode="External"/><Relationship Id="rId77" Type="http://schemas.openxmlformats.org/officeDocument/2006/relationships/hyperlink" Target="https://cdn.dripshop.live/dripnfts/slabs/54017909.jpg" TargetMode="External"/><Relationship Id="rId1767" Type="http://schemas.openxmlformats.org/officeDocument/2006/relationships/hyperlink" Target="https://www.dripshop.live/products/-HzE01_D-4js3FnM0cSkc" TargetMode="External"/><Relationship Id="rId76" Type="http://schemas.openxmlformats.org/officeDocument/2006/relationships/hyperlink" Target="https://cdn.dripshop.live/dripnfts/slabs/54017909.mp4" TargetMode="External"/><Relationship Id="rId1768" Type="http://schemas.openxmlformats.org/officeDocument/2006/relationships/hyperlink" Target="https://cdn.dripshop.live/dripnfts/slabs/107750957.mp4" TargetMode="External"/><Relationship Id="rId79" Type="http://schemas.openxmlformats.org/officeDocument/2006/relationships/hyperlink" Target="https://cdn.dripshop.live/dripnfts/slabs/112515004.mp4" TargetMode="External"/><Relationship Id="rId1769" Type="http://schemas.openxmlformats.org/officeDocument/2006/relationships/hyperlink" Target="https://cdn.dripshop.live/dripnfts/slabs/107750957.jpg" TargetMode="External"/><Relationship Id="rId78" Type="http://schemas.openxmlformats.org/officeDocument/2006/relationships/hyperlink" Target="https://www.dripshop.live/products/MuTVb7K73M-FGr9juRZJX" TargetMode="External"/><Relationship Id="rId71" Type="http://schemas.openxmlformats.org/officeDocument/2006/relationships/hyperlink" Target="https://cdn.dripshop.live/dripnfts/slabs/117649116.jpg" TargetMode="External"/><Relationship Id="rId70" Type="http://schemas.openxmlformats.org/officeDocument/2006/relationships/hyperlink" Target="https://cdn.dripshop.live/dripnfts/slabs/117649116.mp4" TargetMode="External"/><Relationship Id="rId1760" Type="http://schemas.openxmlformats.org/officeDocument/2006/relationships/hyperlink" Target="https://cdn.dripshop.live/dripnfts/slabs/105922584.jpg" TargetMode="External"/><Relationship Id="rId1761" Type="http://schemas.openxmlformats.org/officeDocument/2006/relationships/hyperlink" Target="https://www.dripshop.live/products/huYZWNzfc3EFGgtNDJlgg" TargetMode="External"/><Relationship Id="rId1762" Type="http://schemas.openxmlformats.org/officeDocument/2006/relationships/hyperlink" Target="https://cdn.dripshop.live/dripnfts/slabs/106177003.mp4" TargetMode="External"/><Relationship Id="rId62" Type="http://schemas.openxmlformats.org/officeDocument/2006/relationships/hyperlink" Target="https://cdn.dripshop.live/dripnfts/slabs/114366898.jpg" TargetMode="External"/><Relationship Id="rId1796" Type="http://schemas.openxmlformats.org/officeDocument/2006/relationships/hyperlink" Target="https://cdn.dripshop.live/dripnfts/slabs/106177011.jpg" TargetMode="External"/><Relationship Id="rId61" Type="http://schemas.openxmlformats.org/officeDocument/2006/relationships/hyperlink" Target="https://cdn.dripshop.live/dripnfts/slabs/114366898.mp4" TargetMode="External"/><Relationship Id="rId1797" Type="http://schemas.openxmlformats.org/officeDocument/2006/relationships/hyperlink" Target="https://www.dripshop.live/products/-r1h0j0b4JAIQnyhv4FMX" TargetMode="External"/><Relationship Id="rId64" Type="http://schemas.openxmlformats.org/officeDocument/2006/relationships/hyperlink" Target="https://cdn.dripshop.live/dripnfts/slabs/108381871.mp4" TargetMode="External"/><Relationship Id="rId1798" Type="http://schemas.openxmlformats.org/officeDocument/2006/relationships/hyperlink" Target="https://cdn.dripshop.live/dripnfts/slabs/109060600.mp4" TargetMode="External"/><Relationship Id="rId63" Type="http://schemas.openxmlformats.org/officeDocument/2006/relationships/hyperlink" Target="https://www.dripshop.live/products/qC9nvhK3RNn6XJY_Q3VUc" TargetMode="External"/><Relationship Id="rId1799" Type="http://schemas.openxmlformats.org/officeDocument/2006/relationships/hyperlink" Target="https://cdn.dripshop.live/dripnfts/slabs/109060600.jpg" TargetMode="External"/><Relationship Id="rId66" Type="http://schemas.openxmlformats.org/officeDocument/2006/relationships/hyperlink" Target="https://www.dripshop.live/products/7eQV68wGAZyjeyakjYaZh" TargetMode="External"/><Relationship Id="rId65" Type="http://schemas.openxmlformats.org/officeDocument/2006/relationships/hyperlink" Target="https://cdn.dripshop.live/dripnfts/slabs/108381871.jpg" TargetMode="External"/><Relationship Id="rId68" Type="http://schemas.openxmlformats.org/officeDocument/2006/relationships/hyperlink" Target="https://cdn.dripshop.live/dripnfts/slabs/117649121.jpg" TargetMode="External"/><Relationship Id="rId67" Type="http://schemas.openxmlformats.org/officeDocument/2006/relationships/hyperlink" Target="https://cdn.dripshop.live/dripnfts/slabs/117649121.mp4" TargetMode="External"/><Relationship Id="rId60" Type="http://schemas.openxmlformats.org/officeDocument/2006/relationships/hyperlink" Target="https://www.dripshop.live/products/oyRWhcUQy2OSssu1l6gOv" TargetMode="External"/><Relationship Id="rId69" Type="http://schemas.openxmlformats.org/officeDocument/2006/relationships/hyperlink" Target="https://www.dripshop.live/products/Lb_Ps-KkCcLhzitEP-NE5" TargetMode="External"/><Relationship Id="rId1790" Type="http://schemas.openxmlformats.org/officeDocument/2006/relationships/hyperlink" Target="https://cdn.dripshop.live/dripnfts/slabs/106177006.jpg" TargetMode="External"/><Relationship Id="rId1791" Type="http://schemas.openxmlformats.org/officeDocument/2006/relationships/hyperlink" Target="https://www.dripshop.live/products/rJt2rVuqo49GPh1S6-WxK" TargetMode="External"/><Relationship Id="rId1792" Type="http://schemas.openxmlformats.org/officeDocument/2006/relationships/hyperlink" Target="https://cdn.dripshop.live/dripnfts/slabs/107751007.mp4" TargetMode="External"/><Relationship Id="rId1793" Type="http://schemas.openxmlformats.org/officeDocument/2006/relationships/hyperlink" Target="https://cdn.dripshop.live/dripnfts/slabs/107751007.jpg" TargetMode="External"/><Relationship Id="rId1794" Type="http://schemas.openxmlformats.org/officeDocument/2006/relationships/hyperlink" Target="https://www.dripshop.live/products/zd_EbIrQdwjDCeblu5cIP" TargetMode="External"/><Relationship Id="rId1795" Type="http://schemas.openxmlformats.org/officeDocument/2006/relationships/hyperlink" Target="https://cdn.dripshop.live/dripnfts/slabs/106177011.mp4" TargetMode="External"/><Relationship Id="rId51" Type="http://schemas.openxmlformats.org/officeDocument/2006/relationships/hyperlink" Target="https://www.dripshop.live/products/hgiNbezfqkL9G--FsCLRk" TargetMode="External"/><Relationship Id="rId1785" Type="http://schemas.openxmlformats.org/officeDocument/2006/relationships/hyperlink" Target="https://www.dripshop.live/products/NoUgHjD9UddVBW9vB3fvv" TargetMode="External"/><Relationship Id="rId50" Type="http://schemas.openxmlformats.org/officeDocument/2006/relationships/hyperlink" Target="https://cdn.dripshop.live/dripnfts/slabs/73627929.jpg" TargetMode="External"/><Relationship Id="rId1786" Type="http://schemas.openxmlformats.org/officeDocument/2006/relationships/hyperlink" Target="https://cdn.dripshop.live/dripnfts/slabs/107750956.mp4" TargetMode="External"/><Relationship Id="rId53" Type="http://schemas.openxmlformats.org/officeDocument/2006/relationships/hyperlink" Target="https://cdn.dripshop.live/dripnfts/slabs/116982523.jpg" TargetMode="External"/><Relationship Id="rId1787" Type="http://schemas.openxmlformats.org/officeDocument/2006/relationships/hyperlink" Target="https://cdn.dripshop.live/dripnfts/slabs/107750956.jpg" TargetMode="External"/><Relationship Id="rId52" Type="http://schemas.openxmlformats.org/officeDocument/2006/relationships/hyperlink" Target="https://cdn.dripshop.live/dripnfts/slabs/116982523.mp4" TargetMode="External"/><Relationship Id="rId1788" Type="http://schemas.openxmlformats.org/officeDocument/2006/relationships/hyperlink" Target="https://www.dripshop.live/products/fNStIxpBCX5Veu-_ggLxW" TargetMode="External"/><Relationship Id="rId55" Type="http://schemas.openxmlformats.org/officeDocument/2006/relationships/hyperlink" Target="https://cdn.dripshop.live/dripnfts/slabs/109310238.mp4" TargetMode="External"/><Relationship Id="rId1789" Type="http://schemas.openxmlformats.org/officeDocument/2006/relationships/hyperlink" Target="https://cdn.dripshop.live/dripnfts/slabs/106177006.mp4" TargetMode="External"/><Relationship Id="rId54" Type="http://schemas.openxmlformats.org/officeDocument/2006/relationships/hyperlink" Target="https://www.dripshop.live/products/WDj8lkwEkMDIaeGqtly6s" TargetMode="External"/><Relationship Id="rId57" Type="http://schemas.openxmlformats.org/officeDocument/2006/relationships/hyperlink" Target="https://www.dripshop.live/products/Xk-DMSOCXSukYi5afE8-5" TargetMode="External"/><Relationship Id="rId56" Type="http://schemas.openxmlformats.org/officeDocument/2006/relationships/hyperlink" Target="https://cdn.dripshop.live/dripnfts/slabs/109310238.jpg" TargetMode="External"/><Relationship Id="rId59" Type="http://schemas.openxmlformats.org/officeDocument/2006/relationships/hyperlink" Target="https://cdn.dripshop.live/dripnfts/slabs/116215133.jpg" TargetMode="External"/><Relationship Id="rId58" Type="http://schemas.openxmlformats.org/officeDocument/2006/relationships/hyperlink" Target="https://cdn.dripshop.live/dripnfts/slabs/116215133.mp4" TargetMode="External"/><Relationship Id="rId1780" Type="http://schemas.openxmlformats.org/officeDocument/2006/relationships/hyperlink" Target="https://cdn.dripshop.live/dripnfts/slabs/106177002.mp4" TargetMode="External"/><Relationship Id="rId1781" Type="http://schemas.openxmlformats.org/officeDocument/2006/relationships/hyperlink" Target="https://cdn.dripshop.live/dripnfts/slabs/106177002.jpg" TargetMode="External"/><Relationship Id="rId1782" Type="http://schemas.openxmlformats.org/officeDocument/2006/relationships/hyperlink" Target="https://www.dripshop.live/products/0W2q9KOFBC3aBjuEtRnVi" TargetMode="External"/><Relationship Id="rId1783" Type="http://schemas.openxmlformats.org/officeDocument/2006/relationships/hyperlink" Target="https://cdn.dripshop.live/dripnfts/slabs/106177005.mp4" TargetMode="External"/><Relationship Id="rId1784" Type="http://schemas.openxmlformats.org/officeDocument/2006/relationships/hyperlink" Target="https://cdn.dripshop.live/dripnfts/slabs/106177005.jpg" TargetMode="External"/><Relationship Id="rId2269" Type="http://schemas.openxmlformats.org/officeDocument/2006/relationships/hyperlink" Target="https://cdn.dripshop.live/dripnfts/slabs/6035295067.mp4" TargetMode="External"/><Relationship Id="rId349" Type="http://schemas.openxmlformats.org/officeDocument/2006/relationships/hyperlink" Target="https://cdn.dripshop.live/dripnfts/slabs/99611972.mp4" TargetMode="External"/><Relationship Id="rId348" Type="http://schemas.openxmlformats.org/officeDocument/2006/relationships/hyperlink" Target="https://www.dripshop.live/products/3793Ljj-FDbzskNhRsvTA" TargetMode="External"/><Relationship Id="rId347" Type="http://schemas.openxmlformats.org/officeDocument/2006/relationships/hyperlink" Target="https://cdn.dripshop.live/dripnfts/slabs/78048996.jpg" TargetMode="External"/><Relationship Id="rId346" Type="http://schemas.openxmlformats.org/officeDocument/2006/relationships/hyperlink" Target="https://cdn.dripshop.live/dripnfts/slabs/78048996.mp4" TargetMode="External"/><Relationship Id="rId2260" Type="http://schemas.openxmlformats.org/officeDocument/2006/relationships/hyperlink" Target="https://cdn.dripshop.live/dripnfts/slabs/113675714.mp4" TargetMode="External"/><Relationship Id="rId341" Type="http://schemas.openxmlformats.org/officeDocument/2006/relationships/hyperlink" Target="https://cdn.dripshop.live/dripnfts/slabs/77942401.jpg" TargetMode="External"/><Relationship Id="rId2261" Type="http://schemas.openxmlformats.org/officeDocument/2006/relationships/hyperlink" Target="https://cdn.dripshop.live/dripnfts/slabs/113675714.jpg" TargetMode="External"/><Relationship Id="rId340" Type="http://schemas.openxmlformats.org/officeDocument/2006/relationships/hyperlink" Target="https://cdn.dripshop.live/dripnfts/slabs/77942401.mp4" TargetMode="External"/><Relationship Id="rId2262" Type="http://schemas.openxmlformats.org/officeDocument/2006/relationships/hyperlink" Target="https://www.dripshop.live/products/OiOUHWqeB7Oeous0n9KZ9" TargetMode="External"/><Relationship Id="rId2263" Type="http://schemas.openxmlformats.org/officeDocument/2006/relationships/hyperlink" Target="https://cdn.dripshop.live/dripnfts/slabs/82972005.mp4" TargetMode="External"/><Relationship Id="rId2264" Type="http://schemas.openxmlformats.org/officeDocument/2006/relationships/hyperlink" Target="https://cdn.dripshop.live/dripnfts/slabs/82972005.jpg" TargetMode="External"/><Relationship Id="rId345" Type="http://schemas.openxmlformats.org/officeDocument/2006/relationships/hyperlink" Target="https://www.dripshop.live/products/y3OmWaV9rxCa0a9sFrZTi" TargetMode="External"/><Relationship Id="rId2265" Type="http://schemas.openxmlformats.org/officeDocument/2006/relationships/hyperlink" Target="https://www.dripshop.live/products/S4UFRgtW_VQhF3ai1BlpK" TargetMode="External"/><Relationship Id="rId344" Type="http://schemas.openxmlformats.org/officeDocument/2006/relationships/hyperlink" Target="https://cdn.dripshop.live/dripnfts/slabs/77942410.jpg" TargetMode="External"/><Relationship Id="rId2266" Type="http://schemas.openxmlformats.org/officeDocument/2006/relationships/hyperlink" Target="https://cdn.dripshop.live/dripnfts/slabs/111584352.mp4" TargetMode="External"/><Relationship Id="rId343" Type="http://schemas.openxmlformats.org/officeDocument/2006/relationships/hyperlink" Target="https://cdn.dripshop.live/dripnfts/slabs/77942410.mp4" TargetMode="External"/><Relationship Id="rId2267" Type="http://schemas.openxmlformats.org/officeDocument/2006/relationships/hyperlink" Target="https://cdn.dripshop.live/dripnfts/slabs/111584352.jpg" TargetMode="External"/><Relationship Id="rId342" Type="http://schemas.openxmlformats.org/officeDocument/2006/relationships/hyperlink" Target="https://www.dripshop.live/products/aDok4oYM-twyVc1FtPZhM" TargetMode="External"/><Relationship Id="rId2268" Type="http://schemas.openxmlformats.org/officeDocument/2006/relationships/hyperlink" Target="https://www.dripshop.live/products/aORWNqeu9oUppnMIRhgci" TargetMode="External"/><Relationship Id="rId2258" Type="http://schemas.openxmlformats.org/officeDocument/2006/relationships/hyperlink" Target="https://cdn.dripshop.live/dripnfts/slabs/4132322027.jpg" TargetMode="External"/><Relationship Id="rId2259" Type="http://schemas.openxmlformats.org/officeDocument/2006/relationships/hyperlink" Target="https://www.dripshop.live/products/WhcBuYhnLLCyyTmdC8VNu" TargetMode="External"/><Relationship Id="rId338" Type="http://schemas.openxmlformats.org/officeDocument/2006/relationships/hyperlink" Target="https://cdn.dripshop.live/dripnfts/slabs/83791919.jpg" TargetMode="External"/><Relationship Id="rId337" Type="http://schemas.openxmlformats.org/officeDocument/2006/relationships/hyperlink" Target="https://cdn.dripshop.live/dripnfts/slabs/83791919.mp4" TargetMode="External"/><Relationship Id="rId336" Type="http://schemas.openxmlformats.org/officeDocument/2006/relationships/hyperlink" Target="https://www.dripshop.live/products/pMiV_sLOOiy8l0mT0nygr" TargetMode="External"/><Relationship Id="rId335" Type="http://schemas.openxmlformats.org/officeDocument/2006/relationships/hyperlink" Target="https://cdn.dripshop.live/dripnfts/slabs/77942419.jpg" TargetMode="External"/><Relationship Id="rId339" Type="http://schemas.openxmlformats.org/officeDocument/2006/relationships/hyperlink" Target="https://www.dripshop.live/products/FeiJKKcpYYam_8QV6CoQC" TargetMode="External"/><Relationship Id="rId330" Type="http://schemas.openxmlformats.org/officeDocument/2006/relationships/hyperlink" Target="https://www.dripshop.live/products/jxtALOTQ9wwELlWvnffMP" TargetMode="External"/><Relationship Id="rId2250" Type="http://schemas.openxmlformats.org/officeDocument/2006/relationships/hyperlink" Target="https://www.dripshop.live/products/16aonXd3Co0dBulXbY-Uy" TargetMode="External"/><Relationship Id="rId2251" Type="http://schemas.openxmlformats.org/officeDocument/2006/relationships/hyperlink" Target="https://cdn.dripshop.live/dripnfts/slabs/116556487.mp4" TargetMode="External"/><Relationship Id="rId2252" Type="http://schemas.openxmlformats.org/officeDocument/2006/relationships/hyperlink" Target="https://cdn.dripshop.live/dripnfts/slabs/116556487.jpg" TargetMode="External"/><Relationship Id="rId2253" Type="http://schemas.openxmlformats.org/officeDocument/2006/relationships/hyperlink" Target="https://www.dripshop.live/products/gntSt7uIzcZj3jTvmUvZF" TargetMode="External"/><Relationship Id="rId334" Type="http://schemas.openxmlformats.org/officeDocument/2006/relationships/hyperlink" Target="https://cdn.dripshop.live/dripnfts/slabs/77942419.mp4" TargetMode="External"/><Relationship Id="rId2254" Type="http://schemas.openxmlformats.org/officeDocument/2006/relationships/hyperlink" Target="https://cdn.dripshop.live/dripnfts/slabs/6028990015.mp4" TargetMode="External"/><Relationship Id="rId333" Type="http://schemas.openxmlformats.org/officeDocument/2006/relationships/hyperlink" Target="https://www.dripshop.live/products/Prx3uPxvdCO8ELjrdmP9Z" TargetMode="External"/><Relationship Id="rId2255" Type="http://schemas.openxmlformats.org/officeDocument/2006/relationships/hyperlink" Target="https://cdn.dripshop.live/dripnfts/slabs/6028990015.jpg" TargetMode="External"/><Relationship Id="rId332" Type="http://schemas.openxmlformats.org/officeDocument/2006/relationships/hyperlink" Target="https://cdn.dripshop.live/dripnfts/slabs/80416797.jpg" TargetMode="External"/><Relationship Id="rId2256" Type="http://schemas.openxmlformats.org/officeDocument/2006/relationships/hyperlink" Target="https://www.dripshop.live/products/LurDvLHukPEgXsaMNadQH" TargetMode="External"/><Relationship Id="rId331" Type="http://schemas.openxmlformats.org/officeDocument/2006/relationships/hyperlink" Target="https://cdn.dripshop.live/dripnfts/slabs/80416797.mp4" TargetMode="External"/><Relationship Id="rId2257" Type="http://schemas.openxmlformats.org/officeDocument/2006/relationships/hyperlink" Target="https://cdn.dripshop.live/dripnfts/slabs/4132322027.mp4" TargetMode="External"/><Relationship Id="rId370" Type="http://schemas.openxmlformats.org/officeDocument/2006/relationships/hyperlink" Target="https://cdn.dripshop.live/dripnfts/slabs/94448557.mp4" TargetMode="External"/><Relationship Id="rId369" Type="http://schemas.openxmlformats.org/officeDocument/2006/relationships/hyperlink" Target="https://www.dripshop.live/products/DIB1CzS0apAYTwY47tftS" TargetMode="External"/><Relationship Id="rId368" Type="http://schemas.openxmlformats.org/officeDocument/2006/relationships/hyperlink" Target="https://cdn.dripshop.live/dripnfts/slabs/111912071.jpg" TargetMode="External"/><Relationship Id="rId2280" Type="http://schemas.openxmlformats.org/officeDocument/2006/relationships/hyperlink" Target="https://www.dripshop.live/products/7CrFk_CjqFvtKH4awV1Ls" TargetMode="External"/><Relationship Id="rId2281" Type="http://schemas.openxmlformats.org/officeDocument/2006/relationships/hyperlink" Target="https://cdn.dripshop.live/dripnfts/slabs/103503850.mp4" TargetMode="External"/><Relationship Id="rId2282" Type="http://schemas.openxmlformats.org/officeDocument/2006/relationships/hyperlink" Target="https://cdn.dripshop.live/dripnfts/slabs/103503850.jpg" TargetMode="External"/><Relationship Id="rId363" Type="http://schemas.openxmlformats.org/officeDocument/2006/relationships/hyperlink" Target="https://www.dripshop.live/products/ylZymD1bMkmxP1NRfarPV" TargetMode="External"/><Relationship Id="rId2283" Type="http://schemas.openxmlformats.org/officeDocument/2006/relationships/hyperlink" Target="https://www.dripshop.live/products/2UFdgZ6TxAwskQ58gGpOe" TargetMode="External"/><Relationship Id="rId362" Type="http://schemas.openxmlformats.org/officeDocument/2006/relationships/hyperlink" Target="https://cdn.dripshop.live/dripnfts/slabs/111253092.jpg" TargetMode="External"/><Relationship Id="rId2284" Type="http://schemas.openxmlformats.org/officeDocument/2006/relationships/hyperlink" Target="https://cdn.dripshop.live/dripnfts/slabs/6019629019.mp4" TargetMode="External"/><Relationship Id="rId361" Type="http://schemas.openxmlformats.org/officeDocument/2006/relationships/hyperlink" Target="https://cdn.dripshop.live/dripnfts/slabs/111253092.mp4" TargetMode="External"/><Relationship Id="rId2285" Type="http://schemas.openxmlformats.org/officeDocument/2006/relationships/hyperlink" Target="https://cdn.dripshop.live/dripnfts/slabs/6019629019.jpg" TargetMode="External"/><Relationship Id="rId360" Type="http://schemas.openxmlformats.org/officeDocument/2006/relationships/hyperlink" Target="https://www.dripshop.live/products/ue6IhvMxeEMm2fWrcVGyK" TargetMode="External"/><Relationship Id="rId2286" Type="http://schemas.openxmlformats.org/officeDocument/2006/relationships/hyperlink" Target="https://www.dripshop.live/products/m54BIG1Not5ZRC8G9qLhf" TargetMode="External"/><Relationship Id="rId367" Type="http://schemas.openxmlformats.org/officeDocument/2006/relationships/hyperlink" Target="https://cdn.dripshop.live/dripnfts/slabs/111912071.mp4" TargetMode="External"/><Relationship Id="rId2287" Type="http://schemas.openxmlformats.org/officeDocument/2006/relationships/hyperlink" Target="https://cdn.dripshop.live/dripnfts/slabs/111226317.mp4" TargetMode="External"/><Relationship Id="rId366" Type="http://schemas.openxmlformats.org/officeDocument/2006/relationships/hyperlink" Target="https://www.dripshop.live/products/xDMcmcVtW87enV_3bu6Ze" TargetMode="External"/><Relationship Id="rId2288" Type="http://schemas.openxmlformats.org/officeDocument/2006/relationships/hyperlink" Target="https://cdn.dripshop.live/dripnfts/slabs/111226317.jpg" TargetMode="External"/><Relationship Id="rId365" Type="http://schemas.openxmlformats.org/officeDocument/2006/relationships/hyperlink" Target="https://cdn.dripshop.live/dripnfts/slabs/108832074.jpg" TargetMode="External"/><Relationship Id="rId2289" Type="http://schemas.openxmlformats.org/officeDocument/2006/relationships/hyperlink" Target="https://www.dripshop.live/products/Gk66QJdD2jXraGcDnJZVN" TargetMode="External"/><Relationship Id="rId364" Type="http://schemas.openxmlformats.org/officeDocument/2006/relationships/hyperlink" Target="https://cdn.dripshop.live/dripnfts/slabs/108832074.mp4" TargetMode="External"/><Relationship Id="rId95" Type="http://schemas.openxmlformats.org/officeDocument/2006/relationships/hyperlink" Target="https://cdn.dripshop.live/dripnfts/slabs/101773922.jpg" TargetMode="External"/><Relationship Id="rId94" Type="http://schemas.openxmlformats.org/officeDocument/2006/relationships/hyperlink" Target="https://cdn.dripshop.live/dripnfts/slabs/101773922.mp4" TargetMode="External"/><Relationship Id="rId97" Type="http://schemas.openxmlformats.org/officeDocument/2006/relationships/hyperlink" Target="https://cdn.dripshop.live/dripnfts/slabs/87431292.mp4" TargetMode="External"/><Relationship Id="rId96" Type="http://schemas.openxmlformats.org/officeDocument/2006/relationships/hyperlink" Target="https://www.dripshop.live/products/FgMaCiTG2w7vvGARUc7ku" TargetMode="External"/><Relationship Id="rId99" Type="http://schemas.openxmlformats.org/officeDocument/2006/relationships/hyperlink" Target="https://www.dripshop.live/products/KmjgO9q2nMpCglXrj9dy2" TargetMode="External"/><Relationship Id="rId98" Type="http://schemas.openxmlformats.org/officeDocument/2006/relationships/hyperlink" Target="https://cdn.dripshop.live/dripnfts/slabs/87431292.jpg" TargetMode="External"/><Relationship Id="rId91" Type="http://schemas.openxmlformats.org/officeDocument/2006/relationships/hyperlink" Target="https://cdn.dripshop.live/dripnfts/slabs/108381882.mp4" TargetMode="External"/><Relationship Id="rId90" Type="http://schemas.openxmlformats.org/officeDocument/2006/relationships/hyperlink" Target="https://www.dripshop.live/products/inleYCd1MyDlJ0QxkUxe8" TargetMode="External"/><Relationship Id="rId93" Type="http://schemas.openxmlformats.org/officeDocument/2006/relationships/hyperlink" Target="https://www.dripshop.live/products/t8-tCNPbmnTNqwhn_Rbk-" TargetMode="External"/><Relationship Id="rId92" Type="http://schemas.openxmlformats.org/officeDocument/2006/relationships/hyperlink" Target="https://cdn.dripshop.live/dripnfts/slabs/108381882.jpg" TargetMode="External"/><Relationship Id="rId359" Type="http://schemas.openxmlformats.org/officeDocument/2006/relationships/hyperlink" Target="https://cdn.dripshop.live/dripnfts/slabs/110074879.jpg" TargetMode="External"/><Relationship Id="rId358" Type="http://schemas.openxmlformats.org/officeDocument/2006/relationships/hyperlink" Target="https://cdn.dripshop.live/dripnfts/slabs/110074879.mp4" TargetMode="External"/><Relationship Id="rId357" Type="http://schemas.openxmlformats.org/officeDocument/2006/relationships/hyperlink" Target="https://www.dripshop.live/products/CrYR-RYZXTNw6EQ3Z95yl" TargetMode="External"/><Relationship Id="rId2270" Type="http://schemas.openxmlformats.org/officeDocument/2006/relationships/hyperlink" Target="https://cdn.dripshop.live/dripnfts/slabs/6035295067.jpg" TargetMode="External"/><Relationship Id="rId2271" Type="http://schemas.openxmlformats.org/officeDocument/2006/relationships/hyperlink" Target="https://www.dripshop.live/products/4WDto7QAZmqP862WSBowV" TargetMode="External"/><Relationship Id="rId352" Type="http://schemas.openxmlformats.org/officeDocument/2006/relationships/hyperlink" Target="https://cdn.dripshop.live/dripnfts/slabs/101663161.mp4" TargetMode="External"/><Relationship Id="rId2272" Type="http://schemas.openxmlformats.org/officeDocument/2006/relationships/hyperlink" Target="https://cdn.dripshop.live/dripnfts/slabs/4306760003.mp4" TargetMode="External"/><Relationship Id="rId351" Type="http://schemas.openxmlformats.org/officeDocument/2006/relationships/hyperlink" Target="https://www.dripshop.live/products/5CrCK6fDtpWzK3_RozvSF" TargetMode="External"/><Relationship Id="rId2273" Type="http://schemas.openxmlformats.org/officeDocument/2006/relationships/hyperlink" Target="https://cdn.dripshop.live/dripnfts/slabs/4306760003.jpg" TargetMode="External"/><Relationship Id="rId350" Type="http://schemas.openxmlformats.org/officeDocument/2006/relationships/hyperlink" Target="https://cdn.dripshop.live/dripnfts/slabs/99611972.jpg" TargetMode="External"/><Relationship Id="rId2274" Type="http://schemas.openxmlformats.org/officeDocument/2006/relationships/hyperlink" Target="https://www.dripshop.live/products/HMi0FuAItQZEld3Cv73KA" TargetMode="External"/><Relationship Id="rId2275" Type="http://schemas.openxmlformats.org/officeDocument/2006/relationships/hyperlink" Target="https://cdn.dripshop.live/dripnfts/slabs/4110436054.mp4" TargetMode="External"/><Relationship Id="rId356" Type="http://schemas.openxmlformats.org/officeDocument/2006/relationships/hyperlink" Target="https://cdn.dripshop.live/dripnfts/slabs/113973460.jpg" TargetMode="External"/><Relationship Id="rId2276" Type="http://schemas.openxmlformats.org/officeDocument/2006/relationships/hyperlink" Target="https://cdn.dripshop.live/dripnfts/slabs/4110436054.jpg" TargetMode="External"/><Relationship Id="rId355" Type="http://schemas.openxmlformats.org/officeDocument/2006/relationships/hyperlink" Target="https://cdn.dripshop.live/dripnfts/slabs/113973460.mp4" TargetMode="External"/><Relationship Id="rId2277" Type="http://schemas.openxmlformats.org/officeDocument/2006/relationships/hyperlink" Target="https://www.dripshop.live/products/0nXTki1eLb3poAxJyRpet" TargetMode="External"/><Relationship Id="rId354" Type="http://schemas.openxmlformats.org/officeDocument/2006/relationships/hyperlink" Target="https://www.dripshop.live/products/FN99dQk3ddZjS_QgcnB81" TargetMode="External"/><Relationship Id="rId2278" Type="http://schemas.openxmlformats.org/officeDocument/2006/relationships/hyperlink" Target="https://cdn.dripshop.live/dripnfts/slabs/101062666.mp4" TargetMode="External"/><Relationship Id="rId353" Type="http://schemas.openxmlformats.org/officeDocument/2006/relationships/hyperlink" Target="https://cdn.dripshop.live/dripnfts/slabs/101663161.jpg" TargetMode="External"/><Relationship Id="rId2279" Type="http://schemas.openxmlformats.org/officeDocument/2006/relationships/hyperlink" Target="https://cdn.dripshop.live/dripnfts/slabs/101062666.jpg" TargetMode="External"/><Relationship Id="rId2225" Type="http://schemas.openxmlformats.org/officeDocument/2006/relationships/hyperlink" Target="https://cdn.dripshop.live/dripnfts/slabs/107751003.jpg" TargetMode="External"/><Relationship Id="rId2226" Type="http://schemas.openxmlformats.org/officeDocument/2006/relationships/hyperlink" Target="https://www.dripshop.live/products/sIXYjyAZPbNWUUbg35slG" TargetMode="External"/><Relationship Id="rId2227" Type="http://schemas.openxmlformats.org/officeDocument/2006/relationships/hyperlink" Target="https://cdn.dripshop.live/dripnfts/slabs/108048207.mp4" TargetMode="External"/><Relationship Id="rId2228" Type="http://schemas.openxmlformats.org/officeDocument/2006/relationships/hyperlink" Target="https://cdn.dripshop.live/dripnfts/slabs/108048207.jpg" TargetMode="External"/><Relationship Id="rId2229" Type="http://schemas.openxmlformats.org/officeDocument/2006/relationships/hyperlink" Target="https://www.dripshop.live/products/id6zyv4VPmWV1yyhGnrFB" TargetMode="External"/><Relationship Id="rId305" Type="http://schemas.openxmlformats.org/officeDocument/2006/relationships/hyperlink" Target="https://cdn.dripshop.live/dripnfts/slabs/77942442.jpg" TargetMode="External"/><Relationship Id="rId304" Type="http://schemas.openxmlformats.org/officeDocument/2006/relationships/hyperlink" Target="https://cdn.dripshop.live/dripnfts/slabs/77942442.mp4" TargetMode="External"/><Relationship Id="rId303" Type="http://schemas.openxmlformats.org/officeDocument/2006/relationships/hyperlink" Target="https://www.dripshop.live/products/DyEc9gf4S_oDloeseuGxC" TargetMode="External"/><Relationship Id="rId302" Type="http://schemas.openxmlformats.org/officeDocument/2006/relationships/hyperlink" Target="https://cdn.dripshop.live/dripnfts/slabs/78048995.jpg" TargetMode="External"/><Relationship Id="rId309" Type="http://schemas.openxmlformats.org/officeDocument/2006/relationships/hyperlink" Target="https://www.dripshop.live/products/kM4ctgk5JBL6WYCJIz_cV" TargetMode="External"/><Relationship Id="rId308" Type="http://schemas.openxmlformats.org/officeDocument/2006/relationships/hyperlink" Target="https://cdn.dripshop.live/dripnfts/slabs/78048991.jpg" TargetMode="External"/><Relationship Id="rId307" Type="http://schemas.openxmlformats.org/officeDocument/2006/relationships/hyperlink" Target="https://cdn.dripshop.live/dripnfts/slabs/78048991.mp4" TargetMode="External"/><Relationship Id="rId306" Type="http://schemas.openxmlformats.org/officeDocument/2006/relationships/hyperlink" Target="https://www.dripshop.live/products/zOqsIMATTABiKa-N4aZYI" TargetMode="External"/><Relationship Id="rId2220" Type="http://schemas.openxmlformats.org/officeDocument/2006/relationships/hyperlink" Target="https://www.dripshop.live/products/MPSvYGI8WEb3TNrZvKae-" TargetMode="External"/><Relationship Id="rId301" Type="http://schemas.openxmlformats.org/officeDocument/2006/relationships/hyperlink" Target="https://cdn.dripshop.live/dripnfts/slabs/78048995.mp4" TargetMode="External"/><Relationship Id="rId2221" Type="http://schemas.openxmlformats.org/officeDocument/2006/relationships/hyperlink" Target="https://cdn.dripshop.live/dripnfts/slabs/109060517.mp4" TargetMode="External"/><Relationship Id="rId300" Type="http://schemas.openxmlformats.org/officeDocument/2006/relationships/hyperlink" Target="https://www.dripshop.live/products/GnG001pWZIwKz3r57Huba" TargetMode="External"/><Relationship Id="rId2222" Type="http://schemas.openxmlformats.org/officeDocument/2006/relationships/hyperlink" Target="https://cdn.dripshop.live/dripnfts/slabs/109060517.jpg" TargetMode="External"/><Relationship Id="rId2223" Type="http://schemas.openxmlformats.org/officeDocument/2006/relationships/hyperlink" Target="https://www.dripshop.live/products/hSBAxp9fpLWSTQkmvgMyE" TargetMode="External"/><Relationship Id="rId2224" Type="http://schemas.openxmlformats.org/officeDocument/2006/relationships/hyperlink" Target="https://cdn.dripshop.live/dripnfts/slabs/107751003.mp4" TargetMode="External"/><Relationship Id="rId2214" Type="http://schemas.openxmlformats.org/officeDocument/2006/relationships/hyperlink" Target="https://www.dripshop.live/products/3UC4doCTLZKy1vlHAGyQC" TargetMode="External"/><Relationship Id="rId2215" Type="http://schemas.openxmlformats.org/officeDocument/2006/relationships/hyperlink" Target="https://cdn.dripshop.live/dripnfts/slabs/102415472.mp4" TargetMode="External"/><Relationship Id="rId2216" Type="http://schemas.openxmlformats.org/officeDocument/2006/relationships/hyperlink" Target="https://cdn.dripshop.live/dripnfts/slabs/102415472.jpg" TargetMode="External"/><Relationship Id="rId2217" Type="http://schemas.openxmlformats.org/officeDocument/2006/relationships/hyperlink" Target="https://www.dripshop.live/products/5aAj-KZXHtQC864evD3pR" TargetMode="External"/><Relationship Id="rId2218" Type="http://schemas.openxmlformats.org/officeDocument/2006/relationships/hyperlink" Target="https://cdn.dripshop.live/dripnfts/slabs/109060520.mp4" TargetMode="External"/><Relationship Id="rId2219" Type="http://schemas.openxmlformats.org/officeDocument/2006/relationships/hyperlink" Target="https://cdn.dripshop.live/dripnfts/slabs/109060520.jpg" TargetMode="External"/><Relationship Id="rId2210" Type="http://schemas.openxmlformats.org/officeDocument/2006/relationships/hyperlink" Target="https://cdn.dripshop.live/dripnfts/slabs/116556471.jpg" TargetMode="External"/><Relationship Id="rId2211" Type="http://schemas.openxmlformats.org/officeDocument/2006/relationships/hyperlink" Target="https://www.dripshop.live/products/AErMSzZQMP1igtR3KmOEN" TargetMode="External"/><Relationship Id="rId2212" Type="http://schemas.openxmlformats.org/officeDocument/2006/relationships/hyperlink" Target="https://cdn.dripshop.live/dripnfts/slabs/102788135.mp4" TargetMode="External"/><Relationship Id="rId2213" Type="http://schemas.openxmlformats.org/officeDocument/2006/relationships/hyperlink" Target="https://cdn.dripshop.live/dripnfts/slabs/102788135.jpg" TargetMode="External"/><Relationship Id="rId2247" Type="http://schemas.openxmlformats.org/officeDocument/2006/relationships/hyperlink" Target="https://www.dripshop.live/products/LSF6dleqprqI5isnEGXIx" TargetMode="External"/><Relationship Id="rId2248" Type="http://schemas.openxmlformats.org/officeDocument/2006/relationships/hyperlink" Target="https://cdn.dripshop.live/dripnfts/slabs/113824015.mp4" TargetMode="External"/><Relationship Id="rId2249" Type="http://schemas.openxmlformats.org/officeDocument/2006/relationships/hyperlink" Target="https://cdn.dripshop.live/dripnfts/slabs/113824015.jpg" TargetMode="External"/><Relationship Id="rId327" Type="http://schemas.openxmlformats.org/officeDocument/2006/relationships/hyperlink" Target="https://www.dripshop.live/products/B4UfGD7HkqWVw5l4eQXmw" TargetMode="External"/><Relationship Id="rId326" Type="http://schemas.openxmlformats.org/officeDocument/2006/relationships/hyperlink" Target="https://cdn.dripshop.live/dripnfts/slabs/99173480.jpg" TargetMode="External"/><Relationship Id="rId325" Type="http://schemas.openxmlformats.org/officeDocument/2006/relationships/hyperlink" Target="https://cdn.dripshop.live/dripnfts/slabs/99173480.mp4" TargetMode="External"/><Relationship Id="rId324" Type="http://schemas.openxmlformats.org/officeDocument/2006/relationships/hyperlink" Target="https://www.dripshop.live/products/IHiAGQxhymSc4LnCJ5FJa" TargetMode="External"/><Relationship Id="rId329" Type="http://schemas.openxmlformats.org/officeDocument/2006/relationships/hyperlink" Target="https://cdn.dripshop.live/dripnfts/slabs/78048993.jpg" TargetMode="External"/><Relationship Id="rId328" Type="http://schemas.openxmlformats.org/officeDocument/2006/relationships/hyperlink" Target="https://cdn.dripshop.live/dripnfts/slabs/78048993.mp4" TargetMode="External"/><Relationship Id="rId2240" Type="http://schemas.openxmlformats.org/officeDocument/2006/relationships/hyperlink" Target="https://cdn.dripshop.live/dripnfts/slabs/100448853.jpg" TargetMode="External"/><Relationship Id="rId2241" Type="http://schemas.openxmlformats.org/officeDocument/2006/relationships/hyperlink" Target="https://www.dripshop.live/products/1wjJBJ_UsMl0qq3j24hS8" TargetMode="External"/><Relationship Id="rId2242" Type="http://schemas.openxmlformats.org/officeDocument/2006/relationships/hyperlink" Target="https://cdn.dripshop.live/dripnfts/slabs/102706086.mp4" TargetMode="External"/><Relationship Id="rId323" Type="http://schemas.openxmlformats.org/officeDocument/2006/relationships/hyperlink" Target="https://cdn.dripshop.live/dripnfts/slabs/77942439.jpg" TargetMode="External"/><Relationship Id="rId2243" Type="http://schemas.openxmlformats.org/officeDocument/2006/relationships/hyperlink" Target="https://cdn.dripshop.live/dripnfts/slabs/102706086.jpg" TargetMode="External"/><Relationship Id="rId322" Type="http://schemas.openxmlformats.org/officeDocument/2006/relationships/hyperlink" Target="https://cdn.dripshop.live/dripnfts/slabs/77942439.mp4" TargetMode="External"/><Relationship Id="rId2244" Type="http://schemas.openxmlformats.org/officeDocument/2006/relationships/hyperlink" Target="https://www.dripshop.live/products/PxuwnNGq86OlFpbr7xvAq" TargetMode="External"/><Relationship Id="rId321" Type="http://schemas.openxmlformats.org/officeDocument/2006/relationships/hyperlink" Target="https://www.dripshop.live/products/x9z7f3hi2JiW6Ou7lunDV" TargetMode="External"/><Relationship Id="rId2245" Type="http://schemas.openxmlformats.org/officeDocument/2006/relationships/hyperlink" Target="https://cdn.dripshop.live/dripnfts/slabs/82972022.mp4" TargetMode="External"/><Relationship Id="rId320" Type="http://schemas.openxmlformats.org/officeDocument/2006/relationships/hyperlink" Target="https://cdn.dripshop.live/dripnfts/slabs/77942440.jpg" TargetMode="External"/><Relationship Id="rId2246" Type="http://schemas.openxmlformats.org/officeDocument/2006/relationships/hyperlink" Target="https://cdn.dripshop.live/dripnfts/slabs/82972022.jpg" TargetMode="External"/><Relationship Id="rId2236" Type="http://schemas.openxmlformats.org/officeDocument/2006/relationships/hyperlink" Target="https://cdn.dripshop.live/dripnfts/slabs/108381549.mp4" TargetMode="External"/><Relationship Id="rId2237" Type="http://schemas.openxmlformats.org/officeDocument/2006/relationships/hyperlink" Target="https://cdn.dripshop.live/dripnfts/slabs/108381549.jpg" TargetMode="External"/><Relationship Id="rId2238" Type="http://schemas.openxmlformats.org/officeDocument/2006/relationships/hyperlink" Target="https://www.dripshop.live/products/PFfVPH1rkqprxA13yLVvx" TargetMode="External"/><Relationship Id="rId2239" Type="http://schemas.openxmlformats.org/officeDocument/2006/relationships/hyperlink" Target="https://cdn.dripshop.live/dripnfts/slabs/100448853.mp4" TargetMode="External"/><Relationship Id="rId316" Type="http://schemas.openxmlformats.org/officeDocument/2006/relationships/hyperlink" Target="https://cdn.dripshop.live/dripnfts/slabs/79318252.mp4" TargetMode="External"/><Relationship Id="rId315" Type="http://schemas.openxmlformats.org/officeDocument/2006/relationships/hyperlink" Target="https://www.dripshop.live/products/rseNsNFtAC2knEa2ROclH" TargetMode="External"/><Relationship Id="rId314" Type="http://schemas.openxmlformats.org/officeDocument/2006/relationships/hyperlink" Target="https://cdn.dripshop.live/dripnfts/slabs/77942437.jpg" TargetMode="External"/><Relationship Id="rId313" Type="http://schemas.openxmlformats.org/officeDocument/2006/relationships/hyperlink" Target="https://cdn.dripshop.live/dripnfts/slabs/77942437.mp4" TargetMode="External"/><Relationship Id="rId319" Type="http://schemas.openxmlformats.org/officeDocument/2006/relationships/hyperlink" Target="https://cdn.dripshop.live/dripnfts/slabs/77942440.mp4" TargetMode="External"/><Relationship Id="rId318" Type="http://schemas.openxmlformats.org/officeDocument/2006/relationships/hyperlink" Target="https://www.dripshop.live/products/rFc5uiTSrHRxxhhLYyGVi" TargetMode="External"/><Relationship Id="rId317" Type="http://schemas.openxmlformats.org/officeDocument/2006/relationships/hyperlink" Target="https://cdn.dripshop.live/dripnfts/slabs/79318252.jpg" TargetMode="External"/><Relationship Id="rId2230" Type="http://schemas.openxmlformats.org/officeDocument/2006/relationships/hyperlink" Target="https://cdn.dripshop.live/dripnfts/slabs/109160235.mp4" TargetMode="External"/><Relationship Id="rId2231" Type="http://schemas.openxmlformats.org/officeDocument/2006/relationships/hyperlink" Target="https://cdn.dripshop.live/dripnfts/slabs/109160235.jpg" TargetMode="External"/><Relationship Id="rId312" Type="http://schemas.openxmlformats.org/officeDocument/2006/relationships/hyperlink" Target="https://www.dripshop.live/products/MsrNjfK0VYDta4szBMUsf" TargetMode="External"/><Relationship Id="rId2232" Type="http://schemas.openxmlformats.org/officeDocument/2006/relationships/hyperlink" Target="https://www.dripshop.live/products/NHBVIR9VurVdQxgZrtjOh" TargetMode="External"/><Relationship Id="rId311" Type="http://schemas.openxmlformats.org/officeDocument/2006/relationships/hyperlink" Target="https://cdn.dripshop.live/dripnfts/slabs/78048992.jpg" TargetMode="External"/><Relationship Id="rId2233" Type="http://schemas.openxmlformats.org/officeDocument/2006/relationships/hyperlink" Target="https://cdn.dripshop.live/dripnfts/slabs/108900718.mp4" TargetMode="External"/><Relationship Id="rId310" Type="http://schemas.openxmlformats.org/officeDocument/2006/relationships/hyperlink" Target="https://cdn.dripshop.live/dripnfts/slabs/78048992.mp4" TargetMode="External"/><Relationship Id="rId2234" Type="http://schemas.openxmlformats.org/officeDocument/2006/relationships/hyperlink" Target="https://cdn.dripshop.live/dripnfts/slabs/108900718.jpg" TargetMode="External"/><Relationship Id="rId2235" Type="http://schemas.openxmlformats.org/officeDocument/2006/relationships/hyperlink" Target="https://www.dripshop.live/products/bxwfPdXgTsjHmUoT8zijv" TargetMode="External"/><Relationship Id="rId297" Type="http://schemas.openxmlformats.org/officeDocument/2006/relationships/hyperlink" Target="https://www.dripshop.live/products/jxtALOTQ9wwELlWvnffMP" TargetMode="External"/><Relationship Id="rId296" Type="http://schemas.openxmlformats.org/officeDocument/2006/relationships/hyperlink" Target="https://cdn.dripshop.live/dripnfts/slabs/78048993.jpg" TargetMode="External"/><Relationship Id="rId295" Type="http://schemas.openxmlformats.org/officeDocument/2006/relationships/hyperlink" Target="https://cdn.dripshop.live/dripnfts/slabs/78048993.mp4" TargetMode="External"/><Relationship Id="rId294" Type="http://schemas.openxmlformats.org/officeDocument/2006/relationships/hyperlink" Target="https://www.dripshop.live/products/9PIPseWnew4xSfzEgkehz" TargetMode="External"/><Relationship Id="rId299" Type="http://schemas.openxmlformats.org/officeDocument/2006/relationships/hyperlink" Target="https://cdn.dripshop.live/dripnfts/slabs/78049029.jpg" TargetMode="External"/><Relationship Id="rId298" Type="http://schemas.openxmlformats.org/officeDocument/2006/relationships/hyperlink" Target="https://cdn.dripshop.live/dripnfts/slabs/78049029.mp4" TargetMode="External"/><Relationship Id="rId271" Type="http://schemas.openxmlformats.org/officeDocument/2006/relationships/hyperlink" Target="https://cdn.dripshop.live/dripnfts/slabs/116108123.mp4" TargetMode="External"/><Relationship Id="rId270" Type="http://schemas.openxmlformats.org/officeDocument/2006/relationships/hyperlink" Target="https://www.dripshop.live/products/b65VXhiMCi8J9mk-T-eDP" TargetMode="External"/><Relationship Id="rId269" Type="http://schemas.openxmlformats.org/officeDocument/2006/relationships/hyperlink" Target="https://cdn.dripshop.live/dripnfts/slabs/109126695.jpg" TargetMode="External"/><Relationship Id="rId264" Type="http://schemas.openxmlformats.org/officeDocument/2006/relationships/hyperlink" Target="https://www.dripshop.live/products/rDTdKtRqM34jOFHMKRMw9" TargetMode="External"/><Relationship Id="rId263" Type="http://schemas.openxmlformats.org/officeDocument/2006/relationships/hyperlink" Target="https://cdn.dripshop.live/dripnfts/slabs/103434795.jpg" TargetMode="External"/><Relationship Id="rId262" Type="http://schemas.openxmlformats.org/officeDocument/2006/relationships/hyperlink" Target="https://cdn.dripshop.live/dripnfts/slabs/103434795.mp4" TargetMode="External"/><Relationship Id="rId261" Type="http://schemas.openxmlformats.org/officeDocument/2006/relationships/hyperlink" Target="https://www.dripshop.live/products/hnGxvpDvpFC6NPVC6rE0C" TargetMode="External"/><Relationship Id="rId268" Type="http://schemas.openxmlformats.org/officeDocument/2006/relationships/hyperlink" Target="https://cdn.dripshop.live/dripnfts/slabs/109126695.mp4" TargetMode="External"/><Relationship Id="rId267" Type="http://schemas.openxmlformats.org/officeDocument/2006/relationships/hyperlink" Target="https://www.dripshop.live/products/qNtNdchsqj1SXHVskAqeo" TargetMode="External"/><Relationship Id="rId266" Type="http://schemas.openxmlformats.org/officeDocument/2006/relationships/hyperlink" Target="https://cdn.dripshop.live/dripnfts/slabs/108381876.jpg" TargetMode="External"/><Relationship Id="rId265" Type="http://schemas.openxmlformats.org/officeDocument/2006/relationships/hyperlink" Target="https://cdn.dripshop.live/dripnfts/slabs/108381876.mp4" TargetMode="External"/><Relationship Id="rId260" Type="http://schemas.openxmlformats.org/officeDocument/2006/relationships/hyperlink" Target="https://cdn.dripshop.live/dripnfts/slabs/100315478.jpg" TargetMode="External"/><Relationship Id="rId259" Type="http://schemas.openxmlformats.org/officeDocument/2006/relationships/hyperlink" Target="https://cdn.dripshop.live/dripnfts/slabs/100315478.mp4" TargetMode="External"/><Relationship Id="rId258" Type="http://schemas.openxmlformats.org/officeDocument/2006/relationships/hyperlink" Target="https://www.dripshop.live/products/GhztpQJmTCm8zpsXa3uK5" TargetMode="External"/><Relationship Id="rId2290" Type="http://schemas.openxmlformats.org/officeDocument/2006/relationships/hyperlink" Target="https://cdn.dripshop.live/dripnfts/slabs/111226323.mp4" TargetMode="External"/><Relationship Id="rId2291" Type="http://schemas.openxmlformats.org/officeDocument/2006/relationships/hyperlink" Target="https://cdn.dripshop.live/dripnfts/slabs/111226323.jpg" TargetMode="External"/><Relationship Id="rId2292" Type="http://schemas.openxmlformats.org/officeDocument/2006/relationships/hyperlink" Target="https://www.dripshop.live/products/LMVeMfjLKTn6EORTaUCMk" TargetMode="External"/><Relationship Id="rId2293" Type="http://schemas.openxmlformats.org/officeDocument/2006/relationships/hyperlink" Target="https://cdn.dripshop.live/dripnfts/slabs/111226322.mp4" TargetMode="External"/><Relationship Id="rId253" Type="http://schemas.openxmlformats.org/officeDocument/2006/relationships/hyperlink" Target="https://cdn.dripshop.live/dripnfts/slabs/116331581.mp4" TargetMode="External"/><Relationship Id="rId2294" Type="http://schemas.openxmlformats.org/officeDocument/2006/relationships/hyperlink" Target="https://cdn.dripshop.live/dripnfts/slabs/111226322.jpg" TargetMode="External"/><Relationship Id="rId252" Type="http://schemas.openxmlformats.org/officeDocument/2006/relationships/hyperlink" Target="https://www.dripshop.live/products/rev2gihEJ4A3kooLYrcWn" TargetMode="External"/><Relationship Id="rId2295" Type="http://schemas.openxmlformats.org/officeDocument/2006/relationships/hyperlink" Target="https://www.dripshop.live/products/M6DIxxzxNV3jK2fqy3eTz" TargetMode="External"/><Relationship Id="rId251" Type="http://schemas.openxmlformats.org/officeDocument/2006/relationships/hyperlink" Target="https://cdn.dripshop.live/dripnfts/slabs/110034385.jpg" TargetMode="External"/><Relationship Id="rId2296" Type="http://schemas.openxmlformats.org/officeDocument/2006/relationships/hyperlink" Target="https://cdn.dripshop.live/dripnfts/slabs/73229008.mp4" TargetMode="External"/><Relationship Id="rId250" Type="http://schemas.openxmlformats.org/officeDocument/2006/relationships/hyperlink" Target="https://cdn.dripshop.live/dripnfts/slabs/110034385.mp4" TargetMode="External"/><Relationship Id="rId2297" Type="http://schemas.openxmlformats.org/officeDocument/2006/relationships/hyperlink" Target="https://cdn.dripshop.live/dripnfts/slabs/73229008.jpg" TargetMode="External"/><Relationship Id="rId257" Type="http://schemas.openxmlformats.org/officeDocument/2006/relationships/hyperlink" Target="https://cdn.dripshop.live/dripnfts/slabs/107886232.jpg" TargetMode="External"/><Relationship Id="rId2298" Type="http://schemas.openxmlformats.org/officeDocument/2006/relationships/hyperlink" Target="https://www.dripshop.live/products/rr3My4z2G0TFa_B7aTFAo" TargetMode="External"/><Relationship Id="rId256" Type="http://schemas.openxmlformats.org/officeDocument/2006/relationships/hyperlink" Target="https://cdn.dripshop.live/dripnfts/slabs/107886232.mp4" TargetMode="External"/><Relationship Id="rId2299" Type="http://schemas.openxmlformats.org/officeDocument/2006/relationships/hyperlink" Target="https://cdn.dripshop.live/dripnfts/slabs/114936337.mp4" TargetMode="External"/><Relationship Id="rId255" Type="http://schemas.openxmlformats.org/officeDocument/2006/relationships/hyperlink" Target="https://www.dripshop.live/products/BaPB0ZtUUj4PgtpQBt31k" TargetMode="External"/><Relationship Id="rId254" Type="http://schemas.openxmlformats.org/officeDocument/2006/relationships/hyperlink" Target="https://cdn.dripshop.live/dripnfts/slabs/116331581.jpg" TargetMode="External"/><Relationship Id="rId293" Type="http://schemas.openxmlformats.org/officeDocument/2006/relationships/hyperlink" Target="https://cdn.dripshop.live/dripnfts/slabs/97019183.jpg" TargetMode="External"/><Relationship Id="rId292" Type="http://schemas.openxmlformats.org/officeDocument/2006/relationships/hyperlink" Target="https://cdn.dripshop.live/dripnfts/slabs/97019183.mp4" TargetMode="External"/><Relationship Id="rId291" Type="http://schemas.openxmlformats.org/officeDocument/2006/relationships/hyperlink" Target="https://www.dripshop.live/products/da2fuevHhUylqCY5cHwNo" TargetMode="External"/><Relationship Id="rId290" Type="http://schemas.openxmlformats.org/officeDocument/2006/relationships/hyperlink" Target="https://cdn.dripshop.live/dripnfts/slabs/108381896.jpg" TargetMode="External"/><Relationship Id="rId286" Type="http://schemas.openxmlformats.org/officeDocument/2006/relationships/hyperlink" Target="https://cdn.dripshop.live/dripnfts/slabs/101158011.mp4" TargetMode="External"/><Relationship Id="rId285" Type="http://schemas.openxmlformats.org/officeDocument/2006/relationships/hyperlink" Target="https://www.dripshop.live/products/85j0V5qEQDIrD4nCWHY-d" TargetMode="External"/><Relationship Id="rId284" Type="http://schemas.openxmlformats.org/officeDocument/2006/relationships/hyperlink" Target="https://cdn.dripshop.live/dripnfts/slabs/108736236.jpg" TargetMode="External"/><Relationship Id="rId283" Type="http://schemas.openxmlformats.org/officeDocument/2006/relationships/hyperlink" Target="https://cdn.dripshop.live/dripnfts/slabs/108736236.mp4" TargetMode="External"/><Relationship Id="rId289" Type="http://schemas.openxmlformats.org/officeDocument/2006/relationships/hyperlink" Target="https://cdn.dripshop.live/dripnfts/slabs/108381896.mp4" TargetMode="External"/><Relationship Id="rId288" Type="http://schemas.openxmlformats.org/officeDocument/2006/relationships/hyperlink" Target="https://www.dripshop.live/products/pf4lrqaUAfvp8Q6G1CyeK" TargetMode="External"/><Relationship Id="rId287" Type="http://schemas.openxmlformats.org/officeDocument/2006/relationships/hyperlink" Target="https://cdn.dripshop.live/dripnfts/slabs/101158011.jpg" TargetMode="External"/><Relationship Id="rId282" Type="http://schemas.openxmlformats.org/officeDocument/2006/relationships/hyperlink" Target="https://www.dripshop.live/products/kgmWQQ72bGGY50JTuWPz4" TargetMode="External"/><Relationship Id="rId281" Type="http://schemas.openxmlformats.org/officeDocument/2006/relationships/hyperlink" Target="https://cdn.dripshop.live/dripnfts/slabs/108381841.jpg" TargetMode="External"/><Relationship Id="rId280" Type="http://schemas.openxmlformats.org/officeDocument/2006/relationships/hyperlink" Target="https://cdn.dripshop.live/dripnfts/slabs/108381841.mp4" TargetMode="External"/><Relationship Id="rId275" Type="http://schemas.openxmlformats.org/officeDocument/2006/relationships/hyperlink" Target="https://cdn.dripshop.live/dripnfts/slabs/102037812.jpg" TargetMode="External"/><Relationship Id="rId274" Type="http://schemas.openxmlformats.org/officeDocument/2006/relationships/hyperlink" Target="https://cdn.dripshop.live/dripnfts/slabs/102037812.mp4" TargetMode="External"/><Relationship Id="rId273" Type="http://schemas.openxmlformats.org/officeDocument/2006/relationships/hyperlink" Target="https://www.dripshop.live/products/3VhyRbWYzfEXtkdjvkYVC" TargetMode="External"/><Relationship Id="rId272" Type="http://schemas.openxmlformats.org/officeDocument/2006/relationships/hyperlink" Target="https://cdn.dripshop.live/dripnfts/slabs/116108123.jpg" TargetMode="External"/><Relationship Id="rId279" Type="http://schemas.openxmlformats.org/officeDocument/2006/relationships/hyperlink" Target="https://www.dripshop.live/products/4-2591D4DjkF2RdZ60Qoq" TargetMode="External"/><Relationship Id="rId278" Type="http://schemas.openxmlformats.org/officeDocument/2006/relationships/hyperlink" Target="https://cdn.dripshop.live/dripnfts/slabs/110162206.jpg" TargetMode="External"/><Relationship Id="rId277" Type="http://schemas.openxmlformats.org/officeDocument/2006/relationships/hyperlink" Target="https://cdn.dripshop.live/dripnfts/slabs/110162206.mp4" TargetMode="External"/><Relationship Id="rId276" Type="http://schemas.openxmlformats.org/officeDocument/2006/relationships/hyperlink" Target="https://www.dripshop.live/products/uR-HS6B4edYrx0vsU8IRg" TargetMode="External"/><Relationship Id="rId1851" Type="http://schemas.openxmlformats.org/officeDocument/2006/relationships/hyperlink" Target="https://www.dripshop.live/products/Jws3wnrRCTTuWk0baB1Nc" TargetMode="External"/><Relationship Id="rId1852" Type="http://schemas.openxmlformats.org/officeDocument/2006/relationships/hyperlink" Target="https://cdn.dripshop.live/dripnfts/slabs/109310258.mp4" TargetMode="External"/><Relationship Id="rId1853" Type="http://schemas.openxmlformats.org/officeDocument/2006/relationships/hyperlink" Target="https://cdn.dripshop.live/dripnfts/slabs/109310258.jpg" TargetMode="External"/><Relationship Id="rId1854" Type="http://schemas.openxmlformats.org/officeDocument/2006/relationships/hyperlink" Target="https://www.dripshop.live/products/BSEn2SMWtohNg015-oJOD" TargetMode="External"/><Relationship Id="rId1855" Type="http://schemas.openxmlformats.org/officeDocument/2006/relationships/hyperlink" Target="https://cdn.dripshop.live/dripnfts/slabs/109310259.mp4" TargetMode="External"/><Relationship Id="rId1856" Type="http://schemas.openxmlformats.org/officeDocument/2006/relationships/hyperlink" Target="https://cdn.dripshop.live/dripnfts/slabs/109310259.jpg" TargetMode="External"/><Relationship Id="rId1857" Type="http://schemas.openxmlformats.org/officeDocument/2006/relationships/hyperlink" Target="https://www.dripshop.live/products/Ti1trfdLCHqcCnZp5F0ei" TargetMode="External"/><Relationship Id="rId1858" Type="http://schemas.openxmlformats.org/officeDocument/2006/relationships/hyperlink" Target="https://cdn.dripshop.live/dripnfts/slabs/109310260.mp4" TargetMode="External"/><Relationship Id="rId1859" Type="http://schemas.openxmlformats.org/officeDocument/2006/relationships/hyperlink" Target="https://cdn.dripshop.live/dripnfts/slabs/109310260.jpg" TargetMode="External"/><Relationship Id="rId1850" Type="http://schemas.openxmlformats.org/officeDocument/2006/relationships/hyperlink" Target="https://cdn.dripshop.live/dripnfts/slabs/109310256.jpg" TargetMode="External"/><Relationship Id="rId1840" Type="http://schemas.openxmlformats.org/officeDocument/2006/relationships/hyperlink" Target="https://cdn.dripshop.live/dripnfts/slabs/111981425.mp4" TargetMode="External"/><Relationship Id="rId1841" Type="http://schemas.openxmlformats.org/officeDocument/2006/relationships/hyperlink" Target="https://cdn.dripshop.live/dripnfts/slabs/111981425.jpg" TargetMode="External"/><Relationship Id="rId1842" Type="http://schemas.openxmlformats.org/officeDocument/2006/relationships/hyperlink" Target="https://www.dripshop.live/products/tvN8zo-vnvbZVuyPtXF_3" TargetMode="External"/><Relationship Id="rId1843" Type="http://schemas.openxmlformats.org/officeDocument/2006/relationships/hyperlink" Target="https://cdn.dripshop.live/dripnfts/slabs/108381852.mp4" TargetMode="External"/><Relationship Id="rId1844" Type="http://schemas.openxmlformats.org/officeDocument/2006/relationships/hyperlink" Target="https://cdn.dripshop.live/dripnfts/slabs/108381852.jpg" TargetMode="External"/><Relationship Id="rId1845" Type="http://schemas.openxmlformats.org/officeDocument/2006/relationships/hyperlink" Target="https://www.dripshop.live/products/SbP_53nop4b8fbVXwDbBB" TargetMode="External"/><Relationship Id="rId1846" Type="http://schemas.openxmlformats.org/officeDocument/2006/relationships/hyperlink" Target="https://cdn.dripshop.live/dripnfts/slabs/109310255.mp4" TargetMode="External"/><Relationship Id="rId1847" Type="http://schemas.openxmlformats.org/officeDocument/2006/relationships/hyperlink" Target="https://cdn.dripshop.live/dripnfts/slabs/109310255.jpg" TargetMode="External"/><Relationship Id="rId1848" Type="http://schemas.openxmlformats.org/officeDocument/2006/relationships/hyperlink" Target="https://www.dripshop.live/products/rW9gE3q60RJfmn4rBO6q2" TargetMode="External"/><Relationship Id="rId1849" Type="http://schemas.openxmlformats.org/officeDocument/2006/relationships/hyperlink" Target="https://cdn.dripshop.live/dripnfts/slabs/109310256.mp4" TargetMode="External"/><Relationship Id="rId1873" Type="http://schemas.openxmlformats.org/officeDocument/2006/relationships/hyperlink" Target="https://cdn.dripshop.live/dripnfts/slabs/1401042149211.mp4" TargetMode="External"/><Relationship Id="rId1874" Type="http://schemas.openxmlformats.org/officeDocument/2006/relationships/hyperlink" Target="https://cdn.dripshop.live/dripnfts/slabs/1401042149211.jpg" TargetMode="External"/><Relationship Id="rId1875" Type="http://schemas.openxmlformats.org/officeDocument/2006/relationships/hyperlink" Target="https://www.dripshop.live/products/8JHfG_CMesDj255cmhRpf" TargetMode="External"/><Relationship Id="rId1876" Type="http://schemas.openxmlformats.org/officeDocument/2006/relationships/hyperlink" Target="https://cdn.dripshop.live/dripnfts/slabs/69062438.mp4" TargetMode="External"/><Relationship Id="rId1877" Type="http://schemas.openxmlformats.org/officeDocument/2006/relationships/hyperlink" Target="https://cdn.dripshop.live/dripnfts/slabs/69062438.jpg" TargetMode="External"/><Relationship Id="rId1878" Type="http://schemas.openxmlformats.org/officeDocument/2006/relationships/hyperlink" Target="https://www.dripshop.live/products/JbtgkXcWtRYB6x6mwyeyL" TargetMode="External"/><Relationship Id="rId1879" Type="http://schemas.openxmlformats.org/officeDocument/2006/relationships/hyperlink" Target="https://cdn.dripshop.live/dripnfts/slabs/69062439.mp4" TargetMode="External"/><Relationship Id="rId1870" Type="http://schemas.openxmlformats.org/officeDocument/2006/relationships/hyperlink" Target="https://cdn.dripshop.live/dripnfts/slabs/4205960020.mp4" TargetMode="External"/><Relationship Id="rId1871" Type="http://schemas.openxmlformats.org/officeDocument/2006/relationships/hyperlink" Target="https://cdn.dripshop.live/dripnfts/slabs/4205960020.jpg" TargetMode="External"/><Relationship Id="rId1872" Type="http://schemas.openxmlformats.org/officeDocument/2006/relationships/hyperlink" Target="https://www.dripshop.live/products/3w3znW-ua6felVgNigZ0F" TargetMode="External"/><Relationship Id="rId1862" Type="http://schemas.openxmlformats.org/officeDocument/2006/relationships/hyperlink" Target="https://cdn.dripshop.live/dripnfts/slabs/109310261.jpg" TargetMode="External"/><Relationship Id="rId1863" Type="http://schemas.openxmlformats.org/officeDocument/2006/relationships/hyperlink" Target="https://www.dripshop.live/products/9HtIhlsU1AeR2YVlrsrqy" TargetMode="External"/><Relationship Id="rId1864" Type="http://schemas.openxmlformats.org/officeDocument/2006/relationships/hyperlink" Target="https://cdn.dripshop.live/dripnfts/slabs/109310262.mp4" TargetMode="External"/><Relationship Id="rId1865" Type="http://schemas.openxmlformats.org/officeDocument/2006/relationships/hyperlink" Target="https://cdn.dripshop.live/dripnfts/slabs/109310262.jpg" TargetMode="External"/><Relationship Id="rId1866" Type="http://schemas.openxmlformats.org/officeDocument/2006/relationships/hyperlink" Target="https://www.dripshop.live/products/_0RWTAUQUOPOliDmonUsn" TargetMode="External"/><Relationship Id="rId1867" Type="http://schemas.openxmlformats.org/officeDocument/2006/relationships/hyperlink" Target="https://cdn.dripshop.live/dripnfts/slabs/4183957045.mp4" TargetMode="External"/><Relationship Id="rId1868" Type="http://schemas.openxmlformats.org/officeDocument/2006/relationships/hyperlink" Target="https://cdn.dripshop.live/dripnfts/slabs/4183957045.jpg" TargetMode="External"/><Relationship Id="rId1869" Type="http://schemas.openxmlformats.org/officeDocument/2006/relationships/hyperlink" Target="https://www.dripshop.live/products/4PKLK1iitwKDdg9Sbq7v7" TargetMode="External"/><Relationship Id="rId1860" Type="http://schemas.openxmlformats.org/officeDocument/2006/relationships/hyperlink" Target="https://www.dripshop.live/products/9abH4Hhmof0dtRCi6AXou" TargetMode="External"/><Relationship Id="rId1861" Type="http://schemas.openxmlformats.org/officeDocument/2006/relationships/hyperlink" Target="https://cdn.dripshop.live/dripnfts/slabs/109310261.mp4" TargetMode="External"/><Relationship Id="rId1810" Type="http://schemas.openxmlformats.org/officeDocument/2006/relationships/hyperlink" Target="https://cdn.dripshop.live/dripnfts/slabs/109060597.mp4" TargetMode="External"/><Relationship Id="rId1811" Type="http://schemas.openxmlformats.org/officeDocument/2006/relationships/hyperlink" Target="https://cdn.dripshop.live/dripnfts/slabs/109060597.jpg" TargetMode="External"/><Relationship Id="rId1812" Type="http://schemas.openxmlformats.org/officeDocument/2006/relationships/hyperlink" Target="https://www.dripshop.live/products/QUYVFm0nViIWmcSlJxHZ2" TargetMode="External"/><Relationship Id="rId1813" Type="http://schemas.openxmlformats.org/officeDocument/2006/relationships/hyperlink" Target="https://cdn.dripshop.live/dripnfts/slabs/109060602.mp4" TargetMode="External"/><Relationship Id="rId1814" Type="http://schemas.openxmlformats.org/officeDocument/2006/relationships/hyperlink" Target="https://cdn.dripshop.live/dripnfts/slabs/109060602.jpg" TargetMode="External"/><Relationship Id="rId1815" Type="http://schemas.openxmlformats.org/officeDocument/2006/relationships/hyperlink" Target="https://www.dripshop.live/products/k-xiavV67hD0ycFJUn6fs" TargetMode="External"/><Relationship Id="rId1816" Type="http://schemas.openxmlformats.org/officeDocument/2006/relationships/hyperlink" Target="https://cdn.dripshop.live/dripnfts/slabs/83770038.mp4" TargetMode="External"/><Relationship Id="rId1817" Type="http://schemas.openxmlformats.org/officeDocument/2006/relationships/hyperlink" Target="https://cdn.dripshop.live/dripnfts/slabs/83770038.jpg" TargetMode="External"/><Relationship Id="rId1818" Type="http://schemas.openxmlformats.org/officeDocument/2006/relationships/hyperlink" Target="https://www.dripshop.live/products/V7KXQQgne5_EaBRrVBOq5" TargetMode="External"/><Relationship Id="rId1819" Type="http://schemas.openxmlformats.org/officeDocument/2006/relationships/hyperlink" Target="https://cdn.dripshop.live/dripnfts/slabs/116556470.mp4" TargetMode="External"/><Relationship Id="rId1800" Type="http://schemas.openxmlformats.org/officeDocument/2006/relationships/hyperlink" Target="https://www.dripshop.live/products/HDlcE_M5ZKjbAfXO8SCAW" TargetMode="External"/><Relationship Id="rId1801" Type="http://schemas.openxmlformats.org/officeDocument/2006/relationships/hyperlink" Target="https://cdn.dripshop.live/dripnfts/slabs/109060603.mp4" TargetMode="External"/><Relationship Id="rId1802" Type="http://schemas.openxmlformats.org/officeDocument/2006/relationships/hyperlink" Target="https://cdn.dripshop.live/dripnfts/slabs/109060603.jpg" TargetMode="External"/><Relationship Id="rId1803" Type="http://schemas.openxmlformats.org/officeDocument/2006/relationships/hyperlink" Target="https://www.dripshop.live/products/KL5sr1ojY9xNbRx45vZ0b" TargetMode="External"/><Relationship Id="rId1804" Type="http://schemas.openxmlformats.org/officeDocument/2006/relationships/hyperlink" Target="https://cdn.dripshop.live/dripnfts/slabs/109257157.mp4" TargetMode="External"/><Relationship Id="rId1805" Type="http://schemas.openxmlformats.org/officeDocument/2006/relationships/hyperlink" Target="https://cdn.dripshop.live/dripnfts/slabs/109257157.jpg" TargetMode="External"/><Relationship Id="rId1806" Type="http://schemas.openxmlformats.org/officeDocument/2006/relationships/hyperlink" Target="https://www.dripshop.live/products/QXzIJ1Kls3eU-6dZijzN-" TargetMode="External"/><Relationship Id="rId1807" Type="http://schemas.openxmlformats.org/officeDocument/2006/relationships/hyperlink" Target="https://cdn.dripshop.live/dripnfts/slabs/109060598.mp4" TargetMode="External"/><Relationship Id="rId1808" Type="http://schemas.openxmlformats.org/officeDocument/2006/relationships/hyperlink" Target="https://cdn.dripshop.live/dripnfts/slabs/109060598.jpg" TargetMode="External"/><Relationship Id="rId1809" Type="http://schemas.openxmlformats.org/officeDocument/2006/relationships/hyperlink" Target="https://www.dripshop.live/products/tO_pmRW8YScrkb5_bjthH" TargetMode="External"/><Relationship Id="rId1830" Type="http://schemas.openxmlformats.org/officeDocument/2006/relationships/hyperlink" Target="https://www.dripshop.live/products/dKusdSLlnmgQo0pU7Wk8A" TargetMode="External"/><Relationship Id="rId1831" Type="http://schemas.openxmlformats.org/officeDocument/2006/relationships/hyperlink" Target="https://cdn.dripshop.live/dripnfts/slabs/116331578.mp4" TargetMode="External"/><Relationship Id="rId1832" Type="http://schemas.openxmlformats.org/officeDocument/2006/relationships/hyperlink" Target="https://cdn.dripshop.live/dripnfts/slabs/116331578.jpg" TargetMode="External"/><Relationship Id="rId1833" Type="http://schemas.openxmlformats.org/officeDocument/2006/relationships/hyperlink" Target="https://www.dripshop.live/products/7UIqX9Jnj5TFwJzsgbhJD" TargetMode="External"/><Relationship Id="rId1834" Type="http://schemas.openxmlformats.org/officeDocument/2006/relationships/hyperlink" Target="https://cdn.dripshop.live/dripnfts/slabs/109827991.mp4" TargetMode="External"/><Relationship Id="rId1835" Type="http://schemas.openxmlformats.org/officeDocument/2006/relationships/hyperlink" Target="https://cdn.dripshop.live/dripnfts/slabs/109827991.jpg" TargetMode="External"/><Relationship Id="rId1836" Type="http://schemas.openxmlformats.org/officeDocument/2006/relationships/hyperlink" Target="https://www.dripshop.live/products/6ose88WWgBF7VUpQ51STl" TargetMode="External"/><Relationship Id="rId1837" Type="http://schemas.openxmlformats.org/officeDocument/2006/relationships/hyperlink" Target="https://cdn.dripshop.live/dripnfts/slabs/112116349.mp4" TargetMode="External"/><Relationship Id="rId1838" Type="http://schemas.openxmlformats.org/officeDocument/2006/relationships/hyperlink" Target="https://cdn.dripshop.live/dripnfts/slabs/112116349.jpg" TargetMode="External"/><Relationship Id="rId1839" Type="http://schemas.openxmlformats.org/officeDocument/2006/relationships/hyperlink" Target="https://www.dripshop.live/products/6JDcjrjjcqt_TPlQVjQ6C" TargetMode="External"/><Relationship Id="rId1820" Type="http://schemas.openxmlformats.org/officeDocument/2006/relationships/hyperlink" Target="https://cdn.dripshop.live/dripnfts/slabs/116556470.jpg" TargetMode="External"/><Relationship Id="rId1821" Type="http://schemas.openxmlformats.org/officeDocument/2006/relationships/hyperlink" Target="https://www.dripshop.live/products/_eaPslP9k7CXyE57P476l" TargetMode="External"/><Relationship Id="rId1822" Type="http://schemas.openxmlformats.org/officeDocument/2006/relationships/hyperlink" Target="https://cdn.dripshop.live/dripnfts/slabs/116556486.mp4" TargetMode="External"/><Relationship Id="rId1823" Type="http://schemas.openxmlformats.org/officeDocument/2006/relationships/hyperlink" Target="https://cdn.dripshop.live/dripnfts/slabs/116556486.jpg" TargetMode="External"/><Relationship Id="rId1824" Type="http://schemas.openxmlformats.org/officeDocument/2006/relationships/hyperlink" Target="https://www.dripshop.live/products/XM7orBFWD4nEyQozZVpKb" TargetMode="External"/><Relationship Id="rId1825" Type="http://schemas.openxmlformats.org/officeDocument/2006/relationships/hyperlink" Target="https://cdn.dripshop.live/dripnfts/slabs/116556483.mp4" TargetMode="External"/><Relationship Id="rId1826" Type="http://schemas.openxmlformats.org/officeDocument/2006/relationships/hyperlink" Target="https://cdn.dripshop.live/dripnfts/slabs/116556483.jpg" TargetMode="External"/><Relationship Id="rId1827" Type="http://schemas.openxmlformats.org/officeDocument/2006/relationships/hyperlink" Target="https://www.dripshop.live/products/kV_nDWG7Q-sMip6UFwgvz" TargetMode="External"/><Relationship Id="rId1828" Type="http://schemas.openxmlformats.org/officeDocument/2006/relationships/hyperlink" Target="https://cdn.dripshop.live/dripnfts/slabs/104233896.mp4" TargetMode="External"/><Relationship Id="rId1829" Type="http://schemas.openxmlformats.org/officeDocument/2006/relationships/hyperlink" Target="https://cdn.dripshop.live/dripnfts/slabs/104233896.jpg" TargetMode="External"/><Relationship Id="rId2302" Type="http://schemas.openxmlformats.org/officeDocument/2006/relationships/hyperlink" Target="https://cdn.dripshop.live/dripnfts/slabs/82972002.mp4" TargetMode="External"/><Relationship Id="rId2303" Type="http://schemas.openxmlformats.org/officeDocument/2006/relationships/hyperlink" Target="https://cdn.dripshop.live/dripnfts/slabs/82972002.jpg" TargetMode="External"/><Relationship Id="rId2304" Type="http://schemas.openxmlformats.org/officeDocument/2006/relationships/hyperlink" Target="https://www.dripshop.live/products/W6OWlZONCMEEZ4Exb9p-z" TargetMode="External"/><Relationship Id="rId2305" Type="http://schemas.openxmlformats.org/officeDocument/2006/relationships/hyperlink" Target="https://cdn.dripshop.live/dripnfts/slabs/107751002.mp4" TargetMode="External"/><Relationship Id="rId2306" Type="http://schemas.openxmlformats.org/officeDocument/2006/relationships/hyperlink" Target="https://cdn.dripshop.live/dripnfts/slabs/107751002.jpg" TargetMode="External"/><Relationship Id="rId2307" Type="http://schemas.openxmlformats.org/officeDocument/2006/relationships/hyperlink" Target="https://www.dripshop.live/products/a1YcQjmpufNSlWP6KyAiK" TargetMode="External"/><Relationship Id="rId2308" Type="http://schemas.openxmlformats.org/officeDocument/2006/relationships/hyperlink" Target="https://cdn.dripshop.live/dripnfts/slabs/107751001.mp4" TargetMode="External"/><Relationship Id="rId2309" Type="http://schemas.openxmlformats.org/officeDocument/2006/relationships/hyperlink" Target="https://cdn.dripshop.live/dripnfts/slabs/107751001.jpg" TargetMode="External"/><Relationship Id="rId2300" Type="http://schemas.openxmlformats.org/officeDocument/2006/relationships/hyperlink" Target="https://cdn.dripshop.live/dripnfts/slabs/114936337.jpg" TargetMode="External"/><Relationship Id="rId2301" Type="http://schemas.openxmlformats.org/officeDocument/2006/relationships/hyperlink" Target="https://www.dripshop.live/products/UbRloQlzfdErVI2uCqK4m" TargetMode="External"/><Relationship Id="rId2324" Type="http://schemas.openxmlformats.org/officeDocument/2006/relationships/hyperlink" Target="https://cdn.dripshop.live/dripnfts/slabs/105159035.jpg" TargetMode="External"/><Relationship Id="rId2325" Type="http://schemas.openxmlformats.org/officeDocument/2006/relationships/hyperlink" Target="https://www.dripshop.live/products/j4l5gIpghlaEgj5QEz2an" TargetMode="External"/><Relationship Id="rId2326" Type="http://schemas.openxmlformats.org/officeDocument/2006/relationships/hyperlink" Target="https://cdn.dripshop.live/dripnfts/slabs/107750937.mp4" TargetMode="External"/><Relationship Id="rId2327" Type="http://schemas.openxmlformats.org/officeDocument/2006/relationships/hyperlink" Target="https://cdn.dripshop.live/dripnfts/slabs/107750937.jpg" TargetMode="External"/><Relationship Id="rId2328" Type="http://schemas.openxmlformats.org/officeDocument/2006/relationships/hyperlink" Target="https://www.dripshop.live/products/kx6fwj9lHsI6rqoYEmG6k" TargetMode="External"/><Relationship Id="rId2329" Type="http://schemas.openxmlformats.org/officeDocument/2006/relationships/hyperlink" Target="https://cdn.dripshop.live/dripnfts/slabs/6019640117.mp4" TargetMode="External"/><Relationship Id="rId2320" Type="http://schemas.openxmlformats.org/officeDocument/2006/relationships/hyperlink" Target="https://cdn.dripshop.live/dripnfts/slabs/100847704.mp4" TargetMode="External"/><Relationship Id="rId2321" Type="http://schemas.openxmlformats.org/officeDocument/2006/relationships/hyperlink" Target="https://cdn.dripshop.live/dripnfts/slabs/100847704.jpg" TargetMode="External"/><Relationship Id="rId2322" Type="http://schemas.openxmlformats.org/officeDocument/2006/relationships/hyperlink" Target="https://www.dripshop.live/products/myIuK2WfqW3Lb45hmfNMS" TargetMode="External"/><Relationship Id="rId2323" Type="http://schemas.openxmlformats.org/officeDocument/2006/relationships/hyperlink" Target="https://cdn.dripshop.live/dripnfts/slabs/105159035.mp4" TargetMode="External"/><Relationship Id="rId2313" Type="http://schemas.openxmlformats.org/officeDocument/2006/relationships/hyperlink" Target="https://www.dripshop.live/products/awkF-7-jTDOa2YkolBp-L" TargetMode="External"/><Relationship Id="rId2314" Type="http://schemas.openxmlformats.org/officeDocument/2006/relationships/hyperlink" Target="https://cdn.dripshop.live/dripnfts/slabs/103733004.mp4" TargetMode="External"/><Relationship Id="rId2315" Type="http://schemas.openxmlformats.org/officeDocument/2006/relationships/hyperlink" Target="https://cdn.dripshop.live/dripnfts/slabs/103733004.jpg" TargetMode="External"/><Relationship Id="rId2316" Type="http://schemas.openxmlformats.org/officeDocument/2006/relationships/hyperlink" Target="https://www.dripshop.live/products/qwi1c7rib-yJJdX-eQnj3" TargetMode="External"/><Relationship Id="rId2317" Type="http://schemas.openxmlformats.org/officeDocument/2006/relationships/hyperlink" Target="https://cdn.dripshop.live/dripnfts/slabs/87521432.mp4" TargetMode="External"/><Relationship Id="rId2318" Type="http://schemas.openxmlformats.org/officeDocument/2006/relationships/hyperlink" Target="https://cdn.dripshop.live/dripnfts/slabs/87521432.jpg" TargetMode="External"/><Relationship Id="rId2319" Type="http://schemas.openxmlformats.org/officeDocument/2006/relationships/hyperlink" Target="https://www.dripshop.live/products/vwOQrs1fM0TAEWTiS26MB" TargetMode="External"/><Relationship Id="rId2310" Type="http://schemas.openxmlformats.org/officeDocument/2006/relationships/hyperlink" Target="https://www.dripshop.live/products/m9-wATVz4lNG3s-skEWCF" TargetMode="External"/><Relationship Id="rId2311" Type="http://schemas.openxmlformats.org/officeDocument/2006/relationships/hyperlink" Target="https://cdn.dripshop.live/dripnfts/slabs/107925571.mp4" TargetMode="External"/><Relationship Id="rId2312" Type="http://schemas.openxmlformats.org/officeDocument/2006/relationships/hyperlink" Target="https://cdn.dripshop.live/dripnfts/slabs/107925571.jpg" TargetMode="External"/><Relationship Id="rId1895" Type="http://schemas.openxmlformats.org/officeDocument/2006/relationships/hyperlink" Target="https://cdn.dripshop.live/dripnfts/slabs/107550910.jpg" TargetMode="External"/><Relationship Id="rId1896" Type="http://schemas.openxmlformats.org/officeDocument/2006/relationships/hyperlink" Target="https://www.dripshop.live/products/zEz9GFWG-V1R3H4kzCPUv" TargetMode="External"/><Relationship Id="rId1897" Type="http://schemas.openxmlformats.org/officeDocument/2006/relationships/hyperlink" Target="https://cdn.dripshop.live/dripnfts/slabs/92514119.mp4" TargetMode="External"/><Relationship Id="rId1898" Type="http://schemas.openxmlformats.org/officeDocument/2006/relationships/hyperlink" Target="https://cdn.dripshop.live/dripnfts/slabs/92514119.jpg" TargetMode="External"/><Relationship Id="rId1899" Type="http://schemas.openxmlformats.org/officeDocument/2006/relationships/hyperlink" Target="https://www.dripshop.live/products/zT-0cDNoTLHu1FsG_gddo" TargetMode="External"/><Relationship Id="rId1890" Type="http://schemas.openxmlformats.org/officeDocument/2006/relationships/hyperlink" Target="https://www.dripshop.live/products/UopnzCXXwy4gskIQbsE2g" TargetMode="External"/><Relationship Id="rId1891" Type="http://schemas.openxmlformats.org/officeDocument/2006/relationships/hyperlink" Target="https://cdn.dripshop.live/dripnfts/slabs/82972028.mp4" TargetMode="External"/><Relationship Id="rId1892" Type="http://schemas.openxmlformats.org/officeDocument/2006/relationships/hyperlink" Target="https://cdn.dripshop.live/dripnfts/slabs/82972028.jpg" TargetMode="External"/><Relationship Id="rId1893" Type="http://schemas.openxmlformats.org/officeDocument/2006/relationships/hyperlink" Target="https://www.dripshop.live/products/tlsAqk1PabGCAoDCtCCwY" TargetMode="External"/><Relationship Id="rId1894" Type="http://schemas.openxmlformats.org/officeDocument/2006/relationships/hyperlink" Target="https://cdn.dripshop.live/dripnfts/slabs/107550910.mp4" TargetMode="External"/><Relationship Id="rId1884" Type="http://schemas.openxmlformats.org/officeDocument/2006/relationships/hyperlink" Target="https://www.dripshop.live/products/dyQA1Cs6JrSqflcXTER2z" TargetMode="External"/><Relationship Id="rId1885" Type="http://schemas.openxmlformats.org/officeDocument/2006/relationships/hyperlink" Target="https://cdn.dripshop.live/dripnfts/slabs/98817831.mp4" TargetMode="External"/><Relationship Id="rId1886" Type="http://schemas.openxmlformats.org/officeDocument/2006/relationships/hyperlink" Target="https://cdn.dripshop.live/dripnfts/slabs/98817831.jpg" TargetMode="External"/><Relationship Id="rId1887" Type="http://schemas.openxmlformats.org/officeDocument/2006/relationships/hyperlink" Target="https://www.dripshop.live/products/IlUfeHDuc9OXZHd7GhNJu" TargetMode="External"/><Relationship Id="rId1888" Type="http://schemas.openxmlformats.org/officeDocument/2006/relationships/hyperlink" Target="https://cdn.dripshop.live/dripnfts/slabs/101442746.mp4" TargetMode="External"/><Relationship Id="rId1889" Type="http://schemas.openxmlformats.org/officeDocument/2006/relationships/hyperlink" Target="https://cdn.dripshop.live/dripnfts/slabs/101442746.jpg" TargetMode="External"/><Relationship Id="rId1880" Type="http://schemas.openxmlformats.org/officeDocument/2006/relationships/hyperlink" Target="https://cdn.dripshop.live/dripnfts/slabs/69062439.jpg" TargetMode="External"/><Relationship Id="rId1881" Type="http://schemas.openxmlformats.org/officeDocument/2006/relationships/hyperlink" Target="https://www.dripshop.live/products/Jjvrs28URhjpIN8fn2AUO" TargetMode="External"/><Relationship Id="rId1882" Type="http://schemas.openxmlformats.org/officeDocument/2006/relationships/hyperlink" Target="https://cdn.dripshop.live/dripnfts/slabs/96945222.mp4" TargetMode="External"/><Relationship Id="rId1883" Type="http://schemas.openxmlformats.org/officeDocument/2006/relationships/hyperlink" Target="https://cdn.dripshop.live/dripnfts/slabs/96945222.jpg" TargetMode="External"/><Relationship Id="rId1059" Type="http://schemas.openxmlformats.org/officeDocument/2006/relationships/hyperlink" Target="https://www.dripshop.live/products/5Gsk7peRBYsGXxXuIsa93" TargetMode="External"/><Relationship Id="rId228" Type="http://schemas.openxmlformats.org/officeDocument/2006/relationships/hyperlink" Target="https://www.dripshop.live/products/pKIo16-t9ttvo0-4vf1OR" TargetMode="External"/><Relationship Id="rId227" Type="http://schemas.openxmlformats.org/officeDocument/2006/relationships/hyperlink" Target="https://cdn.dripshop.live/dripnfts/slabs/108381863.jpg" TargetMode="External"/><Relationship Id="rId226" Type="http://schemas.openxmlformats.org/officeDocument/2006/relationships/hyperlink" Target="https://cdn.dripshop.live/dripnfts/slabs/108381863.mp4" TargetMode="External"/><Relationship Id="rId225" Type="http://schemas.openxmlformats.org/officeDocument/2006/relationships/hyperlink" Target="https://www.dripshop.live/products/UVjgd0k2bz5CR8aXV86A_" TargetMode="External"/><Relationship Id="rId2380" Type="http://schemas.openxmlformats.org/officeDocument/2006/relationships/hyperlink" Target="https://cdn.dripshop.live/dripnfts/slabs/105494184.mp4" TargetMode="External"/><Relationship Id="rId229" Type="http://schemas.openxmlformats.org/officeDocument/2006/relationships/hyperlink" Target="https://cdn.dripshop.live/dripnfts/slabs/97563879.mp4" TargetMode="External"/><Relationship Id="rId1050" Type="http://schemas.openxmlformats.org/officeDocument/2006/relationships/hyperlink" Target="https://www.dripshop.live/products/o44qaET4KVbhDkuXx3uuB" TargetMode="External"/><Relationship Id="rId2381" Type="http://schemas.openxmlformats.org/officeDocument/2006/relationships/hyperlink" Target="https://cdn.dripshop.live/dripnfts/slabs/105494184.jpg" TargetMode="External"/><Relationship Id="rId220" Type="http://schemas.openxmlformats.org/officeDocument/2006/relationships/hyperlink" Target="https://cdn.dripshop.live/dripnfts/slabs/98935536.mp4" TargetMode="External"/><Relationship Id="rId1051" Type="http://schemas.openxmlformats.org/officeDocument/2006/relationships/hyperlink" Target="https://cdn.dripshop.live/dripnfts/slabs/102788147.mp4" TargetMode="External"/><Relationship Id="rId2382" Type="http://schemas.openxmlformats.org/officeDocument/2006/relationships/hyperlink" Target="https://www.dripshop.live/products/H-6z2FxcOu2K44TPHm0t7" TargetMode="External"/><Relationship Id="rId1052" Type="http://schemas.openxmlformats.org/officeDocument/2006/relationships/hyperlink" Target="https://cdn.dripshop.live/dripnfts/slabs/102788147.jpg" TargetMode="External"/><Relationship Id="rId2383" Type="http://schemas.openxmlformats.org/officeDocument/2006/relationships/hyperlink" Target="https://cdn.dripshop.live/dripnfts/slabs/106276815.mp4" TargetMode="External"/><Relationship Id="rId1053" Type="http://schemas.openxmlformats.org/officeDocument/2006/relationships/hyperlink" Target="https://www.dripshop.live/products/Wsn6U4XSCjytBAApqI0TH" TargetMode="External"/><Relationship Id="rId2384" Type="http://schemas.openxmlformats.org/officeDocument/2006/relationships/hyperlink" Target="https://cdn.dripshop.live/dripnfts/slabs/106276815.jpg" TargetMode="External"/><Relationship Id="rId1054" Type="http://schemas.openxmlformats.org/officeDocument/2006/relationships/hyperlink" Target="https://cdn.dripshop.live/dripnfts/slabs/105494186.mp4" TargetMode="External"/><Relationship Id="rId2385" Type="http://schemas.openxmlformats.org/officeDocument/2006/relationships/hyperlink" Target="https://www.dripshop.live/products/2yfPZB6O56bgjf4qu24FX" TargetMode="External"/><Relationship Id="rId224" Type="http://schemas.openxmlformats.org/officeDocument/2006/relationships/hyperlink" Target="https://cdn.dripshop.live/dripnfts/slabs/98935537.jpg" TargetMode="External"/><Relationship Id="rId1055" Type="http://schemas.openxmlformats.org/officeDocument/2006/relationships/hyperlink" Target="https://cdn.dripshop.live/dripnfts/slabs/105494186.jpg" TargetMode="External"/><Relationship Id="rId2386" Type="http://schemas.openxmlformats.org/officeDocument/2006/relationships/hyperlink" Target="https://cdn.dripshop.live/dripnfts/slabs/96995908.mp4" TargetMode="External"/><Relationship Id="rId223" Type="http://schemas.openxmlformats.org/officeDocument/2006/relationships/hyperlink" Target="https://cdn.dripshop.live/dripnfts/slabs/98935537.mp4" TargetMode="External"/><Relationship Id="rId1056" Type="http://schemas.openxmlformats.org/officeDocument/2006/relationships/hyperlink" Target="https://www.dripshop.live/products/wZ_KOg2HWXX5SJRR0qwMU" TargetMode="External"/><Relationship Id="rId2387" Type="http://schemas.openxmlformats.org/officeDocument/2006/relationships/hyperlink" Target="https://cdn.dripshop.live/dripnfts/slabs/96995908.jpg" TargetMode="External"/><Relationship Id="rId222" Type="http://schemas.openxmlformats.org/officeDocument/2006/relationships/hyperlink" Target="https://www.dripshop.live/products/V0CzXcqJyy3xvEPq3qT-C" TargetMode="External"/><Relationship Id="rId1057" Type="http://schemas.openxmlformats.org/officeDocument/2006/relationships/hyperlink" Target="https://cdn.dripshop.live/dripnfts/slabs/109467314.mp4" TargetMode="External"/><Relationship Id="rId2388" Type="http://schemas.openxmlformats.org/officeDocument/2006/relationships/hyperlink" Target="https://www.dripshop.live/products/62cHY-VQdpXV251UQe1ec" TargetMode="External"/><Relationship Id="rId221" Type="http://schemas.openxmlformats.org/officeDocument/2006/relationships/hyperlink" Target="https://cdn.dripshop.live/dripnfts/slabs/98935536.jpg" TargetMode="External"/><Relationship Id="rId1058" Type="http://schemas.openxmlformats.org/officeDocument/2006/relationships/hyperlink" Target="https://cdn.dripshop.live/dripnfts/slabs/109467314.jpg" TargetMode="External"/><Relationship Id="rId2389" Type="http://schemas.openxmlformats.org/officeDocument/2006/relationships/hyperlink" Target="https://cdn.dripshop.live/dripnfts/slabs/6007057055.mp4" TargetMode="External"/><Relationship Id="rId1048" Type="http://schemas.openxmlformats.org/officeDocument/2006/relationships/hyperlink" Target="https://cdn.dripshop.live/dripnfts/slabs/106531318.mp4" TargetMode="External"/><Relationship Id="rId2379" Type="http://schemas.openxmlformats.org/officeDocument/2006/relationships/hyperlink" Target="https://www.dripshop.live/products/kVWslPwZzPlq5L8pnTASc" TargetMode="External"/><Relationship Id="rId1049" Type="http://schemas.openxmlformats.org/officeDocument/2006/relationships/hyperlink" Target="https://cdn.dripshop.live/dripnfts/slabs/106531318.jpg" TargetMode="External"/><Relationship Id="rId217" Type="http://schemas.openxmlformats.org/officeDocument/2006/relationships/hyperlink" Target="https://cdn.dripshop.live/dripnfts/slabs/90876253.mp4" TargetMode="External"/><Relationship Id="rId216" Type="http://schemas.openxmlformats.org/officeDocument/2006/relationships/hyperlink" Target="https://www.dripshop.live/products/U31oeiBKqNDsAqyZ95dRW" TargetMode="External"/><Relationship Id="rId215" Type="http://schemas.openxmlformats.org/officeDocument/2006/relationships/hyperlink" Target="https://cdn.dripshop.live/dripnfts/slabs/73380249.jpg" TargetMode="External"/><Relationship Id="rId214" Type="http://schemas.openxmlformats.org/officeDocument/2006/relationships/hyperlink" Target="https://cdn.dripshop.live/dripnfts/slabs/73380249.mp4" TargetMode="External"/><Relationship Id="rId219" Type="http://schemas.openxmlformats.org/officeDocument/2006/relationships/hyperlink" Target="https://www.dripshop.live/products/to5ujS8rMkhn0Or2rzxKm" TargetMode="External"/><Relationship Id="rId218" Type="http://schemas.openxmlformats.org/officeDocument/2006/relationships/hyperlink" Target="https://cdn.dripshop.live/dripnfts/slabs/90876253.jpg" TargetMode="External"/><Relationship Id="rId2370" Type="http://schemas.openxmlformats.org/officeDocument/2006/relationships/hyperlink" Target="https://www.dripshop.live/products/UCMFFxxENb1hbHJFHfEVj" TargetMode="External"/><Relationship Id="rId1040" Type="http://schemas.openxmlformats.org/officeDocument/2006/relationships/hyperlink" Target="https://cdn.dripshop.live/dripnfts/slabs/105494185.jpg" TargetMode="External"/><Relationship Id="rId2371" Type="http://schemas.openxmlformats.org/officeDocument/2006/relationships/hyperlink" Target="https://cdn.dripshop.live/dripnfts/slabs/6001863041.mp4" TargetMode="External"/><Relationship Id="rId1041" Type="http://schemas.openxmlformats.org/officeDocument/2006/relationships/hyperlink" Target="https://www.dripshop.live/products/C8KRq56F6BtUUgv07veuV" TargetMode="External"/><Relationship Id="rId2372" Type="http://schemas.openxmlformats.org/officeDocument/2006/relationships/hyperlink" Target="https://cdn.dripshop.live/dripnfts/slabs/6001863041.jpg" TargetMode="External"/><Relationship Id="rId1042" Type="http://schemas.openxmlformats.org/officeDocument/2006/relationships/hyperlink" Target="https://cdn.dripshop.live/dripnfts/slabs/111981399.mp4" TargetMode="External"/><Relationship Id="rId2373" Type="http://schemas.openxmlformats.org/officeDocument/2006/relationships/hyperlink" Target="https://www.dripshop.live/products/-IoYMtiMPCx9f16K8WZh8" TargetMode="External"/><Relationship Id="rId1043" Type="http://schemas.openxmlformats.org/officeDocument/2006/relationships/hyperlink" Target="https://cdn.dripshop.live/dripnfts/slabs/111981399.jpg" TargetMode="External"/><Relationship Id="rId2374" Type="http://schemas.openxmlformats.org/officeDocument/2006/relationships/hyperlink" Target="https://cdn.dripshop.live/dripnfts/slabs/108988240.mp4" TargetMode="External"/><Relationship Id="rId213" Type="http://schemas.openxmlformats.org/officeDocument/2006/relationships/hyperlink" Target="https://www.dripshop.live/products/p3NNyFAR5RNXJQz3PwAwq" TargetMode="External"/><Relationship Id="rId1044" Type="http://schemas.openxmlformats.org/officeDocument/2006/relationships/hyperlink" Target="https://www.dripshop.live/products/5Y5fnbNYdLSL2DIReDWPs" TargetMode="External"/><Relationship Id="rId2375" Type="http://schemas.openxmlformats.org/officeDocument/2006/relationships/hyperlink" Target="https://cdn.dripshop.live/dripnfts/slabs/108988240.jpg" TargetMode="External"/><Relationship Id="rId212" Type="http://schemas.openxmlformats.org/officeDocument/2006/relationships/hyperlink" Target="https://cdn.dripshop.live/dripnfts/slabs/65489921.jpg" TargetMode="External"/><Relationship Id="rId1045" Type="http://schemas.openxmlformats.org/officeDocument/2006/relationships/hyperlink" Target="https://cdn.dripshop.live/dripnfts/slabs/112803466.mp4" TargetMode="External"/><Relationship Id="rId2376" Type="http://schemas.openxmlformats.org/officeDocument/2006/relationships/hyperlink" Target="https://www.dripshop.live/products/4uBmINpHYyIIUqhXW-nzW" TargetMode="External"/><Relationship Id="rId211" Type="http://schemas.openxmlformats.org/officeDocument/2006/relationships/hyperlink" Target="https://cdn.dripshop.live/dripnfts/slabs/65489921.mp4" TargetMode="External"/><Relationship Id="rId1046" Type="http://schemas.openxmlformats.org/officeDocument/2006/relationships/hyperlink" Target="https://cdn.dripshop.live/dripnfts/slabs/112803466.jpg" TargetMode="External"/><Relationship Id="rId2377" Type="http://schemas.openxmlformats.org/officeDocument/2006/relationships/hyperlink" Target="https://cdn.dripshop.live/dripnfts/slabs/111226331.mp4" TargetMode="External"/><Relationship Id="rId210" Type="http://schemas.openxmlformats.org/officeDocument/2006/relationships/hyperlink" Target="https://www.dripshop.live/products/QlkQ9VeeeCcNYJuq5D--N" TargetMode="External"/><Relationship Id="rId1047" Type="http://schemas.openxmlformats.org/officeDocument/2006/relationships/hyperlink" Target="https://www.dripshop.live/products/QbPnLBMNwiBTdkWslhT0c" TargetMode="External"/><Relationship Id="rId2378" Type="http://schemas.openxmlformats.org/officeDocument/2006/relationships/hyperlink" Target="https://cdn.dripshop.live/dripnfts/slabs/111226331.jpg" TargetMode="External"/><Relationship Id="rId249" Type="http://schemas.openxmlformats.org/officeDocument/2006/relationships/hyperlink" Target="https://www.dripshop.live/products/lTBr7M-YZhvgQ54tGTUdW" TargetMode="External"/><Relationship Id="rId248" Type="http://schemas.openxmlformats.org/officeDocument/2006/relationships/hyperlink" Target="https://cdn.dripshop.live/dripnfts/slabs/95083530.jpg" TargetMode="External"/><Relationship Id="rId247" Type="http://schemas.openxmlformats.org/officeDocument/2006/relationships/hyperlink" Target="https://cdn.dripshop.live/dripnfts/slabs/95083530.mp4" TargetMode="External"/><Relationship Id="rId1070" Type="http://schemas.openxmlformats.org/officeDocument/2006/relationships/hyperlink" Target="https://cdn.dripshop.live/dripnfts/slabs/96945231.jpg" TargetMode="External"/><Relationship Id="rId1071" Type="http://schemas.openxmlformats.org/officeDocument/2006/relationships/hyperlink" Target="https://www.dripshop.live/products/LskAzhsodbCrkg_lDJWOD" TargetMode="External"/><Relationship Id="rId1072" Type="http://schemas.openxmlformats.org/officeDocument/2006/relationships/hyperlink" Target="https://cdn.dripshop.live/dripnfts/slabs/101062658.mp4" TargetMode="External"/><Relationship Id="rId242" Type="http://schemas.openxmlformats.org/officeDocument/2006/relationships/hyperlink" Target="https://cdn.dripshop.live/dripnfts/slabs/72842809.jpg" TargetMode="External"/><Relationship Id="rId1073" Type="http://schemas.openxmlformats.org/officeDocument/2006/relationships/hyperlink" Target="https://cdn.dripshop.live/dripnfts/slabs/101062658.jpg" TargetMode="External"/><Relationship Id="rId241" Type="http://schemas.openxmlformats.org/officeDocument/2006/relationships/hyperlink" Target="https://cdn.dripshop.live/dripnfts/slabs/72842809.mp4" TargetMode="External"/><Relationship Id="rId1074" Type="http://schemas.openxmlformats.org/officeDocument/2006/relationships/hyperlink" Target="https://www.dripshop.live/products/51m4a9CXUL5_AWV--s7gO" TargetMode="External"/><Relationship Id="rId240" Type="http://schemas.openxmlformats.org/officeDocument/2006/relationships/hyperlink" Target="https://www.dripshop.live/products/FUlN59nKqxIgLFZ_21qhj" TargetMode="External"/><Relationship Id="rId1075" Type="http://schemas.openxmlformats.org/officeDocument/2006/relationships/hyperlink" Target="https://cdn.dripshop.live/dripnfts/slabs/108988207.mp4" TargetMode="External"/><Relationship Id="rId1076" Type="http://schemas.openxmlformats.org/officeDocument/2006/relationships/hyperlink" Target="https://cdn.dripshop.live/dripnfts/slabs/108988207.jpg" TargetMode="External"/><Relationship Id="rId246" Type="http://schemas.openxmlformats.org/officeDocument/2006/relationships/hyperlink" Target="https://www.dripshop.live/products/zrk8WcXK9UPH5numOHuHU" TargetMode="External"/><Relationship Id="rId1077" Type="http://schemas.openxmlformats.org/officeDocument/2006/relationships/hyperlink" Target="https://www.dripshop.live/products/TukhbMyWmSTHLb2NKiNd4" TargetMode="External"/><Relationship Id="rId245" Type="http://schemas.openxmlformats.org/officeDocument/2006/relationships/hyperlink" Target="https://cdn.dripshop.live/dripnfts/slabs/75766315.jpg" TargetMode="External"/><Relationship Id="rId1078" Type="http://schemas.openxmlformats.org/officeDocument/2006/relationships/hyperlink" Target="https://cdn.dripshop.live/dripnfts/slabs/108988208.mp4" TargetMode="External"/><Relationship Id="rId244" Type="http://schemas.openxmlformats.org/officeDocument/2006/relationships/hyperlink" Target="https://cdn.dripshop.live/dripnfts/slabs/75766315.mp4" TargetMode="External"/><Relationship Id="rId1079" Type="http://schemas.openxmlformats.org/officeDocument/2006/relationships/hyperlink" Target="https://cdn.dripshop.live/dripnfts/slabs/108988208.jpg" TargetMode="External"/><Relationship Id="rId243" Type="http://schemas.openxmlformats.org/officeDocument/2006/relationships/hyperlink" Target="https://www.dripshop.live/products/Fh859yfFmy2cJ__lr2Wlf" TargetMode="External"/><Relationship Id="rId239" Type="http://schemas.openxmlformats.org/officeDocument/2006/relationships/hyperlink" Target="https://cdn.dripshop.live/dripnfts/slabs/110035112.jpg" TargetMode="External"/><Relationship Id="rId238" Type="http://schemas.openxmlformats.org/officeDocument/2006/relationships/hyperlink" Target="https://cdn.dripshop.live/dripnfts/slabs/110035112.mp4" TargetMode="External"/><Relationship Id="rId237" Type="http://schemas.openxmlformats.org/officeDocument/2006/relationships/hyperlink" Target="https://www.dripshop.live/products/f1V_xcXwCNiCellafVxno" TargetMode="External"/><Relationship Id="rId236" Type="http://schemas.openxmlformats.org/officeDocument/2006/relationships/hyperlink" Target="https://cdn.dripshop.live/dripnfts/slabs/74657246.jpg" TargetMode="External"/><Relationship Id="rId2390" Type="http://schemas.openxmlformats.org/officeDocument/2006/relationships/hyperlink" Target="https://cdn.dripshop.live/dripnfts/slabs/6007057055.jpg" TargetMode="External"/><Relationship Id="rId1060" Type="http://schemas.openxmlformats.org/officeDocument/2006/relationships/hyperlink" Target="https://cdn.dripshop.live/dripnfts/slabs/93576968.mp4" TargetMode="External"/><Relationship Id="rId2391" Type="http://schemas.openxmlformats.org/officeDocument/2006/relationships/hyperlink" Target="https://www.dripshop.live/products/RcZBtAJWDSK77SJY0fsFS" TargetMode="External"/><Relationship Id="rId1061" Type="http://schemas.openxmlformats.org/officeDocument/2006/relationships/hyperlink" Target="https://cdn.dripshop.live/dripnfts/slabs/93576968.jpg" TargetMode="External"/><Relationship Id="rId2392" Type="http://schemas.openxmlformats.org/officeDocument/2006/relationships/hyperlink" Target="https://cdn.dripshop.live/dripnfts/slabs/6038950015.mp4" TargetMode="External"/><Relationship Id="rId231" Type="http://schemas.openxmlformats.org/officeDocument/2006/relationships/hyperlink" Target="https://www.dripshop.live/products/e0DgMQKcZx-2Z6tGS9uDx" TargetMode="External"/><Relationship Id="rId1062" Type="http://schemas.openxmlformats.org/officeDocument/2006/relationships/hyperlink" Target="https://www.dripshop.live/products/IZ03R1qlS1edOynWAzLIF" TargetMode="External"/><Relationship Id="rId2393" Type="http://schemas.openxmlformats.org/officeDocument/2006/relationships/hyperlink" Target="https://cdn.dripshop.live/dripnfts/slabs/6038950015.jpg" TargetMode="External"/><Relationship Id="rId230" Type="http://schemas.openxmlformats.org/officeDocument/2006/relationships/hyperlink" Target="https://cdn.dripshop.live/dripnfts/slabs/97563879.jpg" TargetMode="External"/><Relationship Id="rId1063" Type="http://schemas.openxmlformats.org/officeDocument/2006/relationships/hyperlink" Target="https://cdn.dripshop.live/dripnfts/slabs/71767481.mp4" TargetMode="External"/><Relationship Id="rId2394" Type="http://schemas.openxmlformats.org/officeDocument/2006/relationships/hyperlink" Target="https://www.dripshop.live/products/eTDMTEtUOr7buNo-sVS4s" TargetMode="External"/><Relationship Id="rId1064" Type="http://schemas.openxmlformats.org/officeDocument/2006/relationships/hyperlink" Target="https://cdn.dripshop.live/dripnfts/slabs/71767481.jpg" TargetMode="External"/><Relationship Id="rId2395" Type="http://schemas.openxmlformats.org/officeDocument/2006/relationships/hyperlink" Target="https://cdn.dripshop.live/dripnfts/slabs/82972021.mp4" TargetMode="External"/><Relationship Id="rId1065" Type="http://schemas.openxmlformats.org/officeDocument/2006/relationships/hyperlink" Target="https://www.dripshop.live/products/FSHXzUeC6rf1OnHDHslS_" TargetMode="External"/><Relationship Id="rId2396" Type="http://schemas.openxmlformats.org/officeDocument/2006/relationships/hyperlink" Target="https://cdn.dripshop.live/dripnfts/slabs/82972021.jpg" TargetMode="External"/><Relationship Id="rId235" Type="http://schemas.openxmlformats.org/officeDocument/2006/relationships/hyperlink" Target="https://cdn.dripshop.live/dripnfts/slabs/74657246.mp4" TargetMode="External"/><Relationship Id="rId1066" Type="http://schemas.openxmlformats.org/officeDocument/2006/relationships/hyperlink" Target="https://cdn.dripshop.live/dripnfts/slabs/108381890.mp4" TargetMode="External"/><Relationship Id="rId2397" Type="http://schemas.openxmlformats.org/officeDocument/2006/relationships/hyperlink" Target="https://www.dripshop.live/products/1KxEj_dpx0q2HTGI-I2hv" TargetMode="External"/><Relationship Id="rId234" Type="http://schemas.openxmlformats.org/officeDocument/2006/relationships/hyperlink" Target="https://www.dripshop.live/products/ZQS7yq4UUgSmatQ6tDsT2" TargetMode="External"/><Relationship Id="rId1067" Type="http://schemas.openxmlformats.org/officeDocument/2006/relationships/hyperlink" Target="https://cdn.dripshop.live/dripnfts/slabs/108381890.jpg" TargetMode="External"/><Relationship Id="rId2398" Type="http://schemas.openxmlformats.org/officeDocument/2006/relationships/hyperlink" Target="https://cdn.dripshop.live/dripnfts/slabs/94057383.mp4" TargetMode="External"/><Relationship Id="rId233" Type="http://schemas.openxmlformats.org/officeDocument/2006/relationships/hyperlink" Target="https://cdn.dripshop.live/dripnfts/slabs/75766323.jpg" TargetMode="External"/><Relationship Id="rId1068" Type="http://schemas.openxmlformats.org/officeDocument/2006/relationships/hyperlink" Target="https://www.dripshop.live/products/Dp2AzTuslF0MSc7KFhIug" TargetMode="External"/><Relationship Id="rId2399" Type="http://schemas.openxmlformats.org/officeDocument/2006/relationships/hyperlink" Target="https://cdn.dripshop.live/dripnfts/slabs/94057383.jpg" TargetMode="External"/><Relationship Id="rId232" Type="http://schemas.openxmlformats.org/officeDocument/2006/relationships/hyperlink" Target="https://cdn.dripshop.live/dripnfts/slabs/75766323.mp4" TargetMode="External"/><Relationship Id="rId1069" Type="http://schemas.openxmlformats.org/officeDocument/2006/relationships/hyperlink" Target="https://cdn.dripshop.live/dripnfts/slabs/96945231.mp4" TargetMode="External"/><Relationship Id="rId1015" Type="http://schemas.openxmlformats.org/officeDocument/2006/relationships/hyperlink" Target="https://cdn.dripshop.live/dripnfts/slabs/102195099.mp4" TargetMode="External"/><Relationship Id="rId2346" Type="http://schemas.openxmlformats.org/officeDocument/2006/relationships/hyperlink" Target="https://www.dripshop.live/products/o9xormvIUt7tyw1NPMDF-" TargetMode="External"/><Relationship Id="rId1016" Type="http://schemas.openxmlformats.org/officeDocument/2006/relationships/hyperlink" Target="https://cdn.dripshop.live/dripnfts/slabs/102195099.jpg" TargetMode="External"/><Relationship Id="rId2347" Type="http://schemas.openxmlformats.org/officeDocument/2006/relationships/hyperlink" Target="https://cdn.dripshop.live/dripnfts/slabs/109061843.mp4" TargetMode="External"/><Relationship Id="rId1017" Type="http://schemas.openxmlformats.org/officeDocument/2006/relationships/hyperlink" Target="https://www.dripshop.live/products/wQKIqG7SyBI1uLzffAs9A" TargetMode="External"/><Relationship Id="rId2348" Type="http://schemas.openxmlformats.org/officeDocument/2006/relationships/hyperlink" Target="https://cdn.dripshop.live/dripnfts/slabs/109061843.jpg" TargetMode="External"/><Relationship Id="rId1018" Type="http://schemas.openxmlformats.org/officeDocument/2006/relationships/hyperlink" Target="https://cdn.dripshop.live/dripnfts/slabs/101034765.mp4" TargetMode="External"/><Relationship Id="rId2349" Type="http://schemas.openxmlformats.org/officeDocument/2006/relationships/hyperlink" Target="https://www.dripshop.live/products/1gTcTlAsXZxxxF9oU-0gN" TargetMode="External"/><Relationship Id="rId1019" Type="http://schemas.openxmlformats.org/officeDocument/2006/relationships/hyperlink" Target="https://cdn.dripshop.live/dripnfts/slabs/101034765.jpg" TargetMode="External"/><Relationship Id="rId2340" Type="http://schemas.openxmlformats.org/officeDocument/2006/relationships/hyperlink" Target="https://www.dripshop.live/products/1QExeDSNKiAQS-ntwXoWG" TargetMode="External"/><Relationship Id="rId1010" Type="http://schemas.openxmlformats.org/officeDocument/2006/relationships/hyperlink" Target="https://cdn.dripshop.live/dripnfts/slabs/83180288.jpg" TargetMode="External"/><Relationship Id="rId2341" Type="http://schemas.openxmlformats.org/officeDocument/2006/relationships/hyperlink" Target="https://cdn.dripshop.live/dripnfts/slabs/104233931.mp4" TargetMode="External"/><Relationship Id="rId1011" Type="http://schemas.openxmlformats.org/officeDocument/2006/relationships/hyperlink" Target="https://www.dripshop.live/products/kbppkB19yGzbGnMyu8BnW" TargetMode="External"/><Relationship Id="rId2342" Type="http://schemas.openxmlformats.org/officeDocument/2006/relationships/hyperlink" Target="https://cdn.dripshop.live/dripnfts/slabs/104233931.jpg" TargetMode="External"/><Relationship Id="rId1012" Type="http://schemas.openxmlformats.org/officeDocument/2006/relationships/hyperlink" Target="https://cdn.dripshop.live/dripnfts/slabs/101428314.mp4" TargetMode="External"/><Relationship Id="rId2343" Type="http://schemas.openxmlformats.org/officeDocument/2006/relationships/hyperlink" Target="https://www.dripshop.live/products/LqyVTc_o4_CV1mu1UTPnX" TargetMode="External"/><Relationship Id="rId1013" Type="http://schemas.openxmlformats.org/officeDocument/2006/relationships/hyperlink" Target="https://cdn.dripshop.live/dripnfts/slabs/101428314.jpg" TargetMode="External"/><Relationship Id="rId2344" Type="http://schemas.openxmlformats.org/officeDocument/2006/relationships/hyperlink" Target="https://cdn.dripshop.live/dripnfts/slabs/97390304.mp4" TargetMode="External"/><Relationship Id="rId1014" Type="http://schemas.openxmlformats.org/officeDocument/2006/relationships/hyperlink" Target="https://www.dripshop.live/products/qz-79rdhh6otvfNnC3myF" TargetMode="External"/><Relationship Id="rId2345" Type="http://schemas.openxmlformats.org/officeDocument/2006/relationships/hyperlink" Target="https://cdn.dripshop.live/dripnfts/slabs/97390304.jpg" TargetMode="External"/><Relationship Id="rId1004" Type="http://schemas.openxmlformats.org/officeDocument/2006/relationships/hyperlink" Target="https://cdn.dripshop.live/dripnfts/slabs/82031370.jpg" TargetMode="External"/><Relationship Id="rId2335" Type="http://schemas.openxmlformats.org/officeDocument/2006/relationships/hyperlink" Target="https://cdn.dripshop.live/dripnfts/slabs/6015139291.mp4" TargetMode="External"/><Relationship Id="rId1005" Type="http://schemas.openxmlformats.org/officeDocument/2006/relationships/hyperlink" Target="https://www.dripshop.live/products/GGZx8lYargUbSaXnegI4G" TargetMode="External"/><Relationship Id="rId2336" Type="http://schemas.openxmlformats.org/officeDocument/2006/relationships/hyperlink" Target="https://cdn.dripshop.live/dripnfts/slabs/6015139291.jpg" TargetMode="External"/><Relationship Id="rId1006" Type="http://schemas.openxmlformats.org/officeDocument/2006/relationships/hyperlink" Target="https://cdn.dripshop.live/dripnfts/slabs/104233934.mp4" TargetMode="External"/><Relationship Id="rId2337" Type="http://schemas.openxmlformats.org/officeDocument/2006/relationships/hyperlink" Target="https://www.dripshop.live/products/EoYjidAjUDQ2VF1NGJU_h" TargetMode="External"/><Relationship Id="rId1007" Type="http://schemas.openxmlformats.org/officeDocument/2006/relationships/hyperlink" Target="https://cdn.dripshop.live/dripnfts/slabs/104233934.jpg" TargetMode="External"/><Relationship Id="rId2338" Type="http://schemas.openxmlformats.org/officeDocument/2006/relationships/hyperlink" Target="https://cdn.dripshop.live/dripnfts/slabs/116711467.mp4" TargetMode="External"/><Relationship Id="rId1008" Type="http://schemas.openxmlformats.org/officeDocument/2006/relationships/hyperlink" Target="https://www.dripshop.live/products/4wFKyH191a-vc8lq2RcLE" TargetMode="External"/><Relationship Id="rId2339" Type="http://schemas.openxmlformats.org/officeDocument/2006/relationships/hyperlink" Target="https://cdn.dripshop.live/dripnfts/slabs/116711467.jpg" TargetMode="External"/><Relationship Id="rId1009" Type="http://schemas.openxmlformats.org/officeDocument/2006/relationships/hyperlink" Target="https://cdn.dripshop.live/dripnfts/slabs/83180288.mp4" TargetMode="External"/><Relationship Id="rId2330" Type="http://schemas.openxmlformats.org/officeDocument/2006/relationships/hyperlink" Target="https://cdn.dripshop.live/dripnfts/slabs/6019640117.jpg" TargetMode="External"/><Relationship Id="rId1000" Type="http://schemas.openxmlformats.org/officeDocument/2006/relationships/hyperlink" Target="https://cdn.dripshop.live/dripnfts/slabs/88155566.mp4" TargetMode="External"/><Relationship Id="rId2331" Type="http://schemas.openxmlformats.org/officeDocument/2006/relationships/hyperlink" Target="https://www.dripshop.live/products/Y6yLxib3cSN1rbu7nBJbV" TargetMode="External"/><Relationship Id="rId1001" Type="http://schemas.openxmlformats.org/officeDocument/2006/relationships/hyperlink" Target="https://cdn.dripshop.live/dripnfts/slabs/88155566.jpg" TargetMode="External"/><Relationship Id="rId2332" Type="http://schemas.openxmlformats.org/officeDocument/2006/relationships/hyperlink" Target="https://cdn.dripshop.live/dripnfts/slabs/6019640118.mp4" TargetMode="External"/><Relationship Id="rId1002" Type="http://schemas.openxmlformats.org/officeDocument/2006/relationships/hyperlink" Target="https://www.dripshop.live/products/iAqIiZKQDAF4fBbZnETLj" TargetMode="External"/><Relationship Id="rId2333" Type="http://schemas.openxmlformats.org/officeDocument/2006/relationships/hyperlink" Target="https://cdn.dripshop.live/dripnfts/slabs/6019640118.jpg" TargetMode="External"/><Relationship Id="rId1003" Type="http://schemas.openxmlformats.org/officeDocument/2006/relationships/hyperlink" Target="https://cdn.dripshop.live/dripnfts/slabs/82031370.mp4" TargetMode="External"/><Relationship Id="rId2334" Type="http://schemas.openxmlformats.org/officeDocument/2006/relationships/hyperlink" Target="https://www.dripshop.live/products/IrCHMhxGrAse97QL-Ab4c" TargetMode="External"/><Relationship Id="rId1037" Type="http://schemas.openxmlformats.org/officeDocument/2006/relationships/hyperlink" Target="https://cdn.dripshop.live/dripnfts/slabs/105996924.jpg" TargetMode="External"/><Relationship Id="rId2368" Type="http://schemas.openxmlformats.org/officeDocument/2006/relationships/hyperlink" Target="https://cdn.dripshop.live/dripnfts/slabs/1401014916065.mp4" TargetMode="External"/><Relationship Id="rId1038" Type="http://schemas.openxmlformats.org/officeDocument/2006/relationships/hyperlink" Target="https://www.dripshop.live/products/XSeEH4Z5tz3db6cUKVqRV" TargetMode="External"/><Relationship Id="rId2369" Type="http://schemas.openxmlformats.org/officeDocument/2006/relationships/hyperlink" Target="https://cdn.dripshop.live/dripnfts/slabs/1401014916065.jpg" TargetMode="External"/><Relationship Id="rId1039" Type="http://schemas.openxmlformats.org/officeDocument/2006/relationships/hyperlink" Target="https://cdn.dripshop.live/dripnfts/slabs/105494185.mp4" TargetMode="External"/><Relationship Id="rId206" Type="http://schemas.openxmlformats.org/officeDocument/2006/relationships/hyperlink" Target="https://cdn.dripshop.live/dripnfts/slabs/98712165.jpg" TargetMode="External"/><Relationship Id="rId205" Type="http://schemas.openxmlformats.org/officeDocument/2006/relationships/hyperlink" Target="https://cdn.dripshop.live/dripnfts/slabs/98712165.mp4" TargetMode="External"/><Relationship Id="rId204" Type="http://schemas.openxmlformats.org/officeDocument/2006/relationships/hyperlink" Target="https://www.dripshop.live/products/2tJqwz7RibHEIqUX4FHXD" TargetMode="External"/><Relationship Id="rId203" Type="http://schemas.openxmlformats.org/officeDocument/2006/relationships/hyperlink" Target="https://cdn.dripshop.live/dripnfts/slabs/96610925.jpg" TargetMode="External"/><Relationship Id="rId209" Type="http://schemas.openxmlformats.org/officeDocument/2006/relationships/hyperlink" Target="https://cdn.dripshop.live/dripnfts/slabs/70288184.jpg" TargetMode="External"/><Relationship Id="rId208" Type="http://schemas.openxmlformats.org/officeDocument/2006/relationships/hyperlink" Target="https://cdn.dripshop.live/dripnfts/slabs/70288184.mp4" TargetMode="External"/><Relationship Id="rId207" Type="http://schemas.openxmlformats.org/officeDocument/2006/relationships/hyperlink" Target="https://www.dripshop.live/products/9yeuNLe1TfIYBfP9q3I6c" TargetMode="External"/><Relationship Id="rId2360" Type="http://schemas.openxmlformats.org/officeDocument/2006/relationships/hyperlink" Target="https://cdn.dripshop.live/dripnfts/slabs/76747697.jpg" TargetMode="External"/><Relationship Id="rId1030" Type="http://schemas.openxmlformats.org/officeDocument/2006/relationships/hyperlink" Target="https://cdn.dripshop.live/dripnfts/slabs/1401020273053.mp4" TargetMode="External"/><Relationship Id="rId2361" Type="http://schemas.openxmlformats.org/officeDocument/2006/relationships/hyperlink" Target="https://www.dripshop.live/products/AV2uQ635WMhRxoNoctjFh" TargetMode="External"/><Relationship Id="rId1031" Type="http://schemas.openxmlformats.org/officeDocument/2006/relationships/hyperlink" Target="https://cdn.dripshop.live/dripnfts/slabs/1401020273053.jpg" TargetMode="External"/><Relationship Id="rId2362" Type="http://schemas.openxmlformats.org/officeDocument/2006/relationships/hyperlink" Target="https://cdn.dripshop.live/dripnfts/slabs/85312620.mp4" TargetMode="External"/><Relationship Id="rId1032" Type="http://schemas.openxmlformats.org/officeDocument/2006/relationships/hyperlink" Target="https://www.dripshop.live/products/rMfK94SQHM16ZFcsqbziI" TargetMode="External"/><Relationship Id="rId2363" Type="http://schemas.openxmlformats.org/officeDocument/2006/relationships/hyperlink" Target="https://cdn.dripshop.live/dripnfts/slabs/85312620.jpg" TargetMode="External"/><Relationship Id="rId202" Type="http://schemas.openxmlformats.org/officeDocument/2006/relationships/hyperlink" Target="https://cdn.dripshop.live/dripnfts/slabs/96610925.mp4" TargetMode="External"/><Relationship Id="rId1033" Type="http://schemas.openxmlformats.org/officeDocument/2006/relationships/hyperlink" Target="https://cdn.dripshop.live/dripnfts/slabs/105494175.mp4" TargetMode="External"/><Relationship Id="rId2364" Type="http://schemas.openxmlformats.org/officeDocument/2006/relationships/hyperlink" Target="https://www.dripshop.live/products/dNIvjyxjFqJIT4BF8e5Nb" TargetMode="External"/><Relationship Id="rId201" Type="http://schemas.openxmlformats.org/officeDocument/2006/relationships/hyperlink" Target="https://www.dripshop.live/products/jcmNISUzvnrdxOLMMvhCa" TargetMode="External"/><Relationship Id="rId1034" Type="http://schemas.openxmlformats.org/officeDocument/2006/relationships/hyperlink" Target="https://cdn.dripshop.live/dripnfts/slabs/105494175.jpg" TargetMode="External"/><Relationship Id="rId2365" Type="http://schemas.openxmlformats.org/officeDocument/2006/relationships/hyperlink" Target="https://cdn.dripshop.live/dripnfts/slabs/85713470.mp4" TargetMode="External"/><Relationship Id="rId200" Type="http://schemas.openxmlformats.org/officeDocument/2006/relationships/hyperlink" Target="https://cdn.dripshop.live/dripnfts/slabs/99650091.jpg" TargetMode="External"/><Relationship Id="rId1035" Type="http://schemas.openxmlformats.org/officeDocument/2006/relationships/hyperlink" Target="https://www.dripshop.live/products/scaaFd_dnRwxizVEeI-TE" TargetMode="External"/><Relationship Id="rId2366" Type="http://schemas.openxmlformats.org/officeDocument/2006/relationships/hyperlink" Target="https://cdn.dripshop.live/dripnfts/slabs/85713470.jpg" TargetMode="External"/><Relationship Id="rId1036" Type="http://schemas.openxmlformats.org/officeDocument/2006/relationships/hyperlink" Target="https://cdn.dripshop.live/dripnfts/slabs/105996924.mp4" TargetMode="External"/><Relationship Id="rId2367" Type="http://schemas.openxmlformats.org/officeDocument/2006/relationships/hyperlink" Target="https://www.dripshop.live/products/ynzsHFcuyaT9LprV1IuHK" TargetMode="External"/><Relationship Id="rId1026" Type="http://schemas.openxmlformats.org/officeDocument/2006/relationships/hyperlink" Target="https://www.dripshop.live/products/oDts1brj-cuAP5n5a_zW9" TargetMode="External"/><Relationship Id="rId2357" Type="http://schemas.openxmlformats.org/officeDocument/2006/relationships/hyperlink" Target="https://cdn.dripshop.live/dripnfts/slabs/76747694.jpg" TargetMode="External"/><Relationship Id="rId1027" Type="http://schemas.openxmlformats.org/officeDocument/2006/relationships/hyperlink" Target="https://cdn.dripshop.live/dripnfts/slabs/103148728.mp4" TargetMode="External"/><Relationship Id="rId2358" Type="http://schemas.openxmlformats.org/officeDocument/2006/relationships/hyperlink" Target="https://www.dripshop.live/products/Aj-J-KakHbUCHXHzca1Yy" TargetMode="External"/><Relationship Id="rId1028" Type="http://schemas.openxmlformats.org/officeDocument/2006/relationships/hyperlink" Target="https://cdn.dripshop.live/dripnfts/slabs/103148728.jpg" TargetMode="External"/><Relationship Id="rId2359" Type="http://schemas.openxmlformats.org/officeDocument/2006/relationships/hyperlink" Target="https://cdn.dripshop.live/dripnfts/slabs/76747697.mp4" TargetMode="External"/><Relationship Id="rId1029" Type="http://schemas.openxmlformats.org/officeDocument/2006/relationships/hyperlink" Target="https://www.dripshop.live/products/wXbsZz8s-TlN_ovHlAsBs" TargetMode="External"/><Relationship Id="rId2350" Type="http://schemas.openxmlformats.org/officeDocument/2006/relationships/hyperlink" Target="https://cdn.dripshop.live/dripnfts/slabs/109061802.mp4" TargetMode="External"/><Relationship Id="rId1020" Type="http://schemas.openxmlformats.org/officeDocument/2006/relationships/hyperlink" Target="https://www.dripshop.live/products/xfBOn-KBvDsp-cz5VQHZa" TargetMode="External"/><Relationship Id="rId2351" Type="http://schemas.openxmlformats.org/officeDocument/2006/relationships/hyperlink" Target="https://cdn.dripshop.live/dripnfts/slabs/109061802.jpg" TargetMode="External"/><Relationship Id="rId1021" Type="http://schemas.openxmlformats.org/officeDocument/2006/relationships/hyperlink" Target="https://cdn.dripshop.live/dripnfts/slabs/109061821.mp4" TargetMode="External"/><Relationship Id="rId2352" Type="http://schemas.openxmlformats.org/officeDocument/2006/relationships/hyperlink" Target="https://www.dripshop.live/products/zKUZJ7I3Tjbdp68dW1aFO" TargetMode="External"/><Relationship Id="rId1022" Type="http://schemas.openxmlformats.org/officeDocument/2006/relationships/hyperlink" Target="https://cdn.dripshop.live/dripnfts/slabs/109061821.jpg" TargetMode="External"/><Relationship Id="rId2353" Type="http://schemas.openxmlformats.org/officeDocument/2006/relationships/hyperlink" Target="https://cdn.dripshop.live/dripnfts/slabs/71306594.mp4" TargetMode="External"/><Relationship Id="rId1023" Type="http://schemas.openxmlformats.org/officeDocument/2006/relationships/hyperlink" Target="https://www.dripshop.live/products/dJu2RfvP0__OlngZNZncX" TargetMode="External"/><Relationship Id="rId2354" Type="http://schemas.openxmlformats.org/officeDocument/2006/relationships/hyperlink" Target="https://cdn.dripshop.live/dripnfts/slabs/71306594.jpg" TargetMode="External"/><Relationship Id="rId1024" Type="http://schemas.openxmlformats.org/officeDocument/2006/relationships/hyperlink" Target="https://cdn.dripshop.live/dripnfts/slabs/101062633.mp4" TargetMode="External"/><Relationship Id="rId2355" Type="http://schemas.openxmlformats.org/officeDocument/2006/relationships/hyperlink" Target="https://www.dripshop.live/products/LmU6xTl5jYS57wKDgFX7Z" TargetMode="External"/><Relationship Id="rId1025" Type="http://schemas.openxmlformats.org/officeDocument/2006/relationships/hyperlink" Target="https://cdn.dripshop.live/dripnfts/slabs/101062633.jpg" TargetMode="External"/><Relationship Id="rId2356" Type="http://schemas.openxmlformats.org/officeDocument/2006/relationships/hyperlink" Target="https://cdn.dripshop.live/dripnfts/slabs/76747694.mp4" TargetMode="External"/><Relationship Id="rId1910" Type="http://schemas.openxmlformats.org/officeDocument/2006/relationships/hyperlink" Target="https://cdn.dripshop.live/dripnfts/slabs/6036811236.jpg" TargetMode="External"/><Relationship Id="rId1911" Type="http://schemas.openxmlformats.org/officeDocument/2006/relationships/hyperlink" Target="https://www.dripshop.live/products/jKDyRZm49YFpq24ly5tov" TargetMode="External"/><Relationship Id="rId1912" Type="http://schemas.openxmlformats.org/officeDocument/2006/relationships/hyperlink" Target="https://cdn.dripshop.live/dripnfts/slabs/102415467.mp4" TargetMode="External"/><Relationship Id="rId1913" Type="http://schemas.openxmlformats.org/officeDocument/2006/relationships/hyperlink" Target="https://cdn.dripshop.live/dripnfts/slabs/102415467.jpg" TargetMode="External"/><Relationship Id="rId1914" Type="http://schemas.openxmlformats.org/officeDocument/2006/relationships/hyperlink" Target="https://www.dripshop.live/products/H2sb_ZGeFSUDXLtmEu9EY" TargetMode="External"/><Relationship Id="rId1915" Type="http://schemas.openxmlformats.org/officeDocument/2006/relationships/hyperlink" Target="https://cdn.dripshop.live/dripnfts/slabs/74657263.mp4" TargetMode="External"/><Relationship Id="rId1916" Type="http://schemas.openxmlformats.org/officeDocument/2006/relationships/hyperlink" Target="https://cdn.dripshop.live/dripnfts/slabs/74657263.jpg" TargetMode="External"/><Relationship Id="rId1917" Type="http://schemas.openxmlformats.org/officeDocument/2006/relationships/hyperlink" Target="https://www.dripshop.live/products/sT6YeAD8xtl3Ogk-J5NO-" TargetMode="External"/><Relationship Id="rId1918" Type="http://schemas.openxmlformats.org/officeDocument/2006/relationships/hyperlink" Target="https://cdn.dripshop.live/dripnfts/slabs/67889353.mp4" TargetMode="External"/><Relationship Id="rId1919" Type="http://schemas.openxmlformats.org/officeDocument/2006/relationships/hyperlink" Target="https://cdn.dripshop.live/dripnfts/slabs/67889353.jpg" TargetMode="External"/><Relationship Id="rId1900" Type="http://schemas.openxmlformats.org/officeDocument/2006/relationships/hyperlink" Target="https://cdn.dripshop.live/dripnfts/slabs/111226324.mp4" TargetMode="External"/><Relationship Id="rId1901" Type="http://schemas.openxmlformats.org/officeDocument/2006/relationships/hyperlink" Target="https://cdn.dripshop.live/dripnfts/slabs/111226324.jpg" TargetMode="External"/><Relationship Id="rId1902" Type="http://schemas.openxmlformats.org/officeDocument/2006/relationships/hyperlink" Target="https://www.dripshop.live/products/zmqhretP3X5rXv_mbvjTB" TargetMode="External"/><Relationship Id="rId1903" Type="http://schemas.openxmlformats.org/officeDocument/2006/relationships/hyperlink" Target="https://cdn.dripshop.live/dripnfts/slabs/116556484.mp4" TargetMode="External"/><Relationship Id="rId1904" Type="http://schemas.openxmlformats.org/officeDocument/2006/relationships/hyperlink" Target="https://cdn.dripshop.live/dripnfts/slabs/116556484.jpg" TargetMode="External"/><Relationship Id="rId1905" Type="http://schemas.openxmlformats.org/officeDocument/2006/relationships/hyperlink" Target="https://www.dripshop.live/products/drHeKkcqDJTj6H1V47yBn" TargetMode="External"/><Relationship Id="rId1906" Type="http://schemas.openxmlformats.org/officeDocument/2006/relationships/hyperlink" Target="https://cdn.dripshop.live/dripnfts/slabs/114537250.mp4" TargetMode="External"/><Relationship Id="rId1907" Type="http://schemas.openxmlformats.org/officeDocument/2006/relationships/hyperlink" Target="https://cdn.dripshop.live/dripnfts/slabs/114537250.jpg" TargetMode="External"/><Relationship Id="rId1908" Type="http://schemas.openxmlformats.org/officeDocument/2006/relationships/hyperlink" Target="https://www.dripshop.live/products/XV32sDr-a02MYt0wimySr" TargetMode="External"/><Relationship Id="rId1909" Type="http://schemas.openxmlformats.org/officeDocument/2006/relationships/hyperlink" Target="https://cdn.dripshop.live/dripnfts/slabs/6036811236.mp4" TargetMode="External"/><Relationship Id="rId1090" Type="http://schemas.openxmlformats.org/officeDocument/2006/relationships/hyperlink" Target="https://cdn.dripshop.live/dripnfts/slabs/109310265.mp4" TargetMode="External"/><Relationship Id="rId1091" Type="http://schemas.openxmlformats.org/officeDocument/2006/relationships/hyperlink" Target="https://cdn.dripshop.live/dripnfts/slabs/109310265.jpg" TargetMode="External"/><Relationship Id="rId1092" Type="http://schemas.openxmlformats.org/officeDocument/2006/relationships/hyperlink" Target="https://www.dripshop.live/products/j3bWpNE3bk9a4rAX5uJE-" TargetMode="External"/><Relationship Id="rId1093" Type="http://schemas.openxmlformats.org/officeDocument/2006/relationships/hyperlink" Target="https://cdn.dripshop.live/dripnfts/slabs/107925218.mp4" TargetMode="External"/><Relationship Id="rId1094" Type="http://schemas.openxmlformats.org/officeDocument/2006/relationships/hyperlink" Target="https://cdn.dripshop.live/dripnfts/slabs/107925218.jpg" TargetMode="External"/><Relationship Id="rId1095" Type="http://schemas.openxmlformats.org/officeDocument/2006/relationships/hyperlink" Target="https://www.dripshop.live/products/2sXubYiVPuF58vv-LWIM2" TargetMode="External"/><Relationship Id="rId1096" Type="http://schemas.openxmlformats.org/officeDocument/2006/relationships/hyperlink" Target="https://cdn.dripshop.live/dripnfts/slabs/107750913.mp4" TargetMode="External"/><Relationship Id="rId1097" Type="http://schemas.openxmlformats.org/officeDocument/2006/relationships/hyperlink" Target="https://cdn.dripshop.live/dripnfts/slabs/107750913.jpg" TargetMode="External"/><Relationship Id="rId1098" Type="http://schemas.openxmlformats.org/officeDocument/2006/relationships/hyperlink" Target="https://www.dripshop.live/products/9H7n4hNIFJpC2JMqqR-iE" TargetMode="External"/><Relationship Id="rId1099" Type="http://schemas.openxmlformats.org/officeDocument/2006/relationships/hyperlink" Target="https://cdn.dripshop.live/dripnfts/slabs/107158589.mp4" TargetMode="External"/><Relationship Id="rId1080" Type="http://schemas.openxmlformats.org/officeDocument/2006/relationships/hyperlink" Target="https://www.dripshop.live/products/OXKhcRPrEkA2S2lvn1CG_" TargetMode="External"/><Relationship Id="rId1081" Type="http://schemas.openxmlformats.org/officeDocument/2006/relationships/hyperlink" Target="https://cdn.dripshop.live/dripnfts/slabs/96484686.mp4" TargetMode="External"/><Relationship Id="rId1082" Type="http://schemas.openxmlformats.org/officeDocument/2006/relationships/hyperlink" Target="https://cdn.dripshop.live/dripnfts/slabs/96484686.jpg" TargetMode="External"/><Relationship Id="rId1083" Type="http://schemas.openxmlformats.org/officeDocument/2006/relationships/hyperlink" Target="https://www.dripshop.live/products/mW9_jy2PqEjxQnGbS-cEB" TargetMode="External"/><Relationship Id="rId1084" Type="http://schemas.openxmlformats.org/officeDocument/2006/relationships/hyperlink" Target="https://cdn.dripshop.live/dripnfts/slabs/109310257.mp4" TargetMode="External"/><Relationship Id="rId1085" Type="http://schemas.openxmlformats.org/officeDocument/2006/relationships/hyperlink" Target="https://cdn.dripshop.live/dripnfts/slabs/109310257.jpg" TargetMode="External"/><Relationship Id="rId1086" Type="http://schemas.openxmlformats.org/officeDocument/2006/relationships/hyperlink" Target="https://www.dripshop.live/products/rYvgjB_1y-Atj2_-CY-dQ" TargetMode="External"/><Relationship Id="rId1087" Type="http://schemas.openxmlformats.org/officeDocument/2006/relationships/hyperlink" Target="https://cdn.dripshop.live/dripnfts/slabs/109310264.mp4" TargetMode="External"/><Relationship Id="rId1088" Type="http://schemas.openxmlformats.org/officeDocument/2006/relationships/hyperlink" Target="https://cdn.dripshop.live/dripnfts/slabs/109310264.jpg" TargetMode="External"/><Relationship Id="rId1089" Type="http://schemas.openxmlformats.org/officeDocument/2006/relationships/hyperlink" Target="https://www.dripshop.live/products/6blF02GFF7KP0QzeMHS6o" TargetMode="External"/><Relationship Id="rId1972" Type="http://schemas.openxmlformats.org/officeDocument/2006/relationships/hyperlink" Target="https://cdn.dripshop.live/dripnfts/slabs/109592405.mp4" TargetMode="External"/><Relationship Id="rId1973" Type="http://schemas.openxmlformats.org/officeDocument/2006/relationships/hyperlink" Target="https://cdn.dripshop.live/dripnfts/slabs/109592405.jpg" TargetMode="External"/><Relationship Id="rId1974" Type="http://schemas.openxmlformats.org/officeDocument/2006/relationships/hyperlink" Target="https://www.dripshop.live/products/7cAg_e38ATs2Gyf3w93HO" TargetMode="External"/><Relationship Id="rId1975" Type="http://schemas.openxmlformats.org/officeDocument/2006/relationships/hyperlink" Target="https://cdn.dripshop.live/dripnfts/slabs/107550902.mp4" TargetMode="External"/><Relationship Id="rId1976" Type="http://schemas.openxmlformats.org/officeDocument/2006/relationships/hyperlink" Target="https://cdn.dripshop.live/dripnfts/slabs/107550902.jpg" TargetMode="External"/><Relationship Id="rId1977" Type="http://schemas.openxmlformats.org/officeDocument/2006/relationships/hyperlink" Target="https://www.dripshop.live/products/_ZPEeuoNCfZEjv6qoW55a" TargetMode="External"/><Relationship Id="rId1978" Type="http://schemas.openxmlformats.org/officeDocument/2006/relationships/hyperlink" Target="https://cdn.dripshop.live/dripnfts/slabs/111226320.mp4" TargetMode="External"/><Relationship Id="rId1979" Type="http://schemas.openxmlformats.org/officeDocument/2006/relationships/hyperlink" Target="https://cdn.dripshop.live/dripnfts/slabs/111226320.jpg" TargetMode="External"/><Relationship Id="rId1970" Type="http://schemas.openxmlformats.org/officeDocument/2006/relationships/hyperlink" Target="https://cdn.dripshop.live/dripnfts/slabs/109244752.jpg" TargetMode="External"/><Relationship Id="rId1971" Type="http://schemas.openxmlformats.org/officeDocument/2006/relationships/hyperlink" Target="https://www.dripshop.live/products/6jkrQ7BDs7pNJskmZgiR3" TargetMode="External"/><Relationship Id="rId1961" Type="http://schemas.openxmlformats.org/officeDocument/2006/relationships/hyperlink" Target="https://cdn.dripshop.live/dripnfts/slabs/103371828.jpg" TargetMode="External"/><Relationship Id="rId1962" Type="http://schemas.openxmlformats.org/officeDocument/2006/relationships/hyperlink" Target="https://www.dripshop.live/products/tAMFmRDtXtCmhQpYnOanY" TargetMode="External"/><Relationship Id="rId1963" Type="http://schemas.openxmlformats.org/officeDocument/2006/relationships/hyperlink" Target="https://cdn.dripshop.live/dripnfts/slabs/110444409.mp4" TargetMode="External"/><Relationship Id="rId1964" Type="http://schemas.openxmlformats.org/officeDocument/2006/relationships/hyperlink" Target="https://cdn.dripshop.live/dripnfts/slabs/110444409.jpg" TargetMode="External"/><Relationship Id="rId1965" Type="http://schemas.openxmlformats.org/officeDocument/2006/relationships/hyperlink" Target="https://www.dripshop.live/products/IzpJrr09H-94jQG3zu83D" TargetMode="External"/><Relationship Id="rId1966" Type="http://schemas.openxmlformats.org/officeDocument/2006/relationships/hyperlink" Target="https://cdn.dripshop.live/dripnfts/slabs/101877239.mp4" TargetMode="External"/><Relationship Id="rId1967" Type="http://schemas.openxmlformats.org/officeDocument/2006/relationships/hyperlink" Target="https://cdn.dripshop.live/dripnfts/slabs/101877239.jpg" TargetMode="External"/><Relationship Id="rId1968" Type="http://schemas.openxmlformats.org/officeDocument/2006/relationships/hyperlink" Target="https://www.dripshop.live/products/jXLs_kXXXyBhXd8NeFIam" TargetMode="External"/><Relationship Id="rId1969" Type="http://schemas.openxmlformats.org/officeDocument/2006/relationships/hyperlink" Target="https://cdn.dripshop.live/dripnfts/slabs/109244752.mp4" TargetMode="External"/><Relationship Id="rId1960" Type="http://schemas.openxmlformats.org/officeDocument/2006/relationships/hyperlink" Target="https://cdn.dripshop.live/dripnfts/slabs/103371828.mp4" TargetMode="External"/><Relationship Id="rId1994" Type="http://schemas.openxmlformats.org/officeDocument/2006/relationships/hyperlink" Target="https://cdn.dripshop.live/dripnfts/slabs/109310297.jpg" TargetMode="External"/><Relationship Id="rId1995" Type="http://schemas.openxmlformats.org/officeDocument/2006/relationships/hyperlink" Target="https://www.dripshop.live/products/TINFBaW7RaIJ_zMMNSfqL" TargetMode="External"/><Relationship Id="rId1996" Type="http://schemas.openxmlformats.org/officeDocument/2006/relationships/hyperlink" Target="https://cdn.dripshop.live/dripnfts/slabs/109310300.mp4" TargetMode="External"/><Relationship Id="rId1997" Type="http://schemas.openxmlformats.org/officeDocument/2006/relationships/hyperlink" Target="https://cdn.dripshop.live/dripnfts/slabs/109310300.jpg" TargetMode="External"/><Relationship Id="rId1998" Type="http://schemas.openxmlformats.org/officeDocument/2006/relationships/hyperlink" Target="https://www.dripshop.live/products/ztn0kZY1b5xNZ4s1ZtNuZ" TargetMode="External"/><Relationship Id="rId1999" Type="http://schemas.openxmlformats.org/officeDocument/2006/relationships/hyperlink" Target="https://cdn.dripshop.live/dripnfts/slabs/109310301.mp4" TargetMode="External"/><Relationship Id="rId1990" Type="http://schemas.openxmlformats.org/officeDocument/2006/relationships/hyperlink" Target="https://cdn.dripshop.live/dripnfts/slabs/107733351.mp4" TargetMode="External"/><Relationship Id="rId1991" Type="http://schemas.openxmlformats.org/officeDocument/2006/relationships/hyperlink" Target="https://cdn.dripshop.live/dripnfts/slabs/107733351.jpg" TargetMode="External"/><Relationship Id="rId1992" Type="http://schemas.openxmlformats.org/officeDocument/2006/relationships/hyperlink" Target="https://www.dripshop.live/products/mYHw2gaVHiikH93wLKu0x" TargetMode="External"/><Relationship Id="rId1993" Type="http://schemas.openxmlformats.org/officeDocument/2006/relationships/hyperlink" Target="https://cdn.dripshop.live/dripnfts/slabs/109310297.mp4" TargetMode="External"/><Relationship Id="rId1983" Type="http://schemas.openxmlformats.org/officeDocument/2006/relationships/hyperlink" Target="https://www.dripshop.live/products/IqtRfOv5qMiz6uqa9OIwH" TargetMode="External"/><Relationship Id="rId1984" Type="http://schemas.openxmlformats.org/officeDocument/2006/relationships/hyperlink" Target="https://cdn.dripshop.live/dripnfts/slabs/82972018.mp4" TargetMode="External"/><Relationship Id="rId1985" Type="http://schemas.openxmlformats.org/officeDocument/2006/relationships/hyperlink" Target="https://cdn.dripshop.live/dripnfts/slabs/82972018.jpg" TargetMode="External"/><Relationship Id="rId1986" Type="http://schemas.openxmlformats.org/officeDocument/2006/relationships/hyperlink" Target="https://www.dripshop.live/products/JX9ZTUVM5DgpxP5DCzjOk" TargetMode="External"/><Relationship Id="rId1987" Type="http://schemas.openxmlformats.org/officeDocument/2006/relationships/hyperlink" Target="https://cdn.dripshop.live/dripnfts/slabs/71294367.mp4" TargetMode="External"/><Relationship Id="rId1988" Type="http://schemas.openxmlformats.org/officeDocument/2006/relationships/hyperlink" Target="https://cdn.dripshop.live/dripnfts/slabs/71294367.jpg" TargetMode="External"/><Relationship Id="rId1989" Type="http://schemas.openxmlformats.org/officeDocument/2006/relationships/hyperlink" Target="https://www.dripshop.live/products/5O3oLddIcYDQXt92gQn0S" TargetMode="External"/><Relationship Id="rId1980" Type="http://schemas.openxmlformats.org/officeDocument/2006/relationships/hyperlink" Target="https://www.dripshop.live/products/4NTCt5ZybfF3sM_an4-pG" TargetMode="External"/><Relationship Id="rId1981" Type="http://schemas.openxmlformats.org/officeDocument/2006/relationships/hyperlink" Target="https://cdn.dripshop.live/dripnfts/slabs/115494302.mp4" TargetMode="External"/><Relationship Id="rId1982" Type="http://schemas.openxmlformats.org/officeDocument/2006/relationships/hyperlink" Target="https://cdn.dripshop.live/dripnfts/slabs/115494302.jpg" TargetMode="External"/><Relationship Id="rId1930" Type="http://schemas.openxmlformats.org/officeDocument/2006/relationships/hyperlink" Target="https://cdn.dripshop.live/dripnfts/slabs/107751017.mp4" TargetMode="External"/><Relationship Id="rId1931" Type="http://schemas.openxmlformats.org/officeDocument/2006/relationships/hyperlink" Target="https://cdn.dripshop.live/dripnfts/slabs/107751017.jpg" TargetMode="External"/><Relationship Id="rId1932" Type="http://schemas.openxmlformats.org/officeDocument/2006/relationships/hyperlink" Target="https://www.dripshop.live/products/DiLinEOSUPfGXacsCf625" TargetMode="External"/><Relationship Id="rId1933" Type="http://schemas.openxmlformats.org/officeDocument/2006/relationships/hyperlink" Target="https://cdn.dripshop.live/dripnfts/slabs/116892655.mp4" TargetMode="External"/><Relationship Id="rId1934" Type="http://schemas.openxmlformats.org/officeDocument/2006/relationships/hyperlink" Target="https://cdn.dripshop.live/dripnfts/slabs/116892655.jpg" TargetMode="External"/><Relationship Id="rId1935" Type="http://schemas.openxmlformats.org/officeDocument/2006/relationships/hyperlink" Target="https://www.dripshop.live/products/BDf8uJSpr_KxSnp61ELnY" TargetMode="External"/><Relationship Id="rId1936" Type="http://schemas.openxmlformats.org/officeDocument/2006/relationships/hyperlink" Target="https://cdn.dripshop.live/dripnfts/slabs/107751006.mp4" TargetMode="External"/><Relationship Id="rId1937" Type="http://schemas.openxmlformats.org/officeDocument/2006/relationships/hyperlink" Target="https://cdn.dripshop.live/dripnfts/slabs/107751006.jpg" TargetMode="External"/><Relationship Id="rId1938" Type="http://schemas.openxmlformats.org/officeDocument/2006/relationships/hyperlink" Target="https://www.dripshop.live/products/XkN2aN_gSuvleYc4mkq3g" TargetMode="External"/><Relationship Id="rId1939" Type="http://schemas.openxmlformats.org/officeDocument/2006/relationships/hyperlink" Target="https://cdn.dripshop.live/dripnfts/slabs/109254015.mp4" TargetMode="External"/><Relationship Id="rId1920" Type="http://schemas.openxmlformats.org/officeDocument/2006/relationships/hyperlink" Target="https://www.dripshop.live/products/pMgdEGU9_C2i5ADBP0MCk" TargetMode="External"/><Relationship Id="rId1921" Type="http://schemas.openxmlformats.org/officeDocument/2006/relationships/hyperlink" Target="https://cdn.dripshop.live/dripnfts/slabs/88261012.mp4" TargetMode="External"/><Relationship Id="rId1922" Type="http://schemas.openxmlformats.org/officeDocument/2006/relationships/hyperlink" Target="https://cdn.dripshop.live/dripnfts/slabs/88261012.jpg" TargetMode="External"/><Relationship Id="rId1923" Type="http://schemas.openxmlformats.org/officeDocument/2006/relationships/hyperlink" Target="https://www.dripshop.live/products/_woz5xxXQiBVrNp3mWl4N" TargetMode="External"/><Relationship Id="rId1924" Type="http://schemas.openxmlformats.org/officeDocument/2006/relationships/hyperlink" Target="https://cdn.dripshop.live/dripnfts/slabs/109254013.mp4" TargetMode="External"/><Relationship Id="rId1925" Type="http://schemas.openxmlformats.org/officeDocument/2006/relationships/hyperlink" Target="https://cdn.dripshop.live/dripnfts/slabs/109254013.jpg" TargetMode="External"/><Relationship Id="rId1926" Type="http://schemas.openxmlformats.org/officeDocument/2006/relationships/hyperlink" Target="https://www.dripshop.live/products/rYGvxAtf4Egw9IQn1wViH" TargetMode="External"/><Relationship Id="rId1927" Type="http://schemas.openxmlformats.org/officeDocument/2006/relationships/hyperlink" Target="https://cdn.dripshop.live/dripnfts/slabs/102415382.mp4" TargetMode="External"/><Relationship Id="rId1928" Type="http://schemas.openxmlformats.org/officeDocument/2006/relationships/hyperlink" Target="https://cdn.dripshop.live/dripnfts/slabs/102415382.jpg" TargetMode="External"/><Relationship Id="rId1929" Type="http://schemas.openxmlformats.org/officeDocument/2006/relationships/hyperlink" Target="https://www.dripshop.live/products/94Ac8s2yUXaQnLAQIRSVu" TargetMode="External"/><Relationship Id="rId1950" Type="http://schemas.openxmlformats.org/officeDocument/2006/relationships/hyperlink" Target="https://www.dripshop.live/products/MNAhdhHKqgCapzGB_ZVsg" TargetMode="External"/><Relationship Id="rId1951" Type="http://schemas.openxmlformats.org/officeDocument/2006/relationships/hyperlink" Target="https://cdn.dripshop.live/dripnfts/slabs/107750939.mp4" TargetMode="External"/><Relationship Id="rId1952" Type="http://schemas.openxmlformats.org/officeDocument/2006/relationships/hyperlink" Target="https://cdn.dripshop.live/dripnfts/slabs/107750939.jpg" TargetMode="External"/><Relationship Id="rId1953" Type="http://schemas.openxmlformats.org/officeDocument/2006/relationships/hyperlink" Target="https://www.dripshop.live/products/nAUkYdTUzk10duuPbY6rM" TargetMode="External"/><Relationship Id="rId1954" Type="http://schemas.openxmlformats.org/officeDocument/2006/relationships/hyperlink" Target="https://cdn.dripshop.live/dripnfts/slabs/107751012.mp4" TargetMode="External"/><Relationship Id="rId1955" Type="http://schemas.openxmlformats.org/officeDocument/2006/relationships/hyperlink" Target="https://cdn.dripshop.live/dripnfts/slabs/107751012.jpg" TargetMode="External"/><Relationship Id="rId1956" Type="http://schemas.openxmlformats.org/officeDocument/2006/relationships/hyperlink" Target="https://www.dripshop.live/products/CtPEfu3PRGsvql8A1rlIz" TargetMode="External"/><Relationship Id="rId1957" Type="http://schemas.openxmlformats.org/officeDocument/2006/relationships/hyperlink" Target="https://cdn.dripshop.live/dripnfts/slabs/107750940.mp4" TargetMode="External"/><Relationship Id="rId1958" Type="http://schemas.openxmlformats.org/officeDocument/2006/relationships/hyperlink" Target="https://cdn.dripshop.live/dripnfts/slabs/107750940.jpg" TargetMode="External"/><Relationship Id="rId1959" Type="http://schemas.openxmlformats.org/officeDocument/2006/relationships/hyperlink" Target="https://www.dripshop.live/products/QayyMQXHDfnSDf_eIXK4i" TargetMode="External"/><Relationship Id="rId1940" Type="http://schemas.openxmlformats.org/officeDocument/2006/relationships/hyperlink" Target="https://cdn.dripshop.live/dripnfts/slabs/109254015.jpg" TargetMode="External"/><Relationship Id="rId1941" Type="http://schemas.openxmlformats.org/officeDocument/2006/relationships/hyperlink" Target="https://www.dripshop.live/products/Jkvna45mgDEP1IqsR_-G5" TargetMode="External"/><Relationship Id="rId1942" Type="http://schemas.openxmlformats.org/officeDocument/2006/relationships/hyperlink" Target="https://cdn.dripshop.live/dripnfts/slabs/104698227.mp4" TargetMode="External"/><Relationship Id="rId1943" Type="http://schemas.openxmlformats.org/officeDocument/2006/relationships/hyperlink" Target="https://cdn.dripshop.live/dripnfts/slabs/104698227.jpg" TargetMode="External"/><Relationship Id="rId1944" Type="http://schemas.openxmlformats.org/officeDocument/2006/relationships/hyperlink" Target="https://www.dripshop.live/products/2E6Q-ggby9Euye9C-71Eq" TargetMode="External"/><Relationship Id="rId1945" Type="http://schemas.openxmlformats.org/officeDocument/2006/relationships/hyperlink" Target="https://cdn.dripshop.live/dripnfts/slabs/107750943.mp4" TargetMode="External"/><Relationship Id="rId1946" Type="http://schemas.openxmlformats.org/officeDocument/2006/relationships/hyperlink" Target="https://cdn.dripshop.live/dripnfts/slabs/107750943.jpg" TargetMode="External"/><Relationship Id="rId1947" Type="http://schemas.openxmlformats.org/officeDocument/2006/relationships/hyperlink" Target="https://www.dripshop.live/products/Fcr5sSzHu-hmdru2FdCB-" TargetMode="External"/><Relationship Id="rId1948" Type="http://schemas.openxmlformats.org/officeDocument/2006/relationships/hyperlink" Target="https://cdn.dripshop.live/dripnfts/slabs/107750941.mp4" TargetMode="External"/><Relationship Id="rId1949" Type="http://schemas.openxmlformats.org/officeDocument/2006/relationships/hyperlink" Target="https://cdn.dripshop.live/dripnfts/slabs/107750941.jpg" TargetMode="External"/><Relationship Id="rId2423" Type="http://schemas.openxmlformats.org/officeDocument/2006/relationships/hyperlink" Target="https://cdn.dripshop.live/dripnfts/slabs/115494305.jpg" TargetMode="External"/><Relationship Id="rId2424" Type="http://schemas.openxmlformats.org/officeDocument/2006/relationships/hyperlink" Target="https://www.dripshop.live/products/bVvI2dkrNRlzM9KVlSCmG" TargetMode="External"/><Relationship Id="rId2425" Type="http://schemas.openxmlformats.org/officeDocument/2006/relationships/hyperlink" Target="https://cdn.dripshop.live/dripnfts/slabs/103347636.mp4" TargetMode="External"/><Relationship Id="rId2426" Type="http://schemas.openxmlformats.org/officeDocument/2006/relationships/hyperlink" Target="https://cdn.dripshop.live/dripnfts/slabs/103347636.jpg" TargetMode="External"/><Relationship Id="rId2427" Type="http://schemas.openxmlformats.org/officeDocument/2006/relationships/hyperlink" Target="https://www.dripshop.live/products/a0ZHa-Ug3fZvMLT3XVhQC" TargetMode="External"/><Relationship Id="rId2428" Type="http://schemas.openxmlformats.org/officeDocument/2006/relationships/hyperlink" Target="https://cdn.dripshop.live/dripnfts/slabs/109254014.mp4" TargetMode="External"/><Relationship Id="rId2429" Type="http://schemas.openxmlformats.org/officeDocument/2006/relationships/hyperlink" Target="https://cdn.dripshop.live/dripnfts/slabs/109254014.jpg" TargetMode="External"/><Relationship Id="rId509" Type="http://schemas.openxmlformats.org/officeDocument/2006/relationships/hyperlink" Target="https://cdn.dripshop.live/dripnfts/slabs/109061846.jpg" TargetMode="External"/><Relationship Id="rId508" Type="http://schemas.openxmlformats.org/officeDocument/2006/relationships/hyperlink" Target="https://cdn.dripshop.live/dripnfts/slabs/109061846.mp4" TargetMode="External"/><Relationship Id="rId503" Type="http://schemas.openxmlformats.org/officeDocument/2006/relationships/hyperlink" Target="https://cdn.dripshop.live/dripnfts/slabs/107197845.jpg" TargetMode="External"/><Relationship Id="rId502" Type="http://schemas.openxmlformats.org/officeDocument/2006/relationships/hyperlink" Target="https://cdn.dripshop.live/dripnfts/slabs/107197845.mp4" TargetMode="External"/><Relationship Id="rId501" Type="http://schemas.openxmlformats.org/officeDocument/2006/relationships/hyperlink" Target="https://www.dripshop.live/products/g7aHQlDUfcEnF77BudNKc" TargetMode="External"/><Relationship Id="rId500" Type="http://schemas.openxmlformats.org/officeDocument/2006/relationships/hyperlink" Target="https://cdn.dripshop.live/dripnfts/slabs/108901051.jpg" TargetMode="External"/><Relationship Id="rId507" Type="http://schemas.openxmlformats.org/officeDocument/2006/relationships/hyperlink" Target="https://www.dripshop.live/products/fzmSGIMmj7cpNxfQO4423" TargetMode="External"/><Relationship Id="rId506" Type="http://schemas.openxmlformats.org/officeDocument/2006/relationships/hyperlink" Target="https://cdn.dripshop.live/dripnfts/slabs/109061781.jpg" TargetMode="External"/><Relationship Id="rId505" Type="http://schemas.openxmlformats.org/officeDocument/2006/relationships/hyperlink" Target="https://cdn.dripshop.live/dripnfts/slabs/109061781.mp4" TargetMode="External"/><Relationship Id="rId504" Type="http://schemas.openxmlformats.org/officeDocument/2006/relationships/hyperlink" Target="https://www.dripshop.live/products/ASHXERzb_JSCL9YEgEO-f" TargetMode="External"/><Relationship Id="rId2420" Type="http://schemas.openxmlformats.org/officeDocument/2006/relationships/hyperlink" Target="https://cdn.dripshop.live/dripnfts/slabs/116711435.jpg" TargetMode="External"/><Relationship Id="rId2421" Type="http://schemas.openxmlformats.org/officeDocument/2006/relationships/hyperlink" Target="https://www.dripshop.live/products/8ZpDkQhqp0HeoRqnXUr_W" TargetMode="External"/><Relationship Id="rId2422" Type="http://schemas.openxmlformats.org/officeDocument/2006/relationships/hyperlink" Target="https://cdn.dripshop.live/dripnfts/slabs/115494305.mp4" TargetMode="External"/><Relationship Id="rId2412" Type="http://schemas.openxmlformats.org/officeDocument/2006/relationships/hyperlink" Target="https://www.dripshop.live/products/wCZzs3u9xCZQbpcegK9k3" TargetMode="External"/><Relationship Id="rId2413" Type="http://schemas.openxmlformats.org/officeDocument/2006/relationships/hyperlink" Target="https://cdn.dripshop.live/dripnfts/slabs/79434509.mp4" TargetMode="External"/><Relationship Id="rId2414" Type="http://schemas.openxmlformats.org/officeDocument/2006/relationships/hyperlink" Target="https://cdn.dripshop.live/dripnfts/slabs/79434509.jpg" TargetMode="External"/><Relationship Id="rId2415" Type="http://schemas.openxmlformats.org/officeDocument/2006/relationships/hyperlink" Target="https://www.dripshop.live/products/X-9djpKThFkuBMu8Rd53h" TargetMode="External"/><Relationship Id="rId2416" Type="http://schemas.openxmlformats.org/officeDocument/2006/relationships/hyperlink" Target="https://cdn.dripshop.live/dripnfts/slabs/104241796.mp4" TargetMode="External"/><Relationship Id="rId2417" Type="http://schemas.openxmlformats.org/officeDocument/2006/relationships/hyperlink" Target="https://cdn.dripshop.live/dripnfts/slabs/104241796.jpg" TargetMode="External"/><Relationship Id="rId2418" Type="http://schemas.openxmlformats.org/officeDocument/2006/relationships/hyperlink" Target="https://www.dripshop.live/products/xSVpNNKZP2Y9Tdgn6TWfx" TargetMode="External"/><Relationship Id="rId2419" Type="http://schemas.openxmlformats.org/officeDocument/2006/relationships/hyperlink" Target="https://cdn.dripshop.live/dripnfts/slabs/116711435.mp4" TargetMode="External"/><Relationship Id="rId2410" Type="http://schemas.openxmlformats.org/officeDocument/2006/relationships/hyperlink" Target="https://cdn.dripshop.live/dripnfts/slabs/105494189.mp4" TargetMode="External"/><Relationship Id="rId2411" Type="http://schemas.openxmlformats.org/officeDocument/2006/relationships/hyperlink" Target="https://cdn.dripshop.live/dripnfts/slabs/105494189.jpg" TargetMode="External"/><Relationship Id="rId1114" Type="http://schemas.openxmlformats.org/officeDocument/2006/relationships/hyperlink" Target="https://cdn.dripshop.live/dripnfts/slabs/102134254.mp4" TargetMode="External"/><Relationship Id="rId2445" Type="http://schemas.openxmlformats.org/officeDocument/2006/relationships/hyperlink" Target="https://www.dripshop.live/products/UskPbFfNSkrnBc_ccQ3Cv" TargetMode="External"/><Relationship Id="rId1115" Type="http://schemas.openxmlformats.org/officeDocument/2006/relationships/hyperlink" Target="https://cdn.dripshop.live/dripnfts/slabs/102134254.jpg" TargetMode="External"/><Relationship Id="rId2446" Type="http://schemas.openxmlformats.org/officeDocument/2006/relationships/hyperlink" Target="https://cdn.dripshop.live/dripnfts/slabs/110444412.mp4" TargetMode="External"/><Relationship Id="rId1116" Type="http://schemas.openxmlformats.org/officeDocument/2006/relationships/hyperlink" Target="https://www.dripshop.live/products/9rSlvPE7XCro9reN-WOM2" TargetMode="External"/><Relationship Id="rId2447" Type="http://schemas.openxmlformats.org/officeDocument/2006/relationships/hyperlink" Target="https://cdn.dripshop.live/dripnfts/slabs/110444412.jpg" TargetMode="External"/><Relationship Id="rId1117" Type="http://schemas.openxmlformats.org/officeDocument/2006/relationships/hyperlink" Target="https://cdn.dripshop.live/dripnfts/slabs/110277410.mp4" TargetMode="External"/><Relationship Id="rId2448" Type="http://schemas.openxmlformats.org/officeDocument/2006/relationships/hyperlink" Target="https://www.dripshop.live/products/uOA-T7Na7TYSsXpyWrPQs" TargetMode="External"/><Relationship Id="rId1118" Type="http://schemas.openxmlformats.org/officeDocument/2006/relationships/hyperlink" Target="https://cdn.dripshop.live/dripnfts/slabs/110277410.jpg" TargetMode="External"/><Relationship Id="rId2449" Type="http://schemas.openxmlformats.org/officeDocument/2006/relationships/hyperlink" Target="https://cdn.dripshop.live/dripnfts/slabs/6019629121.mp4" TargetMode="External"/><Relationship Id="rId1119" Type="http://schemas.openxmlformats.org/officeDocument/2006/relationships/hyperlink" Target="https://www.dripshop.live/products/mJ4UnbhoqMSIJ4sRCraL5" TargetMode="External"/><Relationship Id="rId525" Type="http://schemas.openxmlformats.org/officeDocument/2006/relationships/hyperlink" Target="https://www.dripshop.live/products/ZqXmzB4XhGOHFo_AJl4Ze" TargetMode="External"/><Relationship Id="rId524" Type="http://schemas.openxmlformats.org/officeDocument/2006/relationships/hyperlink" Target="https://cdn.dripshop.live/dripnfts/slabs/82523109.jpg" TargetMode="External"/><Relationship Id="rId523" Type="http://schemas.openxmlformats.org/officeDocument/2006/relationships/hyperlink" Target="https://cdn.dripshop.live/dripnfts/slabs/82523109.mp4" TargetMode="External"/><Relationship Id="rId522" Type="http://schemas.openxmlformats.org/officeDocument/2006/relationships/hyperlink" Target="https://www.dripshop.live/products/UfcF6xZBhRPaN276fzHd0" TargetMode="External"/><Relationship Id="rId529" Type="http://schemas.openxmlformats.org/officeDocument/2006/relationships/hyperlink" Target="https://cdn.dripshop.live/dripnfts/slabs/92889953.mp4" TargetMode="External"/><Relationship Id="rId528" Type="http://schemas.openxmlformats.org/officeDocument/2006/relationships/hyperlink" Target="https://www.dripshop.live/products/pfeSXAXi3zp325VmFmCkC" TargetMode="External"/><Relationship Id="rId527" Type="http://schemas.openxmlformats.org/officeDocument/2006/relationships/hyperlink" Target="https://cdn.dripshop.live/dripnfts/slabs/82523129.jpg" TargetMode="External"/><Relationship Id="rId526" Type="http://schemas.openxmlformats.org/officeDocument/2006/relationships/hyperlink" Target="https://cdn.dripshop.live/dripnfts/slabs/82523129.mp4" TargetMode="External"/><Relationship Id="rId2440" Type="http://schemas.openxmlformats.org/officeDocument/2006/relationships/hyperlink" Target="https://cdn.dripshop.live/dripnfts/slabs/107750936.mp4" TargetMode="External"/><Relationship Id="rId521" Type="http://schemas.openxmlformats.org/officeDocument/2006/relationships/hyperlink" Target="https://cdn.dripshop.live/dripnfts/slabs/96160152.jpg" TargetMode="External"/><Relationship Id="rId1110" Type="http://schemas.openxmlformats.org/officeDocument/2006/relationships/hyperlink" Target="https://www.dripshop.live/products/ArMAyUjK7H5eDBaZqwJjT" TargetMode="External"/><Relationship Id="rId2441" Type="http://schemas.openxmlformats.org/officeDocument/2006/relationships/hyperlink" Target="https://cdn.dripshop.live/dripnfts/slabs/107750936.jpg" TargetMode="External"/><Relationship Id="rId520" Type="http://schemas.openxmlformats.org/officeDocument/2006/relationships/hyperlink" Target="https://cdn.dripshop.live/dripnfts/slabs/96160152.mp4" TargetMode="External"/><Relationship Id="rId1111" Type="http://schemas.openxmlformats.org/officeDocument/2006/relationships/hyperlink" Target="https://cdn.dripshop.live/dripnfts/slabs/108381881.mp4" TargetMode="External"/><Relationship Id="rId2442" Type="http://schemas.openxmlformats.org/officeDocument/2006/relationships/hyperlink" Target="https://www.dripshop.live/products/LQaV_rsFyVUyzqRJI6RYV" TargetMode="External"/><Relationship Id="rId1112" Type="http://schemas.openxmlformats.org/officeDocument/2006/relationships/hyperlink" Target="https://cdn.dripshop.live/dripnfts/slabs/108381881.jpg" TargetMode="External"/><Relationship Id="rId2443" Type="http://schemas.openxmlformats.org/officeDocument/2006/relationships/hyperlink" Target="https://cdn.dripshop.live/dripnfts/slabs/107750935.mp4" TargetMode="External"/><Relationship Id="rId1113" Type="http://schemas.openxmlformats.org/officeDocument/2006/relationships/hyperlink" Target="https://www.dripshop.live/products/HnjOin7dXKTlqlbcFlOUl" TargetMode="External"/><Relationship Id="rId2444" Type="http://schemas.openxmlformats.org/officeDocument/2006/relationships/hyperlink" Target="https://cdn.dripshop.live/dripnfts/slabs/107750935.jpg" TargetMode="External"/><Relationship Id="rId1103" Type="http://schemas.openxmlformats.org/officeDocument/2006/relationships/hyperlink" Target="https://cdn.dripshop.live/dripnfts/slabs/104448236.jpg" TargetMode="External"/><Relationship Id="rId2434" Type="http://schemas.openxmlformats.org/officeDocument/2006/relationships/hyperlink" Target="https://cdn.dripshop.live/dripnfts/slabs/6038950038.mp4" TargetMode="External"/><Relationship Id="rId1104" Type="http://schemas.openxmlformats.org/officeDocument/2006/relationships/hyperlink" Target="https://www.dripshop.live/products/lqSr0y8c-4l0XhmAE7F3Q" TargetMode="External"/><Relationship Id="rId2435" Type="http://schemas.openxmlformats.org/officeDocument/2006/relationships/hyperlink" Target="https://cdn.dripshop.live/dripnfts/slabs/6038950038.jpg" TargetMode="External"/><Relationship Id="rId1105" Type="http://schemas.openxmlformats.org/officeDocument/2006/relationships/hyperlink" Target="https://cdn.dripshop.live/dripnfts/slabs/83770037.mp4" TargetMode="External"/><Relationship Id="rId2436" Type="http://schemas.openxmlformats.org/officeDocument/2006/relationships/hyperlink" Target="https://www.dripshop.live/products/vSpS9OdHBFESrdpjJqA6v" TargetMode="External"/><Relationship Id="rId1106" Type="http://schemas.openxmlformats.org/officeDocument/2006/relationships/hyperlink" Target="https://cdn.dripshop.live/dripnfts/slabs/83770037.jpg" TargetMode="External"/><Relationship Id="rId2437" Type="http://schemas.openxmlformats.org/officeDocument/2006/relationships/hyperlink" Target="https://cdn.dripshop.live/dripnfts/slabs/76747692.mp4" TargetMode="External"/><Relationship Id="rId1107" Type="http://schemas.openxmlformats.org/officeDocument/2006/relationships/hyperlink" Target="https://www.dripshop.live/products/GH5AXty_g3g_Dj8vxYg5J" TargetMode="External"/><Relationship Id="rId2438" Type="http://schemas.openxmlformats.org/officeDocument/2006/relationships/hyperlink" Target="https://cdn.dripshop.live/dripnfts/slabs/76747692.jpg" TargetMode="External"/><Relationship Id="rId1108" Type="http://schemas.openxmlformats.org/officeDocument/2006/relationships/hyperlink" Target="https://cdn.dripshop.live/dripnfts/slabs/116711478.mp4" TargetMode="External"/><Relationship Id="rId2439" Type="http://schemas.openxmlformats.org/officeDocument/2006/relationships/hyperlink" Target="https://www.dripshop.live/products/yoUtlzrI1zkos2fvwfPmZ" TargetMode="External"/><Relationship Id="rId1109" Type="http://schemas.openxmlformats.org/officeDocument/2006/relationships/hyperlink" Target="https://cdn.dripshop.live/dripnfts/slabs/116711478.jpg" TargetMode="External"/><Relationship Id="rId519" Type="http://schemas.openxmlformats.org/officeDocument/2006/relationships/hyperlink" Target="https://www.dripshop.live/products/RaziJkEa_e--ZyEcGkrhC" TargetMode="External"/><Relationship Id="rId514" Type="http://schemas.openxmlformats.org/officeDocument/2006/relationships/hyperlink" Target="https://cdn.dripshop.live/dripnfts/slabs/69062234.mp4" TargetMode="External"/><Relationship Id="rId513" Type="http://schemas.openxmlformats.org/officeDocument/2006/relationships/hyperlink" Target="https://www.dripshop.live/products/0jWdHwsujB3Wk6siUxSjW" TargetMode="External"/><Relationship Id="rId512" Type="http://schemas.openxmlformats.org/officeDocument/2006/relationships/hyperlink" Target="https://cdn.dripshop.live/dripnfts/slabs/111226326.jpg" TargetMode="External"/><Relationship Id="rId511" Type="http://schemas.openxmlformats.org/officeDocument/2006/relationships/hyperlink" Target="https://cdn.dripshop.live/dripnfts/slabs/111226326.mp4" TargetMode="External"/><Relationship Id="rId518" Type="http://schemas.openxmlformats.org/officeDocument/2006/relationships/hyperlink" Target="https://cdn.dripshop.live/dripnfts/slabs/69062235.jpg" TargetMode="External"/><Relationship Id="rId517" Type="http://schemas.openxmlformats.org/officeDocument/2006/relationships/hyperlink" Target="https://cdn.dripshop.live/dripnfts/slabs/69062235.mp4" TargetMode="External"/><Relationship Id="rId516" Type="http://schemas.openxmlformats.org/officeDocument/2006/relationships/hyperlink" Target="https://www.dripshop.live/products/eJxuHoDs23NWIW-MAW2FY" TargetMode="External"/><Relationship Id="rId515" Type="http://schemas.openxmlformats.org/officeDocument/2006/relationships/hyperlink" Target="https://cdn.dripshop.live/dripnfts/slabs/69062234.jpg" TargetMode="External"/><Relationship Id="rId510" Type="http://schemas.openxmlformats.org/officeDocument/2006/relationships/hyperlink" Target="https://www.dripshop.live/products/OkzgeaKaXMvyeCZLWNcSI" TargetMode="External"/><Relationship Id="rId2430" Type="http://schemas.openxmlformats.org/officeDocument/2006/relationships/hyperlink" Target="https://www.dripshop.live/products/t0r8Hla-wlZYC1Mp18ujj" TargetMode="External"/><Relationship Id="rId1100" Type="http://schemas.openxmlformats.org/officeDocument/2006/relationships/hyperlink" Target="https://cdn.dripshop.live/dripnfts/slabs/107158589.jpg" TargetMode="External"/><Relationship Id="rId2431" Type="http://schemas.openxmlformats.org/officeDocument/2006/relationships/hyperlink" Target="https://cdn.dripshop.live/dripnfts/slabs/1401015214222.mp4" TargetMode="External"/><Relationship Id="rId1101" Type="http://schemas.openxmlformats.org/officeDocument/2006/relationships/hyperlink" Target="https://www.dripshop.live/products/tWU65ja1V9dV_EyoR-MeD" TargetMode="External"/><Relationship Id="rId2432" Type="http://schemas.openxmlformats.org/officeDocument/2006/relationships/hyperlink" Target="https://cdn.dripshop.live/dripnfts/slabs/1401015214222.jpg" TargetMode="External"/><Relationship Id="rId1102" Type="http://schemas.openxmlformats.org/officeDocument/2006/relationships/hyperlink" Target="https://cdn.dripshop.live/dripnfts/slabs/104448236.mp4" TargetMode="External"/><Relationship Id="rId2433" Type="http://schemas.openxmlformats.org/officeDocument/2006/relationships/hyperlink" Target="https://www.dripshop.live/products/dRxu4O_iJ9bllEYAadRM3" TargetMode="External"/><Relationship Id="rId2401" Type="http://schemas.openxmlformats.org/officeDocument/2006/relationships/hyperlink" Target="https://cdn.dripshop.live/dripnfts/slabs/98843122.mp4" TargetMode="External"/><Relationship Id="rId2402" Type="http://schemas.openxmlformats.org/officeDocument/2006/relationships/hyperlink" Target="https://cdn.dripshop.live/dripnfts/slabs/98843122.jpg" TargetMode="External"/><Relationship Id="rId2403" Type="http://schemas.openxmlformats.org/officeDocument/2006/relationships/hyperlink" Target="https://www.dripshop.live/products/0ra1eosKHRvFtcsqVI_Do" TargetMode="External"/><Relationship Id="rId2404" Type="http://schemas.openxmlformats.org/officeDocument/2006/relationships/hyperlink" Target="https://cdn.dripshop.live/dripnfts/slabs/94164129.mp4" TargetMode="External"/><Relationship Id="rId2405" Type="http://schemas.openxmlformats.org/officeDocument/2006/relationships/hyperlink" Target="https://cdn.dripshop.live/dripnfts/slabs/94164129.jpg" TargetMode="External"/><Relationship Id="rId2406" Type="http://schemas.openxmlformats.org/officeDocument/2006/relationships/hyperlink" Target="https://www.dripshop.live/products/QD4BpP4o_34wBYd4a5b2z" TargetMode="External"/><Relationship Id="rId2407" Type="http://schemas.openxmlformats.org/officeDocument/2006/relationships/hyperlink" Target="https://cdn.dripshop.live/dripnfts/slabs/116556479.mp4" TargetMode="External"/><Relationship Id="rId2408" Type="http://schemas.openxmlformats.org/officeDocument/2006/relationships/hyperlink" Target="https://cdn.dripshop.live/dripnfts/slabs/116556479.jpg" TargetMode="External"/><Relationship Id="rId2409" Type="http://schemas.openxmlformats.org/officeDocument/2006/relationships/hyperlink" Target="https://www.dripshop.live/products/PVWIQmtzmI8gfVOvF6t4S" TargetMode="External"/><Relationship Id="rId2400" Type="http://schemas.openxmlformats.org/officeDocument/2006/relationships/hyperlink" Target="https://www.dripshop.live/products/zu6B7rwWGxaJo-j_oqXpQ" TargetMode="External"/><Relationship Id="rId590" Type="http://schemas.openxmlformats.org/officeDocument/2006/relationships/hyperlink" Target="https://cdn.dripshop.live/dripnfts/slabs/108381864.jpg" TargetMode="External"/><Relationship Id="rId589" Type="http://schemas.openxmlformats.org/officeDocument/2006/relationships/hyperlink" Target="https://cdn.dripshop.live/dripnfts/slabs/108381864.mp4" TargetMode="External"/><Relationship Id="rId588" Type="http://schemas.openxmlformats.org/officeDocument/2006/relationships/hyperlink" Target="https://www.dripshop.live/products/HUFaeql1loARHd2HzSW7G" TargetMode="External"/><Relationship Id="rId1170" Type="http://schemas.openxmlformats.org/officeDocument/2006/relationships/hyperlink" Target="https://www.dripshop.live/products/2YH3ZZPAaNs01gUBAZYxr" TargetMode="External"/><Relationship Id="rId1171" Type="http://schemas.openxmlformats.org/officeDocument/2006/relationships/hyperlink" Target="https://cdn.dripshop.live/dripnfts/slabs/109343553.mp4" TargetMode="External"/><Relationship Id="rId583" Type="http://schemas.openxmlformats.org/officeDocument/2006/relationships/hyperlink" Target="https://cdn.dripshop.live/dripnfts/slabs/107580373.mp4" TargetMode="External"/><Relationship Id="rId1172" Type="http://schemas.openxmlformats.org/officeDocument/2006/relationships/hyperlink" Target="https://cdn.dripshop.live/dripnfts/slabs/109343553.jpg" TargetMode="External"/><Relationship Id="rId582" Type="http://schemas.openxmlformats.org/officeDocument/2006/relationships/hyperlink" Target="https://www.dripshop.live/products/ETxp53kLn6kOllzzt1mnF" TargetMode="External"/><Relationship Id="rId1173" Type="http://schemas.openxmlformats.org/officeDocument/2006/relationships/hyperlink" Target="https://www.dripshop.live/products/RWwOMS7ItSuKVWldkUiKY" TargetMode="External"/><Relationship Id="rId581" Type="http://schemas.openxmlformats.org/officeDocument/2006/relationships/hyperlink" Target="https://cdn.dripshop.live/dripnfts/slabs/94589654.jpg" TargetMode="External"/><Relationship Id="rId1174" Type="http://schemas.openxmlformats.org/officeDocument/2006/relationships/hyperlink" Target="https://cdn.dripshop.live/dripnfts/slabs/109343554.mp4" TargetMode="External"/><Relationship Id="rId580" Type="http://schemas.openxmlformats.org/officeDocument/2006/relationships/hyperlink" Target="https://cdn.dripshop.live/dripnfts/slabs/94589654.mp4" TargetMode="External"/><Relationship Id="rId1175" Type="http://schemas.openxmlformats.org/officeDocument/2006/relationships/hyperlink" Target="https://cdn.dripshop.live/dripnfts/slabs/109343554.jpg" TargetMode="External"/><Relationship Id="rId587" Type="http://schemas.openxmlformats.org/officeDocument/2006/relationships/hyperlink" Target="https://cdn.dripshop.live/dripnfts/slabs/78436440.jpg" TargetMode="External"/><Relationship Id="rId1176" Type="http://schemas.openxmlformats.org/officeDocument/2006/relationships/hyperlink" Target="https://www.dripshop.live/products/ELfXr2KheQDpC-eHGTSJi" TargetMode="External"/><Relationship Id="rId586" Type="http://schemas.openxmlformats.org/officeDocument/2006/relationships/hyperlink" Target="https://cdn.dripshop.live/dripnfts/slabs/78436440.mp4" TargetMode="External"/><Relationship Id="rId1177" Type="http://schemas.openxmlformats.org/officeDocument/2006/relationships/hyperlink" Target="https://cdn.dripshop.live/dripnfts/slabs/109343555.mp4" TargetMode="External"/><Relationship Id="rId585" Type="http://schemas.openxmlformats.org/officeDocument/2006/relationships/hyperlink" Target="https://www.dripshop.live/products/X5tDevkBGrU4F4ZerYT7T" TargetMode="External"/><Relationship Id="rId1178" Type="http://schemas.openxmlformats.org/officeDocument/2006/relationships/hyperlink" Target="https://cdn.dripshop.live/dripnfts/slabs/109343555.jpg" TargetMode="External"/><Relationship Id="rId584" Type="http://schemas.openxmlformats.org/officeDocument/2006/relationships/hyperlink" Target="https://cdn.dripshop.live/dripnfts/slabs/107580373.jpg" TargetMode="External"/><Relationship Id="rId1179" Type="http://schemas.openxmlformats.org/officeDocument/2006/relationships/hyperlink" Target="https://www.dripshop.live/products/VUlW3wqbftMhcXhVAQOo1" TargetMode="External"/><Relationship Id="rId1169" Type="http://schemas.openxmlformats.org/officeDocument/2006/relationships/hyperlink" Target="https://cdn.dripshop.live/dripnfts/slabs/102195081.jpg" TargetMode="External"/><Relationship Id="rId579" Type="http://schemas.openxmlformats.org/officeDocument/2006/relationships/hyperlink" Target="https://www.dripshop.live/products/KoVwqThxY9J2r9B2xsNVH" TargetMode="External"/><Relationship Id="rId578" Type="http://schemas.openxmlformats.org/officeDocument/2006/relationships/hyperlink" Target="https://cdn.dripshop.live/dripnfts/slabs/111328609.jpg" TargetMode="External"/><Relationship Id="rId577" Type="http://schemas.openxmlformats.org/officeDocument/2006/relationships/hyperlink" Target="https://cdn.dripshop.live/dripnfts/slabs/111328609.mp4" TargetMode="External"/><Relationship Id="rId2490" Type="http://schemas.openxmlformats.org/officeDocument/2006/relationships/hyperlink" Target="https://www.dripshop.live/products/GHvwuqX8htSARjj1lASBj" TargetMode="External"/><Relationship Id="rId1160" Type="http://schemas.openxmlformats.org/officeDocument/2006/relationships/hyperlink" Target="https://cdn.dripshop.live/dripnfts/slabs/109061850.jpg" TargetMode="External"/><Relationship Id="rId2491" Type="http://schemas.openxmlformats.org/officeDocument/2006/relationships/hyperlink" Target="https://cdn.dripshop.live/dripnfts/slabs/97390300.mp4" TargetMode="External"/><Relationship Id="rId572" Type="http://schemas.openxmlformats.org/officeDocument/2006/relationships/hyperlink" Target="https://cdn.dripshop.live/dripnfts/slabs/109310253.jpg" TargetMode="External"/><Relationship Id="rId1161" Type="http://schemas.openxmlformats.org/officeDocument/2006/relationships/hyperlink" Target="https://www.dripshop.live/products/JBFzqBqIFTndfgDF7x4sx" TargetMode="External"/><Relationship Id="rId2492" Type="http://schemas.openxmlformats.org/officeDocument/2006/relationships/hyperlink" Target="https://cdn.dripshop.live/dripnfts/slabs/97390300.jpg" TargetMode="External"/><Relationship Id="rId571" Type="http://schemas.openxmlformats.org/officeDocument/2006/relationships/hyperlink" Target="https://cdn.dripshop.live/dripnfts/slabs/109310253.mp4" TargetMode="External"/><Relationship Id="rId1162" Type="http://schemas.openxmlformats.org/officeDocument/2006/relationships/hyperlink" Target="https://cdn.dripshop.live/dripnfts/slabs/109343558.mp4" TargetMode="External"/><Relationship Id="rId2493" Type="http://schemas.openxmlformats.org/officeDocument/2006/relationships/hyperlink" Target="https://www.dripshop.live/products/4CFdwiQg74WdDVtTlAxU-" TargetMode="External"/><Relationship Id="rId570" Type="http://schemas.openxmlformats.org/officeDocument/2006/relationships/hyperlink" Target="https://www.dripshop.live/products/tFGfl1mOTCyutpOlWlilV" TargetMode="External"/><Relationship Id="rId1163" Type="http://schemas.openxmlformats.org/officeDocument/2006/relationships/hyperlink" Target="https://cdn.dripshop.live/dripnfts/slabs/109343558.jpg" TargetMode="External"/><Relationship Id="rId2494" Type="http://schemas.openxmlformats.org/officeDocument/2006/relationships/hyperlink" Target="https://cdn.dripshop.live/dripnfts/slabs/84439373.mp4" TargetMode="External"/><Relationship Id="rId1164" Type="http://schemas.openxmlformats.org/officeDocument/2006/relationships/hyperlink" Target="https://www.dripshop.live/products/_8zlel05nH7Cf0pDhe24D" TargetMode="External"/><Relationship Id="rId2495" Type="http://schemas.openxmlformats.org/officeDocument/2006/relationships/hyperlink" Target="https://cdn.dripshop.live/dripnfts/slabs/84439373.jpg" TargetMode="External"/><Relationship Id="rId576" Type="http://schemas.openxmlformats.org/officeDocument/2006/relationships/hyperlink" Target="https://www.dripshop.live/products/eG90IHLWYFKRnt5WQHv5u" TargetMode="External"/><Relationship Id="rId1165" Type="http://schemas.openxmlformats.org/officeDocument/2006/relationships/hyperlink" Target="https://cdn.dripshop.live/dripnfts/slabs/109343556.mp4" TargetMode="External"/><Relationship Id="rId2496" Type="http://schemas.openxmlformats.org/officeDocument/2006/relationships/hyperlink" Target="https://www.dripshop.live/products/0AV8sQcEMoRg5ToRhYxv2" TargetMode="External"/><Relationship Id="rId575" Type="http://schemas.openxmlformats.org/officeDocument/2006/relationships/hyperlink" Target="https://cdn.dripshop.live/dripnfts/slabs/109310254.jpg" TargetMode="External"/><Relationship Id="rId1166" Type="http://schemas.openxmlformats.org/officeDocument/2006/relationships/hyperlink" Target="https://cdn.dripshop.live/dripnfts/slabs/109343556.jpg" TargetMode="External"/><Relationship Id="rId2497" Type="http://schemas.openxmlformats.org/officeDocument/2006/relationships/hyperlink" Target="https://cdn.dripshop.live/dripnfts/slabs/114537245.mp4" TargetMode="External"/><Relationship Id="rId574" Type="http://schemas.openxmlformats.org/officeDocument/2006/relationships/hyperlink" Target="https://cdn.dripshop.live/dripnfts/slabs/109310254.mp4" TargetMode="External"/><Relationship Id="rId1167" Type="http://schemas.openxmlformats.org/officeDocument/2006/relationships/hyperlink" Target="https://www.dripshop.live/products/Tk7xNvZErqs_MJ_Gt1BOP" TargetMode="External"/><Relationship Id="rId2498" Type="http://schemas.openxmlformats.org/officeDocument/2006/relationships/hyperlink" Target="https://cdn.dripshop.live/dripnfts/slabs/114537245.jpg" TargetMode="External"/><Relationship Id="rId573" Type="http://schemas.openxmlformats.org/officeDocument/2006/relationships/hyperlink" Target="https://www.dripshop.live/products/OPKCYVrnr5O5N4-oMrEKR" TargetMode="External"/><Relationship Id="rId1168" Type="http://schemas.openxmlformats.org/officeDocument/2006/relationships/hyperlink" Target="https://cdn.dripshop.live/dripnfts/slabs/102195081.mp4" TargetMode="External"/><Relationship Id="rId2499" Type="http://schemas.openxmlformats.org/officeDocument/2006/relationships/hyperlink" Target="https://www.dripshop.live/products/iy6L5WhgdZgyYWztZMPAs" TargetMode="External"/><Relationship Id="rId1190" Type="http://schemas.openxmlformats.org/officeDocument/2006/relationships/hyperlink" Target="https://cdn.dripshop.live/dripnfts/slabs/101062659.jpg" TargetMode="External"/><Relationship Id="rId1191" Type="http://schemas.openxmlformats.org/officeDocument/2006/relationships/hyperlink" Target="https://www.dripshop.live/products/OurWgRAwYSIC-xGcEixgC" TargetMode="External"/><Relationship Id="rId1192" Type="http://schemas.openxmlformats.org/officeDocument/2006/relationships/hyperlink" Target="https://cdn.dripshop.live/dripnfts/slabs/101062669.mp4" TargetMode="External"/><Relationship Id="rId1193" Type="http://schemas.openxmlformats.org/officeDocument/2006/relationships/hyperlink" Target="https://cdn.dripshop.live/dripnfts/slabs/101062669.jpg" TargetMode="External"/><Relationship Id="rId1194" Type="http://schemas.openxmlformats.org/officeDocument/2006/relationships/hyperlink" Target="https://www.dripshop.live/products/WpB6NLuC6546IILCZctrV" TargetMode="External"/><Relationship Id="rId1195" Type="http://schemas.openxmlformats.org/officeDocument/2006/relationships/hyperlink" Target="https://cdn.dripshop.live/dripnfts/slabs/103347638.mp4" TargetMode="External"/><Relationship Id="rId1196" Type="http://schemas.openxmlformats.org/officeDocument/2006/relationships/hyperlink" Target="https://cdn.dripshop.live/dripnfts/slabs/103347638.jpg" TargetMode="External"/><Relationship Id="rId1197" Type="http://schemas.openxmlformats.org/officeDocument/2006/relationships/hyperlink" Target="https://www.dripshop.live/products/cdQ0mn4RnUXL08cOE1FlH" TargetMode="External"/><Relationship Id="rId1198" Type="http://schemas.openxmlformats.org/officeDocument/2006/relationships/hyperlink" Target="https://cdn.dripshop.live/dripnfts/slabs/101597221.mp4" TargetMode="External"/><Relationship Id="rId1199" Type="http://schemas.openxmlformats.org/officeDocument/2006/relationships/hyperlink" Target="https://cdn.dripshop.live/dripnfts/slabs/101597221.jpg" TargetMode="External"/><Relationship Id="rId599" Type="http://schemas.openxmlformats.org/officeDocument/2006/relationships/hyperlink" Target="https://cdn.dripshop.live/dripnfts/slabs/102195087.jpg" TargetMode="External"/><Relationship Id="rId1180" Type="http://schemas.openxmlformats.org/officeDocument/2006/relationships/hyperlink" Target="https://cdn.dripshop.live/dripnfts/slabs/78039146.mp4" TargetMode="External"/><Relationship Id="rId1181" Type="http://schemas.openxmlformats.org/officeDocument/2006/relationships/hyperlink" Target="https://cdn.dripshop.live/dripnfts/slabs/78039146.jpg" TargetMode="External"/><Relationship Id="rId1182" Type="http://schemas.openxmlformats.org/officeDocument/2006/relationships/hyperlink" Target="https://www.dripshop.live/products/t1ABGlLvkUJggXo6lrTNP" TargetMode="External"/><Relationship Id="rId594" Type="http://schemas.openxmlformats.org/officeDocument/2006/relationships/hyperlink" Target="https://www.dripshop.live/products/VB3u4secRsE0sofJAcjmI" TargetMode="External"/><Relationship Id="rId1183" Type="http://schemas.openxmlformats.org/officeDocument/2006/relationships/hyperlink" Target="https://cdn.dripshop.live/dripnfts/slabs/76750378.mp4" TargetMode="External"/><Relationship Id="rId593" Type="http://schemas.openxmlformats.org/officeDocument/2006/relationships/hyperlink" Target="https://cdn.dripshop.live/dripnfts/slabs/109126699.jpg" TargetMode="External"/><Relationship Id="rId1184" Type="http://schemas.openxmlformats.org/officeDocument/2006/relationships/hyperlink" Target="https://cdn.dripshop.live/dripnfts/slabs/76750378.jpg" TargetMode="External"/><Relationship Id="rId592" Type="http://schemas.openxmlformats.org/officeDocument/2006/relationships/hyperlink" Target="https://cdn.dripshop.live/dripnfts/slabs/109126699.mp4" TargetMode="External"/><Relationship Id="rId1185" Type="http://schemas.openxmlformats.org/officeDocument/2006/relationships/hyperlink" Target="https://www.dripshop.live/products/aSqNSm2njbhRC5O2fwve4" TargetMode="External"/><Relationship Id="rId591" Type="http://schemas.openxmlformats.org/officeDocument/2006/relationships/hyperlink" Target="https://www.dripshop.live/products/7GITJA-x210iCxgiZgZoa" TargetMode="External"/><Relationship Id="rId1186" Type="http://schemas.openxmlformats.org/officeDocument/2006/relationships/hyperlink" Target="https://cdn.dripshop.live/dripnfts/slabs/103148659.mp4" TargetMode="External"/><Relationship Id="rId598" Type="http://schemas.openxmlformats.org/officeDocument/2006/relationships/hyperlink" Target="https://cdn.dripshop.live/dripnfts/slabs/102195087.mp4" TargetMode="External"/><Relationship Id="rId1187" Type="http://schemas.openxmlformats.org/officeDocument/2006/relationships/hyperlink" Target="https://cdn.dripshop.live/dripnfts/slabs/103148659.jpg" TargetMode="External"/><Relationship Id="rId597" Type="http://schemas.openxmlformats.org/officeDocument/2006/relationships/hyperlink" Target="https://www.dripshop.live/products/mUN6hI3-DSixmtlT374lj" TargetMode="External"/><Relationship Id="rId1188" Type="http://schemas.openxmlformats.org/officeDocument/2006/relationships/hyperlink" Target="https://www.dripshop.live/products/Mg62B4QhEy7D6iQC--Qn8" TargetMode="External"/><Relationship Id="rId596" Type="http://schemas.openxmlformats.org/officeDocument/2006/relationships/hyperlink" Target="https://cdn.dripshop.live/dripnfts/slabs/109126700.jpg" TargetMode="External"/><Relationship Id="rId1189" Type="http://schemas.openxmlformats.org/officeDocument/2006/relationships/hyperlink" Target="https://cdn.dripshop.live/dripnfts/slabs/101062659.mp4" TargetMode="External"/><Relationship Id="rId595" Type="http://schemas.openxmlformats.org/officeDocument/2006/relationships/hyperlink" Target="https://cdn.dripshop.live/dripnfts/slabs/109126700.mp4" TargetMode="External"/><Relationship Id="rId1136" Type="http://schemas.openxmlformats.org/officeDocument/2006/relationships/hyperlink" Target="https://cdn.dripshop.live/dripnfts/slabs/102134255.jpg" TargetMode="External"/><Relationship Id="rId2467" Type="http://schemas.openxmlformats.org/officeDocument/2006/relationships/hyperlink" Target="https://cdn.dripshop.live/dripnfts/slabs/111226315.mp4" TargetMode="External"/><Relationship Id="rId1137" Type="http://schemas.openxmlformats.org/officeDocument/2006/relationships/hyperlink" Target="https://www.dripshop.live/products/jDr0yyvk8O0AXBIXWnmml" TargetMode="External"/><Relationship Id="rId2468" Type="http://schemas.openxmlformats.org/officeDocument/2006/relationships/hyperlink" Target="https://cdn.dripshop.live/dripnfts/slabs/111226315.jpg" TargetMode="External"/><Relationship Id="rId1138" Type="http://schemas.openxmlformats.org/officeDocument/2006/relationships/hyperlink" Target="https://cdn.dripshop.live/dripnfts/slabs/102415404.mp4" TargetMode="External"/><Relationship Id="rId2469" Type="http://schemas.openxmlformats.org/officeDocument/2006/relationships/hyperlink" Target="https://www.dripshop.live/products/yArtI9GNYzZU3gyR905qe" TargetMode="External"/><Relationship Id="rId1139" Type="http://schemas.openxmlformats.org/officeDocument/2006/relationships/hyperlink" Target="https://cdn.dripshop.live/dripnfts/slabs/102415404.jpg" TargetMode="External"/><Relationship Id="rId547" Type="http://schemas.openxmlformats.org/officeDocument/2006/relationships/hyperlink" Target="https://cdn.dripshop.live/dripnfts/slabs/114091534.mp4" TargetMode="External"/><Relationship Id="rId546" Type="http://schemas.openxmlformats.org/officeDocument/2006/relationships/hyperlink" Target="https://www.dripshop.live/products/NxG8QZ_oKX3M5HEF-GpQK" TargetMode="External"/><Relationship Id="rId545" Type="http://schemas.openxmlformats.org/officeDocument/2006/relationships/hyperlink" Target="https://cdn.dripshop.live/dripnfts/slabs/114091532.jpg" TargetMode="External"/><Relationship Id="rId544" Type="http://schemas.openxmlformats.org/officeDocument/2006/relationships/hyperlink" Target="https://cdn.dripshop.live/dripnfts/slabs/114091532.mp4" TargetMode="External"/><Relationship Id="rId549" Type="http://schemas.openxmlformats.org/officeDocument/2006/relationships/hyperlink" Target="https://www.dripshop.live/products/TtA_ZR94xWXTgLkt0ocCs" TargetMode="External"/><Relationship Id="rId548" Type="http://schemas.openxmlformats.org/officeDocument/2006/relationships/hyperlink" Target="https://cdn.dripshop.live/dripnfts/slabs/114091534.jpg" TargetMode="External"/><Relationship Id="rId2460" Type="http://schemas.openxmlformats.org/officeDocument/2006/relationships/hyperlink" Target="https://www.dripshop.live/products/e81UydBctpQXcjmyt5CTv" TargetMode="External"/><Relationship Id="rId1130" Type="http://schemas.openxmlformats.org/officeDocument/2006/relationships/hyperlink" Target="https://cdn.dripshop.live/dripnfts/slabs/110277417.jpg" TargetMode="External"/><Relationship Id="rId2461" Type="http://schemas.openxmlformats.org/officeDocument/2006/relationships/hyperlink" Target="https://cdn.dripshop.live/dripnfts/slabs/105494181.mp4" TargetMode="External"/><Relationship Id="rId1131" Type="http://schemas.openxmlformats.org/officeDocument/2006/relationships/hyperlink" Target="https://www.dripshop.live/products/Flm8lEq8-Z7jMagP9U3ET" TargetMode="External"/><Relationship Id="rId2462" Type="http://schemas.openxmlformats.org/officeDocument/2006/relationships/hyperlink" Target="https://cdn.dripshop.live/dripnfts/slabs/105494181.jpg" TargetMode="External"/><Relationship Id="rId543" Type="http://schemas.openxmlformats.org/officeDocument/2006/relationships/hyperlink" Target="https://www.dripshop.live/products/NMB8KtVBPlZxiLZL2T4Kq" TargetMode="External"/><Relationship Id="rId1132" Type="http://schemas.openxmlformats.org/officeDocument/2006/relationships/hyperlink" Target="https://cdn.dripshop.live/dripnfts/slabs/110277415.mp4" TargetMode="External"/><Relationship Id="rId2463" Type="http://schemas.openxmlformats.org/officeDocument/2006/relationships/hyperlink" Target="https://www.dripshop.live/products/-fkprZF7AwChNOx6iiEj3" TargetMode="External"/><Relationship Id="rId542" Type="http://schemas.openxmlformats.org/officeDocument/2006/relationships/hyperlink" Target="https://cdn.dripshop.live/dripnfts/slabs/108381915.jpg" TargetMode="External"/><Relationship Id="rId1133" Type="http://schemas.openxmlformats.org/officeDocument/2006/relationships/hyperlink" Target="https://cdn.dripshop.live/dripnfts/slabs/110277415.jpg" TargetMode="External"/><Relationship Id="rId2464" Type="http://schemas.openxmlformats.org/officeDocument/2006/relationships/hyperlink" Target="https://cdn.dripshop.live/dripnfts/slabs/105494182.mp4" TargetMode="External"/><Relationship Id="rId541" Type="http://schemas.openxmlformats.org/officeDocument/2006/relationships/hyperlink" Target="https://cdn.dripshop.live/dripnfts/slabs/108381915.mp4" TargetMode="External"/><Relationship Id="rId1134" Type="http://schemas.openxmlformats.org/officeDocument/2006/relationships/hyperlink" Target="https://www.dripshop.live/products/BdIfURkgY3UCVBfFPY7ka" TargetMode="External"/><Relationship Id="rId2465" Type="http://schemas.openxmlformats.org/officeDocument/2006/relationships/hyperlink" Target="https://cdn.dripshop.live/dripnfts/slabs/105494182.jpg" TargetMode="External"/><Relationship Id="rId540" Type="http://schemas.openxmlformats.org/officeDocument/2006/relationships/hyperlink" Target="https://www.dripshop.live/products/6GWsVXitJPHgN6wlCr1N8" TargetMode="External"/><Relationship Id="rId1135" Type="http://schemas.openxmlformats.org/officeDocument/2006/relationships/hyperlink" Target="https://cdn.dripshop.live/dripnfts/slabs/102134255.mp4" TargetMode="External"/><Relationship Id="rId2466" Type="http://schemas.openxmlformats.org/officeDocument/2006/relationships/hyperlink" Target="https://www.dripshop.live/products/gUfgSPWynAY6V2znyAlml" TargetMode="External"/><Relationship Id="rId1125" Type="http://schemas.openxmlformats.org/officeDocument/2006/relationships/hyperlink" Target="https://www.dripshop.live/products/Hwo5-zIi1OSE4wJ3vneKg" TargetMode="External"/><Relationship Id="rId2456" Type="http://schemas.openxmlformats.org/officeDocument/2006/relationships/hyperlink" Target="https://cdn.dripshop.live/dripnfts/slabs/110907722.jpg" TargetMode="External"/><Relationship Id="rId1126" Type="http://schemas.openxmlformats.org/officeDocument/2006/relationships/hyperlink" Target="https://cdn.dripshop.live/dripnfts/slabs/102415441.mp4" TargetMode="External"/><Relationship Id="rId2457" Type="http://schemas.openxmlformats.org/officeDocument/2006/relationships/hyperlink" Target="https://www.dripshop.live/products/2sryKkUVuAs1ukPAPfzmz" TargetMode="External"/><Relationship Id="rId1127" Type="http://schemas.openxmlformats.org/officeDocument/2006/relationships/hyperlink" Target="https://cdn.dripshop.live/dripnfts/slabs/102415441.jpg" TargetMode="External"/><Relationship Id="rId2458" Type="http://schemas.openxmlformats.org/officeDocument/2006/relationships/hyperlink" Target="https://cdn.dripshop.live/dripnfts/slabs/116711454.mp4" TargetMode="External"/><Relationship Id="rId1128" Type="http://schemas.openxmlformats.org/officeDocument/2006/relationships/hyperlink" Target="https://www.dripshop.live/products/MoLAuXqWjU9wuEfnHQHSd" TargetMode="External"/><Relationship Id="rId2459" Type="http://schemas.openxmlformats.org/officeDocument/2006/relationships/hyperlink" Target="https://cdn.dripshop.live/dripnfts/slabs/116711454.jpg" TargetMode="External"/><Relationship Id="rId1129" Type="http://schemas.openxmlformats.org/officeDocument/2006/relationships/hyperlink" Target="https://cdn.dripshop.live/dripnfts/slabs/110277417.mp4" TargetMode="External"/><Relationship Id="rId536" Type="http://schemas.openxmlformats.org/officeDocument/2006/relationships/hyperlink" Target="https://cdn.dripshop.live/dripnfts/slabs/111855847.jpg" TargetMode="External"/><Relationship Id="rId535" Type="http://schemas.openxmlformats.org/officeDocument/2006/relationships/hyperlink" Target="https://cdn.dripshop.live/dripnfts/slabs/111855847.mp4" TargetMode="External"/><Relationship Id="rId534" Type="http://schemas.openxmlformats.org/officeDocument/2006/relationships/hyperlink" Target="https://www.dripshop.live/products/U88wP7CLrwdoMyNO-ssSw" TargetMode="External"/><Relationship Id="rId533" Type="http://schemas.openxmlformats.org/officeDocument/2006/relationships/hyperlink" Target="https://cdn.dripshop.live/dripnfts/slabs/109061849.jpg" TargetMode="External"/><Relationship Id="rId539" Type="http://schemas.openxmlformats.org/officeDocument/2006/relationships/hyperlink" Target="https://cdn.dripshop.live/dripnfts/slabs/97801286.jpg" TargetMode="External"/><Relationship Id="rId538" Type="http://schemas.openxmlformats.org/officeDocument/2006/relationships/hyperlink" Target="https://cdn.dripshop.live/dripnfts/slabs/97801286.mp4" TargetMode="External"/><Relationship Id="rId537" Type="http://schemas.openxmlformats.org/officeDocument/2006/relationships/hyperlink" Target="https://www.dripshop.live/products/s1ewBxvV_7VPCQ5RGK25M" TargetMode="External"/><Relationship Id="rId2450" Type="http://schemas.openxmlformats.org/officeDocument/2006/relationships/hyperlink" Target="https://cdn.dripshop.live/dripnfts/slabs/6019629121.jpg" TargetMode="External"/><Relationship Id="rId1120" Type="http://schemas.openxmlformats.org/officeDocument/2006/relationships/hyperlink" Target="https://cdn.dripshop.live/dripnfts/slabs/103272098.mp4" TargetMode="External"/><Relationship Id="rId2451" Type="http://schemas.openxmlformats.org/officeDocument/2006/relationships/hyperlink" Target="https://www.dripshop.live/products/FkhS91ADAWH8ivISSMimq" TargetMode="External"/><Relationship Id="rId532" Type="http://schemas.openxmlformats.org/officeDocument/2006/relationships/hyperlink" Target="https://cdn.dripshop.live/dripnfts/slabs/109061849.mp4" TargetMode="External"/><Relationship Id="rId1121" Type="http://schemas.openxmlformats.org/officeDocument/2006/relationships/hyperlink" Target="https://cdn.dripshop.live/dripnfts/slabs/103272098.jpg" TargetMode="External"/><Relationship Id="rId2452" Type="http://schemas.openxmlformats.org/officeDocument/2006/relationships/hyperlink" Target="https://cdn.dripshop.live/dripnfts/slabs/85125573.mp4" TargetMode="External"/><Relationship Id="rId531" Type="http://schemas.openxmlformats.org/officeDocument/2006/relationships/hyperlink" Target="https://www.dripshop.live/products/jvWYqnmxKra4SAdMTLYn2" TargetMode="External"/><Relationship Id="rId1122" Type="http://schemas.openxmlformats.org/officeDocument/2006/relationships/hyperlink" Target="https://www.dripshop.live/products/ZR9K6yzToqzXIwm7AvxUu" TargetMode="External"/><Relationship Id="rId2453" Type="http://schemas.openxmlformats.org/officeDocument/2006/relationships/hyperlink" Target="https://cdn.dripshop.live/dripnfts/slabs/85125573.jpg" TargetMode="External"/><Relationship Id="rId530" Type="http://schemas.openxmlformats.org/officeDocument/2006/relationships/hyperlink" Target="https://cdn.dripshop.live/dripnfts/slabs/92889953.jpg" TargetMode="External"/><Relationship Id="rId1123" Type="http://schemas.openxmlformats.org/officeDocument/2006/relationships/hyperlink" Target="https://cdn.dripshop.live/dripnfts/slabs/102415440.mp4" TargetMode="External"/><Relationship Id="rId2454" Type="http://schemas.openxmlformats.org/officeDocument/2006/relationships/hyperlink" Target="https://www.dripshop.live/products/PiZolpjXuOqkyQvtq6iwv" TargetMode="External"/><Relationship Id="rId1124" Type="http://schemas.openxmlformats.org/officeDocument/2006/relationships/hyperlink" Target="https://cdn.dripshop.live/dripnfts/slabs/102415440.jpg" TargetMode="External"/><Relationship Id="rId2455" Type="http://schemas.openxmlformats.org/officeDocument/2006/relationships/hyperlink" Target="https://cdn.dripshop.live/dripnfts/slabs/110907722.mp4" TargetMode="External"/><Relationship Id="rId1158" Type="http://schemas.openxmlformats.org/officeDocument/2006/relationships/hyperlink" Target="https://www.dripshop.live/products/EpKAi3v1F46CjjvK-RG-F" TargetMode="External"/><Relationship Id="rId2489" Type="http://schemas.openxmlformats.org/officeDocument/2006/relationships/hyperlink" Target="https://cdn.dripshop.live/dripnfts/slabs/114537242.jpg" TargetMode="External"/><Relationship Id="rId1159" Type="http://schemas.openxmlformats.org/officeDocument/2006/relationships/hyperlink" Target="https://cdn.dripshop.live/dripnfts/slabs/109061850.mp4" TargetMode="External"/><Relationship Id="rId569" Type="http://schemas.openxmlformats.org/officeDocument/2006/relationships/hyperlink" Target="https://cdn.dripshop.live/dripnfts/slabs/3861200010.jpg" TargetMode="External"/><Relationship Id="rId568" Type="http://schemas.openxmlformats.org/officeDocument/2006/relationships/hyperlink" Target="https://cdn.dripshop.live/dripnfts/slabs/3861200010.mp4" TargetMode="External"/><Relationship Id="rId567" Type="http://schemas.openxmlformats.org/officeDocument/2006/relationships/hyperlink" Target="https://www.dripshop.live/products/olbX2BS6xgQFaqEOMW0d2" TargetMode="External"/><Relationship Id="rId566" Type="http://schemas.openxmlformats.org/officeDocument/2006/relationships/hyperlink" Target="https://cdn.dripshop.live/dripnfts/slabs/80416787.jpg" TargetMode="External"/><Relationship Id="rId2480" Type="http://schemas.openxmlformats.org/officeDocument/2006/relationships/hyperlink" Target="https://cdn.dripshop.live/dripnfts/slabs/6013546237.jpg" TargetMode="External"/><Relationship Id="rId561" Type="http://schemas.openxmlformats.org/officeDocument/2006/relationships/hyperlink" Target="https://www.dripshop.live/products/d2cDE74Kx2Tv_1z6-vBhX" TargetMode="External"/><Relationship Id="rId1150" Type="http://schemas.openxmlformats.org/officeDocument/2006/relationships/hyperlink" Target="https://cdn.dripshop.live/dripnfts/slabs/102134251.mp4" TargetMode="External"/><Relationship Id="rId2481" Type="http://schemas.openxmlformats.org/officeDocument/2006/relationships/hyperlink" Target="https://www.dripshop.live/products/varR4wvL1qqVZArmuhYm4" TargetMode="External"/><Relationship Id="rId560" Type="http://schemas.openxmlformats.org/officeDocument/2006/relationships/hyperlink" Target="https://cdn.dripshop.live/dripnfts/slabs/100294208.jpg" TargetMode="External"/><Relationship Id="rId1151" Type="http://schemas.openxmlformats.org/officeDocument/2006/relationships/hyperlink" Target="https://cdn.dripshop.live/dripnfts/slabs/102134251.jpg" TargetMode="External"/><Relationship Id="rId2482" Type="http://schemas.openxmlformats.org/officeDocument/2006/relationships/hyperlink" Target="https://cdn.dripshop.live/dripnfts/slabs/100407081.mp4" TargetMode="External"/><Relationship Id="rId1152" Type="http://schemas.openxmlformats.org/officeDocument/2006/relationships/hyperlink" Target="https://www.dripshop.live/products/DrZHkS2B4DYDbtdmkYxs3" TargetMode="External"/><Relationship Id="rId2483" Type="http://schemas.openxmlformats.org/officeDocument/2006/relationships/hyperlink" Target="https://cdn.dripshop.live/dripnfts/slabs/100407081.jpg" TargetMode="External"/><Relationship Id="rId1153" Type="http://schemas.openxmlformats.org/officeDocument/2006/relationships/hyperlink" Target="https://cdn.dripshop.live/dripnfts/slabs/102134252.mp4" TargetMode="External"/><Relationship Id="rId2484" Type="http://schemas.openxmlformats.org/officeDocument/2006/relationships/hyperlink" Target="https://www.dripshop.live/products/N4gF4C97mzWWuMoiPwJTk" TargetMode="External"/><Relationship Id="rId565" Type="http://schemas.openxmlformats.org/officeDocument/2006/relationships/hyperlink" Target="https://cdn.dripshop.live/dripnfts/slabs/80416787.mp4" TargetMode="External"/><Relationship Id="rId1154" Type="http://schemas.openxmlformats.org/officeDocument/2006/relationships/hyperlink" Target="https://cdn.dripshop.live/dripnfts/slabs/102134252.jpg" TargetMode="External"/><Relationship Id="rId2485" Type="http://schemas.openxmlformats.org/officeDocument/2006/relationships/hyperlink" Target="https://cdn.dripshop.live/dripnfts/slabs/116556474.mp4" TargetMode="External"/><Relationship Id="rId564" Type="http://schemas.openxmlformats.org/officeDocument/2006/relationships/hyperlink" Target="https://www.dripshop.live/products/jTlz3yALX1yIxBzHLifIW" TargetMode="External"/><Relationship Id="rId1155" Type="http://schemas.openxmlformats.org/officeDocument/2006/relationships/hyperlink" Target="https://www.dripshop.live/products/qwarif5fcy8aOQgb4QlYs" TargetMode="External"/><Relationship Id="rId2486" Type="http://schemas.openxmlformats.org/officeDocument/2006/relationships/hyperlink" Target="https://cdn.dripshop.live/dripnfts/slabs/116556474.jpg" TargetMode="External"/><Relationship Id="rId563" Type="http://schemas.openxmlformats.org/officeDocument/2006/relationships/hyperlink" Target="https://cdn.dripshop.live/dripnfts/slabs/80416749.jpg" TargetMode="External"/><Relationship Id="rId1156" Type="http://schemas.openxmlformats.org/officeDocument/2006/relationships/hyperlink" Target="https://cdn.dripshop.live/dripnfts/slabs/109257159.mp4" TargetMode="External"/><Relationship Id="rId2487" Type="http://schemas.openxmlformats.org/officeDocument/2006/relationships/hyperlink" Target="https://www.dripshop.live/products/ZFA0rP-acIz_7S8__WJ5D" TargetMode="External"/><Relationship Id="rId562" Type="http://schemas.openxmlformats.org/officeDocument/2006/relationships/hyperlink" Target="https://cdn.dripshop.live/dripnfts/slabs/80416749.mp4" TargetMode="External"/><Relationship Id="rId1157" Type="http://schemas.openxmlformats.org/officeDocument/2006/relationships/hyperlink" Target="https://cdn.dripshop.live/dripnfts/slabs/109257159.jpg" TargetMode="External"/><Relationship Id="rId2488" Type="http://schemas.openxmlformats.org/officeDocument/2006/relationships/hyperlink" Target="https://cdn.dripshop.live/dripnfts/slabs/114537242.mp4" TargetMode="External"/><Relationship Id="rId1147" Type="http://schemas.openxmlformats.org/officeDocument/2006/relationships/hyperlink" Target="https://cdn.dripshop.live/dripnfts/slabs/110277411.mp4" TargetMode="External"/><Relationship Id="rId2478" Type="http://schemas.openxmlformats.org/officeDocument/2006/relationships/hyperlink" Target="https://www.dripshop.live/products/nz3JkfLqAVlDxNSyU3JYS" TargetMode="External"/><Relationship Id="rId1148" Type="http://schemas.openxmlformats.org/officeDocument/2006/relationships/hyperlink" Target="https://cdn.dripshop.live/dripnfts/slabs/110277411.jpg" TargetMode="External"/><Relationship Id="rId2479" Type="http://schemas.openxmlformats.org/officeDocument/2006/relationships/hyperlink" Target="https://cdn.dripshop.live/dripnfts/slabs/6013546237.mp4" TargetMode="External"/><Relationship Id="rId1149" Type="http://schemas.openxmlformats.org/officeDocument/2006/relationships/hyperlink" Target="https://www.dripshop.live/products/uFfbxQ08qb_oRJG8XTz21" TargetMode="External"/><Relationship Id="rId558" Type="http://schemas.openxmlformats.org/officeDocument/2006/relationships/hyperlink" Target="https://www.dripshop.live/products/Qt14M5Q1fJIsofoVX0oRY" TargetMode="External"/><Relationship Id="rId557" Type="http://schemas.openxmlformats.org/officeDocument/2006/relationships/hyperlink" Target="https://cdn.dripshop.live/dripnfts/slabs/78557936.jpg" TargetMode="External"/><Relationship Id="rId556" Type="http://schemas.openxmlformats.org/officeDocument/2006/relationships/hyperlink" Target="https://cdn.dripshop.live/dripnfts/slabs/78557936.mp4" TargetMode="External"/><Relationship Id="rId555" Type="http://schemas.openxmlformats.org/officeDocument/2006/relationships/hyperlink" Target="https://www.dripshop.live/products/jJwvrghvR6XGjUkDlUcus" TargetMode="External"/><Relationship Id="rId559" Type="http://schemas.openxmlformats.org/officeDocument/2006/relationships/hyperlink" Target="https://cdn.dripshop.live/dripnfts/slabs/100294208.mp4" TargetMode="External"/><Relationship Id="rId550" Type="http://schemas.openxmlformats.org/officeDocument/2006/relationships/hyperlink" Target="https://cdn.dripshop.live/dripnfts/slabs/108381866.mp4" TargetMode="External"/><Relationship Id="rId2470" Type="http://schemas.openxmlformats.org/officeDocument/2006/relationships/hyperlink" Target="https://cdn.dripshop.live/dripnfts/slabs/114332499.mp4" TargetMode="External"/><Relationship Id="rId1140" Type="http://schemas.openxmlformats.org/officeDocument/2006/relationships/hyperlink" Target="https://www.dripshop.live/products/lLKT42rV_1snyN3WQNxkM" TargetMode="External"/><Relationship Id="rId2471" Type="http://schemas.openxmlformats.org/officeDocument/2006/relationships/hyperlink" Target="https://cdn.dripshop.live/dripnfts/slabs/114332499.jpg" TargetMode="External"/><Relationship Id="rId1141" Type="http://schemas.openxmlformats.org/officeDocument/2006/relationships/hyperlink" Target="https://cdn.dripshop.live/dripnfts/slabs/103272221.mp4" TargetMode="External"/><Relationship Id="rId2472" Type="http://schemas.openxmlformats.org/officeDocument/2006/relationships/hyperlink" Target="https://www.dripshop.live/products/ZjJPa6V8oeYrrJyAzvL9y" TargetMode="External"/><Relationship Id="rId1142" Type="http://schemas.openxmlformats.org/officeDocument/2006/relationships/hyperlink" Target="https://cdn.dripshop.live/dripnfts/slabs/103272221.jpg" TargetMode="External"/><Relationship Id="rId2473" Type="http://schemas.openxmlformats.org/officeDocument/2006/relationships/hyperlink" Target="https://cdn.dripshop.live/dripnfts/slabs/6015384020.mp4" TargetMode="External"/><Relationship Id="rId554" Type="http://schemas.openxmlformats.org/officeDocument/2006/relationships/hyperlink" Target="https://cdn.dripshop.live/dripnfts/slabs/97955091.jpg" TargetMode="External"/><Relationship Id="rId1143" Type="http://schemas.openxmlformats.org/officeDocument/2006/relationships/hyperlink" Target="https://www.dripshop.live/products/Z48LNo5c-2qribVw1NtdY" TargetMode="External"/><Relationship Id="rId2474" Type="http://schemas.openxmlformats.org/officeDocument/2006/relationships/hyperlink" Target="https://cdn.dripshop.live/dripnfts/slabs/6015384020.jpg" TargetMode="External"/><Relationship Id="rId553" Type="http://schemas.openxmlformats.org/officeDocument/2006/relationships/hyperlink" Target="https://cdn.dripshop.live/dripnfts/slabs/97955091.mp4" TargetMode="External"/><Relationship Id="rId1144" Type="http://schemas.openxmlformats.org/officeDocument/2006/relationships/hyperlink" Target="https://cdn.dripshop.live/dripnfts/slabs/110277414.mp4" TargetMode="External"/><Relationship Id="rId2475" Type="http://schemas.openxmlformats.org/officeDocument/2006/relationships/hyperlink" Target="https://www.dripshop.live/products/U4y3nOxBX8isCGNNV3Soe" TargetMode="External"/><Relationship Id="rId552" Type="http://schemas.openxmlformats.org/officeDocument/2006/relationships/hyperlink" Target="https://www.dripshop.live/products/UiHBkxewJoGowEt-PAT1W" TargetMode="External"/><Relationship Id="rId1145" Type="http://schemas.openxmlformats.org/officeDocument/2006/relationships/hyperlink" Target="https://cdn.dripshop.live/dripnfts/slabs/110277414.jpg" TargetMode="External"/><Relationship Id="rId2476" Type="http://schemas.openxmlformats.org/officeDocument/2006/relationships/hyperlink" Target="https://cdn.dripshop.live/dripnfts/slabs/6021597142.mp4" TargetMode="External"/><Relationship Id="rId551" Type="http://schemas.openxmlformats.org/officeDocument/2006/relationships/hyperlink" Target="https://cdn.dripshop.live/dripnfts/slabs/108381866.jpg" TargetMode="External"/><Relationship Id="rId1146" Type="http://schemas.openxmlformats.org/officeDocument/2006/relationships/hyperlink" Target="https://www.dripshop.live/products/K5wGTvBWLxm8LXoMSyW1y" TargetMode="External"/><Relationship Id="rId2477" Type="http://schemas.openxmlformats.org/officeDocument/2006/relationships/hyperlink" Target="https://cdn.dripshop.live/dripnfts/slabs/6021597142.jpg" TargetMode="External"/><Relationship Id="rId495" Type="http://schemas.openxmlformats.org/officeDocument/2006/relationships/hyperlink" Target="https://www.dripshop.live/products/ppugGxyhygRVWUJ2Vg9_H" TargetMode="External"/><Relationship Id="rId494" Type="http://schemas.openxmlformats.org/officeDocument/2006/relationships/hyperlink" Target="https://cdn.dripshop.live/dripnfts/slabs/108381908.jpg" TargetMode="External"/><Relationship Id="rId493" Type="http://schemas.openxmlformats.org/officeDocument/2006/relationships/hyperlink" Target="https://cdn.dripshop.live/dripnfts/slabs/108381908.mp4" TargetMode="External"/><Relationship Id="rId492" Type="http://schemas.openxmlformats.org/officeDocument/2006/relationships/hyperlink" Target="https://www.dripshop.live/products/-AJLCu3fpDNjawnMigmDW" TargetMode="External"/><Relationship Id="rId499" Type="http://schemas.openxmlformats.org/officeDocument/2006/relationships/hyperlink" Target="https://cdn.dripshop.live/dripnfts/slabs/108901051.mp4" TargetMode="External"/><Relationship Id="rId498" Type="http://schemas.openxmlformats.org/officeDocument/2006/relationships/hyperlink" Target="https://www.dripshop.live/products/1LPZkADI1tlIf0fEq8AU7" TargetMode="External"/><Relationship Id="rId497" Type="http://schemas.openxmlformats.org/officeDocument/2006/relationships/hyperlink" Target="https://cdn.dripshop.live/dripnfts/slabs/89728689.jpg" TargetMode="External"/><Relationship Id="rId496" Type="http://schemas.openxmlformats.org/officeDocument/2006/relationships/hyperlink" Target="https://cdn.dripshop.live/dripnfts/slabs/89728689.mp4" TargetMode="External"/><Relationship Id="rId1213" Type="http://schemas.openxmlformats.org/officeDocument/2006/relationships/hyperlink" Target="https://cdn.dripshop.live/dripnfts/slabs/107750982.mp4" TargetMode="External"/><Relationship Id="rId2544" Type="http://schemas.openxmlformats.org/officeDocument/2006/relationships/hyperlink" Target="https://www.dripshop.live/products/CEIAl6nyw_q8_G9_Lo37x" TargetMode="External"/><Relationship Id="rId1214" Type="http://schemas.openxmlformats.org/officeDocument/2006/relationships/hyperlink" Target="https://cdn.dripshop.live/dripnfts/slabs/107750982.jpg" TargetMode="External"/><Relationship Id="rId2545" Type="http://schemas.openxmlformats.org/officeDocument/2006/relationships/hyperlink" Target="https://cdn.dripshop.live/dripnfts/slabs/101442731.mp4" TargetMode="External"/><Relationship Id="rId1215" Type="http://schemas.openxmlformats.org/officeDocument/2006/relationships/hyperlink" Target="https://www.dripshop.live/products/snfoWfXOeczqg6c1NfGMl" TargetMode="External"/><Relationship Id="rId2546" Type="http://schemas.openxmlformats.org/officeDocument/2006/relationships/hyperlink" Target="https://cdn.dripshop.live/dripnfts/slabs/101442731.jpg" TargetMode="External"/><Relationship Id="rId1216" Type="http://schemas.openxmlformats.org/officeDocument/2006/relationships/hyperlink" Target="https://cdn.dripshop.live/dripnfts/slabs/4292238007.mp4" TargetMode="External"/><Relationship Id="rId2547" Type="http://schemas.openxmlformats.org/officeDocument/2006/relationships/hyperlink" Target="https://www.dripshop.live/products/eqiiuraihqsfzf99Zg5sO" TargetMode="External"/><Relationship Id="rId1217" Type="http://schemas.openxmlformats.org/officeDocument/2006/relationships/hyperlink" Target="https://cdn.dripshop.live/dripnfts/slabs/4292238007.jpg" TargetMode="External"/><Relationship Id="rId2548" Type="http://schemas.openxmlformats.org/officeDocument/2006/relationships/hyperlink" Target="https://cdn.dripshop.live/dripnfts/slabs/104241750.mp4" TargetMode="External"/><Relationship Id="rId1218" Type="http://schemas.openxmlformats.org/officeDocument/2006/relationships/hyperlink" Target="https://www.dripshop.live/products/FJv8bgruuBHgDVRv-U_au" TargetMode="External"/><Relationship Id="rId2549" Type="http://schemas.openxmlformats.org/officeDocument/2006/relationships/hyperlink" Target="https://cdn.dripshop.live/dripnfts/slabs/104241750.jpg" TargetMode="External"/><Relationship Id="rId1219" Type="http://schemas.openxmlformats.org/officeDocument/2006/relationships/hyperlink" Target="https://cdn.dripshop.live/dripnfts/slabs/61192698.mp4" TargetMode="External"/><Relationship Id="rId2540" Type="http://schemas.openxmlformats.org/officeDocument/2006/relationships/hyperlink" Target="https://cdn.dripshop.live/dripnfts/slabs/6015139288.jpg" TargetMode="External"/><Relationship Id="rId1210" Type="http://schemas.openxmlformats.org/officeDocument/2006/relationships/hyperlink" Target="https://cdn.dripshop.live/dripnfts/slabs/104448232.mp4" TargetMode="External"/><Relationship Id="rId2541" Type="http://schemas.openxmlformats.org/officeDocument/2006/relationships/hyperlink" Target="https://www.dripshop.live/products/AIwtR4cVDKLzTmDovztPW" TargetMode="External"/><Relationship Id="rId1211" Type="http://schemas.openxmlformats.org/officeDocument/2006/relationships/hyperlink" Target="https://cdn.dripshop.live/dripnfts/slabs/104448232.jpg" TargetMode="External"/><Relationship Id="rId2542" Type="http://schemas.openxmlformats.org/officeDocument/2006/relationships/hyperlink" Target="https://cdn.dripshop.live/dripnfts/slabs/4198953021.mp4" TargetMode="External"/><Relationship Id="rId1212" Type="http://schemas.openxmlformats.org/officeDocument/2006/relationships/hyperlink" Target="https://www.dripshop.live/products/YSW0qZJR8JtfzwCw2UZl-" TargetMode="External"/><Relationship Id="rId2543" Type="http://schemas.openxmlformats.org/officeDocument/2006/relationships/hyperlink" Target="https://cdn.dripshop.live/dripnfts/slabs/4198953021.jpg" TargetMode="External"/><Relationship Id="rId1202" Type="http://schemas.openxmlformats.org/officeDocument/2006/relationships/hyperlink" Target="https://cdn.dripshop.live/dripnfts/slabs/103347637.jpg" TargetMode="External"/><Relationship Id="rId2533" Type="http://schemas.openxmlformats.org/officeDocument/2006/relationships/hyperlink" Target="https://cdn.dripshop.live/dripnfts/slabs/1401009866273.mp4" TargetMode="External"/><Relationship Id="rId1203" Type="http://schemas.openxmlformats.org/officeDocument/2006/relationships/hyperlink" Target="https://www.dripshop.live/products/rZjFmyhPTMvhyR5TuRlO9" TargetMode="External"/><Relationship Id="rId2534" Type="http://schemas.openxmlformats.org/officeDocument/2006/relationships/hyperlink" Target="https://cdn.dripshop.live/dripnfts/slabs/1401009866273.jpg" TargetMode="External"/><Relationship Id="rId1204" Type="http://schemas.openxmlformats.org/officeDocument/2006/relationships/hyperlink" Target="https://cdn.dripshop.live/dripnfts/slabs/101062667.mp4" TargetMode="External"/><Relationship Id="rId2535" Type="http://schemas.openxmlformats.org/officeDocument/2006/relationships/hyperlink" Target="https://www.dripshop.live/products/j3-OJKIIeWjPXDE9WeFjS" TargetMode="External"/><Relationship Id="rId1205" Type="http://schemas.openxmlformats.org/officeDocument/2006/relationships/hyperlink" Target="https://cdn.dripshop.live/dripnfts/slabs/101062667.jpg" TargetMode="External"/><Relationship Id="rId2536" Type="http://schemas.openxmlformats.org/officeDocument/2006/relationships/hyperlink" Target="https://cdn.dripshop.live/dripnfts/slabs/6038950022.mp4" TargetMode="External"/><Relationship Id="rId1206" Type="http://schemas.openxmlformats.org/officeDocument/2006/relationships/hyperlink" Target="https://www.dripshop.live/products/YqfxKBDRMWZGam-QFfpgI" TargetMode="External"/><Relationship Id="rId2537" Type="http://schemas.openxmlformats.org/officeDocument/2006/relationships/hyperlink" Target="https://cdn.dripshop.live/dripnfts/slabs/6038950022.jpg" TargetMode="External"/><Relationship Id="rId1207" Type="http://schemas.openxmlformats.org/officeDocument/2006/relationships/hyperlink" Target="https://cdn.dripshop.live/dripnfts/slabs/101062660.mp4" TargetMode="External"/><Relationship Id="rId2538" Type="http://schemas.openxmlformats.org/officeDocument/2006/relationships/hyperlink" Target="https://www.dripshop.live/products/b60YobAh-koR8KnTcFCLw" TargetMode="External"/><Relationship Id="rId1208" Type="http://schemas.openxmlformats.org/officeDocument/2006/relationships/hyperlink" Target="https://cdn.dripshop.live/dripnfts/slabs/101062660.jpg" TargetMode="External"/><Relationship Id="rId2539" Type="http://schemas.openxmlformats.org/officeDocument/2006/relationships/hyperlink" Target="https://cdn.dripshop.live/dripnfts/slabs/6015139288.mp4" TargetMode="External"/><Relationship Id="rId1209" Type="http://schemas.openxmlformats.org/officeDocument/2006/relationships/hyperlink" Target="https://www.dripshop.live/products/QQo11Kl0ft-LblkSlMxv1" TargetMode="External"/><Relationship Id="rId2530" Type="http://schemas.openxmlformats.org/officeDocument/2006/relationships/hyperlink" Target="https://cdn.dripshop.live/dripnfts/slabs/6025994173.mp4" TargetMode="External"/><Relationship Id="rId1200" Type="http://schemas.openxmlformats.org/officeDocument/2006/relationships/hyperlink" Target="https://www.dripshop.live/products/nh5qsBLsXKBzeOBxgnApf" TargetMode="External"/><Relationship Id="rId2531" Type="http://schemas.openxmlformats.org/officeDocument/2006/relationships/hyperlink" Target="https://cdn.dripshop.live/dripnfts/slabs/6025994173.jpg" TargetMode="External"/><Relationship Id="rId1201" Type="http://schemas.openxmlformats.org/officeDocument/2006/relationships/hyperlink" Target="https://cdn.dripshop.live/dripnfts/slabs/103347637.mp4" TargetMode="External"/><Relationship Id="rId2532" Type="http://schemas.openxmlformats.org/officeDocument/2006/relationships/hyperlink" Target="https://www.dripshop.live/products/UKUGiauqOjdEz3cKIqH7Q" TargetMode="External"/><Relationship Id="rId1235" Type="http://schemas.openxmlformats.org/officeDocument/2006/relationships/hyperlink" Target="https://cdn.dripshop.live/dripnfts/slabs/109126043.jpg" TargetMode="External"/><Relationship Id="rId2566" Type="http://schemas.openxmlformats.org/officeDocument/2006/relationships/hyperlink" Target="https://cdn.dripshop.live/dripnfts/slabs/6009800067.mp4" TargetMode="External"/><Relationship Id="rId1236" Type="http://schemas.openxmlformats.org/officeDocument/2006/relationships/hyperlink" Target="https://www.dripshop.live/products/k6WhEkCrEjG6NxuP3cJoG" TargetMode="External"/><Relationship Id="rId2567" Type="http://schemas.openxmlformats.org/officeDocument/2006/relationships/hyperlink" Target="https://cdn.dripshop.live/dripnfts/slabs/6009800067.jpg" TargetMode="External"/><Relationship Id="rId1237" Type="http://schemas.openxmlformats.org/officeDocument/2006/relationships/hyperlink" Target="https://cdn.dripshop.live/dripnfts/slabs/109126044.mp4" TargetMode="External"/><Relationship Id="rId2568" Type="http://schemas.openxmlformats.org/officeDocument/2006/relationships/hyperlink" Target="https://www.dripshop.live/products/T1o_ioR6bD6NmjSej24wn" TargetMode="External"/><Relationship Id="rId1238" Type="http://schemas.openxmlformats.org/officeDocument/2006/relationships/hyperlink" Target="https://cdn.dripshop.live/dripnfts/slabs/109126044.jpg" TargetMode="External"/><Relationship Id="rId2569" Type="http://schemas.openxmlformats.org/officeDocument/2006/relationships/hyperlink" Target="https://cdn.dripshop.live/dripnfts/slabs/101442730.mp4" TargetMode="External"/><Relationship Id="rId1239" Type="http://schemas.openxmlformats.org/officeDocument/2006/relationships/hyperlink" Target="https://www.dripshop.live/products/5MrJn0rLvJwMj1XAgl3BX" TargetMode="External"/><Relationship Id="rId409" Type="http://schemas.openxmlformats.org/officeDocument/2006/relationships/hyperlink" Target="https://cdn.dripshop.live/dripnfts/slabs/85127204.mp4" TargetMode="External"/><Relationship Id="rId404" Type="http://schemas.openxmlformats.org/officeDocument/2006/relationships/hyperlink" Target="https://cdn.dripshop.live/dripnfts/slabs/70262597.jpg" TargetMode="External"/><Relationship Id="rId403" Type="http://schemas.openxmlformats.org/officeDocument/2006/relationships/hyperlink" Target="https://cdn.dripshop.live/dripnfts/slabs/70262597.mp4" TargetMode="External"/><Relationship Id="rId402" Type="http://schemas.openxmlformats.org/officeDocument/2006/relationships/hyperlink" Target="https://www.dripshop.live/products/LZ9HfoW4Z8ij7A2W2iRQz" TargetMode="External"/><Relationship Id="rId401" Type="http://schemas.openxmlformats.org/officeDocument/2006/relationships/hyperlink" Target="https://cdn.dripshop.live/dripnfts/slabs/115702748.jpg" TargetMode="External"/><Relationship Id="rId408" Type="http://schemas.openxmlformats.org/officeDocument/2006/relationships/hyperlink" Target="https://www.dripshop.live/products/CueCC8BFSKjsojkZ8dF2T" TargetMode="External"/><Relationship Id="rId407" Type="http://schemas.openxmlformats.org/officeDocument/2006/relationships/hyperlink" Target="https://cdn.dripshop.live/dripnfts/slabs/109061873.jpg" TargetMode="External"/><Relationship Id="rId406" Type="http://schemas.openxmlformats.org/officeDocument/2006/relationships/hyperlink" Target="https://cdn.dripshop.live/dripnfts/slabs/109061873.mp4" TargetMode="External"/><Relationship Id="rId405" Type="http://schemas.openxmlformats.org/officeDocument/2006/relationships/hyperlink" Target="https://www.dripshop.live/products/EwQZC2F-JeK57ctFNyCax" TargetMode="External"/><Relationship Id="rId2560" Type="http://schemas.openxmlformats.org/officeDocument/2006/relationships/hyperlink" Target="https://cdn.dripshop.live/dripnfts/slabs/6009800007.mp4" TargetMode="External"/><Relationship Id="rId1230" Type="http://schemas.openxmlformats.org/officeDocument/2006/relationships/hyperlink" Target="https://www.dripshop.live/products/1hpTD0Uz3s8V5dM6t8Gmh" TargetMode="External"/><Relationship Id="rId2561" Type="http://schemas.openxmlformats.org/officeDocument/2006/relationships/hyperlink" Target="https://cdn.dripshop.live/dripnfts/slabs/6009800007.jpg" TargetMode="External"/><Relationship Id="rId400" Type="http://schemas.openxmlformats.org/officeDocument/2006/relationships/hyperlink" Target="https://cdn.dripshop.live/dripnfts/slabs/115702748.mp4" TargetMode="External"/><Relationship Id="rId1231" Type="http://schemas.openxmlformats.org/officeDocument/2006/relationships/hyperlink" Target="https://cdn.dripshop.live/dripnfts/slabs/109126041.mp4" TargetMode="External"/><Relationship Id="rId2562" Type="http://schemas.openxmlformats.org/officeDocument/2006/relationships/hyperlink" Target="https://www.dripshop.live/products/Qh2J2I-K7335be8nx19KW" TargetMode="External"/><Relationship Id="rId1232" Type="http://schemas.openxmlformats.org/officeDocument/2006/relationships/hyperlink" Target="https://cdn.dripshop.live/dripnfts/slabs/109126041.jpg" TargetMode="External"/><Relationship Id="rId2563" Type="http://schemas.openxmlformats.org/officeDocument/2006/relationships/hyperlink" Target="https://cdn.dripshop.live/dripnfts/slabs/6029004054.mp4" TargetMode="External"/><Relationship Id="rId1233" Type="http://schemas.openxmlformats.org/officeDocument/2006/relationships/hyperlink" Target="https://www.dripshop.live/products/tcRQItCAiK2Ffo6QnkGE0" TargetMode="External"/><Relationship Id="rId2564" Type="http://schemas.openxmlformats.org/officeDocument/2006/relationships/hyperlink" Target="https://cdn.dripshop.live/dripnfts/slabs/6029004054.jpg" TargetMode="External"/><Relationship Id="rId1234" Type="http://schemas.openxmlformats.org/officeDocument/2006/relationships/hyperlink" Target="https://cdn.dripshop.live/dripnfts/slabs/109126043.mp4" TargetMode="External"/><Relationship Id="rId2565" Type="http://schemas.openxmlformats.org/officeDocument/2006/relationships/hyperlink" Target="https://www.dripshop.live/products/G-o4Y57-EjNIfCz8Y2kBw" TargetMode="External"/><Relationship Id="rId1224" Type="http://schemas.openxmlformats.org/officeDocument/2006/relationships/hyperlink" Target="https://www.dripshop.live/products/Jf4fFSVZdxfzuTV1qOHqa" TargetMode="External"/><Relationship Id="rId2555" Type="http://schemas.openxmlformats.org/officeDocument/2006/relationships/hyperlink" Target="https://cdn.dripshop.live/dripnfts/slabs/116711483.jpg" TargetMode="External"/><Relationship Id="rId1225" Type="http://schemas.openxmlformats.org/officeDocument/2006/relationships/hyperlink" Target="https://cdn.dripshop.live/dripnfts/slabs/107813731.mp4" TargetMode="External"/><Relationship Id="rId2556" Type="http://schemas.openxmlformats.org/officeDocument/2006/relationships/hyperlink" Target="https://www.dripshop.live/products/3h4o-CpWaYLWEJC2gA_r-" TargetMode="External"/><Relationship Id="rId1226" Type="http://schemas.openxmlformats.org/officeDocument/2006/relationships/hyperlink" Target="https://cdn.dripshop.live/dripnfts/slabs/107813731.jpg" TargetMode="External"/><Relationship Id="rId2557" Type="http://schemas.openxmlformats.org/officeDocument/2006/relationships/hyperlink" Target="https://cdn.dripshop.live/dripnfts/slabs/110991186.mp4" TargetMode="External"/><Relationship Id="rId1227" Type="http://schemas.openxmlformats.org/officeDocument/2006/relationships/hyperlink" Target="https://www.dripshop.live/products/X2RFbPlkP5OsfOOif6EHs" TargetMode="External"/><Relationship Id="rId2558" Type="http://schemas.openxmlformats.org/officeDocument/2006/relationships/hyperlink" Target="https://cdn.dripshop.live/dripnfts/slabs/110991186.jpg" TargetMode="External"/><Relationship Id="rId1228" Type="http://schemas.openxmlformats.org/officeDocument/2006/relationships/hyperlink" Target="https://cdn.dripshop.live/dripnfts/slabs/108381906.mp4" TargetMode="External"/><Relationship Id="rId2559" Type="http://schemas.openxmlformats.org/officeDocument/2006/relationships/hyperlink" Target="https://www.dripshop.live/products/o9303ujpFqrg-QKx7_Kon" TargetMode="External"/><Relationship Id="rId1229" Type="http://schemas.openxmlformats.org/officeDocument/2006/relationships/hyperlink" Target="https://cdn.dripshop.live/dripnfts/slabs/108381906.jpg" TargetMode="External"/><Relationship Id="rId2550" Type="http://schemas.openxmlformats.org/officeDocument/2006/relationships/hyperlink" Target="https://www.dripshop.live/products/KAtDTuUR-UA4X-Jno19fL" TargetMode="External"/><Relationship Id="rId1220" Type="http://schemas.openxmlformats.org/officeDocument/2006/relationships/hyperlink" Target="https://cdn.dripshop.live/dripnfts/slabs/61192698.jpg" TargetMode="External"/><Relationship Id="rId2551" Type="http://schemas.openxmlformats.org/officeDocument/2006/relationships/hyperlink" Target="https://cdn.dripshop.live/dripnfts/slabs/116556481.mp4" TargetMode="External"/><Relationship Id="rId1221" Type="http://schemas.openxmlformats.org/officeDocument/2006/relationships/hyperlink" Target="https://www.dripshop.live/products/qmgdLbj9kZXG1pbObDQzY" TargetMode="External"/><Relationship Id="rId2552" Type="http://schemas.openxmlformats.org/officeDocument/2006/relationships/hyperlink" Target="https://cdn.dripshop.live/dripnfts/slabs/116556481.jpg" TargetMode="External"/><Relationship Id="rId1222" Type="http://schemas.openxmlformats.org/officeDocument/2006/relationships/hyperlink" Target="https://cdn.dripshop.live/dripnfts/slabs/72342969.mp4" TargetMode="External"/><Relationship Id="rId2553" Type="http://schemas.openxmlformats.org/officeDocument/2006/relationships/hyperlink" Target="https://www.dripshop.live/products/PjSgWDSIZxgVrQVCwIanN" TargetMode="External"/><Relationship Id="rId1223" Type="http://schemas.openxmlformats.org/officeDocument/2006/relationships/hyperlink" Target="https://cdn.dripshop.live/dripnfts/slabs/72342969.jpg" TargetMode="External"/><Relationship Id="rId2554" Type="http://schemas.openxmlformats.org/officeDocument/2006/relationships/hyperlink" Target="https://cdn.dripshop.live/dripnfts/slabs/116711483.mp4" TargetMode="External"/><Relationship Id="rId2500" Type="http://schemas.openxmlformats.org/officeDocument/2006/relationships/hyperlink" Target="https://cdn.dripshop.live/dripnfts/slabs/104233898.mp4" TargetMode="External"/><Relationship Id="rId2501" Type="http://schemas.openxmlformats.org/officeDocument/2006/relationships/hyperlink" Target="https://cdn.dripshop.live/dripnfts/slabs/104233898.jpg" TargetMode="External"/><Relationship Id="rId2502" Type="http://schemas.openxmlformats.org/officeDocument/2006/relationships/hyperlink" Target="https://www.dripshop.live/products/9lAD7Hhz8Xtpdbx5QaZh4" TargetMode="External"/><Relationship Id="rId2503" Type="http://schemas.openxmlformats.org/officeDocument/2006/relationships/hyperlink" Target="https://cdn.dripshop.live/dripnfts/slabs/114537244.mp4" TargetMode="External"/><Relationship Id="rId2504" Type="http://schemas.openxmlformats.org/officeDocument/2006/relationships/hyperlink" Target="https://cdn.dripshop.live/dripnfts/slabs/114537244.jpg" TargetMode="External"/><Relationship Id="rId2505" Type="http://schemas.openxmlformats.org/officeDocument/2006/relationships/hyperlink" Target="https://www.dripshop.live/products/G7LKYT4eIhJO6cfAi2YHe" TargetMode="External"/><Relationship Id="rId2506" Type="http://schemas.openxmlformats.org/officeDocument/2006/relationships/hyperlink" Target="https://cdn.dripshop.live/dripnfts/slabs/109257169.mp4" TargetMode="External"/><Relationship Id="rId2507" Type="http://schemas.openxmlformats.org/officeDocument/2006/relationships/hyperlink" Target="https://cdn.dripshop.live/dripnfts/slabs/109257169.jpg" TargetMode="External"/><Relationship Id="rId2508" Type="http://schemas.openxmlformats.org/officeDocument/2006/relationships/hyperlink" Target="https://www.dripshop.live/products/po0C-wkt7X8CQRtMjPWRO" TargetMode="External"/><Relationship Id="rId2509" Type="http://schemas.openxmlformats.org/officeDocument/2006/relationships/hyperlink" Target="https://cdn.dripshop.live/dripnfts/slabs/76747693.mp4" TargetMode="External"/><Relationship Id="rId2522" Type="http://schemas.openxmlformats.org/officeDocument/2006/relationships/hyperlink" Target="https://cdn.dripshop.live/dripnfts/slabs/109160234.jpg" TargetMode="External"/><Relationship Id="rId2523" Type="http://schemas.openxmlformats.org/officeDocument/2006/relationships/hyperlink" Target="https://www.dripshop.live/products/oj92jeUIzKBlw2t3P7VMj" TargetMode="External"/><Relationship Id="rId2524" Type="http://schemas.openxmlformats.org/officeDocument/2006/relationships/hyperlink" Target="https://cdn.dripshop.live/dripnfts/slabs/107751004.mp4" TargetMode="External"/><Relationship Id="rId2525" Type="http://schemas.openxmlformats.org/officeDocument/2006/relationships/hyperlink" Target="https://cdn.dripshop.live/dripnfts/slabs/107751004.jpg" TargetMode="External"/><Relationship Id="rId2526" Type="http://schemas.openxmlformats.org/officeDocument/2006/relationships/hyperlink" Target="https://www.dripshop.live/products/5rFY9Tnxd05WT6A112o3C" TargetMode="External"/><Relationship Id="rId2527" Type="http://schemas.openxmlformats.org/officeDocument/2006/relationships/hyperlink" Target="https://cdn.dripshop.live/dripnfts/slabs/107750938.mp4" TargetMode="External"/><Relationship Id="rId2528" Type="http://schemas.openxmlformats.org/officeDocument/2006/relationships/hyperlink" Target="https://cdn.dripshop.live/dripnfts/slabs/107750938.jpg" TargetMode="External"/><Relationship Id="rId2529" Type="http://schemas.openxmlformats.org/officeDocument/2006/relationships/hyperlink" Target="https://www.dripshop.live/products/RlP2EY1AiJliO0xucUgdq" TargetMode="External"/><Relationship Id="rId2520" Type="http://schemas.openxmlformats.org/officeDocument/2006/relationships/hyperlink" Target="https://www.dripshop.live/products/a0v0M7uxLz4norNz6JMTW" TargetMode="External"/><Relationship Id="rId2521" Type="http://schemas.openxmlformats.org/officeDocument/2006/relationships/hyperlink" Target="https://cdn.dripshop.live/dripnfts/slabs/109160234.mp4" TargetMode="External"/><Relationship Id="rId2511" Type="http://schemas.openxmlformats.org/officeDocument/2006/relationships/hyperlink" Target="https://www.dripshop.live/products/1akn7hpYlb3bqPx4J90IX" TargetMode="External"/><Relationship Id="rId2512" Type="http://schemas.openxmlformats.org/officeDocument/2006/relationships/hyperlink" Target="https://cdn.dripshop.live/dripnfts/slabs/103148722.mp4" TargetMode="External"/><Relationship Id="rId2513" Type="http://schemas.openxmlformats.org/officeDocument/2006/relationships/hyperlink" Target="https://cdn.dripshop.live/dripnfts/slabs/103148722.jpg" TargetMode="External"/><Relationship Id="rId2514" Type="http://schemas.openxmlformats.org/officeDocument/2006/relationships/hyperlink" Target="https://www.dripshop.live/products/8uBx4CO3vjmDlFmgRIMlK" TargetMode="External"/><Relationship Id="rId2515" Type="http://schemas.openxmlformats.org/officeDocument/2006/relationships/hyperlink" Target="https://cdn.dripshop.live/dripnfts/slabs/84580076.mp4" TargetMode="External"/><Relationship Id="rId2516" Type="http://schemas.openxmlformats.org/officeDocument/2006/relationships/hyperlink" Target="https://cdn.dripshop.live/dripnfts/slabs/84580076.jpg" TargetMode="External"/><Relationship Id="rId2517" Type="http://schemas.openxmlformats.org/officeDocument/2006/relationships/hyperlink" Target="https://www.dripshop.live/products/WVjN5zEwIN3-hEbDMi1VZ" TargetMode="External"/><Relationship Id="rId2518" Type="http://schemas.openxmlformats.org/officeDocument/2006/relationships/hyperlink" Target="https://cdn.dripshop.live/dripnfts/slabs/101062621.mp4" TargetMode="External"/><Relationship Id="rId2519" Type="http://schemas.openxmlformats.org/officeDocument/2006/relationships/hyperlink" Target="https://cdn.dripshop.live/dripnfts/slabs/101062621.jpg" TargetMode="External"/><Relationship Id="rId2510" Type="http://schemas.openxmlformats.org/officeDocument/2006/relationships/hyperlink" Target="https://cdn.dripshop.live/dripnfts/slabs/76747693.jpg" TargetMode="External"/><Relationship Id="rId469" Type="http://schemas.openxmlformats.org/officeDocument/2006/relationships/hyperlink" Target="https://cdn.dripshop.live/dripnfts/slabs/108381547.mp4" TargetMode="External"/><Relationship Id="rId468" Type="http://schemas.openxmlformats.org/officeDocument/2006/relationships/hyperlink" Target="https://www.dripshop.live/products/aCPKonvG7j1kBUnT8wB_k" TargetMode="External"/><Relationship Id="rId467" Type="http://schemas.openxmlformats.org/officeDocument/2006/relationships/hyperlink" Target="https://cdn.dripshop.live/dripnfts/slabs/106236174.jpg" TargetMode="External"/><Relationship Id="rId1290" Type="http://schemas.openxmlformats.org/officeDocument/2006/relationships/hyperlink" Target="https://www.dripshop.live/products/-v9OdqXvo3pfV4ne3JTNW" TargetMode="External"/><Relationship Id="rId1291" Type="http://schemas.openxmlformats.org/officeDocument/2006/relationships/hyperlink" Target="https://cdn.dripshop.live/dripnfts/slabs/109126065.mp4" TargetMode="External"/><Relationship Id="rId1292" Type="http://schemas.openxmlformats.org/officeDocument/2006/relationships/hyperlink" Target="https://cdn.dripshop.live/dripnfts/slabs/109126065.jpg" TargetMode="External"/><Relationship Id="rId462" Type="http://schemas.openxmlformats.org/officeDocument/2006/relationships/hyperlink" Target="https://www.dripshop.live/products/EN8r9wxDcQM2DHb_bRw_y" TargetMode="External"/><Relationship Id="rId1293" Type="http://schemas.openxmlformats.org/officeDocument/2006/relationships/hyperlink" Target="https://www.dripshop.live/products/BNpZJRimjjN2DbvMayxYM" TargetMode="External"/><Relationship Id="rId461" Type="http://schemas.openxmlformats.org/officeDocument/2006/relationships/hyperlink" Target="https://cdn.dripshop.live/dripnfts/slabs/106053261.jpg" TargetMode="External"/><Relationship Id="rId1294" Type="http://schemas.openxmlformats.org/officeDocument/2006/relationships/hyperlink" Target="https://cdn.dripshop.live/dripnfts/slabs/109310242.mp4" TargetMode="External"/><Relationship Id="rId460" Type="http://schemas.openxmlformats.org/officeDocument/2006/relationships/hyperlink" Target="https://cdn.dripshop.live/dripnfts/slabs/106053261.mp4" TargetMode="External"/><Relationship Id="rId1295" Type="http://schemas.openxmlformats.org/officeDocument/2006/relationships/hyperlink" Target="https://cdn.dripshop.live/dripnfts/slabs/109310242.jpg" TargetMode="External"/><Relationship Id="rId1296" Type="http://schemas.openxmlformats.org/officeDocument/2006/relationships/hyperlink" Target="https://www.dripshop.live/products/vH5tgSE9QN4PzSSoUFy8e" TargetMode="External"/><Relationship Id="rId466" Type="http://schemas.openxmlformats.org/officeDocument/2006/relationships/hyperlink" Target="https://cdn.dripshop.live/dripnfts/slabs/106236174.mp4" TargetMode="External"/><Relationship Id="rId1297" Type="http://schemas.openxmlformats.org/officeDocument/2006/relationships/hyperlink" Target="https://cdn.dripshop.live/dripnfts/slabs/109227953.mp4" TargetMode="External"/><Relationship Id="rId465" Type="http://schemas.openxmlformats.org/officeDocument/2006/relationships/hyperlink" Target="https://www.dripshop.live/products/Ma4gzAb3LE6UKK6IWHe6L" TargetMode="External"/><Relationship Id="rId1298" Type="http://schemas.openxmlformats.org/officeDocument/2006/relationships/hyperlink" Target="https://cdn.dripshop.live/dripnfts/slabs/109227953.jpg" TargetMode="External"/><Relationship Id="rId464" Type="http://schemas.openxmlformats.org/officeDocument/2006/relationships/hyperlink" Target="https://cdn.dripshop.live/dripnfts/slabs/106053266.jpg" TargetMode="External"/><Relationship Id="rId1299" Type="http://schemas.openxmlformats.org/officeDocument/2006/relationships/hyperlink" Target="https://www.dripshop.live/products/qrVJIsjmChzoYIifRZDjI" TargetMode="External"/><Relationship Id="rId463" Type="http://schemas.openxmlformats.org/officeDocument/2006/relationships/hyperlink" Target="https://cdn.dripshop.live/dripnfts/slabs/106053266.mp4" TargetMode="External"/><Relationship Id="rId459" Type="http://schemas.openxmlformats.org/officeDocument/2006/relationships/hyperlink" Target="https://www.dripshop.live/products/PNDvG8eqDo9pV_ugGt4B0" TargetMode="External"/><Relationship Id="rId458" Type="http://schemas.openxmlformats.org/officeDocument/2006/relationships/hyperlink" Target="https://cdn.dripshop.live/dripnfts/slabs/106236178.jpg" TargetMode="External"/><Relationship Id="rId457" Type="http://schemas.openxmlformats.org/officeDocument/2006/relationships/hyperlink" Target="https://cdn.dripshop.live/dripnfts/slabs/106236178.mp4" TargetMode="External"/><Relationship Id="rId456" Type="http://schemas.openxmlformats.org/officeDocument/2006/relationships/hyperlink" Target="https://www.dripshop.live/products/H3ekQsYH42A-KcVHmrKqw" TargetMode="External"/><Relationship Id="rId1280" Type="http://schemas.openxmlformats.org/officeDocument/2006/relationships/hyperlink" Target="https://cdn.dripshop.live/dripnfts/slabs/109126057.jpg" TargetMode="External"/><Relationship Id="rId1281" Type="http://schemas.openxmlformats.org/officeDocument/2006/relationships/hyperlink" Target="https://www.dripshop.live/products/aQvaFwtUoO4yMIZSrA9R7" TargetMode="External"/><Relationship Id="rId451" Type="http://schemas.openxmlformats.org/officeDocument/2006/relationships/hyperlink" Target="https://cdn.dripshop.live/dripnfts/slabs/106236176.mp4" TargetMode="External"/><Relationship Id="rId1282" Type="http://schemas.openxmlformats.org/officeDocument/2006/relationships/hyperlink" Target="https://cdn.dripshop.live/dripnfts/slabs/109126058.mp4" TargetMode="External"/><Relationship Id="rId450" Type="http://schemas.openxmlformats.org/officeDocument/2006/relationships/hyperlink" Target="https://www.dripshop.live/products/e32Anhqj2w6xppEwPFzR8" TargetMode="External"/><Relationship Id="rId1283" Type="http://schemas.openxmlformats.org/officeDocument/2006/relationships/hyperlink" Target="https://cdn.dripshop.live/dripnfts/slabs/109126058.jpg" TargetMode="External"/><Relationship Id="rId1284" Type="http://schemas.openxmlformats.org/officeDocument/2006/relationships/hyperlink" Target="https://www.dripshop.live/products/liMRE8eEqlf7pq-ktS__g" TargetMode="External"/><Relationship Id="rId1285" Type="http://schemas.openxmlformats.org/officeDocument/2006/relationships/hyperlink" Target="https://cdn.dripshop.live/dripnfts/slabs/109126059.mp4" TargetMode="External"/><Relationship Id="rId455" Type="http://schemas.openxmlformats.org/officeDocument/2006/relationships/hyperlink" Target="https://cdn.dripshop.live/dripnfts/slabs/106236177.jpg" TargetMode="External"/><Relationship Id="rId1286" Type="http://schemas.openxmlformats.org/officeDocument/2006/relationships/hyperlink" Target="https://cdn.dripshop.live/dripnfts/slabs/109126059.jpg" TargetMode="External"/><Relationship Id="rId454" Type="http://schemas.openxmlformats.org/officeDocument/2006/relationships/hyperlink" Target="https://cdn.dripshop.live/dripnfts/slabs/106236177.mp4" TargetMode="External"/><Relationship Id="rId1287" Type="http://schemas.openxmlformats.org/officeDocument/2006/relationships/hyperlink" Target="https://www.dripshop.live/products/7Vk_oLf227_8NwEXNPVkI" TargetMode="External"/><Relationship Id="rId453" Type="http://schemas.openxmlformats.org/officeDocument/2006/relationships/hyperlink" Target="https://www.dripshop.live/products/jVANpD5KIBinadK5o6kUm" TargetMode="External"/><Relationship Id="rId1288" Type="http://schemas.openxmlformats.org/officeDocument/2006/relationships/hyperlink" Target="https://cdn.dripshop.live/dripnfts/slabs/109126060.mp4" TargetMode="External"/><Relationship Id="rId452" Type="http://schemas.openxmlformats.org/officeDocument/2006/relationships/hyperlink" Target="https://cdn.dripshop.live/dripnfts/slabs/106236176.jpg" TargetMode="External"/><Relationship Id="rId1289" Type="http://schemas.openxmlformats.org/officeDocument/2006/relationships/hyperlink" Target="https://cdn.dripshop.live/dripnfts/slabs/109126060.jpg" TargetMode="External"/><Relationship Id="rId491" Type="http://schemas.openxmlformats.org/officeDocument/2006/relationships/hyperlink" Target="https://cdn.dripshop.live/dripnfts/slabs/102788165.jpg" TargetMode="External"/><Relationship Id="rId490" Type="http://schemas.openxmlformats.org/officeDocument/2006/relationships/hyperlink" Target="https://cdn.dripshop.live/dripnfts/slabs/102788165.mp4" TargetMode="External"/><Relationship Id="rId489" Type="http://schemas.openxmlformats.org/officeDocument/2006/relationships/hyperlink" Target="https://www.dripshop.live/products/Pbx3TnESC3O4u3W8F5Rr_" TargetMode="External"/><Relationship Id="rId484" Type="http://schemas.openxmlformats.org/officeDocument/2006/relationships/hyperlink" Target="https://cdn.dripshop.live/dripnfts/slabs/98848598.mp4" TargetMode="External"/><Relationship Id="rId483" Type="http://schemas.openxmlformats.org/officeDocument/2006/relationships/hyperlink" Target="https://www.dripshop.live/products/_1HF9gwdq1ARGWGxRTy7A" TargetMode="External"/><Relationship Id="rId482" Type="http://schemas.openxmlformats.org/officeDocument/2006/relationships/hyperlink" Target="https://cdn.dripshop.live/dripnfts/slabs/108381847.jpg" TargetMode="External"/><Relationship Id="rId481" Type="http://schemas.openxmlformats.org/officeDocument/2006/relationships/hyperlink" Target="https://cdn.dripshop.live/dripnfts/slabs/108381847.mp4" TargetMode="External"/><Relationship Id="rId488" Type="http://schemas.openxmlformats.org/officeDocument/2006/relationships/hyperlink" Target="https://cdn.dripshop.live/dripnfts/slabs/108702805.jpg" TargetMode="External"/><Relationship Id="rId487" Type="http://schemas.openxmlformats.org/officeDocument/2006/relationships/hyperlink" Target="https://cdn.dripshop.live/dripnfts/slabs/108702805.mp4" TargetMode="External"/><Relationship Id="rId486" Type="http://schemas.openxmlformats.org/officeDocument/2006/relationships/hyperlink" Target="https://www.dripshop.live/products/vB_wZX1tNKN-Fmdoyko0-" TargetMode="External"/><Relationship Id="rId485" Type="http://schemas.openxmlformats.org/officeDocument/2006/relationships/hyperlink" Target="https://cdn.dripshop.live/dripnfts/slabs/98848598.jpg" TargetMode="External"/><Relationship Id="rId480" Type="http://schemas.openxmlformats.org/officeDocument/2006/relationships/hyperlink" Target="https://www.dripshop.live/products/_EQogjxbLwR5tYHTgNCUT" TargetMode="External"/><Relationship Id="rId479" Type="http://schemas.openxmlformats.org/officeDocument/2006/relationships/hyperlink" Target="https://cdn.dripshop.live/dripnfts/slabs/97715370.jpg" TargetMode="External"/><Relationship Id="rId478" Type="http://schemas.openxmlformats.org/officeDocument/2006/relationships/hyperlink" Target="https://cdn.dripshop.live/dripnfts/slabs/97715370.mp4" TargetMode="External"/><Relationship Id="rId473" Type="http://schemas.openxmlformats.org/officeDocument/2006/relationships/hyperlink" Target="https://cdn.dripshop.live/dripnfts/slabs/80517907.jpg" TargetMode="External"/><Relationship Id="rId472" Type="http://schemas.openxmlformats.org/officeDocument/2006/relationships/hyperlink" Target="https://cdn.dripshop.live/dripnfts/slabs/80517907.mp4" TargetMode="External"/><Relationship Id="rId471" Type="http://schemas.openxmlformats.org/officeDocument/2006/relationships/hyperlink" Target="https://www.dripshop.live/products/R2GtE3JIWmlBLJsmOFOeP" TargetMode="External"/><Relationship Id="rId470" Type="http://schemas.openxmlformats.org/officeDocument/2006/relationships/hyperlink" Target="https://cdn.dripshop.live/dripnfts/slabs/108381547.jpg" TargetMode="External"/><Relationship Id="rId477" Type="http://schemas.openxmlformats.org/officeDocument/2006/relationships/hyperlink" Target="https://www.dripshop.live/products/w_E_J3Pao1SXQcbzwTs33" TargetMode="External"/><Relationship Id="rId476" Type="http://schemas.openxmlformats.org/officeDocument/2006/relationships/hyperlink" Target="https://cdn.dripshop.live/dripnfts/slabs/67889421.jpg" TargetMode="External"/><Relationship Id="rId475" Type="http://schemas.openxmlformats.org/officeDocument/2006/relationships/hyperlink" Target="https://cdn.dripshop.live/dripnfts/slabs/67889421.mp4" TargetMode="External"/><Relationship Id="rId474" Type="http://schemas.openxmlformats.org/officeDocument/2006/relationships/hyperlink" Target="https://www.dripshop.live/products/9Z5qxgg_Xy43K62x3bItl" TargetMode="External"/><Relationship Id="rId1257" Type="http://schemas.openxmlformats.org/officeDocument/2006/relationships/hyperlink" Target="https://www.dripshop.live/products/sXhLhma4qKynXYTThlAgX" TargetMode="External"/><Relationship Id="rId2588" Type="http://schemas.openxmlformats.org/officeDocument/2006/relationships/hyperlink" Target="https://cdn.dripshop.live/dripnfts/slabs/104241794.jpg" TargetMode="External"/><Relationship Id="rId1258" Type="http://schemas.openxmlformats.org/officeDocument/2006/relationships/hyperlink" Target="https://cdn.dripshop.live/dripnfts/slabs/99159839.mp4" TargetMode="External"/><Relationship Id="rId2589" Type="http://schemas.openxmlformats.org/officeDocument/2006/relationships/hyperlink" Target="https://www.dripshop.live/products/vlVowl5fx5UZar8KBVnPa" TargetMode="External"/><Relationship Id="rId1259" Type="http://schemas.openxmlformats.org/officeDocument/2006/relationships/hyperlink" Target="https://cdn.dripshop.live/dripnfts/slabs/99159839.jpg" TargetMode="External"/><Relationship Id="rId426" Type="http://schemas.openxmlformats.org/officeDocument/2006/relationships/hyperlink" Target="https://www.dripshop.live/products/8IvJMiV0P2d5DLymkE0aA" TargetMode="External"/><Relationship Id="rId425" Type="http://schemas.openxmlformats.org/officeDocument/2006/relationships/hyperlink" Target="https://cdn.dripshop.live/dripnfts/slabs/106053259.jpg" TargetMode="External"/><Relationship Id="rId424" Type="http://schemas.openxmlformats.org/officeDocument/2006/relationships/hyperlink" Target="https://cdn.dripshop.live/dripnfts/slabs/106053259.mp4" TargetMode="External"/><Relationship Id="rId423" Type="http://schemas.openxmlformats.org/officeDocument/2006/relationships/hyperlink" Target="https://www.dripshop.live/products/gDmfqHGJ76bTC2kWK8OYy" TargetMode="External"/><Relationship Id="rId429" Type="http://schemas.openxmlformats.org/officeDocument/2006/relationships/hyperlink" Target="https://www.dripshop.live/products/o6gi3cnE0UEIUEsUlB1kb" TargetMode="External"/><Relationship Id="rId428" Type="http://schemas.openxmlformats.org/officeDocument/2006/relationships/hyperlink" Target="https://cdn.dripshop.live/dripnfts/slabs/106053263.jpg" TargetMode="External"/><Relationship Id="rId427" Type="http://schemas.openxmlformats.org/officeDocument/2006/relationships/hyperlink" Target="https://cdn.dripshop.live/dripnfts/slabs/106053263.mp4" TargetMode="External"/><Relationship Id="rId2580" Type="http://schemas.openxmlformats.org/officeDocument/2006/relationships/hyperlink" Target="https://www.dripshop.live/products/WYT64-Kz1DfTF5rByOj1c" TargetMode="External"/><Relationship Id="rId1250" Type="http://schemas.openxmlformats.org/officeDocument/2006/relationships/hyperlink" Target="https://cdn.dripshop.live/dripnfts/slabs/109126050.jpg" TargetMode="External"/><Relationship Id="rId2581" Type="http://schemas.openxmlformats.org/officeDocument/2006/relationships/hyperlink" Target="https://cdn.dripshop.live/dripnfts/slabs/115911167.mp4" TargetMode="External"/><Relationship Id="rId1251" Type="http://schemas.openxmlformats.org/officeDocument/2006/relationships/hyperlink" Target="https://www.dripshop.live/products/wnwdsDzyOqkRvCe_JtlwI" TargetMode="External"/><Relationship Id="rId2582" Type="http://schemas.openxmlformats.org/officeDocument/2006/relationships/hyperlink" Target="https://cdn.dripshop.live/dripnfts/slabs/115911167.jpg" TargetMode="External"/><Relationship Id="rId1252" Type="http://schemas.openxmlformats.org/officeDocument/2006/relationships/hyperlink" Target="https://cdn.dripshop.live/dripnfts/slabs/109126051.mp4" TargetMode="External"/><Relationship Id="rId2583" Type="http://schemas.openxmlformats.org/officeDocument/2006/relationships/hyperlink" Target="https://www.dripshop.live/products/IV92Kg0Q0LcnFZrVM3PWy" TargetMode="External"/><Relationship Id="rId422" Type="http://schemas.openxmlformats.org/officeDocument/2006/relationships/hyperlink" Target="https://cdn.dripshop.live/dripnfts/slabs/106236175.jpg" TargetMode="External"/><Relationship Id="rId1253" Type="http://schemas.openxmlformats.org/officeDocument/2006/relationships/hyperlink" Target="https://cdn.dripshop.live/dripnfts/slabs/109126051.jpg" TargetMode="External"/><Relationship Id="rId2584" Type="http://schemas.openxmlformats.org/officeDocument/2006/relationships/hyperlink" Target="https://cdn.dripshop.live/dripnfts/slabs/102483951.mp4" TargetMode="External"/><Relationship Id="rId421" Type="http://schemas.openxmlformats.org/officeDocument/2006/relationships/hyperlink" Target="https://cdn.dripshop.live/dripnfts/slabs/106236175.mp4" TargetMode="External"/><Relationship Id="rId1254" Type="http://schemas.openxmlformats.org/officeDocument/2006/relationships/hyperlink" Target="https://www.dripshop.live/products/onM_euvfhPQMuWgttKSQm" TargetMode="External"/><Relationship Id="rId2585" Type="http://schemas.openxmlformats.org/officeDocument/2006/relationships/hyperlink" Target="https://cdn.dripshop.live/dripnfts/slabs/102483951.jpg" TargetMode="External"/><Relationship Id="rId420" Type="http://schemas.openxmlformats.org/officeDocument/2006/relationships/hyperlink" Target="https://www.dripshop.live/products/3mhSokUd-8me-cKpruMOQ" TargetMode="External"/><Relationship Id="rId1255" Type="http://schemas.openxmlformats.org/officeDocument/2006/relationships/hyperlink" Target="https://cdn.dripshop.live/dripnfts/slabs/109126052.mp4" TargetMode="External"/><Relationship Id="rId2586" Type="http://schemas.openxmlformats.org/officeDocument/2006/relationships/hyperlink" Target="https://www.dripshop.live/products/oSHGGSVUS-xeSeza42Js2" TargetMode="External"/><Relationship Id="rId1256" Type="http://schemas.openxmlformats.org/officeDocument/2006/relationships/hyperlink" Target="https://cdn.dripshop.live/dripnfts/slabs/109126052.jpg" TargetMode="External"/><Relationship Id="rId2587" Type="http://schemas.openxmlformats.org/officeDocument/2006/relationships/hyperlink" Target="https://cdn.dripshop.live/dripnfts/slabs/104241794.mp4" TargetMode="External"/><Relationship Id="rId1246" Type="http://schemas.openxmlformats.org/officeDocument/2006/relationships/hyperlink" Target="https://cdn.dripshop.live/dripnfts/slabs/109126049.mp4" TargetMode="External"/><Relationship Id="rId2577" Type="http://schemas.openxmlformats.org/officeDocument/2006/relationships/hyperlink" Target="https://www.dripshop.live/products/HtjhlJIxIztahkkg1xiGo" TargetMode="External"/><Relationship Id="rId1247" Type="http://schemas.openxmlformats.org/officeDocument/2006/relationships/hyperlink" Target="https://cdn.dripshop.live/dripnfts/slabs/109126049.jpg" TargetMode="External"/><Relationship Id="rId2578" Type="http://schemas.openxmlformats.org/officeDocument/2006/relationships/hyperlink" Target="https://cdn.dripshop.live/dripnfts/slabs/107813722.mp4" TargetMode="External"/><Relationship Id="rId1248" Type="http://schemas.openxmlformats.org/officeDocument/2006/relationships/hyperlink" Target="https://www.dripshop.live/products/VxajfmADSdc88LB8slUZ1" TargetMode="External"/><Relationship Id="rId2579" Type="http://schemas.openxmlformats.org/officeDocument/2006/relationships/hyperlink" Target="https://cdn.dripshop.live/dripnfts/slabs/107813722.jpg" TargetMode="External"/><Relationship Id="rId1249" Type="http://schemas.openxmlformats.org/officeDocument/2006/relationships/hyperlink" Target="https://cdn.dripshop.live/dripnfts/slabs/109126050.mp4" TargetMode="External"/><Relationship Id="rId415" Type="http://schemas.openxmlformats.org/officeDocument/2006/relationships/hyperlink" Target="https://cdn.dripshop.live/dripnfts/slabs/106237733.mp4" TargetMode="External"/><Relationship Id="rId414" Type="http://schemas.openxmlformats.org/officeDocument/2006/relationships/hyperlink" Target="https://www.dripshop.live/products/10D-JHMRE5SVUU9vZW5UV" TargetMode="External"/><Relationship Id="rId413" Type="http://schemas.openxmlformats.org/officeDocument/2006/relationships/hyperlink" Target="https://cdn.dripshop.live/dripnfts/slabs/103559325.jpg" TargetMode="External"/><Relationship Id="rId412" Type="http://schemas.openxmlformats.org/officeDocument/2006/relationships/hyperlink" Target="https://cdn.dripshop.live/dripnfts/slabs/103559325.mp4" TargetMode="External"/><Relationship Id="rId419" Type="http://schemas.openxmlformats.org/officeDocument/2006/relationships/hyperlink" Target="https://cdn.dripshop.live/dripnfts/slabs/106236647.jpg" TargetMode="External"/><Relationship Id="rId418" Type="http://schemas.openxmlformats.org/officeDocument/2006/relationships/hyperlink" Target="https://cdn.dripshop.live/dripnfts/slabs/106236647.mp4" TargetMode="External"/><Relationship Id="rId417" Type="http://schemas.openxmlformats.org/officeDocument/2006/relationships/hyperlink" Target="https://www.dripshop.live/products/98jnINI9L-dVUG_b1RV4V" TargetMode="External"/><Relationship Id="rId416" Type="http://schemas.openxmlformats.org/officeDocument/2006/relationships/hyperlink" Target="https://cdn.dripshop.live/dripnfts/slabs/106237733.jpg" TargetMode="External"/><Relationship Id="rId2570" Type="http://schemas.openxmlformats.org/officeDocument/2006/relationships/hyperlink" Target="https://cdn.dripshop.live/dripnfts/slabs/101442730.jpg" TargetMode="External"/><Relationship Id="rId1240" Type="http://schemas.openxmlformats.org/officeDocument/2006/relationships/hyperlink" Target="https://cdn.dripshop.live/dripnfts/slabs/109126046.mp4" TargetMode="External"/><Relationship Id="rId2571" Type="http://schemas.openxmlformats.org/officeDocument/2006/relationships/hyperlink" Target="https://www.dripshop.live/products/Xl6VQCckVTxk3t8jCo46E" TargetMode="External"/><Relationship Id="rId1241" Type="http://schemas.openxmlformats.org/officeDocument/2006/relationships/hyperlink" Target="https://cdn.dripshop.live/dripnfts/slabs/109126046.jpg" TargetMode="External"/><Relationship Id="rId2572" Type="http://schemas.openxmlformats.org/officeDocument/2006/relationships/hyperlink" Target="https://cdn.dripshop.live/dripnfts/slabs/115911238.mp4" TargetMode="External"/><Relationship Id="rId411" Type="http://schemas.openxmlformats.org/officeDocument/2006/relationships/hyperlink" Target="https://www.dripshop.live/products/E641rAX9AMR-_Bh-mJztU" TargetMode="External"/><Relationship Id="rId1242" Type="http://schemas.openxmlformats.org/officeDocument/2006/relationships/hyperlink" Target="https://www.dripshop.live/products/7UCEczY5ufHQz2GoE5NVP" TargetMode="External"/><Relationship Id="rId2573" Type="http://schemas.openxmlformats.org/officeDocument/2006/relationships/hyperlink" Target="https://cdn.dripshop.live/dripnfts/slabs/115911238.jpg" TargetMode="External"/><Relationship Id="rId410" Type="http://schemas.openxmlformats.org/officeDocument/2006/relationships/hyperlink" Target="https://cdn.dripshop.live/dripnfts/slabs/85127204.jpg" TargetMode="External"/><Relationship Id="rId1243" Type="http://schemas.openxmlformats.org/officeDocument/2006/relationships/hyperlink" Target="https://cdn.dripshop.live/dripnfts/slabs/109126048.mp4" TargetMode="External"/><Relationship Id="rId2574" Type="http://schemas.openxmlformats.org/officeDocument/2006/relationships/hyperlink" Target="https://www.dripshop.live/products/Em8fz1DQ2iJO8CQg6tuNE" TargetMode="External"/><Relationship Id="rId1244" Type="http://schemas.openxmlformats.org/officeDocument/2006/relationships/hyperlink" Target="https://cdn.dripshop.live/dripnfts/slabs/109126048.jpg" TargetMode="External"/><Relationship Id="rId2575" Type="http://schemas.openxmlformats.org/officeDocument/2006/relationships/hyperlink" Target="https://cdn.dripshop.live/dripnfts/slabs/101264189.mp4" TargetMode="External"/><Relationship Id="rId1245" Type="http://schemas.openxmlformats.org/officeDocument/2006/relationships/hyperlink" Target="https://www.dripshop.live/products/6FCIEA0WzxrTBqLxuyQR7" TargetMode="External"/><Relationship Id="rId2576" Type="http://schemas.openxmlformats.org/officeDocument/2006/relationships/hyperlink" Target="https://cdn.dripshop.live/dripnfts/slabs/101264189.jpg" TargetMode="External"/><Relationship Id="rId1279" Type="http://schemas.openxmlformats.org/officeDocument/2006/relationships/hyperlink" Target="https://cdn.dripshop.live/dripnfts/slabs/109126057.mp4" TargetMode="External"/><Relationship Id="rId448" Type="http://schemas.openxmlformats.org/officeDocument/2006/relationships/hyperlink" Target="https://cdn.dripshop.live/dripnfts/slabs/106053265.mp4" TargetMode="External"/><Relationship Id="rId447" Type="http://schemas.openxmlformats.org/officeDocument/2006/relationships/hyperlink" Target="https://www.dripshop.live/products/QAsYbbCyb6Bl1xZjFH3Sx" TargetMode="External"/><Relationship Id="rId446" Type="http://schemas.openxmlformats.org/officeDocument/2006/relationships/hyperlink" Target="https://cdn.dripshop.live/dripnfts/slabs/109186425.jpg" TargetMode="External"/><Relationship Id="rId445" Type="http://schemas.openxmlformats.org/officeDocument/2006/relationships/hyperlink" Target="https://cdn.dripshop.live/dripnfts/slabs/109186425.mp4" TargetMode="External"/><Relationship Id="rId449" Type="http://schemas.openxmlformats.org/officeDocument/2006/relationships/hyperlink" Target="https://cdn.dripshop.live/dripnfts/slabs/106053265.jpg" TargetMode="External"/><Relationship Id="rId1270" Type="http://schemas.openxmlformats.org/officeDocument/2006/relationships/hyperlink" Target="https://cdn.dripshop.live/dripnfts/slabs/109126054.mp4" TargetMode="External"/><Relationship Id="rId440" Type="http://schemas.openxmlformats.org/officeDocument/2006/relationships/hyperlink" Target="https://cdn.dripshop.live/dripnfts/slabs/106236644.jpg" TargetMode="External"/><Relationship Id="rId1271" Type="http://schemas.openxmlformats.org/officeDocument/2006/relationships/hyperlink" Target="https://cdn.dripshop.live/dripnfts/slabs/109126054.jpg" TargetMode="External"/><Relationship Id="rId1272" Type="http://schemas.openxmlformats.org/officeDocument/2006/relationships/hyperlink" Target="https://www.dripshop.live/products/ovZ_UYnZAWtH-M89L_FkS" TargetMode="External"/><Relationship Id="rId1273" Type="http://schemas.openxmlformats.org/officeDocument/2006/relationships/hyperlink" Target="https://cdn.dripshop.live/dripnfts/slabs/109126055.mp4" TargetMode="External"/><Relationship Id="rId1274" Type="http://schemas.openxmlformats.org/officeDocument/2006/relationships/hyperlink" Target="https://cdn.dripshop.live/dripnfts/slabs/109126055.jpg" TargetMode="External"/><Relationship Id="rId444" Type="http://schemas.openxmlformats.org/officeDocument/2006/relationships/hyperlink" Target="https://www.dripshop.live/products/QeSG4jleCAhSeQADqF6On" TargetMode="External"/><Relationship Id="rId1275" Type="http://schemas.openxmlformats.org/officeDocument/2006/relationships/hyperlink" Target="https://www.dripshop.live/products/iTQxljcWMsaC7RTKny7kb" TargetMode="External"/><Relationship Id="rId443" Type="http://schemas.openxmlformats.org/officeDocument/2006/relationships/hyperlink" Target="https://cdn.dripshop.live/dripnfts/slabs/106236642.jpg" TargetMode="External"/><Relationship Id="rId1276" Type="http://schemas.openxmlformats.org/officeDocument/2006/relationships/hyperlink" Target="https://cdn.dripshop.live/dripnfts/slabs/109126056.mp4" TargetMode="External"/><Relationship Id="rId442" Type="http://schemas.openxmlformats.org/officeDocument/2006/relationships/hyperlink" Target="https://cdn.dripshop.live/dripnfts/slabs/106236642.mp4" TargetMode="External"/><Relationship Id="rId1277" Type="http://schemas.openxmlformats.org/officeDocument/2006/relationships/hyperlink" Target="https://cdn.dripshop.live/dripnfts/slabs/109126056.jpg" TargetMode="External"/><Relationship Id="rId441" Type="http://schemas.openxmlformats.org/officeDocument/2006/relationships/hyperlink" Target="https://www.dripshop.live/products/Sppybwg7EMQQxGa__M10N" TargetMode="External"/><Relationship Id="rId1278" Type="http://schemas.openxmlformats.org/officeDocument/2006/relationships/hyperlink" Target="https://www.dripshop.live/products/JZdDfUijGq1_zCs0YqYx5" TargetMode="External"/><Relationship Id="rId1268" Type="http://schemas.openxmlformats.org/officeDocument/2006/relationships/hyperlink" Target="https://cdn.dripshop.live/dripnfts/slabs/109126053.jpg" TargetMode="External"/><Relationship Id="rId2599" Type="http://schemas.openxmlformats.org/officeDocument/2006/relationships/hyperlink" Target="https://cdn.dripshop.live/dripnfts/slabs/6015584013.mp4" TargetMode="External"/><Relationship Id="rId1269" Type="http://schemas.openxmlformats.org/officeDocument/2006/relationships/hyperlink" Target="https://www.dripshop.live/products/cxZiun8hBGKp37IbCUOyL" TargetMode="External"/><Relationship Id="rId437" Type="http://schemas.openxmlformats.org/officeDocument/2006/relationships/hyperlink" Target="https://cdn.dripshop.live/dripnfts/slabs/106053260.jpg" TargetMode="External"/><Relationship Id="rId436" Type="http://schemas.openxmlformats.org/officeDocument/2006/relationships/hyperlink" Target="https://cdn.dripshop.live/dripnfts/slabs/106053260.mp4" TargetMode="External"/><Relationship Id="rId435" Type="http://schemas.openxmlformats.org/officeDocument/2006/relationships/hyperlink" Target="https://www.dripshop.live/products/lkOZWIPUmgjv-coSYrj4u" TargetMode="External"/><Relationship Id="rId434" Type="http://schemas.openxmlformats.org/officeDocument/2006/relationships/hyperlink" Target="https://cdn.dripshop.live/dripnfts/slabs/109368520.jpg" TargetMode="External"/><Relationship Id="rId439" Type="http://schemas.openxmlformats.org/officeDocument/2006/relationships/hyperlink" Target="https://cdn.dripshop.live/dripnfts/slabs/106236644.mp4" TargetMode="External"/><Relationship Id="rId438" Type="http://schemas.openxmlformats.org/officeDocument/2006/relationships/hyperlink" Target="https://www.dripshop.live/products/5so7l9yHJKvOHBkRGkMuz" TargetMode="External"/><Relationship Id="rId2590" Type="http://schemas.openxmlformats.org/officeDocument/2006/relationships/hyperlink" Target="https://cdn.dripshop.live/dripnfts/slabs/115494295.mp4" TargetMode="External"/><Relationship Id="rId1260" Type="http://schemas.openxmlformats.org/officeDocument/2006/relationships/hyperlink" Target="https://www.dripshop.live/products/WDEWQ6txwU6hY0YuLAB81" TargetMode="External"/><Relationship Id="rId2591" Type="http://schemas.openxmlformats.org/officeDocument/2006/relationships/hyperlink" Target="https://cdn.dripshop.live/dripnfts/slabs/115494295.jpg" TargetMode="External"/><Relationship Id="rId1261" Type="http://schemas.openxmlformats.org/officeDocument/2006/relationships/hyperlink" Target="https://cdn.dripshop.live/dripnfts/slabs/116556469.mp4" TargetMode="External"/><Relationship Id="rId2592" Type="http://schemas.openxmlformats.org/officeDocument/2006/relationships/hyperlink" Target="https://www.dripshop.live/products/qNh0FgzZ2lmZuFxGZ0c-i" TargetMode="External"/><Relationship Id="rId1262" Type="http://schemas.openxmlformats.org/officeDocument/2006/relationships/hyperlink" Target="https://cdn.dripshop.live/dripnfts/slabs/116556469.jpg" TargetMode="External"/><Relationship Id="rId2593" Type="http://schemas.openxmlformats.org/officeDocument/2006/relationships/hyperlink" Target="https://cdn.dripshop.live/dripnfts/slabs/116711436.mp4" TargetMode="External"/><Relationship Id="rId1263" Type="http://schemas.openxmlformats.org/officeDocument/2006/relationships/hyperlink" Target="https://www.dripshop.live/products/gEVdhmzzeIWgeYeh9IGrC" TargetMode="External"/><Relationship Id="rId2594" Type="http://schemas.openxmlformats.org/officeDocument/2006/relationships/hyperlink" Target="https://cdn.dripshop.live/dripnfts/slabs/116711436.jpg" TargetMode="External"/><Relationship Id="rId433" Type="http://schemas.openxmlformats.org/officeDocument/2006/relationships/hyperlink" Target="https://cdn.dripshop.live/dripnfts/slabs/109368520.mp4" TargetMode="External"/><Relationship Id="rId1264" Type="http://schemas.openxmlformats.org/officeDocument/2006/relationships/hyperlink" Target="https://cdn.dripshop.live/dripnfts/slabs/108381865.mp4" TargetMode="External"/><Relationship Id="rId2595" Type="http://schemas.openxmlformats.org/officeDocument/2006/relationships/hyperlink" Target="https://www.dripshop.live/products/h6TCGH0Q1MvpEI8k1ZJMI" TargetMode="External"/><Relationship Id="rId432" Type="http://schemas.openxmlformats.org/officeDocument/2006/relationships/hyperlink" Target="https://www.dripshop.live/products/3CPJA8z47EXZ8pKpnhsYB" TargetMode="External"/><Relationship Id="rId1265" Type="http://schemas.openxmlformats.org/officeDocument/2006/relationships/hyperlink" Target="https://cdn.dripshop.live/dripnfts/slabs/108381865.jpg" TargetMode="External"/><Relationship Id="rId2596" Type="http://schemas.openxmlformats.org/officeDocument/2006/relationships/hyperlink" Target="https://cdn.dripshop.live/dripnfts/slabs/111981410.mp4" TargetMode="External"/><Relationship Id="rId431" Type="http://schemas.openxmlformats.org/officeDocument/2006/relationships/hyperlink" Target="https://cdn.dripshop.live/dripnfts/slabs/106053262.jpg" TargetMode="External"/><Relationship Id="rId1266" Type="http://schemas.openxmlformats.org/officeDocument/2006/relationships/hyperlink" Target="https://www.dripshop.live/products/CcGh4vkFMNRhfKTZfn-vt" TargetMode="External"/><Relationship Id="rId2597" Type="http://schemas.openxmlformats.org/officeDocument/2006/relationships/hyperlink" Target="https://cdn.dripshop.live/dripnfts/slabs/111981410.jpg" TargetMode="External"/><Relationship Id="rId430" Type="http://schemas.openxmlformats.org/officeDocument/2006/relationships/hyperlink" Target="https://cdn.dripshop.live/dripnfts/slabs/106053262.mp4" TargetMode="External"/><Relationship Id="rId1267" Type="http://schemas.openxmlformats.org/officeDocument/2006/relationships/hyperlink" Target="https://cdn.dripshop.live/dripnfts/slabs/109126053.mp4" TargetMode="External"/><Relationship Id="rId2598" Type="http://schemas.openxmlformats.org/officeDocument/2006/relationships/hyperlink" Target="https://www.dripshop.live/products/KMF-ugb_sOCWoxZZ2VF5n" TargetMode="External"/><Relationship Id="rId1" Type="http://schemas.openxmlformats.org/officeDocument/2006/relationships/hyperlink" Target="https://cdn.dripshop.live/dripnfts/slabs/113822934.mp4" TargetMode="External"/><Relationship Id="rId2" Type="http://schemas.openxmlformats.org/officeDocument/2006/relationships/hyperlink" Target="https://cdn.dripshop.live/dripnfts/slabs/113822934.jpg" TargetMode="External"/><Relationship Id="rId3" Type="http://schemas.openxmlformats.org/officeDocument/2006/relationships/hyperlink" Target="https://www.dripshop.live/products/HAqXpcUAVlrN6w2N_U_Bl" TargetMode="External"/><Relationship Id="rId4" Type="http://schemas.openxmlformats.org/officeDocument/2006/relationships/hyperlink" Target="https://cdn.dripshop.live/dripnfts/slabs/116341034.mp4" TargetMode="External"/><Relationship Id="rId9" Type="http://schemas.openxmlformats.org/officeDocument/2006/relationships/hyperlink" Target="https://www.dripshop.live/products/asfYGHrzpaaWz5GBWcqK_" TargetMode="External"/><Relationship Id="rId5" Type="http://schemas.openxmlformats.org/officeDocument/2006/relationships/hyperlink" Target="https://cdn.dripshop.live/dripnfts/slabs/116341034.jpg" TargetMode="External"/><Relationship Id="rId6" Type="http://schemas.openxmlformats.org/officeDocument/2006/relationships/hyperlink" Target="https://www.dripshop.live/products/dlM8p-RYO9KFPLlaQbXMd" TargetMode="External"/><Relationship Id="rId7" Type="http://schemas.openxmlformats.org/officeDocument/2006/relationships/hyperlink" Target="https://cdn.dripshop.live/dripnfts/slabs/94300622.mp4" TargetMode="External"/><Relationship Id="rId8" Type="http://schemas.openxmlformats.org/officeDocument/2006/relationships/hyperlink" Target="https://cdn.dripshop.live/dripnfts/slabs/94300622.jpg" TargetMode="External"/><Relationship Id="rId2600" Type="http://schemas.openxmlformats.org/officeDocument/2006/relationships/hyperlink" Target="https://cdn.dripshop.live/dripnfts/slabs/6015584013.jpg" TargetMode="External"/><Relationship Id="rId2601" Type="http://schemas.openxmlformats.org/officeDocument/2006/relationships/hyperlink" Target="https://www.dripshop.live/products/8rirIEidBFrrK2oVrXP1I" TargetMode="External"/><Relationship Id="rId2602" Type="http://schemas.openxmlformats.org/officeDocument/2006/relationships/hyperlink" Target="https://cdn.dripshop.live/dripnfts/slabs/6025926151.mp4" TargetMode="External"/><Relationship Id="rId2603" Type="http://schemas.openxmlformats.org/officeDocument/2006/relationships/hyperlink" Target="https://cdn.dripshop.live/dripnfts/slabs/6025926151.jpg" TargetMode="External"/><Relationship Id="rId2604" Type="http://schemas.openxmlformats.org/officeDocument/2006/relationships/hyperlink" Target="https://www.dripshop.live/products/ub8UigI_ZDXFr83YB2FOs" TargetMode="External"/><Relationship Id="rId2605" Type="http://schemas.openxmlformats.org/officeDocument/2006/relationships/hyperlink" Target="https://cdn.dripshop.live/dripnfts/slabs/6009816145.mp4" TargetMode="External"/><Relationship Id="rId2606" Type="http://schemas.openxmlformats.org/officeDocument/2006/relationships/hyperlink" Target="https://cdn.dripshop.live/dripnfts/slabs/6009816145.jpg" TargetMode="External"/><Relationship Id="rId808" Type="http://schemas.openxmlformats.org/officeDocument/2006/relationships/hyperlink" Target="https://cdn.dripshop.live/dripnfts/slabs/70191854.mp4" TargetMode="External"/><Relationship Id="rId2607" Type="http://schemas.openxmlformats.org/officeDocument/2006/relationships/hyperlink" Target="https://www.dripshop.live/products/AVsGFaOlzI1MytCFQZ7q3" TargetMode="External"/><Relationship Id="rId807" Type="http://schemas.openxmlformats.org/officeDocument/2006/relationships/hyperlink" Target="https://www.dripshop.live/products/b_CyT-L3JtSqft9f3Odzg" TargetMode="External"/><Relationship Id="rId2608" Type="http://schemas.openxmlformats.org/officeDocument/2006/relationships/hyperlink" Target="https://cdn.dripshop.live/dripnfts/slabs/4303978003.mp4" TargetMode="External"/><Relationship Id="rId806" Type="http://schemas.openxmlformats.org/officeDocument/2006/relationships/hyperlink" Target="https://cdn.dripshop.live/dripnfts/slabs/72909448.jpg" TargetMode="External"/><Relationship Id="rId2609" Type="http://schemas.openxmlformats.org/officeDocument/2006/relationships/hyperlink" Target="https://cdn.dripshop.live/dripnfts/slabs/4303978003.jpg" TargetMode="External"/><Relationship Id="rId805" Type="http://schemas.openxmlformats.org/officeDocument/2006/relationships/hyperlink" Target="https://cdn.dripshop.live/dripnfts/slabs/72909448.mp4" TargetMode="External"/><Relationship Id="rId809" Type="http://schemas.openxmlformats.org/officeDocument/2006/relationships/hyperlink" Target="https://cdn.dripshop.live/dripnfts/slabs/70191854.jpg" TargetMode="External"/><Relationship Id="rId800" Type="http://schemas.openxmlformats.org/officeDocument/2006/relationships/hyperlink" Target="https://cdn.dripshop.live/dripnfts/slabs/101062663.jpg" TargetMode="External"/><Relationship Id="rId804" Type="http://schemas.openxmlformats.org/officeDocument/2006/relationships/hyperlink" Target="https://www.dripshop.live/products/MNA2UtsJctYSMUq4vhWuD" TargetMode="External"/><Relationship Id="rId803" Type="http://schemas.openxmlformats.org/officeDocument/2006/relationships/hyperlink" Target="https://cdn.dripshop.live/dripnfts/slabs/101062670.jpg" TargetMode="External"/><Relationship Id="rId802" Type="http://schemas.openxmlformats.org/officeDocument/2006/relationships/hyperlink" Target="https://cdn.dripshop.live/dripnfts/slabs/101062670.mp4" TargetMode="External"/><Relationship Id="rId801" Type="http://schemas.openxmlformats.org/officeDocument/2006/relationships/hyperlink" Target="https://www.dripshop.live/products/rLCK9JAWZWvweudeHWL2l" TargetMode="External"/><Relationship Id="rId1334" Type="http://schemas.openxmlformats.org/officeDocument/2006/relationships/hyperlink" Target="https://cdn.dripshop.live/dripnfts/slabs/109343613.jpg" TargetMode="External"/><Relationship Id="rId2665" Type="http://schemas.openxmlformats.org/officeDocument/2006/relationships/hyperlink" Target="https://cdn.dripshop.live/dripnfts/slabs/85322907.mp4" TargetMode="External"/><Relationship Id="rId1335" Type="http://schemas.openxmlformats.org/officeDocument/2006/relationships/hyperlink" Target="https://www.dripshop.live/products/KTeFc9-e1hzB8kFcisIC7" TargetMode="External"/><Relationship Id="rId2666" Type="http://schemas.openxmlformats.org/officeDocument/2006/relationships/hyperlink" Target="https://cdn.dripshop.live/dripnfts/slabs/85322907.jpg" TargetMode="External"/><Relationship Id="rId1336" Type="http://schemas.openxmlformats.org/officeDocument/2006/relationships/hyperlink" Target="https://cdn.dripshop.live/dripnfts/slabs/109061922.mp4" TargetMode="External"/><Relationship Id="rId2667" Type="http://schemas.openxmlformats.org/officeDocument/2006/relationships/hyperlink" Target="https://www.dripshop.live/products/KVAXYpOV8a18zuJ6_Pc2A" TargetMode="External"/><Relationship Id="rId1337" Type="http://schemas.openxmlformats.org/officeDocument/2006/relationships/hyperlink" Target="https://cdn.dripshop.live/dripnfts/slabs/109061922.jpg" TargetMode="External"/><Relationship Id="rId2668" Type="http://schemas.openxmlformats.org/officeDocument/2006/relationships/hyperlink" Target="https://cdn.dripshop.live/dripnfts/slabs/6023284198.mp4" TargetMode="External"/><Relationship Id="rId1338" Type="http://schemas.openxmlformats.org/officeDocument/2006/relationships/hyperlink" Target="https://www.dripshop.live/products/XPn3hnKghwg0rc44FbOJO" TargetMode="External"/><Relationship Id="rId2669" Type="http://schemas.openxmlformats.org/officeDocument/2006/relationships/hyperlink" Target="https://cdn.dripshop.live/dripnfts/slabs/6023284198.jpg" TargetMode="External"/><Relationship Id="rId1339" Type="http://schemas.openxmlformats.org/officeDocument/2006/relationships/hyperlink" Target="https://cdn.dripshop.live/dripnfts/slabs/109061921.mp4" TargetMode="External"/><Relationship Id="rId745" Type="http://schemas.openxmlformats.org/officeDocument/2006/relationships/hyperlink" Target="https://cdn.dripshop.live/dripnfts/slabs/108368218.mp4" TargetMode="External"/><Relationship Id="rId744" Type="http://schemas.openxmlformats.org/officeDocument/2006/relationships/hyperlink" Target="https://www.dripshop.live/products/7A7WGTHClr5Ilc75mj3NA" TargetMode="External"/><Relationship Id="rId743" Type="http://schemas.openxmlformats.org/officeDocument/2006/relationships/hyperlink" Target="https://cdn.dripshop.live/dripnfts/slabs/111268787.jpg" TargetMode="External"/><Relationship Id="rId742" Type="http://schemas.openxmlformats.org/officeDocument/2006/relationships/hyperlink" Target="https://cdn.dripshop.live/dripnfts/slabs/111268787.mp4" TargetMode="External"/><Relationship Id="rId749" Type="http://schemas.openxmlformats.org/officeDocument/2006/relationships/hyperlink" Target="https://cdn.dripshop.live/dripnfts/slabs/108368221.jpg" TargetMode="External"/><Relationship Id="rId748" Type="http://schemas.openxmlformats.org/officeDocument/2006/relationships/hyperlink" Target="https://cdn.dripshop.live/dripnfts/slabs/108368221.mp4" TargetMode="External"/><Relationship Id="rId747" Type="http://schemas.openxmlformats.org/officeDocument/2006/relationships/hyperlink" Target="https://www.dripshop.live/products/oAs6J17rRPzbtYRTdVsAG" TargetMode="External"/><Relationship Id="rId746" Type="http://schemas.openxmlformats.org/officeDocument/2006/relationships/hyperlink" Target="https://cdn.dripshop.live/dripnfts/slabs/108368218.jpg" TargetMode="External"/><Relationship Id="rId2660" Type="http://schemas.openxmlformats.org/officeDocument/2006/relationships/hyperlink" Target="https://cdn.dripshop.live/dripnfts/slabs/99621143.jpg" TargetMode="External"/><Relationship Id="rId741" Type="http://schemas.openxmlformats.org/officeDocument/2006/relationships/hyperlink" Target="https://www.dripshop.live/products/w-FKWxHxKjA5tlviKzBfj" TargetMode="External"/><Relationship Id="rId1330" Type="http://schemas.openxmlformats.org/officeDocument/2006/relationships/hyperlink" Target="https://cdn.dripshop.live/dripnfts/slabs/109343614.mp4" TargetMode="External"/><Relationship Id="rId2661" Type="http://schemas.openxmlformats.org/officeDocument/2006/relationships/hyperlink" Target="https://www.dripshop.live/products/AhXfRJ1ro2zNhe5_YzrJr" TargetMode="External"/><Relationship Id="rId740" Type="http://schemas.openxmlformats.org/officeDocument/2006/relationships/hyperlink" Target="https://cdn.dripshop.live/dripnfts/slabs/87602871.jpg" TargetMode="External"/><Relationship Id="rId1331" Type="http://schemas.openxmlformats.org/officeDocument/2006/relationships/hyperlink" Target="https://cdn.dripshop.live/dripnfts/slabs/109343614.jpg" TargetMode="External"/><Relationship Id="rId2662" Type="http://schemas.openxmlformats.org/officeDocument/2006/relationships/hyperlink" Target="https://cdn.dripshop.live/dripnfts/slabs/100211958.mp4" TargetMode="External"/><Relationship Id="rId1332" Type="http://schemas.openxmlformats.org/officeDocument/2006/relationships/hyperlink" Target="https://www.dripshop.live/products/c7xb9aFc1yAVJAU9oajhV" TargetMode="External"/><Relationship Id="rId2663" Type="http://schemas.openxmlformats.org/officeDocument/2006/relationships/hyperlink" Target="https://cdn.dripshop.live/dripnfts/slabs/100211958.jpg" TargetMode="External"/><Relationship Id="rId1333" Type="http://schemas.openxmlformats.org/officeDocument/2006/relationships/hyperlink" Target="https://cdn.dripshop.live/dripnfts/slabs/109343613.mp4" TargetMode="External"/><Relationship Id="rId2664" Type="http://schemas.openxmlformats.org/officeDocument/2006/relationships/hyperlink" Target="https://www.dripshop.live/products/SxoOm4hnWtPhiIlbe1Dsg" TargetMode="External"/><Relationship Id="rId1323" Type="http://schemas.openxmlformats.org/officeDocument/2006/relationships/hyperlink" Target="https://www.dripshop.live/products/qox47i8AqQCrCo3Z2ScwB" TargetMode="External"/><Relationship Id="rId2654" Type="http://schemas.openxmlformats.org/officeDocument/2006/relationships/hyperlink" Target="https://cdn.dripshop.live/dripnfts/slabs/111226327.jpg" TargetMode="External"/><Relationship Id="rId1324" Type="http://schemas.openxmlformats.org/officeDocument/2006/relationships/hyperlink" Target="https://cdn.dripshop.live/dripnfts/slabs/109467316.mp4" TargetMode="External"/><Relationship Id="rId2655" Type="http://schemas.openxmlformats.org/officeDocument/2006/relationships/hyperlink" Target="https://www.dripshop.live/products/B7aciMQnujat-TBcWvC36" TargetMode="External"/><Relationship Id="rId1325" Type="http://schemas.openxmlformats.org/officeDocument/2006/relationships/hyperlink" Target="https://cdn.dripshop.live/dripnfts/slabs/109467316.jpg" TargetMode="External"/><Relationship Id="rId2656" Type="http://schemas.openxmlformats.org/officeDocument/2006/relationships/hyperlink" Target="https://cdn.dripshop.live/dripnfts/slabs/72379879.mp4" TargetMode="External"/><Relationship Id="rId1326" Type="http://schemas.openxmlformats.org/officeDocument/2006/relationships/hyperlink" Target="https://www.dripshop.live/products/OKBUGcPkFPbdz47q-xHDS" TargetMode="External"/><Relationship Id="rId2657" Type="http://schemas.openxmlformats.org/officeDocument/2006/relationships/hyperlink" Target="https://cdn.dripshop.live/dripnfts/slabs/72379879.jpg" TargetMode="External"/><Relationship Id="rId1327" Type="http://schemas.openxmlformats.org/officeDocument/2006/relationships/hyperlink" Target="https://cdn.dripshop.live/dripnfts/slabs/71536239.mp4" TargetMode="External"/><Relationship Id="rId2658" Type="http://schemas.openxmlformats.org/officeDocument/2006/relationships/hyperlink" Target="https://www.dripshop.live/products/OczJtuxx8soNLSZzo9tz6" TargetMode="External"/><Relationship Id="rId1328" Type="http://schemas.openxmlformats.org/officeDocument/2006/relationships/hyperlink" Target="https://cdn.dripshop.live/dripnfts/slabs/71536239.jpg" TargetMode="External"/><Relationship Id="rId2659" Type="http://schemas.openxmlformats.org/officeDocument/2006/relationships/hyperlink" Target="https://cdn.dripshop.live/dripnfts/slabs/99621143.mp4" TargetMode="External"/><Relationship Id="rId1329" Type="http://schemas.openxmlformats.org/officeDocument/2006/relationships/hyperlink" Target="https://www.dripshop.live/products/AaJQ5P5Q7JNauVUAHvQy8" TargetMode="External"/><Relationship Id="rId739" Type="http://schemas.openxmlformats.org/officeDocument/2006/relationships/hyperlink" Target="https://cdn.dripshop.live/dripnfts/slabs/87602871.mp4" TargetMode="External"/><Relationship Id="rId734" Type="http://schemas.openxmlformats.org/officeDocument/2006/relationships/hyperlink" Target="https://cdn.dripshop.live/dripnfts/slabs/76808436.jpg" TargetMode="External"/><Relationship Id="rId733" Type="http://schemas.openxmlformats.org/officeDocument/2006/relationships/hyperlink" Target="https://cdn.dripshop.live/dripnfts/slabs/76808436.mp4" TargetMode="External"/><Relationship Id="rId732" Type="http://schemas.openxmlformats.org/officeDocument/2006/relationships/hyperlink" Target="https://www.dripshop.live/products/Hg9s4w85-vb-9FIFmvOyy" TargetMode="External"/><Relationship Id="rId731" Type="http://schemas.openxmlformats.org/officeDocument/2006/relationships/hyperlink" Target="https://cdn.dripshop.live/dripnfts/slabs/108381850.jpg" TargetMode="External"/><Relationship Id="rId738" Type="http://schemas.openxmlformats.org/officeDocument/2006/relationships/hyperlink" Target="https://www.dripshop.live/products/Ftbbee3UTmnG-0uv1xTjD" TargetMode="External"/><Relationship Id="rId737" Type="http://schemas.openxmlformats.org/officeDocument/2006/relationships/hyperlink" Target="https://cdn.dripshop.live/dripnfts/slabs/108381851.jpg" TargetMode="External"/><Relationship Id="rId736" Type="http://schemas.openxmlformats.org/officeDocument/2006/relationships/hyperlink" Target="https://cdn.dripshop.live/dripnfts/slabs/108381851.mp4" TargetMode="External"/><Relationship Id="rId735" Type="http://schemas.openxmlformats.org/officeDocument/2006/relationships/hyperlink" Target="https://www.dripshop.live/products/6zQXs7lCgi6vUg--a4Xzp" TargetMode="External"/><Relationship Id="rId730" Type="http://schemas.openxmlformats.org/officeDocument/2006/relationships/hyperlink" Target="https://cdn.dripshop.live/dripnfts/slabs/108381850.mp4" TargetMode="External"/><Relationship Id="rId2650" Type="http://schemas.openxmlformats.org/officeDocument/2006/relationships/hyperlink" Target="https://cdn.dripshop.live/dripnfts/slabs/110991184.mp4" TargetMode="External"/><Relationship Id="rId1320" Type="http://schemas.openxmlformats.org/officeDocument/2006/relationships/hyperlink" Target="https://www.dripshop.live/products/5-FwUL1eZrBugdilko5gz" TargetMode="External"/><Relationship Id="rId2651" Type="http://schemas.openxmlformats.org/officeDocument/2006/relationships/hyperlink" Target="https://cdn.dripshop.live/dripnfts/slabs/110991184.jpg" TargetMode="External"/><Relationship Id="rId1321" Type="http://schemas.openxmlformats.org/officeDocument/2006/relationships/hyperlink" Target="https://cdn.dripshop.live/dripnfts/slabs/4043575249.mp4" TargetMode="External"/><Relationship Id="rId2652" Type="http://schemas.openxmlformats.org/officeDocument/2006/relationships/hyperlink" Target="https://www.dripshop.live/products/CiPnSMfrd3hLNTgMe9hgD" TargetMode="External"/><Relationship Id="rId1322" Type="http://schemas.openxmlformats.org/officeDocument/2006/relationships/hyperlink" Target="https://cdn.dripshop.live/dripnfts/slabs/4043575249.jpg" TargetMode="External"/><Relationship Id="rId2653" Type="http://schemas.openxmlformats.org/officeDocument/2006/relationships/hyperlink" Target="https://cdn.dripshop.live/dripnfts/slabs/111226327.mp4" TargetMode="External"/><Relationship Id="rId1356" Type="http://schemas.openxmlformats.org/officeDocument/2006/relationships/hyperlink" Target="https://www.dripshop.live/products/TS5-V1zkIG-mBrHmw-wuu" TargetMode="External"/><Relationship Id="rId2687" Type="http://schemas.openxmlformats.org/officeDocument/2006/relationships/hyperlink" Target="https://cdn.dripshop.live/dripnfts/slabs/116711439.jpg" TargetMode="External"/><Relationship Id="rId1357" Type="http://schemas.openxmlformats.org/officeDocument/2006/relationships/hyperlink" Target="https://cdn.dripshop.live/dripnfts/slabs/109060539.mp4" TargetMode="External"/><Relationship Id="rId2688" Type="http://schemas.openxmlformats.org/officeDocument/2006/relationships/hyperlink" Target="https://www.dripshop.live/products/6faIjyldivMlaQRCcxdIi" TargetMode="External"/><Relationship Id="rId1358" Type="http://schemas.openxmlformats.org/officeDocument/2006/relationships/hyperlink" Target="https://cdn.dripshop.live/dripnfts/slabs/109060539.jpg" TargetMode="External"/><Relationship Id="rId2689" Type="http://schemas.openxmlformats.org/officeDocument/2006/relationships/hyperlink" Target="https://cdn.dripshop.live/dripnfts/slabs/104233925.mp4" TargetMode="External"/><Relationship Id="rId1359" Type="http://schemas.openxmlformats.org/officeDocument/2006/relationships/hyperlink" Target="https://www.dripshop.live/products/TRiktyPEuZq3si8e3B7dy" TargetMode="External"/><Relationship Id="rId767" Type="http://schemas.openxmlformats.org/officeDocument/2006/relationships/hyperlink" Target="https://cdn.dripshop.live/dripnfts/slabs/80179978.jpg" TargetMode="External"/><Relationship Id="rId766" Type="http://schemas.openxmlformats.org/officeDocument/2006/relationships/hyperlink" Target="https://cdn.dripshop.live/dripnfts/slabs/80179978.mp4" TargetMode="External"/><Relationship Id="rId765" Type="http://schemas.openxmlformats.org/officeDocument/2006/relationships/hyperlink" Target="https://www.dripshop.live/products/kzfbjjtJCXsFKRz5civIn" TargetMode="External"/><Relationship Id="rId764" Type="http://schemas.openxmlformats.org/officeDocument/2006/relationships/hyperlink" Target="https://cdn.dripshop.live/dripnfts/slabs/69062633.jpg" TargetMode="External"/><Relationship Id="rId769" Type="http://schemas.openxmlformats.org/officeDocument/2006/relationships/hyperlink" Target="https://cdn.dripshop.live/dripnfts/slabs/83770034.mp4" TargetMode="External"/><Relationship Id="rId768" Type="http://schemas.openxmlformats.org/officeDocument/2006/relationships/hyperlink" Target="https://www.dripshop.live/products/urrqAUwmMXzricEDxvVbx" TargetMode="External"/><Relationship Id="rId2680" Type="http://schemas.openxmlformats.org/officeDocument/2006/relationships/hyperlink" Target="https://cdn.dripshop.live/dripnfts/slabs/116711459.mp4" TargetMode="External"/><Relationship Id="rId1350" Type="http://schemas.openxmlformats.org/officeDocument/2006/relationships/hyperlink" Target="https://www.dripshop.live/products/qM3bjlHKOXCwsYsxObQA1" TargetMode="External"/><Relationship Id="rId2681" Type="http://schemas.openxmlformats.org/officeDocument/2006/relationships/hyperlink" Target="https://cdn.dripshop.live/dripnfts/slabs/116711459.jpg" TargetMode="External"/><Relationship Id="rId1351" Type="http://schemas.openxmlformats.org/officeDocument/2006/relationships/hyperlink" Target="https://cdn.dripshop.live/dripnfts/slabs/103371830.mp4" TargetMode="External"/><Relationship Id="rId2682" Type="http://schemas.openxmlformats.org/officeDocument/2006/relationships/hyperlink" Target="https://www.dripshop.live/products/gB3FprsEfHJ4rH2ZoJGki" TargetMode="External"/><Relationship Id="rId763" Type="http://schemas.openxmlformats.org/officeDocument/2006/relationships/hyperlink" Target="https://cdn.dripshop.live/dripnfts/slabs/69062633.mp4" TargetMode="External"/><Relationship Id="rId1352" Type="http://schemas.openxmlformats.org/officeDocument/2006/relationships/hyperlink" Target="https://cdn.dripshop.live/dripnfts/slabs/103371830.jpg" TargetMode="External"/><Relationship Id="rId2683" Type="http://schemas.openxmlformats.org/officeDocument/2006/relationships/hyperlink" Target="https://cdn.dripshop.live/dripnfts/slabs/115494287.mp4" TargetMode="External"/><Relationship Id="rId762" Type="http://schemas.openxmlformats.org/officeDocument/2006/relationships/hyperlink" Target="https://www.dripshop.live/products/Um3tXE1dxNQPfc1cPzzFF" TargetMode="External"/><Relationship Id="rId1353" Type="http://schemas.openxmlformats.org/officeDocument/2006/relationships/hyperlink" Target="https://www.dripshop.live/products/3l1g1WMgHP2fJG32Q_iN_" TargetMode="External"/><Relationship Id="rId2684" Type="http://schemas.openxmlformats.org/officeDocument/2006/relationships/hyperlink" Target="https://cdn.dripshop.live/dripnfts/slabs/115494287.jpg" TargetMode="External"/><Relationship Id="rId761" Type="http://schemas.openxmlformats.org/officeDocument/2006/relationships/hyperlink" Target="https://cdn.dripshop.live/dripnfts/slabs/109061856.jpg" TargetMode="External"/><Relationship Id="rId1354" Type="http://schemas.openxmlformats.org/officeDocument/2006/relationships/hyperlink" Target="https://cdn.dripshop.live/dripnfts/slabs/109060541.mp4" TargetMode="External"/><Relationship Id="rId2685" Type="http://schemas.openxmlformats.org/officeDocument/2006/relationships/hyperlink" Target="https://www.dripshop.live/products/Uja2ffBM26-DlmwM6r5rq" TargetMode="External"/><Relationship Id="rId760" Type="http://schemas.openxmlformats.org/officeDocument/2006/relationships/hyperlink" Target="https://cdn.dripshop.live/dripnfts/slabs/109061856.mp4" TargetMode="External"/><Relationship Id="rId1355" Type="http://schemas.openxmlformats.org/officeDocument/2006/relationships/hyperlink" Target="https://cdn.dripshop.live/dripnfts/slabs/109060541.jpg" TargetMode="External"/><Relationship Id="rId2686" Type="http://schemas.openxmlformats.org/officeDocument/2006/relationships/hyperlink" Target="https://cdn.dripshop.live/dripnfts/slabs/116711439.mp4" TargetMode="External"/><Relationship Id="rId1345" Type="http://schemas.openxmlformats.org/officeDocument/2006/relationships/hyperlink" Target="https://cdn.dripshop.live/dripnfts/slabs/98308170.mp4" TargetMode="External"/><Relationship Id="rId2676" Type="http://schemas.openxmlformats.org/officeDocument/2006/relationships/hyperlink" Target="https://www.dripshop.live/products/m2482tueRx3jhACyNiC2h" TargetMode="External"/><Relationship Id="rId1346" Type="http://schemas.openxmlformats.org/officeDocument/2006/relationships/hyperlink" Target="https://cdn.dripshop.live/dripnfts/slabs/98308170.jpg" TargetMode="External"/><Relationship Id="rId2677" Type="http://schemas.openxmlformats.org/officeDocument/2006/relationships/hyperlink" Target="https://cdn.dripshop.live/dripnfts/slabs/116711471.mp4" TargetMode="External"/><Relationship Id="rId1347" Type="http://schemas.openxmlformats.org/officeDocument/2006/relationships/hyperlink" Target="https://www.dripshop.live/products/NU3hs9J2l8tVDFgKaKy2Z" TargetMode="External"/><Relationship Id="rId2678" Type="http://schemas.openxmlformats.org/officeDocument/2006/relationships/hyperlink" Target="https://cdn.dripshop.live/dripnfts/slabs/116711471.jpg" TargetMode="External"/><Relationship Id="rId1348" Type="http://schemas.openxmlformats.org/officeDocument/2006/relationships/hyperlink" Target="https://cdn.dripshop.live/dripnfts/slabs/109061924.mp4" TargetMode="External"/><Relationship Id="rId2679" Type="http://schemas.openxmlformats.org/officeDocument/2006/relationships/hyperlink" Target="https://www.dripshop.live/products/Wabh49nmLSXXY23vBnjhr" TargetMode="External"/><Relationship Id="rId1349" Type="http://schemas.openxmlformats.org/officeDocument/2006/relationships/hyperlink" Target="https://cdn.dripshop.live/dripnfts/slabs/109061924.jpg" TargetMode="External"/><Relationship Id="rId756" Type="http://schemas.openxmlformats.org/officeDocument/2006/relationships/hyperlink" Target="https://www.dripshop.live/products/WGViE3HfNKfqSoq3UuQDA" TargetMode="External"/><Relationship Id="rId755" Type="http://schemas.openxmlformats.org/officeDocument/2006/relationships/hyperlink" Target="https://cdn.dripshop.live/dripnfts/slabs/109343512.jpg" TargetMode="External"/><Relationship Id="rId754" Type="http://schemas.openxmlformats.org/officeDocument/2006/relationships/hyperlink" Target="https://cdn.dripshop.live/dripnfts/slabs/109343512.mp4" TargetMode="External"/><Relationship Id="rId753" Type="http://schemas.openxmlformats.org/officeDocument/2006/relationships/hyperlink" Target="https://www.dripshop.live/products/oxi0qLlpyvEEo3OakuAtZ" TargetMode="External"/><Relationship Id="rId759" Type="http://schemas.openxmlformats.org/officeDocument/2006/relationships/hyperlink" Target="https://www.dripshop.live/products/5uPRq3kQItN8QnhWz86Q-" TargetMode="External"/><Relationship Id="rId758" Type="http://schemas.openxmlformats.org/officeDocument/2006/relationships/hyperlink" Target="https://cdn.dripshop.live/dripnfts/slabs/109257256.jpg" TargetMode="External"/><Relationship Id="rId757" Type="http://schemas.openxmlformats.org/officeDocument/2006/relationships/hyperlink" Target="https://cdn.dripshop.live/dripnfts/slabs/109257256.mp4" TargetMode="External"/><Relationship Id="rId2670" Type="http://schemas.openxmlformats.org/officeDocument/2006/relationships/hyperlink" Target="https://www.dripshop.live/products/Xz3DU5J39rCdH0mjhKeY2" TargetMode="External"/><Relationship Id="rId1340" Type="http://schemas.openxmlformats.org/officeDocument/2006/relationships/hyperlink" Target="https://cdn.dripshop.live/dripnfts/slabs/109061921.jpg" TargetMode="External"/><Relationship Id="rId2671" Type="http://schemas.openxmlformats.org/officeDocument/2006/relationships/hyperlink" Target="https://cdn.dripshop.live/dripnfts/slabs/6029132014.mp4" TargetMode="External"/><Relationship Id="rId752" Type="http://schemas.openxmlformats.org/officeDocument/2006/relationships/hyperlink" Target="https://cdn.dripshop.live/dripnfts/slabs/82972683.jpg" TargetMode="External"/><Relationship Id="rId1341" Type="http://schemas.openxmlformats.org/officeDocument/2006/relationships/hyperlink" Target="https://www.dripshop.live/products/XV1Xt48LifJXeaLXPCuSx" TargetMode="External"/><Relationship Id="rId2672" Type="http://schemas.openxmlformats.org/officeDocument/2006/relationships/hyperlink" Target="https://cdn.dripshop.live/dripnfts/slabs/6029132014.jpg" TargetMode="External"/><Relationship Id="rId751" Type="http://schemas.openxmlformats.org/officeDocument/2006/relationships/hyperlink" Target="https://cdn.dripshop.live/dripnfts/slabs/82972683.mp4" TargetMode="External"/><Relationship Id="rId1342" Type="http://schemas.openxmlformats.org/officeDocument/2006/relationships/hyperlink" Target="https://cdn.dripshop.live/dripnfts/slabs/109061923.mp4" TargetMode="External"/><Relationship Id="rId2673" Type="http://schemas.openxmlformats.org/officeDocument/2006/relationships/hyperlink" Target="https://www.dripshop.live/products/WAEy7eMTmUMG-pU35eK6q" TargetMode="External"/><Relationship Id="rId750" Type="http://schemas.openxmlformats.org/officeDocument/2006/relationships/hyperlink" Target="https://www.dripshop.live/products/OPVRvXICdW10nS4zaAHhn" TargetMode="External"/><Relationship Id="rId1343" Type="http://schemas.openxmlformats.org/officeDocument/2006/relationships/hyperlink" Target="https://cdn.dripshop.live/dripnfts/slabs/109061923.jpg" TargetMode="External"/><Relationship Id="rId2674" Type="http://schemas.openxmlformats.org/officeDocument/2006/relationships/hyperlink" Target="https://cdn.dripshop.live/dripnfts/slabs/116556467.mp4" TargetMode="External"/><Relationship Id="rId1344" Type="http://schemas.openxmlformats.org/officeDocument/2006/relationships/hyperlink" Target="https://www.dripshop.live/products/FgQYIJSc-vHSNygJ3Z1PZ" TargetMode="External"/><Relationship Id="rId2675" Type="http://schemas.openxmlformats.org/officeDocument/2006/relationships/hyperlink" Target="https://cdn.dripshop.live/dripnfts/slabs/116556467.jpg" TargetMode="External"/><Relationship Id="rId2621" Type="http://schemas.openxmlformats.org/officeDocument/2006/relationships/hyperlink" Target="https://cdn.dripshop.live/dripnfts/slabs/82972004.jpg" TargetMode="External"/><Relationship Id="rId2622" Type="http://schemas.openxmlformats.org/officeDocument/2006/relationships/hyperlink" Target="https://www.dripshop.live/products/8rV3lIR70u5uthXYD3FoM" TargetMode="External"/><Relationship Id="rId2623" Type="http://schemas.openxmlformats.org/officeDocument/2006/relationships/hyperlink" Target="https://cdn.dripshop.live/dripnfts/slabs/116711440.mp4" TargetMode="External"/><Relationship Id="rId2624" Type="http://schemas.openxmlformats.org/officeDocument/2006/relationships/hyperlink" Target="https://cdn.dripshop.live/dripnfts/slabs/116711440.jpg" TargetMode="External"/><Relationship Id="rId2625" Type="http://schemas.openxmlformats.org/officeDocument/2006/relationships/hyperlink" Target="https://www.dripshop.live/products/tSa2gF9a3NuO-SoIajz_u" TargetMode="External"/><Relationship Id="rId2626" Type="http://schemas.openxmlformats.org/officeDocument/2006/relationships/hyperlink" Target="https://cdn.dripshop.live/dripnfts/slabs/108726000.mp4" TargetMode="External"/><Relationship Id="rId2627" Type="http://schemas.openxmlformats.org/officeDocument/2006/relationships/hyperlink" Target="https://cdn.dripshop.live/dripnfts/slabs/108726000.jpg" TargetMode="External"/><Relationship Id="rId2628" Type="http://schemas.openxmlformats.org/officeDocument/2006/relationships/hyperlink" Target="https://www.dripshop.live/products/pfcshnO6c5wibrBeyJ1Cg" TargetMode="External"/><Relationship Id="rId709" Type="http://schemas.openxmlformats.org/officeDocument/2006/relationships/hyperlink" Target="https://cdn.dripshop.live/dripnfts/slabs/111981403.mp4" TargetMode="External"/><Relationship Id="rId2629" Type="http://schemas.openxmlformats.org/officeDocument/2006/relationships/hyperlink" Target="https://cdn.dripshop.live/dripnfts/slabs/114537247.mp4" TargetMode="External"/><Relationship Id="rId708" Type="http://schemas.openxmlformats.org/officeDocument/2006/relationships/hyperlink" Target="https://www.dripshop.live/products/D8LSniGqG0tyHrHcemRST" TargetMode="External"/><Relationship Id="rId707" Type="http://schemas.openxmlformats.org/officeDocument/2006/relationships/hyperlink" Target="https://cdn.dripshop.live/dripnfts/slabs/77522605.jpg" TargetMode="External"/><Relationship Id="rId706" Type="http://schemas.openxmlformats.org/officeDocument/2006/relationships/hyperlink" Target="https://cdn.dripshop.live/dripnfts/slabs/77522605.mp4" TargetMode="External"/><Relationship Id="rId701" Type="http://schemas.openxmlformats.org/officeDocument/2006/relationships/hyperlink" Target="https://cdn.dripshop.live/dripnfts/slabs/103379817.jpg" TargetMode="External"/><Relationship Id="rId700" Type="http://schemas.openxmlformats.org/officeDocument/2006/relationships/hyperlink" Target="https://cdn.dripshop.live/dripnfts/slabs/103379817.mp4" TargetMode="External"/><Relationship Id="rId705" Type="http://schemas.openxmlformats.org/officeDocument/2006/relationships/hyperlink" Target="https://www.dripshop.live/products/49yohtCChYrY_o6Q-mhb0" TargetMode="External"/><Relationship Id="rId704" Type="http://schemas.openxmlformats.org/officeDocument/2006/relationships/hyperlink" Target="https://cdn.dripshop.live/dripnfts/slabs/82972034.jpg" TargetMode="External"/><Relationship Id="rId703" Type="http://schemas.openxmlformats.org/officeDocument/2006/relationships/hyperlink" Target="https://cdn.dripshop.live/dripnfts/slabs/82972034.mp4" TargetMode="External"/><Relationship Id="rId702" Type="http://schemas.openxmlformats.org/officeDocument/2006/relationships/hyperlink" Target="https://www.dripshop.live/products/ofIgMemLhBYSlSJizmZ7O" TargetMode="External"/><Relationship Id="rId2620" Type="http://schemas.openxmlformats.org/officeDocument/2006/relationships/hyperlink" Target="https://cdn.dripshop.live/dripnfts/slabs/82972004.mp4" TargetMode="External"/><Relationship Id="rId2610" Type="http://schemas.openxmlformats.org/officeDocument/2006/relationships/hyperlink" Target="https://www.dripshop.live/products/zOWwOtoPMATQJL0J8jzF1" TargetMode="External"/><Relationship Id="rId2611" Type="http://schemas.openxmlformats.org/officeDocument/2006/relationships/hyperlink" Target="https://cdn.dripshop.live/dripnfts/slabs/6008815077.mp4" TargetMode="External"/><Relationship Id="rId2612" Type="http://schemas.openxmlformats.org/officeDocument/2006/relationships/hyperlink" Target="https://cdn.dripshop.live/dripnfts/slabs/6008815077.jpg" TargetMode="External"/><Relationship Id="rId2613" Type="http://schemas.openxmlformats.org/officeDocument/2006/relationships/hyperlink" Target="https://www.dripshop.live/products/2vurEPLQFMc_IfOdguIfY" TargetMode="External"/><Relationship Id="rId2614" Type="http://schemas.openxmlformats.org/officeDocument/2006/relationships/hyperlink" Target="https://cdn.dripshop.live/dripnfts/slabs/101442747.mp4" TargetMode="External"/><Relationship Id="rId2615" Type="http://schemas.openxmlformats.org/officeDocument/2006/relationships/hyperlink" Target="https://cdn.dripshop.live/dripnfts/slabs/101442747.jpg" TargetMode="External"/><Relationship Id="rId2616" Type="http://schemas.openxmlformats.org/officeDocument/2006/relationships/hyperlink" Target="https://www.dripshop.live/products/qP1KL9VZnaqNq0etaBGBm" TargetMode="External"/><Relationship Id="rId2617" Type="http://schemas.openxmlformats.org/officeDocument/2006/relationships/hyperlink" Target="https://cdn.dripshop.live/dripnfts/slabs/101877245.mp4" TargetMode="External"/><Relationship Id="rId2618" Type="http://schemas.openxmlformats.org/officeDocument/2006/relationships/hyperlink" Target="https://cdn.dripshop.live/dripnfts/slabs/101877245.jpg" TargetMode="External"/><Relationship Id="rId2619" Type="http://schemas.openxmlformats.org/officeDocument/2006/relationships/hyperlink" Target="https://www.dripshop.live/products/x0WWFZM9SYwXmqIEEhRxO" TargetMode="External"/><Relationship Id="rId1312" Type="http://schemas.openxmlformats.org/officeDocument/2006/relationships/hyperlink" Target="https://cdn.dripshop.live/dripnfts/slabs/116556466.mp4" TargetMode="External"/><Relationship Id="rId2643" Type="http://schemas.openxmlformats.org/officeDocument/2006/relationships/hyperlink" Target="https://www.dripshop.live/products/91B1wvj7pb-Xu6J4FPzoi" TargetMode="External"/><Relationship Id="rId1313" Type="http://schemas.openxmlformats.org/officeDocument/2006/relationships/hyperlink" Target="https://cdn.dripshop.live/dripnfts/slabs/116556466.jpg" TargetMode="External"/><Relationship Id="rId2644" Type="http://schemas.openxmlformats.org/officeDocument/2006/relationships/hyperlink" Target="https://cdn.dripshop.live/dripnfts/slabs/116711461.mp4" TargetMode="External"/><Relationship Id="rId1314" Type="http://schemas.openxmlformats.org/officeDocument/2006/relationships/hyperlink" Target="https://www.dripshop.live/products/WBDj1zaQF8as9B5TDjBUt" TargetMode="External"/><Relationship Id="rId2645" Type="http://schemas.openxmlformats.org/officeDocument/2006/relationships/hyperlink" Target="https://cdn.dripshop.live/dripnfts/slabs/116711461.jpg" TargetMode="External"/><Relationship Id="rId1315" Type="http://schemas.openxmlformats.org/officeDocument/2006/relationships/hyperlink" Target="https://cdn.dripshop.live/dripnfts/slabs/82511788.mp4" TargetMode="External"/><Relationship Id="rId2646" Type="http://schemas.openxmlformats.org/officeDocument/2006/relationships/hyperlink" Target="https://www.dripshop.live/products/DRuBEeiDvPfzeaBQH-hPY" TargetMode="External"/><Relationship Id="rId1316" Type="http://schemas.openxmlformats.org/officeDocument/2006/relationships/hyperlink" Target="https://cdn.dripshop.live/dripnfts/slabs/82511788.jpg" TargetMode="External"/><Relationship Id="rId2647" Type="http://schemas.openxmlformats.org/officeDocument/2006/relationships/hyperlink" Target="https://cdn.dripshop.live/dripnfts/slabs/90810072.mp4" TargetMode="External"/><Relationship Id="rId1317" Type="http://schemas.openxmlformats.org/officeDocument/2006/relationships/hyperlink" Target="https://www.dripshop.live/products/U_rTXt-08RYV6QG3r6o_A" TargetMode="External"/><Relationship Id="rId2648" Type="http://schemas.openxmlformats.org/officeDocument/2006/relationships/hyperlink" Target="https://cdn.dripshop.live/dripnfts/slabs/90810072.jpg" TargetMode="External"/><Relationship Id="rId1318" Type="http://schemas.openxmlformats.org/officeDocument/2006/relationships/hyperlink" Target="https://cdn.dripshop.live/dripnfts/slabs/82972681.mp4" TargetMode="External"/><Relationship Id="rId2649" Type="http://schemas.openxmlformats.org/officeDocument/2006/relationships/hyperlink" Target="https://www.dripshop.live/products/P6xxUI4um89AX8ZFrLFtj" TargetMode="External"/><Relationship Id="rId1319" Type="http://schemas.openxmlformats.org/officeDocument/2006/relationships/hyperlink" Target="https://cdn.dripshop.live/dripnfts/slabs/82972681.jpg" TargetMode="External"/><Relationship Id="rId729" Type="http://schemas.openxmlformats.org/officeDocument/2006/relationships/hyperlink" Target="https://www.dripshop.live/products/hLmuUfikhbdwCviXXu2ie" TargetMode="External"/><Relationship Id="rId728" Type="http://schemas.openxmlformats.org/officeDocument/2006/relationships/hyperlink" Target="https://cdn.dripshop.live/dripnfts/slabs/112147699.jpg" TargetMode="External"/><Relationship Id="rId723" Type="http://schemas.openxmlformats.org/officeDocument/2006/relationships/hyperlink" Target="https://www.dripshop.live/products/YIZKQliQz9ax75wdwGVHY" TargetMode="External"/><Relationship Id="rId722" Type="http://schemas.openxmlformats.org/officeDocument/2006/relationships/hyperlink" Target="https://cdn.dripshop.live/dripnfts/slabs/80416756.jpg" TargetMode="External"/><Relationship Id="rId721" Type="http://schemas.openxmlformats.org/officeDocument/2006/relationships/hyperlink" Target="https://cdn.dripshop.live/dripnfts/slabs/80416756.mp4" TargetMode="External"/><Relationship Id="rId720" Type="http://schemas.openxmlformats.org/officeDocument/2006/relationships/hyperlink" Target="https://www.dripshop.live/products/Dw1eG1QaFj5JMnoZNsrOd" TargetMode="External"/><Relationship Id="rId727" Type="http://schemas.openxmlformats.org/officeDocument/2006/relationships/hyperlink" Target="https://cdn.dripshop.live/dripnfts/slabs/112147699.mp4" TargetMode="External"/><Relationship Id="rId726" Type="http://schemas.openxmlformats.org/officeDocument/2006/relationships/hyperlink" Target="https://www.dripshop.live/products/TOf8GRWfg-coUqb8STfY0" TargetMode="External"/><Relationship Id="rId725" Type="http://schemas.openxmlformats.org/officeDocument/2006/relationships/hyperlink" Target="https://cdn.dripshop.live/dripnfts/slabs/111855854.jpg" TargetMode="External"/><Relationship Id="rId724" Type="http://schemas.openxmlformats.org/officeDocument/2006/relationships/hyperlink" Target="https://cdn.dripshop.live/dripnfts/slabs/111855854.mp4" TargetMode="External"/><Relationship Id="rId2640" Type="http://schemas.openxmlformats.org/officeDocument/2006/relationships/hyperlink" Target="https://www.dripshop.live/products/ucRblWT9fOkyOtetbqCe-" TargetMode="External"/><Relationship Id="rId1310" Type="http://schemas.openxmlformats.org/officeDocument/2006/relationships/hyperlink" Target="https://cdn.dripshop.live/dripnfts/slabs/103559342.jpg" TargetMode="External"/><Relationship Id="rId2641" Type="http://schemas.openxmlformats.org/officeDocument/2006/relationships/hyperlink" Target="https://cdn.dripshop.live/dripnfts/slabs/116556477.mp4" TargetMode="External"/><Relationship Id="rId1311" Type="http://schemas.openxmlformats.org/officeDocument/2006/relationships/hyperlink" Target="https://www.dripshop.live/products/sNkL1uvQ04BSuEE4FSABG" TargetMode="External"/><Relationship Id="rId2642" Type="http://schemas.openxmlformats.org/officeDocument/2006/relationships/hyperlink" Target="https://cdn.dripshop.live/dripnfts/slabs/116556477.jpg" TargetMode="External"/><Relationship Id="rId1301" Type="http://schemas.openxmlformats.org/officeDocument/2006/relationships/hyperlink" Target="https://cdn.dripshop.live/dripnfts/slabs/54572004.jpg" TargetMode="External"/><Relationship Id="rId2632" Type="http://schemas.openxmlformats.org/officeDocument/2006/relationships/hyperlink" Target="https://cdn.dripshop.live/dripnfts/slabs/116711463.mp4" TargetMode="External"/><Relationship Id="rId1302" Type="http://schemas.openxmlformats.org/officeDocument/2006/relationships/hyperlink" Target="https://www.dripshop.live/products/dSgITGY8YYEypKLyn8QWa" TargetMode="External"/><Relationship Id="rId2633" Type="http://schemas.openxmlformats.org/officeDocument/2006/relationships/hyperlink" Target="https://cdn.dripshop.live/dripnfts/slabs/116711463.jpg" TargetMode="External"/><Relationship Id="rId1303" Type="http://schemas.openxmlformats.org/officeDocument/2006/relationships/hyperlink" Target="https://cdn.dripshop.live/dripnfts/slabs/82972026.mp4" TargetMode="External"/><Relationship Id="rId2634" Type="http://schemas.openxmlformats.org/officeDocument/2006/relationships/hyperlink" Target="https://www.dripshop.live/products/eBLchXoPNIcCU9x3EqKbJ" TargetMode="External"/><Relationship Id="rId1304" Type="http://schemas.openxmlformats.org/officeDocument/2006/relationships/hyperlink" Target="https://cdn.dripshop.live/dripnfts/slabs/82972026.jpg" TargetMode="External"/><Relationship Id="rId2635" Type="http://schemas.openxmlformats.org/officeDocument/2006/relationships/hyperlink" Target="https://cdn.dripshop.live/dripnfts/slabs/97596303.mp4" TargetMode="External"/><Relationship Id="rId1305" Type="http://schemas.openxmlformats.org/officeDocument/2006/relationships/hyperlink" Target="https://www.dripshop.live/products/Lp8nyRjH8PBvUOZiDJ07Q" TargetMode="External"/><Relationship Id="rId2636" Type="http://schemas.openxmlformats.org/officeDocument/2006/relationships/hyperlink" Target="https://cdn.dripshop.live/dripnfts/slabs/97596303.jpg" TargetMode="External"/><Relationship Id="rId1306" Type="http://schemas.openxmlformats.org/officeDocument/2006/relationships/hyperlink" Target="https://cdn.dripshop.live/dripnfts/slabs/104233903.mp4" TargetMode="External"/><Relationship Id="rId2637" Type="http://schemas.openxmlformats.org/officeDocument/2006/relationships/hyperlink" Target="https://www.dripshop.live/products/FF8MP0O9zqm8w_kcsalMY" TargetMode="External"/><Relationship Id="rId1307" Type="http://schemas.openxmlformats.org/officeDocument/2006/relationships/hyperlink" Target="https://cdn.dripshop.live/dripnfts/slabs/104233903.jpg" TargetMode="External"/><Relationship Id="rId2638" Type="http://schemas.openxmlformats.org/officeDocument/2006/relationships/hyperlink" Target="https://cdn.dripshop.live/dripnfts/slabs/116711497.mp4" TargetMode="External"/><Relationship Id="rId1308" Type="http://schemas.openxmlformats.org/officeDocument/2006/relationships/hyperlink" Target="https://www.dripshop.live/products/U6za3wPgZzOxSq5fACIFc" TargetMode="External"/><Relationship Id="rId2639" Type="http://schemas.openxmlformats.org/officeDocument/2006/relationships/hyperlink" Target="https://cdn.dripshop.live/dripnfts/slabs/116711497.jpg" TargetMode="External"/><Relationship Id="rId1309" Type="http://schemas.openxmlformats.org/officeDocument/2006/relationships/hyperlink" Target="https://cdn.dripshop.live/dripnfts/slabs/103559342.mp4" TargetMode="External"/><Relationship Id="rId719" Type="http://schemas.openxmlformats.org/officeDocument/2006/relationships/hyperlink" Target="https://cdn.dripshop.live/dripnfts/slabs/80416809.jpg" TargetMode="External"/><Relationship Id="rId718" Type="http://schemas.openxmlformats.org/officeDocument/2006/relationships/hyperlink" Target="https://cdn.dripshop.live/dripnfts/slabs/80416809.mp4" TargetMode="External"/><Relationship Id="rId717" Type="http://schemas.openxmlformats.org/officeDocument/2006/relationships/hyperlink" Target="https://www.dripshop.live/products/k9oI2owo7rUtp9gVlq3GF" TargetMode="External"/><Relationship Id="rId712" Type="http://schemas.openxmlformats.org/officeDocument/2006/relationships/hyperlink" Target="https://cdn.dripshop.live/dripnfts/slabs/108381848.mp4" TargetMode="External"/><Relationship Id="rId711" Type="http://schemas.openxmlformats.org/officeDocument/2006/relationships/hyperlink" Target="https://www.dripshop.live/products/5sfJfrFysDhhYAaaWBlTf" TargetMode="External"/><Relationship Id="rId710" Type="http://schemas.openxmlformats.org/officeDocument/2006/relationships/hyperlink" Target="https://cdn.dripshop.live/dripnfts/slabs/111981403.jpg" TargetMode="External"/><Relationship Id="rId716" Type="http://schemas.openxmlformats.org/officeDocument/2006/relationships/hyperlink" Target="https://cdn.dripshop.live/dripnfts/slabs/78557943.jpg" TargetMode="External"/><Relationship Id="rId715" Type="http://schemas.openxmlformats.org/officeDocument/2006/relationships/hyperlink" Target="https://cdn.dripshop.live/dripnfts/slabs/78557943.mp4" TargetMode="External"/><Relationship Id="rId714" Type="http://schemas.openxmlformats.org/officeDocument/2006/relationships/hyperlink" Target="https://www.dripshop.live/products/1HtrOV-pmDn2eyeABnRbm" TargetMode="External"/><Relationship Id="rId713" Type="http://schemas.openxmlformats.org/officeDocument/2006/relationships/hyperlink" Target="https://cdn.dripshop.live/dripnfts/slabs/108381848.jpg" TargetMode="External"/><Relationship Id="rId2630" Type="http://schemas.openxmlformats.org/officeDocument/2006/relationships/hyperlink" Target="https://cdn.dripshop.live/dripnfts/slabs/114537247.jpg" TargetMode="External"/><Relationship Id="rId1300" Type="http://schemas.openxmlformats.org/officeDocument/2006/relationships/hyperlink" Target="https://cdn.dripshop.live/dripnfts/slabs/54572004.mp4" TargetMode="External"/><Relationship Id="rId2631" Type="http://schemas.openxmlformats.org/officeDocument/2006/relationships/hyperlink" Target="https://www.dripshop.live/products/B8fK3o0XMiWrUWbOhEqqO" TargetMode="External"/><Relationship Id="rId1378" Type="http://schemas.openxmlformats.org/officeDocument/2006/relationships/hyperlink" Target="https://cdn.dripshop.live/dripnfts/slabs/109343519.mp4" TargetMode="External"/><Relationship Id="rId1379" Type="http://schemas.openxmlformats.org/officeDocument/2006/relationships/hyperlink" Target="https://cdn.dripshop.live/dripnfts/slabs/109343519.jpg" TargetMode="External"/><Relationship Id="rId789" Type="http://schemas.openxmlformats.org/officeDocument/2006/relationships/hyperlink" Target="https://www.dripshop.live/products/HUu1Xpkmu7ijh1USXt-dB" TargetMode="External"/><Relationship Id="rId788" Type="http://schemas.openxmlformats.org/officeDocument/2006/relationships/hyperlink" Target="https://cdn.dripshop.live/dripnfts/slabs/109061840.jpg" TargetMode="External"/><Relationship Id="rId787" Type="http://schemas.openxmlformats.org/officeDocument/2006/relationships/hyperlink" Target="https://cdn.dripshop.live/dripnfts/slabs/109061840.mp4" TargetMode="External"/><Relationship Id="rId786" Type="http://schemas.openxmlformats.org/officeDocument/2006/relationships/hyperlink" Target="https://www.dripshop.live/products/9KWz_jX8E3AYZqdJyZ6rH" TargetMode="External"/><Relationship Id="rId781" Type="http://schemas.openxmlformats.org/officeDocument/2006/relationships/hyperlink" Target="https://cdn.dripshop.live/dripnfts/slabs/91845279.mp4" TargetMode="External"/><Relationship Id="rId1370" Type="http://schemas.openxmlformats.org/officeDocument/2006/relationships/hyperlink" Target="https://cdn.dripshop.live/dripnfts/slabs/109060536.jpg" TargetMode="External"/><Relationship Id="rId780" Type="http://schemas.openxmlformats.org/officeDocument/2006/relationships/hyperlink" Target="https://www.dripshop.live/products/FntLXLrKp4EDthllZEd9a" TargetMode="External"/><Relationship Id="rId1371" Type="http://schemas.openxmlformats.org/officeDocument/2006/relationships/hyperlink" Target="https://www.dripshop.live/products/jVDpy1iKcYPkVeRTvI8Zr" TargetMode="External"/><Relationship Id="rId1372" Type="http://schemas.openxmlformats.org/officeDocument/2006/relationships/hyperlink" Target="https://cdn.dripshop.live/dripnfts/slabs/102195120.mp4" TargetMode="External"/><Relationship Id="rId1373" Type="http://schemas.openxmlformats.org/officeDocument/2006/relationships/hyperlink" Target="https://cdn.dripshop.live/dripnfts/slabs/102195120.jpg" TargetMode="External"/><Relationship Id="rId785" Type="http://schemas.openxmlformats.org/officeDocument/2006/relationships/hyperlink" Target="https://cdn.dripshop.live/dripnfts/slabs/109257160.jpg" TargetMode="External"/><Relationship Id="rId1374" Type="http://schemas.openxmlformats.org/officeDocument/2006/relationships/hyperlink" Target="https://www.dripshop.live/products/bHD_BWPyT94XI8g7rRC94" TargetMode="External"/><Relationship Id="rId784" Type="http://schemas.openxmlformats.org/officeDocument/2006/relationships/hyperlink" Target="https://cdn.dripshop.live/dripnfts/slabs/109257160.mp4" TargetMode="External"/><Relationship Id="rId1375" Type="http://schemas.openxmlformats.org/officeDocument/2006/relationships/hyperlink" Target="https://cdn.dripshop.live/dripnfts/slabs/101034767.mp4" TargetMode="External"/><Relationship Id="rId783" Type="http://schemas.openxmlformats.org/officeDocument/2006/relationships/hyperlink" Target="https://www.dripshop.live/products/9MVhPS83K8VxDqirPKAdI" TargetMode="External"/><Relationship Id="rId1376" Type="http://schemas.openxmlformats.org/officeDocument/2006/relationships/hyperlink" Target="https://cdn.dripshop.live/dripnfts/slabs/101034767.jpg" TargetMode="External"/><Relationship Id="rId782" Type="http://schemas.openxmlformats.org/officeDocument/2006/relationships/hyperlink" Target="https://cdn.dripshop.live/dripnfts/slabs/91845279.jpg" TargetMode="External"/><Relationship Id="rId1377" Type="http://schemas.openxmlformats.org/officeDocument/2006/relationships/hyperlink" Target="https://www.dripshop.live/products/w7aBhlGvS9-jsI4bSDajS" TargetMode="External"/><Relationship Id="rId1367" Type="http://schemas.openxmlformats.org/officeDocument/2006/relationships/hyperlink" Target="https://cdn.dripshop.live/dripnfts/slabs/109060534.jpg" TargetMode="External"/><Relationship Id="rId2698" Type="http://schemas.openxmlformats.org/officeDocument/2006/relationships/hyperlink" Target="https://cdn.dripshop.live/dripnfts/slabs/111981435.mp4" TargetMode="External"/><Relationship Id="rId1368" Type="http://schemas.openxmlformats.org/officeDocument/2006/relationships/hyperlink" Target="https://www.dripshop.live/products/SSoABwl3UHIkUqHB8O1e5" TargetMode="External"/><Relationship Id="rId2699" Type="http://schemas.openxmlformats.org/officeDocument/2006/relationships/hyperlink" Target="https://cdn.dripshop.live/dripnfts/slabs/111981435.jpg" TargetMode="External"/><Relationship Id="rId1369" Type="http://schemas.openxmlformats.org/officeDocument/2006/relationships/hyperlink" Target="https://cdn.dripshop.live/dripnfts/slabs/109060536.mp4" TargetMode="External"/><Relationship Id="rId778" Type="http://schemas.openxmlformats.org/officeDocument/2006/relationships/hyperlink" Target="https://cdn.dripshop.live/dripnfts/slabs/112147696.mp4" TargetMode="External"/><Relationship Id="rId777" Type="http://schemas.openxmlformats.org/officeDocument/2006/relationships/hyperlink" Target="https://www.dripshop.live/products/KWFQSDJqhTgE3VYk30UUB" TargetMode="External"/><Relationship Id="rId776" Type="http://schemas.openxmlformats.org/officeDocument/2006/relationships/hyperlink" Target="https://cdn.dripshop.live/dripnfts/slabs/116711438.jpg" TargetMode="External"/><Relationship Id="rId775" Type="http://schemas.openxmlformats.org/officeDocument/2006/relationships/hyperlink" Target="https://cdn.dripshop.live/dripnfts/slabs/116711438.mp4" TargetMode="External"/><Relationship Id="rId779" Type="http://schemas.openxmlformats.org/officeDocument/2006/relationships/hyperlink" Target="https://cdn.dripshop.live/dripnfts/slabs/112147696.jpg" TargetMode="External"/><Relationship Id="rId770" Type="http://schemas.openxmlformats.org/officeDocument/2006/relationships/hyperlink" Target="https://cdn.dripshop.live/dripnfts/slabs/83770034.jpg" TargetMode="External"/><Relationship Id="rId2690" Type="http://schemas.openxmlformats.org/officeDocument/2006/relationships/hyperlink" Target="https://cdn.dripshop.live/dripnfts/slabs/104233925.jpg" TargetMode="External"/><Relationship Id="rId1360" Type="http://schemas.openxmlformats.org/officeDocument/2006/relationships/hyperlink" Target="https://cdn.dripshop.live/dripnfts/slabs/109060538.mp4" TargetMode="External"/><Relationship Id="rId2691" Type="http://schemas.openxmlformats.org/officeDocument/2006/relationships/hyperlink" Target="https://www.dripshop.live/products/F6kiySw36gwnB5ivKcGOB" TargetMode="External"/><Relationship Id="rId1361" Type="http://schemas.openxmlformats.org/officeDocument/2006/relationships/hyperlink" Target="https://cdn.dripshop.live/dripnfts/slabs/109060538.jpg" TargetMode="External"/><Relationship Id="rId2692" Type="http://schemas.openxmlformats.org/officeDocument/2006/relationships/hyperlink" Target="https://cdn.dripshop.live/dripnfts/slabs/115494300.mp4" TargetMode="External"/><Relationship Id="rId1362" Type="http://schemas.openxmlformats.org/officeDocument/2006/relationships/hyperlink" Target="https://www.dripshop.live/products/queFVJmppr9XTjWGD9L41" TargetMode="External"/><Relationship Id="rId2693" Type="http://schemas.openxmlformats.org/officeDocument/2006/relationships/hyperlink" Target="https://cdn.dripshop.live/dripnfts/slabs/115494300.jpg" TargetMode="External"/><Relationship Id="rId774" Type="http://schemas.openxmlformats.org/officeDocument/2006/relationships/hyperlink" Target="https://www.dripshop.live/products/imKaGN8CmMK3ioazOgFwC" TargetMode="External"/><Relationship Id="rId1363" Type="http://schemas.openxmlformats.org/officeDocument/2006/relationships/hyperlink" Target="https://cdn.dripshop.live/dripnfts/slabs/109060618.mp4" TargetMode="External"/><Relationship Id="rId2694" Type="http://schemas.openxmlformats.org/officeDocument/2006/relationships/hyperlink" Target="https://www.dripshop.live/products/2dUv6pgo_X3TvLUkWZaUB" TargetMode="External"/><Relationship Id="rId773" Type="http://schemas.openxmlformats.org/officeDocument/2006/relationships/hyperlink" Target="https://cdn.dripshop.live/dripnfts/slabs/112147698.jpg" TargetMode="External"/><Relationship Id="rId1364" Type="http://schemas.openxmlformats.org/officeDocument/2006/relationships/hyperlink" Target="https://cdn.dripshop.live/dripnfts/slabs/109060618.jpg" TargetMode="External"/><Relationship Id="rId2695" Type="http://schemas.openxmlformats.org/officeDocument/2006/relationships/hyperlink" Target="https://cdn.dripshop.live/dripnfts/slabs/116711437.mp4" TargetMode="External"/><Relationship Id="rId772" Type="http://schemas.openxmlformats.org/officeDocument/2006/relationships/hyperlink" Target="https://cdn.dripshop.live/dripnfts/slabs/112147698.mp4" TargetMode="External"/><Relationship Id="rId1365" Type="http://schemas.openxmlformats.org/officeDocument/2006/relationships/hyperlink" Target="https://www.dripshop.live/products/K3u6YPpX7wW51cbrq3Ma5" TargetMode="External"/><Relationship Id="rId2696" Type="http://schemas.openxmlformats.org/officeDocument/2006/relationships/hyperlink" Target="https://cdn.dripshop.live/dripnfts/slabs/116711437.jpg" TargetMode="External"/><Relationship Id="rId771" Type="http://schemas.openxmlformats.org/officeDocument/2006/relationships/hyperlink" Target="https://www.dripshop.live/products/HDl63DphzQZQ2hRnf7ZJf" TargetMode="External"/><Relationship Id="rId1366" Type="http://schemas.openxmlformats.org/officeDocument/2006/relationships/hyperlink" Target="https://cdn.dripshop.live/dripnfts/slabs/109060534.mp4" TargetMode="External"/><Relationship Id="rId2697" Type="http://schemas.openxmlformats.org/officeDocument/2006/relationships/hyperlink" Target="https://www.dripshop.live/products/Uh1VsnE7-sOHnxmpelUV8" TargetMode="External"/><Relationship Id="rId1390" Type="http://schemas.openxmlformats.org/officeDocument/2006/relationships/hyperlink" Target="https://cdn.dripshop.live/dripnfts/slabs/100675280.mp4" TargetMode="External"/><Relationship Id="rId1391" Type="http://schemas.openxmlformats.org/officeDocument/2006/relationships/hyperlink" Target="https://cdn.dripshop.live/dripnfts/slabs/100675280.jpg" TargetMode="External"/><Relationship Id="rId1392" Type="http://schemas.openxmlformats.org/officeDocument/2006/relationships/hyperlink" Target="https://www.dripshop.live/products/SV1_ciN4ocpUqzTjoRwz9" TargetMode="External"/><Relationship Id="rId1393" Type="http://schemas.openxmlformats.org/officeDocument/2006/relationships/hyperlink" Target="https://cdn.dripshop.live/dripnfts/slabs/109061908.mp4" TargetMode="External"/><Relationship Id="rId1394" Type="http://schemas.openxmlformats.org/officeDocument/2006/relationships/hyperlink" Target="https://cdn.dripshop.live/dripnfts/slabs/109061908.jpg" TargetMode="External"/><Relationship Id="rId1395" Type="http://schemas.openxmlformats.org/officeDocument/2006/relationships/hyperlink" Target="https://www.dripshop.live/products/8J4UqtFUk3VwfAb-2_xN2" TargetMode="External"/><Relationship Id="rId1396" Type="http://schemas.openxmlformats.org/officeDocument/2006/relationships/hyperlink" Target="https://cdn.dripshop.live/dripnfts/slabs/76750380.mp4" TargetMode="External"/><Relationship Id="rId1397" Type="http://schemas.openxmlformats.org/officeDocument/2006/relationships/hyperlink" Target="https://cdn.dripshop.live/dripnfts/slabs/76750380.jpg" TargetMode="External"/><Relationship Id="rId1398" Type="http://schemas.openxmlformats.org/officeDocument/2006/relationships/hyperlink" Target="https://www.dripshop.live/products/-vqzBRsb9GVLla2OkIoPg" TargetMode="External"/><Relationship Id="rId1399" Type="http://schemas.openxmlformats.org/officeDocument/2006/relationships/hyperlink" Target="https://cdn.dripshop.live/dripnfts/slabs/102195101.mp4" TargetMode="External"/><Relationship Id="rId1389" Type="http://schemas.openxmlformats.org/officeDocument/2006/relationships/hyperlink" Target="https://www.dripshop.live/products/x25ceXa3BS5O6aEs9_Nt9" TargetMode="External"/><Relationship Id="rId799" Type="http://schemas.openxmlformats.org/officeDocument/2006/relationships/hyperlink" Target="https://cdn.dripshop.live/dripnfts/slabs/101062663.mp4" TargetMode="External"/><Relationship Id="rId798" Type="http://schemas.openxmlformats.org/officeDocument/2006/relationships/hyperlink" Target="https://www.dripshop.live/products/CNF6sZOubw3lZyjqmq8d_" TargetMode="External"/><Relationship Id="rId797" Type="http://schemas.openxmlformats.org/officeDocument/2006/relationships/hyperlink" Target="https://cdn.dripshop.live/dripnfts/slabs/103371887.jpg" TargetMode="External"/><Relationship Id="rId1380" Type="http://schemas.openxmlformats.org/officeDocument/2006/relationships/hyperlink" Target="https://www.dripshop.live/products/240hV334kUiLWMz0dhuwq" TargetMode="External"/><Relationship Id="rId792" Type="http://schemas.openxmlformats.org/officeDocument/2006/relationships/hyperlink" Target="https://www.dripshop.live/products/3j7pUGiuRng2eoZTHmX-X" TargetMode="External"/><Relationship Id="rId1381" Type="http://schemas.openxmlformats.org/officeDocument/2006/relationships/hyperlink" Target="https://cdn.dripshop.live/dripnfts/slabs/109060540.mp4" TargetMode="External"/><Relationship Id="rId791" Type="http://schemas.openxmlformats.org/officeDocument/2006/relationships/hyperlink" Target="https://cdn.dripshop.live/dripnfts/slabs/109343531.jpg" TargetMode="External"/><Relationship Id="rId1382" Type="http://schemas.openxmlformats.org/officeDocument/2006/relationships/hyperlink" Target="https://cdn.dripshop.live/dripnfts/slabs/109060540.jpg" TargetMode="External"/><Relationship Id="rId790" Type="http://schemas.openxmlformats.org/officeDocument/2006/relationships/hyperlink" Target="https://cdn.dripshop.live/dripnfts/slabs/109343531.mp4" TargetMode="External"/><Relationship Id="rId1383" Type="http://schemas.openxmlformats.org/officeDocument/2006/relationships/hyperlink" Target="https://www.dripshop.live/products/YLR9Z2y5jU_NgrU2gCcJd" TargetMode="External"/><Relationship Id="rId1384" Type="http://schemas.openxmlformats.org/officeDocument/2006/relationships/hyperlink" Target="https://cdn.dripshop.live/dripnfts/slabs/109060542.mp4" TargetMode="External"/><Relationship Id="rId796" Type="http://schemas.openxmlformats.org/officeDocument/2006/relationships/hyperlink" Target="https://cdn.dripshop.live/dripnfts/slabs/103371887.mp4" TargetMode="External"/><Relationship Id="rId1385" Type="http://schemas.openxmlformats.org/officeDocument/2006/relationships/hyperlink" Target="https://cdn.dripshop.live/dripnfts/slabs/109060542.jpg" TargetMode="External"/><Relationship Id="rId795" Type="http://schemas.openxmlformats.org/officeDocument/2006/relationships/hyperlink" Target="https://www.dripshop.live/products/kO5tUyvhtrpQT7rRDWLFx" TargetMode="External"/><Relationship Id="rId1386" Type="http://schemas.openxmlformats.org/officeDocument/2006/relationships/hyperlink" Target="https://www.dripshop.live/products/fFU9IW-Gq2WRGYfkG7PQn" TargetMode="External"/><Relationship Id="rId794" Type="http://schemas.openxmlformats.org/officeDocument/2006/relationships/hyperlink" Target="https://cdn.dripshop.live/dripnfts/slabs/102216386.jpg" TargetMode="External"/><Relationship Id="rId1387" Type="http://schemas.openxmlformats.org/officeDocument/2006/relationships/hyperlink" Target="https://cdn.dripshop.live/dripnfts/slabs/109060535.mp4" TargetMode="External"/><Relationship Id="rId793" Type="http://schemas.openxmlformats.org/officeDocument/2006/relationships/hyperlink" Target="https://cdn.dripshop.live/dripnfts/slabs/102216386.mp4" TargetMode="External"/><Relationship Id="rId1388" Type="http://schemas.openxmlformats.org/officeDocument/2006/relationships/hyperlink" Target="https://cdn.dripshop.live/dripnfts/slabs/109060535.jpg" TargetMode="External"/><Relationship Id="rId2700" Type="http://schemas.openxmlformats.org/officeDocument/2006/relationships/hyperlink" Target="https://www.dripshop.live/products/gukMs4K5jcgdTw3PKheu4" TargetMode="External"/><Relationship Id="rId2701" Type="http://schemas.openxmlformats.org/officeDocument/2006/relationships/hyperlink" Target="https://cdn.dripshop.live/dripnfts/slabs/6009816121.mp4" TargetMode="External"/><Relationship Id="rId2702" Type="http://schemas.openxmlformats.org/officeDocument/2006/relationships/hyperlink" Target="https://cdn.dripshop.live/dripnfts/slabs/6009816121.jpg" TargetMode="External"/><Relationship Id="rId2703" Type="http://schemas.openxmlformats.org/officeDocument/2006/relationships/hyperlink" Target="https://www.dripshop.live/products/AUuxo4DBjFj--mk8u-FOL" TargetMode="External"/><Relationship Id="rId2704" Type="http://schemas.openxmlformats.org/officeDocument/2006/relationships/hyperlink" Target="https://cdn.dripshop.live/dripnfts/slabs/6025859245.mp4" TargetMode="External"/><Relationship Id="rId2705" Type="http://schemas.openxmlformats.org/officeDocument/2006/relationships/hyperlink" Target="https://cdn.dripshop.live/dripnfts/slabs/6025859245.jpg" TargetMode="External"/><Relationship Id="rId2706" Type="http://schemas.openxmlformats.org/officeDocument/2006/relationships/hyperlink" Target="https://www.dripshop.live/products/3BD3_szw3vaPjYooc_VrV" TargetMode="External"/><Relationship Id="rId2707" Type="http://schemas.openxmlformats.org/officeDocument/2006/relationships/hyperlink" Target="https://cdn.dripshop.live/dripnfts/slabs/1401041081015.mp4" TargetMode="External"/><Relationship Id="rId2708" Type="http://schemas.openxmlformats.org/officeDocument/2006/relationships/hyperlink" Target="https://cdn.dripshop.live/dripnfts/slabs/1401041081015.jpg" TargetMode="External"/><Relationship Id="rId2709" Type="http://schemas.openxmlformats.org/officeDocument/2006/relationships/hyperlink" Target="https://www.dripshop.live/products/GCCWjxDXh8VHS7aJTdyX1" TargetMode="External"/><Relationship Id="rId2720" Type="http://schemas.openxmlformats.org/officeDocument/2006/relationships/hyperlink" Target="https://cdn.dripshop.live/dripnfts/slabs/116711444.jpg" TargetMode="External"/><Relationship Id="rId2721" Type="http://schemas.openxmlformats.org/officeDocument/2006/relationships/hyperlink" Target="https://www.dripshop.live/products/C4qxYXCnAcM_V8jNHp6hm" TargetMode="External"/><Relationship Id="rId2722" Type="http://schemas.openxmlformats.org/officeDocument/2006/relationships/hyperlink" Target="https://cdn.dripshop.live/dripnfts/slabs/104241797.mp4" TargetMode="External"/><Relationship Id="rId2723" Type="http://schemas.openxmlformats.org/officeDocument/2006/relationships/hyperlink" Target="https://cdn.dripshop.live/dripnfts/slabs/104241797.jpg" TargetMode="External"/><Relationship Id="rId2724" Type="http://schemas.openxmlformats.org/officeDocument/2006/relationships/hyperlink" Target="https://www.dripshop.live/products/DU7vn5gYeXS5wiT1jY5Ov" TargetMode="External"/><Relationship Id="rId2725" Type="http://schemas.openxmlformats.org/officeDocument/2006/relationships/hyperlink" Target="https://cdn.dripshop.live/dripnfts/slabs/104233905.mp4" TargetMode="External"/><Relationship Id="rId2726" Type="http://schemas.openxmlformats.org/officeDocument/2006/relationships/hyperlink" Target="https://cdn.dripshop.live/dripnfts/slabs/104233905.jpg" TargetMode="External"/><Relationship Id="rId2727" Type="http://schemas.openxmlformats.org/officeDocument/2006/relationships/hyperlink" Target="https://www.dripshop.live/products/XbKdt8kGfisBUBZAZwBU1" TargetMode="External"/><Relationship Id="rId2728" Type="http://schemas.openxmlformats.org/officeDocument/2006/relationships/hyperlink" Target="https://cdn.dripshop.live/dripnfts/slabs/82403740.mp4" TargetMode="External"/><Relationship Id="rId2729" Type="http://schemas.openxmlformats.org/officeDocument/2006/relationships/hyperlink" Target="https://cdn.dripshop.live/dripnfts/slabs/82403740.jpg" TargetMode="External"/><Relationship Id="rId2710" Type="http://schemas.openxmlformats.org/officeDocument/2006/relationships/hyperlink" Target="https://cdn.dripshop.live/dripnfts/slabs/4102392152.mp4" TargetMode="External"/><Relationship Id="rId2711" Type="http://schemas.openxmlformats.org/officeDocument/2006/relationships/hyperlink" Target="https://cdn.dripshop.live/dripnfts/slabs/4102392152.jpg" TargetMode="External"/><Relationship Id="rId2712" Type="http://schemas.openxmlformats.org/officeDocument/2006/relationships/hyperlink" Target="https://www.dripshop.live/products/ltXIQq34a0gUZb53JWld8" TargetMode="External"/><Relationship Id="rId2713" Type="http://schemas.openxmlformats.org/officeDocument/2006/relationships/hyperlink" Target="https://cdn.dripshop.live/dripnfts/slabs/4159018026.mp4" TargetMode="External"/><Relationship Id="rId2714" Type="http://schemas.openxmlformats.org/officeDocument/2006/relationships/hyperlink" Target="https://cdn.dripshop.live/dripnfts/slabs/4159018026.jpg" TargetMode="External"/><Relationship Id="rId2715" Type="http://schemas.openxmlformats.org/officeDocument/2006/relationships/hyperlink" Target="https://www.dripshop.live/products/ypkZY9zMJIaXR9u3QCty3" TargetMode="External"/><Relationship Id="rId2716" Type="http://schemas.openxmlformats.org/officeDocument/2006/relationships/hyperlink" Target="https://cdn.dripshop.live/dripnfts/slabs/101442708.mp4" TargetMode="External"/><Relationship Id="rId2717" Type="http://schemas.openxmlformats.org/officeDocument/2006/relationships/hyperlink" Target="https://cdn.dripshop.live/dripnfts/slabs/101442708.jpg" TargetMode="External"/><Relationship Id="rId2718" Type="http://schemas.openxmlformats.org/officeDocument/2006/relationships/hyperlink" Target="https://www.dripshop.live/products/4CVezrY5AGAOTTDDm5Z5W" TargetMode="External"/><Relationship Id="rId2719" Type="http://schemas.openxmlformats.org/officeDocument/2006/relationships/hyperlink" Target="https://cdn.dripshop.live/dripnfts/slabs/116711444.mp4" TargetMode="External"/><Relationship Id="rId1455" Type="http://schemas.openxmlformats.org/officeDocument/2006/relationships/hyperlink" Target="https://www.dripshop.live/products/ZsBjmApBd2XwyOPdTKHKe" TargetMode="External"/><Relationship Id="rId2786" Type="http://schemas.openxmlformats.org/officeDocument/2006/relationships/hyperlink" Target="https://cdn.dripshop.live/dripnfts/slabs/6019629070.jpg" TargetMode="External"/><Relationship Id="rId1456" Type="http://schemas.openxmlformats.org/officeDocument/2006/relationships/hyperlink" Target="https://cdn.dripshop.live/dripnfts/slabs/72929284.mp4" TargetMode="External"/><Relationship Id="rId2787" Type="http://schemas.openxmlformats.org/officeDocument/2006/relationships/hyperlink" Target="https://www.dripshop.live/products/udiPnq3UHBPpvag6GNgMF" TargetMode="External"/><Relationship Id="rId1457" Type="http://schemas.openxmlformats.org/officeDocument/2006/relationships/hyperlink" Target="https://cdn.dripshop.live/dripnfts/slabs/72929284.jpg" TargetMode="External"/><Relationship Id="rId2788" Type="http://schemas.openxmlformats.org/officeDocument/2006/relationships/hyperlink" Target="https://cdn.dripshop.live/dripnfts/slabs/6033127061.mp4" TargetMode="External"/><Relationship Id="rId1458" Type="http://schemas.openxmlformats.org/officeDocument/2006/relationships/hyperlink" Target="https://www.dripshop.live/products/jbYtUWyx7h9ubDn9PnfrD" TargetMode="External"/><Relationship Id="rId2789" Type="http://schemas.openxmlformats.org/officeDocument/2006/relationships/hyperlink" Target="https://cdn.dripshop.live/dripnfts/slabs/6033127061.jpg" TargetMode="External"/><Relationship Id="rId1459" Type="http://schemas.openxmlformats.org/officeDocument/2006/relationships/hyperlink" Target="https://cdn.dripshop.live/dripnfts/slabs/101398685.mp4" TargetMode="External"/><Relationship Id="rId629" Type="http://schemas.openxmlformats.org/officeDocument/2006/relationships/hyperlink" Target="https://cdn.dripshop.live/dripnfts/slabs/110117454.jpg" TargetMode="External"/><Relationship Id="rId624" Type="http://schemas.openxmlformats.org/officeDocument/2006/relationships/hyperlink" Target="https://www.dripshop.live/products/ww5LDTVX_HZHp6IqQPWBu" TargetMode="External"/><Relationship Id="rId623" Type="http://schemas.openxmlformats.org/officeDocument/2006/relationships/hyperlink" Target="https://cdn.dripshop.live/dripnfts/slabs/111052170.jpg" TargetMode="External"/><Relationship Id="rId622" Type="http://schemas.openxmlformats.org/officeDocument/2006/relationships/hyperlink" Target="https://cdn.dripshop.live/dripnfts/slabs/111052170.mp4" TargetMode="External"/><Relationship Id="rId621" Type="http://schemas.openxmlformats.org/officeDocument/2006/relationships/hyperlink" Target="https://www.dripshop.live/products/42xQ3bd7M0_EpVg1uZaEt" TargetMode="External"/><Relationship Id="rId628" Type="http://schemas.openxmlformats.org/officeDocument/2006/relationships/hyperlink" Target="https://cdn.dripshop.live/dripnfts/slabs/110117454.mp4" TargetMode="External"/><Relationship Id="rId627" Type="http://schemas.openxmlformats.org/officeDocument/2006/relationships/hyperlink" Target="https://www.dripshop.live/products/AZL8X6SSZf4NMB0ng_mKn" TargetMode="External"/><Relationship Id="rId626" Type="http://schemas.openxmlformats.org/officeDocument/2006/relationships/hyperlink" Target="https://cdn.dripshop.live/dripnfts/slabs/110874489.jpg" TargetMode="External"/><Relationship Id="rId625" Type="http://schemas.openxmlformats.org/officeDocument/2006/relationships/hyperlink" Target="https://cdn.dripshop.live/dripnfts/slabs/110874489.mp4" TargetMode="External"/><Relationship Id="rId2780" Type="http://schemas.openxmlformats.org/officeDocument/2006/relationships/hyperlink" Target="https://cdn.dripshop.live/dripnfts/slabs/115494303.jpg" TargetMode="External"/><Relationship Id="rId1450" Type="http://schemas.openxmlformats.org/officeDocument/2006/relationships/hyperlink" Target="https://cdn.dripshop.live/dripnfts/slabs/75766296.mp4" TargetMode="External"/><Relationship Id="rId2781" Type="http://schemas.openxmlformats.org/officeDocument/2006/relationships/hyperlink" Target="https://www.dripshop.live/products/AkTaDFWRmsMDCYITOqd-S" TargetMode="External"/><Relationship Id="rId620" Type="http://schemas.openxmlformats.org/officeDocument/2006/relationships/hyperlink" Target="https://cdn.dripshop.live/dripnfts/slabs/115060494.jpg" TargetMode="External"/><Relationship Id="rId1451" Type="http://schemas.openxmlformats.org/officeDocument/2006/relationships/hyperlink" Target="https://cdn.dripshop.live/dripnfts/slabs/75766296.jpg" TargetMode="External"/><Relationship Id="rId2782" Type="http://schemas.openxmlformats.org/officeDocument/2006/relationships/hyperlink" Target="https://cdn.dripshop.live/dripnfts/slabs/116331579.mp4" TargetMode="External"/><Relationship Id="rId1452" Type="http://schemas.openxmlformats.org/officeDocument/2006/relationships/hyperlink" Target="https://www.dripshop.live/products/4XR-AOp_8-Uac7JHOHLNa" TargetMode="External"/><Relationship Id="rId2783" Type="http://schemas.openxmlformats.org/officeDocument/2006/relationships/hyperlink" Target="https://cdn.dripshop.live/dripnfts/slabs/116331579.jpg" TargetMode="External"/><Relationship Id="rId1453" Type="http://schemas.openxmlformats.org/officeDocument/2006/relationships/hyperlink" Target="https://cdn.dripshop.live/dripnfts/slabs/114127457.mp4" TargetMode="External"/><Relationship Id="rId2784" Type="http://schemas.openxmlformats.org/officeDocument/2006/relationships/hyperlink" Target="https://www.dripshop.live/products/Ep1c1aXKq0IP7AXv8e7gr" TargetMode="External"/><Relationship Id="rId1454" Type="http://schemas.openxmlformats.org/officeDocument/2006/relationships/hyperlink" Target="https://cdn.dripshop.live/dripnfts/slabs/114127457.jpg" TargetMode="External"/><Relationship Id="rId2785" Type="http://schemas.openxmlformats.org/officeDocument/2006/relationships/hyperlink" Target="https://cdn.dripshop.live/dripnfts/slabs/6019629070.mp4" TargetMode="External"/><Relationship Id="rId1444" Type="http://schemas.openxmlformats.org/officeDocument/2006/relationships/hyperlink" Target="https://cdn.dripshop.live/dripnfts/slabs/82972008.mp4" TargetMode="External"/><Relationship Id="rId2775" Type="http://schemas.openxmlformats.org/officeDocument/2006/relationships/hyperlink" Target="https://www.dripshop.live/products/fFOJWe7tuh9C3X_5kWe5T" TargetMode="External"/><Relationship Id="rId1445" Type="http://schemas.openxmlformats.org/officeDocument/2006/relationships/hyperlink" Target="https://cdn.dripshop.live/dripnfts/slabs/82972008.jpg" TargetMode="External"/><Relationship Id="rId2776" Type="http://schemas.openxmlformats.org/officeDocument/2006/relationships/hyperlink" Target="https://cdn.dripshop.live/dripnfts/slabs/106276835.mp4" TargetMode="External"/><Relationship Id="rId1446" Type="http://schemas.openxmlformats.org/officeDocument/2006/relationships/hyperlink" Target="https://www.dripshop.live/products/ugq7Gr0CqQ1R4qsYzcSHU" TargetMode="External"/><Relationship Id="rId2777" Type="http://schemas.openxmlformats.org/officeDocument/2006/relationships/hyperlink" Target="https://cdn.dripshop.live/dripnfts/slabs/106276835.jpg" TargetMode="External"/><Relationship Id="rId1447" Type="http://schemas.openxmlformats.org/officeDocument/2006/relationships/hyperlink" Target="https://cdn.dripshop.live/dripnfts/slabs/115494296.mp4" TargetMode="External"/><Relationship Id="rId2778" Type="http://schemas.openxmlformats.org/officeDocument/2006/relationships/hyperlink" Target="https://www.dripshop.live/products/QqruFfqXub5uYJr4mvhh3" TargetMode="External"/><Relationship Id="rId1448" Type="http://schemas.openxmlformats.org/officeDocument/2006/relationships/hyperlink" Target="https://cdn.dripshop.live/dripnfts/slabs/115494296.jpg" TargetMode="External"/><Relationship Id="rId2779" Type="http://schemas.openxmlformats.org/officeDocument/2006/relationships/hyperlink" Target="https://cdn.dripshop.live/dripnfts/slabs/115494303.mp4" TargetMode="External"/><Relationship Id="rId1449" Type="http://schemas.openxmlformats.org/officeDocument/2006/relationships/hyperlink" Target="https://www.dripshop.live/products/BhlLHZ3B_cGdefVMAKest" TargetMode="External"/><Relationship Id="rId619" Type="http://schemas.openxmlformats.org/officeDocument/2006/relationships/hyperlink" Target="https://cdn.dripshop.live/dripnfts/slabs/115060494.mp4" TargetMode="External"/><Relationship Id="rId618" Type="http://schemas.openxmlformats.org/officeDocument/2006/relationships/hyperlink" Target="https://www.dripshop.live/products/njSJnoyIYzBGJh0LKxY6f" TargetMode="External"/><Relationship Id="rId613" Type="http://schemas.openxmlformats.org/officeDocument/2006/relationships/hyperlink" Target="https://cdn.dripshop.live/dripnfts/slabs/99973117.mp4" TargetMode="External"/><Relationship Id="rId612" Type="http://schemas.openxmlformats.org/officeDocument/2006/relationships/hyperlink" Target="https://www.dripshop.live/products/ZdwTQXMB_5CAPE7ehaCPI" TargetMode="External"/><Relationship Id="rId611" Type="http://schemas.openxmlformats.org/officeDocument/2006/relationships/hyperlink" Target="https://cdn.dripshop.live/dripnfts/slabs/110874468.jpg" TargetMode="External"/><Relationship Id="rId610" Type="http://schemas.openxmlformats.org/officeDocument/2006/relationships/hyperlink" Target="https://cdn.dripshop.live/dripnfts/slabs/110874468.mp4" TargetMode="External"/><Relationship Id="rId617" Type="http://schemas.openxmlformats.org/officeDocument/2006/relationships/hyperlink" Target="https://cdn.dripshop.live/dripnfts/slabs/80416788.jpg" TargetMode="External"/><Relationship Id="rId616" Type="http://schemas.openxmlformats.org/officeDocument/2006/relationships/hyperlink" Target="https://cdn.dripshop.live/dripnfts/slabs/80416788.mp4" TargetMode="External"/><Relationship Id="rId615" Type="http://schemas.openxmlformats.org/officeDocument/2006/relationships/hyperlink" Target="https://www.dripshop.live/products/Svpp-NN6x49mjPmc7zMeG" TargetMode="External"/><Relationship Id="rId614" Type="http://schemas.openxmlformats.org/officeDocument/2006/relationships/hyperlink" Target="https://cdn.dripshop.live/dripnfts/slabs/99973117.jpg" TargetMode="External"/><Relationship Id="rId2770" Type="http://schemas.openxmlformats.org/officeDocument/2006/relationships/hyperlink" Target="https://cdn.dripshop.live/dripnfts/slabs/116711460.mp4" TargetMode="External"/><Relationship Id="rId1440" Type="http://schemas.openxmlformats.org/officeDocument/2006/relationships/hyperlink" Target="https://www.dripshop.live/products/PLNYBhd61ZcZEQeH9qCi-" TargetMode="External"/><Relationship Id="rId2771" Type="http://schemas.openxmlformats.org/officeDocument/2006/relationships/hyperlink" Target="https://cdn.dripshop.live/dripnfts/slabs/116711460.jpg" TargetMode="External"/><Relationship Id="rId1441" Type="http://schemas.openxmlformats.org/officeDocument/2006/relationships/hyperlink" Target="https://cdn.dripshop.live/dripnfts/slabs/108054961.mp4" TargetMode="External"/><Relationship Id="rId2772" Type="http://schemas.openxmlformats.org/officeDocument/2006/relationships/hyperlink" Target="https://www.dripshop.live/products/nbVBKd3_fM8JSfDS-Xj-8" TargetMode="External"/><Relationship Id="rId1442" Type="http://schemas.openxmlformats.org/officeDocument/2006/relationships/hyperlink" Target="https://cdn.dripshop.live/dripnfts/slabs/108054961.jpg" TargetMode="External"/><Relationship Id="rId2773" Type="http://schemas.openxmlformats.org/officeDocument/2006/relationships/hyperlink" Target="https://cdn.dripshop.live/dripnfts/slabs/97819764.mp4" TargetMode="External"/><Relationship Id="rId1443" Type="http://schemas.openxmlformats.org/officeDocument/2006/relationships/hyperlink" Target="https://www.dripshop.live/products/EawFWj_tv8X6B-2f4RYbW" TargetMode="External"/><Relationship Id="rId2774" Type="http://schemas.openxmlformats.org/officeDocument/2006/relationships/hyperlink" Target="https://cdn.dripshop.live/dripnfts/slabs/97819764.jpg" TargetMode="External"/><Relationship Id="rId1477" Type="http://schemas.openxmlformats.org/officeDocument/2006/relationships/hyperlink" Target="https://cdn.dripshop.live/dripnfts/slabs/4012989041.mp4" TargetMode="External"/><Relationship Id="rId1478" Type="http://schemas.openxmlformats.org/officeDocument/2006/relationships/hyperlink" Target="https://cdn.dripshop.live/dripnfts/slabs/4012989041.jpg" TargetMode="External"/><Relationship Id="rId1479" Type="http://schemas.openxmlformats.org/officeDocument/2006/relationships/hyperlink" Target="https://www.dripshop.live/products/OyUYjfEnwsMU0f7HzHSNg" TargetMode="External"/><Relationship Id="rId646" Type="http://schemas.openxmlformats.org/officeDocument/2006/relationships/hyperlink" Target="https://cdn.dripshop.live/dripnfts/slabs/103577585.mp4" TargetMode="External"/><Relationship Id="rId645" Type="http://schemas.openxmlformats.org/officeDocument/2006/relationships/hyperlink" Target="https://www.dripshop.live/products/28mMq_3j-oDQ5A93jJnS9" TargetMode="External"/><Relationship Id="rId644" Type="http://schemas.openxmlformats.org/officeDocument/2006/relationships/hyperlink" Target="https://cdn.dripshop.live/dripnfts/slabs/111946009.jpg" TargetMode="External"/><Relationship Id="rId643" Type="http://schemas.openxmlformats.org/officeDocument/2006/relationships/hyperlink" Target="https://cdn.dripshop.live/dripnfts/slabs/111946009.mp4" TargetMode="External"/><Relationship Id="rId649" Type="http://schemas.openxmlformats.org/officeDocument/2006/relationships/hyperlink" Target="https://cdn.dripshop.live/dripnfts/slabs/96700391.mp4" TargetMode="External"/><Relationship Id="rId648" Type="http://schemas.openxmlformats.org/officeDocument/2006/relationships/hyperlink" Target="https://www.dripshop.live/products/F2rFdTdHSGCUZAT3pvNL9" TargetMode="External"/><Relationship Id="rId647" Type="http://schemas.openxmlformats.org/officeDocument/2006/relationships/hyperlink" Target="https://cdn.dripshop.live/dripnfts/slabs/103577585.jpg" TargetMode="External"/><Relationship Id="rId1470" Type="http://schemas.openxmlformats.org/officeDocument/2006/relationships/hyperlink" Target="https://www.dripshop.live/products/YVwARAngQFAnHjZLtBB75" TargetMode="External"/><Relationship Id="rId1471" Type="http://schemas.openxmlformats.org/officeDocument/2006/relationships/hyperlink" Target="https://cdn.dripshop.live/dripnfts/slabs/76747687.mp4" TargetMode="External"/><Relationship Id="rId1472" Type="http://schemas.openxmlformats.org/officeDocument/2006/relationships/hyperlink" Target="https://cdn.dripshop.live/dripnfts/slabs/76747687.jpg" TargetMode="External"/><Relationship Id="rId642" Type="http://schemas.openxmlformats.org/officeDocument/2006/relationships/hyperlink" Target="https://www.dripshop.live/products/qjPzg070UUWablpHCpxL6" TargetMode="External"/><Relationship Id="rId1473" Type="http://schemas.openxmlformats.org/officeDocument/2006/relationships/hyperlink" Target="https://www.dripshop.live/products/kNdo_atxgFju-qTVSEuW4" TargetMode="External"/><Relationship Id="rId641" Type="http://schemas.openxmlformats.org/officeDocument/2006/relationships/hyperlink" Target="https://cdn.dripshop.live/dripnfts/slabs/84040200.jpg" TargetMode="External"/><Relationship Id="rId1474" Type="http://schemas.openxmlformats.org/officeDocument/2006/relationships/hyperlink" Target="https://cdn.dripshop.live/dripnfts/slabs/116892653.mp4" TargetMode="External"/><Relationship Id="rId640" Type="http://schemas.openxmlformats.org/officeDocument/2006/relationships/hyperlink" Target="https://cdn.dripshop.live/dripnfts/slabs/84040200.mp4" TargetMode="External"/><Relationship Id="rId1475" Type="http://schemas.openxmlformats.org/officeDocument/2006/relationships/hyperlink" Target="https://cdn.dripshop.live/dripnfts/slabs/116892653.jpg" TargetMode="External"/><Relationship Id="rId1476" Type="http://schemas.openxmlformats.org/officeDocument/2006/relationships/hyperlink" Target="https://www.dripshop.live/products/LCiaAWov9Dgr4sdtNm8Nk" TargetMode="External"/><Relationship Id="rId1466" Type="http://schemas.openxmlformats.org/officeDocument/2006/relationships/hyperlink" Target="https://cdn.dripshop.live/dripnfts/slabs/109061854.jpg" TargetMode="External"/><Relationship Id="rId2797" Type="http://schemas.openxmlformats.org/officeDocument/2006/relationships/hyperlink" Target="https://cdn.dripshop.live/dripnfts/slabs/4237104029.mp4" TargetMode="External"/><Relationship Id="rId1467" Type="http://schemas.openxmlformats.org/officeDocument/2006/relationships/hyperlink" Target="https://www.dripshop.live/products/MzEy2OSk7kdLV5Nu2COAi" TargetMode="External"/><Relationship Id="rId2798" Type="http://schemas.openxmlformats.org/officeDocument/2006/relationships/hyperlink" Target="https://cdn.dripshop.live/dripnfts/slabs/4237104029.jpg" TargetMode="External"/><Relationship Id="rId1468" Type="http://schemas.openxmlformats.org/officeDocument/2006/relationships/hyperlink" Target="https://cdn.dripshop.live/dripnfts/slabs/101062668.mp4" TargetMode="External"/><Relationship Id="rId2799" Type="http://schemas.openxmlformats.org/officeDocument/2006/relationships/hyperlink" Target="https://www.dripshop.live/products/-Dd5juWlcPGTzrJfGMBaw" TargetMode="External"/><Relationship Id="rId1469" Type="http://schemas.openxmlformats.org/officeDocument/2006/relationships/hyperlink" Target="https://cdn.dripshop.live/dripnfts/slabs/101062668.jpg" TargetMode="External"/><Relationship Id="rId635" Type="http://schemas.openxmlformats.org/officeDocument/2006/relationships/hyperlink" Target="https://cdn.dripshop.live/dripnfts/slabs/108381904.jpg" TargetMode="External"/><Relationship Id="rId634" Type="http://schemas.openxmlformats.org/officeDocument/2006/relationships/hyperlink" Target="https://cdn.dripshop.live/dripnfts/slabs/108381904.mp4" TargetMode="External"/><Relationship Id="rId633" Type="http://schemas.openxmlformats.org/officeDocument/2006/relationships/hyperlink" Target="https://www.dripshop.live/products/rV4eqZA6UmO0btIhG1wQ0" TargetMode="External"/><Relationship Id="rId632" Type="http://schemas.openxmlformats.org/officeDocument/2006/relationships/hyperlink" Target="https://cdn.dripshop.live/dripnfts/slabs/105494178.jpg" TargetMode="External"/><Relationship Id="rId639" Type="http://schemas.openxmlformats.org/officeDocument/2006/relationships/hyperlink" Target="https://www.dripshop.live/products/BaVl2TCvh9FhijzTQDxVL" TargetMode="External"/><Relationship Id="rId638" Type="http://schemas.openxmlformats.org/officeDocument/2006/relationships/hyperlink" Target="https://cdn.dripshop.live/dripnfts/slabs/86936497.jpg" TargetMode="External"/><Relationship Id="rId637" Type="http://schemas.openxmlformats.org/officeDocument/2006/relationships/hyperlink" Target="https://cdn.dripshop.live/dripnfts/slabs/86936497.mp4" TargetMode="External"/><Relationship Id="rId636" Type="http://schemas.openxmlformats.org/officeDocument/2006/relationships/hyperlink" Target="https://www.dripshop.live/products/YI6V8R_ZNXv2551RwDE_X" TargetMode="External"/><Relationship Id="rId2790" Type="http://schemas.openxmlformats.org/officeDocument/2006/relationships/hyperlink" Target="https://www.dripshop.live/products/eHWzI0R1-hu5Bp1w5i5rM" TargetMode="External"/><Relationship Id="rId1460" Type="http://schemas.openxmlformats.org/officeDocument/2006/relationships/hyperlink" Target="https://cdn.dripshop.live/dripnfts/slabs/101398685.jpg" TargetMode="External"/><Relationship Id="rId2791" Type="http://schemas.openxmlformats.org/officeDocument/2006/relationships/hyperlink" Target="https://cdn.dripshop.live/dripnfts/slabs/6010565081.mp4" TargetMode="External"/><Relationship Id="rId1461" Type="http://schemas.openxmlformats.org/officeDocument/2006/relationships/hyperlink" Target="https://www.dripshop.live/products/mGixi2DoLkOgl1GW-JxZy" TargetMode="External"/><Relationship Id="rId2792" Type="http://schemas.openxmlformats.org/officeDocument/2006/relationships/hyperlink" Target="https://cdn.dripshop.live/dripnfts/slabs/6010565081.jpg" TargetMode="External"/><Relationship Id="rId631" Type="http://schemas.openxmlformats.org/officeDocument/2006/relationships/hyperlink" Target="https://cdn.dripshop.live/dripnfts/slabs/105494178.mp4" TargetMode="External"/><Relationship Id="rId1462" Type="http://schemas.openxmlformats.org/officeDocument/2006/relationships/hyperlink" Target="https://cdn.dripshop.live/dripnfts/slabs/109061891.mp4" TargetMode="External"/><Relationship Id="rId2793" Type="http://schemas.openxmlformats.org/officeDocument/2006/relationships/hyperlink" Target="https://www.dripshop.live/products/eZ4iOH4w32M-HF3goITVH" TargetMode="External"/><Relationship Id="rId630" Type="http://schemas.openxmlformats.org/officeDocument/2006/relationships/hyperlink" Target="https://www.dripshop.live/products/Vt-XRK_NuL6-hxVRox_u8" TargetMode="External"/><Relationship Id="rId1463" Type="http://schemas.openxmlformats.org/officeDocument/2006/relationships/hyperlink" Target="https://cdn.dripshop.live/dripnfts/slabs/109061891.jpg" TargetMode="External"/><Relationship Id="rId2794" Type="http://schemas.openxmlformats.org/officeDocument/2006/relationships/hyperlink" Target="https://cdn.dripshop.live/dripnfts/slabs/4054861288.mp4" TargetMode="External"/><Relationship Id="rId1464" Type="http://schemas.openxmlformats.org/officeDocument/2006/relationships/hyperlink" Target="https://www.dripshop.live/products/DQWfkml9dH9GOr_WwUKP_" TargetMode="External"/><Relationship Id="rId2795" Type="http://schemas.openxmlformats.org/officeDocument/2006/relationships/hyperlink" Target="https://cdn.dripshop.live/dripnfts/slabs/4054861288.jpg" TargetMode="External"/><Relationship Id="rId1465" Type="http://schemas.openxmlformats.org/officeDocument/2006/relationships/hyperlink" Target="https://cdn.dripshop.live/dripnfts/slabs/109061854.mp4" TargetMode="External"/><Relationship Id="rId2796" Type="http://schemas.openxmlformats.org/officeDocument/2006/relationships/hyperlink" Target="https://www.dripshop.live/products/at1HMiu6F5MkuO9p3lukY" TargetMode="External"/><Relationship Id="rId1411" Type="http://schemas.openxmlformats.org/officeDocument/2006/relationships/hyperlink" Target="https://cdn.dripshop.live/dripnfts/slabs/104448234.mp4" TargetMode="External"/><Relationship Id="rId2742" Type="http://schemas.openxmlformats.org/officeDocument/2006/relationships/hyperlink" Target="https://www.dripshop.live/products/nVSihaQKe3Wkw1V6eKBAv" TargetMode="External"/><Relationship Id="rId1412" Type="http://schemas.openxmlformats.org/officeDocument/2006/relationships/hyperlink" Target="https://cdn.dripshop.live/dripnfts/slabs/104448234.jpg" TargetMode="External"/><Relationship Id="rId2743" Type="http://schemas.openxmlformats.org/officeDocument/2006/relationships/hyperlink" Target="https://cdn.dripshop.live/dripnfts/slabs/72045516.mp4" TargetMode="External"/><Relationship Id="rId1413" Type="http://schemas.openxmlformats.org/officeDocument/2006/relationships/hyperlink" Target="https://www.dripshop.live/products/lNWDE08PzXgXgeVlX2ztq" TargetMode="External"/><Relationship Id="rId2744" Type="http://schemas.openxmlformats.org/officeDocument/2006/relationships/hyperlink" Target="https://cdn.dripshop.live/dripnfts/slabs/72045516.jpg" TargetMode="External"/><Relationship Id="rId1414" Type="http://schemas.openxmlformats.org/officeDocument/2006/relationships/hyperlink" Target="https://cdn.dripshop.live/dripnfts/slabs/85944168.mp4" TargetMode="External"/><Relationship Id="rId2745" Type="http://schemas.openxmlformats.org/officeDocument/2006/relationships/hyperlink" Target="https://www.dripshop.live/products/6sVIW8FrcDovgD91QOQgx" TargetMode="External"/><Relationship Id="rId1415" Type="http://schemas.openxmlformats.org/officeDocument/2006/relationships/hyperlink" Target="https://cdn.dripshop.live/dripnfts/slabs/85944168.jpg" TargetMode="External"/><Relationship Id="rId2746" Type="http://schemas.openxmlformats.org/officeDocument/2006/relationships/hyperlink" Target="https://cdn.dripshop.live/dripnfts/slabs/104810919.mp4" TargetMode="External"/><Relationship Id="rId1416" Type="http://schemas.openxmlformats.org/officeDocument/2006/relationships/hyperlink" Target="https://www.dripshop.live/products/Lozwi3HwBgKb2iTwhef9z" TargetMode="External"/><Relationship Id="rId2747" Type="http://schemas.openxmlformats.org/officeDocument/2006/relationships/hyperlink" Target="https://cdn.dripshop.live/dripnfts/slabs/104810919.jpg" TargetMode="External"/><Relationship Id="rId1417" Type="http://schemas.openxmlformats.org/officeDocument/2006/relationships/hyperlink" Target="https://cdn.dripshop.live/dripnfts/slabs/75941573.mp4" TargetMode="External"/><Relationship Id="rId2748" Type="http://schemas.openxmlformats.org/officeDocument/2006/relationships/hyperlink" Target="https://www.dripshop.live/products/DTBOH9w7zNMh6VBI5qr1s" TargetMode="External"/><Relationship Id="rId1418" Type="http://schemas.openxmlformats.org/officeDocument/2006/relationships/hyperlink" Target="https://cdn.dripshop.live/dripnfts/slabs/75941573.jpg" TargetMode="External"/><Relationship Id="rId2749" Type="http://schemas.openxmlformats.org/officeDocument/2006/relationships/hyperlink" Target="https://cdn.dripshop.live/dripnfts/slabs/109141523.mp4" TargetMode="External"/><Relationship Id="rId1419" Type="http://schemas.openxmlformats.org/officeDocument/2006/relationships/hyperlink" Target="https://www.dripshop.live/products/EClQif3I33LltFrbpOyzu" TargetMode="External"/><Relationship Id="rId2740" Type="http://schemas.openxmlformats.org/officeDocument/2006/relationships/hyperlink" Target="https://cdn.dripshop.live/dripnfts/slabs/111981437.mp4" TargetMode="External"/><Relationship Id="rId1410" Type="http://schemas.openxmlformats.org/officeDocument/2006/relationships/hyperlink" Target="https://www.dripshop.live/products/v0lkPQd9khLV8toc9xL5r" TargetMode="External"/><Relationship Id="rId2741" Type="http://schemas.openxmlformats.org/officeDocument/2006/relationships/hyperlink" Target="https://cdn.dripshop.live/dripnfts/slabs/111981437.jpg" TargetMode="External"/><Relationship Id="rId1400" Type="http://schemas.openxmlformats.org/officeDocument/2006/relationships/hyperlink" Target="https://cdn.dripshop.live/dripnfts/slabs/102195101.jpg" TargetMode="External"/><Relationship Id="rId2731" Type="http://schemas.openxmlformats.org/officeDocument/2006/relationships/hyperlink" Target="https://cdn.dripshop.live/dripnfts/slabs/112147695.mp4" TargetMode="External"/><Relationship Id="rId1401" Type="http://schemas.openxmlformats.org/officeDocument/2006/relationships/hyperlink" Target="https://www.dripshop.live/products/N0f4HuwIJQx3OJIuwXH4m" TargetMode="External"/><Relationship Id="rId2732" Type="http://schemas.openxmlformats.org/officeDocument/2006/relationships/hyperlink" Target="https://cdn.dripshop.live/dripnfts/slabs/112147695.jpg" TargetMode="External"/><Relationship Id="rId1402" Type="http://schemas.openxmlformats.org/officeDocument/2006/relationships/hyperlink" Target="https://cdn.dripshop.live/dripnfts/slabs/101062662.mp4" TargetMode="External"/><Relationship Id="rId2733" Type="http://schemas.openxmlformats.org/officeDocument/2006/relationships/hyperlink" Target="https://www.dripshop.live/products/LIQyJEjnJ3j1pzCz2ZXhP" TargetMode="External"/><Relationship Id="rId1403" Type="http://schemas.openxmlformats.org/officeDocument/2006/relationships/hyperlink" Target="https://cdn.dripshop.live/dripnfts/slabs/101062662.jpg" TargetMode="External"/><Relationship Id="rId2734" Type="http://schemas.openxmlformats.org/officeDocument/2006/relationships/hyperlink" Target="https://cdn.dripshop.live/dripnfts/slabs/104233916.mp4" TargetMode="External"/><Relationship Id="rId1404" Type="http://schemas.openxmlformats.org/officeDocument/2006/relationships/hyperlink" Target="https://www.dripshop.live/products/DZK2pb1OJIcr8uXSH1CYS" TargetMode="External"/><Relationship Id="rId2735" Type="http://schemas.openxmlformats.org/officeDocument/2006/relationships/hyperlink" Target="https://cdn.dripshop.live/dripnfts/slabs/104233916.jpg" TargetMode="External"/><Relationship Id="rId1405" Type="http://schemas.openxmlformats.org/officeDocument/2006/relationships/hyperlink" Target="https://cdn.dripshop.live/dripnfts/slabs/103347652.mp4" TargetMode="External"/><Relationship Id="rId2736" Type="http://schemas.openxmlformats.org/officeDocument/2006/relationships/hyperlink" Target="https://www.dripshop.live/products/colB_cppB3nw53UoxNNSZ" TargetMode="External"/><Relationship Id="rId1406" Type="http://schemas.openxmlformats.org/officeDocument/2006/relationships/hyperlink" Target="https://cdn.dripshop.live/dripnfts/slabs/103347652.jpg" TargetMode="External"/><Relationship Id="rId2737" Type="http://schemas.openxmlformats.org/officeDocument/2006/relationships/hyperlink" Target="https://cdn.dripshop.live/dripnfts/slabs/104233917.mp4" TargetMode="External"/><Relationship Id="rId1407" Type="http://schemas.openxmlformats.org/officeDocument/2006/relationships/hyperlink" Target="https://www.dripshop.live/products/dvHcihWqG7Q4Stf2fqzNR" TargetMode="External"/><Relationship Id="rId2738" Type="http://schemas.openxmlformats.org/officeDocument/2006/relationships/hyperlink" Target="https://cdn.dripshop.live/dripnfts/slabs/104233917.jpg" TargetMode="External"/><Relationship Id="rId1408" Type="http://schemas.openxmlformats.org/officeDocument/2006/relationships/hyperlink" Target="https://cdn.dripshop.live/dripnfts/slabs/101597215.mp4" TargetMode="External"/><Relationship Id="rId2739" Type="http://schemas.openxmlformats.org/officeDocument/2006/relationships/hyperlink" Target="https://www.dripshop.live/products/CrMXcniTH2gZzqc91MCkK" TargetMode="External"/><Relationship Id="rId1409" Type="http://schemas.openxmlformats.org/officeDocument/2006/relationships/hyperlink" Target="https://cdn.dripshop.live/dripnfts/slabs/101597215.jpg" TargetMode="External"/><Relationship Id="rId2730" Type="http://schemas.openxmlformats.org/officeDocument/2006/relationships/hyperlink" Target="https://www.dripshop.live/products/CklIznO8ll7Z17gY57lZt" TargetMode="External"/><Relationship Id="rId1433" Type="http://schemas.openxmlformats.org/officeDocument/2006/relationships/hyperlink" Target="https://cdn.dripshop.live/dripnfts/slabs/102912261.jpg" TargetMode="External"/><Relationship Id="rId2764" Type="http://schemas.openxmlformats.org/officeDocument/2006/relationships/hyperlink" Target="https://cdn.dripshop.live/dripnfts/slabs/101096843.mp4" TargetMode="External"/><Relationship Id="rId1434" Type="http://schemas.openxmlformats.org/officeDocument/2006/relationships/hyperlink" Target="https://www.dripshop.live/products/CDiyWSZKzFTYs1AKKGxrm" TargetMode="External"/><Relationship Id="rId2765" Type="http://schemas.openxmlformats.org/officeDocument/2006/relationships/hyperlink" Target="https://cdn.dripshop.live/dripnfts/slabs/101096843.jpg" TargetMode="External"/><Relationship Id="rId1435" Type="http://schemas.openxmlformats.org/officeDocument/2006/relationships/hyperlink" Target="https://cdn.dripshop.live/dripnfts/slabs/104881059.mp4" TargetMode="External"/><Relationship Id="rId2766" Type="http://schemas.openxmlformats.org/officeDocument/2006/relationships/hyperlink" Target="https://www.dripshop.live/products/X6WCz1Z-8RVfyk2E5_pcT" TargetMode="External"/><Relationship Id="rId1436" Type="http://schemas.openxmlformats.org/officeDocument/2006/relationships/hyperlink" Target="https://cdn.dripshop.live/dripnfts/slabs/104881059.jpg" TargetMode="External"/><Relationship Id="rId2767" Type="http://schemas.openxmlformats.org/officeDocument/2006/relationships/hyperlink" Target="https://cdn.dripshop.live/dripnfts/slabs/116556475.mp4" TargetMode="External"/><Relationship Id="rId1437" Type="http://schemas.openxmlformats.org/officeDocument/2006/relationships/hyperlink" Target="https://www.dripshop.live/products/yks78LXSSUbfrEwXw-9k2" TargetMode="External"/><Relationship Id="rId2768" Type="http://schemas.openxmlformats.org/officeDocument/2006/relationships/hyperlink" Target="https://cdn.dripshop.live/dripnfts/slabs/116556475.jpg" TargetMode="External"/><Relationship Id="rId1438" Type="http://schemas.openxmlformats.org/officeDocument/2006/relationships/hyperlink" Target="https://cdn.dripshop.live/dripnfts/slabs/105723726.mp4" TargetMode="External"/><Relationship Id="rId2769" Type="http://schemas.openxmlformats.org/officeDocument/2006/relationships/hyperlink" Target="https://www.dripshop.live/products/_t_qOJXar0K-fvmN4df3D" TargetMode="External"/><Relationship Id="rId1439" Type="http://schemas.openxmlformats.org/officeDocument/2006/relationships/hyperlink" Target="https://cdn.dripshop.live/dripnfts/slabs/105723726.jpg" TargetMode="External"/><Relationship Id="rId609" Type="http://schemas.openxmlformats.org/officeDocument/2006/relationships/hyperlink" Target="https://www.dripshop.live/products/d79Ve4ye_umupDwx0d__E" TargetMode="External"/><Relationship Id="rId608" Type="http://schemas.openxmlformats.org/officeDocument/2006/relationships/hyperlink" Target="https://cdn.dripshop.live/dripnfts/slabs/108545379.jpg" TargetMode="External"/><Relationship Id="rId607" Type="http://schemas.openxmlformats.org/officeDocument/2006/relationships/hyperlink" Target="https://cdn.dripshop.live/dripnfts/slabs/108545379.mp4" TargetMode="External"/><Relationship Id="rId602" Type="http://schemas.openxmlformats.org/officeDocument/2006/relationships/hyperlink" Target="https://cdn.dripshop.live/dripnfts/slabs/102379434.jpg" TargetMode="External"/><Relationship Id="rId601" Type="http://schemas.openxmlformats.org/officeDocument/2006/relationships/hyperlink" Target="https://cdn.dripshop.live/dripnfts/slabs/102379434.mp4" TargetMode="External"/><Relationship Id="rId600" Type="http://schemas.openxmlformats.org/officeDocument/2006/relationships/hyperlink" Target="https://www.dripshop.live/products/PSbT60kHe9vj3Sa2z9fQF" TargetMode="External"/><Relationship Id="rId606" Type="http://schemas.openxmlformats.org/officeDocument/2006/relationships/hyperlink" Target="https://www.dripshop.live/products/_m-066SXaIV5xp5mD__dR" TargetMode="External"/><Relationship Id="rId605" Type="http://schemas.openxmlformats.org/officeDocument/2006/relationships/hyperlink" Target="https://cdn.dripshop.live/dripnfts/slabs/77472255.jpg" TargetMode="External"/><Relationship Id="rId604" Type="http://schemas.openxmlformats.org/officeDocument/2006/relationships/hyperlink" Target="https://cdn.dripshop.live/dripnfts/slabs/77472255.mp4" TargetMode="External"/><Relationship Id="rId603" Type="http://schemas.openxmlformats.org/officeDocument/2006/relationships/hyperlink" Target="https://www.dripshop.live/products/upnTIVvBZgs-adi_Nlnor" TargetMode="External"/><Relationship Id="rId2760" Type="http://schemas.openxmlformats.org/officeDocument/2006/relationships/hyperlink" Target="https://www.dripshop.live/products/za-CQdFf0lBb5zrxlCT3_" TargetMode="External"/><Relationship Id="rId1430" Type="http://schemas.openxmlformats.org/officeDocument/2006/relationships/hyperlink" Target="https://cdn.dripshop.live/dripnfts/slabs/97537367.jpg" TargetMode="External"/><Relationship Id="rId2761" Type="http://schemas.openxmlformats.org/officeDocument/2006/relationships/hyperlink" Target="https://cdn.dripshop.live/dripnfts/slabs/3925894214.mp4" TargetMode="External"/><Relationship Id="rId1431" Type="http://schemas.openxmlformats.org/officeDocument/2006/relationships/hyperlink" Target="https://www.dripshop.live/products/hQgo9YpxDMA2XenmoJ3hh" TargetMode="External"/><Relationship Id="rId2762" Type="http://schemas.openxmlformats.org/officeDocument/2006/relationships/hyperlink" Target="https://cdn.dripshop.live/dripnfts/slabs/3925894214.jpg" TargetMode="External"/><Relationship Id="rId1432" Type="http://schemas.openxmlformats.org/officeDocument/2006/relationships/hyperlink" Target="https://cdn.dripshop.live/dripnfts/slabs/102912261.mp4" TargetMode="External"/><Relationship Id="rId2763" Type="http://schemas.openxmlformats.org/officeDocument/2006/relationships/hyperlink" Target="https://www.dripshop.live/products/hyxKF9Eeg6C3EKyuh7yHT" TargetMode="External"/><Relationship Id="rId1422" Type="http://schemas.openxmlformats.org/officeDocument/2006/relationships/hyperlink" Target="https://www.dripshop.live/products/HNpBgrj14_OCjrxPk5aqs" TargetMode="External"/><Relationship Id="rId2753" Type="http://schemas.openxmlformats.org/officeDocument/2006/relationships/hyperlink" Target="https://cdn.dripshop.live/dripnfts/slabs/1401009912259.jpg" TargetMode="External"/><Relationship Id="rId1423" Type="http://schemas.openxmlformats.org/officeDocument/2006/relationships/hyperlink" Target="https://cdn.dripshop.live/dripnfts/slabs/108381846.mp4" TargetMode="External"/><Relationship Id="rId2754" Type="http://schemas.openxmlformats.org/officeDocument/2006/relationships/hyperlink" Target="https://www.dripshop.live/products/R__9Vwizd69IPDeRq3PqK" TargetMode="External"/><Relationship Id="rId1424" Type="http://schemas.openxmlformats.org/officeDocument/2006/relationships/hyperlink" Target="https://cdn.dripshop.live/dripnfts/slabs/108381846.jpg" TargetMode="External"/><Relationship Id="rId2755" Type="http://schemas.openxmlformats.org/officeDocument/2006/relationships/hyperlink" Target="https://cdn.dripshop.live/dripnfts/slabs/4306760005.mp4" TargetMode="External"/><Relationship Id="rId1425" Type="http://schemas.openxmlformats.org/officeDocument/2006/relationships/hyperlink" Target="https://www.dripshop.live/products/u7hXSUtnNfFQTR2SoUQ9R" TargetMode="External"/><Relationship Id="rId2756" Type="http://schemas.openxmlformats.org/officeDocument/2006/relationships/hyperlink" Target="https://cdn.dripshop.live/dripnfts/slabs/4306760005.jpg" TargetMode="External"/><Relationship Id="rId1426" Type="http://schemas.openxmlformats.org/officeDocument/2006/relationships/hyperlink" Target="https://cdn.dripshop.live/dripnfts/slabs/1401032379084.mp4" TargetMode="External"/><Relationship Id="rId2757" Type="http://schemas.openxmlformats.org/officeDocument/2006/relationships/hyperlink" Target="https://www.dripshop.live/products/tTinPWsm6qyx1YBPxTb8J" TargetMode="External"/><Relationship Id="rId1427" Type="http://schemas.openxmlformats.org/officeDocument/2006/relationships/hyperlink" Target="https://cdn.dripshop.live/dripnfts/slabs/1401032379084.jpg" TargetMode="External"/><Relationship Id="rId2758" Type="http://schemas.openxmlformats.org/officeDocument/2006/relationships/hyperlink" Target="https://cdn.dripshop.live/dripnfts/slabs/1401034747281.mp4" TargetMode="External"/><Relationship Id="rId1428" Type="http://schemas.openxmlformats.org/officeDocument/2006/relationships/hyperlink" Target="https://www.dripshop.live/products/xkTxlOvs_OYv8GvPIlyE_" TargetMode="External"/><Relationship Id="rId2759" Type="http://schemas.openxmlformats.org/officeDocument/2006/relationships/hyperlink" Target="https://cdn.dripshop.live/dripnfts/slabs/1401034747281.jpg" TargetMode="External"/><Relationship Id="rId1429" Type="http://schemas.openxmlformats.org/officeDocument/2006/relationships/hyperlink" Target="https://cdn.dripshop.live/dripnfts/slabs/97537367.mp4" TargetMode="External"/><Relationship Id="rId2750" Type="http://schemas.openxmlformats.org/officeDocument/2006/relationships/hyperlink" Target="https://cdn.dripshop.live/dripnfts/slabs/109141523.jpg" TargetMode="External"/><Relationship Id="rId1420" Type="http://schemas.openxmlformats.org/officeDocument/2006/relationships/hyperlink" Target="https://cdn.dripshop.live/dripnfts/slabs/70262641.mp4" TargetMode="External"/><Relationship Id="rId2751" Type="http://schemas.openxmlformats.org/officeDocument/2006/relationships/hyperlink" Target="https://www.dripshop.live/products/fcD3p79zgOdUk1azof2Gz" TargetMode="External"/><Relationship Id="rId1421" Type="http://schemas.openxmlformats.org/officeDocument/2006/relationships/hyperlink" Target="https://cdn.dripshop.live/dripnfts/slabs/70262641.jpg" TargetMode="External"/><Relationship Id="rId2752" Type="http://schemas.openxmlformats.org/officeDocument/2006/relationships/hyperlink" Target="https://cdn.dripshop.live/dripnfts/slabs/1401009912259.mp4" TargetMode="External"/><Relationship Id="rId699" Type="http://schemas.openxmlformats.org/officeDocument/2006/relationships/hyperlink" Target="https://www.dripshop.live/products/vk0a-3-dtECarJaWc9_q7" TargetMode="External"/><Relationship Id="rId698" Type="http://schemas.openxmlformats.org/officeDocument/2006/relationships/hyperlink" Target="https://cdn.dripshop.live/dripnfts/slabs/112515005.jpg" TargetMode="External"/><Relationship Id="rId693" Type="http://schemas.openxmlformats.org/officeDocument/2006/relationships/hyperlink" Target="https://www.dripshop.live/products/la6fSUikTx6MqzGRPKXEN" TargetMode="External"/><Relationship Id="rId692" Type="http://schemas.openxmlformats.org/officeDocument/2006/relationships/hyperlink" Target="https://cdn.dripshop.live/dripnfts/slabs/107756757.jpg" TargetMode="External"/><Relationship Id="rId691" Type="http://schemas.openxmlformats.org/officeDocument/2006/relationships/hyperlink" Target="https://cdn.dripshop.live/dripnfts/slabs/107756757.mp4" TargetMode="External"/><Relationship Id="rId690" Type="http://schemas.openxmlformats.org/officeDocument/2006/relationships/hyperlink" Target="https://www.dripshop.live/products/1my4EujqKs5SlIhaLH3hn" TargetMode="External"/><Relationship Id="rId697" Type="http://schemas.openxmlformats.org/officeDocument/2006/relationships/hyperlink" Target="https://cdn.dripshop.live/dripnfts/slabs/112515005.mp4" TargetMode="External"/><Relationship Id="rId696" Type="http://schemas.openxmlformats.org/officeDocument/2006/relationships/hyperlink" Target="https://www.dripshop.live/products/SjxMBwVf3hgG3s3emNMdE" TargetMode="External"/><Relationship Id="rId695" Type="http://schemas.openxmlformats.org/officeDocument/2006/relationships/hyperlink" Target="https://cdn.dripshop.live/dripnfts/slabs/71294670.jpg" TargetMode="External"/><Relationship Id="rId694" Type="http://schemas.openxmlformats.org/officeDocument/2006/relationships/hyperlink" Target="https://cdn.dripshop.live/dripnfts/slabs/71294670.mp4" TargetMode="External"/><Relationship Id="rId1499" Type="http://schemas.openxmlformats.org/officeDocument/2006/relationships/hyperlink" Target="https://cdn.dripshop.live/dripnfts/slabs/6050080029.jpg" TargetMode="External"/><Relationship Id="rId668" Type="http://schemas.openxmlformats.org/officeDocument/2006/relationships/hyperlink" Target="https://cdn.dripshop.live/dripnfts/slabs/6038950021.jpg" TargetMode="External"/><Relationship Id="rId667" Type="http://schemas.openxmlformats.org/officeDocument/2006/relationships/hyperlink" Target="https://cdn.dripshop.live/dripnfts/slabs/6038950021.mp4" TargetMode="External"/><Relationship Id="rId666" Type="http://schemas.openxmlformats.org/officeDocument/2006/relationships/hyperlink" Target="https://www.dripshop.live/products/XNx6i6iQMkwr79S2HLz-9" TargetMode="External"/><Relationship Id="rId665" Type="http://schemas.openxmlformats.org/officeDocument/2006/relationships/hyperlink" Target="https://cdn.dripshop.live/dripnfts/slabs/105494187.jpg" TargetMode="External"/><Relationship Id="rId669" Type="http://schemas.openxmlformats.org/officeDocument/2006/relationships/hyperlink" Target="https://www.dripshop.live/products/1x-ra6pIYFsF1ilmmdhi7" TargetMode="External"/><Relationship Id="rId1490" Type="http://schemas.openxmlformats.org/officeDocument/2006/relationships/hyperlink" Target="https://cdn.dripshop.live/dripnfts/slabs/101597172.jpg" TargetMode="External"/><Relationship Id="rId660" Type="http://schemas.openxmlformats.org/officeDocument/2006/relationships/hyperlink" Target="https://www.dripshop.live/products/X7TdMlRJX84UZJEu1W_Hc" TargetMode="External"/><Relationship Id="rId1491" Type="http://schemas.openxmlformats.org/officeDocument/2006/relationships/hyperlink" Target="https://www.dripshop.live/products/g5g0XmYZ3UH941mr0ZgTd" TargetMode="External"/><Relationship Id="rId1492" Type="http://schemas.openxmlformats.org/officeDocument/2006/relationships/hyperlink" Target="https://cdn.dripshop.live/dripnfts/slabs/101597170.mp4" TargetMode="External"/><Relationship Id="rId1493" Type="http://schemas.openxmlformats.org/officeDocument/2006/relationships/hyperlink" Target="https://cdn.dripshop.live/dripnfts/slabs/101597170.jpg" TargetMode="External"/><Relationship Id="rId1494" Type="http://schemas.openxmlformats.org/officeDocument/2006/relationships/hyperlink" Target="https://www.dripshop.live/products/P-DAz7FfMDlpa_iLEBaPu" TargetMode="External"/><Relationship Id="rId664" Type="http://schemas.openxmlformats.org/officeDocument/2006/relationships/hyperlink" Target="https://cdn.dripshop.live/dripnfts/slabs/105494187.mp4" TargetMode="External"/><Relationship Id="rId1495" Type="http://schemas.openxmlformats.org/officeDocument/2006/relationships/hyperlink" Target="https://cdn.dripshop.live/dripnfts/slabs/104776416.mp4" TargetMode="External"/><Relationship Id="rId663" Type="http://schemas.openxmlformats.org/officeDocument/2006/relationships/hyperlink" Target="https://www.dripshop.live/products/vWv_Cae6LaeJPmwtgZbKl" TargetMode="External"/><Relationship Id="rId1496" Type="http://schemas.openxmlformats.org/officeDocument/2006/relationships/hyperlink" Target="https://cdn.dripshop.live/dripnfts/slabs/104776416.jpg" TargetMode="External"/><Relationship Id="rId662" Type="http://schemas.openxmlformats.org/officeDocument/2006/relationships/hyperlink" Target="https://cdn.dripshop.live/dripnfts/slabs/107530719.jpg" TargetMode="External"/><Relationship Id="rId1497" Type="http://schemas.openxmlformats.org/officeDocument/2006/relationships/hyperlink" Target="https://www.dripshop.live/products/3rU6t_CiDrOqEk-Fk5Piy" TargetMode="External"/><Relationship Id="rId661" Type="http://schemas.openxmlformats.org/officeDocument/2006/relationships/hyperlink" Target="https://cdn.dripshop.live/dripnfts/slabs/107530719.mp4" TargetMode="External"/><Relationship Id="rId1498" Type="http://schemas.openxmlformats.org/officeDocument/2006/relationships/hyperlink" Target="https://cdn.dripshop.live/dripnfts/slabs/6050080029.mp4" TargetMode="External"/><Relationship Id="rId1488" Type="http://schemas.openxmlformats.org/officeDocument/2006/relationships/hyperlink" Target="https://www.dripshop.live/products/oWhn-qV2-RUByREejUlOr" TargetMode="External"/><Relationship Id="rId1489" Type="http://schemas.openxmlformats.org/officeDocument/2006/relationships/hyperlink" Target="https://cdn.dripshop.live/dripnfts/slabs/101597172.mp4" TargetMode="External"/><Relationship Id="rId657" Type="http://schemas.openxmlformats.org/officeDocument/2006/relationships/hyperlink" Target="https://www.dripshop.live/products/wabrtv5mraipT93dIaKTH" TargetMode="External"/><Relationship Id="rId656" Type="http://schemas.openxmlformats.org/officeDocument/2006/relationships/hyperlink" Target="https://cdn.dripshop.live/dripnfts/slabs/109126012.jpg" TargetMode="External"/><Relationship Id="rId655" Type="http://schemas.openxmlformats.org/officeDocument/2006/relationships/hyperlink" Target="https://cdn.dripshop.live/dripnfts/slabs/109126012.mp4" TargetMode="External"/><Relationship Id="rId654" Type="http://schemas.openxmlformats.org/officeDocument/2006/relationships/hyperlink" Target="https://www.dripshop.live/products/kl31e_-Ac1q0qkYEu6AXn" TargetMode="External"/><Relationship Id="rId659" Type="http://schemas.openxmlformats.org/officeDocument/2006/relationships/hyperlink" Target="https://cdn.dripshop.live/dripnfts/slabs/109126014.jpg" TargetMode="External"/><Relationship Id="rId658" Type="http://schemas.openxmlformats.org/officeDocument/2006/relationships/hyperlink" Target="https://cdn.dripshop.live/dripnfts/slabs/109126014.mp4" TargetMode="External"/><Relationship Id="rId1480" Type="http://schemas.openxmlformats.org/officeDocument/2006/relationships/hyperlink" Target="https://cdn.dripshop.live/dripnfts/slabs/116711464.mp4" TargetMode="External"/><Relationship Id="rId1481" Type="http://schemas.openxmlformats.org/officeDocument/2006/relationships/hyperlink" Target="https://cdn.dripshop.live/dripnfts/slabs/116711464.jpg" TargetMode="External"/><Relationship Id="rId1482" Type="http://schemas.openxmlformats.org/officeDocument/2006/relationships/hyperlink" Target="https://www.dripshop.live/products/waDTDtpOxOeDX5Qqt4MYc" TargetMode="External"/><Relationship Id="rId1483" Type="http://schemas.openxmlformats.org/officeDocument/2006/relationships/hyperlink" Target="https://cdn.dripshop.live/dripnfts/slabs/108381862.mp4" TargetMode="External"/><Relationship Id="rId653" Type="http://schemas.openxmlformats.org/officeDocument/2006/relationships/hyperlink" Target="https://cdn.dripshop.live/dripnfts/slabs/111226316.jpg" TargetMode="External"/><Relationship Id="rId1484" Type="http://schemas.openxmlformats.org/officeDocument/2006/relationships/hyperlink" Target="https://cdn.dripshop.live/dripnfts/slabs/108381862.jpg" TargetMode="External"/><Relationship Id="rId652" Type="http://schemas.openxmlformats.org/officeDocument/2006/relationships/hyperlink" Target="https://cdn.dripshop.live/dripnfts/slabs/111226316.mp4" TargetMode="External"/><Relationship Id="rId1485" Type="http://schemas.openxmlformats.org/officeDocument/2006/relationships/hyperlink" Target="https://www.dripshop.live/products/rT5h14NN-JIFUhNjPEDhG" TargetMode="External"/><Relationship Id="rId651" Type="http://schemas.openxmlformats.org/officeDocument/2006/relationships/hyperlink" Target="https://www.dripshop.live/products/xIUp56nbEnCpIvNGMuw0I" TargetMode="External"/><Relationship Id="rId1486" Type="http://schemas.openxmlformats.org/officeDocument/2006/relationships/hyperlink" Target="https://cdn.dripshop.live/dripnfts/slabs/101597169.mp4" TargetMode="External"/><Relationship Id="rId650" Type="http://schemas.openxmlformats.org/officeDocument/2006/relationships/hyperlink" Target="https://cdn.dripshop.live/dripnfts/slabs/96700391.jpg" TargetMode="External"/><Relationship Id="rId1487" Type="http://schemas.openxmlformats.org/officeDocument/2006/relationships/hyperlink" Target="https://cdn.dripshop.live/dripnfts/slabs/101597169.jpg" TargetMode="External"/><Relationship Id="rId689" Type="http://schemas.openxmlformats.org/officeDocument/2006/relationships/hyperlink" Target="https://cdn.dripshop.live/dripnfts/slabs/109339268.jpg" TargetMode="External"/><Relationship Id="rId688" Type="http://schemas.openxmlformats.org/officeDocument/2006/relationships/hyperlink" Target="https://cdn.dripshop.live/dripnfts/slabs/109339268.mp4" TargetMode="External"/><Relationship Id="rId687" Type="http://schemas.openxmlformats.org/officeDocument/2006/relationships/hyperlink" Target="https://www.dripshop.live/products/bM6rAqFEPIiINSgjFxXxT" TargetMode="External"/><Relationship Id="rId682" Type="http://schemas.openxmlformats.org/officeDocument/2006/relationships/hyperlink" Target="https://cdn.dripshop.live/dripnfts/slabs/100662946.mp4" TargetMode="External"/><Relationship Id="rId681" Type="http://schemas.openxmlformats.org/officeDocument/2006/relationships/hyperlink" Target="https://www.dripshop.live/products/N33tIBXfAmgctVSPumYs6" TargetMode="External"/><Relationship Id="rId680" Type="http://schemas.openxmlformats.org/officeDocument/2006/relationships/hyperlink" Target="https://cdn.dripshop.live/dripnfts/slabs/108381913.jpg" TargetMode="External"/><Relationship Id="rId686" Type="http://schemas.openxmlformats.org/officeDocument/2006/relationships/hyperlink" Target="https://cdn.dripshop.live/dripnfts/slabs/74657256.jpg" TargetMode="External"/><Relationship Id="rId685" Type="http://schemas.openxmlformats.org/officeDocument/2006/relationships/hyperlink" Target="https://cdn.dripshop.live/dripnfts/slabs/74657256.mp4" TargetMode="External"/><Relationship Id="rId684" Type="http://schemas.openxmlformats.org/officeDocument/2006/relationships/hyperlink" Target="https://www.dripshop.live/products/8OwV5_ZOctGJZb_fdqbhW" TargetMode="External"/><Relationship Id="rId683" Type="http://schemas.openxmlformats.org/officeDocument/2006/relationships/hyperlink" Target="https://cdn.dripshop.live/dripnfts/slabs/100662946.jpg" TargetMode="External"/><Relationship Id="rId679" Type="http://schemas.openxmlformats.org/officeDocument/2006/relationships/hyperlink" Target="https://cdn.dripshop.live/dripnfts/slabs/108381913.mp4" TargetMode="External"/><Relationship Id="rId678" Type="http://schemas.openxmlformats.org/officeDocument/2006/relationships/hyperlink" Target="https://www.dripshop.live/products/6HQ_bIsRh13wW36nnoYBM" TargetMode="External"/><Relationship Id="rId677" Type="http://schemas.openxmlformats.org/officeDocument/2006/relationships/hyperlink" Target="https://cdn.dripshop.live/dripnfts/slabs/108381883.jpg" TargetMode="External"/><Relationship Id="rId676" Type="http://schemas.openxmlformats.org/officeDocument/2006/relationships/hyperlink" Target="https://cdn.dripshop.live/dripnfts/slabs/108381883.mp4" TargetMode="External"/><Relationship Id="rId671" Type="http://schemas.openxmlformats.org/officeDocument/2006/relationships/hyperlink" Target="https://cdn.dripshop.live/dripnfts/slabs/83564263.jpg" TargetMode="External"/><Relationship Id="rId670" Type="http://schemas.openxmlformats.org/officeDocument/2006/relationships/hyperlink" Target="https://cdn.dripshop.live/dripnfts/slabs/83564263.mp4" TargetMode="External"/><Relationship Id="rId675" Type="http://schemas.openxmlformats.org/officeDocument/2006/relationships/hyperlink" Target="https://www.dripshop.live/products/KnZ6k5CiFK3r3lQjP69AP" TargetMode="External"/><Relationship Id="rId674" Type="http://schemas.openxmlformats.org/officeDocument/2006/relationships/hyperlink" Target="https://cdn.dripshop.live/dripnfts/slabs/106697552.jpg" TargetMode="External"/><Relationship Id="rId673" Type="http://schemas.openxmlformats.org/officeDocument/2006/relationships/hyperlink" Target="https://cdn.dripshop.live/dripnfts/slabs/106697552.mp4" TargetMode="External"/><Relationship Id="rId672" Type="http://schemas.openxmlformats.org/officeDocument/2006/relationships/hyperlink" Target="https://www.dripshop.live/products/F6AI5lL3pFyqqjipNzaXQ" TargetMode="External"/><Relationship Id="rId190" Type="http://schemas.openxmlformats.org/officeDocument/2006/relationships/hyperlink" Target="https://cdn.dripshop.live/dripnfts/slabs/108381844.mp4" TargetMode="External"/><Relationship Id="rId194" Type="http://schemas.openxmlformats.org/officeDocument/2006/relationships/hyperlink" Target="https://cdn.dripshop.live/dripnfts/slabs/73933027.jpg" TargetMode="External"/><Relationship Id="rId193" Type="http://schemas.openxmlformats.org/officeDocument/2006/relationships/hyperlink" Target="https://cdn.dripshop.live/dripnfts/slabs/73933027.mp4" TargetMode="External"/><Relationship Id="rId192" Type="http://schemas.openxmlformats.org/officeDocument/2006/relationships/hyperlink" Target="https://www.dripshop.live/products/l9ev6JB5OcrQ_GCK-v8Vo" TargetMode="External"/><Relationship Id="rId191" Type="http://schemas.openxmlformats.org/officeDocument/2006/relationships/hyperlink" Target="https://cdn.dripshop.live/dripnfts/slabs/108381844.jpg" TargetMode="External"/><Relationship Id="rId187" Type="http://schemas.openxmlformats.org/officeDocument/2006/relationships/hyperlink" Target="https://cdn.dripshop.live/dripnfts/slabs/108984720.mp4" TargetMode="External"/><Relationship Id="rId186" Type="http://schemas.openxmlformats.org/officeDocument/2006/relationships/hyperlink" Target="https://www.dripshop.live/products/RwE_aUCDfaOT_o1RvFI-g" TargetMode="External"/><Relationship Id="rId185" Type="http://schemas.openxmlformats.org/officeDocument/2006/relationships/hyperlink" Target="https://cdn.dripshop.live/dripnfts/slabs/116982526.jpg" TargetMode="External"/><Relationship Id="rId184" Type="http://schemas.openxmlformats.org/officeDocument/2006/relationships/hyperlink" Target="https://cdn.dripshop.live/dripnfts/slabs/116982526.mp4" TargetMode="External"/><Relationship Id="rId189" Type="http://schemas.openxmlformats.org/officeDocument/2006/relationships/hyperlink" Target="https://www.dripshop.live/products/5WT13aQMgfDi2uyIykhXJ" TargetMode="External"/><Relationship Id="rId188" Type="http://schemas.openxmlformats.org/officeDocument/2006/relationships/hyperlink" Target="https://cdn.dripshop.live/dripnfts/slabs/108984720.jpg" TargetMode="External"/><Relationship Id="rId183" Type="http://schemas.openxmlformats.org/officeDocument/2006/relationships/hyperlink" Target="https://www.dripshop.live/products/1893rO_wxkV47b_qDiUdG" TargetMode="External"/><Relationship Id="rId182" Type="http://schemas.openxmlformats.org/officeDocument/2006/relationships/hyperlink" Target="https://cdn.dripshop.live/dripnfts/slabs/96568408.jpg" TargetMode="External"/><Relationship Id="rId181" Type="http://schemas.openxmlformats.org/officeDocument/2006/relationships/hyperlink" Target="https://cdn.dripshop.live/dripnfts/slabs/96568408.mp4" TargetMode="External"/><Relationship Id="rId180" Type="http://schemas.openxmlformats.org/officeDocument/2006/relationships/hyperlink" Target="https://www.dripshop.live/products/OYc1VvamHe2l8lDniQI1u" TargetMode="External"/><Relationship Id="rId176" Type="http://schemas.openxmlformats.org/officeDocument/2006/relationships/hyperlink" Target="https://cdn.dripshop.live/dripnfts/slabs/113521418.jpg" TargetMode="External"/><Relationship Id="rId175" Type="http://schemas.openxmlformats.org/officeDocument/2006/relationships/hyperlink" Target="https://cdn.dripshop.live/dripnfts/slabs/113521418.mp4" TargetMode="External"/><Relationship Id="rId174" Type="http://schemas.openxmlformats.org/officeDocument/2006/relationships/hyperlink" Target="https://www.dripshop.live/products/jH-GRi8QyQ7-Fq1s7oJU6" TargetMode="External"/><Relationship Id="rId173" Type="http://schemas.openxmlformats.org/officeDocument/2006/relationships/hyperlink" Target="https://cdn.dripshop.live/dripnfts/slabs/108381858.jpg" TargetMode="External"/><Relationship Id="rId179" Type="http://schemas.openxmlformats.org/officeDocument/2006/relationships/hyperlink" Target="https://cdn.dripshop.live/dripnfts/slabs/113521419.jpg" TargetMode="External"/><Relationship Id="rId178" Type="http://schemas.openxmlformats.org/officeDocument/2006/relationships/hyperlink" Target="https://cdn.dripshop.live/dripnfts/slabs/113521419.mp4" TargetMode="External"/><Relationship Id="rId177" Type="http://schemas.openxmlformats.org/officeDocument/2006/relationships/hyperlink" Target="https://www.dripshop.live/products/2EFRfkNp12ixRkK5fwbjk" TargetMode="External"/><Relationship Id="rId198" Type="http://schemas.openxmlformats.org/officeDocument/2006/relationships/hyperlink" Target="https://www.dripshop.live/products/1S8sA7KJCTGo5LmvnSMsj" TargetMode="External"/><Relationship Id="rId197" Type="http://schemas.openxmlformats.org/officeDocument/2006/relationships/hyperlink" Target="https://cdn.dripshop.live/dripnfts/slabs/4193782026.jpg" TargetMode="External"/><Relationship Id="rId196" Type="http://schemas.openxmlformats.org/officeDocument/2006/relationships/hyperlink" Target="https://cdn.dripshop.live/dripnfts/slabs/4193782026.mp4" TargetMode="External"/><Relationship Id="rId195" Type="http://schemas.openxmlformats.org/officeDocument/2006/relationships/hyperlink" Target="https://www.dripshop.live/products/0GtVlrQjU7Hr5dCEmE7ve" TargetMode="External"/><Relationship Id="rId199" Type="http://schemas.openxmlformats.org/officeDocument/2006/relationships/hyperlink" Target="https://cdn.dripshop.live/dripnfts/slabs/99650091.mp4" TargetMode="External"/><Relationship Id="rId150" Type="http://schemas.openxmlformats.org/officeDocument/2006/relationships/hyperlink" Target="https://www.dripshop.live/products/CfG58XF33D-2OD9dNESty" TargetMode="External"/><Relationship Id="rId149" Type="http://schemas.openxmlformats.org/officeDocument/2006/relationships/hyperlink" Target="https://cdn.dripshop.live/dripnfts/slabs/85076500.jpg" TargetMode="External"/><Relationship Id="rId148" Type="http://schemas.openxmlformats.org/officeDocument/2006/relationships/hyperlink" Target="https://cdn.dripshop.live/dripnfts/slabs/85076500.mp4" TargetMode="External"/><Relationship Id="rId143" Type="http://schemas.openxmlformats.org/officeDocument/2006/relationships/hyperlink" Target="https://cdn.dripshop.live/dripnfts/slabs/85076476.jpg" TargetMode="External"/><Relationship Id="rId142" Type="http://schemas.openxmlformats.org/officeDocument/2006/relationships/hyperlink" Target="https://cdn.dripshop.live/dripnfts/slabs/85076476.mp4" TargetMode="External"/><Relationship Id="rId141" Type="http://schemas.openxmlformats.org/officeDocument/2006/relationships/hyperlink" Target="https://www.dripshop.live/products/Ko_7n-0i-OEH06ewNgO__" TargetMode="External"/><Relationship Id="rId140" Type="http://schemas.openxmlformats.org/officeDocument/2006/relationships/hyperlink" Target="https://cdn.dripshop.live/dripnfts/slabs/85076477.jpg" TargetMode="External"/><Relationship Id="rId147" Type="http://schemas.openxmlformats.org/officeDocument/2006/relationships/hyperlink" Target="https://www.dripshop.live/products/2ijKBIksDnEmeEeIuOIoi" TargetMode="External"/><Relationship Id="rId146" Type="http://schemas.openxmlformats.org/officeDocument/2006/relationships/hyperlink" Target="https://cdn.dripshop.live/dripnfts/slabs/85076480.jpg" TargetMode="External"/><Relationship Id="rId145" Type="http://schemas.openxmlformats.org/officeDocument/2006/relationships/hyperlink" Target="https://cdn.dripshop.live/dripnfts/slabs/85076480.mp4" TargetMode="External"/><Relationship Id="rId144" Type="http://schemas.openxmlformats.org/officeDocument/2006/relationships/hyperlink" Target="https://www.dripshop.live/products/I30Dxm1dPZ0Tt6GP4NfbG" TargetMode="External"/><Relationship Id="rId139" Type="http://schemas.openxmlformats.org/officeDocument/2006/relationships/hyperlink" Target="https://cdn.dripshop.live/dripnfts/slabs/85076477.mp4" TargetMode="External"/><Relationship Id="rId138" Type="http://schemas.openxmlformats.org/officeDocument/2006/relationships/hyperlink" Target="https://www.dripshop.live/products/PNXJwFCAUJ4Ipld-Xgy8H" TargetMode="External"/><Relationship Id="rId137" Type="http://schemas.openxmlformats.org/officeDocument/2006/relationships/hyperlink" Target="https://cdn.dripshop.live/dripnfts/slabs/85076532.jpg" TargetMode="External"/><Relationship Id="rId132" Type="http://schemas.openxmlformats.org/officeDocument/2006/relationships/hyperlink" Target="https://www.dripshop.live/products/sF1rB7rvA3B21KftX6hj6" TargetMode="External"/><Relationship Id="rId131" Type="http://schemas.openxmlformats.org/officeDocument/2006/relationships/hyperlink" Target="https://cdn.dripshop.live/dripnfts/slabs/85076503.jpg" TargetMode="External"/><Relationship Id="rId130" Type="http://schemas.openxmlformats.org/officeDocument/2006/relationships/hyperlink" Target="https://cdn.dripshop.live/dripnfts/slabs/85076503.mp4" TargetMode="External"/><Relationship Id="rId136" Type="http://schemas.openxmlformats.org/officeDocument/2006/relationships/hyperlink" Target="https://cdn.dripshop.live/dripnfts/slabs/85076532.mp4" TargetMode="External"/><Relationship Id="rId135" Type="http://schemas.openxmlformats.org/officeDocument/2006/relationships/hyperlink" Target="https://www.dripshop.live/products/RdSsfMFkdPpstzPlrOInA" TargetMode="External"/><Relationship Id="rId134" Type="http://schemas.openxmlformats.org/officeDocument/2006/relationships/hyperlink" Target="https://cdn.dripshop.live/dripnfts/slabs/85076531.jpg" TargetMode="External"/><Relationship Id="rId133" Type="http://schemas.openxmlformats.org/officeDocument/2006/relationships/hyperlink" Target="https://cdn.dripshop.live/dripnfts/slabs/85076531.mp4" TargetMode="External"/><Relationship Id="rId172" Type="http://schemas.openxmlformats.org/officeDocument/2006/relationships/hyperlink" Target="https://cdn.dripshop.live/dripnfts/slabs/108381858.mp4" TargetMode="External"/><Relationship Id="rId171" Type="http://schemas.openxmlformats.org/officeDocument/2006/relationships/hyperlink" Target="https://www.dripshop.live/products/buZbtPStxyWq4IHCdlRoW" TargetMode="External"/><Relationship Id="rId170" Type="http://schemas.openxmlformats.org/officeDocument/2006/relationships/hyperlink" Target="https://cdn.dripshop.live/dripnfts/slabs/85076466.jpg" TargetMode="External"/><Relationship Id="rId165" Type="http://schemas.openxmlformats.org/officeDocument/2006/relationships/hyperlink" Target="https://www.dripshop.live/products/UrCealMYsnjv4MuSrnLAW" TargetMode="External"/><Relationship Id="rId164" Type="http://schemas.openxmlformats.org/officeDocument/2006/relationships/hyperlink" Target="https://cdn.dripshop.live/dripnfts/slabs/85076479.jpg" TargetMode="External"/><Relationship Id="rId163" Type="http://schemas.openxmlformats.org/officeDocument/2006/relationships/hyperlink" Target="https://cdn.dripshop.live/dripnfts/slabs/85076479.mp4" TargetMode="External"/><Relationship Id="rId162" Type="http://schemas.openxmlformats.org/officeDocument/2006/relationships/hyperlink" Target="https://www.dripshop.live/products/0BDnh-9DenhCCD649IG80" TargetMode="External"/><Relationship Id="rId169" Type="http://schemas.openxmlformats.org/officeDocument/2006/relationships/hyperlink" Target="https://cdn.dripshop.live/dripnfts/slabs/85076466.mp4" TargetMode="External"/><Relationship Id="rId168" Type="http://schemas.openxmlformats.org/officeDocument/2006/relationships/hyperlink" Target="https://www.dripshop.live/products/b8Zyj0xdi4FHECh-Q5e1K" TargetMode="External"/><Relationship Id="rId167" Type="http://schemas.openxmlformats.org/officeDocument/2006/relationships/hyperlink" Target="https://cdn.dripshop.live/dripnfts/slabs/85076490.jpg" TargetMode="External"/><Relationship Id="rId166" Type="http://schemas.openxmlformats.org/officeDocument/2006/relationships/hyperlink" Target="https://cdn.dripshop.live/dripnfts/slabs/85076490.mp4" TargetMode="External"/><Relationship Id="rId161" Type="http://schemas.openxmlformats.org/officeDocument/2006/relationships/hyperlink" Target="https://cdn.dripshop.live/dripnfts/slabs/85076483.jpg" TargetMode="External"/><Relationship Id="rId160" Type="http://schemas.openxmlformats.org/officeDocument/2006/relationships/hyperlink" Target="https://cdn.dripshop.live/dripnfts/slabs/85076483.mp4" TargetMode="External"/><Relationship Id="rId159" Type="http://schemas.openxmlformats.org/officeDocument/2006/relationships/hyperlink" Target="https://www.dripshop.live/products/oW7L-3KnVXfNqT0UqJQR-" TargetMode="External"/><Relationship Id="rId154" Type="http://schemas.openxmlformats.org/officeDocument/2006/relationships/hyperlink" Target="https://cdn.dripshop.live/dripnfts/slabs/85076478.mp4" TargetMode="External"/><Relationship Id="rId153" Type="http://schemas.openxmlformats.org/officeDocument/2006/relationships/hyperlink" Target="https://www.dripshop.live/products/GMZNoU7Ggiw15eQPDiI_a" TargetMode="External"/><Relationship Id="rId152" Type="http://schemas.openxmlformats.org/officeDocument/2006/relationships/hyperlink" Target="https://cdn.dripshop.live/dripnfts/slabs/85076502.jpg" TargetMode="External"/><Relationship Id="rId151" Type="http://schemas.openxmlformats.org/officeDocument/2006/relationships/hyperlink" Target="https://cdn.dripshop.live/dripnfts/slabs/85076502.mp4" TargetMode="External"/><Relationship Id="rId158" Type="http://schemas.openxmlformats.org/officeDocument/2006/relationships/hyperlink" Target="https://cdn.dripshop.live/dripnfts/slabs/85076491.jpg" TargetMode="External"/><Relationship Id="rId157" Type="http://schemas.openxmlformats.org/officeDocument/2006/relationships/hyperlink" Target="https://cdn.dripshop.live/dripnfts/slabs/85076491.mp4" TargetMode="External"/><Relationship Id="rId156" Type="http://schemas.openxmlformats.org/officeDocument/2006/relationships/hyperlink" Target="https://www.dripshop.live/products/YMCq9DetSPirhdsa7D2cA" TargetMode="External"/><Relationship Id="rId155" Type="http://schemas.openxmlformats.org/officeDocument/2006/relationships/hyperlink" Target="https://cdn.dripshop.live/dripnfts/slabs/85076478.jpg" TargetMode="External"/><Relationship Id="rId2820" Type="http://schemas.openxmlformats.org/officeDocument/2006/relationships/hyperlink" Target="https://www.dripshop.live/products/xsTSHNtZu9PlioTXN7CvA" TargetMode="External"/><Relationship Id="rId2821" Type="http://schemas.openxmlformats.org/officeDocument/2006/relationships/hyperlink" Target="https://cdn.dripshop.live/dripnfts/slabs/6038950007.mp4" TargetMode="External"/><Relationship Id="rId2822" Type="http://schemas.openxmlformats.org/officeDocument/2006/relationships/hyperlink" Target="https://cdn.dripshop.live/dripnfts/slabs/6038950007.jpg" TargetMode="External"/><Relationship Id="rId2823" Type="http://schemas.openxmlformats.org/officeDocument/2006/relationships/hyperlink" Target="https://www.dripshop.live/products/pXQA3jbfZXIFbiDggR3-w" TargetMode="External"/><Relationship Id="rId2824" Type="http://schemas.openxmlformats.org/officeDocument/2006/relationships/hyperlink" Target="https://cdn.dripshop.live/dripnfts/slabs/6038950033.mp4" TargetMode="External"/><Relationship Id="rId2825" Type="http://schemas.openxmlformats.org/officeDocument/2006/relationships/hyperlink" Target="https://cdn.dripshop.live/dripnfts/slabs/6038950033.jpg" TargetMode="External"/><Relationship Id="rId2826" Type="http://schemas.openxmlformats.org/officeDocument/2006/relationships/hyperlink" Target="https://www.dripshop.live/products/bqkDuRO6VXtCWa4OakaoH" TargetMode="External"/><Relationship Id="rId2827" Type="http://schemas.openxmlformats.org/officeDocument/2006/relationships/hyperlink" Target="https://cdn.dripshop.live/dripnfts/slabs/6025287116.mp4" TargetMode="External"/><Relationship Id="rId2828" Type="http://schemas.openxmlformats.org/officeDocument/2006/relationships/hyperlink" Target="https://cdn.dripshop.live/dripnfts/slabs/6025287116.jpg" TargetMode="External"/><Relationship Id="rId2829" Type="http://schemas.openxmlformats.org/officeDocument/2006/relationships/hyperlink" Target="https://www.dripshop.live/products/lnM2nl21NdIhYaMO3ubqE" TargetMode="External"/><Relationship Id="rId2810" Type="http://schemas.openxmlformats.org/officeDocument/2006/relationships/hyperlink" Target="https://cdn.dripshop.live/dripnfts/slabs/100571997.jpg" TargetMode="External"/><Relationship Id="rId2811" Type="http://schemas.openxmlformats.org/officeDocument/2006/relationships/hyperlink" Target="https://www.dripshop.live/products/HlDW_xvGIOGwp2_Myn1Qz" TargetMode="External"/><Relationship Id="rId2812" Type="http://schemas.openxmlformats.org/officeDocument/2006/relationships/hyperlink" Target="https://cdn.dripshop.live/dripnfts/slabs/77377597.mp4" TargetMode="External"/><Relationship Id="rId2813" Type="http://schemas.openxmlformats.org/officeDocument/2006/relationships/hyperlink" Target="https://cdn.dripshop.live/dripnfts/slabs/77377597.jpg" TargetMode="External"/><Relationship Id="rId2814" Type="http://schemas.openxmlformats.org/officeDocument/2006/relationships/hyperlink" Target="https://www.dripshop.live/products/Z7YXItQ3jehWfykPbN5Cl" TargetMode="External"/><Relationship Id="rId2815" Type="http://schemas.openxmlformats.org/officeDocument/2006/relationships/hyperlink" Target="https://cdn.dripshop.live/dripnfts/slabs/106625419.mp4" TargetMode="External"/><Relationship Id="rId2816" Type="http://schemas.openxmlformats.org/officeDocument/2006/relationships/hyperlink" Target="https://cdn.dripshop.live/dripnfts/slabs/106625419.jpg" TargetMode="External"/><Relationship Id="rId2817" Type="http://schemas.openxmlformats.org/officeDocument/2006/relationships/hyperlink" Target="https://www.dripshop.live/products/37AtpK3QWMAD1TYvn_Z0R" TargetMode="External"/><Relationship Id="rId2818" Type="http://schemas.openxmlformats.org/officeDocument/2006/relationships/hyperlink" Target="https://cdn.dripshop.live/dripnfts/slabs/1401045610016.mp4" TargetMode="External"/><Relationship Id="rId2819" Type="http://schemas.openxmlformats.org/officeDocument/2006/relationships/hyperlink" Target="https://cdn.dripshop.live/dripnfts/slabs/1401045610016.jpg" TargetMode="External"/><Relationship Id="rId1510" Type="http://schemas.openxmlformats.org/officeDocument/2006/relationships/hyperlink" Target="https://cdn.dripshop.live/dripnfts/slabs/108362594.mp4" TargetMode="External"/><Relationship Id="rId2841" Type="http://schemas.openxmlformats.org/officeDocument/2006/relationships/hyperlink" Target="https://www.dripshop.live/products/_ssPQIlptoqjYqaNXDoZa" TargetMode="External"/><Relationship Id="rId1511" Type="http://schemas.openxmlformats.org/officeDocument/2006/relationships/hyperlink" Target="https://cdn.dripshop.live/dripnfts/slabs/108362594.jpg" TargetMode="External"/><Relationship Id="rId2842" Type="http://schemas.openxmlformats.org/officeDocument/2006/relationships/hyperlink" Target="https://cdn.dripshop.live/dripnfts/slabs/108460243.mp4" TargetMode="External"/><Relationship Id="rId1512" Type="http://schemas.openxmlformats.org/officeDocument/2006/relationships/hyperlink" Target="https://www.dripshop.live/products/PPZLUpVOHDkPjk_HkI8WT" TargetMode="External"/><Relationship Id="rId2843" Type="http://schemas.openxmlformats.org/officeDocument/2006/relationships/hyperlink" Target="https://cdn.dripshop.live/dripnfts/slabs/108460243.jpg" TargetMode="External"/><Relationship Id="rId1513" Type="http://schemas.openxmlformats.org/officeDocument/2006/relationships/hyperlink" Target="https://cdn.dripshop.live/dripnfts/slabs/101558445.mp4" TargetMode="External"/><Relationship Id="rId2844" Type="http://schemas.openxmlformats.org/officeDocument/2006/relationships/hyperlink" Target="https://www.dripshop.live/products/cD1jgvmeKCJRp_xXjsSWl" TargetMode="External"/><Relationship Id="rId1514" Type="http://schemas.openxmlformats.org/officeDocument/2006/relationships/hyperlink" Target="https://cdn.dripshop.live/dripnfts/slabs/101558445.jpg" TargetMode="External"/><Relationship Id="rId2845" Type="http://schemas.openxmlformats.org/officeDocument/2006/relationships/hyperlink" Target="https://cdn.dripshop.live/dripnfts/slabs/100245756.mp4" TargetMode="External"/><Relationship Id="rId1515" Type="http://schemas.openxmlformats.org/officeDocument/2006/relationships/hyperlink" Target="https://www.dripshop.live/products/mAsRiiN28mbEyPyTIwg6G" TargetMode="External"/><Relationship Id="rId2846" Type="http://schemas.openxmlformats.org/officeDocument/2006/relationships/hyperlink" Target="https://cdn.dripshop.live/dripnfts/slabs/100245756.jpg" TargetMode="External"/><Relationship Id="rId1516" Type="http://schemas.openxmlformats.org/officeDocument/2006/relationships/hyperlink" Target="https://cdn.dripshop.live/dripnfts/slabs/101398660.mp4" TargetMode="External"/><Relationship Id="rId2847" Type="http://schemas.openxmlformats.org/officeDocument/2006/relationships/hyperlink" Target="https://www.dripshop.live/products/qs9vn379Y95P1_omBVRKi" TargetMode="External"/><Relationship Id="rId1517" Type="http://schemas.openxmlformats.org/officeDocument/2006/relationships/hyperlink" Target="https://cdn.dripshop.live/dripnfts/slabs/101398660.jpg" TargetMode="External"/><Relationship Id="rId2848" Type="http://schemas.openxmlformats.org/officeDocument/2006/relationships/hyperlink" Target="https://cdn.dripshop.live/dripnfts/slabs/112147685.mp4" TargetMode="External"/><Relationship Id="rId1518" Type="http://schemas.openxmlformats.org/officeDocument/2006/relationships/hyperlink" Target="https://www.dripshop.live/products/nNAMWP-PMKUwpJXKVaTnt" TargetMode="External"/><Relationship Id="rId2849" Type="http://schemas.openxmlformats.org/officeDocument/2006/relationships/hyperlink" Target="https://cdn.dripshop.live/dripnfts/slabs/112147685.jpg" TargetMode="External"/><Relationship Id="rId1519" Type="http://schemas.openxmlformats.org/officeDocument/2006/relationships/hyperlink" Target="https://cdn.dripshop.live/dripnfts/slabs/109343595.mp4" TargetMode="External"/><Relationship Id="rId2840" Type="http://schemas.openxmlformats.org/officeDocument/2006/relationships/hyperlink" Target="https://cdn.dripshop.live/dripnfts/slabs/116556480.jpg" TargetMode="External"/><Relationship Id="rId2830" Type="http://schemas.openxmlformats.org/officeDocument/2006/relationships/hyperlink" Target="https://cdn.dripshop.live/dripnfts/slabs/6019640230.mp4" TargetMode="External"/><Relationship Id="rId1500" Type="http://schemas.openxmlformats.org/officeDocument/2006/relationships/hyperlink" Target="https://www.dripshop.live/products/tITXhJsXR9mm346sSXAFA" TargetMode="External"/><Relationship Id="rId2831" Type="http://schemas.openxmlformats.org/officeDocument/2006/relationships/hyperlink" Target="https://cdn.dripshop.live/dripnfts/slabs/6019640230.jpg" TargetMode="External"/><Relationship Id="rId1501" Type="http://schemas.openxmlformats.org/officeDocument/2006/relationships/hyperlink" Target="https://cdn.dripshop.live/dripnfts/slabs/4132322258.mp4" TargetMode="External"/><Relationship Id="rId2832" Type="http://schemas.openxmlformats.org/officeDocument/2006/relationships/hyperlink" Target="https://www.dripshop.live/products/IQpcY2PJ-PIkcKbQ4WbuZ" TargetMode="External"/><Relationship Id="rId1502" Type="http://schemas.openxmlformats.org/officeDocument/2006/relationships/hyperlink" Target="https://cdn.dripshop.live/dripnfts/slabs/4132322258.jpg" TargetMode="External"/><Relationship Id="rId2833" Type="http://schemas.openxmlformats.org/officeDocument/2006/relationships/hyperlink" Target="https://cdn.dripshop.live/dripnfts/slabs/6029039167.mp4" TargetMode="External"/><Relationship Id="rId1503" Type="http://schemas.openxmlformats.org/officeDocument/2006/relationships/hyperlink" Target="https://www.dripshop.live/products/z74bwqnjpmi_gF0ktaOQ-" TargetMode="External"/><Relationship Id="rId2834" Type="http://schemas.openxmlformats.org/officeDocument/2006/relationships/hyperlink" Target="https://cdn.dripshop.live/dripnfts/slabs/6029039167.jpg" TargetMode="External"/><Relationship Id="rId1504" Type="http://schemas.openxmlformats.org/officeDocument/2006/relationships/hyperlink" Target="https://cdn.dripshop.live/dripnfts/slabs/78165901.mp4" TargetMode="External"/><Relationship Id="rId2835" Type="http://schemas.openxmlformats.org/officeDocument/2006/relationships/hyperlink" Target="https://www.dripshop.live/products/gRyd3rjDPzpbIMfE3nhmA" TargetMode="External"/><Relationship Id="rId1505" Type="http://schemas.openxmlformats.org/officeDocument/2006/relationships/hyperlink" Target="https://cdn.dripshop.live/dripnfts/slabs/78165901.jpg" TargetMode="External"/><Relationship Id="rId2836" Type="http://schemas.openxmlformats.org/officeDocument/2006/relationships/hyperlink" Target="https://cdn.dripshop.live/dripnfts/slabs/101877249.mp4" TargetMode="External"/><Relationship Id="rId1506" Type="http://schemas.openxmlformats.org/officeDocument/2006/relationships/hyperlink" Target="https://www.dripshop.live/products/p00MiN0K6VhVjMoCHjNSr" TargetMode="External"/><Relationship Id="rId2837" Type="http://schemas.openxmlformats.org/officeDocument/2006/relationships/hyperlink" Target="https://cdn.dripshop.live/dripnfts/slabs/101877249.jpg" TargetMode="External"/><Relationship Id="rId1507" Type="http://schemas.openxmlformats.org/officeDocument/2006/relationships/hyperlink" Target="https://cdn.dripshop.live/dripnfts/slabs/109672953.mp4" TargetMode="External"/><Relationship Id="rId2838" Type="http://schemas.openxmlformats.org/officeDocument/2006/relationships/hyperlink" Target="https://www.dripshop.live/products/EIzqXk_znI4z8pIqLITvd" TargetMode="External"/><Relationship Id="rId1508" Type="http://schemas.openxmlformats.org/officeDocument/2006/relationships/hyperlink" Target="https://cdn.dripshop.live/dripnfts/slabs/109672953.jpg" TargetMode="External"/><Relationship Id="rId2839" Type="http://schemas.openxmlformats.org/officeDocument/2006/relationships/hyperlink" Target="https://cdn.dripshop.live/dripnfts/slabs/116556480.mp4" TargetMode="External"/><Relationship Id="rId1509" Type="http://schemas.openxmlformats.org/officeDocument/2006/relationships/hyperlink" Target="https://www.dripshop.live/products/0T4v8e5vkJAQm01mxgBxs" TargetMode="External"/><Relationship Id="rId2800" Type="http://schemas.openxmlformats.org/officeDocument/2006/relationships/hyperlink" Target="https://cdn.dripshop.live/dripnfts/slabs/116556458.mp4" TargetMode="External"/><Relationship Id="rId2801" Type="http://schemas.openxmlformats.org/officeDocument/2006/relationships/hyperlink" Target="https://cdn.dripshop.live/dripnfts/slabs/116556458.jpg" TargetMode="External"/><Relationship Id="rId2802" Type="http://schemas.openxmlformats.org/officeDocument/2006/relationships/hyperlink" Target="https://www.dripshop.live/products/VboQq8SZNuo2dyvD9erl2" TargetMode="External"/><Relationship Id="rId2803" Type="http://schemas.openxmlformats.org/officeDocument/2006/relationships/hyperlink" Target="https://cdn.dripshop.live/dripnfts/slabs/95051305.mp4" TargetMode="External"/><Relationship Id="rId2804" Type="http://schemas.openxmlformats.org/officeDocument/2006/relationships/hyperlink" Target="https://cdn.dripshop.live/dripnfts/slabs/95051305.jpg" TargetMode="External"/><Relationship Id="rId2805" Type="http://schemas.openxmlformats.org/officeDocument/2006/relationships/hyperlink" Target="https://www.dripshop.live/products/GXrXr65cqkEebFmbo0zd3" TargetMode="External"/><Relationship Id="rId2806" Type="http://schemas.openxmlformats.org/officeDocument/2006/relationships/hyperlink" Target="https://cdn.dripshop.live/dripnfts/slabs/106276836.mp4" TargetMode="External"/><Relationship Id="rId2807" Type="http://schemas.openxmlformats.org/officeDocument/2006/relationships/hyperlink" Target="https://cdn.dripshop.live/dripnfts/slabs/106276836.jpg" TargetMode="External"/><Relationship Id="rId2808" Type="http://schemas.openxmlformats.org/officeDocument/2006/relationships/hyperlink" Target="https://www.dripshop.live/products/S-kjt7_6TzcqOwc4loAK_" TargetMode="External"/><Relationship Id="rId2809" Type="http://schemas.openxmlformats.org/officeDocument/2006/relationships/hyperlink" Target="https://cdn.dripshop.live/dripnfts/slabs/100571997.mp4" TargetMode="External"/><Relationship Id="rId1576" Type="http://schemas.openxmlformats.org/officeDocument/2006/relationships/hyperlink" Target="https://cdn.dripshop.live/dripnfts/slabs/97512126.mp4" TargetMode="External"/><Relationship Id="rId1577" Type="http://schemas.openxmlformats.org/officeDocument/2006/relationships/hyperlink" Target="https://cdn.dripshop.live/dripnfts/slabs/97512126.jpg" TargetMode="External"/><Relationship Id="rId1578" Type="http://schemas.openxmlformats.org/officeDocument/2006/relationships/hyperlink" Target="https://www.dripshop.live/products/QPCywHXdsJfQYpzo9Ey6y" TargetMode="External"/><Relationship Id="rId1579" Type="http://schemas.openxmlformats.org/officeDocument/2006/relationships/hyperlink" Target="https://cdn.dripshop.live/dripnfts/slabs/102912265.mp4" TargetMode="External"/><Relationship Id="rId987" Type="http://schemas.openxmlformats.org/officeDocument/2006/relationships/hyperlink" Target="https://www.dripshop.live/products/07hN7zitbTCX9JZbB6gBP" TargetMode="External"/><Relationship Id="rId986" Type="http://schemas.openxmlformats.org/officeDocument/2006/relationships/hyperlink" Target="https://cdn.dripshop.live/dripnfts/slabs/101062671.jpg" TargetMode="External"/><Relationship Id="rId985" Type="http://schemas.openxmlformats.org/officeDocument/2006/relationships/hyperlink" Target="https://cdn.dripshop.live/dripnfts/slabs/101062671.mp4" TargetMode="External"/><Relationship Id="rId984" Type="http://schemas.openxmlformats.org/officeDocument/2006/relationships/hyperlink" Target="https://www.dripshop.live/products/tG-apauAX0OwZU5deR6zE" TargetMode="External"/><Relationship Id="rId989" Type="http://schemas.openxmlformats.org/officeDocument/2006/relationships/hyperlink" Target="https://cdn.dripshop.live/dripnfts/slabs/101062664.jpg" TargetMode="External"/><Relationship Id="rId988" Type="http://schemas.openxmlformats.org/officeDocument/2006/relationships/hyperlink" Target="https://cdn.dripshop.live/dripnfts/slabs/101062664.mp4" TargetMode="External"/><Relationship Id="rId1570" Type="http://schemas.openxmlformats.org/officeDocument/2006/relationships/hyperlink" Target="https://cdn.dripshop.live/dripnfts/slabs/107750910.mp4" TargetMode="External"/><Relationship Id="rId1571" Type="http://schemas.openxmlformats.org/officeDocument/2006/relationships/hyperlink" Target="https://cdn.dripshop.live/dripnfts/slabs/107750910.jpg" TargetMode="External"/><Relationship Id="rId983" Type="http://schemas.openxmlformats.org/officeDocument/2006/relationships/hyperlink" Target="https://cdn.dripshop.live/dripnfts/slabs/111981398.jpg" TargetMode="External"/><Relationship Id="rId1572" Type="http://schemas.openxmlformats.org/officeDocument/2006/relationships/hyperlink" Target="https://www.dripshop.live/products/oA3puXf7ofD6X0XSTfinc" TargetMode="External"/><Relationship Id="rId982" Type="http://schemas.openxmlformats.org/officeDocument/2006/relationships/hyperlink" Target="https://cdn.dripshop.live/dripnfts/slabs/111981398.mp4" TargetMode="External"/><Relationship Id="rId1573" Type="http://schemas.openxmlformats.org/officeDocument/2006/relationships/hyperlink" Target="https://cdn.dripshop.live/dripnfts/slabs/103503812.mp4" TargetMode="External"/><Relationship Id="rId981" Type="http://schemas.openxmlformats.org/officeDocument/2006/relationships/hyperlink" Target="https://www.dripshop.live/products/mSmzSapuXg9cvDp2oGu-p" TargetMode="External"/><Relationship Id="rId1574" Type="http://schemas.openxmlformats.org/officeDocument/2006/relationships/hyperlink" Target="https://cdn.dripshop.live/dripnfts/slabs/103503812.jpg" TargetMode="External"/><Relationship Id="rId980" Type="http://schemas.openxmlformats.org/officeDocument/2006/relationships/hyperlink" Target="https://cdn.dripshop.live/dripnfts/slabs/92946797.jpg" TargetMode="External"/><Relationship Id="rId1575" Type="http://schemas.openxmlformats.org/officeDocument/2006/relationships/hyperlink" Target="https://www.dripshop.live/products/D3UDrT979AaokdYsdI8To" TargetMode="External"/><Relationship Id="rId1565" Type="http://schemas.openxmlformats.org/officeDocument/2006/relationships/hyperlink" Target="https://cdn.dripshop.live/dripnfts/slabs/107750909.jpg" TargetMode="External"/><Relationship Id="rId2896" Type="http://schemas.openxmlformats.org/officeDocument/2006/relationships/hyperlink" Target="https://cdn.dripshop.live/dripnfts/slabs/116711462.mp4" TargetMode="External"/><Relationship Id="rId1566" Type="http://schemas.openxmlformats.org/officeDocument/2006/relationships/hyperlink" Target="https://www.dripshop.live/products/WCN4Erx1g48fopbVaonT8" TargetMode="External"/><Relationship Id="rId2897" Type="http://schemas.openxmlformats.org/officeDocument/2006/relationships/hyperlink" Target="https://cdn.dripshop.live/dripnfts/slabs/116711462.jpg" TargetMode="External"/><Relationship Id="rId1567" Type="http://schemas.openxmlformats.org/officeDocument/2006/relationships/hyperlink" Target="https://cdn.dripshop.live/dripnfts/slabs/107750911.mp4" TargetMode="External"/><Relationship Id="rId2898" Type="http://schemas.openxmlformats.org/officeDocument/2006/relationships/hyperlink" Target="https://www.dripshop.live/products/goRGDmvw6xROJsoTMM9gW" TargetMode="External"/><Relationship Id="rId1568" Type="http://schemas.openxmlformats.org/officeDocument/2006/relationships/hyperlink" Target="https://cdn.dripshop.live/dripnfts/slabs/107750911.jpg" TargetMode="External"/><Relationship Id="rId2899" Type="http://schemas.openxmlformats.org/officeDocument/2006/relationships/hyperlink" Target="https://cdn.dripshop.live/dripnfts/slabs/104233922.mp4" TargetMode="External"/><Relationship Id="rId1569" Type="http://schemas.openxmlformats.org/officeDocument/2006/relationships/hyperlink" Target="https://www.dripshop.live/products/PDvzAOymxLd_CJ4dyh6WX" TargetMode="External"/><Relationship Id="rId976" Type="http://schemas.openxmlformats.org/officeDocument/2006/relationships/hyperlink" Target="https://cdn.dripshop.live/dripnfts/slabs/101876482.mp4" TargetMode="External"/><Relationship Id="rId975" Type="http://schemas.openxmlformats.org/officeDocument/2006/relationships/hyperlink" Target="https://www.dripshop.live/products/6Skn4NG8Y74Ez_qekV4ux" TargetMode="External"/><Relationship Id="rId974" Type="http://schemas.openxmlformats.org/officeDocument/2006/relationships/hyperlink" Target="https://cdn.dripshop.live/dripnfts/slabs/111138804.jpg" TargetMode="External"/><Relationship Id="rId973" Type="http://schemas.openxmlformats.org/officeDocument/2006/relationships/hyperlink" Target="https://cdn.dripshop.live/dripnfts/slabs/111138804.mp4" TargetMode="External"/><Relationship Id="rId979" Type="http://schemas.openxmlformats.org/officeDocument/2006/relationships/hyperlink" Target="https://cdn.dripshop.live/dripnfts/slabs/92946797.mp4" TargetMode="External"/><Relationship Id="rId978" Type="http://schemas.openxmlformats.org/officeDocument/2006/relationships/hyperlink" Target="https://www.dripshop.live/products/_vhd291Ph5ZubqzsoOpUA" TargetMode="External"/><Relationship Id="rId977" Type="http://schemas.openxmlformats.org/officeDocument/2006/relationships/hyperlink" Target="https://cdn.dripshop.live/dripnfts/slabs/101876482.jpg" TargetMode="External"/><Relationship Id="rId2890" Type="http://schemas.openxmlformats.org/officeDocument/2006/relationships/hyperlink" Target="https://cdn.dripshop.live/dripnfts/slabs/101855930.mp4" TargetMode="External"/><Relationship Id="rId1560" Type="http://schemas.openxmlformats.org/officeDocument/2006/relationships/hyperlink" Target="https://www.dripshop.live/products/mlzo3FV8R1sGlwCX42Q6A" TargetMode="External"/><Relationship Id="rId2891" Type="http://schemas.openxmlformats.org/officeDocument/2006/relationships/hyperlink" Target="https://cdn.dripshop.live/dripnfts/slabs/101855930.jpg" TargetMode="External"/><Relationship Id="rId972" Type="http://schemas.openxmlformats.org/officeDocument/2006/relationships/hyperlink" Target="https://www.dripshop.live/products/UKKKtz1LDLkv6AAhdPChL" TargetMode="External"/><Relationship Id="rId1561" Type="http://schemas.openxmlformats.org/officeDocument/2006/relationships/hyperlink" Target="https://cdn.dripshop.live/dripnfts/slabs/108295045.mp4" TargetMode="External"/><Relationship Id="rId2892" Type="http://schemas.openxmlformats.org/officeDocument/2006/relationships/hyperlink" Target="https://www.dripshop.live/products/TXNMNSXBiq6CFMnfSxOCE" TargetMode="External"/><Relationship Id="rId971" Type="http://schemas.openxmlformats.org/officeDocument/2006/relationships/hyperlink" Target="https://cdn.dripshop.live/dripnfts/slabs/109141526.jpg" TargetMode="External"/><Relationship Id="rId1562" Type="http://schemas.openxmlformats.org/officeDocument/2006/relationships/hyperlink" Target="https://cdn.dripshop.live/dripnfts/slabs/108295045.jpg" TargetMode="External"/><Relationship Id="rId2893" Type="http://schemas.openxmlformats.org/officeDocument/2006/relationships/hyperlink" Target="https://cdn.dripshop.live/dripnfts/slabs/101428389.mp4" TargetMode="External"/><Relationship Id="rId970" Type="http://schemas.openxmlformats.org/officeDocument/2006/relationships/hyperlink" Target="https://cdn.dripshop.live/dripnfts/slabs/109141526.mp4" TargetMode="External"/><Relationship Id="rId1563" Type="http://schemas.openxmlformats.org/officeDocument/2006/relationships/hyperlink" Target="https://www.dripshop.live/products/NpBOEcFKIwhkYWDmzA807" TargetMode="External"/><Relationship Id="rId2894" Type="http://schemas.openxmlformats.org/officeDocument/2006/relationships/hyperlink" Target="https://cdn.dripshop.live/dripnfts/slabs/101428389.jpg" TargetMode="External"/><Relationship Id="rId1564" Type="http://schemas.openxmlformats.org/officeDocument/2006/relationships/hyperlink" Target="https://cdn.dripshop.live/dripnfts/slabs/107750909.mp4" TargetMode="External"/><Relationship Id="rId2895" Type="http://schemas.openxmlformats.org/officeDocument/2006/relationships/hyperlink" Target="https://www.dripshop.live/products/g-FwGlFV3n-lzsO9UCeLG" TargetMode="External"/><Relationship Id="rId1598" Type="http://schemas.openxmlformats.org/officeDocument/2006/relationships/hyperlink" Target="https://cdn.dripshop.live/dripnfts/slabs/109827990.jpg" TargetMode="External"/><Relationship Id="rId1599" Type="http://schemas.openxmlformats.org/officeDocument/2006/relationships/hyperlink" Target="https://www.dripshop.live/products/3RKIWBzIo8UPQeMy1GAwg" TargetMode="External"/><Relationship Id="rId1590" Type="http://schemas.openxmlformats.org/officeDocument/2006/relationships/hyperlink" Target="https://www.dripshop.live/products/6E02lQKq5BuTBaa7wDC9N" TargetMode="External"/><Relationship Id="rId1591" Type="http://schemas.openxmlformats.org/officeDocument/2006/relationships/hyperlink" Target="https://cdn.dripshop.live/dripnfts/slabs/4183957051.mp4" TargetMode="External"/><Relationship Id="rId1592" Type="http://schemas.openxmlformats.org/officeDocument/2006/relationships/hyperlink" Target="https://cdn.dripshop.live/dripnfts/slabs/4183957051.jpg" TargetMode="External"/><Relationship Id="rId1593" Type="http://schemas.openxmlformats.org/officeDocument/2006/relationships/hyperlink" Target="https://www.dripshop.live/products/EE9swH2iMKAcWz-KCyl8l" TargetMode="External"/><Relationship Id="rId1594" Type="http://schemas.openxmlformats.org/officeDocument/2006/relationships/hyperlink" Target="https://cdn.dripshop.live/dripnfts/slabs/4306760010.mp4" TargetMode="External"/><Relationship Id="rId1595" Type="http://schemas.openxmlformats.org/officeDocument/2006/relationships/hyperlink" Target="https://cdn.dripshop.live/dripnfts/slabs/4306760010.jpg" TargetMode="External"/><Relationship Id="rId1596" Type="http://schemas.openxmlformats.org/officeDocument/2006/relationships/hyperlink" Target="https://www.dripshop.live/products/ojU1pRL5y5NuXP03ZtwXX" TargetMode="External"/><Relationship Id="rId1597" Type="http://schemas.openxmlformats.org/officeDocument/2006/relationships/hyperlink" Target="https://cdn.dripshop.live/dripnfts/slabs/109827990.mp4" TargetMode="External"/><Relationship Id="rId1587" Type="http://schemas.openxmlformats.org/officeDocument/2006/relationships/hyperlink" Target="https://www.dripshop.live/products/4YcNvzPXSmgH_auQ2R5Qh" TargetMode="External"/><Relationship Id="rId1588" Type="http://schemas.openxmlformats.org/officeDocument/2006/relationships/hyperlink" Target="https://cdn.dripshop.live/dripnfts/slabs/4110326252.mp4" TargetMode="External"/><Relationship Id="rId1589" Type="http://schemas.openxmlformats.org/officeDocument/2006/relationships/hyperlink" Target="https://cdn.dripshop.live/dripnfts/slabs/4110326252.jpg" TargetMode="External"/><Relationship Id="rId998" Type="http://schemas.openxmlformats.org/officeDocument/2006/relationships/hyperlink" Target="https://cdn.dripshop.live/dripnfts/slabs/82409066.jpg" TargetMode="External"/><Relationship Id="rId997" Type="http://schemas.openxmlformats.org/officeDocument/2006/relationships/hyperlink" Target="https://cdn.dripshop.live/dripnfts/slabs/82409066.mp4" TargetMode="External"/><Relationship Id="rId996" Type="http://schemas.openxmlformats.org/officeDocument/2006/relationships/hyperlink" Target="https://www.dripshop.live/products/BCbicvt9x0WDcrWcMcLDr" TargetMode="External"/><Relationship Id="rId995" Type="http://schemas.openxmlformats.org/officeDocument/2006/relationships/hyperlink" Target="https://cdn.dripshop.live/dripnfts/slabs/4306760004.jpg" TargetMode="External"/><Relationship Id="rId999" Type="http://schemas.openxmlformats.org/officeDocument/2006/relationships/hyperlink" Target="https://www.dripshop.live/products/FYljZvhn0gHFlc-ZYZ2qV" TargetMode="External"/><Relationship Id="rId990" Type="http://schemas.openxmlformats.org/officeDocument/2006/relationships/hyperlink" Target="https://www.dripshop.live/products/UbqMZoP40kXZGo-N1sZYZ" TargetMode="External"/><Relationship Id="rId1580" Type="http://schemas.openxmlformats.org/officeDocument/2006/relationships/hyperlink" Target="https://cdn.dripshop.live/dripnfts/slabs/102912265.jpg" TargetMode="External"/><Relationship Id="rId1581" Type="http://schemas.openxmlformats.org/officeDocument/2006/relationships/hyperlink" Target="https://www.dripshop.live/products/GhO3uPobXuC6Je6QIPFgu" TargetMode="External"/><Relationship Id="rId1582" Type="http://schemas.openxmlformats.org/officeDocument/2006/relationships/hyperlink" Target="https://cdn.dripshop.live/dripnfts/slabs/107831702.mp4" TargetMode="External"/><Relationship Id="rId994" Type="http://schemas.openxmlformats.org/officeDocument/2006/relationships/hyperlink" Target="https://cdn.dripshop.live/dripnfts/slabs/4306760004.mp4" TargetMode="External"/><Relationship Id="rId1583" Type="http://schemas.openxmlformats.org/officeDocument/2006/relationships/hyperlink" Target="https://cdn.dripshop.live/dripnfts/slabs/107831702.jpg" TargetMode="External"/><Relationship Id="rId993" Type="http://schemas.openxmlformats.org/officeDocument/2006/relationships/hyperlink" Target="https://www.dripshop.live/products/EAUL-GcLDz1HJFEikOzBS" TargetMode="External"/><Relationship Id="rId1584" Type="http://schemas.openxmlformats.org/officeDocument/2006/relationships/hyperlink" Target="https://www.dripshop.live/products/IX9xtti2PYttRRNYP1JAh" TargetMode="External"/><Relationship Id="rId992" Type="http://schemas.openxmlformats.org/officeDocument/2006/relationships/hyperlink" Target="https://cdn.dripshop.live/dripnfts/slabs/84830755.jpg" TargetMode="External"/><Relationship Id="rId1585" Type="http://schemas.openxmlformats.org/officeDocument/2006/relationships/hyperlink" Target="https://cdn.dripshop.live/dripnfts/slabs/6050080216.mp4" TargetMode="External"/><Relationship Id="rId991" Type="http://schemas.openxmlformats.org/officeDocument/2006/relationships/hyperlink" Target="https://cdn.dripshop.live/dripnfts/slabs/84830755.mp4" TargetMode="External"/><Relationship Id="rId1586" Type="http://schemas.openxmlformats.org/officeDocument/2006/relationships/hyperlink" Target="https://cdn.dripshop.live/dripnfts/slabs/6050080216.jpg" TargetMode="External"/><Relationship Id="rId1532" Type="http://schemas.openxmlformats.org/officeDocument/2006/relationships/hyperlink" Target="https://cdn.dripshop.live/dripnfts/slabs/101398684.jpg" TargetMode="External"/><Relationship Id="rId2863" Type="http://schemas.openxmlformats.org/officeDocument/2006/relationships/hyperlink" Target="https://cdn.dripshop.live/dripnfts/slabs/116556465.mp4" TargetMode="External"/><Relationship Id="rId1533" Type="http://schemas.openxmlformats.org/officeDocument/2006/relationships/hyperlink" Target="https://www.dripshop.live/products/KbrN6QqsbRgB25xQYmBAY" TargetMode="External"/><Relationship Id="rId2864" Type="http://schemas.openxmlformats.org/officeDocument/2006/relationships/hyperlink" Target="https://cdn.dripshop.live/dripnfts/slabs/116556465.jpg" TargetMode="External"/><Relationship Id="rId1534" Type="http://schemas.openxmlformats.org/officeDocument/2006/relationships/hyperlink" Target="https://cdn.dripshop.live/dripnfts/slabs/72179487.mp4" TargetMode="External"/><Relationship Id="rId2865" Type="http://schemas.openxmlformats.org/officeDocument/2006/relationships/hyperlink" Target="https://www.dripshop.live/products/cD37V1St9eJXDP8TG-qWP" TargetMode="External"/><Relationship Id="rId1535" Type="http://schemas.openxmlformats.org/officeDocument/2006/relationships/hyperlink" Target="https://cdn.dripshop.live/dripnfts/slabs/72179487.jpg" TargetMode="External"/><Relationship Id="rId2866" Type="http://schemas.openxmlformats.org/officeDocument/2006/relationships/hyperlink" Target="https://cdn.dripshop.live/dripnfts/slabs/92769408.mp4" TargetMode="External"/><Relationship Id="rId1536" Type="http://schemas.openxmlformats.org/officeDocument/2006/relationships/hyperlink" Target="https://www.dripshop.live/products/Qj15DdhDaKS-_87kIucP2" TargetMode="External"/><Relationship Id="rId2867" Type="http://schemas.openxmlformats.org/officeDocument/2006/relationships/hyperlink" Target="https://cdn.dripshop.live/dripnfts/slabs/92769408.jpg" TargetMode="External"/><Relationship Id="rId1537" Type="http://schemas.openxmlformats.org/officeDocument/2006/relationships/hyperlink" Target="https://cdn.dripshop.live/dripnfts/slabs/109257259.mp4" TargetMode="External"/><Relationship Id="rId2868" Type="http://schemas.openxmlformats.org/officeDocument/2006/relationships/hyperlink" Target="https://www.dripshop.live/products/cpAyk1J5L9jfz-yNa0NiR" TargetMode="External"/><Relationship Id="rId1538" Type="http://schemas.openxmlformats.org/officeDocument/2006/relationships/hyperlink" Target="https://cdn.dripshop.live/dripnfts/slabs/109257259.jpg" TargetMode="External"/><Relationship Id="rId2869" Type="http://schemas.openxmlformats.org/officeDocument/2006/relationships/hyperlink" Target="https://cdn.dripshop.live/dripnfts/slabs/78920099.mp4" TargetMode="External"/><Relationship Id="rId1539" Type="http://schemas.openxmlformats.org/officeDocument/2006/relationships/hyperlink" Target="https://www.dripshop.live/products/BY_B3r5A4o-0FSFA6CAcv" TargetMode="External"/><Relationship Id="rId949" Type="http://schemas.openxmlformats.org/officeDocument/2006/relationships/hyperlink" Target="https://cdn.dripshop.live/dripnfts/slabs/108381879.mp4" TargetMode="External"/><Relationship Id="rId948" Type="http://schemas.openxmlformats.org/officeDocument/2006/relationships/hyperlink" Target="https://www.dripshop.live/products/iFVwa61dtHEKH6xBYp9xA" TargetMode="External"/><Relationship Id="rId943" Type="http://schemas.openxmlformats.org/officeDocument/2006/relationships/hyperlink" Target="https://cdn.dripshop.live/dripnfts/slabs/3813485001.mp4" TargetMode="External"/><Relationship Id="rId942" Type="http://schemas.openxmlformats.org/officeDocument/2006/relationships/hyperlink" Target="https://www.dripshop.live/products/ZkOtxv48AYp6B2QzsBX4a" TargetMode="External"/><Relationship Id="rId941" Type="http://schemas.openxmlformats.org/officeDocument/2006/relationships/hyperlink" Target="https://cdn.dripshop.live/dripnfts/slabs/103148697.jpg" TargetMode="External"/><Relationship Id="rId940" Type="http://schemas.openxmlformats.org/officeDocument/2006/relationships/hyperlink" Target="https://cdn.dripshop.live/dripnfts/slabs/103148697.mp4" TargetMode="External"/><Relationship Id="rId947" Type="http://schemas.openxmlformats.org/officeDocument/2006/relationships/hyperlink" Target="https://cdn.dripshop.live/dripnfts/slabs/69627165.jpg" TargetMode="External"/><Relationship Id="rId946" Type="http://schemas.openxmlformats.org/officeDocument/2006/relationships/hyperlink" Target="https://cdn.dripshop.live/dripnfts/slabs/69627165.mp4" TargetMode="External"/><Relationship Id="rId945" Type="http://schemas.openxmlformats.org/officeDocument/2006/relationships/hyperlink" Target="https://www.dripshop.live/products/calf5ldPl4t4ojZASFx_z" TargetMode="External"/><Relationship Id="rId944" Type="http://schemas.openxmlformats.org/officeDocument/2006/relationships/hyperlink" Target="https://cdn.dripshop.live/dripnfts/slabs/3813485001.jpg" TargetMode="External"/><Relationship Id="rId2860" Type="http://schemas.openxmlformats.org/officeDocument/2006/relationships/hyperlink" Target="https://cdn.dripshop.live/dripnfts/slabs/97390305.mp4" TargetMode="External"/><Relationship Id="rId1530" Type="http://schemas.openxmlformats.org/officeDocument/2006/relationships/hyperlink" Target="https://www.dripshop.live/products/8dKZpiyoUEV3HrPudQA4T" TargetMode="External"/><Relationship Id="rId2861" Type="http://schemas.openxmlformats.org/officeDocument/2006/relationships/hyperlink" Target="https://cdn.dripshop.live/dripnfts/slabs/97390305.jpg" TargetMode="External"/><Relationship Id="rId1531" Type="http://schemas.openxmlformats.org/officeDocument/2006/relationships/hyperlink" Target="https://cdn.dripshop.live/dripnfts/slabs/101398684.mp4" TargetMode="External"/><Relationship Id="rId2862" Type="http://schemas.openxmlformats.org/officeDocument/2006/relationships/hyperlink" Target="https://www.dripshop.live/products/pnyZdJnNgVrf1ojA-uG3F" TargetMode="External"/><Relationship Id="rId1521" Type="http://schemas.openxmlformats.org/officeDocument/2006/relationships/hyperlink" Target="https://www.dripshop.live/products/DQc-BgSlQTSPi9qyjqCU9" TargetMode="External"/><Relationship Id="rId2852" Type="http://schemas.openxmlformats.org/officeDocument/2006/relationships/hyperlink" Target="https://cdn.dripshop.live/dripnfts/slabs/114537248.jpg" TargetMode="External"/><Relationship Id="rId1522" Type="http://schemas.openxmlformats.org/officeDocument/2006/relationships/hyperlink" Target="https://cdn.dripshop.live/dripnfts/slabs/109343594.mp4" TargetMode="External"/><Relationship Id="rId2853" Type="http://schemas.openxmlformats.org/officeDocument/2006/relationships/hyperlink" Target="https://www.dripshop.live/products/W4t_AgvISSZY5ADrOQfbg" TargetMode="External"/><Relationship Id="rId1523" Type="http://schemas.openxmlformats.org/officeDocument/2006/relationships/hyperlink" Target="https://cdn.dripshop.live/dripnfts/slabs/109343594.jpg" TargetMode="External"/><Relationship Id="rId2854" Type="http://schemas.openxmlformats.org/officeDocument/2006/relationships/hyperlink" Target="https://cdn.dripshop.live/dripnfts/slabs/75835767.mp4" TargetMode="External"/><Relationship Id="rId1524" Type="http://schemas.openxmlformats.org/officeDocument/2006/relationships/hyperlink" Target="https://www.dripshop.live/products/KJlMFsCpzUN1RzK8ctyFM" TargetMode="External"/><Relationship Id="rId2855" Type="http://schemas.openxmlformats.org/officeDocument/2006/relationships/hyperlink" Target="https://cdn.dripshop.live/dripnfts/slabs/75835767.jpg" TargetMode="External"/><Relationship Id="rId1525" Type="http://schemas.openxmlformats.org/officeDocument/2006/relationships/hyperlink" Target="https://cdn.dripshop.live/dripnfts/slabs/109343592.mp4" TargetMode="External"/><Relationship Id="rId2856" Type="http://schemas.openxmlformats.org/officeDocument/2006/relationships/hyperlink" Target="https://www.dripshop.live/products/7deU2J7cQhMVfFQ7xpGJ_" TargetMode="External"/><Relationship Id="rId1526" Type="http://schemas.openxmlformats.org/officeDocument/2006/relationships/hyperlink" Target="https://cdn.dripshop.live/dripnfts/slabs/109343592.jpg" TargetMode="External"/><Relationship Id="rId2857" Type="http://schemas.openxmlformats.org/officeDocument/2006/relationships/hyperlink" Target="https://cdn.dripshop.live/dripnfts/slabs/82523124.mp4" TargetMode="External"/><Relationship Id="rId1527" Type="http://schemas.openxmlformats.org/officeDocument/2006/relationships/hyperlink" Target="https://www.dripshop.live/products/KXKPribe0RUd-O8xyERf4" TargetMode="External"/><Relationship Id="rId2858" Type="http://schemas.openxmlformats.org/officeDocument/2006/relationships/hyperlink" Target="https://cdn.dripshop.live/dripnfts/slabs/82523124.jpg" TargetMode="External"/><Relationship Id="rId1528" Type="http://schemas.openxmlformats.org/officeDocument/2006/relationships/hyperlink" Target="https://cdn.dripshop.live/dripnfts/slabs/109343598.mp4" TargetMode="External"/><Relationship Id="rId2859" Type="http://schemas.openxmlformats.org/officeDocument/2006/relationships/hyperlink" Target="https://www.dripshop.live/products/-BO5CZvnTOOPUjnKeUCBv" TargetMode="External"/><Relationship Id="rId1529" Type="http://schemas.openxmlformats.org/officeDocument/2006/relationships/hyperlink" Target="https://cdn.dripshop.live/dripnfts/slabs/109343598.jpg" TargetMode="External"/><Relationship Id="rId939" Type="http://schemas.openxmlformats.org/officeDocument/2006/relationships/hyperlink" Target="https://www.dripshop.live/products/Wv-pVAMZ6yT-x-uNmsxyg" TargetMode="External"/><Relationship Id="rId938" Type="http://schemas.openxmlformats.org/officeDocument/2006/relationships/hyperlink" Target="https://cdn.dripshop.live/dripnfts/slabs/103347632.jpg" TargetMode="External"/><Relationship Id="rId937" Type="http://schemas.openxmlformats.org/officeDocument/2006/relationships/hyperlink" Target="https://cdn.dripshop.live/dripnfts/slabs/103347632.mp4" TargetMode="External"/><Relationship Id="rId932" Type="http://schemas.openxmlformats.org/officeDocument/2006/relationships/hyperlink" Target="https://cdn.dripshop.live/dripnfts/slabs/101398676.jpg" TargetMode="External"/><Relationship Id="rId931" Type="http://schemas.openxmlformats.org/officeDocument/2006/relationships/hyperlink" Target="https://cdn.dripshop.live/dripnfts/slabs/101398676.mp4" TargetMode="External"/><Relationship Id="rId930" Type="http://schemas.openxmlformats.org/officeDocument/2006/relationships/hyperlink" Target="https://www.dripshop.live/products/hRGSgs7B6FQEod7OL09MM" TargetMode="External"/><Relationship Id="rId936" Type="http://schemas.openxmlformats.org/officeDocument/2006/relationships/hyperlink" Target="https://www.dripshop.live/products/DgGvflmAdO_J3JwHcKHei" TargetMode="External"/><Relationship Id="rId935" Type="http://schemas.openxmlformats.org/officeDocument/2006/relationships/hyperlink" Target="https://cdn.dripshop.live/dripnfts/slabs/110377658.jpg" TargetMode="External"/><Relationship Id="rId934" Type="http://schemas.openxmlformats.org/officeDocument/2006/relationships/hyperlink" Target="https://cdn.dripshop.live/dripnfts/slabs/110377658.mp4" TargetMode="External"/><Relationship Id="rId933" Type="http://schemas.openxmlformats.org/officeDocument/2006/relationships/hyperlink" Target="https://www.dripshop.live/products/hSbviJ9VhyBu8c9KVjuHv" TargetMode="External"/><Relationship Id="rId2850" Type="http://schemas.openxmlformats.org/officeDocument/2006/relationships/hyperlink" Target="https://www.dripshop.live/products/oKE45EoHPXvYAx_iHteau" TargetMode="External"/><Relationship Id="rId1520" Type="http://schemas.openxmlformats.org/officeDocument/2006/relationships/hyperlink" Target="https://cdn.dripshop.live/dripnfts/slabs/109343595.jpg" TargetMode="External"/><Relationship Id="rId2851" Type="http://schemas.openxmlformats.org/officeDocument/2006/relationships/hyperlink" Target="https://cdn.dripshop.live/dripnfts/slabs/114537248.mp4" TargetMode="External"/><Relationship Id="rId1554" Type="http://schemas.openxmlformats.org/officeDocument/2006/relationships/hyperlink" Target="https://www.dripshop.live/products/EWMQ1WDAGURs1uCiJ6Onm" TargetMode="External"/><Relationship Id="rId2885" Type="http://schemas.openxmlformats.org/officeDocument/2006/relationships/hyperlink" Target="https://cdn.dripshop.live/dripnfts/slabs/4303978008.jpg" TargetMode="External"/><Relationship Id="rId1555" Type="http://schemas.openxmlformats.org/officeDocument/2006/relationships/hyperlink" Target="https://cdn.dripshop.live/dripnfts/slabs/107750981.mp4" TargetMode="External"/><Relationship Id="rId2886" Type="http://schemas.openxmlformats.org/officeDocument/2006/relationships/hyperlink" Target="https://www.dripshop.live/products/_MoEs1EoA8Uc8mbaqb3Qx" TargetMode="External"/><Relationship Id="rId1556" Type="http://schemas.openxmlformats.org/officeDocument/2006/relationships/hyperlink" Target="https://cdn.dripshop.live/dripnfts/slabs/107750981.jpg" TargetMode="External"/><Relationship Id="rId2887" Type="http://schemas.openxmlformats.org/officeDocument/2006/relationships/hyperlink" Target="https://cdn.dripshop.live/dripnfts/slabs/6019629278.mp4" TargetMode="External"/><Relationship Id="rId1557" Type="http://schemas.openxmlformats.org/officeDocument/2006/relationships/hyperlink" Target="https://www.dripshop.live/products/xENw73fsf0ReOXZPexgey" TargetMode="External"/><Relationship Id="rId2888" Type="http://schemas.openxmlformats.org/officeDocument/2006/relationships/hyperlink" Target="https://cdn.dripshop.live/dripnfts/slabs/6019629278.jpg" TargetMode="External"/><Relationship Id="rId1558" Type="http://schemas.openxmlformats.org/officeDocument/2006/relationships/hyperlink" Target="https://cdn.dripshop.live/dripnfts/slabs/101062665.mp4" TargetMode="External"/><Relationship Id="rId2889" Type="http://schemas.openxmlformats.org/officeDocument/2006/relationships/hyperlink" Target="https://www.dripshop.live/products/4aci8OuOa93fGNVyUOTXa" TargetMode="External"/><Relationship Id="rId1559" Type="http://schemas.openxmlformats.org/officeDocument/2006/relationships/hyperlink" Target="https://cdn.dripshop.live/dripnfts/slabs/101062665.jpg" TargetMode="External"/><Relationship Id="rId965" Type="http://schemas.openxmlformats.org/officeDocument/2006/relationships/hyperlink" Target="https://cdn.dripshop.live/dripnfts/slabs/115911240.jpg" TargetMode="External"/><Relationship Id="rId964" Type="http://schemas.openxmlformats.org/officeDocument/2006/relationships/hyperlink" Target="https://cdn.dripshop.live/dripnfts/slabs/115911240.mp4" TargetMode="External"/><Relationship Id="rId963" Type="http://schemas.openxmlformats.org/officeDocument/2006/relationships/hyperlink" Target="https://www.dripshop.live/products/FK7rGlVXBrLQKSqgIqI0A" TargetMode="External"/><Relationship Id="rId962" Type="http://schemas.openxmlformats.org/officeDocument/2006/relationships/hyperlink" Target="https://cdn.dripshop.live/dripnfts/slabs/108368222.jpg" TargetMode="External"/><Relationship Id="rId969" Type="http://schemas.openxmlformats.org/officeDocument/2006/relationships/hyperlink" Target="https://www.dripshop.live/products/EHClOJP8uGM5AsZ9fXjrf" TargetMode="External"/><Relationship Id="rId968" Type="http://schemas.openxmlformats.org/officeDocument/2006/relationships/hyperlink" Target="https://cdn.dripshop.live/dripnfts/slabs/104233923.jpg" TargetMode="External"/><Relationship Id="rId967" Type="http://schemas.openxmlformats.org/officeDocument/2006/relationships/hyperlink" Target="https://cdn.dripshop.live/dripnfts/slabs/104233923.mp4" TargetMode="External"/><Relationship Id="rId966" Type="http://schemas.openxmlformats.org/officeDocument/2006/relationships/hyperlink" Target="https://www.dripshop.live/products/zAPvo8yE2tPbsTwja2pas" TargetMode="External"/><Relationship Id="rId2880" Type="http://schemas.openxmlformats.org/officeDocument/2006/relationships/hyperlink" Target="https://www.dripshop.live/products/3jdTiZpw270iOHL6YBdr5" TargetMode="External"/><Relationship Id="rId961" Type="http://schemas.openxmlformats.org/officeDocument/2006/relationships/hyperlink" Target="https://cdn.dripshop.live/dripnfts/slabs/108368222.mp4" TargetMode="External"/><Relationship Id="rId1550" Type="http://schemas.openxmlformats.org/officeDocument/2006/relationships/hyperlink" Target="https://cdn.dripshop.live/dripnfts/slabs/109060515.jpg" TargetMode="External"/><Relationship Id="rId2881" Type="http://schemas.openxmlformats.org/officeDocument/2006/relationships/hyperlink" Target="https://cdn.dripshop.live/dripnfts/slabs/6022704132.mp4" TargetMode="External"/><Relationship Id="rId960" Type="http://schemas.openxmlformats.org/officeDocument/2006/relationships/hyperlink" Target="https://www.dripshop.live/products/fLGXIlKCSE6KlUk3PFRFb" TargetMode="External"/><Relationship Id="rId1551" Type="http://schemas.openxmlformats.org/officeDocument/2006/relationships/hyperlink" Target="https://www.dripshop.live/products/1bUqAn5hfeiMYapNQJpc3" TargetMode="External"/><Relationship Id="rId2882" Type="http://schemas.openxmlformats.org/officeDocument/2006/relationships/hyperlink" Target="https://cdn.dripshop.live/dripnfts/slabs/6022704132.jpg" TargetMode="External"/><Relationship Id="rId1552" Type="http://schemas.openxmlformats.org/officeDocument/2006/relationships/hyperlink" Target="https://cdn.dripshop.live/dripnfts/slabs/101062661.mp4" TargetMode="External"/><Relationship Id="rId2883" Type="http://schemas.openxmlformats.org/officeDocument/2006/relationships/hyperlink" Target="https://www.dripshop.live/products/d4XNuIOL4D2lGKvGiRnfh" TargetMode="External"/><Relationship Id="rId1553" Type="http://schemas.openxmlformats.org/officeDocument/2006/relationships/hyperlink" Target="https://cdn.dripshop.live/dripnfts/slabs/101062661.jpg" TargetMode="External"/><Relationship Id="rId2884" Type="http://schemas.openxmlformats.org/officeDocument/2006/relationships/hyperlink" Target="https://cdn.dripshop.live/dripnfts/slabs/4303978008.mp4" TargetMode="External"/><Relationship Id="rId1543" Type="http://schemas.openxmlformats.org/officeDocument/2006/relationships/hyperlink" Target="https://cdn.dripshop.live/dripnfts/slabs/102195134.mp4" TargetMode="External"/><Relationship Id="rId2874" Type="http://schemas.openxmlformats.org/officeDocument/2006/relationships/hyperlink" Target="https://www.dripshop.live/products/sg3_taL98tXDMR-csN1NK" TargetMode="External"/><Relationship Id="rId1544" Type="http://schemas.openxmlformats.org/officeDocument/2006/relationships/hyperlink" Target="https://cdn.dripshop.live/dripnfts/slabs/102195134.jpg" TargetMode="External"/><Relationship Id="rId2875" Type="http://schemas.openxmlformats.org/officeDocument/2006/relationships/hyperlink" Target="https://cdn.dripshop.live/dripnfts/slabs/114537246.mp4" TargetMode="External"/><Relationship Id="rId1545" Type="http://schemas.openxmlformats.org/officeDocument/2006/relationships/hyperlink" Target="https://www.dripshop.live/products/_aIh89LGsxwkC9yZaqGCw" TargetMode="External"/><Relationship Id="rId2876" Type="http://schemas.openxmlformats.org/officeDocument/2006/relationships/hyperlink" Target="https://cdn.dripshop.live/dripnfts/slabs/114537246.jpg" TargetMode="External"/><Relationship Id="rId1546" Type="http://schemas.openxmlformats.org/officeDocument/2006/relationships/hyperlink" Target="https://cdn.dripshop.live/dripnfts/slabs/109343596.mp4" TargetMode="External"/><Relationship Id="rId2877" Type="http://schemas.openxmlformats.org/officeDocument/2006/relationships/hyperlink" Target="https://www.dripshop.live/products/4BYQma7MTbPFX8ovS9Jk1" TargetMode="External"/><Relationship Id="rId1547" Type="http://schemas.openxmlformats.org/officeDocument/2006/relationships/hyperlink" Target="https://cdn.dripshop.live/dripnfts/slabs/109343596.jpg" TargetMode="External"/><Relationship Id="rId2878" Type="http://schemas.openxmlformats.org/officeDocument/2006/relationships/hyperlink" Target="https://cdn.dripshop.live/dripnfts/slabs/79476012.mp4" TargetMode="External"/><Relationship Id="rId1548" Type="http://schemas.openxmlformats.org/officeDocument/2006/relationships/hyperlink" Target="https://www.dripshop.live/products/jQg3P1XjLw1c8Ms3u6_9C" TargetMode="External"/><Relationship Id="rId2879" Type="http://schemas.openxmlformats.org/officeDocument/2006/relationships/hyperlink" Target="https://cdn.dripshop.live/dripnfts/slabs/79476012.jpg" TargetMode="External"/><Relationship Id="rId1549" Type="http://schemas.openxmlformats.org/officeDocument/2006/relationships/hyperlink" Target="https://cdn.dripshop.live/dripnfts/slabs/109060515.mp4" TargetMode="External"/><Relationship Id="rId959" Type="http://schemas.openxmlformats.org/officeDocument/2006/relationships/hyperlink" Target="https://cdn.dripshop.live/dripnfts/slabs/108054987.jpg" TargetMode="External"/><Relationship Id="rId954" Type="http://schemas.openxmlformats.org/officeDocument/2006/relationships/hyperlink" Target="https://www.dripshop.live/products/DvPfNTZTEjWSmxnAq5eeS" TargetMode="External"/><Relationship Id="rId953" Type="http://schemas.openxmlformats.org/officeDocument/2006/relationships/hyperlink" Target="https://cdn.dripshop.live/dripnfts/slabs/82409095.jpg" TargetMode="External"/><Relationship Id="rId952" Type="http://schemas.openxmlformats.org/officeDocument/2006/relationships/hyperlink" Target="https://cdn.dripshop.live/dripnfts/slabs/82409095.mp4" TargetMode="External"/><Relationship Id="rId951" Type="http://schemas.openxmlformats.org/officeDocument/2006/relationships/hyperlink" Target="https://www.dripshop.live/products/2L7Trm4NeNYGZMReb__i1" TargetMode="External"/><Relationship Id="rId958" Type="http://schemas.openxmlformats.org/officeDocument/2006/relationships/hyperlink" Target="https://cdn.dripshop.live/dripnfts/slabs/108054987.mp4" TargetMode="External"/><Relationship Id="rId957" Type="http://schemas.openxmlformats.org/officeDocument/2006/relationships/hyperlink" Target="https://www.dripshop.live/products/ur-7EJG9dgR5VJhHhDjq6" TargetMode="External"/><Relationship Id="rId956" Type="http://schemas.openxmlformats.org/officeDocument/2006/relationships/hyperlink" Target="https://cdn.dripshop.live/dripnfts/slabs/108054960.jpg" TargetMode="External"/><Relationship Id="rId955" Type="http://schemas.openxmlformats.org/officeDocument/2006/relationships/hyperlink" Target="https://cdn.dripshop.live/dripnfts/slabs/108054960.mp4" TargetMode="External"/><Relationship Id="rId950" Type="http://schemas.openxmlformats.org/officeDocument/2006/relationships/hyperlink" Target="https://cdn.dripshop.live/dripnfts/slabs/108381879.jpg" TargetMode="External"/><Relationship Id="rId2870" Type="http://schemas.openxmlformats.org/officeDocument/2006/relationships/hyperlink" Target="https://cdn.dripshop.live/dripnfts/slabs/78920099.jpg" TargetMode="External"/><Relationship Id="rId1540" Type="http://schemas.openxmlformats.org/officeDocument/2006/relationships/hyperlink" Target="https://cdn.dripshop.live/dripnfts/slabs/103371934.mp4" TargetMode="External"/><Relationship Id="rId2871" Type="http://schemas.openxmlformats.org/officeDocument/2006/relationships/hyperlink" Target="https://www.dripshop.live/products/02KmKMTSSHpF-ELzHlljB" TargetMode="External"/><Relationship Id="rId1541" Type="http://schemas.openxmlformats.org/officeDocument/2006/relationships/hyperlink" Target="https://cdn.dripshop.live/dripnfts/slabs/103371934.jpg" TargetMode="External"/><Relationship Id="rId2872" Type="http://schemas.openxmlformats.org/officeDocument/2006/relationships/hyperlink" Target="https://cdn.dripshop.live/dripnfts/slabs/82972024.mp4" TargetMode="External"/><Relationship Id="rId1542" Type="http://schemas.openxmlformats.org/officeDocument/2006/relationships/hyperlink" Target="https://www.dripshop.live/products/SA4oSDh1wPEJSCTQJZ8Yc" TargetMode="External"/><Relationship Id="rId2873" Type="http://schemas.openxmlformats.org/officeDocument/2006/relationships/hyperlink" Target="https://cdn.dripshop.live/dripnfts/slabs/82972024.jpg" TargetMode="External"/><Relationship Id="rId2027" Type="http://schemas.openxmlformats.org/officeDocument/2006/relationships/hyperlink" Target="https://cdn.dripshop.live/dripnfts/slabs/103347656.jpg" TargetMode="External"/><Relationship Id="rId2028" Type="http://schemas.openxmlformats.org/officeDocument/2006/relationships/hyperlink" Target="https://www.dripshop.live/products/Ttud5sWDcSjbuaGj_crU2" TargetMode="External"/><Relationship Id="rId2029" Type="http://schemas.openxmlformats.org/officeDocument/2006/relationships/hyperlink" Target="https://cdn.dripshop.live/dripnfts/slabs/103347657.mp4" TargetMode="External"/><Relationship Id="rId107" Type="http://schemas.openxmlformats.org/officeDocument/2006/relationships/hyperlink" Target="https://cdn.dripshop.live/dripnfts/slabs/108692279.jpg" TargetMode="External"/><Relationship Id="rId106" Type="http://schemas.openxmlformats.org/officeDocument/2006/relationships/hyperlink" Target="https://cdn.dripshop.live/dripnfts/slabs/108692279.mp4" TargetMode="External"/><Relationship Id="rId105" Type="http://schemas.openxmlformats.org/officeDocument/2006/relationships/hyperlink" Target="https://www.dripshop.live/products/ZB89Pv-k7Jc6oZr6FQIgQ" TargetMode="External"/><Relationship Id="rId104" Type="http://schemas.openxmlformats.org/officeDocument/2006/relationships/hyperlink" Target="https://cdn.dripshop.live/dripnfts/slabs/101710527.jpg" TargetMode="External"/><Relationship Id="rId109" Type="http://schemas.openxmlformats.org/officeDocument/2006/relationships/hyperlink" Target="https://cdn.dripshop.live/dripnfts/slabs/108381919.mp4" TargetMode="External"/><Relationship Id="rId108" Type="http://schemas.openxmlformats.org/officeDocument/2006/relationships/hyperlink" Target="https://www.dripshop.live/products/S0-7-oXz_7kyNkcjbPHgl" TargetMode="External"/><Relationship Id="rId2020" Type="http://schemas.openxmlformats.org/officeDocument/2006/relationships/hyperlink" Target="https://cdn.dripshop.live/dripnfts/slabs/101062703.mp4" TargetMode="External"/><Relationship Id="rId2021" Type="http://schemas.openxmlformats.org/officeDocument/2006/relationships/hyperlink" Target="https://cdn.dripshop.live/dripnfts/slabs/101062703.jpg" TargetMode="External"/><Relationship Id="rId2022" Type="http://schemas.openxmlformats.org/officeDocument/2006/relationships/hyperlink" Target="https://www.dripshop.live/products/TWKkDQz_vfI6mtB3xGAMb" TargetMode="External"/><Relationship Id="rId103" Type="http://schemas.openxmlformats.org/officeDocument/2006/relationships/hyperlink" Target="https://cdn.dripshop.live/dripnfts/slabs/101710527.mp4" TargetMode="External"/><Relationship Id="rId2023" Type="http://schemas.openxmlformats.org/officeDocument/2006/relationships/hyperlink" Target="https://cdn.dripshop.live/dripnfts/slabs/103347655.mp4" TargetMode="External"/><Relationship Id="rId102" Type="http://schemas.openxmlformats.org/officeDocument/2006/relationships/hyperlink" Target="https://www.dripshop.live/products/g-VPUnjn13DgcJv3967Lx" TargetMode="External"/><Relationship Id="rId2024" Type="http://schemas.openxmlformats.org/officeDocument/2006/relationships/hyperlink" Target="https://cdn.dripshop.live/dripnfts/slabs/103347655.jpg" TargetMode="External"/><Relationship Id="rId101" Type="http://schemas.openxmlformats.org/officeDocument/2006/relationships/hyperlink" Target="https://cdn.dripshop.live/dripnfts/slabs/117649126.jpg" TargetMode="External"/><Relationship Id="rId2025" Type="http://schemas.openxmlformats.org/officeDocument/2006/relationships/hyperlink" Target="https://www.dripshop.live/products/JbtQLRcHFIMDi48CycD6C" TargetMode="External"/><Relationship Id="rId100" Type="http://schemas.openxmlformats.org/officeDocument/2006/relationships/hyperlink" Target="https://cdn.dripshop.live/dripnfts/slabs/117649126.mp4" TargetMode="External"/><Relationship Id="rId2026" Type="http://schemas.openxmlformats.org/officeDocument/2006/relationships/hyperlink" Target="https://cdn.dripshop.live/dripnfts/slabs/103347656.mp4" TargetMode="External"/><Relationship Id="rId2016" Type="http://schemas.openxmlformats.org/officeDocument/2006/relationships/hyperlink" Target="https://www.dripshop.live/products/RjbZVH4AUn1XieBuk1tjf" TargetMode="External"/><Relationship Id="rId2017" Type="http://schemas.openxmlformats.org/officeDocument/2006/relationships/hyperlink" Target="https://cdn.dripshop.live/dripnfts/slabs/109061879.mp4" TargetMode="External"/><Relationship Id="rId2018" Type="http://schemas.openxmlformats.org/officeDocument/2006/relationships/hyperlink" Target="https://cdn.dripshop.live/dripnfts/slabs/109061879.jpg" TargetMode="External"/><Relationship Id="rId2019" Type="http://schemas.openxmlformats.org/officeDocument/2006/relationships/hyperlink" Target="https://www.dripshop.live/products/rj1wU0tsTtLUPku4Pptyz" TargetMode="External"/><Relationship Id="rId2010" Type="http://schemas.openxmlformats.org/officeDocument/2006/relationships/hyperlink" Target="https://www.dripshop.live/products/TP-HaOE_GZ8LXFG-Bfzck" TargetMode="External"/><Relationship Id="rId2011" Type="http://schemas.openxmlformats.org/officeDocument/2006/relationships/hyperlink" Target="https://cdn.dripshop.live/dripnfts/slabs/102415360.mp4" TargetMode="External"/><Relationship Id="rId2012" Type="http://schemas.openxmlformats.org/officeDocument/2006/relationships/hyperlink" Target="https://cdn.dripshop.live/dripnfts/slabs/102415360.jpg" TargetMode="External"/><Relationship Id="rId2013" Type="http://schemas.openxmlformats.org/officeDocument/2006/relationships/hyperlink" Target="https://www.dripshop.live/products/ha-y1tLDR-55puXR45SD3" TargetMode="External"/><Relationship Id="rId2014" Type="http://schemas.openxmlformats.org/officeDocument/2006/relationships/hyperlink" Target="https://cdn.dripshop.live/dripnfts/slabs/103371894.mp4" TargetMode="External"/><Relationship Id="rId2015" Type="http://schemas.openxmlformats.org/officeDocument/2006/relationships/hyperlink" Target="https://cdn.dripshop.live/dripnfts/slabs/103371894.jpg" TargetMode="External"/><Relationship Id="rId2049" Type="http://schemas.openxmlformats.org/officeDocument/2006/relationships/hyperlink" Target="https://www.dripshop.live/products/DxdBThJsxo1ZPUMPjZacC" TargetMode="External"/><Relationship Id="rId129" Type="http://schemas.openxmlformats.org/officeDocument/2006/relationships/hyperlink" Target="https://www.dripshop.live/products/509jWOztvXjg7LLyW1pIy" TargetMode="External"/><Relationship Id="rId128" Type="http://schemas.openxmlformats.org/officeDocument/2006/relationships/hyperlink" Target="https://cdn.dripshop.live/dripnfts/slabs/85076484.jpg" TargetMode="External"/><Relationship Id="rId127" Type="http://schemas.openxmlformats.org/officeDocument/2006/relationships/hyperlink" Target="https://cdn.dripshop.live/dripnfts/slabs/85076484.mp4" TargetMode="External"/><Relationship Id="rId126" Type="http://schemas.openxmlformats.org/officeDocument/2006/relationships/hyperlink" Target="https://www.dripshop.live/products/vkhtrt0ZqugrSTc-aHjkq" TargetMode="External"/><Relationship Id="rId2040" Type="http://schemas.openxmlformats.org/officeDocument/2006/relationships/hyperlink" Target="https://www.dripshop.live/products/R3YWpbXIfBYKslIeVovEd" TargetMode="External"/><Relationship Id="rId121" Type="http://schemas.openxmlformats.org/officeDocument/2006/relationships/hyperlink" Target="https://cdn.dripshop.live/dripnfts/slabs/115573710.mp4" TargetMode="External"/><Relationship Id="rId2041" Type="http://schemas.openxmlformats.org/officeDocument/2006/relationships/hyperlink" Target="https://cdn.dripshop.live/dripnfts/slabs/103347660.mp4" TargetMode="External"/><Relationship Id="rId120" Type="http://schemas.openxmlformats.org/officeDocument/2006/relationships/hyperlink" Target="https://www.dripshop.live/products/GoDeOpt541zRvZ8tdMPWl" TargetMode="External"/><Relationship Id="rId2042" Type="http://schemas.openxmlformats.org/officeDocument/2006/relationships/hyperlink" Target="https://cdn.dripshop.live/dripnfts/slabs/103347660.jpg" TargetMode="External"/><Relationship Id="rId2043" Type="http://schemas.openxmlformats.org/officeDocument/2006/relationships/hyperlink" Target="https://www.dripshop.live/products/MFgSBz5su4kUQWNAZjIdH" TargetMode="External"/><Relationship Id="rId2044" Type="http://schemas.openxmlformats.org/officeDocument/2006/relationships/hyperlink" Target="https://cdn.dripshop.live/dripnfts/slabs/103347659.mp4" TargetMode="External"/><Relationship Id="rId125" Type="http://schemas.openxmlformats.org/officeDocument/2006/relationships/hyperlink" Target="https://cdn.dripshop.live/dripnfts/slabs/85076494.jpg" TargetMode="External"/><Relationship Id="rId2045" Type="http://schemas.openxmlformats.org/officeDocument/2006/relationships/hyperlink" Target="https://cdn.dripshop.live/dripnfts/slabs/103347659.jpg" TargetMode="External"/><Relationship Id="rId124" Type="http://schemas.openxmlformats.org/officeDocument/2006/relationships/hyperlink" Target="https://cdn.dripshop.live/dripnfts/slabs/85076494.mp4" TargetMode="External"/><Relationship Id="rId2046" Type="http://schemas.openxmlformats.org/officeDocument/2006/relationships/hyperlink" Target="https://www.dripshop.live/products/9VHnJB3nQq_QQjVWumvv3" TargetMode="External"/><Relationship Id="rId123" Type="http://schemas.openxmlformats.org/officeDocument/2006/relationships/hyperlink" Target="https://www.dripshop.live/products/sL7GrI2ASjnLiLfaeLGRY" TargetMode="External"/><Relationship Id="rId2047" Type="http://schemas.openxmlformats.org/officeDocument/2006/relationships/hyperlink" Target="https://cdn.dripshop.live/dripnfts/slabs/109160231.mp4" TargetMode="External"/><Relationship Id="rId122" Type="http://schemas.openxmlformats.org/officeDocument/2006/relationships/hyperlink" Target="https://cdn.dripshop.live/dripnfts/slabs/115573710.jpg" TargetMode="External"/><Relationship Id="rId2048" Type="http://schemas.openxmlformats.org/officeDocument/2006/relationships/hyperlink" Target="https://cdn.dripshop.live/dripnfts/slabs/109160231.jpg" TargetMode="External"/><Relationship Id="rId2038" Type="http://schemas.openxmlformats.org/officeDocument/2006/relationships/hyperlink" Target="https://cdn.dripshop.live/dripnfts/slabs/103347654.mp4" TargetMode="External"/><Relationship Id="rId2039" Type="http://schemas.openxmlformats.org/officeDocument/2006/relationships/hyperlink" Target="https://cdn.dripshop.live/dripnfts/slabs/103347654.jpg" TargetMode="External"/><Relationship Id="rId118" Type="http://schemas.openxmlformats.org/officeDocument/2006/relationships/hyperlink" Target="https://cdn.dripshop.live/dripnfts/slabs/102451785.mp4" TargetMode="External"/><Relationship Id="rId117" Type="http://schemas.openxmlformats.org/officeDocument/2006/relationships/hyperlink" Target="https://www.dripshop.live/products/vbk8uKq9Ly5aEGMM2mxj8" TargetMode="External"/><Relationship Id="rId116" Type="http://schemas.openxmlformats.org/officeDocument/2006/relationships/hyperlink" Target="https://cdn.dripshop.live/dripnfts/slabs/110907712.jpg" TargetMode="External"/><Relationship Id="rId115" Type="http://schemas.openxmlformats.org/officeDocument/2006/relationships/hyperlink" Target="https://cdn.dripshop.live/dripnfts/slabs/110907712.mp4" TargetMode="External"/><Relationship Id="rId119" Type="http://schemas.openxmlformats.org/officeDocument/2006/relationships/hyperlink" Target="https://cdn.dripshop.live/dripnfts/slabs/102451785.jpg" TargetMode="External"/><Relationship Id="rId110" Type="http://schemas.openxmlformats.org/officeDocument/2006/relationships/hyperlink" Target="https://cdn.dripshop.live/dripnfts/slabs/108381919.jpg" TargetMode="External"/><Relationship Id="rId2030" Type="http://schemas.openxmlformats.org/officeDocument/2006/relationships/hyperlink" Target="https://cdn.dripshop.live/dripnfts/slabs/103347657.jpg" TargetMode="External"/><Relationship Id="rId2031" Type="http://schemas.openxmlformats.org/officeDocument/2006/relationships/hyperlink" Target="https://www.dripshop.live/products/7-Tfh8D_cHaF5zyHazDqY" TargetMode="External"/><Relationship Id="rId2032" Type="http://schemas.openxmlformats.org/officeDocument/2006/relationships/hyperlink" Target="https://cdn.dripshop.live/dripnfts/slabs/103347658.mp4" TargetMode="External"/><Relationship Id="rId2033" Type="http://schemas.openxmlformats.org/officeDocument/2006/relationships/hyperlink" Target="https://cdn.dripshop.live/dripnfts/slabs/103347658.jpg" TargetMode="External"/><Relationship Id="rId114" Type="http://schemas.openxmlformats.org/officeDocument/2006/relationships/hyperlink" Target="https://www.dripshop.live/products/mVR1GZxnUUfDAs73dDNB2" TargetMode="External"/><Relationship Id="rId2034" Type="http://schemas.openxmlformats.org/officeDocument/2006/relationships/hyperlink" Target="https://www.dripshop.live/products/Supf606PkiU3Tvj98oMMh" TargetMode="External"/><Relationship Id="rId113" Type="http://schemas.openxmlformats.org/officeDocument/2006/relationships/hyperlink" Target="https://cdn.dripshop.live/dripnfts/slabs/117649125.jpg" TargetMode="External"/><Relationship Id="rId2035" Type="http://schemas.openxmlformats.org/officeDocument/2006/relationships/hyperlink" Target="https://cdn.dripshop.live/dripnfts/slabs/101597180.mp4" TargetMode="External"/><Relationship Id="rId112" Type="http://schemas.openxmlformats.org/officeDocument/2006/relationships/hyperlink" Target="https://cdn.dripshop.live/dripnfts/slabs/117649125.mp4" TargetMode="External"/><Relationship Id="rId2036" Type="http://schemas.openxmlformats.org/officeDocument/2006/relationships/hyperlink" Target="https://cdn.dripshop.live/dripnfts/slabs/101597180.jpg" TargetMode="External"/><Relationship Id="rId111" Type="http://schemas.openxmlformats.org/officeDocument/2006/relationships/hyperlink" Target="https://www.dripshop.live/products/MozYsbPGAHwS6uv1g4zmK" TargetMode="External"/><Relationship Id="rId2037" Type="http://schemas.openxmlformats.org/officeDocument/2006/relationships/hyperlink" Target="https://www.dripshop.live/products/UnR8wl75o6-ds2r0WBeer" TargetMode="External"/><Relationship Id="rId2005" Type="http://schemas.openxmlformats.org/officeDocument/2006/relationships/hyperlink" Target="https://cdn.dripshop.live/dripnfts/slabs/109310306.mp4" TargetMode="External"/><Relationship Id="rId2006" Type="http://schemas.openxmlformats.org/officeDocument/2006/relationships/hyperlink" Target="https://cdn.dripshop.live/dripnfts/slabs/109310306.jpg" TargetMode="External"/><Relationship Id="rId2007" Type="http://schemas.openxmlformats.org/officeDocument/2006/relationships/hyperlink" Target="https://www.dripshop.live/products/8juNUZB4LhSYcWDuzOPcT" TargetMode="External"/><Relationship Id="rId2008" Type="http://schemas.openxmlformats.org/officeDocument/2006/relationships/hyperlink" Target="https://cdn.dripshop.live/dripnfts/slabs/102415361.mp4" TargetMode="External"/><Relationship Id="rId2009" Type="http://schemas.openxmlformats.org/officeDocument/2006/relationships/hyperlink" Target="https://cdn.dripshop.live/dripnfts/slabs/102415361.jpg" TargetMode="External"/><Relationship Id="rId2000" Type="http://schemas.openxmlformats.org/officeDocument/2006/relationships/hyperlink" Target="https://cdn.dripshop.live/dripnfts/slabs/109310301.jpg" TargetMode="External"/><Relationship Id="rId2001" Type="http://schemas.openxmlformats.org/officeDocument/2006/relationships/hyperlink" Target="https://www.dripshop.live/products/SnCiTwJf9lM2IM0T8ZFsU" TargetMode="External"/><Relationship Id="rId2002" Type="http://schemas.openxmlformats.org/officeDocument/2006/relationships/hyperlink" Target="https://cdn.dripshop.live/dripnfts/slabs/109310305.mp4" TargetMode="External"/><Relationship Id="rId2003" Type="http://schemas.openxmlformats.org/officeDocument/2006/relationships/hyperlink" Target="https://cdn.dripshop.live/dripnfts/slabs/109310305.jpg" TargetMode="External"/><Relationship Id="rId2004" Type="http://schemas.openxmlformats.org/officeDocument/2006/relationships/hyperlink" Target="https://www.dripshop.live/products/geDy-6oSvZPq1XmHvhOR3" TargetMode="External"/><Relationship Id="rId2090" Type="http://schemas.openxmlformats.org/officeDocument/2006/relationships/hyperlink" Target="https://cdn.dripshop.live/dripnfts/slabs/109253976.jpg" TargetMode="External"/><Relationship Id="rId2091" Type="http://schemas.openxmlformats.org/officeDocument/2006/relationships/hyperlink" Target="https://www.dripshop.live/products/cjaeNcwPkbpCYfKdEZQA2" TargetMode="External"/><Relationship Id="rId2092" Type="http://schemas.openxmlformats.org/officeDocument/2006/relationships/hyperlink" Target="https://cdn.dripshop.live/dripnfts/slabs/107750894.mp4" TargetMode="External"/><Relationship Id="rId2093" Type="http://schemas.openxmlformats.org/officeDocument/2006/relationships/hyperlink" Target="https://cdn.dripshop.live/dripnfts/slabs/107750894.jpg" TargetMode="External"/><Relationship Id="rId2094" Type="http://schemas.openxmlformats.org/officeDocument/2006/relationships/hyperlink" Target="https://www.dripshop.live/products/JiQzaVMR4EwGhrRT_TVWh" TargetMode="External"/><Relationship Id="rId2095" Type="http://schemas.openxmlformats.org/officeDocument/2006/relationships/hyperlink" Target="https://cdn.dripshop.live/dripnfts/slabs/6035466029.mp4" TargetMode="External"/><Relationship Id="rId2096" Type="http://schemas.openxmlformats.org/officeDocument/2006/relationships/hyperlink" Target="https://cdn.dripshop.live/dripnfts/slabs/6035466029.jpg" TargetMode="External"/><Relationship Id="rId2097" Type="http://schemas.openxmlformats.org/officeDocument/2006/relationships/hyperlink" Target="https://www.dripshop.live/products/59gZpCKI81ag7wrZZ4BGY" TargetMode="External"/><Relationship Id="rId2098" Type="http://schemas.openxmlformats.org/officeDocument/2006/relationships/hyperlink" Target="https://cdn.dripshop.live/dripnfts/slabs/6031510094.mp4" TargetMode="External"/><Relationship Id="rId2099" Type="http://schemas.openxmlformats.org/officeDocument/2006/relationships/hyperlink" Target="https://cdn.dripshop.live/dripnfts/slabs/6031510094.jpg" TargetMode="External"/><Relationship Id="rId2060" Type="http://schemas.openxmlformats.org/officeDocument/2006/relationships/hyperlink" Target="https://cdn.dripshop.live/dripnfts/slabs/107750932.jpg" TargetMode="External"/><Relationship Id="rId2061" Type="http://schemas.openxmlformats.org/officeDocument/2006/relationships/hyperlink" Target="https://www.dripshop.live/products/_A8UzULftisOgZ5sb_RzU" TargetMode="External"/><Relationship Id="rId2062" Type="http://schemas.openxmlformats.org/officeDocument/2006/relationships/hyperlink" Target="https://cdn.dripshop.live/dripnfts/slabs/107750929.mp4" TargetMode="External"/><Relationship Id="rId2063" Type="http://schemas.openxmlformats.org/officeDocument/2006/relationships/hyperlink" Target="https://cdn.dripshop.live/dripnfts/slabs/107750929.jpg" TargetMode="External"/><Relationship Id="rId2064" Type="http://schemas.openxmlformats.org/officeDocument/2006/relationships/hyperlink" Target="https://www.dripshop.live/products/53fqX6s3IlqSJ0AAhXxzM" TargetMode="External"/><Relationship Id="rId2065" Type="http://schemas.openxmlformats.org/officeDocument/2006/relationships/hyperlink" Target="https://cdn.dripshop.live/dripnfts/slabs/106177010.mp4" TargetMode="External"/><Relationship Id="rId2066" Type="http://schemas.openxmlformats.org/officeDocument/2006/relationships/hyperlink" Target="https://cdn.dripshop.live/dripnfts/slabs/106177010.jpg" TargetMode="External"/><Relationship Id="rId2067" Type="http://schemas.openxmlformats.org/officeDocument/2006/relationships/hyperlink" Target="https://www.dripshop.live/products/JkxEfCVpooWEF1hs4pRq-" TargetMode="External"/><Relationship Id="rId2068" Type="http://schemas.openxmlformats.org/officeDocument/2006/relationships/hyperlink" Target="https://cdn.dripshop.live/dripnfts/slabs/106177009.mp4" TargetMode="External"/><Relationship Id="rId2069" Type="http://schemas.openxmlformats.org/officeDocument/2006/relationships/hyperlink" Target="https://cdn.dripshop.live/dripnfts/slabs/106177009.jpg" TargetMode="External"/><Relationship Id="rId2050" Type="http://schemas.openxmlformats.org/officeDocument/2006/relationships/hyperlink" Target="https://cdn.dripshop.live/dripnfts/slabs/107750931.mp4" TargetMode="External"/><Relationship Id="rId2051" Type="http://schemas.openxmlformats.org/officeDocument/2006/relationships/hyperlink" Target="https://cdn.dripshop.live/dripnfts/slabs/107750931.jpg" TargetMode="External"/><Relationship Id="rId2052" Type="http://schemas.openxmlformats.org/officeDocument/2006/relationships/hyperlink" Target="https://www.dripshop.live/products/YnDiAtTeWNnPBRIgCsjQT" TargetMode="External"/><Relationship Id="rId2053" Type="http://schemas.openxmlformats.org/officeDocument/2006/relationships/hyperlink" Target="https://cdn.dripshop.live/dripnfts/slabs/107750933.mp4" TargetMode="External"/><Relationship Id="rId2054" Type="http://schemas.openxmlformats.org/officeDocument/2006/relationships/hyperlink" Target="https://cdn.dripshop.live/dripnfts/slabs/107750933.jpg" TargetMode="External"/><Relationship Id="rId2055" Type="http://schemas.openxmlformats.org/officeDocument/2006/relationships/hyperlink" Target="https://www.dripshop.live/products/dlIsyIDiSPfqvXUO5-BXR" TargetMode="External"/><Relationship Id="rId2056" Type="http://schemas.openxmlformats.org/officeDocument/2006/relationships/hyperlink" Target="https://cdn.dripshop.live/dripnfts/slabs/107750930.mp4" TargetMode="External"/><Relationship Id="rId2057" Type="http://schemas.openxmlformats.org/officeDocument/2006/relationships/hyperlink" Target="https://cdn.dripshop.live/dripnfts/slabs/107750930.jpg" TargetMode="External"/><Relationship Id="rId2058" Type="http://schemas.openxmlformats.org/officeDocument/2006/relationships/hyperlink" Target="https://www.dripshop.live/products/TyWbYaL5FzczMc35P2BFe" TargetMode="External"/><Relationship Id="rId2059" Type="http://schemas.openxmlformats.org/officeDocument/2006/relationships/hyperlink" Target="https://cdn.dripshop.live/dripnfts/slabs/107750932.mp4" TargetMode="External"/><Relationship Id="rId2080" Type="http://schemas.openxmlformats.org/officeDocument/2006/relationships/hyperlink" Target="https://cdn.dripshop.live/dripnfts/slabs/109254041.mp4" TargetMode="External"/><Relationship Id="rId2081" Type="http://schemas.openxmlformats.org/officeDocument/2006/relationships/hyperlink" Target="https://cdn.dripshop.live/dripnfts/slabs/109254041.jpg" TargetMode="External"/><Relationship Id="rId2082" Type="http://schemas.openxmlformats.org/officeDocument/2006/relationships/hyperlink" Target="https://www.dripshop.live/products/epxOuIMREYCXKIbdJqPkk" TargetMode="External"/><Relationship Id="rId2083" Type="http://schemas.openxmlformats.org/officeDocument/2006/relationships/hyperlink" Target="https://cdn.dripshop.live/dripnfts/slabs/107750893.mp4" TargetMode="External"/><Relationship Id="rId2084" Type="http://schemas.openxmlformats.org/officeDocument/2006/relationships/hyperlink" Target="https://cdn.dripshop.live/dripnfts/slabs/107750893.jpg" TargetMode="External"/><Relationship Id="rId2085" Type="http://schemas.openxmlformats.org/officeDocument/2006/relationships/hyperlink" Target="https://www.dripshop.live/products/NZ7X1ma44WDKup_WmAWvV" TargetMode="External"/><Relationship Id="rId2086" Type="http://schemas.openxmlformats.org/officeDocument/2006/relationships/hyperlink" Target="https://cdn.dripshop.live/dripnfts/slabs/107750895.mp4" TargetMode="External"/><Relationship Id="rId2087" Type="http://schemas.openxmlformats.org/officeDocument/2006/relationships/hyperlink" Target="https://cdn.dripshop.live/dripnfts/slabs/107750895.jpg" TargetMode="External"/><Relationship Id="rId2088" Type="http://schemas.openxmlformats.org/officeDocument/2006/relationships/hyperlink" Target="https://www.dripshop.live/products/O8vooM4WL3aByxDnkmArm" TargetMode="External"/><Relationship Id="rId2089" Type="http://schemas.openxmlformats.org/officeDocument/2006/relationships/hyperlink" Target="https://cdn.dripshop.live/dripnfts/slabs/109253976.mp4" TargetMode="External"/><Relationship Id="rId2070" Type="http://schemas.openxmlformats.org/officeDocument/2006/relationships/hyperlink" Target="https://www.dripshop.live/products/y8gdBBtgdBMuZYmFzK5eB" TargetMode="External"/><Relationship Id="rId2071" Type="http://schemas.openxmlformats.org/officeDocument/2006/relationships/hyperlink" Target="https://cdn.dripshop.live/dripnfts/slabs/107750942.mp4" TargetMode="External"/><Relationship Id="rId2072" Type="http://schemas.openxmlformats.org/officeDocument/2006/relationships/hyperlink" Target="https://cdn.dripshop.live/dripnfts/slabs/107750942.jpg" TargetMode="External"/><Relationship Id="rId2073" Type="http://schemas.openxmlformats.org/officeDocument/2006/relationships/hyperlink" Target="https://www.dripshop.live/products/3klnb08_-ik6vBBQo4yBY" TargetMode="External"/><Relationship Id="rId2074" Type="http://schemas.openxmlformats.org/officeDocument/2006/relationships/hyperlink" Target="https://cdn.dripshop.live/dripnfts/slabs/106177008.mp4" TargetMode="External"/><Relationship Id="rId2075" Type="http://schemas.openxmlformats.org/officeDocument/2006/relationships/hyperlink" Target="https://cdn.dripshop.live/dripnfts/slabs/106177008.jpg" TargetMode="External"/><Relationship Id="rId2076" Type="http://schemas.openxmlformats.org/officeDocument/2006/relationships/hyperlink" Target="https://www.dripshop.live/products/QhOL-hl2QNHbnpxWVpFe_" TargetMode="External"/><Relationship Id="rId2077" Type="http://schemas.openxmlformats.org/officeDocument/2006/relationships/hyperlink" Target="https://cdn.dripshop.live/dripnfts/slabs/107751013.mp4" TargetMode="External"/><Relationship Id="rId2078" Type="http://schemas.openxmlformats.org/officeDocument/2006/relationships/hyperlink" Target="https://cdn.dripshop.live/dripnfts/slabs/107751013.jpg" TargetMode="External"/><Relationship Id="rId2079" Type="http://schemas.openxmlformats.org/officeDocument/2006/relationships/hyperlink" Target="https://www.dripshop.live/products/HvdGAwbP3BMKA7TiLHGWz" TargetMode="External"/><Relationship Id="rId1610" Type="http://schemas.openxmlformats.org/officeDocument/2006/relationships/hyperlink" Target="https://cdn.dripshop.live/dripnfts/slabs/83770035.jpg" TargetMode="External"/><Relationship Id="rId1611" Type="http://schemas.openxmlformats.org/officeDocument/2006/relationships/hyperlink" Target="https://www.dripshop.live/products/JsyRERNVPk2_MLSKnEc91" TargetMode="External"/><Relationship Id="rId1612" Type="http://schemas.openxmlformats.org/officeDocument/2006/relationships/hyperlink" Target="https://cdn.dripshop.live/dripnfts/slabs/99195400.mp4" TargetMode="External"/><Relationship Id="rId1613" Type="http://schemas.openxmlformats.org/officeDocument/2006/relationships/hyperlink" Target="https://cdn.dripshop.live/dripnfts/slabs/99195400.jpg" TargetMode="External"/><Relationship Id="rId1614" Type="http://schemas.openxmlformats.org/officeDocument/2006/relationships/hyperlink" Target="https://www.dripshop.live/products/eDTlzvsqX-4OAsDy9roL6" TargetMode="External"/><Relationship Id="rId1615" Type="http://schemas.openxmlformats.org/officeDocument/2006/relationships/hyperlink" Target="https://cdn.dripshop.live/dripnfts/slabs/108431015.mp4" TargetMode="External"/><Relationship Id="rId1616" Type="http://schemas.openxmlformats.org/officeDocument/2006/relationships/hyperlink" Target="https://cdn.dripshop.live/dripnfts/slabs/108431015.jpg" TargetMode="External"/><Relationship Id="rId907" Type="http://schemas.openxmlformats.org/officeDocument/2006/relationships/hyperlink" Target="https://cdn.dripshop.live/dripnfts/slabs/88318793.mp4" TargetMode="External"/><Relationship Id="rId1617" Type="http://schemas.openxmlformats.org/officeDocument/2006/relationships/hyperlink" Target="https://www.dripshop.live/products/OzlkTc7SZR6lprC1eSjF9" TargetMode="External"/><Relationship Id="rId906" Type="http://schemas.openxmlformats.org/officeDocument/2006/relationships/hyperlink" Target="https://www.dripshop.live/products/JA4-3LPR225YthQ04UK5u" TargetMode="External"/><Relationship Id="rId1618" Type="http://schemas.openxmlformats.org/officeDocument/2006/relationships/hyperlink" Target="https://cdn.dripshop.live/dripnfts/slabs/113224112.mp4" TargetMode="External"/><Relationship Id="rId905" Type="http://schemas.openxmlformats.org/officeDocument/2006/relationships/hyperlink" Target="https://cdn.dripshop.live/dripnfts/slabs/105029238.jpg" TargetMode="External"/><Relationship Id="rId1619" Type="http://schemas.openxmlformats.org/officeDocument/2006/relationships/hyperlink" Target="https://cdn.dripshop.live/dripnfts/slabs/113224112.jpg" TargetMode="External"/><Relationship Id="rId904" Type="http://schemas.openxmlformats.org/officeDocument/2006/relationships/hyperlink" Target="https://cdn.dripshop.live/dripnfts/slabs/105029238.mp4" TargetMode="External"/><Relationship Id="rId909" Type="http://schemas.openxmlformats.org/officeDocument/2006/relationships/hyperlink" Target="https://www.dripshop.live/products/aDF3qanNk0mBEeZpDt1fX" TargetMode="External"/><Relationship Id="rId908" Type="http://schemas.openxmlformats.org/officeDocument/2006/relationships/hyperlink" Target="https://cdn.dripshop.live/dripnfts/slabs/88318793.jpg" TargetMode="External"/><Relationship Id="rId903" Type="http://schemas.openxmlformats.org/officeDocument/2006/relationships/hyperlink" Target="https://www.dripshop.live/products/sr829rjB9Y3YeL2lWQZa4" TargetMode="External"/><Relationship Id="rId902" Type="http://schemas.openxmlformats.org/officeDocument/2006/relationships/hyperlink" Target="https://cdn.dripshop.live/dripnfts/slabs/97596305.jpg" TargetMode="External"/><Relationship Id="rId901" Type="http://schemas.openxmlformats.org/officeDocument/2006/relationships/hyperlink" Target="https://cdn.dripshop.live/dripnfts/slabs/97596305.mp4" TargetMode="External"/><Relationship Id="rId900" Type="http://schemas.openxmlformats.org/officeDocument/2006/relationships/hyperlink" Target="https://www.dripshop.live/products/54HHu5G1I5hefRLgLzGxJ" TargetMode="External"/><Relationship Id="rId2930" Type="http://schemas.openxmlformats.org/officeDocument/2006/relationships/hyperlink" Target="https://cdn.dripshop.live/dripnfts/slabs/6022898159.jpg" TargetMode="External"/><Relationship Id="rId1600" Type="http://schemas.openxmlformats.org/officeDocument/2006/relationships/hyperlink" Target="https://cdn.dripshop.live/dripnfts/slabs/109827989.mp4" TargetMode="External"/><Relationship Id="rId2931" Type="http://schemas.openxmlformats.org/officeDocument/2006/relationships/hyperlink" Target="https://www.dripshop.live/products/xpRY4ihxcYtCJEZ-rSjue" TargetMode="External"/><Relationship Id="rId1601" Type="http://schemas.openxmlformats.org/officeDocument/2006/relationships/hyperlink" Target="https://cdn.dripshop.live/dripnfts/slabs/109827989.jpg" TargetMode="External"/><Relationship Id="rId2932" Type="http://schemas.openxmlformats.org/officeDocument/2006/relationships/drawing" Target="../drawings/drawing3.xml"/><Relationship Id="rId1602" Type="http://schemas.openxmlformats.org/officeDocument/2006/relationships/hyperlink" Target="https://www.dripshop.live/products/K5FlP6XrO53QE5JRZNs0f" TargetMode="External"/><Relationship Id="rId1603" Type="http://schemas.openxmlformats.org/officeDocument/2006/relationships/hyperlink" Target="https://cdn.dripshop.live/dripnfts/slabs/72667662.mp4" TargetMode="External"/><Relationship Id="rId1604" Type="http://schemas.openxmlformats.org/officeDocument/2006/relationships/hyperlink" Target="https://cdn.dripshop.live/dripnfts/slabs/72667662.jpg" TargetMode="External"/><Relationship Id="rId1605" Type="http://schemas.openxmlformats.org/officeDocument/2006/relationships/hyperlink" Target="https://www.dripshop.live/products/Ce6tIUdxpXj5Qa0i65N1g" TargetMode="External"/><Relationship Id="rId1606" Type="http://schemas.openxmlformats.org/officeDocument/2006/relationships/hyperlink" Target="https://cdn.dripshop.live/dripnfts/slabs/108381878.mp4" TargetMode="External"/><Relationship Id="rId1607" Type="http://schemas.openxmlformats.org/officeDocument/2006/relationships/hyperlink" Target="https://cdn.dripshop.live/dripnfts/slabs/108381878.jpg" TargetMode="External"/><Relationship Id="rId1608" Type="http://schemas.openxmlformats.org/officeDocument/2006/relationships/hyperlink" Target="https://www.dripshop.live/products/sqX-UBOww9GPrHeH_ZcBu" TargetMode="External"/><Relationship Id="rId1609" Type="http://schemas.openxmlformats.org/officeDocument/2006/relationships/hyperlink" Target="https://cdn.dripshop.live/dripnfts/slabs/83770035.mp4" TargetMode="External"/><Relationship Id="rId1631" Type="http://schemas.openxmlformats.org/officeDocument/2006/relationships/hyperlink" Target="https://cdn.dripshop.live/dripnfts/slabs/108368213.jpg" TargetMode="External"/><Relationship Id="rId1632" Type="http://schemas.openxmlformats.org/officeDocument/2006/relationships/hyperlink" Target="https://www.dripshop.live/products/k6kOcXVDtHpMVBi_cz-cJ" TargetMode="External"/><Relationship Id="rId1633" Type="http://schemas.openxmlformats.org/officeDocument/2006/relationships/hyperlink" Target="https://cdn.dripshop.live/dripnfts/slabs/108368229.mp4" TargetMode="External"/><Relationship Id="rId1634" Type="http://schemas.openxmlformats.org/officeDocument/2006/relationships/hyperlink" Target="https://cdn.dripshop.live/dripnfts/slabs/108368229.jpg" TargetMode="External"/><Relationship Id="rId1635" Type="http://schemas.openxmlformats.org/officeDocument/2006/relationships/hyperlink" Target="https://www.dripshop.live/products/BS9JJSTyGHfXBxk_Kavpg" TargetMode="External"/><Relationship Id="rId1636" Type="http://schemas.openxmlformats.org/officeDocument/2006/relationships/hyperlink" Target="https://cdn.dripshop.live/dripnfts/slabs/109310266.mp4" TargetMode="External"/><Relationship Id="rId1637" Type="http://schemas.openxmlformats.org/officeDocument/2006/relationships/hyperlink" Target="https://cdn.dripshop.live/dripnfts/slabs/109310266.jpg" TargetMode="External"/><Relationship Id="rId1638" Type="http://schemas.openxmlformats.org/officeDocument/2006/relationships/hyperlink" Target="https://www.dripshop.live/products/cKXT2qh-J8J2Q2Hzu00CR" TargetMode="External"/><Relationship Id="rId929" Type="http://schemas.openxmlformats.org/officeDocument/2006/relationships/hyperlink" Target="https://cdn.dripshop.live/dripnfts/slabs/109343532.jpg" TargetMode="External"/><Relationship Id="rId1639" Type="http://schemas.openxmlformats.org/officeDocument/2006/relationships/hyperlink" Target="https://cdn.dripshop.live/dripnfts/slabs/112803449.mp4" TargetMode="External"/><Relationship Id="rId928" Type="http://schemas.openxmlformats.org/officeDocument/2006/relationships/hyperlink" Target="https://cdn.dripshop.live/dripnfts/slabs/109343532.mp4" TargetMode="External"/><Relationship Id="rId927" Type="http://schemas.openxmlformats.org/officeDocument/2006/relationships/hyperlink" Target="https://www.dripshop.live/products/hkaCWUsKERh78opaB_Oi-" TargetMode="External"/><Relationship Id="rId926" Type="http://schemas.openxmlformats.org/officeDocument/2006/relationships/hyperlink" Target="https://cdn.dripshop.live/dripnfts/slabs/77973040.jpg" TargetMode="External"/><Relationship Id="rId921" Type="http://schemas.openxmlformats.org/officeDocument/2006/relationships/hyperlink" Target="https://www.dripshop.live/products/R1EZEVZdFxLvQZVuaeR1e" TargetMode="External"/><Relationship Id="rId920" Type="http://schemas.openxmlformats.org/officeDocument/2006/relationships/hyperlink" Target="https://cdn.dripshop.live/dripnfts/slabs/101825344.jpg" TargetMode="External"/><Relationship Id="rId925" Type="http://schemas.openxmlformats.org/officeDocument/2006/relationships/hyperlink" Target="https://cdn.dripshop.live/dripnfts/slabs/77973040.mp4" TargetMode="External"/><Relationship Id="rId924" Type="http://schemas.openxmlformats.org/officeDocument/2006/relationships/hyperlink" Target="https://www.dripshop.live/products/8ix5Yp1Puv4DZVvKhCnXt" TargetMode="External"/><Relationship Id="rId923" Type="http://schemas.openxmlformats.org/officeDocument/2006/relationships/hyperlink" Target="https://cdn.dripshop.live/dripnfts/slabs/108381888.jpg" TargetMode="External"/><Relationship Id="rId922" Type="http://schemas.openxmlformats.org/officeDocument/2006/relationships/hyperlink" Target="https://cdn.dripshop.live/dripnfts/slabs/108381888.mp4" TargetMode="External"/><Relationship Id="rId1630" Type="http://schemas.openxmlformats.org/officeDocument/2006/relationships/hyperlink" Target="https://cdn.dripshop.live/dripnfts/slabs/108368213.mp4" TargetMode="External"/><Relationship Id="rId1620" Type="http://schemas.openxmlformats.org/officeDocument/2006/relationships/hyperlink" Target="https://www.dripshop.live/products/B_UOAMfA6XiHltXpwQps4" TargetMode="External"/><Relationship Id="rId1621" Type="http://schemas.openxmlformats.org/officeDocument/2006/relationships/hyperlink" Target="https://cdn.dripshop.live/dripnfts/slabs/108381892.mp4" TargetMode="External"/><Relationship Id="rId1622" Type="http://schemas.openxmlformats.org/officeDocument/2006/relationships/hyperlink" Target="https://cdn.dripshop.live/dripnfts/slabs/108381892.jpg" TargetMode="External"/><Relationship Id="rId1623" Type="http://schemas.openxmlformats.org/officeDocument/2006/relationships/hyperlink" Target="https://www.dripshop.live/products/YIt7iVfBR1OFeYKeSNpXx" TargetMode="External"/><Relationship Id="rId1624" Type="http://schemas.openxmlformats.org/officeDocument/2006/relationships/hyperlink" Target="https://cdn.dripshop.live/dripnfts/slabs/71011047.mp4" TargetMode="External"/><Relationship Id="rId1625" Type="http://schemas.openxmlformats.org/officeDocument/2006/relationships/hyperlink" Target="https://cdn.dripshop.live/dripnfts/slabs/71011047.jpg" TargetMode="External"/><Relationship Id="rId1626" Type="http://schemas.openxmlformats.org/officeDocument/2006/relationships/hyperlink" Target="https://www.dripshop.live/products/MeITpS4DbvKAQicIpSE1q" TargetMode="External"/><Relationship Id="rId1627" Type="http://schemas.openxmlformats.org/officeDocument/2006/relationships/hyperlink" Target="https://cdn.dripshop.live/dripnfts/slabs/92618683.mp4" TargetMode="External"/><Relationship Id="rId918" Type="http://schemas.openxmlformats.org/officeDocument/2006/relationships/hyperlink" Target="https://www.dripshop.live/products/S5yBrv5KlrpXjJFwveL9z" TargetMode="External"/><Relationship Id="rId1628" Type="http://schemas.openxmlformats.org/officeDocument/2006/relationships/hyperlink" Target="https://cdn.dripshop.live/dripnfts/slabs/92618683.jpg" TargetMode="External"/><Relationship Id="rId917" Type="http://schemas.openxmlformats.org/officeDocument/2006/relationships/hyperlink" Target="https://cdn.dripshop.live/dripnfts/slabs/105979966.jpg" TargetMode="External"/><Relationship Id="rId1629" Type="http://schemas.openxmlformats.org/officeDocument/2006/relationships/hyperlink" Target="https://www.dripshop.live/products/ZrdTnzleqvq8Nb67vdvwl" TargetMode="External"/><Relationship Id="rId916" Type="http://schemas.openxmlformats.org/officeDocument/2006/relationships/hyperlink" Target="https://cdn.dripshop.live/dripnfts/slabs/105979966.mp4" TargetMode="External"/><Relationship Id="rId915" Type="http://schemas.openxmlformats.org/officeDocument/2006/relationships/hyperlink" Target="https://www.dripshop.live/products/GA32OzfPrBLr2dg74uxH3" TargetMode="External"/><Relationship Id="rId919" Type="http://schemas.openxmlformats.org/officeDocument/2006/relationships/hyperlink" Target="https://cdn.dripshop.live/dripnfts/slabs/101825344.mp4" TargetMode="External"/><Relationship Id="rId910" Type="http://schemas.openxmlformats.org/officeDocument/2006/relationships/hyperlink" Target="https://cdn.dripshop.live/dripnfts/slabs/104129412.mp4" TargetMode="External"/><Relationship Id="rId914" Type="http://schemas.openxmlformats.org/officeDocument/2006/relationships/hyperlink" Target="https://cdn.dripshop.live/dripnfts/slabs/111701721.jpg" TargetMode="External"/><Relationship Id="rId913" Type="http://schemas.openxmlformats.org/officeDocument/2006/relationships/hyperlink" Target="https://cdn.dripshop.live/dripnfts/slabs/111701721.mp4" TargetMode="External"/><Relationship Id="rId912" Type="http://schemas.openxmlformats.org/officeDocument/2006/relationships/hyperlink" Target="https://www.dripshop.live/products/k2v4ke9sLP3MJCFQ8_Uln" TargetMode="External"/><Relationship Id="rId911" Type="http://schemas.openxmlformats.org/officeDocument/2006/relationships/hyperlink" Target="https://cdn.dripshop.live/dripnfts/slabs/104129412.jpg" TargetMode="External"/><Relationship Id="rId2900" Type="http://schemas.openxmlformats.org/officeDocument/2006/relationships/hyperlink" Target="https://cdn.dripshop.live/dripnfts/slabs/104233922.jpg" TargetMode="External"/><Relationship Id="rId2901" Type="http://schemas.openxmlformats.org/officeDocument/2006/relationships/hyperlink" Target="https://www.dripshop.live/products/FlULw2Z5sxRfXXGUmwahS" TargetMode="External"/><Relationship Id="rId2902" Type="http://schemas.openxmlformats.org/officeDocument/2006/relationships/hyperlink" Target="https://cdn.dripshop.live/dripnfts/slabs/112147697.mp4" TargetMode="External"/><Relationship Id="rId2903" Type="http://schemas.openxmlformats.org/officeDocument/2006/relationships/hyperlink" Target="https://cdn.dripshop.live/dripnfts/slabs/112147697.jpg" TargetMode="External"/><Relationship Id="rId2904" Type="http://schemas.openxmlformats.org/officeDocument/2006/relationships/hyperlink" Target="https://www.dripshop.live/products/tsYKaB9ABfw3b1ExJFrr9" TargetMode="External"/><Relationship Id="rId2905" Type="http://schemas.openxmlformats.org/officeDocument/2006/relationships/hyperlink" Target="https://cdn.dripshop.live/dripnfts/slabs/6009705042.mp4" TargetMode="External"/><Relationship Id="rId2906" Type="http://schemas.openxmlformats.org/officeDocument/2006/relationships/hyperlink" Target="https://cdn.dripshop.live/dripnfts/slabs/6009705042.jpg" TargetMode="External"/><Relationship Id="rId2907" Type="http://schemas.openxmlformats.org/officeDocument/2006/relationships/hyperlink" Target="https://www.dripshop.live/products/QrFpi090nOTDXWt6tlCH_" TargetMode="External"/><Relationship Id="rId2908" Type="http://schemas.openxmlformats.org/officeDocument/2006/relationships/hyperlink" Target="https://cdn.dripshop.live/dripnfts/slabs/116331577.mp4" TargetMode="External"/><Relationship Id="rId2909" Type="http://schemas.openxmlformats.org/officeDocument/2006/relationships/hyperlink" Target="https://cdn.dripshop.live/dripnfts/slabs/116331577.jpg" TargetMode="External"/><Relationship Id="rId2920" Type="http://schemas.openxmlformats.org/officeDocument/2006/relationships/hyperlink" Target="https://cdn.dripshop.live/dripnfts/slabs/6020111129.mp4" TargetMode="External"/><Relationship Id="rId2921" Type="http://schemas.openxmlformats.org/officeDocument/2006/relationships/hyperlink" Target="https://cdn.dripshop.live/dripnfts/slabs/6020111129.jpg" TargetMode="External"/><Relationship Id="rId2922" Type="http://schemas.openxmlformats.org/officeDocument/2006/relationships/hyperlink" Target="https://www.dripshop.live/products/nFqi5lJqIr1_h_9efevTx" TargetMode="External"/><Relationship Id="rId2923" Type="http://schemas.openxmlformats.org/officeDocument/2006/relationships/hyperlink" Target="https://cdn.dripshop.live/dripnfts/slabs/6013345125.mp4" TargetMode="External"/><Relationship Id="rId2924" Type="http://schemas.openxmlformats.org/officeDocument/2006/relationships/hyperlink" Target="https://cdn.dripshop.live/dripnfts/slabs/6013345125.jpg" TargetMode="External"/><Relationship Id="rId2925" Type="http://schemas.openxmlformats.org/officeDocument/2006/relationships/hyperlink" Target="https://www.dripshop.live/products/dTYLFcE9_cIwA00b-K6Vl" TargetMode="External"/><Relationship Id="rId2926" Type="http://schemas.openxmlformats.org/officeDocument/2006/relationships/hyperlink" Target="https://cdn.dripshop.live/dripnfts/slabs/4303978029.mp4" TargetMode="External"/><Relationship Id="rId2927" Type="http://schemas.openxmlformats.org/officeDocument/2006/relationships/hyperlink" Target="https://cdn.dripshop.live/dripnfts/slabs/4303978029.jpg" TargetMode="External"/><Relationship Id="rId2928" Type="http://schemas.openxmlformats.org/officeDocument/2006/relationships/hyperlink" Target="https://www.dripshop.live/products/3oFITmVep4DcRgdryrYpb" TargetMode="External"/><Relationship Id="rId2929" Type="http://schemas.openxmlformats.org/officeDocument/2006/relationships/hyperlink" Target="https://cdn.dripshop.live/dripnfts/slabs/6022898159.mp4" TargetMode="External"/><Relationship Id="rId2910" Type="http://schemas.openxmlformats.org/officeDocument/2006/relationships/hyperlink" Target="https://www.dripshop.live/products/qkX9TS436wQ2_eEhN_5Co" TargetMode="External"/><Relationship Id="rId2911" Type="http://schemas.openxmlformats.org/officeDocument/2006/relationships/hyperlink" Target="https://cdn.dripshop.live/dripnfts/slabs/107952469.mp4" TargetMode="External"/><Relationship Id="rId2912" Type="http://schemas.openxmlformats.org/officeDocument/2006/relationships/hyperlink" Target="https://cdn.dripshop.live/dripnfts/slabs/107952469.jpg" TargetMode="External"/><Relationship Id="rId2913" Type="http://schemas.openxmlformats.org/officeDocument/2006/relationships/hyperlink" Target="https://www.dripshop.live/products/YNOmpMJoB0zitV0GXX_pg" TargetMode="External"/><Relationship Id="rId2914" Type="http://schemas.openxmlformats.org/officeDocument/2006/relationships/hyperlink" Target="https://cdn.dripshop.live/dripnfts/slabs/3925894176.mp4" TargetMode="External"/><Relationship Id="rId2915" Type="http://schemas.openxmlformats.org/officeDocument/2006/relationships/hyperlink" Target="https://cdn.dripshop.live/dripnfts/slabs/3925894176.jpg" TargetMode="External"/><Relationship Id="rId2916" Type="http://schemas.openxmlformats.org/officeDocument/2006/relationships/hyperlink" Target="https://www.dripshop.live/products/oqTEwZH715y94C-4oD4Z4" TargetMode="External"/><Relationship Id="rId2917" Type="http://schemas.openxmlformats.org/officeDocument/2006/relationships/hyperlink" Target="https://cdn.dripshop.live/dripnfts/slabs/82972025.mp4" TargetMode="External"/><Relationship Id="rId2918" Type="http://schemas.openxmlformats.org/officeDocument/2006/relationships/hyperlink" Target="https://cdn.dripshop.live/dripnfts/slabs/82972025.jpg" TargetMode="External"/><Relationship Id="rId2919" Type="http://schemas.openxmlformats.org/officeDocument/2006/relationships/hyperlink" Target="https://www.dripshop.live/products/-eMuSctYnmY5IZ2HXazot" TargetMode="External"/><Relationship Id="rId1697" Type="http://schemas.openxmlformats.org/officeDocument/2006/relationships/hyperlink" Target="https://cdn.dripshop.live/dripnfts/slabs/102415379.jpg" TargetMode="External"/><Relationship Id="rId1698" Type="http://schemas.openxmlformats.org/officeDocument/2006/relationships/hyperlink" Target="https://www.dripshop.live/products/r3izGrdxaibaf1iuIaF6J" TargetMode="External"/><Relationship Id="rId1699" Type="http://schemas.openxmlformats.org/officeDocument/2006/relationships/hyperlink" Target="https://cdn.dripshop.live/dripnfts/slabs/109061786.mp4" TargetMode="External"/><Relationship Id="rId866" Type="http://schemas.openxmlformats.org/officeDocument/2006/relationships/hyperlink" Target="https://cdn.dripshop.live/dripnfts/slabs/109061859.jpg" TargetMode="External"/><Relationship Id="rId865" Type="http://schemas.openxmlformats.org/officeDocument/2006/relationships/hyperlink" Target="https://cdn.dripshop.live/dripnfts/slabs/109061859.mp4" TargetMode="External"/><Relationship Id="rId864" Type="http://schemas.openxmlformats.org/officeDocument/2006/relationships/hyperlink" Target="https://www.dripshop.live/products/4-XnwNDeO45FyDnBtKocd" TargetMode="External"/><Relationship Id="rId863" Type="http://schemas.openxmlformats.org/officeDocument/2006/relationships/hyperlink" Target="https://cdn.dripshop.live/dripnfts/slabs/109343619.jpg" TargetMode="External"/><Relationship Id="rId869" Type="http://schemas.openxmlformats.org/officeDocument/2006/relationships/hyperlink" Target="https://cdn.dripshop.live/dripnfts/slabs/109061861.jpg" TargetMode="External"/><Relationship Id="rId868" Type="http://schemas.openxmlformats.org/officeDocument/2006/relationships/hyperlink" Target="https://cdn.dripshop.live/dripnfts/slabs/109061861.mp4" TargetMode="External"/><Relationship Id="rId867" Type="http://schemas.openxmlformats.org/officeDocument/2006/relationships/hyperlink" Target="https://www.dripshop.live/products/FkTNHXWJfosVgPLWYbYKL" TargetMode="External"/><Relationship Id="rId1690" Type="http://schemas.openxmlformats.org/officeDocument/2006/relationships/hyperlink" Target="https://cdn.dripshop.live/dripnfts/slabs/102195027.mp4" TargetMode="External"/><Relationship Id="rId1691" Type="http://schemas.openxmlformats.org/officeDocument/2006/relationships/hyperlink" Target="https://cdn.dripshop.live/dripnfts/slabs/102195027.jpg" TargetMode="External"/><Relationship Id="rId1692" Type="http://schemas.openxmlformats.org/officeDocument/2006/relationships/hyperlink" Target="https://www.dripshop.live/products/RU8mYblbpVLfVE7WSf5aD" TargetMode="External"/><Relationship Id="rId862" Type="http://schemas.openxmlformats.org/officeDocument/2006/relationships/hyperlink" Target="https://cdn.dripshop.live/dripnfts/slabs/109343619.mp4" TargetMode="External"/><Relationship Id="rId1693" Type="http://schemas.openxmlformats.org/officeDocument/2006/relationships/hyperlink" Target="https://cdn.dripshop.live/dripnfts/slabs/102195053.mp4" TargetMode="External"/><Relationship Id="rId861" Type="http://schemas.openxmlformats.org/officeDocument/2006/relationships/hyperlink" Target="https://www.dripshop.live/products/0Dm4kuRpIBMt7jBlo_O71" TargetMode="External"/><Relationship Id="rId1694" Type="http://schemas.openxmlformats.org/officeDocument/2006/relationships/hyperlink" Target="https://cdn.dripshop.live/dripnfts/slabs/102195053.jpg" TargetMode="External"/><Relationship Id="rId860" Type="http://schemas.openxmlformats.org/officeDocument/2006/relationships/hyperlink" Target="https://cdn.dripshop.live/dripnfts/slabs/108381907.jpg" TargetMode="External"/><Relationship Id="rId1695" Type="http://schemas.openxmlformats.org/officeDocument/2006/relationships/hyperlink" Target="https://www.dripshop.live/products/FSa4b38ceYiUyVMeTBGjB" TargetMode="External"/><Relationship Id="rId1696" Type="http://schemas.openxmlformats.org/officeDocument/2006/relationships/hyperlink" Target="https://cdn.dripshop.live/dripnfts/slabs/102415379.mp4" TargetMode="External"/><Relationship Id="rId1686" Type="http://schemas.openxmlformats.org/officeDocument/2006/relationships/hyperlink" Target="https://www.dripshop.live/products/bEpGI8-PL-iceao3C71R7" TargetMode="External"/><Relationship Id="rId1687" Type="http://schemas.openxmlformats.org/officeDocument/2006/relationships/hyperlink" Target="https://cdn.dripshop.live/dripnfts/slabs/102195013.mp4" TargetMode="External"/><Relationship Id="rId1688" Type="http://schemas.openxmlformats.org/officeDocument/2006/relationships/hyperlink" Target="https://cdn.dripshop.live/dripnfts/slabs/102195013.jpg" TargetMode="External"/><Relationship Id="rId1689" Type="http://schemas.openxmlformats.org/officeDocument/2006/relationships/hyperlink" Target="https://www.dripshop.live/products/c4JFpJzSj2NwyOROefGpc" TargetMode="External"/><Relationship Id="rId855" Type="http://schemas.openxmlformats.org/officeDocument/2006/relationships/hyperlink" Target="https://www.dripshop.live/products/ZBmbM6tGw1qjEj6uHDVJ1" TargetMode="External"/><Relationship Id="rId854" Type="http://schemas.openxmlformats.org/officeDocument/2006/relationships/hyperlink" Target="https://cdn.dripshop.live/dripnfts/slabs/75766321.jpg" TargetMode="External"/><Relationship Id="rId853" Type="http://schemas.openxmlformats.org/officeDocument/2006/relationships/hyperlink" Target="https://cdn.dripshop.live/dripnfts/slabs/75766321.mp4" TargetMode="External"/><Relationship Id="rId852" Type="http://schemas.openxmlformats.org/officeDocument/2006/relationships/hyperlink" Target="https://www.dripshop.live/products/U2D9fmPsPp0VmW_wbx3f5" TargetMode="External"/><Relationship Id="rId859" Type="http://schemas.openxmlformats.org/officeDocument/2006/relationships/hyperlink" Target="https://cdn.dripshop.live/dripnfts/slabs/108381907.mp4" TargetMode="External"/><Relationship Id="rId858" Type="http://schemas.openxmlformats.org/officeDocument/2006/relationships/hyperlink" Target="https://www.dripshop.live/products/18WQHvjBVWegiwxQVUcEa" TargetMode="External"/><Relationship Id="rId857" Type="http://schemas.openxmlformats.org/officeDocument/2006/relationships/hyperlink" Target="https://cdn.dripshop.live/dripnfts/slabs/115494293.jpg" TargetMode="External"/><Relationship Id="rId856" Type="http://schemas.openxmlformats.org/officeDocument/2006/relationships/hyperlink" Target="https://cdn.dripshop.live/dripnfts/slabs/115494293.mp4" TargetMode="External"/><Relationship Id="rId1680" Type="http://schemas.openxmlformats.org/officeDocument/2006/relationships/hyperlink" Target="https://www.dripshop.live/products/YIUqq5hPJSsiKVO3DMV-o" TargetMode="External"/><Relationship Id="rId1681" Type="http://schemas.openxmlformats.org/officeDocument/2006/relationships/hyperlink" Target="https://cdn.dripshop.live/dripnfts/slabs/102195057.mp4" TargetMode="External"/><Relationship Id="rId851" Type="http://schemas.openxmlformats.org/officeDocument/2006/relationships/hyperlink" Target="https://cdn.dripshop.live/dripnfts/slabs/111855848.jpg" TargetMode="External"/><Relationship Id="rId1682" Type="http://schemas.openxmlformats.org/officeDocument/2006/relationships/hyperlink" Target="https://cdn.dripshop.live/dripnfts/slabs/102195057.jpg" TargetMode="External"/><Relationship Id="rId850" Type="http://schemas.openxmlformats.org/officeDocument/2006/relationships/hyperlink" Target="https://cdn.dripshop.live/dripnfts/slabs/111855848.mp4" TargetMode="External"/><Relationship Id="rId1683" Type="http://schemas.openxmlformats.org/officeDocument/2006/relationships/hyperlink" Target="https://www.dripshop.live/products/iwRhpkWcpbAwlOP0tCcPo" TargetMode="External"/><Relationship Id="rId1684" Type="http://schemas.openxmlformats.org/officeDocument/2006/relationships/hyperlink" Target="https://cdn.dripshop.live/dripnfts/slabs/102379486.mp4" TargetMode="External"/><Relationship Id="rId1685" Type="http://schemas.openxmlformats.org/officeDocument/2006/relationships/hyperlink" Target="https://cdn.dripshop.live/dripnfts/slabs/102379486.jpg" TargetMode="External"/><Relationship Id="rId888" Type="http://schemas.openxmlformats.org/officeDocument/2006/relationships/hyperlink" Target="https://www.dripshop.live/products/WjLreKFsD8RxxKEi3WGT5" TargetMode="External"/><Relationship Id="rId887" Type="http://schemas.openxmlformats.org/officeDocument/2006/relationships/hyperlink" Target="https://cdn.dripshop.live/dripnfts/slabs/108362582.jpg" TargetMode="External"/><Relationship Id="rId886" Type="http://schemas.openxmlformats.org/officeDocument/2006/relationships/hyperlink" Target="https://cdn.dripshop.live/dripnfts/slabs/108362582.mp4" TargetMode="External"/><Relationship Id="rId885" Type="http://schemas.openxmlformats.org/officeDocument/2006/relationships/hyperlink" Target="https://www.dripshop.live/products/kJufrzQ9XEkyPN2HbAq8K" TargetMode="External"/><Relationship Id="rId889" Type="http://schemas.openxmlformats.org/officeDocument/2006/relationships/hyperlink" Target="https://cdn.dripshop.live/dripnfts/slabs/109343620.mp4" TargetMode="External"/><Relationship Id="rId880" Type="http://schemas.openxmlformats.org/officeDocument/2006/relationships/hyperlink" Target="https://cdn.dripshop.live/dripnfts/slabs/111328610.mp4" TargetMode="External"/><Relationship Id="rId884" Type="http://schemas.openxmlformats.org/officeDocument/2006/relationships/hyperlink" Target="https://cdn.dripshop.live/dripnfts/slabs/70752933.jpg" TargetMode="External"/><Relationship Id="rId883" Type="http://schemas.openxmlformats.org/officeDocument/2006/relationships/hyperlink" Target="https://cdn.dripshop.live/dripnfts/slabs/70752933.mp4" TargetMode="External"/><Relationship Id="rId882" Type="http://schemas.openxmlformats.org/officeDocument/2006/relationships/hyperlink" Target="https://www.dripshop.live/products/0qPo0hEDikN5XgOVbNP_E" TargetMode="External"/><Relationship Id="rId881" Type="http://schemas.openxmlformats.org/officeDocument/2006/relationships/hyperlink" Target="https://cdn.dripshop.live/dripnfts/slabs/111328610.jpg" TargetMode="External"/><Relationship Id="rId877" Type="http://schemas.openxmlformats.org/officeDocument/2006/relationships/hyperlink" Target="https://cdn.dripshop.live/dripnfts/slabs/4306760006.mp4" TargetMode="External"/><Relationship Id="rId876" Type="http://schemas.openxmlformats.org/officeDocument/2006/relationships/hyperlink" Target="https://www.dripshop.live/products/2rh3pf7dwUHZ9F6b47gFn" TargetMode="External"/><Relationship Id="rId875" Type="http://schemas.openxmlformats.org/officeDocument/2006/relationships/hyperlink" Target="https://cdn.dripshop.live/dripnfts/slabs/102195123.jpg" TargetMode="External"/><Relationship Id="rId874" Type="http://schemas.openxmlformats.org/officeDocument/2006/relationships/hyperlink" Target="https://cdn.dripshop.live/dripnfts/slabs/102195123.mp4" TargetMode="External"/><Relationship Id="rId879" Type="http://schemas.openxmlformats.org/officeDocument/2006/relationships/hyperlink" Target="https://www.dripshop.live/products/W_WlJWTbV8Nvy_vOfKumI" TargetMode="External"/><Relationship Id="rId878" Type="http://schemas.openxmlformats.org/officeDocument/2006/relationships/hyperlink" Target="https://cdn.dripshop.live/dripnfts/slabs/4306760006.jpg" TargetMode="External"/><Relationship Id="rId873" Type="http://schemas.openxmlformats.org/officeDocument/2006/relationships/hyperlink" Target="https://www.dripshop.live/products/U5HS5LG9KHZa2v4x4Vk6E" TargetMode="External"/><Relationship Id="rId872" Type="http://schemas.openxmlformats.org/officeDocument/2006/relationships/hyperlink" Target="https://cdn.dripshop.live/dripnfts/slabs/109061845.jpg" TargetMode="External"/><Relationship Id="rId871" Type="http://schemas.openxmlformats.org/officeDocument/2006/relationships/hyperlink" Target="https://cdn.dripshop.live/dripnfts/slabs/109061845.mp4" TargetMode="External"/><Relationship Id="rId870" Type="http://schemas.openxmlformats.org/officeDocument/2006/relationships/hyperlink" Target="https://www.dripshop.live/products/L5RSQMG1QF2rRyo14aRTf" TargetMode="External"/><Relationship Id="rId1653" Type="http://schemas.openxmlformats.org/officeDocument/2006/relationships/hyperlink" Target="https://www.dripshop.live/products/nWfCsFFKTXRcMgtbhf3TM" TargetMode="External"/><Relationship Id="rId1654" Type="http://schemas.openxmlformats.org/officeDocument/2006/relationships/hyperlink" Target="https://cdn.dripshop.live/dripnfts/slabs/104864063.mp4" TargetMode="External"/><Relationship Id="rId1655" Type="http://schemas.openxmlformats.org/officeDocument/2006/relationships/hyperlink" Target="https://cdn.dripshop.live/dripnfts/slabs/104864063.jpg" TargetMode="External"/><Relationship Id="rId1656" Type="http://schemas.openxmlformats.org/officeDocument/2006/relationships/hyperlink" Target="https://www.dripshop.live/products/uDG6GTOu740jyhiXppRNL" TargetMode="External"/><Relationship Id="rId1657" Type="http://schemas.openxmlformats.org/officeDocument/2006/relationships/hyperlink" Target="https://cdn.dripshop.live/dripnfts/slabs/107010169.mp4" TargetMode="External"/><Relationship Id="rId1658" Type="http://schemas.openxmlformats.org/officeDocument/2006/relationships/hyperlink" Target="https://cdn.dripshop.live/dripnfts/slabs/107010169.jpg" TargetMode="External"/><Relationship Id="rId1659" Type="http://schemas.openxmlformats.org/officeDocument/2006/relationships/hyperlink" Target="https://www.dripshop.live/products/vDJ_NG3nhGS5v6IWLgerM" TargetMode="External"/><Relationship Id="rId829" Type="http://schemas.openxmlformats.org/officeDocument/2006/relationships/hyperlink" Target="https://cdn.dripshop.live/dripnfts/slabs/4306760001.mp4" TargetMode="External"/><Relationship Id="rId828" Type="http://schemas.openxmlformats.org/officeDocument/2006/relationships/hyperlink" Target="https://www.dripshop.live/products/tn6FaCyMKaJyfMOxiFBoc" TargetMode="External"/><Relationship Id="rId827" Type="http://schemas.openxmlformats.org/officeDocument/2006/relationships/hyperlink" Target="https://cdn.dripshop.live/dripnfts/slabs/108381859.jpg" TargetMode="External"/><Relationship Id="rId822" Type="http://schemas.openxmlformats.org/officeDocument/2006/relationships/hyperlink" Target="https://www.dripshop.live/products/WMEGwu5RzKQlImWRGB0ya" TargetMode="External"/><Relationship Id="rId821" Type="http://schemas.openxmlformats.org/officeDocument/2006/relationships/hyperlink" Target="https://cdn.dripshop.live/dripnfts/slabs/111981402.jpg" TargetMode="External"/><Relationship Id="rId820" Type="http://schemas.openxmlformats.org/officeDocument/2006/relationships/hyperlink" Target="https://cdn.dripshop.live/dripnfts/slabs/111981402.mp4" TargetMode="External"/><Relationship Id="rId826" Type="http://schemas.openxmlformats.org/officeDocument/2006/relationships/hyperlink" Target="https://cdn.dripshop.live/dripnfts/slabs/108381859.mp4" TargetMode="External"/><Relationship Id="rId825" Type="http://schemas.openxmlformats.org/officeDocument/2006/relationships/hyperlink" Target="https://www.dripshop.live/products/df_e4XnmA8p8oN2llMP8V" TargetMode="External"/><Relationship Id="rId824" Type="http://schemas.openxmlformats.org/officeDocument/2006/relationships/hyperlink" Target="https://cdn.dripshop.live/dripnfts/slabs/86887072.jpg" TargetMode="External"/><Relationship Id="rId823" Type="http://schemas.openxmlformats.org/officeDocument/2006/relationships/hyperlink" Target="https://cdn.dripshop.live/dripnfts/slabs/86887072.mp4" TargetMode="External"/><Relationship Id="rId1650" Type="http://schemas.openxmlformats.org/officeDocument/2006/relationships/hyperlink" Target="https://www.dripshop.live/products/rXcBnIh1Ock0nW_o-l-kT" TargetMode="External"/><Relationship Id="rId1651" Type="http://schemas.openxmlformats.org/officeDocument/2006/relationships/hyperlink" Target="https://cdn.dripshop.live/dripnfts/slabs/104864061.mp4" TargetMode="External"/><Relationship Id="rId1652" Type="http://schemas.openxmlformats.org/officeDocument/2006/relationships/hyperlink" Target="https://cdn.dripshop.live/dripnfts/slabs/104864061.jpg" TargetMode="External"/><Relationship Id="rId1642" Type="http://schemas.openxmlformats.org/officeDocument/2006/relationships/hyperlink" Target="https://cdn.dripshop.live/dripnfts/slabs/112803467.mp4" TargetMode="External"/><Relationship Id="rId1643" Type="http://schemas.openxmlformats.org/officeDocument/2006/relationships/hyperlink" Target="https://cdn.dripshop.live/dripnfts/slabs/112803467.jpg" TargetMode="External"/><Relationship Id="rId1644" Type="http://schemas.openxmlformats.org/officeDocument/2006/relationships/hyperlink" Target="https://www.dripshop.live/products/Fr0Bre7jiiyiIcrYImGTo" TargetMode="External"/><Relationship Id="rId1645" Type="http://schemas.openxmlformats.org/officeDocument/2006/relationships/hyperlink" Target="https://cdn.dripshop.live/dripnfts/slabs/6050080262.mp4" TargetMode="External"/><Relationship Id="rId1646" Type="http://schemas.openxmlformats.org/officeDocument/2006/relationships/hyperlink" Target="https://cdn.dripshop.live/dripnfts/slabs/6050080262.jpg" TargetMode="External"/><Relationship Id="rId1647" Type="http://schemas.openxmlformats.org/officeDocument/2006/relationships/hyperlink" Target="https://www.dripshop.live/products/IbVxI318i1YqDdYj5dTfT" TargetMode="External"/><Relationship Id="rId1648" Type="http://schemas.openxmlformats.org/officeDocument/2006/relationships/hyperlink" Target="https://cdn.dripshop.live/dripnfts/slabs/4067084173.mp4" TargetMode="External"/><Relationship Id="rId1649" Type="http://schemas.openxmlformats.org/officeDocument/2006/relationships/hyperlink" Target="https://cdn.dripshop.live/dripnfts/slabs/4067084173.jpg" TargetMode="External"/><Relationship Id="rId819" Type="http://schemas.openxmlformats.org/officeDocument/2006/relationships/hyperlink" Target="https://www.dripshop.live/products/iU7nQW_xCqbwvAysz18Z7" TargetMode="External"/><Relationship Id="rId818" Type="http://schemas.openxmlformats.org/officeDocument/2006/relationships/hyperlink" Target="https://cdn.dripshop.live/dripnfts/slabs/98935531.jpg" TargetMode="External"/><Relationship Id="rId817" Type="http://schemas.openxmlformats.org/officeDocument/2006/relationships/hyperlink" Target="https://cdn.dripshop.live/dripnfts/slabs/98935531.mp4" TargetMode="External"/><Relationship Id="rId816" Type="http://schemas.openxmlformats.org/officeDocument/2006/relationships/hyperlink" Target="https://www.dripshop.live/products/f1az7z0H4bUa6ErWHePj-" TargetMode="External"/><Relationship Id="rId811" Type="http://schemas.openxmlformats.org/officeDocument/2006/relationships/hyperlink" Target="https://cdn.dripshop.live/dripnfts/slabs/98935498.mp4" TargetMode="External"/><Relationship Id="rId810" Type="http://schemas.openxmlformats.org/officeDocument/2006/relationships/hyperlink" Target="https://www.dripshop.live/products/w-RXqRsLeFwi7GWBELvcI" TargetMode="External"/><Relationship Id="rId815" Type="http://schemas.openxmlformats.org/officeDocument/2006/relationships/hyperlink" Target="https://cdn.dripshop.live/dripnfts/slabs/98935516.jpg" TargetMode="External"/><Relationship Id="rId814" Type="http://schemas.openxmlformats.org/officeDocument/2006/relationships/hyperlink" Target="https://cdn.dripshop.live/dripnfts/slabs/98935516.mp4" TargetMode="External"/><Relationship Id="rId813" Type="http://schemas.openxmlformats.org/officeDocument/2006/relationships/hyperlink" Target="https://www.dripshop.live/products/wuIXJRujQQERNO3Ncy0MI" TargetMode="External"/><Relationship Id="rId812" Type="http://schemas.openxmlformats.org/officeDocument/2006/relationships/hyperlink" Target="https://cdn.dripshop.live/dripnfts/slabs/98935498.jpg" TargetMode="External"/><Relationship Id="rId1640" Type="http://schemas.openxmlformats.org/officeDocument/2006/relationships/hyperlink" Target="https://cdn.dripshop.live/dripnfts/slabs/112803449.jpg" TargetMode="External"/><Relationship Id="rId1641" Type="http://schemas.openxmlformats.org/officeDocument/2006/relationships/hyperlink" Target="https://www.dripshop.live/products/cZGHZ5gcHDqgfxmF7QnJ4" TargetMode="External"/><Relationship Id="rId1675" Type="http://schemas.openxmlformats.org/officeDocument/2006/relationships/hyperlink" Target="https://cdn.dripshop.live/dripnfts/slabs/110991175.mp4" TargetMode="External"/><Relationship Id="rId1676" Type="http://schemas.openxmlformats.org/officeDocument/2006/relationships/hyperlink" Target="https://cdn.dripshop.live/dripnfts/slabs/110991175.jpg" TargetMode="External"/><Relationship Id="rId1677" Type="http://schemas.openxmlformats.org/officeDocument/2006/relationships/hyperlink" Target="https://www.dripshop.live/products/khcrbiodqb_YbsRi5ApKK" TargetMode="External"/><Relationship Id="rId1678" Type="http://schemas.openxmlformats.org/officeDocument/2006/relationships/hyperlink" Target="https://cdn.dripshop.live/dripnfts/slabs/103306781.mp4" TargetMode="External"/><Relationship Id="rId1679" Type="http://schemas.openxmlformats.org/officeDocument/2006/relationships/hyperlink" Target="https://cdn.dripshop.live/dripnfts/slabs/103306781.jpg" TargetMode="External"/><Relationship Id="rId849" Type="http://schemas.openxmlformats.org/officeDocument/2006/relationships/hyperlink" Target="https://www.dripshop.live/products/0S3nY1S4SerwnJm1Lkzik" TargetMode="External"/><Relationship Id="rId844" Type="http://schemas.openxmlformats.org/officeDocument/2006/relationships/hyperlink" Target="https://cdn.dripshop.live/dripnfts/slabs/3980409083.mp4" TargetMode="External"/><Relationship Id="rId843" Type="http://schemas.openxmlformats.org/officeDocument/2006/relationships/hyperlink" Target="https://www.dripshop.live/products/8qliQiYGm76_hrdBQZfi6" TargetMode="External"/><Relationship Id="rId842" Type="http://schemas.openxmlformats.org/officeDocument/2006/relationships/hyperlink" Target="https://cdn.dripshop.live/dripnfts/slabs/80043493.jpg" TargetMode="External"/><Relationship Id="rId841" Type="http://schemas.openxmlformats.org/officeDocument/2006/relationships/hyperlink" Target="https://cdn.dripshop.live/dripnfts/slabs/80043493.mp4" TargetMode="External"/><Relationship Id="rId848" Type="http://schemas.openxmlformats.org/officeDocument/2006/relationships/hyperlink" Target="https://cdn.dripshop.live/dripnfts/slabs/96945229.jpg" TargetMode="External"/><Relationship Id="rId847" Type="http://schemas.openxmlformats.org/officeDocument/2006/relationships/hyperlink" Target="https://cdn.dripshop.live/dripnfts/slabs/96945229.mp4" TargetMode="External"/><Relationship Id="rId846" Type="http://schemas.openxmlformats.org/officeDocument/2006/relationships/hyperlink" Target="https://www.dripshop.live/products/VO1UJ25rkcWd0itbOOtH4" TargetMode="External"/><Relationship Id="rId845" Type="http://schemas.openxmlformats.org/officeDocument/2006/relationships/hyperlink" Target="https://cdn.dripshop.live/dripnfts/slabs/3980409083.jpg" TargetMode="External"/><Relationship Id="rId1670" Type="http://schemas.openxmlformats.org/officeDocument/2006/relationships/hyperlink" Target="https://cdn.dripshop.live/dripnfts/slabs/111226321.jpg" TargetMode="External"/><Relationship Id="rId840" Type="http://schemas.openxmlformats.org/officeDocument/2006/relationships/hyperlink" Target="https://www.dripshop.live/products/HMFoOxfLENYN0Bj_dO4n6" TargetMode="External"/><Relationship Id="rId1671" Type="http://schemas.openxmlformats.org/officeDocument/2006/relationships/hyperlink" Target="https://www.dripshop.live/products/66BFOEqnls7mMSiyL61lE" TargetMode="External"/><Relationship Id="rId1672" Type="http://schemas.openxmlformats.org/officeDocument/2006/relationships/hyperlink" Target="https://cdn.dripshop.live/dripnfts/slabs/106714816.mp4" TargetMode="External"/><Relationship Id="rId1673" Type="http://schemas.openxmlformats.org/officeDocument/2006/relationships/hyperlink" Target="https://cdn.dripshop.live/dripnfts/slabs/106714816.jpg" TargetMode="External"/><Relationship Id="rId1674" Type="http://schemas.openxmlformats.org/officeDocument/2006/relationships/hyperlink" Target="https://www.dripshop.live/products/VX2vnOwQ9GlaVqbDJUMZX" TargetMode="External"/><Relationship Id="rId1664" Type="http://schemas.openxmlformats.org/officeDocument/2006/relationships/hyperlink" Target="https://cdn.dripshop.live/dripnfts/slabs/108362579.jpg" TargetMode="External"/><Relationship Id="rId1665" Type="http://schemas.openxmlformats.org/officeDocument/2006/relationships/hyperlink" Target="https://www.dripshop.live/products/bBxkcRVH-ZIc_EiAJ25XP" TargetMode="External"/><Relationship Id="rId1666" Type="http://schemas.openxmlformats.org/officeDocument/2006/relationships/hyperlink" Target="https://cdn.dripshop.live/dripnfts/slabs/89996102.mp4" TargetMode="External"/><Relationship Id="rId1667" Type="http://schemas.openxmlformats.org/officeDocument/2006/relationships/hyperlink" Target="https://cdn.dripshop.live/dripnfts/slabs/89996102.jpg" TargetMode="External"/><Relationship Id="rId1668" Type="http://schemas.openxmlformats.org/officeDocument/2006/relationships/hyperlink" Target="https://www.dripshop.live/products/qLFWgiF3ktH9wAV-pvWzk" TargetMode="External"/><Relationship Id="rId1669" Type="http://schemas.openxmlformats.org/officeDocument/2006/relationships/hyperlink" Target="https://cdn.dripshop.live/dripnfts/slabs/111226321.mp4" TargetMode="External"/><Relationship Id="rId839" Type="http://schemas.openxmlformats.org/officeDocument/2006/relationships/hyperlink" Target="https://cdn.dripshop.live/dripnfts/slabs/114537251.jpg" TargetMode="External"/><Relationship Id="rId838" Type="http://schemas.openxmlformats.org/officeDocument/2006/relationships/hyperlink" Target="https://cdn.dripshop.live/dripnfts/slabs/114537251.mp4" TargetMode="External"/><Relationship Id="rId833" Type="http://schemas.openxmlformats.org/officeDocument/2006/relationships/hyperlink" Target="https://cdn.dripshop.live/dripnfts/slabs/97537364.jpg" TargetMode="External"/><Relationship Id="rId832" Type="http://schemas.openxmlformats.org/officeDocument/2006/relationships/hyperlink" Target="https://cdn.dripshop.live/dripnfts/slabs/97537364.mp4" TargetMode="External"/><Relationship Id="rId831" Type="http://schemas.openxmlformats.org/officeDocument/2006/relationships/hyperlink" Target="https://www.dripshop.live/products/cKLfNV7BBF4LUwI6kfsoH" TargetMode="External"/><Relationship Id="rId830" Type="http://schemas.openxmlformats.org/officeDocument/2006/relationships/hyperlink" Target="https://cdn.dripshop.live/dripnfts/slabs/4306760001.jpg" TargetMode="External"/><Relationship Id="rId837" Type="http://schemas.openxmlformats.org/officeDocument/2006/relationships/hyperlink" Target="https://www.dripshop.live/products/3EMmEjgu3KZGG9k5_J_of" TargetMode="External"/><Relationship Id="rId836" Type="http://schemas.openxmlformats.org/officeDocument/2006/relationships/hyperlink" Target="https://cdn.dripshop.live/dripnfts/slabs/88101593.jpg" TargetMode="External"/><Relationship Id="rId835" Type="http://schemas.openxmlformats.org/officeDocument/2006/relationships/hyperlink" Target="https://cdn.dripshop.live/dripnfts/slabs/88101593.mp4" TargetMode="External"/><Relationship Id="rId834" Type="http://schemas.openxmlformats.org/officeDocument/2006/relationships/hyperlink" Target="https://www.dripshop.live/products/6lAOvHEz3G6pkW0Cn55tQ" TargetMode="External"/><Relationship Id="rId1660" Type="http://schemas.openxmlformats.org/officeDocument/2006/relationships/hyperlink" Target="https://cdn.dripshop.live/dripnfts/slabs/106226690.mp4" TargetMode="External"/><Relationship Id="rId1661" Type="http://schemas.openxmlformats.org/officeDocument/2006/relationships/hyperlink" Target="https://cdn.dripshop.live/dripnfts/slabs/106226690.jpg" TargetMode="External"/><Relationship Id="rId1662" Type="http://schemas.openxmlformats.org/officeDocument/2006/relationships/hyperlink" Target="https://www.dripshop.live/products/WXhqHZJkPAq3gZKrucnYU" TargetMode="External"/><Relationship Id="rId1663" Type="http://schemas.openxmlformats.org/officeDocument/2006/relationships/hyperlink" Target="https://cdn.dripshop.live/dripnfts/slabs/108362579.mp4" TargetMode="External"/><Relationship Id="rId2148" Type="http://schemas.openxmlformats.org/officeDocument/2006/relationships/hyperlink" Target="https://www.dripshop.live/products/6TjpP8H9iJ-736-OdEU4w" TargetMode="External"/><Relationship Id="rId2149" Type="http://schemas.openxmlformats.org/officeDocument/2006/relationships/hyperlink" Target="https://cdn.dripshop.live/dripnfts/slabs/6016947176.mp4" TargetMode="External"/><Relationship Id="rId2140" Type="http://schemas.openxmlformats.org/officeDocument/2006/relationships/hyperlink" Target="https://cdn.dripshop.live/dripnfts/slabs/79475995.mp4" TargetMode="External"/><Relationship Id="rId2141" Type="http://schemas.openxmlformats.org/officeDocument/2006/relationships/hyperlink" Target="https://cdn.dripshop.live/dripnfts/slabs/79475995.jpg" TargetMode="External"/><Relationship Id="rId2142" Type="http://schemas.openxmlformats.org/officeDocument/2006/relationships/hyperlink" Target="https://www.dripshop.live/products/Jg-I62faQS5juB0jeaDzV" TargetMode="External"/><Relationship Id="rId2143" Type="http://schemas.openxmlformats.org/officeDocument/2006/relationships/hyperlink" Target="https://cdn.dripshop.live/dripnfts/slabs/111981407.mp4" TargetMode="External"/><Relationship Id="rId2144" Type="http://schemas.openxmlformats.org/officeDocument/2006/relationships/hyperlink" Target="https://cdn.dripshop.live/dripnfts/slabs/111981407.jpg" TargetMode="External"/><Relationship Id="rId2145" Type="http://schemas.openxmlformats.org/officeDocument/2006/relationships/hyperlink" Target="https://www.dripshop.live/products/GIwrBDmj6xedbZsjjYhB2" TargetMode="External"/><Relationship Id="rId2146" Type="http://schemas.openxmlformats.org/officeDocument/2006/relationships/hyperlink" Target="https://cdn.dripshop.live/dripnfts/slabs/100211955.mp4" TargetMode="External"/><Relationship Id="rId2147" Type="http://schemas.openxmlformats.org/officeDocument/2006/relationships/hyperlink" Target="https://cdn.dripshop.live/dripnfts/slabs/100211955.jpg" TargetMode="External"/><Relationship Id="rId2137" Type="http://schemas.openxmlformats.org/officeDocument/2006/relationships/hyperlink" Target="https://cdn.dripshop.live/dripnfts/slabs/107813730.mp4" TargetMode="External"/><Relationship Id="rId2138" Type="http://schemas.openxmlformats.org/officeDocument/2006/relationships/hyperlink" Target="https://cdn.dripshop.live/dripnfts/slabs/107813730.jpg" TargetMode="External"/><Relationship Id="rId2139" Type="http://schemas.openxmlformats.org/officeDocument/2006/relationships/hyperlink" Target="https://www.dripshop.live/products/VwrzhwwtlMf6Ldh7bwvZe" TargetMode="External"/><Relationship Id="rId2130" Type="http://schemas.openxmlformats.org/officeDocument/2006/relationships/hyperlink" Target="https://www.dripshop.live/products/TYXC9APj7BzfguUBMfjtX" TargetMode="External"/><Relationship Id="rId2131" Type="http://schemas.openxmlformats.org/officeDocument/2006/relationships/hyperlink" Target="https://cdn.dripshop.live/dripnfts/slabs/104233914.mp4" TargetMode="External"/><Relationship Id="rId2132" Type="http://schemas.openxmlformats.org/officeDocument/2006/relationships/hyperlink" Target="https://cdn.dripshop.live/dripnfts/slabs/104233914.jpg" TargetMode="External"/><Relationship Id="rId2133" Type="http://schemas.openxmlformats.org/officeDocument/2006/relationships/hyperlink" Target="https://www.dripshop.live/products/7pKpYxm2aqFybJobDBJvt" TargetMode="External"/><Relationship Id="rId2134" Type="http://schemas.openxmlformats.org/officeDocument/2006/relationships/hyperlink" Target="https://cdn.dripshop.live/dripnfts/slabs/105494183.mp4" TargetMode="External"/><Relationship Id="rId2135" Type="http://schemas.openxmlformats.org/officeDocument/2006/relationships/hyperlink" Target="https://cdn.dripshop.live/dripnfts/slabs/105494183.jpg" TargetMode="External"/><Relationship Id="rId2136" Type="http://schemas.openxmlformats.org/officeDocument/2006/relationships/hyperlink" Target="https://www.dripshop.live/products/VFzdtYLmr93BsM9-U0h0J" TargetMode="External"/><Relationship Id="rId2160" Type="http://schemas.openxmlformats.org/officeDocument/2006/relationships/hyperlink" Target="https://www.dripshop.live/products/WhVqfkiaMZxbi42DdaYni" TargetMode="External"/><Relationship Id="rId2161" Type="http://schemas.openxmlformats.org/officeDocument/2006/relationships/hyperlink" Target="https://cdn.dripshop.live/dripnfts/slabs/73713218.mp4" TargetMode="External"/><Relationship Id="rId2162" Type="http://schemas.openxmlformats.org/officeDocument/2006/relationships/hyperlink" Target="https://cdn.dripshop.live/dripnfts/slabs/73713218.jpg" TargetMode="External"/><Relationship Id="rId2163" Type="http://schemas.openxmlformats.org/officeDocument/2006/relationships/hyperlink" Target="https://www.dripshop.live/products/VqsRcTrhqMcr2uyKDYSNt" TargetMode="External"/><Relationship Id="rId2164" Type="http://schemas.openxmlformats.org/officeDocument/2006/relationships/hyperlink" Target="https://cdn.dripshop.live/dripnfts/slabs/83770036.mp4" TargetMode="External"/><Relationship Id="rId2165" Type="http://schemas.openxmlformats.org/officeDocument/2006/relationships/hyperlink" Target="https://cdn.dripshop.live/dripnfts/slabs/83770036.jpg" TargetMode="External"/><Relationship Id="rId2166" Type="http://schemas.openxmlformats.org/officeDocument/2006/relationships/hyperlink" Target="https://www.dripshop.live/products/wuxV16FIr0J8_4Fzj5QbU" TargetMode="External"/><Relationship Id="rId2167" Type="http://schemas.openxmlformats.org/officeDocument/2006/relationships/hyperlink" Target="https://cdn.dripshop.live/dripnfts/slabs/99478366.mp4" TargetMode="External"/><Relationship Id="rId2168" Type="http://schemas.openxmlformats.org/officeDocument/2006/relationships/hyperlink" Target="https://cdn.dripshop.live/dripnfts/slabs/99478366.jpg" TargetMode="External"/><Relationship Id="rId2169" Type="http://schemas.openxmlformats.org/officeDocument/2006/relationships/hyperlink" Target="https://www.dripshop.live/products/ZNE_o_k4jdtWVjKcYuM9R" TargetMode="External"/><Relationship Id="rId2159" Type="http://schemas.openxmlformats.org/officeDocument/2006/relationships/hyperlink" Target="https://cdn.dripshop.live/dripnfts/slabs/6001321297.jpg" TargetMode="External"/><Relationship Id="rId2150" Type="http://schemas.openxmlformats.org/officeDocument/2006/relationships/hyperlink" Target="https://cdn.dripshop.live/dripnfts/slabs/6016947176.jpg" TargetMode="External"/><Relationship Id="rId2151" Type="http://schemas.openxmlformats.org/officeDocument/2006/relationships/hyperlink" Target="https://www.dripshop.live/products/6Y4gL0fK5z6H2BgywiTwm" TargetMode="External"/><Relationship Id="rId2152" Type="http://schemas.openxmlformats.org/officeDocument/2006/relationships/hyperlink" Target="https://cdn.dripshop.live/dripnfts/slabs/4170710214.mp4" TargetMode="External"/><Relationship Id="rId2153" Type="http://schemas.openxmlformats.org/officeDocument/2006/relationships/hyperlink" Target="https://cdn.dripshop.live/dripnfts/slabs/4170710214.jpg" TargetMode="External"/><Relationship Id="rId2154" Type="http://schemas.openxmlformats.org/officeDocument/2006/relationships/hyperlink" Target="https://www.dripshop.live/products/ELHEcGRrDxAYpqa2qN1kf" TargetMode="External"/><Relationship Id="rId2155" Type="http://schemas.openxmlformats.org/officeDocument/2006/relationships/hyperlink" Target="https://cdn.dripshop.live/dripnfts/slabs/4132443284.mp4" TargetMode="External"/><Relationship Id="rId2156" Type="http://schemas.openxmlformats.org/officeDocument/2006/relationships/hyperlink" Target="https://cdn.dripshop.live/dripnfts/slabs/4132443284.jpg" TargetMode="External"/><Relationship Id="rId2157" Type="http://schemas.openxmlformats.org/officeDocument/2006/relationships/hyperlink" Target="https://www.dripshop.live/products/baqjqB1VOL-3ycItLR3Gh" TargetMode="External"/><Relationship Id="rId2158" Type="http://schemas.openxmlformats.org/officeDocument/2006/relationships/hyperlink" Target="https://cdn.dripshop.live/dripnfts/slabs/6001321297.mp4" TargetMode="External"/><Relationship Id="rId2104" Type="http://schemas.openxmlformats.org/officeDocument/2006/relationships/hyperlink" Target="https://cdn.dripshop.live/dripnfts/slabs/104233900.mp4" TargetMode="External"/><Relationship Id="rId2105" Type="http://schemas.openxmlformats.org/officeDocument/2006/relationships/hyperlink" Target="https://cdn.dripshop.live/dripnfts/slabs/104233900.jpg" TargetMode="External"/><Relationship Id="rId2106" Type="http://schemas.openxmlformats.org/officeDocument/2006/relationships/hyperlink" Target="https://www.dripshop.live/products/wGMNcfHiRhwkpf5CVFF5s" TargetMode="External"/><Relationship Id="rId2107" Type="http://schemas.openxmlformats.org/officeDocument/2006/relationships/hyperlink" Target="https://cdn.dripshop.live/dripnfts/slabs/108381898.mp4" TargetMode="External"/><Relationship Id="rId2108" Type="http://schemas.openxmlformats.org/officeDocument/2006/relationships/hyperlink" Target="https://cdn.dripshop.live/dripnfts/slabs/108381898.jpg" TargetMode="External"/><Relationship Id="rId2109" Type="http://schemas.openxmlformats.org/officeDocument/2006/relationships/hyperlink" Target="https://www.dripshop.live/products/3Au0XuZ2zUtLLebJBMb4G" TargetMode="External"/><Relationship Id="rId2100" Type="http://schemas.openxmlformats.org/officeDocument/2006/relationships/hyperlink" Target="https://www.dripshop.live/products/6dYTcwzaMld6k1QEVxE_6" TargetMode="External"/><Relationship Id="rId2101" Type="http://schemas.openxmlformats.org/officeDocument/2006/relationships/hyperlink" Target="https://cdn.dripshop.live/dripnfts/slabs/108988224.mp4" TargetMode="External"/><Relationship Id="rId2102" Type="http://schemas.openxmlformats.org/officeDocument/2006/relationships/hyperlink" Target="https://cdn.dripshop.live/dripnfts/slabs/108988224.jpg" TargetMode="External"/><Relationship Id="rId2103" Type="http://schemas.openxmlformats.org/officeDocument/2006/relationships/hyperlink" Target="https://www.dripshop.live/products/kf_aKmZUQh4C36ExUz_I6" TargetMode="External"/><Relationship Id="rId899" Type="http://schemas.openxmlformats.org/officeDocument/2006/relationships/hyperlink" Target="https://cdn.dripshop.live/dripnfts/slabs/1401009707018.jpg" TargetMode="External"/><Relationship Id="rId898" Type="http://schemas.openxmlformats.org/officeDocument/2006/relationships/hyperlink" Target="https://cdn.dripshop.live/dripnfts/slabs/1401009707018.mp4" TargetMode="External"/><Relationship Id="rId897" Type="http://schemas.openxmlformats.org/officeDocument/2006/relationships/hyperlink" Target="https://www.dripshop.live/products/6pLfukFNhX63PMtEB_qrK" TargetMode="External"/><Relationship Id="rId896" Type="http://schemas.openxmlformats.org/officeDocument/2006/relationships/hyperlink" Target="https://cdn.dripshop.live/dripnfts/slabs/1401027846030.jpg" TargetMode="External"/><Relationship Id="rId891" Type="http://schemas.openxmlformats.org/officeDocument/2006/relationships/hyperlink" Target="https://www.dripshop.live/products/FqCLqjXKGVncIDic_aPjb" TargetMode="External"/><Relationship Id="rId890" Type="http://schemas.openxmlformats.org/officeDocument/2006/relationships/hyperlink" Target="https://cdn.dripshop.live/dripnfts/slabs/109343620.jpg" TargetMode="External"/><Relationship Id="rId895" Type="http://schemas.openxmlformats.org/officeDocument/2006/relationships/hyperlink" Target="https://cdn.dripshop.live/dripnfts/slabs/1401027846030.mp4" TargetMode="External"/><Relationship Id="rId894" Type="http://schemas.openxmlformats.org/officeDocument/2006/relationships/hyperlink" Target="https://www.dripshop.live/products/ln3Nopva4It1IvEh8e2MD" TargetMode="External"/><Relationship Id="rId893" Type="http://schemas.openxmlformats.org/officeDocument/2006/relationships/hyperlink" Target="https://cdn.dripshop.live/dripnfts/slabs/107550903.jpg" TargetMode="External"/><Relationship Id="rId892" Type="http://schemas.openxmlformats.org/officeDocument/2006/relationships/hyperlink" Target="https://cdn.dripshop.live/dripnfts/slabs/107550903.mp4" TargetMode="External"/><Relationship Id="rId2126" Type="http://schemas.openxmlformats.org/officeDocument/2006/relationships/hyperlink" Target="https://cdn.dripshop.live/dripnfts/slabs/82972003.jpg" TargetMode="External"/><Relationship Id="rId2127" Type="http://schemas.openxmlformats.org/officeDocument/2006/relationships/hyperlink" Target="https://www.dripshop.live/products/DHFUIpRDW3SUiQNoAJvm0" TargetMode="External"/><Relationship Id="rId2128" Type="http://schemas.openxmlformats.org/officeDocument/2006/relationships/hyperlink" Target="https://cdn.dripshop.live/dripnfts/slabs/110013667.mp4" TargetMode="External"/><Relationship Id="rId2129" Type="http://schemas.openxmlformats.org/officeDocument/2006/relationships/hyperlink" Target="https://cdn.dripshop.live/dripnfts/slabs/110013667.jpg" TargetMode="External"/><Relationship Id="rId2120" Type="http://schemas.openxmlformats.org/officeDocument/2006/relationships/hyperlink" Target="https://cdn.dripshop.live/dripnfts/slabs/103080146.jpg" TargetMode="External"/><Relationship Id="rId2121" Type="http://schemas.openxmlformats.org/officeDocument/2006/relationships/hyperlink" Target="https://www.dripshop.live/products/tNMd5b0Vy1xRZs5n6hHJi" TargetMode="External"/><Relationship Id="rId2122" Type="http://schemas.openxmlformats.org/officeDocument/2006/relationships/hyperlink" Target="https://cdn.dripshop.live/dripnfts/slabs/108449784.mp4" TargetMode="External"/><Relationship Id="rId2123" Type="http://schemas.openxmlformats.org/officeDocument/2006/relationships/hyperlink" Target="https://cdn.dripshop.live/dripnfts/slabs/108449784.jpg" TargetMode="External"/><Relationship Id="rId2124" Type="http://schemas.openxmlformats.org/officeDocument/2006/relationships/hyperlink" Target="https://www.dripshop.live/products/eeBd957_opQNr-whwUTB-" TargetMode="External"/><Relationship Id="rId2125" Type="http://schemas.openxmlformats.org/officeDocument/2006/relationships/hyperlink" Target="https://cdn.dripshop.live/dripnfts/slabs/82972003.mp4" TargetMode="External"/><Relationship Id="rId2115" Type="http://schemas.openxmlformats.org/officeDocument/2006/relationships/hyperlink" Target="https://www.dripshop.live/products/3OwPVNUAnHEHg6ZZ2WINl" TargetMode="External"/><Relationship Id="rId2116" Type="http://schemas.openxmlformats.org/officeDocument/2006/relationships/hyperlink" Target="https://cdn.dripshop.live/dripnfts/slabs/4306760007.mp4" TargetMode="External"/><Relationship Id="rId2117" Type="http://schemas.openxmlformats.org/officeDocument/2006/relationships/hyperlink" Target="https://cdn.dripshop.live/dripnfts/slabs/4306760007.jpg" TargetMode="External"/><Relationship Id="rId2118" Type="http://schemas.openxmlformats.org/officeDocument/2006/relationships/hyperlink" Target="https://www.dripshop.live/products/vXBZpmPSoJWHn8VX68UYp" TargetMode="External"/><Relationship Id="rId2119" Type="http://schemas.openxmlformats.org/officeDocument/2006/relationships/hyperlink" Target="https://cdn.dripshop.live/dripnfts/slabs/103080146.mp4" TargetMode="External"/><Relationship Id="rId2110" Type="http://schemas.openxmlformats.org/officeDocument/2006/relationships/hyperlink" Target="https://cdn.dripshop.live/dripnfts/slabs/109141524.mp4" TargetMode="External"/><Relationship Id="rId2111" Type="http://schemas.openxmlformats.org/officeDocument/2006/relationships/hyperlink" Target="https://cdn.dripshop.live/dripnfts/slabs/109141524.jpg" TargetMode="External"/><Relationship Id="rId2112" Type="http://schemas.openxmlformats.org/officeDocument/2006/relationships/hyperlink" Target="https://www.dripshop.live/products/lYv1oO-Cmmr62xLp_MxgD" TargetMode="External"/><Relationship Id="rId2113" Type="http://schemas.openxmlformats.org/officeDocument/2006/relationships/hyperlink" Target="https://cdn.dripshop.live/dripnfts/slabs/6038950065.mp4" TargetMode="External"/><Relationship Id="rId2114" Type="http://schemas.openxmlformats.org/officeDocument/2006/relationships/hyperlink" Target="https://cdn.dripshop.live/dripnfts/slabs/6038950065.jpg" TargetMode="External"/></Relationships>
</file>

<file path=xl/worksheets/_rels/sheet4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cgccards.com/certlookup/1401036555192/" TargetMode="External"/><Relationship Id="rId391" Type="http://schemas.openxmlformats.org/officeDocument/2006/relationships/hyperlink" Target="https://ccg-imaging-cgc-tradingcards-production.s3.amazonaws.com/3812bd8a-c983-4b7f-a8dc-0e6fc8d8dfc8/CRD1401036555-192_OBV.jpg,https://ccg-imaging-cgc-tradingcards-production.s3.amazonaws.com/3812bd8a-c983-4b7f-a8dc-0e6fc8d8dfc8/CRD1401036555-192_REV.jpg" TargetMode="External"/><Relationship Id="rId390" Type="http://schemas.openxmlformats.org/officeDocument/2006/relationships/hyperlink" Target="https://ccg-imaging-cgc-tradingcards-production.s3.amazonaws.com/3812bd8a-c983-4b7f-a8dc-0e6fc8d8dfc8/CRD1401036555-192_REV.jpg" TargetMode="External"/><Relationship Id="rId2180" Type="http://schemas.openxmlformats.org/officeDocument/2006/relationships/hyperlink" Target="https://www.cgccards.com/certlookup/6035587171/" TargetMode="External"/><Relationship Id="rId2181" Type="http://schemas.openxmlformats.org/officeDocument/2006/relationships/hyperlink" Target="https://ccg-imaging-cgc-tradingcards-production.s3.amazonaws.com/17428307-41b7-411a-86e4-50b11a2aa4e9/CAR6035587-175_OBV.jpg" TargetMode="External"/><Relationship Id="rId2182" Type="http://schemas.openxmlformats.org/officeDocument/2006/relationships/hyperlink" Target="https://ccg-imaging-cgc-tradingcards-production.s3.amazonaws.com/17428307-41b7-411a-86e4-50b11a2aa4e9/CAR6035587-175_REV.jpg" TargetMode="External"/><Relationship Id="rId2183" Type="http://schemas.openxmlformats.org/officeDocument/2006/relationships/hyperlink" Target="https://ccg-imaging-cgc-tradingcards-production.s3.amazonaws.com/17428307-41b7-411a-86e4-50b11a2aa4e9/CAR6035587-175_OBV.jpg,https://ccg-imaging-cgc-tradingcards-production.s3.amazonaws.com/17428307-41b7-411a-86e4-50b11a2aa4e9/CAR6035587-175_REV.jpg" TargetMode="External"/><Relationship Id="rId385" Type="http://schemas.openxmlformats.org/officeDocument/2006/relationships/hyperlink" Target="https://ccg-imaging-cgc-tradingcards-production.s3.amazonaws.com/6efff5f6-fe1d-4a93-a3a9-6a11696519ea/CRD1401036555-191_OBV.jpg" TargetMode="External"/><Relationship Id="rId2184" Type="http://schemas.openxmlformats.org/officeDocument/2006/relationships/hyperlink" Target="https://www.cgccards.com/certlookup/6035587175/" TargetMode="External"/><Relationship Id="rId384" Type="http://schemas.openxmlformats.org/officeDocument/2006/relationships/hyperlink" Target="https://www.cgccards.com/certlookup/1401036555190/" TargetMode="External"/><Relationship Id="rId2185" Type="http://schemas.openxmlformats.org/officeDocument/2006/relationships/hyperlink" Target="https://ccg-imaging-cgc-tradingcards-production.s3.amazonaws.com/17428307-6095-47bf-a4c2-e7028f78863c/CAR6035587-183_OBV.jpg" TargetMode="External"/><Relationship Id="rId383" Type="http://schemas.openxmlformats.org/officeDocument/2006/relationships/hyperlink" Target="https://ccg-imaging-cgc-tradingcards-production.s3.amazonaws.com/23883202-dd72-472f-88b3-08bedac14bcd/CRD1401036555-190_OBV.jpg,https://ccg-imaging-cgc-tradingcards-production.s3.amazonaws.com/23883202-dd72-472f-88b3-08bedac14bcd/CRD1401036555-190_REV.jpg" TargetMode="External"/><Relationship Id="rId2186" Type="http://schemas.openxmlformats.org/officeDocument/2006/relationships/hyperlink" Target="https://ccg-imaging-cgc-tradingcards-production.s3.amazonaws.com/17428307-6095-47bf-a4c2-e7028f78863c/CAR6035587-183_REV.jpg" TargetMode="External"/><Relationship Id="rId382" Type="http://schemas.openxmlformats.org/officeDocument/2006/relationships/hyperlink" Target="https://ccg-imaging-cgc-tradingcards-production.s3.amazonaws.com/23883202-dd72-472f-88b3-08bedac14bcd/CRD1401036555-190_REV.jpg" TargetMode="External"/><Relationship Id="rId2187" Type="http://schemas.openxmlformats.org/officeDocument/2006/relationships/hyperlink" Target="https://ccg-imaging-cgc-tradingcards-production.s3.amazonaws.com/17428307-6095-47bf-a4c2-e7028f78863c/CAR6035587-183_OBV.jpg,https://ccg-imaging-cgc-tradingcards-production.s3.amazonaws.com/17428307-6095-47bf-a4c2-e7028f78863c/CAR6035587-183_REV.jpg" TargetMode="External"/><Relationship Id="rId389" Type="http://schemas.openxmlformats.org/officeDocument/2006/relationships/hyperlink" Target="https://ccg-imaging-cgc-tradingcards-production.s3.amazonaws.com/3812bd8a-c983-4b7f-a8dc-0e6fc8d8dfc8/CRD1401036555-192_OBV.jpg" TargetMode="External"/><Relationship Id="rId2188" Type="http://schemas.openxmlformats.org/officeDocument/2006/relationships/hyperlink" Target="https://www.cgccards.com/certlookup/6035587183/" TargetMode="External"/><Relationship Id="rId388" Type="http://schemas.openxmlformats.org/officeDocument/2006/relationships/hyperlink" Target="https://www.cgccards.com/certlookup/1401036555191/" TargetMode="External"/><Relationship Id="rId2189" Type="http://schemas.openxmlformats.org/officeDocument/2006/relationships/hyperlink" Target="https://ccg-imaging-cgc-tradingcards-production.s3.amazonaws.com/17428310-8128-4aaf-9895-e8cfff9a6445/CAR6035587-187_OBV.jpg" TargetMode="External"/><Relationship Id="rId387" Type="http://schemas.openxmlformats.org/officeDocument/2006/relationships/hyperlink" Target="https://ccg-imaging-cgc-tradingcards-production.s3.amazonaws.com/6efff5f6-fe1d-4a93-a3a9-6a11696519ea/CRD1401036555-191_OBV.jpg,https://ccg-imaging-cgc-tradingcards-production.s3.amazonaws.com/6efff5f6-fe1d-4a93-a3a9-6a11696519ea/CRD1401036555-191_REV.jpg" TargetMode="External"/><Relationship Id="rId386" Type="http://schemas.openxmlformats.org/officeDocument/2006/relationships/hyperlink" Target="https://ccg-imaging-cgc-tradingcards-production.s3.amazonaws.com/6efff5f6-fe1d-4a93-a3a9-6a11696519ea/CRD1401036555-191_REV.jpg" TargetMode="External"/><Relationship Id="rId381" Type="http://schemas.openxmlformats.org/officeDocument/2006/relationships/hyperlink" Target="https://ccg-imaging-cgc-tradingcards-production.s3.amazonaws.com/23883202-dd72-472f-88b3-08bedac14bcd/CRD1401036555-190_OBV.jpg" TargetMode="External"/><Relationship Id="rId380" Type="http://schemas.openxmlformats.org/officeDocument/2006/relationships/hyperlink" Target="https://www.cgccards.com/certlookup/1401036555189/" TargetMode="External"/><Relationship Id="rId379" Type="http://schemas.openxmlformats.org/officeDocument/2006/relationships/hyperlink" Target="https://ccg-imaging-cgc-tradingcards-production.s3.amazonaws.com/f01e1cce-2737-4a59-80e3-3fcccddec5a3/CRD1401036555-189_OBV.jpg,https://ccg-imaging-cgc-tradingcards-production.s3.amazonaws.com/f01e1cce-2737-4a59-80e3-3fcccddec5a3/CRD1401036555-189_REV.jpg" TargetMode="External"/><Relationship Id="rId2170" Type="http://schemas.openxmlformats.org/officeDocument/2006/relationships/hyperlink" Target="https://ccg-imaging-cgc-tradingcards-production.s3.amazonaws.com/17428307-2490-4fa4-9573-cb0be3a2ab25/CAR6035587-168_REV.jpg" TargetMode="External"/><Relationship Id="rId2171" Type="http://schemas.openxmlformats.org/officeDocument/2006/relationships/hyperlink" Target="https://ccg-imaging-cgc-tradingcards-production.s3.amazonaws.com/17428307-2490-4fa4-9573-cb0be3a2ab25/CAR6035587-168_OBV.jpg,https://ccg-imaging-cgc-tradingcards-production.s3.amazonaws.com/17428307-2490-4fa4-9573-cb0be3a2ab25/CAR6035587-168_REV.jpg" TargetMode="External"/><Relationship Id="rId2172" Type="http://schemas.openxmlformats.org/officeDocument/2006/relationships/hyperlink" Target="https://www.cgccards.com/certlookup/6035587168/" TargetMode="External"/><Relationship Id="rId374" Type="http://schemas.openxmlformats.org/officeDocument/2006/relationships/hyperlink" Target="https://ccg-imaging-cgc-tradingcards-production.s3.amazonaws.com/1ba397aa-bac7-4164-860a-278df045b62c/CRD1401036555-188_REV.jpg" TargetMode="External"/><Relationship Id="rId2173" Type="http://schemas.openxmlformats.org/officeDocument/2006/relationships/hyperlink" Target="https://ccg-imaging-cgc-tradingcards-production.s3.amazonaws.com/17428307-29d8-4ef3-a836-6f64d365eeb4/CAR6035587-170_OBV.jpg" TargetMode="External"/><Relationship Id="rId373" Type="http://schemas.openxmlformats.org/officeDocument/2006/relationships/hyperlink" Target="https://ccg-imaging-cgc-tradingcards-production.s3.amazonaws.com/1ba397aa-bac7-4164-860a-278df045b62c/CRD1401036555-188_OBV.jpg" TargetMode="External"/><Relationship Id="rId2174" Type="http://schemas.openxmlformats.org/officeDocument/2006/relationships/hyperlink" Target="https://ccg-imaging-cgc-tradingcards-production.s3.amazonaws.com/17428307-29d8-4ef3-a836-6f64d365eeb4/CAR6035587-170_REV.jpg" TargetMode="External"/><Relationship Id="rId372" Type="http://schemas.openxmlformats.org/officeDocument/2006/relationships/hyperlink" Target="https://www.cgccards.com/certlookup/1401036555184/" TargetMode="External"/><Relationship Id="rId2175" Type="http://schemas.openxmlformats.org/officeDocument/2006/relationships/hyperlink" Target="https://ccg-imaging-cgc-tradingcards-production.s3.amazonaws.com/17428307-29d8-4ef3-a836-6f64d365eeb4/CAR6035587-170_OBV.jpg,https://ccg-imaging-cgc-tradingcards-production.s3.amazonaws.com/17428307-29d8-4ef3-a836-6f64d365eeb4/CAR6035587-170_REV.jpg" TargetMode="External"/><Relationship Id="rId371" Type="http://schemas.openxmlformats.org/officeDocument/2006/relationships/hyperlink" Target="https://ccg-imaging-cgc-tradingcards-production.s3.amazonaws.com/eb26027e-4929-4be1-80c6-fb740586d7a5/CRD1401036555-184_OBV.jpg,https://ccg-imaging-cgc-tradingcards-production.s3.amazonaws.com/eb26027e-4929-4be1-80c6-fb740586d7a5/CRD1401036555-184_REV.jpg" TargetMode="External"/><Relationship Id="rId2176" Type="http://schemas.openxmlformats.org/officeDocument/2006/relationships/hyperlink" Target="https://www.cgccards.com/certlookup/6035587170/" TargetMode="External"/><Relationship Id="rId378" Type="http://schemas.openxmlformats.org/officeDocument/2006/relationships/hyperlink" Target="https://ccg-imaging-cgc-tradingcards-production.s3.amazonaws.com/f01e1cce-2737-4a59-80e3-3fcccddec5a3/CRD1401036555-189_REV.jpg" TargetMode="External"/><Relationship Id="rId2177" Type="http://schemas.openxmlformats.org/officeDocument/2006/relationships/hyperlink" Target="https://ccg-imaging-cgc-tradingcards-production.s3.amazonaws.com/17428307-3185-451e-8558-2259030dac19/CAR6035587-171_OBV.jpg" TargetMode="External"/><Relationship Id="rId377" Type="http://schemas.openxmlformats.org/officeDocument/2006/relationships/hyperlink" Target="https://ccg-imaging-cgc-tradingcards-production.s3.amazonaws.com/f01e1cce-2737-4a59-80e3-3fcccddec5a3/CRD1401036555-189_OBV.jpg" TargetMode="External"/><Relationship Id="rId2178" Type="http://schemas.openxmlformats.org/officeDocument/2006/relationships/hyperlink" Target="https://ccg-imaging-cgc-tradingcards-production.s3.amazonaws.com/17428307-3185-451e-8558-2259030dac19/CAR6035587-171_REV.jpg" TargetMode="External"/><Relationship Id="rId376" Type="http://schemas.openxmlformats.org/officeDocument/2006/relationships/hyperlink" Target="https://www.cgccards.com/certlookup/1401036555188/" TargetMode="External"/><Relationship Id="rId2179" Type="http://schemas.openxmlformats.org/officeDocument/2006/relationships/hyperlink" Target="https://ccg-imaging-cgc-tradingcards-production.s3.amazonaws.com/17428307-3185-451e-8558-2259030dac19/CAR6035587-171_OBV.jpg,https://ccg-imaging-cgc-tradingcards-production.s3.amazonaws.com/17428307-3185-451e-8558-2259030dac19/CAR6035587-171_REV.jpg" TargetMode="External"/><Relationship Id="rId375" Type="http://schemas.openxmlformats.org/officeDocument/2006/relationships/hyperlink" Target="https://ccg-imaging-cgc-tradingcards-production.s3.amazonaws.com/1ba397aa-bac7-4164-860a-278df045b62c/CRD1401036555-188_OBV.jpg,https://ccg-imaging-cgc-tradingcards-production.s3.amazonaws.com/1ba397aa-bac7-4164-860a-278df045b62c/CRD1401036555-188_REV.jpg" TargetMode="External"/><Relationship Id="rId2190" Type="http://schemas.openxmlformats.org/officeDocument/2006/relationships/hyperlink" Target="https://ccg-imaging-cgc-tradingcards-production.s3.amazonaws.com/17428310-8128-4aaf-9895-e8cfff9a6445/CAR6035587-187_REV.jpg" TargetMode="External"/><Relationship Id="rId2191" Type="http://schemas.openxmlformats.org/officeDocument/2006/relationships/hyperlink" Target="https://ccg-imaging-cgc-tradingcards-production.s3.amazonaws.com/17428310-8128-4aaf-9895-e8cfff9a6445/CAR6035587-187_OBV.jpg,https://ccg-imaging-cgc-tradingcards-production.s3.amazonaws.com/17428310-8128-4aaf-9895-e8cfff9a6445/CAR6035587-187_REV.jpg" TargetMode="External"/><Relationship Id="rId2192" Type="http://schemas.openxmlformats.org/officeDocument/2006/relationships/hyperlink" Target="https://www.cgccards.com/certlookup/6035587187/" TargetMode="External"/><Relationship Id="rId2193" Type="http://schemas.openxmlformats.org/officeDocument/2006/relationships/hyperlink" Target="https://ccg-imaging-cgc-tradingcards-production.s3.amazonaws.com/17428310-84af-412e-ac01-7ed7f6609594/CAR6035587-188_OBV.jpg" TargetMode="External"/><Relationship Id="rId2194" Type="http://schemas.openxmlformats.org/officeDocument/2006/relationships/hyperlink" Target="https://ccg-imaging-cgc-tradingcards-production.s3.amazonaws.com/17428310-84af-412e-ac01-7ed7f6609594/CAR6035587-188_REV.jpg" TargetMode="External"/><Relationship Id="rId396" Type="http://schemas.openxmlformats.org/officeDocument/2006/relationships/hyperlink" Target="https://www.cgccards.com/certlookup/1401036555294/" TargetMode="External"/><Relationship Id="rId2195" Type="http://schemas.openxmlformats.org/officeDocument/2006/relationships/hyperlink" Target="https://ccg-imaging-cgc-tradingcards-production.s3.amazonaws.com/17428310-84af-412e-ac01-7ed7f6609594/CAR6035587-188_OBV.jpg,https://ccg-imaging-cgc-tradingcards-production.s3.amazonaws.com/17428310-84af-412e-ac01-7ed7f6609594/CAR6035587-188_REV.jpg" TargetMode="External"/><Relationship Id="rId395" Type="http://schemas.openxmlformats.org/officeDocument/2006/relationships/hyperlink" Target="https://ccg-imaging-cgc-tradingcards-production.s3.amazonaws.com/3386258b-2bea-46e1-b09a-e4e0da5b6abf/CRD1401036555-294_OBV.jpg,https://ccg-imaging-cgc-tradingcards-production.s3.amazonaws.com/3386258b-2bea-46e1-b09a-e4e0da5b6abf/CRD1401036555-294_REV.jpg" TargetMode="External"/><Relationship Id="rId2196" Type="http://schemas.openxmlformats.org/officeDocument/2006/relationships/hyperlink" Target="https://www.cgccards.com/certlookup/6035587188/" TargetMode="External"/><Relationship Id="rId394" Type="http://schemas.openxmlformats.org/officeDocument/2006/relationships/hyperlink" Target="https://ccg-imaging-cgc-tradingcards-production.s3.amazonaws.com/3386258b-2bea-46e1-b09a-e4e0da5b6abf/CRD1401036555-294_REV.jpg" TargetMode="External"/><Relationship Id="rId2197" Type="http://schemas.openxmlformats.org/officeDocument/2006/relationships/hyperlink" Target="https://ccg-imaging-cgc-tradingcards-production.s3.amazonaws.com/17428310-8960-4c06-be62-48192f62b19b/CAR6035587-190_OBV.jpg" TargetMode="External"/><Relationship Id="rId393" Type="http://schemas.openxmlformats.org/officeDocument/2006/relationships/hyperlink" Target="https://ccg-imaging-cgc-tradingcards-production.s3.amazonaws.com/3386258b-2bea-46e1-b09a-e4e0da5b6abf/CRD1401036555-294_OBV.jpg" TargetMode="External"/><Relationship Id="rId2198" Type="http://schemas.openxmlformats.org/officeDocument/2006/relationships/hyperlink" Target="https://ccg-imaging-cgc-tradingcards-production.s3.amazonaws.com/17428310-8960-4c06-be62-48192f62b19b/CAR6035587-190_REV.jpg" TargetMode="External"/><Relationship Id="rId2199" Type="http://schemas.openxmlformats.org/officeDocument/2006/relationships/hyperlink" Target="https://ccg-imaging-cgc-tradingcards-production.s3.amazonaws.com/17428310-8960-4c06-be62-48192f62b19b/CAR6035587-190_OBV.jpg,https://ccg-imaging-cgc-tradingcards-production.s3.amazonaws.com/17428310-8960-4c06-be62-48192f62b19b/CAR6035587-190_REV.jpg" TargetMode="External"/><Relationship Id="rId399" Type="http://schemas.openxmlformats.org/officeDocument/2006/relationships/hyperlink" Target="https://ccg-imaging-cgc-tradingcards-production.s3.amazonaws.com/4e11c7e5-02ed-4548-a34e-0bc42d397d0b/CRD1401036555-298_OBV.jpg,https://ccg-imaging-cgc-tradingcards-production.s3.amazonaws.com/4e11c7e5-02ed-4548-a34e-0bc42d397d0b/CRD1401036555-298_REV.jpg" TargetMode="External"/><Relationship Id="rId398" Type="http://schemas.openxmlformats.org/officeDocument/2006/relationships/hyperlink" Target="https://ccg-imaging-cgc-tradingcards-production.s3.amazonaws.com/4e11c7e5-02ed-4548-a34e-0bc42d397d0b/CRD1401036555-298_REV.jpg" TargetMode="External"/><Relationship Id="rId397" Type="http://schemas.openxmlformats.org/officeDocument/2006/relationships/hyperlink" Target="https://ccg-imaging-cgc-tradingcards-production.s3.amazonaws.com/4e11c7e5-02ed-4548-a34e-0bc42d397d0b/CRD1401036555-298_OBV.jpg" TargetMode="External"/><Relationship Id="rId1730" Type="http://schemas.openxmlformats.org/officeDocument/2006/relationships/hyperlink" Target="https://ccg-imaging-cgc-tradingcards-production.s3.amazonaws.com/17425889-8235-4320-a36f-bbd6e31ba328/CAR6035585-192_REV.jpg" TargetMode="External"/><Relationship Id="rId1731" Type="http://schemas.openxmlformats.org/officeDocument/2006/relationships/hyperlink" Target="https://ccg-imaging-cgc-tradingcards-production.s3.amazonaws.com/17425889-8235-4320-a36f-bbd6e31ba328/CAR6035585-192_OBV.jpg,https://ccg-imaging-cgc-tradingcards-production.s3.amazonaws.com/17425889-8235-4320-a36f-bbd6e31ba328/CAR6035585-192_REV.jpg" TargetMode="External"/><Relationship Id="rId1732" Type="http://schemas.openxmlformats.org/officeDocument/2006/relationships/hyperlink" Target="https://www.cgccards.com/certlookup/6035585192/" TargetMode="External"/><Relationship Id="rId1733" Type="http://schemas.openxmlformats.org/officeDocument/2006/relationships/hyperlink" Target="https://ccg-imaging-cgc-tradingcards-production.s3.amazonaws.com/17425889-912e-4e7a-ab1e-67bbd47f804e/CAR6035585-195_OBV.jpg" TargetMode="External"/><Relationship Id="rId1734" Type="http://schemas.openxmlformats.org/officeDocument/2006/relationships/hyperlink" Target="https://ccg-imaging-cgc-tradingcards-production.s3.amazonaws.com/17425889-912e-4e7a-ab1e-67bbd47f804e/CAR6035585-195_REV.jpg" TargetMode="External"/><Relationship Id="rId1735" Type="http://schemas.openxmlformats.org/officeDocument/2006/relationships/hyperlink" Target="https://ccg-imaging-cgc-tradingcards-production.s3.amazonaws.com/17425889-912e-4e7a-ab1e-67bbd47f804e/CAR6035585-195_OBV.jpg,https://ccg-imaging-cgc-tradingcards-production.s3.amazonaws.com/17425889-912e-4e7a-ab1e-67bbd47f804e/CAR6035585-195_REV.jpg" TargetMode="External"/><Relationship Id="rId1736" Type="http://schemas.openxmlformats.org/officeDocument/2006/relationships/hyperlink" Target="https://www.cgccards.com/certlookup/6035585195/" TargetMode="External"/><Relationship Id="rId1737" Type="http://schemas.openxmlformats.org/officeDocument/2006/relationships/hyperlink" Target="https://ccg-imaging-cgc-tradingcards-production.s3.amazonaws.com/17425889-9790-4a07-af3f-b848dc5f4c48/CAR6035585-197_OBV.jpg" TargetMode="External"/><Relationship Id="rId1738" Type="http://schemas.openxmlformats.org/officeDocument/2006/relationships/hyperlink" Target="https://ccg-imaging-cgc-tradingcards-production.s3.amazonaws.com/17425889-9790-4a07-af3f-b848dc5f4c48/CAR6035585-197_REV.jpg" TargetMode="External"/><Relationship Id="rId1739" Type="http://schemas.openxmlformats.org/officeDocument/2006/relationships/hyperlink" Target="https://ccg-imaging-cgc-tradingcards-production.s3.amazonaws.com/17425889-9790-4a07-af3f-b848dc5f4c48/CAR6035585-197_OBV.jpg,https://ccg-imaging-cgc-tradingcards-production.s3.amazonaws.com/17425889-9790-4a07-af3f-b848dc5f4c48/CAR6035585-197_REV.jpg" TargetMode="External"/><Relationship Id="rId1720" Type="http://schemas.openxmlformats.org/officeDocument/2006/relationships/hyperlink" Target="https://www.cgccards.com/certlookup/6035585188/" TargetMode="External"/><Relationship Id="rId1721" Type="http://schemas.openxmlformats.org/officeDocument/2006/relationships/hyperlink" Target="https://ccg-imaging-cgc-tradingcards-production.s3.amazonaws.com/17425889-76b0-4297-8a45-0fa483d80844/CAR6035585-190_OBV.jpg" TargetMode="External"/><Relationship Id="rId1722" Type="http://schemas.openxmlformats.org/officeDocument/2006/relationships/hyperlink" Target="https://ccg-imaging-cgc-tradingcards-production.s3.amazonaws.com/17425889-76b0-4297-8a45-0fa483d80844/CAR6035585-190_REV.jpg" TargetMode="External"/><Relationship Id="rId1723" Type="http://schemas.openxmlformats.org/officeDocument/2006/relationships/hyperlink" Target="https://ccg-imaging-cgc-tradingcards-production.s3.amazonaws.com/17425889-76b0-4297-8a45-0fa483d80844/CAR6035585-190_OBV.jpg,https://ccg-imaging-cgc-tradingcards-production.s3.amazonaws.com/17425889-76b0-4297-8a45-0fa483d80844/CAR6035585-190_REV.jpg" TargetMode="External"/><Relationship Id="rId1724" Type="http://schemas.openxmlformats.org/officeDocument/2006/relationships/hyperlink" Target="https://www.cgccards.com/certlookup/6035585190/" TargetMode="External"/><Relationship Id="rId1725" Type="http://schemas.openxmlformats.org/officeDocument/2006/relationships/hyperlink" Target="https://ccg-imaging-cgc-tradingcards-production.s3.amazonaws.com/17425889-7900-4efe-91d0-c4e2c14ff48f/CAR6035585-191_OBV.jpg" TargetMode="External"/><Relationship Id="rId1726" Type="http://schemas.openxmlformats.org/officeDocument/2006/relationships/hyperlink" Target="https://ccg-imaging-cgc-tradingcards-production.s3.amazonaws.com/17425889-7900-4efe-91d0-c4e2c14ff48f/CAR6035585-191_REV.jpg" TargetMode="External"/><Relationship Id="rId1727" Type="http://schemas.openxmlformats.org/officeDocument/2006/relationships/hyperlink" Target="https://ccg-imaging-cgc-tradingcards-production.s3.amazonaws.com/17425889-7900-4efe-91d0-c4e2c14ff48f/CAR6035585-191_OBV.jpg,https://ccg-imaging-cgc-tradingcards-production.s3.amazonaws.com/17425889-7900-4efe-91d0-c4e2c14ff48f/CAR6035585-191_REV.jpg" TargetMode="External"/><Relationship Id="rId1728" Type="http://schemas.openxmlformats.org/officeDocument/2006/relationships/hyperlink" Target="https://www.cgccards.com/certlookup/6035585191/" TargetMode="External"/><Relationship Id="rId1729" Type="http://schemas.openxmlformats.org/officeDocument/2006/relationships/hyperlink" Target="https://ccg-imaging-cgc-tradingcards-production.s3.amazonaws.com/17425889-8235-4320-a36f-bbd6e31ba328/CAR6035585-192_OBV.jpg" TargetMode="External"/><Relationship Id="rId1752" Type="http://schemas.openxmlformats.org/officeDocument/2006/relationships/hyperlink" Target="https://www.cgccards.com/certlookup/6035585200/" TargetMode="External"/><Relationship Id="rId1753" Type="http://schemas.openxmlformats.org/officeDocument/2006/relationships/hyperlink" Target="https://ccg-imaging-cgc-tradingcards-production.s3.amazonaws.com/17425902-1988-4c91-90ab-ca8f936140a5/CAR6035585-251_OBV.jpg" TargetMode="External"/><Relationship Id="rId1754" Type="http://schemas.openxmlformats.org/officeDocument/2006/relationships/hyperlink" Target="https://ccg-imaging-cgc-tradingcards-production.s3.amazonaws.com/17425902-1988-4c91-90ab-ca8f936140a5/CAR6035585-251_REV.jpg" TargetMode="External"/><Relationship Id="rId1755" Type="http://schemas.openxmlformats.org/officeDocument/2006/relationships/hyperlink" Target="https://ccg-imaging-cgc-tradingcards-production.s3.amazonaws.com/17425902-1988-4c91-90ab-ca8f936140a5/CAR6035585-251_OBV.jpg,https://ccg-imaging-cgc-tradingcards-production.s3.amazonaws.com/17425902-1988-4c91-90ab-ca8f936140a5/CAR6035585-251_REV.jpg" TargetMode="External"/><Relationship Id="rId1756" Type="http://schemas.openxmlformats.org/officeDocument/2006/relationships/hyperlink" Target="https://www.cgccards.com/certlookup/6035585251/" TargetMode="External"/><Relationship Id="rId1757" Type="http://schemas.openxmlformats.org/officeDocument/2006/relationships/hyperlink" Target="https://ccg-imaging-cgc-tradingcards-production.s3.amazonaws.com/17425902-2201-4d94-b150-00667082df9d/CAR6035585-252_OBV.jpg" TargetMode="External"/><Relationship Id="rId1758" Type="http://schemas.openxmlformats.org/officeDocument/2006/relationships/hyperlink" Target="https://ccg-imaging-cgc-tradingcards-production.s3.amazonaws.com/17425902-2201-4d94-b150-00667082df9d/CAR6035585-252_REV.jpg" TargetMode="External"/><Relationship Id="rId1759" Type="http://schemas.openxmlformats.org/officeDocument/2006/relationships/hyperlink" Target="https://ccg-imaging-cgc-tradingcards-production.s3.amazonaws.com/17425902-2201-4d94-b150-00667082df9d/CAR6035585-252_OBV.jpg,https://ccg-imaging-cgc-tradingcards-production.s3.amazonaws.com/17425902-2201-4d94-b150-00667082df9d/CAR6035585-252_REV.jpg" TargetMode="External"/><Relationship Id="rId1750" Type="http://schemas.openxmlformats.org/officeDocument/2006/relationships/hyperlink" Target="https://ccg-imaging-cgc-tradingcards-production.s3.amazonaws.com/17425892-712c-401f-bf50-d59f295b9a69/CAR6035585-200_REV.jpg" TargetMode="External"/><Relationship Id="rId1751" Type="http://schemas.openxmlformats.org/officeDocument/2006/relationships/hyperlink" Target="https://ccg-imaging-cgc-tradingcards-production.s3.amazonaws.com/17425892-712c-401f-bf50-d59f295b9a69/CAR6035585-200_OBV.jpg,https://ccg-imaging-cgc-tradingcards-production.s3.amazonaws.com/17425892-712c-401f-bf50-d59f295b9a69/CAR6035585-200_REV.jpg" TargetMode="External"/><Relationship Id="rId1741" Type="http://schemas.openxmlformats.org/officeDocument/2006/relationships/hyperlink" Target="https://ccg-imaging-cgc-tradingcards-production.s3.amazonaws.com/17425890-00f9-45c4-aba6-56cd7a376651/CAR6035585-198_OBV.jpg" TargetMode="External"/><Relationship Id="rId1742" Type="http://schemas.openxmlformats.org/officeDocument/2006/relationships/hyperlink" Target="https://ccg-imaging-cgc-tradingcards-production.s3.amazonaws.com/17425890-00f9-45c4-aba6-56cd7a376651/CAR6035585-198_REV.jpg" TargetMode="External"/><Relationship Id="rId1743" Type="http://schemas.openxmlformats.org/officeDocument/2006/relationships/hyperlink" Target="https://ccg-imaging-cgc-tradingcards-production.s3.amazonaws.com/17425890-00f9-45c4-aba6-56cd7a376651/CAR6035585-198_OBV.jpg,https://ccg-imaging-cgc-tradingcards-production.s3.amazonaws.com/17425890-00f9-45c4-aba6-56cd7a376651/CAR6035585-198_REV.jpg" TargetMode="External"/><Relationship Id="rId1744" Type="http://schemas.openxmlformats.org/officeDocument/2006/relationships/hyperlink" Target="https://www.cgccards.com/certlookup/6035585198/" TargetMode="External"/><Relationship Id="rId1745" Type="http://schemas.openxmlformats.org/officeDocument/2006/relationships/hyperlink" Target="https://ccg-imaging-cgc-tradingcards-production.s3.amazonaws.com/17425890-03a3-4477-b4f1-ec8172566bd8/CAR6035585-199_OBV.jpg" TargetMode="External"/><Relationship Id="rId1746" Type="http://schemas.openxmlformats.org/officeDocument/2006/relationships/hyperlink" Target="https://ccg-imaging-cgc-tradingcards-production.s3.amazonaws.com/17425890-03a3-4477-b4f1-ec8172566bd8/CAR6035585-199_REV.jpg" TargetMode="External"/><Relationship Id="rId1747" Type="http://schemas.openxmlformats.org/officeDocument/2006/relationships/hyperlink" Target="https://ccg-imaging-cgc-tradingcards-production.s3.amazonaws.com/17425890-03a3-4477-b4f1-ec8172566bd8/CAR6035585-199_OBV.jpg,https://ccg-imaging-cgc-tradingcards-production.s3.amazonaws.com/17425890-03a3-4477-b4f1-ec8172566bd8/CAR6035585-199_REV.jpg" TargetMode="External"/><Relationship Id="rId1748" Type="http://schemas.openxmlformats.org/officeDocument/2006/relationships/hyperlink" Target="https://www.cgccards.com/certlookup/6035585199/" TargetMode="External"/><Relationship Id="rId1749" Type="http://schemas.openxmlformats.org/officeDocument/2006/relationships/hyperlink" Target="https://ccg-imaging-cgc-tradingcards-production.s3.amazonaws.com/17425892-712c-401f-bf50-d59f295b9a69/CAR6035585-200_OBV.jpg" TargetMode="External"/><Relationship Id="rId1740" Type="http://schemas.openxmlformats.org/officeDocument/2006/relationships/hyperlink" Target="https://www.cgccards.com/certlookup/6035585197/" TargetMode="External"/><Relationship Id="rId1710" Type="http://schemas.openxmlformats.org/officeDocument/2006/relationships/hyperlink" Target="https://ccg-imaging-cgc-tradingcards-production.s3.amazonaws.com/17425889-5788-45c3-a199-7d422599ee16/CAR6035585-183_REV.jpg" TargetMode="External"/><Relationship Id="rId1711" Type="http://schemas.openxmlformats.org/officeDocument/2006/relationships/hyperlink" Target="https://ccg-imaging-cgc-tradingcards-production.s3.amazonaws.com/17425889-5788-45c3-a199-7d422599ee16/CAR6035585-183_OBV.jpg,https://ccg-imaging-cgc-tradingcards-production.s3.amazonaws.com/17425889-5788-45c3-a199-7d422599ee16/CAR6035585-183_REV.jpg" TargetMode="External"/><Relationship Id="rId1712" Type="http://schemas.openxmlformats.org/officeDocument/2006/relationships/hyperlink" Target="https://www.cgccards.com/certlookup/6035585183/" TargetMode="External"/><Relationship Id="rId1713" Type="http://schemas.openxmlformats.org/officeDocument/2006/relationships/hyperlink" Target="https://ccg-imaging-cgc-tradingcards-production.s3.amazonaws.com/17425889-658e-4a6c-a3f4-aabfd4989cc1/CAR6035585-186_OBV.jpg" TargetMode="External"/><Relationship Id="rId1714" Type="http://schemas.openxmlformats.org/officeDocument/2006/relationships/hyperlink" Target="https://ccg-imaging-cgc-tradingcards-production.s3.amazonaws.com/17425889-658e-4a6c-a3f4-aabfd4989cc1/CAR6035585-186_REV.jpg" TargetMode="External"/><Relationship Id="rId1715" Type="http://schemas.openxmlformats.org/officeDocument/2006/relationships/hyperlink" Target="https://ccg-imaging-cgc-tradingcards-production.s3.amazonaws.com/17425889-658e-4a6c-a3f4-aabfd4989cc1/CAR6035585-186_OBV.jpg,https://ccg-imaging-cgc-tradingcards-production.s3.amazonaws.com/17425889-658e-4a6c-a3f4-aabfd4989cc1/CAR6035585-186_REV.jpg" TargetMode="External"/><Relationship Id="rId1716" Type="http://schemas.openxmlformats.org/officeDocument/2006/relationships/hyperlink" Target="https://www.cgccards.com/certlookup/6035585186/" TargetMode="External"/><Relationship Id="rId1717" Type="http://schemas.openxmlformats.org/officeDocument/2006/relationships/hyperlink" Target="https://ccg-imaging-cgc-tradingcards-production.s3.amazonaws.com/17425889-71c6-45bb-b2b8-3da6f9039520/CAR6035585-188_OBV.jpg" TargetMode="External"/><Relationship Id="rId1718" Type="http://schemas.openxmlformats.org/officeDocument/2006/relationships/hyperlink" Target="https://ccg-imaging-cgc-tradingcards-production.s3.amazonaws.com/17425889-71c6-45bb-b2b8-3da6f9039520/CAR6035585-188_REV.jpg" TargetMode="External"/><Relationship Id="rId1719" Type="http://schemas.openxmlformats.org/officeDocument/2006/relationships/hyperlink" Target="https://ccg-imaging-cgc-tradingcards-production.s3.amazonaws.com/17425889-71c6-45bb-b2b8-3da6f9039520/CAR6035585-188_OBV.jpg,https://ccg-imaging-cgc-tradingcards-production.s3.amazonaws.com/17425889-71c6-45bb-b2b8-3da6f9039520/CAR6035585-188_REV.jpg" TargetMode="External"/><Relationship Id="rId1700" Type="http://schemas.openxmlformats.org/officeDocument/2006/relationships/hyperlink" Target="https://www.cgccards.com/certlookup/6035585179/" TargetMode="External"/><Relationship Id="rId1701" Type="http://schemas.openxmlformats.org/officeDocument/2006/relationships/hyperlink" Target="https://ccg-imaging-cgc-tradingcards-production.s3.amazonaws.com/17425889-4963-4977-9e01-287e51b1d276/CAR6035585-180_OBV.jpg" TargetMode="External"/><Relationship Id="rId1702" Type="http://schemas.openxmlformats.org/officeDocument/2006/relationships/hyperlink" Target="https://ccg-imaging-cgc-tradingcards-production.s3.amazonaws.com/17425889-4963-4977-9e01-287e51b1d276/CAR6035585-180_REV.jpg" TargetMode="External"/><Relationship Id="rId1703" Type="http://schemas.openxmlformats.org/officeDocument/2006/relationships/hyperlink" Target="https://ccg-imaging-cgc-tradingcards-production.s3.amazonaws.com/17425889-4963-4977-9e01-287e51b1d276/CAR6035585-180_OBV.jpg,https://ccg-imaging-cgc-tradingcards-production.s3.amazonaws.com/17425889-4963-4977-9e01-287e51b1d276/CAR6035585-180_REV.jpg" TargetMode="External"/><Relationship Id="rId1704" Type="http://schemas.openxmlformats.org/officeDocument/2006/relationships/hyperlink" Target="https://www.cgccards.com/certlookup/6035585180/" TargetMode="External"/><Relationship Id="rId1705" Type="http://schemas.openxmlformats.org/officeDocument/2006/relationships/hyperlink" Target="https://ccg-imaging-cgc-tradingcards-production.s3.amazonaws.com/17425889-54a7-4b5e-a7bd-23cfe5b403d4/CAR6035585-182_OBV.jpg" TargetMode="External"/><Relationship Id="rId1706" Type="http://schemas.openxmlformats.org/officeDocument/2006/relationships/hyperlink" Target="https://ccg-imaging-cgc-tradingcards-production.s3.amazonaws.com/17425889-54a7-4b5e-a7bd-23cfe5b403d4/CAR6035585-182_REV.jpg" TargetMode="External"/><Relationship Id="rId1707" Type="http://schemas.openxmlformats.org/officeDocument/2006/relationships/hyperlink" Target="https://ccg-imaging-cgc-tradingcards-production.s3.amazonaws.com/17425889-54a7-4b5e-a7bd-23cfe5b403d4/CAR6035585-182_OBV.jpg,https://ccg-imaging-cgc-tradingcards-production.s3.amazonaws.com/17425889-54a7-4b5e-a7bd-23cfe5b403d4/CAR6035585-182_REV.jpg" TargetMode="External"/><Relationship Id="rId1708" Type="http://schemas.openxmlformats.org/officeDocument/2006/relationships/hyperlink" Target="https://www.cgccards.com/certlookup/6035585182/" TargetMode="External"/><Relationship Id="rId1709" Type="http://schemas.openxmlformats.org/officeDocument/2006/relationships/hyperlink" Target="https://ccg-imaging-cgc-tradingcards-production.s3.amazonaws.com/17425889-5788-45c3-a199-7d422599ee16/CAR6035585-183_OBV.jpg" TargetMode="External"/><Relationship Id="rId40" Type="http://schemas.openxmlformats.org/officeDocument/2006/relationships/hyperlink" Target="https://www.cgccards.com/certlookup/6035587206/" TargetMode="External"/><Relationship Id="rId3513" Type="http://schemas.openxmlformats.org/officeDocument/2006/relationships/hyperlink" Target="https://ccg-imaging-cgc-tradingcards-production.s3.amazonaws.com/d3a95f74-74ec-45f0-8606-3e8aa764f2db/CRD1401036555-091_OBV.jpg" TargetMode="External"/><Relationship Id="rId3512" Type="http://schemas.openxmlformats.org/officeDocument/2006/relationships/hyperlink" Target="https://www.cgccards.com/certlookup/1401031277275/" TargetMode="External"/><Relationship Id="rId42" Type="http://schemas.openxmlformats.org/officeDocument/2006/relationships/hyperlink" Target="https://ccg-imaging-cgc-tradingcards-production.s3.amazonaws.com/17428315-5035-46d6-b243-d4b70df2eaa8/CAR6035587-209_REV.jpg" TargetMode="External"/><Relationship Id="rId3515" Type="http://schemas.openxmlformats.org/officeDocument/2006/relationships/hyperlink" Target="https://ccg-imaging-cgc-tradingcards-production.s3.amazonaws.com/d3a95f74-74ec-45f0-8606-3e8aa764f2db/CRD1401036555-091_OBV.jpg,https://ccg-imaging-cgc-tradingcards-production.s3.amazonaws.com/d3a95f74-74ec-45f0-8606-3e8aa764f2db/CRD1401036555-091_REV.jpg" TargetMode="External"/><Relationship Id="rId41" Type="http://schemas.openxmlformats.org/officeDocument/2006/relationships/hyperlink" Target="https://ccg-imaging-cgc-tradingcards-production.s3.amazonaws.com/17428315-5035-46d6-b243-d4b70df2eaa8/CAR6035587-209_OBV.jpg" TargetMode="External"/><Relationship Id="rId3514" Type="http://schemas.openxmlformats.org/officeDocument/2006/relationships/hyperlink" Target="https://ccg-imaging-cgc-tradingcards-production.s3.amazonaws.com/d3a95f74-74ec-45f0-8606-3e8aa764f2db/CRD1401036555-091_REV.jpg" TargetMode="External"/><Relationship Id="rId44" Type="http://schemas.openxmlformats.org/officeDocument/2006/relationships/hyperlink" Target="https://www.cgccards.com/certlookup/6035587209/" TargetMode="External"/><Relationship Id="rId3517" Type="http://schemas.openxmlformats.org/officeDocument/2006/relationships/hyperlink" Target="https://ccg-imaging-cgc-tradingcards-production.s3.amazonaws.com/72b773a9-0f19-4852-a298-d7a7576821f2/CRD1401036555-097_OBV.jpg" TargetMode="External"/><Relationship Id="rId43" Type="http://schemas.openxmlformats.org/officeDocument/2006/relationships/hyperlink" Target="https://ccg-imaging-cgc-tradingcards-production.s3.amazonaws.com/17428315-5035-46d6-b243-d4b70df2eaa8/CAR6035587-209_OBV.jpg,https://ccg-imaging-cgc-tradingcards-production.s3.amazonaws.com/17428315-5035-46d6-b243-d4b70df2eaa8/CAR6035587-209_REV.jpg" TargetMode="External"/><Relationship Id="rId3516" Type="http://schemas.openxmlformats.org/officeDocument/2006/relationships/hyperlink" Target="https://www.cgccards.com/certlookup/1401036555091/" TargetMode="External"/><Relationship Id="rId46" Type="http://schemas.openxmlformats.org/officeDocument/2006/relationships/hyperlink" Target="https://ccg-imaging-cgc-tradingcards-production.s3.amazonaws.com/17428315-56a6-477c-9b77-da577d2b4558/CAR6035587-211_REV.jpg" TargetMode="External"/><Relationship Id="rId3519" Type="http://schemas.openxmlformats.org/officeDocument/2006/relationships/hyperlink" Target="https://ccg-imaging-cgc-tradingcards-production.s3.amazonaws.com/72b773a9-0f19-4852-a298-d7a7576821f2/CRD1401036555-097_OBV.jpg,https://ccg-imaging-cgc-tradingcards-production.s3.amazonaws.com/72b773a9-0f19-4852-a298-d7a7576821f2/CRD1401036555-097_REV.jpg" TargetMode="External"/><Relationship Id="rId45" Type="http://schemas.openxmlformats.org/officeDocument/2006/relationships/hyperlink" Target="https://ccg-imaging-cgc-tradingcards-production.s3.amazonaws.com/17428315-56a6-477c-9b77-da577d2b4558/CAR6035587-211_OBV.jpg" TargetMode="External"/><Relationship Id="rId3518" Type="http://schemas.openxmlformats.org/officeDocument/2006/relationships/hyperlink" Target="https://ccg-imaging-cgc-tradingcards-production.s3.amazonaws.com/72b773a9-0f19-4852-a298-d7a7576821f2/CRD1401036555-097_REV.jpg" TargetMode="External"/><Relationship Id="rId48" Type="http://schemas.openxmlformats.org/officeDocument/2006/relationships/hyperlink" Target="https://www.cgccards.com/certlookup/6035587211/" TargetMode="External"/><Relationship Id="rId47" Type="http://schemas.openxmlformats.org/officeDocument/2006/relationships/hyperlink" Target="https://ccg-imaging-cgc-tradingcards-production.s3.amazonaws.com/17428315-56a6-477c-9b77-da577d2b4558/CAR6035587-211_OBV.jpg,https://ccg-imaging-cgc-tradingcards-production.s3.amazonaws.com/17428315-56a6-477c-9b77-da577d2b4558/CAR6035587-211_REV.jpg" TargetMode="External"/><Relationship Id="rId49" Type="http://schemas.openxmlformats.org/officeDocument/2006/relationships/hyperlink" Target="https://ccg-imaging-cgc-tradingcards-production.s3.amazonaws.com/17428315-61d7-4627-8cf0-5ebcb95911a5/CAR6035587-213_OBV.jpg" TargetMode="External"/><Relationship Id="rId3511" Type="http://schemas.openxmlformats.org/officeDocument/2006/relationships/hyperlink" Target="https://ccg-imaging-cgc-tradingcards-production.s3.amazonaws.com/77ee5343-1afe-448e-b00e-414abd7a3241/CRD1401031277-275_OBV.jpg,https://ccg-imaging-cgc-tradingcards-production.s3.amazonaws.com/77ee5343-1afe-448e-b00e-414abd7a3241/CRD1401031277-275_REV.jpg" TargetMode="External"/><Relationship Id="rId3510" Type="http://schemas.openxmlformats.org/officeDocument/2006/relationships/hyperlink" Target="https://ccg-imaging-cgc-tradingcards-production.s3.amazonaws.com/77ee5343-1afe-448e-b00e-414abd7a3241/CRD1401031277-275_REV.jpg" TargetMode="External"/><Relationship Id="rId3502" Type="http://schemas.openxmlformats.org/officeDocument/2006/relationships/hyperlink" Target="https://ccg-imaging-cgc-tradingcards-production.s3.amazonaws.com/157b87c2-fa2e-4d46-8f46-3048a5f8936e/CSG1401031274-288_REV.jpg" TargetMode="External"/><Relationship Id="rId3501" Type="http://schemas.openxmlformats.org/officeDocument/2006/relationships/hyperlink" Target="https://ccg-imaging-cgc-tradingcards-production.s3.amazonaws.com/157b87c2-fa2e-4d46-8f46-3048a5f8936e/CSG1401031274-288_OBV.jpg" TargetMode="External"/><Relationship Id="rId31" Type="http://schemas.openxmlformats.org/officeDocument/2006/relationships/hyperlink" Target="https://ccg-imaging-cgc-tradingcards-production.s3.amazonaws.com/17428279-65d3-4377-a626-60ab66c1e84d/CAR6035587-001_OBV.jpg,https://ccg-imaging-cgc-tradingcards-production.s3.amazonaws.com/17428279-65d3-4377-a626-60ab66c1e84d/CAR6035587-001_REV.jpg" TargetMode="External"/><Relationship Id="rId3504" Type="http://schemas.openxmlformats.org/officeDocument/2006/relationships/hyperlink" Target="https://www.cgccards.com/certlookup/1401031274288/" TargetMode="External"/><Relationship Id="rId30" Type="http://schemas.openxmlformats.org/officeDocument/2006/relationships/hyperlink" Target="https://ccg-imaging-cgc-tradingcards-production.s3.amazonaws.com/17428279-65d3-4377-a626-60ab66c1e84d/CAR6035587-001_REV.jpg" TargetMode="External"/><Relationship Id="rId3503" Type="http://schemas.openxmlformats.org/officeDocument/2006/relationships/hyperlink" Target="https://ccg-imaging-cgc-tradingcards-production.s3.amazonaws.com/157b87c2-fa2e-4d46-8f46-3048a5f8936e/CSG1401031274-288_OBV.jpg,https://ccg-imaging-cgc-tradingcards-production.s3.amazonaws.com/157b87c2-fa2e-4d46-8f46-3048a5f8936e/CSG1401031274-288_REV.jpg" TargetMode="External"/><Relationship Id="rId33" Type="http://schemas.openxmlformats.org/officeDocument/2006/relationships/hyperlink" Target="https://ccg-imaging-cgc-tradingcards-production.s3.amazonaws.com/17428315-35bb-49c5-aee2-029c5b8af0ad/CAR6035587-203_OBV.jpg" TargetMode="External"/><Relationship Id="rId3506" Type="http://schemas.openxmlformats.org/officeDocument/2006/relationships/hyperlink" Target="https://ccg-imaging-cgc-tradingcards-production.s3.amazonaws.com/215be1a0-a824-4c42-92b9-22de48c3ac27/CRD1401031277-274_REV.jpg" TargetMode="External"/><Relationship Id="rId32" Type="http://schemas.openxmlformats.org/officeDocument/2006/relationships/hyperlink" Target="https://www.cgccards.com/certlookup/6035587001/" TargetMode="External"/><Relationship Id="rId3505" Type="http://schemas.openxmlformats.org/officeDocument/2006/relationships/hyperlink" Target="https://ccg-imaging-cgc-tradingcards-production.s3.amazonaws.com/215be1a0-a824-4c42-92b9-22de48c3ac27/CRD1401031277-274_OBV.jpg" TargetMode="External"/><Relationship Id="rId35" Type="http://schemas.openxmlformats.org/officeDocument/2006/relationships/hyperlink" Target="https://ccg-imaging-cgc-tradingcards-production.s3.amazonaws.com/17428315-35bb-49c5-aee2-029c5b8af0ad/CAR6035587-203_OBV.jpg,https://ccg-imaging-cgc-tradingcards-production.s3.amazonaws.com/17428315-35bb-49c5-aee2-029c5b8af0ad/CAR6035587-203_REV.jpg" TargetMode="External"/><Relationship Id="rId3508" Type="http://schemas.openxmlformats.org/officeDocument/2006/relationships/hyperlink" Target="https://www.cgccards.com/certlookup/1401031277274/" TargetMode="External"/><Relationship Id="rId34" Type="http://schemas.openxmlformats.org/officeDocument/2006/relationships/hyperlink" Target="https://ccg-imaging-cgc-tradingcards-production.s3.amazonaws.com/17428315-35bb-49c5-aee2-029c5b8af0ad/CAR6035587-203_REV.jpg" TargetMode="External"/><Relationship Id="rId3507" Type="http://schemas.openxmlformats.org/officeDocument/2006/relationships/hyperlink" Target="https://ccg-imaging-cgc-tradingcards-production.s3.amazonaws.com/215be1a0-a824-4c42-92b9-22de48c3ac27/CRD1401031277-274_OBV.jpg,https://ccg-imaging-cgc-tradingcards-production.s3.amazonaws.com/215be1a0-a824-4c42-92b9-22de48c3ac27/CRD1401031277-274_REV.jpg" TargetMode="External"/><Relationship Id="rId3509" Type="http://schemas.openxmlformats.org/officeDocument/2006/relationships/hyperlink" Target="https://ccg-imaging-cgc-tradingcards-production.s3.amazonaws.com/77ee5343-1afe-448e-b00e-414abd7a3241/CRD1401031277-275_OBV.jpg" TargetMode="External"/><Relationship Id="rId37" Type="http://schemas.openxmlformats.org/officeDocument/2006/relationships/hyperlink" Target="https://ccg-imaging-cgc-tradingcards-production.s3.amazonaws.com/17428315-432a-4150-ad57-13f03b64ebd0/CAR6035587-206_OBV.jpg" TargetMode="External"/><Relationship Id="rId36" Type="http://schemas.openxmlformats.org/officeDocument/2006/relationships/hyperlink" Target="https://www.cgccards.com/certlookup/6035587203/" TargetMode="External"/><Relationship Id="rId39" Type="http://schemas.openxmlformats.org/officeDocument/2006/relationships/hyperlink" Target="https://ccg-imaging-cgc-tradingcards-production.s3.amazonaws.com/17428315-432a-4150-ad57-13f03b64ebd0/CAR6035587-206_OBV.jpg,https://ccg-imaging-cgc-tradingcards-production.s3.amazonaws.com/17428315-432a-4150-ad57-13f03b64ebd0/CAR6035587-206_REV.jpg" TargetMode="External"/><Relationship Id="rId38" Type="http://schemas.openxmlformats.org/officeDocument/2006/relationships/hyperlink" Target="https://ccg-imaging-cgc-tradingcards-production.s3.amazonaws.com/17428315-432a-4150-ad57-13f03b64ebd0/CAR6035587-206_REV.jpg" TargetMode="External"/><Relationship Id="rId3500" Type="http://schemas.openxmlformats.org/officeDocument/2006/relationships/hyperlink" Target="https://www.cgccards.com/certlookup/1401011392010/" TargetMode="External"/><Relationship Id="rId2203" Type="http://schemas.openxmlformats.org/officeDocument/2006/relationships/hyperlink" Target="https://ccg-imaging-cgc-tradingcards-production.s3.amazonaws.com/17428310-9281-4ba0-a4cc-60f852b718fe/CAR6035587-191_OBV.jpg,https://ccg-imaging-cgc-tradingcards-production.s3.amazonaws.com/17428310-9281-4ba0-a4cc-60f852b718fe/CAR6035587-191_REV.jpg" TargetMode="External"/><Relationship Id="rId3535" Type="http://schemas.openxmlformats.org/officeDocument/2006/relationships/hyperlink" Target="https://ccg-imaging-cgc-comics-production.s3.amazonaws.com/1f934064-88ff-4628-a1fe-71f89b449be7/CGC3828889-356_OBV.jpg,https://ccg-imaging-cgc-comics-production.s3.amazonaws.com/1f934064-88ff-4628-a1fe-71f89b449be7/CGC3828889-356_REV.jpg" TargetMode="External"/><Relationship Id="rId2204" Type="http://schemas.openxmlformats.org/officeDocument/2006/relationships/hyperlink" Target="https://www.cgccards.com/certlookup/6035587191/" TargetMode="External"/><Relationship Id="rId3534" Type="http://schemas.openxmlformats.org/officeDocument/2006/relationships/hyperlink" Target="https://ccg-imaging-cgc-comics-production.s3.amazonaws.com/1f934064-88ff-4628-a1fe-71f89b449be7/CGC3828889-356_REV.jpg" TargetMode="External"/><Relationship Id="rId20" Type="http://schemas.openxmlformats.org/officeDocument/2006/relationships/hyperlink" Target="https://www.cgccards.com/certlookup/6035585095/" TargetMode="External"/><Relationship Id="rId2205" Type="http://schemas.openxmlformats.org/officeDocument/2006/relationships/hyperlink" Target="https://ccg-imaging-cgc-tradingcards-production.s3.amazonaws.com/17428311-24de-4c3d-8047-9d32d6a79151/CAR6035587-194_OBV.jpg" TargetMode="External"/><Relationship Id="rId3537" Type="http://schemas.openxmlformats.org/officeDocument/2006/relationships/hyperlink" Target="https://ccg-imaging-cgc-comics-production.s3.amazonaws.com/6083e5af-38ac-4fb2-bb49-97d352974d72/CGC3864486-223_OBV.jpg" TargetMode="External"/><Relationship Id="rId2206" Type="http://schemas.openxmlformats.org/officeDocument/2006/relationships/hyperlink" Target="https://ccg-imaging-cgc-tradingcards-production.s3.amazonaws.com/17428311-24de-4c3d-8047-9d32d6a79151/CAR6035587-194_REV.jpg" TargetMode="External"/><Relationship Id="rId3536" Type="http://schemas.openxmlformats.org/officeDocument/2006/relationships/hyperlink" Target="https://www.cgccards.com/certlookup/3828889356/" TargetMode="External"/><Relationship Id="rId22" Type="http://schemas.openxmlformats.org/officeDocument/2006/relationships/hyperlink" Target="https://ccg-imaging-cgc-tradingcards-production.s3.amazonaws.com/17425902-48ee-442d-bbc7-ca935d5244e7/CAR6035585-261_REV.jpg" TargetMode="External"/><Relationship Id="rId2207" Type="http://schemas.openxmlformats.org/officeDocument/2006/relationships/hyperlink" Target="https://ccg-imaging-cgc-tradingcards-production.s3.amazonaws.com/17428311-24de-4c3d-8047-9d32d6a79151/CAR6035587-194_OBV.jpg,https://ccg-imaging-cgc-tradingcards-production.s3.amazonaws.com/17428311-24de-4c3d-8047-9d32d6a79151/CAR6035587-194_REV.jpg" TargetMode="External"/><Relationship Id="rId3539" Type="http://schemas.openxmlformats.org/officeDocument/2006/relationships/hyperlink" Target="https://ccg-imaging-cgc-comics-production.s3.amazonaws.com/6083e5af-38ac-4fb2-bb49-97d352974d72/CGC3864486-223_OBV.jpg,https://ccg-imaging-cgc-comics-production.s3.amazonaws.com/6083e5af-38ac-4fb2-bb49-97d352974d72/CGC3864486-223_REV.jpg" TargetMode="External"/><Relationship Id="rId21" Type="http://schemas.openxmlformats.org/officeDocument/2006/relationships/hyperlink" Target="https://ccg-imaging-cgc-tradingcards-production.s3.amazonaws.com/17425902-48ee-442d-bbc7-ca935d5244e7/CAR6035585-261_OBV.jpg" TargetMode="External"/><Relationship Id="rId2208" Type="http://schemas.openxmlformats.org/officeDocument/2006/relationships/hyperlink" Target="https://www.cgccards.com/certlookup/6035587194/" TargetMode="External"/><Relationship Id="rId3538" Type="http://schemas.openxmlformats.org/officeDocument/2006/relationships/hyperlink" Target="https://ccg-imaging-cgc-comics-production.s3.amazonaws.com/6083e5af-38ac-4fb2-bb49-97d352974d72/CGC3864486-223_REV.jpg" TargetMode="External"/><Relationship Id="rId24" Type="http://schemas.openxmlformats.org/officeDocument/2006/relationships/hyperlink" Target="https://www.cgccards.com/certlookup/6035585261/" TargetMode="External"/><Relationship Id="rId2209" Type="http://schemas.openxmlformats.org/officeDocument/2006/relationships/hyperlink" Target="https://ccg-imaging-cgc-tradingcards-production.s3.amazonaws.com/17428311-27cc-4f5a-9105-227f067633ca/CAR6035587-195_OBV.jpg" TargetMode="External"/><Relationship Id="rId23" Type="http://schemas.openxmlformats.org/officeDocument/2006/relationships/hyperlink" Target="https://ccg-imaging-cgc-tradingcards-production.s3.amazonaws.com/17425902-48ee-442d-bbc7-ca935d5244e7/CAR6035585-261_OBV.jpg,https://ccg-imaging-cgc-tradingcards-production.s3.amazonaws.com/17425902-48ee-442d-bbc7-ca935d5244e7/CAR6035585-261_REV.jpg" TargetMode="External"/><Relationship Id="rId26" Type="http://schemas.openxmlformats.org/officeDocument/2006/relationships/hyperlink" Target="https://ccg-imaging-cgc-tradingcards-production.s3.amazonaws.com/17425906-4505-4df6-a502-cecd5c145755/CAR6035585-282_REV.jpg" TargetMode="External"/><Relationship Id="rId25" Type="http://schemas.openxmlformats.org/officeDocument/2006/relationships/hyperlink" Target="https://ccg-imaging-cgc-tradingcards-production.s3.amazonaws.com/17425906-4505-4df6-a502-cecd5c145755/CAR6035585-282_OBV.jpg" TargetMode="External"/><Relationship Id="rId28" Type="http://schemas.openxmlformats.org/officeDocument/2006/relationships/hyperlink" Target="https://www.cgccards.com/certlookup/6035585282/" TargetMode="External"/><Relationship Id="rId27" Type="http://schemas.openxmlformats.org/officeDocument/2006/relationships/hyperlink" Target="https://ccg-imaging-cgc-tradingcards-production.s3.amazonaws.com/17425906-4505-4df6-a502-cecd5c145755/CAR6035585-282_OBV.jpg,https://ccg-imaging-cgc-tradingcards-production.s3.amazonaws.com/17425906-4505-4df6-a502-cecd5c145755/CAR6035585-282_REV.jpg" TargetMode="External"/><Relationship Id="rId3531" Type="http://schemas.openxmlformats.org/officeDocument/2006/relationships/hyperlink" Target="https://ccg-imaging-cgc-tradingcards-production.s3.amazonaws.com/e23709f3-bba3-4bde-a1f4-88112b6c6441/CGC1401036599-188_OBV.jpg,https://ccg-imaging-cgc-tradingcards-production.s3.amazonaws.com/e23709f3-bba3-4bde-a1f4-88112b6c6441/CGC1401036599-188_REV.jpg" TargetMode="External"/><Relationship Id="rId29" Type="http://schemas.openxmlformats.org/officeDocument/2006/relationships/hyperlink" Target="https://ccg-imaging-cgc-tradingcards-production.s3.amazonaws.com/17428279-65d3-4377-a626-60ab66c1e84d/CAR6035587-001_OBV.jpg" TargetMode="External"/><Relationship Id="rId2200" Type="http://schemas.openxmlformats.org/officeDocument/2006/relationships/hyperlink" Target="https://www.cgccards.com/certlookup/6035587190/" TargetMode="External"/><Relationship Id="rId3530" Type="http://schemas.openxmlformats.org/officeDocument/2006/relationships/hyperlink" Target="https://ccg-imaging-cgc-tradingcards-production.s3.amazonaws.com/e23709f3-bba3-4bde-a1f4-88112b6c6441/CGC1401036599-188_REV.jpg" TargetMode="External"/><Relationship Id="rId2201" Type="http://schemas.openxmlformats.org/officeDocument/2006/relationships/hyperlink" Target="https://ccg-imaging-cgc-tradingcards-production.s3.amazonaws.com/17428310-9281-4ba0-a4cc-60f852b718fe/CAR6035587-191_OBV.jpg" TargetMode="External"/><Relationship Id="rId3533" Type="http://schemas.openxmlformats.org/officeDocument/2006/relationships/hyperlink" Target="https://ccg-imaging-cgc-comics-production.s3.amazonaws.com/1f934064-88ff-4628-a1fe-71f89b449be7/CGC3828889-356_OBV.jpg" TargetMode="External"/><Relationship Id="rId2202" Type="http://schemas.openxmlformats.org/officeDocument/2006/relationships/hyperlink" Target="https://ccg-imaging-cgc-tradingcards-production.s3.amazonaws.com/17428310-9281-4ba0-a4cc-60f852b718fe/CAR6035587-191_REV.jpg" TargetMode="External"/><Relationship Id="rId3532" Type="http://schemas.openxmlformats.org/officeDocument/2006/relationships/hyperlink" Target="https://www.cgccards.com/certlookup/1401036599188/" TargetMode="External"/><Relationship Id="rId3524" Type="http://schemas.openxmlformats.org/officeDocument/2006/relationships/hyperlink" Target="https://www.cgccards.com/certlookup/1401036573283/" TargetMode="External"/><Relationship Id="rId3523" Type="http://schemas.openxmlformats.org/officeDocument/2006/relationships/hyperlink" Target="https://ccg-imaging-cgc-tradingcards-production.s3.amazonaws.com/f347f7c1-df55-4a89-8dc2-f44368a7ccf2/CSG1401036573-283_OBV.jpg,https://ccg-imaging-cgc-tradingcards-production.s3.amazonaws.com/f347f7c1-df55-4a89-8dc2-f44368a7ccf2/CSG1401036573-283_REV.jpg" TargetMode="External"/><Relationship Id="rId3526" Type="http://schemas.openxmlformats.org/officeDocument/2006/relationships/hyperlink" Target="https://ccg-imaging-cgc-tradingcards-production.s3.amazonaws.com/1253e91d-134b-43be-9349-4a571873c1f7/CGC1401036599-169_REV.jpg" TargetMode="External"/><Relationship Id="rId3525" Type="http://schemas.openxmlformats.org/officeDocument/2006/relationships/hyperlink" Target="https://ccg-imaging-cgc-tradingcards-production.s3.amazonaws.com/1253e91d-134b-43be-9349-4a571873c1f7/CGC1401036599-169_OBV.jpg" TargetMode="External"/><Relationship Id="rId11" Type="http://schemas.openxmlformats.org/officeDocument/2006/relationships/hyperlink" Target="https://ccg-imaging-cgc-tradingcards-production.s3.amazonaws.com/17425870-26cd-4c41-b5a1-bb0637e14a45/CAR6035585-091_OBV.jpg,https://ccg-imaging-cgc-tradingcards-production.s3.amazonaws.com/17425870-26cd-4c41-b5a1-bb0637e14a45/CAR6035585-091_REV.jpg" TargetMode="External"/><Relationship Id="rId3528" Type="http://schemas.openxmlformats.org/officeDocument/2006/relationships/hyperlink" Target="https://www.cgccards.com/certlookup/1401036599169/" TargetMode="External"/><Relationship Id="rId10" Type="http://schemas.openxmlformats.org/officeDocument/2006/relationships/hyperlink" Target="https://ccg-imaging-cgc-tradingcards-production.s3.amazonaws.com/17425870-26cd-4c41-b5a1-bb0637e14a45/CAR6035585-091_REV.jpg" TargetMode="External"/><Relationship Id="rId3527" Type="http://schemas.openxmlformats.org/officeDocument/2006/relationships/hyperlink" Target="https://ccg-imaging-cgc-tradingcards-production.s3.amazonaws.com/1253e91d-134b-43be-9349-4a571873c1f7/CGC1401036599-169_OBV.jpg,https://ccg-imaging-cgc-tradingcards-production.s3.amazonaws.com/1253e91d-134b-43be-9349-4a571873c1f7/CGC1401036599-169_REV.jpg" TargetMode="External"/><Relationship Id="rId13" Type="http://schemas.openxmlformats.org/officeDocument/2006/relationships/hyperlink" Target="https://ccg-imaging-cgc-tradingcards-production.s3.amazonaws.com/17425870-312d-473d-ab13-f0d3c2747038/CAR6035585-093_OBV.jpg" TargetMode="External"/><Relationship Id="rId12" Type="http://schemas.openxmlformats.org/officeDocument/2006/relationships/hyperlink" Target="https://www.cgccards.com/certlookup/6035585091/" TargetMode="External"/><Relationship Id="rId3529" Type="http://schemas.openxmlformats.org/officeDocument/2006/relationships/hyperlink" Target="https://ccg-imaging-cgc-tradingcards-production.s3.amazonaws.com/e23709f3-bba3-4bde-a1f4-88112b6c6441/CGC1401036599-188_OBV.jpg" TargetMode="External"/><Relationship Id="rId15" Type="http://schemas.openxmlformats.org/officeDocument/2006/relationships/hyperlink" Target="https://ccg-imaging-cgc-tradingcards-production.s3.amazonaws.com/17425870-312d-473d-ab13-f0d3c2747038/CAR6035585-093_OBV.jpg,https://ccg-imaging-cgc-tradingcards-production.s3.amazonaws.com/17425870-312d-473d-ab13-f0d3c2747038/CAR6035585-093_REV.jpg" TargetMode="External"/><Relationship Id="rId14" Type="http://schemas.openxmlformats.org/officeDocument/2006/relationships/hyperlink" Target="https://ccg-imaging-cgc-tradingcards-production.s3.amazonaws.com/17425870-312d-473d-ab13-f0d3c2747038/CAR6035585-093_REV.jpg" TargetMode="External"/><Relationship Id="rId17" Type="http://schemas.openxmlformats.org/officeDocument/2006/relationships/hyperlink" Target="https://ccg-imaging-cgc-tradingcards-production.s3.amazonaws.com/17425870-3784-4842-8fd5-7df42a73b66a/CAR6035585-095_OBV.jpg" TargetMode="External"/><Relationship Id="rId16" Type="http://schemas.openxmlformats.org/officeDocument/2006/relationships/hyperlink" Target="https://www.cgccards.com/certlookup/6035585093/" TargetMode="External"/><Relationship Id="rId19" Type="http://schemas.openxmlformats.org/officeDocument/2006/relationships/hyperlink" Target="https://ccg-imaging-cgc-tradingcards-production.s3.amazonaws.com/17425870-3784-4842-8fd5-7df42a73b66a/CAR6035585-095_OBV.jpg,https://ccg-imaging-cgc-tradingcards-production.s3.amazonaws.com/17425870-3784-4842-8fd5-7df42a73b66a/CAR6035585-095_REV.jpg" TargetMode="External"/><Relationship Id="rId3520" Type="http://schemas.openxmlformats.org/officeDocument/2006/relationships/hyperlink" Target="https://www.cgccards.com/certlookup/1401036555097/" TargetMode="External"/><Relationship Id="rId18" Type="http://schemas.openxmlformats.org/officeDocument/2006/relationships/hyperlink" Target="https://ccg-imaging-cgc-tradingcards-production.s3.amazonaws.com/17425870-3784-4842-8fd5-7df42a73b66a/CAR6035585-095_REV.jpg" TargetMode="External"/><Relationship Id="rId3522" Type="http://schemas.openxmlformats.org/officeDocument/2006/relationships/hyperlink" Target="https://ccg-imaging-cgc-tradingcards-production.s3.amazonaws.com/f347f7c1-df55-4a89-8dc2-f44368a7ccf2/CSG1401036573-283_REV.jpg" TargetMode="External"/><Relationship Id="rId3521" Type="http://schemas.openxmlformats.org/officeDocument/2006/relationships/hyperlink" Target="https://ccg-imaging-cgc-tradingcards-production.s3.amazonaws.com/f347f7c1-df55-4a89-8dc2-f44368a7ccf2/CSG1401036573-283_OBV.jpg" TargetMode="External"/><Relationship Id="rId84" Type="http://schemas.openxmlformats.org/officeDocument/2006/relationships/hyperlink" Target="https://www.cgccards.com/certlookup/6035587231/" TargetMode="External"/><Relationship Id="rId1774" Type="http://schemas.openxmlformats.org/officeDocument/2006/relationships/hyperlink" Target="https://ccg-imaging-cgc-tradingcards-production.s3.amazonaws.com/17425902-4626-4bbd-b93a-a7f22cec7ed1/CAR6035585-260_REV.jpg" TargetMode="External"/><Relationship Id="rId83" Type="http://schemas.openxmlformats.org/officeDocument/2006/relationships/hyperlink" Target="https://ccg-imaging-cgc-tradingcards-production.s3.amazonaws.com/17428317-0161-4ee9-98e9-6c6715dda26e/CAR6035587-231_OBV.jpg,https://ccg-imaging-cgc-tradingcards-production.s3.amazonaws.com/17428317-0161-4ee9-98e9-6c6715dda26e/CAR6035587-231_REV.jpg" TargetMode="External"/><Relationship Id="rId1775" Type="http://schemas.openxmlformats.org/officeDocument/2006/relationships/hyperlink" Target="https://ccg-imaging-cgc-tradingcards-production.s3.amazonaws.com/17425902-4626-4bbd-b93a-a7f22cec7ed1/CAR6035585-260_OBV.jpg,https://ccg-imaging-cgc-tradingcards-production.s3.amazonaws.com/17425902-4626-4bbd-b93a-a7f22cec7ed1/CAR6035585-260_REV.jpg" TargetMode="External"/><Relationship Id="rId86" Type="http://schemas.openxmlformats.org/officeDocument/2006/relationships/hyperlink" Target="https://ccg-imaging-cgc-tradingcards-production.s3.amazonaws.com/17428317-041c-479d-bdb1-94c9956f3165/CAR6035587-232_REV.jpg" TargetMode="External"/><Relationship Id="rId1776" Type="http://schemas.openxmlformats.org/officeDocument/2006/relationships/hyperlink" Target="https://www.cgccards.com/certlookup/6035585260/" TargetMode="External"/><Relationship Id="rId85" Type="http://schemas.openxmlformats.org/officeDocument/2006/relationships/hyperlink" Target="https://ccg-imaging-cgc-tradingcards-production.s3.amazonaws.com/17428317-041c-479d-bdb1-94c9956f3165/CAR6035587-232_OBV.jpg" TargetMode="External"/><Relationship Id="rId1777" Type="http://schemas.openxmlformats.org/officeDocument/2006/relationships/hyperlink" Target="https://ccg-imaging-cgc-tradingcards-production.s3.amazonaws.com/17425902-5498-4b64-9d8f-55f5414e6197/CAR6035585-263_OBV.jpg" TargetMode="External"/><Relationship Id="rId88" Type="http://schemas.openxmlformats.org/officeDocument/2006/relationships/hyperlink" Target="https://www.cgccards.com/certlookup/6035587232/" TargetMode="External"/><Relationship Id="rId1778" Type="http://schemas.openxmlformats.org/officeDocument/2006/relationships/hyperlink" Target="https://ccg-imaging-cgc-tradingcards-production.s3.amazonaws.com/17425902-5498-4b64-9d8f-55f5414e6197/CAR6035585-263_REV.jpg" TargetMode="External"/><Relationship Id="rId87" Type="http://schemas.openxmlformats.org/officeDocument/2006/relationships/hyperlink" Target="https://ccg-imaging-cgc-tradingcards-production.s3.amazonaws.com/17428317-041c-479d-bdb1-94c9956f3165/CAR6035587-232_OBV.jpg,https://ccg-imaging-cgc-tradingcards-production.s3.amazonaws.com/17428317-041c-479d-bdb1-94c9956f3165/CAR6035587-232_REV.jpg" TargetMode="External"/><Relationship Id="rId1779" Type="http://schemas.openxmlformats.org/officeDocument/2006/relationships/hyperlink" Target="https://ccg-imaging-cgc-tradingcards-production.s3.amazonaws.com/17425902-5498-4b64-9d8f-55f5414e6197/CAR6035585-263_OBV.jpg,https://ccg-imaging-cgc-tradingcards-production.s3.amazonaws.com/17425902-5498-4b64-9d8f-55f5414e6197/CAR6035585-263_REV.jpg" TargetMode="External"/><Relationship Id="rId89" Type="http://schemas.openxmlformats.org/officeDocument/2006/relationships/hyperlink" Target="https://ccg-imaging-cgc-tradingcards-production.s3.amazonaws.com/17422483-37ee-47ee-8aab-9f48a46316f0/CAR6035588-054_OBV.jpg" TargetMode="External"/><Relationship Id="rId80" Type="http://schemas.openxmlformats.org/officeDocument/2006/relationships/hyperlink" Target="https://www.cgccards.com/certlookup/6035587229/" TargetMode="External"/><Relationship Id="rId82" Type="http://schemas.openxmlformats.org/officeDocument/2006/relationships/hyperlink" Target="https://ccg-imaging-cgc-tradingcards-production.s3.amazonaws.com/17428317-0161-4ee9-98e9-6c6715dda26e/CAR6035587-231_REV.jpg" TargetMode="External"/><Relationship Id="rId81" Type="http://schemas.openxmlformats.org/officeDocument/2006/relationships/hyperlink" Target="https://ccg-imaging-cgc-tradingcards-production.s3.amazonaws.com/17428317-0161-4ee9-98e9-6c6715dda26e/CAR6035587-231_OBV.jpg" TargetMode="External"/><Relationship Id="rId1770" Type="http://schemas.openxmlformats.org/officeDocument/2006/relationships/hyperlink" Target="https://ccg-imaging-cgc-tradingcards-production.s3.amazonaws.com/17425902-408e-4eb5-9568-f85c6a7a2003/CAR6035585-258_REV.jpg" TargetMode="External"/><Relationship Id="rId1771" Type="http://schemas.openxmlformats.org/officeDocument/2006/relationships/hyperlink" Target="https://ccg-imaging-cgc-tradingcards-production.s3.amazonaws.com/17425902-408e-4eb5-9568-f85c6a7a2003/CAR6035585-258_OBV.jpg,https://ccg-imaging-cgc-tradingcards-production.s3.amazonaws.com/17425902-408e-4eb5-9568-f85c6a7a2003/CAR6035585-258_REV.jpg" TargetMode="External"/><Relationship Id="rId1772" Type="http://schemas.openxmlformats.org/officeDocument/2006/relationships/hyperlink" Target="https://www.cgccards.com/certlookup/6035585258/" TargetMode="External"/><Relationship Id="rId1773" Type="http://schemas.openxmlformats.org/officeDocument/2006/relationships/hyperlink" Target="https://ccg-imaging-cgc-tradingcards-production.s3.amazonaws.com/17425902-4626-4bbd-b93a-a7f22cec7ed1/CAR6035585-260_OBV.jpg" TargetMode="External"/><Relationship Id="rId73" Type="http://schemas.openxmlformats.org/officeDocument/2006/relationships/hyperlink" Target="https://ccg-imaging-cgc-tradingcards-production.s3.amazonaws.com/17428316-91d0-4c5a-96f4-418239cdca65/CAR6035587-227_OBV.jpg" TargetMode="External"/><Relationship Id="rId1763" Type="http://schemas.openxmlformats.org/officeDocument/2006/relationships/hyperlink" Target="https://ccg-imaging-cgc-tradingcards-production.s3.amazonaws.com/17425902-25b0-4328-9f84-6dbeb22b49b5/CAR6035585-253_OBV.jpg,https://ccg-imaging-cgc-tradingcards-production.s3.amazonaws.com/17425902-25b0-4328-9f84-6dbeb22b49b5/CAR6035585-253_REV.jpg" TargetMode="External"/><Relationship Id="rId72" Type="http://schemas.openxmlformats.org/officeDocument/2006/relationships/hyperlink" Target="https://www.cgccards.com/certlookup/6035587225/" TargetMode="External"/><Relationship Id="rId1764" Type="http://schemas.openxmlformats.org/officeDocument/2006/relationships/hyperlink" Target="https://www.cgccards.com/certlookup/6035585253/" TargetMode="External"/><Relationship Id="rId75" Type="http://schemas.openxmlformats.org/officeDocument/2006/relationships/hyperlink" Target="https://ccg-imaging-cgc-tradingcards-production.s3.amazonaws.com/17428316-91d0-4c5a-96f4-418239cdca65/CAR6035587-227_OBV.jpg,https://ccg-imaging-cgc-tradingcards-production.s3.amazonaws.com/17428316-91d0-4c5a-96f4-418239cdca65/CAR6035587-227_REV.jpg" TargetMode="External"/><Relationship Id="rId1765" Type="http://schemas.openxmlformats.org/officeDocument/2006/relationships/hyperlink" Target="https://ccg-imaging-cgc-tradingcards-production.s3.amazonaws.com/17425902-2882-438d-b612-dcee7a02b312/CAR6035585-254_OBV.jpg" TargetMode="External"/><Relationship Id="rId74" Type="http://schemas.openxmlformats.org/officeDocument/2006/relationships/hyperlink" Target="https://ccg-imaging-cgc-tradingcards-production.s3.amazonaws.com/17428316-91d0-4c5a-96f4-418239cdca65/CAR6035587-227_REV.jpg" TargetMode="External"/><Relationship Id="rId1766" Type="http://schemas.openxmlformats.org/officeDocument/2006/relationships/hyperlink" Target="https://ccg-imaging-cgc-tradingcards-production.s3.amazonaws.com/17425902-2882-438d-b612-dcee7a02b312/CAR6035585-254_REV.jpg" TargetMode="External"/><Relationship Id="rId77" Type="http://schemas.openxmlformats.org/officeDocument/2006/relationships/hyperlink" Target="https://ccg-imaging-cgc-tradingcards-production.s3.amazonaws.com/17428316-96e6-452e-b145-88eca6b61bdd/CAR6035587-229_OBV.jpg" TargetMode="External"/><Relationship Id="rId1767" Type="http://schemas.openxmlformats.org/officeDocument/2006/relationships/hyperlink" Target="https://ccg-imaging-cgc-tradingcards-production.s3.amazonaws.com/17425902-2882-438d-b612-dcee7a02b312/CAR6035585-254_OBV.jpg,https://ccg-imaging-cgc-tradingcards-production.s3.amazonaws.com/17425902-2882-438d-b612-dcee7a02b312/CAR6035585-254_REV.jpg" TargetMode="External"/><Relationship Id="rId76" Type="http://schemas.openxmlformats.org/officeDocument/2006/relationships/hyperlink" Target="https://www.cgccards.com/certlookup/6035587227/" TargetMode="External"/><Relationship Id="rId1768" Type="http://schemas.openxmlformats.org/officeDocument/2006/relationships/hyperlink" Target="https://www.cgccards.com/certlookup/6035585254/" TargetMode="External"/><Relationship Id="rId79" Type="http://schemas.openxmlformats.org/officeDocument/2006/relationships/hyperlink" Target="https://ccg-imaging-cgc-tradingcards-production.s3.amazonaws.com/17428316-96e6-452e-b145-88eca6b61bdd/CAR6035587-229_OBV.jpg,https://ccg-imaging-cgc-tradingcards-production.s3.amazonaws.com/17428316-96e6-452e-b145-88eca6b61bdd/CAR6035587-229_REV.jpg" TargetMode="External"/><Relationship Id="rId1769" Type="http://schemas.openxmlformats.org/officeDocument/2006/relationships/hyperlink" Target="https://ccg-imaging-cgc-tradingcards-production.s3.amazonaws.com/17425902-408e-4eb5-9568-f85c6a7a2003/CAR6035585-258_OBV.jpg" TargetMode="External"/><Relationship Id="rId78" Type="http://schemas.openxmlformats.org/officeDocument/2006/relationships/hyperlink" Target="https://ccg-imaging-cgc-tradingcards-production.s3.amazonaws.com/17428316-96e6-452e-b145-88eca6b61bdd/CAR6035587-229_REV.jpg" TargetMode="External"/><Relationship Id="rId71" Type="http://schemas.openxmlformats.org/officeDocument/2006/relationships/hyperlink" Target="https://ccg-imaging-cgc-tradingcards-production.s3.amazonaws.com/17428316-8626-4ec9-8381-00480df0204d/CAR6035587-225_OBV.jpg,https://ccg-imaging-cgc-tradingcards-production.s3.amazonaws.com/17428316-8626-4ec9-8381-00480df0204d/CAR6035587-225_REV.jpg" TargetMode="External"/><Relationship Id="rId70" Type="http://schemas.openxmlformats.org/officeDocument/2006/relationships/hyperlink" Target="https://ccg-imaging-cgc-tradingcards-production.s3.amazonaws.com/17428316-8626-4ec9-8381-00480df0204d/CAR6035587-225_REV.jpg" TargetMode="External"/><Relationship Id="rId1760" Type="http://schemas.openxmlformats.org/officeDocument/2006/relationships/hyperlink" Target="https://www.cgccards.com/certlookup/6035585252/" TargetMode="External"/><Relationship Id="rId1761" Type="http://schemas.openxmlformats.org/officeDocument/2006/relationships/hyperlink" Target="https://ccg-imaging-cgc-tradingcards-production.s3.amazonaws.com/17425902-25b0-4328-9f84-6dbeb22b49b5/CAR6035585-253_OBV.jpg" TargetMode="External"/><Relationship Id="rId1762" Type="http://schemas.openxmlformats.org/officeDocument/2006/relationships/hyperlink" Target="https://ccg-imaging-cgc-tradingcards-production.s3.amazonaws.com/17425902-25b0-4328-9f84-6dbeb22b49b5/CAR6035585-253_REV.jpg" TargetMode="External"/><Relationship Id="rId62" Type="http://schemas.openxmlformats.org/officeDocument/2006/relationships/hyperlink" Target="https://ccg-imaging-cgc-tradingcards-production.s3.amazonaws.com/17428316-711b-4095-a860-0c848794e678/CAR6035587-219_REV.jpg" TargetMode="External"/><Relationship Id="rId1796" Type="http://schemas.openxmlformats.org/officeDocument/2006/relationships/hyperlink" Target="https://www.cgccards.com/certlookup/6035585267/" TargetMode="External"/><Relationship Id="rId61" Type="http://schemas.openxmlformats.org/officeDocument/2006/relationships/hyperlink" Target="https://ccg-imaging-cgc-tradingcards-production.s3.amazonaws.com/17428316-711b-4095-a860-0c848794e678/CAR6035587-219_OBV.jpg" TargetMode="External"/><Relationship Id="rId1797" Type="http://schemas.openxmlformats.org/officeDocument/2006/relationships/hyperlink" Target="https://ccg-imaging-cgc-tradingcards-production.s3.amazonaws.com/17425903-4609-4bac-a5c0-d52ad25cb570/CAR6035585-268_OBV.jpg" TargetMode="External"/><Relationship Id="rId64" Type="http://schemas.openxmlformats.org/officeDocument/2006/relationships/hyperlink" Target="https://www.cgccards.com/certlookup/6035587219/" TargetMode="External"/><Relationship Id="rId1798" Type="http://schemas.openxmlformats.org/officeDocument/2006/relationships/hyperlink" Target="https://ccg-imaging-cgc-tradingcards-production.s3.amazonaws.com/17425903-4609-4bac-a5c0-d52ad25cb570/CAR6035585-268_REV.jpg" TargetMode="External"/><Relationship Id="rId63" Type="http://schemas.openxmlformats.org/officeDocument/2006/relationships/hyperlink" Target="https://ccg-imaging-cgc-tradingcards-production.s3.amazonaws.com/17428316-711b-4095-a860-0c848794e678/CAR6035587-219_OBV.jpg,https://ccg-imaging-cgc-tradingcards-production.s3.amazonaws.com/17428316-711b-4095-a860-0c848794e678/CAR6035587-219_REV.jpg" TargetMode="External"/><Relationship Id="rId1799" Type="http://schemas.openxmlformats.org/officeDocument/2006/relationships/hyperlink" Target="https://ccg-imaging-cgc-tradingcards-production.s3.amazonaws.com/17425903-4609-4bac-a5c0-d52ad25cb570/CAR6035585-268_OBV.jpg,https://ccg-imaging-cgc-tradingcards-production.s3.amazonaws.com/17425903-4609-4bac-a5c0-d52ad25cb570/CAR6035585-268_REV.jpg" TargetMode="External"/><Relationship Id="rId66" Type="http://schemas.openxmlformats.org/officeDocument/2006/relationships/hyperlink" Target="https://ccg-imaging-cgc-tradingcards-production.s3.amazonaws.com/17428316-81d7-4410-a96d-7a9eb4ab2041/CAR6035587-223_REV.jpg" TargetMode="External"/><Relationship Id="rId65" Type="http://schemas.openxmlformats.org/officeDocument/2006/relationships/hyperlink" Target="https://ccg-imaging-cgc-tradingcards-production.s3.amazonaws.com/17428316-81d7-4410-a96d-7a9eb4ab2041/CAR6035587-223_OBV.jpg" TargetMode="External"/><Relationship Id="rId68" Type="http://schemas.openxmlformats.org/officeDocument/2006/relationships/hyperlink" Target="https://www.cgccards.com/certlookup/6035587223/" TargetMode="External"/><Relationship Id="rId67" Type="http://schemas.openxmlformats.org/officeDocument/2006/relationships/hyperlink" Target="https://ccg-imaging-cgc-tradingcards-production.s3.amazonaws.com/17428316-81d7-4410-a96d-7a9eb4ab2041/CAR6035587-223_OBV.jpg,https://ccg-imaging-cgc-tradingcards-production.s3.amazonaws.com/17428316-81d7-4410-a96d-7a9eb4ab2041/CAR6035587-223_REV.jpg" TargetMode="External"/><Relationship Id="rId60" Type="http://schemas.openxmlformats.org/officeDocument/2006/relationships/hyperlink" Target="https://www.cgccards.com/certlookup/6035587217/" TargetMode="External"/><Relationship Id="rId69" Type="http://schemas.openxmlformats.org/officeDocument/2006/relationships/hyperlink" Target="https://ccg-imaging-cgc-tradingcards-production.s3.amazonaws.com/17428316-8626-4ec9-8381-00480df0204d/CAR6035587-225_OBV.jpg" TargetMode="External"/><Relationship Id="rId1790" Type="http://schemas.openxmlformats.org/officeDocument/2006/relationships/hyperlink" Target="https://ccg-imaging-cgc-tradingcards-production.s3.amazonaws.com/17425903-419d-4ffa-af1f-edfc15f802ee/CAR6035585-266_REV.jpg" TargetMode="External"/><Relationship Id="rId1791" Type="http://schemas.openxmlformats.org/officeDocument/2006/relationships/hyperlink" Target="https://ccg-imaging-cgc-tradingcards-production.s3.amazonaws.com/17425903-419d-4ffa-af1f-edfc15f802ee/CAR6035585-266_OBV.jpg,https://ccg-imaging-cgc-tradingcards-production.s3.amazonaws.com/17425903-419d-4ffa-af1f-edfc15f802ee/CAR6035585-266_REV.jpg" TargetMode="External"/><Relationship Id="rId1792" Type="http://schemas.openxmlformats.org/officeDocument/2006/relationships/hyperlink" Target="https://www.cgccards.com/certlookup/6035585266/" TargetMode="External"/><Relationship Id="rId1793" Type="http://schemas.openxmlformats.org/officeDocument/2006/relationships/hyperlink" Target="https://ccg-imaging-cgc-tradingcards-production.s3.amazonaws.com/17425903-431d-47b6-aeb6-952e096ad58b/CAR6035585-267_OBV.jpg" TargetMode="External"/><Relationship Id="rId1794" Type="http://schemas.openxmlformats.org/officeDocument/2006/relationships/hyperlink" Target="https://ccg-imaging-cgc-tradingcards-production.s3.amazonaws.com/17425903-431d-47b6-aeb6-952e096ad58b/CAR6035585-267_REV.jpg" TargetMode="External"/><Relationship Id="rId1795" Type="http://schemas.openxmlformats.org/officeDocument/2006/relationships/hyperlink" Target="https://ccg-imaging-cgc-tradingcards-production.s3.amazonaws.com/17425903-431d-47b6-aeb6-952e096ad58b/CAR6035585-267_OBV.jpg,https://ccg-imaging-cgc-tradingcards-production.s3.amazonaws.com/17425903-431d-47b6-aeb6-952e096ad58b/CAR6035585-267_REV.jpg" TargetMode="External"/><Relationship Id="rId51" Type="http://schemas.openxmlformats.org/officeDocument/2006/relationships/hyperlink" Target="https://ccg-imaging-cgc-tradingcards-production.s3.amazonaws.com/17428315-61d7-4627-8cf0-5ebcb95911a5/CAR6035587-213_OBV.jpg,https://ccg-imaging-cgc-tradingcards-production.s3.amazonaws.com/17428315-61d7-4627-8cf0-5ebcb95911a5/CAR6035587-213_REV.jpg" TargetMode="External"/><Relationship Id="rId1785" Type="http://schemas.openxmlformats.org/officeDocument/2006/relationships/hyperlink" Target="https://ccg-imaging-cgc-tradingcards-production.s3.amazonaws.com/17425902-6189-45a6-8f44-6c1e74531647/CAR6035585-265_OBV.jpg" TargetMode="External"/><Relationship Id="rId50" Type="http://schemas.openxmlformats.org/officeDocument/2006/relationships/hyperlink" Target="https://ccg-imaging-cgc-tradingcards-production.s3.amazonaws.com/17428315-61d7-4627-8cf0-5ebcb95911a5/CAR6035587-213_REV.jpg" TargetMode="External"/><Relationship Id="rId1786" Type="http://schemas.openxmlformats.org/officeDocument/2006/relationships/hyperlink" Target="https://ccg-imaging-cgc-tradingcards-production.s3.amazonaws.com/17425902-6189-45a6-8f44-6c1e74531647/CAR6035585-265_REV.jpg" TargetMode="External"/><Relationship Id="rId53" Type="http://schemas.openxmlformats.org/officeDocument/2006/relationships/hyperlink" Target="https://ccg-imaging-cgc-tradingcards-production.s3.amazonaws.com/17428315-63a5-4141-bfcc-ac161b7e0949/CAR6035587-214_OBV.jpg" TargetMode="External"/><Relationship Id="rId1787" Type="http://schemas.openxmlformats.org/officeDocument/2006/relationships/hyperlink" Target="https://ccg-imaging-cgc-tradingcards-production.s3.amazonaws.com/17425902-6189-45a6-8f44-6c1e74531647/CAR6035585-265_OBV.jpg,https://ccg-imaging-cgc-tradingcards-production.s3.amazonaws.com/17425902-6189-45a6-8f44-6c1e74531647/CAR6035585-265_REV.jpg" TargetMode="External"/><Relationship Id="rId52" Type="http://schemas.openxmlformats.org/officeDocument/2006/relationships/hyperlink" Target="https://www.cgccards.com/certlookup/6035587213/" TargetMode="External"/><Relationship Id="rId1788" Type="http://schemas.openxmlformats.org/officeDocument/2006/relationships/hyperlink" Target="https://www.cgccards.com/certlookup/6035585265/" TargetMode="External"/><Relationship Id="rId55" Type="http://schemas.openxmlformats.org/officeDocument/2006/relationships/hyperlink" Target="https://ccg-imaging-cgc-tradingcards-production.s3.amazonaws.com/17428315-63a5-4141-bfcc-ac161b7e0949/CAR6035587-214_OBV.jpg,https://ccg-imaging-cgc-tradingcards-production.s3.amazonaws.com/17428315-63a5-4141-bfcc-ac161b7e0949/CAR6035587-214_REV.jpg" TargetMode="External"/><Relationship Id="rId1789" Type="http://schemas.openxmlformats.org/officeDocument/2006/relationships/hyperlink" Target="https://ccg-imaging-cgc-tradingcards-production.s3.amazonaws.com/17425903-419d-4ffa-af1f-edfc15f802ee/CAR6035585-266_OBV.jpg" TargetMode="External"/><Relationship Id="rId54" Type="http://schemas.openxmlformats.org/officeDocument/2006/relationships/hyperlink" Target="https://ccg-imaging-cgc-tradingcards-production.s3.amazonaws.com/17428315-63a5-4141-bfcc-ac161b7e0949/CAR6035587-214_REV.jpg" TargetMode="External"/><Relationship Id="rId57" Type="http://schemas.openxmlformats.org/officeDocument/2006/relationships/hyperlink" Target="https://ccg-imaging-cgc-tradingcards-production.s3.amazonaws.com/17428316-6611-415a-aac9-ca9c6b2c49ed/CAR6035587-217_OBV.jpg" TargetMode="External"/><Relationship Id="rId56" Type="http://schemas.openxmlformats.org/officeDocument/2006/relationships/hyperlink" Target="https://www.cgccards.com/certlookup/6035587214/" TargetMode="External"/><Relationship Id="rId59" Type="http://schemas.openxmlformats.org/officeDocument/2006/relationships/hyperlink" Target="https://ccg-imaging-cgc-tradingcards-production.s3.amazonaws.com/17428316-6611-415a-aac9-ca9c6b2c49ed/CAR6035587-217_OBV.jpg,https://ccg-imaging-cgc-tradingcards-production.s3.amazonaws.com/17428316-6611-415a-aac9-ca9c6b2c49ed/CAR6035587-217_REV.jpg" TargetMode="External"/><Relationship Id="rId58" Type="http://schemas.openxmlformats.org/officeDocument/2006/relationships/hyperlink" Target="https://ccg-imaging-cgc-tradingcards-production.s3.amazonaws.com/17428316-6611-415a-aac9-ca9c6b2c49ed/CAR6035587-217_REV.jpg" TargetMode="External"/><Relationship Id="rId1780" Type="http://schemas.openxmlformats.org/officeDocument/2006/relationships/hyperlink" Target="https://www.cgccards.com/certlookup/6035585263/" TargetMode="External"/><Relationship Id="rId1781" Type="http://schemas.openxmlformats.org/officeDocument/2006/relationships/hyperlink" Target="https://ccg-imaging-cgc-tradingcards-production.s3.amazonaws.com/17425902-5880-4565-a643-40d11e2deeff/CAR6035585-264_OBV.jpg" TargetMode="External"/><Relationship Id="rId1782" Type="http://schemas.openxmlformats.org/officeDocument/2006/relationships/hyperlink" Target="https://ccg-imaging-cgc-tradingcards-production.s3.amazonaws.com/17425902-5880-4565-a643-40d11e2deeff/CAR6035585-264_REV.jpg" TargetMode="External"/><Relationship Id="rId1783" Type="http://schemas.openxmlformats.org/officeDocument/2006/relationships/hyperlink" Target="https://ccg-imaging-cgc-tradingcards-production.s3.amazonaws.com/17425902-5880-4565-a643-40d11e2deeff/CAR6035585-264_OBV.jpg,https://ccg-imaging-cgc-tradingcards-production.s3.amazonaws.com/17425902-5880-4565-a643-40d11e2deeff/CAR6035585-264_REV.jpg" TargetMode="External"/><Relationship Id="rId1784" Type="http://schemas.openxmlformats.org/officeDocument/2006/relationships/hyperlink" Target="https://www.cgccards.com/certlookup/6035585264/" TargetMode="External"/><Relationship Id="rId2269" Type="http://schemas.openxmlformats.org/officeDocument/2006/relationships/hyperlink" Target="https://ccg-imaging-cgc-tradingcards-production.s3.amazonaws.com/17428321-19ff-402b-8f3c-7a6e29572de5/CAR6035587-252_OBV.jpg" TargetMode="External"/><Relationship Id="rId349" Type="http://schemas.openxmlformats.org/officeDocument/2006/relationships/hyperlink" Target="https://ccg-imaging-cgc-tradingcards-production.s3.amazonaws.com/c3bc46af-d0cc-4ec9-aa58-ad86ec9d6cad/CRD1401036555-175_OBV.jpg" TargetMode="External"/><Relationship Id="rId348" Type="http://schemas.openxmlformats.org/officeDocument/2006/relationships/hyperlink" Target="https://www.cgccards.com/certlookup/1401036555174/" TargetMode="External"/><Relationship Id="rId347" Type="http://schemas.openxmlformats.org/officeDocument/2006/relationships/hyperlink" Target="https://ccg-imaging-cgc-tradingcards-production.s3.amazonaws.com/cddda6f5-0cf5-4f62-a8ff-efdfacd16e06/CRD1401036555-174_OBV.jpg,https://ccg-imaging-cgc-tradingcards-production.s3.amazonaws.com/cddda6f5-0cf5-4f62-a8ff-efdfacd16e06/CRD1401036555-174_REV.jpg" TargetMode="External"/><Relationship Id="rId346" Type="http://schemas.openxmlformats.org/officeDocument/2006/relationships/hyperlink" Target="https://ccg-imaging-cgc-tradingcards-production.s3.amazonaws.com/cddda6f5-0cf5-4f62-a8ff-efdfacd16e06/CRD1401036555-174_REV.jpg" TargetMode="External"/><Relationship Id="rId3591" Type="http://schemas.openxmlformats.org/officeDocument/2006/relationships/hyperlink" Target="https://ccg-imaging-cgc-tradingcards-production.s3.amazonaws.com/17274525-8479-420f-9510-326635dbb9ee/CAR6001864-056_OBV.jpg,https://ccg-imaging-cgc-tradingcards-production.s3.amazonaws.com/17274525-8479-420f-9510-326635dbb9ee/CAR6001864-056_REV.jpg" TargetMode="External"/><Relationship Id="rId2260" Type="http://schemas.openxmlformats.org/officeDocument/2006/relationships/hyperlink" Target="https://www.cgccards.com/certlookup/6035587247/" TargetMode="External"/><Relationship Id="rId3590" Type="http://schemas.openxmlformats.org/officeDocument/2006/relationships/hyperlink" Target="https://ccg-imaging-cgc-tradingcards-production.s3.amazonaws.com/17274525-8479-420f-9510-326635dbb9ee/CAR6001864-056_REV.jpg" TargetMode="External"/><Relationship Id="rId341" Type="http://schemas.openxmlformats.org/officeDocument/2006/relationships/hyperlink" Target="https://ccg-imaging-cgc-tradingcards-production.s3.amazonaws.com/c90f1b26-8a1d-41da-acef-38cc243d18f3/CRD1401036555-170_OBV.jpg" TargetMode="External"/><Relationship Id="rId2261" Type="http://schemas.openxmlformats.org/officeDocument/2006/relationships/hyperlink" Target="https://ccg-imaging-cgc-tradingcards-production.s3.amazonaws.com/17428320-45db-4ecf-8351-fccabf1ff046/CAR6035587-249_OBV.jpg" TargetMode="External"/><Relationship Id="rId3593" Type="http://schemas.openxmlformats.org/officeDocument/2006/relationships/hyperlink" Target="https://ccg-imaging-cgc-tradingcards-production.s3.amazonaws.com/17274550-8185-4e31-9f6f-3d0d6b2214ed/CAR6001864-058_OBV.jpg" TargetMode="External"/><Relationship Id="rId340" Type="http://schemas.openxmlformats.org/officeDocument/2006/relationships/hyperlink" Target="https://www.cgccards.com/certlookup/1401036555167/" TargetMode="External"/><Relationship Id="rId2262" Type="http://schemas.openxmlformats.org/officeDocument/2006/relationships/hyperlink" Target="https://ccg-imaging-cgc-tradingcards-production.s3.amazonaws.com/17428320-45db-4ecf-8351-fccabf1ff046/CAR6035587-249_REV.jpg" TargetMode="External"/><Relationship Id="rId3592" Type="http://schemas.openxmlformats.org/officeDocument/2006/relationships/hyperlink" Target="https://www.cgccards.com/certlookup/6001864056/" TargetMode="External"/><Relationship Id="rId2263" Type="http://schemas.openxmlformats.org/officeDocument/2006/relationships/hyperlink" Target="https://ccg-imaging-cgc-tradingcards-production.s3.amazonaws.com/17428320-45db-4ecf-8351-fccabf1ff046/CAR6035587-249_OBV.jpg,https://ccg-imaging-cgc-tradingcards-production.s3.amazonaws.com/17428320-45db-4ecf-8351-fccabf1ff046/CAR6035587-249_REV.jpg" TargetMode="External"/><Relationship Id="rId3595" Type="http://schemas.openxmlformats.org/officeDocument/2006/relationships/hyperlink" Target="https://ccg-imaging-cgc-tradingcards-production.s3.amazonaws.com/17274550-8185-4e31-9f6f-3d0d6b2214ed/CAR6001864-058_OBV.jpg,https://ccg-imaging-cgc-tradingcards-production.s3.amazonaws.com/17274550-8185-4e31-9f6f-3d0d6b2214ed/CAR6001864-058_REV.jpg" TargetMode="External"/><Relationship Id="rId2264" Type="http://schemas.openxmlformats.org/officeDocument/2006/relationships/hyperlink" Target="https://www.cgccards.com/certlookup/6035587249/" TargetMode="External"/><Relationship Id="rId3594" Type="http://schemas.openxmlformats.org/officeDocument/2006/relationships/hyperlink" Target="https://ccg-imaging-cgc-tradingcards-production.s3.amazonaws.com/17274550-8185-4e31-9f6f-3d0d6b2214ed/CAR6001864-058_REV.jpg" TargetMode="External"/><Relationship Id="rId345" Type="http://schemas.openxmlformats.org/officeDocument/2006/relationships/hyperlink" Target="https://ccg-imaging-cgc-tradingcards-production.s3.amazonaws.com/cddda6f5-0cf5-4f62-a8ff-efdfacd16e06/CRD1401036555-174_OBV.jpg" TargetMode="External"/><Relationship Id="rId2265" Type="http://schemas.openxmlformats.org/officeDocument/2006/relationships/hyperlink" Target="https://ccg-imaging-cgc-tradingcards-production.s3.amazonaws.com/17428321-16a1-4d8a-b4e2-c71778ded8df/CAR6035587-251_OBV.jpg" TargetMode="External"/><Relationship Id="rId3597" Type="http://schemas.openxmlformats.org/officeDocument/2006/relationships/hyperlink" Target="https://ccg-imaging-cgc-tradingcards-production.s3.amazonaws.com/17280545-09c8-440a-9e96-02d0fa316ea6/CAR6001865-298_OBV.jpg" TargetMode="External"/><Relationship Id="rId344" Type="http://schemas.openxmlformats.org/officeDocument/2006/relationships/hyperlink" Target="https://www.cgccards.com/certlookup/1401036555170/" TargetMode="External"/><Relationship Id="rId2266" Type="http://schemas.openxmlformats.org/officeDocument/2006/relationships/hyperlink" Target="https://ccg-imaging-cgc-tradingcards-production.s3.amazonaws.com/17428321-16a1-4d8a-b4e2-c71778ded8df/CAR6035587-251_REV.jpg" TargetMode="External"/><Relationship Id="rId3596" Type="http://schemas.openxmlformats.org/officeDocument/2006/relationships/hyperlink" Target="https://www.cgccards.com/certlookup/6001864058/" TargetMode="External"/><Relationship Id="rId343" Type="http://schemas.openxmlformats.org/officeDocument/2006/relationships/hyperlink" Target="https://ccg-imaging-cgc-tradingcards-production.s3.amazonaws.com/c90f1b26-8a1d-41da-acef-38cc243d18f3/CRD1401036555-170_OBV.jpg,https://ccg-imaging-cgc-tradingcards-production.s3.amazonaws.com/c90f1b26-8a1d-41da-acef-38cc243d18f3/CRD1401036555-170_REV.jpg" TargetMode="External"/><Relationship Id="rId2267" Type="http://schemas.openxmlformats.org/officeDocument/2006/relationships/hyperlink" Target="https://ccg-imaging-cgc-tradingcards-production.s3.amazonaws.com/17428321-16a1-4d8a-b4e2-c71778ded8df/CAR6035587-251_OBV.jpg,https://ccg-imaging-cgc-tradingcards-production.s3.amazonaws.com/17428321-16a1-4d8a-b4e2-c71778ded8df/CAR6035587-251_REV.jpg" TargetMode="External"/><Relationship Id="rId3599" Type="http://schemas.openxmlformats.org/officeDocument/2006/relationships/hyperlink" Target="https://ccg-imaging-cgc-tradingcards-production.s3.amazonaws.com/17280545-09c8-440a-9e96-02d0fa316ea6/CAR6001865-298_OBV.jpg,https://ccg-imaging-cgc-tradingcards-production.s3.amazonaws.com/17280545-09c8-440a-9e96-02d0fa316ea6/CAR6001865-298_REV.jpg" TargetMode="External"/><Relationship Id="rId342" Type="http://schemas.openxmlformats.org/officeDocument/2006/relationships/hyperlink" Target="https://ccg-imaging-cgc-tradingcards-production.s3.amazonaws.com/c90f1b26-8a1d-41da-acef-38cc243d18f3/CRD1401036555-170_REV.jpg" TargetMode="External"/><Relationship Id="rId2268" Type="http://schemas.openxmlformats.org/officeDocument/2006/relationships/hyperlink" Target="https://www.cgccards.com/certlookup/6035587251/" TargetMode="External"/><Relationship Id="rId3598" Type="http://schemas.openxmlformats.org/officeDocument/2006/relationships/hyperlink" Target="https://ccg-imaging-cgc-tradingcards-production.s3.amazonaws.com/17280545-09c8-440a-9e96-02d0fa316ea6/CAR6001865-298_REV.jpg" TargetMode="External"/><Relationship Id="rId2258" Type="http://schemas.openxmlformats.org/officeDocument/2006/relationships/hyperlink" Target="https://ccg-imaging-cgc-tradingcards-production.s3.amazonaws.com/17428320-417e-4c88-90a3-5ae203eb30ca/CAR6035587-247_REV.jpg" TargetMode="External"/><Relationship Id="rId2259" Type="http://schemas.openxmlformats.org/officeDocument/2006/relationships/hyperlink" Target="https://ccg-imaging-cgc-tradingcards-production.s3.amazonaws.com/17428320-417e-4c88-90a3-5ae203eb30ca/CAR6035587-247_OBV.jpg,https://ccg-imaging-cgc-tradingcards-production.s3.amazonaws.com/17428320-417e-4c88-90a3-5ae203eb30ca/CAR6035587-247_REV.jpg" TargetMode="External"/><Relationship Id="rId3589" Type="http://schemas.openxmlformats.org/officeDocument/2006/relationships/hyperlink" Target="https://ccg-imaging-cgc-tradingcards-production.s3.amazonaws.com/17274525-8479-420f-9510-326635dbb9ee/CAR6001864-056_OBV.jpg" TargetMode="External"/><Relationship Id="rId338" Type="http://schemas.openxmlformats.org/officeDocument/2006/relationships/hyperlink" Target="https://ccg-imaging-cgc-tradingcards-production.s3.amazonaws.com/32d03d69-c00d-4b88-ab56-421228039813/CRD1401036555-167_REV.jpg" TargetMode="External"/><Relationship Id="rId337" Type="http://schemas.openxmlformats.org/officeDocument/2006/relationships/hyperlink" Target="https://ccg-imaging-cgc-tradingcards-production.s3.amazonaws.com/32d03d69-c00d-4b88-ab56-421228039813/CRD1401036555-167_OBV.jpg" TargetMode="External"/><Relationship Id="rId336" Type="http://schemas.openxmlformats.org/officeDocument/2006/relationships/hyperlink" Target="https://www.cgccards.com/certlookup/1401036555164/" TargetMode="External"/><Relationship Id="rId335" Type="http://schemas.openxmlformats.org/officeDocument/2006/relationships/hyperlink" Target="https://ccg-imaging-cgc-tradingcards-production.s3.amazonaws.com/0fd09292-d77c-4a77-ad69-34419cdc85fa/CRD1401036555-164_OBV.jpg,https://ccg-imaging-cgc-tradingcards-production.s3.amazonaws.com/0fd09292-d77c-4a77-ad69-34419cdc85fa/CRD1401036555-164_REV.jpg" TargetMode="External"/><Relationship Id="rId3580" Type="http://schemas.openxmlformats.org/officeDocument/2006/relationships/hyperlink" Target="https://www.cgccards.com/certlookup/6001859251/" TargetMode="External"/><Relationship Id="rId339" Type="http://schemas.openxmlformats.org/officeDocument/2006/relationships/hyperlink" Target="https://ccg-imaging-cgc-tradingcards-production.s3.amazonaws.com/32d03d69-c00d-4b88-ab56-421228039813/CRD1401036555-167_OBV.jpg,https://ccg-imaging-cgc-tradingcards-production.s3.amazonaws.com/32d03d69-c00d-4b88-ab56-421228039813/CRD1401036555-167_REV.jpg" TargetMode="External"/><Relationship Id="rId330" Type="http://schemas.openxmlformats.org/officeDocument/2006/relationships/hyperlink" Target="https://ccg-imaging-cgc-tradingcards-production.s3.amazonaws.com/03be49ef-ff51-4487-abd1-47987558840e/CRD1401036555-162_REV.jpg" TargetMode="External"/><Relationship Id="rId2250" Type="http://schemas.openxmlformats.org/officeDocument/2006/relationships/hyperlink" Target="https://ccg-imaging-cgc-tradingcards-production.s3.amazonaws.com/17428317-358f-4a21-97a8-d8e881a18ae2/CAR6035587-245_REV.jpg" TargetMode="External"/><Relationship Id="rId3582" Type="http://schemas.openxmlformats.org/officeDocument/2006/relationships/hyperlink" Target="https://ccg-imaging-cgc-tradingcards-production.s3.amazonaws.com/17274547-26cc-4260-a368-ca678764d8ea/CAR6001864-052_REV.jpg" TargetMode="External"/><Relationship Id="rId2251" Type="http://schemas.openxmlformats.org/officeDocument/2006/relationships/hyperlink" Target="https://ccg-imaging-cgc-tradingcards-production.s3.amazonaws.com/17428317-358f-4a21-97a8-d8e881a18ae2/CAR6035587-245_OBV.jpg,https://ccg-imaging-cgc-tradingcards-production.s3.amazonaws.com/17428317-358f-4a21-97a8-d8e881a18ae2/CAR6035587-245_REV.jpg" TargetMode="External"/><Relationship Id="rId3581" Type="http://schemas.openxmlformats.org/officeDocument/2006/relationships/hyperlink" Target="https://ccg-imaging-cgc-tradingcards-production.s3.amazonaws.com/17274547-26cc-4260-a368-ca678764d8ea/CAR6001864-052_OBV.jpg" TargetMode="External"/><Relationship Id="rId2252" Type="http://schemas.openxmlformats.org/officeDocument/2006/relationships/hyperlink" Target="https://www.cgccards.com/certlookup/6035587245/" TargetMode="External"/><Relationship Id="rId3584" Type="http://schemas.openxmlformats.org/officeDocument/2006/relationships/hyperlink" Target="https://www.cgccards.com/certlookup/6001864052/" TargetMode="External"/><Relationship Id="rId2253" Type="http://schemas.openxmlformats.org/officeDocument/2006/relationships/hyperlink" Target="https://ccg-imaging-cgc-tradingcards-production.s3.amazonaws.com/17428320-388d-4d15-b556-725ea6a0d4fe/CAR6035587-246_OBV.jpg" TargetMode="External"/><Relationship Id="rId3583" Type="http://schemas.openxmlformats.org/officeDocument/2006/relationships/hyperlink" Target="https://ccg-imaging-cgc-tradingcards-production.s3.amazonaws.com/17274547-26cc-4260-a368-ca678764d8ea/CAR6001864-052_OBV.jpg,https://ccg-imaging-cgc-tradingcards-production.s3.amazonaws.com/17274547-26cc-4260-a368-ca678764d8ea/CAR6001864-052_REV.jpg" TargetMode="External"/><Relationship Id="rId334" Type="http://schemas.openxmlformats.org/officeDocument/2006/relationships/hyperlink" Target="https://ccg-imaging-cgc-tradingcards-production.s3.amazonaws.com/0fd09292-d77c-4a77-ad69-34419cdc85fa/CRD1401036555-164_REV.jpg" TargetMode="External"/><Relationship Id="rId2254" Type="http://schemas.openxmlformats.org/officeDocument/2006/relationships/hyperlink" Target="https://ccg-imaging-cgc-tradingcards-production.s3.amazonaws.com/17428320-388d-4d15-b556-725ea6a0d4fe/CAR6035587-246_REV.jpg" TargetMode="External"/><Relationship Id="rId3586" Type="http://schemas.openxmlformats.org/officeDocument/2006/relationships/hyperlink" Target="https://ccg-imaging-cgc-tradingcards-production.s3.amazonaws.com/17274540-35c6-4140-a1d2-10eb0ae641b2/CAR6001864-053_REV.jpg" TargetMode="External"/><Relationship Id="rId333" Type="http://schemas.openxmlformats.org/officeDocument/2006/relationships/hyperlink" Target="https://ccg-imaging-cgc-tradingcards-production.s3.amazonaws.com/0fd09292-d77c-4a77-ad69-34419cdc85fa/CRD1401036555-164_OBV.jpg" TargetMode="External"/><Relationship Id="rId2255" Type="http://schemas.openxmlformats.org/officeDocument/2006/relationships/hyperlink" Target="https://ccg-imaging-cgc-tradingcards-production.s3.amazonaws.com/17428320-388d-4d15-b556-725ea6a0d4fe/CAR6035587-246_OBV.jpg,https://ccg-imaging-cgc-tradingcards-production.s3.amazonaws.com/17428320-388d-4d15-b556-725ea6a0d4fe/CAR6035587-246_REV.jpg" TargetMode="External"/><Relationship Id="rId3585" Type="http://schemas.openxmlformats.org/officeDocument/2006/relationships/hyperlink" Target="https://ccg-imaging-cgc-tradingcards-production.s3.amazonaws.com/17274540-35c6-4140-a1d2-10eb0ae641b2/CAR6001864-053_OBV.jpg" TargetMode="External"/><Relationship Id="rId332" Type="http://schemas.openxmlformats.org/officeDocument/2006/relationships/hyperlink" Target="https://www.cgccards.com/certlookup/1401036555162/" TargetMode="External"/><Relationship Id="rId2256" Type="http://schemas.openxmlformats.org/officeDocument/2006/relationships/hyperlink" Target="https://www.cgccards.com/certlookup/6035587246/" TargetMode="External"/><Relationship Id="rId3588" Type="http://schemas.openxmlformats.org/officeDocument/2006/relationships/hyperlink" Target="https://www.cgccards.com/certlookup/6001864053/" TargetMode="External"/><Relationship Id="rId331" Type="http://schemas.openxmlformats.org/officeDocument/2006/relationships/hyperlink" Target="https://ccg-imaging-cgc-tradingcards-production.s3.amazonaws.com/03be49ef-ff51-4487-abd1-47987558840e/CRD1401036555-162_OBV.jpg,https://ccg-imaging-cgc-tradingcards-production.s3.amazonaws.com/03be49ef-ff51-4487-abd1-47987558840e/CRD1401036555-162_REV.jpg" TargetMode="External"/><Relationship Id="rId2257" Type="http://schemas.openxmlformats.org/officeDocument/2006/relationships/hyperlink" Target="https://ccg-imaging-cgc-tradingcards-production.s3.amazonaws.com/17428320-417e-4c88-90a3-5ae203eb30ca/CAR6035587-247_OBV.jpg" TargetMode="External"/><Relationship Id="rId3587" Type="http://schemas.openxmlformats.org/officeDocument/2006/relationships/hyperlink" Target="https://ccg-imaging-cgc-tradingcards-production.s3.amazonaws.com/17274540-35c6-4140-a1d2-10eb0ae641b2/CAR6001864-053_OBV.jpg,https://ccg-imaging-cgc-tradingcards-production.s3.amazonaws.com/17274540-35c6-4140-a1d2-10eb0ae641b2/CAR6001864-053_REV.jpg" TargetMode="External"/><Relationship Id="rId370" Type="http://schemas.openxmlformats.org/officeDocument/2006/relationships/hyperlink" Target="https://ccg-imaging-cgc-tradingcards-production.s3.amazonaws.com/eb26027e-4929-4be1-80c6-fb740586d7a5/CRD1401036555-184_REV.jpg" TargetMode="External"/><Relationship Id="rId369" Type="http://schemas.openxmlformats.org/officeDocument/2006/relationships/hyperlink" Target="https://ccg-imaging-cgc-tradingcards-production.s3.amazonaws.com/eb26027e-4929-4be1-80c6-fb740586d7a5/CRD1401036555-184_OBV.jpg" TargetMode="External"/><Relationship Id="rId368" Type="http://schemas.openxmlformats.org/officeDocument/2006/relationships/hyperlink" Target="https://www.cgccards.com/certlookup/1401036555183/" TargetMode="External"/><Relationship Id="rId2280" Type="http://schemas.openxmlformats.org/officeDocument/2006/relationships/hyperlink" Target="https://www.cgccards.com/certlookup/6035587263/" TargetMode="External"/><Relationship Id="rId2281" Type="http://schemas.openxmlformats.org/officeDocument/2006/relationships/hyperlink" Target="https://ccg-imaging-cgc-tradingcards-production.s3.amazonaws.com/17428321-538c-4580-af35-c243a0bb6e7d/CAR6035587-264_OBV.jpg" TargetMode="External"/><Relationship Id="rId2282" Type="http://schemas.openxmlformats.org/officeDocument/2006/relationships/hyperlink" Target="https://ccg-imaging-cgc-tradingcards-production.s3.amazonaws.com/17428321-538c-4580-af35-c243a0bb6e7d/CAR6035587-264_REV.jpg" TargetMode="External"/><Relationship Id="rId363" Type="http://schemas.openxmlformats.org/officeDocument/2006/relationships/hyperlink" Target="https://ccg-imaging-cgc-tradingcards-production.s3.amazonaws.com/14b01b25-59a6-4b59-ad59-1584d3155c69/CRD1401036555-180_OBV.jpg,https://ccg-imaging-cgc-tradingcards-production.s3.amazonaws.com/14b01b25-59a6-4b59-ad59-1584d3155c69/CRD1401036555-180_REV.jpg" TargetMode="External"/><Relationship Id="rId2283" Type="http://schemas.openxmlformats.org/officeDocument/2006/relationships/hyperlink" Target="https://ccg-imaging-cgc-tradingcards-production.s3.amazonaws.com/17428321-538c-4580-af35-c243a0bb6e7d/CAR6035587-264_OBV.jpg,https://ccg-imaging-cgc-tradingcards-production.s3.amazonaws.com/17428321-538c-4580-af35-c243a0bb6e7d/CAR6035587-264_REV.jpg" TargetMode="External"/><Relationship Id="rId362" Type="http://schemas.openxmlformats.org/officeDocument/2006/relationships/hyperlink" Target="https://ccg-imaging-cgc-tradingcards-production.s3.amazonaws.com/14b01b25-59a6-4b59-ad59-1584d3155c69/CRD1401036555-180_REV.jpg" TargetMode="External"/><Relationship Id="rId2284" Type="http://schemas.openxmlformats.org/officeDocument/2006/relationships/hyperlink" Target="https://www.cgccards.com/certlookup/6035587264/" TargetMode="External"/><Relationship Id="rId361" Type="http://schemas.openxmlformats.org/officeDocument/2006/relationships/hyperlink" Target="https://ccg-imaging-cgc-tradingcards-production.s3.amazonaws.com/14b01b25-59a6-4b59-ad59-1584d3155c69/CRD1401036555-180_OBV.jpg" TargetMode="External"/><Relationship Id="rId2285" Type="http://schemas.openxmlformats.org/officeDocument/2006/relationships/hyperlink" Target="https://ccg-imaging-cgc-tradingcards-production.s3.amazonaws.com/17428324-44fe-46c0-b4db-45a2c54a8646/CAR6035587-267_OBV.jpg" TargetMode="External"/><Relationship Id="rId360" Type="http://schemas.openxmlformats.org/officeDocument/2006/relationships/hyperlink" Target="https://www.cgccards.com/certlookup/1401036555179/" TargetMode="External"/><Relationship Id="rId2286" Type="http://schemas.openxmlformats.org/officeDocument/2006/relationships/hyperlink" Target="https://ccg-imaging-cgc-tradingcards-production.s3.amazonaws.com/17428324-44fe-46c0-b4db-45a2c54a8646/CAR6035587-267_REV.jpg" TargetMode="External"/><Relationship Id="rId367" Type="http://schemas.openxmlformats.org/officeDocument/2006/relationships/hyperlink" Target="https://ccg-imaging-cgc-tradingcards-production.s3.amazonaws.com/ae0a913e-5cd7-44f6-9d77-67427aabf5ef/CRD1401036555-183_OBV.jpg,https://ccg-imaging-cgc-tradingcards-production.s3.amazonaws.com/ae0a913e-5cd7-44f6-9d77-67427aabf5ef/CRD1401036555-183_REV.jpg" TargetMode="External"/><Relationship Id="rId2287" Type="http://schemas.openxmlformats.org/officeDocument/2006/relationships/hyperlink" Target="https://ccg-imaging-cgc-tradingcards-production.s3.amazonaws.com/17428324-44fe-46c0-b4db-45a2c54a8646/CAR6035587-267_OBV.jpg,https://ccg-imaging-cgc-tradingcards-production.s3.amazonaws.com/17428324-44fe-46c0-b4db-45a2c54a8646/CAR6035587-267_REV.jpg" TargetMode="External"/><Relationship Id="rId366" Type="http://schemas.openxmlformats.org/officeDocument/2006/relationships/hyperlink" Target="https://ccg-imaging-cgc-tradingcards-production.s3.amazonaws.com/ae0a913e-5cd7-44f6-9d77-67427aabf5ef/CRD1401036555-183_REV.jpg" TargetMode="External"/><Relationship Id="rId2288" Type="http://schemas.openxmlformats.org/officeDocument/2006/relationships/hyperlink" Target="https://www.cgccards.com/certlookup/6035587267/" TargetMode="External"/><Relationship Id="rId365" Type="http://schemas.openxmlformats.org/officeDocument/2006/relationships/hyperlink" Target="https://ccg-imaging-cgc-tradingcards-production.s3.amazonaws.com/ae0a913e-5cd7-44f6-9d77-67427aabf5ef/CRD1401036555-183_OBV.jpg" TargetMode="External"/><Relationship Id="rId2289" Type="http://schemas.openxmlformats.org/officeDocument/2006/relationships/hyperlink" Target="https://ccg-imaging-cgc-tradingcards-production.s3.amazonaws.com/17428324-4707-4dac-a82c-9ed3ebeb830b/CAR6035587-268_OBV.jpg" TargetMode="External"/><Relationship Id="rId364" Type="http://schemas.openxmlformats.org/officeDocument/2006/relationships/hyperlink" Target="https://www.cgccards.com/certlookup/1401036555180/" TargetMode="External"/><Relationship Id="rId95" Type="http://schemas.openxmlformats.org/officeDocument/2006/relationships/hyperlink" Target="https://ccg-imaging-csg-cards-production.s3.amazonaws.com/1bce8e13-1927-499f-93b0-8ed07d52b898/CSG1401009581-050_OBV.jpg,https://ccg-imaging-csg-cards-production.s3.amazonaws.com/1bce8e13-1927-499f-93b0-8ed07d52b898/CSG1401009581-050_REV.jpg" TargetMode="External"/><Relationship Id="rId94" Type="http://schemas.openxmlformats.org/officeDocument/2006/relationships/hyperlink" Target="https://ccg-imaging-csg-cards-production.s3.amazonaws.com/1bce8e13-1927-499f-93b0-8ed07d52b898/CSG1401009581-050_REV.jpg" TargetMode="External"/><Relationship Id="rId97" Type="http://schemas.openxmlformats.org/officeDocument/2006/relationships/hyperlink" Target="https://ccg-imaging-cgc-tradingcards-production.s3.amazonaws.com/d25ca3de-db4c-492c-9562-b9407ada3e82/CSG1401011386-152_OBV.jpg" TargetMode="External"/><Relationship Id="rId96" Type="http://schemas.openxmlformats.org/officeDocument/2006/relationships/hyperlink" Target="https://www.cgccards.com/certlookup/1401009581050/" TargetMode="External"/><Relationship Id="rId99" Type="http://schemas.openxmlformats.org/officeDocument/2006/relationships/hyperlink" Target="https://ccg-imaging-cgc-tradingcards-production.s3.amazonaws.com/d25ca3de-db4c-492c-9562-b9407ada3e82/CSG1401011386-152_OBV.jpg,https://ccg-imaging-cgc-tradingcards-production.s3.amazonaws.com/d25ca3de-db4c-492c-9562-b9407ada3e82/CSG1401011386-152_REV.jpg" TargetMode="External"/><Relationship Id="rId98" Type="http://schemas.openxmlformats.org/officeDocument/2006/relationships/hyperlink" Target="https://ccg-imaging-cgc-tradingcards-production.s3.amazonaws.com/d25ca3de-db4c-492c-9562-b9407ada3e82/CSG1401011386-152_REV.jpg" TargetMode="External"/><Relationship Id="rId91" Type="http://schemas.openxmlformats.org/officeDocument/2006/relationships/hyperlink" Target="https://ccg-imaging-cgc-tradingcards-production.s3.amazonaws.com/17422483-37ee-47ee-8aab-9f48a46316f0/CAR6035588-054_OBV.jpg,https://ccg-imaging-cgc-tradingcards-production.s3.amazonaws.com/17422483-37ee-47ee-8aab-9f48a46316f0/CAR6035588-054_REV.jpg" TargetMode="External"/><Relationship Id="rId90" Type="http://schemas.openxmlformats.org/officeDocument/2006/relationships/hyperlink" Target="https://ccg-imaging-cgc-tradingcards-production.s3.amazonaws.com/17422483-37ee-47ee-8aab-9f48a46316f0/CAR6035588-054_REV.jpg" TargetMode="External"/><Relationship Id="rId93" Type="http://schemas.openxmlformats.org/officeDocument/2006/relationships/hyperlink" Target="https://ccg-imaging-csg-cards-production.s3.amazonaws.com/1bce8e13-1927-499f-93b0-8ed07d52b898/CSG1401009581-050_OBV.jpg" TargetMode="External"/><Relationship Id="rId92" Type="http://schemas.openxmlformats.org/officeDocument/2006/relationships/hyperlink" Target="https://www.cgccards.com/certlookup/6035588054/" TargetMode="External"/><Relationship Id="rId359" Type="http://schemas.openxmlformats.org/officeDocument/2006/relationships/hyperlink" Target="https://ccg-imaging-cgc-tradingcards-production.s3.amazonaws.com/ebb6217d-5fa0-4b72-816b-43322ce9b067/CRD1401036555-179_OBV.jpg,https://ccg-imaging-cgc-tradingcards-production.s3.amazonaws.com/ebb6217d-5fa0-4b72-816b-43322ce9b067/CRD1401036555-179_REV.jpg" TargetMode="External"/><Relationship Id="rId358" Type="http://schemas.openxmlformats.org/officeDocument/2006/relationships/hyperlink" Target="https://ccg-imaging-cgc-tradingcards-production.s3.amazonaws.com/ebb6217d-5fa0-4b72-816b-43322ce9b067/CRD1401036555-179_REV.jpg" TargetMode="External"/><Relationship Id="rId357" Type="http://schemas.openxmlformats.org/officeDocument/2006/relationships/hyperlink" Target="https://ccg-imaging-cgc-tradingcards-production.s3.amazonaws.com/ebb6217d-5fa0-4b72-816b-43322ce9b067/CRD1401036555-179_OBV.jpg" TargetMode="External"/><Relationship Id="rId2270" Type="http://schemas.openxmlformats.org/officeDocument/2006/relationships/hyperlink" Target="https://ccg-imaging-cgc-tradingcards-production.s3.amazonaws.com/17428321-19ff-402b-8f3c-7a6e29572de5/CAR6035587-252_REV.jpg" TargetMode="External"/><Relationship Id="rId2271" Type="http://schemas.openxmlformats.org/officeDocument/2006/relationships/hyperlink" Target="https://ccg-imaging-cgc-tradingcards-production.s3.amazonaws.com/17428321-19ff-402b-8f3c-7a6e29572de5/CAR6035587-252_OBV.jpg,https://ccg-imaging-cgc-tradingcards-production.s3.amazonaws.com/17428321-19ff-402b-8f3c-7a6e29572de5/CAR6035587-252_REV.jpg" TargetMode="External"/><Relationship Id="rId352" Type="http://schemas.openxmlformats.org/officeDocument/2006/relationships/hyperlink" Target="https://www.cgccards.com/certlookup/1401036555175/" TargetMode="External"/><Relationship Id="rId2272" Type="http://schemas.openxmlformats.org/officeDocument/2006/relationships/hyperlink" Target="https://www.cgccards.com/certlookup/6035587252/" TargetMode="External"/><Relationship Id="rId351" Type="http://schemas.openxmlformats.org/officeDocument/2006/relationships/hyperlink" Target="https://ccg-imaging-cgc-tradingcards-production.s3.amazonaws.com/c3bc46af-d0cc-4ec9-aa58-ad86ec9d6cad/CRD1401036555-175_OBV.jpg,https://ccg-imaging-cgc-tradingcards-production.s3.amazonaws.com/c3bc46af-d0cc-4ec9-aa58-ad86ec9d6cad/CRD1401036555-175_REV.jpg" TargetMode="External"/><Relationship Id="rId2273" Type="http://schemas.openxmlformats.org/officeDocument/2006/relationships/hyperlink" Target="https://ccg-imaging-cgc-tradingcards-production.s3.amazonaws.com/17428321-4978-41fd-8ddb-158f2b87b20e/CAR6035587-262_OBV.jpg" TargetMode="External"/><Relationship Id="rId350" Type="http://schemas.openxmlformats.org/officeDocument/2006/relationships/hyperlink" Target="https://ccg-imaging-cgc-tradingcards-production.s3.amazonaws.com/c3bc46af-d0cc-4ec9-aa58-ad86ec9d6cad/CRD1401036555-175_REV.jpg" TargetMode="External"/><Relationship Id="rId2274" Type="http://schemas.openxmlformats.org/officeDocument/2006/relationships/hyperlink" Target="https://ccg-imaging-cgc-tradingcards-production.s3.amazonaws.com/17428321-4978-41fd-8ddb-158f2b87b20e/CAR6035587-262_REV.jpg" TargetMode="External"/><Relationship Id="rId2275" Type="http://schemas.openxmlformats.org/officeDocument/2006/relationships/hyperlink" Target="https://ccg-imaging-cgc-tradingcards-production.s3.amazonaws.com/17428321-4978-41fd-8ddb-158f2b87b20e/CAR6035587-262_OBV.jpg,https://ccg-imaging-cgc-tradingcards-production.s3.amazonaws.com/17428321-4978-41fd-8ddb-158f2b87b20e/CAR6035587-262_REV.jpg" TargetMode="External"/><Relationship Id="rId356" Type="http://schemas.openxmlformats.org/officeDocument/2006/relationships/hyperlink" Target="https://www.cgccards.com/certlookup/1401036555178/" TargetMode="External"/><Relationship Id="rId2276" Type="http://schemas.openxmlformats.org/officeDocument/2006/relationships/hyperlink" Target="https://www.cgccards.com/certlookup/6035587262/" TargetMode="External"/><Relationship Id="rId355" Type="http://schemas.openxmlformats.org/officeDocument/2006/relationships/hyperlink" Target="https://ccg-imaging-cgc-tradingcards-production.s3.amazonaws.com/297f2b79-76b1-45de-898f-5d34d0e0c752/CRD1401036555-178_OBV.jpg,https://ccg-imaging-cgc-tradingcards-production.s3.amazonaws.com/297f2b79-76b1-45de-898f-5d34d0e0c752/CRD1401036555-178_REV.jpg" TargetMode="External"/><Relationship Id="rId2277" Type="http://schemas.openxmlformats.org/officeDocument/2006/relationships/hyperlink" Target="https://ccg-imaging-cgc-tradingcards-production.s3.amazonaws.com/17428321-510b-415d-a773-cec226e093a2/CAR6035587-263_OBV.jpg" TargetMode="External"/><Relationship Id="rId354" Type="http://schemas.openxmlformats.org/officeDocument/2006/relationships/hyperlink" Target="https://ccg-imaging-cgc-tradingcards-production.s3.amazonaws.com/297f2b79-76b1-45de-898f-5d34d0e0c752/CRD1401036555-178_REV.jpg" TargetMode="External"/><Relationship Id="rId2278" Type="http://schemas.openxmlformats.org/officeDocument/2006/relationships/hyperlink" Target="https://ccg-imaging-cgc-tradingcards-production.s3.amazonaws.com/17428321-510b-415d-a773-cec226e093a2/CAR6035587-263_REV.jpg" TargetMode="External"/><Relationship Id="rId353" Type="http://schemas.openxmlformats.org/officeDocument/2006/relationships/hyperlink" Target="https://ccg-imaging-cgc-tradingcards-production.s3.amazonaws.com/297f2b79-76b1-45de-898f-5d34d0e0c752/CRD1401036555-178_OBV.jpg" TargetMode="External"/><Relationship Id="rId2279" Type="http://schemas.openxmlformats.org/officeDocument/2006/relationships/hyperlink" Target="https://ccg-imaging-cgc-tradingcards-production.s3.amazonaws.com/17428321-510b-415d-a773-cec226e093a2/CAR6035587-263_OBV.jpg,https://ccg-imaging-cgc-tradingcards-production.s3.amazonaws.com/17428321-510b-415d-a773-cec226e093a2/CAR6035587-263_REV.jpg" TargetMode="External"/><Relationship Id="rId2225" Type="http://schemas.openxmlformats.org/officeDocument/2006/relationships/hyperlink" Target="https://ccg-imaging-cgc-tradingcards-production.s3.amazonaws.com/17428316-7433-440c-a0ce-7da7447b453e/CAR6035587-220_OBV.jpg" TargetMode="External"/><Relationship Id="rId3557" Type="http://schemas.openxmlformats.org/officeDocument/2006/relationships/hyperlink" Target="https://ccg-imaging-cgc-tradingcards-production.s3.amazonaws.com/17271149-40ca-4adc-8082-776332b997df/CAR6001850-288_OBV.jpg" TargetMode="External"/><Relationship Id="rId2226" Type="http://schemas.openxmlformats.org/officeDocument/2006/relationships/hyperlink" Target="https://ccg-imaging-cgc-tradingcards-production.s3.amazonaws.com/17428316-7433-440c-a0ce-7da7447b453e/CAR6035587-220_REV.jpg" TargetMode="External"/><Relationship Id="rId3556" Type="http://schemas.openxmlformats.org/officeDocument/2006/relationships/hyperlink" Target="https://www.cgccards.com/certlookup/6001850286/" TargetMode="External"/><Relationship Id="rId2227" Type="http://schemas.openxmlformats.org/officeDocument/2006/relationships/hyperlink" Target="https://ccg-imaging-cgc-tradingcards-production.s3.amazonaws.com/17428316-7433-440c-a0ce-7da7447b453e/CAR6035587-220_OBV.jpg,https://ccg-imaging-cgc-tradingcards-production.s3.amazonaws.com/17428316-7433-440c-a0ce-7da7447b453e/CAR6035587-220_REV.jpg" TargetMode="External"/><Relationship Id="rId3559" Type="http://schemas.openxmlformats.org/officeDocument/2006/relationships/hyperlink" Target="https://ccg-imaging-cgc-tradingcards-production.s3.amazonaws.com/17271149-40ca-4adc-8082-776332b997df/CAR6001850-288_OBV.jpg,https://ccg-imaging-cgc-tradingcards-production.s3.amazonaws.com/17271149-40ca-4adc-8082-776332b997df/CAR6001850-288_REV.jpg" TargetMode="External"/><Relationship Id="rId2228" Type="http://schemas.openxmlformats.org/officeDocument/2006/relationships/hyperlink" Target="https://www.cgccards.com/certlookup/6035587220/" TargetMode="External"/><Relationship Id="rId3558" Type="http://schemas.openxmlformats.org/officeDocument/2006/relationships/hyperlink" Target="https://ccg-imaging-cgc-tradingcards-production.s3.amazonaws.com/17271149-40ca-4adc-8082-776332b997df/CAR6001850-288_REV.jpg" TargetMode="External"/><Relationship Id="rId2229" Type="http://schemas.openxmlformats.org/officeDocument/2006/relationships/hyperlink" Target="https://ccg-imaging-cgc-tradingcards-production.s3.amazonaws.com/17428317-1821-4c02-854a-34df26add6d6/CAR6035587-238_OBV.jpg" TargetMode="External"/><Relationship Id="rId305" Type="http://schemas.openxmlformats.org/officeDocument/2006/relationships/hyperlink" Target="https://ccg-imaging-cgc-tradingcards-production.s3.amazonaws.com/353c33fb-25ec-49e6-9ea3-b94f2a9040c5/CRD1401036555-100_OBV.jpg" TargetMode="External"/><Relationship Id="rId304" Type="http://schemas.openxmlformats.org/officeDocument/2006/relationships/hyperlink" Target="https://www.cgccards.com/certlookup/1401036555099/" TargetMode="External"/><Relationship Id="rId303" Type="http://schemas.openxmlformats.org/officeDocument/2006/relationships/hyperlink" Target="https://ccg-imaging-cgc-tradingcards-production.s3.amazonaws.com/bca3e642-817e-4f1c-964e-50086f217769/CRD1401036555-099_OBV.jpg,https://ccg-imaging-cgc-tradingcards-production.s3.amazonaws.com/bca3e642-817e-4f1c-964e-50086f217769/CRD1401036555-099_REV.jpg" TargetMode="External"/><Relationship Id="rId302" Type="http://schemas.openxmlformats.org/officeDocument/2006/relationships/hyperlink" Target="https://ccg-imaging-cgc-tradingcards-production.s3.amazonaws.com/bca3e642-817e-4f1c-964e-50086f217769/CRD1401036555-099_REV.jpg" TargetMode="External"/><Relationship Id="rId309" Type="http://schemas.openxmlformats.org/officeDocument/2006/relationships/hyperlink" Target="https://ccg-imaging-cgc-tradingcards-production.s3.amazonaws.com/6f57d569-2f9f-41f8-89b1-2c96f0c80f68/CRD1401036555-145_OBV.jpg" TargetMode="External"/><Relationship Id="rId308" Type="http://schemas.openxmlformats.org/officeDocument/2006/relationships/hyperlink" Target="https://www.cgccards.com/certlookup/1401036555100/" TargetMode="External"/><Relationship Id="rId307" Type="http://schemas.openxmlformats.org/officeDocument/2006/relationships/hyperlink" Target="https://ccg-imaging-cgc-tradingcards-production.s3.amazonaws.com/353c33fb-25ec-49e6-9ea3-b94f2a9040c5/CRD1401036555-100_OBV.jpg,https://ccg-imaging-cgc-tradingcards-production.s3.amazonaws.com/353c33fb-25ec-49e6-9ea3-b94f2a9040c5/CRD1401036555-100_REV.jpg" TargetMode="External"/><Relationship Id="rId306" Type="http://schemas.openxmlformats.org/officeDocument/2006/relationships/hyperlink" Target="https://ccg-imaging-cgc-tradingcards-production.s3.amazonaws.com/353c33fb-25ec-49e6-9ea3-b94f2a9040c5/CRD1401036555-100_REV.jpg" TargetMode="External"/><Relationship Id="rId3551" Type="http://schemas.openxmlformats.org/officeDocument/2006/relationships/hyperlink" Target="https://ccg-imaging-cgc-tradingcards-production.s3.amazonaws.com/c0650bc7-e891-452f-9fc0-1b62ebbbd43a/CAR6001828-180_OBV.jpg,https://ccg-imaging-cgc-tradingcards-production.s3.amazonaws.com/c0650bc7-e891-452f-9fc0-1b62ebbbd43a/CAR6001828-180_REV.jpg" TargetMode="External"/><Relationship Id="rId2220" Type="http://schemas.openxmlformats.org/officeDocument/2006/relationships/hyperlink" Target="https://www.cgccards.com/certlookup/6035587205/" TargetMode="External"/><Relationship Id="rId3550" Type="http://schemas.openxmlformats.org/officeDocument/2006/relationships/hyperlink" Target="https://ccg-imaging-cgc-tradingcards-production.s3.amazonaws.com/c0650bc7-e891-452f-9fc0-1b62ebbbd43a/CAR6001828-180_REV.jpg" TargetMode="External"/><Relationship Id="rId301" Type="http://schemas.openxmlformats.org/officeDocument/2006/relationships/hyperlink" Target="https://ccg-imaging-cgc-tradingcards-production.s3.amazonaws.com/bca3e642-817e-4f1c-964e-50086f217769/CRD1401036555-099_OBV.jpg" TargetMode="External"/><Relationship Id="rId2221" Type="http://schemas.openxmlformats.org/officeDocument/2006/relationships/hyperlink" Target="https://ccg-imaging-cgc-tradingcards-production.s3.amazonaws.com/17428316-69dc-4a78-b519-c31021928fcf/CAR6035587-218_OBV.jpg" TargetMode="External"/><Relationship Id="rId3553" Type="http://schemas.openxmlformats.org/officeDocument/2006/relationships/hyperlink" Target="https://ccg-imaging-cgc-tradingcards-production.s3.amazonaws.com/17271138-46b4-42cb-b88e-aa4115023d66/CAR6001850-286_OBV.jpg" TargetMode="External"/><Relationship Id="rId300" Type="http://schemas.openxmlformats.org/officeDocument/2006/relationships/hyperlink" Target="https://www.cgccards.com/certlookup/1401036555090/" TargetMode="External"/><Relationship Id="rId2222" Type="http://schemas.openxmlformats.org/officeDocument/2006/relationships/hyperlink" Target="https://ccg-imaging-cgc-tradingcards-production.s3.amazonaws.com/17428316-69dc-4a78-b519-c31021928fcf/CAR6035587-218_REV.jpg" TargetMode="External"/><Relationship Id="rId3552" Type="http://schemas.openxmlformats.org/officeDocument/2006/relationships/hyperlink" Target="https://www.cgccards.com/certlookup/6001828180/" TargetMode="External"/><Relationship Id="rId2223" Type="http://schemas.openxmlformats.org/officeDocument/2006/relationships/hyperlink" Target="https://ccg-imaging-cgc-tradingcards-production.s3.amazonaws.com/17428316-69dc-4a78-b519-c31021928fcf/CAR6035587-218_OBV.jpg,https://ccg-imaging-cgc-tradingcards-production.s3.amazonaws.com/17428316-69dc-4a78-b519-c31021928fcf/CAR6035587-218_REV.jpg" TargetMode="External"/><Relationship Id="rId3555" Type="http://schemas.openxmlformats.org/officeDocument/2006/relationships/hyperlink" Target="https://ccg-imaging-cgc-tradingcards-production.s3.amazonaws.com/17271138-46b4-42cb-b88e-aa4115023d66/CAR6001850-286_OBV.jpg,https://ccg-imaging-cgc-tradingcards-production.s3.amazonaws.com/17271138-46b4-42cb-b88e-aa4115023d66/CAR6001850-286_REV.jpg" TargetMode="External"/><Relationship Id="rId2224" Type="http://schemas.openxmlformats.org/officeDocument/2006/relationships/hyperlink" Target="https://www.cgccards.com/certlookup/6035587218/" TargetMode="External"/><Relationship Id="rId3554" Type="http://schemas.openxmlformats.org/officeDocument/2006/relationships/hyperlink" Target="https://ccg-imaging-cgc-tradingcards-production.s3.amazonaws.com/17271138-46b4-42cb-b88e-aa4115023d66/CAR6001850-286_REV.jpg" TargetMode="External"/><Relationship Id="rId2214" Type="http://schemas.openxmlformats.org/officeDocument/2006/relationships/hyperlink" Target="https://ccg-imaging-cgc-tradingcards-production.s3.amazonaws.com/17428315-322c-45e5-ade0-c24c2292aacd/CAR6035587-202_REV.jpg" TargetMode="External"/><Relationship Id="rId3546" Type="http://schemas.openxmlformats.org/officeDocument/2006/relationships/hyperlink" Target="https://ccg-imaging-cgc-tradingcards-production.s3.amazonaws.com/ba268d0a-7c41-4606-a2c0-19583f88fca2/CGC4321529-007_REV.jpg" TargetMode="External"/><Relationship Id="rId2215" Type="http://schemas.openxmlformats.org/officeDocument/2006/relationships/hyperlink" Target="https://ccg-imaging-cgc-tradingcards-production.s3.amazonaws.com/17428315-322c-45e5-ade0-c24c2292aacd/CAR6035587-202_OBV.jpg,https://ccg-imaging-cgc-tradingcards-production.s3.amazonaws.com/17428315-322c-45e5-ade0-c24c2292aacd/CAR6035587-202_REV.jpg" TargetMode="External"/><Relationship Id="rId3545" Type="http://schemas.openxmlformats.org/officeDocument/2006/relationships/hyperlink" Target="https://ccg-imaging-cgc-tradingcards-production.s3.amazonaws.com/ba268d0a-7c41-4606-a2c0-19583f88fca2/CGC4321529-007_OBV.jpg" TargetMode="External"/><Relationship Id="rId2216" Type="http://schemas.openxmlformats.org/officeDocument/2006/relationships/hyperlink" Target="https://www.cgccards.com/certlookup/6035587202/" TargetMode="External"/><Relationship Id="rId3548" Type="http://schemas.openxmlformats.org/officeDocument/2006/relationships/hyperlink" Target="https://www.cgccards.com/certlookup/4321529007/" TargetMode="External"/><Relationship Id="rId2217" Type="http://schemas.openxmlformats.org/officeDocument/2006/relationships/hyperlink" Target="https://ccg-imaging-cgc-tradingcards-production.s3.amazonaws.com/17428315-403c-42d9-b5b4-8cb2c6be9120/CAR6035587-205_OBV.jpg" TargetMode="External"/><Relationship Id="rId3547" Type="http://schemas.openxmlformats.org/officeDocument/2006/relationships/hyperlink" Target="https://ccg-imaging-cgc-tradingcards-production.s3.amazonaws.com/ba268d0a-7c41-4606-a2c0-19583f88fca2/CGC4321529-007_OBV.jpg,https://ccg-imaging-cgc-tradingcards-production.s3.amazonaws.com/ba268d0a-7c41-4606-a2c0-19583f88fca2/CGC4321529-007_REV.jpg" TargetMode="External"/><Relationship Id="rId2218" Type="http://schemas.openxmlformats.org/officeDocument/2006/relationships/hyperlink" Target="https://ccg-imaging-cgc-tradingcards-production.s3.amazonaws.com/17428315-403c-42d9-b5b4-8cb2c6be9120/CAR6035587-205_REV.jpg" TargetMode="External"/><Relationship Id="rId2219" Type="http://schemas.openxmlformats.org/officeDocument/2006/relationships/hyperlink" Target="https://ccg-imaging-cgc-tradingcards-production.s3.amazonaws.com/17428315-403c-42d9-b5b4-8cb2c6be9120/CAR6035587-205_OBV.jpg,https://ccg-imaging-cgc-tradingcards-production.s3.amazonaws.com/17428315-403c-42d9-b5b4-8cb2c6be9120/CAR6035587-205_REV.jpg" TargetMode="External"/><Relationship Id="rId3549" Type="http://schemas.openxmlformats.org/officeDocument/2006/relationships/hyperlink" Target="https://ccg-imaging-cgc-tradingcards-production.s3.amazonaws.com/c0650bc7-e891-452f-9fc0-1b62ebbbd43a/CAR6001828-180_OBV.jpg" TargetMode="External"/><Relationship Id="rId3540" Type="http://schemas.openxmlformats.org/officeDocument/2006/relationships/hyperlink" Target="https://www.cgccards.com/certlookup/3864486223/" TargetMode="External"/><Relationship Id="rId2210" Type="http://schemas.openxmlformats.org/officeDocument/2006/relationships/hyperlink" Target="https://ccg-imaging-cgc-tradingcards-production.s3.amazonaws.com/17428311-27cc-4f5a-9105-227f067633ca/CAR6035587-195_REV.jpg" TargetMode="External"/><Relationship Id="rId3542" Type="http://schemas.openxmlformats.org/officeDocument/2006/relationships/hyperlink" Target="https://ccg-imaging-cgc-comics-production.s3.amazonaws.com/76b17ccb-865c-46ed-abb9-ae902bef2e14/CGC3864486-247_REV.jpg" TargetMode="External"/><Relationship Id="rId2211" Type="http://schemas.openxmlformats.org/officeDocument/2006/relationships/hyperlink" Target="https://ccg-imaging-cgc-tradingcards-production.s3.amazonaws.com/17428311-27cc-4f5a-9105-227f067633ca/CAR6035587-195_OBV.jpg,https://ccg-imaging-cgc-tradingcards-production.s3.amazonaws.com/17428311-27cc-4f5a-9105-227f067633ca/CAR6035587-195_REV.jpg" TargetMode="External"/><Relationship Id="rId3541" Type="http://schemas.openxmlformats.org/officeDocument/2006/relationships/hyperlink" Target="https://ccg-imaging-cgc-comics-production.s3.amazonaws.com/76b17ccb-865c-46ed-abb9-ae902bef2e14/CGC3864486-247_OBV.jpg" TargetMode="External"/><Relationship Id="rId2212" Type="http://schemas.openxmlformats.org/officeDocument/2006/relationships/hyperlink" Target="https://www.cgccards.com/certlookup/6035587195/" TargetMode="External"/><Relationship Id="rId3544" Type="http://schemas.openxmlformats.org/officeDocument/2006/relationships/hyperlink" Target="https://www.cgccards.com/certlookup/3864486247/" TargetMode="External"/><Relationship Id="rId2213" Type="http://schemas.openxmlformats.org/officeDocument/2006/relationships/hyperlink" Target="https://ccg-imaging-cgc-tradingcards-production.s3.amazonaws.com/17428315-322c-45e5-ade0-c24c2292aacd/CAR6035587-202_OBV.jpg" TargetMode="External"/><Relationship Id="rId3543" Type="http://schemas.openxmlformats.org/officeDocument/2006/relationships/hyperlink" Target="https://ccg-imaging-cgc-comics-production.s3.amazonaws.com/76b17ccb-865c-46ed-abb9-ae902bef2e14/CGC3864486-247_OBV.jpg,https://ccg-imaging-cgc-comics-production.s3.amazonaws.com/76b17ccb-865c-46ed-abb9-ae902bef2e14/CGC3864486-247_REV.jpg" TargetMode="External"/><Relationship Id="rId2247" Type="http://schemas.openxmlformats.org/officeDocument/2006/relationships/hyperlink" Target="https://ccg-imaging-cgc-tradingcards-production.s3.amazonaws.com/17428317-3368-4eb9-977d-87fe84eb1b7f/CAR6035587-244_OBV.jpg,https://ccg-imaging-cgc-tradingcards-production.s3.amazonaws.com/17428317-3368-4eb9-977d-87fe84eb1b7f/CAR6035587-244_REV.jpg" TargetMode="External"/><Relationship Id="rId3579" Type="http://schemas.openxmlformats.org/officeDocument/2006/relationships/hyperlink" Target="https://ccg-imaging-cgc-tradingcards-production.s3.amazonaws.com/17274384-4645-41a1-ba62-6622fb8b77f3/CAR6001859-251_OBV.jpg,https://ccg-imaging-cgc-tradingcards-production.s3.amazonaws.com/17274384-4645-41a1-ba62-6622fb8b77f3/CAR6001859-251_REV.jpg" TargetMode="External"/><Relationship Id="rId2248" Type="http://schemas.openxmlformats.org/officeDocument/2006/relationships/hyperlink" Target="https://www.cgccards.com/certlookup/6035587244/" TargetMode="External"/><Relationship Id="rId3578" Type="http://schemas.openxmlformats.org/officeDocument/2006/relationships/hyperlink" Target="https://ccg-imaging-cgc-tradingcards-production.s3.amazonaws.com/17274384-4645-41a1-ba62-6622fb8b77f3/CAR6001859-251_REV.jpg" TargetMode="External"/><Relationship Id="rId2249" Type="http://schemas.openxmlformats.org/officeDocument/2006/relationships/hyperlink" Target="https://ccg-imaging-cgc-tradingcards-production.s3.amazonaws.com/17428317-358f-4a21-97a8-d8e881a18ae2/CAR6035587-245_OBV.jpg" TargetMode="External"/><Relationship Id="rId327" Type="http://schemas.openxmlformats.org/officeDocument/2006/relationships/hyperlink" Target="https://ccg-imaging-cgc-tradingcards-production.s3.amazonaws.com/75ea0ea1-4ac7-4fcb-bf08-9ec3cc1d06c6/CRD1401036555-159_OBV.jpg,https://ccg-imaging-cgc-tradingcards-production.s3.amazonaws.com/75ea0ea1-4ac7-4fcb-bf08-9ec3cc1d06c6/CRD1401036555-159_REV.jpg" TargetMode="External"/><Relationship Id="rId326" Type="http://schemas.openxmlformats.org/officeDocument/2006/relationships/hyperlink" Target="https://ccg-imaging-cgc-tradingcards-production.s3.amazonaws.com/75ea0ea1-4ac7-4fcb-bf08-9ec3cc1d06c6/CRD1401036555-159_REV.jpg" TargetMode="External"/><Relationship Id="rId325" Type="http://schemas.openxmlformats.org/officeDocument/2006/relationships/hyperlink" Target="https://ccg-imaging-cgc-tradingcards-production.s3.amazonaws.com/75ea0ea1-4ac7-4fcb-bf08-9ec3cc1d06c6/CRD1401036555-159_OBV.jpg" TargetMode="External"/><Relationship Id="rId324" Type="http://schemas.openxmlformats.org/officeDocument/2006/relationships/hyperlink" Target="https://www.cgccards.com/certlookup/1401036555155/" TargetMode="External"/><Relationship Id="rId329" Type="http://schemas.openxmlformats.org/officeDocument/2006/relationships/hyperlink" Target="https://ccg-imaging-cgc-tradingcards-production.s3.amazonaws.com/03be49ef-ff51-4487-abd1-47987558840e/CRD1401036555-162_OBV.jpg" TargetMode="External"/><Relationship Id="rId328" Type="http://schemas.openxmlformats.org/officeDocument/2006/relationships/hyperlink" Target="https://www.cgccards.com/certlookup/1401036555159/" TargetMode="External"/><Relationship Id="rId3571" Type="http://schemas.openxmlformats.org/officeDocument/2006/relationships/hyperlink" Target="https://ccg-imaging-cgc-tradingcards-production.s3.amazonaws.com/17271143-86da-4cf0-a790-26793e495d7d/CAR6001850-297_OBV.jpg,https://ccg-imaging-cgc-tradingcards-production.s3.amazonaws.com/17271143-86da-4cf0-a790-26793e495d7d/CAR6001850-297_REV.jpg" TargetMode="External"/><Relationship Id="rId2240" Type="http://schemas.openxmlformats.org/officeDocument/2006/relationships/hyperlink" Target="https://www.cgccards.com/certlookup/6035587242/" TargetMode="External"/><Relationship Id="rId3570" Type="http://schemas.openxmlformats.org/officeDocument/2006/relationships/hyperlink" Target="https://ccg-imaging-cgc-tradingcards-production.s3.amazonaws.com/17271143-86da-4cf0-a790-26793e495d7d/CAR6001850-297_REV.jpg" TargetMode="External"/><Relationship Id="rId2241" Type="http://schemas.openxmlformats.org/officeDocument/2006/relationships/hyperlink" Target="https://ccg-imaging-cgc-tradingcards-production.s3.amazonaws.com/17428317-307a-45c0-82ee-1aec5e49fe41/CAR6035587-243_OBV.jpg" TargetMode="External"/><Relationship Id="rId3573" Type="http://schemas.openxmlformats.org/officeDocument/2006/relationships/hyperlink" Target="https://ccg-imaging-cgc-tradingcards-production.s3.amazonaws.com/17274542-688d-41ac-9b9d-d6dc4d80e01d/CAR6001856-119_OBV.jpg" TargetMode="External"/><Relationship Id="rId2242" Type="http://schemas.openxmlformats.org/officeDocument/2006/relationships/hyperlink" Target="https://ccg-imaging-cgc-tradingcards-production.s3.amazonaws.com/17428317-307a-45c0-82ee-1aec5e49fe41/CAR6035587-243_REV.jpg" TargetMode="External"/><Relationship Id="rId3572" Type="http://schemas.openxmlformats.org/officeDocument/2006/relationships/hyperlink" Target="https://www.cgccards.com/certlookup/6001850297/" TargetMode="External"/><Relationship Id="rId323" Type="http://schemas.openxmlformats.org/officeDocument/2006/relationships/hyperlink" Target="https://ccg-imaging-cgc-tradingcards-production.s3.amazonaws.com/6e4bc5c6-7eb5-40e9-9c49-ba178ab26813/CRD1401036555-155_OBV.jpg,https://ccg-imaging-cgc-tradingcards-production.s3.amazonaws.com/6e4bc5c6-7eb5-40e9-9c49-ba178ab26813/CRD1401036555-155_REV.jpg" TargetMode="External"/><Relationship Id="rId2243" Type="http://schemas.openxmlformats.org/officeDocument/2006/relationships/hyperlink" Target="https://ccg-imaging-cgc-tradingcards-production.s3.amazonaws.com/17428317-307a-45c0-82ee-1aec5e49fe41/CAR6035587-243_OBV.jpg,https://ccg-imaging-cgc-tradingcards-production.s3.amazonaws.com/17428317-307a-45c0-82ee-1aec5e49fe41/CAR6035587-243_REV.jpg" TargetMode="External"/><Relationship Id="rId3575" Type="http://schemas.openxmlformats.org/officeDocument/2006/relationships/hyperlink" Target="https://ccg-imaging-cgc-tradingcards-production.s3.amazonaws.com/17274542-688d-41ac-9b9d-d6dc4d80e01d/CAR6001856-119_OBV.jpg,https://ccg-imaging-cgc-tradingcards-production.s3.amazonaws.com/17274542-688d-41ac-9b9d-d6dc4d80e01d/CAR6001856-119_REV.jpg" TargetMode="External"/><Relationship Id="rId322" Type="http://schemas.openxmlformats.org/officeDocument/2006/relationships/hyperlink" Target="https://ccg-imaging-cgc-tradingcards-production.s3.amazonaws.com/6e4bc5c6-7eb5-40e9-9c49-ba178ab26813/CRD1401036555-155_REV.jpg" TargetMode="External"/><Relationship Id="rId2244" Type="http://schemas.openxmlformats.org/officeDocument/2006/relationships/hyperlink" Target="https://www.cgccards.com/certlookup/6035587243/" TargetMode="External"/><Relationship Id="rId3574" Type="http://schemas.openxmlformats.org/officeDocument/2006/relationships/hyperlink" Target="https://ccg-imaging-cgc-tradingcards-production.s3.amazonaws.com/17274542-688d-41ac-9b9d-d6dc4d80e01d/CAR6001856-119_REV.jpg" TargetMode="External"/><Relationship Id="rId321" Type="http://schemas.openxmlformats.org/officeDocument/2006/relationships/hyperlink" Target="https://ccg-imaging-cgc-tradingcards-production.s3.amazonaws.com/6e4bc5c6-7eb5-40e9-9c49-ba178ab26813/CRD1401036555-155_OBV.jpg" TargetMode="External"/><Relationship Id="rId2245" Type="http://schemas.openxmlformats.org/officeDocument/2006/relationships/hyperlink" Target="https://ccg-imaging-cgc-tradingcards-production.s3.amazonaws.com/17428317-3368-4eb9-977d-87fe84eb1b7f/CAR6035587-244_OBV.jpg" TargetMode="External"/><Relationship Id="rId3577" Type="http://schemas.openxmlformats.org/officeDocument/2006/relationships/hyperlink" Target="https://ccg-imaging-cgc-tradingcards-production.s3.amazonaws.com/17274384-4645-41a1-ba62-6622fb8b77f3/CAR6001859-251_OBV.jpg" TargetMode="External"/><Relationship Id="rId320" Type="http://schemas.openxmlformats.org/officeDocument/2006/relationships/hyperlink" Target="https://www.cgccards.com/certlookup/1401036555154/" TargetMode="External"/><Relationship Id="rId2246" Type="http://schemas.openxmlformats.org/officeDocument/2006/relationships/hyperlink" Target="https://ccg-imaging-cgc-tradingcards-production.s3.amazonaws.com/17428317-3368-4eb9-977d-87fe84eb1b7f/CAR6035587-244_REV.jpg" TargetMode="External"/><Relationship Id="rId3576" Type="http://schemas.openxmlformats.org/officeDocument/2006/relationships/hyperlink" Target="https://www.cgccards.com/certlookup/6001856119/" TargetMode="External"/><Relationship Id="rId2236" Type="http://schemas.openxmlformats.org/officeDocument/2006/relationships/hyperlink" Target="https://www.cgccards.com/certlookup/6035587241/" TargetMode="External"/><Relationship Id="rId3568" Type="http://schemas.openxmlformats.org/officeDocument/2006/relationships/hyperlink" Target="https://www.cgccards.com/certlookup/6001850295/" TargetMode="External"/><Relationship Id="rId2237" Type="http://schemas.openxmlformats.org/officeDocument/2006/relationships/hyperlink" Target="https://ccg-imaging-cgc-tradingcards-production.s3.amazonaws.com/17428317-2830-4c0d-9281-2d2c62cfd024/CAR6035587-242_OBV.jpg" TargetMode="External"/><Relationship Id="rId3567" Type="http://schemas.openxmlformats.org/officeDocument/2006/relationships/hyperlink" Target="https://ccg-imaging-cgc-tradingcards-production.s3.amazonaws.com/17271143-41ad-4cb6-b795-64781d447fb4/CAR6001850-295_OBV.jpg,https://ccg-imaging-cgc-tradingcards-production.s3.amazonaws.com/17271143-41ad-4cb6-b795-64781d447fb4/CAR6001850-295_REV.jpg" TargetMode="External"/><Relationship Id="rId2238" Type="http://schemas.openxmlformats.org/officeDocument/2006/relationships/hyperlink" Target="https://ccg-imaging-cgc-tradingcards-production.s3.amazonaws.com/17428317-2830-4c0d-9281-2d2c62cfd024/CAR6035587-242_REV.jpg" TargetMode="External"/><Relationship Id="rId2239" Type="http://schemas.openxmlformats.org/officeDocument/2006/relationships/hyperlink" Target="https://ccg-imaging-cgc-tradingcards-production.s3.amazonaws.com/17428317-2830-4c0d-9281-2d2c62cfd024/CAR6035587-242_OBV.jpg,https://ccg-imaging-cgc-tradingcards-production.s3.amazonaws.com/17428317-2830-4c0d-9281-2d2c62cfd024/CAR6035587-242_REV.jpg" TargetMode="External"/><Relationship Id="rId3569" Type="http://schemas.openxmlformats.org/officeDocument/2006/relationships/hyperlink" Target="https://ccg-imaging-cgc-tradingcards-production.s3.amazonaws.com/17271143-86da-4cf0-a790-26793e495d7d/CAR6001850-297_OBV.jpg" TargetMode="External"/><Relationship Id="rId316" Type="http://schemas.openxmlformats.org/officeDocument/2006/relationships/hyperlink" Target="https://www.cgccards.com/certlookup/1401036555151/" TargetMode="External"/><Relationship Id="rId315" Type="http://schemas.openxmlformats.org/officeDocument/2006/relationships/hyperlink" Target="https://ccg-imaging-cgc-tradingcards-production.s3.amazonaws.com/89914d6e-6344-4e3e-9762-c0892aca02ba/CRD1401036555-151_OBV.jpg,https://ccg-imaging-cgc-tradingcards-production.s3.amazonaws.com/89914d6e-6344-4e3e-9762-c0892aca02ba/CRD1401036555-151_REV.jpg" TargetMode="External"/><Relationship Id="rId314" Type="http://schemas.openxmlformats.org/officeDocument/2006/relationships/hyperlink" Target="https://ccg-imaging-cgc-tradingcards-production.s3.amazonaws.com/89914d6e-6344-4e3e-9762-c0892aca02ba/CRD1401036555-151_REV.jpg" TargetMode="External"/><Relationship Id="rId313" Type="http://schemas.openxmlformats.org/officeDocument/2006/relationships/hyperlink" Target="https://ccg-imaging-cgc-tradingcards-production.s3.amazonaws.com/89914d6e-6344-4e3e-9762-c0892aca02ba/CRD1401036555-151_OBV.jpg" TargetMode="External"/><Relationship Id="rId319" Type="http://schemas.openxmlformats.org/officeDocument/2006/relationships/hyperlink" Target="https://ccg-imaging-cgc-tradingcards-production.s3.amazonaws.com/786c815e-7602-4baa-ae7e-15d8df9b7cc9/CRD1401036555-154_OBV.jpg,https://ccg-imaging-cgc-tradingcards-production.s3.amazonaws.com/786c815e-7602-4baa-ae7e-15d8df9b7cc9/CRD1401036555-154_REV.jpg" TargetMode="External"/><Relationship Id="rId318" Type="http://schemas.openxmlformats.org/officeDocument/2006/relationships/hyperlink" Target="https://ccg-imaging-cgc-tradingcards-production.s3.amazonaws.com/786c815e-7602-4baa-ae7e-15d8df9b7cc9/CRD1401036555-154_REV.jpg" TargetMode="External"/><Relationship Id="rId317" Type="http://schemas.openxmlformats.org/officeDocument/2006/relationships/hyperlink" Target="https://ccg-imaging-cgc-tradingcards-production.s3.amazonaws.com/786c815e-7602-4baa-ae7e-15d8df9b7cc9/CRD1401036555-154_OBV.jpg" TargetMode="External"/><Relationship Id="rId3560" Type="http://schemas.openxmlformats.org/officeDocument/2006/relationships/hyperlink" Target="https://www.cgccards.com/certlookup/6001850288/" TargetMode="External"/><Relationship Id="rId2230" Type="http://schemas.openxmlformats.org/officeDocument/2006/relationships/hyperlink" Target="https://ccg-imaging-cgc-tradingcards-production.s3.amazonaws.com/17428317-1821-4c02-854a-34df26add6d6/CAR6035587-238_REV.jpg" TargetMode="External"/><Relationship Id="rId3562" Type="http://schemas.openxmlformats.org/officeDocument/2006/relationships/hyperlink" Target="https://ccg-imaging-cgc-tradingcards-production.s3.amazonaws.com/17271138-6132-4259-9dd8-12e3a5f51a81/CAR6001850-289_REV.jpg" TargetMode="External"/><Relationship Id="rId2231" Type="http://schemas.openxmlformats.org/officeDocument/2006/relationships/hyperlink" Target="https://ccg-imaging-cgc-tradingcards-production.s3.amazonaws.com/17428317-1821-4c02-854a-34df26add6d6/CAR6035587-238_OBV.jpg,https://ccg-imaging-cgc-tradingcards-production.s3.amazonaws.com/17428317-1821-4c02-854a-34df26add6d6/CAR6035587-238_REV.jpg" TargetMode="External"/><Relationship Id="rId3561" Type="http://schemas.openxmlformats.org/officeDocument/2006/relationships/hyperlink" Target="https://ccg-imaging-cgc-tradingcards-production.s3.amazonaws.com/17271138-6132-4259-9dd8-12e3a5f51a81/CAR6001850-289_OBV.jpg" TargetMode="External"/><Relationship Id="rId312" Type="http://schemas.openxmlformats.org/officeDocument/2006/relationships/hyperlink" Target="https://www.cgccards.com/certlookup/1401036555145/" TargetMode="External"/><Relationship Id="rId2232" Type="http://schemas.openxmlformats.org/officeDocument/2006/relationships/hyperlink" Target="https://www.cgccards.com/certlookup/6035587238/" TargetMode="External"/><Relationship Id="rId3564" Type="http://schemas.openxmlformats.org/officeDocument/2006/relationships/hyperlink" Target="https://www.cgccards.com/certlookup/6001850289/" TargetMode="External"/><Relationship Id="rId311" Type="http://schemas.openxmlformats.org/officeDocument/2006/relationships/hyperlink" Target="https://ccg-imaging-cgc-tradingcards-production.s3.amazonaws.com/6f57d569-2f9f-41f8-89b1-2c96f0c80f68/CRD1401036555-145_OBV.jpg,https://ccg-imaging-cgc-tradingcards-production.s3.amazonaws.com/6f57d569-2f9f-41f8-89b1-2c96f0c80f68/CRD1401036555-145_REV.jpg" TargetMode="External"/><Relationship Id="rId2233" Type="http://schemas.openxmlformats.org/officeDocument/2006/relationships/hyperlink" Target="https://ccg-imaging-cgc-tradingcards-production.s3.amazonaws.com/17428317-26b4-4905-8c8a-31b87188520a/CAR6035587-241_OBV.jpg" TargetMode="External"/><Relationship Id="rId3563" Type="http://schemas.openxmlformats.org/officeDocument/2006/relationships/hyperlink" Target="https://ccg-imaging-cgc-tradingcards-production.s3.amazonaws.com/17271138-6132-4259-9dd8-12e3a5f51a81/CAR6001850-289_OBV.jpg,https://ccg-imaging-cgc-tradingcards-production.s3.amazonaws.com/17271138-6132-4259-9dd8-12e3a5f51a81/CAR6001850-289_REV.jpg" TargetMode="External"/><Relationship Id="rId310" Type="http://schemas.openxmlformats.org/officeDocument/2006/relationships/hyperlink" Target="https://ccg-imaging-cgc-tradingcards-production.s3.amazonaws.com/6f57d569-2f9f-41f8-89b1-2c96f0c80f68/CRD1401036555-145_REV.jpg" TargetMode="External"/><Relationship Id="rId2234" Type="http://schemas.openxmlformats.org/officeDocument/2006/relationships/hyperlink" Target="https://ccg-imaging-cgc-tradingcards-production.s3.amazonaws.com/17428317-26b4-4905-8c8a-31b87188520a/CAR6035587-241_REV.jpg" TargetMode="External"/><Relationship Id="rId3566" Type="http://schemas.openxmlformats.org/officeDocument/2006/relationships/hyperlink" Target="https://ccg-imaging-cgc-tradingcards-production.s3.amazonaws.com/17271143-41ad-4cb6-b795-64781d447fb4/CAR6001850-295_REV.jpg" TargetMode="External"/><Relationship Id="rId2235" Type="http://schemas.openxmlformats.org/officeDocument/2006/relationships/hyperlink" Target="https://ccg-imaging-cgc-tradingcards-production.s3.amazonaws.com/17428317-26b4-4905-8c8a-31b87188520a/CAR6035587-241_OBV.jpg,https://ccg-imaging-cgc-tradingcards-production.s3.amazonaws.com/17428317-26b4-4905-8c8a-31b87188520a/CAR6035587-241_REV.jpg" TargetMode="External"/><Relationship Id="rId3565" Type="http://schemas.openxmlformats.org/officeDocument/2006/relationships/hyperlink" Target="https://ccg-imaging-cgc-tradingcards-production.s3.amazonaws.com/17271143-41ad-4cb6-b795-64781d447fb4/CAR6001850-295_OBV.jpg" TargetMode="External"/><Relationship Id="rId297" Type="http://schemas.openxmlformats.org/officeDocument/2006/relationships/hyperlink" Target="https://ccg-imaging-cgc-tradingcards-production.s3.amazonaws.com/da3b8d73-f501-4fe8-8ab4-e1e46a179258/CRD1401036555-090_OBV.jpg" TargetMode="External"/><Relationship Id="rId296" Type="http://schemas.openxmlformats.org/officeDocument/2006/relationships/hyperlink" Target="https://www.cgccards.com/certlookup/1401036555088/" TargetMode="External"/><Relationship Id="rId295" Type="http://schemas.openxmlformats.org/officeDocument/2006/relationships/hyperlink" Target="https://ccg-imaging-cgc-tradingcards-production.s3.amazonaws.com/340c4910-ded1-4cfb-91ac-e22d5a7a25d2/CRD1401036555-088_OBV.jpg,https://ccg-imaging-cgc-tradingcards-production.s3.amazonaws.com/340c4910-ded1-4cfb-91ac-e22d5a7a25d2/CRD1401036555-088_REV.jpg" TargetMode="External"/><Relationship Id="rId294" Type="http://schemas.openxmlformats.org/officeDocument/2006/relationships/hyperlink" Target="https://ccg-imaging-cgc-tradingcards-production.s3.amazonaws.com/340c4910-ded1-4cfb-91ac-e22d5a7a25d2/CRD1401036555-088_REV.jpg" TargetMode="External"/><Relationship Id="rId299" Type="http://schemas.openxmlformats.org/officeDocument/2006/relationships/hyperlink" Target="https://ccg-imaging-cgc-tradingcards-production.s3.amazonaws.com/da3b8d73-f501-4fe8-8ab4-e1e46a179258/CRD1401036555-090_OBV.jpg,https://ccg-imaging-cgc-tradingcards-production.s3.amazonaws.com/da3b8d73-f501-4fe8-8ab4-e1e46a179258/CRD1401036555-090_REV.jpg" TargetMode="External"/><Relationship Id="rId298" Type="http://schemas.openxmlformats.org/officeDocument/2006/relationships/hyperlink" Target="https://ccg-imaging-cgc-tradingcards-production.s3.amazonaws.com/da3b8d73-f501-4fe8-8ab4-e1e46a179258/CRD1401036555-090_REV.jpg" TargetMode="External"/><Relationship Id="rId271" Type="http://schemas.openxmlformats.org/officeDocument/2006/relationships/hyperlink" Target="https://ccg-imaging-cgc-tradingcards-production.s3.amazonaws.com/cf0b339e-6963-435d-a366-1c6b7e4ef5f2/CSG1401031274-278_OBV.jpg,https://ccg-imaging-cgc-tradingcards-production.s3.amazonaws.com/cf0b339e-6963-435d-a366-1c6b7e4ef5f2/CSG1401031274-278_REV.jpg" TargetMode="External"/><Relationship Id="rId270" Type="http://schemas.openxmlformats.org/officeDocument/2006/relationships/hyperlink" Target="https://ccg-imaging-cgc-tradingcards-production.s3.amazonaws.com/cf0b339e-6963-435d-a366-1c6b7e4ef5f2/CSG1401031274-278_REV.jpg" TargetMode="External"/><Relationship Id="rId269" Type="http://schemas.openxmlformats.org/officeDocument/2006/relationships/hyperlink" Target="https://ccg-imaging-cgc-tradingcards-production.s3.amazonaws.com/cf0b339e-6963-435d-a366-1c6b7e4ef5f2/CSG1401031274-278_OBV.jpg" TargetMode="External"/><Relationship Id="rId264" Type="http://schemas.openxmlformats.org/officeDocument/2006/relationships/hyperlink" Target="https://www.cgccards.com/certlookup/1401031274275/" TargetMode="External"/><Relationship Id="rId263" Type="http://schemas.openxmlformats.org/officeDocument/2006/relationships/hyperlink" Target="https://ccg-imaging-cgc-tradingcards-production.s3.amazonaws.com/665b8c22-fd6f-4764-8dbf-01b1873f8115/CSG1401031274-275_OBV.jpg,https://ccg-imaging-cgc-tradingcards-production.s3.amazonaws.com/665b8c22-fd6f-4764-8dbf-01b1873f8115/CSG1401031274-275_REV.jpg" TargetMode="External"/><Relationship Id="rId262" Type="http://schemas.openxmlformats.org/officeDocument/2006/relationships/hyperlink" Target="https://ccg-imaging-cgc-tradingcards-production.s3.amazonaws.com/665b8c22-fd6f-4764-8dbf-01b1873f8115/CSG1401031274-275_REV.jpg" TargetMode="External"/><Relationship Id="rId261" Type="http://schemas.openxmlformats.org/officeDocument/2006/relationships/hyperlink" Target="https://ccg-imaging-cgc-tradingcards-production.s3.amazonaws.com/665b8c22-fd6f-4764-8dbf-01b1873f8115/CSG1401031274-275_OBV.jpg" TargetMode="External"/><Relationship Id="rId268" Type="http://schemas.openxmlformats.org/officeDocument/2006/relationships/hyperlink" Target="https://www.cgccards.com/certlookup/1401031274277/" TargetMode="External"/><Relationship Id="rId267" Type="http://schemas.openxmlformats.org/officeDocument/2006/relationships/hyperlink" Target="https://ccg-imaging-cgc-tradingcards-production.s3.amazonaws.com/dd73f69b-1cbe-4478-b1d2-4cbe98d3c26c/CSG1401031274-277_OBV.jpg,https://ccg-imaging-cgc-tradingcards-production.s3.amazonaws.com/dd73f69b-1cbe-4478-b1d2-4cbe98d3c26c/CSG1401031274-277_REV.jpg" TargetMode="External"/><Relationship Id="rId266" Type="http://schemas.openxmlformats.org/officeDocument/2006/relationships/hyperlink" Target="https://ccg-imaging-cgc-tradingcards-production.s3.amazonaws.com/dd73f69b-1cbe-4478-b1d2-4cbe98d3c26c/CSG1401031274-277_REV.jpg" TargetMode="External"/><Relationship Id="rId265" Type="http://schemas.openxmlformats.org/officeDocument/2006/relationships/hyperlink" Target="https://ccg-imaging-cgc-tradingcards-production.s3.amazonaws.com/dd73f69b-1cbe-4478-b1d2-4cbe98d3c26c/CSG1401031274-277_OBV.jpg" TargetMode="External"/><Relationship Id="rId260" Type="http://schemas.openxmlformats.org/officeDocument/2006/relationships/hyperlink" Target="https://www.cgccards.com/certlookup/1401031274274/" TargetMode="External"/><Relationship Id="rId259" Type="http://schemas.openxmlformats.org/officeDocument/2006/relationships/hyperlink" Target="https://ccg-imaging-cgc-tradingcards-production.s3.amazonaws.com/382b2102-17d5-49ac-a157-1414cfaea510/CSG1401031274-274_OBV.jpg,https://ccg-imaging-cgc-tradingcards-production.s3.amazonaws.com/382b2102-17d5-49ac-a157-1414cfaea510/CSG1401031274-274_REV.jpg" TargetMode="External"/><Relationship Id="rId258" Type="http://schemas.openxmlformats.org/officeDocument/2006/relationships/hyperlink" Target="https://ccg-imaging-cgc-tradingcards-production.s3.amazonaws.com/382b2102-17d5-49ac-a157-1414cfaea510/CSG1401031274-274_REV.jpg" TargetMode="External"/><Relationship Id="rId2290" Type="http://schemas.openxmlformats.org/officeDocument/2006/relationships/hyperlink" Target="https://ccg-imaging-cgc-tradingcards-production.s3.amazonaws.com/17428324-4707-4dac-a82c-9ed3ebeb830b/CAR6035587-268_REV.jpg" TargetMode="External"/><Relationship Id="rId2291" Type="http://schemas.openxmlformats.org/officeDocument/2006/relationships/hyperlink" Target="https://ccg-imaging-cgc-tradingcards-production.s3.amazonaws.com/17428324-4707-4dac-a82c-9ed3ebeb830b/CAR6035587-268_OBV.jpg,https://ccg-imaging-cgc-tradingcards-production.s3.amazonaws.com/17428324-4707-4dac-a82c-9ed3ebeb830b/CAR6035587-268_REV.jpg" TargetMode="External"/><Relationship Id="rId2292" Type="http://schemas.openxmlformats.org/officeDocument/2006/relationships/hyperlink" Target="https://www.cgccards.com/certlookup/6035587268/" TargetMode="External"/><Relationship Id="rId2293" Type="http://schemas.openxmlformats.org/officeDocument/2006/relationships/hyperlink" Target="https://ccg-imaging-cgc-tradingcards-production.s3.amazonaws.com/17428324-5583-4fea-a6bf-65d7ec1086f8/CAR6035587-271_OBV.jpg" TargetMode="External"/><Relationship Id="rId253" Type="http://schemas.openxmlformats.org/officeDocument/2006/relationships/hyperlink" Target="https://ccg-imaging-cgc-tradingcards-production.s3.amazonaws.com/6a4a0b6a-61a1-465c-9ddd-da84589d0f7e/CSG1401031274-273_OBV.jpg" TargetMode="External"/><Relationship Id="rId2294" Type="http://schemas.openxmlformats.org/officeDocument/2006/relationships/hyperlink" Target="https://ccg-imaging-cgc-tradingcards-production.s3.amazonaws.com/17428324-5583-4fea-a6bf-65d7ec1086f8/CAR6035587-271_REV.jpg" TargetMode="External"/><Relationship Id="rId252" Type="http://schemas.openxmlformats.org/officeDocument/2006/relationships/hyperlink" Target="https://www.cgccards.com/certlookup/1401031256108/" TargetMode="External"/><Relationship Id="rId2295" Type="http://schemas.openxmlformats.org/officeDocument/2006/relationships/hyperlink" Target="https://ccg-imaging-cgc-tradingcards-production.s3.amazonaws.com/17428324-5583-4fea-a6bf-65d7ec1086f8/CAR6035587-271_OBV.jpg,https://ccg-imaging-cgc-tradingcards-production.s3.amazonaws.com/17428324-5583-4fea-a6bf-65d7ec1086f8/CAR6035587-271_REV.jpg" TargetMode="External"/><Relationship Id="rId251" Type="http://schemas.openxmlformats.org/officeDocument/2006/relationships/hyperlink" Target="https://ccg-imaging-cgc-tradingcards-production.s3.amazonaws.com/bcd2cc6f-0629-43a2-a13f-f02bdbf1f94e/CGC1401031256-108_OBV.jpg,https://ccg-imaging-cgc-tradingcards-production.s3.amazonaws.com/bcd2cc6f-0629-43a2-a13f-f02bdbf1f94e/CGC1401031256-108_REV.jpg" TargetMode="External"/><Relationship Id="rId2296" Type="http://schemas.openxmlformats.org/officeDocument/2006/relationships/hyperlink" Target="https://www.cgccards.com/certlookup/6035587271/" TargetMode="External"/><Relationship Id="rId250" Type="http://schemas.openxmlformats.org/officeDocument/2006/relationships/hyperlink" Target="https://ccg-imaging-cgc-tradingcards-production.s3.amazonaws.com/bcd2cc6f-0629-43a2-a13f-f02bdbf1f94e/CGC1401031256-108_REV.jpg" TargetMode="External"/><Relationship Id="rId2297" Type="http://schemas.openxmlformats.org/officeDocument/2006/relationships/hyperlink" Target="https://ccg-imaging-cgc-tradingcards-production.s3.amazonaws.com/17428324-6013-44e9-a6aa-6dee8d52c163/CAR6035587-273_OBV.jpg" TargetMode="External"/><Relationship Id="rId257" Type="http://schemas.openxmlformats.org/officeDocument/2006/relationships/hyperlink" Target="https://ccg-imaging-cgc-tradingcards-production.s3.amazonaws.com/382b2102-17d5-49ac-a157-1414cfaea510/CSG1401031274-274_OBV.jpg" TargetMode="External"/><Relationship Id="rId2298" Type="http://schemas.openxmlformats.org/officeDocument/2006/relationships/hyperlink" Target="https://ccg-imaging-cgc-tradingcards-production.s3.amazonaws.com/17428324-6013-44e9-a6aa-6dee8d52c163/CAR6035587-273_REV.jpg" TargetMode="External"/><Relationship Id="rId256" Type="http://schemas.openxmlformats.org/officeDocument/2006/relationships/hyperlink" Target="https://www.cgccards.com/certlookup/1401031274273/" TargetMode="External"/><Relationship Id="rId2299" Type="http://schemas.openxmlformats.org/officeDocument/2006/relationships/hyperlink" Target="https://ccg-imaging-cgc-tradingcards-production.s3.amazonaws.com/17428324-6013-44e9-a6aa-6dee8d52c163/CAR6035587-273_OBV.jpg,https://ccg-imaging-cgc-tradingcards-production.s3.amazonaws.com/17428324-6013-44e9-a6aa-6dee8d52c163/CAR6035587-273_REV.jpg" TargetMode="External"/><Relationship Id="rId255" Type="http://schemas.openxmlformats.org/officeDocument/2006/relationships/hyperlink" Target="https://ccg-imaging-cgc-tradingcards-production.s3.amazonaws.com/6a4a0b6a-61a1-465c-9ddd-da84589d0f7e/CSG1401031274-273_OBV.jpg,https://ccg-imaging-cgc-tradingcards-production.s3.amazonaws.com/6a4a0b6a-61a1-465c-9ddd-da84589d0f7e/CSG1401031274-273_REV.jpg" TargetMode="External"/><Relationship Id="rId254" Type="http://schemas.openxmlformats.org/officeDocument/2006/relationships/hyperlink" Target="https://ccg-imaging-cgc-tradingcards-production.s3.amazonaws.com/6a4a0b6a-61a1-465c-9ddd-da84589d0f7e/CSG1401031274-273_REV.jpg" TargetMode="External"/><Relationship Id="rId293" Type="http://schemas.openxmlformats.org/officeDocument/2006/relationships/hyperlink" Target="https://ccg-imaging-cgc-tradingcards-production.s3.amazonaws.com/340c4910-ded1-4cfb-91ac-e22d5a7a25d2/CRD1401036555-088_OBV.jpg" TargetMode="External"/><Relationship Id="rId292" Type="http://schemas.openxmlformats.org/officeDocument/2006/relationships/hyperlink" Target="https://www.cgccards.com/certlookup/1401036555086/" TargetMode="External"/><Relationship Id="rId291" Type="http://schemas.openxmlformats.org/officeDocument/2006/relationships/hyperlink" Target="https://ccg-imaging-cgc-tradingcards-production.s3.amazonaws.com/b56f5ed1-1ccf-4764-a119-c1e261ad7b14/CRD1401036555-086_OBV.jpg,https://ccg-imaging-cgc-tradingcards-production.s3.amazonaws.com/b56f5ed1-1ccf-4764-a119-c1e261ad7b14/CRD1401036555-086_REV.jpg" TargetMode="External"/><Relationship Id="rId290" Type="http://schemas.openxmlformats.org/officeDocument/2006/relationships/hyperlink" Target="https://ccg-imaging-cgc-tradingcards-production.s3.amazonaws.com/b56f5ed1-1ccf-4764-a119-c1e261ad7b14/CRD1401036555-086_REV.jpg" TargetMode="External"/><Relationship Id="rId286" Type="http://schemas.openxmlformats.org/officeDocument/2006/relationships/hyperlink" Target="https://ccg-imaging-cgc-tradingcards-production.s3.amazonaws.com/ecdc719d-fe9b-4727-a199-977cfb875f07/CRD1401036555-070_REV.jpg" TargetMode="External"/><Relationship Id="rId285" Type="http://schemas.openxmlformats.org/officeDocument/2006/relationships/hyperlink" Target="https://ccg-imaging-cgc-tradingcards-production.s3.amazonaws.com/ecdc719d-fe9b-4727-a199-977cfb875f07/CRD1401036555-070_OBV.jpg" TargetMode="External"/><Relationship Id="rId284" Type="http://schemas.openxmlformats.org/officeDocument/2006/relationships/hyperlink" Target="https://www.cgccards.com/certlookup/1401036555063/" TargetMode="External"/><Relationship Id="rId283" Type="http://schemas.openxmlformats.org/officeDocument/2006/relationships/hyperlink" Target="https://ccg-imaging-cgc-tradingcards-production.s3.amazonaws.com/168ed704-30ac-468a-8e65-402bab39b99d/CRD1401036555-063_OBV.jpg,https://ccg-imaging-cgc-tradingcards-production.s3.amazonaws.com/168ed704-30ac-468a-8e65-402bab39b99d/CRD1401036555-063_REV.jpg" TargetMode="External"/><Relationship Id="rId289" Type="http://schemas.openxmlformats.org/officeDocument/2006/relationships/hyperlink" Target="https://ccg-imaging-cgc-tradingcards-production.s3.amazonaws.com/b56f5ed1-1ccf-4764-a119-c1e261ad7b14/CRD1401036555-086_OBV.jpg" TargetMode="External"/><Relationship Id="rId288" Type="http://schemas.openxmlformats.org/officeDocument/2006/relationships/hyperlink" Target="https://www.cgccards.com/certlookup/1401036555070/" TargetMode="External"/><Relationship Id="rId287" Type="http://schemas.openxmlformats.org/officeDocument/2006/relationships/hyperlink" Target="https://ccg-imaging-cgc-tradingcards-production.s3.amazonaws.com/ecdc719d-fe9b-4727-a199-977cfb875f07/CRD1401036555-070_OBV.jpg,https://ccg-imaging-cgc-tradingcards-production.s3.amazonaws.com/ecdc719d-fe9b-4727-a199-977cfb875f07/CRD1401036555-070_REV.jpg" TargetMode="External"/><Relationship Id="rId282" Type="http://schemas.openxmlformats.org/officeDocument/2006/relationships/hyperlink" Target="https://ccg-imaging-cgc-tradingcards-production.s3.amazonaws.com/168ed704-30ac-468a-8e65-402bab39b99d/CRD1401036555-063_REV.jpg" TargetMode="External"/><Relationship Id="rId281" Type="http://schemas.openxmlformats.org/officeDocument/2006/relationships/hyperlink" Target="https://ccg-imaging-cgc-tradingcards-production.s3.amazonaws.com/168ed704-30ac-468a-8e65-402bab39b99d/CRD1401036555-063_OBV.jpg" TargetMode="External"/><Relationship Id="rId280" Type="http://schemas.openxmlformats.org/officeDocument/2006/relationships/hyperlink" Target="https://www.cgccards.com/certlookup/1401036555062/" TargetMode="External"/><Relationship Id="rId275" Type="http://schemas.openxmlformats.org/officeDocument/2006/relationships/hyperlink" Target="https://ccg-imaging-cgc-tradingcards-production.s3.amazonaws.com/d80767d6-a09d-40d2-9d58-bac31ef62e70/CSG1401031274-279_OBV.jpg,https://ccg-imaging-cgc-tradingcards-production.s3.amazonaws.com/d80767d6-a09d-40d2-9d58-bac31ef62e70/CSG1401031274-279_REV.jpg" TargetMode="External"/><Relationship Id="rId274" Type="http://schemas.openxmlformats.org/officeDocument/2006/relationships/hyperlink" Target="https://ccg-imaging-cgc-tradingcards-production.s3.amazonaws.com/d80767d6-a09d-40d2-9d58-bac31ef62e70/CSG1401031274-279_REV.jpg" TargetMode="External"/><Relationship Id="rId273" Type="http://schemas.openxmlformats.org/officeDocument/2006/relationships/hyperlink" Target="https://ccg-imaging-cgc-tradingcards-production.s3.amazonaws.com/d80767d6-a09d-40d2-9d58-bac31ef62e70/CSG1401031274-279_OBV.jpg" TargetMode="External"/><Relationship Id="rId272" Type="http://schemas.openxmlformats.org/officeDocument/2006/relationships/hyperlink" Target="https://www.cgccards.com/certlookup/1401031274278/" TargetMode="External"/><Relationship Id="rId279" Type="http://schemas.openxmlformats.org/officeDocument/2006/relationships/hyperlink" Target="https://ccg-imaging-cgc-tradingcards-production.s3.amazonaws.com/b898d541-1e62-480c-923c-0b652a2ba578/CRD1401036555-062_OBV.jpg,https://ccg-imaging-cgc-tradingcards-production.s3.amazonaws.com/b898d541-1e62-480c-923c-0b652a2ba578/CRD1401036555-062_REV.jpg" TargetMode="External"/><Relationship Id="rId278" Type="http://schemas.openxmlformats.org/officeDocument/2006/relationships/hyperlink" Target="https://ccg-imaging-cgc-tradingcards-production.s3.amazonaws.com/b898d541-1e62-480c-923c-0b652a2ba578/CRD1401036555-062_REV.jpg" TargetMode="External"/><Relationship Id="rId277" Type="http://schemas.openxmlformats.org/officeDocument/2006/relationships/hyperlink" Target="https://ccg-imaging-cgc-tradingcards-production.s3.amazonaws.com/b898d541-1e62-480c-923c-0b652a2ba578/CRD1401036555-062_OBV.jpg" TargetMode="External"/><Relationship Id="rId276" Type="http://schemas.openxmlformats.org/officeDocument/2006/relationships/hyperlink" Target="https://www.cgccards.com/certlookup/1401031274279/" TargetMode="External"/><Relationship Id="rId1851" Type="http://schemas.openxmlformats.org/officeDocument/2006/relationships/hyperlink" Target="https://ccg-imaging-cgc-tradingcards-production.s3.amazonaws.com/17425906-580b-4f41-b251-49e8cf0fa06c/CAR6035585-286_OBV.jpg,https://ccg-imaging-cgc-tradingcards-production.s3.amazonaws.com/17425906-580b-4f41-b251-49e8cf0fa06c/CAR6035585-286_REV.jpg" TargetMode="External"/><Relationship Id="rId1852" Type="http://schemas.openxmlformats.org/officeDocument/2006/relationships/hyperlink" Target="https://www.cgccards.com/certlookup/6035585286/" TargetMode="External"/><Relationship Id="rId1853" Type="http://schemas.openxmlformats.org/officeDocument/2006/relationships/hyperlink" Target="https://ccg-imaging-cgc-tradingcards-production.s3.amazonaws.com/17425906-6529-4c26-a9c2-7d50e31fe94c/CAR6035585-288_OBV.jpg" TargetMode="External"/><Relationship Id="rId1854" Type="http://schemas.openxmlformats.org/officeDocument/2006/relationships/hyperlink" Target="https://ccg-imaging-cgc-tradingcards-production.s3.amazonaws.com/17425906-6529-4c26-a9c2-7d50e31fe94c/CAR6035585-288_REV.jpg" TargetMode="External"/><Relationship Id="rId1855" Type="http://schemas.openxmlformats.org/officeDocument/2006/relationships/hyperlink" Target="https://ccg-imaging-cgc-tradingcards-production.s3.amazonaws.com/17425906-6529-4c26-a9c2-7d50e31fe94c/CAR6035585-288_OBV.jpg,https://ccg-imaging-cgc-tradingcards-production.s3.amazonaws.com/17425906-6529-4c26-a9c2-7d50e31fe94c/CAR6035585-288_REV.jpg" TargetMode="External"/><Relationship Id="rId1856" Type="http://schemas.openxmlformats.org/officeDocument/2006/relationships/hyperlink" Target="https://www.cgccards.com/certlookup/6035585288/" TargetMode="External"/><Relationship Id="rId1857" Type="http://schemas.openxmlformats.org/officeDocument/2006/relationships/hyperlink" Target="https://ccg-imaging-cgc-tradingcards-production.s3.amazonaws.com/17425908-921b-426a-80fe-d042dd215060/CAR6035585-291_OBV.jpg" TargetMode="External"/><Relationship Id="rId1858" Type="http://schemas.openxmlformats.org/officeDocument/2006/relationships/hyperlink" Target="https://ccg-imaging-cgc-tradingcards-production.s3.amazonaws.com/17425908-921b-426a-80fe-d042dd215060/CAR6035585-291_REV.jpg" TargetMode="External"/><Relationship Id="rId1859" Type="http://schemas.openxmlformats.org/officeDocument/2006/relationships/hyperlink" Target="https://ccg-imaging-cgc-tradingcards-production.s3.amazonaws.com/17425908-921b-426a-80fe-d042dd215060/CAR6035585-291_OBV.jpg,https://ccg-imaging-cgc-tradingcards-production.s3.amazonaws.com/17425908-921b-426a-80fe-d042dd215060/CAR6035585-291_REV.jpg" TargetMode="External"/><Relationship Id="rId1850" Type="http://schemas.openxmlformats.org/officeDocument/2006/relationships/hyperlink" Target="https://ccg-imaging-cgc-tradingcards-production.s3.amazonaws.com/17425906-580b-4f41-b251-49e8cf0fa06c/CAR6035585-286_REV.jpg" TargetMode="External"/><Relationship Id="rId1840" Type="http://schemas.openxmlformats.org/officeDocument/2006/relationships/hyperlink" Target="https://www.cgccards.com/certlookup/6035585279/" TargetMode="External"/><Relationship Id="rId1841" Type="http://schemas.openxmlformats.org/officeDocument/2006/relationships/hyperlink" Target="https://ccg-imaging-cgc-tradingcards-production.s3.amazonaws.com/17425906-4264-4090-a855-a136d9fa20d0/CAR6035585-281_OBV.jpg" TargetMode="External"/><Relationship Id="rId1842" Type="http://schemas.openxmlformats.org/officeDocument/2006/relationships/hyperlink" Target="https://ccg-imaging-cgc-tradingcards-production.s3.amazonaws.com/17425906-4264-4090-a855-a136d9fa20d0/CAR6035585-281_REV.jpg" TargetMode="External"/><Relationship Id="rId1843" Type="http://schemas.openxmlformats.org/officeDocument/2006/relationships/hyperlink" Target="https://ccg-imaging-cgc-tradingcards-production.s3.amazonaws.com/17425906-4264-4090-a855-a136d9fa20d0/CAR6035585-281_OBV.jpg,https://ccg-imaging-cgc-tradingcards-production.s3.amazonaws.com/17425906-4264-4090-a855-a136d9fa20d0/CAR6035585-281_REV.jpg" TargetMode="External"/><Relationship Id="rId1844" Type="http://schemas.openxmlformats.org/officeDocument/2006/relationships/hyperlink" Target="https://www.cgccards.com/certlookup/6035585281/" TargetMode="External"/><Relationship Id="rId1845" Type="http://schemas.openxmlformats.org/officeDocument/2006/relationships/hyperlink" Target="https://ccg-imaging-cgc-tradingcards-production.s3.amazonaws.com/17425906-4828-48dd-bb45-4c0496339805/CAR6035585-283_OBV.jpg" TargetMode="External"/><Relationship Id="rId1846" Type="http://schemas.openxmlformats.org/officeDocument/2006/relationships/hyperlink" Target="https://ccg-imaging-cgc-tradingcards-production.s3.amazonaws.com/17425906-4828-48dd-bb45-4c0496339805/CAR6035585-283_REV.jpg" TargetMode="External"/><Relationship Id="rId1847" Type="http://schemas.openxmlformats.org/officeDocument/2006/relationships/hyperlink" Target="https://ccg-imaging-cgc-tradingcards-production.s3.amazonaws.com/17425906-4828-48dd-bb45-4c0496339805/CAR6035585-283_OBV.jpg,https://ccg-imaging-cgc-tradingcards-production.s3.amazonaws.com/17425906-4828-48dd-bb45-4c0496339805/CAR6035585-283_REV.jpg" TargetMode="External"/><Relationship Id="rId1848" Type="http://schemas.openxmlformats.org/officeDocument/2006/relationships/hyperlink" Target="https://www.cgccards.com/certlookup/6035585283/" TargetMode="External"/><Relationship Id="rId1849" Type="http://schemas.openxmlformats.org/officeDocument/2006/relationships/hyperlink" Target="https://ccg-imaging-cgc-tradingcards-production.s3.amazonaws.com/17425906-580b-4f41-b251-49e8cf0fa06c/CAR6035585-286_OBV.jpg" TargetMode="External"/><Relationship Id="rId1873" Type="http://schemas.openxmlformats.org/officeDocument/2006/relationships/hyperlink" Target="https://ccg-imaging-cgc-tradingcards-production.s3.amazonaws.com/17428288-4202-4515-9d13-55aae7defe44/CAR6035587-049_OBV.jpg" TargetMode="External"/><Relationship Id="rId1874" Type="http://schemas.openxmlformats.org/officeDocument/2006/relationships/hyperlink" Target="https://ccg-imaging-cgc-tradingcards-production.s3.amazonaws.com/17428288-4202-4515-9d13-55aae7defe44/CAR6035587-049_REV.jpg" TargetMode="External"/><Relationship Id="rId1875" Type="http://schemas.openxmlformats.org/officeDocument/2006/relationships/hyperlink" Target="https://ccg-imaging-cgc-tradingcards-production.s3.amazonaws.com/17428288-4202-4515-9d13-55aae7defe44/CAR6035587-049_OBV.jpg,https://ccg-imaging-cgc-tradingcards-production.s3.amazonaws.com/17428288-4202-4515-9d13-55aae7defe44/CAR6035587-049_REV.jpg" TargetMode="External"/><Relationship Id="rId1876" Type="http://schemas.openxmlformats.org/officeDocument/2006/relationships/hyperlink" Target="https://www.cgccards.com/certlookup/6035587049/" TargetMode="External"/><Relationship Id="rId1877" Type="http://schemas.openxmlformats.org/officeDocument/2006/relationships/hyperlink" Target="https://ccg-imaging-cgc-tradingcards-production.s3.amazonaws.com/17428288-4458-4687-bc89-8972683dd5e8/CAR6035587-050_OBV.jpg" TargetMode="External"/><Relationship Id="rId1878" Type="http://schemas.openxmlformats.org/officeDocument/2006/relationships/hyperlink" Target="https://ccg-imaging-cgc-tradingcards-production.s3.amazonaws.com/17428288-4458-4687-bc89-8972683dd5e8/CAR6035587-050_REV.jpg" TargetMode="External"/><Relationship Id="rId1879" Type="http://schemas.openxmlformats.org/officeDocument/2006/relationships/hyperlink" Target="https://ccg-imaging-cgc-tradingcards-production.s3.amazonaws.com/17428288-4458-4687-bc89-8972683dd5e8/CAR6035587-050_OBV.jpg,https://ccg-imaging-cgc-tradingcards-production.s3.amazonaws.com/17428288-4458-4687-bc89-8972683dd5e8/CAR6035587-050_REV.jpg" TargetMode="External"/><Relationship Id="rId1870" Type="http://schemas.openxmlformats.org/officeDocument/2006/relationships/hyperlink" Target="https://ccg-imaging-cgc-tradingcards-production.s3.amazonaws.com/17428288-2276-481f-95cf-4bbbac340143/CAR6035587-042_REV.jpg" TargetMode="External"/><Relationship Id="rId1871" Type="http://schemas.openxmlformats.org/officeDocument/2006/relationships/hyperlink" Target="https://ccg-imaging-cgc-tradingcards-production.s3.amazonaws.com/17428288-2276-481f-95cf-4bbbac340143/CAR6035587-042_OBV.jpg,https://ccg-imaging-cgc-tradingcards-production.s3.amazonaws.com/17428288-2276-481f-95cf-4bbbac340143/CAR6035587-042_REV.jpg" TargetMode="External"/><Relationship Id="rId1872" Type="http://schemas.openxmlformats.org/officeDocument/2006/relationships/hyperlink" Target="https://www.cgccards.com/certlookup/6035587042/" TargetMode="External"/><Relationship Id="rId1862" Type="http://schemas.openxmlformats.org/officeDocument/2006/relationships/hyperlink" Target="https://ccg-imaging-cgc-tradingcards-production.s3.amazonaws.com/17428282-6492-4c5d-a2f0-3c78ea61d4b7/CAR6035587-009_REV.jpg" TargetMode="External"/><Relationship Id="rId1863" Type="http://schemas.openxmlformats.org/officeDocument/2006/relationships/hyperlink" Target="https://ccg-imaging-cgc-tradingcards-production.s3.amazonaws.com/17428282-6492-4c5d-a2f0-3c78ea61d4b7/CAR6035587-009_OBV.jpg,https://ccg-imaging-cgc-tradingcards-production.s3.amazonaws.com/17428282-6492-4c5d-a2f0-3c78ea61d4b7/CAR6035587-009_REV.jpg" TargetMode="External"/><Relationship Id="rId1864" Type="http://schemas.openxmlformats.org/officeDocument/2006/relationships/hyperlink" Target="https://www.cgccards.com/certlookup/6035587009/" TargetMode="External"/><Relationship Id="rId1865" Type="http://schemas.openxmlformats.org/officeDocument/2006/relationships/hyperlink" Target="https://ccg-imaging-cgc-tradingcards-production.s3.amazonaws.com/17428282-69b8-4cb0-9a67-00b3f2610619/CAR6035587-011_OBV.jpg" TargetMode="External"/><Relationship Id="rId1866" Type="http://schemas.openxmlformats.org/officeDocument/2006/relationships/hyperlink" Target="https://ccg-imaging-cgc-tradingcards-production.s3.amazonaws.com/17428282-69b8-4cb0-9a67-00b3f2610619/CAR6035587-011_REV.jpg" TargetMode="External"/><Relationship Id="rId1867" Type="http://schemas.openxmlformats.org/officeDocument/2006/relationships/hyperlink" Target="https://ccg-imaging-cgc-tradingcards-production.s3.amazonaws.com/17428282-69b8-4cb0-9a67-00b3f2610619/CAR6035587-011_OBV.jpg,https://ccg-imaging-cgc-tradingcards-production.s3.amazonaws.com/17428282-69b8-4cb0-9a67-00b3f2610619/CAR6035587-011_REV.jpg" TargetMode="External"/><Relationship Id="rId1868" Type="http://schemas.openxmlformats.org/officeDocument/2006/relationships/hyperlink" Target="https://www.cgccards.com/certlookup/6035587011/" TargetMode="External"/><Relationship Id="rId1869" Type="http://schemas.openxmlformats.org/officeDocument/2006/relationships/hyperlink" Target="https://ccg-imaging-cgc-tradingcards-production.s3.amazonaws.com/17428288-2276-481f-95cf-4bbbac340143/CAR6035587-042_OBV.jpg" TargetMode="External"/><Relationship Id="rId1860" Type="http://schemas.openxmlformats.org/officeDocument/2006/relationships/hyperlink" Target="https://www.cgccards.com/certlookup/6035585291/" TargetMode="External"/><Relationship Id="rId1861" Type="http://schemas.openxmlformats.org/officeDocument/2006/relationships/hyperlink" Target="https://ccg-imaging-cgc-tradingcards-production.s3.amazonaws.com/17428282-6492-4c5d-a2f0-3c78ea61d4b7/CAR6035587-009_OBV.jpg" TargetMode="External"/><Relationship Id="rId1810" Type="http://schemas.openxmlformats.org/officeDocument/2006/relationships/hyperlink" Target="https://ccg-imaging-cgc-tradingcards-production.s3.amazonaws.com/17425903-5450-4b39-9938-58dbd9508eee/CAR6035585-271_REV.jpg" TargetMode="External"/><Relationship Id="rId1811" Type="http://schemas.openxmlformats.org/officeDocument/2006/relationships/hyperlink" Target="https://ccg-imaging-cgc-tradingcards-production.s3.amazonaws.com/17425903-5450-4b39-9938-58dbd9508eee/CAR6035585-271_OBV.jpg,https://ccg-imaging-cgc-tradingcards-production.s3.amazonaws.com/17425903-5450-4b39-9938-58dbd9508eee/CAR6035585-271_REV.jpg" TargetMode="External"/><Relationship Id="rId1812" Type="http://schemas.openxmlformats.org/officeDocument/2006/relationships/hyperlink" Target="https://www.cgccards.com/certlookup/6035585271/" TargetMode="External"/><Relationship Id="rId1813" Type="http://schemas.openxmlformats.org/officeDocument/2006/relationships/hyperlink" Target="https://ccg-imaging-cgc-tradingcards-production.s3.amazonaws.com/17425903-56a8-4e78-9481-2ef9cf4b36f0/CAR6035585-272_OBV.jpg" TargetMode="External"/><Relationship Id="rId1814" Type="http://schemas.openxmlformats.org/officeDocument/2006/relationships/hyperlink" Target="https://ccg-imaging-cgc-tradingcards-production.s3.amazonaws.com/17425903-56a8-4e78-9481-2ef9cf4b36f0/CAR6035585-272_REV.jpg" TargetMode="External"/><Relationship Id="rId1815" Type="http://schemas.openxmlformats.org/officeDocument/2006/relationships/hyperlink" Target="https://ccg-imaging-cgc-tradingcards-production.s3.amazonaws.com/17425903-56a8-4e78-9481-2ef9cf4b36f0/CAR6035585-272_OBV.jpg,https://ccg-imaging-cgc-tradingcards-production.s3.amazonaws.com/17425903-56a8-4e78-9481-2ef9cf4b36f0/CAR6035585-272_REV.jpg" TargetMode="External"/><Relationship Id="rId1816" Type="http://schemas.openxmlformats.org/officeDocument/2006/relationships/hyperlink" Target="https://www.cgccards.com/certlookup/6035585272/" TargetMode="External"/><Relationship Id="rId1817" Type="http://schemas.openxmlformats.org/officeDocument/2006/relationships/hyperlink" Target="https://ccg-imaging-cgc-tradingcards-production.s3.amazonaws.com/17425903-5911-4d93-b501-0dfaa46a72e1/CAR6035585-273_OBV.jpg" TargetMode="External"/><Relationship Id="rId1818" Type="http://schemas.openxmlformats.org/officeDocument/2006/relationships/hyperlink" Target="https://ccg-imaging-cgc-tradingcards-production.s3.amazonaws.com/17425903-5911-4d93-b501-0dfaa46a72e1/CAR6035585-273_REV.jpg" TargetMode="External"/><Relationship Id="rId1819" Type="http://schemas.openxmlformats.org/officeDocument/2006/relationships/hyperlink" Target="https://ccg-imaging-cgc-tradingcards-production.s3.amazonaws.com/17425903-5911-4d93-b501-0dfaa46a72e1/CAR6035585-273_OBV.jpg,https://ccg-imaging-cgc-tradingcards-production.s3.amazonaws.com/17425903-5911-4d93-b501-0dfaa46a72e1/CAR6035585-273_REV.jpg" TargetMode="External"/><Relationship Id="rId1800" Type="http://schemas.openxmlformats.org/officeDocument/2006/relationships/hyperlink" Target="https://www.cgccards.com/certlookup/6035585268/" TargetMode="External"/><Relationship Id="rId1801" Type="http://schemas.openxmlformats.org/officeDocument/2006/relationships/hyperlink" Target="https://ccg-imaging-cgc-tradingcards-production.s3.amazonaws.com/17425903-49c2-4451-bfa2-5555304a04de/CAR6035585-269_OBV.jpg" TargetMode="External"/><Relationship Id="rId1802" Type="http://schemas.openxmlformats.org/officeDocument/2006/relationships/hyperlink" Target="https://ccg-imaging-cgc-tradingcards-production.s3.amazonaws.com/17425903-49c2-4451-bfa2-5555304a04de/CAR6035585-269_REV.jpg" TargetMode="External"/><Relationship Id="rId1803" Type="http://schemas.openxmlformats.org/officeDocument/2006/relationships/hyperlink" Target="https://ccg-imaging-cgc-tradingcards-production.s3.amazonaws.com/17425903-49c2-4451-bfa2-5555304a04de/CAR6035585-269_OBV.jpg,https://ccg-imaging-cgc-tradingcards-production.s3.amazonaws.com/17425903-49c2-4451-bfa2-5555304a04de/CAR6035585-269_REV.jpg" TargetMode="External"/><Relationship Id="rId1804" Type="http://schemas.openxmlformats.org/officeDocument/2006/relationships/hyperlink" Target="https://www.cgccards.com/certlookup/6035585269/" TargetMode="External"/><Relationship Id="rId1805" Type="http://schemas.openxmlformats.org/officeDocument/2006/relationships/hyperlink" Target="https://ccg-imaging-cgc-tradingcards-production.s3.amazonaws.com/17425903-51c2-46b4-896c-620a95e76051/CAR6035585-270_OBV.jpg" TargetMode="External"/><Relationship Id="rId1806" Type="http://schemas.openxmlformats.org/officeDocument/2006/relationships/hyperlink" Target="https://ccg-imaging-cgc-tradingcards-production.s3.amazonaws.com/17425903-51c2-46b4-896c-620a95e76051/CAR6035585-270_REV.jpg" TargetMode="External"/><Relationship Id="rId1807" Type="http://schemas.openxmlformats.org/officeDocument/2006/relationships/hyperlink" Target="https://ccg-imaging-cgc-tradingcards-production.s3.amazonaws.com/17425903-51c2-46b4-896c-620a95e76051/CAR6035585-270_OBV.jpg,https://ccg-imaging-cgc-tradingcards-production.s3.amazonaws.com/17425903-51c2-46b4-896c-620a95e76051/CAR6035585-270_REV.jpg" TargetMode="External"/><Relationship Id="rId1808" Type="http://schemas.openxmlformats.org/officeDocument/2006/relationships/hyperlink" Target="https://www.cgccards.com/certlookup/6035585270/" TargetMode="External"/><Relationship Id="rId1809" Type="http://schemas.openxmlformats.org/officeDocument/2006/relationships/hyperlink" Target="https://ccg-imaging-cgc-tradingcards-production.s3.amazonaws.com/17425903-5450-4b39-9938-58dbd9508eee/CAR6035585-271_OBV.jpg" TargetMode="External"/><Relationship Id="rId1830" Type="http://schemas.openxmlformats.org/officeDocument/2006/relationships/hyperlink" Target="https://ccg-imaging-cgc-tradingcards-production.s3.amazonaws.com/17425906-29ad-4cf1-9132-4a09cb330331/CAR6035585-276_REV.jpg" TargetMode="External"/><Relationship Id="rId1831" Type="http://schemas.openxmlformats.org/officeDocument/2006/relationships/hyperlink" Target="https://ccg-imaging-cgc-tradingcards-production.s3.amazonaws.com/17425906-29ad-4cf1-9132-4a09cb330331/CAR6035585-276_OBV.jpg,https://ccg-imaging-cgc-tradingcards-production.s3.amazonaws.com/17425906-29ad-4cf1-9132-4a09cb330331/CAR6035585-276_REV.jpg" TargetMode="External"/><Relationship Id="rId1832" Type="http://schemas.openxmlformats.org/officeDocument/2006/relationships/hyperlink" Target="https://www.cgccards.com/certlookup/6035585276/" TargetMode="External"/><Relationship Id="rId1833" Type="http://schemas.openxmlformats.org/officeDocument/2006/relationships/hyperlink" Target="https://ccg-imaging-cgc-tradingcards-production.s3.amazonaws.com/17425906-344c-48c3-bea1-40fa3cb3f99f/CAR6035585-278_OBV.jpg" TargetMode="External"/><Relationship Id="rId1834" Type="http://schemas.openxmlformats.org/officeDocument/2006/relationships/hyperlink" Target="https://ccg-imaging-cgc-tradingcards-production.s3.amazonaws.com/17425906-344c-48c3-bea1-40fa3cb3f99f/CAR6035585-278_REV.jpg" TargetMode="External"/><Relationship Id="rId1835" Type="http://schemas.openxmlformats.org/officeDocument/2006/relationships/hyperlink" Target="https://ccg-imaging-cgc-tradingcards-production.s3.amazonaws.com/17425906-344c-48c3-bea1-40fa3cb3f99f/CAR6035585-278_OBV.jpg,https://ccg-imaging-cgc-tradingcards-production.s3.amazonaws.com/17425906-344c-48c3-bea1-40fa3cb3f99f/CAR6035585-278_REV.jpg" TargetMode="External"/><Relationship Id="rId1836" Type="http://schemas.openxmlformats.org/officeDocument/2006/relationships/hyperlink" Target="https://www.cgccards.com/certlookup/6035585278/" TargetMode="External"/><Relationship Id="rId1837" Type="http://schemas.openxmlformats.org/officeDocument/2006/relationships/hyperlink" Target="https://ccg-imaging-cgc-tradingcards-production.s3.amazonaws.com/17425906-37eb-46fe-95c8-67e3a7de2e0c/CAR6035585-279_OBV.jpg" TargetMode="External"/><Relationship Id="rId1838" Type="http://schemas.openxmlformats.org/officeDocument/2006/relationships/hyperlink" Target="https://ccg-imaging-cgc-tradingcards-production.s3.amazonaws.com/17425906-37eb-46fe-95c8-67e3a7de2e0c/CAR6035585-279_REV.jpg" TargetMode="External"/><Relationship Id="rId1839" Type="http://schemas.openxmlformats.org/officeDocument/2006/relationships/hyperlink" Target="https://ccg-imaging-cgc-tradingcards-production.s3.amazonaws.com/17425906-37eb-46fe-95c8-67e3a7de2e0c/CAR6035585-279_OBV.jpg,https://ccg-imaging-cgc-tradingcards-production.s3.amazonaws.com/17425906-37eb-46fe-95c8-67e3a7de2e0c/CAR6035585-279_REV.jpg" TargetMode="External"/><Relationship Id="rId1820" Type="http://schemas.openxmlformats.org/officeDocument/2006/relationships/hyperlink" Target="https://www.cgccards.com/certlookup/6035585273/" TargetMode="External"/><Relationship Id="rId1821" Type="http://schemas.openxmlformats.org/officeDocument/2006/relationships/hyperlink" Target="https://ccg-imaging-cgc-tradingcards-production.s3.amazonaws.com/17425903-626e-40f5-8b60-37d757ff69f7/CAR6035585-274_OBV.jpg" TargetMode="External"/><Relationship Id="rId1822" Type="http://schemas.openxmlformats.org/officeDocument/2006/relationships/hyperlink" Target="https://ccg-imaging-cgc-tradingcards-production.s3.amazonaws.com/17425903-626e-40f5-8b60-37d757ff69f7/CAR6035585-274_REV.jpg" TargetMode="External"/><Relationship Id="rId1823" Type="http://schemas.openxmlformats.org/officeDocument/2006/relationships/hyperlink" Target="https://ccg-imaging-cgc-tradingcards-production.s3.amazonaws.com/17425903-626e-40f5-8b60-37d757ff69f7/CAR6035585-274_OBV.jpg,https://ccg-imaging-cgc-tradingcards-production.s3.amazonaws.com/17425903-626e-40f5-8b60-37d757ff69f7/CAR6035585-274_REV.jpg" TargetMode="External"/><Relationship Id="rId1824" Type="http://schemas.openxmlformats.org/officeDocument/2006/relationships/hyperlink" Target="https://www.cgccards.com/certlookup/6035585274/" TargetMode="External"/><Relationship Id="rId1825" Type="http://schemas.openxmlformats.org/officeDocument/2006/relationships/hyperlink" Target="https://ccg-imaging-cgc-tradingcards-production.s3.amazonaws.com/17425906-266f-4f39-a109-b0e599e6f184/CAR6035585-275_OBV.jpg" TargetMode="External"/><Relationship Id="rId1826" Type="http://schemas.openxmlformats.org/officeDocument/2006/relationships/hyperlink" Target="https://ccg-imaging-cgc-tradingcards-production.s3.amazonaws.com/17425906-266f-4f39-a109-b0e599e6f184/CAR6035585-275_REV.jpg" TargetMode="External"/><Relationship Id="rId1827" Type="http://schemas.openxmlformats.org/officeDocument/2006/relationships/hyperlink" Target="https://ccg-imaging-cgc-tradingcards-production.s3.amazonaws.com/17425906-266f-4f39-a109-b0e599e6f184/CAR6035585-275_OBV.jpg,https://ccg-imaging-cgc-tradingcards-production.s3.amazonaws.com/17425906-266f-4f39-a109-b0e599e6f184/CAR6035585-275_REV.jpg" TargetMode="External"/><Relationship Id="rId1828" Type="http://schemas.openxmlformats.org/officeDocument/2006/relationships/hyperlink" Target="https://www.cgccards.com/certlookup/6035585275/" TargetMode="External"/><Relationship Id="rId1829" Type="http://schemas.openxmlformats.org/officeDocument/2006/relationships/hyperlink" Target="https://ccg-imaging-cgc-tradingcards-production.s3.amazonaws.com/17425906-29ad-4cf1-9132-4a09cb330331/CAR6035585-276_OBV.jpg" TargetMode="External"/><Relationship Id="rId2302" Type="http://schemas.openxmlformats.org/officeDocument/2006/relationships/hyperlink" Target="https://ccg-imaging-cgc-tradingcards-production.s3.amazonaws.com/17428324-8021-4439-8070-374e9c5ef842/CAR6035587-281_REV.jpg" TargetMode="External"/><Relationship Id="rId3634" Type="http://schemas.openxmlformats.org/officeDocument/2006/relationships/hyperlink" Target="https://ccg-imaging-cgc-tradingcards-production.s3.amazonaws.com/8cb1d2da-8396-435b-8138-eb431f25a3a3/CSG1401031274-258_REV.jpg" TargetMode="External"/><Relationship Id="rId2303" Type="http://schemas.openxmlformats.org/officeDocument/2006/relationships/hyperlink" Target="https://ccg-imaging-cgc-tradingcards-production.s3.amazonaws.com/17428324-8021-4439-8070-374e9c5ef842/CAR6035587-281_OBV.jpg,https://ccg-imaging-cgc-tradingcards-production.s3.amazonaws.com/17428324-8021-4439-8070-374e9c5ef842/CAR6035587-281_REV.jpg" TargetMode="External"/><Relationship Id="rId3633" Type="http://schemas.openxmlformats.org/officeDocument/2006/relationships/hyperlink" Target="https://ccg-imaging-cgc-tradingcards-production.s3.amazonaws.com/8cb1d2da-8396-435b-8138-eb431f25a3a3/CSG1401031274-258_OBV.jpg" TargetMode="External"/><Relationship Id="rId2304" Type="http://schemas.openxmlformats.org/officeDocument/2006/relationships/hyperlink" Target="https://www.cgccards.com/certlookup/6035587281/" TargetMode="External"/><Relationship Id="rId3636" Type="http://schemas.openxmlformats.org/officeDocument/2006/relationships/hyperlink" Target="https://www.cgccards.com/certlookup/1401031274258/" TargetMode="External"/><Relationship Id="rId2305" Type="http://schemas.openxmlformats.org/officeDocument/2006/relationships/hyperlink" Target="https://ccg-imaging-cgc-tradingcards-production.s3.amazonaws.com/17428324-85ea-4b0a-87da-c376b21acef8/CAR6035587-283_OBV.jpg" TargetMode="External"/><Relationship Id="rId3635" Type="http://schemas.openxmlformats.org/officeDocument/2006/relationships/hyperlink" Target="https://ccg-imaging-cgc-tradingcards-production.s3.amazonaws.com/8cb1d2da-8396-435b-8138-eb431f25a3a3/CSG1401031274-258_OBV.jpg,https://ccg-imaging-cgc-tradingcards-production.s3.amazonaws.com/8cb1d2da-8396-435b-8138-eb431f25a3a3/CSG1401031274-258_REV.jpg" TargetMode="External"/><Relationship Id="rId2306" Type="http://schemas.openxmlformats.org/officeDocument/2006/relationships/hyperlink" Target="https://ccg-imaging-cgc-tradingcards-production.s3.amazonaws.com/17428324-85ea-4b0a-87da-c376b21acef8/CAR6035587-283_REV.jpg" TargetMode="External"/><Relationship Id="rId3638" Type="http://schemas.openxmlformats.org/officeDocument/2006/relationships/hyperlink" Target="https://ccg-imaging-cgc-tradingcards-production.s3.amazonaws.com/18faccec-38db-467c-b201-a76840be1fb2/CSG1401031274-260_REV.jpg" TargetMode="External"/><Relationship Id="rId2307" Type="http://schemas.openxmlformats.org/officeDocument/2006/relationships/hyperlink" Target="https://ccg-imaging-cgc-tradingcards-production.s3.amazonaws.com/17428324-85ea-4b0a-87da-c376b21acef8/CAR6035587-283_OBV.jpg,https://ccg-imaging-cgc-tradingcards-production.s3.amazonaws.com/17428324-85ea-4b0a-87da-c376b21acef8/CAR6035587-283_REV.jpg" TargetMode="External"/><Relationship Id="rId3637" Type="http://schemas.openxmlformats.org/officeDocument/2006/relationships/hyperlink" Target="https://ccg-imaging-cgc-tradingcards-production.s3.amazonaws.com/18faccec-38db-467c-b201-a76840be1fb2/CSG1401031274-260_OBV.jpg" TargetMode="External"/><Relationship Id="rId2308" Type="http://schemas.openxmlformats.org/officeDocument/2006/relationships/hyperlink" Target="https://www.cgccards.com/certlookup/6035587283/" TargetMode="External"/><Relationship Id="rId2309" Type="http://schemas.openxmlformats.org/officeDocument/2006/relationships/hyperlink" Target="https://ccg-imaging-cgc-tradingcards-production.s3.amazonaws.com/17428324-9328-4f48-8801-7756e920949a/CAR6035587-286_OBV.jpg" TargetMode="External"/><Relationship Id="rId3639" Type="http://schemas.openxmlformats.org/officeDocument/2006/relationships/hyperlink" Target="https://ccg-imaging-cgc-tradingcards-production.s3.amazonaws.com/18faccec-38db-467c-b201-a76840be1fb2/CSG1401031274-260_OBV.jpg,https://ccg-imaging-cgc-tradingcards-production.s3.amazonaws.com/18faccec-38db-467c-b201-a76840be1fb2/CSG1401031274-260_REV.jpg" TargetMode="External"/><Relationship Id="rId3630" Type="http://schemas.openxmlformats.org/officeDocument/2006/relationships/hyperlink" Target="https://ccg-imaging-cgc-tradingcards-production.s3.amazonaws.com/7efa9b40-9f24-4a70-96a4-fe88b775525d/CSG1401031274-254_REV.jpg" TargetMode="External"/><Relationship Id="rId2300" Type="http://schemas.openxmlformats.org/officeDocument/2006/relationships/hyperlink" Target="https://www.cgccards.com/certlookup/6035587273/" TargetMode="External"/><Relationship Id="rId3632" Type="http://schemas.openxmlformats.org/officeDocument/2006/relationships/hyperlink" Target="https://www.cgccards.com/certlookup/1401031274254/" TargetMode="External"/><Relationship Id="rId2301" Type="http://schemas.openxmlformats.org/officeDocument/2006/relationships/hyperlink" Target="https://ccg-imaging-cgc-tradingcards-production.s3.amazonaws.com/17428324-8021-4439-8070-374e9c5ef842/CAR6035587-281_OBV.jpg" TargetMode="External"/><Relationship Id="rId3631" Type="http://schemas.openxmlformats.org/officeDocument/2006/relationships/hyperlink" Target="https://ccg-imaging-cgc-tradingcards-production.s3.amazonaws.com/7efa9b40-9f24-4a70-96a4-fe88b775525d/CSG1401031274-254_OBV.jpg,https://ccg-imaging-cgc-tradingcards-production.s3.amazonaws.com/7efa9b40-9f24-4a70-96a4-fe88b775525d/CSG1401031274-254_REV.jpg" TargetMode="External"/><Relationship Id="rId3623" Type="http://schemas.openxmlformats.org/officeDocument/2006/relationships/hyperlink" Target="https://ccg-imaging-cgc-tradingcards-production.s3.amazonaws.com/60deefb8-3a6e-4560-8a09-46985f4711f2/CRD1401016007-260_OBV.jpg,https://ccg-imaging-cgc-tradingcards-production.s3.amazonaws.com/60deefb8-3a6e-4560-8a09-46985f4711f2/CRD1401016007-260_REV.jpg" TargetMode="External"/><Relationship Id="rId3622" Type="http://schemas.openxmlformats.org/officeDocument/2006/relationships/hyperlink" Target="https://ccg-imaging-cgc-tradingcards-production.s3.amazonaws.com/60deefb8-3a6e-4560-8a09-46985f4711f2/CRD1401016007-260_REV.jpg" TargetMode="External"/><Relationship Id="rId3625" Type="http://schemas.openxmlformats.org/officeDocument/2006/relationships/hyperlink" Target="https://ccg-imaging-cgc-tradingcards-production.s3.amazonaws.com/f225299a-0eb1-41f8-a707-8cc6dc3f586c/CRD1401016007-261_OBV.jpg" TargetMode="External"/><Relationship Id="rId3624" Type="http://schemas.openxmlformats.org/officeDocument/2006/relationships/hyperlink" Target="https://www.cgccards.com/certlookup/1401016007260/" TargetMode="External"/><Relationship Id="rId3627" Type="http://schemas.openxmlformats.org/officeDocument/2006/relationships/hyperlink" Target="https://ccg-imaging-cgc-tradingcards-production.s3.amazonaws.com/f225299a-0eb1-41f8-a707-8cc6dc3f586c/CRD1401016007-261_OBV.jpg,https://ccg-imaging-cgc-tradingcards-production.s3.amazonaws.com/f225299a-0eb1-41f8-a707-8cc6dc3f586c/CRD1401016007-261_REV.jpg" TargetMode="External"/><Relationship Id="rId3626" Type="http://schemas.openxmlformats.org/officeDocument/2006/relationships/hyperlink" Target="https://ccg-imaging-cgc-tradingcards-production.s3.amazonaws.com/f225299a-0eb1-41f8-a707-8cc6dc3f586c/CRD1401016007-261_REV.jpg" TargetMode="External"/><Relationship Id="rId3629" Type="http://schemas.openxmlformats.org/officeDocument/2006/relationships/hyperlink" Target="https://ccg-imaging-cgc-tradingcards-production.s3.amazonaws.com/7efa9b40-9f24-4a70-96a4-fe88b775525d/CSG1401031274-254_OBV.jpg" TargetMode="External"/><Relationship Id="rId3628" Type="http://schemas.openxmlformats.org/officeDocument/2006/relationships/hyperlink" Target="https://www.cgccards.com/certlookup/1401016007261/" TargetMode="External"/><Relationship Id="rId3621" Type="http://schemas.openxmlformats.org/officeDocument/2006/relationships/hyperlink" Target="https://ccg-imaging-cgc-tradingcards-production.s3.amazonaws.com/60deefb8-3a6e-4560-8a09-46985f4711f2/CRD1401016007-260_OBV.jpg" TargetMode="External"/><Relationship Id="rId3620" Type="http://schemas.openxmlformats.org/officeDocument/2006/relationships/hyperlink" Target="https://www.cgccards.com/certlookup/6035585284/" TargetMode="External"/><Relationship Id="rId2324" Type="http://schemas.openxmlformats.org/officeDocument/2006/relationships/hyperlink" Target="https://www.cgccards.com/certlookup/6035587289/" TargetMode="External"/><Relationship Id="rId3656" Type="http://schemas.openxmlformats.org/officeDocument/2006/relationships/hyperlink" Target="https://www.cgccards.com/certlookup/1401036555068/" TargetMode="External"/><Relationship Id="rId2325" Type="http://schemas.openxmlformats.org/officeDocument/2006/relationships/hyperlink" Target="https://ccg-imaging-cgc-tradingcards-production.s3.amazonaws.com/17428325-5941-4192-b890-5feec0d78256/CAR6035587-290_OBV.jpg" TargetMode="External"/><Relationship Id="rId3655" Type="http://schemas.openxmlformats.org/officeDocument/2006/relationships/hyperlink" Target="https://ccg-imaging-cgc-tradingcards-production.s3.amazonaws.com/11ee99aa-f1ac-4d65-bfbb-d4e69822d84e/CRD1401036555-068_OBV.jpg,https://ccg-imaging-cgc-tradingcards-production.s3.amazonaws.com/11ee99aa-f1ac-4d65-bfbb-d4e69822d84e/CRD1401036555-068_REV.jpg" TargetMode="External"/><Relationship Id="rId2326" Type="http://schemas.openxmlformats.org/officeDocument/2006/relationships/hyperlink" Target="https://ccg-imaging-cgc-tradingcards-production.s3.amazonaws.com/17428325-5941-4192-b890-5feec0d78256/CAR6035587-290_REV.jpg" TargetMode="External"/><Relationship Id="rId3658" Type="http://schemas.openxmlformats.org/officeDocument/2006/relationships/hyperlink" Target="https://ccg-imaging-cgc-tradingcards-production.s3.amazonaws.com/0d9f8dc6-7c6f-408e-9b0d-c3ca8bab0130/CRD1401036555-069_REV.jpg" TargetMode="External"/><Relationship Id="rId2327" Type="http://schemas.openxmlformats.org/officeDocument/2006/relationships/hyperlink" Target="https://ccg-imaging-cgc-tradingcards-production.s3.amazonaws.com/17428325-5941-4192-b890-5feec0d78256/CAR6035587-290_OBV.jpg,https://ccg-imaging-cgc-tradingcards-production.s3.amazonaws.com/17428325-5941-4192-b890-5feec0d78256/CAR6035587-290_REV.jpg" TargetMode="External"/><Relationship Id="rId3657" Type="http://schemas.openxmlformats.org/officeDocument/2006/relationships/hyperlink" Target="https://ccg-imaging-cgc-tradingcards-production.s3.amazonaws.com/0d9f8dc6-7c6f-408e-9b0d-c3ca8bab0130/CRD1401036555-069_OBV.jpg" TargetMode="External"/><Relationship Id="rId2328" Type="http://schemas.openxmlformats.org/officeDocument/2006/relationships/hyperlink" Target="https://www.cgccards.com/certlookup/6035587290/" TargetMode="External"/><Relationship Id="rId2329" Type="http://schemas.openxmlformats.org/officeDocument/2006/relationships/hyperlink" Target="https://ccg-imaging-cgc-tradingcards-production.s3.amazonaws.com/17428325-623b-4d57-a8a8-36ee62db3d4a/CAR6035587-291_OBV.jpg" TargetMode="External"/><Relationship Id="rId3659" Type="http://schemas.openxmlformats.org/officeDocument/2006/relationships/hyperlink" Target="https://ccg-imaging-cgc-tradingcards-production.s3.amazonaws.com/0d9f8dc6-7c6f-408e-9b0d-c3ca8bab0130/CRD1401036555-069_OBV.jpg,https://ccg-imaging-cgc-tradingcards-production.s3.amazonaws.com/0d9f8dc6-7c6f-408e-9b0d-c3ca8bab0130/CRD1401036555-069_REV.jpg" TargetMode="External"/><Relationship Id="rId3650" Type="http://schemas.openxmlformats.org/officeDocument/2006/relationships/hyperlink" Target="https://ccg-imaging-cgc-tradingcards-production.s3.amazonaws.com/cfcc61d2-3242-4351-beeb-0d7d7ef5dd73/CRD1401036555-066_REV.jpg" TargetMode="External"/><Relationship Id="rId2320" Type="http://schemas.openxmlformats.org/officeDocument/2006/relationships/hyperlink" Target="https://www.cgccards.com/certlookup/6035587288/" TargetMode="External"/><Relationship Id="rId3652" Type="http://schemas.openxmlformats.org/officeDocument/2006/relationships/hyperlink" Target="https://www.cgccards.com/certlookup/1401036555066/" TargetMode="External"/><Relationship Id="rId2321" Type="http://schemas.openxmlformats.org/officeDocument/2006/relationships/hyperlink" Target="https://ccg-imaging-cgc-tradingcards-production.s3.amazonaws.com/17428325-001e-411b-98ef-830ef8ab36b3/CAR6035587-289_OBV.jpg" TargetMode="External"/><Relationship Id="rId3651" Type="http://schemas.openxmlformats.org/officeDocument/2006/relationships/hyperlink" Target="https://ccg-imaging-cgc-tradingcards-production.s3.amazonaws.com/cfcc61d2-3242-4351-beeb-0d7d7ef5dd73/CRD1401036555-066_OBV.jpg,https://ccg-imaging-cgc-tradingcards-production.s3.amazonaws.com/cfcc61d2-3242-4351-beeb-0d7d7ef5dd73/CRD1401036555-066_REV.jpg" TargetMode="External"/><Relationship Id="rId2322" Type="http://schemas.openxmlformats.org/officeDocument/2006/relationships/hyperlink" Target="https://ccg-imaging-cgc-tradingcards-production.s3.amazonaws.com/17428325-001e-411b-98ef-830ef8ab36b3/CAR6035587-289_REV.jpg" TargetMode="External"/><Relationship Id="rId3654" Type="http://schemas.openxmlformats.org/officeDocument/2006/relationships/hyperlink" Target="https://ccg-imaging-cgc-tradingcards-production.s3.amazonaws.com/11ee99aa-f1ac-4d65-bfbb-d4e69822d84e/CRD1401036555-068_REV.jpg" TargetMode="External"/><Relationship Id="rId2323" Type="http://schemas.openxmlformats.org/officeDocument/2006/relationships/hyperlink" Target="https://ccg-imaging-cgc-tradingcards-production.s3.amazonaws.com/17428325-001e-411b-98ef-830ef8ab36b3/CAR6035587-289_OBV.jpg,https://ccg-imaging-cgc-tradingcards-production.s3.amazonaws.com/17428325-001e-411b-98ef-830ef8ab36b3/CAR6035587-289_REV.jpg" TargetMode="External"/><Relationship Id="rId3653" Type="http://schemas.openxmlformats.org/officeDocument/2006/relationships/hyperlink" Target="https://ccg-imaging-cgc-tradingcards-production.s3.amazonaws.com/11ee99aa-f1ac-4d65-bfbb-d4e69822d84e/CRD1401036555-068_OBV.jpg" TargetMode="External"/><Relationship Id="rId2313" Type="http://schemas.openxmlformats.org/officeDocument/2006/relationships/hyperlink" Target="https://ccg-imaging-cgc-tradingcards-production.s3.amazonaws.com/17428324-9547-4cad-9186-9bca5a7c39fb/CAR6035587-287_OBV.jpg" TargetMode="External"/><Relationship Id="rId3645" Type="http://schemas.openxmlformats.org/officeDocument/2006/relationships/hyperlink" Target="https://ccg-imaging-cgc-tradingcards-production.s3.amazonaws.com/bec6b466-df52-43f6-9eee-043830fccee3/CRD1401036555-065_OBV.jpg" TargetMode="External"/><Relationship Id="rId2314" Type="http://schemas.openxmlformats.org/officeDocument/2006/relationships/hyperlink" Target="https://ccg-imaging-cgc-tradingcards-production.s3.amazonaws.com/17428324-9547-4cad-9186-9bca5a7c39fb/CAR6035587-287_REV.jpg" TargetMode="External"/><Relationship Id="rId3644" Type="http://schemas.openxmlformats.org/officeDocument/2006/relationships/hyperlink" Target="https://www.cgccards.com/certlookup/1401036555064/" TargetMode="External"/><Relationship Id="rId2315" Type="http://schemas.openxmlformats.org/officeDocument/2006/relationships/hyperlink" Target="https://ccg-imaging-cgc-tradingcards-production.s3.amazonaws.com/17428324-9547-4cad-9186-9bca5a7c39fb/CAR6035587-287_OBV.jpg,https://ccg-imaging-cgc-tradingcards-production.s3.amazonaws.com/17428324-9547-4cad-9186-9bca5a7c39fb/CAR6035587-287_REV.jpg" TargetMode="External"/><Relationship Id="rId3647" Type="http://schemas.openxmlformats.org/officeDocument/2006/relationships/hyperlink" Target="https://ccg-imaging-cgc-tradingcards-production.s3.amazonaws.com/bec6b466-df52-43f6-9eee-043830fccee3/CRD1401036555-065_OBV.jpg,https://ccg-imaging-cgc-tradingcards-production.s3.amazonaws.com/bec6b466-df52-43f6-9eee-043830fccee3/CRD1401036555-065_REV.jpg" TargetMode="External"/><Relationship Id="rId2316" Type="http://schemas.openxmlformats.org/officeDocument/2006/relationships/hyperlink" Target="https://www.cgccards.com/certlookup/6035587287/" TargetMode="External"/><Relationship Id="rId3646" Type="http://schemas.openxmlformats.org/officeDocument/2006/relationships/hyperlink" Target="https://ccg-imaging-cgc-tradingcards-production.s3.amazonaws.com/bec6b466-df52-43f6-9eee-043830fccee3/CRD1401036555-065_REV.jpg" TargetMode="External"/><Relationship Id="rId2317" Type="http://schemas.openxmlformats.org/officeDocument/2006/relationships/hyperlink" Target="https://ccg-imaging-cgc-tradingcards-production.s3.amazonaws.com/17428324-98e3-43ee-8431-4daa5609e1d2/CAR6035587-288_OBV.jpg" TargetMode="External"/><Relationship Id="rId3649" Type="http://schemas.openxmlformats.org/officeDocument/2006/relationships/hyperlink" Target="https://ccg-imaging-cgc-tradingcards-production.s3.amazonaws.com/cfcc61d2-3242-4351-beeb-0d7d7ef5dd73/CRD1401036555-066_OBV.jpg" TargetMode="External"/><Relationship Id="rId2318" Type="http://schemas.openxmlformats.org/officeDocument/2006/relationships/hyperlink" Target="https://ccg-imaging-cgc-tradingcards-production.s3.amazonaws.com/17428324-98e3-43ee-8431-4daa5609e1d2/CAR6035587-288_REV.jpg" TargetMode="External"/><Relationship Id="rId3648" Type="http://schemas.openxmlformats.org/officeDocument/2006/relationships/hyperlink" Target="https://www.cgccards.com/certlookup/1401036555065/" TargetMode="External"/><Relationship Id="rId2319" Type="http://schemas.openxmlformats.org/officeDocument/2006/relationships/hyperlink" Target="https://ccg-imaging-cgc-tradingcards-production.s3.amazonaws.com/17428324-98e3-43ee-8431-4daa5609e1d2/CAR6035587-288_OBV.jpg,https://ccg-imaging-cgc-tradingcards-production.s3.amazonaws.com/17428324-98e3-43ee-8431-4daa5609e1d2/CAR6035587-288_REV.jpg" TargetMode="External"/><Relationship Id="rId3641" Type="http://schemas.openxmlformats.org/officeDocument/2006/relationships/hyperlink" Target="https://ccg-imaging-cgc-tradingcards-production.s3.amazonaws.com/053f8b70-28f2-46ed-974d-841718201a4d/CRD1401036555-064_OBV.jpg" TargetMode="External"/><Relationship Id="rId2310" Type="http://schemas.openxmlformats.org/officeDocument/2006/relationships/hyperlink" Target="https://ccg-imaging-cgc-tradingcards-production.s3.amazonaws.com/17428324-9328-4f48-8801-7756e920949a/CAR6035587-286_REV.jpg" TargetMode="External"/><Relationship Id="rId3640" Type="http://schemas.openxmlformats.org/officeDocument/2006/relationships/hyperlink" Target="https://www.cgccards.com/certlookup/1401031274260/" TargetMode="External"/><Relationship Id="rId2311" Type="http://schemas.openxmlformats.org/officeDocument/2006/relationships/hyperlink" Target="https://ccg-imaging-cgc-tradingcards-production.s3.amazonaws.com/17428324-9328-4f48-8801-7756e920949a/CAR6035587-286_OBV.jpg,https://ccg-imaging-cgc-tradingcards-production.s3.amazonaws.com/17428324-9328-4f48-8801-7756e920949a/CAR6035587-286_REV.jpg" TargetMode="External"/><Relationship Id="rId3643" Type="http://schemas.openxmlformats.org/officeDocument/2006/relationships/hyperlink" Target="https://ccg-imaging-cgc-tradingcards-production.s3.amazonaws.com/053f8b70-28f2-46ed-974d-841718201a4d/CRD1401036555-064_OBV.jpg,https://ccg-imaging-cgc-tradingcards-production.s3.amazonaws.com/053f8b70-28f2-46ed-974d-841718201a4d/CRD1401036555-064_REV.jpg" TargetMode="External"/><Relationship Id="rId2312" Type="http://schemas.openxmlformats.org/officeDocument/2006/relationships/hyperlink" Target="https://www.cgccards.com/certlookup/6035587286/" TargetMode="External"/><Relationship Id="rId3642" Type="http://schemas.openxmlformats.org/officeDocument/2006/relationships/hyperlink" Target="https://ccg-imaging-cgc-tradingcards-production.s3.amazonaws.com/053f8b70-28f2-46ed-974d-841718201a4d/CRD1401036555-064_REV.jpg" TargetMode="External"/><Relationship Id="rId1895" Type="http://schemas.openxmlformats.org/officeDocument/2006/relationships/hyperlink" Target="https://ccg-imaging-cgc-tradingcards-production.s3.amazonaws.com/17428288-6294-497d-9aa9-e13eca5be6f8/CAR6035587-057_OBV.jpg,https://ccg-imaging-cgc-tradingcards-production.s3.amazonaws.com/17428288-6294-497d-9aa9-e13eca5be6f8/CAR6035587-057_REV.jpg" TargetMode="External"/><Relationship Id="rId1896" Type="http://schemas.openxmlformats.org/officeDocument/2006/relationships/hyperlink" Target="https://www.cgccards.com/certlookup/6035587057/" TargetMode="External"/><Relationship Id="rId1897" Type="http://schemas.openxmlformats.org/officeDocument/2006/relationships/hyperlink" Target="https://ccg-imaging-cgc-tradingcards-production.s3.amazonaws.com/17428288-651a-4ae0-98d2-6e770fc542bc/CAR6035587-058_OBV.jpg" TargetMode="External"/><Relationship Id="rId1898" Type="http://schemas.openxmlformats.org/officeDocument/2006/relationships/hyperlink" Target="https://ccg-imaging-cgc-tradingcards-production.s3.amazonaws.com/17428288-651a-4ae0-98d2-6e770fc542bc/CAR6035587-058_REV.jpg" TargetMode="External"/><Relationship Id="rId1899" Type="http://schemas.openxmlformats.org/officeDocument/2006/relationships/hyperlink" Target="https://ccg-imaging-cgc-tradingcards-production.s3.amazonaws.com/17428288-651a-4ae0-98d2-6e770fc542bc/CAR6035587-058_OBV.jpg,https://ccg-imaging-cgc-tradingcards-production.s3.amazonaws.com/17428288-651a-4ae0-98d2-6e770fc542bc/CAR6035587-058_REV.jpg" TargetMode="External"/><Relationship Id="rId1890" Type="http://schemas.openxmlformats.org/officeDocument/2006/relationships/hyperlink" Target="https://ccg-imaging-cgc-tradingcards-production.s3.amazonaws.com/17428288-6055-477e-b525-81594e887e6d/CAR6035587-056_REV.jpg" TargetMode="External"/><Relationship Id="rId1891" Type="http://schemas.openxmlformats.org/officeDocument/2006/relationships/hyperlink" Target="https://ccg-imaging-cgc-tradingcards-production.s3.amazonaws.com/17428288-6055-477e-b525-81594e887e6d/CAR6035587-056_OBV.jpg,https://ccg-imaging-cgc-tradingcards-production.s3.amazonaws.com/17428288-6055-477e-b525-81594e887e6d/CAR6035587-056_REV.jpg" TargetMode="External"/><Relationship Id="rId1892" Type="http://schemas.openxmlformats.org/officeDocument/2006/relationships/hyperlink" Target="https://www.cgccards.com/certlookup/6035587056/" TargetMode="External"/><Relationship Id="rId1893" Type="http://schemas.openxmlformats.org/officeDocument/2006/relationships/hyperlink" Target="https://ccg-imaging-cgc-tradingcards-production.s3.amazonaws.com/17428288-6294-497d-9aa9-e13eca5be6f8/CAR6035587-057_OBV.jpg" TargetMode="External"/><Relationship Id="rId1894" Type="http://schemas.openxmlformats.org/officeDocument/2006/relationships/hyperlink" Target="https://ccg-imaging-cgc-tradingcards-production.s3.amazonaws.com/17428288-6294-497d-9aa9-e13eca5be6f8/CAR6035587-057_REV.jpg" TargetMode="External"/><Relationship Id="rId1884" Type="http://schemas.openxmlformats.org/officeDocument/2006/relationships/hyperlink" Target="https://www.cgccards.com/certlookup/6035587053/" TargetMode="External"/><Relationship Id="rId1885" Type="http://schemas.openxmlformats.org/officeDocument/2006/relationships/hyperlink" Target="https://ccg-imaging-cgc-tradingcards-production.s3.amazonaws.com/17428288-5843-44d2-9785-d7ec20779f7d/CAR6035587-055_OBV.jpg" TargetMode="External"/><Relationship Id="rId1886" Type="http://schemas.openxmlformats.org/officeDocument/2006/relationships/hyperlink" Target="https://ccg-imaging-cgc-tradingcards-production.s3.amazonaws.com/17428288-5843-44d2-9785-d7ec20779f7d/CAR6035587-055_REV.jpg" TargetMode="External"/><Relationship Id="rId1887" Type="http://schemas.openxmlformats.org/officeDocument/2006/relationships/hyperlink" Target="https://ccg-imaging-cgc-tradingcards-production.s3.amazonaws.com/17428288-5843-44d2-9785-d7ec20779f7d/CAR6035587-055_OBV.jpg,https://ccg-imaging-cgc-tradingcards-production.s3.amazonaws.com/17428288-5843-44d2-9785-d7ec20779f7d/CAR6035587-055_REV.jpg" TargetMode="External"/><Relationship Id="rId1888" Type="http://schemas.openxmlformats.org/officeDocument/2006/relationships/hyperlink" Target="https://www.cgccards.com/certlookup/6035587055/" TargetMode="External"/><Relationship Id="rId1889" Type="http://schemas.openxmlformats.org/officeDocument/2006/relationships/hyperlink" Target="https://ccg-imaging-cgc-tradingcards-production.s3.amazonaws.com/17428288-6055-477e-b525-81594e887e6d/CAR6035587-056_OBV.jpg" TargetMode="External"/><Relationship Id="rId1880" Type="http://schemas.openxmlformats.org/officeDocument/2006/relationships/hyperlink" Target="https://www.cgccards.com/certlookup/6035587050/" TargetMode="External"/><Relationship Id="rId1881" Type="http://schemas.openxmlformats.org/officeDocument/2006/relationships/hyperlink" Target="https://ccg-imaging-cgc-tradingcards-production.s3.amazonaws.com/17428288-5314-41f3-9772-328e36e12087/CAR6035587-053_OBV.jpg" TargetMode="External"/><Relationship Id="rId1882" Type="http://schemas.openxmlformats.org/officeDocument/2006/relationships/hyperlink" Target="https://ccg-imaging-cgc-tradingcards-production.s3.amazonaws.com/17428288-5314-41f3-9772-328e36e12087/CAR6035587-053_REV.jpg" TargetMode="External"/><Relationship Id="rId1883" Type="http://schemas.openxmlformats.org/officeDocument/2006/relationships/hyperlink" Target="https://ccg-imaging-cgc-tradingcards-production.s3.amazonaws.com/17428288-5314-41f3-9772-328e36e12087/CAR6035587-053_OBV.jpg,https://ccg-imaging-cgc-tradingcards-production.s3.amazonaws.com/17428288-5314-41f3-9772-328e36e12087/CAR6035587-053_REV.jpg" TargetMode="External"/><Relationship Id="rId3612" Type="http://schemas.openxmlformats.org/officeDocument/2006/relationships/hyperlink" Target="https://www.cgccards.com/certlookup/6001881214/" TargetMode="External"/><Relationship Id="rId3611" Type="http://schemas.openxmlformats.org/officeDocument/2006/relationships/hyperlink" Target="https://ccg-imaging-cgc-tradingcards-production.s3.amazonaws.com/44c25765-6381-4c80-bb7e-079aa80fd698/CAR6001881-214_OBV.jpg,https://ccg-imaging-cgc-tradingcards-production.s3.amazonaws.com/44c25765-6381-4c80-bb7e-079aa80fd698/CAR6001881-214_REV.jpg" TargetMode="External"/><Relationship Id="rId3614" Type="http://schemas.openxmlformats.org/officeDocument/2006/relationships/hyperlink" Target="https://ccg-imaging-cgc-tradingcards-production.s3.amazonaws.com/99e3f631-881d-486d-873f-f570eb0ca9c8/CAR6001881-234_REV.jpg" TargetMode="External"/><Relationship Id="rId3613" Type="http://schemas.openxmlformats.org/officeDocument/2006/relationships/hyperlink" Target="https://ccg-imaging-cgc-tradingcards-production.s3.amazonaws.com/99e3f631-881d-486d-873f-f570eb0ca9c8/CAR6001881-234_OBV.jpg" TargetMode="External"/><Relationship Id="rId3616" Type="http://schemas.openxmlformats.org/officeDocument/2006/relationships/hyperlink" Target="https://www.cgccards.com/certlookup/6001881234/" TargetMode="External"/><Relationship Id="rId3615" Type="http://schemas.openxmlformats.org/officeDocument/2006/relationships/hyperlink" Target="https://ccg-imaging-cgc-tradingcards-production.s3.amazonaws.com/99e3f631-881d-486d-873f-f570eb0ca9c8/CAR6001881-234_OBV.jpg,https://ccg-imaging-cgc-tradingcards-production.s3.amazonaws.com/99e3f631-881d-486d-873f-f570eb0ca9c8/CAR6001881-234_REV.jpg" TargetMode="External"/><Relationship Id="rId3618" Type="http://schemas.openxmlformats.org/officeDocument/2006/relationships/hyperlink" Target="https://ccg-imaging-cgc-tradingcards-production.s3.amazonaws.com/17425906-52e7-4a44-819b-7fddae22941a/CAR6035585-284_REV.jpg" TargetMode="External"/><Relationship Id="rId3617" Type="http://schemas.openxmlformats.org/officeDocument/2006/relationships/hyperlink" Target="https://ccg-imaging-cgc-tradingcards-production.s3.amazonaws.com/17425906-52e7-4a44-819b-7fddae22941a/CAR6035585-284_OBV.jpg" TargetMode="External"/><Relationship Id="rId3619" Type="http://schemas.openxmlformats.org/officeDocument/2006/relationships/hyperlink" Target="https://ccg-imaging-cgc-tradingcards-production.s3.amazonaws.com/17425906-52e7-4a44-819b-7fddae22941a/CAR6035585-284_OBV.jpg,https://ccg-imaging-cgc-tradingcards-production.s3.amazonaws.com/17425906-52e7-4a44-819b-7fddae22941a/CAR6035585-284_REV.jpg" TargetMode="External"/><Relationship Id="rId3610" Type="http://schemas.openxmlformats.org/officeDocument/2006/relationships/hyperlink" Target="https://ccg-imaging-cgc-tradingcards-production.s3.amazonaws.com/44c25765-6381-4c80-bb7e-079aa80fd698/CAR6001881-214_REV.jpg" TargetMode="External"/><Relationship Id="rId3601" Type="http://schemas.openxmlformats.org/officeDocument/2006/relationships/hyperlink" Target="https://ccg-imaging-cgc-tradingcards-production.s3.amazonaws.com/af832be6-a272-4544-af44-228b2a60c4a5/CAR6001881-212_OBV.jpg" TargetMode="External"/><Relationship Id="rId3600" Type="http://schemas.openxmlformats.org/officeDocument/2006/relationships/hyperlink" Target="https://www.cgccards.com/certlookup/6001865298/" TargetMode="External"/><Relationship Id="rId3603" Type="http://schemas.openxmlformats.org/officeDocument/2006/relationships/hyperlink" Target="https://ccg-imaging-cgc-tradingcards-production.s3.amazonaws.com/af832be6-a272-4544-af44-228b2a60c4a5/CAR6001881-212_OBV.jpg,https://ccg-imaging-cgc-tradingcards-production.s3.amazonaws.com/af832be6-a272-4544-af44-228b2a60c4a5/CAR6001881-212_REV.jpg" TargetMode="External"/><Relationship Id="rId3602" Type="http://schemas.openxmlformats.org/officeDocument/2006/relationships/hyperlink" Target="https://ccg-imaging-cgc-tradingcards-production.s3.amazonaws.com/af832be6-a272-4544-af44-228b2a60c4a5/CAR6001881-212_REV.jpg" TargetMode="External"/><Relationship Id="rId3605" Type="http://schemas.openxmlformats.org/officeDocument/2006/relationships/hyperlink" Target="https://ccg-imaging-cgc-tradingcards-production.s3.amazonaws.com/b5089a57-eae7-4919-a9aa-408b4dc8d8c6/CAR6001881-213_OBV.jpg" TargetMode="External"/><Relationship Id="rId3604" Type="http://schemas.openxmlformats.org/officeDocument/2006/relationships/hyperlink" Target="https://www.cgccards.com/certlookup/6001881212/" TargetMode="External"/><Relationship Id="rId3607" Type="http://schemas.openxmlformats.org/officeDocument/2006/relationships/hyperlink" Target="https://ccg-imaging-cgc-tradingcards-production.s3.amazonaws.com/b5089a57-eae7-4919-a9aa-408b4dc8d8c6/CAR6001881-213_OBV.jpg,https://ccg-imaging-cgc-tradingcards-production.s3.amazonaws.com/b5089a57-eae7-4919-a9aa-408b4dc8d8c6/CAR6001881-213_REV.jpg" TargetMode="External"/><Relationship Id="rId3606" Type="http://schemas.openxmlformats.org/officeDocument/2006/relationships/hyperlink" Target="https://ccg-imaging-cgc-tradingcards-production.s3.amazonaws.com/b5089a57-eae7-4919-a9aa-408b4dc8d8c6/CAR6001881-213_REV.jpg" TargetMode="External"/><Relationship Id="rId3609" Type="http://schemas.openxmlformats.org/officeDocument/2006/relationships/hyperlink" Target="https://ccg-imaging-cgc-tradingcards-production.s3.amazonaws.com/44c25765-6381-4c80-bb7e-079aa80fd698/CAR6001881-214_OBV.jpg" TargetMode="External"/><Relationship Id="rId3608" Type="http://schemas.openxmlformats.org/officeDocument/2006/relationships/hyperlink" Target="https://www.cgccards.com/certlookup/6001881213/" TargetMode="External"/><Relationship Id="rId1059" Type="http://schemas.openxmlformats.org/officeDocument/2006/relationships/hyperlink" Target="https://ccg-imaging-cgc-tradingcards-production.s3.amazonaws.com/17280550-99e2-491a-8660-5f6c5e62bfc2/CAR6001884-265_OBV.jpg,https://ccg-imaging-cgc-tradingcards-production.s3.amazonaws.com/17280550-99e2-491a-8660-5f6c5e62bfc2/CAR6001884-265_REV.jpg" TargetMode="External"/><Relationship Id="rId228" Type="http://schemas.openxmlformats.org/officeDocument/2006/relationships/hyperlink" Target="https://www.cgccards.com/certlookup/1401031225250/" TargetMode="External"/><Relationship Id="rId227" Type="http://schemas.openxmlformats.org/officeDocument/2006/relationships/hyperlink" Target="https://ccg-imaging-cgc-tradingcards-production.s3.amazonaws.com/e7359d7a-b9ee-4dce-9244-c733a07e521e/CSG1401031225-250_OBV.jpg,https://ccg-imaging-cgc-tradingcards-production.s3.amazonaws.com/e7359d7a-b9ee-4dce-9244-c733a07e521e/CSG1401031225-250_REV.jpg" TargetMode="External"/><Relationship Id="rId226" Type="http://schemas.openxmlformats.org/officeDocument/2006/relationships/hyperlink" Target="https://ccg-imaging-cgc-tradingcards-production.s3.amazonaws.com/e7359d7a-b9ee-4dce-9244-c733a07e521e/CSG1401031225-250_REV.jpg" TargetMode="External"/><Relationship Id="rId225" Type="http://schemas.openxmlformats.org/officeDocument/2006/relationships/hyperlink" Target="https://ccg-imaging-cgc-tradingcards-production.s3.amazonaws.com/e7359d7a-b9ee-4dce-9244-c733a07e521e/CSG1401031225-250_OBV.jpg" TargetMode="External"/><Relationship Id="rId2380" Type="http://schemas.openxmlformats.org/officeDocument/2006/relationships/hyperlink" Target="https://www.cgccards.com/certlookup/6035588015/" TargetMode="External"/><Relationship Id="rId229" Type="http://schemas.openxmlformats.org/officeDocument/2006/relationships/hyperlink" Target="https://ccg-imaging-cgc-tradingcards-production.s3.amazonaws.com/e6efef2f-2f84-48ab-8307-4c2cae3ed776/CRD1401031229-029_OBV.jpg" TargetMode="External"/><Relationship Id="rId1050" Type="http://schemas.openxmlformats.org/officeDocument/2006/relationships/hyperlink" Target="https://ccg-imaging-cgc-tradingcards-production.s3.amazonaws.com/17280550-9296-4f4e-8733-6debccdf71ac/CAR6001884-262_REV.jpg" TargetMode="External"/><Relationship Id="rId2381" Type="http://schemas.openxmlformats.org/officeDocument/2006/relationships/hyperlink" Target="https://ccg-imaging-cgc-tradingcards-production.s3.amazonaws.com/17422480-93dd-4175-baeb-ac32bb7a588b/CAR6035588-016_OBV.jpg" TargetMode="External"/><Relationship Id="rId220" Type="http://schemas.openxmlformats.org/officeDocument/2006/relationships/hyperlink" Target="https://www.cgccards.com/certlookup/1401031225248/" TargetMode="External"/><Relationship Id="rId1051" Type="http://schemas.openxmlformats.org/officeDocument/2006/relationships/hyperlink" Target="https://ccg-imaging-cgc-tradingcards-production.s3.amazonaws.com/17280550-9296-4f4e-8733-6debccdf71ac/CAR6001884-262_OBV.jpg,https://ccg-imaging-cgc-tradingcards-production.s3.amazonaws.com/17280550-9296-4f4e-8733-6debccdf71ac/CAR6001884-262_REV.jpg" TargetMode="External"/><Relationship Id="rId2382" Type="http://schemas.openxmlformats.org/officeDocument/2006/relationships/hyperlink" Target="https://ccg-imaging-cgc-tradingcards-production.s3.amazonaws.com/17422480-93dd-4175-baeb-ac32bb7a588b/CAR6035588-016_REV.jpg" TargetMode="External"/><Relationship Id="rId1052" Type="http://schemas.openxmlformats.org/officeDocument/2006/relationships/hyperlink" Target="https://www.cgccards.com/certlookup/6001884262/" TargetMode="External"/><Relationship Id="rId2383" Type="http://schemas.openxmlformats.org/officeDocument/2006/relationships/hyperlink" Target="https://ccg-imaging-cgc-tradingcards-production.s3.amazonaws.com/17422480-93dd-4175-baeb-ac32bb7a588b/CAR6035588-016_OBV.jpg,https://ccg-imaging-cgc-tradingcards-production.s3.amazonaws.com/17422480-93dd-4175-baeb-ac32bb7a588b/CAR6035588-016_REV.jpg" TargetMode="External"/><Relationship Id="rId1053" Type="http://schemas.openxmlformats.org/officeDocument/2006/relationships/hyperlink" Target="https://ccg-imaging-cgc-tradingcards-production.s3.amazonaws.com/17280550-9555-43e7-912e-eba9cc0d8f57/CAR6001884-264_OBV.jpg" TargetMode="External"/><Relationship Id="rId2384" Type="http://schemas.openxmlformats.org/officeDocument/2006/relationships/hyperlink" Target="https://www.cgccards.com/certlookup/6035588016/" TargetMode="External"/><Relationship Id="rId1054" Type="http://schemas.openxmlformats.org/officeDocument/2006/relationships/hyperlink" Target="https://ccg-imaging-cgc-tradingcards-production.s3.amazonaws.com/17280550-9555-43e7-912e-eba9cc0d8f57/CAR6001884-264_REV.jpg" TargetMode="External"/><Relationship Id="rId2385" Type="http://schemas.openxmlformats.org/officeDocument/2006/relationships/hyperlink" Target="https://ccg-imaging-cgc-tradingcards-production.s3.amazonaws.com/17422481-016b-430c-8392-ea5e045834c6/CAR6035588-019_OBV.jpg" TargetMode="External"/><Relationship Id="rId224" Type="http://schemas.openxmlformats.org/officeDocument/2006/relationships/hyperlink" Target="https://www.cgccards.com/certlookup/1401031225249/" TargetMode="External"/><Relationship Id="rId1055" Type="http://schemas.openxmlformats.org/officeDocument/2006/relationships/hyperlink" Target="https://ccg-imaging-cgc-tradingcards-production.s3.amazonaws.com/17280550-9555-43e7-912e-eba9cc0d8f57/CAR6001884-264_OBV.jpg,https://ccg-imaging-cgc-tradingcards-production.s3.amazonaws.com/17280550-9555-43e7-912e-eba9cc0d8f57/CAR6001884-264_REV.jpg" TargetMode="External"/><Relationship Id="rId2386" Type="http://schemas.openxmlformats.org/officeDocument/2006/relationships/hyperlink" Target="https://ccg-imaging-cgc-tradingcards-production.s3.amazonaws.com/17422481-016b-430c-8392-ea5e045834c6/CAR6035588-019_REV.jpg" TargetMode="External"/><Relationship Id="rId223" Type="http://schemas.openxmlformats.org/officeDocument/2006/relationships/hyperlink" Target="https://ccg-imaging-cgc-tradingcards-production.s3.amazonaws.com/758d08dc-8020-45e7-8bea-6d3c9e8af8be/CSG1401031225-249_OBV.jpg,https://ccg-imaging-cgc-tradingcards-production.s3.amazonaws.com/758d08dc-8020-45e7-8bea-6d3c9e8af8be/CSG1401031225-249_REV.jpg" TargetMode="External"/><Relationship Id="rId1056" Type="http://schemas.openxmlformats.org/officeDocument/2006/relationships/hyperlink" Target="https://www.cgccards.com/certlookup/6001884264/" TargetMode="External"/><Relationship Id="rId2387" Type="http://schemas.openxmlformats.org/officeDocument/2006/relationships/hyperlink" Target="https://ccg-imaging-cgc-tradingcards-production.s3.amazonaws.com/17422481-016b-430c-8392-ea5e045834c6/CAR6035588-019_OBV.jpg,https://ccg-imaging-cgc-tradingcards-production.s3.amazonaws.com/17422481-016b-430c-8392-ea5e045834c6/CAR6035588-019_REV.jpg" TargetMode="External"/><Relationship Id="rId222" Type="http://schemas.openxmlformats.org/officeDocument/2006/relationships/hyperlink" Target="https://ccg-imaging-cgc-tradingcards-production.s3.amazonaws.com/758d08dc-8020-45e7-8bea-6d3c9e8af8be/CSG1401031225-249_REV.jpg" TargetMode="External"/><Relationship Id="rId1057" Type="http://schemas.openxmlformats.org/officeDocument/2006/relationships/hyperlink" Target="https://ccg-imaging-cgc-tradingcards-production.s3.amazonaws.com/17280550-99e2-491a-8660-5f6c5e62bfc2/CAR6001884-265_OBV.jpg" TargetMode="External"/><Relationship Id="rId2388" Type="http://schemas.openxmlformats.org/officeDocument/2006/relationships/hyperlink" Target="https://www.cgccards.com/certlookup/6035588019/" TargetMode="External"/><Relationship Id="rId221" Type="http://schemas.openxmlformats.org/officeDocument/2006/relationships/hyperlink" Target="https://ccg-imaging-cgc-tradingcards-production.s3.amazonaws.com/758d08dc-8020-45e7-8bea-6d3c9e8af8be/CSG1401031225-249_OBV.jpg" TargetMode="External"/><Relationship Id="rId1058" Type="http://schemas.openxmlformats.org/officeDocument/2006/relationships/hyperlink" Target="https://ccg-imaging-cgc-tradingcards-production.s3.amazonaws.com/17280550-99e2-491a-8660-5f6c5e62bfc2/CAR6001884-265_REV.jpg" TargetMode="External"/><Relationship Id="rId2389" Type="http://schemas.openxmlformats.org/officeDocument/2006/relationships/hyperlink" Target="https://ccg-imaging-cgc-tradingcards-production.s3.amazonaws.com/17422481-0448-4809-989d-4529b529a88d/CAR6035588-020_OBV.jpg" TargetMode="External"/><Relationship Id="rId1048" Type="http://schemas.openxmlformats.org/officeDocument/2006/relationships/hyperlink" Target="https://www.cgccards.com/certlookup/6001884259/" TargetMode="External"/><Relationship Id="rId2379" Type="http://schemas.openxmlformats.org/officeDocument/2006/relationships/hyperlink" Target="https://ccg-imaging-cgc-tradingcards-production.s3.amazonaws.com/17422480-918f-4d66-930c-ec6121d3e02b/CAR6035588-015_OBV.jpg,https://ccg-imaging-cgc-tradingcards-production.s3.amazonaws.com/17422480-918f-4d66-930c-ec6121d3e02b/CAR6035588-015_REV.jpg" TargetMode="External"/><Relationship Id="rId1049" Type="http://schemas.openxmlformats.org/officeDocument/2006/relationships/hyperlink" Target="https://ccg-imaging-cgc-tradingcards-production.s3.amazonaws.com/17280550-9296-4f4e-8733-6debccdf71ac/CAR6001884-262_OBV.jpg" TargetMode="External"/><Relationship Id="rId217" Type="http://schemas.openxmlformats.org/officeDocument/2006/relationships/hyperlink" Target="https://ccg-imaging-cgc-tradingcards-production.s3.amazonaws.com/892545fc-343b-4fb2-9d3d-a721914d535a/CSG1401031225-248_OBV.jpg" TargetMode="External"/><Relationship Id="rId216" Type="http://schemas.openxmlformats.org/officeDocument/2006/relationships/hyperlink" Target="https://www.cgccards.com/certlookup/1401031225247/" TargetMode="External"/><Relationship Id="rId215" Type="http://schemas.openxmlformats.org/officeDocument/2006/relationships/hyperlink" Target="https://ccg-imaging-cgc-tradingcards-production.s3.amazonaws.com/ae08081c-bf56-4ffa-8440-5b909ea89939/CSG1401031225-247_OBV.jpg,https://ccg-imaging-cgc-tradingcards-production.s3.amazonaws.com/ae08081c-bf56-4ffa-8440-5b909ea89939/CSG1401031225-247_REV.jpg" TargetMode="External"/><Relationship Id="rId214" Type="http://schemas.openxmlformats.org/officeDocument/2006/relationships/hyperlink" Target="https://ccg-imaging-cgc-tradingcards-production.s3.amazonaws.com/ae08081c-bf56-4ffa-8440-5b909ea89939/CSG1401031225-247_REV.jpg" TargetMode="External"/><Relationship Id="rId219" Type="http://schemas.openxmlformats.org/officeDocument/2006/relationships/hyperlink" Target="https://ccg-imaging-cgc-tradingcards-production.s3.amazonaws.com/892545fc-343b-4fb2-9d3d-a721914d535a/CSG1401031225-248_OBV.jpg,https://ccg-imaging-cgc-tradingcards-production.s3.amazonaws.com/892545fc-343b-4fb2-9d3d-a721914d535a/CSG1401031225-248_REV.jpg" TargetMode="External"/><Relationship Id="rId218" Type="http://schemas.openxmlformats.org/officeDocument/2006/relationships/hyperlink" Target="https://ccg-imaging-cgc-tradingcards-production.s3.amazonaws.com/892545fc-343b-4fb2-9d3d-a721914d535a/CSG1401031225-248_REV.jpg" TargetMode="External"/><Relationship Id="rId2370" Type="http://schemas.openxmlformats.org/officeDocument/2006/relationships/hyperlink" Target="https://ccg-imaging-cgc-tradingcards-production.s3.amazonaws.com/17422475-99cc-4aa6-a9e6-f0c534450be3/CAR6035588-002_REV.jpg" TargetMode="External"/><Relationship Id="rId1040" Type="http://schemas.openxmlformats.org/officeDocument/2006/relationships/hyperlink" Target="https://www.cgccards.com/certlookup/6001884253/" TargetMode="External"/><Relationship Id="rId2371" Type="http://schemas.openxmlformats.org/officeDocument/2006/relationships/hyperlink" Target="https://ccg-imaging-cgc-tradingcards-production.s3.amazonaws.com/17422475-99cc-4aa6-a9e6-f0c534450be3/CAR6035588-002_OBV.jpg,https://ccg-imaging-cgc-tradingcards-production.s3.amazonaws.com/17422475-99cc-4aa6-a9e6-f0c534450be3/CAR6035588-002_REV.jpg" TargetMode="External"/><Relationship Id="rId1041" Type="http://schemas.openxmlformats.org/officeDocument/2006/relationships/hyperlink" Target="https://ccg-imaging-cgc-tradingcards-production.s3.amazonaws.com/17280550-8674-4506-975c-770d4b7ddb9d/CAR6001884-258_OBV.jpg" TargetMode="External"/><Relationship Id="rId2372" Type="http://schemas.openxmlformats.org/officeDocument/2006/relationships/hyperlink" Target="https://www.cgccards.com/certlookup/6035588002/" TargetMode="External"/><Relationship Id="rId1042" Type="http://schemas.openxmlformats.org/officeDocument/2006/relationships/hyperlink" Target="https://ccg-imaging-cgc-tradingcards-production.s3.amazonaws.com/17280550-8674-4506-975c-770d4b7ddb9d/CAR6001884-258_REV.jpg" TargetMode="External"/><Relationship Id="rId2373" Type="http://schemas.openxmlformats.org/officeDocument/2006/relationships/hyperlink" Target="https://ccg-imaging-cgc-tradingcards-production.s3.amazonaws.com/17422476-09b1-4e2e-86a7-e521e3a33cae/CAR6035588-006_OBV.jpg" TargetMode="External"/><Relationship Id="rId1043" Type="http://schemas.openxmlformats.org/officeDocument/2006/relationships/hyperlink" Target="https://ccg-imaging-cgc-tradingcards-production.s3.amazonaws.com/17280550-8674-4506-975c-770d4b7ddb9d/CAR6001884-258_OBV.jpg,https://ccg-imaging-cgc-tradingcards-production.s3.amazonaws.com/17280550-8674-4506-975c-770d4b7ddb9d/CAR6001884-258_REV.jpg" TargetMode="External"/><Relationship Id="rId2374" Type="http://schemas.openxmlformats.org/officeDocument/2006/relationships/hyperlink" Target="https://ccg-imaging-cgc-tradingcards-production.s3.amazonaws.com/17422476-09b1-4e2e-86a7-e521e3a33cae/CAR6035588-006_REV.jpg" TargetMode="External"/><Relationship Id="rId213" Type="http://schemas.openxmlformats.org/officeDocument/2006/relationships/hyperlink" Target="https://ccg-imaging-cgc-tradingcards-production.s3.amazonaws.com/ae08081c-bf56-4ffa-8440-5b909ea89939/CSG1401031225-247_OBV.jpg" TargetMode="External"/><Relationship Id="rId1044" Type="http://schemas.openxmlformats.org/officeDocument/2006/relationships/hyperlink" Target="https://www.cgccards.com/certlookup/6001884258/" TargetMode="External"/><Relationship Id="rId2375" Type="http://schemas.openxmlformats.org/officeDocument/2006/relationships/hyperlink" Target="https://ccg-imaging-cgc-tradingcards-production.s3.amazonaws.com/17422476-09b1-4e2e-86a7-e521e3a33cae/CAR6035588-006_OBV.jpg,https://ccg-imaging-cgc-tradingcards-production.s3.amazonaws.com/17422476-09b1-4e2e-86a7-e521e3a33cae/CAR6035588-006_REV.jpg" TargetMode="External"/><Relationship Id="rId212" Type="http://schemas.openxmlformats.org/officeDocument/2006/relationships/hyperlink" Target="https://www.cgccards.com/certlookup/1401031225244/" TargetMode="External"/><Relationship Id="rId1045" Type="http://schemas.openxmlformats.org/officeDocument/2006/relationships/hyperlink" Target="https://ccg-imaging-cgc-tradingcards-production.s3.amazonaws.com/17279022-884d-4e23-9f85-1407cc675eb9/CAR6001884-259_OBV.jpg" TargetMode="External"/><Relationship Id="rId2376" Type="http://schemas.openxmlformats.org/officeDocument/2006/relationships/hyperlink" Target="https://www.cgccards.com/certlookup/6035588006/" TargetMode="External"/><Relationship Id="rId211" Type="http://schemas.openxmlformats.org/officeDocument/2006/relationships/hyperlink" Target="https://ccg-imaging-cgc-tradingcards-production.s3.amazonaws.com/2b07460a-a45a-4016-8c31-00354d6e5cd7/CSG1401031225-244_OBV.jpg,https://ccg-imaging-cgc-tradingcards-production.s3.amazonaws.com/2b07460a-a45a-4016-8c31-00354d6e5cd7/CSG1401031225-244_REV.jpg" TargetMode="External"/><Relationship Id="rId1046" Type="http://schemas.openxmlformats.org/officeDocument/2006/relationships/hyperlink" Target="https://ccg-imaging-cgc-tradingcards-production.s3.amazonaws.com/17279022-884d-4e23-9f85-1407cc675eb9/CAR6001884-259_REV.jpg" TargetMode="External"/><Relationship Id="rId2377" Type="http://schemas.openxmlformats.org/officeDocument/2006/relationships/hyperlink" Target="https://ccg-imaging-cgc-tradingcards-production.s3.amazonaws.com/17422480-918f-4d66-930c-ec6121d3e02b/CAR6035588-015_OBV.jpg" TargetMode="External"/><Relationship Id="rId210" Type="http://schemas.openxmlformats.org/officeDocument/2006/relationships/hyperlink" Target="https://ccg-imaging-cgc-tradingcards-production.s3.amazonaws.com/2b07460a-a45a-4016-8c31-00354d6e5cd7/CSG1401031225-244_REV.jpg" TargetMode="External"/><Relationship Id="rId1047" Type="http://schemas.openxmlformats.org/officeDocument/2006/relationships/hyperlink" Target="https://ccg-imaging-cgc-tradingcards-production.s3.amazonaws.com/17279022-884d-4e23-9f85-1407cc675eb9/CAR6001884-259_OBV.jpg,https://ccg-imaging-cgc-tradingcards-production.s3.amazonaws.com/17279022-884d-4e23-9f85-1407cc675eb9/CAR6001884-259_REV.jpg" TargetMode="External"/><Relationship Id="rId2378" Type="http://schemas.openxmlformats.org/officeDocument/2006/relationships/hyperlink" Target="https://ccg-imaging-cgc-tradingcards-production.s3.amazonaws.com/17422480-918f-4d66-930c-ec6121d3e02b/CAR6035588-015_REV.jpg" TargetMode="External"/><Relationship Id="rId249" Type="http://schemas.openxmlformats.org/officeDocument/2006/relationships/hyperlink" Target="https://ccg-imaging-cgc-tradingcards-production.s3.amazonaws.com/bcd2cc6f-0629-43a2-a13f-f02bdbf1f94e/CGC1401031256-108_OBV.jpg" TargetMode="External"/><Relationship Id="rId248" Type="http://schemas.openxmlformats.org/officeDocument/2006/relationships/hyperlink" Target="https://www.cgccards.com/certlookup/1401031256104/" TargetMode="External"/><Relationship Id="rId247" Type="http://schemas.openxmlformats.org/officeDocument/2006/relationships/hyperlink" Target="https://ccg-imaging-cgc-tradingcards-production.s3.amazonaws.com/f30598cc-8cfd-49f7-81ca-7daffb648d2b/CGC1401031256-104_OBV.jpg,https://ccg-imaging-cgc-tradingcards-production.s3.amazonaws.com/f30598cc-8cfd-49f7-81ca-7daffb648d2b/CGC1401031256-104_REV.jpg" TargetMode="External"/><Relationship Id="rId1070" Type="http://schemas.openxmlformats.org/officeDocument/2006/relationships/hyperlink" Target="https://ccg-imaging-cgc-tradingcards-production.s3.amazonaws.com/eee7623e-4a11-4930-aae0-d2e05d1fc7ef/CAR6001887-234_REV.jpg" TargetMode="External"/><Relationship Id="rId1071" Type="http://schemas.openxmlformats.org/officeDocument/2006/relationships/hyperlink" Target="https://ccg-imaging-cgc-tradingcards-production.s3.amazonaws.com/eee7623e-4a11-4930-aae0-d2e05d1fc7ef/CAR6001887-234_OBV.jpg,https://ccg-imaging-cgc-tradingcards-production.s3.amazonaws.com/eee7623e-4a11-4930-aae0-d2e05d1fc7ef/CAR6001887-234_REV.jpg" TargetMode="External"/><Relationship Id="rId1072" Type="http://schemas.openxmlformats.org/officeDocument/2006/relationships/hyperlink" Target="https://www.cgccards.com/certlookup/6001887234/" TargetMode="External"/><Relationship Id="rId242" Type="http://schemas.openxmlformats.org/officeDocument/2006/relationships/hyperlink" Target="https://ccg-imaging-cgc-tradingcards-production.s3.amazonaws.com/2cf793f1-0d71-4cdf-89b1-a48cfc6cad22/CRD1401031229-045_REV.jpg" TargetMode="External"/><Relationship Id="rId1073" Type="http://schemas.openxmlformats.org/officeDocument/2006/relationships/hyperlink" Target="https://ccg-imaging-cgc-tradingcards-production.s3.amazonaws.com/17295123-6080-4ddc-b078-9df42f655d66/CAR6001887-235_OBV.jpg" TargetMode="External"/><Relationship Id="rId241" Type="http://schemas.openxmlformats.org/officeDocument/2006/relationships/hyperlink" Target="https://ccg-imaging-cgc-tradingcards-production.s3.amazonaws.com/2cf793f1-0d71-4cdf-89b1-a48cfc6cad22/CRD1401031229-045_OBV.jpg" TargetMode="External"/><Relationship Id="rId1074" Type="http://schemas.openxmlformats.org/officeDocument/2006/relationships/hyperlink" Target="https://ccg-imaging-cgc-tradingcards-production.s3.amazonaws.com/17295123-6080-4ddc-b078-9df42f655d66/CAR6001887-235_REV.jpg" TargetMode="External"/><Relationship Id="rId240" Type="http://schemas.openxmlformats.org/officeDocument/2006/relationships/hyperlink" Target="https://www.cgccards.com/certlookup/1401031229037/" TargetMode="External"/><Relationship Id="rId1075" Type="http://schemas.openxmlformats.org/officeDocument/2006/relationships/hyperlink" Target="https://ccg-imaging-cgc-tradingcards-production.s3.amazonaws.com/17295123-6080-4ddc-b078-9df42f655d66/CAR6001887-235_OBV.jpg,https://ccg-imaging-cgc-tradingcards-production.s3.amazonaws.com/17295123-6080-4ddc-b078-9df42f655d66/CAR6001887-235_REV.jpg" TargetMode="External"/><Relationship Id="rId1076" Type="http://schemas.openxmlformats.org/officeDocument/2006/relationships/hyperlink" Target="https://www.cgccards.com/certlookup/6001887235/" TargetMode="External"/><Relationship Id="rId246" Type="http://schemas.openxmlformats.org/officeDocument/2006/relationships/hyperlink" Target="https://ccg-imaging-cgc-tradingcards-production.s3.amazonaws.com/f30598cc-8cfd-49f7-81ca-7daffb648d2b/CGC1401031256-104_REV.jpg" TargetMode="External"/><Relationship Id="rId1077" Type="http://schemas.openxmlformats.org/officeDocument/2006/relationships/hyperlink" Target="https://ccg-imaging-cgc-tradingcards-production.s3.amazonaws.com/17295124-3915-4d25-89b8-c83628a53431/CAR6001887-241_OBV.jpg" TargetMode="External"/><Relationship Id="rId245" Type="http://schemas.openxmlformats.org/officeDocument/2006/relationships/hyperlink" Target="https://ccg-imaging-cgc-tradingcards-production.s3.amazonaws.com/f30598cc-8cfd-49f7-81ca-7daffb648d2b/CGC1401031256-104_OBV.jpg" TargetMode="External"/><Relationship Id="rId1078" Type="http://schemas.openxmlformats.org/officeDocument/2006/relationships/hyperlink" Target="https://ccg-imaging-cgc-tradingcards-production.s3.amazonaws.com/17295124-3915-4d25-89b8-c83628a53431/CAR6001887-241_REV.jpg" TargetMode="External"/><Relationship Id="rId244" Type="http://schemas.openxmlformats.org/officeDocument/2006/relationships/hyperlink" Target="https://www.cgccards.com/certlookup/1401031229045/" TargetMode="External"/><Relationship Id="rId1079" Type="http://schemas.openxmlformats.org/officeDocument/2006/relationships/hyperlink" Target="https://ccg-imaging-cgc-tradingcards-production.s3.amazonaws.com/17295124-3915-4d25-89b8-c83628a53431/CAR6001887-241_OBV.jpg,https://ccg-imaging-cgc-tradingcards-production.s3.amazonaws.com/17295124-3915-4d25-89b8-c83628a53431/CAR6001887-241_REV.jpg" TargetMode="External"/><Relationship Id="rId243" Type="http://schemas.openxmlformats.org/officeDocument/2006/relationships/hyperlink" Target="https://ccg-imaging-cgc-tradingcards-production.s3.amazonaws.com/2cf793f1-0d71-4cdf-89b1-a48cfc6cad22/CRD1401031229-045_OBV.jpg,https://ccg-imaging-cgc-tradingcards-production.s3.amazonaws.com/2cf793f1-0d71-4cdf-89b1-a48cfc6cad22/CRD1401031229-045_REV.jpg" TargetMode="External"/><Relationship Id="rId239" Type="http://schemas.openxmlformats.org/officeDocument/2006/relationships/hyperlink" Target="https://ccg-imaging-cgc-tradingcards-production.s3.amazonaws.com/99b123aa-27c6-48a4-b0bd-32ba25fb9fd2/CRD1401031229-037_OBV.jpg,https://ccg-imaging-cgc-tradingcards-production.s3.amazonaws.com/99b123aa-27c6-48a4-b0bd-32ba25fb9fd2/CRD1401031229-037_REV.jpg" TargetMode="External"/><Relationship Id="rId238" Type="http://schemas.openxmlformats.org/officeDocument/2006/relationships/hyperlink" Target="https://ccg-imaging-cgc-tradingcards-production.s3.amazonaws.com/99b123aa-27c6-48a4-b0bd-32ba25fb9fd2/CRD1401031229-037_REV.jpg" TargetMode="External"/><Relationship Id="rId237" Type="http://schemas.openxmlformats.org/officeDocument/2006/relationships/hyperlink" Target="https://ccg-imaging-cgc-tradingcards-production.s3.amazonaws.com/99b123aa-27c6-48a4-b0bd-32ba25fb9fd2/CRD1401031229-037_OBV.jpg" TargetMode="External"/><Relationship Id="rId236" Type="http://schemas.openxmlformats.org/officeDocument/2006/relationships/hyperlink" Target="https://www.cgccards.com/certlookup/1401031229030/" TargetMode="External"/><Relationship Id="rId2390" Type="http://schemas.openxmlformats.org/officeDocument/2006/relationships/hyperlink" Target="https://ccg-imaging-cgc-tradingcards-production.s3.amazonaws.com/17422481-0448-4809-989d-4529b529a88d/CAR6035588-020_REV.jpg" TargetMode="External"/><Relationship Id="rId1060" Type="http://schemas.openxmlformats.org/officeDocument/2006/relationships/hyperlink" Target="https://www.cgccards.com/certlookup/6001884265/" TargetMode="External"/><Relationship Id="rId2391" Type="http://schemas.openxmlformats.org/officeDocument/2006/relationships/hyperlink" Target="https://ccg-imaging-cgc-tradingcards-production.s3.amazonaws.com/17422481-0448-4809-989d-4529b529a88d/CAR6035588-020_OBV.jpg,https://ccg-imaging-cgc-tradingcards-production.s3.amazonaws.com/17422481-0448-4809-989d-4529b529a88d/CAR6035588-020_REV.jpg" TargetMode="External"/><Relationship Id="rId1061" Type="http://schemas.openxmlformats.org/officeDocument/2006/relationships/hyperlink" Target="https://ccg-imaging-cgc-tradingcards-production.s3.amazonaws.com/17295215-31b3-465d-ac0d-a9960a853d11/CAR6001887-208_OBV.jpg" TargetMode="External"/><Relationship Id="rId2392" Type="http://schemas.openxmlformats.org/officeDocument/2006/relationships/hyperlink" Target="https://www.cgccards.com/certlookup/6035588020/" TargetMode="External"/><Relationship Id="rId231" Type="http://schemas.openxmlformats.org/officeDocument/2006/relationships/hyperlink" Target="https://ccg-imaging-cgc-tradingcards-production.s3.amazonaws.com/e6efef2f-2f84-48ab-8307-4c2cae3ed776/CRD1401031229-029_OBV.jpg,https://ccg-imaging-cgc-tradingcards-production.s3.amazonaws.com/e6efef2f-2f84-48ab-8307-4c2cae3ed776/CRD1401031229-029_REV.jpg" TargetMode="External"/><Relationship Id="rId1062" Type="http://schemas.openxmlformats.org/officeDocument/2006/relationships/hyperlink" Target="https://ccg-imaging-cgc-tradingcards-production.s3.amazonaws.com/17295215-31b3-465d-ac0d-a9960a853d11/CAR6001887-208_REV.jpg" TargetMode="External"/><Relationship Id="rId2393" Type="http://schemas.openxmlformats.org/officeDocument/2006/relationships/hyperlink" Target="https://ccg-imaging-cgc-tradingcards-production.s3.amazonaws.com/17422481-16dc-4af7-98ae-5bbbb215f19d/CAR6035588-025_OBV.jpg" TargetMode="External"/><Relationship Id="rId230" Type="http://schemas.openxmlformats.org/officeDocument/2006/relationships/hyperlink" Target="https://ccg-imaging-cgc-tradingcards-production.s3.amazonaws.com/e6efef2f-2f84-48ab-8307-4c2cae3ed776/CRD1401031229-029_REV.jpg" TargetMode="External"/><Relationship Id="rId1063" Type="http://schemas.openxmlformats.org/officeDocument/2006/relationships/hyperlink" Target="https://ccg-imaging-cgc-tradingcards-production.s3.amazonaws.com/17295215-31b3-465d-ac0d-a9960a853d11/CAR6001887-208_OBV.jpg,https://ccg-imaging-cgc-tradingcards-production.s3.amazonaws.com/17295215-31b3-465d-ac0d-a9960a853d11/CAR6001887-208_REV.jpg" TargetMode="External"/><Relationship Id="rId2394" Type="http://schemas.openxmlformats.org/officeDocument/2006/relationships/hyperlink" Target="https://ccg-imaging-cgc-tradingcards-production.s3.amazonaws.com/17422481-16dc-4af7-98ae-5bbbb215f19d/CAR6035588-025_REV.jpg" TargetMode="External"/><Relationship Id="rId1064" Type="http://schemas.openxmlformats.org/officeDocument/2006/relationships/hyperlink" Target="https://www.cgccards.com/certlookup/6001887208/" TargetMode="External"/><Relationship Id="rId2395" Type="http://schemas.openxmlformats.org/officeDocument/2006/relationships/hyperlink" Target="https://ccg-imaging-cgc-tradingcards-production.s3.amazonaws.com/17422481-16dc-4af7-98ae-5bbbb215f19d/CAR6035588-025_OBV.jpg,https://ccg-imaging-cgc-tradingcards-production.s3.amazonaws.com/17422481-16dc-4af7-98ae-5bbbb215f19d/CAR6035588-025_REV.jpg" TargetMode="External"/><Relationship Id="rId1065" Type="http://schemas.openxmlformats.org/officeDocument/2006/relationships/hyperlink" Target="https://ccg-imaging-cgc-tradingcards-production.s3.amazonaws.com/17295123-450d-438d-b252-a7d3cdde3152/CAR6001887-233_OBV.jpg" TargetMode="External"/><Relationship Id="rId2396" Type="http://schemas.openxmlformats.org/officeDocument/2006/relationships/hyperlink" Target="https://www.cgccards.com/certlookup/6035588025/" TargetMode="External"/><Relationship Id="rId235" Type="http://schemas.openxmlformats.org/officeDocument/2006/relationships/hyperlink" Target="https://ccg-imaging-cgc-tradingcards-production.s3.amazonaws.com/907904e3-42aa-4e1d-b9f6-0acbc14b5e37/CRD1401031229-030_OBV.jpg,https://ccg-imaging-cgc-tradingcards-production.s3.amazonaws.com/907904e3-42aa-4e1d-b9f6-0acbc14b5e37/CRD1401031229-030_REV.jpg" TargetMode="External"/><Relationship Id="rId1066" Type="http://schemas.openxmlformats.org/officeDocument/2006/relationships/hyperlink" Target="https://ccg-imaging-cgc-tradingcards-production.s3.amazonaws.com/17295123-450d-438d-b252-a7d3cdde3152/CAR6001887-233_REV.jpg" TargetMode="External"/><Relationship Id="rId2397" Type="http://schemas.openxmlformats.org/officeDocument/2006/relationships/hyperlink" Target="https://ccg-imaging-cgc-tradingcards-production.s3.amazonaws.com/17422481-20dd-4053-98d2-1ab5c2e11e62/CAR6035588-027_OBV.jpg" TargetMode="External"/><Relationship Id="rId234" Type="http://schemas.openxmlformats.org/officeDocument/2006/relationships/hyperlink" Target="https://ccg-imaging-cgc-tradingcards-production.s3.amazonaws.com/907904e3-42aa-4e1d-b9f6-0acbc14b5e37/CRD1401031229-030_REV.jpg" TargetMode="External"/><Relationship Id="rId1067" Type="http://schemas.openxmlformats.org/officeDocument/2006/relationships/hyperlink" Target="https://ccg-imaging-cgc-tradingcards-production.s3.amazonaws.com/17295123-450d-438d-b252-a7d3cdde3152/CAR6001887-233_OBV.jpg,https://ccg-imaging-cgc-tradingcards-production.s3.amazonaws.com/17295123-450d-438d-b252-a7d3cdde3152/CAR6001887-233_REV.jpg" TargetMode="External"/><Relationship Id="rId2398" Type="http://schemas.openxmlformats.org/officeDocument/2006/relationships/hyperlink" Target="https://ccg-imaging-cgc-tradingcards-production.s3.amazonaws.com/17422481-20dd-4053-98d2-1ab5c2e11e62/CAR6035588-027_REV.jpg" TargetMode="External"/><Relationship Id="rId233" Type="http://schemas.openxmlformats.org/officeDocument/2006/relationships/hyperlink" Target="https://ccg-imaging-cgc-tradingcards-production.s3.amazonaws.com/907904e3-42aa-4e1d-b9f6-0acbc14b5e37/CRD1401031229-030_OBV.jpg" TargetMode="External"/><Relationship Id="rId1068" Type="http://schemas.openxmlformats.org/officeDocument/2006/relationships/hyperlink" Target="https://www.cgccards.com/certlookup/6001887233/" TargetMode="External"/><Relationship Id="rId2399" Type="http://schemas.openxmlformats.org/officeDocument/2006/relationships/hyperlink" Target="https://ccg-imaging-cgc-tradingcards-production.s3.amazonaws.com/17422481-20dd-4053-98d2-1ab5c2e11e62/CAR6035588-027_OBV.jpg,https://ccg-imaging-cgc-tradingcards-production.s3.amazonaws.com/17422481-20dd-4053-98d2-1ab5c2e11e62/CAR6035588-027_REV.jpg" TargetMode="External"/><Relationship Id="rId232" Type="http://schemas.openxmlformats.org/officeDocument/2006/relationships/hyperlink" Target="https://www.cgccards.com/certlookup/1401031229029/" TargetMode="External"/><Relationship Id="rId1069" Type="http://schemas.openxmlformats.org/officeDocument/2006/relationships/hyperlink" Target="https://ccg-imaging-cgc-tradingcards-production.s3.amazonaws.com/eee7623e-4a11-4930-aae0-d2e05d1fc7ef/CAR6001887-234_OBV.jpg" TargetMode="External"/><Relationship Id="rId1015" Type="http://schemas.openxmlformats.org/officeDocument/2006/relationships/hyperlink" Target="https://ccg-imaging-cgc-tradingcards-production.s3.amazonaws.com/17280533-3215-4aeb-bade-957d372ab20f/CAR6001876-010_OBV.jpg,https://ccg-imaging-cgc-tradingcards-production.s3.amazonaws.com/17280533-3215-4aeb-bade-957d372ab20f/CAR6001876-010_REV.jpg" TargetMode="External"/><Relationship Id="rId2346" Type="http://schemas.openxmlformats.org/officeDocument/2006/relationships/hyperlink" Target="https://ccg-imaging-cgc-tradingcards-production.s3.amazonaws.com/17428325-7332-491c-82e3-f3291812438f/CAR6035587-296_REV.jpg" TargetMode="External"/><Relationship Id="rId3678" Type="http://schemas.openxmlformats.org/officeDocument/2006/relationships/hyperlink" Target="https://ccg-imaging-cgc-tradingcards-production.s3.amazonaws.com/1fcee8bb-7175-4554-a884-5e74a6d31b19/CAR6001881-288_REV.jpg" TargetMode="External"/><Relationship Id="rId1016" Type="http://schemas.openxmlformats.org/officeDocument/2006/relationships/hyperlink" Target="https://www.cgccards.com/certlookup/6001876010/" TargetMode="External"/><Relationship Id="rId2347" Type="http://schemas.openxmlformats.org/officeDocument/2006/relationships/hyperlink" Target="https://ccg-imaging-cgc-tradingcards-production.s3.amazonaws.com/17428325-7332-491c-82e3-f3291812438f/CAR6035587-296_OBV.jpg,https://ccg-imaging-cgc-tradingcards-production.s3.amazonaws.com/17428325-7332-491c-82e3-f3291812438f/CAR6035587-296_REV.jpg" TargetMode="External"/><Relationship Id="rId3677" Type="http://schemas.openxmlformats.org/officeDocument/2006/relationships/hyperlink" Target="https://ccg-imaging-cgc-tradingcards-production.s3.amazonaws.com/1fcee8bb-7175-4554-a884-5e74a6d31b19/CAR6001881-288_OBV.jpg" TargetMode="External"/><Relationship Id="rId1017" Type="http://schemas.openxmlformats.org/officeDocument/2006/relationships/hyperlink" Target="https://ccg-imaging-cgc-tradingcards-production.s3.amazonaws.com/17280533-3484-4da4-9e08-48e65a192cf5/CAR6001876-011_OBV.jpg" TargetMode="External"/><Relationship Id="rId2348" Type="http://schemas.openxmlformats.org/officeDocument/2006/relationships/hyperlink" Target="https://www.cgccards.com/certlookup/6035587296/" TargetMode="External"/><Relationship Id="rId1018" Type="http://schemas.openxmlformats.org/officeDocument/2006/relationships/hyperlink" Target="https://ccg-imaging-cgc-tradingcards-production.s3.amazonaws.com/17280533-3484-4da4-9e08-48e65a192cf5/CAR6001876-011_REV.jpg" TargetMode="External"/><Relationship Id="rId2349" Type="http://schemas.openxmlformats.org/officeDocument/2006/relationships/hyperlink" Target="https://ccg-imaging-cgc-tradingcards-production.s3.amazonaws.com/17428325-765a-4c28-929e-103106189426/CAR6035587-297_OBV.jpg" TargetMode="External"/><Relationship Id="rId3679" Type="http://schemas.openxmlformats.org/officeDocument/2006/relationships/hyperlink" Target="https://ccg-imaging-cgc-tradingcards-production.s3.amazonaws.com/1fcee8bb-7175-4554-a884-5e74a6d31b19/CAR6001881-288_OBV.jpg,https://ccg-imaging-cgc-tradingcards-production.s3.amazonaws.com/1fcee8bb-7175-4554-a884-5e74a6d31b19/CAR6001881-288_REV.jpg" TargetMode="External"/><Relationship Id="rId1019" Type="http://schemas.openxmlformats.org/officeDocument/2006/relationships/hyperlink" Target="https://ccg-imaging-cgc-tradingcards-production.s3.amazonaws.com/17280533-3484-4da4-9e08-48e65a192cf5/CAR6001876-011_OBV.jpg,https://ccg-imaging-cgc-tradingcards-production.s3.amazonaws.com/17280533-3484-4da4-9e08-48e65a192cf5/CAR6001876-011_REV.jpg" TargetMode="External"/><Relationship Id="rId3670" Type="http://schemas.openxmlformats.org/officeDocument/2006/relationships/hyperlink" Target="https://ccg-imaging-cgc-comics-production.s3.amazonaws.com/a13d8b5a-eff9-415e-a7f7-62a5a8d2cfae/CGC3916457-222_REV.jpg" TargetMode="External"/><Relationship Id="rId2340" Type="http://schemas.openxmlformats.org/officeDocument/2006/relationships/hyperlink" Target="https://www.cgccards.com/certlookup/6035587294/" TargetMode="External"/><Relationship Id="rId3672" Type="http://schemas.openxmlformats.org/officeDocument/2006/relationships/hyperlink" Target="https://www.cgccards.com/certlookup/3916457222/" TargetMode="External"/><Relationship Id="rId1010" Type="http://schemas.openxmlformats.org/officeDocument/2006/relationships/hyperlink" Target="https://ccg-imaging-cgc-tradingcards-production.s3.amazonaws.com/17280533-192e-4734-9783-623514aaab5b/CAR6001876-004_REV.jpg" TargetMode="External"/><Relationship Id="rId2341" Type="http://schemas.openxmlformats.org/officeDocument/2006/relationships/hyperlink" Target="https://ccg-imaging-cgc-tradingcards-production.s3.amazonaws.com/17428325-713b-4ba6-895c-4086df11ec88/CAR6035587-295_OBV.jpg" TargetMode="External"/><Relationship Id="rId3671" Type="http://schemas.openxmlformats.org/officeDocument/2006/relationships/hyperlink" Target="https://ccg-imaging-cgc-comics-production.s3.amazonaws.com/a13d8b5a-eff9-415e-a7f7-62a5a8d2cfae/CGC3916457-222_OBV.jpg,https://ccg-imaging-cgc-comics-production.s3.amazonaws.com/a13d8b5a-eff9-415e-a7f7-62a5a8d2cfae/CGC3916457-222_REV.jpg" TargetMode="External"/><Relationship Id="rId1011" Type="http://schemas.openxmlformats.org/officeDocument/2006/relationships/hyperlink" Target="https://ccg-imaging-cgc-tradingcards-production.s3.amazonaws.com/17280533-192e-4734-9783-623514aaab5b/CAR6001876-004_OBV.jpg,https://ccg-imaging-cgc-tradingcards-production.s3.amazonaws.com/17280533-192e-4734-9783-623514aaab5b/CAR6001876-004_REV.jpg" TargetMode="External"/><Relationship Id="rId2342" Type="http://schemas.openxmlformats.org/officeDocument/2006/relationships/hyperlink" Target="https://ccg-imaging-cgc-tradingcards-production.s3.amazonaws.com/17428325-713b-4ba6-895c-4086df11ec88/CAR6035587-295_REV.jpg" TargetMode="External"/><Relationship Id="rId3674" Type="http://schemas.openxmlformats.org/officeDocument/2006/relationships/hyperlink" Target="https://ccg-imaging-cgc-tradingcards-production.s3.amazonaws.com/17271953-668e-494a-bb04-afcf6fb7e6e8/CAR6001835-204_REV.jpg" TargetMode="External"/><Relationship Id="rId1012" Type="http://schemas.openxmlformats.org/officeDocument/2006/relationships/hyperlink" Target="https://www.cgccards.com/certlookup/6001876004/" TargetMode="External"/><Relationship Id="rId2343" Type="http://schemas.openxmlformats.org/officeDocument/2006/relationships/hyperlink" Target="https://ccg-imaging-cgc-tradingcards-production.s3.amazonaws.com/17428325-713b-4ba6-895c-4086df11ec88/CAR6035587-295_OBV.jpg,https://ccg-imaging-cgc-tradingcards-production.s3.amazonaws.com/17428325-713b-4ba6-895c-4086df11ec88/CAR6035587-295_REV.jpg" TargetMode="External"/><Relationship Id="rId3673" Type="http://schemas.openxmlformats.org/officeDocument/2006/relationships/hyperlink" Target="https://ccg-imaging-cgc-tradingcards-production.s3.amazonaws.com/17271953-668e-494a-bb04-afcf6fb7e6e8/CAR6001835-204_OBV.jpg" TargetMode="External"/><Relationship Id="rId1013" Type="http://schemas.openxmlformats.org/officeDocument/2006/relationships/hyperlink" Target="https://ccg-imaging-cgc-tradingcards-production.s3.amazonaws.com/17280533-3215-4aeb-bade-957d372ab20f/CAR6001876-010_OBV.jpg" TargetMode="External"/><Relationship Id="rId2344" Type="http://schemas.openxmlformats.org/officeDocument/2006/relationships/hyperlink" Target="https://www.cgccards.com/certlookup/6035587295/" TargetMode="External"/><Relationship Id="rId3676" Type="http://schemas.openxmlformats.org/officeDocument/2006/relationships/hyperlink" Target="https://www.cgccards.com/certlookup/6001835204/" TargetMode="External"/><Relationship Id="rId1014" Type="http://schemas.openxmlformats.org/officeDocument/2006/relationships/hyperlink" Target="https://ccg-imaging-cgc-tradingcards-production.s3.amazonaws.com/17280533-3215-4aeb-bade-957d372ab20f/CAR6001876-010_REV.jpg" TargetMode="External"/><Relationship Id="rId2345" Type="http://schemas.openxmlformats.org/officeDocument/2006/relationships/hyperlink" Target="https://ccg-imaging-cgc-tradingcards-production.s3.amazonaws.com/17428325-7332-491c-82e3-f3291812438f/CAR6035587-296_OBV.jpg" TargetMode="External"/><Relationship Id="rId3675" Type="http://schemas.openxmlformats.org/officeDocument/2006/relationships/hyperlink" Target="https://ccg-imaging-cgc-tradingcards-production.s3.amazonaws.com/17271953-668e-494a-bb04-afcf6fb7e6e8/CAR6001835-204_OBV.jpg,https://ccg-imaging-cgc-tradingcards-production.s3.amazonaws.com/17271953-668e-494a-bb04-afcf6fb7e6e8/CAR6001835-204_REV.jpg" TargetMode="External"/><Relationship Id="rId1004" Type="http://schemas.openxmlformats.org/officeDocument/2006/relationships/hyperlink" Target="https://www.cgccards.com/certlookup/6001867200/" TargetMode="External"/><Relationship Id="rId2335" Type="http://schemas.openxmlformats.org/officeDocument/2006/relationships/hyperlink" Target="https://ccg-imaging-cgc-tradingcards-production.s3.amazonaws.com/17428325-66d8-48a0-a79d-e8774ca14d09/CAR6035587-293_OBV.jpg,https://ccg-imaging-cgc-tradingcards-production.s3.amazonaws.com/17428325-66d8-48a0-a79d-e8774ca14d09/CAR6035587-293_REV.jpg" TargetMode="External"/><Relationship Id="rId3667" Type="http://schemas.openxmlformats.org/officeDocument/2006/relationships/hyperlink" Target="https://ccg-imaging-cgc-comics-production.s3.amazonaws.com/98e343d3-6d18-4b9d-bc30-c86ac6777e76/CGC3916457-221_OBV.jpg,https://ccg-imaging-cgc-comics-production.s3.amazonaws.com/98e343d3-6d18-4b9d-bc30-c86ac6777e76/CGC3916457-221_REV.jpg" TargetMode="External"/><Relationship Id="rId1005" Type="http://schemas.openxmlformats.org/officeDocument/2006/relationships/hyperlink" Target="https://ccg-imaging-cgc-tradingcards-production.s3.amazonaws.com/17280533-1510-4340-b987-679c1a6219d5/CAR6001876-002_OBV.jpg" TargetMode="External"/><Relationship Id="rId2336" Type="http://schemas.openxmlformats.org/officeDocument/2006/relationships/hyperlink" Target="https://www.cgccards.com/certlookup/6035587293/" TargetMode="External"/><Relationship Id="rId3666" Type="http://schemas.openxmlformats.org/officeDocument/2006/relationships/hyperlink" Target="https://ccg-imaging-cgc-comics-production.s3.amazonaws.com/98e343d3-6d18-4b9d-bc30-c86ac6777e76/CGC3916457-221_REV.jpg" TargetMode="External"/><Relationship Id="rId1006" Type="http://schemas.openxmlformats.org/officeDocument/2006/relationships/hyperlink" Target="https://ccg-imaging-cgc-tradingcards-production.s3.amazonaws.com/17280533-1510-4340-b987-679c1a6219d5/CAR6001876-002_REV.jpg" TargetMode="External"/><Relationship Id="rId2337" Type="http://schemas.openxmlformats.org/officeDocument/2006/relationships/hyperlink" Target="https://ccg-imaging-cgc-tradingcards-production.s3.amazonaws.com/17428325-690b-49b3-8518-1090b2c3aef1/CAR6035587-294_OBV.jpg" TargetMode="External"/><Relationship Id="rId3669" Type="http://schemas.openxmlformats.org/officeDocument/2006/relationships/hyperlink" Target="https://ccg-imaging-cgc-comics-production.s3.amazonaws.com/a13d8b5a-eff9-415e-a7f7-62a5a8d2cfae/CGC3916457-222_OBV.jpg" TargetMode="External"/><Relationship Id="rId1007" Type="http://schemas.openxmlformats.org/officeDocument/2006/relationships/hyperlink" Target="https://ccg-imaging-cgc-tradingcards-production.s3.amazonaws.com/17280533-1510-4340-b987-679c1a6219d5/CAR6001876-002_OBV.jpg,https://ccg-imaging-cgc-tradingcards-production.s3.amazonaws.com/17280533-1510-4340-b987-679c1a6219d5/CAR6001876-002_REV.jpg" TargetMode="External"/><Relationship Id="rId2338" Type="http://schemas.openxmlformats.org/officeDocument/2006/relationships/hyperlink" Target="https://ccg-imaging-cgc-tradingcards-production.s3.amazonaws.com/17428325-690b-49b3-8518-1090b2c3aef1/CAR6035587-294_REV.jpg" TargetMode="External"/><Relationship Id="rId3668" Type="http://schemas.openxmlformats.org/officeDocument/2006/relationships/hyperlink" Target="https://www.cgccards.com/certlookup/3916457221/" TargetMode="External"/><Relationship Id="rId1008" Type="http://schemas.openxmlformats.org/officeDocument/2006/relationships/hyperlink" Target="https://www.cgccards.com/certlookup/6001876002/" TargetMode="External"/><Relationship Id="rId2339" Type="http://schemas.openxmlformats.org/officeDocument/2006/relationships/hyperlink" Target="https://ccg-imaging-cgc-tradingcards-production.s3.amazonaws.com/17428325-690b-49b3-8518-1090b2c3aef1/CAR6035587-294_OBV.jpg,https://ccg-imaging-cgc-tradingcards-production.s3.amazonaws.com/17428325-690b-49b3-8518-1090b2c3aef1/CAR6035587-294_REV.jpg" TargetMode="External"/><Relationship Id="rId1009" Type="http://schemas.openxmlformats.org/officeDocument/2006/relationships/hyperlink" Target="https://ccg-imaging-cgc-tradingcards-production.s3.amazonaws.com/17280533-192e-4734-9783-623514aaab5b/CAR6001876-004_OBV.jpg" TargetMode="External"/><Relationship Id="rId3661" Type="http://schemas.openxmlformats.org/officeDocument/2006/relationships/hyperlink" Target="https://ccg-imaging-cgc-comics-production.s3.amazonaws.com/fa6fe250-681b-45ec-8129-c5e7cd28dffb/CGC3916457-216_OBV.jpg" TargetMode="External"/><Relationship Id="rId2330" Type="http://schemas.openxmlformats.org/officeDocument/2006/relationships/hyperlink" Target="https://ccg-imaging-cgc-tradingcards-production.s3.amazonaws.com/17428325-623b-4d57-a8a8-36ee62db3d4a/CAR6035587-291_REV.jpg" TargetMode="External"/><Relationship Id="rId3660" Type="http://schemas.openxmlformats.org/officeDocument/2006/relationships/hyperlink" Target="https://www.cgccards.com/certlookup/1401036555069/" TargetMode="External"/><Relationship Id="rId1000" Type="http://schemas.openxmlformats.org/officeDocument/2006/relationships/hyperlink" Target="https://www.cgccards.com/certlookup/6001866256/" TargetMode="External"/><Relationship Id="rId2331" Type="http://schemas.openxmlformats.org/officeDocument/2006/relationships/hyperlink" Target="https://ccg-imaging-cgc-tradingcards-production.s3.amazonaws.com/17428325-623b-4d57-a8a8-36ee62db3d4a/CAR6035587-291_OBV.jpg,https://ccg-imaging-cgc-tradingcards-production.s3.amazonaws.com/17428325-623b-4d57-a8a8-36ee62db3d4a/CAR6035587-291_REV.jpg" TargetMode="External"/><Relationship Id="rId3663" Type="http://schemas.openxmlformats.org/officeDocument/2006/relationships/hyperlink" Target="https://ccg-imaging-cgc-comics-production.s3.amazonaws.com/fa6fe250-681b-45ec-8129-c5e7cd28dffb/CGC3916457-216_OBV.jpg,https://ccg-imaging-cgc-comics-production.s3.amazonaws.com/fa6fe250-681b-45ec-8129-c5e7cd28dffb/CGC3916457-216_REV.jpg" TargetMode="External"/><Relationship Id="rId1001" Type="http://schemas.openxmlformats.org/officeDocument/2006/relationships/hyperlink" Target="https://ccg-imaging-cgc-tradingcards-production.s3.amazonaws.com/17280514-97c1-4f0f-ab48-a369c17fd072/CAR6001867-200_OBV.jpg" TargetMode="External"/><Relationship Id="rId2332" Type="http://schemas.openxmlformats.org/officeDocument/2006/relationships/hyperlink" Target="https://www.cgccards.com/certlookup/6035587291/" TargetMode="External"/><Relationship Id="rId3662" Type="http://schemas.openxmlformats.org/officeDocument/2006/relationships/hyperlink" Target="https://ccg-imaging-cgc-comics-production.s3.amazonaws.com/fa6fe250-681b-45ec-8129-c5e7cd28dffb/CGC3916457-216_REV.jpg" TargetMode="External"/><Relationship Id="rId1002" Type="http://schemas.openxmlformats.org/officeDocument/2006/relationships/hyperlink" Target="https://ccg-imaging-cgc-tradingcards-production.s3.amazonaws.com/17280514-97c1-4f0f-ab48-a369c17fd072/CAR6001867-200_REV.jpg" TargetMode="External"/><Relationship Id="rId2333" Type="http://schemas.openxmlformats.org/officeDocument/2006/relationships/hyperlink" Target="https://ccg-imaging-cgc-tradingcards-production.s3.amazonaws.com/17428325-66d8-48a0-a79d-e8774ca14d09/CAR6035587-293_OBV.jpg" TargetMode="External"/><Relationship Id="rId3665" Type="http://schemas.openxmlformats.org/officeDocument/2006/relationships/hyperlink" Target="https://ccg-imaging-cgc-comics-production.s3.amazonaws.com/98e343d3-6d18-4b9d-bc30-c86ac6777e76/CGC3916457-221_OBV.jpg" TargetMode="External"/><Relationship Id="rId1003" Type="http://schemas.openxmlformats.org/officeDocument/2006/relationships/hyperlink" Target="https://ccg-imaging-cgc-tradingcards-production.s3.amazonaws.com/17280514-97c1-4f0f-ab48-a369c17fd072/CAR6001867-200_OBV.jpg,https://ccg-imaging-cgc-tradingcards-production.s3.amazonaws.com/17280514-97c1-4f0f-ab48-a369c17fd072/CAR6001867-200_REV.jpg" TargetMode="External"/><Relationship Id="rId2334" Type="http://schemas.openxmlformats.org/officeDocument/2006/relationships/hyperlink" Target="https://ccg-imaging-cgc-tradingcards-production.s3.amazonaws.com/17428325-66d8-48a0-a79d-e8774ca14d09/CAR6035587-293_REV.jpg" TargetMode="External"/><Relationship Id="rId3664" Type="http://schemas.openxmlformats.org/officeDocument/2006/relationships/hyperlink" Target="https://www.cgccards.com/certlookup/3916457216/" TargetMode="External"/><Relationship Id="rId1037" Type="http://schemas.openxmlformats.org/officeDocument/2006/relationships/hyperlink" Target="https://ccg-imaging-cgc-tradingcards-production.s3.amazonaws.com/17280550-75ce-492f-ade1-c2a5dc8b7e7a/CAR6001884-253_OBV.jpg" TargetMode="External"/><Relationship Id="rId2368" Type="http://schemas.openxmlformats.org/officeDocument/2006/relationships/hyperlink" Target="https://www.cgccards.com/certlookup/6035588001/" TargetMode="External"/><Relationship Id="rId1038" Type="http://schemas.openxmlformats.org/officeDocument/2006/relationships/hyperlink" Target="https://ccg-imaging-cgc-tradingcards-production.s3.amazonaws.com/17280550-75ce-492f-ade1-c2a5dc8b7e7a/CAR6001884-253_REV.jpg" TargetMode="External"/><Relationship Id="rId2369" Type="http://schemas.openxmlformats.org/officeDocument/2006/relationships/hyperlink" Target="https://ccg-imaging-cgc-tradingcards-production.s3.amazonaws.com/17422475-99cc-4aa6-a9e6-f0c534450be3/CAR6035588-002_OBV.jpg" TargetMode="External"/><Relationship Id="rId3699" Type="http://schemas.openxmlformats.org/officeDocument/2006/relationships/hyperlink" Target="https://ccg-imaging-cgc-tradingcards-production.s3.amazonaws.com/17425860-34f6-497c-a174-2799370ac5d1/CAR6035585-072_OBV.jpg,https://ccg-imaging-cgc-tradingcards-production.s3.amazonaws.com/17425860-34f6-497c-a174-2799370ac5d1/CAR6035585-072_REV.jpg" TargetMode="External"/><Relationship Id="rId1039" Type="http://schemas.openxmlformats.org/officeDocument/2006/relationships/hyperlink" Target="https://ccg-imaging-cgc-tradingcards-production.s3.amazonaws.com/17280550-75ce-492f-ade1-c2a5dc8b7e7a/CAR6001884-253_OBV.jpg,https://ccg-imaging-cgc-tradingcards-production.s3.amazonaws.com/17280550-75ce-492f-ade1-c2a5dc8b7e7a/CAR6001884-253_REV.jpg" TargetMode="External"/><Relationship Id="rId206" Type="http://schemas.openxmlformats.org/officeDocument/2006/relationships/hyperlink" Target="https://ccg-imaging-cgc-tradingcards-production.s3.amazonaws.com/a711d4ca-8074-4754-a0b2-d898a53d3a77/CSG1401031225-243_REV.jpg" TargetMode="External"/><Relationship Id="rId205" Type="http://schemas.openxmlformats.org/officeDocument/2006/relationships/hyperlink" Target="https://ccg-imaging-cgc-tradingcards-production.s3.amazonaws.com/a711d4ca-8074-4754-a0b2-d898a53d3a77/CSG1401031225-243_OBV.jpg" TargetMode="External"/><Relationship Id="rId204" Type="http://schemas.openxmlformats.org/officeDocument/2006/relationships/hyperlink" Target="https://www.cgccards.com/certlookup/1401031225239/" TargetMode="External"/><Relationship Id="rId203" Type="http://schemas.openxmlformats.org/officeDocument/2006/relationships/hyperlink" Target="https://ccg-imaging-cgc-tradingcards-production.s3.amazonaws.com/6f778135-f5c4-4699-9702-17a62bcd820b/CSG1401031225-239_OBV.jpg,https://ccg-imaging-cgc-tradingcards-production.s3.amazonaws.com/6f778135-f5c4-4699-9702-17a62bcd820b/CSG1401031225-239_REV.jpg" TargetMode="External"/><Relationship Id="rId209" Type="http://schemas.openxmlformats.org/officeDocument/2006/relationships/hyperlink" Target="https://ccg-imaging-cgc-tradingcards-production.s3.amazonaws.com/2b07460a-a45a-4016-8c31-00354d6e5cd7/CSG1401031225-244_OBV.jpg" TargetMode="External"/><Relationship Id="rId208" Type="http://schemas.openxmlformats.org/officeDocument/2006/relationships/hyperlink" Target="https://www.cgccards.com/certlookup/1401031225243/" TargetMode="External"/><Relationship Id="rId3690" Type="http://schemas.openxmlformats.org/officeDocument/2006/relationships/hyperlink" Target="https://ccg-imaging-cgc-tradingcards-production.s3.amazonaws.com/17362863-572e-492b-8d2d-0e6699ee62e3/CAR6016746-255_REV.jpg" TargetMode="External"/><Relationship Id="rId207" Type="http://schemas.openxmlformats.org/officeDocument/2006/relationships/hyperlink" Target="https://ccg-imaging-cgc-tradingcards-production.s3.amazonaws.com/a711d4ca-8074-4754-a0b2-d898a53d3a77/CSG1401031225-243_OBV.jpg,https://ccg-imaging-cgc-tradingcards-production.s3.amazonaws.com/a711d4ca-8074-4754-a0b2-d898a53d3a77/CSG1401031225-243_REV.jpg" TargetMode="External"/><Relationship Id="rId2360" Type="http://schemas.openxmlformats.org/officeDocument/2006/relationships/hyperlink" Target="https://www.cgccards.com/certlookup/6035587299/" TargetMode="External"/><Relationship Id="rId3692" Type="http://schemas.openxmlformats.org/officeDocument/2006/relationships/hyperlink" Target="https://www.cgccards.com/certlookup/6016746255/" TargetMode="External"/><Relationship Id="rId1030" Type="http://schemas.openxmlformats.org/officeDocument/2006/relationships/hyperlink" Target="https://ccg-imaging-cgc-tradingcards-production.s3.amazonaws.com/17280536-4206-4806-bc2e-fc0620bfddf8/CAR6001876-174_REV.jpg" TargetMode="External"/><Relationship Id="rId2361" Type="http://schemas.openxmlformats.org/officeDocument/2006/relationships/hyperlink" Target="https://ccg-imaging-cgc-tradingcards-production.s3.amazonaws.com/17428330-69b1-4ec5-8141-be39ac03a5ea/CAR6035587-300_OBV.jpg" TargetMode="External"/><Relationship Id="rId3691" Type="http://schemas.openxmlformats.org/officeDocument/2006/relationships/hyperlink" Target="https://ccg-imaging-cgc-tradingcards-production.s3.amazonaws.com/17362863-572e-492b-8d2d-0e6699ee62e3/CAR6016746-255_OBV.jpg,https://ccg-imaging-cgc-tradingcards-production.s3.amazonaws.com/17362863-572e-492b-8d2d-0e6699ee62e3/CAR6016746-255_REV.jpg" TargetMode="External"/><Relationship Id="rId1031" Type="http://schemas.openxmlformats.org/officeDocument/2006/relationships/hyperlink" Target="https://ccg-imaging-cgc-tradingcards-production.s3.amazonaws.com/17280536-4206-4806-bc2e-fc0620bfddf8/CAR6001876-174_OBV.jpg,https://ccg-imaging-cgc-tradingcards-production.s3.amazonaws.com/17280536-4206-4806-bc2e-fc0620bfddf8/CAR6001876-174_REV.jpg" TargetMode="External"/><Relationship Id="rId2362" Type="http://schemas.openxmlformats.org/officeDocument/2006/relationships/hyperlink" Target="https://ccg-imaging-cgc-tradingcards-production.s3.amazonaws.com/17428330-69b1-4ec5-8141-be39ac03a5ea/CAR6035587-300_REV.jpg" TargetMode="External"/><Relationship Id="rId3694" Type="http://schemas.openxmlformats.org/officeDocument/2006/relationships/hyperlink" Target="https://ccg-imaging-cgc-tradingcards-production.s3.amazonaws.com/17425860-2870-463c-9861-d0ea17ae8f00/CAR6035585-070_REV.jpg" TargetMode="External"/><Relationship Id="rId1032" Type="http://schemas.openxmlformats.org/officeDocument/2006/relationships/hyperlink" Target="https://www.cgccards.com/certlookup/6001876174/" TargetMode="External"/><Relationship Id="rId2363" Type="http://schemas.openxmlformats.org/officeDocument/2006/relationships/hyperlink" Target="https://ccg-imaging-cgc-tradingcards-production.s3.amazonaws.com/17428330-69b1-4ec5-8141-be39ac03a5ea/CAR6035587-300_OBV.jpg,https://ccg-imaging-cgc-tradingcards-production.s3.amazonaws.com/17428330-69b1-4ec5-8141-be39ac03a5ea/CAR6035587-300_REV.jpg" TargetMode="External"/><Relationship Id="rId3693" Type="http://schemas.openxmlformats.org/officeDocument/2006/relationships/hyperlink" Target="https://ccg-imaging-cgc-tradingcards-production.s3.amazonaws.com/17425860-2870-463c-9861-d0ea17ae8f00/CAR6035585-070_OBV.jpg" TargetMode="External"/><Relationship Id="rId202" Type="http://schemas.openxmlformats.org/officeDocument/2006/relationships/hyperlink" Target="https://ccg-imaging-cgc-tradingcards-production.s3.amazonaws.com/6f778135-f5c4-4699-9702-17a62bcd820b/CSG1401031225-239_REV.jpg" TargetMode="External"/><Relationship Id="rId1033" Type="http://schemas.openxmlformats.org/officeDocument/2006/relationships/hyperlink" Target="https://ccg-imaging-cgc-tradingcards-production.s3.amazonaws.com/17280550-7088-42b2-8340-9ef173e56b0a/CAR6001884-251_OBV.jpg" TargetMode="External"/><Relationship Id="rId2364" Type="http://schemas.openxmlformats.org/officeDocument/2006/relationships/hyperlink" Target="https://www.cgccards.com/certlookup/6035587300/" TargetMode="External"/><Relationship Id="rId3696" Type="http://schemas.openxmlformats.org/officeDocument/2006/relationships/hyperlink" Target="https://www.cgccards.com/certlookup/6035585070/" TargetMode="External"/><Relationship Id="rId201" Type="http://schemas.openxmlformats.org/officeDocument/2006/relationships/hyperlink" Target="https://ccg-imaging-cgc-tradingcards-production.s3.amazonaws.com/6f778135-f5c4-4699-9702-17a62bcd820b/CSG1401031225-239_OBV.jpg" TargetMode="External"/><Relationship Id="rId1034" Type="http://schemas.openxmlformats.org/officeDocument/2006/relationships/hyperlink" Target="https://ccg-imaging-cgc-tradingcards-production.s3.amazonaws.com/17280550-7088-42b2-8340-9ef173e56b0a/CAR6001884-251_REV.jpg" TargetMode="External"/><Relationship Id="rId2365" Type="http://schemas.openxmlformats.org/officeDocument/2006/relationships/hyperlink" Target="https://ccg-imaging-cgc-tradingcards-production.s3.amazonaws.com/17422475-96fb-4186-b3bb-47852669d8f8/CAR6035588-001_OBV.jpg" TargetMode="External"/><Relationship Id="rId3695" Type="http://schemas.openxmlformats.org/officeDocument/2006/relationships/hyperlink" Target="https://ccg-imaging-cgc-tradingcards-production.s3.amazonaws.com/17425860-2870-463c-9861-d0ea17ae8f00/CAR6035585-070_OBV.jpg,https://ccg-imaging-cgc-tradingcards-production.s3.amazonaws.com/17425860-2870-463c-9861-d0ea17ae8f00/CAR6035585-070_REV.jpg" TargetMode="External"/><Relationship Id="rId200" Type="http://schemas.openxmlformats.org/officeDocument/2006/relationships/hyperlink" Target="https://www.cgccards.com/certlookup/1401031225237/" TargetMode="External"/><Relationship Id="rId1035" Type="http://schemas.openxmlformats.org/officeDocument/2006/relationships/hyperlink" Target="https://ccg-imaging-cgc-tradingcards-production.s3.amazonaws.com/17280550-7088-42b2-8340-9ef173e56b0a/CAR6001884-251_OBV.jpg,https://ccg-imaging-cgc-tradingcards-production.s3.amazonaws.com/17280550-7088-42b2-8340-9ef173e56b0a/CAR6001884-251_REV.jpg" TargetMode="External"/><Relationship Id="rId2366" Type="http://schemas.openxmlformats.org/officeDocument/2006/relationships/hyperlink" Target="https://ccg-imaging-cgc-tradingcards-production.s3.amazonaws.com/17422475-96fb-4186-b3bb-47852669d8f8/CAR6035588-001_REV.jpg" TargetMode="External"/><Relationship Id="rId3698" Type="http://schemas.openxmlformats.org/officeDocument/2006/relationships/hyperlink" Target="https://ccg-imaging-cgc-tradingcards-production.s3.amazonaws.com/17425860-34f6-497c-a174-2799370ac5d1/CAR6035585-072_REV.jpg" TargetMode="External"/><Relationship Id="rId1036" Type="http://schemas.openxmlformats.org/officeDocument/2006/relationships/hyperlink" Target="https://www.cgccards.com/certlookup/6001884251/" TargetMode="External"/><Relationship Id="rId2367" Type="http://schemas.openxmlformats.org/officeDocument/2006/relationships/hyperlink" Target="https://ccg-imaging-cgc-tradingcards-production.s3.amazonaws.com/17422475-96fb-4186-b3bb-47852669d8f8/CAR6035588-001_OBV.jpg,https://ccg-imaging-cgc-tradingcards-production.s3.amazonaws.com/17422475-96fb-4186-b3bb-47852669d8f8/CAR6035588-001_REV.jpg" TargetMode="External"/><Relationship Id="rId3697" Type="http://schemas.openxmlformats.org/officeDocument/2006/relationships/hyperlink" Target="https://ccg-imaging-cgc-tradingcards-production.s3.amazonaws.com/17425860-34f6-497c-a174-2799370ac5d1/CAR6035585-072_OBV.jpg" TargetMode="External"/><Relationship Id="rId1026" Type="http://schemas.openxmlformats.org/officeDocument/2006/relationships/hyperlink" Target="https://ccg-imaging-cgc-tradingcards-production.s3.amazonaws.com/17280536-40ef-4f0a-9de1-fd407bce1d59/CAR6001876-173_REV.jpg" TargetMode="External"/><Relationship Id="rId2357" Type="http://schemas.openxmlformats.org/officeDocument/2006/relationships/hyperlink" Target="https://ccg-imaging-cgc-tradingcards-production.s3.amazonaws.com/17428330-6704-4f8c-b768-0de583b027f7/CAR6035587-299_OBV.jpg" TargetMode="External"/><Relationship Id="rId3689" Type="http://schemas.openxmlformats.org/officeDocument/2006/relationships/hyperlink" Target="https://ccg-imaging-cgc-tradingcards-production.s3.amazonaws.com/17362863-572e-492b-8d2d-0e6699ee62e3/CAR6016746-255_OBV.jpg" TargetMode="External"/><Relationship Id="rId1027" Type="http://schemas.openxmlformats.org/officeDocument/2006/relationships/hyperlink" Target="https://ccg-imaging-cgc-tradingcards-production.s3.amazonaws.com/17280536-40ef-4f0a-9de1-fd407bce1d59/CAR6001876-173_OBV.jpg,https://ccg-imaging-cgc-tradingcards-production.s3.amazonaws.com/17280536-40ef-4f0a-9de1-fd407bce1d59/CAR6001876-173_REV.jpg" TargetMode="External"/><Relationship Id="rId2358" Type="http://schemas.openxmlformats.org/officeDocument/2006/relationships/hyperlink" Target="https://ccg-imaging-cgc-tradingcards-production.s3.amazonaws.com/17428330-6704-4f8c-b768-0de583b027f7/CAR6035587-299_REV.jpg" TargetMode="External"/><Relationship Id="rId3688" Type="http://schemas.openxmlformats.org/officeDocument/2006/relationships/hyperlink" Target="https://www.cgccards.com/certlookup/6016746254/" TargetMode="External"/><Relationship Id="rId1028" Type="http://schemas.openxmlformats.org/officeDocument/2006/relationships/hyperlink" Target="https://www.cgccards.com/certlookup/6001876173/" TargetMode="External"/><Relationship Id="rId2359" Type="http://schemas.openxmlformats.org/officeDocument/2006/relationships/hyperlink" Target="https://ccg-imaging-cgc-tradingcards-production.s3.amazonaws.com/17428330-6704-4f8c-b768-0de583b027f7/CAR6035587-299_OBV.jpg,https://ccg-imaging-cgc-tradingcards-production.s3.amazonaws.com/17428330-6704-4f8c-b768-0de583b027f7/CAR6035587-299_REV.jpg" TargetMode="External"/><Relationship Id="rId1029" Type="http://schemas.openxmlformats.org/officeDocument/2006/relationships/hyperlink" Target="https://ccg-imaging-cgc-tradingcards-production.s3.amazonaws.com/17280536-4206-4806-bc2e-fc0620bfddf8/CAR6001876-174_OBV.jpg" TargetMode="External"/><Relationship Id="rId3681" Type="http://schemas.openxmlformats.org/officeDocument/2006/relationships/hyperlink" Target="https://ccg-imaging-cgc-tradingcards-production.s3.amazonaws.com/abe86a1c-1f94-44dc-b0a5-0a2440140d9c/CAR6001888-220_OBV.jpg" TargetMode="External"/><Relationship Id="rId2350" Type="http://schemas.openxmlformats.org/officeDocument/2006/relationships/hyperlink" Target="https://ccg-imaging-cgc-tradingcards-production.s3.amazonaws.com/17428325-765a-4c28-929e-103106189426/CAR6035587-297_REV.jpg" TargetMode="External"/><Relationship Id="rId3680" Type="http://schemas.openxmlformats.org/officeDocument/2006/relationships/hyperlink" Target="https://www.cgccards.com/certlookup/6001881288/" TargetMode="External"/><Relationship Id="rId1020" Type="http://schemas.openxmlformats.org/officeDocument/2006/relationships/hyperlink" Target="https://www.cgccards.com/certlookup/6001876011/" TargetMode="External"/><Relationship Id="rId2351" Type="http://schemas.openxmlformats.org/officeDocument/2006/relationships/hyperlink" Target="https://ccg-imaging-cgc-tradingcards-production.s3.amazonaws.com/17428325-765a-4c28-929e-103106189426/CAR6035587-297_OBV.jpg,https://ccg-imaging-cgc-tradingcards-production.s3.amazonaws.com/17428325-765a-4c28-929e-103106189426/CAR6035587-297_REV.jpg" TargetMode="External"/><Relationship Id="rId3683" Type="http://schemas.openxmlformats.org/officeDocument/2006/relationships/hyperlink" Target="https://ccg-imaging-cgc-tradingcards-production.s3.amazonaws.com/abe86a1c-1f94-44dc-b0a5-0a2440140d9c/CAR6001888-220_OBV.jpg,https://ccg-imaging-cgc-tradingcards-production.s3.amazonaws.com/abe86a1c-1f94-44dc-b0a5-0a2440140d9c/CAR6001888-220_REV.jpg" TargetMode="External"/><Relationship Id="rId1021" Type="http://schemas.openxmlformats.org/officeDocument/2006/relationships/hyperlink" Target="https://ccg-imaging-cgc-tradingcards-production.s3.amazonaws.com/17280533-402f-433f-b299-e0a15c770cfa/CAR6001876-014_OBV.jpg" TargetMode="External"/><Relationship Id="rId2352" Type="http://schemas.openxmlformats.org/officeDocument/2006/relationships/hyperlink" Target="https://www.cgccards.com/certlookup/6035587297/" TargetMode="External"/><Relationship Id="rId3682" Type="http://schemas.openxmlformats.org/officeDocument/2006/relationships/hyperlink" Target="https://ccg-imaging-cgc-tradingcards-production.s3.amazonaws.com/abe86a1c-1f94-44dc-b0a5-0a2440140d9c/CAR6001888-220_REV.jpg" TargetMode="External"/><Relationship Id="rId1022" Type="http://schemas.openxmlformats.org/officeDocument/2006/relationships/hyperlink" Target="https://ccg-imaging-cgc-tradingcards-production.s3.amazonaws.com/17280533-402f-433f-b299-e0a15c770cfa/CAR6001876-014_REV.jpg" TargetMode="External"/><Relationship Id="rId2353" Type="http://schemas.openxmlformats.org/officeDocument/2006/relationships/hyperlink" Target="https://ccg-imaging-cgc-tradingcards-production.s3.amazonaws.com/17428330-63f6-463d-b635-cfb215515d6d/CAR6035587-298_OBV.jpg" TargetMode="External"/><Relationship Id="rId3685" Type="http://schemas.openxmlformats.org/officeDocument/2006/relationships/hyperlink" Target="https://ccg-imaging-cgc-tradingcards-production.s3.amazonaws.com/17362863-486e-4894-a0ad-913ab281b992/CAR6016746-254_OBV.jpg" TargetMode="External"/><Relationship Id="rId1023" Type="http://schemas.openxmlformats.org/officeDocument/2006/relationships/hyperlink" Target="https://ccg-imaging-cgc-tradingcards-production.s3.amazonaws.com/17280533-402f-433f-b299-e0a15c770cfa/CAR6001876-014_OBV.jpg,https://ccg-imaging-cgc-tradingcards-production.s3.amazonaws.com/17280533-402f-433f-b299-e0a15c770cfa/CAR6001876-014_REV.jpg" TargetMode="External"/><Relationship Id="rId2354" Type="http://schemas.openxmlformats.org/officeDocument/2006/relationships/hyperlink" Target="https://ccg-imaging-cgc-tradingcards-production.s3.amazonaws.com/17428330-63f6-463d-b635-cfb215515d6d/CAR6035587-298_REV.jpg" TargetMode="External"/><Relationship Id="rId3684" Type="http://schemas.openxmlformats.org/officeDocument/2006/relationships/hyperlink" Target="https://www.cgccards.com/certlookup/6001888220/" TargetMode="External"/><Relationship Id="rId1024" Type="http://schemas.openxmlformats.org/officeDocument/2006/relationships/hyperlink" Target="https://www.cgccards.com/certlookup/6001876014/" TargetMode="External"/><Relationship Id="rId2355" Type="http://schemas.openxmlformats.org/officeDocument/2006/relationships/hyperlink" Target="https://ccg-imaging-cgc-tradingcards-production.s3.amazonaws.com/17428330-63f6-463d-b635-cfb215515d6d/CAR6035587-298_OBV.jpg,https://ccg-imaging-cgc-tradingcards-production.s3.amazonaws.com/17428330-63f6-463d-b635-cfb215515d6d/CAR6035587-298_REV.jpg" TargetMode="External"/><Relationship Id="rId3687" Type="http://schemas.openxmlformats.org/officeDocument/2006/relationships/hyperlink" Target="https://ccg-imaging-cgc-tradingcards-production.s3.amazonaws.com/17362863-486e-4894-a0ad-913ab281b992/CAR6016746-254_OBV.jpg,https://ccg-imaging-cgc-tradingcards-production.s3.amazonaws.com/17362863-486e-4894-a0ad-913ab281b992/CAR6016746-254_REV.jpg" TargetMode="External"/><Relationship Id="rId1025" Type="http://schemas.openxmlformats.org/officeDocument/2006/relationships/hyperlink" Target="https://ccg-imaging-cgc-tradingcards-production.s3.amazonaws.com/17280536-40ef-4f0a-9de1-fd407bce1d59/CAR6001876-173_OBV.jpg" TargetMode="External"/><Relationship Id="rId2356" Type="http://schemas.openxmlformats.org/officeDocument/2006/relationships/hyperlink" Target="https://www.cgccards.com/certlookup/6035587298/" TargetMode="External"/><Relationship Id="rId3686" Type="http://schemas.openxmlformats.org/officeDocument/2006/relationships/hyperlink" Target="https://ccg-imaging-cgc-tradingcards-production.s3.amazonaws.com/17362863-486e-4894-a0ad-913ab281b992/CAR6016746-254_REV.jpg" TargetMode="External"/><Relationship Id="rId1910" Type="http://schemas.openxmlformats.org/officeDocument/2006/relationships/hyperlink" Target="https://ccg-imaging-cgc-tradingcards-production.s3.amazonaws.com/17428288-7762-45a3-a631-5efd3ce920e5/CAR6035587-063_REV.jpg" TargetMode="External"/><Relationship Id="rId1911" Type="http://schemas.openxmlformats.org/officeDocument/2006/relationships/hyperlink" Target="https://ccg-imaging-cgc-tradingcards-production.s3.amazonaws.com/17428288-7762-45a3-a631-5efd3ce920e5/CAR6035587-063_OBV.jpg,https://ccg-imaging-cgc-tradingcards-production.s3.amazonaws.com/17428288-7762-45a3-a631-5efd3ce920e5/CAR6035587-063_REV.jpg" TargetMode="External"/><Relationship Id="rId1912" Type="http://schemas.openxmlformats.org/officeDocument/2006/relationships/hyperlink" Target="https://www.cgccards.com/certlookup/6035587063/" TargetMode="External"/><Relationship Id="rId1913" Type="http://schemas.openxmlformats.org/officeDocument/2006/relationships/hyperlink" Target="https://ccg-imaging-cgc-tradingcards-production.s3.amazonaws.com/17428289-9950-473d-b8b3-01f3668a2791/CAR6035587-066_OBV.jpg" TargetMode="External"/><Relationship Id="rId1914" Type="http://schemas.openxmlformats.org/officeDocument/2006/relationships/hyperlink" Target="https://ccg-imaging-cgc-tradingcards-production.s3.amazonaws.com/17428289-9950-473d-b8b3-01f3668a2791/CAR6035587-066_REV.jpg" TargetMode="External"/><Relationship Id="rId1915" Type="http://schemas.openxmlformats.org/officeDocument/2006/relationships/hyperlink" Target="https://ccg-imaging-cgc-tradingcards-production.s3.amazonaws.com/17428289-9950-473d-b8b3-01f3668a2791/CAR6035587-066_OBV.jpg,https://ccg-imaging-cgc-tradingcards-production.s3.amazonaws.com/17428289-9950-473d-b8b3-01f3668a2791/CAR6035587-066_REV.jpg" TargetMode="External"/><Relationship Id="rId1916" Type="http://schemas.openxmlformats.org/officeDocument/2006/relationships/hyperlink" Target="https://www.cgccards.com/certlookup/6035587066/" TargetMode="External"/><Relationship Id="rId1917" Type="http://schemas.openxmlformats.org/officeDocument/2006/relationships/hyperlink" Target="https://ccg-imaging-cgc-tradingcards-production.s3.amazonaws.com/17428290-0697-4e73-933b-831a04307cf0/CAR6035587-069_OBV.jpg" TargetMode="External"/><Relationship Id="rId1918" Type="http://schemas.openxmlformats.org/officeDocument/2006/relationships/hyperlink" Target="https://ccg-imaging-cgc-tradingcards-production.s3.amazonaws.com/17428290-0697-4e73-933b-831a04307cf0/CAR6035587-069_REV.jpg" TargetMode="External"/><Relationship Id="rId1919" Type="http://schemas.openxmlformats.org/officeDocument/2006/relationships/hyperlink" Target="https://ccg-imaging-cgc-tradingcards-production.s3.amazonaws.com/17428290-0697-4e73-933b-831a04307cf0/CAR6035587-069_OBV.jpg,https://ccg-imaging-cgc-tradingcards-production.s3.amazonaws.com/17428290-0697-4e73-933b-831a04307cf0/CAR6035587-069_REV.jpg" TargetMode="External"/><Relationship Id="rId1900" Type="http://schemas.openxmlformats.org/officeDocument/2006/relationships/hyperlink" Target="https://www.cgccards.com/certlookup/6035587058/" TargetMode="External"/><Relationship Id="rId1901" Type="http://schemas.openxmlformats.org/officeDocument/2006/relationships/hyperlink" Target="https://ccg-imaging-cgc-tradingcards-production.s3.amazonaws.com/17428288-6787-4829-83ff-54fdd974f660/CAR6035587-059_OBV.jpg" TargetMode="External"/><Relationship Id="rId1902" Type="http://schemas.openxmlformats.org/officeDocument/2006/relationships/hyperlink" Target="https://ccg-imaging-cgc-tradingcards-production.s3.amazonaws.com/17428288-6787-4829-83ff-54fdd974f660/CAR6035587-059_REV.jpg" TargetMode="External"/><Relationship Id="rId1903" Type="http://schemas.openxmlformats.org/officeDocument/2006/relationships/hyperlink" Target="https://ccg-imaging-cgc-tradingcards-production.s3.amazonaws.com/17428288-6787-4829-83ff-54fdd974f660/CAR6035587-059_OBV.jpg,https://ccg-imaging-cgc-tradingcards-production.s3.amazonaws.com/17428288-6787-4829-83ff-54fdd974f660/CAR6035587-059_REV.jpg" TargetMode="External"/><Relationship Id="rId1904" Type="http://schemas.openxmlformats.org/officeDocument/2006/relationships/hyperlink" Target="https://www.cgccards.com/certlookup/6035587059/" TargetMode="External"/><Relationship Id="rId1905" Type="http://schemas.openxmlformats.org/officeDocument/2006/relationships/hyperlink" Target="https://ccg-imaging-cgc-tradingcards-production.s3.amazonaws.com/17428288-7069-42e1-8199-2fddf4c3ed05/CAR6035587-060_OBV.jpg" TargetMode="External"/><Relationship Id="rId1906" Type="http://schemas.openxmlformats.org/officeDocument/2006/relationships/hyperlink" Target="https://ccg-imaging-cgc-tradingcards-production.s3.amazonaws.com/17428288-7069-42e1-8199-2fddf4c3ed05/CAR6035587-060_REV.jpg" TargetMode="External"/><Relationship Id="rId1907" Type="http://schemas.openxmlformats.org/officeDocument/2006/relationships/hyperlink" Target="https://ccg-imaging-cgc-tradingcards-production.s3.amazonaws.com/17428288-7069-42e1-8199-2fddf4c3ed05/CAR6035587-060_OBV.jpg,https://ccg-imaging-cgc-tradingcards-production.s3.amazonaws.com/17428288-7069-42e1-8199-2fddf4c3ed05/CAR6035587-060_REV.jpg" TargetMode="External"/><Relationship Id="rId1908" Type="http://schemas.openxmlformats.org/officeDocument/2006/relationships/hyperlink" Target="https://www.cgccards.com/certlookup/6035587060/" TargetMode="External"/><Relationship Id="rId1909" Type="http://schemas.openxmlformats.org/officeDocument/2006/relationships/hyperlink" Target="https://ccg-imaging-cgc-tradingcards-production.s3.amazonaws.com/17428288-7762-45a3-a631-5efd3ce920e5/CAR6035587-063_OBV.jpg" TargetMode="External"/><Relationship Id="rId1090" Type="http://schemas.openxmlformats.org/officeDocument/2006/relationships/hyperlink" Target="https://ccg-imaging-cgc-tradingcards-production.s3.amazonaws.com/a89e5480-5a30-44de-a7e4-b367e82cff64/CAR6001889-214_REV.jpg" TargetMode="External"/><Relationship Id="rId1091" Type="http://schemas.openxmlformats.org/officeDocument/2006/relationships/hyperlink" Target="https://ccg-imaging-cgc-tradingcards-production.s3.amazonaws.com/a89e5480-5a30-44de-a7e4-b367e82cff64/CAR6001889-214_OBV.jpg,https://ccg-imaging-cgc-tradingcards-production.s3.amazonaws.com/a89e5480-5a30-44de-a7e4-b367e82cff64/CAR6001889-214_REV.jpg" TargetMode="External"/><Relationship Id="rId1092" Type="http://schemas.openxmlformats.org/officeDocument/2006/relationships/hyperlink" Target="https://www.cgccards.com/certlookup/6001889214/" TargetMode="External"/><Relationship Id="rId1093" Type="http://schemas.openxmlformats.org/officeDocument/2006/relationships/hyperlink" Target="https://ccg-imaging-cgc-tradingcards-production.s3.amazonaws.com/e05c3e95-1850-4b7f-b27c-22c5e6cb71e6/CAR6001889-265_OBV.jpg" TargetMode="External"/><Relationship Id="rId1094" Type="http://schemas.openxmlformats.org/officeDocument/2006/relationships/hyperlink" Target="https://ccg-imaging-cgc-tradingcards-production.s3.amazonaws.com/e05c3e95-1850-4b7f-b27c-22c5e6cb71e6/CAR6001889-265_REV.jpg" TargetMode="External"/><Relationship Id="rId1095" Type="http://schemas.openxmlformats.org/officeDocument/2006/relationships/hyperlink" Target="https://ccg-imaging-cgc-tradingcards-production.s3.amazonaws.com/e05c3e95-1850-4b7f-b27c-22c5e6cb71e6/CAR6001889-265_OBV.jpg,https://ccg-imaging-cgc-tradingcards-production.s3.amazonaws.com/e05c3e95-1850-4b7f-b27c-22c5e6cb71e6/CAR6001889-265_REV.jpg" TargetMode="External"/><Relationship Id="rId1096" Type="http://schemas.openxmlformats.org/officeDocument/2006/relationships/hyperlink" Target="https://www.cgccards.com/certlookup/6001889265/" TargetMode="External"/><Relationship Id="rId1097" Type="http://schemas.openxmlformats.org/officeDocument/2006/relationships/hyperlink" Target="https://ccg-imaging-cgc-tradingcards-production.s3.amazonaws.com/ed70b795-f7b8-485e-9e49-9a21682fe19d/CAR6001889-266_OBV.jpg" TargetMode="External"/><Relationship Id="rId1098" Type="http://schemas.openxmlformats.org/officeDocument/2006/relationships/hyperlink" Target="https://ccg-imaging-cgc-tradingcards-production.s3.amazonaws.com/ed70b795-f7b8-485e-9e49-9a21682fe19d/CAR6001889-266_REV.jpg" TargetMode="External"/><Relationship Id="rId1099" Type="http://schemas.openxmlformats.org/officeDocument/2006/relationships/hyperlink" Target="https://ccg-imaging-cgc-tradingcards-production.s3.amazonaws.com/ed70b795-f7b8-485e-9e49-9a21682fe19d/CAR6001889-266_OBV.jpg,https://ccg-imaging-cgc-tradingcards-production.s3.amazonaws.com/ed70b795-f7b8-485e-9e49-9a21682fe19d/CAR6001889-266_REV.jpg" TargetMode="External"/><Relationship Id="rId1080" Type="http://schemas.openxmlformats.org/officeDocument/2006/relationships/hyperlink" Target="https://www.cgccards.com/certlookup/6001887241/" TargetMode="External"/><Relationship Id="rId1081" Type="http://schemas.openxmlformats.org/officeDocument/2006/relationships/hyperlink" Target="https://ccg-imaging-cgc-tradingcards-production.s3.amazonaws.com/17295124-5246-4d8c-9349-6119827fc4a4/CAR6001887-242_OBV.jpg" TargetMode="External"/><Relationship Id="rId1082" Type="http://schemas.openxmlformats.org/officeDocument/2006/relationships/hyperlink" Target="https://ccg-imaging-cgc-tradingcards-production.s3.amazonaws.com/17295124-5246-4d8c-9349-6119827fc4a4/CAR6001887-242_REV.jpg" TargetMode="External"/><Relationship Id="rId1083" Type="http://schemas.openxmlformats.org/officeDocument/2006/relationships/hyperlink" Target="https://ccg-imaging-cgc-tradingcards-production.s3.amazonaws.com/17295124-5246-4d8c-9349-6119827fc4a4/CAR6001887-242_OBV.jpg,https://ccg-imaging-cgc-tradingcards-production.s3.amazonaws.com/17295124-5246-4d8c-9349-6119827fc4a4/CAR6001887-242_REV.jpg" TargetMode="External"/><Relationship Id="rId1084" Type="http://schemas.openxmlformats.org/officeDocument/2006/relationships/hyperlink" Target="https://www.cgccards.com/certlookup/6001887242/" TargetMode="External"/><Relationship Id="rId1085" Type="http://schemas.openxmlformats.org/officeDocument/2006/relationships/hyperlink" Target="https://ccg-imaging-cgc-tradingcards-production.s3.amazonaws.com/9bce4277-1f66-415f-a597-777826a8dee4/CAR6001889-210_OBV.jpg" TargetMode="External"/><Relationship Id="rId1086" Type="http://schemas.openxmlformats.org/officeDocument/2006/relationships/hyperlink" Target="https://ccg-imaging-cgc-tradingcards-production.s3.amazonaws.com/9bce4277-1f66-415f-a597-777826a8dee4/CAR6001889-210_REV.jpg" TargetMode="External"/><Relationship Id="rId1087" Type="http://schemas.openxmlformats.org/officeDocument/2006/relationships/hyperlink" Target="https://ccg-imaging-cgc-tradingcards-production.s3.amazonaws.com/9bce4277-1f66-415f-a597-777826a8dee4/CAR6001889-210_OBV.jpg,https://ccg-imaging-cgc-tradingcards-production.s3.amazonaws.com/9bce4277-1f66-415f-a597-777826a8dee4/CAR6001889-210_REV.jpg" TargetMode="External"/><Relationship Id="rId1088" Type="http://schemas.openxmlformats.org/officeDocument/2006/relationships/hyperlink" Target="https://www.cgccards.com/certlookup/6001889210/" TargetMode="External"/><Relationship Id="rId1089" Type="http://schemas.openxmlformats.org/officeDocument/2006/relationships/hyperlink" Target="https://ccg-imaging-cgc-tradingcards-production.s3.amazonaws.com/a89e5480-5a30-44de-a7e4-b367e82cff64/CAR6001889-214_OBV.jpg" TargetMode="External"/><Relationship Id="rId1972" Type="http://schemas.openxmlformats.org/officeDocument/2006/relationships/hyperlink" Target="https://www.cgccards.com/certlookup/6035587091/" TargetMode="External"/><Relationship Id="rId1973" Type="http://schemas.openxmlformats.org/officeDocument/2006/relationships/hyperlink" Target="https://ccg-imaging-cgc-tradingcards-production.s3.amazonaws.com/17428291-971c-48b2-af22-a0fb0b937add/CAR6035587-093_OBV.jpg" TargetMode="External"/><Relationship Id="rId1974" Type="http://schemas.openxmlformats.org/officeDocument/2006/relationships/hyperlink" Target="https://ccg-imaging-cgc-tradingcards-production.s3.amazonaws.com/17428291-971c-48b2-af22-a0fb0b937add/CAR6035587-093_REV.jpg" TargetMode="External"/><Relationship Id="rId1975" Type="http://schemas.openxmlformats.org/officeDocument/2006/relationships/hyperlink" Target="https://ccg-imaging-cgc-tradingcards-production.s3.amazonaws.com/17428291-971c-48b2-af22-a0fb0b937add/CAR6035587-093_OBV.jpg,https://ccg-imaging-cgc-tradingcards-production.s3.amazonaws.com/17428291-971c-48b2-af22-a0fb0b937add/CAR6035587-093_REV.jpg" TargetMode="External"/><Relationship Id="rId1976" Type="http://schemas.openxmlformats.org/officeDocument/2006/relationships/hyperlink" Target="https://www.cgccards.com/certlookup/6035587093/" TargetMode="External"/><Relationship Id="rId1977" Type="http://schemas.openxmlformats.org/officeDocument/2006/relationships/hyperlink" Target="https://ccg-imaging-cgc-tradingcards-production.s3.amazonaws.com/17428293-501f-41ad-93d0-b6d6c0c30488/CAR6035587-094_OBV.jpg" TargetMode="External"/><Relationship Id="rId1978" Type="http://schemas.openxmlformats.org/officeDocument/2006/relationships/hyperlink" Target="https://ccg-imaging-cgc-tradingcards-production.s3.amazonaws.com/17428293-501f-41ad-93d0-b6d6c0c30488/CAR6035587-094_REV.jpg" TargetMode="External"/><Relationship Id="rId1979" Type="http://schemas.openxmlformats.org/officeDocument/2006/relationships/hyperlink" Target="https://ccg-imaging-cgc-tradingcards-production.s3.amazonaws.com/17428293-501f-41ad-93d0-b6d6c0c30488/CAR6035587-094_OBV.jpg,https://ccg-imaging-cgc-tradingcards-production.s3.amazonaws.com/17428293-501f-41ad-93d0-b6d6c0c30488/CAR6035587-094_REV.jpg" TargetMode="External"/><Relationship Id="rId1970" Type="http://schemas.openxmlformats.org/officeDocument/2006/relationships/hyperlink" Target="https://ccg-imaging-cgc-tradingcards-production.s3.amazonaws.com/17428291-9297-4ccf-90f1-cce49cb279a7/CAR6035587-091_REV.jpg" TargetMode="External"/><Relationship Id="rId1971" Type="http://schemas.openxmlformats.org/officeDocument/2006/relationships/hyperlink" Target="https://ccg-imaging-cgc-tradingcards-production.s3.amazonaws.com/17428291-9297-4ccf-90f1-cce49cb279a7/CAR6035587-091_OBV.jpg,https://ccg-imaging-cgc-tradingcards-production.s3.amazonaws.com/17428291-9297-4ccf-90f1-cce49cb279a7/CAR6035587-091_REV.jpg" TargetMode="External"/><Relationship Id="rId1961" Type="http://schemas.openxmlformats.org/officeDocument/2006/relationships/hyperlink" Target="https://ccg-imaging-cgc-tradingcards-production.s3.amazonaws.com/17428291-806d-46f8-b9c5-8d407d9a1954/CAR6035587-086_OBV.jpg" TargetMode="External"/><Relationship Id="rId1962" Type="http://schemas.openxmlformats.org/officeDocument/2006/relationships/hyperlink" Target="https://ccg-imaging-cgc-tradingcards-production.s3.amazonaws.com/17428291-806d-46f8-b9c5-8d407d9a1954/CAR6035587-086_REV.jpg" TargetMode="External"/><Relationship Id="rId1963" Type="http://schemas.openxmlformats.org/officeDocument/2006/relationships/hyperlink" Target="https://ccg-imaging-cgc-tradingcards-production.s3.amazonaws.com/17428291-806d-46f8-b9c5-8d407d9a1954/CAR6035587-086_OBV.jpg,https://ccg-imaging-cgc-tradingcards-production.s3.amazonaws.com/17428291-806d-46f8-b9c5-8d407d9a1954/CAR6035587-086_REV.jpg" TargetMode="External"/><Relationship Id="rId1964" Type="http://schemas.openxmlformats.org/officeDocument/2006/relationships/hyperlink" Target="https://www.cgccards.com/certlookup/6035587086/" TargetMode="External"/><Relationship Id="rId1965" Type="http://schemas.openxmlformats.org/officeDocument/2006/relationships/hyperlink" Target="https://ccg-imaging-cgc-tradingcards-production.s3.amazonaws.com/17428291-82b9-4e15-8e30-a688706be9b5/CAR6035587-087_OBV.jpg" TargetMode="External"/><Relationship Id="rId1966" Type="http://schemas.openxmlformats.org/officeDocument/2006/relationships/hyperlink" Target="https://ccg-imaging-cgc-tradingcards-production.s3.amazonaws.com/17428291-82b9-4e15-8e30-a688706be9b5/CAR6035587-087_REV.jpg" TargetMode="External"/><Relationship Id="rId1967" Type="http://schemas.openxmlformats.org/officeDocument/2006/relationships/hyperlink" Target="https://ccg-imaging-cgc-tradingcards-production.s3.amazonaws.com/17428291-82b9-4e15-8e30-a688706be9b5/CAR6035587-087_OBV.jpg,https://ccg-imaging-cgc-tradingcards-production.s3.amazonaws.com/17428291-82b9-4e15-8e30-a688706be9b5/CAR6035587-087_REV.jpg" TargetMode="External"/><Relationship Id="rId1968" Type="http://schemas.openxmlformats.org/officeDocument/2006/relationships/hyperlink" Target="https://www.cgccards.com/certlookup/6035587087/" TargetMode="External"/><Relationship Id="rId1969" Type="http://schemas.openxmlformats.org/officeDocument/2006/relationships/hyperlink" Target="https://ccg-imaging-cgc-tradingcards-production.s3.amazonaws.com/17428291-9297-4ccf-90f1-cce49cb279a7/CAR6035587-091_OBV.jpg" TargetMode="External"/><Relationship Id="rId1960" Type="http://schemas.openxmlformats.org/officeDocument/2006/relationships/hyperlink" Target="https://www.cgccards.com/certlookup/6035587085/" TargetMode="External"/><Relationship Id="rId1994" Type="http://schemas.openxmlformats.org/officeDocument/2006/relationships/hyperlink" Target="https://ccg-imaging-cgc-tradingcards-production.s3.amazonaws.com/17428293-6240-496c-8c5b-445a1d0a749e/CAR6035587-099_REV.jpg" TargetMode="External"/><Relationship Id="rId1995" Type="http://schemas.openxmlformats.org/officeDocument/2006/relationships/hyperlink" Target="https://ccg-imaging-cgc-tradingcards-production.s3.amazonaws.com/17428293-6240-496c-8c5b-445a1d0a749e/CAR6035587-099_OBV.jpg,https://ccg-imaging-cgc-tradingcards-production.s3.amazonaws.com/17428293-6240-496c-8c5b-445a1d0a749e/CAR6035587-099_REV.jpg" TargetMode="External"/><Relationship Id="rId1996" Type="http://schemas.openxmlformats.org/officeDocument/2006/relationships/hyperlink" Target="https://www.cgccards.com/certlookup/6035587099/" TargetMode="External"/><Relationship Id="rId1997" Type="http://schemas.openxmlformats.org/officeDocument/2006/relationships/hyperlink" Target="https://ccg-imaging-cgc-tradingcards-production.s3.amazonaws.com/17428293-66c6-478b-9f40-bd00cf112a83/CAR6035587-100_OBV.jpg" TargetMode="External"/><Relationship Id="rId1998" Type="http://schemas.openxmlformats.org/officeDocument/2006/relationships/hyperlink" Target="https://ccg-imaging-cgc-tradingcards-production.s3.amazonaws.com/17428293-66c6-478b-9f40-bd00cf112a83/CAR6035587-100_REV.jpg" TargetMode="External"/><Relationship Id="rId1999" Type="http://schemas.openxmlformats.org/officeDocument/2006/relationships/hyperlink" Target="https://ccg-imaging-cgc-tradingcards-production.s3.amazonaws.com/17428293-66c6-478b-9f40-bd00cf112a83/CAR6035587-100_OBV.jpg,https://ccg-imaging-cgc-tradingcards-production.s3.amazonaws.com/17428293-66c6-478b-9f40-bd00cf112a83/CAR6035587-100_REV.jpg" TargetMode="External"/><Relationship Id="rId1990" Type="http://schemas.openxmlformats.org/officeDocument/2006/relationships/hyperlink" Target="https://ccg-imaging-cgc-tradingcards-production.s3.amazonaws.com/17428293-6049-4afa-895f-1da0a98000fc/CAR6035587-098_REV.jpg" TargetMode="External"/><Relationship Id="rId1991" Type="http://schemas.openxmlformats.org/officeDocument/2006/relationships/hyperlink" Target="https://ccg-imaging-cgc-tradingcards-production.s3.amazonaws.com/17428293-6049-4afa-895f-1da0a98000fc/CAR6035587-098_OBV.jpg,https://ccg-imaging-cgc-tradingcards-production.s3.amazonaws.com/17428293-6049-4afa-895f-1da0a98000fc/CAR6035587-098_REV.jpg" TargetMode="External"/><Relationship Id="rId1992" Type="http://schemas.openxmlformats.org/officeDocument/2006/relationships/hyperlink" Target="https://www.cgccards.com/certlookup/6035587098/" TargetMode="External"/><Relationship Id="rId1993" Type="http://schemas.openxmlformats.org/officeDocument/2006/relationships/hyperlink" Target="https://ccg-imaging-cgc-tradingcards-production.s3.amazonaws.com/17428293-6240-496c-8c5b-445a1d0a749e/CAR6035587-099_OBV.jpg" TargetMode="External"/><Relationship Id="rId1983" Type="http://schemas.openxmlformats.org/officeDocument/2006/relationships/hyperlink" Target="https://ccg-imaging-cgc-tradingcards-production.s3.amazonaws.com/17428293-5582-46cb-abaa-3799659998fe/CAR6035587-096_OBV.jpg,https://ccg-imaging-cgc-tradingcards-production.s3.amazonaws.com/17428293-5582-46cb-abaa-3799659998fe/CAR6035587-096_REV.jpg" TargetMode="External"/><Relationship Id="rId1984" Type="http://schemas.openxmlformats.org/officeDocument/2006/relationships/hyperlink" Target="https://www.cgccards.com/certlookup/6035587096/" TargetMode="External"/><Relationship Id="rId1985" Type="http://schemas.openxmlformats.org/officeDocument/2006/relationships/hyperlink" Target="https://ccg-imaging-cgc-tradingcards-production.s3.amazonaws.com/17428293-570b-42f1-9127-1b7c3cc0d4fa/CAR6035587-097_OBV.jpg" TargetMode="External"/><Relationship Id="rId1986" Type="http://schemas.openxmlformats.org/officeDocument/2006/relationships/hyperlink" Target="https://ccg-imaging-cgc-tradingcards-production.s3.amazonaws.com/17428293-570b-42f1-9127-1b7c3cc0d4fa/CAR6035587-097_REV.jpg" TargetMode="External"/><Relationship Id="rId1987" Type="http://schemas.openxmlformats.org/officeDocument/2006/relationships/hyperlink" Target="https://ccg-imaging-cgc-tradingcards-production.s3.amazonaws.com/17428293-570b-42f1-9127-1b7c3cc0d4fa/CAR6035587-097_OBV.jpg,https://ccg-imaging-cgc-tradingcards-production.s3.amazonaws.com/17428293-570b-42f1-9127-1b7c3cc0d4fa/CAR6035587-097_REV.jpg" TargetMode="External"/><Relationship Id="rId1988" Type="http://schemas.openxmlformats.org/officeDocument/2006/relationships/hyperlink" Target="https://www.cgccards.com/certlookup/6035587097/" TargetMode="External"/><Relationship Id="rId1989" Type="http://schemas.openxmlformats.org/officeDocument/2006/relationships/hyperlink" Target="https://ccg-imaging-cgc-tradingcards-production.s3.amazonaws.com/17428293-6049-4afa-895f-1da0a98000fc/CAR6035587-098_OBV.jpg" TargetMode="External"/><Relationship Id="rId1980" Type="http://schemas.openxmlformats.org/officeDocument/2006/relationships/hyperlink" Target="https://www.cgccards.com/certlookup/6035587094/" TargetMode="External"/><Relationship Id="rId1981" Type="http://schemas.openxmlformats.org/officeDocument/2006/relationships/hyperlink" Target="https://ccg-imaging-cgc-tradingcards-production.s3.amazonaws.com/17428293-5582-46cb-abaa-3799659998fe/CAR6035587-096_OBV.jpg" TargetMode="External"/><Relationship Id="rId1982" Type="http://schemas.openxmlformats.org/officeDocument/2006/relationships/hyperlink" Target="https://ccg-imaging-cgc-tradingcards-production.s3.amazonaws.com/17428293-5582-46cb-abaa-3799659998fe/CAR6035587-096_REV.jpg" TargetMode="External"/><Relationship Id="rId1930" Type="http://schemas.openxmlformats.org/officeDocument/2006/relationships/hyperlink" Target="https://ccg-imaging-cgc-tradingcards-production.s3.amazonaws.com/17428290-14c9-4177-a80c-247250dddba9/CAR6035587-072_REV.jpg" TargetMode="External"/><Relationship Id="rId1931" Type="http://schemas.openxmlformats.org/officeDocument/2006/relationships/hyperlink" Target="https://ccg-imaging-cgc-tradingcards-production.s3.amazonaws.com/17428290-14c9-4177-a80c-247250dddba9/CAR6035587-072_OBV.jpg,https://ccg-imaging-cgc-tradingcards-production.s3.amazonaws.com/17428290-14c9-4177-a80c-247250dddba9/CAR6035587-072_REV.jpg" TargetMode="External"/><Relationship Id="rId1932" Type="http://schemas.openxmlformats.org/officeDocument/2006/relationships/hyperlink" Target="https://www.cgccards.com/certlookup/6035587072/" TargetMode="External"/><Relationship Id="rId1933" Type="http://schemas.openxmlformats.org/officeDocument/2006/relationships/hyperlink" Target="https://ccg-imaging-cgc-tradingcards-production.s3.amazonaws.com/17428290-1646-49c9-be59-01d631c45d6d/CAR6035587-073_OBV.jpg" TargetMode="External"/><Relationship Id="rId1934" Type="http://schemas.openxmlformats.org/officeDocument/2006/relationships/hyperlink" Target="https://ccg-imaging-cgc-tradingcards-production.s3.amazonaws.com/17428290-1646-49c9-be59-01d631c45d6d/CAR6035587-073_REV.jpg" TargetMode="External"/><Relationship Id="rId1935" Type="http://schemas.openxmlformats.org/officeDocument/2006/relationships/hyperlink" Target="https://ccg-imaging-cgc-tradingcards-production.s3.amazonaws.com/17428290-1646-49c9-be59-01d631c45d6d/CAR6035587-073_OBV.jpg,https://ccg-imaging-cgc-tradingcards-production.s3.amazonaws.com/17428290-1646-49c9-be59-01d631c45d6d/CAR6035587-073_REV.jpg" TargetMode="External"/><Relationship Id="rId1936" Type="http://schemas.openxmlformats.org/officeDocument/2006/relationships/hyperlink" Target="https://www.cgccards.com/certlookup/6035587073/" TargetMode="External"/><Relationship Id="rId1937" Type="http://schemas.openxmlformats.org/officeDocument/2006/relationships/hyperlink" Target="https://ccg-imaging-cgc-tradingcards-production.s3.amazonaws.com/17428290-18a8-409f-87d3-bdf28c91edc2/CAR6035587-074_OBV.jpg" TargetMode="External"/><Relationship Id="rId1938" Type="http://schemas.openxmlformats.org/officeDocument/2006/relationships/hyperlink" Target="https://ccg-imaging-cgc-tradingcards-production.s3.amazonaws.com/17428290-18a8-409f-87d3-bdf28c91edc2/CAR6035587-074_REV.jpg" TargetMode="External"/><Relationship Id="rId1939" Type="http://schemas.openxmlformats.org/officeDocument/2006/relationships/hyperlink" Target="https://ccg-imaging-cgc-tradingcards-production.s3.amazonaws.com/17428290-18a8-409f-87d3-bdf28c91edc2/CAR6035587-074_OBV.jpg,https://ccg-imaging-cgc-tradingcards-production.s3.amazonaws.com/17428290-18a8-409f-87d3-bdf28c91edc2/CAR6035587-074_REV.jpg" TargetMode="External"/><Relationship Id="rId1920" Type="http://schemas.openxmlformats.org/officeDocument/2006/relationships/hyperlink" Target="https://www.cgccards.com/certlookup/6035587069/" TargetMode="External"/><Relationship Id="rId1921" Type="http://schemas.openxmlformats.org/officeDocument/2006/relationships/hyperlink" Target="https://ccg-imaging-cgc-tradingcards-production.s3.amazonaws.com/17428290-0943-4573-abea-3b0c215424bc/CAR6035587-070_OBV.jpg" TargetMode="External"/><Relationship Id="rId1922" Type="http://schemas.openxmlformats.org/officeDocument/2006/relationships/hyperlink" Target="https://ccg-imaging-cgc-tradingcards-production.s3.amazonaws.com/17428290-0943-4573-abea-3b0c215424bc/CAR6035587-070_REV.jpg" TargetMode="External"/><Relationship Id="rId1923" Type="http://schemas.openxmlformats.org/officeDocument/2006/relationships/hyperlink" Target="https://ccg-imaging-cgc-tradingcards-production.s3.amazonaws.com/17428290-0943-4573-abea-3b0c215424bc/CAR6035587-070_OBV.jpg,https://ccg-imaging-cgc-tradingcards-production.s3.amazonaws.com/17428290-0943-4573-abea-3b0c215424bc/CAR6035587-070_REV.jpg" TargetMode="External"/><Relationship Id="rId1924" Type="http://schemas.openxmlformats.org/officeDocument/2006/relationships/hyperlink" Target="https://www.cgccards.com/certlookup/6035587070/" TargetMode="External"/><Relationship Id="rId1925" Type="http://schemas.openxmlformats.org/officeDocument/2006/relationships/hyperlink" Target="https://ccg-imaging-cgc-tradingcards-production.s3.amazonaws.com/17428290-1183-430a-905f-8cf80702ae1f/CAR6035587-071_OBV.jpg" TargetMode="External"/><Relationship Id="rId1926" Type="http://schemas.openxmlformats.org/officeDocument/2006/relationships/hyperlink" Target="https://ccg-imaging-cgc-tradingcards-production.s3.amazonaws.com/17428290-1183-430a-905f-8cf80702ae1f/CAR6035587-071_REV.jpg" TargetMode="External"/><Relationship Id="rId1927" Type="http://schemas.openxmlformats.org/officeDocument/2006/relationships/hyperlink" Target="https://ccg-imaging-cgc-tradingcards-production.s3.amazonaws.com/17428290-1183-430a-905f-8cf80702ae1f/CAR6035587-071_OBV.jpg,https://ccg-imaging-cgc-tradingcards-production.s3.amazonaws.com/17428290-1183-430a-905f-8cf80702ae1f/CAR6035587-071_REV.jpg" TargetMode="External"/><Relationship Id="rId1928" Type="http://schemas.openxmlformats.org/officeDocument/2006/relationships/hyperlink" Target="https://www.cgccards.com/certlookup/6035587071/" TargetMode="External"/><Relationship Id="rId1929" Type="http://schemas.openxmlformats.org/officeDocument/2006/relationships/hyperlink" Target="https://ccg-imaging-cgc-tradingcards-production.s3.amazonaws.com/17428290-14c9-4177-a80c-247250dddba9/CAR6035587-072_OBV.jpg" TargetMode="External"/><Relationship Id="rId1950" Type="http://schemas.openxmlformats.org/officeDocument/2006/relationships/hyperlink" Target="https://ccg-imaging-cgc-tradingcards-production.s3.amazonaws.com/17428290-25b4-4bb7-a6ad-558e7563b39a/CAR6035587-077_REV.jpg" TargetMode="External"/><Relationship Id="rId1951" Type="http://schemas.openxmlformats.org/officeDocument/2006/relationships/hyperlink" Target="https://ccg-imaging-cgc-tradingcards-production.s3.amazonaws.com/17428290-25b4-4bb7-a6ad-558e7563b39a/CAR6035587-077_OBV.jpg,https://ccg-imaging-cgc-tradingcards-production.s3.amazonaws.com/17428290-25b4-4bb7-a6ad-558e7563b39a/CAR6035587-077_REV.jpg" TargetMode="External"/><Relationship Id="rId1952" Type="http://schemas.openxmlformats.org/officeDocument/2006/relationships/hyperlink" Target="https://www.cgccards.com/certlookup/6035587077/" TargetMode="External"/><Relationship Id="rId1953" Type="http://schemas.openxmlformats.org/officeDocument/2006/relationships/hyperlink" Target="https://ccg-imaging-cgc-tradingcards-production.s3.amazonaws.com/17428290-2773-46ad-aa58-4c70055d071a/CAR6035587-078_OBV.jpg" TargetMode="External"/><Relationship Id="rId1954" Type="http://schemas.openxmlformats.org/officeDocument/2006/relationships/hyperlink" Target="https://ccg-imaging-cgc-tradingcards-production.s3.amazonaws.com/17428290-2773-46ad-aa58-4c70055d071a/CAR6035587-078_REV.jpg" TargetMode="External"/><Relationship Id="rId1955" Type="http://schemas.openxmlformats.org/officeDocument/2006/relationships/hyperlink" Target="https://ccg-imaging-cgc-tradingcards-production.s3.amazonaws.com/17428290-2773-46ad-aa58-4c70055d071a/CAR6035587-078_OBV.jpg,https://ccg-imaging-cgc-tradingcards-production.s3.amazonaws.com/17428290-2773-46ad-aa58-4c70055d071a/CAR6035587-078_REV.jpg" TargetMode="External"/><Relationship Id="rId1956" Type="http://schemas.openxmlformats.org/officeDocument/2006/relationships/hyperlink" Target="https://www.cgccards.com/certlookup/6035587078/" TargetMode="External"/><Relationship Id="rId1957" Type="http://schemas.openxmlformats.org/officeDocument/2006/relationships/hyperlink" Target="https://ccg-imaging-cgc-tradingcards-production.s3.amazonaws.com/17428291-77b9-43e2-9f89-21cb1b1a8b31/CAR6035587-085_OBV.jpg" TargetMode="External"/><Relationship Id="rId1958" Type="http://schemas.openxmlformats.org/officeDocument/2006/relationships/hyperlink" Target="https://ccg-imaging-cgc-tradingcards-production.s3.amazonaws.com/17428291-77b9-43e2-9f89-21cb1b1a8b31/CAR6035587-085_REV.jpg" TargetMode="External"/><Relationship Id="rId1959" Type="http://schemas.openxmlformats.org/officeDocument/2006/relationships/hyperlink" Target="https://ccg-imaging-cgc-tradingcards-production.s3.amazonaws.com/17428291-77b9-43e2-9f89-21cb1b1a8b31/CAR6035587-085_OBV.jpg,https://ccg-imaging-cgc-tradingcards-production.s3.amazonaws.com/17428291-77b9-43e2-9f89-21cb1b1a8b31/CAR6035587-085_REV.jpg" TargetMode="External"/><Relationship Id="rId1940" Type="http://schemas.openxmlformats.org/officeDocument/2006/relationships/hyperlink" Target="https://www.cgccards.com/certlookup/6035587074/" TargetMode="External"/><Relationship Id="rId1941" Type="http://schemas.openxmlformats.org/officeDocument/2006/relationships/hyperlink" Target="https://ccg-imaging-cgc-tradingcards-production.s3.amazonaws.com/17428290-2062-4f36-9618-b359f7b34021/CAR6035587-075_OBV.jpg" TargetMode="External"/><Relationship Id="rId1942" Type="http://schemas.openxmlformats.org/officeDocument/2006/relationships/hyperlink" Target="https://ccg-imaging-cgc-tradingcards-production.s3.amazonaws.com/17428290-2062-4f36-9618-b359f7b34021/CAR6035587-075_REV.jpg" TargetMode="External"/><Relationship Id="rId1943" Type="http://schemas.openxmlformats.org/officeDocument/2006/relationships/hyperlink" Target="https://ccg-imaging-cgc-tradingcards-production.s3.amazonaws.com/17428290-2062-4f36-9618-b359f7b34021/CAR6035587-075_OBV.jpg,https://ccg-imaging-cgc-tradingcards-production.s3.amazonaws.com/17428290-2062-4f36-9618-b359f7b34021/CAR6035587-075_REV.jpg" TargetMode="External"/><Relationship Id="rId1944" Type="http://schemas.openxmlformats.org/officeDocument/2006/relationships/hyperlink" Target="https://www.cgccards.com/certlookup/6035587075/" TargetMode="External"/><Relationship Id="rId1945" Type="http://schemas.openxmlformats.org/officeDocument/2006/relationships/hyperlink" Target="https://ccg-imaging-cgc-tradingcards-production.s3.amazonaws.com/17428290-23e9-4486-bd3a-737479c81316/CAR6035587-076_OBV.jpg" TargetMode="External"/><Relationship Id="rId1946" Type="http://schemas.openxmlformats.org/officeDocument/2006/relationships/hyperlink" Target="https://ccg-imaging-cgc-tradingcards-production.s3.amazonaws.com/17428290-23e9-4486-bd3a-737479c81316/CAR6035587-076_REV.jpg" TargetMode="External"/><Relationship Id="rId1947" Type="http://schemas.openxmlformats.org/officeDocument/2006/relationships/hyperlink" Target="https://ccg-imaging-cgc-tradingcards-production.s3.amazonaws.com/17428290-23e9-4486-bd3a-737479c81316/CAR6035587-076_OBV.jpg,https://ccg-imaging-cgc-tradingcards-production.s3.amazonaws.com/17428290-23e9-4486-bd3a-737479c81316/CAR6035587-076_REV.jpg" TargetMode="External"/><Relationship Id="rId1948" Type="http://schemas.openxmlformats.org/officeDocument/2006/relationships/hyperlink" Target="https://www.cgccards.com/certlookup/6035587076/" TargetMode="External"/><Relationship Id="rId1949" Type="http://schemas.openxmlformats.org/officeDocument/2006/relationships/hyperlink" Target="https://ccg-imaging-cgc-tradingcards-production.s3.amazonaws.com/17428290-25b4-4bb7-a6ad-558e7563b39a/CAR6035587-077_OBV.jpg" TargetMode="External"/><Relationship Id="rId2423" Type="http://schemas.openxmlformats.org/officeDocument/2006/relationships/hyperlink" Target="https://ccg-imaging-cgc-tradingcards-production.s3.amazonaws.com/17422481-40cc-4811-bc68-bbee7d624bbb/CAR6035588-035_OBV.jpg,https://ccg-imaging-cgc-tradingcards-production.s3.amazonaws.com/17422481-40cc-4811-bc68-bbee7d624bbb/CAR6035588-035_REV.jpg" TargetMode="External"/><Relationship Id="rId3755" Type="http://schemas.openxmlformats.org/officeDocument/2006/relationships/hyperlink" Target="https://ccg-imaging-cgc-tradingcards-production.s3.amazonaws.com/dfeab1e4-52f8-4595-bb05-b5d2a2bb00b9/CRD1401036536-234_OBV.jpg,https://ccg-imaging-cgc-tradingcards-production.s3.amazonaws.com/dfeab1e4-52f8-4595-bb05-b5d2a2bb00b9/CRD1401036536-234_REV.jpg" TargetMode="External"/><Relationship Id="rId2424" Type="http://schemas.openxmlformats.org/officeDocument/2006/relationships/hyperlink" Target="https://www.cgccards.com/certlookup/6035588035/" TargetMode="External"/><Relationship Id="rId3754" Type="http://schemas.openxmlformats.org/officeDocument/2006/relationships/hyperlink" Target="https://ccg-imaging-cgc-tradingcards-production.s3.amazonaws.com/dfeab1e4-52f8-4595-bb05-b5d2a2bb00b9/CRD1401036536-234_REV.jpg" TargetMode="External"/><Relationship Id="rId2425" Type="http://schemas.openxmlformats.org/officeDocument/2006/relationships/hyperlink" Target="https://ccg-imaging-cgc-tradingcards-production.s3.amazonaws.com/17422481-42c1-4d1a-a758-1fce9e5eb5f0/CAR6035588-036_OBV.jpg" TargetMode="External"/><Relationship Id="rId3757" Type="http://schemas.openxmlformats.org/officeDocument/2006/relationships/hyperlink" Target="https://ccg-imaging-cgc-tradingcards-production.s3.amazonaws.com/2aac8058-674c-4c7f-a274-a5ef914581f6/CRD1401045944-225_OBV.jpg" TargetMode="External"/><Relationship Id="rId2426" Type="http://schemas.openxmlformats.org/officeDocument/2006/relationships/hyperlink" Target="https://ccg-imaging-cgc-tradingcards-production.s3.amazonaws.com/17422481-42c1-4d1a-a758-1fce9e5eb5f0/CAR6035588-036_REV.jpg" TargetMode="External"/><Relationship Id="rId3756" Type="http://schemas.openxmlformats.org/officeDocument/2006/relationships/hyperlink" Target="https://www.cgccards.com/certlookup/1401036536234/" TargetMode="External"/><Relationship Id="rId2427" Type="http://schemas.openxmlformats.org/officeDocument/2006/relationships/hyperlink" Target="https://ccg-imaging-cgc-tradingcards-production.s3.amazonaws.com/17422481-42c1-4d1a-a758-1fce9e5eb5f0/CAR6035588-036_OBV.jpg,https://ccg-imaging-cgc-tradingcards-production.s3.amazonaws.com/17422481-42c1-4d1a-a758-1fce9e5eb5f0/CAR6035588-036_REV.jpg" TargetMode="External"/><Relationship Id="rId3759" Type="http://schemas.openxmlformats.org/officeDocument/2006/relationships/hyperlink" Target="https://ccg-imaging-cgc-tradingcards-production.s3.amazonaws.com/2aac8058-674c-4c7f-a274-a5ef914581f6/CRD1401045944-225_OBV.jpg,https://ccg-imaging-cgc-tradingcards-production.s3.amazonaws.com/2aac8058-674c-4c7f-a274-a5ef914581f6/CRD1401045944-225_REV.jpg" TargetMode="External"/><Relationship Id="rId2428" Type="http://schemas.openxmlformats.org/officeDocument/2006/relationships/hyperlink" Target="https://www.cgccards.com/certlookup/6035588036/" TargetMode="External"/><Relationship Id="rId3758" Type="http://schemas.openxmlformats.org/officeDocument/2006/relationships/hyperlink" Target="https://ccg-imaging-cgc-tradingcards-production.s3.amazonaws.com/2aac8058-674c-4c7f-a274-a5ef914581f6/CRD1401045944-225_REV.jpg" TargetMode="External"/><Relationship Id="rId2429" Type="http://schemas.openxmlformats.org/officeDocument/2006/relationships/hyperlink" Target="https://ccg-imaging-cgc-tradingcards-production.s3.amazonaws.com/17422481-4584-48e8-8e62-9f03d77f2ca9/CAR6035588-037_OBV.jpg" TargetMode="External"/><Relationship Id="rId509" Type="http://schemas.openxmlformats.org/officeDocument/2006/relationships/hyperlink" Target="https://ccg-imaging-cgc-tradingcards-production.s3.amazonaws.com/dc07c984-db97-4081-acf9-be57e04b534b/CSG1401036712-293_OBV.jpg" TargetMode="External"/><Relationship Id="rId508" Type="http://schemas.openxmlformats.org/officeDocument/2006/relationships/hyperlink" Target="https://www.cgccards.com/certlookup/1401036712267/" TargetMode="External"/><Relationship Id="rId503" Type="http://schemas.openxmlformats.org/officeDocument/2006/relationships/hyperlink" Target="https://ccg-imaging-cgc-tradingcards-production.s3.amazonaws.com/299e4c22-19dd-4d07-962a-1da54d2840f2/CRD1401036710-149_OBV.jpg,https://ccg-imaging-cgc-tradingcards-production.s3.amazonaws.com/299e4c22-19dd-4d07-962a-1da54d2840f2/CRD1401036710-149_REV.jpg" TargetMode="External"/><Relationship Id="rId502" Type="http://schemas.openxmlformats.org/officeDocument/2006/relationships/hyperlink" Target="https://ccg-imaging-cgc-tradingcards-production.s3.amazonaws.com/299e4c22-19dd-4d07-962a-1da54d2840f2/CRD1401036710-149_REV.jpg" TargetMode="External"/><Relationship Id="rId501" Type="http://schemas.openxmlformats.org/officeDocument/2006/relationships/hyperlink" Target="https://ccg-imaging-cgc-tradingcards-production.s3.amazonaws.com/299e4c22-19dd-4d07-962a-1da54d2840f2/CRD1401036710-149_OBV.jpg" TargetMode="External"/><Relationship Id="rId500" Type="http://schemas.openxmlformats.org/officeDocument/2006/relationships/hyperlink" Target="https://www.cgccards.com/certlookup/1401036708013/" TargetMode="External"/><Relationship Id="rId507" Type="http://schemas.openxmlformats.org/officeDocument/2006/relationships/hyperlink" Target="https://ccg-imaging-cgc-tradingcards-production.s3.amazonaws.com/dcc0f9df-b516-48a7-b21b-5331c518d843/CSG1401036712-267_OBV.jpg,https://ccg-imaging-cgc-tradingcards-production.s3.amazonaws.com/dcc0f9df-b516-48a7-b21b-5331c518d843/CSG1401036712-267_REV.jpg" TargetMode="External"/><Relationship Id="rId506" Type="http://schemas.openxmlformats.org/officeDocument/2006/relationships/hyperlink" Target="https://ccg-imaging-cgc-tradingcards-production.s3.amazonaws.com/dcc0f9df-b516-48a7-b21b-5331c518d843/CSG1401036712-267_REV.jpg" TargetMode="External"/><Relationship Id="rId505" Type="http://schemas.openxmlformats.org/officeDocument/2006/relationships/hyperlink" Target="https://ccg-imaging-cgc-tradingcards-production.s3.amazonaws.com/dcc0f9df-b516-48a7-b21b-5331c518d843/CSG1401036712-267_OBV.jpg" TargetMode="External"/><Relationship Id="rId504" Type="http://schemas.openxmlformats.org/officeDocument/2006/relationships/hyperlink" Target="https://www.cgccards.com/certlookup/1401036710149/" TargetMode="External"/><Relationship Id="rId3751" Type="http://schemas.openxmlformats.org/officeDocument/2006/relationships/hyperlink" Target="https://ccg-imaging-cgc-tradingcards-production.s3.amazonaws.com/17274539-259f-4a9b-8b50-be5f41f06075/CAR6001864-177_OBV.jpg,https://ccg-imaging-cgc-tradingcards-production.s3.amazonaws.com/17274539-259f-4a9b-8b50-be5f41f06075/CAR6001864-177_REV.jpg" TargetMode="External"/><Relationship Id="rId2420" Type="http://schemas.openxmlformats.org/officeDocument/2006/relationships/hyperlink" Target="https://www.cgccards.com/certlookup/6035588034/" TargetMode="External"/><Relationship Id="rId3750" Type="http://schemas.openxmlformats.org/officeDocument/2006/relationships/hyperlink" Target="https://ccg-imaging-cgc-tradingcards-production.s3.amazonaws.com/17274539-259f-4a9b-8b50-be5f41f06075/CAR6001864-177_REV.jpg" TargetMode="External"/><Relationship Id="rId2421" Type="http://schemas.openxmlformats.org/officeDocument/2006/relationships/hyperlink" Target="https://ccg-imaging-cgc-tradingcards-production.s3.amazonaws.com/17422481-40cc-4811-bc68-bbee7d624bbb/CAR6035588-035_OBV.jpg" TargetMode="External"/><Relationship Id="rId3753" Type="http://schemas.openxmlformats.org/officeDocument/2006/relationships/hyperlink" Target="https://ccg-imaging-cgc-tradingcards-production.s3.amazonaws.com/dfeab1e4-52f8-4595-bb05-b5d2a2bb00b9/CRD1401036536-234_OBV.jpg" TargetMode="External"/><Relationship Id="rId2422" Type="http://schemas.openxmlformats.org/officeDocument/2006/relationships/hyperlink" Target="https://ccg-imaging-cgc-tradingcards-production.s3.amazonaws.com/17422481-40cc-4811-bc68-bbee7d624bbb/CAR6035588-035_REV.jpg" TargetMode="External"/><Relationship Id="rId3752" Type="http://schemas.openxmlformats.org/officeDocument/2006/relationships/hyperlink" Target="https://www.cgccards.com/certlookup/6001864177/" TargetMode="External"/><Relationship Id="rId2412" Type="http://schemas.openxmlformats.org/officeDocument/2006/relationships/hyperlink" Target="https://www.cgccards.com/certlookup/6035588031/" TargetMode="External"/><Relationship Id="rId3744" Type="http://schemas.openxmlformats.org/officeDocument/2006/relationships/hyperlink" Target="https://www.cgccards.com/certlookup/3913584144/" TargetMode="External"/><Relationship Id="rId2413" Type="http://schemas.openxmlformats.org/officeDocument/2006/relationships/hyperlink" Target="https://ccg-imaging-cgc-tradingcards-production.s3.amazonaws.com/17422481-354c-482e-ad68-d19f82f4a20a/CAR6035588-033_OBV.jpg" TargetMode="External"/><Relationship Id="rId3743" Type="http://schemas.openxmlformats.org/officeDocument/2006/relationships/hyperlink" Target="https://ccg-imaging-cgc-comics-production.s3.amazonaws.com/712d0866-0996-4ed5-8de2-859a2cb342bb/CGC3913584-144_OBV.jpg,https://ccg-imaging-cgc-comics-production.s3.amazonaws.com/712d0866-0996-4ed5-8de2-859a2cb342bb/CGC3913584-144_REV.jpg" TargetMode="External"/><Relationship Id="rId2414" Type="http://schemas.openxmlformats.org/officeDocument/2006/relationships/hyperlink" Target="https://ccg-imaging-cgc-tradingcards-production.s3.amazonaws.com/17422481-354c-482e-ad68-d19f82f4a20a/CAR6035588-033_REV.jpg" TargetMode="External"/><Relationship Id="rId3746" Type="http://schemas.openxmlformats.org/officeDocument/2006/relationships/hyperlink" Target="https://ccg-imaging-cgc-tradingcards-production.s3.amazonaws.com/17274537-45c5-4979-bd8f-14abce6b73b6/CAR6001864-176_REV.jpg" TargetMode="External"/><Relationship Id="rId2415" Type="http://schemas.openxmlformats.org/officeDocument/2006/relationships/hyperlink" Target="https://ccg-imaging-cgc-tradingcards-production.s3.amazonaws.com/17422481-354c-482e-ad68-d19f82f4a20a/CAR6035588-033_OBV.jpg,https://ccg-imaging-cgc-tradingcards-production.s3.amazonaws.com/17422481-354c-482e-ad68-d19f82f4a20a/CAR6035588-033_REV.jpg" TargetMode="External"/><Relationship Id="rId3745" Type="http://schemas.openxmlformats.org/officeDocument/2006/relationships/hyperlink" Target="https://ccg-imaging-cgc-tradingcards-production.s3.amazonaws.com/17274537-45c5-4979-bd8f-14abce6b73b6/CAR6001864-176_OBV.jpg" TargetMode="External"/><Relationship Id="rId2416" Type="http://schemas.openxmlformats.org/officeDocument/2006/relationships/hyperlink" Target="https://www.cgccards.com/certlookup/6035588033/" TargetMode="External"/><Relationship Id="rId3748" Type="http://schemas.openxmlformats.org/officeDocument/2006/relationships/hyperlink" Target="https://www.cgccards.com/certlookup/6001864176/" TargetMode="External"/><Relationship Id="rId2417" Type="http://schemas.openxmlformats.org/officeDocument/2006/relationships/hyperlink" Target="https://ccg-imaging-cgc-tradingcards-production.s3.amazonaws.com/17422481-3708-46f2-9bd0-56c3b2b5276c/CAR6035588-034_OBV.jpg" TargetMode="External"/><Relationship Id="rId3747" Type="http://schemas.openxmlformats.org/officeDocument/2006/relationships/hyperlink" Target="https://ccg-imaging-cgc-tradingcards-production.s3.amazonaws.com/17274537-45c5-4979-bd8f-14abce6b73b6/CAR6001864-176_OBV.jpg,https://ccg-imaging-cgc-tradingcards-production.s3.amazonaws.com/17274537-45c5-4979-bd8f-14abce6b73b6/CAR6001864-176_REV.jpg" TargetMode="External"/><Relationship Id="rId2418" Type="http://schemas.openxmlformats.org/officeDocument/2006/relationships/hyperlink" Target="https://ccg-imaging-cgc-tradingcards-production.s3.amazonaws.com/17422481-3708-46f2-9bd0-56c3b2b5276c/CAR6035588-034_REV.jpg" TargetMode="External"/><Relationship Id="rId2419" Type="http://schemas.openxmlformats.org/officeDocument/2006/relationships/hyperlink" Target="https://ccg-imaging-cgc-tradingcards-production.s3.amazonaws.com/17422481-3708-46f2-9bd0-56c3b2b5276c/CAR6035588-034_OBV.jpg,https://ccg-imaging-cgc-tradingcards-production.s3.amazonaws.com/17422481-3708-46f2-9bd0-56c3b2b5276c/CAR6035588-034_REV.jpg" TargetMode="External"/><Relationship Id="rId3749" Type="http://schemas.openxmlformats.org/officeDocument/2006/relationships/hyperlink" Target="https://ccg-imaging-cgc-tradingcards-production.s3.amazonaws.com/17274539-259f-4a9b-8b50-be5f41f06075/CAR6001864-177_OBV.jpg" TargetMode="External"/><Relationship Id="rId3740" Type="http://schemas.openxmlformats.org/officeDocument/2006/relationships/hyperlink" Target="https://www.cgccards.com/certlookup/1401036580201/" TargetMode="External"/><Relationship Id="rId2410" Type="http://schemas.openxmlformats.org/officeDocument/2006/relationships/hyperlink" Target="https://ccg-imaging-cgc-tradingcards-production.s3.amazonaws.com/17422481-3038-4da9-8bfe-98715fd78866/CAR6035588-031_REV.jpg" TargetMode="External"/><Relationship Id="rId3742" Type="http://schemas.openxmlformats.org/officeDocument/2006/relationships/hyperlink" Target="https://ccg-imaging-cgc-comics-production.s3.amazonaws.com/712d0866-0996-4ed5-8de2-859a2cb342bb/CGC3913584-144_REV.jpg" TargetMode="External"/><Relationship Id="rId2411" Type="http://schemas.openxmlformats.org/officeDocument/2006/relationships/hyperlink" Target="https://ccg-imaging-cgc-tradingcards-production.s3.amazonaws.com/17422481-3038-4da9-8bfe-98715fd78866/CAR6035588-031_OBV.jpg,https://ccg-imaging-cgc-tradingcards-production.s3.amazonaws.com/17422481-3038-4da9-8bfe-98715fd78866/CAR6035588-031_REV.jpg" TargetMode="External"/><Relationship Id="rId3741" Type="http://schemas.openxmlformats.org/officeDocument/2006/relationships/hyperlink" Target="https://ccg-imaging-cgc-comics-production.s3.amazonaws.com/712d0866-0996-4ed5-8de2-859a2cb342bb/CGC3913584-144_OBV.jpg" TargetMode="External"/><Relationship Id="rId1114" Type="http://schemas.openxmlformats.org/officeDocument/2006/relationships/hyperlink" Target="https://ccg-imaging-cgc-tradingcards-production.s3.amazonaws.com/17295416-09db-4583-aa2e-51e85abb8d03/CAR6001892-281_REV.jpg" TargetMode="External"/><Relationship Id="rId2445" Type="http://schemas.openxmlformats.org/officeDocument/2006/relationships/hyperlink" Target="https://ccg-imaging-cgc-tradingcards-production.s3.amazonaws.com/17422481-54ed-48f0-88d7-09731b9f6c9b/CAR6035588-041_OBV.jpg" TargetMode="External"/><Relationship Id="rId3777" Type="http://schemas.openxmlformats.org/officeDocument/2006/relationships/hyperlink" Target="https://ccg-imaging-cgc-tradingcards-production.s3.amazonaws.com/6e993aea-4913-4096-835f-d364d1be969d/CAR6001852-005_OBV.jpg" TargetMode="External"/><Relationship Id="rId1115" Type="http://schemas.openxmlformats.org/officeDocument/2006/relationships/hyperlink" Target="https://ccg-imaging-cgc-tradingcards-production.s3.amazonaws.com/17295416-09db-4583-aa2e-51e85abb8d03/CAR6001892-281_OBV.jpg,https://ccg-imaging-cgc-tradingcards-production.s3.amazonaws.com/17295416-09db-4583-aa2e-51e85abb8d03/CAR6001892-281_REV.jpg" TargetMode="External"/><Relationship Id="rId2446" Type="http://schemas.openxmlformats.org/officeDocument/2006/relationships/hyperlink" Target="https://ccg-imaging-cgc-tradingcards-production.s3.amazonaws.com/17422481-54ed-48f0-88d7-09731b9f6c9b/CAR6035588-041_REV.jpg" TargetMode="External"/><Relationship Id="rId3776" Type="http://schemas.openxmlformats.org/officeDocument/2006/relationships/hyperlink" Target="https://www.cgccards.com/certlookup/6001852002/" TargetMode="External"/><Relationship Id="rId1116" Type="http://schemas.openxmlformats.org/officeDocument/2006/relationships/hyperlink" Target="https://www.cgccards.com/certlookup/6001892281/" TargetMode="External"/><Relationship Id="rId2447" Type="http://schemas.openxmlformats.org/officeDocument/2006/relationships/hyperlink" Target="https://ccg-imaging-cgc-tradingcards-production.s3.amazonaws.com/17422481-54ed-48f0-88d7-09731b9f6c9b/CAR6035588-041_OBV.jpg,https://ccg-imaging-cgc-tradingcards-production.s3.amazonaws.com/17422481-54ed-48f0-88d7-09731b9f6c9b/CAR6035588-041_REV.jpg" TargetMode="External"/><Relationship Id="rId3779" Type="http://schemas.openxmlformats.org/officeDocument/2006/relationships/hyperlink" Target="https://ccg-imaging-cgc-tradingcards-production.s3.amazonaws.com/6e993aea-4913-4096-835f-d364d1be969d/CAR6001852-005_OBV.jpg,https://ccg-imaging-cgc-tradingcards-production.s3.amazonaws.com/6e993aea-4913-4096-835f-d364d1be969d/CAR6001852-005_REV.jpg" TargetMode="External"/><Relationship Id="rId1117" Type="http://schemas.openxmlformats.org/officeDocument/2006/relationships/hyperlink" Target="https://ccg-imaging-cgc-tradingcards-production.s3.amazonaws.com/17295416-1321-4784-9c90-88bb685c9c67/CAR6001892-282_OBV.jpg" TargetMode="External"/><Relationship Id="rId2448" Type="http://schemas.openxmlformats.org/officeDocument/2006/relationships/hyperlink" Target="https://www.cgccards.com/certlookup/6035588041/" TargetMode="External"/><Relationship Id="rId3778" Type="http://schemas.openxmlformats.org/officeDocument/2006/relationships/hyperlink" Target="https://ccg-imaging-cgc-tradingcards-production.s3.amazonaws.com/6e993aea-4913-4096-835f-d364d1be969d/CAR6001852-005_REV.jpg" TargetMode="External"/><Relationship Id="rId1118" Type="http://schemas.openxmlformats.org/officeDocument/2006/relationships/hyperlink" Target="https://ccg-imaging-cgc-tradingcards-production.s3.amazonaws.com/17295416-1321-4784-9c90-88bb685c9c67/CAR6001892-282_REV.jpg" TargetMode="External"/><Relationship Id="rId2449" Type="http://schemas.openxmlformats.org/officeDocument/2006/relationships/hyperlink" Target="https://ccg-imaging-cgc-tradingcards-production.s3.amazonaws.com/17422481-56c3-4f74-a17a-c37238223d2d/CAR6035588-042_OBV.jpg" TargetMode="External"/><Relationship Id="rId1119" Type="http://schemas.openxmlformats.org/officeDocument/2006/relationships/hyperlink" Target="https://ccg-imaging-cgc-tradingcards-production.s3.amazonaws.com/17295416-1321-4784-9c90-88bb685c9c67/CAR6001892-282_OBV.jpg,https://ccg-imaging-cgc-tradingcards-production.s3.amazonaws.com/17295416-1321-4784-9c90-88bb685c9c67/CAR6001892-282_REV.jpg" TargetMode="External"/><Relationship Id="rId525" Type="http://schemas.openxmlformats.org/officeDocument/2006/relationships/hyperlink" Target="https://ccg-imaging-cgc-tradingcards-production.s3.amazonaws.com/69e32f34-ab03-489f-814c-0f0499ef9294/CRD1401036714-028_OBV.jpg" TargetMode="External"/><Relationship Id="rId524" Type="http://schemas.openxmlformats.org/officeDocument/2006/relationships/hyperlink" Target="https://www.cgccards.com/certlookup/1401036714027/" TargetMode="External"/><Relationship Id="rId523" Type="http://schemas.openxmlformats.org/officeDocument/2006/relationships/hyperlink" Target="https://ccg-imaging-cgc-tradingcards-production.s3.amazonaws.com/ab4fcb48-a523-47dd-81f7-6a812d25a344/CRD1401036714-027_OBV.jpg,https://ccg-imaging-cgc-tradingcards-production.s3.amazonaws.com/ab4fcb48-a523-47dd-81f7-6a812d25a344/CRD1401036714-027_REV.jpg" TargetMode="External"/><Relationship Id="rId522" Type="http://schemas.openxmlformats.org/officeDocument/2006/relationships/hyperlink" Target="https://ccg-imaging-cgc-tradingcards-production.s3.amazonaws.com/ab4fcb48-a523-47dd-81f7-6a812d25a344/CRD1401036714-027_REV.jpg" TargetMode="External"/><Relationship Id="rId529" Type="http://schemas.openxmlformats.org/officeDocument/2006/relationships/hyperlink" Target="https://ccg-imaging-cgc-tradingcards-production.s3.amazonaws.com/db0ca90b-1546-4468-a895-64461beff674/CRD1401036714-030_OBV.jpg" TargetMode="External"/><Relationship Id="rId528" Type="http://schemas.openxmlformats.org/officeDocument/2006/relationships/hyperlink" Target="https://www.cgccards.com/certlookup/1401036714028/" TargetMode="External"/><Relationship Id="rId527" Type="http://schemas.openxmlformats.org/officeDocument/2006/relationships/hyperlink" Target="https://ccg-imaging-cgc-tradingcards-production.s3.amazonaws.com/69e32f34-ab03-489f-814c-0f0499ef9294/CRD1401036714-028_OBV.jpg,https://ccg-imaging-cgc-tradingcards-production.s3.amazonaws.com/69e32f34-ab03-489f-814c-0f0499ef9294/CRD1401036714-028_REV.jpg" TargetMode="External"/><Relationship Id="rId526" Type="http://schemas.openxmlformats.org/officeDocument/2006/relationships/hyperlink" Target="https://ccg-imaging-cgc-tradingcards-production.s3.amazonaws.com/69e32f34-ab03-489f-814c-0f0499ef9294/CRD1401036714-028_REV.jpg" TargetMode="External"/><Relationship Id="rId3771" Type="http://schemas.openxmlformats.org/officeDocument/2006/relationships/hyperlink" Target="https://ccg-imaging-cgc-tradingcards-production.s3.amazonaws.com/17274370-528d-4684-989f-9d4963997888/CAR6001841-097_OBV.jpg,https://ccg-imaging-cgc-tradingcards-production.s3.amazonaws.com/17274370-528d-4684-989f-9d4963997888/CAR6001841-097_REV.jpg" TargetMode="External"/><Relationship Id="rId2440" Type="http://schemas.openxmlformats.org/officeDocument/2006/relationships/hyperlink" Target="https://www.cgccards.com/certlookup/6035588039/" TargetMode="External"/><Relationship Id="rId3770" Type="http://schemas.openxmlformats.org/officeDocument/2006/relationships/hyperlink" Target="https://ccg-imaging-cgc-tradingcards-production.s3.amazonaws.com/17274370-528d-4684-989f-9d4963997888/CAR6001841-097_REV.jpg" TargetMode="External"/><Relationship Id="rId521" Type="http://schemas.openxmlformats.org/officeDocument/2006/relationships/hyperlink" Target="https://ccg-imaging-cgc-tradingcards-production.s3.amazonaws.com/ab4fcb48-a523-47dd-81f7-6a812d25a344/CRD1401036714-027_OBV.jpg" TargetMode="External"/><Relationship Id="rId1110" Type="http://schemas.openxmlformats.org/officeDocument/2006/relationships/hyperlink" Target="https://ccg-imaging-cgc-tradingcards-production.s3.amazonaws.com/17295416-075a-413b-ab43-9ad1266a170a/CAR6001892-280_REV.jpg" TargetMode="External"/><Relationship Id="rId2441" Type="http://schemas.openxmlformats.org/officeDocument/2006/relationships/hyperlink" Target="https://ccg-imaging-cgc-tradingcards-production.s3.amazonaws.com/17422481-52c0-40a4-97ea-cb379a29ac1d/CAR6035588-040_OBV.jpg" TargetMode="External"/><Relationship Id="rId3773" Type="http://schemas.openxmlformats.org/officeDocument/2006/relationships/hyperlink" Target="https://ccg-imaging-cgc-tradingcards-production.s3.amazonaws.com/933f58fa-05a4-417c-8365-ca152c6500a4/CAR6001852-002_OBV.jpg" TargetMode="External"/><Relationship Id="rId520" Type="http://schemas.openxmlformats.org/officeDocument/2006/relationships/hyperlink" Target="https://www.cgccards.com/certlookup/1401036714008/" TargetMode="External"/><Relationship Id="rId1111" Type="http://schemas.openxmlformats.org/officeDocument/2006/relationships/hyperlink" Target="https://ccg-imaging-cgc-tradingcards-production.s3.amazonaws.com/17295416-075a-413b-ab43-9ad1266a170a/CAR6001892-280_OBV.jpg,https://ccg-imaging-cgc-tradingcards-production.s3.amazonaws.com/17295416-075a-413b-ab43-9ad1266a170a/CAR6001892-280_REV.jpg" TargetMode="External"/><Relationship Id="rId2442" Type="http://schemas.openxmlformats.org/officeDocument/2006/relationships/hyperlink" Target="https://ccg-imaging-cgc-tradingcards-production.s3.amazonaws.com/17422481-52c0-40a4-97ea-cb379a29ac1d/CAR6035588-040_REV.jpg" TargetMode="External"/><Relationship Id="rId3772" Type="http://schemas.openxmlformats.org/officeDocument/2006/relationships/hyperlink" Target="https://www.cgccards.com/certlookup/6001841097/" TargetMode="External"/><Relationship Id="rId1112" Type="http://schemas.openxmlformats.org/officeDocument/2006/relationships/hyperlink" Target="https://www.cgccards.com/certlookup/6001892280/" TargetMode="External"/><Relationship Id="rId2443" Type="http://schemas.openxmlformats.org/officeDocument/2006/relationships/hyperlink" Target="https://ccg-imaging-cgc-tradingcards-production.s3.amazonaws.com/17422481-52c0-40a4-97ea-cb379a29ac1d/CAR6035588-040_OBV.jpg,https://ccg-imaging-cgc-tradingcards-production.s3.amazonaws.com/17422481-52c0-40a4-97ea-cb379a29ac1d/CAR6035588-040_REV.jpg" TargetMode="External"/><Relationship Id="rId3775" Type="http://schemas.openxmlformats.org/officeDocument/2006/relationships/hyperlink" Target="https://ccg-imaging-cgc-tradingcards-production.s3.amazonaws.com/933f58fa-05a4-417c-8365-ca152c6500a4/CAR6001852-002_OBV.jpg,https://ccg-imaging-cgc-tradingcards-production.s3.amazonaws.com/933f58fa-05a4-417c-8365-ca152c6500a4/CAR6001852-002_REV.jpg" TargetMode="External"/><Relationship Id="rId1113" Type="http://schemas.openxmlformats.org/officeDocument/2006/relationships/hyperlink" Target="https://ccg-imaging-cgc-tradingcards-production.s3.amazonaws.com/17295416-09db-4583-aa2e-51e85abb8d03/CAR6001892-281_OBV.jpg" TargetMode="External"/><Relationship Id="rId2444" Type="http://schemas.openxmlformats.org/officeDocument/2006/relationships/hyperlink" Target="https://www.cgccards.com/certlookup/6035588040/" TargetMode="External"/><Relationship Id="rId3774" Type="http://schemas.openxmlformats.org/officeDocument/2006/relationships/hyperlink" Target="https://ccg-imaging-cgc-tradingcards-production.s3.amazonaws.com/933f58fa-05a4-417c-8365-ca152c6500a4/CAR6001852-002_REV.jpg" TargetMode="External"/><Relationship Id="rId1103" Type="http://schemas.openxmlformats.org/officeDocument/2006/relationships/hyperlink" Target="https://ccg-imaging-cgc-tradingcards-production.s3.amazonaws.com/59c9ea1f-1533-43b8-8f6f-998ac627bb0f/CAR6001889-267_OBV.jpg,https://ccg-imaging-cgc-tradingcards-production.s3.amazonaws.com/59c9ea1f-1533-43b8-8f6f-998ac627bb0f/CAR6001889-267_REV.jpg" TargetMode="External"/><Relationship Id="rId2434" Type="http://schemas.openxmlformats.org/officeDocument/2006/relationships/hyperlink" Target="https://ccg-imaging-cgc-tradingcards-production.s3.amazonaws.com/17422481-475c-499d-bbd5-737ec2480c05/CAR6035588-038_REV.jpg" TargetMode="External"/><Relationship Id="rId3766" Type="http://schemas.openxmlformats.org/officeDocument/2006/relationships/hyperlink" Target="https://ccg-imaging-cgc-tradingcards-production.s3.amazonaws.com/1263887f-64e1-4053-8419-45565c1f671b/CGC4321708-004_REV.jpg" TargetMode="External"/><Relationship Id="rId1104" Type="http://schemas.openxmlformats.org/officeDocument/2006/relationships/hyperlink" Target="https://www.cgccards.com/certlookup/6001889267/" TargetMode="External"/><Relationship Id="rId2435" Type="http://schemas.openxmlformats.org/officeDocument/2006/relationships/hyperlink" Target="https://ccg-imaging-cgc-tradingcards-production.s3.amazonaws.com/17422481-475c-499d-bbd5-737ec2480c05/CAR6035588-038_OBV.jpg,https://ccg-imaging-cgc-tradingcards-production.s3.amazonaws.com/17422481-475c-499d-bbd5-737ec2480c05/CAR6035588-038_REV.jpg" TargetMode="External"/><Relationship Id="rId3765" Type="http://schemas.openxmlformats.org/officeDocument/2006/relationships/hyperlink" Target="https://ccg-imaging-cgc-tradingcards-production.s3.amazonaws.com/1263887f-64e1-4053-8419-45565c1f671b/CGC4321708-004_OBV.jpg" TargetMode="External"/><Relationship Id="rId1105" Type="http://schemas.openxmlformats.org/officeDocument/2006/relationships/hyperlink" Target="https://ccg-imaging-cgc-tradingcards-production.s3.amazonaws.com/a90bfcdf-042d-4d04-b348-40d04734fc0e/CAR6001889-270_OBV.jpg" TargetMode="External"/><Relationship Id="rId2436" Type="http://schemas.openxmlformats.org/officeDocument/2006/relationships/hyperlink" Target="https://www.cgccards.com/certlookup/6035588038/" TargetMode="External"/><Relationship Id="rId3768" Type="http://schemas.openxmlformats.org/officeDocument/2006/relationships/hyperlink" Target="https://www.cgccards.com/certlookup/4321708004/" TargetMode="External"/><Relationship Id="rId1106" Type="http://schemas.openxmlformats.org/officeDocument/2006/relationships/hyperlink" Target="https://ccg-imaging-cgc-tradingcards-production.s3.amazonaws.com/a90bfcdf-042d-4d04-b348-40d04734fc0e/CAR6001889-270_REV.jpg" TargetMode="External"/><Relationship Id="rId2437" Type="http://schemas.openxmlformats.org/officeDocument/2006/relationships/hyperlink" Target="https://ccg-imaging-cgc-tradingcards-production.s3.amazonaws.com/17422481-4930-4209-895e-c2e5bb065ee0/CAR6035588-039_OBV.jpg" TargetMode="External"/><Relationship Id="rId3767" Type="http://schemas.openxmlformats.org/officeDocument/2006/relationships/hyperlink" Target="https://ccg-imaging-cgc-tradingcards-production.s3.amazonaws.com/1263887f-64e1-4053-8419-45565c1f671b/CGC4321708-004_OBV.jpg,https://ccg-imaging-cgc-tradingcards-production.s3.amazonaws.com/1263887f-64e1-4053-8419-45565c1f671b/CGC4321708-004_REV.jpg" TargetMode="External"/><Relationship Id="rId1107" Type="http://schemas.openxmlformats.org/officeDocument/2006/relationships/hyperlink" Target="https://ccg-imaging-cgc-tradingcards-production.s3.amazonaws.com/a90bfcdf-042d-4d04-b348-40d04734fc0e/CAR6001889-270_OBV.jpg,https://ccg-imaging-cgc-tradingcards-production.s3.amazonaws.com/a90bfcdf-042d-4d04-b348-40d04734fc0e/CAR6001889-270_REV.jpg" TargetMode="External"/><Relationship Id="rId2438" Type="http://schemas.openxmlformats.org/officeDocument/2006/relationships/hyperlink" Target="https://ccg-imaging-cgc-tradingcards-production.s3.amazonaws.com/17422481-4930-4209-895e-c2e5bb065ee0/CAR6035588-039_REV.jpg" TargetMode="External"/><Relationship Id="rId1108" Type="http://schemas.openxmlformats.org/officeDocument/2006/relationships/hyperlink" Target="https://www.cgccards.com/certlookup/6001889270/" TargetMode="External"/><Relationship Id="rId2439" Type="http://schemas.openxmlformats.org/officeDocument/2006/relationships/hyperlink" Target="https://ccg-imaging-cgc-tradingcards-production.s3.amazonaws.com/17422481-4930-4209-895e-c2e5bb065ee0/CAR6035588-039_OBV.jpg,https://ccg-imaging-cgc-tradingcards-production.s3.amazonaws.com/17422481-4930-4209-895e-c2e5bb065ee0/CAR6035588-039_REV.jpg" TargetMode="External"/><Relationship Id="rId3769" Type="http://schemas.openxmlformats.org/officeDocument/2006/relationships/hyperlink" Target="https://ccg-imaging-cgc-tradingcards-production.s3.amazonaws.com/17274370-528d-4684-989f-9d4963997888/CAR6001841-097_OBV.jpg" TargetMode="External"/><Relationship Id="rId1109" Type="http://schemas.openxmlformats.org/officeDocument/2006/relationships/hyperlink" Target="https://ccg-imaging-cgc-tradingcards-production.s3.amazonaws.com/17295416-075a-413b-ab43-9ad1266a170a/CAR6001892-280_OBV.jpg" TargetMode="External"/><Relationship Id="rId519" Type="http://schemas.openxmlformats.org/officeDocument/2006/relationships/hyperlink" Target="https://ccg-imaging-cgc-tradingcards-production.s3.amazonaws.com/8941f3d4-13d6-4a0d-9b5f-2f8383e910b7/CRD1401036714-008_OBV.jpg,https://ccg-imaging-cgc-tradingcards-production.s3.amazonaws.com/8941f3d4-13d6-4a0d-9b5f-2f8383e910b7/CRD1401036714-008_REV.jpg" TargetMode="External"/><Relationship Id="rId514" Type="http://schemas.openxmlformats.org/officeDocument/2006/relationships/hyperlink" Target="https://ccg-imaging-cgc-tradingcards-production.s3.amazonaws.com/59c8f8c2-dee2-403b-b61e-f93bbbecbeb3/CRD1401036714-005_REV.jpg" TargetMode="External"/><Relationship Id="rId513" Type="http://schemas.openxmlformats.org/officeDocument/2006/relationships/hyperlink" Target="https://ccg-imaging-cgc-tradingcards-production.s3.amazonaws.com/59c8f8c2-dee2-403b-b61e-f93bbbecbeb3/CRD1401036714-005_OBV.jpg" TargetMode="External"/><Relationship Id="rId512" Type="http://schemas.openxmlformats.org/officeDocument/2006/relationships/hyperlink" Target="https://www.cgccards.com/certlookup/1401036712293/" TargetMode="External"/><Relationship Id="rId511" Type="http://schemas.openxmlformats.org/officeDocument/2006/relationships/hyperlink" Target="https://ccg-imaging-cgc-tradingcards-production.s3.amazonaws.com/dc07c984-db97-4081-acf9-be57e04b534b/CSG1401036712-293_OBV.jpg,https://ccg-imaging-cgc-tradingcards-production.s3.amazonaws.com/dc07c984-db97-4081-acf9-be57e04b534b/CSG1401036712-293_REV.jpg" TargetMode="External"/><Relationship Id="rId518" Type="http://schemas.openxmlformats.org/officeDocument/2006/relationships/hyperlink" Target="https://ccg-imaging-cgc-tradingcards-production.s3.amazonaws.com/8941f3d4-13d6-4a0d-9b5f-2f8383e910b7/CRD1401036714-008_REV.jpg" TargetMode="External"/><Relationship Id="rId517" Type="http://schemas.openxmlformats.org/officeDocument/2006/relationships/hyperlink" Target="https://ccg-imaging-cgc-tradingcards-production.s3.amazonaws.com/8941f3d4-13d6-4a0d-9b5f-2f8383e910b7/CRD1401036714-008_OBV.jpg" TargetMode="External"/><Relationship Id="rId516" Type="http://schemas.openxmlformats.org/officeDocument/2006/relationships/hyperlink" Target="https://www.cgccards.com/certlookup/1401036714005/" TargetMode="External"/><Relationship Id="rId515" Type="http://schemas.openxmlformats.org/officeDocument/2006/relationships/hyperlink" Target="https://ccg-imaging-cgc-tradingcards-production.s3.amazonaws.com/59c8f8c2-dee2-403b-b61e-f93bbbecbeb3/CRD1401036714-005_OBV.jpg,https://ccg-imaging-cgc-tradingcards-production.s3.amazonaws.com/59c8f8c2-dee2-403b-b61e-f93bbbecbeb3/CRD1401036714-005_REV.jpg" TargetMode="External"/><Relationship Id="rId3760" Type="http://schemas.openxmlformats.org/officeDocument/2006/relationships/hyperlink" Target="https://www.cgccards.com/certlookup/1401045944225/" TargetMode="External"/><Relationship Id="rId510" Type="http://schemas.openxmlformats.org/officeDocument/2006/relationships/hyperlink" Target="https://ccg-imaging-cgc-tradingcards-production.s3.amazonaws.com/dc07c984-db97-4081-acf9-be57e04b534b/CSG1401036712-293_REV.jpg" TargetMode="External"/><Relationship Id="rId2430" Type="http://schemas.openxmlformats.org/officeDocument/2006/relationships/hyperlink" Target="https://ccg-imaging-cgc-tradingcards-production.s3.amazonaws.com/17422481-4584-48e8-8e62-9f03d77f2ca9/CAR6035588-037_REV.jpg" TargetMode="External"/><Relationship Id="rId3762" Type="http://schemas.openxmlformats.org/officeDocument/2006/relationships/hyperlink" Target="https://ccg-imaging-cgc-comics-production.s3.amazonaws.com/a52d1ae8-a188-421c-b102-1669bd15e459/CGC4199073-220_REV.jpg" TargetMode="External"/><Relationship Id="rId1100" Type="http://schemas.openxmlformats.org/officeDocument/2006/relationships/hyperlink" Target="https://www.cgccards.com/certlookup/6001889266/" TargetMode="External"/><Relationship Id="rId2431" Type="http://schemas.openxmlformats.org/officeDocument/2006/relationships/hyperlink" Target="https://ccg-imaging-cgc-tradingcards-production.s3.amazonaws.com/17422481-4584-48e8-8e62-9f03d77f2ca9/CAR6035588-037_OBV.jpg,https://ccg-imaging-cgc-tradingcards-production.s3.amazonaws.com/17422481-4584-48e8-8e62-9f03d77f2ca9/CAR6035588-037_REV.jpg" TargetMode="External"/><Relationship Id="rId3761" Type="http://schemas.openxmlformats.org/officeDocument/2006/relationships/hyperlink" Target="https://ccg-imaging-cgc-comics-production.s3.amazonaws.com/a52d1ae8-a188-421c-b102-1669bd15e459/CGC4199073-220_OBV.jpg" TargetMode="External"/><Relationship Id="rId1101" Type="http://schemas.openxmlformats.org/officeDocument/2006/relationships/hyperlink" Target="https://ccg-imaging-cgc-tradingcards-production.s3.amazonaws.com/59c9ea1f-1533-43b8-8f6f-998ac627bb0f/CAR6001889-267_OBV.jpg" TargetMode="External"/><Relationship Id="rId2432" Type="http://schemas.openxmlformats.org/officeDocument/2006/relationships/hyperlink" Target="https://www.cgccards.com/certlookup/6035588037/" TargetMode="External"/><Relationship Id="rId3764" Type="http://schemas.openxmlformats.org/officeDocument/2006/relationships/hyperlink" Target="https://www.cgccards.com/certlookup/4199073220/" TargetMode="External"/><Relationship Id="rId1102" Type="http://schemas.openxmlformats.org/officeDocument/2006/relationships/hyperlink" Target="https://ccg-imaging-cgc-tradingcards-production.s3.amazonaws.com/59c9ea1f-1533-43b8-8f6f-998ac627bb0f/CAR6001889-267_REV.jpg" TargetMode="External"/><Relationship Id="rId2433" Type="http://schemas.openxmlformats.org/officeDocument/2006/relationships/hyperlink" Target="https://ccg-imaging-cgc-tradingcards-production.s3.amazonaws.com/17422481-475c-499d-bbd5-737ec2480c05/CAR6035588-038_OBV.jpg" TargetMode="External"/><Relationship Id="rId3763" Type="http://schemas.openxmlformats.org/officeDocument/2006/relationships/hyperlink" Target="https://ccg-imaging-cgc-comics-production.s3.amazonaws.com/a52d1ae8-a188-421c-b102-1669bd15e459/CGC4199073-220_OBV.jpg,https://ccg-imaging-cgc-comics-production.s3.amazonaws.com/a52d1ae8-a188-421c-b102-1669bd15e459/CGC4199073-220_REV.jpg" TargetMode="External"/><Relationship Id="rId3711" Type="http://schemas.openxmlformats.org/officeDocument/2006/relationships/hyperlink" Target="https://ccg-imaging-cgc-tradingcards-production.s3.amazonaws.com/17425866-6173-4272-a580-2fd06e79d791/CAR6035585-081_OBV.jpg,https://ccg-imaging-cgc-tradingcards-production.s3.amazonaws.com/17425866-6173-4272-a580-2fd06e79d791/CAR6035585-081_REV.jpg" TargetMode="External"/><Relationship Id="rId3710" Type="http://schemas.openxmlformats.org/officeDocument/2006/relationships/hyperlink" Target="https://ccg-imaging-cgc-tradingcards-production.s3.amazonaws.com/17425866-6173-4272-a580-2fd06e79d791/CAR6035585-081_REV.jpg" TargetMode="External"/><Relationship Id="rId3713" Type="http://schemas.openxmlformats.org/officeDocument/2006/relationships/hyperlink" Target="https://ccg-imaging-cgc-tradingcards-production.s3.amazonaws.com/17425866-6907-4db1-b994-42dfef635361/CAR6035585-084_OBV.jpg" TargetMode="External"/><Relationship Id="rId3712" Type="http://schemas.openxmlformats.org/officeDocument/2006/relationships/hyperlink" Target="https://www.cgccards.com/certlookup/6035585081/" TargetMode="External"/><Relationship Id="rId3715" Type="http://schemas.openxmlformats.org/officeDocument/2006/relationships/hyperlink" Target="https://ccg-imaging-cgc-tradingcards-production.s3.amazonaws.com/17425866-6907-4db1-b994-42dfef635361/CAR6035585-084_OBV.jpg,https://ccg-imaging-cgc-tradingcards-production.s3.amazonaws.com/17425866-6907-4db1-b994-42dfef635361/CAR6035585-084_REV.jpg" TargetMode="External"/><Relationship Id="rId3714" Type="http://schemas.openxmlformats.org/officeDocument/2006/relationships/hyperlink" Target="https://ccg-imaging-cgc-tradingcards-production.s3.amazonaws.com/17425866-6907-4db1-b994-42dfef635361/CAR6035585-084_REV.jpg" TargetMode="External"/><Relationship Id="rId3717" Type="http://schemas.openxmlformats.org/officeDocument/2006/relationships/hyperlink" Target="https://ccg-imaging-cgc-tradingcards-production.s3.amazonaws.com/17425877-57ba-47d8-8efe-0a4e9378bb1e/CAR6035585-140_OBV.jpg" TargetMode="External"/><Relationship Id="rId3716" Type="http://schemas.openxmlformats.org/officeDocument/2006/relationships/hyperlink" Target="https://www.cgccards.com/certlookup/6035585084/" TargetMode="External"/><Relationship Id="rId3719" Type="http://schemas.openxmlformats.org/officeDocument/2006/relationships/hyperlink" Target="https://ccg-imaging-cgc-tradingcards-production.s3.amazonaws.com/17425877-57ba-47d8-8efe-0a4e9378bb1e/CAR6035585-140_OBV.jpg,https://ccg-imaging-cgc-tradingcards-production.s3.amazonaws.com/17425877-57ba-47d8-8efe-0a4e9378bb1e/CAR6035585-140_REV.jpg" TargetMode="External"/><Relationship Id="rId3718" Type="http://schemas.openxmlformats.org/officeDocument/2006/relationships/hyperlink" Target="https://ccg-imaging-cgc-tradingcards-production.s3.amazonaws.com/17425877-57ba-47d8-8efe-0a4e9378bb1e/CAR6035585-140_REV.jpg" TargetMode="External"/><Relationship Id="rId3700" Type="http://schemas.openxmlformats.org/officeDocument/2006/relationships/hyperlink" Target="https://www.cgccards.com/certlookup/6035585072/" TargetMode="External"/><Relationship Id="rId3702" Type="http://schemas.openxmlformats.org/officeDocument/2006/relationships/hyperlink" Target="https://ccg-imaging-cgc-tradingcards-production.s3.amazonaws.com/17425860-37e9-4eb1-a124-323d35d69b85/CAR6035585-073_REV.jpg" TargetMode="External"/><Relationship Id="rId3701" Type="http://schemas.openxmlformats.org/officeDocument/2006/relationships/hyperlink" Target="https://ccg-imaging-cgc-tradingcards-production.s3.amazonaws.com/17425860-37e9-4eb1-a124-323d35d69b85/CAR6035585-073_OBV.jpg" TargetMode="External"/><Relationship Id="rId3704" Type="http://schemas.openxmlformats.org/officeDocument/2006/relationships/hyperlink" Target="https://www.cgccards.com/certlookup/6035585073/" TargetMode="External"/><Relationship Id="rId3703" Type="http://schemas.openxmlformats.org/officeDocument/2006/relationships/hyperlink" Target="https://ccg-imaging-cgc-tradingcards-production.s3.amazonaws.com/17425860-37e9-4eb1-a124-323d35d69b85/CAR6035585-073_OBV.jpg,https://ccg-imaging-cgc-tradingcards-production.s3.amazonaws.com/17425860-37e9-4eb1-a124-323d35d69b85/CAR6035585-073_REV.jpg" TargetMode="External"/><Relationship Id="rId3706" Type="http://schemas.openxmlformats.org/officeDocument/2006/relationships/hyperlink" Target="https://ccg-imaging-cgc-tradingcards-production.s3.amazonaws.com/17425860-404a-4980-b9e4-896f443e9a86/CAR6035585-074_REV.jpg" TargetMode="External"/><Relationship Id="rId3705" Type="http://schemas.openxmlformats.org/officeDocument/2006/relationships/hyperlink" Target="https://ccg-imaging-cgc-tradingcards-production.s3.amazonaws.com/17425860-404a-4980-b9e4-896f443e9a86/CAR6035585-074_OBV.jpg" TargetMode="External"/><Relationship Id="rId3708" Type="http://schemas.openxmlformats.org/officeDocument/2006/relationships/hyperlink" Target="https://www.cgccards.com/certlookup/6035585074/" TargetMode="External"/><Relationship Id="rId3707" Type="http://schemas.openxmlformats.org/officeDocument/2006/relationships/hyperlink" Target="https://ccg-imaging-cgc-tradingcards-production.s3.amazonaws.com/17425860-404a-4980-b9e4-896f443e9a86/CAR6035585-074_OBV.jpg,https://ccg-imaging-cgc-tradingcards-production.s3.amazonaws.com/17425860-404a-4980-b9e4-896f443e9a86/CAR6035585-074_REV.jpg" TargetMode="External"/><Relationship Id="rId3709" Type="http://schemas.openxmlformats.org/officeDocument/2006/relationships/hyperlink" Target="https://ccg-imaging-cgc-tradingcards-production.s3.amazonaws.com/17425866-6173-4272-a580-2fd06e79d791/CAR6035585-081_OBV.jpg" TargetMode="External"/><Relationship Id="rId2401" Type="http://schemas.openxmlformats.org/officeDocument/2006/relationships/hyperlink" Target="https://ccg-imaging-cgc-tradingcards-production.s3.amazonaws.com/17422481-2599-44a3-b9a5-9f5d409c07f8/CAR6035588-029_OBV.jpg" TargetMode="External"/><Relationship Id="rId3733" Type="http://schemas.openxmlformats.org/officeDocument/2006/relationships/hyperlink" Target="https://ccg-imaging-cgc-tradingcards-production.s3.amazonaws.com/bd336bc3-3de1-4c72-8a5f-f336cb33cdce/CSG1401031274-267_OBV.jpg" TargetMode="External"/><Relationship Id="rId2402" Type="http://schemas.openxmlformats.org/officeDocument/2006/relationships/hyperlink" Target="https://ccg-imaging-cgc-tradingcards-production.s3.amazonaws.com/17422481-2599-44a3-b9a5-9f5d409c07f8/CAR6035588-029_REV.jpg" TargetMode="External"/><Relationship Id="rId3732" Type="http://schemas.openxmlformats.org/officeDocument/2006/relationships/hyperlink" Target="https://www.cgccards.com/certlookup/1401031274265/" TargetMode="External"/><Relationship Id="rId2403" Type="http://schemas.openxmlformats.org/officeDocument/2006/relationships/hyperlink" Target="https://ccg-imaging-cgc-tradingcards-production.s3.amazonaws.com/17422481-2599-44a3-b9a5-9f5d409c07f8/CAR6035588-029_OBV.jpg,https://ccg-imaging-cgc-tradingcards-production.s3.amazonaws.com/17422481-2599-44a3-b9a5-9f5d409c07f8/CAR6035588-029_REV.jpg" TargetMode="External"/><Relationship Id="rId3735" Type="http://schemas.openxmlformats.org/officeDocument/2006/relationships/hyperlink" Target="https://ccg-imaging-cgc-tradingcards-production.s3.amazonaws.com/bd336bc3-3de1-4c72-8a5f-f336cb33cdce/CSG1401031274-267_OBV.jpg,https://ccg-imaging-cgc-tradingcards-production.s3.amazonaws.com/bd336bc3-3de1-4c72-8a5f-f336cb33cdce/CSG1401031274-267_REV.jpg" TargetMode="External"/><Relationship Id="rId2404" Type="http://schemas.openxmlformats.org/officeDocument/2006/relationships/hyperlink" Target="https://www.cgccards.com/certlookup/6035588029/" TargetMode="External"/><Relationship Id="rId3734" Type="http://schemas.openxmlformats.org/officeDocument/2006/relationships/hyperlink" Target="https://ccg-imaging-cgc-tradingcards-production.s3.amazonaws.com/bd336bc3-3de1-4c72-8a5f-f336cb33cdce/CSG1401031274-267_REV.jpg" TargetMode="External"/><Relationship Id="rId2405" Type="http://schemas.openxmlformats.org/officeDocument/2006/relationships/hyperlink" Target="https://ccg-imaging-cgc-tradingcards-production.s3.amazonaws.com/17422481-28bf-4a48-8a41-2aa8d47d40d5/CAR6035588-030_OBV.jpg" TargetMode="External"/><Relationship Id="rId3737" Type="http://schemas.openxmlformats.org/officeDocument/2006/relationships/hyperlink" Target="https://ccg-imaging-cgc-tradingcards-production.s3.amazonaws.com/f3d33a95-93de-4376-86af-30b1963203de/CRD1401036580-201_OBV.jpg" TargetMode="External"/><Relationship Id="rId2406" Type="http://schemas.openxmlformats.org/officeDocument/2006/relationships/hyperlink" Target="https://ccg-imaging-cgc-tradingcards-production.s3.amazonaws.com/17422481-28bf-4a48-8a41-2aa8d47d40d5/CAR6035588-030_REV.jpg" TargetMode="External"/><Relationship Id="rId3736" Type="http://schemas.openxmlformats.org/officeDocument/2006/relationships/hyperlink" Target="https://www.cgccards.com/certlookup/1401031274267/" TargetMode="External"/><Relationship Id="rId2407" Type="http://schemas.openxmlformats.org/officeDocument/2006/relationships/hyperlink" Target="https://ccg-imaging-cgc-tradingcards-production.s3.amazonaws.com/17422481-28bf-4a48-8a41-2aa8d47d40d5/CAR6035588-030_OBV.jpg,https://ccg-imaging-cgc-tradingcards-production.s3.amazonaws.com/17422481-28bf-4a48-8a41-2aa8d47d40d5/CAR6035588-030_REV.jpg" TargetMode="External"/><Relationship Id="rId3739" Type="http://schemas.openxmlformats.org/officeDocument/2006/relationships/hyperlink" Target="https://ccg-imaging-cgc-tradingcards-production.s3.amazonaws.com/f3d33a95-93de-4376-86af-30b1963203de/CRD1401036580-201_OBV.jpg,https://ccg-imaging-cgc-tradingcards-production.s3.amazonaws.com/f3d33a95-93de-4376-86af-30b1963203de/CRD1401036580-201_REV.jpg" TargetMode="External"/><Relationship Id="rId2408" Type="http://schemas.openxmlformats.org/officeDocument/2006/relationships/hyperlink" Target="https://www.cgccards.com/certlookup/6035588030/" TargetMode="External"/><Relationship Id="rId3738" Type="http://schemas.openxmlformats.org/officeDocument/2006/relationships/hyperlink" Target="https://ccg-imaging-cgc-tradingcards-production.s3.amazonaws.com/f3d33a95-93de-4376-86af-30b1963203de/CRD1401036580-201_REV.jpg" TargetMode="External"/><Relationship Id="rId2409" Type="http://schemas.openxmlformats.org/officeDocument/2006/relationships/hyperlink" Target="https://ccg-imaging-cgc-tradingcards-production.s3.amazonaws.com/17422481-3038-4da9-8bfe-98715fd78866/CAR6035588-031_OBV.jpg" TargetMode="External"/><Relationship Id="rId3731" Type="http://schemas.openxmlformats.org/officeDocument/2006/relationships/hyperlink" Target="https://ccg-imaging-cgc-tradingcards-production.s3.amazonaws.com/2f122c1a-0a43-44e0-979e-95f3b19f4e19/CSG1401031274-265_OBV.jpg,https://ccg-imaging-cgc-tradingcards-production.s3.amazonaws.com/2f122c1a-0a43-44e0-979e-95f3b19f4e19/CSG1401031274-265_REV.jpg" TargetMode="External"/><Relationship Id="rId2400" Type="http://schemas.openxmlformats.org/officeDocument/2006/relationships/hyperlink" Target="https://www.cgccards.com/certlookup/6035588027/" TargetMode="External"/><Relationship Id="rId3730" Type="http://schemas.openxmlformats.org/officeDocument/2006/relationships/hyperlink" Target="https://ccg-imaging-cgc-tradingcards-production.s3.amazonaws.com/2f122c1a-0a43-44e0-979e-95f3b19f4e19/CSG1401031274-265_REV.jpg" TargetMode="External"/><Relationship Id="rId3722" Type="http://schemas.openxmlformats.org/officeDocument/2006/relationships/hyperlink" Target="https://ccg-imaging-cgc-tradingcards-production.s3.amazonaws.com/b66db026-1861-412c-be4f-041c781a221d/CRD1401014162-267_REV.jpg" TargetMode="External"/><Relationship Id="rId3721" Type="http://schemas.openxmlformats.org/officeDocument/2006/relationships/hyperlink" Target="https://ccg-imaging-cgc-tradingcards-production.s3.amazonaws.com/b66db026-1861-412c-be4f-041c781a221d/CRD1401014162-267_OBV.jpg" TargetMode="External"/><Relationship Id="rId3724" Type="http://schemas.openxmlformats.org/officeDocument/2006/relationships/hyperlink" Target="https://www.cgccards.com/certlookup/1401014162267/" TargetMode="External"/><Relationship Id="rId3723" Type="http://schemas.openxmlformats.org/officeDocument/2006/relationships/hyperlink" Target="https://ccg-imaging-cgc-tradingcards-production.s3.amazonaws.com/b66db026-1861-412c-be4f-041c781a221d/CRD1401014162-267_OBV.jpg,https://ccg-imaging-cgc-tradingcards-production.s3.amazonaws.com/b66db026-1861-412c-be4f-041c781a221d/CRD1401014162-267_REV.jpg" TargetMode="External"/><Relationship Id="rId3726" Type="http://schemas.openxmlformats.org/officeDocument/2006/relationships/hyperlink" Target="https://ccg-imaging-cgc-tradingcards-production.s3.amazonaws.com/4494ba50-6562-4b65-b2f0-3a7f5ebd6893/CSG1401031274-264_REV.jpg" TargetMode="External"/><Relationship Id="rId3725" Type="http://schemas.openxmlformats.org/officeDocument/2006/relationships/hyperlink" Target="https://ccg-imaging-cgc-tradingcards-production.s3.amazonaws.com/4494ba50-6562-4b65-b2f0-3a7f5ebd6893/CSG1401031274-264_OBV.jpg" TargetMode="External"/><Relationship Id="rId3728" Type="http://schemas.openxmlformats.org/officeDocument/2006/relationships/hyperlink" Target="https://www.cgccards.com/certlookup/1401031274264/" TargetMode="External"/><Relationship Id="rId3727" Type="http://schemas.openxmlformats.org/officeDocument/2006/relationships/hyperlink" Target="https://ccg-imaging-cgc-tradingcards-production.s3.amazonaws.com/4494ba50-6562-4b65-b2f0-3a7f5ebd6893/CSG1401031274-264_OBV.jpg,https://ccg-imaging-cgc-tradingcards-production.s3.amazonaws.com/4494ba50-6562-4b65-b2f0-3a7f5ebd6893/CSG1401031274-264_REV.jpg" TargetMode="External"/><Relationship Id="rId3729" Type="http://schemas.openxmlformats.org/officeDocument/2006/relationships/hyperlink" Target="https://ccg-imaging-cgc-tradingcards-production.s3.amazonaws.com/2f122c1a-0a43-44e0-979e-95f3b19f4e19/CSG1401031274-265_OBV.jpg" TargetMode="External"/><Relationship Id="rId3720" Type="http://schemas.openxmlformats.org/officeDocument/2006/relationships/hyperlink" Target="https://www.cgccards.com/certlookup/6035585140/" TargetMode="External"/><Relationship Id="rId590" Type="http://schemas.openxmlformats.org/officeDocument/2006/relationships/hyperlink" Target="https://ccg-imaging-cgc-comics-production.s3.amazonaws.com/c997cb87-360c-49b4-ae7c-93232ae464cb/CGC3864510-355_REV.jpg" TargetMode="External"/><Relationship Id="rId589" Type="http://schemas.openxmlformats.org/officeDocument/2006/relationships/hyperlink" Target="https://ccg-imaging-cgc-comics-production.s3.amazonaws.com/c997cb87-360c-49b4-ae7c-93232ae464cb/CGC3864510-355_OBV.jpg" TargetMode="External"/><Relationship Id="rId588" Type="http://schemas.openxmlformats.org/officeDocument/2006/relationships/hyperlink" Target="https://www.cgccards.com/certlookup/1401045944297/" TargetMode="External"/><Relationship Id="rId1170" Type="http://schemas.openxmlformats.org/officeDocument/2006/relationships/hyperlink" Target="https://ccg-imaging-cgc-tradingcards-production.s3.amazonaws.com/17291978-23e5-495e-bfbc-2391313a571e/CAR6001893-192_REV.jpg" TargetMode="External"/><Relationship Id="rId1171" Type="http://schemas.openxmlformats.org/officeDocument/2006/relationships/hyperlink" Target="https://ccg-imaging-cgc-tradingcards-production.s3.amazonaws.com/17291978-23e5-495e-bfbc-2391313a571e/CAR6001893-192_OBV.jpg,https://ccg-imaging-cgc-tradingcards-production.s3.amazonaws.com/17291978-23e5-495e-bfbc-2391313a571e/CAR6001893-192_REV.jpg" TargetMode="External"/><Relationship Id="rId583" Type="http://schemas.openxmlformats.org/officeDocument/2006/relationships/hyperlink" Target="https://ccg-imaging-cgc-tradingcards-production.s3.amazonaws.com/f250c214-58bd-40bf-b2d3-ac054226bcdb/CRD1401045944-294_OBV.jpg,https://ccg-imaging-cgc-tradingcards-production.s3.amazonaws.com/f250c214-58bd-40bf-b2d3-ac054226bcdb/CRD1401045944-294_REV.jpg" TargetMode="External"/><Relationship Id="rId1172" Type="http://schemas.openxmlformats.org/officeDocument/2006/relationships/hyperlink" Target="https://www.cgccards.com/certlookup/6001893192/" TargetMode="External"/><Relationship Id="rId582" Type="http://schemas.openxmlformats.org/officeDocument/2006/relationships/hyperlink" Target="https://ccg-imaging-cgc-tradingcards-production.s3.amazonaws.com/f250c214-58bd-40bf-b2d3-ac054226bcdb/CRD1401045944-294_REV.jpg" TargetMode="External"/><Relationship Id="rId1173" Type="http://schemas.openxmlformats.org/officeDocument/2006/relationships/hyperlink" Target="https://ccg-imaging-cgc-tradingcards-production.s3.amazonaws.com/17291978-3815-49ee-addf-b76e6765bf09/CAR6001893-193_OBV.jpg" TargetMode="External"/><Relationship Id="rId581" Type="http://schemas.openxmlformats.org/officeDocument/2006/relationships/hyperlink" Target="https://ccg-imaging-cgc-tradingcards-production.s3.amazonaws.com/f250c214-58bd-40bf-b2d3-ac054226bcdb/CRD1401045944-294_OBV.jpg" TargetMode="External"/><Relationship Id="rId1174" Type="http://schemas.openxmlformats.org/officeDocument/2006/relationships/hyperlink" Target="https://ccg-imaging-cgc-tradingcards-production.s3.amazonaws.com/17291978-3815-49ee-addf-b76e6765bf09/CAR6001893-193_REV.jpg" TargetMode="External"/><Relationship Id="rId580" Type="http://schemas.openxmlformats.org/officeDocument/2006/relationships/hyperlink" Target="https://www.cgccards.com/certlookup/1401045944268/" TargetMode="External"/><Relationship Id="rId1175" Type="http://schemas.openxmlformats.org/officeDocument/2006/relationships/hyperlink" Target="https://ccg-imaging-cgc-tradingcards-production.s3.amazonaws.com/17291978-3815-49ee-addf-b76e6765bf09/CAR6001893-193_OBV.jpg,https://ccg-imaging-cgc-tradingcards-production.s3.amazonaws.com/17291978-3815-49ee-addf-b76e6765bf09/CAR6001893-193_REV.jpg" TargetMode="External"/><Relationship Id="rId587" Type="http://schemas.openxmlformats.org/officeDocument/2006/relationships/hyperlink" Target="https://ccg-imaging-cgc-tradingcards-production.s3.amazonaws.com/eb8a37d4-e6cb-4b61-8d37-8cceba0c2c03/CRD1401045944-297_OBV.jpg,https://ccg-imaging-cgc-tradingcards-production.s3.amazonaws.com/eb8a37d4-e6cb-4b61-8d37-8cceba0c2c03/CRD1401045944-297_REV.jpg" TargetMode="External"/><Relationship Id="rId1176" Type="http://schemas.openxmlformats.org/officeDocument/2006/relationships/hyperlink" Target="https://www.cgccards.com/certlookup/6001893193/" TargetMode="External"/><Relationship Id="rId586" Type="http://schemas.openxmlformats.org/officeDocument/2006/relationships/hyperlink" Target="https://ccg-imaging-cgc-tradingcards-production.s3.amazonaws.com/eb8a37d4-e6cb-4b61-8d37-8cceba0c2c03/CRD1401045944-297_REV.jpg" TargetMode="External"/><Relationship Id="rId1177" Type="http://schemas.openxmlformats.org/officeDocument/2006/relationships/hyperlink" Target="https://ccg-imaging-cgc-tradingcards-production.s3.amazonaws.com/17291981-4426-4782-84be-53cca4960f4a/CAR6001893-194_OBV.jpg" TargetMode="External"/><Relationship Id="rId585" Type="http://schemas.openxmlformats.org/officeDocument/2006/relationships/hyperlink" Target="https://ccg-imaging-cgc-tradingcards-production.s3.amazonaws.com/eb8a37d4-e6cb-4b61-8d37-8cceba0c2c03/CRD1401045944-297_OBV.jpg" TargetMode="External"/><Relationship Id="rId1178" Type="http://schemas.openxmlformats.org/officeDocument/2006/relationships/hyperlink" Target="https://ccg-imaging-cgc-tradingcards-production.s3.amazonaws.com/17291981-4426-4782-84be-53cca4960f4a/CAR6001893-194_REV.jpg" TargetMode="External"/><Relationship Id="rId584" Type="http://schemas.openxmlformats.org/officeDocument/2006/relationships/hyperlink" Target="https://www.cgccards.com/certlookup/1401045944294/" TargetMode="External"/><Relationship Id="rId1179" Type="http://schemas.openxmlformats.org/officeDocument/2006/relationships/hyperlink" Target="https://ccg-imaging-cgc-tradingcards-production.s3.amazonaws.com/17291981-4426-4782-84be-53cca4960f4a/CAR6001893-194_OBV.jpg,https://ccg-imaging-cgc-tradingcards-production.s3.amazonaws.com/17291981-4426-4782-84be-53cca4960f4a/CAR6001893-194_REV.jpg" TargetMode="External"/><Relationship Id="rId1169" Type="http://schemas.openxmlformats.org/officeDocument/2006/relationships/hyperlink" Target="https://ccg-imaging-cgc-tradingcards-production.s3.amazonaws.com/17291978-23e5-495e-bfbc-2391313a571e/CAR6001893-192_OBV.jpg" TargetMode="External"/><Relationship Id="rId579" Type="http://schemas.openxmlformats.org/officeDocument/2006/relationships/hyperlink" Target="https://ccg-imaging-cgc-tradingcards-production.s3.amazonaws.com/b613b6ff-08d1-4cda-9457-96f8316688bf/CRD1401045944-268_OBV.jpg,https://ccg-imaging-cgc-tradingcards-production.s3.amazonaws.com/b613b6ff-08d1-4cda-9457-96f8316688bf/CRD1401045944-268_REV.jpg" TargetMode="External"/><Relationship Id="rId578" Type="http://schemas.openxmlformats.org/officeDocument/2006/relationships/hyperlink" Target="https://ccg-imaging-cgc-tradingcards-production.s3.amazonaws.com/b613b6ff-08d1-4cda-9457-96f8316688bf/CRD1401045944-268_REV.jpg" TargetMode="External"/><Relationship Id="rId577" Type="http://schemas.openxmlformats.org/officeDocument/2006/relationships/hyperlink" Target="https://ccg-imaging-cgc-tradingcards-production.s3.amazonaws.com/b613b6ff-08d1-4cda-9457-96f8316688bf/CRD1401045944-268_OBV.jpg" TargetMode="External"/><Relationship Id="rId2490" Type="http://schemas.openxmlformats.org/officeDocument/2006/relationships/hyperlink" Target="https://ccg-imaging-cgc-tradingcards-production.s3.amazonaws.com/17422485-72aa-4b55-9383-90d45e6cdac3/CAR6035588-066_REV.jpg" TargetMode="External"/><Relationship Id="rId1160" Type="http://schemas.openxmlformats.org/officeDocument/2006/relationships/hyperlink" Target="https://www.cgccards.com/certlookup/6001893168/" TargetMode="External"/><Relationship Id="rId2491" Type="http://schemas.openxmlformats.org/officeDocument/2006/relationships/hyperlink" Target="https://ccg-imaging-cgc-tradingcards-production.s3.amazonaws.com/17422485-72aa-4b55-9383-90d45e6cdac3/CAR6035588-066_OBV.jpg,https://ccg-imaging-cgc-tradingcards-production.s3.amazonaws.com/17422485-72aa-4b55-9383-90d45e6cdac3/CAR6035588-066_REV.jpg" TargetMode="External"/><Relationship Id="rId572" Type="http://schemas.openxmlformats.org/officeDocument/2006/relationships/hyperlink" Target="https://www.cgccards.com/certlookup/1401036714147/" TargetMode="External"/><Relationship Id="rId1161" Type="http://schemas.openxmlformats.org/officeDocument/2006/relationships/hyperlink" Target="https://ccg-imaging-cgc-tradingcards-production.s3.amazonaws.com/17291976-14c7-4df8-9db0-2ad5a69abd0b/CAR6001893-169_OBV.jpg" TargetMode="External"/><Relationship Id="rId2492" Type="http://schemas.openxmlformats.org/officeDocument/2006/relationships/hyperlink" Target="https://www.cgccards.com/certlookup/6035588066/" TargetMode="External"/><Relationship Id="rId571" Type="http://schemas.openxmlformats.org/officeDocument/2006/relationships/hyperlink" Target="https://ccg-imaging-cgc-tradingcards-production.s3.amazonaws.com/db2a7525-fe9c-4690-b9bd-59dfe811f1f0/CRD1401036714-147_OBV.jpg,https://ccg-imaging-cgc-tradingcards-production.s3.amazonaws.com/db2a7525-fe9c-4690-b9bd-59dfe811f1f0/CRD1401036714-147_REV.jpg" TargetMode="External"/><Relationship Id="rId1162" Type="http://schemas.openxmlformats.org/officeDocument/2006/relationships/hyperlink" Target="https://ccg-imaging-cgc-tradingcards-production.s3.amazonaws.com/17291976-14c7-4df8-9db0-2ad5a69abd0b/CAR6001893-169_REV.jpg" TargetMode="External"/><Relationship Id="rId2493" Type="http://schemas.openxmlformats.org/officeDocument/2006/relationships/hyperlink" Target="https://ccg-imaging-cgc-tradingcards-production.s3.amazonaws.com/17422485-7582-4855-a2f8-9433322c1ec5/CAR6035588-067_OBV.jpg" TargetMode="External"/><Relationship Id="rId570" Type="http://schemas.openxmlformats.org/officeDocument/2006/relationships/hyperlink" Target="https://ccg-imaging-cgc-tradingcards-production.s3.amazonaws.com/db2a7525-fe9c-4690-b9bd-59dfe811f1f0/CRD1401036714-147_REV.jpg" TargetMode="External"/><Relationship Id="rId1163" Type="http://schemas.openxmlformats.org/officeDocument/2006/relationships/hyperlink" Target="https://ccg-imaging-cgc-tradingcards-production.s3.amazonaws.com/17291976-14c7-4df8-9db0-2ad5a69abd0b/CAR6001893-169_OBV.jpg,https://ccg-imaging-cgc-tradingcards-production.s3.amazonaws.com/17291976-14c7-4df8-9db0-2ad5a69abd0b/CAR6001893-169_REV.jpg" TargetMode="External"/><Relationship Id="rId2494" Type="http://schemas.openxmlformats.org/officeDocument/2006/relationships/hyperlink" Target="https://ccg-imaging-cgc-tradingcards-production.s3.amazonaws.com/17422485-7582-4855-a2f8-9433322c1ec5/CAR6035588-067_REV.jpg" TargetMode="External"/><Relationship Id="rId1164" Type="http://schemas.openxmlformats.org/officeDocument/2006/relationships/hyperlink" Target="https://www.cgccards.com/certlookup/6001893169/" TargetMode="External"/><Relationship Id="rId2495" Type="http://schemas.openxmlformats.org/officeDocument/2006/relationships/hyperlink" Target="https://ccg-imaging-cgc-tradingcards-production.s3.amazonaws.com/17422485-7582-4855-a2f8-9433322c1ec5/CAR6035588-067_OBV.jpg,https://ccg-imaging-cgc-tradingcards-production.s3.amazonaws.com/17422485-7582-4855-a2f8-9433322c1ec5/CAR6035588-067_REV.jpg" TargetMode="External"/><Relationship Id="rId576" Type="http://schemas.openxmlformats.org/officeDocument/2006/relationships/hyperlink" Target="https://www.cgccards.com/certlookup/1401045944267/" TargetMode="External"/><Relationship Id="rId1165" Type="http://schemas.openxmlformats.org/officeDocument/2006/relationships/hyperlink" Target="https://ccg-imaging-cgc-tradingcards-production.s3.amazonaws.com/17291978-14aa-49ab-b722-f471d02a168d/CAR6001893-191_OBV.jpg" TargetMode="External"/><Relationship Id="rId2496" Type="http://schemas.openxmlformats.org/officeDocument/2006/relationships/hyperlink" Target="https://www.cgccards.com/certlookup/6035588067/" TargetMode="External"/><Relationship Id="rId575" Type="http://schemas.openxmlformats.org/officeDocument/2006/relationships/hyperlink" Target="https://ccg-imaging-cgc-tradingcards-production.s3.amazonaws.com/196677b5-1012-42b7-b1a0-2be8cbcc0488/CRD1401045944-267_OBV.jpg,https://ccg-imaging-cgc-tradingcards-production.s3.amazonaws.com/196677b5-1012-42b7-b1a0-2be8cbcc0488/CRD1401045944-267_REV.jpg" TargetMode="External"/><Relationship Id="rId1166" Type="http://schemas.openxmlformats.org/officeDocument/2006/relationships/hyperlink" Target="https://ccg-imaging-cgc-tradingcards-production.s3.amazonaws.com/17291978-14aa-49ab-b722-f471d02a168d/CAR6001893-191_REV.jpg" TargetMode="External"/><Relationship Id="rId2497" Type="http://schemas.openxmlformats.org/officeDocument/2006/relationships/hyperlink" Target="https://ccg-imaging-cgc-tradingcards-production.s3.amazonaws.com/17422485-77d1-4092-96e5-fa8860710ce7/CAR6035588-068_OBV.jpg" TargetMode="External"/><Relationship Id="rId574" Type="http://schemas.openxmlformats.org/officeDocument/2006/relationships/hyperlink" Target="https://ccg-imaging-cgc-tradingcards-production.s3.amazonaws.com/196677b5-1012-42b7-b1a0-2be8cbcc0488/CRD1401045944-267_REV.jpg" TargetMode="External"/><Relationship Id="rId1167" Type="http://schemas.openxmlformats.org/officeDocument/2006/relationships/hyperlink" Target="https://ccg-imaging-cgc-tradingcards-production.s3.amazonaws.com/17291978-14aa-49ab-b722-f471d02a168d/CAR6001893-191_OBV.jpg,https://ccg-imaging-cgc-tradingcards-production.s3.amazonaws.com/17291978-14aa-49ab-b722-f471d02a168d/CAR6001893-191_REV.jpg" TargetMode="External"/><Relationship Id="rId2498" Type="http://schemas.openxmlformats.org/officeDocument/2006/relationships/hyperlink" Target="https://ccg-imaging-cgc-tradingcards-production.s3.amazonaws.com/17422485-77d1-4092-96e5-fa8860710ce7/CAR6035588-068_REV.jpg" TargetMode="External"/><Relationship Id="rId573" Type="http://schemas.openxmlformats.org/officeDocument/2006/relationships/hyperlink" Target="https://ccg-imaging-cgc-tradingcards-production.s3.amazonaws.com/196677b5-1012-42b7-b1a0-2be8cbcc0488/CRD1401045944-267_OBV.jpg" TargetMode="External"/><Relationship Id="rId1168" Type="http://schemas.openxmlformats.org/officeDocument/2006/relationships/hyperlink" Target="https://www.cgccards.com/certlookup/6001893191/" TargetMode="External"/><Relationship Id="rId2499" Type="http://schemas.openxmlformats.org/officeDocument/2006/relationships/hyperlink" Target="https://ccg-imaging-cgc-tradingcards-production.s3.amazonaws.com/17422485-77d1-4092-96e5-fa8860710ce7/CAR6035588-068_OBV.jpg,https://ccg-imaging-cgc-tradingcards-production.s3.amazonaws.com/17422485-77d1-4092-96e5-fa8860710ce7/CAR6035588-068_REV.jpg" TargetMode="External"/><Relationship Id="rId1190" Type="http://schemas.openxmlformats.org/officeDocument/2006/relationships/hyperlink" Target="https://ccg-imaging-cgc-tradingcards-production.s3.amazonaws.com/17291978-854f-42de-ae91-59465cd5ff0a/CAR6001893-197_REV.jpg" TargetMode="External"/><Relationship Id="rId1191" Type="http://schemas.openxmlformats.org/officeDocument/2006/relationships/hyperlink" Target="https://ccg-imaging-cgc-tradingcards-production.s3.amazonaws.com/17291978-854f-42de-ae91-59465cd5ff0a/CAR6001893-197_OBV.jpg,https://ccg-imaging-cgc-tradingcards-production.s3.amazonaws.com/17291978-854f-42de-ae91-59465cd5ff0a/CAR6001893-197_REV.jpg" TargetMode="External"/><Relationship Id="rId1192" Type="http://schemas.openxmlformats.org/officeDocument/2006/relationships/hyperlink" Target="https://www.cgccards.com/certlookup/6001893197/" TargetMode="External"/><Relationship Id="rId1193" Type="http://schemas.openxmlformats.org/officeDocument/2006/relationships/hyperlink" Target="https://ccg-imaging-cgc-tradingcards-production.s3.amazonaws.com/17291978-995d-435d-bafb-535dd75fd336/CAR6001893-198_OBV.jpg" TargetMode="External"/><Relationship Id="rId1194" Type="http://schemas.openxmlformats.org/officeDocument/2006/relationships/hyperlink" Target="https://ccg-imaging-cgc-tradingcards-production.s3.amazonaws.com/17291978-995d-435d-bafb-535dd75fd336/CAR6001893-198_REV.jpg" TargetMode="External"/><Relationship Id="rId1195" Type="http://schemas.openxmlformats.org/officeDocument/2006/relationships/hyperlink" Target="https://ccg-imaging-cgc-tradingcards-production.s3.amazonaws.com/17291978-995d-435d-bafb-535dd75fd336/CAR6001893-198_OBV.jpg,https://ccg-imaging-cgc-tradingcards-production.s3.amazonaws.com/17291978-995d-435d-bafb-535dd75fd336/CAR6001893-198_REV.jpg" TargetMode="External"/><Relationship Id="rId1196" Type="http://schemas.openxmlformats.org/officeDocument/2006/relationships/hyperlink" Target="https://www.cgccards.com/certlookup/6001893198/" TargetMode="External"/><Relationship Id="rId1197" Type="http://schemas.openxmlformats.org/officeDocument/2006/relationships/hyperlink" Target="https://ccg-imaging-cgc-tradingcards-production.s3.amazonaws.com/17291979-0347-484e-890a-d7db8625f03e/CAR6001893-200_OBV.jpg" TargetMode="External"/><Relationship Id="rId1198" Type="http://schemas.openxmlformats.org/officeDocument/2006/relationships/hyperlink" Target="https://ccg-imaging-cgc-tradingcards-production.s3.amazonaws.com/17291979-0347-484e-890a-d7db8625f03e/CAR6001893-200_REV.jpg" TargetMode="External"/><Relationship Id="rId1199" Type="http://schemas.openxmlformats.org/officeDocument/2006/relationships/hyperlink" Target="https://ccg-imaging-cgc-tradingcards-production.s3.amazonaws.com/17291979-0347-484e-890a-d7db8625f03e/CAR6001893-200_OBV.jpg,https://ccg-imaging-cgc-tradingcards-production.s3.amazonaws.com/17291979-0347-484e-890a-d7db8625f03e/CAR6001893-200_REV.jpg" TargetMode="External"/><Relationship Id="rId599" Type="http://schemas.openxmlformats.org/officeDocument/2006/relationships/hyperlink" Target="https://ccg-imaging-cgc-comics-production.s3.amazonaws.com/2dcb8540-68e2-4d71-876d-a7ed87bfec68/CGC3912900-225_OBV.jpg,https://ccg-imaging-cgc-comics-production.s3.amazonaws.com/2dcb8540-68e2-4d71-876d-a7ed87bfec68/CGC3912900-225_REV.jpg" TargetMode="External"/><Relationship Id="rId1180" Type="http://schemas.openxmlformats.org/officeDocument/2006/relationships/hyperlink" Target="https://www.cgccards.com/certlookup/6001893194/" TargetMode="External"/><Relationship Id="rId1181" Type="http://schemas.openxmlformats.org/officeDocument/2006/relationships/hyperlink" Target="https://ccg-imaging-cgc-tradingcards-production.s3.amazonaws.com/17291978-686f-4d30-ad67-f1d921a2f02d/CAR6001893-195_OBV.jpg" TargetMode="External"/><Relationship Id="rId1182" Type="http://schemas.openxmlformats.org/officeDocument/2006/relationships/hyperlink" Target="https://ccg-imaging-cgc-tradingcards-production.s3.amazonaws.com/17291978-686f-4d30-ad67-f1d921a2f02d/CAR6001893-195_REV.jpg" TargetMode="External"/><Relationship Id="rId594" Type="http://schemas.openxmlformats.org/officeDocument/2006/relationships/hyperlink" Target="https://ccg-imaging-cgc-comics-production.s3.amazonaws.com/dce7f27c-83b7-4ad3-8948-e2ed7f5d732e/CGC3912900-195_REV.jpg" TargetMode="External"/><Relationship Id="rId1183" Type="http://schemas.openxmlformats.org/officeDocument/2006/relationships/hyperlink" Target="https://ccg-imaging-cgc-tradingcards-production.s3.amazonaws.com/17291978-686f-4d30-ad67-f1d921a2f02d/CAR6001893-195_OBV.jpg,https://ccg-imaging-cgc-tradingcards-production.s3.amazonaws.com/17291978-686f-4d30-ad67-f1d921a2f02d/CAR6001893-195_REV.jpg" TargetMode="External"/><Relationship Id="rId593" Type="http://schemas.openxmlformats.org/officeDocument/2006/relationships/hyperlink" Target="https://ccg-imaging-cgc-comics-production.s3.amazonaws.com/dce7f27c-83b7-4ad3-8948-e2ed7f5d732e/CGC3912900-195_OBV.jpg" TargetMode="External"/><Relationship Id="rId1184" Type="http://schemas.openxmlformats.org/officeDocument/2006/relationships/hyperlink" Target="https://www.cgccards.com/certlookup/6001893195/" TargetMode="External"/><Relationship Id="rId592" Type="http://schemas.openxmlformats.org/officeDocument/2006/relationships/hyperlink" Target="https://www.cgccards.com/certlookup/3864510355/" TargetMode="External"/><Relationship Id="rId1185" Type="http://schemas.openxmlformats.org/officeDocument/2006/relationships/hyperlink" Target="https://ccg-imaging-cgc-tradingcards-production.s3.amazonaws.com/17291978-836b-4e2d-94d7-48e7d61cca3a/CAR6001893-196_OBV.jpg" TargetMode="External"/><Relationship Id="rId591" Type="http://schemas.openxmlformats.org/officeDocument/2006/relationships/hyperlink" Target="https://ccg-imaging-cgc-comics-production.s3.amazonaws.com/c997cb87-360c-49b4-ae7c-93232ae464cb/CGC3864510-355_OBV.jpg,https://ccg-imaging-cgc-comics-production.s3.amazonaws.com/c997cb87-360c-49b4-ae7c-93232ae464cb/CGC3864510-355_REV.jpg" TargetMode="External"/><Relationship Id="rId1186" Type="http://schemas.openxmlformats.org/officeDocument/2006/relationships/hyperlink" Target="https://ccg-imaging-cgc-tradingcards-production.s3.amazonaws.com/17291978-836b-4e2d-94d7-48e7d61cca3a/CAR6001893-196_REV.jpg" TargetMode="External"/><Relationship Id="rId598" Type="http://schemas.openxmlformats.org/officeDocument/2006/relationships/hyperlink" Target="https://ccg-imaging-cgc-comics-production.s3.amazonaws.com/2dcb8540-68e2-4d71-876d-a7ed87bfec68/CGC3912900-225_REV.jpg" TargetMode="External"/><Relationship Id="rId1187" Type="http://schemas.openxmlformats.org/officeDocument/2006/relationships/hyperlink" Target="https://ccg-imaging-cgc-tradingcards-production.s3.amazonaws.com/17291978-836b-4e2d-94d7-48e7d61cca3a/CAR6001893-196_OBV.jpg,https://ccg-imaging-cgc-tradingcards-production.s3.amazonaws.com/17291978-836b-4e2d-94d7-48e7d61cca3a/CAR6001893-196_REV.jpg" TargetMode="External"/><Relationship Id="rId597" Type="http://schemas.openxmlformats.org/officeDocument/2006/relationships/hyperlink" Target="https://ccg-imaging-cgc-comics-production.s3.amazonaws.com/2dcb8540-68e2-4d71-876d-a7ed87bfec68/CGC3912900-225_OBV.jpg" TargetMode="External"/><Relationship Id="rId1188" Type="http://schemas.openxmlformats.org/officeDocument/2006/relationships/hyperlink" Target="https://www.cgccards.com/certlookup/6001893196/" TargetMode="External"/><Relationship Id="rId596" Type="http://schemas.openxmlformats.org/officeDocument/2006/relationships/hyperlink" Target="https://www.cgccards.com/certlookup/3912900195/" TargetMode="External"/><Relationship Id="rId1189" Type="http://schemas.openxmlformats.org/officeDocument/2006/relationships/hyperlink" Target="https://ccg-imaging-cgc-tradingcards-production.s3.amazonaws.com/17291978-854f-42de-ae91-59465cd5ff0a/CAR6001893-197_OBV.jpg" TargetMode="External"/><Relationship Id="rId595" Type="http://schemas.openxmlformats.org/officeDocument/2006/relationships/hyperlink" Target="https://ccg-imaging-cgc-comics-production.s3.amazonaws.com/dce7f27c-83b7-4ad3-8948-e2ed7f5d732e/CGC3912900-195_OBV.jpg,https://ccg-imaging-cgc-comics-production.s3.amazonaws.com/dce7f27c-83b7-4ad3-8948-e2ed7f5d732e/CGC3912900-195_REV.jpg" TargetMode="External"/><Relationship Id="rId1136" Type="http://schemas.openxmlformats.org/officeDocument/2006/relationships/hyperlink" Target="https://www.cgccards.com/certlookup/6001892286/" TargetMode="External"/><Relationship Id="rId2467" Type="http://schemas.openxmlformats.org/officeDocument/2006/relationships/hyperlink" Target="https://ccg-imaging-cgc-tradingcards-production.s3.amazonaws.com/17422483-3968-4517-bed5-e0bb56ab2125/CAR6035588-055_OBV.jpg,https://ccg-imaging-cgc-tradingcards-production.s3.amazonaws.com/17422483-3968-4517-bed5-e0bb56ab2125/CAR6035588-055_REV.jpg" TargetMode="External"/><Relationship Id="rId3799" Type="http://schemas.openxmlformats.org/officeDocument/2006/relationships/hyperlink" Target="https://ccg-imaging-cgc-tradingcards-production.s3.amazonaws.com/17272085-63df-40ab-9534-63f0184c77db/CAR6001861-278_OBV.jpg,https://ccg-imaging-cgc-tradingcards-production.s3.amazonaws.com/17272085-63df-40ab-9534-63f0184c77db/CAR6001861-278_REV.jpg" TargetMode="External"/><Relationship Id="rId1137" Type="http://schemas.openxmlformats.org/officeDocument/2006/relationships/hyperlink" Target="https://ccg-imaging-cgc-tradingcards-production.s3.amazonaws.com/17295416-821f-47ca-aba9-13b4e2e64023/CAR6001892-288_OBV.jpg" TargetMode="External"/><Relationship Id="rId2468" Type="http://schemas.openxmlformats.org/officeDocument/2006/relationships/hyperlink" Target="https://www.cgccards.com/certlookup/6035588055/" TargetMode="External"/><Relationship Id="rId3798" Type="http://schemas.openxmlformats.org/officeDocument/2006/relationships/hyperlink" Target="https://ccg-imaging-cgc-tradingcards-production.s3.amazonaws.com/17272085-63df-40ab-9534-63f0184c77db/CAR6001861-278_REV.jpg" TargetMode="External"/><Relationship Id="rId1138" Type="http://schemas.openxmlformats.org/officeDocument/2006/relationships/hyperlink" Target="https://ccg-imaging-cgc-tradingcards-production.s3.amazonaws.com/17295416-821f-47ca-aba9-13b4e2e64023/CAR6001892-288_REV.jpg" TargetMode="External"/><Relationship Id="rId2469" Type="http://schemas.openxmlformats.org/officeDocument/2006/relationships/hyperlink" Target="https://ccg-imaging-cgc-tradingcards-production.s3.amazonaws.com/17422485-5432-4333-b693-f79408c8b930/CAR6035588-059_OBV.jpg" TargetMode="External"/><Relationship Id="rId1139" Type="http://schemas.openxmlformats.org/officeDocument/2006/relationships/hyperlink" Target="https://ccg-imaging-cgc-tradingcards-production.s3.amazonaws.com/17295416-821f-47ca-aba9-13b4e2e64023/CAR6001892-288_OBV.jpg,https://ccg-imaging-cgc-tradingcards-production.s3.amazonaws.com/17295416-821f-47ca-aba9-13b4e2e64023/CAR6001892-288_REV.jpg" TargetMode="External"/><Relationship Id="rId547" Type="http://schemas.openxmlformats.org/officeDocument/2006/relationships/hyperlink" Target="https://ccg-imaging-cgc-tradingcards-production.s3.amazonaws.com/bc9ff4af-7261-4890-b91e-cb047c11917d/CRD1401036714-111_OBV.jpg,https://ccg-imaging-cgc-tradingcards-production.s3.amazonaws.com/bc9ff4af-7261-4890-b91e-cb047c11917d/CRD1401036714-111_REV.jpg" TargetMode="External"/><Relationship Id="rId546" Type="http://schemas.openxmlformats.org/officeDocument/2006/relationships/hyperlink" Target="https://ccg-imaging-cgc-tradingcards-production.s3.amazonaws.com/bc9ff4af-7261-4890-b91e-cb047c11917d/CRD1401036714-111_REV.jpg" TargetMode="External"/><Relationship Id="rId545" Type="http://schemas.openxmlformats.org/officeDocument/2006/relationships/hyperlink" Target="https://ccg-imaging-cgc-tradingcards-production.s3.amazonaws.com/bc9ff4af-7261-4890-b91e-cb047c11917d/CRD1401036714-111_OBV.jpg" TargetMode="External"/><Relationship Id="rId544" Type="http://schemas.openxmlformats.org/officeDocument/2006/relationships/hyperlink" Target="https://www.cgccards.com/certlookup/1401036714109/" TargetMode="External"/><Relationship Id="rId549" Type="http://schemas.openxmlformats.org/officeDocument/2006/relationships/hyperlink" Target="https://ccg-imaging-cgc-tradingcards-production.s3.amazonaws.com/f7d30ab0-3fd4-4513-8a49-c9bcaf7c22a1/CRD1401036714-113_OBV.jpg" TargetMode="External"/><Relationship Id="rId548" Type="http://schemas.openxmlformats.org/officeDocument/2006/relationships/hyperlink" Target="https://www.cgccards.com/certlookup/1401036714111/" TargetMode="External"/><Relationship Id="rId3791" Type="http://schemas.openxmlformats.org/officeDocument/2006/relationships/hyperlink" Target="https://ccg-imaging-cgc-tradingcards-production.s3.amazonaws.com/d59633cd-89ad-4792-ab6c-cfb371a62f2c/CAR6001852-119_OBV.jpg,https://ccg-imaging-cgc-tradingcards-production.s3.amazonaws.com/d59633cd-89ad-4792-ab6c-cfb371a62f2c/CAR6001852-119_REV.jpg" TargetMode="External"/><Relationship Id="rId2460" Type="http://schemas.openxmlformats.org/officeDocument/2006/relationships/hyperlink" Target="https://www.cgccards.com/certlookup/6035588045/" TargetMode="External"/><Relationship Id="rId3790" Type="http://schemas.openxmlformats.org/officeDocument/2006/relationships/hyperlink" Target="https://ccg-imaging-cgc-tradingcards-production.s3.amazonaws.com/d59633cd-89ad-4792-ab6c-cfb371a62f2c/CAR6001852-119_REV.jpg" TargetMode="External"/><Relationship Id="rId1130" Type="http://schemas.openxmlformats.org/officeDocument/2006/relationships/hyperlink" Target="https://ccg-imaging-cgc-tradingcards-production.s3.amazonaws.com/17295416-566d-47c5-8963-b026305acc1b/CAR6001892-285_REV.jpg" TargetMode="External"/><Relationship Id="rId2461" Type="http://schemas.openxmlformats.org/officeDocument/2006/relationships/hyperlink" Target="https://ccg-imaging-cgc-tradingcards-production.s3.amazonaws.com/17422483-20f2-4ef4-98e5-c9d1d1d96d26/CAR6035588-047_OBV.jpg" TargetMode="External"/><Relationship Id="rId3793" Type="http://schemas.openxmlformats.org/officeDocument/2006/relationships/hyperlink" Target="https://ccg-imaging-cgc-tradingcards-production.s3.amazonaws.com/17280474-164e-478a-98fc-bdd9b40187fc/CAR6001853-003_OBV.jpg" TargetMode="External"/><Relationship Id="rId1131" Type="http://schemas.openxmlformats.org/officeDocument/2006/relationships/hyperlink" Target="https://ccg-imaging-cgc-tradingcards-production.s3.amazonaws.com/17295416-566d-47c5-8963-b026305acc1b/CAR6001892-285_OBV.jpg,https://ccg-imaging-cgc-tradingcards-production.s3.amazonaws.com/17295416-566d-47c5-8963-b026305acc1b/CAR6001892-285_REV.jpg" TargetMode="External"/><Relationship Id="rId2462" Type="http://schemas.openxmlformats.org/officeDocument/2006/relationships/hyperlink" Target="https://ccg-imaging-cgc-tradingcards-production.s3.amazonaws.com/17422483-20f2-4ef4-98e5-c9d1d1d96d26/CAR6035588-047_REV.jpg" TargetMode="External"/><Relationship Id="rId3792" Type="http://schemas.openxmlformats.org/officeDocument/2006/relationships/hyperlink" Target="https://www.cgccards.com/certlookup/6001852119/" TargetMode="External"/><Relationship Id="rId543" Type="http://schemas.openxmlformats.org/officeDocument/2006/relationships/hyperlink" Target="https://ccg-imaging-cgc-tradingcards-production.s3.amazonaws.com/a6415b9b-db25-4f17-8bb4-9d866443e379/CRD1401036714-109_OBV.jpg,https://ccg-imaging-cgc-tradingcards-production.s3.amazonaws.com/a6415b9b-db25-4f17-8bb4-9d866443e379/CRD1401036714-109_REV.jpg" TargetMode="External"/><Relationship Id="rId1132" Type="http://schemas.openxmlformats.org/officeDocument/2006/relationships/hyperlink" Target="https://www.cgccards.com/certlookup/6001892285/" TargetMode="External"/><Relationship Id="rId2463" Type="http://schemas.openxmlformats.org/officeDocument/2006/relationships/hyperlink" Target="https://ccg-imaging-cgc-tradingcards-production.s3.amazonaws.com/17422483-20f2-4ef4-98e5-c9d1d1d96d26/CAR6035588-047_OBV.jpg,https://ccg-imaging-cgc-tradingcards-production.s3.amazonaws.com/17422483-20f2-4ef4-98e5-c9d1d1d96d26/CAR6035588-047_REV.jpg" TargetMode="External"/><Relationship Id="rId3795" Type="http://schemas.openxmlformats.org/officeDocument/2006/relationships/hyperlink" Target="https://ccg-imaging-cgc-tradingcards-production.s3.amazonaws.com/17280474-164e-478a-98fc-bdd9b40187fc/CAR6001853-003_OBV.jpg,https://ccg-imaging-cgc-tradingcards-production.s3.amazonaws.com/17280474-164e-478a-98fc-bdd9b40187fc/CAR6001853-003_REV.jpg" TargetMode="External"/><Relationship Id="rId542" Type="http://schemas.openxmlformats.org/officeDocument/2006/relationships/hyperlink" Target="https://ccg-imaging-cgc-tradingcards-production.s3.amazonaws.com/a6415b9b-db25-4f17-8bb4-9d866443e379/CRD1401036714-109_REV.jpg" TargetMode="External"/><Relationship Id="rId1133" Type="http://schemas.openxmlformats.org/officeDocument/2006/relationships/hyperlink" Target="https://ccg-imaging-cgc-tradingcards-production.s3.amazonaws.com/17295416-6912-4237-9d92-f000aa21d417/CAR6001892-286_OBV.jpg" TargetMode="External"/><Relationship Id="rId2464" Type="http://schemas.openxmlformats.org/officeDocument/2006/relationships/hyperlink" Target="https://www.cgccards.com/certlookup/6035588047/" TargetMode="External"/><Relationship Id="rId3794" Type="http://schemas.openxmlformats.org/officeDocument/2006/relationships/hyperlink" Target="https://ccg-imaging-cgc-tradingcards-production.s3.amazonaws.com/17280474-164e-478a-98fc-bdd9b40187fc/CAR6001853-003_REV.jpg" TargetMode="External"/><Relationship Id="rId541" Type="http://schemas.openxmlformats.org/officeDocument/2006/relationships/hyperlink" Target="https://ccg-imaging-cgc-tradingcards-production.s3.amazonaws.com/a6415b9b-db25-4f17-8bb4-9d866443e379/CRD1401036714-109_OBV.jpg" TargetMode="External"/><Relationship Id="rId1134" Type="http://schemas.openxmlformats.org/officeDocument/2006/relationships/hyperlink" Target="https://ccg-imaging-cgc-tradingcards-production.s3.amazonaws.com/17295416-6912-4237-9d92-f000aa21d417/CAR6001892-286_REV.jpg" TargetMode="External"/><Relationship Id="rId2465" Type="http://schemas.openxmlformats.org/officeDocument/2006/relationships/hyperlink" Target="https://ccg-imaging-cgc-tradingcards-production.s3.amazonaws.com/17422483-3968-4517-bed5-e0bb56ab2125/CAR6035588-055_OBV.jpg" TargetMode="External"/><Relationship Id="rId3797" Type="http://schemas.openxmlformats.org/officeDocument/2006/relationships/hyperlink" Target="https://ccg-imaging-cgc-tradingcards-production.s3.amazonaws.com/17272085-63df-40ab-9534-63f0184c77db/CAR6001861-278_OBV.jpg" TargetMode="External"/><Relationship Id="rId540" Type="http://schemas.openxmlformats.org/officeDocument/2006/relationships/hyperlink" Target="https://www.cgccards.com/certlookup/1401036714048/" TargetMode="External"/><Relationship Id="rId1135" Type="http://schemas.openxmlformats.org/officeDocument/2006/relationships/hyperlink" Target="https://ccg-imaging-cgc-tradingcards-production.s3.amazonaws.com/17295416-6912-4237-9d92-f000aa21d417/CAR6001892-286_OBV.jpg,https://ccg-imaging-cgc-tradingcards-production.s3.amazonaws.com/17295416-6912-4237-9d92-f000aa21d417/CAR6001892-286_REV.jpg" TargetMode="External"/><Relationship Id="rId2466" Type="http://schemas.openxmlformats.org/officeDocument/2006/relationships/hyperlink" Target="https://ccg-imaging-cgc-tradingcards-production.s3.amazonaws.com/17422483-3968-4517-bed5-e0bb56ab2125/CAR6035588-055_REV.jpg" TargetMode="External"/><Relationship Id="rId3796" Type="http://schemas.openxmlformats.org/officeDocument/2006/relationships/hyperlink" Target="https://www.cgccards.com/certlookup/6001853003/" TargetMode="External"/><Relationship Id="rId1125" Type="http://schemas.openxmlformats.org/officeDocument/2006/relationships/hyperlink" Target="https://ccg-imaging-cgc-tradingcards-production.s3.amazonaws.com/17295416-411d-40a8-83c6-2f8b6ac8859a/CAR6001892-284_OBV.jpg" TargetMode="External"/><Relationship Id="rId2456" Type="http://schemas.openxmlformats.org/officeDocument/2006/relationships/hyperlink" Target="https://www.cgccards.com/certlookup/6035588043/" TargetMode="External"/><Relationship Id="rId3788" Type="http://schemas.openxmlformats.org/officeDocument/2006/relationships/hyperlink" Target="https://www.cgccards.com/certlookup/6001852118/" TargetMode="External"/><Relationship Id="rId1126" Type="http://schemas.openxmlformats.org/officeDocument/2006/relationships/hyperlink" Target="https://ccg-imaging-cgc-tradingcards-production.s3.amazonaws.com/17295416-411d-40a8-83c6-2f8b6ac8859a/CAR6001892-284_REV.jpg" TargetMode="External"/><Relationship Id="rId2457" Type="http://schemas.openxmlformats.org/officeDocument/2006/relationships/hyperlink" Target="https://ccg-imaging-cgc-tradingcards-production.s3.amazonaws.com/17422481-64f8-427e-870b-e2f63b304916/CAR6035588-045_OBV.jpg" TargetMode="External"/><Relationship Id="rId3787" Type="http://schemas.openxmlformats.org/officeDocument/2006/relationships/hyperlink" Target="https://ccg-imaging-cgc-tradingcards-production.s3.amazonaws.com/2373a2db-134d-4fdd-a874-0654afae59a5/CAR6001852-118_OBV.jpg,https://ccg-imaging-cgc-tradingcards-production.s3.amazonaws.com/2373a2db-134d-4fdd-a874-0654afae59a5/CAR6001852-118_REV.jpg" TargetMode="External"/><Relationship Id="rId1127" Type="http://schemas.openxmlformats.org/officeDocument/2006/relationships/hyperlink" Target="https://ccg-imaging-cgc-tradingcards-production.s3.amazonaws.com/17295416-411d-40a8-83c6-2f8b6ac8859a/CAR6001892-284_OBV.jpg,https://ccg-imaging-cgc-tradingcards-production.s3.amazonaws.com/17295416-411d-40a8-83c6-2f8b6ac8859a/CAR6001892-284_REV.jpg" TargetMode="External"/><Relationship Id="rId2458" Type="http://schemas.openxmlformats.org/officeDocument/2006/relationships/hyperlink" Target="https://ccg-imaging-cgc-tradingcards-production.s3.amazonaws.com/17422481-64f8-427e-870b-e2f63b304916/CAR6035588-045_REV.jpg" TargetMode="External"/><Relationship Id="rId1128" Type="http://schemas.openxmlformats.org/officeDocument/2006/relationships/hyperlink" Target="https://www.cgccards.com/certlookup/6001892284/" TargetMode="External"/><Relationship Id="rId2459" Type="http://schemas.openxmlformats.org/officeDocument/2006/relationships/hyperlink" Target="https://ccg-imaging-cgc-tradingcards-production.s3.amazonaws.com/17422481-64f8-427e-870b-e2f63b304916/CAR6035588-045_OBV.jpg,https://ccg-imaging-cgc-tradingcards-production.s3.amazonaws.com/17422481-64f8-427e-870b-e2f63b304916/CAR6035588-045_REV.jpg" TargetMode="External"/><Relationship Id="rId3789" Type="http://schemas.openxmlformats.org/officeDocument/2006/relationships/hyperlink" Target="https://ccg-imaging-cgc-tradingcards-production.s3.amazonaws.com/d59633cd-89ad-4792-ab6c-cfb371a62f2c/CAR6001852-119_OBV.jpg" TargetMode="External"/><Relationship Id="rId1129" Type="http://schemas.openxmlformats.org/officeDocument/2006/relationships/hyperlink" Target="https://ccg-imaging-cgc-tradingcards-production.s3.amazonaws.com/17295416-566d-47c5-8963-b026305acc1b/CAR6001892-285_OBV.jpg" TargetMode="External"/><Relationship Id="rId536" Type="http://schemas.openxmlformats.org/officeDocument/2006/relationships/hyperlink" Target="https://www.cgccards.com/certlookup/1401036714035/" TargetMode="External"/><Relationship Id="rId535" Type="http://schemas.openxmlformats.org/officeDocument/2006/relationships/hyperlink" Target="https://ccg-imaging-cgc-tradingcards-production.s3.amazonaws.com/a7150882-62db-4e96-a4aa-11e078e9eab9/CRD1401036714-035_OBV.jpg,https://ccg-imaging-cgc-tradingcards-production.s3.amazonaws.com/a7150882-62db-4e96-a4aa-11e078e9eab9/CRD1401036714-035_REV.jpg" TargetMode="External"/><Relationship Id="rId534" Type="http://schemas.openxmlformats.org/officeDocument/2006/relationships/hyperlink" Target="https://ccg-imaging-cgc-tradingcards-production.s3.amazonaws.com/a7150882-62db-4e96-a4aa-11e078e9eab9/CRD1401036714-035_REV.jpg" TargetMode="External"/><Relationship Id="rId533" Type="http://schemas.openxmlformats.org/officeDocument/2006/relationships/hyperlink" Target="https://ccg-imaging-cgc-tradingcards-production.s3.amazonaws.com/a7150882-62db-4e96-a4aa-11e078e9eab9/CRD1401036714-035_OBV.jpg" TargetMode="External"/><Relationship Id="rId539" Type="http://schemas.openxmlformats.org/officeDocument/2006/relationships/hyperlink" Target="https://ccg-imaging-cgc-tradingcards-production.s3.amazonaws.com/7e0c2a39-e7a7-4ada-bfe0-1094809cfde2/CRD1401036714-048_OBV.jpg,https://ccg-imaging-cgc-tradingcards-production.s3.amazonaws.com/7e0c2a39-e7a7-4ada-bfe0-1094809cfde2/CRD1401036714-048_REV.jpg" TargetMode="External"/><Relationship Id="rId538" Type="http://schemas.openxmlformats.org/officeDocument/2006/relationships/hyperlink" Target="https://ccg-imaging-cgc-tradingcards-production.s3.amazonaws.com/7e0c2a39-e7a7-4ada-bfe0-1094809cfde2/CRD1401036714-048_REV.jpg" TargetMode="External"/><Relationship Id="rId537" Type="http://schemas.openxmlformats.org/officeDocument/2006/relationships/hyperlink" Target="https://ccg-imaging-cgc-tradingcards-production.s3.amazonaws.com/7e0c2a39-e7a7-4ada-bfe0-1094809cfde2/CRD1401036714-048_OBV.jpg" TargetMode="External"/><Relationship Id="rId3780" Type="http://schemas.openxmlformats.org/officeDocument/2006/relationships/hyperlink" Target="https://www.cgccards.com/certlookup/6001852005/" TargetMode="External"/><Relationship Id="rId2450" Type="http://schemas.openxmlformats.org/officeDocument/2006/relationships/hyperlink" Target="https://ccg-imaging-cgc-tradingcards-production.s3.amazonaws.com/17422481-56c3-4f74-a17a-c37238223d2d/CAR6035588-042_REV.jpg" TargetMode="External"/><Relationship Id="rId3782" Type="http://schemas.openxmlformats.org/officeDocument/2006/relationships/hyperlink" Target="https://ccg-imaging-cgc-tradingcards-production.s3.amazonaws.com/5ca0024e-8d3b-4ccb-8cea-88617e5387b6/CAR6001852-034_REV.jpg" TargetMode="External"/><Relationship Id="rId1120" Type="http://schemas.openxmlformats.org/officeDocument/2006/relationships/hyperlink" Target="https://www.cgccards.com/certlookup/6001892282/" TargetMode="External"/><Relationship Id="rId2451" Type="http://schemas.openxmlformats.org/officeDocument/2006/relationships/hyperlink" Target="https://ccg-imaging-cgc-tradingcards-production.s3.amazonaws.com/17422481-56c3-4f74-a17a-c37238223d2d/CAR6035588-042_OBV.jpg,https://ccg-imaging-cgc-tradingcards-production.s3.amazonaws.com/17422481-56c3-4f74-a17a-c37238223d2d/CAR6035588-042_REV.jpg" TargetMode="External"/><Relationship Id="rId3781" Type="http://schemas.openxmlformats.org/officeDocument/2006/relationships/hyperlink" Target="https://ccg-imaging-cgc-tradingcards-production.s3.amazonaws.com/5ca0024e-8d3b-4ccb-8cea-88617e5387b6/CAR6001852-034_OBV.jpg" TargetMode="External"/><Relationship Id="rId532" Type="http://schemas.openxmlformats.org/officeDocument/2006/relationships/hyperlink" Target="https://www.cgccards.com/certlookup/1401036714030/" TargetMode="External"/><Relationship Id="rId1121" Type="http://schemas.openxmlformats.org/officeDocument/2006/relationships/hyperlink" Target="https://ccg-imaging-cgc-tradingcards-production.s3.amazonaws.com/17295416-39c8-4d70-a98b-9ed07bbb6715/CAR6001892-283_OBV.jpg" TargetMode="External"/><Relationship Id="rId2452" Type="http://schemas.openxmlformats.org/officeDocument/2006/relationships/hyperlink" Target="https://www.cgccards.com/certlookup/6035588042/" TargetMode="External"/><Relationship Id="rId3784" Type="http://schemas.openxmlformats.org/officeDocument/2006/relationships/hyperlink" Target="https://www.cgccards.com/certlookup/6001852034/" TargetMode="External"/><Relationship Id="rId531" Type="http://schemas.openxmlformats.org/officeDocument/2006/relationships/hyperlink" Target="https://ccg-imaging-cgc-tradingcards-production.s3.amazonaws.com/db0ca90b-1546-4468-a895-64461beff674/CRD1401036714-030_OBV.jpg,https://ccg-imaging-cgc-tradingcards-production.s3.amazonaws.com/db0ca90b-1546-4468-a895-64461beff674/CRD1401036714-030_REV.jpg" TargetMode="External"/><Relationship Id="rId1122" Type="http://schemas.openxmlformats.org/officeDocument/2006/relationships/hyperlink" Target="https://ccg-imaging-cgc-tradingcards-production.s3.amazonaws.com/17295416-39c8-4d70-a98b-9ed07bbb6715/CAR6001892-283_REV.jpg" TargetMode="External"/><Relationship Id="rId2453" Type="http://schemas.openxmlformats.org/officeDocument/2006/relationships/hyperlink" Target="https://ccg-imaging-cgc-tradingcards-production.s3.amazonaws.com/17422481-59aa-418c-aa01-e9056fb7ba86/CAR6035588-043_OBV.jpg" TargetMode="External"/><Relationship Id="rId3783" Type="http://schemas.openxmlformats.org/officeDocument/2006/relationships/hyperlink" Target="https://ccg-imaging-cgc-tradingcards-production.s3.amazonaws.com/5ca0024e-8d3b-4ccb-8cea-88617e5387b6/CAR6001852-034_OBV.jpg,https://ccg-imaging-cgc-tradingcards-production.s3.amazonaws.com/5ca0024e-8d3b-4ccb-8cea-88617e5387b6/CAR6001852-034_REV.jpg" TargetMode="External"/><Relationship Id="rId530" Type="http://schemas.openxmlformats.org/officeDocument/2006/relationships/hyperlink" Target="https://ccg-imaging-cgc-tradingcards-production.s3.amazonaws.com/db0ca90b-1546-4468-a895-64461beff674/CRD1401036714-030_REV.jpg" TargetMode="External"/><Relationship Id="rId1123" Type="http://schemas.openxmlformats.org/officeDocument/2006/relationships/hyperlink" Target="https://ccg-imaging-cgc-tradingcards-production.s3.amazonaws.com/17295416-39c8-4d70-a98b-9ed07bbb6715/CAR6001892-283_OBV.jpg,https://ccg-imaging-cgc-tradingcards-production.s3.amazonaws.com/17295416-39c8-4d70-a98b-9ed07bbb6715/CAR6001892-283_REV.jpg" TargetMode="External"/><Relationship Id="rId2454" Type="http://schemas.openxmlformats.org/officeDocument/2006/relationships/hyperlink" Target="https://ccg-imaging-cgc-tradingcards-production.s3.amazonaws.com/17422481-59aa-418c-aa01-e9056fb7ba86/CAR6035588-043_REV.jpg" TargetMode="External"/><Relationship Id="rId3786" Type="http://schemas.openxmlformats.org/officeDocument/2006/relationships/hyperlink" Target="https://ccg-imaging-cgc-tradingcards-production.s3.amazonaws.com/2373a2db-134d-4fdd-a874-0654afae59a5/CAR6001852-118_REV.jpg" TargetMode="External"/><Relationship Id="rId1124" Type="http://schemas.openxmlformats.org/officeDocument/2006/relationships/hyperlink" Target="https://www.cgccards.com/certlookup/6001892283/" TargetMode="External"/><Relationship Id="rId2455" Type="http://schemas.openxmlformats.org/officeDocument/2006/relationships/hyperlink" Target="https://ccg-imaging-cgc-tradingcards-production.s3.amazonaws.com/17422481-59aa-418c-aa01-e9056fb7ba86/CAR6035588-043_OBV.jpg,https://ccg-imaging-cgc-tradingcards-production.s3.amazonaws.com/17422481-59aa-418c-aa01-e9056fb7ba86/CAR6035588-043_REV.jpg" TargetMode="External"/><Relationship Id="rId3785" Type="http://schemas.openxmlformats.org/officeDocument/2006/relationships/hyperlink" Target="https://ccg-imaging-cgc-tradingcards-production.s3.amazonaws.com/2373a2db-134d-4fdd-a874-0654afae59a5/CAR6001852-118_OBV.jpg" TargetMode="External"/><Relationship Id="rId1158" Type="http://schemas.openxmlformats.org/officeDocument/2006/relationships/hyperlink" Target="https://ccg-imaging-cgc-tradingcards-production.s3.amazonaws.com/17291976-125b-4bea-97c0-32501cee08ff/CAR6001893-168_REV.jpg" TargetMode="External"/><Relationship Id="rId2489" Type="http://schemas.openxmlformats.org/officeDocument/2006/relationships/hyperlink" Target="https://ccg-imaging-cgc-tradingcards-production.s3.amazonaws.com/17422485-72aa-4b55-9383-90d45e6cdac3/CAR6035588-066_OBV.jpg" TargetMode="External"/><Relationship Id="rId1159" Type="http://schemas.openxmlformats.org/officeDocument/2006/relationships/hyperlink" Target="https://ccg-imaging-cgc-tradingcards-production.s3.amazonaws.com/17291976-125b-4bea-97c0-32501cee08ff/CAR6001893-168_OBV.jpg,https://ccg-imaging-cgc-tradingcards-production.s3.amazonaws.com/17291976-125b-4bea-97c0-32501cee08ff/CAR6001893-168_REV.jpg" TargetMode="External"/><Relationship Id="rId569" Type="http://schemas.openxmlformats.org/officeDocument/2006/relationships/hyperlink" Target="https://ccg-imaging-cgc-tradingcards-production.s3.amazonaws.com/db2a7525-fe9c-4690-b9bd-59dfe811f1f0/CRD1401036714-147_OBV.jpg" TargetMode="External"/><Relationship Id="rId568" Type="http://schemas.openxmlformats.org/officeDocument/2006/relationships/hyperlink" Target="https://www.cgccards.com/certlookup/1401036714146/" TargetMode="External"/><Relationship Id="rId567" Type="http://schemas.openxmlformats.org/officeDocument/2006/relationships/hyperlink" Target="https://ccg-imaging-cgc-tradingcards-production.s3.amazonaws.com/2fd79b0e-14db-4ca8-8abe-9922423aeee9/CRD1401036714-146_OBV.jpg,https://ccg-imaging-cgc-tradingcards-production.s3.amazonaws.com/2fd79b0e-14db-4ca8-8abe-9922423aeee9/CRD1401036714-146_REV.jpg" TargetMode="External"/><Relationship Id="rId566" Type="http://schemas.openxmlformats.org/officeDocument/2006/relationships/hyperlink" Target="https://ccg-imaging-cgc-tradingcards-production.s3.amazonaws.com/2fd79b0e-14db-4ca8-8abe-9922423aeee9/CRD1401036714-146_REV.jpg" TargetMode="External"/><Relationship Id="rId2480" Type="http://schemas.openxmlformats.org/officeDocument/2006/relationships/hyperlink" Target="https://www.cgccards.com/certlookup/6035588061/" TargetMode="External"/><Relationship Id="rId561" Type="http://schemas.openxmlformats.org/officeDocument/2006/relationships/hyperlink" Target="https://ccg-imaging-cgc-tradingcards-production.s3.amazonaws.com/3eebde06-e376-440e-b970-df8be8203a73/CRD1401036714-141_OBV.jpg" TargetMode="External"/><Relationship Id="rId1150" Type="http://schemas.openxmlformats.org/officeDocument/2006/relationships/hyperlink" Target="https://ccg-imaging-cgc-tradingcards-production.s3.amazonaws.com/17291975-7046-4770-a858-1fdc4b3e192f/CAR6001893-166_REV.jpg" TargetMode="External"/><Relationship Id="rId2481" Type="http://schemas.openxmlformats.org/officeDocument/2006/relationships/hyperlink" Target="https://ccg-imaging-cgc-tradingcards-production.s3.amazonaws.com/17422485-64d0-4e59-a3ee-1dfef60e00e3/CAR6035588-063_OBV.jpg" TargetMode="External"/><Relationship Id="rId560" Type="http://schemas.openxmlformats.org/officeDocument/2006/relationships/hyperlink" Target="https://www.cgccards.com/certlookup/1401036714136/" TargetMode="External"/><Relationship Id="rId1151" Type="http://schemas.openxmlformats.org/officeDocument/2006/relationships/hyperlink" Target="https://ccg-imaging-cgc-tradingcards-production.s3.amazonaws.com/17291975-7046-4770-a858-1fdc4b3e192f/CAR6001893-166_OBV.jpg,https://ccg-imaging-cgc-tradingcards-production.s3.amazonaws.com/17291975-7046-4770-a858-1fdc4b3e192f/CAR6001893-166_REV.jpg" TargetMode="External"/><Relationship Id="rId2482" Type="http://schemas.openxmlformats.org/officeDocument/2006/relationships/hyperlink" Target="https://ccg-imaging-cgc-tradingcards-production.s3.amazonaws.com/17422485-64d0-4e59-a3ee-1dfef60e00e3/CAR6035588-063_REV.jpg" TargetMode="External"/><Relationship Id="rId1152" Type="http://schemas.openxmlformats.org/officeDocument/2006/relationships/hyperlink" Target="https://www.cgccards.com/certlookup/6001893166/" TargetMode="External"/><Relationship Id="rId2483" Type="http://schemas.openxmlformats.org/officeDocument/2006/relationships/hyperlink" Target="https://ccg-imaging-cgc-tradingcards-production.s3.amazonaws.com/17422485-64d0-4e59-a3ee-1dfef60e00e3/CAR6035588-063_OBV.jpg,https://ccg-imaging-cgc-tradingcards-production.s3.amazonaws.com/17422485-64d0-4e59-a3ee-1dfef60e00e3/CAR6035588-063_REV.jpg" TargetMode="External"/><Relationship Id="rId1153" Type="http://schemas.openxmlformats.org/officeDocument/2006/relationships/hyperlink" Target="https://ccg-imaging-cgc-tradingcards-production.s3.amazonaws.com/17291975-97c1-404d-bb94-0877859828ca/CAR6001893-167_OBV.jpg" TargetMode="External"/><Relationship Id="rId2484" Type="http://schemas.openxmlformats.org/officeDocument/2006/relationships/hyperlink" Target="https://www.cgccards.com/certlookup/6035588063/" TargetMode="External"/><Relationship Id="rId565" Type="http://schemas.openxmlformats.org/officeDocument/2006/relationships/hyperlink" Target="https://ccg-imaging-cgc-tradingcards-production.s3.amazonaws.com/2fd79b0e-14db-4ca8-8abe-9922423aeee9/CRD1401036714-146_OBV.jpg" TargetMode="External"/><Relationship Id="rId1154" Type="http://schemas.openxmlformats.org/officeDocument/2006/relationships/hyperlink" Target="https://ccg-imaging-cgc-tradingcards-production.s3.amazonaws.com/17291975-97c1-404d-bb94-0877859828ca/CAR6001893-167_REV.jpg" TargetMode="External"/><Relationship Id="rId2485" Type="http://schemas.openxmlformats.org/officeDocument/2006/relationships/hyperlink" Target="https://ccg-imaging-cgc-tradingcards-production.s3.amazonaws.com/17422485-709b-4da7-bad3-b862edcba726/CAR6035588-065_OBV.jpg" TargetMode="External"/><Relationship Id="rId564" Type="http://schemas.openxmlformats.org/officeDocument/2006/relationships/hyperlink" Target="https://www.cgccards.com/certlookup/1401036714141/" TargetMode="External"/><Relationship Id="rId1155" Type="http://schemas.openxmlformats.org/officeDocument/2006/relationships/hyperlink" Target="https://ccg-imaging-cgc-tradingcards-production.s3.amazonaws.com/17291975-97c1-404d-bb94-0877859828ca/CAR6001893-167_OBV.jpg,https://ccg-imaging-cgc-tradingcards-production.s3.amazonaws.com/17291975-97c1-404d-bb94-0877859828ca/CAR6001893-167_REV.jpg" TargetMode="External"/><Relationship Id="rId2486" Type="http://schemas.openxmlformats.org/officeDocument/2006/relationships/hyperlink" Target="https://ccg-imaging-cgc-tradingcards-production.s3.amazonaws.com/17422485-709b-4da7-bad3-b862edcba726/CAR6035588-065_REV.jpg" TargetMode="External"/><Relationship Id="rId563" Type="http://schemas.openxmlformats.org/officeDocument/2006/relationships/hyperlink" Target="https://ccg-imaging-cgc-tradingcards-production.s3.amazonaws.com/3eebde06-e376-440e-b970-df8be8203a73/CRD1401036714-141_OBV.jpg,https://ccg-imaging-cgc-tradingcards-production.s3.amazonaws.com/3eebde06-e376-440e-b970-df8be8203a73/CRD1401036714-141_REV.jpg" TargetMode="External"/><Relationship Id="rId1156" Type="http://schemas.openxmlformats.org/officeDocument/2006/relationships/hyperlink" Target="https://www.cgccards.com/certlookup/6001893167/" TargetMode="External"/><Relationship Id="rId2487" Type="http://schemas.openxmlformats.org/officeDocument/2006/relationships/hyperlink" Target="https://ccg-imaging-cgc-tradingcards-production.s3.amazonaws.com/17422485-709b-4da7-bad3-b862edcba726/CAR6035588-065_OBV.jpg,https://ccg-imaging-cgc-tradingcards-production.s3.amazonaws.com/17422485-709b-4da7-bad3-b862edcba726/CAR6035588-065_REV.jpg" TargetMode="External"/><Relationship Id="rId562" Type="http://schemas.openxmlformats.org/officeDocument/2006/relationships/hyperlink" Target="https://ccg-imaging-cgc-tradingcards-production.s3.amazonaws.com/3eebde06-e376-440e-b970-df8be8203a73/CRD1401036714-141_REV.jpg" TargetMode="External"/><Relationship Id="rId1157" Type="http://schemas.openxmlformats.org/officeDocument/2006/relationships/hyperlink" Target="https://ccg-imaging-cgc-tradingcards-production.s3.amazonaws.com/17291976-125b-4bea-97c0-32501cee08ff/CAR6001893-168_OBV.jpg" TargetMode="External"/><Relationship Id="rId2488" Type="http://schemas.openxmlformats.org/officeDocument/2006/relationships/hyperlink" Target="https://www.cgccards.com/certlookup/6035588065/" TargetMode="External"/><Relationship Id="rId1147" Type="http://schemas.openxmlformats.org/officeDocument/2006/relationships/hyperlink" Target="https://ccg-imaging-cgc-tradingcards-production.s3.amazonaws.com/17291968-01eb-47f2-b644-86f127636e95/CAR6001893-109_OBV.jpg,https://ccg-imaging-cgc-tradingcards-production.s3.amazonaws.com/17291968-01eb-47f2-b644-86f127636e95/CAR6001893-109_REV.jpg" TargetMode="External"/><Relationship Id="rId2478" Type="http://schemas.openxmlformats.org/officeDocument/2006/relationships/hyperlink" Target="https://ccg-imaging-cgc-tradingcards-production.s3.amazonaws.com/17422485-5989-4b82-acaf-f34ce964fe11/CAR6035588-061_REV.jpg" TargetMode="External"/><Relationship Id="rId1148" Type="http://schemas.openxmlformats.org/officeDocument/2006/relationships/hyperlink" Target="https://www.cgccards.com/certlookup/6001893109/" TargetMode="External"/><Relationship Id="rId2479" Type="http://schemas.openxmlformats.org/officeDocument/2006/relationships/hyperlink" Target="https://ccg-imaging-cgc-tradingcards-production.s3.amazonaws.com/17422485-5989-4b82-acaf-f34ce964fe11/CAR6035588-061_OBV.jpg,https://ccg-imaging-cgc-tradingcards-production.s3.amazonaws.com/17422485-5989-4b82-acaf-f34ce964fe11/CAR6035588-061_REV.jpg" TargetMode="External"/><Relationship Id="rId1149" Type="http://schemas.openxmlformats.org/officeDocument/2006/relationships/hyperlink" Target="https://ccg-imaging-cgc-tradingcards-production.s3.amazonaws.com/17291975-7046-4770-a858-1fdc4b3e192f/CAR6001893-166_OBV.jpg" TargetMode="External"/><Relationship Id="rId558" Type="http://schemas.openxmlformats.org/officeDocument/2006/relationships/hyperlink" Target="https://ccg-imaging-cgc-tradingcards-production.s3.amazonaws.com/b6a8962f-4594-4d98-b7bb-f6966e096c7f/CRD1401036714-136_REV.jpg" TargetMode="External"/><Relationship Id="rId557" Type="http://schemas.openxmlformats.org/officeDocument/2006/relationships/hyperlink" Target="https://ccg-imaging-cgc-tradingcards-production.s3.amazonaws.com/b6a8962f-4594-4d98-b7bb-f6966e096c7f/CRD1401036714-136_OBV.jpg" TargetMode="External"/><Relationship Id="rId556" Type="http://schemas.openxmlformats.org/officeDocument/2006/relationships/hyperlink" Target="https://www.cgccards.com/certlookup/1401036714131/" TargetMode="External"/><Relationship Id="rId555" Type="http://schemas.openxmlformats.org/officeDocument/2006/relationships/hyperlink" Target="https://ccg-imaging-cgc-tradingcards-production.s3.amazonaws.com/e3a83373-ba4f-480d-9e52-774976a3087d/CRD1401036714-131_OBV.jpg,https://ccg-imaging-cgc-tradingcards-production.s3.amazonaws.com/e3a83373-ba4f-480d-9e52-774976a3087d/CRD1401036714-131_REV.jpg" TargetMode="External"/><Relationship Id="rId559" Type="http://schemas.openxmlformats.org/officeDocument/2006/relationships/hyperlink" Target="https://ccg-imaging-cgc-tradingcards-production.s3.amazonaws.com/b6a8962f-4594-4d98-b7bb-f6966e096c7f/CRD1401036714-136_OBV.jpg,https://ccg-imaging-cgc-tradingcards-production.s3.amazonaws.com/b6a8962f-4594-4d98-b7bb-f6966e096c7f/CRD1401036714-136_REV.jpg" TargetMode="External"/><Relationship Id="rId550" Type="http://schemas.openxmlformats.org/officeDocument/2006/relationships/hyperlink" Target="https://ccg-imaging-cgc-tradingcards-production.s3.amazonaws.com/f7d30ab0-3fd4-4513-8a49-c9bcaf7c22a1/CRD1401036714-113_REV.jpg" TargetMode="External"/><Relationship Id="rId2470" Type="http://schemas.openxmlformats.org/officeDocument/2006/relationships/hyperlink" Target="https://ccg-imaging-cgc-tradingcards-production.s3.amazonaws.com/17422485-5432-4333-b693-f79408c8b930/CAR6035588-059_REV.jpg" TargetMode="External"/><Relationship Id="rId1140" Type="http://schemas.openxmlformats.org/officeDocument/2006/relationships/hyperlink" Target="https://www.cgccards.com/certlookup/6001892288/" TargetMode="External"/><Relationship Id="rId2471" Type="http://schemas.openxmlformats.org/officeDocument/2006/relationships/hyperlink" Target="https://ccg-imaging-cgc-tradingcards-production.s3.amazonaws.com/17422485-5432-4333-b693-f79408c8b930/CAR6035588-059_OBV.jpg,https://ccg-imaging-cgc-tradingcards-production.s3.amazonaws.com/17422485-5432-4333-b693-f79408c8b930/CAR6035588-059_REV.jpg" TargetMode="External"/><Relationship Id="rId1141" Type="http://schemas.openxmlformats.org/officeDocument/2006/relationships/hyperlink" Target="https://ccg-imaging-cgc-tradingcards-production.s3.amazonaws.com/17291967-41c9-4be2-ac08-6c703434da11/CAR6001893-103_OBV.jpg" TargetMode="External"/><Relationship Id="rId2472" Type="http://schemas.openxmlformats.org/officeDocument/2006/relationships/hyperlink" Target="https://www.cgccards.com/certlookup/6035588059/" TargetMode="External"/><Relationship Id="rId1142" Type="http://schemas.openxmlformats.org/officeDocument/2006/relationships/hyperlink" Target="https://ccg-imaging-cgc-tradingcards-production.s3.amazonaws.com/17291967-41c9-4be2-ac08-6c703434da11/CAR6001893-103_REV.jpg" TargetMode="External"/><Relationship Id="rId2473" Type="http://schemas.openxmlformats.org/officeDocument/2006/relationships/hyperlink" Target="https://ccg-imaging-cgc-tradingcards-production.s3.amazonaws.com/17422485-5621-4f2c-9cd6-d467fb37421b/CAR6035588-060_OBV.jpg" TargetMode="External"/><Relationship Id="rId554" Type="http://schemas.openxmlformats.org/officeDocument/2006/relationships/hyperlink" Target="https://ccg-imaging-cgc-tradingcards-production.s3.amazonaws.com/e3a83373-ba4f-480d-9e52-774976a3087d/CRD1401036714-131_REV.jpg" TargetMode="External"/><Relationship Id="rId1143" Type="http://schemas.openxmlformats.org/officeDocument/2006/relationships/hyperlink" Target="https://ccg-imaging-cgc-tradingcards-production.s3.amazonaws.com/17291967-41c9-4be2-ac08-6c703434da11/CAR6001893-103_OBV.jpg,https://ccg-imaging-cgc-tradingcards-production.s3.amazonaws.com/17291967-41c9-4be2-ac08-6c703434da11/CAR6001893-103_REV.jpg" TargetMode="External"/><Relationship Id="rId2474" Type="http://schemas.openxmlformats.org/officeDocument/2006/relationships/hyperlink" Target="https://ccg-imaging-cgc-tradingcards-production.s3.amazonaws.com/17422485-5621-4f2c-9cd6-d467fb37421b/CAR6035588-060_REV.jpg" TargetMode="External"/><Relationship Id="rId553" Type="http://schemas.openxmlformats.org/officeDocument/2006/relationships/hyperlink" Target="https://ccg-imaging-cgc-tradingcards-production.s3.amazonaws.com/e3a83373-ba4f-480d-9e52-774976a3087d/CRD1401036714-131_OBV.jpg" TargetMode="External"/><Relationship Id="rId1144" Type="http://schemas.openxmlformats.org/officeDocument/2006/relationships/hyperlink" Target="https://www.cgccards.com/certlookup/6001893103/" TargetMode="External"/><Relationship Id="rId2475" Type="http://schemas.openxmlformats.org/officeDocument/2006/relationships/hyperlink" Target="https://ccg-imaging-cgc-tradingcards-production.s3.amazonaws.com/17422485-5621-4f2c-9cd6-d467fb37421b/CAR6035588-060_OBV.jpg,https://ccg-imaging-cgc-tradingcards-production.s3.amazonaws.com/17422485-5621-4f2c-9cd6-d467fb37421b/CAR6035588-060_REV.jpg" TargetMode="External"/><Relationship Id="rId552" Type="http://schemas.openxmlformats.org/officeDocument/2006/relationships/hyperlink" Target="https://www.cgccards.com/certlookup/1401036714113/" TargetMode="External"/><Relationship Id="rId1145" Type="http://schemas.openxmlformats.org/officeDocument/2006/relationships/hyperlink" Target="https://ccg-imaging-cgc-tradingcards-production.s3.amazonaws.com/17291968-01eb-47f2-b644-86f127636e95/CAR6001893-109_OBV.jpg" TargetMode="External"/><Relationship Id="rId2476" Type="http://schemas.openxmlformats.org/officeDocument/2006/relationships/hyperlink" Target="https://www.cgccards.com/certlookup/6035588060/" TargetMode="External"/><Relationship Id="rId551" Type="http://schemas.openxmlformats.org/officeDocument/2006/relationships/hyperlink" Target="https://ccg-imaging-cgc-tradingcards-production.s3.amazonaws.com/f7d30ab0-3fd4-4513-8a49-c9bcaf7c22a1/CRD1401036714-113_OBV.jpg,https://ccg-imaging-cgc-tradingcards-production.s3.amazonaws.com/f7d30ab0-3fd4-4513-8a49-c9bcaf7c22a1/CRD1401036714-113_REV.jpg" TargetMode="External"/><Relationship Id="rId1146" Type="http://schemas.openxmlformats.org/officeDocument/2006/relationships/hyperlink" Target="https://ccg-imaging-cgc-tradingcards-production.s3.amazonaws.com/17291968-01eb-47f2-b644-86f127636e95/CAR6001893-109_REV.jpg" TargetMode="External"/><Relationship Id="rId2477" Type="http://schemas.openxmlformats.org/officeDocument/2006/relationships/hyperlink" Target="https://ccg-imaging-cgc-tradingcards-production.s3.amazonaws.com/17422485-5989-4b82-acaf-f34ce964fe11/CAR6035588-061_OBV.jpg" TargetMode="External"/><Relationship Id="rId495" Type="http://schemas.openxmlformats.org/officeDocument/2006/relationships/hyperlink" Target="https://ccg-imaging-cgc-tradingcards-production.s3.amazonaws.com/d629ef52-0bb7-4b8b-8469-d214d0eed851/CRD1401036708-012_OBV.jpg,https://ccg-imaging-cgc-tradingcards-production.s3.amazonaws.com/d629ef52-0bb7-4b8b-8469-d214d0eed851/CRD1401036708-012_REV.jpg" TargetMode="External"/><Relationship Id="rId494" Type="http://schemas.openxmlformats.org/officeDocument/2006/relationships/hyperlink" Target="https://ccg-imaging-cgc-tradingcards-production.s3.amazonaws.com/d629ef52-0bb7-4b8b-8469-d214d0eed851/CRD1401036708-012_REV.jpg" TargetMode="External"/><Relationship Id="rId493" Type="http://schemas.openxmlformats.org/officeDocument/2006/relationships/hyperlink" Target="https://ccg-imaging-cgc-tradingcards-production.s3.amazonaws.com/d629ef52-0bb7-4b8b-8469-d214d0eed851/CRD1401036708-012_OBV.jpg" TargetMode="External"/><Relationship Id="rId492" Type="http://schemas.openxmlformats.org/officeDocument/2006/relationships/hyperlink" Target="https://www.cgccards.com/certlookup/1401036705150/" TargetMode="External"/><Relationship Id="rId499" Type="http://schemas.openxmlformats.org/officeDocument/2006/relationships/hyperlink" Target="https://ccg-imaging-cgc-tradingcards-production.s3.amazonaws.com/1e2ba89a-d72d-4ccb-b5bd-0e53d470c58f/CRD1401036708-013_OBV.jpg,https://ccg-imaging-cgc-tradingcards-production.s3.amazonaws.com/1e2ba89a-d72d-4ccb-b5bd-0e53d470c58f/CRD1401036708-013_REV.jpg" TargetMode="External"/><Relationship Id="rId498" Type="http://schemas.openxmlformats.org/officeDocument/2006/relationships/hyperlink" Target="https://ccg-imaging-cgc-tradingcards-production.s3.amazonaws.com/1e2ba89a-d72d-4ccb-b5bd-0e53d470c58f/CRD1401036708-013_REV.jpg" TargetMode="External"/><Relationship Id="rId497" Type="http://schemas.openxmlformats.org/officeDocument/2006/relationships/hyperlink" Target="https://ccg-imaging-cgc-tradingcards-production.s3.amazonaws.com/1e2ba89a-d72d-4ccb-b5bd-0e53d470c58f/CRD1401036708-013_OBV.jpg" TargetMode="External"/><Relationship Id="rId496" Type="http://schemas.openxmlformats.org/officeDocument/2006/relationships/hyperlink" Target="https://www.cgccards.com/certlookup/1401036708012/" TargetMode="External"/><Relationship Id="rId3810" Type="http://schemas.openxmlformats.org/officeDocument/2006/relationships/hyperlink" Target="https://ccg-imaging-cgc-tradingcards-production.s3.amazonaws.com/0624f95c-fd7b-42dd-856c-28d5ba45b0b9/CAR6001889-203_REV.jpg" TargetMode="External"/><Relationship Id="rId3812" Type="http://schemas.openxmlformats.org/officeDocument/2006/relationships/hyperlink" Target="https://www.cgccards.com/certlookup/6001889203/" TargetMode="External"/><Relationship Id="rId3811" Type="http://schemas.openxmlformats.org/officeDocument/2006/relationships/hyperlink" Target="https://ccg-imaging-cgc-tradingcards-production.s3.amazonaws.com/0624f95c-fd7b-42dd-856c-28d5ba45b0b9/CAR6001889-203_OBV.jpg,https://ccg-imaging-cgc-tradingcards-production.s3.amazonaws.com/0624f95c-fd7b-42dd-856c-28d5ba45b0b9/CAR6001889-203_REV.jpg" TargetMode="External"/><Relationship Id="rId3814" Type="http://schemas.openxmlformats.org/officeDocument/2006/relationships/hyperlink" Target="https://ccg-imaging-cgc-tradingcards-production.s3.amazonaws.com/17425897-80e2-469c-b41e-e49acbadbb8f/CAR6035585-229_REV.jpg" TargetMode="External"/><Relationship Id="rId3813" Type="http://schemas.openxmlformats.org/officeDocument/2006/relationships/hyperlink" Target="https://ccg-imaging-cgc-tradingcards-production.s3.amazonaws.com/17425897-80e2-469c-b41e-e49acbadbb8f/CAR6035585-229_OBV.jpg" TargetMode="External"/><Relationship Id="rId3816" Type="http://schemas.openxmlformats.org/officeDocument/2006/relationships/hyperlink" Target="https://www.cgccards.com/certlookup/6035585229/" TargetMode="External"/><Relationship Id="rId3815" Type="http://schemas.openxmlformats.org/officeDocument/2006/relationships/hyperlink" Target="https://ccg-imaging-cgc-tradingcards-production.s3.amazonaws.com/17425897-80e2-469c-b41e-e49acbadbb8f/CAR6035585-229_OBV.jpg,https://ccg-imaging-cgc-tradingcards-production.s3.amazonaws.com/17425897-80e2-469c-b41e-e49acbadbb8f/CAR6035585-229_REV.jpg" TargetMode="External"/><Relationship Id="rId3818" Type="http://schemas.openxmlformats.org/officeDocument/2006/relationships/hyperlink" Target="https://ccg-imaging-cgc-tradingcards-production.s3.amazonaws.com/17425898-1272-484e-a801-0b75388c7a9b/CAR6035585-239_REV.jpg" TargetMode="External"/><Relationship Id="rId3817" Type="http://schemas.openxmlformats.org/officeDocument/2006/relationships/hyperlink" Target="https://ccg-imaging-cgc-tradingcards-production.s3.amazonaws.com/17425898-1272-484e-a801-0b75388c7a9b/CAR6035585-239_OBV.jpg" TargetMode="External"/><Relationship Id="rId3819" Type="http://schemas.openxmlformats.org/officeDocument/2006/relationships/hyperlink" Target="https://ccg-imaging-cgc-tradingcards-production.s3.amazonaws.com/17425898-1272-484e-a801-0b75388c7a9b/CAR6035585-239_OBV.jpg,https://ccg-imaging-cgc-tradingcards-production.s3.amazonaws.com/17425898-1272-484e-a801-0b75388c7a9b/CAR6035585-239_REV.jpg" TargetMode="External"/><Relationship Id="rId3801" Type="http://schemas.openxmlformats.org/officeDocument/2006/relationships/hyperlink" Target="https://ccg-imaging-cgc-tradingcards-production.s3.amazonaws.com/17278799-08ce-4012-b5bb-9cedb2a11b96/CAR6001868-015_OBV.jpg" TargetMode="External"/><Relationship Id="rId3800" Type="http://schemas.openxmlformats.org/officeDocument/2006/relationships/hyperlink" Target="https://www.cgccards.com/certlookup/6001861278/" TargetMode="External"/><Relationship Id="rId3803" Type="http://schemas.openxmlformats.org/officeDocument/2006/relationships/hyperlink" Target="https://ccg-imaging-cgc-tradingcards-production.s3.amazonaws.com/17278799-08ce-4012-b5bb-9cedb2a11b96/CAR6001868-015_OBV.jpg,https://ccg-imaging-cgc-tradingcards-production.s3.amazonaws.com/17278799-08ce-4012-b5bb-9cedb2a11b96/CAR6001868-015_REV.jpg" TargetMode="External"/><Relationship Id="rId3802" Type="http://schemas.openxmlformats.org/officeDocument/2006/relationships/hyperlink" Target="https://ccg-imaging-cgc-tradingcards-production.s3.amazonaws.com/17278799-08ce-4012-b5bb-9cedb2a11b96/CAR6001868-015_REV.jpg" TargetMode="External"/><Relationship Id="rId3805" Type="http://schemas.openxmlformats.org/officeDocument/2006/relationships/hyperlink" Target="https://ccg-imaging-cgc-tradingcards-production.s3.amazonaws.com/6dcfdcdd-f04e-4443-91e7-f4889ff6d2a4/CAR6001889-202_OBV.jpg" TargetMode="External"/><Relationship Id="rId3804" Type="http://schemas.openxmlformats.org/officeDocument/2006/relationships/hyperlink" Target="https://www.cgccards.com/certlookup/6001868015/" TargetMode="External"/><Relationship Id="rId3807" Type="http://schemas.openxmlformats.org/officeDocument/2006/relationships/hyperlink" Target="https://ccg-imaging-cgc-tradingcards-production.s3.amazonaws.com/6dcfdcdd-f04e-4443-91e7-f4889ff6d2a4/CAR6001889-202_OBV.jpg,https://ccg-imaging-cgc-tradingcards-production.s3.amazonaws.com/6dcfdcdd-f04e-4443-91e7-f4889ff6d2a4/CAR6001889-202_REV.jpg" TargetMode="External"/><Relationship Id="rId3806" Type="http://schemas.openxmlformats.org/officeDocument/2006/relationships/hyperlink" Target="https://ccg-imaging-cgc-tradingcards-production.s3.amazonaws.com/6dcfdcdd-f04e-4443-91e7-f4889ff6d2a4/CAR6001889-202_REV.jpg" TargetMode="External"/><Relationship Id="rId3809" Type="http://schemas.openxmlformats.org/officeDocument/2006/relationships/hyperlink" Target="https://ccg-imaging-cgc-tradingcards-production.s3.amazonaws.com/0624f95c-fd7b-42dd-856c-28d5ba45b0b9/CAR6001889-203_OBV.jpg" TargetMode="External"/><Relationship Id="rId3808" Type="http://schemas.openxmlformats.org/officeDocument/2006/relationships/hyperlink" Target="https://www.cgccards.com/certlookup/6001889202/" TargetMode="External"/><Relationship Id="rId1213" Type="http://schemas.openxmlformats.org/officeDocument/2006/relationships/hyperlink" Target="https://ccg-imaging-cgc-tradingcards-production.s3.amazonaws.com/17364451-59fd-4279-827a-db99b5c78394/CAR6016697-243_OBV.jpg" TargetMode="External"/><Relationship Id="rId2544" Type="http://schemas.openxmlformats.org/officeDocument/2006/relationships/hyperlink" Target="https://www.cgccards.com/certlookup/6035588092/" TargetMode="External"/><Relationship Id="rId3876" Type="http://schemas.openxmlformats.org/officeDocument/2006/relationships/hyperlink" Target="https://www.cgccards.com/certlookup/1401036533139/" TargetMode="External"/><Relationship Id="rId1214" Type="http://schemas.openxmlformats.org/officeDocument/2006/relationships/hyperlink" Target="https://ccg-imaging-cgc-tradingcards-production.s3.amazonaws.com/17364451-59fd-4279-827a-db99b5c78394/CAR6016697-243_REV.jpg" TargetMode="External"/><Relationship Id="rId2545" Type="http://schemas.openxmlformats.org/officeDocument/2006/relationships/hyperlink" Target="https://ccg-imaging-cgc-tradingcards-production.s3.amazonaws.com/17422967-2667-4f9e-b6ae-1aaaf5c3f884/CAR6035588-093_OBV.jpg" TargetMode="External"/><Relationship Id="rId3875" Type="http://schemas.openxmlformats.org/officeDocument/2006/relationships/hyperlink" Target="https://ccg-imaging-cgc-tradingcards-production.s3.amazonaws.com/45e3276c-b0bb-4021-b640-625c98eec800/CGC1401036533-139_OBV.jpg,https://ccg-imaging-cgc-tradingcards-production.s3.amazonaws.com/45e3276c-b0bb-4021-b640-625c98eec800/CGC1401036533-139_REV.jpg" TargetMode="External"/><Relationship Id="rId1215" Type="http://schemas.openxmlformats.org/officeDocument/2006/relationships/hyperlink" Target="https://ccg-imaging-cgc-tradingcards-production.s3.amazonaws.com/17364451-59fd-4279-827a-db99b5c78394/CAR6016697-243_OBV.jpg,https://ccg-imaging-cgc-tradingcards-production.s3.amazonaws.com/17364451-59fd-4279-827a-db99b5c78394/CAR6016697-243_REV.jpg" TargetMode="External"/><Relationship Id="rId2546" Type="http://schemas.openxmlformats.org/officeDocument/2006/relationships/hyperlink" Target="https://ccg-imaging-cgc-tradingcards-production.s3.amazonaws.com/17422967-2667-4f9e-b6ae-1aaaf5c3f884/CAR6035588-093_REV.jpg" TargetMode="External"/><Relationship Id="rId3878" Type="http://schemas.openxmlformats.org/officeDocument/2006/relationships/hyperlink" Target="https://ccg-imaging-cgc-tradingcards-production.s3.amazonaws.com/feee632a-9d74-4098-91a9-4771352c7904/CGC1401036533-140_REV.jpg" TargetMode="External"/><Relationship Id="rId1216" Type="http://schemas.openxmlformats.org/officeDocument/2006/relationships/hyperlink" Target="https://www.cgccards.com/certlookup/6016697243/" TargetMode="External"/><Relationship Id="rId2547" Type="http://schemas.openxmlformats.org/officeDocument/2006/relationships/hyperlink" Target="https://ccg-imaging-cgc-tradingcards-production.s3.amazonaws.com/17422967-2667-4f9e-b6ae-1aaaf5c3f884/CAR6035588-093_OBV.jpg,https://ccg-imaging-cgc-tradingcards-production.s3.amazonaws.com/17422967-2667-4f9e-b6ae-1aaaf5c3f884/CAR6035588-093_REV.jpg" TargetMode="External"/><Relationship Id="rId3877" Type="http://schemas.openxmlformats.org/officeDocument/2006/relationships/hyperlink" Target="https://ccg-imaging-cgc-tradingcards-production.s3.amazonaws.com/feee632a-9d74-4098-91a9-4771352c7904/CGC1401036533-140_OBV.jpg" TargetMode="External"/><Relationship Id="rId1217" Type="http://schemas.openxmlformats.org/officeDocument/2006/relationships/hyperlink" Target="https://ccg-imaging-cgc-tradingcards-production.s3.amazonaws.com/17364500-5072-4130-8f7a-7c1652ea5e5c/CAR6016697-254_OBV.jpg" TargetMode="External"/><Relationship Id="rId2548" Type="http://schemas.openxmlformats.org/officeDocument/2006/relationships/hyperlink" Target="https://www.cgccards.com/certlookup/6035588093/" TargetMode="External"/><Relationship Id="rId1218" Type="http://schemas.openxmlformats.org/officeDocument/2006/relationships/hyperlink" Target="https://ccg-imaging-cgc-tradingcards-production.s3.amazonaws.com/17364500-5072-4130-8f7a-7c1652ea5e5c/CAR6016697-254_REV.jpg" TargetMode="External"/><Relationship Id="rId2549" Type="http://schemas.openxmlformats.org/officeDocument/2006/relationships/hyperlink" Target="https://ccg-imaging-cgc-tradingcards-production.s3.amazonaws.com/17422967-29c1-4db8-8da7-ee0d25b83f49/CAR6035588-094_OBV.jpg" TargetMode="External"/><Relationship Id="rId3879" Type="http://schemas.openxmlformats.org/officeDocument/2006/relationships/hyperlink" Target="https://ccg-imaging-cgc-tradingcards-production.s3.amazonaws.com/feee632a-9d74-4098-91a9-4771352c7904/CGC1401036533-140_OBV.jpg,https://ccg-imaging-cgc-tradingcards-production.s3.amazonaws.com/feee632a-9d74-4098-91a9-4771352c7904/CGC1401036533-140_REV.jpg" TargetMode="External"/><Relationship Id="rId1219" Type="http://schemas.openxmlformats.org/officeDocument/2006/relationships/hyperlink" Target="https://ccg-imaging-cgc-tradingcards-production.s3.amazonaws.com/17364500-5072-4130-8f7a-7c1652ea5e5c/CAR6016697-254_OBV.jpg,https://ccg-imaging-cgc-tradingcards-production.s3.amazonaws.com/17364500-5072-4130-8f7a-7c1652ea5e5c/CAR6016697-254_REV.jpg" TargetMode="External"/><Relationship Id="rId3870" Type="http://schemas.openxmlformats.org/officeDocument/2006/relationships/hyperlink" Target="https://ccg-imaging-cgc-tradingcards-production.s3.amazonaws.com/621af782-0449-4a22-89cf-c6cb7676170f/CRD1401021610-054_REV.jpg" TargetMode="External"/><Relationship Id="rId2540" Type="http://schemas.openxmlformats.org/officeDocument/2006/relationships/hyperlink" Target="https://www.cgccards.com/certlookup/6035588091/" TargetMode="External"/><Relationship Id="rId3872" Type="http://schemas.openxmlformats.org/officeDocument/2006/relationships/hyperlink" Target="https://www.cgccards.com/certlookup/1401021610054/" TargetMode="External"/><Relationship Id="rId1210" Type="http://schemas.openxmlformats.org/officeDocument/2006/relationships/hyperlink" Target="https://ccg-imaging-cgc-tradingcards-production.s3.amazonaws.com/17364451-56dd-49e3-88aa-0314b66b7a27/CAR6016697-242_REV.jpg" TargetMode="External"/><Relationship Id="rId2541" Type="http://schemas.openxmlformats.org/officeDocument/2006/relationships/hyperlink" Target="https://ccg-imaging-cgc-tradingcards-production.s3.amazonaws.com/17422967-247f-4893-923e-c33986084614/CAR6035588-092_OBV.jpg" TargetMode="External"/><Relationship Id="rId3871" Type="http://schemas.openxmlformats.org/officeDocument/2006/relationships/hyperlink" Target="https://ccg-imaging-cgc-tradingcards-production.s3.amazonaws.com/621af782-0449-4a22-89cf-c6cb7676170f/CRD1401021610-054_OBV.jpg,https://ccg-imaging-cgc-tradingcards-production.s3.amazonaws.com/621af782-0449-4a22-89cf-c6cb7676170f/CRD1401021610-054_REV.jpg" TargetMode="External"/><Relationship Id="rId1211" Type="http://schemas.openxmlformats.org/officeDocument/2006/relationships/hyperlink" Target="https://ccg-imaging-cgc-tradingcards-production.s3.amazonaws.com/17364451-56dd-49e3-88aa-0314b66b7a27/CAR6016697-242_OBV.jpg,https://ccg-imaging-cgc-tradingcards-production.s3.amazonaws.com/17364451-56dd-49e3-88aa-0314b66b7a27/CAR6016697-242_REV.jpg" TargetMode="External"/><Relationship Id="rId2542" Type="http://schemas.openxmlformats.org/officeDocument/2006/relationships/hyperlink" Target="https://ccg-imaging-cgc-tradingcards-production.s3.amazonaws.com/17422967-247f-4893-923e-c33986084614/CAR6035588-092_REV.jpg" TargetMode="External"/><Relationship Id="rId3874" Type="http://schemas.openxmlformats.org/officeDocument/2006/relationships/hyperlink" Target="https://ccg-imaging-cgc-tradingcards-production.s3.amazonaws.com/45e3276c-b0bb-4021-b640-625c98eec800/CGC1401036533-139_REV.jpg" TargetMode="External"/><Relationship Id="rId1212" Type="http://schemas.openxmlformats.org/officeDocument/2006/relationships/hyperlink" Target="https://www.cgccards.com/certlookup/6016697242/" TargetMode="External"/><Relationship Id="rId2543" Type="http://schemas.openxmlformats.org/officeDocument/2006/relationships/hyperlink" Target="https://ccg-imaging-cgc-tradingcards-production.s3.amazonaws.com/17422967-247f-4893-923e-c33986084614/CAR6035588-092_OBV.jpg,https://ccg-imaging-cgc-tradingcards-production.s3.amazonaws.com/17422967-247f-4893-923e-c33986084614/CAR6035588-092_REV.jpg" TargetMode="External"/><Relationship Id="rId3873" Type="http://schemas.openxmlformats.org/officeDocument/2006/relationships/hyperlink" Target="https://ccg-imaging-cgc-tradingcards-production.s3.amazonaws.com/45e3276c-b0bb-4021-b640-625c98eec800/CGC1401036533-139_OBV.jpg" TargetMode="External"/><Relationship Id="rId1202" Type="http://schemas.openxmlformats.org/officeDocument/2006/relationships/hyperlink" Target="https://ccg-imaging-cgc-tradingcards-production.s3.amazonaws.com/17363495-41b4-400f-9067-4fbc5f905ee0/CAR6016683-100_REV.jpg" TargetMode="External"/><Relationship Id="rId2533" Type="http://schemas.openxmlformats.org/officeDocument/2006/relationships/hyperlink" Target="https://ccg-imaging-cgc-tradingcards-production.s3.amazonaws.com/17422967-19ca-4750-aab4-ae615cc1e42c/CAR6035588-090_OBV.jpg" TargetMode="External"/><Relationship Id="rId3865" Type="http://schemas.openxmlformats.org/officeDocument/2006/relationships/hyperlink" Target="https://ccg-imaging-cgc-tradingcards-production.s3.amazonaws.com/6614238b-b8e3-4047-ab99-31352bd5a5cd/CRD1401014162-021_OBV.jpg" TargetMode="External"/><Relationship Id="rId1203" Type="http://schemas.openxmlformats.org/officeDocument/2006/relationships/hyperlink" Target="https://ccg-imaging-cgc-tradingcards-production.s3.amazonaws.com/17363495-41b4-400f-9067-4fbc5f905ee0/CAR6016683-100_OBV.jpg,https://ccg-imaging-cgc-tradingcards-production.s3.amazonaws.com/17363495-41b4-400f-9067-4fbc5f905ee0/CAR6016683-100_REV.jpg" TargetMode="External"/><Relationship Id="rId2534" Type="http://schemas.openxmlformats.org/officeDocument/2006/relationships/hyperlink" Target="https://ccg-imaging-cgc-tradingcards-production.s3.amazonaws.com/17422967-19ca-4750-aab4-ae615cc1e42c/CAR6035588-090_REV.jpg" TargetMode="External"/><Relationship Id="rId3864" Type="http://schemas.openxmlformats.org/officeDocument/2006/relationships/hyperlink" Target="https://www.cgccards.com/certlookup/1401014162020/" TargetMode="External"/><Relationship Id="rId1204" Type="http://schemas.openxmlformats.org/officeDocument/2006/relationships/hyperlink" Target="https://www.cgccards.com/certlookup/6016683100/" TargetMode="External"/><Relationship Id="rId2535" Type="http://schemas.openxmlformats.org/officeDocument/2006/relationships/hyperlink" Target="https://ccg-imaging-cgc-tradingcards-production.s3.amazonaws.com/17422967-19ca-4750-aab4-ae615cc1e42c/CAR6035588-090_OBV.jpg,https://ccg-imaging-cgc-tradingcards-production.s3.amazonaws.com/17422967-19ca-4750-aab4-ae615cc1e42c/CAR6035588-090_REV.jpg" TargetMode="External"/><Relationship Id="rId3867" Type="http://schemas.openxmlformats.org/officeDocument/2006/relationships/hyperlink" Target="https://ccg-imaging-cgc-tradingcards-production.s3.amazonaws.com/6614238b-b8e3-4047-ab99-31352bd5a5cd/CRD1401014162-021_OBV.jpg,https://ccg-imaging-cgc-tradingcards-production.s3.amazonaws.com/6614238b-b8e3-4047-ab99-31352bd5a5cd/CRD1401014162-021_REV.jpg" TargetMode="External"/><Relationship Id="rId1205" Type="http://schemas.openxmlformats.org/officeDocument/2006/relationships/hyperlink" Target="https://ccg-imaging-cgc-tradingcards-production.s3.amazonaws.com/17364450-4839-418e-a285-e930a11abcc6/CAR6016697-241_OBV.jpg" TargetMode="External"/><Relationship Id="rId2536" Type="http://schemas.openxmlformats.org/officeDocument/2006/relationships/hyperlink" Target="https://www.cgccards.com/certlookup/6035588090/" TargetMode="External"/><Relationship Id="rId3866" Type="http://schemas.openxmlformats.org/officeDocument/2006/relationships/hyperlink" Target="https://ccg-imaging-cgc-tradingcards-production.s3.amazonaws.com/6614238b-b8e3-4047-ab99-31352bd5a5cd/CRD1401014162-021_REV.jpg" TargetMode="External"/><Relationship Id="rId1206" Type="http://schemas.openxmlformats.org/officeDocument/2006/relationships/hyperlink" Target="https://ccg-imaging-cgc-tradingcards-production.s3.amazonaws.com/17364450-4839-418e-a285-e930a11abcc6/CAR6016697-241_REV.jpg" TargetMode="External"/><Relationship Id="rId2537" Type="http://schemas.openxmlformats.org/officeDocument/2006/relationships/hyperlink" Target="https://ccg-imaging-cgc-tradingcards-production.s3.amazonaws.com/17422967-221a-4c67-8e64-e9022151cfcb/CAR6035588-091_OBV.jpg" TargetMode="External"/><Relationship Id="rId3869" Type="http://schemas.openxmlformats.org/officeDocument/2006/relationships/hyperlink" Target="https://ccg-imaging-cgc-tradingcards-production.s3.amazonaws.com/621af782-0449-4a22-89cf-c6cb7676170f/CRD1401021610-054_OBV.jpg" TargetMode="External"/><Relationship Id="rId1207" Type="http://schemas.openxmlformats.org/officeDocument/2006/relationships/hyperlink" Target="https://ccg-imaging-cgc-tradingcards-production.s3.amazonaws.com/17364450-4839-418e-a285-e930a11abcc6/CAR6016697-241_OBV.jpg,https://ccg-imaging-cgc-tradingcards-production.s3.amazonaws.com/17364450-4839-418e-a285-e930a11abcc6/CAR6016697-241_REV.jpg" TargetMode="External"/><Relationship Id="rId2538" Type="http://schemas.openxmlformats.org/officeDocument/2006/relationships/hyperlink" Target="https://ccg-imaging-cgc-tradingcards-production.s3.amazonaws.com/17422967-221a-4c67-8e64-e9022151cfcb/CAR6035588-091_REV.jpg" TargetMode="External"/><Relationship Id="rId3868" Type="http://schemas.openxmlformats.org/officeDocument/2006/relationships/hyperlink" Target="https://www.cgccards.com/certlookup/1401014162021/" TargetMode="External"/><Relationship Id="rId1208" Type="http://schemas.openxmlformats.org/officeDocument/2006/relationships/hyperlink" Target="https://www.cgccards.com/certlookup/6016697241/" TargetMode="External"/><Relationship Id="rId2539" Type="http://schemas.openxmlformats.org/officeDocument/2006/relationships/hyperlink" Target="https://ccg-imaging-cgc-tradingcards-production.s3.amazonaws.com/17422967-221a-4c67-8e64-e9022151cfcb/CAR6035588-091_OBV.jpg,https://ccg-imaging-cgc-tradingcards-production.s3.amazonaws.com/17422967-221a-4c67-8e64-e9022151cfcb/CAR6035588-091_REV.jpg" TargetMode="External"/><Relationship Id="rId1209" Type="http://schemas.openxmlformats.org/officeDocument/2006/relationships/hyperlink" Target="https://ccg-imaging-cgc-tradingcards-production.s3.amazonaws.com/17364451-56dd-49e3-88aa-0314b66b7a27/CAR6016697-242_OBV.jpg" TargetMode="External"/><Relationship Id="rId3861" Type="http://schemas.openxmlformats.org/officeDocument/2006/relationships/hyperlink" Target="https://ccg-imaging-cgc-tradingcards-production.s3.amazonaws.com/f924fbf7-4fd4-4300-a237-30574a50efbe/CRD1401014162-020_OBV.jpg" TargetMode="External"/><Relationship Id="rId2530" Type="http://schemas.openxmlformats.org/officeDocument/2006/relationships/hyperlink" Target="https://ccg-imaging-cgc-tradingcards-production.s3.amazonaws.com/17422967-17d1-4caa-acee-8e1f899bab85/CAR6035588-089_REV.jpg" TargetMode="External"/><Relationship Id="rId3860" Type="http://schemas.openxmlformats.org/officeDocument/2006/relationships/hyperlink" Target="https://www.cgccards.com/certlookup/1401014162007/" TargetMode="External"/><Relationship Id="rId1200" Type="http://schemas.openxmlformats.org/officeDocument/2006/relationships/hyperlink" Target="https://www.cgccards.com/certlookup/6001893200/" TargetMode="External"/><Relationship Id="rId2531" Type="http://schemas.openxmlformats.org/officeDocument/2006/relationships/hyperlink" Target="https://ccg-imaging-cgc-tradingcards-production.s3.amazonaws.com/17422967-17d1-4caa-acee-8e1f899bab85/CAR6035588-089_OBV.jpg,https://ccg-imaging-cgc-tradingcards-production.s3.amazonaws.com/17422967-17d1-4caa-acee-8e1f899bab85/CAR6035588-089_REV.jpg" TargetMode="External"/><Relationship Id="rId3863" Type="http://schemas.openxmlformats.org/officeDocument/2006/relationships/hyperlink" Target="https://ccg-imaging-cgc-tradingcards-production.s3.amazonaws.com/f924fbf7-4fd4-4300-a237-30574a50efbe/CRD1401014162-020_OBV.jpg,https://ccg-imaging-cgc-tradingcards-production.s3.amazonaws.com/f924fbf7-4fd4-4300-a237-30574a50efbe/CRD1401014162-020_REV.jpg" TargetMode="External"/><Relationship Id="rId1201" Type="http://schemas.openxmlformats.org/officeDocument/2006/relationships/hyperlink" Target="https://ccg-imaging-cgc-tradingcards-production.s3.amazonaws.com/17363495-41b4-400f-9067-4fbc5f905ee0/CAR6016683-100_OBV.jpg" TargetMode="External"/><Relationship Id="rId2532" Type="http://schemas.openxmlformats.org/officeDocument/2006/relationships/hyperlink" Target="https://www.cgccards.com/certlookup/6035588089/" TargetMode="External"/><Relationship Id="rId3862" Type="http://schemas.openxmlformats.org/officeDocument/2006/relationships/hyperlink" Target="https://ccg-imaging-cgc-tradingcards-production.s3.amazonaws.com/f924fbf7-4fd4-4300-a237-30574a50efbe/CRD1401014162-020_REV.jpg" TargetMode="External"/><Relationship Id="rId1235" Type="http://schemas.openxmlformats.org/officeDocument/2006/relationships/hyperlink" Target="https://ccg-imaging-cgc-tradingcards-production.s3.amazonaws.com/17364455-92cb-4e3d-854f-c87026600763/CAR6016697-269_OBV.jpg,https://ccg-imaging-cgc-tradingcards-production.s3.amazonaws.com/17364455-92cb-4e3d-854f-c87026600763/CAR6016697-269_REV.jpg" TargetMode="External"/><Relationship Id="rId2566" Type="http://schemas.openxmlformats.org/officeDocument/2006/relationships/hyperlink" Target="https://ccg-imaging-cgc-tradingcards-production.s3.amazonaws.com/17422967-91ff-4c71-884f-4c66214263c3/CAR6035588-098_REV.jpg" TargetMode="External"/><Relationship Id="rId3898" Type="http://schemas.openxmlformats.org/officeDocument/2006/relationships/hyperlink" Target="https://ccg-imaging-cgc-tradingcards-production.s3.amazonaws.com/524f939e-fbbf-49d6-bb22-00123530bdbb/CRD1401036562-221_REV.jpg" TargetMode="External"/><Relationship Id="rId1236" Type="http://schemas.openxmlformats.org/officeDocument/2006/relationships/hyperlink" Target="https://www.cgccards.com/certlookup/6016697269/" TargetMode="External"/><Relationship Id="rId2567" Type="http://schemas.openxmlformats.org/officeDocument/2006/relationships/hyperlink" Target="https://ccg-imaging-cgc-tradingcards-production.s3.amazonaws.com/17422967-91ff-4c71-884f-4c66214263c3/CAR6035588-098_OBV.jpg,https://ccg-imaging-cgc-tradingcards-production.s3.amazonaws.com/17422967-91ff-4c71-884f-4c66214263c3/CAR6035588-098_REV.jpg" TargetMode="External"/><Relationship Id="rId3897" Type="http://schemas.openxmlformats.org/officeDocument/2006/relationships/hyperlink" Target="https://ccg-imaging-cgc-tradingcards-production.s3.amazonaws.com/524f939e-fbbf-49d6-bb22-00123530bdbb/CRD1401036562-221_OBV.jpg" TargetMode="External"/><Relationship Id="rId1237" Type="http://schemas.openxmlformats.org/officeDocument/2006/relationships/hyperlink" Target="https://ccg-imaging-cgc-tradingcards-production.s3.amazonaws.com/17367702-95c1-4eff-9a8e-ef7201bbf3bb/CAR6016701-110_OBV.jpg" TargetMode="External"/><Relationship Id="rId2568" Type="http://schemas.openxmlformats.org/officeDocument/2006/relationships/hyperlink" Target="https://www.cgccards.com/certlookup/6035588098/" TargetMode="External"/><Relationship Id="rId1238" Type="http://schemas.openxmlformats.org/officeDocument/2006/relationships/hyperlink" Target="https://ccg-imaging-cgc-tradingcards-production.s3.amazonaws.com/17367702-95c1-4eff-9a8e-ef7201bbf3bb/CAR6016701-110_REV.jpg" TargetMode="External"/><Relationship Id="rId2569" Type="http://schemas.openxmlformats.org/officeDocument/2006/relationships/hyperlink" Target="https://ccg-imaging-cgc-tradingcards-production.s3.amazonaws.com/17422967-9425-419a-822e-1cff29b866c8/CAR6035588-099_OBV.jpg" TargetMode="External"/><Relationship Id="rId3899" Type="http://schemas.openxmlformats.org/officeDocument/2006/relationships/hyperlink" Target="https://ccg-imaging-cgc-tradingcards-production.s3.amazonaws.com/524f939e-fbbf-49d6-bb22-00123530bdbb/CRD1401036562-221_OBV.jpg,https://ccg-imaging-cgc-tradingcards-production.s3.amazonaws.com/524f939e-fbbf-49d6-bb22-00123530bdbb/CRD1401036562-221_REV.jpg" TargetMode="External"/><Relationship Id="rId1239" Type="http://schemas.openxmlformats.org/officeDocument/2006/relationships/hyperlink" Target="https://ccg-imaging-cgc-tradingcards-production.s3.amazonaws.com/17367702-95c1-4eff-9a8e-ef7201bbf3bb/CAR6016701-110_OBV.jpg,https://ccg-imaging-cgc-tradingcards-production.s3.amazonaws.com/17367702-95c1-4eff-9a8e-ef7201bbf3bb/CAR6016701-110_REV.jpg" TargetMode="External"/><Relationship Id="rId409" Type="http://schemas.openxmlformats.org/officeDocument/2006/relationships/hyperlink" Target="https://ccg-imaging-cgc-tradingcards-production.s3.amazonaws.com/640bd962-62c8-4670-8b58-cf522eacc84a/CSG1401036573-278_OBV.jpg" TargetMode="External"/><Relationship Id="rId404" Type="http://schemas.openxmlformats.org/officeDocument/2006/relationships/hyperlink" Target="https://www.cgccards.com/certlookup/1401036562189/" TargetMode="External"/><Relationship Id="rId403" Type="http://schemas.openxmlformats.org/officeDocument/2006/relationships/hyperlink" Target="https://ccg-imaging-cgc-tradingcards-production.s3.amazonaws.com/46269422-c3e5-4a40-94fb-1b6c88ba977d/CRD1401036562-189_OBV.jpg,https://ccg-imaging-cgc-tradingcards-production.s3.amazonaws.com/46269422-c3e5-4a40-94fb-1b6c88ba977d/CRD1401036562-189_REV.jpg" TargetMode="External"/><Relationship Id="rId402" Type="http://schemas.openxmlformats.org/officeDocument/2006/relationships/hyperlink" Target="https://ccg-imaging-cgc-tradingcards-production.s3.amazonaws.com/46269422-c3e5-4a40-94fb-1b6c88ba977d/CRD1401036562-189_REV.jpg" TargetMode="External"/><Relationship Id="rId401" Type="http://schemas.openxmlformats.org/officeDocument/2006/relationships/hyperlink" Target="https://ccg-imaging-cgc-tradingcards-production.s3.amazonaws.com/46269422-c3e5-4a40-94fb-1b6c88ba977d/CRD1401036562-189_OBV.jpg" TargetMode="External"/><Relationship Id="rId408" Type="http://schemas.openxmlformats.org/officeDocument/2006/relationships/hyperlink" Target="https://www.cgccards.com/certlookup/1401036562215/" TargetMode="External"/><Relationship Id="rId407" Type="http://schemas.openxmlformats.org/officeDocument/2006/relationships/hyperlink" Target="https://ccg-imaging-cgc-tradingcards-production.s3.amazonaws.com/e9b3b5b3-38dd-49ac-829d-ebd57047f8c4/CRD1401036562-215_OBV.jpg,https://ccg-imaging-cgc-tradingcards-production.s3.amazonaws.com/e9b3b5b3-38dd-49ac-829d-ebd57047f8c4/CRD1401036562-215_REV.jpg" TargetMode="External"/><Relationship Id="rId406" Type="http://schemas.openxmlformats.org/officeDocument/2006/relationships/hyperlink" Target="https://ccg-imaging-cgc-tradingcards-production.s3.amazonaws.com/e9b3b5b3-38dd-49ac-829d-ebd57047f8c4/CRD1401036562-215_REV.jpg" TargetMode="External"/><Relationship Id="rId405" Type="http://schemas.openxmlformats.org/officeDocument/2006/relationships/hyperlink" Target="https://ccg-imaging-cgc-tradingcards-production.s3.amazonaws.com/e9b3b5b3-38dd-49ac-829d-ebd57047f8c4/CRD1401036562-215_OBV.jpg" TargetMode="External"/><Relationship Id="rId3890" Type="http://schemas.openxmlformats.org/officeDocument/2006/relationships/hyperlink" Target="https://ccg-imaging-cgc-tradingcards-production.s3.amazonaws.com/14fd5ac8-bf37-4436-9398-72585926d533/CRD1401036555-293_REV.jpg" TargetMode="External"/><Relationship Id="rId2560" Type="http://schemas.openxmlformats.org/officeDocument/2006/relationships/hyperlink" Target="https://www.cgccards.com/certlookup/6035588096/" TargetMode="External"/><Relationship Id="rId3892" Type="http://schemas.openxmlformats.org/officeDocument/2006/relationships/hyperlink" Target="https://www.cgccards.com/certlookup/1401036555293/" TargetMode="External"/><Relationship Id="rId1230" Type="http://schemas.openxmlformats.org/officeDocument/2006/relationships/hyperlink" Target="https://ccg-imaging-cgc-tradingcards-production.s3.amazonaws.com/17364455-861b-474f-98b7-cd3896b98e9b/CAR6016697-267_REV.jpg" TargetMode="External"/><Relationship Id="rId2561" Type="http://schemas.openxmlformats.org/officeDocument/2006/relationships/hyperlink" Target="https://ccg-imaging-cgc-tradingcards-production.s3.amazonaws.com/17422967-89b9-4fee-a21b-5a2dad0b4d98/CAR6035588-097_OBV.jpg" TargetMode="External"/><Relationship Id="rId3891" Type="http://schemas.openxmlformats.org/officeDocument/2006/relationships/hyperlink" Target="https://ccg-imaging-cgc-tradingcards-production.s3.amazonaws.com/14fd5ac8-bf37-4436-9398-72585926d533/CRD1401036555-293_OBV.jpg,https://ccg-imaging-cgc-tradingcards-production.s3.amazonaws.com/14fd5ac8-bf37-4436-9398-72585926d533/CRD1401036555-293_REV.jpg" TargetMode="External"/><Relationship Id="rId400" Type="http://schemas.openxmlformats.org/officeDocument/2006/relationships/hyperlink" Target="https://www.cgccards.com/certlookup/1401036555298/" TargetMode="External"/><Relationship Id="rId1231" Type="http://schemas.openxmlformats.org/officeDocument/2006/relationships/hyperlink" Target="https://ccg-imaging-cgc-tradingcards-production.s3.amazonaws.com/17364455-861b-474f-98b7-cd3896b98e9b/CAR6016697-267_OBV.jpg,https://ccg-imaging-cgc-tradingcards-production.s3.amazonaws.com/17364455-861b-474f-98b7-cd3896b98e9b/CAR6016697-267_REV.jpg" TargetMode="External"/><Relationship Id="rId2562" Type="http://schemas.openxmlformats.org/officeDocument/2006/relationships/hyperlink" Target="https://ccg-imaging-cgc-tradingcards-production.s3.amazonaws.com/17422967-89b9-4fee-a21b-5a2dad0b4d98/CAR6035588-097_REV.jpg" TargetMode="External"/><Relationship Id="rId3894" Type="http://schemas.openxmlformats.org/officeDocument/2006/relationships/hyperlink" Target="https://ccg-imaging-cgc-tradingcards-production.s3.amazonaws.com/7889b95f-b7e4-4ece-9a0d-e44b8e3cd7e1/CRD1401036562-214_REV.jpg" TargetMode="External"/><Relationship Id="rId1232" Type="http://schemas.openxmlformats.org/officeDocument/2006/relationships/hyperlink" Target="https://www.cgccards.com/certlookup/6016697267/" TargetMode="External"/><Relationship Id="rId2563" Type="http://schemas.openxmlformats.org/officeDocument/2006/relationships/hyperlink" Target="https://ccg-imaging-cgc-tradingcards-production.s3.amazonaws.com/17422967-89b9-4fee-a21b-5a2dad0b4d98/CAR6035588-097_OBV.jpg,https://ccg-imaging-cgc-tradingcards-production.s3.amazonaws.com/17422967-89b9-4fee-a21b-5a2dad0b4d98/CAR6035588-097_REV.jpg" TargetMode="External"/><Relationship Id="rId3893" Type="http://schemas.openxmlformats.org/officeDocument/2006/relationships/hyperlink" Target="https://ccg-imaging-cgc-tradingcards-production.s3.amazonaws.com/7889b95f-b7e4-4ece-9a0d-e44b8e3cd7e1/CRD1401036562-214_OBV.jpg" TargetMode="External"/><Relationship Id="rId1233" Type="http://schemas.openxmlformats.org/officeDocument/2006/relationships/hyperlink" Target="https://ccg-imaging-cgc-tradingcards-production.s3.amazonaws.com/17364455-92cb-4e3d-854f-c87026600763/CAR6016697-269_OBV.jpg" TargetMode="External"/><Relationship Id="rId2564" Type="http://schemas.openxmlformats.org/officeDocument/2006/relationships/hyperlink" Target="https://www.cgccards.com/certlookup/6035588097/" TargetMode="External"/><Relationship Id="rId3896" Type="http://schemas.openxmlformats.org/officeDocument/2006/relationships/hyperlink" Target="https://www.cgccards.com/certlookup/1401036562214/" TargetMode="External"/><Relationship Id="rId1234" Type="http://schemas.openxmlformats.org/officeDocument/2006/relationships/hyperlink" Target="https://ccg-imaging-cgc-tradingcards-production.s3.amazonaws.com/17364455-92cb-4e3d-854f-c87026600763/CAR6016697-269_REV.jpg" TargetMode="External"/><Relationship Id="rId2565" Type="http://schemas.openxmlformats.org/officeDocument/2006/relationships/hyperlink" Target="https://ccg-imaging-cgc-tradingcards-production.s3.amazonaws.com/17422967-91ff-4c71-884f-4c66214263c3/CAR6035588-098_OBV.jpg" TargetMode="External"/><Relationship Id="rId3895" Type="http://schemas.openxmlformats.org/officeDocument/2006/relationships/hyperlink" Target="https://ccg-imaging-cgc-tradingcards-production.s3.amazonaws.com/7889b95f-b7e4-4ece-9a0d-e44b8e3cd7e1/CRD1401036562-214_OBV.jpg,https://ccg-imaging-cgc-tradingcards-production.s3.amazonaws.com/7889b95f-b7e4-4ece-9a0d-e44b8e3cd7e1/CRD1401036562-214_REV.jpg" TargetMode="External"/><Relationship Id="rId1224" Type="http://schemas.openxmlformats.org/officeDocument/2006/relationships/hyperlink" Target="https://www.cgccards.com/certlookup/6016697255/" TargetMode="External"/><Relationship Id="rId2555" Type="http://schemas.openxmlformats.org/officeDocument/2006/relationships/hyperlink" Target="https://ccg-imaging-cgc-tradingcards-production.s3.amazonaws.com/17422967-31ef-48c4-9e40-fd9241d749ed/CAR6035588-095_OBV.jpg,https://ccg-imaging-cgc-tradingcards-production.s3.amazonaws.com/17422967-31ef-48c4-9e40-fd9241d749ed/CAR6035588-095_REV.jpg" TargetMode="External"/><Relationship Id="rId3887" Type="http://schemas.openxmlformats.org/officeDocument/2006/relationships/hyperlink" Target="https://ccg-imaging-cgc-tradingcards-production.s3.amazonaws.com/d6e04274-07cf-4329-bae4-bdd25f20a528/CRD1401036555-292_OBV.jpg,https://ccg-imaging-cgc-tradingcards-production.s3.amazonaws.com/d6e04274-07cf-4329-bae4-bdd25f20a528/CRD1401036555-292_REV.jpg" TargetMode="External"/><Relationship Id="rId1225" Type="http://schemas.openxmlformats.org/officeDocument/2006/relationships/hyperlink" Target="https://ccg-imaging-cgc-tradingcards-production.s3.amazonaws.com/17364455-6620-482e-8ecc-2d9543703a80/CAR6016697-259_OBV.jpg" TargetMode="External"/><Relationship Id="rId2556" Type="http://schemas.openxmlformats.org/officeDocument/2006/relationships/hyperlink" Target="https://www.cgccards.com/certlookup/6035588095/" TargetMode="External"/><Relationship Id="rId3886" Type="http://schemas.openxmlformats.org/officeDocument/2006/relationships/hyperlink" Target="https://ccg-imaging-cgc-tradingcards-production.s3.amazonaws.com/d6e04274-07cf-4329-bae4-bdd25f20a528/CRD1401036555-292_REV.jpg" TargetMode="External"/><Relationship Id="rId1226" Type="http://schemas.openxmlformats.org/officeDocument/2006/relationships/hyperlink" Target="https://ccg-imaging-cgc-tradingcards-production.s3.amazonaws.com/17364455-6620-482e-8ecc-2d9543703a80/CAR6016697-259_REV.jpg" TargetMode="External"/><Relationship Id="rId2557" Type="http://schemas.openxmlformats.org/officeDocument/2006/relationships/hyperlink" Target="https://ccg-imaging-cgc-tradingcards-production.s3.amazonaws.com/17422967-34e6-422d-8067-acdc2bf65dd8/CAR6035588-096_OBV.jpg" TargetMode="External"/><Relationship Id="rId3889" Type="http://schemas.openxmlformats.org/officeDocument/2006/relationships/hyperlink" Target="https://ccg-imaging-cgc-tradingcards-production.s3.amazonaws.com/14fd5ac8-bf37-4436-9398-72585926d533/CRD1401036555-293_OBV.jpg" TargetMode="External"/><Relationship Id="rId1227" Type="http://schemas.openxmlformats.org/officeDocument/2006/relationships/hyperlink" Target="https://ccg-imaging-cgc-tradingcards-production.s3.amazonaws.com/17364455-6620-482e-8ecc-2d9543703a80/CAR6016697-259_OBV.jpg,https://ccg-imaging-cgc-tradingcards-production.s3.amazonaws.com/17364455-6620-482e-8ecc-2d9543703a80/CAR6016697-259_REV.jpg" TargetMode="External"/><Relationship Id="rId2558" Type="http://schemas.openxmlformats.org/officeDocument/2006/relationships/hyperlink" Target="https://ccg-imaging-cgc-tradingcards-production.s3.amazonaws.com/17422967-34e6-422d-8067-acdc2bf65dd8/CAR6035588-096_REV.jpg" TargetMode="External"/><Relationship Id="rId3888" Type="http://schemas.openxmlformats.org/officeDocument/2006/relationships/hyperlink" Target="https://www.cgccards.com/certlookup/1401036555292/" TargetMode="External"/><Relationship Id="rId1228" Type="http://schemas.openxmlformats.org/officeDocument/2006/relationships/hyperlink" Target="https://www.cgccards.com/certlookup/6016697259/" TargetMode="External"/><Relationship Id="rId2559" Type="http://schemas.openxmlformats.org/officeDocument/2006/relationships/hyperlink" Target="https://ccg-imaging-cgc-tradingcards-production.s3.amazonaws.com/17422967-34e6-422d-8067-acdc2bf65dd8/CAR6035588-096_OBV.jpg,https://ccg-imaging-cgc-tradingcards-production.s3.amazonaws.com/17422967-34e6-422d-8067-acdc2bf65dd8/CAR6035588-096_REV.jpg" TargetMode="External"/><Relationship Id="rId1229" Type="http://schemas.openxmlformats.org/officeDocument/2006/relationships/hyperlink" Target="https://ccg-imaging-cgc-tradingcards-production.s3.amazonaws.com/17364455-861b-474f-98b7-cd3896b98e9b/CAR6016697-267_OBV.jpg" TargetMode="External"/><Relationship Id="rId3881" Type="http://schemas.openxmlformats.org/officeDocument/2006/relationships/hyperlink" Target="https://ccg-imaging-cgc-tradingcards-production.s3.amazonaws.com/2de68c5c-3dab-4dde-a653-af87d75695a3/CRD1401036555-171_OBV.jpg" TargetMode="External"/><Relationship Id="rId2550" Type="http://schemas.openxmlformats.org/officeDocument/2006/relationships/hyperlink" Target="https://ccg-imaging-cgc-tradingcards-production.s3.amazonaws.com/17422967-29c1-4db8-8da7-ee0d25b83f49/CAR6035588-094_REV.jpg" TargetMode="External"/><Relationship Id="rId3880" Type="http://schemas.openxmlformats.org/officeDocument/2006/relationships/hyperlink" Target="https://www.cgccards.com/certlookup/1401036533140/" TargetMode="External"/><Relationship Id="rId1220" Type="http://schemas.openxmlformats.org/officeDocument/2006/relationships/hyperlink" Target="https://www.cgccards.com/certlookup/6016697254/" TargetMode="External"/><Relationship Id="rId2551" Type="http://schemas.openxmlformats.org/officeDocument/2006/relationships/hyperlink" Target="https://ccg-imaging-cgc-tradingcards-production.s3.amazonaws.com/17422967-29c1-4db8-8da7-ee0d25b83f49/CAR6035588-094_OBV.jpg,https://ccg-imaging-cgc-tradingcards-production.s3.amazonaws.com/17422967-29c1-4db8-8da7-ee0d25b83f49/CAR6035588-094_REV.jpg" TargetMode="External"/><Relationship Id="rId3883" Type="http://schemas.openxmlformats.org/officeDocument/2006/relationships/hyperlink" Target="https://ccg-imaging-cgc-tradingcards-production.s3.amazonaws.com/2de68c5c-3dab-4dde-a653-af87d75695a3/CRD1401036555-171_OBV.jpg,https://ccg-imaging-cgc-tradingcards-production.s3.amazonaws.com/2de68c5c-3dab-4dde-a653-af87d75695a3/CRD1401036555-171_REV.jpg" TargetMode="External"/><Relationship Id="rId1221" Type="http://schemas.openxmlformats.org/officeDocument/2006/relationships/hyperlink" Target="https://ccg-imaging-cgc-tradingcards-production.s3.amazonaws.com/17364455-569f-44a3-ae84-a43437a17155/CAR6016697-255_OBV.jpg" TargetMode="External"/><Relationship Id="rId2552" Type="http://schemas.openxmlformats.org/officeDocument/2006/relationships/hyperlink" Target="https://www.cgccards.com/certlookup/6035588094/" TargetMode="External"/><Relationship Id="rId3882" Type="http://schemas.openxmlformats.org/officeDocument/2006/relationships/hyperlink" Target="https://ccg-imaging-cgc-tradingcards-production.s3.amazonaws.com/2de68c5c-3dab-4dde-a653-af87d75695a3/CRD1401036555-171_REV.jpg" TargetMode="External"/><Relationship Id="rId1222" Type="http://schemas.openxmlformats.org/officeDocument/2006/relationships/hyperlink" Target="https://ccg-imaging-cgc-tradingcards-production.s3.amazonaws.com/17364455-569f-44a3-ae84-a43437a17155/CAR6016697-255_REV.jpg" TargetMode="External"/><Relationship Id="rId2553" Type="http://schemas.openxmlformats.org/officeDocument/2006/relationships/hyperlink" Target="https://ccg-imaging-cgc-tradingcards-production.s3.amazonaws.com/17422967-31ef-48c4-9e40-fd9241d749ed/CAR6035588-095_OBV.jpg" TargetMode="External"/><Relationship Id="rId3885" Type="http://schemas.openxmlformats.org/officeDocument/2006/relationships/hyperlink" Target="https://ccg-imaging-cgc-tradingcards-production.s3.amazonaws.com/d6e04274-07cf-4329-bae4-bdd25f20a528/CRD1401036555-292_OBV.jpg" TargetMode="External"/><Relationship Id="rId1223" Type="http://schemas.openxmlformats.org/officeDocument/2006/relationships/hyperlink" Target="https://ccg-imaging-cgc-tradingcards-production.s3.amazonaws.com/17364455-569f-44a3-ae84-a43437a17155/CAR6016697-255_OBV.jpg,https://ccg-imaging-cgc-tradingcards-production.s3.amazonaws.com/17364455-569f-44a3-ae84-a43437a17155/CAR6016697-255_REV.jpg" TargetMode="External"/><Relationship Id="rId2554" Type="http://schemas.openxmlformats.org/officeDocument/2006/relationships/hyperlink" Target="https://ccg-imaging-cgc-tradingcards-production.s3.amazonaws.com/17422967-31ef-48c4-9e40-fd9241d749ed/CAR6035588-095_REV.jpg" TargetMode="External"/><Relationship Id="rId3884" Type="http://schemas.openxmlformats.org/officeDocument/2006/relationships/hyperlink" Target="https://www.cgccards.com/certlookup/1401036555171/" TargetMode="External"/><Relationship Id="rId2500" Type="http://schemas.openxmlformats.org/officeDocument/2006/relationships/hyperlink" Target="https://www.cgccards.com/certlookup/6035588068/" TargetMode="External"/><Relationship Id="rId3832" Type="http://schemas.openxmlformats.org/officeDocument/2006/relationships/hyperlink" Target="https://www.cgccards.com/certlookup/6035588026/" TargetMode="External"/><Relationship Id="rId2501" Type="http://schemas.openxmlformats.org/officeDocument/2006/relationships/hyperlink" Target="https://ccg-imaging-cgc-tradingcards-production.s3.amazonaws.com/17422485-8358-4389-88bd-c213992de5e7/CAR6035588-070_OBV.jpg" TargetMode="External"/><Relationship Id="rId3831" Type="http://schemas.openxmlformats.org/officeDocument/2006/relationships/hyperlink" Target="https://ccg-imaging-cgc-tradingcards-production.s3.amazonaws.com/17422481-1897-4aad-a8dd-ac04b1b58696/CAR6035588-026_OBV.jpg,https://ccg-imaging-cgc-tradingcards-production.s3.amazonaws.com/17422481-1897-4aad-a8dd-ac04b1b58696/CAR6035588-026_REV.jpg" TargetMode="External"/><Relationship Id="rId2502" Type="http://schemas.openxmlformats.org/officeDocument/2006/relationships/hyperlink" Target="https://ccg-imaging-cgc-tradingcards-production.s3.amazonaws.com/17422485-8358-4389-88bd-c213992de5e7/CAR6035588-070_REV.jpg" TargetMode="External"/><Relationship Id="rId3834" Type="http://schemas.openxmlformats.org/officeDocument/2006/relationships/hyperlink" Target="https://ccg-imaging-cgc-tradingcards-production.s3.amazonaws.com/17422481-3371-4423-8848-43dbdb052f1f/CAR6035588-032_REV.jpg" TargetMode="External"/><Relationship Id="rId2503" Type="http://schemas.openxmlformats.org/officeDocument/2006/relationships/hyperlink" Target="https://ccg-imaging-cgc-tradingcards-production.s3.amazonaws.com/17422485-8358-4389-88bd-c213992de5e7/CAR6035588-070_OBV.jpg,https://ccg-imaging-cgc-tradingcards-production.s3.amazonaws.com/17422485-8358-4389-88bd-c213992de5e7/CAR6035588-070_REV.jpg" TargetMode="External"/><Relationship Id="rId3833" Type="http://schemas.openxmlformats.org/officeDocument/2006/relationships/hyperlink" Target="https://ccg-imaging-cgc-tradingcards-production.s3.amazonaws.com/17422481-3371-4423-8848-43dbdb052f1f/CAR6035588-032_OBV.jpg" TargetMode="External"/><Relationship Id="rId2504" Type="http://schemas.openxmlformats.org/officeDocument/2006/relationships/hyperlink" Target="https://www.cgccards.com/certlookup/6035588070/" TargetMode="External"/><Relationship Id="rId3836" Type="http://schemas.openxmlformats.org/officeDocument/2006/relationships/hyperlink" Target="https://www.cgccards.com/certlookup/6035588032/" TargetMode="External"/><Relationship Id="rId2505" Type="http://schemas.openxmlformats.org/officeDocument/2006/relationships/hyperlink" Target="https://ccg-imaging-cgc-tradingcards-production.s3.amazonaws.com/17422485-85bf-4a67-8451-acb7d3149e4c/CAR6035588-071_OBV.jpg" TargetMode="External"/><Relationship Id="rId3835" Type="http://schemas.openxmlformats.org/officeDocument/2006/relationships/hyperlink" Target="https://ccg-imaging-cgc-tradingcards-production.s3.amazonaws.com/17422481-3371-4423-8848-43dbdb052f1f/CAR6035588-032_OBV.jpg,https://ccg-imaging-cgc-tradingcards-production.s3.amazonaws.com/17422481-3371-4423-8848-43dbdb052f1f/CAR6035588-032_REV.jpg" TargetMode="External"/><Relationship Id="rId2506" Type="http://schemas.openxmlformats.org/officeDocument/2006/relationships/hyperlink" Target="https://ccg-imaging-cgc-tradingcards-production.s3.amazonaws.com/17422485-85bf-4a67-8451-acb7d3149e4c/CAR6035588-071_REV.jpg" TargetMode="External"/><Relationship Id="rId3838" Type="http://schemas.openxmlformats.org/officeDocument/2006/relationships/hyperlink" Target="https://ccg-imaging-cgc-tradingcards-production.s3.amazonaws.com/17422968-9241-4ea0-b88e-049899f5eda9/CAR6035588-102_REV.jpg" TargetMode="External"/><Relationship Id="rId2507" Type="http://schemas.openxmlformats.org/officeDocument/2006/relationships/hyperlink" Target="https://ccg-imaging-cgc-tradingcards-production.s3.amazonaws.com/17422485-85bf-4a67-8451-acb7d3149e4c/CAR6035588-071_OBV.jpg,https://ccg-imaging-cgc-tradingcards-production.s3.amazonaws.com/17422485-85bf-4a67-8451-acb7d3149e4c/CAR6035588-071_REV.jpg" TargetMode="External"/><Relationship Id="rId3837" Type="http://schemas.openxmlformats.org/officeDocument/2006/relationships/hyperlink" Target="https://ccg-imaging-cgc-tradingcards-production.s3.amazonaws.com/17422968-9241-4ea0-b88e-049899f5eda9/CAR6035588-102_OBV.jpg" TargetMode="External"/><Relationship Id="rId2508" Type="http://schemas.openxmlformats.org/officeDocument/2006/relationships/hyperlink" Target="https://www.cgccards.com/certlookup/6035588071/" TargetMode="External"/><Relationship Id="rId2509" Type="http://schemas.openxmlformats.org/officeDocument/2006/relationships/hyperlink" Target="https://ccg-imaging-cgc-tradingcards-production.s3.amazonaws.com/17422487-044c-4c21-beeb-22e8e0d8f81d/CAR6035588-072_OBV.jpg" TargetMode="External"/><Relationship Id="rId3839" Type="http://schemas.openxmlformats.org/officeDocument/2006/relationships/hyperlink" Target="https://ccg-imaging-cgc-tradingcards-production.s3.amazonaws.com/17422968-9241-4ea0-b88e-049899f5eda9/CAR6035588-102_OBV.jpg,https://ccg-imaging-cgc-tradingcards-production.s3.amazonaws.com/17422968-9241-4ea0-b88e-049899f5eda9/CAR6035588-102_REV.jpg" TargetMode="External"/><Relationship Id="rId3830" Type="http://schemas.openxmlformats.org/officeDocument/2006/relationships/hyperlink" Target="https://ccg-imaging-cgc-tradingcards-production.s3.amazonaws.com/17422481-1897-4aad-a8dd-ac04b1b58696/CAR6035588-026_REV.jpg" TargetMode="External"/><Relationship Id="rId3821" Type="http://schemas.openxmlformats.org/officeDocument/2006/relationships/hyperlink" Target="https://ccg-imaging-cgc-tradingcards-production.s3.amazonaws.com/17425898-24fb-4821-b6fe-f7f81fa86f7d/CAR6035585-243_OBV.jpg" TargetMode="External"/><Relationship Id="rId3820" Type="http://schemas.openxmlformats.org/officeDocument/2006/relationships/hyperlink" Target="https://www.cgccards.com/certlookup/6035585239/" TargetMode="External"/><Relationship Id="rId3823" Type="http://schemas.openxmlformats.org/officeDocument/2006/relationships/hyperlink" Target="https://ccg-imaging-cgc-tradingcards-production.s3.amazonaws.com/17425898-24fb-4821-b6fe-f7f81fa86f7d/CAR6035585-243_OBV.jpg,https://ccg-imaging-cgc-tradingcards-production.s3.amazonaws.com/17425898-24fb-4821-b6fe-f7f81fa86f7d/CAR6035585-243_REV.jpg" TargetMode="External"/><Relationship Id="rId3822" Type="http://schemas.openxmlformats.org/officeDocument/2006/relationships/hyperlink" Target="https://ccg-imaging-cgc-tradingcards-production.s3.amazonaws.com/17425898-24fb-4821-b6fe-f7f81fa86f7d/CAR6035585-243_REV.jpg" TargetMode="External"/><Relationship Id="rId3825" Type="http://schemas.openxmlformats.org/officeDocument/2006/relationships/hyperlink" Target="https://ccg-imaging-cgc-tradingcards-production.s3.amazonaws.com/17428315-6516-44be-8093-789cd12f5591/CAR6035587-215_OBV.jpg" TargetMode="External"/><Relationship Id="rId3824" Type="http://schemas.openxmlformats.org/officeDocument/2006/relationships/hyperlink" Target="https://www.cgccards.com/certlookup/6035585243/" TargetMode="External"/><Relationship Id="rId3827" Type="http://schemas.openxmlformats.org/officeDocument/2006/relationships/hyperlink" Target="https://ccg-imaging-cgc-tradingcards-production.s3.amazonaws.com/17428315-6516-44be-8093-789cd12f5591/CAR6035587-215_OBV.jpg,https://ccg-imaging-cgc-tradingcards-production.s3.amazonaws.com/17428315-6516-44be-8093-789cd12f5591/CAR6035587-215_REV.jpg" TargetMode="External"/><Relationship Id="rId3826" Type="http://schemas.openxmlformats.org/officeDocument/2006/relationships/hyperlink" Target="https://ccg-imaging-cgc-tradingcards-production.s3.amazonaws.com/17428315-6516-44be-8093-789cd12f5591/CAR6035587-215_REV.jpg" TargetMode="External"/><Relationship Id="rId3829" Type="http://schemas.openxmlformats.org/officeDocument/2006/relationships/hyperlink" Target="https://ccg-imaging-cgc-tradingcards-production.s3.amazonaws.com/17422481-1897-4aad-a8dd-ac04b1b58696/CAR6035588-026_OBV.jpg" TargetMode="External"/><Relationship Id="rId3828" Type="http://schemas.openxmlformats.org/officeDocument/2006/relationships/hyperlink" Target="https://www.cgccards.com/certlookup/6035587215/" TargetMode="External"/><Relationship Id="rId2522" Type="http://schemas.openxmlformats.org/officeDocument/2006/relationships/hyperlink" Target="https://ccg-imaging-cgc-tradingcards-production.s3.amazonaws.com/17422967-12c0-4b10-a495-f2e6f3bc42ab/CAR6035588-087_REV.jpg" TargetMode="External"/><Relationship Id="rId3854" Type="http://schemas.openxmlformats.org/officeDocument/2006/relationships/hyperlink" Target="https://ccg-imaging-cgc-tradingcards-production.s3.amazonaws.com/058b34c4-dec6-4896-8c43-2fc24efd8b01/CRD1401009459-298_REV.jpg" TargetMode="External"/><Relationship Id="rId2523" Type="http://schemas.openxmlformats.org/officeDocument/2006/relationships/hyperlink" Target="https://ccg-imaging-cgc-tradingcards-production.s3.amazonaws.com/17422967-12c0-4b10-a495-f2e6f3bc42ab/CAR6035588-087_OBV.jpg,https://ccg-imaging-cgc-tradingcards-production.s3.amazonaws.com/17422967-12c0-4b10-a495-f2e6f3bc42ab/CAR6035588-087_REV.jpg" TargetMode="External"/><Relationship Id="rId3853" Type="http://schemas.openxmlformats.org/officeDocument/2006/relationships/hyperlink" Target="https://ccg-imaging-cgc-tradingcards-production.s3.amazonaws.com/058b34c4-dec6-4896-8c43-2fc24efd8b01/CRD1401009459-298_OBV.jpg" TargetMode="External"/><Relationship Id="rId2524" Type="http://schemas.openxmlformats.org/officeDocument/2006/relationships/hyperlink" Target="https://www.cgccards.com/certlookup/6035588087/" TargetMode="External"/><Relationship Id="rId3856" Type="http://schemas.openxmlformats.org/officeDocument/2006/relationships/hyperlink" Target="https://www.cgccards.com/certlookup/1401009459298/" TargetMode="External"/><Relationship Id="rId2525" Type="http://schemas.openxmlformats.org/officeDocument/2006/relationships/hyperlink" Target="https://ccg-imaging-cgc-tradingcards-production.s3.amazonaws.com/17422967-14bb-446f-bfc2-073f2104e856/CAR6035588-088_OBV.jpg" TargetMode="External"/><Relationship Id="rId3855" Type="http://schemas.openxmlformats.org/officeDocument/2006/relationships/hyperlink" Target="https://ccg-imaging-cgc-tradingcards-production.s3.amazonaws.com/058b34c4-dec6-4896-8c43-2fc24efd8b01/CRD1401009459-298_OBV.jpg,https://ccg-imaging-cgc-tradingcards-production.s3.amazonaws.com/058b34c4-dec6-4896-8c43-2fc24efd8b01/CRD1401009459-298_REV.jpg" TargetMode="External"/><Relationship Id="rId2526" Type="http://schemas.openxmlformats.org/officeDocument/2006/relationships/hyperlink" Target="https://ccg-imaging-cgc-tradingcards-production.s3.amazonaws.com/17422967-14bb-446f-bfc2-073f2104e856/CAR6035588-088_REV.jpg" TargetMode="External"/><Relationship Id="rId3858" Type="http://schemas.openxmlformats.org/officeDocument/2006/relationships/hyperlink" Target="https://ccg-imaging-cgc-tradingcards-production.s3.amazonaws.com/f2d69f3a-3f49-4f14-a605-8e82500388d1/CRD1401014162-007_REV.jpg" TargetMode="External"/><Relationship Id="rId2527" Type="http://schemas.openxmlformats.org/officeDocument/2006/relationships/hyperlink" Target="https://ccg-imaging-cgc-tradingcards-production.s3.amazonaws.com/17422967-14bb-446f-bfc2-073f2104e856/CAR6035588-088_OBV.jpg,https://ccg-imaging-cgc-tradingcards-production.s3.amazonaws.com/17422967-14bb-446f-bfc2-073f2104e856/CAR6035588-088_REV.jpg" TargetMode="External"/><Relationship Id="rId3857" Type="http://schemas.openxmlformats.org/officeDocument/2006/relationships/hyperlink" Target="https://ccg-imaging-cgc-tradingcards-production.s3.amazonaws.com/f2d69f3a-3f49-4f14-a605-8e82500388d1/CRD1401014162-007_OBV.jpg" TargetMode="External"/><Relationship Id="rId2528" Type="http://schemas.openxmlformats.org/officeDocument/2006/relationships/hyperlink" Target="https://www.cgccards.com/certlookup/6035588088/" TargetMode="External"/><Relationship Id="rId2529" Type="http://schemas.openxmlformats.org/officeDocument/2006/relationships/hyperlink" Target="https://ccg-imaging-cgc-tradingcards-production.s3.amazonaws.com/17422967-17d1-4caa-acee-8e1f899bab85/CAR6035588-089_OBV.jpg" TargetMode="External"/><Relationship Id="rId3859" Type="http://schemas.openxmlformats.org/officeDocument/2006/relationships/hyperlink" Target="https://ccg-imaging-cgc-tradingcards-production.s3.amazonaws.com/f2d69f3a-3f49-4f14-a605-8e82500388d1/CRD1401014162-007_OBV.jpg,https://ccg-imaging-cgc-tradingcards-production.s3.amazonaws.com/f2d69f3a-3f49-4f14-a605-8e82500388d1/CRD1401014162-007_REV.jpg" TargetMode="External"/><Relationship Id="rId3850" Type="http://schemas.openxmlformats.org/officeDocument/2006/relationships/hyperlink" Target="https://ccg-imaging-cgc-tradingcards-production.s3.amazonaws.com/17422973-42b2-4947-a4b5-5950bf42ae6d/CAR6035588-121_REV.jpg" TargetMode="External"/><Relationship Id="rId2520" Type="http://schemas.openxmlformats.org/officeDocument/2006/relationships/hyperlink" Target="https://www.cgccards.com/certlookup/6035588086/" TargetMode="External"/><Relationship Id="rId3852" Type="http://schemas.openxmlformats.org/officeDocument/2006/relationships/hyperlink" Target="https://www.cgccards.com/certlookup/6035588121/" TargetMode="External"/><Relationship Id="rId2521" Type="http://schemas.openxmlformats.org/officeDocument/2006/relationships/hyperlink" Target="https://ccg-imaging-cgc-tradingcards-production.s3.amazonaws.com/17422967-12c0-4b10-a495-f2e6f3bc42ab/CAR6035588-087_OBV.jpg" TargetMode="External"/><Relationship Id="rId3851" Type="http://schemas.openxmlformats.org/officeDocument/2006/relationships/hyperlink" Target="https://ccg-imaging-cgc-tradingcards-production.s3.amazonaws.com/17422973-42b2-4947-a4b5-5950bf42ae6d/CAR6035588-121_OBV.jpg,https://ccg-imaging-cgc-tradingcards-production.s3.amazonaws.com/17422973-42b2-4947-a4b5-5950bf42ae6d/CAR6035588-121_REV.jpg" TargetMode="External"/><Relationship Id="rId2511" Type="http://schemas.openxmlformats.org/officeDocument/2006/relationships/hyperlink" Target="https://ccg-imaging-cgc-tradingcards-production.s3.amazonaws.com/17422487-044c-4c21-beeb-22e8e0d8f81d/CAR6035588-072_OBV.jpg,https://ccg-imaging-cgc-tradingcards-production.s3.amazonaws.com/17422487-044c-4c21-beeb-22e8e0d8f81d/CAR6035588-072_REV.jpg" TargetMode="External"/><Relationship Id="rId3843" Type="http://schemas.openxmlformats.org/officeDocument/2006/relationships/hyperlink" Target="https://ccg-imaging-cgc-tradingcards-production.s3.amazonaws.com/17422973-3775-4edd-a165-14c3cfb157db/CAR6035588-119_OBV.jpg,https://ccg-imaging-cgc-tradingcards-production.s3.amazonaws.com/17422973-3775-4edd-a165-14c3cfb157db/CAR6035588-119_REV.jpg" TargetMode="External"/><Relationship Id="rId2512" Type="http://schemas.openxmlformats.org/officeDocument/2006/relationships/hyperlink" Target="https://www.cgccards.com/certlookup/6035588072/" TargetMode="External"/><Relationship Id="rId3842" Type="http://schemas.openxmlformats.org/officeDocument/2006/relationships/hyperlink" Target="https://ccg-imaging-cgc-tradingcards-production.s3.amazonaws.com/17422973-3775-4edd-a165-14c3cfb157db/CAR6035588-119_REV.jpg" TargetMode="External"/><Relationship Id="rId2513" Type="http://schemas.openxmlformats.org/officeDocument/2006/relationships/hyperlink" Target="https://ccg-imaging-cgc-tradingcards-production.s3.amazonaws.com/17422487-0991-4f09-accc-8093812afedf/CAR6035588-074_OBV.jpg" TargetMode="External"/><Relationship Id="rId3845" Type="http://schemas.openxmlformats.org/officeDocument/2006/relationships/hyperlink" Target="https://ccg-imaging-cgc-tradingcards-production.s3.amazonaws.com/17422973-398b-4d04-ad9a-af42ae8faaed/CAR6035588-120_OBV.jpg" TargetMode="External"/><Relationship Id="rId2514" Type="http://schemas.openxmlformats.org/officeDocument/2006/relationships/hyperlink" Target="https://ccg-imaging-cgc-tradingcards-production.s3.amazonaws.com/17422487-0991-4f09-accc-8093812afedf/CAR6035588-074_REV.jpg" TargetMode="External"/><Relationship Id="rId3844" Type="http://schemas.openxmlformats.org/officeDocument/2006/relationships/hyperlink" Target="https://www.cgccards.com/certlookup/6035588119/" TargetMode="External"/><Relationship Id="rId2515" Type="http://schemas.openxmlformats.org/officeDocument/2006/relationships/hyperlink" Target="https://ccg-imaging-cgc-tradingcards-production.s3.amazonaws.com/17422487-0991-4f09-accc-8093812afedf/CAR6035588-074_OBV.jpg,https://ccg-imaging-cgc-tradingcards-production.s3.amazonaws.com/17422487-0991-4f09-accc-8093812afedf/CAR6035588-074_REV.jpg" TargetMode="External"/><Relationship Id="rId3847" Type="http://schemas.openxmlformats.org/officeDocument/2006/relationships/hyperlink" Target="https://ccg-imaging-cgc-tradingcards-production.s3.amazonaws.com/17422973-398b-4d04-ad9a-af42ae8faaed/CAR6035588-120_OBV.jpg,https://ccg-imaging-cgc-tradingcards-production.s3.amazonaws.com/17422973-398b-4d04-ad9a-af42ae8faaed/CAR6035588-120_REV.jpg" TargetMode="External"/><Relationship Id="rId2516" Type="http://schemas.openxmlformats.org/officeDocument/2006/relationships/hyperlink" Target="https://www.cgccards.com/certlookup/6035588074/" TargetMode="External"/><Relationship Id="rId3846" Type="http://schemas.openxmlformats.org/officeDocument/2006/relationships/hyperlink" Target="https://ccg-imaging-cgc-tradingcards-production.s3.amazonaws.com/17422973-398b-4d04-ad9a-af42ae8faaed/CAR6035588-120_REV.jpg" TargetMode="External"/><Relationship Id="rId2517" Type="http://schemas.openxmlformats.org/officeDocument/2006/relationships/hyperlink" Target="https://ccg-imaging-cgc-tradingcards-production.s3.amazonaws.com/17422967-0998-407f-bc62-d15d52405ef4/CAR6035588-086_OBV.jpg" TargetMode="External"/><Relationship Id="rId3849" Type="http://schemas.openxmlformats.org/officeDocument/2006/relationships/hyperlink" Target="https://ccg-imaging-cgc-tradingcards-production.s3.amazonaws.com/17422973-42b2-4947-a4b5-5950bf42ae6d/CAR6035588-121_OBV.jpg" TargetMode="External"/><Relationship Id="rId2518" Type="http://schemas.openxmlformats.org/officeDocument/2006/relationships/hyperlink" Target="https://ccg-imaging-cgc-tradingcards-production.s3.amazonaws.com/17422967-0998-407f-bc62-d15d52405ef4/CAR6035588-086_REV.jpg" TargetMode="External"/><Relationship Id="rId3848" Type="http://schemas.openxmlformats.org/officeDocument/2006/relationships/hyperlink" Target="https://www.cgccards.com/certlookup/6035588120/" TargetMode="External"/><Relationship Id="rId2519" Type="http://schemas.openxmlformats.org/officeDocument/2006/relationships/hyperlink" Target="https://ccg-imaging-cgc-tradingcards-production.s3.amazonaws.com/17422967-0998-407f-bc62-d15d52405ef4/CAR6035588-086_OBV.jpg,https://ccg-imaging-cgc-tradingcards-production.s3.amazonaws.com/17422967-0998-407f-bc62-d15d52405ef4/CAR6035588-086_REV.jpg" TargetMode="External"/><Relationship Id="rId3841" Type="http://schemas.openxmlformats.org/officeDocument/2006/relationships/hyperlink" Target="https://ccg-imaging-cgc-tradingcards-production.s3.amazonaws.com/17422973-3775-4edd-a165-14c3cfb157db/CAR6035588-119_OBV.jpg" TargetMode="External"/><Relationship Id="rId2510" Type="http://schemas.openxmlformats.org/officeDocument/2006/relationships/hyperlink" Target="https://ccg-imaging-cgc-tradingcards-production.s3.amazonaws.com/17422487-044c-4c21-beeb-22e8e0d8f81d/CAR6035588-072_REV.jpg" TargetMode="External"/><Relationship Id="rId3840" Type="http://schemas.openxmlformats.org/officeDocument/2006/relationships/hyperlink" Target="https://www.cgccards.com/certlookup/6035588102/" TargetMode="External"/><Relationship Id="rId469" Type="http://schemas.openxmlformats.org/officeDocument/2006/relationships/hyperlink" Target="https://ccg-imaging-cgc-tradingcards-production.s3.amazonaws.com/4506091c-18f2-4251-8410-6dc758cf9bbc/CRD1401036574-099_OBV.jpg" TargetMode="External"/><Relationship Id="rId468" Type="http://schemas.openxmlformats.org/officeDocument/2006/relationships/hyperlink" Target="https://www.cgccards.com/certlookup/1401036574098/" TargetMode="External"/><Relationship Id="rId467" Type="http://schemas.openxmlformats.org/officeDocument/2006/relationships/hyperlink" Target="https://ccg-imaging-cgc-tradingcards-production.s3.amazonaws.com/11c94f73-4845-4bbf-83bb-1e05f68f7e4b/CRD1401036574-098_OBV.jpg,https://ccg-imaging-cgc-tradingcards-production.s3.amazonaws.com/11c94f73-4845-4bbf-83bb-1e05f68f7e4b/CRD1401036574-098_REV.jpg" TargetMode="External"/><Relationship Id="rId1290" Type="http://schemas.openxmlformats.org/officeDocument/2006/relationships/hyperlink" Target="https://ccg-imaging-cgc-tradingcards-production.s3.amazonaws.com/17363437-11f9-4eb1-8a00-bcdef851b58c/CAR6016722-201_REV.jpg" TargetMode="External"/><Relationship Id="rId1291" Type="http://schemas.openxmlformats.org/officeDocument/2006/relationships/hyperlink" Target="https://ccg-imaging-cgc-tradingcards-production.s3.amazonaws.com/17363437-11f9-4eb1-8a00-bcdef851b58c/CAR6016722-201_OBV.jpg,https://ccg-imaging-cgc-tradingcards-production.s3.amazonaws.com/17363437-11f9-4eb1-8a00-bcdef851b58c/CAR6016722-201_REV.jpg" TargetMode="External"/><Relationship Id="rId1292" Type="http://schemas.openxmlformats.org/officeDocument/2006/relationships/hyperlink" Target="https://www.cgccards.com/certlookup/6016722201/" TargetMode="External"/><Relationship Id="rId462" Type="http://schemas.openxmlformats.org/officeDocument/2006/relationships/hyperlink" Target="https://ccg-imaging-cgc-tradingcards-production.s3.amazonaws.com/a427aa24-eb2e-4f90-816c-869ab0842524/CRD1401036574-097_REV.jpg" TargetMode="External"/><Relationship Id="rId1293" Type="http://schemas.openxmlformats.org/officeDocument/2006/relationships/hyperlink" Target="https://ccg-imaging-cgc-tradingcards-production.s3.amazonaws.com/17363437-1653-47e8-8e96-4a38b10d8011/CAR6016722-203_OBV.jpg" TargetMode="External"/><Relationship Id="rId461" Type="http://schemas.openxmlformats.org/officeDocument/2006/relationships/hyperlink" Target="https://ccg-imaging-cgc-tradingcards-production.s3.amazonaws.com/a427aa24-eb2e-4f90-816c-869ab0842524/CRD1401036574-097_OBV.jpg" TargetMode="External"/><Relationship Id="rId1294" Type="http://schemas.openxmlformats.org/officeDocument/2006/relationships/hyperlink" Target="https://ccg-imaging-cgc-tradingcards-production.s3.amazonaws.com/17363437-1653-47e8-8e96-4a38b10d8011/CAR6016722-203_REV.jpg" TargetMode="External"/><Relationship Id="rId460" Type="http://schemas.openxmlformats.org/officeDocument/2006/relationships/hyperlink" Target="https://www.cgccards.com/certlookup/1401036574081/" TargetMode="External"/><Relationship Id="rId1295" Type="http://schemas.openxmlformats.org/officeDocument/2006/relationships/hyperlink" Target="https://ccg-imaging-cgc-tradingcards-production.s3.amazonaws.com/17363437-1653-47e8-8e96-4a38b10d8011/CAR6016722-203_OBV.jpg,https://ccg-imaging-cgc-tradingcards-production.s3.amazonaws.com/17363437-1653-47e8-8e96-4a38b10d8011/CAR6016722-203_REV.jpg" TargetMode="External"/><Relationship Id="rId1296" Type="http://schemas.openxmlformats.org/officeDocument/2006/relationships/hyperlink" Target="https://www.cgccards.com/certlookup/6016722203/" TargetMode="External"/><Relationship Id="rId466" Type="http://schemas.openxmlformats.org/officeDocument/2006/relationships/hyperlink" Target="https://ccg-imaging-cgc-tradingcards-production.s3.amazonaws.com/11c94f73-4845-4bbf-83bb-1e05f68f7e4b/CRD1401036574-098_REV.jpg" TargetMode="External"/><Relationship Id="rId1297" Type="http://schemas.openxmlformats.org/officeDocument/2006/relationships/hyperlink" Target="https://ccg-imaging-cgc-tradingcards-production.s3.amazonaws.com/17363437-268c-4882-9164-19c0104fef38/CAR6016722-207_OBV.jpg" TargetMode="External"/><Relationship Id="rId465" Type="http://schemas.openxmlformats.org/officeDocument/2006/relationships/hyperlink" Target="https://ccg-imaging-cgc-tradingcards-production.s3.amazonaws.com/11c94f73-4845-4bbf-83bb-1e05f68f7e4b/CRD1401036574-098_OBV.jpg" TargetMode="External"/><Relationship Id="rId1298" Type="http://schemas.openxmlformats.org/officeDocument/2006/relationships/hyperlink" Target="https://ccg-imaging-cgc-tradingcards-production.s3.amazonaws.com/17363437-268c-4882-9164-19c0104fef38/CAR6016722-207_REV.jpg" TargetMode="External"/><Relationship Id="rId464" Type="http://schemas.openxmlformats.org/officeDocument/2006/relationships/hyperlink" Target="https://www.cgccards.com/certlookup/1401036574097/" TargetMode="External"/><Relationship Id="rId1299" Type="http://schemas.openxmlformats.org/officeDocument/2006/relationships/hyperlink" Target="https://ccg-imaging-cgc-tradingcards-production.s3.amazonaws.com/17363437-268c-4882-9164-19c0104fef38/CAR6016722-207_OBV.jpg,https://ccg-imaging-cgc-tradingcards-production.s3.amazonaws.com/17363437-268c-4882-9164-19c0104fef38/CAR6016722-207_REV.jpg" TargetMode="External"/><Relationship Id="rId463" Type="http://schemas.openxmlformats.org/officeDocument/2006/relationships/hyperlink" Target="https://ccg-imaging-cgc-tradingcards-production.s3.amazonaws.com/a427aa24-eb2e-4f90-816c-869ab0842524/CRD1401036574-097_OBV.jpg,https://ccg-imaging-cgc-tradingcards-production.s3.amazonaws.com/a427aa24-eb2e-4f90-816c-869ab0842524/CRD1401036574-097_REV.jpg" TargetMode="External"/><Relationship Id="rId459" Type="http://schemas.openxmlformats.org/officeDocument/2006/relationships/hyperlink" Target="https://ccg-imaging-cgc-tradingcards-production.s3.amazonaws.com/3c62a9b5-c77c-448c-ba6b-f5f9c8ecbae0/CRD1401036574-081_OBV.jpg,https://ccg-imaging-cgc-tradingcards-production.s3.amazonaws.com/3c62a9b5-c77c-448c-ba6b-f5f9c8ecbae0/CRD1401036574-081_REV.jpg" TargetMode="External"/><Relationship Id="rId458" Type="http://schemas.openxmlformats.org/officeDocument/2006/relationships/hyperlink" Target="https://ccg-imaging-cgc-tradingcards-production.s3.amazonaws.com/3c62a9b5-c77c-448c-ba6b-f5f9c8ecbae0/CRD1401036574-081_REV.jpg" TargetMode="External"/><Relationship Id="rId457" Type="http://schemas.openxmlformats.org/officeDocument/2006/relationships/hyperlink" Target="https://ccg-imaging-cgc-tradingcards-production.s3.amazonaws.com/3c62a9b5-c77c-448c-ba6b-f5f9c8ecbae0/CRD1401036574-081_OBV.jpg" TargetMode="External"/><Relationship Id="rId456" Type="http://schemas.openxmlformats.org/officeDocument/2006/relationships/hyperlink" Target="https://www.cgccards.com/certlookup/1401036574063/" TargetMode="External"/><Relationship Id="rId1280" Type="http://schemas.openxmlformats.org/officeDocument/2006/relationships/hyperlink" Target="https://www.cgccards.com/certlookup/6016719248/" TargetMode="External"/><Relationship Id="rId1281" Type="http://schemas.openxmlformats.org/officeDocument/2006/relationships/hyperlink" Target="https://ccg-imaging-cgc-tradingcards-production.s3.amazonaws.com/17364560-44d5-4b82-abd2-dae2b854319c/CAR6016719-279_OBV.jpg" TargetMode="External"/><Relationship Id="rId451" Type="http://schemas.openxmlformats.org/officeDocument/2006/relationships/hyperlink" Target="https://ccg-imaging-cgc-tradingcards-production.s3.amazonaws.com/231fdf15-219d-408c-a62e-1242584d1abb/CSG1401036573-299_OBV.jpg,https://ccg-imaging-cgc-tradingcards-production.s3.amazonaws.com/231fdf15-219d-408c-a62e-1242584d1abb/CSG1401036573-299_REV.jpg" TargetMode="External"/><Relationship Id="rId1282" Type="http://schemas.openxmlformats.org/officeDocument/2006/relationships/hyperlink" Target="https://ccg-imaging-cgc-tradingcards-production.s3.amazonaws.com/17364560-44d5-4b82-abd2-dae2b854319c/CAR6016719-279_REV.jpg" TargetMode="External"/><Relationship Id="rId450" Type="http://schemas.openxmlformats.org/officeDocument/2006/relationships/hyperlink" Target="https://ccg-imaging-cgc-tradingcards-production.s3.amazonaws.com/231fdf15-219d-408c-a62e-1242584d1abb/CSG1401036573-299_REV.jpg" TargetMode="External"/><Relationship Id="rId1283" Type="http://schemas.openxmlformats.org/officeDocument/2006/relationships/hyperlink" Target="https://ccg-imaging-cgc-tradingcards-production.s3.amazonaws.com/17364560-44d5-4b82-abd2-dae2b854319c/CAR6016719-279_OBV.jpg,https://ccg-imaging-cgc-tradingcards-production.s3.amazonaws.com/17364560-44d5-4b82-abd2-dae2b854319c/CAR6016719-279_REV.jpg" TargetMode="External"/><Relationship Id="rId1284" Type="http://schemas.openxmlformats.org/officeDocument/2006/relationships/hyperlink" Target="https://www.cgccards.com/certlookup/6016719279/" TargetMode="External"/><Relationship Id="rId1285" Type="http://schemas.openxmlformats.org/officeDocument/2006/relationships/hyperlink" Target="https://ccg-imaging-cgc-tradingcards-production.s3.amazonaws.com/17364561-345a-4edb-a517-5b16621a7afa/CAR6016719-291_OBV.jpg" TargetMode="External"/><Relationship Id="rId455" Type="http://schemas.openxmlformats.org/officeDocument/2006/relationships/hyperlink" Target="https://ccg-imaging-cgc-tradingcards-production.s3.amazonaws.com/6640ddce-99fe-46af-9ba1-f725e8212c1f/CRD1401036574-063_OBV.jpg,https://ccg-imaging-cgc-tradingcards-production.s3.amazonaws.com/6640ddce-99fe-46af-9ba1-f725e8212c1f/CRD1401036574-063_REV.jpg" TargetMode="External"/><Relationship Id="rId1286" Type="http://schemas.openxmlformats.org/officeDocument/2006/relationships/hyperlink" Target="https://ccg-imaging-cgc-tradingcards-production.s3.amazonaws.com/17364561-345a-4edb-a517-5b16621a7afa/CAR6016719-291_REV.jpg" TargetMode="External"/><Relationship Id="rId454" Type="http://schemas.openxmlformats.org/officeDocument/2006/relationships/hyperlink" Target="https://ccg-imaging-cgc-tradingcards-production.s3.amazonaws.com/6640ddce-99fe-46af-9ba1-f725e8212c1f/CRD1401036574-063_REV.jpg" TargetMode="External"/><Relationship Id="rId1287" Type="http://schemas.openxmlformats.org/officeDocument/2006/relationships/hyperlink" Target="https://ccg-imaging-cgc-tradingcards-production.s3.amazonaws.com/17364561-345a-4edb-a517-5b16621a7afa/CAR6016719-291_OBV.jpg,https://ccg-imaging-cgc-tradingcards-production.s3.amazonaws.com/17364561-345a-4edb-a517-5b16621a7afa/CAR6016719-291_REV.jpg" TargetMode="External"/><Relationship Id="rId453" Type="http://schemas.openxmlformats.org/officeDocument/2006/relationships/hyperlink" Target="https://ccg-imaging-cgc-tradingcards-production.s3.amazonaws.com/6640ddce-99fe-46af-9ba1-f725e8212c1f/CRD1401036574-063_OBV.jpg" TargetMode="External"/><Relationship Id="rId1288" Type="http://schemas.openxmlformats.org/officeDocument/2006/relationships/hyperlink" Target="https://www.cgccards.com/certlookup/6016719291/" TargetMode="External"/><Relationship Id="rId452" Type="http://schemas.openxmlformats.org/officeDocument/2006/relationships/hyperlink" Target="https://www.cgccards.com/certlookup/1401036573299/" TargetMode="External"/><Relationship Id="rId1289" Type="http://schemas.openxmlformats.org/officeDocument/2006/relationships/hyperlink" Target="https://ccg-imaging-cgc-tradingcards-production.s3.amazonaws.com/17363437-11f9-4eb1-8a00-bcdef851b58c/CAR6016722-201_OBV.jpg" TargetMode="External"/><Relationship Id="rId3018" Type="http://schemas.openxmlformats.org/officeDocument/2006/relationships/hyperlink" Target="https://ccg-imaging-cgc-tradingcards-production.s3.amazonaws.com/17280528-01e8-4db5-9aaf-0820d4077449/CAR6001832-068_REV.jpg" TargetMode="External"/><Relationship Id="rId3017" Type="http://schemas.openxmlformats.org/officeDocument/2006/relationships/hyperlink" Target="https://ccg-imaging-cgc-tradingcards-production.s3.amazonaws.com/17280528-01e8-4db5-9aaf-0820d4077449/CAR6001832-068_OBV.jpg" TargetMode="External"/><Relationship Id="rId3019" Type="http://schemas.openxmlformats.org/officeDocument/2006/relationships/hyperlink" Target="https://ccg-imaging-cgc-tradingcards-production.s3.amazonaws.com/17280528-01e8-4db5-9aaf-0820d4077449/CAR6001832-068_OBV.jpg,https://ccg-imaging-cgc-tradingcards-production.s3.amazonaws.com/17280528-01e8-4db5-9aaf-0820d4077449/CAR6001832-068_REV.jpg" TargetMode="External"/><Relationship Id="rId491" Type="http://schemas.openxmlformats.org/officeDocument/2006/relationships/hyperlink" Target="https://ccg-imaging-csg-cards-production.s3.amazonaws.com/0653e6a5-b24e-4ab6-9ffb-359ac37c5efe/CSG1401036705-150_OBV.jpg,https://ccg-imaging-csg-cards-production.s3.amazonaws.com/0653e6a5-b24e-4ab6-9ffb-359ac37c5efe/CSG1401036705-150_REV.jpg" TargetMode="External"/><Relationship Id="rId490" Type="http://schemas.openxmlformats.org/officeDocument/2006/relationships/hyperlink" Target="https://ccg-imaging-csg-cards-production.s3.amazonaws.com/0653e6a5-b24e-4ab6-9ffb-359ac37c5efe/CSG1401036705-150_REV.jpg" TargetMode="External"/><Relationship Id="rId489" Type="http://schemas.openxmlformats.org/officeDocument/2006/relationships/hyperlink" Target="https://ccg-imaging-csg-cards-production.s3.amazonaws.com/0653e6a5-b24e-4ab6-9ffb-359ac37c5efe/CSG1401036705-150_OBV.jpg" TargetMode="External"/><Relationship Id="rId484" Type="http://schemas.openxmlformats.org/officeDocument/2006/relationships/hyperlink" Target="https://www.cgccards.com/certlookup/1401036705144/" TargetMode="External"/><Relationship Id="rId3010" Type="http://schemas.openxmlformats.org/officeDocument/2006/relationships/hyperlink" Target="https://ccg-imaging-cgc-comics-production.s3.amazonaws.com/a8ea35c8-27e7-47c4-872d-3fd354ad4222/CGC4206874-058_REV.jpg" TargetMode="External"/><Relationship Id="rId483" Type="http://schemas.openxmlformats.org/officeDocument/2006/relationships/hyperlink" Target="https://ccg-imaging-csg-cards-production.s3.amazonaws.com/bcda7839-e79b-4b19-8775-931d77803a8d/CSG1401036705-144_OBV.jpg,https://ccg-imaging-csg-cards-production.s3.amazonaws.com/bcda7839-e79b-4b19-8775-931d77803a8d/CSG1401036705-144_REV.jpg" TargetMode="External"/><Relationship Id="rId482" Type="http://schemas.openxmlformats.org/officeDocument/2006/relationships/hyperlink" Target="https://ccg-imaging-csg-cards-production.s3.amazonaws.com/bcda7839-e79b-4b19-8775-931d77803a8d/CSG1401036705-144_REV.jpg" TargetMode="External"/><Relationship Id="rId3012" Type="http://schemas.openxmlformats.org/officeDocument/2006/relationships/hyperlink" Target="https://www.cgccards.com/certlookup/4206874058/" TargetMode="External"/><Relationship Id="rId481" Type="http://schemas.openxmlformats.org/officeDocument/2006/relationships/hyperlink" Target="https://ccg-imaging-csg-cards-production.s3.amazonaws.com/bcda7839-e79b-4b19-8775-931d77803a8d/CSG1401036705-144_OBV.jpg" TargetMode="External"/><Relationship Id="rId3011" Type="http://schemas.openxmlformats.org/officeDocument/2006/relationships/hyperlink" Target="https://ccg-imaging-cgc-comics-production.s3.amazonaws.com/a8ea35c8-27e7-47c4-872d-3fd354ad4222/CGC4206874-058_OBV.jpg,https://ccg-imaging-cgc-comics-production.s3.amazonaws.com/a8ea35c8-27e7-47c4-872d-3fd354ad4222/CGC4206874-058_REV.jpg" TargetMode="External"/><Relationship Id="rId488" Type="http://schemas.openxmlformats.org/officeDocument/2006/relationships/hyperlink" Target="https://www.cgccards.com/certlookup/1401036705145/" TargetMode="External"/><Relationship Id="rId3014" Type="http://schemas.openxmlformats.org/officeDocument/2006/relationships/hyperlink" Target="https://ccg-imaging-cgc-comics-production.s3.amazonaws.com/057276c5-0acb-4147-8bae-f871a57d1d6f/CGC4222307-009_REV.jpg" TargetMode="External"/><Relationship Id="rId487" Type="http://schemas.openxmlformats.org/officeDocument/2006/relationships/hyperlink" Target="https://ccg-imaging-csg-cards-production.s3.amazonaws.com/dc1c08e0-9eca-4915-85ae-c27188f4ef20/CSG1401036705-145_OBV.jpg,https://ccg-imaging-csg-cards-production.s3.amazonaws.com/dc1c08e0-9eca-4915-85ae-c27188f4ef20/CSG1401036705-145_REV.jpg" TargetMode="External"/><Relationship Id="rId3013" Type="http://schemas.openxmlformats.org/officeDocument/2006/relationships/hyperlink" Target="https://ccg-imaging-cgc-comics-production.s3.amazonaws.com/057276c5-0acb-4147-8bae-f871a57d1d6f/CGC4222307-009_OBV.jpg" TargetMode="External"/><Relationship Id="rId486" Type="http://schemas.openxmlformats.org/officeDocument/2006/relationships/hyperlink" Target="https://ccg-imaging-csg-cards-production.s3.amazonaws.com/dc1c08e0-9eca-4915-85ae-c27188f4ef20/CSG1401036705-145_REV.jpg" TargetMode="External"/><Relationship Id="rId3016" Type="http://schemas.openxmlformats.org/officeDocument/2006/relationships/hyperlink" Target="https://www.cgccards.com/certlookup/4222307009/" TargetMode="External"/><Relationship Id="rId485" Type="http://schemas.openxmlformats.org/officeDocument/2006/relationships/hyperlink" Target="https://ccg-imaging-csg-cards-production.s3.amazonaws.com/dc1c08e0-9eca-4915-85ae-c27188f4ef20/CSG1401036705-145_OBV.jpg" TargetMode="External"/><Relationship Id="rId3015" Type="http://schemas.openxmlformats.org/officeDocument/2006/relationships/hyperlink" Target="https://ccg-imaging-cgc-comics-production.s3.amazonaws.com/057276c5-0acb-4147-8bae-f871a57d1d6f/CGC4222307-009_OBV.jpg,https://ccg-imaging-cgc-comics-production.s3.amazonaws.com/057276c5-0acb-4147-8bae-f871a57d1d6f/CGC4222307-009_REV.jpg" TargetMode="External"/><Relationship Id="rId3007" Type="http://schemas.openxmlformats.org/officeDocument/2006/relationships/hyperlink" Target="https://ccg-imaging-cgc-comics-production.s3.amazonaws.com/fe8ecdce-b67a-42ae-a771-9ee698946927/CGC4176778-275_OBV.jpg,https://ccg-imaging-cgc-comics-production.s3.amazonaws.com/fe8ecdce-b67a-42ae-a771-9ee698946927/CGC4176778-275_REV.jpg" TargetMode="External"/><Relationship Id="rId3006" Type="http://schemas.openxmlformats.org/officeDocument/2006/relationships/hyperlink" Target="https://ccg-imaging-cgc-comics-production.s3.amazonaws.com/fe8ecdce-b67a-42ae-a771-9ee698946927/CGC4176778-275_REV.jpg" TargetMode="External"/><Relationship Id="rId3009" Type="http://schemas.openxmlformats.org/officeDocument/2006/relationships/hyperlink" Target="https://ccg-imaging-cgc-comics-production.s3.amazonaws.com/a8ea35c8-27e7-47c4-872d-3fd354ad4222/CGC4206874-058_OBV.jpg" TargetMode="External"/><Relationship Id="rId3008" Type="http://schemas.openxmlformats.org/officeDocument/2006/relationships/hyperlink" Target="https://www.cgccards.com/certlookup/4176778275/" TargetMode="External"/><Relationship Id="rId480" Type="http://schemas.openxmlformats.org/officeDocument/2006/relationships/hyperlink" Target="https://www.cgccards.com/certlookup/1401036705141/" TargetMode="External"/><Relationship Id="rId479" Type="http://schemas.openxmlformats.org/officeDocument/2006/relationships/hyperlink" Target="https://ccg-imaging-csg-cards-production.s3.amazonaws.com/37429005-dbd0-4599-b9f8-34c41ccec846/CSG1401036705-141_OBV.jpg,https://ccg-imaging-csg-cards-production.s3.amazonaws.com/37429005-dbd0-4599-b9f8-34c41ccec846/CSG1401036705-141_REV.jpg" TargetMode="External"/><Relationship Id="rId478" Type="http://schemas.openxmlformats.org/officeDocument/2006/relationships/hyperlink" Target="https://ccg-imaging-csg-cards-production.s3.amazonaws.com/37429005-dbd0-4599-b9f8-34c41ccec846/CSG1401036705-141_REV.jpg" TargetMode="External"/><Relationship Id="rId473" Type="http://schemas.openxmlformats.org/officeDocument/2006/relationships/hyperlink" Target="https://ccg-imaging-cgc-tradingcards-production.s3.amazonaws.com/9e3da303-906e-4ea5-9584-e6c85e9ab4f2/CRD1401036596-188_OBV.jpg" TargetMode="External"/><Relationship Id="rId472" Type="http://schemas.openxmlformats.org/officeDocument/2006/relationships/hyperlink" Target="https://www.cgccards.com/certlookup/1401036574099/" TargetMode="External"/><Relationship Id="rId471" Type="http://schemas.openxmlformats.org/officeDocument/2006/relationships/hyperlink" Target="https://ccg-imaging-cgc-tradingcards-production.s3.amazonaws.com/4506091c-18f2-4251-8410-6dc758cf9bbc/CRD1401036574-099_OBV.jpg,https://ccg-imaging-cgc-tradingcards-production.s3.amazonaws.com/4506091c-18f2-4251-8410-6dc758cf9bbc/CRD1401036574-099_REV.jpg" TargetMode="External"/><Relationship Id="rId3001" Type="http://schemas.openxmlformats.org/officeDocument/2006/relationships/hyperlink" Target="https://ccg-imaging-cgc-tradingcards-production.s3.amazonaws.com/84e89ded-578f-451d-90ab-19a7d38d2bf9/CSG1401045945-100_OBV.jpg" TargetMode="External"/><Relationship Id="rId470" Type="http://schemas.openxmlformats.org/officeDocument/2006/relationships/hyperlink" Target="https://ccg-imaging-cgc-tradingcards-production.s3.amazonaws.com/4506091c-18f2-4251-8410-6dc758cf9bbc/CRD1401036574-099_REV.jpg" TargetMode="External"/><Relationship Id="rId3000" Type="http://schemas.openxmlformats.org/officeDocument/2006/relationships/hyperlink" Target="https://www.cgccards.com/certlookup/1401045945099/" TargetMode="External"/><Relationship Id="rId477" Type="http://schemas.openxmlformats.org/officeDocument/2006/relationships/hyperlink" Target="https://ccg-imaging-csg-cards-production.s3.amazonaws.com/37429005-dbd0-4599-b9f8-34c41ccec846/CSG1401036705-141_OBV.jpg" TargetMode="External"/><Relationship Id="rId3003" Type="http://schemas.openxmlformats.org/officeDocument/2006/relationships/hyperlink" Target="https://ccg-imaging-cgc-tradingcards-production.s3.amazonaws.com/84e89ded-578f-451d-90ab-19a7d38d2bf9/CSG1401045945-100_OBV.jpg,https://ccg-imaging-cgc-tradingcards-production.s3.amazonaws.com/84e89ded-578f-451d-90ab-19a7d38d2bf9/CSG1401045945-100_REV.jpg" TargetMode="External"/><Relationship Id="rId476" Type="http://schemas.openxmlformats.org/officeDocument/2006/relationships/hyperlink" Target="https://www.cgccards.com/certlookup/1401036596188/" TargetMode="External"/><Relationship Id="rId3002" Type="http://schemas.openxmlformats.org/officeDocument/2006/relationships/hyperlink" Target="https://ccg-imaging-cgc-tradingcards-production.s3.amazonaws.com/84e89ded-578f-451d-90ab-19a7d38d2bf9/CSG1401045945-100_REV.jpg" TargetMode="External"/><Relationship Id="rId475" Type="http://schemas.openxmlformats.org/officeDocument/2006/relationships/hyperlink" Target="https://ccg-imaging-cgc-tradingcards-production.s3.amazonaws.com/9e3da303-906e-4ea5-9584-e6c85e9ab4f2/CRD1401036596-188_OBV.jpg,https://ccg-imaging-cgc-tradingcards-production.s3.amazonaws.com/9e3da303-906e-4ea5-9584-e6c85e9ab4f2/CRD1401036596-188_REV.jpg" TargetMode="External"/><Relationship Id="rId3005" Type="http://schemas.openxmlformats.org/officeDocument/2006/relationships/hyperlink" Target="https://ccg-imaging-cgc-comics-production.s3.amazonaws.com/fe8ecdce-b67a-42ae-a771-9ee698946927/CGC4176778-275_OBV.jpg" TargetMode="External"/><Relationship Id="rId474" Type="http://schemas.openxmlformats.org/officeDocument/2006/relationships/hyperlink" Target="https://ccg-imaging-cgc-tradingcards-production.s3.amazonaws.com/9e3da303-906e-4ea5-9584-e6c85e9ab4f2/CRD1401036596-188_REV.jpg" TargetMode="External"/><Relationship Id="rId3004" Type="http://schemas.openxmlformats.org/officeDocument/2006/relationships/hyperlink" Target="https://www.cgccards.com/certlookup/1401045945100/" TargetMode="External"/><Relationship Id="rId1257" Type="http://schemas.openxmlformats.org/officeDocument/2006/relationships/hyperlink" Target="https://ccg-imaging-cgc-tradingcards-production.s3.amazonaws.com/17364491-8281-441e-8b36-214e5b71bad4/CAR6016712-174_OBV.jpg" TargetMode="External"/><Relationship Id="rId2588" Type="http://schemas.openxmlformats.org/officeDocument/2006/relationships/hyperlink" Target="https://www.cgccards.com/certlookup/6035588110/" TargetMode="External"/><Relationship Id="rId1258" Type="http://schemas.openxmlformats.org/officeDocument/2006/relationships/hyperlink" Target="https://ccg-imaging-cgc-tradingcards-production.s3.amazonaws.com/17364491-8281-441e-8b36-214e5b71bad4/CAR6016712-174_REV.jpg" TargetMode="External"/><Relationship Id="rId2589" Type="http://schemas.openxmlformats.org/officeDocument/2006/relationships/hyperlink" Target="https://ccg-imaging-cgc-tradingcards-production.s3.amazonaws.com/17422971-40df-4f7a-b137-d93736a2a3ef/CAR6035588-112_OBV.jpg" TargetMode="External"/><Relationship Id="rId1259" Type="http://schemas.openxmlformats.org/officeDocument/2006/relationships/hyperlink" Target="https://ccg-imaging-cgc-tradingcards-production.s3.amazonaws.com/17364491-8281-441e-8b36-214e5b71bad4/CAR6016712-174_OBV.jpg,https://ccg-imaging-cgc-tradingcards-production.s3.amazonaws.com/17364491-8281-441e-8b36-214e5b71bad4/CAR6016712-174_REV.jpg" TargetMode="External"/><Relationship Id="rId426" Type="http://schemas.openxmlformats.org/officeDocument/2006/relationships/hyperlink" Target="https://ccg-imaging-cgc-tradingcards-production.s3.amazonaws.com/66b6b455-a7f4-4927-b640-b18a20c0e2a6/CSG1401036573-288_REV.jpg" TargetMode="External"/><Relationship Id="rId425" Type="http://schemas.openxmlformats.org/officeDocument/2006/relationships/hyperlink" Target="https://ccg-imaging-cgc-tradingcards-production.s3.amazonaws.com/66b6b455-a7f4-4927-b640-b18a20c0e2a6/CSG1401036573-288_OBV.jpg" TargetMode="External"/><Relationship Id="rId424" Type="http://schemas.openxmlformats.org/officeDocument/2006/relationships/hyperlink" Target="https://www.cgccards.com/certlookup/1401036573287/" TargetMode="External"/><Relationship Id="rId423" Type="http://schemas.openxmlformats.org/officeDocument/2006/relationships/hyperlink" Target="https://ccg-imaging-cgc-tradingcards-production.s3.amazonaws.com/986ffdc9-73fe-4303-9d6c-debbda5a4e0d/CSG1401036573-287_OBV.jpg,https://ccg-imaging-cgc-tradingcards-production.s3.amazonaws.com/986ffdc9-73fe-4303-9d6c-debbda5a4e0d/CSG1401036573-287_REV.jpg" TargetMode="External"/><Relationship Id="rId429" Type="http://schemas.openxmlformats.org/officeDocument/2006/relationships/hyperlink" Target="https://ccg-imaging-cgc-tradingcards-production.s3.amazonaws.com/d90dfc6c-29f4-417b-bb00-a1169d04c8fe/CSG1401036573-289_OBV.jpg" TargetMode="External"/><Relationship Id="rId428" Type="http://schemas.openxmlformats.org/officeDocument/2006/relationships/hyperlink" Target="https://www.cgccards.com/certlookup/1401036573288/" TargetMode="External"/><Relationship Id="rId427" Type="http://schemas.openxmlformats.org/officeDocument/2006/relationships/hyperlink" Target="https://ccg-imaging-cgc-tradingcards-production.s3.amazonaws.com/66b6b455-a7f4-4927-b640-b18a20c0e2a6/CSG1401036573-288_OBV.jpg,https://ccg-imaging-cgc-tradingcards-production.s3.amazonaws.com/66b6b455-a7f4-4927-b640-b18a20c0e2a6/CSG1401036573-288_REV.jpg" TargetMode="External"/><Relationship Id="rId2580" Type="http://schemas.openxmlformats.org/officeDocument/2006/relationships/hyperlink" Target="https://www.cgccards.com/certlookup/6035588104/" TargetMode="External"/><Relationship Id="rId1250" Type="http://schemas.openxmlformats.org/officeDocument/2006/relationships/hyperlink" Target="https://ccg-imaging-cgc-tradingcards-production.s3.amazonaws.com/17363397-56bf-47a3-91da-5a219e6c62e8/CAR6016710-291_REV.jpg" TargetMode="External"/><Relationship Id="rId2581" Type="http://schemas.openxmlformats.org/officeDocument/2006/relationships/hyperlink" Target="https://ccg-imaging-cgc-tradingcards-production.s3.amazonaws.com/17422971-319c-4a51-ae7a-38c0f877e5eb/CAR6035588-108_OBV.jpg" TargetMode="External"/><Relationship Id="rId1251" Type="http://schemas.openxmlformats.org/officeDocument/2006/relationships/hyperlink" Target="https://ccg-imaging-cgc-tradingcards-production.s3.amazonaws.com/17363397-56bf-47a3-91da-5a219e6c62e8/CAR6016710-291_OBV.jpg,https://ccg-imaging-cgc-tradingcards-production.s3.amazonaws.com/17363397-56bf-47a3-91da-5a219e6c62e8/CAR6016710-291_REV.jpg" TargetMode="External"/><Relationship Id="rId2582" Type="http://schemas.openxmlformats.org/officeDocument/2006/relationships/hyperlink" Target="https://ccg-imaging-cgc-tradingcards-production.s3.amazonaws.com/17422971-319c-4a51-ae7a-38c0f877e5eb/CAR6035588-108_REV.jpg" TargetMode="External"/><Relationship Id="rId1252" Type="http://schemas.openxmlformats.org/officeDocument/2006/relationships/hyperlink" Target="https://www.cgccards.com/certlookup/6016710291/" TargetMode="External"/><Relationship Id="rId2583" Type="http://schemas.openxmlformats.org/officeDocument/2006/relationships/hyperlink" Target="https://ccg-imaging-cgc-tradingcards-production.s3.amazonaws.com/17422971-319c-4a51-ae7a-38c0f877e5eb/CAR6035588-108_OBV.jpg,https://ccg-imaging-cgc-tradingcards-production.s3.amazonaws.com/17422971-319c-4a51-ae7a-38c0f877e5eb/CAR6035588-108_REV.jpg" TargetMode="External"/><Relationship Id="rId422" Type="http://schemas.openxmlformats.org/officeDocument/2006/relationships/hyperlink" Target="https://ccg-imaging-cgc-tradingcards-production.s3.amazonaws.com/986ffdc9-73fe-4303-9d6c-debbda5a4e0d/CSG1401036573-287_REV.jpg" TargetMode="External"/><Relationship Id="rId1253" Type="http://schemas.openxmlformats.org/officeDocument/2006/relationships/hyperlink" Target="https://ccg-imaging-cgc-tradingcards-production.s3.amazonaws.com/17363399-3627-4398-9bf2-3fa78fc51bf2/CAR6016710-298_OBV.jpg" TargetMode="External"/><Relationship Id="rId2584" Type="http://schemas.openxmlformats.org/officeDocument/2006/relationships/hyperlink" Target="https://www.cgccards.com/certlookup/6035588108/" TargetMode="External"/><Relationship Id="rId421" Type="http://schemas.openxmlformats.org/officeDocument/2006/relationships/hyperlink" Target="https://ccg-imaging-cgc-tradingcards-production.s3.amazonaws.com/986ffdc9-73fe-4303-9d6c-debbda5a4e0d/CSG1401036573-287_OBV.jpg" TargetMode="External"/><Relationship Id="rId1254" Type="http://schemas.openxmlformats.org/officeDocument/2006/relationships/hyperlink" Target="https://ccg-imaging-cgc-tradingcards-production.s3.amazonaws.com/17363399-3627-4398-9bf2-3fa78fc51bf2/CAR6016710-298_REV.jpg" TargetMode="External"/><Relationship Id="rId2585" Type="http://schemas.openxmlformats.org/officeDocument/2006/relationships/hyperlink" Target="https://ccg-imaging-cgc-tradingcards-production.s3.amazonaws.com/17422971-36d6-4281-b0bb-ff50a04fe14e/CAR6035588-110_OBV.jpg" TargetMode="External"/><Relationship Id="rId420" Type="http://schemas.openxmlformats.org/officeDocument/2006/relationships/hyperlink" Target="https://www.cgccards.com/certlookup/1401036573286/" TargetMode="External"/><Relationship Id="rId1255" Type="http://schemas.openxmlformats.org/officeDocument/2006/relationships/hyperlink" Target="https://ccg-imaging-cgc-tradingcards-production.s3.amazonaws.com/17363399-3627-4398-9bf2-3fa78fc51bf2/CAR6016710-298_OBV.jpg,https://ccg-imaging-cgc-tradingcards-production.s3.amazonaws.com/17363399-3627-4398-9bf2-3fa78fc51bf2/CAR6016710-298_REV.jpg" TargetMode="External"/><Relationship Id="rId2586" Type="http://schemas.openxmlformats.org/officeDocument/2006/relationships/hyperlink" Target="https://ccg-imaging-cgc-tradingcards-production.s3.amazonaws.com/17422971-36d6-4281-b0bb-ff50a04fe14e/CAR6035588-110_REV.jpg" TargetMode="External"/><Relationship Id="rId1256" Type="http://schemas.openxmlformats.org/officeDocument/2006/relationships/hyperlink" Target="https://www.cgccards.com/certlookup/6016710298/" TargetMode="External"/><Relationship Id="rId2587" Type="http://schemas.openxmlformats.org/officeDocument/2006/relationships/hyperlink" Target="https://ccg-imaging-cgc-tradingcards-production.s3.amazonaws.com/17422971-36d6-4281-b0bb-ff50a04fe14e/CAR6035588-110_OBV.jpg,https://ccg-imaging-cgc-tradingcards-production.s3.amazonaws.com/17422971-36d6-4281-b0bb-ff50a04fe14e/CAR6035588-110_REV.jpg" TargetMode="External"/><Relationship Id="rId1246" Type="http://schemas.openxmlformats.org/officeDocument/2006/relationships/hyperlink" Target="https://ccg-imaging-cgc-tradingcards-production.s3.amazonaws.com/17363397-541f-4962-87fa-a45804f00ff5/CAR6016710-290_REV.jpg" TargetMode="External"/><Relationship Id="rId2577" Type="http://schemas.openxmlformats.org/officeDocument/2006/relationships/hyperlink" Target="https://ccg-imaging-cgc-tradingcards-production.s3.amazonaws.com/17422968-979e-4f20-b8ed-9e50908a2f96/CAR6035588-104_OBV.jpg" TargetMode="External"/><Relationship Id="rId1247" Type="http://schemas.openxmlformats.org/officeDocument/2006/relationships/hyperlink" Target="https://ccg-imaging-cgc-tradingcards-production.s3.amazonaws.com/17363397-541f-4962-87fa-a45804f00ff5/CAR6016710-290_OBV.jpg,https://ccg-imaging-cgc-tradingcards-production.s3.amazonaws.com/17363397-541f-4962-87fa-a45804f00ff5/CAR6016710-290_REV.jpg" TargetMode="External"/><Relationship Id="rId2578" Type="http://schemas.openxmlformats.org/officeDocument/2006/relationships/hyperlink" Target="https://ccg-imaging-cgc-tradingcards-production.s3.amazonaws.com/17422968-979e-4f20-b8ed-9e50908a2f96/CAR6035588-104_REV.jpg" TargetMode="External"/><Relationship Id="rId1248" Type="http://schemas.openxmlformats.org/officeDocument/2006/relationships/hyperlink" Target="https://www.cgccards.com/certlookup/6016710290/" TargetMode="External"/><Relationship Id="rId2579" Type="http://schemas.openxmlformats.org/officeDocument/2006/relationships/hyperlink" Target="https://ccg-imaging-cgc-tradingcards-production.s3.amazonaws.com/17422968-979e-4f20-b8ed-9e50908a2f96/CAR6035588-104_OBV.jpg,https://ccg-imaging-cgc-tradingcards-production.s3.amazonaws.com/17422968-979e-4f20-b8ed-9e50908a2f96/CAR6035588-104_REV.jpg" TargetMode="External"/><Relationship Id="rId1249" Type="http://schemas.openxmlformats.org/officeDocument/2006/relationships/hyperlink" Target="https://ccg-imaging-cgc-tradingcards-production.s3.amazonaws.com/17363397-56bf-47a3-91da-5a219e6c62e8/CAR6016710-291_OBV.jpg" TargetMode="External"/><Relationship Id="rId415" Type="http://schemas.openxmlformats.org/officeDocument/2006/relationships/hyperlink" Target="https://ccg-imaging-cgc-tradingcards-production.s3.amazonaws.com/f8056656-8737-4df0-9bea-67f0effed88b/CSG1401036573-285_OBV.jpg,https://ccg-imaging-cgc-tradingcards-production.s3.amazonaws.com/f8056656-8737-4df0-9bea-67f0effed88b/CSG1401036573-285_REV.jpg" TargetMode="External"/><Relationship Id="rId414" Type="http://schemas.openxmlformats.org/officeDocument/2006/relationships/hyperlink" Target="https://ccg-imaging-cgc-tradingcards-production.s3.amazonaws.com/f8056656-8737-4df0-9bea-67f0effed88b/CSG1401036573-285_REV.jpg" TargetMode="External"/><Relationship Id="rId413" Type="http://schemas.openxmlformats.org/officeDocument/2006/relationships/hyperlink" Target="https://ccg-imaging-cgc-tradingcards-production.s3.amazonaws.com/f8056656-8737-4df0-9bea-67f0effed88b/CSG1401036573-285_OBV.jpg" TargetMode="External"/><Relationship Id="rId412" Type="http://schemas.openxmlformats.org/officeDocument/2006/relationships/hyperlink" Target="https://www.cgccards.com/certlookup/1401036573278/" TargetMode="External"/><Relationship Id="rId419" Type="http://schemas.openxmlformats.org/officeDocument/2006/relationships/hyperlink" Target="https://ccg-imaging-cgc-tradingcards-production.s3.amazonaws.com/bca3341c-e7fa-4745-a309-f220908fc42c/CSG1401036573-286_OBV.jpg,https://ccg-imaging-cgc-tradingcards-production.s3.amazonaws.com/bca3341c-e7fa-4745-a309-f220908fc42c/CSG1401036573-286_REV.jpg" TargetMode="External"/><Relationship Id="rId418" Type="http://schemas.openxmlformats.org/officeDocument/2006/relationships/hyperlink" Target="https://ccg-imaging-cgc-tradingcards-production.s3.amazonaws.com/bca3341c-e7fa-4745-a309-f220908fc42c/CSG1401036573-286_REV.jpg" TargetMode="External"/><Relationship Id="rId417" Type="http://schemas.openxmlformats.org/officeDocument/2006/relationships/hyperlink" Target="https://ccg-imaging-cgc-tradingcards-production.s3.amazonaws.com/bca3341c-e7fa-4745-a309-f220908fc42c/CSG1401036573-286_OBV.jpg" TargetMode="External"/><Relationship Id="rId416" Type="http://schemas.openxmlformats.org/officeDocument/2006/relationships/hyperlink" Target="https://www.cgccards.com/certlookup/1401036573285/" TargetMode="External"/><Relationship Id="rId2570" Type="http://schemas.openxmlformats.org/officeDocument/2006/relationships/hyperlink" Target="https://ccg-imaging-cgc-tradingcards-production.s3.amazonaws.com/17422967-9425-419a-822e-1cff29b866c8/CAR6035588-099_REV.jpg" TargetMode="External"/><Relationship Id="rId1240" Type="http://schemas.openxmlformats.org/officeDocument/2006/relationships/hyperlink" Target="https://www.cgccards.com/certlookup/6016701110/" TargetMode="External"/><Relationship Id="rId2571" Type="http://schemas.openxmlformats.org/officeDocument/2006/relationships/hyperlink" Target="https://ccg-imaging-cgc-tradingcards-production.s3.amazonaws.com/17422967-9425-419a-822e-1cff29b866c8/CAR6035588-099_OBV.jpg,https://ccg-imaging-cgc-tradingcards-production.s3.amazonaws.com/17422967-9425-419a-822e-1cff29b866c8/CAR6035588-099_REV.jpg" TargetMode="External"/><Relationship Id="rId1241" Type="http://schemas.openxmlformats.org/officeDocument/2006/relationships/hyperlink" Target="https://ccg-imaging-cgc-tradingcards-production.s3.amazonaws.com/17367705-3242-4c6b-8b09-d3462acac355/CAR6016701-132_OBV.jpg" TargetMode="External"/><Relationship Id="rId2572" Type="http://schemas.openxmlformats.org/officeDocument/2006/relationships/hyperlink" Target="https://www.cgccards.com/certlookup/6035588099/" TargetMode="External"/><Relationship Id="rId411" Type="http://schemas.openxmlformats.org/officeDocument/2006/relationships/hyperlink" Target="https://ccg-imaging-cgc-tradingcards-production.s3.amazonaws.com/640bd962-62c8-4670-8b58-cf522eacc84a/CSG1401036573-278_OBV.jpg,https://ccg-imaging-cgc-tradingcards-production.s3.amazonaws.com/640bd962-62c8-4670-8b58-cf522eacc84a/CSG1401036573-278_REV.jpg" TargetMode="External"/><Relationship Id="rId1242" Type="http://schemas.openxmlformats.org/officeDocument/2006/relationships/hyperlink" Target="https://ccg-imaging-cgc-tradingcards-production.s3.amazonaws.com/17367705-3242-4c6b-8b09-d3462acac355/CAR6016701-132_REV.jpg" TargetMode="External"/><Relationship Id="rId2573" Type="http://schemas.openxmlformats.org/officeDocument/2006/relationships/hyperlink" Target="https://ccg-imaging-cgc-tradingcards-production.s3.amazonaws.com/17422968-940b-4589-af7e-27e7fe0e613a/CAR6035588-103_OBV.jpg" TargetMode="External"/><Relationship Id="rId410" Type="http://schemas.openxmlformats.org/officeDocument/2006/relationships/hyperlink" Target="https://ccg-imaging-cgc-tradingcards-production.s3.amazonaws.com/640bd962-62c8-4670-8b58-cf522eacc84a/CSG1401036573-278_REV.jpg" TargetMode="External"/><Relationship Id="rId1243" Type="http://schemas.openxmlformats.org/officeDocument/2006/relationships/hyperlink" Target="https://ccg-imaging-cgc-tradingcards-production.s3.amazonaws.com/17367705-3242-4c6b-8b09-d3462acac355/CAR6016701-132_OBV.jpg,https://ccg-imaging-cgc-tradingcards-production.s3.amazonaws.com/17367705-3242-4c6b-8b09-d3462acac355/CAR6016701-132_REV.jpg" TargetMode="External"/><Relationship Id="rId2574" Type="http://schemas.openxmlformats.org/officeDocument/2006/relationships/hyperlink" Target="https://ccg-imaging-cgc-tradingcards-production.s3.amazonaws.com/17422968-940b-4589-af7e-27e7fe0e613a/CAR6035588-103_REV.jpg" TargetMode="External"/><Relationship Id="rId1244" Type="http://schemas.openxmlformats.org/officeDocument/2006/relationships/hyperlink" Target="https://www.cgccards.com/certlookup/6016701132/" TargetMode="External"/><Relationship Id="rId2575" Type="http://schemas.openxmlformats.org/officeDocument/2006/relationships/hyperlink" Target="https://ccg-imaging-cgc-tradingcards-production.s3.amazonaws.com/17422968-940b-4589-af7e-27e7fe0e613a/CAR6035588-103_OBV.jpg,https://ccg-imaging-cgc-tradingcards-production.s3.amazonaws.com/17422968-940b-4589-af7e-27e7fe0e613a/CAR6035588-103_REV.jpg" TargetMode="External"/><Relationship Id="rId1245" Type="http://schemas.openxmlformats.org/officeDocument/2006/relationships/hyperlink" Target="https://ccg-imaging-cgc-tradingcards-production.s3.amazonaws.com/17363397-541f-4962-87fa-a45804f00ff5/CAR6016710-290_OBV.jpg" TargetMode="External"/><Relationship Id="rId2576" Type="http://schemas.openxmlformats.org/officeDocument/2006/relationships/hyperlink" Target="https://www.cgccards.com/certlookup/6035588103/" TargetMode="External"/><Relationship Id="rId1279" Type="http://schemas.openxmlformats.org/officeDocument/2006/relationships/hyperlink" Target="https://ccg-imaging-cgc-tradingcards-production.s3.amazonaws.com/17364590-9059-4863-bf48-fdcb8a0f2159/CAR6016719-248_OBV.jpg,https://ccg-imaging-cgc-tradingcards-production.s3.amazonaws.com/17364590-9059-4863-bf48-fdcb8a0f2159/CAR6016719-248_REV.jpg" TargetMode="External"/><Relationship Id="rId448" Type="http://schemas.openxmlformats.org/officeDocument/2006/relationships/hyperlink" Target="https://www.cgccards.com/certlookup/1401036573298/" TargetMode="External"/><Relationship Id="rId447" Type="http://schemas.openxmlformats.org/officeDocument/2006/relationships/hyperlink" Target="https://ccg-imaging-cgc-tradingcards-production.s3.amazonaws.com/0f897d5c-41f7-4d42-b9ae-e11fe6e7d961/CSG1401036573-298_OBV.jpg,https://ccg-imaging-cgc-tradingcards-production.s3.amazonaws.com/0f897d5c-41f7-4d42-b9ae-e11fe6e7d961/CSG1401036573-298_REV.jpg" TargetMode="External"/><Relationship Id="rId446" Type="http://schemas.openxmlformats.org/officeDocument/2006/relationships/hyperlink" Target="https://ccg-imaging-cgc-tradingcards-production.s3.amazonaws.com/0f897d5c-41f7-4d42-b9ae-e11fe6e7d961/CSG1401036573-298_REV.jpg" TargetMode="External"/><Relationship Id="rId445" Type="http://schemas.openxmlformats.org/officeDocument/2006/relationships/hyperlink" Target="https://ccg-imaging-cgc-tradingcards-production.s3.amazonaws.com/0f897d5c-41f7-4d42-b9ae-e11fe6e7d961/CSG1401036573-298_OBV.jpg" TargetMode="External"/><Relationship Id="rId449" Type="http://schemas.openxmlformats.org/officeDocument/2006/relationships/hyperlink" Target="https://ccg-imaging-cgc-tradingcards-production.s3.amazonaws.com/231fdf15-219d-408c-a62e-1242584d1abb/CSG1401036573-299_OBV.jpg" TargetMode="External"/><Relationship Id="rId1270" Type="http://schemas.openxmlformats.org/officeDocument/2006/relationships/hyperlink" Target="https://ccg-imaging-cgc-tradingcards-production.s3.amazonaws.com/17364513-60da-4fd7-86e5-1f582d4ebb20/CAR6016712-292_REV.jpg" TargetMode="External"/><Relationship Id="rId440" Type="http://schemas.openxmlformats.org/officeDocument/2006/relationships/hyperlink" Target="https://www.cgccards.com/certlookup/1401036573295/" TargetMode="External"/><Relationship Id="rId1271" Type="http://schemas.openxmlformats.org/officeDocument/2006/relationships/hyperlink" Target="https://ccg-imaging-cgc-tradingcards-production.s3.amazonaws.com/17364513-60da-4fd7-86e5-1f582d4ebb20/CAR6016712-292_OBV.jpg,https://ccg-imaging-cgc-tradingcards-production.s3.amazonaws.com/17364513-60da-4fd7-86e5-1f582d4ebb20/CAR6016712-292_REV.jpg" TargetMode="External"/><Relationship Id="rId1272" Type="http://schemas.openxmlformats.org/officeDocument/2006/relationships/hyperlink" Target="https://www.cgccards.com/certlookup/6016712292/" TargetMode="External"/><Relationship Id="rId1273" Type="http://schemas.openxmlformats.org/officeDocument/2006/relationships/hyperlink" Target="https://ccg-imaging-cgc-tradingcards-production.s3.amazonaws.com/17364545-3316-4ba7-a159-1a88f7767ac2/CAR6016719-109_OBV.jpg" TargetMode="External"/><Relationship Id="rId1274" Type="http://schemas.openxmlformats.org/officeDocument/2006/relationships/hyperlink" Target="https://ccg-imaging-cgc-tradingcards-production.s3.amazonaws.com/17364545-3316-4ba7-a159-1a88f7767ac2/CAR6016719-109_REV.jpg" TargetMode="External"/><Relationship Id="rId444" Type="http://schemas.openxmlformats.org/officeDocument/2006/relationships/hyperlink" Target="https://www.cgccards.com/certlookup/1401036573296/" TargetMode="External"/><Relationship Id="rId1275" Type="http://schemas.openxmlformats.org/officeDocument/2006/relationships/hyperlink" Target="https://ccg-imaging-cgc-tradingcards-production.s3.amazonaws.com/17364545-3316-4ba7-a159-1a88f7767ac2/CAR6016719-109_OBV.jpg,https://ccg-imaging-cgc-tradingcards-production.s3.amazonaws.com/17364545-3316-4ba7-a159-1a88f7767ac2/CAR6016719-109_REV.jpg" TargetMode="External"/><Relationship Id="rId443" Type="http://schemas.openxmlformats.org/officeDocument/2006/relationships/hyperlink" Target="https://ccg-imaging-cgc-tradingcards-production.s3.amazonaws.com/3fe1cc4f-f2ab-47e4-92ca-4e305e788399/CSG1401036573-296_OBV.jpg,https://ccg-imaging-cgc-tradingcards-production.s3.amazonaws.com/3fe1cc4f-f2ab-47e4-92ca-4e305e788399/CSG1401036573-296_REV.jpg" TargetMode="External"/><Relationship Id="rId1276" Type="http://schemas.openxmlformats.org/officeDocument/2006/relationships/hyperlink" Target="https://www.cgccards.com/certlookup/6016719109/" TargetMode="External"/><Relationship Id="rId442" Type="http://schemas.openxmlformats.org/officeDocument/2006/relationships/hyperlink" Target="https://ccg-imaging-cgc-tradingcards-production.s3.amazonaws.com/3fe1cc4f-f2ab-47e4-92ca-4e305e788399/CSG1401036573-296_REV.jpg" TargetMode="External"/><Relationship Id="rId1277" Type="http://schemas.openxmlformats.org/officeDocument/2006/relationships/hyperlink" Target="https://ccg-imaging-cgc-tradingcards-production.s3.amazonaws.com/17364590-9059-4863-bf48-fdcb8a0f2159/CAR6016719-248_OBV.jpg" TargetMode="External"/><Relationship Id="rId441" Type="http://schemas.openxmlformats.org/officeDocument/2006/relationships/hyperlink" Target="https://ccg-imaging-cgc-tradingcards-production.s3.amazonaws.com/3fe1cc4f-f2ab-47e4-92ca-4e305e788399/CSG1401036573-296_OBV.jpg" TargetMode="External"/><Relationship Id="rId1278" Type="http://schemas.openxmlformats.org/officeDocument/2006/relationships/hyperlink" Target="https://ccg-imaging-cgc-tradingcards-production.s3.amazonaws.com/17364590-9059-4863-bf48-fdcb8a0f2159/CAR6016719-248_REV.jpg" TargetMode="External"/><Relationship Id="rId1268" Type="http://schemas.openxmlformats.org/officeDocument/2006/relationships/hyperlink" Target="https://www.cgccards.com/certlookup/6016712248/" TargetMode="External"/><Relationship Id="rId2599" Type="http://schemas.openxmlformats.org/officeDocument/2006/relationships/hyperlink" Target="https://ccg-imaging-cgc-tradingcards-production.s3.amazonaws.com/17422971-45c5-4c89-b7a2-a2a91e189c1a/CAR6035588-114_OBV.jpg,https://ccg-imaging-cgc-tradingcards-production.s3.amazonaws.com/17422971-45c5-4c89-b7a2-a2a91e189c1a/CAR6035588-114_REV.jpg" TargetMode="External"/><Relationship Id="rId1269" Type="http://schemas.openxmlformats.org/officeDocument/2006/relationships/hyperlink" Target="https://ccg-imaging-cgc-tradingcards-production.s3.amazonaws.com/17364513-60da-4fd7-86e5-1f582d4ebb20/CAR6016712-292_OBV.jpg" TargetMode="External"/><Relationship Id="rId437" Type="http://schemas.openxmlformats.org/officeDocument/2006/relationships/hyperlink" Target="https://ccg-imaging-cgc-tradingcards-production.s3.amazonaws.com/7e42fa20-ef02-457c-9f2b-f2b6e3492ac6/CSG1401036573-295_OBV.jpg" TargetMode="External"/><Relationship Id="rId436" Type="http://schemas.openxmlformats.org/officeDocument/2006/relationships/hyperlink" Target="https://www.cgccards.com/certlookup/1401036573292/" TargetMode="External"/><Relationship Id="rId435" Type="http://schemas.openxmlformats.org/officeDocument/2006/relationships/hyperlink" Target="https://ccg-imaging-cgc-tradingcards-production.s3.amazonaws.com/d7ae2ab3-0129-427a-87b7-bf939aac0884/CSG1401036573-292_OBV.jpg,https://ccg-imaging-cgc-tradingcards-production.s3.amazonaws.com/d7ae2ab3-0129-427a-87b7-bf939aac0884/CSG1401036573-292_REV.jpg" TargetMode="External"/><Relationship Id="rId434" Type="http://schemas.openxmlformats.org/officeDocument/2006/relationships/hyperlink" Target="https://ccg-imaging-cgc-tradingcards-production.s3.amazonaws.com/d7ae2ab3-0129-427a-87b7-bf939aac0884/CSG1401036573-292_REV.jpg" TargetMode="External"/><Relationship Id="rId439" Type="http://schemas.openxmlformats.org/officeDocument/2006/relationships/hyperlink" Target="https://ccg-imaging-cgc-tradingcards-production.s3.amazonaws.com/7e42fa20-ef02-457c-9f2b-f2b6e3492ac6/CSG1401036573-295_OBV.jpg,https://ccg-imaging-cgc-tradingcards-production.s3.amazonaws.com/7e42fa20-ef02-457c-9f2b-f2b6e3492ac6/CSG1401036573-295_REV.jpg" TargetMode="External"/><Relationship Id="rId438" Type="http://schemas.openxmlformats.org/officeDocument/2006/relationships/hyperlink" Target="https://ccg-imaging-cgc-tradingcards-production.s3.amazonaws.com/7e42fa20-ef02-457c-9f2b-f2b6e3492ac6/CSG1401036573-295_REV.jpg" TargetMode="External"/><Relationship Id="rId2590" Type="http://schemas.openxmlformats.org/officeDocument/2006/relationships/hyperlink" Target="https://ccg-imaging-cgc-tradingcards-production.s3.amazonaws.com/17422971-40df-4f7a-b137-d93736a2a3ef/CAR6035588-112_REV.jpg" TargetMode="External"/><Relationship Id="rId1260" Type="http://schemas.openxmlformats.org/officeDocument/2006/relationships/hyperlink" Target="https://www.cgccards.com/certlookup/6016712174/" TargetMode="External"/><Relationship Id="rId2591" Type="http://schemas.openxmlformats.org/officeDocument/2006/relationships/hyperlink" Target="https://ccg-imaging-cgc-tradingcards-production.s3.amazonaws.com/17422971-40df-4f7a-b137-d93736a2a3ef/CAR6035588-112_OBV.jpg,https://ccg-imaging-cgc-tradingcards-production.s3.amazonaws.com/17422971-40df-4f7a-b137-d93736a2a3ef/CAR6035588-112_REV.jpg" TargetMode="External"/><Relationship Id="rId1261" Type="http://schemas.openxmlformats.org/officeDocument/2006/relationships/hyperlink" Target="https://ccg-imaging-cgc-tradingcards-production.s3.amazonaws.com/17364493-1247-4392-aba4-4660f192d85b/CAR6016712-193_OBV.jpg" TargetMode="External"/><Relationship Id="rId2592" Type="http://schemas.openxmlformats.org/officeDocument/2006/relationships/hyperlink" Target="https://www.cgccards.com/certlookup/6035588112/" TargetMode="External"/><Relationship Id="rId1262" Type="http://schemas.openxmlformats.org/officeDocument/2006/relationships/hyperlink" Target="https://ccg-imaging-cgc-tradingcards-production.s3.amazonaws.com/17364493-1247-4392-aba4-4660f192d85b/CAR6016712-193_REV.jpg" TargetMode="External"/><Relationship Id="rId2593" Type="http://schemas.openxmlformats.org/officeDocument/2006/relationships/hyperlink" Target="https://ccg-imaging-cgc-tradingcards-production.s3.amazonaws.com/17422971-4398-4955-b0ca-1ef1f3a56d78/CAR6035588-113_OBV.jpg" TargetMode="External"/><Relationship Id="rId1263" Type="http://schemas.openxmlformats.org/officeDocument/2006/relationships/hyperlink" Target="https://ccg-imaging-cgc-tradingcards-production.s3.amazonaws.com/17364493-1247-4392-aba4-4660f192d85b/CAR6016712-193_OBV.jpg,https://ccg-imaging-cgc-tradingcards-production.s3.amazonaws.com/17364493-1247-4392-aba4-4660f192d85b/CAR6016712-193_REV.jpg" TargetMode="External"/><Relationship Id="rId2594" Type="http://schemas.openxmlformats.org/officeDocument/2006/relationships/hyperlink" Target="https://ccg-imaging-cgc-tradingcards-production.s3.amazonaws.com/17422971-4398-4955-b0ca-1ef1f3a56d78/CAR6035588-113_REV.jpg" TargetMode="External"/><Relationship Id="rId433" Type="http://schemas.openxmlformats.org/officeDocument/2006/relationships/hyperlink" Target="https://ccg-imaging-cgc-tradingcards-production.s3.amazonaws.com/d7ae2ab3-0129-427a-87b7-bf939aac0884/CSG1401036573-292_OBV.jpg" TargetMode="External"/><Relationship Id="rId1264" Type="http://schemas.openxmlformats.org/officeDocument/2006/relationships/hyperlink" Target="https://www.cgccards.com/certlookup/6016712193/" TargetMode="External"/><Relationship Id="rId2595" Type="http://schemas.openxmlformats.org/officeDocument/2006/relationships/hyperlink" Target="https://ccg-imaging-cgc-tradingcards-production.s3.amazonaws.com/17422971-4398-4955-b0ca-1ef1f3a56d78/CAR6035588-113_OBV.jpg,https://ccg-imaging-cgc-tradingcards-production.s3.amazonaws.com/17422971-4398-4955-b0ca-1ef1f3a56d78/CAR6035588-113_REV.jpg" TargetMode="External"/><Relationship Id="rId432" Type="http://schemas.openxmlformats.org/officeDocument/2006/relationships/hyperlink" Target="https://www.cgccards.com/certlookup/1401036573289/" TargetMode="External"/><Relationship Id="rId1265" Type="http://schemas.openxmlformats.org/officeDocument/2006/relationships/hyperlink" Target="https://ccg-imaging-cgc-tradingcards-production.s3.amazonaws.com/17364506-526b-4801-a48a-f817e47332d7/CAR6016712-248_OBV.jpg" TargetMode="External"/><Relationship Id="rId2596" Type="http://schemas.openxmlformats.org/officeDocument/2006/relationships/hyperlink" Target="https://www.cgccards.com/certlookup/6035588113/" TargetMode="External"/><Relationship Id="rId431" Type="http://schemas.openxmlformats.org/officeDocument/2006/relationships/hyperlink" Target="https://ccg-imaging-cgc-tradingcards-production.s3.amazonaws.com/d90dfc6c-29f4-417b-bb00-a1169d04c8fe/CSG1401036573-289_OBV.jpg,https://ccg-imaging-cgc-tradingcards-production.s3.amazonaws.com/d90dfc6c-29f4-417b-bb00-a1169d04c8fe/CSG1401036573-289_REV.jpg" TargetMode="External"/><Relationship Id="rId1266" Type="http://schemas.openxmlformats.org/officeDocument/2006/relationships/hyperlink" Target="https://ccg-imaging-cgc-tradingcards-production.s3.amazonaws.com/17364506-526b-4801-a48a-f817e47332d7/CAR6016712-248_REV.jpg" TargetMode="External"/><Relationship Id="rId2597" Type="http://schemas.openxmlformats.org/officeDocument/2006/relationships/hyperlink" Target="https://ccg-imaging-cgc-tradingcards-production.s3.amazonaws.com/17422971-45c5-4c89-b7a2-a2a91e189c1a/CAR6035588-114_OBV.jpg" TargetMode="External"/><Relationship Id="rId430" Type="http://schemas.openxmlformats.org/officeDocument/2006/relationships/hyperlink" Target="https://ccg-imaging-cgc-tradingcards-production.s3.amazonaws.com/d90dfc6c-29f4-417b-bb00-a1169d04c8fe/CSG1401036573-289_REV.jpg" TargetMode="External"/><Relationship Id="rId1267" Type="http://schemas.openxmlformats.org/officeDocument/2006/relationships/hyperlink" Target="https://ccg-imaging-cgc-tradingcards-production.s3.amazonaws.com/17364506-526b-4801-a48a-f817e47332d7/CAR6016712-248_OBV.jpg,https://ccg-imaging-cgc-tradingcards-production.s3.amazonaws.com/17364506-526b-4801-a48a-f817e47332d7/CAR6016712-248_REV.jpg" TargetMode="External"/><Relationship Id="rId2598" Type="http://schemas.openxmlformats.org/officeDocument/2006/relationships/hyperlink" Target="https://ccg-imaging-cgc-tradingcards-production.s3.amazonaws.com/17422971-45c5-4c89-b7a2-a2a91e189c1a/CAR6035588-114_REV.jpg" TargetMode="External"/><Relationship Id="rId3070" Type="http://schemas.openxmlformats.org/officeDocument/2006/relationships/hyperlink" Target="https://ccg-imaging-cgc-tradingcards-production.s3.amazonaws.com/17280486-5065-43ac-9c46-0e8a498a6bf6/CAR6001873-102_REV.jpg" TargetMode="External"/><Relationship Id="rId3072" Type="http://schemas.openxmlformats.org/officeDocument/2006/relationships/hyperlink" Target="https://www.cgccards.com/certlookup/6001873102/" TargetMode="External"/><Relationship Id="rId3071" Type="http://schemas.openxmlformats.org/officeDocument/2006/relationships/hyperlink" Target="https://ccg-imaging-cgc-tradingcards-production.s3.amazonaws.com/17280486-5065-43ac-9c46-0e8a498a6bf6/CAR6001873-102_OBV.jpg,https://ccg-imaging-cgc-tradingcards-production.s3.amazonaws.com/17280486-5065-43ac-9c46-0e8a498a6bf6/CAR6001873-102_REV.jpg" TargetMode="External"/><Relationship Id="rId3074" Type="http://schemas.openxmlformats.org/officeDocument/2006/relationships/hyperlink" Target="https://ccg-imaging-cgc-tradingcards-production.s3.amazonaws.com/17280469-8764-4068-a4e1-d68085d05eab/CAR6001873-103_REV.jpg" TargetMode="External"/><Relationship Id="rId3073" Type="http://schemas.openxmlformats.org/officeDocument/2006/relationships/hyperlink" Target="https://ccg-imaging-cgc-tradingcards-production.s3.amazonaws.com/17280469-8764-4068-a4e1-d68085d05eab/CAR6001873-103_OBV.jpg" TargetMode="External"/><Relationship Id="rId3076" Type="http://schemas.openxmlformats.org/officeDocument/2006/relationships/hyperlink" Target="https://www.cgccards.com/certlookup/6001873103/" TargetMode="External"/><Relationship Id="rId3075" Type="http://schemas.openxmlformats.org/officeDocument/2006/relationships/hyperlink" Target="https://ccg-imaging-cgc-tradingcards-production.s3.amazonaws.com/17280469-8764-4068-a4e1-d68085d05eab/CAR6001873-103_OBV.jpg,https://ccg-imaging-cgc-tradingcards-production.s3.amazonaws.com/17280469-8764-4068-a4e1-d68085d05eab/CAR6001873-103_REV.jpg" TargetMode="External"/><Relationship Id="rId3078" Type="http://schemas.openxmlformats.org/officeDocument/2006/relationships/hyperlink" Target="https://ccg-imaging-cgc-tradingcards-production.s3.amazonaws.com/17280469-890a-4d04-9529-35da6e759e2c/CAR6001873-104_REV.jpg" TargetMode="External"/><Relationship Id="rId3077" Type="http://schemas.openxmlformats.org/officeDocument/2006/relationships/hyperlink" Target="https://ccg-imaging-cgc-tradingcards-production.s3.amazonaws.com/17280469-890a-4d04-9529-35da6e759e2c/CAR6001873-104_OBV.jpg" TargetMode="External"/><Relationship Id="rId3079" Type="http://schemas.openxmlformats.org/officeDocument/2006/relationships/hyperlink" Target="https://ccg-imaging-cgc-tradingcards-production.s3.amazonaws.com/17280469-890a-4d04-9529-35da6e759e2c/CAR6001873-104_OBV.jpg,https://ccg-imaging-cgc-tradingcards-production.s3.amazonaws.com/17280469-890a-4d04-9529-35da6e759e2c/CAR6001873-104_REV.jpg" TargetMode="External"/><Relationship Id="rId3061" Type="http://schemas.openxmlformats.org/officeDocument/2006/relationships/hyperlink" Target="https://ccg-imaging-cgc-tradingcards-production.s3.amazonaws.com/b33ff97d-0d70-4669-b434-e5c17114e18b/CAR6001870-053_OBV.jpg" TargetMode="External"/><Relationship Id="rId3060" Type="http://schemas.openxmlformats.org/officeDocument/2006/relationships/hyperlink" Target="https://www.cgccards.com/certlookup/6001868185/" TargetMode="External"/><Relationship Id="rId3063" Type="http://schemas.openxmlformats.org/officeDocument/2006/relationships/hyperlink" Target="https://ccg-imaging-cgc-tradingcards-production.s3.amazonaws.com/b33ff97d-0d70-4669-b434-e5c17114e18b/CAR6001870-053_OBV.jpg,https://ccg-imaging-cgc-tradingcards-production.s3.amazonaws.com/b33ff97d-0d70-4669-b434-e5c17114e18b/CAR6001870-053_REV.jpg" TargetMode="External"/><Relationship Id="rId3062" Type="http://schemas.openxmlformats.org/officeDocument/2006/relationships/hyperlink" Target="https://ccg-imaging-cgc-tradingcards-production.s3.amazonaws.com/b33ff97d-0d70-4669-b434-e5c17114e18b/CAR6001870-053_REV.jpg" TargetMode="External"/><Relationship Id="rId3065" Type="http://schemas.openxmlformats.org/officeDocument/2006/relationships/hyperlink" Target="https://ccg-imaging-cgc-tradingcards-production.s3.amazonaws.com/17280469-849b-4304-a315-d79f655471f8/CAR6001873-101_OBV.jpg" TargetMode="External"/><Relationship Id="rId3064" Type="http://schemas.openxmlformats.org/officeDocument/2006/relationships/hyperlink" Target="https://www.cgccards.com/certlookup/6001870053/" TargetMode="External"/><Relationship Id="rId3067" Type="http://schemas.openxmlformats.org/officeDocument/2006/relationships/hyperlink" Target="https://ccg-imaging-cgc-tradingcards-production.s3.amazonaws.com/17280469-849b-4304-a315-d79f655471f8/CAR6001873-101_OBV.jpg,https://ccg-imaging-cgc-tradingcards-production.s3.amazonaws.com/17280469-849b-4304-a315-d79f655471f8/CAR6001873-101_REV.jpg" TargetMode="External"/><Relationship Id="rId3066" Type="http://schemas.openxmlformats.org/officeDocument/2006/relationships/hyperlink" Target="https://ccg-imaging-cgc-tradingcards-production.s3.amazonaws.com/17280469-849b-4304-a315-d79f655471f8/CAR6001873-101_REV.jpg" TargetMode="External"/><Relationship Id="rId3069" Type="http://schemas.openxmlformats.org/officeDocument/2006/relationships/hyperlink" Target="https://ccg-imaging-cgc-tradingcards-production.s3.amazonaws.com/17280486-5065-43ac-9c46-0e8a498a6bf6/CAR6001873-102_OBV.jpg" TargetMode="External"/><Relationship Id="rId3068" Type="http://schemas.openxmlformats.org/officeDocument/2006/relationships/hyperlink" Target="https://www.cgccards.com/certlookup/6001873101/" TargetMode="External"/><Relationship Id="rId3090" Type="http://schemas.openxmlformats.org/officeDocument/2006/relationships/hyperlink" Target="https://ccg-imaging-cgc-tradingcards-production.s3.amazonaws.com/17280469-951e-405a-ac4d-d5ba1261fbcf/CAR6001873-107_REV.jpg" TargetMode="External"/><Relationship Id="rId3092" Type="http://schemas.openxmlformats.org/officeDocument/2006/relationships/hyperlink" Target="https://www.cgccards.com/certlookup/6001873107/" TargetMode="External"/><Relationship Id="rId3091" Type="http://schemas.openxmlformats.org/officeDocument/2006/relationships/hyperlink" Target="https://ccg-imaging-cgc-tradingcards-production.s3.amazonaws.com/17280469-951e-405a-ac4d-d5ba1261fbcf/CAR6001873-107_OBV.jpg,https://ccg-imaging-cgc-tradingcards-production.s3.amazonaws.com/17280469-951e-405a-ac4d-d5ba1261fbcf/CAR6001873-107_REV.jpg" TargetMode="External"/><Relationship Id="rId3094" Type="http://schemas.openxmlformats.org/officeDocument/2006/relationships/hyperlink" Target="https://ccg-imaging-cgc-tradingcards-production.s3.amazonaws.com/17280469-9763-4f31-b484-1486d9941320/CAR6001873-108_REV.jpg" TargetMode="External"/><Relationship Id="rId3093" Type="http://schemas.openxmlformats.org/officeDocument/2006/relationships/hyperlink" Target="https://ccg-imaging-cgc-tradingcards-production.s3.amazonaws.com/17280469-9763-4f31-b484-1486d9941320/CAR6001873-108_OBV.jpg" TargetMode="External"/><Relationship Id="rId3096" Type="http://schemas.openxmlformats.org/officeDocument/2006/relationships/hyperlink" Target="https://www.cgccards.com/certlookup/6001873108/" TargetMode="External"/><Relationship Id="rId3095" Type="http://schemas.openxmlformats.org/officeDocument/2006/relationships/hyperlink" Target="https://ccg-imaging-cgc-tradingcards-production.s3.amazonaws.com/17280469-9763-4f31-b484-1486d9941320/CAR6001873-108_OBV.jpg,https://ccg-imaging-cgc-tradingcards-production.s3.amazonaws.com/17280469-9763-4f31-b484-1486d9941320/CAR6001873-108_REV.jpg" TargetMode="External"/><Relationship Id="rId3098" Type="http://schemas.openxmlformats.org/officeDocument/2006/relationships/hyperlink" Target="https://ccg-imaging-cgc-tradingcards-production.s3.amazonaws.com/17280470-002e-4fa9-9414-0bb75901a7ba/CAR6001873-109_REV.jpg" TargetMode="External"/><Relationship Id="rId3097" Type="http://schemas.openxmlformats.org/officeDocument/2006/relationships/hyperlink" Target="https://ccg-imaging-cgc-tradingcards-production.s3.amazonaws.com/17280470-002e-4fa9-9414-0bb75901a7ba/CAR6001873-109_OBV.jpg" TargetMode="External"/><Relationship Id="rId3099" Type="http://schemas.openxmlformats.org/officeDocument/2006/relationships/hyperlink" Target="https://ccg-imaging-cgc-tradingcards-production.s3.amazonaws.com/17280470-002e-4fa9-9414-0bb75901a7ba/CAR6001873-109_OBV.jpg,https://ccg-imaging-cgc-tradingcards-production.s3.amazonaws.com/17280470-002e-4fa9-9414-0bb75901a7ba/CAR6001873-109_REV.jpg" TargetMode="External"/><Relationship Id="rId3081" Type="http://schemas.openxmlformats.org/officeDocument/2006/relationships/hyperlink" Target="https://ccg-imaging-cgc-tradingcards-production.s3.amazonaws.com/17280469-91bd-4a5e-8e56-e9638e64f7ab/CAR6001873-105_OBV.jpg" TargetMode="External"/><Relationship Id="rId3080" Type="http://schemas.openxmlformats.org/officeDocument/2006/relationships/hyperlink" Target="https://www.cgccards.com/certlookup/6001873104/" TargetMode="External"/><Relationship Id="rId3083" Type="http://schemas.openxmlformats.org/officeDocument/2006/relationships/hyperlink" Target="https://ccg-imaging-cgc-tradingcards-production.s3.amazonaws.com/17280469-91bd-4a5e-8e56-e9638e64f7ab/CAR6001873-105_OBV.jpg,https://ccg-imaging-cgc-tradingcards-production.s3.amazonaws.com/17280469-91bd-4a5e-8e56-e9638e64f7ab/CAR6001873-105_REV.jpg" TargetMode="External"/><Relationship Id="rId3082" Type="http://schemas.openxmlformats.org/officeDocument/2006/relationships/hyperlink" Target="https://ccg-imaging-cgc-tradingcards-production.s3.amazonaws.com/17280469-91bd-4a5e-8e56-e9638e64f7ab/CAR6001873-105_REV.jpg" TargetMode="External"/><Relationship Id="rId3085" Type="http://schemas.openxmlformats.org/officeDocument/2006/relationships/hyperlink" Target="https://ccg-imaging-cgc-tradingcards-production.s3.amazonaws.com/17280469-93b9-4fc7-a744-6ed2d3223b17/CAR6001873-106_OBV.jpg" TargetMode="External"/><Relationship Id="rId3084" Type="http://schemas.openxmlformats.org/officeDocument/2006/relationships/hyperlink" Target="https://www.cgccards.com/certlookup/6001873105/" TargetMode="External"/><Relationship Id="rId3087" Type="http://schemas.openxmlformats.org/officeDocument/2006/relationships/hyperlink" Target="https://ccg-imaging-cgc-tradingcards-production.s3.amazonaws.com/17280469-93b9-4fc7-a744-6ed2d3223b17/CAR6001873-106_OBV.jpg,https://ccg-imaging-cgc-tradingcards-production.s3.amazonaws.com/17280469-93b9-4fc7-a744-6ed2d3223b17/CAR6001873-106_REV.jpg" TargetMode="External"/><Relationship Id="rId3086" Type="http://schemas.openxmlformats.org/officeDocument/2006/relationships/hyperlink" Target="https://ccg-imaging-cgc-tradingcards-production.s3.amazonaws.com/17280469-93b9-4fc7-a744-6ed2d3223b17/CAR6001873-106_REV.jpg" TargetMode="External"/><Relationship Id="rId3089" Type="http://schemas.openxmlformats.org/officeDocument/2006/relationships/hyperlink" Target="https://ccg-imaging-cgc-tradingcards-production.s3.amazonaws.com/17280469-951e-405a-ac4d-d5ba1261fbcf/CAR6001873-107_OBV.jpg" TargetMode="External"/><Relationship Id="rId3088" Type="http://schemas.openxmlformats.org/officeDocument/2006/relationships/hyperlink" Target="https://www.cgccards.com/certlookup/6001873106/" TargetMode="External"/><Relationship Id="rId3039" Type="http://schemas.openxmlformats.org/officeDocument/2006/relationships/hyperlink" Target="https://ccg-imaging-cgc-tradingcards-production.s3.amazonaws.com/17271144-012c-4195-b159-431eab8bc226/CAR6001850-298_OBV.jpg,https://ccg-imaging-cgc-tradingcards-production.s3.amazonaws.com/17271144-012c-4195-b159-431eab8bc226/CAR6001850-298_REV.jpg" TargetMode="External"/><Relationship Id="rId1" Type="http://schemas.openxmlformats.org/officeDocument/2006/relationships/hyperlink" Target="https://ccg-imaging-cgc-tradingcards-production.s3.amazonaws.com/17425866-67a3-44dd-a2ee-fbcdcb9943f4/CAR6035585-083_OBV.jpg" TargetMode="External"/><Relationship Id="rId2" Type="http://schemas.openxmlformats.org/officeDocument/2006/relationships/hyperlink" Target="https://ccg-imaging-cgc-tradingcards-production.s3.amazonaws.com/17425866-67a3-44dd-a2ee-fbcdcb9943f4/CAR6035585-083_REV.jpg" TargetMode="External"/><Relationship Id="rId3" Type="http://schemas.openxmlformats.org/officeDocument/2006/relationships/hyperlink" Target="https://ccg-imaging-cgc-tradingcards-production.s3.amazonaws.com/17425866-67a3-44dd-a2ee-fbcdcb9943f4/CAR6035585-083_OBV.jpg,https://ccg-imaging-cgc-tradingcards-production.s3.amazonaws.com/17425866-67a3-44dd-a2ee-fbcdcb9943f4/CAR6035585-083_REV.jpg" TargetMode="External"/><Relationship Id="rId4" Type="http://schemas.openxmlformats.org/officeDocument/2006/relationships/hyperlink" Target="https://www.cgccards.com/certlookup/6035585083/" TargetMode="External"/><Relationship Id="rId3030" Type="http://schemas.openxmlformats.org/officeDocument/2006/relationships/hyperlink" Target="https://ccg-imaging-cgc-tradingcards-production.s3.amazonaws.com/1285df6b-b5bf-4117-8363-abbd34a03509/CAR6001837-239_REV.jpg" TargetMode="External"/><Relationship Id="rId9" Type="http://schemas.openxmlformats.org/officeDocument/2006/relationships/hyperlink" Target="https://ccg-imaging-cgc-tradingcards-production.s3.amazonaws.com/17425870-26cd-4c41-b5a1-bb0637e14a45/CAR6035585-091_OBV.jpg" TargetMode="External"/><Relationship Id="rId3032" Type="http://schemas.openxmlformats.org/officeDocument/2006/relationships/hyperlink" Target="https://www.cgccards.com/certlookup/6001837239/" TargetMode="External"/><Relationship Id="rId3031" Type="http://schemas.openxmlformats.org/officeDocument/2006/relationships/hyperlink" Target="https://ccg-imaging-cgc-tradingcards-production.s3.amazonaws.com/1285df6b-b5bf-4117-8363-abbd34a03509/CAR6001837-239_OBV.jpg,https://ccg-imaging-cgc-tradingcards-production.s3.amazonaws.com/1285df6b-b5bf-4117-8363-abbd34a03509/CAR6001837-239_REV.jpg" TargetMode="External"/><Relationship Id="rId3034" Type="http://schemas.openxmlformats.org/officeDocument/2006/relationships/hyperlink" Target="https://ccg-imaging-cgc-tradingcards-production.s3.amazonaws.com/17280490-15b0-4161-92bd-b9c355a2c549/CAR6001844-194_REV.jpg" TargetMode="External"/><Relationship Id="rId3033" Type="http://schemas.openxmlformats.org/officeDocument/2006/relationships/hyperlink" Target="https://ccg-imaging-cgc-tradingcards-production.s3.amazonaws.com/17280490-15b0-4161-92bd-b9c355a2c549/CAR6001844-194_OBV.jpg" TargetMode="External"/><Relationship Id="rId5" Type="http://schemas.openxmlformats.org/officeDocument/2006/relationships/hyperlink" Target="https://ccg-imaging-cgc-tradingcards-production.s3.amazonaws.com/17425866-7572-494d-8cbd-b56008ea1728/CAR6035585-086_OBV.jpg" TargetMode="External"/><Relationship Id="rId3036" Type="http://schemas.openxmlformats.org/officeDocument/2006/relationships/hyperlink" Target="https://www.cgccards.com/certlookup/6001844194/" TargetMode="External"/><Relationship Id="rId6" Type="http://schemas.openxmlformats.org/officeDocument/2006/relationships/hyperlink" Target="https://ccg-imaging-cgc-tradingcards-production.s3.amazonaws.com/17425866-7572-494d-8cbd-b56008ea1728/CAR6035585-086_REV.jpg" TargetMode="External"/><Relationship Id="rId3035" Type="http://schemas.openxmlformats.org/officeDocument/2006/relationships/hyperlink" Target="https://ccg-imaging-cgc-tradingcards-production.s3.amazonaws.com/17280490-15b0-4161-92bd-b9c355a2c549/CAR6001844-194_OBV.jpg,https://ccg-imaging-cgc-tradingcards-production.s3.amazonaws.com/17280490-15b0-4161-92bd-b9c355a2c549/CAR6001844-194_REV.jpg" TargetMode="External"/><Relationship Id="rId7" Type="http://schemas.openxmlformats.org/officeDocument/2006/relationships/hyperlink" Target="https://ccg-imaging-cgc-tradingcards-production.s3.amazonaws.com/17425866-7572-494d-8cbd-b56008ea1728/CAR6035585-086_OBV.jpg,https://ccg-imaging-cgc-tradingcards-production.s3.amazonaws.com/17425866-7572-494d-8cbd-b56008ea1728/CAR6035585-086_REV.jpg" TargetMode="External"/><Relationship Id="rId3038" Type="http://schemas.openxmlformats.org/officeDocument/2006/relationships/hyperlink" Target="https://ccg-imaging-cgc-tradingcards-production.s3.amazonaws.com/17271144-012c-4195-b159-431eab8bc226/CAR6001850-298_REV.jpg" TargetMode="External"/><Relationship Id="rId8" Type="http://schemas.openxmlformats.org/officeDocument/2006/relationships/hyperlink" Target="https://www.cgccards.com/certlookup/6035585086/" TargetMode="External"/><Relationship Id="rId3037" Type="http://schemas.openxmlformats.org/officeDocument/2006/relationships/hyperlink" Target="https://ccg-imaging-cgc-tradingcards-production.s3.amazonaws.com/17271144-012c-4195-b159-431eab8bc226/CAR6001850-298_OBV.jpg" TargetMode="External"/><Relationship Id="rId3029" Type="http://schemas.openxmlformats.org/officeDocument/2006/relationships/hyperlink" Target="https://ccg-imaging-cgc-tradingcards-production.s3.amazonaws.com/1285df6b-b5bf-4117-8363-abbd34a03509/CAR6001837-239_OBV.jpg" TargetMode="External"/><Relationship Id="rId3028" Type="http://schemas.openxmlformats.org/officeDocument/2006/relationships/hyperlink" Target="https://www.cgccards.com/certlookup/6001837238/" TargetMode="External"/><Relationship Id="rId3021" Type="http://schemas.openxmlformats.org/officeDocument/2006/relationships/hyperlink" Target="https://ccg-imaging-cgc-tradingcards-production.s3.amazonaws.com/17274549-13a6-4d4d-87e7-f852d8794ace/CAR6001834-145_OBV.jpg" TargetMode="External"/><Relationship Id="rId3020" Type="http://schemas.openxmlformats.org/officeDocument/2006/relationships/hyperlink" Target="https://www.cgccards.com/certlookup/6001832068/" TargetMode="External"/><Relationship Id="rId3023" Type="http://schemas.openxmlformats.org/officeDocument/2006/relationships/hyperlink" Target="https://ccg-imaging-cgc-tradingcards-production.s3.amazonaws.com/17274549-13a6-4d4d-87e7-f852d8794ace/CAR6001834-145_OBV.jpg,https://ccg-imaging-cgc-tradingcards-production.s3.amazonaws.com/17274549-13a6-4d4d-87e7-f852d8794ace/CAR6001834-145_REV.jpg" TargetMode="External"/><Relationship Id="rId3022" Type="http://schemas.openxmlformats.org/officeDocument/2006/relationships/hyperlink" Target="https://ccg-imaging-cgc-tradingcards-production.s3.amazonaws.com/17274549-13a6-4d4d-87e7-f852d8794ace/CAR6001834-145_REV.jpg" TargetMode="External"/><Relationship Id="rId3025" Type="http://schemas.openxmlformats.org/officeDocument/2006/relationships/hyperlink" Target="https://ccg-imaging-cgc-tradingcards-production.s3.amazonaws.com/55e23355-e7c8-4ba8-9dfe-9a3f6d359349/CAR6001837-238_OBV.jpg" TargetMode="External"/><Relationship Id="rId3024" Type="http://schemas.openxmlformats.org/officeDocument/2006/relationships/hyperlink" Target="https://www.cgccards.com/certlookup/6001834145/" TargetMode="External"/><Relationship Id="rId3027" Type="http://schemas.openxmlformats.org/officeDocument/2006/relationships/hyperlink" Target="https://ccg-imaging-cgc-tradingcards-production.s3.amazonaws.com/55e23355-e7c8-4ba8-9dfe-9a3f6d359349/CAR6001837-238_OBV.jpg,https://ccg-imaging-cgc-tradingcards-production.s3.amazonaws.com/55e23355-e7c8-4ba8-9dfe-9a3f6d359349/CAR6001837-238_REV.jpg" TargetMode="External"/><Relationship Id="rId3026" Type="http://schemas.openxmlformats.org/officeDocument/2006/relationships/hyperlink" Target="https://ccg-imaging-cgc-tradingcards-production.s3.amazonaws.com/55e23355-e7c8-4ba8-9dfe-9a3f6d359349/CAR6001837-238_REV.jpg" TargetMode="External"/><Relationship Id="rId3050" Type="http://schemas.openxmlformats.org/officeDocument/2006/relationships/hyperlink" Target="https://ccg-imaging-cgc-tradingcards-production.s3.amazonaws.com/17290840-6781-4106-8dbe-667eab18fb0d/CAR6001854-241_REV.jpg" TargetMode="External"/><Relationship Id="rId3052" Type="http://schemas.openxmlformats.org/officeDocument/2006/relationships/hyperlink" Target="https://www.cgccards.com/certlookup/6001854241/" TargetMode="External"/><Relationship Id="rId3051" Type="http://schemas.openxmlformats.org/officeDocument/2006/relationships/hyperlink" Target="https://ccg-imaging-cgc-tradingcards-production.s3.amazonaws.com/17290840-6781-4106-8dbe-667eab18fb0d/CAR6001854-241_OBV.jpg,https://ccg-imaging-cgc-tradingcards-production.s3.amazonaws.com/17290840-6781-4106-8dbe-667eab18fb0d/CAR6001854-241_REV.jpg" TargetMode="External"/><Relationship Id="rId3054" Type="http://schemas.openxmlformats.org/officeDocument/2006/relationships/hyperlink" Target="https://ccg-imaging-cgc-tradingcards-production.s3.amazonaws.com/0db8f6d2-54ae-4a18-b75b-f47cda982fda/CAR6001857-178_REV.jpg" TargetMode="External"/><Relationship Id="rId3053" Type="http://schemas.openxmlformats.org/officeDocument/2006/relationships/hyperlink" Target="https://ccg-imaging-cgc-tradingcards-production.s3.amazonaws.com/0db8f6d2-54ae-4a18-b75b-f47cda982fda/CAR6001857-178_OBV.jpg" TargetMode="External"/><Relationship Id="rId3056" Type="http://schemas.openxmlformats.org/officeDocument/2006/relationships/hyperlink" Target="https://www.cgccards.com/certlookup/6001857178/" TargetMode="External"/><Relationship Id="rId3055" Type="http://schemas.openxmlformats.org/officeDocument/2006/relationships/hyperlink" Target="https://ccg-imaging-cgc-tradingcards-production.s3.amazonaws.com/0db8f6d2-54ae-4a18-b75b-f47cda982fda/CAR6001857-178_OBV.jpg,https://ccg-imaging-cgc-tradingcards-production.s3.amazonaws.com/0db8f6d2-54ae-4a18-b75b-f47cda982fda/CAR6001857-178_REV.jpg" TargetMode="External"/><Relationship Id="rId3058" Type="http://schemas.openxmlformats.org/officeDocument/2006/relationships/hyperlink" Target="https://ccg-imaging-cgc-tradingcards-production.s3.amazonaws.com/17278817-71df-43b9-94a4-10d577bdf281/CAR6001868-185_REV.jpg" TargetMode="External"/><Relationship Id="rId3057" Type="http://schemas.openxmlformats.org/officeDocument/2006/relationships/hyperlink" Target="https://ccg-imaging-cgc-tradingcards-production.s3.amazonaws.com/17278817-71df-43b9-94a4-10d577bdf281/CAR6001868-185_OBV.jpg" TargetMode="External"/><Relationship Id="rId3059" Type="http://schemas.openxmlformats.org/officeDocument/2006/relationships/hyperlink" Target="https://ccg-imaging-cgc-tradingcards-production.s3.amazonaws.com/17278817-71df-43b9-94a4-10d577bdf281/CAR6001868-185_OBV.jpg,https://ccg-imaging-cgc-tradingcards-production.s3.amazonaws.com/17278817-71df-43b9-94a4-10d577bdf281/CAR6001868-185_REV.jpg" TargetMode="External"/><Relationship Id="rId3041" Type="http://schemas.openxmlformats.org/officeDocument/2006/relationships/hyperlink" Target="https://ccg-imaging-cgc-tradingcards-production.s3.amazonaws.com/00b41b4d-ab1d-4d92-8f1c-b2ac929dff8f/CAR6001852-080_OBV.jpg" TargetMode="External"/><Relationship Id="rId3040" Type="http://schemas.openxmlformats.org/officeDocument/2006/relationships/hyperlink" Target="https://www.cgccards.com/certlookup/6001850298/" TargetMode="External"/><Relationship Id="rId3043" Type="http://schemas.openxmlformats.org/officeDocument/2006/relationships/hyperlink" Target="https://ccg-imaging-cgc-tradingcards-production.s3.amazonaws.com/00b41b4d-ab1d-4d92-8f1c-b2ac929dff8f/CAR6001852-080_OBV.jpg,https://ccg-imaging-cgc-tradingcards-production.s3.amazonaws.com/00b41b4d-ab1d-4d92-8f1c-b2ac929dff8f/CAR6001852-080_REV.jpg" TargetMode="External"/><Relationship Id="rId3042" Type="http://schemas.openxmlformats.org/officeDocument/2006/relationships/hyperlink" Target="https://ccg-imaging-cgc-tradingcards-production.s3.amazonaws.com/00b41b4d-ab1d-4d92-8f1c-b2ac929dff8f/CAR6001852-080_REV.jpg" TargetMode="External"/><Relationship Id="rId3045" Type="http://schemas.openxmlformats.org/officeDocument/2006/relationships/hyperlink" Target="https://ccg-imaging-cgc-tradingcards-production.s3.amazonaws.com/0b9af0dc-9fac-4077-abfd-f7d2f3d6454d/CAR6001852-139_OBV.jpg" TargetMode="External"/><Relationship Id="rId3044" Type="http://schemas.openxmlformats.org/officeDocument/2006/relationships/hyperlink" Target="https://www.cgccards.com/certlookup/6001852080/" TargetMode="External"/><Relationship Id="rId3047" Type="http://schemas.openxmlformats.org/officeDocument/2006/relationships/hyperlink" Target="https://ccg-imaging-cgc-tradingcards-production.s3.amazonaws.com/0b9af0dc-9fac-4077-abfd-f7d2f3d6454d/CAR6001852-139_OBV.jpg,https://ccg-imaging-cgc-tradingcards-production.s3.amazonaws.com/0b9af0dc-9fac-4077-abfd-f7d2f3d6454d/CAR6001852-139_REV.jpg" TargetMode="External"/><Relationship Id="rId3046" Type="http://schemas.openxmlformats.org/officeDocument/2006/relationships/hyperlink" Target="https://ccg-imaging-cgc-tradingcards-production.s3.amazonaws.com/0b9af0dc-9fac-4077-abfd-f7d2f3d6454d/CAR6001852-139_REV.jpg" TargetMode="External"/><Relationship Id="rId3049" Type="http://schemas.openxmlformats.org/officeDocument/2006/relationships/hyperlink" Target="https://ccg-imaging-cgc-tradingcards-production.s3.amazonaws.com/17290840-6781-4106-8dbe-667eab18fb0d/CAR6001854-241_OBV.jpg" TargetMode="External"/><Relationship Id="rId3048" Type="http://schemas.openxmlformats.org/officeDocument/2006/relationships/hyperlink" Target="https://www.cgccards.com/certlookup/6001852139/" TargetMode="External"/><Relationship Id="rId3911" Type="http://schemas.openxmlformats.org/officeDocument/2006/relationships/hyperlink" Target="https://ccg-imaging-cgc-tradingcards-production.s3.amazonaws.com/3c45c787-66fa-428c-9987-e008b632d818/CRD1401036714-014_OBV.jpg,https://ccg-imaging-cgc-tradingcards-production.s3.amazonaws.com/3c45c787-66fa-428c-9987-e008b632d818/CRD1401036714-014_REV.jpg" TargetMode="External"/><Relationship Id="rId3910" Type="http://schemas.openxmlformats.org/officeDocument/2006/relationships/hyperlink" Target="https://ccg-imaging-cgc-tradingcards-production.s3.amazonaws.com/3c45c787-66fa-428c-9987-e008b632d818/CRD1401036714-014_REV.jpg" TargetMode="External"/><Relationship Id="rId3913" Type="http://schemas.openxmlformats.org/officeDocument/2006/relationships/hyperlink" Target="https://ccg-imaging-cgc-tradingcards-production.s3.amazonaws.com/4b303c70-03c9-4743-9ccc-b9078de3e5c7/CRD1401036714-041_OBV.jpg" TargetMode="External"/><Relationship Id="rId3912" Type="http://schemas.openxmlformats.org/officeDocument/2006/relationships/hyperlink" Target="https://www.cgccards.com/certlookup/1401036714014/" TargetMode="External"/><Relationship Id="rId3915" Type="http://schemas.openxmlformats.org/officeDocument/2006/relationships/hyperlink" Target="https://ccg-imaging-cgc-tradingcards-production.s3.amazonaws.com/4b303c70-03c9-4743-9ccc-b9078de3e5c7/CRD1401036714-041_OBV.jpg,https://ccg-imaging-cgc-tradingcards-production.s3.amazonaws.com/4b303c70-03c9-4743-9ccc-b9078de3e5c7/CRD1401036714-041_REV.jpg" TargetMode="External"/><Relationship Id="rId3914" Type="http://schemas.openxmlformats.org/officeDocument/2006/relationships/hyperlink" Target="https://ccg-imaging-cgc-tradingcards-production.s3.amazonaws.com/4b303c70-03c9-4743-9ccc-b9078de3e5c7/CRD1401036714-041_REV.jpg" TargetMode="External"/><Relationship Id="rId3917" Type="http://schemas.openxmlformats.org/officeDocument/2006/relationships/hyperlink" Target="https://ccg-imaging-cgc-tradingcards-production.s3.amazonaws.com/f15bb028-3f4c-48ca-97ac-4eecec2a9691/CAR6001837-043_OBV.jpg" TargetMode="External"/><Relationship Id="rId3916" Type="http://schemas.openxmlformats.org/officeDocument/2006/relationships/hyperlink" Target="https://www.cgccards.com/certlookup/1401036714041/" TargetMode="External"/><Relationship Id="rId3919" Type="http://schemas.openxmlformats.org/officeDocument/2006/relationships/hyperlink" Target="https://ccg-imaging-cgc-tradingcards-production.s3.amazonaws.com/f15bb028-3f4c-48ca-97ac-4eecec2a9691/CAR6001837-043_OBV.jpg,https://ccg-imaging-cgc-tradingcards-production.s3.amazonaws.com/f15bb028-3f4c-48ca-97ac-4eecec2a9691/CAR6001837-043_REV.jpg" TargetMode="External"/><Relationship Id="rId3918" Type="http://schemas.openxmlformats.org/officeDocument/2006/relationships/hyperlink" Target="https://ccg-imaging-cgc-tradingcards-production.s3.amazonaws.com/f15bb028-3f4c-48ca-97ac-4eecec2a9691/CAR6001837-043_REV.jpg" TargetMode="External"/><Relationship Id="rId3900" Type="http://schemas.openxmlformats.org/officeDocument/2006/relationships/hyperlink" Target="https://www.cgccards.com/certlookup/1401036562221/" TargetMode="External"/><Relationship Id="rId3902" Type="http://schemas.openxmlformats.org/officeDocument/2006/relationships/hyperlink" Target="https://ccg-imaging-cgc-tradingcards-production.s3.amazonaws.com/35961f56-b198-49a5-aaf9-763012d6e803/CSG1401036712-157_REV.jpg" TargetMode="External"/><Relationship Id="rId3901" Type="http://schemas.openxmlformats.org/officeDocument/2006/relationships/hyperlink" Target="https://ccg-imaging-cgc-tradingcards-production.s3.amazonaws.com/35961f56-b198-49a5-aaf9-763012d6e803/CSG1401036712-157_OBV.jpg" TargetMode="External"/><Relationship Id="rId3904" Type="http://schemas.openxmlformats.org/officeDocument/2006/relationships/hyperlink" Target="https://www.cgccards.com/certlookup/1401036712157/" TargetMode="External"/><Relationship Id="rId3903" Type="http://schemas.openxmlformats.org/officeDocument/2006/relationships/hyperlink" Target="https://ccg-imaging-cgc-tradingcards-production.s3.amazonaws.com/35961f56-b198-49a5-aaf9-763012d6e803/CSG1401036712-157_OBV.jpg,https://ccg-imaging-cgc-tradingcards-production.s3.amazonaws.com/35961f56-b198-49a5-aaf9-763012d6e803/CSG1401036712-157_REV.jpg" TargetMode="External"/><Relationship Id="rId3906" Type="http://schemas.openxmlformats.org/officeDocument/2006/relationships/hyperlink" Target="https://ccg-imaging-cgc-tradingcards-production.s3.amazonaws.com/7baf1a6e-9352-4086-8ae8-f1ee5b86c35b/CSG1401036712-173_REV.jpg" TargetMode="External"/><Relationship Id="rId3905" Type="http://schemas.openxmlformats.org/officeDocument/2006/relationships/hyperlink" Target="https://ccg-imaging-cgc-tradingcards-production.s3.amazonaws.com/7baf1a6e-9352-4086-8ae8-f1ee5b86c35b/CSG1401036712-173_OBV.jpg" TargetMode="External"/><Relationship Id="rId3908" Type="http://schemas.openxmlformats.org/officeDocument/2006/relationships/hyperlink" Target="https://www.cgccards.com/certlookup/1401036712173/" TargetMode="External"/><Relationship Id="rId3907" Type="http://schemas.openxmlformats.org/officeDocument/2006/relationships/hyperlink" Target="https://ccg-imaging-cgc-tradingcards-production.s3.amazonaws.com/7baf1a6e-9352-4086-8ae8-f1ee5b86c35b/CSG1401036712-173_OBV.jpg,https://ccg-imaging-cgc-tradingcards-production.s3.amazonaws.com/7baf1a6e-9352-4086-8ae8-f1ee5b86c35b/CSG1401036712-173_REV.jpg" TargetMode="External"/><Relationship Id="rId3909" Type="http://schemas.openxmlformats.org/officeDocument/2006/relationships/hyperlink" Target="https://ccg-imaging-cgc-tradingcards-production.s3.amazonaws.com/3c45c787-66fa-428c-9987-e008b632d818/CRD1401036714-014_OBV.jpg" TargetMode="External"/><Relationship Id="rId3931" Type="http://schemas.openxmlformats.org/officeDocument/2006/relationships/hyperlink" Target="https://ccg-imaging-cgc-tradingcards-production.s3.amazonaws.com/17422964-13dc-4e10-9909-bd03eecf16c1/CAR6035588-081_OBV.jpg,https://ccg-imaging-cgc-tradingcards-production.s3.amazonaws.com/17422964-13dc-4e10-9909-bd03eecf16c1/CAR6035588-081_REV.jpg" TargetMode="External"/><Relationship Id="rId2600" Type="http://schemas.openxmlformats.org/officeDocument/2006/relationships/hyperlink" Target="https://www.cgccards.com/certlookup/6035588114/" TargetMode="External"/><Relationship Id="rId3930" Type="http://schemas.openxmlformats.org/officeDocument/2006/relationships/hyperlink" Target="https://ccg-imaging-cgc-tradingcards-production.s3.amazonaws.com/17422964-13dc-4e10-9909-bd03eecf16c1/CAR6035588-081_REV.jpg" TargetMode="External"/><Relationship Id="rId2601" Type="http://schemas.openxmlformats.org/officeDocument/2006/relationships/hyperlink" Target="https://ccg-imaging-cgc-tradingcards-production.s3.amazonaws.com/17422971-48be-4aca-b456-6b6d7b963fff/CAR6035588-115_OBV.jpg" TargetMode="External"/><Relationship Id="rId3933" Type="http://schemas.openxmlformats.org/officeDocument/2006/relationships/hyperlink" Target="https://ccg-imaging-cgc-tradingcards-production.s3.amazonaws.com/17274534-970d-4dbe-b671-6ce90e83bf0f/CAR6001856-201_OBV.jpg" TargetMode="External"/><Relationship Id="rId2602" Type="http://schemas.openxmlformats.org/officeDocument/2006/relationships/hyperlink" Target="https://ccg-imaging-cgc-tradingcards-production.s3.amazonaws.com/17422971-48be-4aca-b456-6b6d7b963fff/CAR6035588-115_REV.jpg" TargetMode="External"/><Relationship Id="rId3932" Type="http://schemas.openxmlformats.org/officeDocument/2006/relationships/hyperlink" Target="https://www.cgccards.com/certlookup/6035588081/" TargetMode="External"/><Relationship Id="rId2603" Type="http://schemas.openxmlformats.org/officeDocument/2006/relationships/hyperlink" Target="https://ccg-imaging-cgc-tradingcards-production.s3.amazonaws.com/17422971-48be-4aca-b456-6b6d7b963fff/CAR6035588-115_OBV.jpg,https://ccg-imaging-cgc-tradingcards-production.s3.amazonaws.com/17422971-48be-4aca-b456-6b6d7b963fff/CAR6035588-115_REV.jpg" TargetMode="External"/><Relationship Id="rId3935" Type="http://schemas.openxmlformats.org/officeDocument/2006/relationships/hyperlink" Target="https://ccg-imaging-cgc-tradingcards-production.s3.amazonaws.com/17274534-970d-4dbe-b671-6ce90e83bf0f/CAR6001856-201_OBV.jpg,https://ccg-imaging-cgc-tradingcards-production.s3.amazonaws.com/17274534-970d-4dbe-b671-6ce90e83bf0f/CAR6001856-201_REV.jpg" TargetMode="External"/><Relationship Id="rId2604" Type="http://schemas.openxmlformats.org/officeDocument/2006/relationships/hyperlink" Target="https://www.cgccards.com/certlookup/6035588115/" TargetMode="External"/><Relationship Id="rId3934" Type="http://schemas.openxmlformats.org/officeDocument/2006/relationships/hyperlink" Target="https://ccg-imaging-cgc-tradingcards-production.s3.amazonaws.com/17274534-970d-4dbe-b671-6ce90e83bf0f/CAR6001856-201_REV.jpg" TargetMode="External"/><Relationship Id="rId2605" Type="http://schemas.openxmlformats.org/officeDocument/2006/relationships/hyperlink" Target="https://ccg-imaging-cgc-tradingcards-production.s3.amazonaws.com/17422973-47ad-42cd-8809-3f592675cb88/CAR6035588-123_OBV.jpg" TargetMode="External"/><Relationship Id="rId3937" Type="http://schemas.openxmlformats.org/officeDocument/2006/relationships/hyperlink" Target="https://ccg-imaging-cgc-tradingcards-production.s3.amazonaws.com/17274545-8845-489b-9a62-4ab3cf003f08/CAR6001864-145_OBV.jpg" TargetMode="External"/><Relationship Id="rId2606" Type="http://schemas.openxmlformats.org/officeDocument/2006/relationships/hyperlink" Target="https://ccg-imaging-cgc-tradingcards-production.s3.amazonaws.com/17422973-47ad-42cd-8809-3f592675cb88/CAR6035588-123_REV.jpg" TargetMode="External"/><Relationship Id="rId3936" Type="http://schemas.openxmlformats.org/officeDocument/2006/relationships/hyperlink" Target="https://www.cgccards.com/certlookup/6001856201/" TargetMode="External"/><Relationship Id="rId808" Type="http://schemas.openxmlformats.org/officeDocument/2006/relationships/hyperlink" Target="https://www.cgccards.com/certlookup/6001833251/" TargetMode="External"/><Relationship Id="rId2607" Type="http://schemas.openxmlformats.org/officeDocument/2006/relationships/hyperlink" Target="https://ccg-imaging-cgc-tradingcards-production.s3.amazonaws.com/17422973-47ad-42cd-8809-3f592675cb88/CAR6035588-123_OBV.jpg,https://ccg-imaging-cgc-tradingcards-production.s3.amazonaws.com/17422973-47ad-42cd-8809-3f592675cb88/CAR6035588-123_REV.jpg" TargetMode="External"/><Relationship Id="rId3939" Type="http://schemas.openxmlformats.org/officeDocument/2006/relationships/hyperlink" Target="https://ccg-imaging-cgc-tradingcards-production.s3.amazonaws.com/17274545-8845-489b-9a62-4ab3cf003f08/CAR6001864-145_OBV.jpg,https://ccg-imaging-cgc-tradingcards-production.s3.amazonaws.com/17274545-8845-489b-9a62-4ab3cf003f08/CAR6001864-145_REV.jpg" TargetMode="External"/><Relationship Id="rId807" Type="http://schemas.openxmlformats.org/officeDocument/2006/relationships/hyperlink" Target="https://ccg-imaging-cgc-tradingcards-production.s3.amazonaws.com/a1d80d70-5a9b-408d-a23d-937fa38d2046/CAR6001833-251_OBV.jpg,https://ccg-imaging-cgc-tradingcards-production.s3.amazonaws.com/a1d80d70-5a9b-408d-a23d-937fa38d2046/CAR6001833-251_REV.jpg" TargetMode="External"/><Relationship Id="rId2608" Type="http://schemas.openxmlformats.org/officeDocument/2006/relationships/hyperlink" Target="https://www.cgccards.com/certlookup/6035588123/" TargetMode="External"/><Relationship Id="rId3938" Type="http://schemas.openxmlformats.org/officeDocument/2006/relationships/hyperlink" Target="https://ccg-imaging-cgc-tradingcards-production.s3.amazonaws.com/17274545-8845-489b-9a62-4ab3cf003f08/CAR6001864-145_REV.jpg" TargetMode="External"/><Relationship Id="rId806" Type="http://schemas.openxmlformats.org/officeDocument/2006/relationships/hyperlink" Target="https://ccg-imaging-cgc-tradingcards-production.s3.amazonaws.com/a1d80d70-5a9b-408d-a23d-937fa38d2046/CAR6001833-251_REV.jpg" TargetMode="External"/><Relationship Id="rId2609" Type="http://schemas.openxmlformats.org/officeDocument/2006/relationships/hyperlink" Target="https://ccg-imaging-cgc-tradingcards-production.s3.amazonaws.com/17422973-49b5-44b7-a9eb-701a601c27ef/CAR6035588-124_OBV.jpg" TargetMode="External"/><Relationship Id="rId805" Type="http://schemas.openxmlformats.org/officeDocument/2006/relationships/hyperlink" Target="https://ccg-imaging-cgc-tradingcards-production.s3.amazonaws.com/a1d80d70-5a9b-408d-a23d-937fa38d2046/CAR6001833-251_OBV.jpg" TargetMode="External"/><Relationship Id="rId809" Type="http://schemas.openxmlformats.org/officeDocument/2006/relationships/hyperlink" Target="https://ccg-imaging-cgc-tradingcards-production.s3.amazonaws.com/17270986-291f-4249-8897-fbfa01a0a340/CAR6001833-258_OBV.jpg" TargetMode="External"/><Relationship Id="rId800" Type="http://schemas.openxmlformats.org/officeDocument/2006/relationships/hyperlink" Target="https://www.cgccards.com/certlookup/6001832067/" TargetMode="External"/><Relationship Id="rId804" Type="http://schemas.openxmlformats.org/officeDocument/2006/relationships/hyperlink" Target="https://www.cgccards.com/certlookup/6001832096/" TargetMode="External"/><Relationship Id="rId803" Type="http://schemas.openxmlformats.org/officeDocument/2006/relationships/hyperlink" Target="https://ccg-imaging-cgc-tradingcards-production.s3.amazonaws.com/17280528-6322-4832-9514-dca0e98ccd16/CAR6001832-096_OBV.jpg,https://ccg-imaging-cgc-tradingcards-production.s3.amazonaws.com/17280528-6322-4832-9514-dca0e98ccd16/CAR6001832-096_REV.jpg" TargetMode="External"/><Relationship Id="rId802" Type="http://schemas.openxmlformats.org/officeDocument/2006/relationships/hyperlink" Target="https://ccg-imaging-cgc-tradingcards-production.s3.amazonaws.com/17280528-6322-4832-9514-dca0e98ccd16/CAR6001832-096_REV.jpg" TargetMode="External"/><Relationship Id="rId801" Type="http://schemas.openxmlformats.org/officeDocument/2006/relationships/hyperlink" Target="https://ccg-imaging-cgc-tradingcards-production.s3.amazonaws.com/17280528-6322-4832-9514-dca0e98ccd16/CAR6001832-096_OBV.jpg" TargetMode="External"/><Relationship Id="rId3920" Type="http://schemas.openxmlformats.org/officeDocument/2006/relationships/hyperlink" Target="https://www.cgccards.com/certlookup/6001837043/" TargetMode="External"/><Relationship Id="rId3922" Type="http://schemas.openxmlformats.org/officeDocument/2006/relationships/hyperlink" Target="https://ccg-imaging-cgc-tradingcards-production.s3.amazonaws.com/6c0b6e19-6dd0-402b-ac92-5fee76906f54/CAR6001837-040_REV.jpg" TargetMode="External"/><Relationship Id="rId3921" Type="http://schemas.openxmlformats.org/officeDocument/2006/relationships/hyperlink" Target="https://ccg-imaging-cgc-tradingcards-production.s3.amazonaws.com/6c0b6e19-6dd0-402b-ac92-5fee76906f54/CAR6001837-040_OBV.jpg" TargetMode="External"/><Relationship Id="rId3924" Type="http://schemas.openxmlformats.org/officeDocument/2006/relationships/hyperlink" Target="https://www.cgccards.com/certlookup/6001837040/" TargetMode="External"/><Relationship Id="rId3923" Type="http://schemas.openxmlformats.org/officeDocument/2006/relationships/hyperlink" Target="https://ccg-imaging-cgc-tradingcards-production.s3.amazonaws.com/6c0b6e19-6dd0-402b-ac92-5fee76906f54/CAR6001837-040_OBV.jpg,https://ccg-imaging-cgc-tradingcards-production.s3.amazonaws.com/6c0b6e19-6dd0-402b-ac92-5fee76906f54/CAR6001837-040_REV.jpg" TargetMode="External"/><Relationship Id="rId3926" Type="http://schemas.openxmlformats.org/officeDocument/2006/relationships/hyperlink" Target="https://ccg-imaging-cgc-tradingcards-production.s3.amazonaws.com/17422487-160a-44ed-b4df-6d1a069c2678/CAR6035588-077_REV.jpg" TargetMode="External"/><Relationship Id="rId3925" Type="http://schemas.openxmlformats.org/officeDocument/2006/relationships/hyperlink" Target="https://ccg-imaging-cgc-tradingcards-production.s3.amazonaws.com/17422487-160a-44ed-b4df-6d1a069c2678/CAR6035588-077_OBV.jpg" TargetMode="External"/><Relationship Id="rId3928" Type="http://schemas.openxmlformats.org/officeDocument/2006/relationships/hyperlink" Target="https://www.cgccards.com/certlookup/6035588077/" TargetMode="External"/><Relationship Id="rId3927" Type="http://schemas.openxmlformats.org/officeDocument/2006/relationships/hyperlink" Target="https://ccg-imaging-cgc-tradingcards-production.s3.amazonaws.com/17422487-160a-44ed-b4df-6d1a069c2678/CAR6035588-077_OBV.jpg,https://ccg-imaging-cgc-tradingcards-production.s3.amazonaws.com/17422487-160a-44ed-b4df-6d1a069c2678/CAR6035588-077_REV.jpg" TargetMode="External"/><Relationship Id="rId3929" Type="http://schemas.openxmlformats.org/officeDocument/2006/relationships/hyperlink" Target="https://ccg-imaging-cgc-tradingcards-production.s3.amazonaws.com/17422964-13dc-4e10-9909-bd03eecf16c1/CAR6035588-081_OBV.jpg" TargetMode="External"/><Relationship Id="rId1334" Type="http://schemas.openxmlformats.org/officeDocument/2006/relationships/hyperlink" Target="https://ccg-imaging-cgc-tradingcards-production.s3.amazonaws.com/17371302-61b4-40d0-9c31-a513fa6b9983/CAR6016723-008_REV.jpg" TargetMode="External"/><Relationship Id="rId2665" Type="http://schemas.openxmlformats.org/officeDocument/2006/relationships/hyperlink" Target="https://ccg-imaging-cgc-tradingcards-production.s3.amazonaws.com/17422976-46c8-4b5f-8b59-f0474e71e87b/CAR6035588-138_OBV.jpg" TargetMode="External"/><Relationship Id="rId1335" Type="http://schemas.openxmlformats.org/officeDocument/2006/relationships/hyperlink" Target="https://ccg-imaging-cgc-tradingcards-production.s3.amazonaws.com/17371302-61b4-40d0-9c31-a513fa6b9983/CAR6016723-008_OBV.jpg,https://ccg-imaging-cgc-tradingcards-production.s3.amazonaws.com/17371302-61b4-40d0-9c31-a513fa6b9983/CAR6016723-008_REV.jpg" TargetMode="External"/><Relationship Id="rId2666" Type="http://schemas.openxmlformats.org/officeDocument/2006/relationships/hyperlink" Target="https://ccg-imaging-cgc-tradingcards-production.s3.amazonaws.com/17422976-46c8-4b5f-8b59-f0474e71e87b/CAR6035588-138_REV.jpg" TargetMode="External"/><Relationship Id="rId1336" Type="http://schemas.openxmlformats.org/officeDocument/2006/relationships/hyperlink" Target="https://www.cgccards.com/certlookup/6016723008/" TargetMode="External"/><Relationship Id="rId2667" Type="http://schemas.openxmlformats.org/officeDocument/2006/relationships/hyperlink" Target="https://ccg-imaging-cgc-tradingcards-production.s3.amazonaws.com/17422976-46c8-4b5f-8b59-f0474e71e87b/CAR6035588-138_OBV.jpg,https://ccg-imaging-cgc-tradingcards-production.s3.amazonaws.com/17422976-46c8-4b5f-8b59-f0474e71e87b/CAR6035588-138_REV.jpg" TargetMode="External"/><Relationship Id="rId1337" Type="http://schemas.openxmlformats.org/officeDocument/2006/relationships/hyperlink" Target="https://ccg-imaging-cgc-tradingcards-production.s3.amazonaws.com/17371302-741d-4223-b644-4a9dab9d472e/CAR6016723-012_OBV.jpg" TargetMode="External"/><Relationship Id="rId2668" Type="http://schemas.openxmlformats.org/officeDocument/2006/relationships/hyperlink" Target="https://www.cgccards.com/certlookup/6035588138/" TargetMode="External"/><Relationship Id="rId1338" Type="http://schemas.openxmlformats.org/officeDocument/2006/relationships/hyperlink" Target="https://ccg-imaging-cgc-tradingcards-production.s3.amazonaws.com/17371302-741d-4223-b644-4a9dab9d472e/CAR6016723-012_REV.jpg" TargetMode="External"/><Relationship Id="rId2669" Type="http://schemas.openxmlformats.org/officeDocument/2006/relationships/hyperlink" Target="https://ccg-imaging-cgc-tradingcards-production.s3.amazonaws.com/17422976-499d-492e-8e60-717d93ed2737/CAR6035588-139_OBV.jpg" TargetMode="External"/><Relationship Id="rId1339" Type="http://schemas.openxmlformats.org/officeDocument/2006/relationships/hyperlink" Target="https://ccg-imaging-cgc-tradingcards-production.s3.amazonaws.com/17371302-741d-4223-b644-4a9dab9d472e/CAR6016723-012_OBV.jpg,https://ccg-imaging-cgc-tradingcards-production.s3.amazonaws.com/17371302-741d-4223-b644-4a9dab9d472e/CAR6016723-012_REV.jpg" TargetMode="External"/><Relationship Id="rId745" Type="http://schemas.openxmlformats.org/officeDocument/2006/relationships/hyperlink" Target="https://ccg-imaging-cgc-tradingcards-production.s3.amazonaws.com/2538c8fa-0b85-4c54-a8d6-be3a2ee9c8dc/CAR6001828-164_OBV.jpg" TargetMode="External"/><Relationship Id="rId744" Type="http://schemas.openxmlformats.org/officeDocument/2006/relationships/hyperlink" Target="https://www.cgccards.com/certlookup/6001348200/" TargetMode="External"/><Relationship Id="rId743" Type="http://schemas.openxmlformats.org/officeDocument/2006/relationships/hyperlink" Target="https://ccg-imaging-cgc-tradingcards-production.s3.amazonaws.com/94d7d9ca-2870-4eb7-8a25-fd1af2d02c23/CAR6001348-200_OBV.jpg,https://ccg-imaging-cgc-tradingcards-production.s3.amazonaws.com/94d7d9ca-2870-4eb7-8a25-fd1af2d02c23/CAR6001348-200_REV.jpg" TargetMode="External"/><Relationship Id="rId742" Type="http://schemas.openxmlformats.org/officeDocument/2006/relationships/hyperlink" Target="https://ccg-imaging-cgc-tradingcards-production.s3.amazonaws.com/94d7d9ca-2870-4eb7-8a25-fd1af2d02c23/CAR6001348-200_REV.jpg" TargetMode="External"/><Relationship Id="rId749" Type="http://schemas.openxmlformats.org/officeDocument/2006/relationships/hyperlink" Target="https://ccg-imaging-cgc-tradingcards-production.s3.amazonaws.com/a297da92-5f6f-4668-877f-457f83e5b5ee/CAR6001828-183_OBV.jpg" TargetMode="External"/><Relationship Id="rId748" Type="http://schemas.openxmlformats.org/officeDocument/2006/relationships/hyperlink" Target="https://www.cgccards.com/certlookup/6001828164/" TargetMode="External"/><Relationship Id="rId747" Type="http://schemas.openxmlformats.org/officeDocument/2006/relationships/hyperlink" Target="https://ccg-imaging-cgc-tradingcards-production.s3.amazonaws.com/2538c8fa-0b85-4c54-a8d6-be3a2ee9c8dc/CAR6001828-164_OBV.jpg,https://ccg-imaging-cgc-tradingcards-production.s3.amazonaws.com/2538c8fa-0b85-4c54-a8d6-be3a2ee9c8dc/CAR6001828-164_REV.jpg" TargetMode="External"/><Relationship Id="rId746" Type="http://schemas.openxmlformats.org/officeDocument/2006/relationships/hyperlink" Target="https://ccg-imaging-cgc-tradingcards-production.s3.amazonaws.com/2538c8fa-0b85-4c54-a8d6-be3a2ee9c8dc/CAR6001828-164_REV.jpg" TargetMode="External"/><Relationship Id="rId2660" Type="http://schemas.openxmlformats.org/officeDocument/2006/relationships/hyperlink" Target="https://www.cgccards.com/certlookup/6035588136/" TargetMode="External"/><Relationship Id="rId741" Type="http://schemas.openxmlformats.org/officeDocument/2006/relationships/hyperlink" Target="https://ccg-imaging-cgc-tradingcards-production.s3.amazonaws.com/94d7d9ca-2870-4eb7-8a25-fd1af2d02c23/CAR6001348-200_OBV.jpg" TargetMode="External"/><Relationship Id="rId1330" Type="http://schemas.openxmlformats.org/officeDocument/2006/relationships/hyperlink" Target="https://ccg-imaging-cgc-tradingcards-production.s3.amazonaws.com/17371302-58e0-4284-801a-e836317b6d0c/CAR6016723-007_REV.jpg" TargetMode="External"/><Relationship Id="rId2661" Type="http://schemas.openxmlformats.org/officeDocument/2006/relationships/hyperlink" Target="https://ccg-imaging-cgc-tradingcards-production.s3.amazonaws.com/17422976-4389-4254-849e-5469c7f0cc8b/CAR6035588-137_OBV.jpg" TargetMode="External"/><Relationship Id="rId740" Type="http://schemas.openxmlformats.org/officeDocument/2006/relationships/hyperlink" Target="https://www.cgccards.com/certlookup/6001348199/" TargetMode="External"/><Relationship Id="rId1331" Type="http://schemas.openxmlformats.org/officeDocument/2006/relationships/hyperlink" Target="https://ccg-imaging-cgc-tradingcards-production.s3.amazonaws.com/17371302-58e0-4284-801a-e836317b6d0c/CAR6016723-007_OBV.jpg,https://ccg-imaging-cgc-tradingcards-production.s3.amazonaws.com/17371302-58e0-4284-801a-e836317b6d0c/CAR6016723-007_REV.jpg" TargetMode="External"/><Relationship Id="rId2662" Type="http://schemas.openxmlformats.org/officeDocument/2006/relationships/hyperlink" Target="https://ccg-imaging-cgc-tradingcards-production.s3.amazonaws.com/17422976-4389-4254-849e-5469c7f0cc8b/CAR6035588-137_REV.jpg" TargetMode="External"/><Relationship Id="rId1332" Type="http://schemas.openxmlformats.org/officeDocument/2006/relationships/hyperlink" Target="https://www.cgccards.com/certlookup/6016723007/" TargetMode="External"/><Relationship Id="rId2663" Type="http://schemas.openxmlformats.org/officeDocument/2006/relationships/hyperlink" Target="https://ccg-imaging-cgc-tradingcards-production.s3.amazonaws.com/17422976-4389-4254-849e-5469c7f0cc8b/CAR6035588-137_OBV.jpg,https://ccg-imaging-cgc-tradingcards-production.s3.amazonaws.com/17422976-4389-4254-849e-5469c7f0cc8b/CAR6035588-137_REV.jpg" TargetMode="External"/><Relationship Id="rId1333" Type="http://schemas.openxmlformats.org/officeDocument/2006/relationships/hyperlink" Target="https://ccg-imaging-cgc-tradingcards-production.s3.amazonaws.com/17371302-61b4-40d0-9c31-a513fa6b9983/CAR6016723-008_OBV.jpg" TargetMode="External"/><Relationship Id="rId2664" Type="http://schemas.openxmlformats.org/officeDocument/2006/relationships/hyperlink" Target="https://www.cgccards.com/certlookup/6035588137/" TargetMode="External"/><Relationship Id="rId1323" Type="http://schemas.openxmlformats.org/officeDocument/2006/relationships/hyperlink" Target="https://ccg-imaging-cgc-tradingcards-production.s3.amazonaws.com/17371302-48fb-4567-a868-3971514d2e29/CAR6016723-003_OBV.jpg,https://ccg-imaging-cgc-tradingcards-production.s3.amazonaws.com/17371302-48fb-4567-a868-3971514d2e29/CAR6016723-003_REV.jpg" TargetMode="External"/><Relationship Id="rId2654" Type="http://schemas.openxmlformats.org/officeDocument/2006/relationships/hyperlink" Target="https://ccg-imaging-cgc-tradingcards-production.s3.amazonaws.com/17422976-37b0-4ae1-9b98-f01e5dfd2603/CAR6035588-135_REV.jpg" TargetMode="External"/><Relationship Id="rId1324" Type="http://schemas.openxmlformats.org/officeDocument/2006/relationships/hyperlink" Target="https://www.cgccards.com/certlookup/6016723003/" TargetMode="External"/><Relationship Id="rId2655" Type="http://schemas.openxmlformats.org/officeDocument/2006/relationships/hyperlink" Target="https://ccg-imaging-cgc-tradingcards-production.s3.amazonaws.com/17422976-37b0-4ae1-9b98-f01e5dfd2603/CAR6035588-135_OBV.jpg,https://ccg-imaging-cgc-tradingcards-production.s3.amazonaws.com/17422976-37b0-4ae1-9b98-f01e5dfd2603/CAR6035588-135_REV.jpg" TargetMode="External"/><Relationship Id="rId3985" Type="http://schemas.openxmlformats.org/officeDocument/2006/relationships/drawing" Target="../drawings/drawing4.xml"/><Relationship Id="rId1325" Type="http://schemas.openxmlformats.org/officeDocument/2006/relationships/hyperlink" Target="https://ccg-imaging-cgc-tradingcards-production.s3.amazonaws.com/17371302-5361-4d53-9cf3-db6fa475aa62/CAR6016723-005_OBV.jpg" TargetMode="External"/><Relationship Id="rId2656" Type="http://schemas.openxmlformats.org/officeDocument/2006/relationships/hyperlink" Target="https://www.cgccards.com/certlookup/6035588135/" TargetMode="External"/><Relationship Id="rId1326" Type="http://schemas.openxmlformats.org/officeDocument/2006/relationships/hyperlink" Target="https://ccg-imaging-cgc-tradingcards-production.s3.amazonaws.com/17371302-5361-4d53-9cf3-db6fa475aa62/CAR6016723-005_REV.jpg" TargetMode="External"/><Relationship Id="rId2657" Type="http://schemas.openxmlformats.org/officeDocument/2006/relationships/hyperlink" Target="https://ccg-imaging-cgc-tradingcards-production.s3.amazonaws.com/17422976-40ed-4656-b1fe-88ef37d3c679/CAR6035588-136_OBV.jpg" TargetMode="External"/><Relationship Id="rId1327" Type="http://schemas.openxmlformats.org/officeDocument/2006/relationships/hyperlink" Target="https://ccg-imaging-cgc-tradingcards-production.s3.amazonaws.com/17371302-5361-4d53-9cf3-db6fa475aa62/CAR6016723-005_OBV.jpg,https://ccg-imaging-cgc-tradingcards-production.s3.amazonaws.com/17371302-5361-4d53-9cf3-db6fa475aa62/CAR6016723-005_REV.jpg" TargetMode="External"/><Relationship Id="rId2658" Type="http://schemas.openxmlformats.org/officeDocument/2006/relationships/hyperlink" Target="https://ccg-imaging-cgc-tradingcards-production.s3.amazonaws.com/17422976-40ed-4656-b1fe-88ef37d3c679/CAR6035588-136_REV.jpg" TargetMode="External"/><Relationship Id="rId1328" Type="http://schemas.openxmlformats.org/officeDocument/2006/relationships/hyperlink" Target="https://www.cgccards.com/certlookup/6016723005/" TargetMode="External"/><Relationship Id="rId2659" Type="http://schemas.openxmlformats.org/officeDocument/2006/relationships/hyperlink" Target="https://ccg-imaging-cgc-tradingcards-production.s3.amazonaws.com/17422976-40ed-4656-b1fe-88ef37d3c679/CAR6035588-136_OBV.jpg,https://ccg-imaging-cgc-tradingcards-production.s3.amazonaws.com/17422976-40ed-4656-b1fe-88ef37d3c679/CAR6035588-136_REV.jpg" TargetMode="External"/><Relationship Id="rId1329" Type="http://schemas.openxmlformats.org/officeDocument/2006/relationships/hyperlink" Target="https://ccg-imaging-cgc-tradingcards-production.s3.amazonaws.com/17371302-58e0-4284-801a-e836317b6d0c/CAR6016723-007_OBV.jpg" TargetMode="External"/><Relationship Id="rId739" Type="http://schemas.openxmlformats.org/officeDocument/2006/relationships/hyperlink" Target="https://ccg-imaging-cgc-tradingcards-production.s3.amazonaws.com/67ac8be6-c00e-4b20-b733-c28dc08e8c17/CAR6001348-199_OBV.jpg,https://ccg-imaging-cgc-tradingcards-production.s3.amazonaws.com/67ac8be6-c00e-4b20-b733-c28dc08e8c17/CAR6001348-199_REV.jpg" TargetMode="External"/><Relationship Id="rId734" Type="http://schemas.openxmlformats.org/officeDocument/2006/relationships/hyperlink" Target="https://ccg-imaging-cgc-tradingcards-production.s3.amazonaws.com/4093ee2d-38fc-4fe8-9925-fe1482af3ba9/CAR6001348-197_REV.jpg" TargetMode="External"/><Relationship Id="rId733" Type="http://schemas.openxmlformats.org/officeDocument/2006/relationships/hyperlink" Target="https://ccg-imaging-cgc-tradingcards-production.s3.amazonaws.com/4093ee2d-38fc-4fe8-9925-fe1482af3ba9/CAR6001348-197_OBV.jpg" TargetMode="External"/><Relationship Id="rId732" Type="http://schemas.openxmlformats.org/officeDocument/2006/relationships/hyperlink" Target="https://www.cgccards.com/certlookup/6001348196/" TargetMode="External"/><Relationship Id="rId731" Type="http://schemas.openxmlformats.org/officeDocument/2006/relationships/hyperlink" Target="https://ccg-imaging-cgc-tradingcards-production.s3.amazonaws.com/753ade6c-b774-4380-b035-727d28b95500/CAR6001348-196_OBV.jpg,https://ccg-imaging-cgc-tradingcards-production.s3.amazonaws.com/753ade6c-b774-4380-b035-727d28b95500/CAR6001348-196_REV.jpg" TargetMode="External"/><Relationship Id="rId738" Type="http://schemas.openxmlformats.org/officeDocument/2006/relationships/hyperlink" Target="https://ccg-imaging-cgc-tradingcards-production.s3.amazonaws.com/67ac8be6-c00e-4b20-b733-c28dc08e8c17/CAR6001348-199_REV.jpg" TargetMode="External"/><Relationship Id="rId737" Type="http://schemas.openxmlformats.org/officeDocument/2006/relationships/hyperlink" Target="https://ccg-imaging-cgc-tradingcards-production.s3.amazonaws.com/67ac8be6-c00e-4b20-b733-c28dc08e8c17/CAR6001348-199_OBV.jpg" TargetMode="External"/><Relationship Id="rId736" Type="http://schemas.openxmlformats.org/officeDocument/2006/relationships/hyperlink" Target="https://www.cgccards.com/certlookup/6001348197/" TargetMode="External"/><Relationship Id="rId735" Type="http://schemas.openxmlformats.org/officeDocument/2006/relationships/hyperlink" Target="https://ccg-imaging-cgc-tradingcards-production.s3.amazonaws.com/4093ee2d-38fc-4fe8-9925-fe1482af3ba9/CAR6001348-197_OBV.jpg,https://ccg-imaging-cgc-tradingcards-production.s3.amazonaws.com/4093ee2d-38fc-4fe8-9925-fe1482af3ba9/CAR6001348-197_REV.jpg" TargetMode="External"/><Relationship Id="rId3980" Type="http://schemas.openxmlformats.org/officeDocument/2006/relationships/hyperlink" Target="https://www.cgccards.com/certlookup/6016734025/" TargetMode="External"/><Relationship Id="rId730" Type="http://schemas.openxmlformats.org/officeDocument/2006/relationships/hyperlink" Target="https://ccg-imaging-cgc-tradingcards-production.s3.amazonaws.com/753ade6c-b774-4380-b035-727d28b95500/CAR6001348-196_REV.jpg" TargetMode="External"/><Relationship Id="rId2650" Type="http://schemas.openxmlformats.org/officeDocument/2006/relationships/hyperlink" Target="https://ccg-imaging-cgc-tradingcards-production.s3.amazonaws.com/17422973-7862-4596-b6c3-38e72919e6f9/CAR6035588-134_REV.jpg" TargetMode="External"/><Relationship Id="rId3982" Type="http://schemas.openxmlformats.org/officeDocument/2006/relationships/hyperlink" Target="https://ccg-imaging-cgc-tradingcards-production.s3.amazonaws.com/17425898-024e-4d2e-b4cb-5c6141457095/CAR6035585-236_REV.jpg" TargetMode="External"/><Relationship Id="rId1320" Type="http://schemas.openxmlformats.org/officeDocument/2006/relationships/hyperlink" Target="https://www.cgccards.com/certlookup/6016723002/" TargetMode="External"/><Relationship Id="rId2651" Type="http://schemas.openxmlformats.org/officeDocument/2006/relationships/hyperlink" Target="https://ccg-imaging-cgc-tradingcards-production.s3.amazonaws.com/17422973-7862-4596-b6c3-38e72919e6f9/CAR6035588-134_OBV.jpg,https://ccg-imaging-cgc-tradingcards-production.s3.amazonaws.com/17422973-7862-4596-b6c3-38e72919e6f9/CAR6035588-134_REV.jpg" TargetMode="External"/><Relationship Id="rId3981" Type="http://schemas.openxmlformats.org/officeDocument/2006/relationships/hyperlink" Target="https://ccg-imaging-cgc-tradingcards-production.s3.amazonaws.com/17425898-024e-4d2e-b4cb-5c6141457095/CAR6035585-236_OBV.jpg" TargetMode="External"/><Relationship Id="rId1321" Type="http://schemas.openxmlformats.org/officeDocument/2006/relationships/hyperlink" Target="https://ccg-imaging-cgc-tradingcards-production.s3.amazonaws.com/17371302-48fb-4567-a868-3971514d2e29/CAR6016723-003_OBV.jpg" TargetMode="External"/><Relationship Id="rId2652" Type="http://schemas.openxmlformats.org/officeDocument/2006/relationships/hyperlink" Target="https://www.cgccards.com/certlookup/6035588134/" TargetMode="External"/><Relationship Id="rId3984" Type="http://schemas.openxmlformats.org/officeDocument/2006/relationships/hyperlink" Target="https://www.cgccards.com/certlookup/6035585236/" TargetMode="External"/><Relationship Id="rId1322" Type="http://schemas.openxmlformats.org/officeDocument/2006/relationships/hyperlink" Target="https://ccg-imaging-cgc-tradingcards-production.s3.amazonaws.com/17371302-48fb-4567-a868-3971514d2e29/CAR6016723-003_REV.jpg" TargetMode="External"/><Relationship Id="rId2653" Type="http://schemas.openxmlformats.org/officeDocument/2006/relationships/hyperlink" Target="https://ccg-imaging-cgc-tradingcards-production.s3.amazonaws.com/17422976-37b0-4ae1-9b98-f01e5dfd2603/CAR6035588-135_OBV.jpg" TargetMode="External"/><Relationship Id="rId3983" Type="http://schemas.openxmlformats.org/officeDocument/2006/relationships/hyperlink" Target="https://ccg-imaging-cgc-tradingcards-production.s3.amazonaws.com/17425898-024e-4d2e-b4cb-5c6141457095/CAR6035585-236_OBV.jpg,https://ccg-imaging-cgc-tradingcards-production.s3.amazonaws.com/17425898-024e-4d2e-b4cb-5c6141457095/CAR6035585-236_REV.jpg" TargetMode="External"/><Relationship Id="rId1356" Type="http://schemas.openxmlformats.org/officeDocument/2006/relationships/hyperlink" Target="https://www.cgccards.com/certlookup/6016723017/" TargetMode="External"/><Relationship Id="rId2687" Type="http://schemas.openxmlformats.org/officeDocument/2006/relationships/hyperlink" Target="https://ccg-imaging-cgc-tradingcards-production.s3.amazonaws.com/45d5df5b-4655-419c-9cc5-91edce96b6a8/CSG1401011386-233_OBV.jpg,https://ccg-imaging-cgc-tradingcards-production.s3.amazonaws.com/45d5df5b-4655-419c-9cc5-91edce96b6a8/CSG1401011386-233_REV.jpg" TargetMode="External"/><Relationship Id="rId1357" Type="http://schemas.openxmlformats.org/officeDocument/2006/relationships/hyperlink" Target="https://ccg-imaging-cgc-tradingcards-production.s3.amazonaws.com/17371306-492a-4957-9d01-215b7ab1b60c/CAR6016723-019_OBV.jpg" TargetMode="External"/><Relationship Id="rId2688" Type="http://schemas.openxmlformats.org/officeDocument/2006/relationships/hyperlink" Target="https://www.cgccards.com/certlookup/1401011386233/" TargetMode="External"/><Relationship Id="rId1358" Type="http://schemas.openxmlformats.org/officeDocument/2006/relationships/hyperlink" Target="https://ccg-imaging-cgc-tradingcards-production.s3.amazonaws.com/17371306-492a-4957-9d01-215b7ab1b60c/CAR6016723-019_REV.jpg" TargetMode="External"/><Relationship Id="rId2689" Type="http://schemas.openxmlformats.org/officeDocument/2006/relationships/hyperlink" Target="https://ccg-imaging-csg-cards-production.s3.amazonaws.com/574d2dca-4b90-440b-9ee1-61b92397f3b2/CSG1401011391-051_OBV.jpg" TargetMode="External"/><Relationship Id="rId1359" Type="http://schemas.openxmlformats.org/officeDocument/2006/relationships/hyperlink" Target="https://ccg-imaging-cgc-tradingcards-production.s3.amazonaws.com/17371306-492a-4957-9d01-215b7ab1b60c/CAR6016723-019_OBV.jpg,https://ccg-imaging-cgc-tradingcards-production.s3.amazonaws.com/17371306-492a-4957-9d01-215b7ab1b60c/CAR6016723-019_REV.jpg" TargetMode="External"/><Relationship Id="rId767" Type="http://schemas.openxmlformats.org/officeDocument/2006/relationships/hyperlink" Target="https://ccg-imaging-cgc-tradingcards-production.s3.amazonaws.com/c3cf8c40-6ec3-4060-afd2-23469d916897/CAR6001828-194_OBV.jpg,https://ccg-imaging-cgc-tradingcards-production.s3.amazonaws.com/c3cf8c40-6ec3-4060-afd2-23469d916897/CAR6001828-194_REV.jpg" TargetMode="External"/><Relationship Id="rId766" Type="http://schemas.openxmlformats.org/officeDocument/2006/relationships/hyperlink" Target="https://ccg-imaging-cgc-tradingcards-production.s3.amazonaws.com/c3cf8c40-6ec3-4060-afd2-23469d916897/CAR6001828-194_REV.jpg" TargetMode="External"/><Relationship Id="rId765" Type="http://schemas.openxmlformats.org/officeDocument/2006/relationships/hyperlink" Target="https://ccg-imaging-cgc-tradingcards-production.s3.amazonaws.com/c3cf8c40-6ec3-4060-afd2-23469d916897/CAR6001828-194_OBV.jpg" TargetMode="External"/><Relationship Id="rId764" Type="http://schemas.openxmlformats.org/officeDocument/2006/relationships/hyperlink" Target="https://www.cgccards.com/certlookup/6001828190/" TargetMode="External"/><Relationship Id="rId769" Type="http://schemas.openxmlformats.org/officeDocument/2006/relationships/hyperlink" Target="https://ccg-imaging-cgc-tradingcards-production.s3.amazonaws.com/ef1954a5-d436-4000-adf6-c82789f5d414/CAR6001829-222_OBV.jpg" TargetMode="External"/><Relationship Id="rId768" Type="http://schemas.openxmlformats.org/officeDocument/2006/relationships/hyperlink" Target="https://www.cgccards.com/certlookup/6001828194/" TargetMode="External"/><Relationship Id="rId2680" Type="http://schemas.openxmlformats.org/officeDocument/2006/relationships/hyperlink" Target="https://www.cgccards.com/certlookup/6035588141/" TargetMode="External"/><Relationship Id="rId1350" Type="http://schemas.openxmlformats.org/officeDocument/2006/relationships/hyperlink" Target="https://ccg-imaging-cgc-tradingcards-production.s3.amazonaws.com/17371306-3916-4e85-8c92-2fd106c41921/CAR6016723-016_REV.jpg" TargetMode="External"/><Relationship Id="rId2681" Type="http://schemas.openxmlformats.org/officeDocument/2006/relationships/hyperlink" Target="https://ccg-imaging-cgc-tradingcards-production.s3.amazonaws.com/17422976-5807-4ec7-9e96-46abc69a02a3/CAR6035588-142_OBV.jpg" TargetMode="External"/><Relationship Id="rId1351" Type="http://schemas.openxmlformats.org/officeDocument/2006/relationships/hyperlink" Target="https://ccg-imaging-cgc-tradingcards-production.s3.amazonaws.com/17371306-3916-4e85-8c92-2fd106c41921/CAR6016723-016_OBV.jpg,https://ccg-imaging-cgc-tradingcards-production.s3.amazonaws.com/17371306-3916-4e85-8c92-2fd106c41921/CAR6016723-016_REV.jpg" TargetMode="External"/><Relationship Id="rId2682" Type="http://schemas.openxmlformats.org/officeDocument/2006/relationships/hyperlink" Target="https://ccg-imaging-cgc-tradingcards-production.s3.amazonaws.com/17422976-5807-4ec7-9e96-46abc69a02a3/CAR6035588-142_REV.jpg" TargetMode="External"/><Relationship Id="rId763" Type="http://schemas.openxmlformats.org/officeDocument/2006/relationships/hyperlink" Target="https://ccg-imaging-cgc-tradingcards-production.s3.amazonaws.com/0f9b2ed1-5d7b-4630-83cb-ebe965bec9fc/CAR6001828-190_OBV.jpg,https://ccg-imaging-cgc-tradingcards-production.s3.amazonaws.com/0f9b2ed1-5d7b-4630-83cb-ebe965bec9fc/CAR6001828-190_REV.jpg" TargetMode="External"/><Relationship Id="rId1352" Type="http://schemas.openxmlformats.org/officeDocument/2006/relationships/hyperlink" Target="https://www.cgccards.com/certlookup/6016723016/" TargetMode="External"/><Relationship Id="rId2683" Type="http://schemas.openxmlformats.org/officeDocument/2006/relationships/hyperlink" Target="https://ccg-imaging-cgc-tradingcards-production.s3.amazonaws.com/17422976-5807-4ec7-9e96-46abc69a02a3/CAR6035588-142_OBV.jpg,https://ccg-imaging-cgc-tradingcards-production.s3.amazonaws.com/17422976-5807-4ec7-9e96-46abc69a02a3/CAR6035588-142_REV.jpg" TargetMode="External"/><Relationship Id="rId762" Type="http://schemas.openxmlformats.org/officeDocument/2006/relationships/hyperlink" Target="https://ccg-imaging-cgc-tradingcards-production.s3.amazonaws.com/0f9b2ed1-5d7b-4630-83cb-ebe965bec9fc/CAR6001828-190_REV.jpg" TargetMode="External"/><Relationship Id="rId1353" Type="http://schemas.openxmlformats.org/officeDocument/2006/relationships/hyperlink" Target="https://ccg-imaging-cgc-tradingcards-production.s3.amazonaws.com/17371306-424b-4a05-84e3-cd38f8dc981e/CAR6016723-017_OBV.jpg" TargetMode="External"/><Relationship Id="rId2684" Type="http://schemas.openxmlformats.org/officeDocument/2006/relationships/hyperlink" Target="https://www.cgccards.com/certlookup/6035588142/" TargetMode="External"/><Relationship Id="rId761" Type="http://schemas.openxmlformats.org/officeDocument/2006/relationships/hyperlink" Target="https://ccg-imaging-cgc-tradingcards-production.s3.amazonaws.com/0f9b2ed1-5d7b-4630-83cb-ebe965bec9fc/CAR6001828-190_OBV.jpg" TargetMode="External"/><Relationship Id="rId1354" Type="http://schemas.openxmlformats.org/officeDocument/2006/relationships/hyperlink" Target="https://ccg-imaging-cgc-tradingcards-production.s3.amazonaws.com/17371306-424b-4a05-84e3-cd38f8dc981e/CAR6016723-017_REV.jpg" TargetMode="External"/><Relationship Id="rId2685" Type="http://schemas.openxmlformats.org/officeDocument/2006/relationships/hyperlink" Target="https://ccg-imaging-cgc-tradingcards-production.s3.amazonaws.com/45d5df5b-4655-419c-9cc5-91edce96b6a8/CSG1401011386-233_OBV.jpg" TargetMode="External"/><Relationship Id="rId760" Type="http://schemas.openxmlformats.org/officeDocument/2006/relationships/hyperlink" Target="https://www.cgccards.com/certlookup/6001828189/" TargetMode="External"/><Relationship Id="rId1355" Type="http://schemas.openxmlformats.org/officeDocument/2006/relationships/hyperlink" Target="https://ccg-imaging-cgc-tradingcards-production.s3.amazonaws.com/17371306-424b-4a05-84e3-cd38f8dc981e/CAR6016723-017_OBV.jpg,https://ccg-imaging-cgc-tradingcards-production.s3.amazonaws.com/17371306-424b-4a05-84e3-cd38f8dc981e/CAR6016723-017_REV.jpg" TargetMode="External"/><Relationship Id="rId2686" Type="http://schemas.openxmlformats.org/officeDocument/2006/relationships/hyperlink" Target="https://ccg-imaging-cgc-tradingcards-production.s3.amazonaws.com/45d5df5b-4655-419c-9cc5-91edce96b6a8/CSG1401011386-233_REV.jpg" TargetMode="External"/><Relationship Id="rId1345" Type="http://schemas.openxmlformats.org/officeDocument/2006/relationships/hyperlink" Target="https://ccg-imaging-cgc-tradingcards-production.s3.amazonaws.com/17371302-84a5-4b7c-a71c-f43dd7ba500d/CAR6016723-015_OBV.jpg" TargetMode="External"/><Relationship Id="rId2676" Type="http://schemas.openxmlformats.org/officeDocument/2006/relationships/hyperlink" Target="https://www.cgccards.com/certlookup/6035588140/" TargetMode="External"/><Relationship Id="rId1346" Type="http://schemas.openxmlformats.org/officeDocument/2006/relationships/hyperlink" Target="https://ccg-imaging-cgc-tradingcards-production.s3.amazonaws.com/17371302-84a5-4b7c-a71c-f43dd7ba500d/CAR6016723-015_REV.jpg" TargetMode="External"/><Relationship Id="rId2677" Type="http://schemas.openxmlformats.org/officeDocument/2006/relationships/hyperlink" Target="https://ccg-imaging-cgc-tradingcards-production.s3.amazonaws.com/17422976-5516-4f6e-bbb1-4871ba79a284/CAR6035588-141_OBV.jpg" TargetMode="External"/><Relationship Id="rId1347" Type="http://schemas.openxmlformats.org/officeDocument/2006/relationships/hyperlink" Target="https://ccg-imaging-cgc-tradingcards-production.s3.amazonaws.com/17371302-84a5-4b7c-a71c-f43dd7ba500d/CAR6016723-015_OBV.jpg,https://ccg-imaging-cgc-tradingcards-production.s3.amazonaws.com/17371302-84a5-4b7c-a71c-f43dd7ba500d/CAR6016723-015_REV.jpg" TargetMode="External"/><Relationship Id="rId2678" Type="http://schemas.openxmlformats.org/officeDocument/2006/relationships/hyperlink" Target="https://ccg-imaging-cgc-tradingcards-production.s3.amazonaws.com/17422976-5516-4f6e-bbb1-4871ba79a284/CAR6035588-141_REV.jpg" TargetMode="External"/><Relationship Id="rId1348" Type="http://schemas.openxmlformats.org/officeDocument/2006/relationships/hyperlink" Target="https://www.cgccards.com/certlookup/6016723015/" TargetMode="External"/><Relationship Id="rId2679" Type="http://schemas.openxmlformats.org/officeDocument/2006/relationships/hyperlink" Target="https://ccg-imaging-cgc-tradingcards-production.s3.amazonaws.com/17422976-5516-4f6e-bbb1-4871ba79a284/CAR6035588-141_OBV.jpg,https://ccg-imaging-cgc-tradingcards-production.s3.amazonaws.com/17422976-5516-4f6e-bbb1-4871ba79a284/CAR6035588-141_REV.jpg" TargetMode="External"/><Relationship Id="rId1349" Type="http://schemas.openxmlformats.org/officeDocument/2006/relationships/hyperlink" Target="https://ccg-imaging-cgc-tradingcards-production.s3.amazonaws.com/17371306-3916-4e85-8c92-2fd106c41921/CAR6016723-016_OBV.jpg" TargetMode="External"/><Relationship Id="rId756" Type="http://schemas.openxmlformats.org/officeDocument/2006/relationships/hyperlink" Target="https://www.cgccards.com/certlookup/6001828188/" TargetMode="External"/><Relationship Id="rId755" Type="http://schemas.openxmlformats.org/officeDocument/2006/relationships/hyperlink" Target="https://ccg-imaging-cgc-tradingcards-production.s3.amazonaws.com/1380b03d-e31a-4729-b6dc-8480f1710702/CAR6001828-188_OBV.jpg,https://ccg-imaging-cgc-tradingcards-production.s3.amazonaws.com/1380b03d-e31a-4729-b6dc-8480f1710702/CAR6001828-188_REV.jpg" TargetMode="External"/><Relationship Id="rId754" Type="http://schemas.openxmlformats.org/officeDocument/2006/relationships/hyperlink" Target="https://ccg-imaging-cgc-tradingcards-production.s3.amazonaws.com/1380b03d-e31a-4729-b6dc-8480f1710702/CAR6001828-188_REV.jpg" TargetMode="External"/><Relationship Id="rId753" Type="http://schemas.openxmlformats.org/officeDocument/2006/relationships/hyperlink" Target="https://ccg-imaging-cgc-tradingcards-production.s3.amazonaws.com/1380b03d-e31a-4729-b6dc-8480f1710702/CAR6001828-188_OBV.jpg" TargetMode="External"/><Relationship Id="rId759" Type="http://schemas.openxmlformats.org/officeDocument/2006/relationships/hyperlink" Target="https://ccg-imaging-cgc-tradingcards-production.s3.amazonaws.com/a273e85f-3608-4ce5-9974-d36f72df70ac/CAR6001828-189_OBV.jpg,https://ccg-imaging-cgc-tradingcards-production.s3.amazonaws.com/a273e85f-3608-4ce5-9974-d36f72df70ac/CAR6001828-189_REV.jpg" TargetMode="External"/><Relationship Id="rId758" Type="http://schemas.openxmlformats.org/officeDocument/2006/relationships/hyperlink" Target="https://ccg-imaging-cgc-tradingcards-production.s3.amazonaws.com/a273e85f-3608-4ce5-9974-d36f72df70ac/CAR6001828-189_REV.jpg" TargetMode="External"/><Relationship Id="rId757" Type="http://schemas.openxmlformats.org/officeDocument/2006/relationships/hyperlink" Target="https://ccg-imaging-cgc-tradingcards-production.s3.amazonaws.com/a273e85f-3608-4ce5-9974-d36f72df70ac/CAR6001828-189_OBV.jpg" TargetMode="External"/><Relationship Id="rId2670" Type="http://schemas.openxmlformats.org/officeDocument/2006/relationships/hyperlink" Target="https://ccg-imaging-cgc-tradingcards-production.s3.amazonaws.com/17422976-499d-492e-8e60-717d93ed2737/CAR6035588-139_REV.jpg" TargetMode="External"/><Relationship Id="rId1340" Type="http://schemas.openxmlformats.org/officeDocument/2006/relationships/hyperlink" Target="https://www.cgccards.com/certlookup/6016723012/" TargetMode="External"/><Relationship Id="rId2671" Type="http://schemas.openxmlformats.org/officeDocument/2006/relationships/hyperlink" Target="https://ccg-imaging-cgc-tradingcards-production.s3.amazonaws.com/17422976-499d-492e-8e60-717d93ed2737/CAR6035588-139_OBV.jpg,https://ccg-imaging-cgc-tradingcards-production.s3.amazonaws.com/17422976-499d-492e-8e60-717d93ed2737/CAR6035588-139_REV.jpg" TargetMode="External"/><Relationship Id="rId752" Type="http://schemas.openxmlformats.org/officeDocument/2006/relationships/hyperlink" Target="https://www.cgccards.com/certlookup/6001828183/" TargetMode="External"/><Relationship Id="rId1341" Type="http://schemas.openxmlformats.org/officeDocument/2006/relationships/hyperlink" Target="https://ccg-imaging-cgc-tradingcards-production.s3.amazonaws.com/17371302-80db-4721-bc46-00332c12020b/CAR6016723-014_OBV.jpg" TargetMode="External"/><Relationship Id="rId2672" Type="http://schemas.openxmlformats.org/officeDocument/2006/relationships/hyperlink" Target="https://www.cgccards.com/certlookup/6035588139/" TargetMode="External"/><Relationship Id="rId751" Type="http://schemas.openxmlformats.org/officeDocument/2006/relationships/hyperlink" Target="https://ccg-imaging-cgc-tradingcards-production.s3.amazonaws.com/a297da92-5f6f-4668-877f-457f83e5b5ee/CAR6001828-183_OBV.jpg,https://ccg-imaging-cgc-tradingcards-production.s3.amazonaws.com/a297da92-5f6f-4668-877f-457f83e5b5ee/CAR6001828-183_REV.jpg" TargetMode="External"/><Relationship Id="rId1342" Type="http://schemas.openxmlformats.org/officeDocument/2006/relationships/hyperlink" Target="https://ccg-imaging-cgc-tradingcards-production.s3.amazonaws.com/17371302-80db-4721-bc46-00332c12020b/CAR6016723-014_REV.jpg" TargetMode="External"/><Relationship Id="rId2673" Type="http://schemas.openxmlformats.org/officeDocument/2006/relationships/hyperlink" Target="https://ccg-imaging-cgc-tradingcards-production.s3.amazonaws.com/17422976-5299-466d-ae6f-4f9ca2e6a4e0/CAR6035588-140_OBV.jpg" TargetMode="External"/><Relationship Id="rId750" Type="http://schemas.openxmlformats.org/officeDocument/2006/relationships/hyperlink" Target="https://ccg-imaging-cgc-tradingcards-production.s3.amazonaws.com/a297da92-5f6f-4668-877f-457f83e5b5ee/CAR6001828-183_REV.jpg" TargetMode="External"/><Relationship Id="rId1343" Type="http://schemas.openxmlformats.org/officeDocument/2006/relationships/hyperlink" Target="https://ccg-imaging-cgc-tradingcards-production.s3.amazonaws.com/17371302-80db-4721-bc46-00332c12020b/CAR6016723-014_OBV.jpg,https://ccg-imaging-cgc-tradingcards-production.s3.amazonaws.com/17371302-80db-4721-bc46-00332c12020b/CAR6016723-014_REV.jpg" TargetMode="External"/><Relationship Id="rId2674" Type="http://schemas.openxmlformats.org/officeDocument/2006/relationships/hyperlink" Target="https://ccg-imaging-cgc-tradingcards-production.s3.amazonaws.com/17422976-5299-466d-ae6f-4f9ca2e6a4e0/CAR6035588-140_REV.jpg" TargetMode="External"/><Relationship Id="rId1344" Type="http://schemas.openxmlformats.org/officeDocument/2006/relationships/hyperlink" Target="https://www.cgccards.com/certlookup/6016723014/" TargetMode="External"/><Relationship Id="rId2675" Type="http://schemas.openxmlformats.org/officeDocument/2006/relationships/hyperlink" Target="https://ccg-imaging-cgc-tradingcards-production.s3.amazonaws.com/17422976-5299-466d-ae6f-4f9ca2e6a4e0/CAR6035588-140_OBV.jpg,https://ccg-imaging-cgc-tradingcards-production.s3.amazonaws.com/17422976-5299-466d-ae6f-4f9ca2e6a4e0/CAR6035588-140_REV.jpg" TargetMode="External"/><Relationship Id="rId2621" Type="http://schemas.openxmlformats.org/officeDocument/2006/relationships/hyperlink" Target="https://ccg-imaging-cgc-tradingcards-production.s3.amazonaws.com/17422973-58c8-4c7a-9a4d-d5bda78c2fd0/CAR6035588-127_OBV.jpg" TargetMode="External"/><Relationship Id="rId3953" Type="http://schemas.openxmlformats.org/officeDocument/2006/relationships/hyperlink" Target="https://ccg-imaging-cgc-tradingcards-production.s3.amazonaws.com/ad9ee0d0-911a-4daf-8e7d-f3ae6a733a04/CRD1401036555-089_OBV.jpg" TargetMode="External"/><Relationship Id="rId2622" Type="http://schemas.openxmlformats.org/officeDocument/2006/relationships/hyperlink" Target="https://ccg-imaging-cgc-tradingcards-production.s3.amazonaws.com/17422973-58c8-4c7a-9a4d-d5bda78c2fd0/CAR6035588-127_REV.jpg" TargetMode="External"/><Relationship Id="rId3952" Type="http://schemas.openxmlformats.org/officeDocument/2006/relationships/hyperlink" Target="https://www.cgccards.com/certlookup/1401036555081/" TargetMode="External"/><Relationship Id="rId2623" Type="http://schemas.openxmlformats.org/officeDocument/2006/relationships/hyperlink" Target="https://ccg-imaging-cgc-tradingcards-production.s3.amazonaws.com/17422973-58c8-4c7a-9a4d-d5bda78c2fd0/CAR6035588-127_OBV.jpg,https://ccg-imaging-cgc-tradingcards-production.s3.amazonaws.com/17422973-58c8-4c7a-9a4d-d5bda78c2fd0/CAR6035588-127_REV.jpg" TargetMode="External"/><Relationship Id="rId3955" Type="http://schemas.openxmlformats.org/officeDocument/2006/relationships/hyperlink" Target="https://ccg-imaging-cgc-tradingcards-production.s3.amazonaws.com/ad9ee0d0-911a-4daf-8e7d-f3ae6a733a04/CRD1401036555-089_OBV.jpg,https://ccg-imaging-cgc-tradingcards-production.s3.amazonaws.com/ad9ee0d0-911a-4daf-8e7d-f3ae6a733a04/CRD1401036555-089_REV.jpg" TargetMode="External"/><Relationship Id="rId2624" Type="http://schemas.openxmlformats.org/officeDocument/2006/relationships/hyperlink" Target="https://www.cgccards.com/certlookup/6035588127/" TargetMode="External"/><Relationship Id="rId3954" Type="http://schemas.openxmlformats.org/officeDocument/2006/relationships/hyperlink" Target="https://ccg-imaging-cgc-tradingcards-production.s3.amazonaws.com/ad9ee0d0-911a-4daf-8e7d-f3ae6a733a04/CRD1401036555-089_REV.jpg" TargetMode="External"/><Relationship Id="rId2625" Type="http://schemas.openxmlformats.org/officeDocument/2006/relationships/hyperlink" Target="https://ccg-imaging-cgc-tradingcards-production.s3.amazonaws.com/17422973-62c4-4617-bada-84f347423888/CAR6035588-128_OBV.jpg" TargetMode="External"/><Relationship Id="rId3957" Type="http://schemas.openxmlformats.org/officeDocument/2006/relationships/hyperlink" Target="https://ccg-imaging-cgc-tradingcards-production.s3.amazonaws.com/77308802-fb9e-4c46-be62-9e7a8adad9c8/CRD1401036555-085_OBV.jpg" TargetMode="External"/><Relationship Id="rId2626" Type="http://schemas.openxmlformats.org/officeDocument/2006/relationships/hyperlink" Target="https://ccg-imaging-cgc-tradingcards-production.s3.amazonaws.com/17422973-62c4-4617-bada-84f347423888/CAR6035588-128_REV.jpg" TargetMode="External"/><Relationship Id="rId3956" Type="http://schemas.openxmlformats.org/officeDocument/2006/relationships/hyperlink" Target="https://www.cgccards.com/certlookup/1401036555089/" TargetMode="External"/><Relationship Id="rId2627" Type="http://schemas.openxmlformats.org/officeDocument/2006/relationships/hyperlink" Target="https://ccg-imaging-cgc-tradingcards-production.s3.amazonaws.com/17422973-62c4-4617-bada-84f347423888/CAR6035588-128_OBV.jpg,https://ccg-imaging-cgc-tradingcards-production.s3.amazonaws.com/17422973-62c4-4617-bada-84f347423888/CAR6035588-128_REV.jpg" TargetMode="External"/><Relationship Id="rId3959" Type="http://schemas.openxmlformats.org/officeDocument/2006/relationships/hyperlink" Target="https://ccg-imaging-cgc-tradingcards-production.s3.amazonaws.com/77308802-fb9e-4c46-be62-9e7a8adad9c8/CRD1401036555-085_OBV.jpg,https://ccg-imaging-cgc-tradingcards-production.s3.amazonaws.com/77308802-fb9e-4c46-be62-9e7a8adad9c8/CRD1401036555-085_REV.jpg" TargetMode="External"/><Relationship Id="rId2628" Type="http://schemas.openxmlformats.org/officeDocument/2006/relationships/hyperlink" Target="https://www.cgccards.com/certlookup/6035588128/" TargetMode="External"/><Relationship Id="rId3958" Type="http://schemas.openxmlformats.org/officeDocument/2006/relationships/hyperlink" Target="https://ccg-imaging-cgc-tradingcards-production.s3.amazonaws.com/77308802-fb9e-4c46-be62-9e7a8adad9c8/CRD1401036555-085_REV.jpg" TargetMode="External"/><Relationship Id="rId709" Type="http://schemas.openxmlformats.org/officeDocument/2006/relationships/hyperlink" Target="https://ccg-imaging-cgc-tradingcards-production.s3.amazonaws.com/ce38cf27-2cd0-410d-9f7f-ac9f50e29db8/CAR6001348-190_OBV.jpg" TargetMode="External"/><Relationship Id="rId2629" Type="http://schemas.openxmlformats.org/officeDocument/2006/relationships/hyperlink" Target="https://ccg-imaging-cgc-tradingcards-production.s3.amazonaws.com/17422973-66fd-42ed-89b2-88103b13606b/CAR6035588-129_OBV.jpg" TargetMode="External"/><Relationship Id="rId708" Type="http://schemas.openxmlformats.org/officeDocument/2006/relationships/hyperlink" Target="https://www.cgccards.com/certlookup/6001348189/" TargetMode="External"/><Relationship Id="rId707" Type="http://schemas.openxmlformats.org/officeDocument/2006/relationships/hyperlink" Target="https://ccg-imaging-cgc-tradingcards-production.s3.amazonaws.com/5e1b38f4-5a74-47ae-a929-ad944e66fb36/CAR6001348-189_OBV.jpg,https://ccg-imaging-cgc-tradingcards-production.s3.amazonaws.com/5e1b38f4-5a74-47ae-a929-ad944e66fb36/CAR6001348-189_REV.jpg" TargetMode="External"/><Relationship Id="rId706" Type="http://schemas.openxmlformats.org/officeDocument/2006/relationships/hyperlink" Target="https://ccg-imaging-cgc-tradingcards-production.s3.amazonaws.com/5e1b38f4-5a74-47ae-a929-ad944e66fb36/CAR6001348-189_REV.jpg" TargetMode="External"/><Relationship Id="rId701" Type="http://schemas.openxmlformats.org/officeDocument/2006/relationships/hyperlink" Target="https://ccg-imaging-cgc-tradingcards-production.s3.amazonaws.com/62df588b-3a75-4dd7-afa8-e670ad1726b2/CAR6001348-185_OBV.jpg" TargetMode="External"/><Relationship Id="rId700" Type="http://schemas.openxmlformats.org/officeDocument/2006/relationships/hyperlink" Target="https://www.cgccards.com/certlookup/6001348183/" TargetMode="External"/><Relationship Id="rId705" Type="http://schemas.openxmlformats.org/officeDocument/2006/relationships/hyperlink" Target="https://ccg-imaging-cgc-tradingcards-production.s3.amazonaws.com/5e1b38f4-5a74-47ae-a929-ad944e66fb36/CAR6001348-189_OBV.jpg" TargetMode="External"/><Relationship Id="rId704" Type="http://schemas.openxmlformats.org/officeDocument/2006/relationships/hyperlink" Target="https://www.cgccards.com/certlookup/6001348185/" TargetMode="External"/><Relationship Id="rId703" Type="http://schemas.openxmlformats.org/officeDocument/2006/relationships/hyperlink" Target="https://ccg-imaging-cgc-tradingcards-production.s3.amazonaws.com/62df588b-3a75-4dd7-afa8-e670ad1726b2/CAR6001348-185_OBV.jpg,https://ccg-imaging-cgc-tradingcards-production.s3.amazonaws.com/62df588b-3a75-4dd7-afa8-e670ad1726b2/CAR6001348-185_REV.jpg" TargetMode="External"/><Relationship Id="rId702" Type="http://schemas.openxmlformats.org/officeDocument/2006/relationships/hyperlink" Target="https://ccg-imaging-cgc-tradingcards-production.s3.amazonaws.com/62df588b-3a75-4dd7-afa8-e670ad1726b2/CAR6001348-185_REV.jpg" TargetMode="External"/><Relationship Id="rId3951" Type="http://schemas.openxmlformats.org/officeDocument/2006/relationships/hyperlink" Target="https://ccg-imaging-cgc-tradingcards-production.s3.amazonaws.com/47989dda-ed05-45f8-97dc-7d5f9a4eb59f/CRD1401036555-081_OBV.jpg,https://ccg-imaging-cgc-tradingcards-production.s3.amazonaws.com/47989dda-ed05-45f8-97dc-7d5f9a4eb59f/CRD1401036555-081_REV.jpg" TargetMode="External"/><Relationship Id="rId2620" Type="http://schemas.openxmlformats.org/officeDocument/2006/relationships/hyperlink" Target="https://www.cgccards.com/certlookup/6035588126/" TargetMode="External"/><Relationship Id="rId3950" Type="http://schemas.openxmlformats.org/officeDocument/2006/relationships/hyperlink" Target="https://ccg-imaging-cgc-tradingcards-production.s3.amazonaws.com/47989dda-ed05-45f8-97dc-7d5f9a4eb59f/CRD1401036555-081_REV.jpg" TargetMode="External"/><Relationship Id="rId2610" Type="http://schemas.openxmlformats.org/officeDocument/2006/relationships/hyperlink" Target="https://ccg-imaging-cgc-tradingcards-production.s3.amazonaws.com/17422973-49b5-44b7-a9eb-701a601c27ef/CAR6035588-124_REV.jpg" TargetMode="External"/><Relationship Id="rId3942" Type="http://schemas.openxmlformats.org/officeDocument/2006/relationships/hyperlink" Target="https://ccg-imaging-cgc-tradingcards-production.s3.amazonaws.com/17274543-89df-42e0-837b-605edd3c0d1a/CAR6001864-132_REV.jpg" TargetMode="External"/><Relationship Id="rId2611" Type="http://schemas.openxmlformats.org/officeDocument/2006/relationships/hyperlink" Target="https://ccg-imaging-cgc-tradingcards-production.s3.amazonaws.com/17422973-49b5-44b7-a9eb-701a601c27ef/CAR6035588-124_OBV.jpg,https://ccg-imaging-cgc-tradingcards-production.s3.amazonaws.com/17422973-49b5-44b7-a9eb-701a601c27ef/CAR6035588-124_REV.jpg" TargetMode="External"/><Relationship Id="rId3941" Type="http://schemas.openxmlformats.org/officeDocument/2006/relationships/hyperlink" Target="https://ccg-imaging-cgc-tradingcards-production.s3.amazonaws.com/17274543-89df-42e0-837b-605edd3c0d1a/CAR6001864-132_OBV.jpg" TargetMode="External"/><Relationship Id="rId2612" Type="http://schemas.openxmlformats.org/officeDocument/2006/relationships/hyperlink" Target="https://www.cgccards.com/certlookup/6035588124/" TargetMode="External"/><Relationship Id="rId3944" Type="http://schemas.openxmlformats.org/officeDocument/2006/relationships/hyperlink" Target="https://www.cgccards.com/certlookup/6001864132/" TargetMode="External"/><Relationship Id="rId2613" Type="http://schemas.openxmlformats.org/officeDocument/2006/relationships/hyperlink" Target="https://ccg-imaging-cgc-tradingcards-production.s3.amazonaws.com/17422973-52b7-4fc5-aeaa-3fa9f92746f0/CAR6035588-125_OBV.jpg" TargetMode="External"/><Relationship Id="rId3943" Type="http://schemas.openxmlformats.org/officeDocument/2006/relationships/hyperlink" Target="https://ccg-imaging-cgc-tradingcards-production.s3.amazonaws.com/17274543-89df-42e0-837b-605edd3c0d1a/CAR6001864-132_OBV.jpg,https://ccg-imaging-cgc-tradingcards-production.s3.amazonaws.com/17274543-89df-42e0-837b-605edd3c0d1a/CAR6001864-132_REV.jpg" TargetMode="External"/><Relationship Id="rId2614" Type="http://schemas.openxmlformats.org/officeDocument/2006/relationships/hyperlink" Target="https://ccg-imaging-cgc-tradingcards-production.s3.amazonaws.com/17422973-52b7-4fc5-aeaa-3fa9f92746f0/CAR6035588-125_REV.jpg" TargetMode="External"/><Relationship Id="rId3946" Type="http://schemas.openxmlformats.org/officeDocument/2006/relationships/hyperlink" Target="https://ccg-imaging-cgc-tradingcards-production.s3.amazonaws.com/eb933b25-3c20-49e2-a6c8-684eb72e9ff2/CRD1401036555-083_REV.jpg" TargetMode="External"/><Relationship Id="rId2615" Type="http://schemas.openxmlformats.org/officeDocument/2006/relationships/hyperlink" Target="https://ccg-imaging-cgc-tradingcards-production.s3.amazonaws.com/17422973-52b7-4fc5-aeaa-3fa9f92746f0/CAR6035588-125_OBV.jpg,https://ccg-imaging-cgc-tradingcards-production.s3.amazonaws.com/17422973-52b7-4fc5-aeaa-3fa9f92746f0/CAR6035588-125_REV.jpg" TargetMode="External"/><Relationship Id="rId3945" Type="http://schemas.openxmlformats.org/officeDocument/2006/relationships/hyperlink" Target="https://ccg-imaging-cgc-tradingcards-production.s3.amazonaws.com/eb933b25-3c20-49e2-a6c8-684eb72e9ff2/CRD1401036555-083_OBV.jpg" TargetMode="External"/><Relationship Id="rId2616" Type="http://schemas.openxmlformats.org/officeDocument/2006/relationships/hyperlink" Target="https://www.cgccards.com/certlookup/6035588125/" TargetMode="External"/><Relationship Id="rId3948" Type="http://schemas.openxmlformats.org/officeDocument/2006/relationships/hyperlink" Target="https://www.cgccards.com/certlookup/1401036555083/" TargetMode="External"/><Relationship Id="rId2617" Type="http://schemas.openxmlformats.org/officeDocument/2006/relationships/hyperlink" Target="https://ccg-imaging-cgc-tradingcards-production.s3.amazonaws.com/17422973-5424-43ea-96d4-6de449ece2af/CAR6035588-126_OBV.jpg" TargetMode="External"/><Relationship Id="rId3947" Type="http://schemas.openxmlformats.org/officeDocument/2006/relationships/hyperlink" Target="https://ccg-imaging-cgc-tradingcards-production.s3.amazonaws.com/eb933b25-3c20-49e2-a6c8-684eb72e9ff2/CRD1401036555-083_OBV.jpg,https://ccg-imaging-cgc-tradingcards-production.s3.amazonaws.com/eb933b25-3c20-49e2-a6c8-684eb72e9ff2/CRD1401036555-083_REV.jpg" TargetMode="External"/><Relationship Id="rId2618" Type="http://schemas.openxmlformats.org/officeDocument/2006/relationships/hyperlink" Target="https://ccg-imaging-cgc-tradingcards-production.s3.amazonaws.com/17422973-5424-43ea-96d4-6de449ece2af/CAR6035588-126_REV.jpg" TargetMode="External"/><Relationship Id="rId2619" Type="http://schemas.openxmlformats.org/officeDocument/2006/relationships/hyperlink" Target="https://ccg-imaging-cgc-tradingcards-production.s3.amazonaws.com/17422973-5424-43ea-96d4-6de449ece2af/CAR6035588-126_OBV.jpg,https://ccg-imaging-cgc-tradingcards-production.s3.amazonaws.com/17422973-5424-43ea-96d4-6de449ece2af/CAR6035588-126_REV.jpg" TargetMode="External"/><Relationship Id="rId3949" Type="http://schemas.openxmlformats.org/officeDocument/2006/relationships/hyperlink" Target="https://ccg-imaging-cgc-tradingcards-production.s3.amazonaws.com/47989dda-ed05-45f8-97dc-7d5f9a4eb59f/CRD1401036555-081_OBV.jpg" TargetMode="External"/><Relationship Id="rId3940" Type="http://schemas.openxmlformats.org/officeDocument/2006/relationships/hyperlink" Target="https://www.cgccards.com/certlookup/6001864145/" TargetMode="External"/><Relationship Id="rId1312" Type="http://schemas.openxmlformats.org/officeDocument/2006/relationships/hyperlink" Target="https://www.cgccards.com/certlookup/6016722242/" TargetMode="External"/><Relationship Id="rId2643" Type="http://schemas.openxmlformats.org/officeDocument/2006/relationships/hyperlink" Target="https://ccg-imaging-cgc-tradingcards-production.s3.amazonaws.com/17422973-7669-4e89-9b81-72c1b2e232b9/CAR6035588-132_OBV.jpg,https://ccg-imaging-cgc-tradingcards-production.s3.amazonaws.com/17422973-7669-4e89-9b81-72c1b2e232b9/CAR6035588-132_REV.jpg" TargetMode="External"/><Relationship Id="rId3975" Type="http://schemas.openxmlformats.org/officeDocument/2006/relationships/hyperlink" Target="https://ccg-imaging-cgc-tradingcards-production.s3.amazonaws.com/17365384-85a3-4667-b7cc-a5c6baf2616f/CAR6016734-024_OBV.jpg,https://ccg-imaging-cgc-tradingcards-production.s3.amazonaws.com/17365384-85a3-4667-b7cc-a5c6baf2616f/CAR6016734-024_REV.jpg" TargetMode="External"/><Relationship Id="rId1313" Type="http://schemas.openxmlformats.org/officeDocument/2006/relationships/hyperlink" Target="https://ccg-imaging-cgc-tradingcards-production.s3.amazonaws.com/17371302-42ba-4a22-8631-4f0a5c5a8303/CAR6016723-001_OBV.jpg" TargetMode="External"/><Relationship Id="rId2644" Type="http://schemas.openxmlformats.org/officeDocument/2006/relationships/hyperlink" Target="https://www.cgccards.com/certlookup/6035588132/" TargetMode="External"/><Relationship Id="rId3974" Type="http://schemas.openxmlformats.org/officeDocument/2006/relationships/hyperlink" Target="https://ccg-imaging-cgc-tradingcards-production.s3.amazonaws.com/17365384-85a3-4667-b7cc-a5c6baf2616f/CAR6016734-024_REV.jpg" TargetMode="External"/><Relationship Id="rId1314" Type="http://schemas.openxmlformats.org/officeDocument/2006/relationships/hyperlink" Target="https://ccg-imaging-cgc-tradingcards-production.s3.amazonaws.com/17371302-42ba-4a22-8631-4f0a5c5a8303/CAR6016723-001_REV.jpg" TargetMode="External"/><Relationship Id="rId2645" Type="http://schemas.openxmlformats.org/officeDocument/2006/relationships/hyperlink" Target="https://ccg-imaging-cgc-tradingcards-production.s3.amazonaws.com/17422976-0581-425f-aa9c-9815939cfb3e/CAR6035588-133_OBV.jpg" TargetMode="External"/><Relationship Id="rId3977" Type="http://schemas.openxmlformats.org/officeDocument/2006/relationships/hyperlink" Target="https://ccg-imaging-cgc-tradingcards-production.s3.amazonaws.com/17365384-970d-4bd0-a477-76e1100a6bc2/CAR6016734-025_OBV.jpg" TargetMode="External"/><Relationship Id="rId1315" Type="http://schemas.openxmlformats.org/officeDocument/2006/relationships/hyperlink" Target="https://ccg-imaging-cgc-tradingcards-production.s3.amazonaws.com/17371302-42ba-4a22-8631-4f0a5c5a8303/CAR6016723-001_OBV.jpg,https://ccg-imaging-cgc-tradingcards-production.s3.amazonaws.com/17371302-42ba-4a22-8631-4f0a5c5a8303/CAR6016723-001_REV.jpg" TargetMode="External"/><Relationship Id="rId2646" Type="http://schemas.openxmlformats.org/officeDocument/2006/relationships/hyperlink" Target="https://ccg-imaging-cgc-tradingcards-production.s3.amazonaws.com/17422976-0581-425f-aa9c-9815939cfb3e/CAR6035588-133_REV.jpg" TargetMode="External"/><Relationship Id="rId3976" Type="http://schemas.openxmlformats.org/officeDocument/2006/relationships/hyperlink" Target="https://www.cgccards.com/certlookup/6016734024/" TargetMode="External"/><Relationship Id="rId1316" Type="http://schemas.openxmlformats.org/officeDocument/2006/relationships/hyperlink" Target="https://www.cgccards.com/certlookup/6016723001/" TargetMode="External"/><Relationship Id="rId2647" Type="http://schemas.openxmlformats.org/officeDocument/2006/relationships/hyperlink" Target="https://ccg-imaging-cgc-tradingcards-production.s3.amazonaws.com/17422976-0581-425f-aa9c-9815939cfb3e/CAR6035588-133_OBV.jpg,https://ccg-imaging-cgc-tradingcards-production.s3.amazonaws.com/17422976-0581-425f-aa9c-9815939cfb3e/CAR6035588-133_REV.jpg" TargetMode="External"/><Relationship Id="rId3979" Type="http://schemas.openxmlformats.org/officeDocument/2006/relationships/hyperlink" Target="https://ccg-imaging-cgc-tradingcards-production.s3.amazonaws.com/17365384-970d-4bd0-a477-76e1100a6bc2/CAR6016734-025_OBV.jpg,https://ccg-imaging-cgc-tradingcards-production.s3.amazonaws.com/17365384-970d-4bd0-a477-76e1100a6bc2/CAR6016734-025_REV.jpg" TargetMode="External"/><Relationship Id="rId1317" Type="http://schemas.openxmlformats.org/officeDocument/2006/relationships/hyperlink" Target="https://ccg-imaging-cgc-tradingcards-production.s3.amazonaws.com/17371302-4561-4b42-bbca-2b3b5bf45aba/CAR6016723-002_OBV.jpg" TargetMode="External"/><Relationship Id="rId2648" Type="http://schemas.openxmlformats.org/officeDocument/2006/relationships/hyperlink" Target="https://www.cgccards.com/certlookup/6035588133/" TargetMode="External"/><Relationship Id="rId3978" Type="http://schemas.openxmlformats.org/officeDocument/2006/relationships/hyperlink" Target="https://ccg-imaging-cgc-tradingcards-production.s3.amazonaws.com/17365384-970d-4bd0-a477-76e1100a6bc2/CAR6016734-025_REV.jpg" TargetMode="External"/><Relationship Id="rId1318" Type="http://schemas.openxmlformats.org/officeDocument/2006/relationships/hyperlink" Target="https://ccg-imaging-cgc-tradingcards-production.s3.amazonaws.com/17371302-4561-4b42-bbca-2b3b5bf45aba/CAR6016723-002_REV.jpg" TargetMode="External"/><Relationship Id="rId2649" Type="http://schemas.openxmlformats.org/officeDocument/2006/relationships/hyperlink" Target="https://ccg-imaging-cgc-tradingcards-production.s3.amazonaws.com/17422973-7862-4596-b6c3-38e72919e6f9/CAR6035588-134_OBV.jpg" TargetMode="External"/><Relationship Id="rId1319" Type="http://schemas.openxmlformats.org/officeDocument/2006/relationships/hyperlink" Target="https://ccg-imaging-cgc-tradingcards-production.s3.amazonaws.com/17371302-4561-4b42-bbca-2b3b5bf45aba/CAR6016723-002_OBV.jpg,https://ccg-imaging-cgc-tradingcards-production.s3.amazonaws.com/17371302-4561-4b42-bbca-2b3b5bf45aba/CAR6016723-002_REV.jpg" TargetMode="External"/><Relationship Id="rId729" Type="http://schemas.openxmlformats.org/officeDocument/2006/relationships/hyperlink" Target="https://ccg-imaging-cgc-tradingcards-production.s3.amazonaws.com/753ade6c-b774-4380-b035-727d28b95500/CAR6001348-196_OBV.jpg" TargetMode="External"/><Relationship Id="rId728" Type="http://schemas.openxmlformats.org/officeDocument/2006/relationships/hyperlink" Target="https://www.cgccards.com/certlookup/6001348194/" TargetMode="External"/><Relationship Id="rId723" Type="http://schemas.openxmlformats.org/officeDocument/2006/relationships/hyperlink" Target="https://ccg-imaging-cgc-tradingcards-production.s3.amazonaws.com/8fb0052b-b6a3-4cf8-af6f-4ef06083af0d/CAR6001348-193_OBV.jpg,https://ccg-imaging-cgc-tradingcards-production.s3.amazonaws.com/8fb0052b-b6a3-4cf8-af6f-4ef06083af0d/CAR6001348-193_REV.jpg" TargetMode="External"/><Relationship Id="rId722" Type="http://schemas.openxmlformats.org/officeDocument/2006/relationships/hyperlink" Target="https://ccg-imaging-cgc-tradingcards-production.s3.amazonaws.com/8fb0052b-b6a3-4cf8-af6f-4ef06083af0d/CAR6001348-193_REV.jpg" TargetMode="External"/><Relationship Id="rId721" Type="http://schemas.openxmlformats.org/officeDocument/2006/relationships/hyperlink" Target="https://ccg-imaging-cgc-tradingcards-production.s3.amazonaws.com/8fb0052b-b6a3-4cf8-af6f-4ef06083af0d/CAR6001348-193_OBV.jpg" TargetMode="External"/><Relationship Id="rId720" Type="http://schemas.openxmlformats.org/officeDocument/2006/relationships/hyperlink" Target="https://www.cgccards.com/certlookup/6001348192/" TargetMode="External"/><Relationship Id="rId727" Type="http://schemas.openxmlformats.org/officeDocument/2006/relationships/hyperlink" Target="https://ccg-imaging-cgc-tradingcards-production.s3.amazonaws.com/0fa45b6e-7ce9-4241-aa00-0890e0354415/CAR6001348-194_OBV.jpg,https://ccg-imaging-cgc-tradingcards-production.s3.amazonaws.com/0fa45b6e-7ce9-4241-aa00-0890e0354415/CAR6001348-194_REV.jpg" TargetMode="External"/><Relationship Id="rId726" Type="http://schemas.openxmlformats.org/officeDocument/2006/relationships/hyperlink" Target="https://ccg-imaging-cgc-tradingcards-production.s3.amazonaws.com/0fa45b6e-7ce9-4241-aa00-0890e0354415/CAR6001348-194_REV.jpg" TargetMode="External"/><Relationship Id="rId725" Type="http://schemas.openxmlformats.org/officeDocument/2006/relationships/hyperlink" Target="https://ccg-imaging-cgc-tradingcards-production.s3.amazonaws.com/0fa45b6e-7ce9-4241-aa00-0890e0354415/CAR6001348-194_OBV.jpg" TargetMode="External"/><Relationship Id="rId724" Type="http://schemas.openxmlformats.org/officeDocument/2006/relationships/hyperlink" Target="https://www.cgccards.com/certlookup/6001348193/" TargetMode="External"/><Relationship Id="rId3971" Type="http://schemas.openxmlformats.org/officeDocument/2006/relationships/hyperlink" Target="https://ccg-imaging-cgc-comics-production.s3.amazonaws.com/67a2a406-a85d-485f-b841-c298ca3336ca/CGC4199073-221_OBV.jpg,https://ccg-imaging-cgc-comics-production.s3.amazonaws.com/67a2a406-a85d-485f-b841-c298ca3336ca/CGC4199073-221_REV.jpg" TargetMode="External"/><Relationship Id="rId2640" Type="http://schemas.openxmlformats.org/officeDocument/2006/relationships/hyperlink" Target="https://www.cgccards.com/certlookup/6035588131/" TargetMode="External"/><Relationship Id="rId3970" Type="http://schemas.openxmlformats.org/officeDocument/2006/relationships/hyperlink" Target="https://ccg-imaging-cgc-comics-production.s3.amazonaws.com/67a2a406-a85d-485f-b841-c298ca3336ca/CGC4199073-221_REV.jpg" TargetMode="External"/><Relationship Id="rId1310" Type="http://schemas.openxmlformats.org/officeDocument/2006/relationships/hyperlink" Target="https://ccg-imaging-cgc-tradingcards-production.s3.amazonaws.com/17363512-7036-458c-ac0a-1d93d52ab0ca/CAR6016722-242_REV.jpg" TargetMode="External"/><Relationship Id="rId2641" Type="http://schemas.openxmlformats.org/officeDocument/2006/relationships/hyperlink" Target="https://ccg-imaging-cgc-tradingcards-production.s3.amazonaws.com/17422973-7669-4e89-9b81-72c1b2e232b9/CAR6035588-132_OBV.jpg" TargetMode="External"/><Relationship Id="rId3973" Type="http://schemas.openxmlformats.org/officeDocument/2006/relationships/hyperlink" Target="https://ccg-imaging-cgc-tradingcards-production.s3.amazonaws.com/17365384-85a3-4667-b7cc-a5c6baf2616f/CAR6016734-024_OBV.jpg" TargetMode="External"/><Relationship Id="rId1311" Type="http://schemas.openxmlformats.org/officeDocument/2006/relationships/hyperlink" Target="https://ccg-imaging-cgc-tradingcards-production.s3.amazonaws.com/17363512-7036-458c-ac0a-1d93d52ab0ca/CAR6016722-242_OBV.jpg,https://ccg-imaging-cgc-tradingcards-production.s3.amazonaws.com/17363512-7036-458c-ac0a-1d93d52ab0ca/CAR6016722-242_REV.jpg" TargetMode="External"/><Relationship Id="rId2642" Type="http://schemas.openxmlformats.org/officeDocument/2006/relationships/hyperlink" Target="https://ccg-imaging-cgc-tradingcards-production.s3.amazonaws.com/17422973-7669-4e89-9b81-72c1b2e232b9/CAR6035588-132_REV.jpg" TargetMode="External"/><Relationship Id="rId3972" Type="http://schemas.openxmlformats.org/officeDocument/2006/relationships/hyperlink" Target="https://www.cgccards.com/certlookup/4199073221/" TargetMode="External"/><Relationship Id="rId1301" Type="http://schemas.openxmlformats.org/officeDocument/2006/relationships/hyperlink" Target="https://ccg-imaging-cgc-tradingcards-production.s3.amazonaws.com/17363437-29aa-4b85-9d7d-253192877ec8/CAR6016722-208_OBV.jpg" TargetMode="External"/><Relationship Id="rId2632" Type="http://schemas.openxmlformats.org/officeDocument/2006/relationships/hyperlink" Target="https://www.cgccards.com/certlookup/6035588129/" TargetMode="External"/><Relationship Id="rId3964" Type="http://schemas.openxmlformats.org/officeDocument/2006/relationships/hyperlink" Target="https://www.cgccards.com/certlookup/3921385379/" TargetMode="External"/><Relationship Id="rId1302" Type="http://schemas.openxmlformats.org/officeDocument/2006/relationships/hyperlink" Target="https://ccg-imaging-cgc-tradingcards-production.s3.amazonaws.com/17363437-29aa-4b85-9d7d-253192877ec8/CAR6016722-208_REV.jpg" TargetMode="External"/><Relationship Id="rId2633" Type="http://schemas.openxmlformats.org/officeDocument/2006/relationships/hyperlink" Target="https://ccg-imaging-cgc-tradingcards-production.s3.amazonaws.com/17422973-6975-4ae3-aad2-a9c0116ac046/CAR6035588-130_OBV.jpg" TargetMode="External"/><Relationship Id="rId3963" Type="http://schemas.openxmlformats.org/officeDocument/2006/relationships/hyperlink" Target="https://ccg-imaging-cgc-comics-production.s3.amazonaws.com/0923781c-9ab2-4769-9266-e7c620e37847/CGC3921385-379_OBV.jpg,https://ccg-imaging-cgc-comics-production.s3.amazonaws.com/0923781c-9ab2-4769-9266-e7c620e37847/CGC3921385-379_REV.jpg" TargetMode="External"/><Relationship Id="rId1303" Type="http://schemas.openxmlformats.org/officeDocument/2006/relationships/hyperlink" Target="https://ccg-imaging-cgc-tradingcards-production.s3.amazonaws.com/17363437-29aa-4b85-9d7d-253192877ec8/CAR6016722-208_OBV.jpg,https://ccg-imaging-cgc-tradingcards-production.s3.amazonaws.com/17363437-29aa-4b85-9d7d-253192877ec8/CAR6016722-208_REV.jpg" TargetMode="External"/><Relationship Id="rId2634" Type="http://schemas.openxmlformats.org/officeDocument/2006/relationships/hyperlink" Target="https://ccg-imaging-cgc-tradingcards-production.s3.amazonaws.com/17422973-6975-4ae3-aad2-a9c0116ac046/CAR6035588-130_REV.jpg" TargetMode="External"/><Relationship Id="rId3966" Type="http://schemas.openxmlformats.org/officeDocument/2006/relationships/hyperlink" Target="https://ccg-imaging-cgc-comics-production.s3.amazonaws.com/df9b3dbc-7e94-4482-bf0f-8d5d43cc695a/CGC3916457-197_REV.jpg" TargetMode="External"/><Relationship Id="rId1304" Type="http://schemas.openxmlformats.org/officeDocument/2006/relationships/hyperlink" Target="https://www.cgccards.com/certlookup/6016722208/" TargetMode="External"/><Relationship Id="rId2635" Type="http://schemas.openxmlformats.org/officeDocument/2006/relationships/hyperlink" Target="https://ccg-imaging-cgc-tradingcards-production.s3.amazonaws.com/17422973-6975-4ae3-aad2-a9c0116ac046/CAR6035588-130_OBV.jpg,https://ccg-imaging-cgc-tradingcards-production.s3.amazonaws.com/17422973-6975-4ae3-aad2-a9c0116ac046/CAR6035588-130_REV.jpg" TargetMode="External"/><Relationship Id="rId3965" Type="http://schemas.openxmlformats.org/officeDocument/2006/relationships/hyperlink" Target="https://ccg-imaging-cgc-comics-production.s3.amazonaws.com/df9b3dbc-7e94-4482-bf0f-8d5d43cc695a/CGC3916457-197_OBV.jpg" TargetMode="External"/><Relationship Id="rId1305" Type="http://schemas.openxmlformats.org/officeDocument/2006/relationships/hyperlink" Target="https://ccg-imaging-cgc-tradingcards-production.s3.amazonaws.com/17363443-057c-4c1f-bc7b-b687d3cc1913/CAR6016722-218_OBV.jpg" TargetMode="External"/><Relationship Id="rId2636" Type="http://schemas.openxmlformats.org/officeDocument/2006/relationships/hyperlink" Target="https://www.cgccards.com/certlookup/6035588130/" TargetMode="External"/><Relationship Id="rId3968" Type="http://schemas.openxmlformats.org/officeDocument/2006/relationships/hyperlink" Target="https://www.cgccards.com/certlookup/3916457197/" TargetMode="External"/><Relationship Id="rId1306" Type="http://schemas.openxmlformats.org/officeDocument/2006/relationships/hyperlink" Target="https://ccg-imaging-cgc-tradingcards-production.s3.amazonaws.com/17363443-057c-4c1f-bc7b-b687d3cc1913/CAR6016722-218_REV.jpg" TargetMode="External"/><Relationship Id="rId2637" Type="http://schemas.openxmlformats.org/officeDocument/2006/relationships/hyperlink" Target="https://ccg-imaging-cgc-tradingcards-production.s3.amazonaws.com/17422973-7269-483f-8171-8454866ddd2c/CAR6035588-131_OBV.jpg" TargetMode="External"/><Relationship Id="rId3967" Type="http://schemas.openxmlformats.org/officeDocument/2006/relationships/hyperlink" Target="https://ccg-imaging-cgc-comics-production.s3.amazonaws.com/df9b3dbc-7e94-4482-bf0f-8d5d43cc695a/CGC3916457-197_OBV.jpg,https://ccg-imaging-cgc-comics-production.s3.amazonaws.com/df9b3dbc-7e94-4482-bf0f-8d5d43cc695a/CGC3916457-197_REV.jpg" TargetMode="External"/><Relationship Id="rId1307" Type="http://schemas.openxmlformats.org/officeDocument/2006/relationships/hyperlink" Target="https://ccg-imaging-cgc-tradingcards-production.s3.amazonaws.com/17363443-057c-4c1f-bc7b-b687d3cc1913/CAR6016722-218_OBV.jpg,https://ccg-imaging-cgc-tradingcards-production.s3.amazonaws.com/17363443-057c-4c1f-bc7b-b687d3cc1913/CAR6016722-218_REV.jpg" TargetMode="External"/><Relationship Id="rId2638" Type="http://schemas.openxmlformats.org/officeDocument/2006/relationships/hyperlink" Target="https://ccg-imaging-cgc-tradingcards-production.s3.amazonaws.com/17422973-7269-483f-8171-8454866ddd2c/CAR6035588-131_REV.jpg" TargetMode="External"/><Relationship Id="rId1308" Type="http://schemas.openxmlformats.org/officeDocument/2006/relationships/hyperlink" Target="https://www.cgccards.com/certlookup/6016722218/" TargetMode="External"/><Relationship Id="rId2639" Type="http://schemas.openxmlformats.org/officeDocument/2006/relationships/hyperlink" Target="https://ccg-imaging-cgc-tradingcards-production.s3.amazonaws.com/17422973-7269-483f-8171-8454866ddd2c/CAR6035588-131_OBV.jpg,https://ccg-imaging-cgc-tradingcards-production.s3.amazonaws.com/17422973-7269-483f-8171-8454866ddd2c/CAR6035588-131_REV.jpg" TargetMode="External"/><Relationship Id="rId3969" Type="http://schemas.openxmlformats.org/officeDocument/2006/relationships/hyperlink" Target="https://ccg-imaging-cgc-comics-production.s3.amazonaws.com/67a2a406-a85d-485f-b841-c298ca3336ca/CGC4199073-221_OBV.jpg" TargetMode="External"/><Relationship Id="rId1309" Type="http://schemas.openxmlformats.org/officeDocument/2006/relationships/hyperlink" Target="https://ccg-imaging-cgc-tradingcards-production.s3.amazonaws.com/17363512-7036-458c-ac0a-1d93d52ab0ca/CAR6016722-242_OBV.jpg" TargetMode="External"/><Relationship Id="rId719" Type="http://schemas.openxmlformats.org/officeDocument/2006/relationships/hyperlink" Target="https://ccg-imaging-cgc-tradingcards-production.s3.amazonaws.com/e2fc108e-1871-460d-aeef-33dfe098486c/CAR6001348-192_OBV.jpg,https://ccg-imaging-cgc-tradingcards-production.s3.amazonaws.com/e2fc108e-1871-460d-aeef-33dfe098486c/CAR6001348-192_REV.jpg" TargetMode="External"/><Relationship Id="rId718" Type="http://schemas.openxmlformats.org/officeDocument/2006/relationships/hyperlink" Target="https://ccg-imaging-cgc-tradingcards-production.s3.amazonaws.com/e2fc108e-1871-460d-aeef-33dfe098486c/CAR6001348-192_REV.jpg" TargetMode="External"/><Relationship Id="rId717" Type="http://schemas.openxmlformats.org/officeDocument/2006/relationships/hyperlink" Target="https://ccg-imaging-cgc-tradingcards-production.s3.amazonaws.com/e2fc108e-1871-460d-aeef-33dfe098486c/CAR6001348-192_OBV.jpg" TargetMode="External"/><Relationship Id="rId712" Type="http://schemas.openxmlformats.org/officeDocument/2006/relationships/hyperlink" Target="https://www.cgccards.com/certlookup/6001348190/" TargetMode="External"/><Relationship Id="rId711" Type="http://schemas.openxmlformats.org/officeDocument/2006/relationships/hyperlink" Target="https://ccg-imaging-cgc-tradingcards-production.s3.amazonaws.com/ce38cf27-2cd0-410d-9f7f-ac9f50e29db8/CAR6001348-190_OBV.jpg,https://ccg-imaging-cgc-tradingcards-production.s3.amazonaws.com/ce38cf27-2cd0-410d-9f7f-ac9f50e29db8/CAR6001348-190_REV.jpg" TargetMode="External"/><Relationship Id="rId710" Type="http://schemas.openxmlformats.org/officeDocument/2006/relationships/hyperlink" Target="https://ccg-imaging-cgc-tradingcards-production.s3.amazonaws.com/ce38cf27-2cd0-410d-9f7f-ac9f50e29db8/CAR6001348-190_REV.jpg" TargetMode="External"/><Relationship Id="rId716" Type="http://schemas.openxmlformats.org/officeDocument/2006/relationships/hyperlink" Target="https://www.cgccards.com/certlookup/6001348191/" TargetMode="External"/><Relationship Id="rId715" Type="http://schemas.openxmlformats.org/officeDocument/2006/relationships/hyperlink" Target="https://ccg-imaging-cgc-tradingcards-production.s3.amazonaws.com/a7ddff73-6aa5-45fc-b60a-44b101d657c5/CAR6001348-191_OBV.jpg,https://ccg-imaging-cgc-tradingcards-production.s3.amazonaws.com/a7ddff73-6aa5-45fc-b60a-44b101d657c5/CAR6001348-191_REV.jpg" TargetMode="External"/><Relationship Id="rId714" Type="http://schemas.openxmlformats.org/officeDocument/2006/relationships/hyperlink" Target="https://ccg-imaging-cgc-tradingcards-production.s3.amazonaws.com/a7ddff73-6aa5-45fc-b60a-44b101d657c5/CAR6001348-191_REV.jpg" TargetMode="External"/><Relationship Id="rId713" Type="http://schemas.openxmlformats.org/officeDocument/2006/relationships/hyperlink" Target="https://ccg-imaging-cgc-tradingcards-production.s3.amazonaws.com/a7ddff73-6aa5-45fc-b60a-44b101d657c5/CAR6001348-191_OBV.jpg" TargetMode="External"/><Relationship Id="rId3960" Type="http://schemas.openxmlformats.org/officeDocument/2006/relationships/hyperlink" Target="https://www.cgccards.com/certlookup/1401036555085/" TargetMode="External"/><Relationship Id="rId2630" Type="http://schemas.openxmlformats.org/officeDocument/2006/relationships/hyperlink" Target="https://ccg-imaging-cgc-tradingcards-production.s3.amazonaws.com/17422973-66fd-42ed-89b2-88103b13606b/CAR6035588-129_REV.jpg" TargetMode="External"/><Relationship Id="rId3962" Type="http://schemas.openxmlformats.org/officeDocument/2006/relationships/hyperlink" Target="https://ccg-imaging-cgc-comics-production.s3.amazonaws.com/0923781c-9ab2-4769-9266-e7c620e37847/CGC3921385-379_REV.jpg" TargetMode="External"/><Relationship Id="rId1300" Type="http://schemas.openxmlformats.org/officeDocument/2006/relationships/hyperlink" Target="https://www.cgccards.com/certlookup/6016722207/" TargetMode="External"/><Relationship Id="rId2631" Type="http://schemas.openxmlformats.org/officeDocument/2006/relationships/hyperlink" Target="https://ccg-imaging-cgc-tradingcards-production.s3.amazonaws.com/17422973-66fd-42ed-89b2-88103b13606b/CAR6035588-129_OBV.jpg,https://ccg-imaging-cgc-tradingcards-production.s3.amazonaws.com/17422973-66fd-42ed-89b2-88103b13606b/CAR6035588-129_REV.jpg" TargetMode="External"/><Relationship Id="rId3961" Type="http://schemas.openxmlformats.org/officeDocument/2006/relationships/hyperlink" Target="https://ccg-imaging-cgc-comics-production.s3.amazonaws.com/0923781c-9ab2-4769-9266-e7c620e37847/CGC3921385-379_OBV.jpg" TargetMode="External"/><Relationship Id="rId3117" Type="http://schemas.openxmlformats.org/officeDocument/2006/relationships/hyperlink" Target="https://ccg-imaging-cgc-tradingcards-production.s3.amazonaws.com/17280470-1014-4c69-871f-73cc3f7285c5/CAR6001873-114_OBV.jpg" TargetMode="External"/><Relationship Id="rId3116" Type="http://schemas.openxmlformats.org/officeDocument/2006/relationships/hyperlink" Target="https://www.cgccards.com/certlookup/6001873113/" TargetMode="External"/><Relationship Id="rId3119" Type="http://schemas.openxmlformats.org/officeDocument/2006/relationships/hyperlink" Target="https://ccg-imaging-cgc-tradingcards-production.s3.amazonaws.com/17280470-1014-4c69-871f-73cc3f7285c5/CAR6001873-114_OBV.jpg,https://ccg-imaging-cgc-tradingcards-production.s3.amazonaws.com/17280470-1014-4c69-871f-73cc3f7285c5/CAR6001873-114_REV.jpg" TargetMode="External"/><Relationship Id="rId3118" Type="http://schemas.openxmlformats.org/officeDocument/2006/relationships/hyperlink" Target="https://ccg-imaging-cgc-tradingcards-production.s3.amazonaws.com/17280470-1014-4c69-871f-73cc3f7285c5/CAR6001873-114_REV.jpg" TargetMode="External"/><Relationship Id="rId3111" Type="http://schemas.openxmlformats.org/officeDocument/2006/relationships/hyperlink" Target="https://ccg-imaging-cgc-tradingcards-production.s3.amazonaws.com/17280470-0664-4925-8dc2-02616469cea3/CAR6001873-112_OBV.jpg,https://ccg-imaging-cgc-tradingcards-production.s3.amazonaws.com/17280470-0664-4925-8dc2-02616469cea3/CAR6001873-112_REV.jpg" TargetMode="External"/><Relationship Id="rId3110" Type="http://schemas.openxmlformats.org/officeDocument/2006/relationships/hyperlink" Target="https://ccg-imaging-cgc-tradingcards-production.s3.amazonaws.com/17280470-0664-4925-8dc2-02616469cea3/CAR6001873-112_REV.jpg" TargetMode="External"/><Relationship Id="rId3113" Type="http://schemas.openxmlformats.org/officeDocument/2006/relationships/hyperlink" Target="https://ccg-imaging-cgc-tradingcards-production.s3.amazonaws.com/17280470-0837-45f9-a189-63da88f560e1/CAR6001873-113_OBV.jpg" TargetMode="External"/><Relationship Id="rId3112" Type="http://schemas.openxmlformats.org/officeDocument/2006/relationships/hyperlink" Target="https://www.cgccards.com/certlookup/6001873112/" TargetMode="External"/><Relationship Id="rId3115" Type="http://schemas.openxmlformats.org/officeDocument/2006/relationships/hyperlink" Target="https://ccg-imaging-cgc-tradingcards-production.s3.amazonaws.com/17280470-0837-45f9-a189-63da88f560e1/CAR6001873-113_OBV.jpg,https://ccg-imaging-cgc-tradingcards-production.s3.amazonaws.com/17280470-0837-45f9-a189-63da88f560e1/CAR6001873-113_REV.jpg" TargetMode="External"/><Relationship Id="rId3114" Type="http://schemas.openxmlformats.org/officeDocument/2006/relationships/hyperlink" Target="https://ccg-imaging-cgc-tradingcards-production.s3.amazonaws.com/17280470-0837-45f9-a189-63da88f560e1/CAR6001873-113_REV.jpg" TargetMode="External"/><Relationship Id="rId3106" Type="http://schemas.openxmlformats.org/officeDocument/2006/relationships/hyperlink" Target="https://ccg-imaging-cgc-tradingcards-production.s3.amazonaws.com/17280470-0476-4737-9196-48c093aa5cb8/CAR6001873-111_REV.jpg" TargetMode="External"/><Relationship Id="rId3105" Type="http://schemas.openxmlformats.org/officeDocument/2006/relationships/hyperlink" Target="https://ccg-imaging-cgc-tradingcards-production.s3.amazonaws.com/17280470-0476-4737-9196-48c093aa5cb8/CAR6001873-111_OBV.jpg" TargetMode="External"/><Relationship Id="rId3108" Type="http://schemas.openxmlformats.org/officeDocument/2006/relationships/hyperlink" Target="https://www.cgccards.com/certlookup/6001873111/" TargetMode="External"/><Relationship Id="rId3107" Type="http://schemas.openxmlformats.org/officeDocument/2006/relationships/hyperlink" Target="https://ccg-imaging-cgc-tradingcards-production.s3.amazonaws.com/17280470-0476-4737-9196-48c093aa5cb8/CAR6001873-111_OBV.jpg,https://ccg-imaging-cgc-tradingcards-production.s3.amazonaws.com/17280470-0476-4737-9196-48c093aa5cb8/CAR6001873-111_REV.jpg" TargetMode="External"/><Relationship Id="rId3109" Type="http://schemas.openxmlformats.org/officeDocument/2006/relationships/hyperlink" Target="https://ccg-imaging-cgc-tradingcards-production.s3.amazonaws.com/17280470-0664-4925-8dc2-02616469cea3/CAR6001873-112_OBV.jpg" TargetMode="External"/><Relationship Id="rId3100" Type="http://schemas.openxmlformats.org/officeDocument/2006/relationships/hyperlink" Target="https://www.cgccards.com/certlookup/6001873109/" TargetMode="External"/><Relationship Id="rId3102" Type="http://schemas.openxmlformats.org/officeDocument/2006/relationships/hyperlink" Target="https://ccg-imaging-cgc-tradingcards-production.s3.amazonaws.com/17280470-0238-4254-8c7f-3bc3f1b7de03/CAR6001873-110_REV.jpg" TargetMode="External"/><Relationship Id="rId3101" Type="http://schemas.openxmlformats.org/officeDocument/2006/relationships/hyperlink" Target="https://ccg-imaging-cgc-tradingcards-production.s3.amazonaws.com/17280470-0238-4254-8c7f-3bc3f1b7de03/CAR6001873-110_OBV.jpg" TargetMode="External"/><Relationship Id="rId3104" Type="http://schemas.openxmlformats.org/officeDocument/2006/relationships/hyperlink" Target="https://www.cgccards.com/certlookup/6001873110/" TargetMode="External"/><Relationship Id="rId3103" Type="http://schemas.openxmlformats.org/officeDocument/2006/relationships/hyperlink" Target="https://ccg-imaging-cgc-tradingcards-production.s3.amazonaws.com/17280470-0238-4254-8c7f-3bc3f1b7de03/CAR6001873-110_OBV.jpg,https://ccg-imaging-cgc-tradingcards-production.s3.amazonaws.com/17280470-0238-4254-8c7f-3bc3f1b7de03/CAR6001873-110_REV.jpg" TargetMode="External"/><Relationship Id="rId3139" Type="http://schemas.openxmlformats.org/officeDocument/2006/relationships/hyperlink" Target="https://ccg-imaging-cgc-tradingcards-production.s3.amazonaws.com/17280470-7475-40c6-b5e9-68dbc6677117/CAR6001873-146_OBV.jpg,https://ccg-imaging-cgc-tradingcards-production.s3.amazonaws.com/17280470-7475-40c6-b5e9-68dbc6677117/CAR6001873-146_REV.jpg" TargetMode="External"/><Relationship Id="rId3138" Type="http://schemas.openxmlformats.org/officeDocument/2006/relationships/hyperlink" Target="https://ccg-imaging-cgc-tradingcards-production.s3.amazonaws.com/17280470-7475-40c6-b5e9-68dbc6677117/CAR6001873-146_REV.jpg" TargetMode="External"/><Relationship Id="rId3131" Type="http://schemas.openxmlformats.org/officeDocument/2006/relationships/hyperlink" Target="https://ccg-imaging-cgc-tradingcards-production.s3.amazonaws.com/17280470-1768-433a-8888-82d99813f600/CAR6001873-119_OBV.jpg,https://ccg-imaging-cgc-tradingcards-production.s3.amazonaws.com/17280470-1768-433a-8888-82d99813f600/CAR6001873-119_REV.jpg" TargetMode="External"/><Relationship Id="rId3130" Type="http://schemas.openxmlformats.org/officeDocument/2006/relationships/hyperlink" Target="https://ccg-imaging-cgc-tradingcards-production.s3.amazonaws.com/17280470-1768-433a-8888-82d99813f600/CAR6001873-119_REV.jpg" TargetMode="External"/><Relationship Id="rId3133" Type="http://schemas.openxmlformats.org/officeDocument/2006/relationships/hyperlink" Target="https://ccg-imaging-cgc-tradingcards-production.s3.amazonaws.com/17280470-688e-49b9-8f74-56ab982a4aaf/CAR6001873-143_OBV.jpg" TargetMode="External"/><Relationship Id="rId3132" Type="http://schemas.openxmlformats.org/officeDocument/2006/relationships/hyperlink" Target="https://www.cgccards.com/certlookup/6001873119/" TargetMode="External"/><Relationship Id="rId3135" Type="http://schemas.openxmlformats.org/officeDocument/2006/relationships/hyperlink" Target="https://ccg-imaging-cgc-tradingcards-production.s3.amazonaws.com/17280470-688e-49b9-8f74-56ab982a4aaf/CAR6001873-143_OBV.jpg,https://ccg-imaging-cgc-tradingcards-production.s3.amazonaws.com/17280470-688e-49b9-8f74-56ab982a4aaf/CAR6001873-143_REV.jpg" TargetMode="External"/><Relationship Id="rId3134" Type="http://schemas.openxmlformats.org/officeDocument/2006/relationships/hyperlink" Target="https://ccg-imaging-cgc-tradingcards-production.s3.amazonaws.com/17280470-688e-49b9-8f74-56ab982a4aaf/CAR6001873-143_REV.jpg" TargetMode="External"/><Relationship Id="rId3137" Type="http://schemas.openxmlformats.org/officeDocument/2006/relationships/hyperlink" Target="https://ccg-imaging-cgc-tradingcards-production.s3.amazonaws.com/17280470-7475-40c6-b5e9-68dbc6677117/CAR6001873-146_OBV.jpg" TargetMode="External"/><Relationship Id="rId3136" Type="http://schemas.openxmlformats.org/officeDocument/2006/relationships/hyperlink" Target="https://www.cgccards.com/certlookup/6001873143/" TargetMode="External"/><Relationship Id="rId3128" Type="http://schemas.openxmlformats.org/officeDocument/2006/relationships/hyperlink" Target="https://www.cgccards.com/certlookup/6001873118/" TargetMode="External"/><Relationship Id="rId3127" Type="http://schemas.openxmlformats.org/officeDocument/2006/relationships/hyperlink" Target="https://ccg-imaging-cgc-tradingcards-production.s3.amazonaws.com/17280470-15b7-4893-963b-48dc90e27e0f/CAR6001873-118_OBV.jpg,https://ccg-imaging-cgc-tradingcards-production.s3.amazonaws.com/17280470-15b7-4893-963b-48dc90e27e0f/CAR6001873-118_REV.jpg" TargetMode="External"/><Relationship Id="rId3129" Type="http://schemas.openxmlformats.org/officeDocument/2006/relationships/hyperlink" Target="https://ccg-imaging-cgc-tradingcards-production.s3.amazonaws.com/17280470-1768-433a-8888-82d99813f600/CAR6001873-119_OBV.jpg" TargetMode="External"/><Relationship Id="rId3120" Type="http://schemas.openxmlformats.org/officeDocument/2006/relationships/hyperlink" Target="https://www.cgccards.com/certlookup/6001873114/" TargetMode="External"/><Relationship Id="rId3122" Type="http://schemas.openxmlformats.org/officeDocument/2006/relationships/hyperlink" Target="https://ccg-imaging-cgc-tradingcards-production.s3.amazonaws.com/17280470-1355-4840-8844-70df310ccf73/CAR6001873-117_REV.jpg" TargetMode="External"/><Relationship Id="rId3121" Type="http://schemas.openxmlformats.org/officeDocument/2006/relationships/hyperlink" Target="https://ccg-imaging-cgc-tradingcards-production.s3.amazonaws.com/17280470-1355-4840-8844-70df310ccf73/CAR6001873-117_OBV.jpg" TargetMode="External"/><Relationship Id="rId3124" Type="http://schemas.openxmlformats.org/officeDocument/2006/relationships/hyperlink" Target="https://www.cgccards.com/certlookup/6001873117/" TargetMode="External"/><Relationship Id="rId3123" Type="http://schemas.openxmlformats.org/officeDocument/2006/relationships/hyperlink" Target="https://ccg-imaging-cgc-tradingcards-production.s3.amazonaws.com/17280470-1355-4840-8844-70df310ccf73/CAR6001873-117_OBV.jpg,https://ccg-imaging-cgc-tradingcards-production.s3.amazonaws.com/17280470-1355-4840-8844-70df310ccf73/CAR6001873-117_REV.jpg" TargetMode="External"/><Relationship Id="rId3126" Type="http://schemas.openxmlformats.org/officeDocument/2006/relationships/hyperlink" Target="https://ccg-imaging-cgc-tradingcards-production.s3.amazonaws.com/17280470-15b7-4893-963b-48dc90e27e0f/CAR6001873-118_REV.jpg" TargetMode="External"/><Relationship Id="rId3125" Type="http://schemas.openxmlformats.org/officeDocument/2006/relationships/hyperlink" Target="https://ccg-imaging-cgc-tradingcards-production.s3.amazonaws.com/17280470-15b7-4893-963b-48dc90e27e0f/CAR6001873-118_OBV.jpg" TargetMode="External"/><Relationship Id="rId1378" Type="http://schemas.openxmlformats.org/officeDocument/2006/relationships/hyperlink" Target="https://ccg-imaging-cgc-tradingcards-production.s3.amazonaws.com/17371309-5406-444d-8d86-cbfc0e077439/CAR6016723-025_REV.jpg" TargetMode="External"/><Relationship Id="rId1379" Type="http://schemas.openxmlformats.org/officeDocument/2006/relationships/hyperlink" Target="https://ccg-imaging-cgc-tradingcards-production.s3.amazonaws.com/17371309-5406-444d-8d86-cbfc0e077439/CAR6016723-025_OBV.jpg,https://ccg-imaging-cgc-tradingcards-production.s3.amazonaws.com/17371309-5406-444d-8d86-cbfc0e077439/CAR6016723-025_REV.jpg" TargetMode="External"/><Relationship Id="rId789" Type="http://schemas.openxmlformats.org/officeDocument/2006/relationships/hyperlink" Target="https://ccg-imaging-cgc-tradingcards-production.s3.amazonaws.com/17280527-9605-4541-940e-2606363b2bcb/CAR6001832-065_OBV.jpg" TargetMode="External"/><Relationship Id="rId788" Type="http://schemas.openxmlformats.org/officeDocument/2006/relationships/hyperlink" Target="https://www.cgccards.com/certlookup/6001832064/" TargetMode="External"/><Relationship Id="rId787" Type="http://schemas.openxmlformats.org/officeDocument/2006/relationships/hyperlink" Target="https://ccg-imaging-cgc-tradingcards-production.s3.amazonaws.com/17280527-93a1-4b83-a70c-5b145db47a7f/CAR6001832-064_OBV.jpg,https://ccg-imaging-cgc-tradingcards-production.s3.amazonaws.com/17280527-93a1-4b83-a70c-5b145db47a7f/CAR6001832-064_REV.jpg" TargetMode="External"/><Relationship Id="rId786" Type="http://schemas.openxmlformats.org/officeDocument/2006/relationships/hyperlink" Target="https://ccg-imaging-cgc-tradingcards-production.s3.amazonaws.com/17280527-93a1-4b83-a70c-5b145db47a7f/CAR6001832-064_REV.jpg" TargetMode="External"/><Relationship Id="rId781" Type="http://schemas.openxmlformats.org/officeDocument/2006/relationships/hyperlink" Target="https://ccg-imaging-cgc-tradingcards-production.s3.amazonaws.com/17280527-916c-4c66-a785-27a19fc57ea0/CAR6001832-063_OBV.jpg" TargetMode="External"/><Relationship Id="rId1370" Type="http://schemas.openxmlformats.org/officeDocument/2006/relationships/hyperlink" Target="https://ccg-imaging-cgc-tradingcards-production.s3.amazonaws.com/17371309-5206-4910-b715-792753584114/CAR6016723-023_REV.jpg" TargetMode="External"/><Relationship Id="rId780" Type="http://schemas.openxmlformats.org/officeDocument/2006/relationships/hyperlink" Target="https://www.cgccards.com/certlookup/6001832062/" TargetMode="External"/><Relationship Id="rId1371" Type="http://schemas.openxmlformats.org/officeDocument/2006/relationships/hyperlink" Target="https://ccg-imaging-cgc-tradingcards-production.s3.amazonaws.com/17371309-5206-4910-b715-792753584114/CAR6016723-023_OBV.jpg,https://ccg-imaging-cgc-tradingcards-production.s3.amazonaws.com/17371309-5206-4910-b715-792753584114/CAR6016723-023_REV.jpg" TargetMode="External"/><Relationship Id="rId1372" Type="http://schemas.openxmlformats.org/officeDocument/2006/relationships/hyperlink" Target="https://www.cgccards.com/certlookup/6016723023/" TargetMode="External"/><Relationship Id="rId1373" Type="http://schemas.openxmlformats.org/officeDocument/2006/relationships/hyperlink" Target="https://ccg-imaging-cgc-tradingcards-production.s3.amazonaws.com/17371317-50b7-4d2f-89cd-483bf9bd8361/CAR6016723-024_OBV.jpg" TargetMode="External"/><Relationship Id="rId785" Type="http://schemas.openxmlformats.org/officeDocument/2006/relationships/hyperlink" Target="https://ccg-imaging-cgc-tradingcards-production.s3.amazonaws.com/17280527-93a1-4b83-a70c-5b145db47a7f/CAR6001832-064_OBV.jpg" TargetMode="External"/><Relationship Id="rId1374" Type="http://schemas.openxmlformats.org/officeDocument/2006/relationships/hyperlink" Target="https://ccg-imaging-cgc-tradingcards-production.s3.amazonaws.com/17371317-50b7-4d2f-89cd-483bf9bd8361/CAR6016723-024_REV.jpg" TargetMode="External"/><Relationship Id="rId784" Type="http://schemas.openxmlformats.org/officeDocument/2006/relationships/hyperlink" Target="https://www.cgccards.com/certlookup/6001832063/" TargetMode="External"/><Relationship Id="rId1375" Type="http://schemas.openxmlformats.org/officeDocument/2006/relationships/hyperlink" Target="https://ccg-imaging-cgc-tradingcards-production.s3.amazonaws.com/17371317-50b7-4d2f-89cd-483bf9bd8361/CAR6016723-024_OBV.jpg,https://ccg-imaging-cgc-tradingcards-production.s3.amazonaws.com/17371317-50b7-4d2f-89cd-483bf9bd8361/CAR6016723-024_REV.jpg" TargetMode="External"/><Relationship Id="rId783" Type="http://schemas.openxmlformats.org/officeDocument/2006/relationships/hyperlink" Target="https://ccg-imaging-cgc-tradingcards-production.s3.amazonaws.com/17280527-916c-4c66-a785-27a19fc57ea0/CAR6001832-063_OBV.jpg,https://ccg-imaging-cgc-tradingcards-production.s3.amazonaws.com/17280527-916c-4c66-a785-27a19fc57ea0/CAR6001832-063_REV.jpg" TargetMode="External"/><Relationship Id="rId1376" Type="http://schemas.openxmlformats.org/officeDocument/2006/relationships/hyperlink" Target="https://www.cgccards.com/certlookup/6016723024/" TargetMode="External"/><Relationship Id="rId782" Type="http://schemas.openxmlformats.org/officeDocument/2006/relationships/hyperlink" Target="https://ccg-imaging-cgc-tradingcards-production.s3.amazonaws.com/17280527-916c-4c66-a785-27a19fc57ea0/CAR6001832-063_REV.jpg" TargetMode="External"/><Relationship Id="rId1377" Type="http://schemas.openxmlformats.org/officeDocument/2006/relationships/hyperlink" Target="https://ccg-imaging-cgc-tradingcards-production.s3.amazonaws.com/17371309-5406-444d-8d86-cbfc0e077439/CAR6016723-025_OBV.jpg" TargetMode="External"/><Relationship Id="rId1367" Type="http://schemas.openxmlformats.org/officeDocument/2006/relationships/hyperlink" Target="https://ccg-imaging-cgc-tradingcards-production.s3.amazonaws.com/17371306-826b-48de-9400-c13cf257fd62/CAR6016723-022_OBV.jpg,https://ccg-imaging-cgc-tradingcards-production.s3.amazonaws.com/17371306-826b-48de-9400-c13cf257fd62/CAR6016723-022_REV.jpg" TargetMode="External"/><Relationship Id="rId2698" Type="http://schemas.openxmlformats.org/officeDocument/2006/relationships/hyperlink" Target="https://ccg-imaging-csg-cards-production.s3.amazonaws.com/0d789bff-226a-4d79-b220-56e9cbf6c259/CSG1401011391-085_REV.jpg" TargetMode="External"/><Relationship Id="rId1368" Type="http://schemas.openxmlformats.org/officeDocument/2006/relationships/hyperlink" Target="https://www.cgccards.com/certlookup/6016723022/" TargetMode="External"/><Relationship Id="rId2699" Type="http://schemas.openxmlformats.org/officeDocument/2006/relationships/hyperlink" Target="https://ccg-imaging-csg-cards-production.s3.amazonaws.com/0d789bff-226a-4d79-b220-56e9cbf6c259/CSG1401011391-085_OBV.jpg,https://ccg-imaging-csg-cards-production.s3.amazonaws.com/0d789bff-226a-4d79-b220-56e9cbf6c259/CSG1401011391-085_REV.jpg" TargetMode="External"/><Relationship Id="rId1369" Type="http://schemas.openxmlformats.org/officeDocument/2006/relationships/hyperlink" Target="https://ccg-imaging-cgc-tradingcards-production.s3.amazonaws.com/17371309-5206-4910-b715-792753584114/CAR6016723-023_OBV.jpg" TargetMode="External"/><Relationship Id="rId778" Type="http://schemas.openxmlformats.org/officeDocument/2006/relationships/hyperlink" Target="https://ccg-imaging-cgc-tradingcards-production.s3.amazonaws.com/17280527-8913-4de1-a4f5-cd88a73533f8/CAR6001832-062_REV.jpg" TargetMode="External"/><Relationship Id="rId777" Type="http://schemas.openxmlformats.org/officeDocument/2006/relationships/hyperlink" Target="https://ccg-imaging-cgc-tradingcards-production.s3.amazonaws.com/17280527-8913-4de1-a4f5-cd88a73533f8/CAR6001832-062_OBV.jpg" TargetMode="External"/><Relationship Id="rId776" Type="http://schemas.openxmlformats.org/officeDocument/2006/relationships/hyperlink" Target="https://www.cgccards.com/certlookup/6001832055/" TargetMode="External"/><Relationship Id="rId775" Type="http://schemas.openxmlformats.org/officeDocument/2006/relationships/hyperlink" Target="https://ccg-imaging-cgc-tradingcards-production.s3.amazonaws.com/17280527-7469-4cb4-8380-e161368c1f13/CAR6001832-055_OBV.jpg,https://ccg-imaging-cgc-tradingcards-production.s3.amazonaws.com/17280527-7469-4cb4-8380-e161368c1f13/CAR6001832-055_REV.jpg" TargetMode="External"/><Relationship Id="rId779" Type="http://schemas.openxmlformats.org/officeDocument/2006/relationships/hyperlink" Target="https://ccg-imaging-cgc-tradingcards-production.s3.amazonaws.com/17280527-8913-4de1-a4f5-cd88a73533f8/CAR6001832-062_OBV.jpg,https://ccg-imaging-cgc-tradingcards-production.s3.amazonaws.com/17280527-8913-4de1-a4f5-cd88a73533f8/CAR6001832-062_REV.jpg" TargetMode="External"/><Relationship Id="rId770" Type="http://schemas.openxmlformats.org/officeDocument/2006/relationships/hyperlink" Target="https://ccg-imaging-cgc-tradingcards-production.s3.amazonaws.com/ef1954a5-d436-4000-adf6-c82789f5d414/CAR6001829-222_REV.jpg" TargetMode="External"/><Relationship Id="rId2690" Type="http://schemas.openxmlformats.org/officeDocument/2006/relationships/hyperlink" Target="https://ccg-imaging-csg-cards-production.s3.amazonaws.com/574d2dca-4b90-440b-9ee1-61b92397f3b2/CSG1401011391-051_REV.jpg" TargetMode="External"/><Relationship Id="rId1360" Type="http://schemas.openxmlformats.org/officeDocument/2006/relationships/hyperlink" Target="https://www.cgccards.com/certlookup/6016723019/" TargetMode="External"/><Relationship Id="rId2691" Type="http://schemas.openxmlformats.org/officeDocument/2006/relationships/hyperlink" Target="https://ccg-imaging-csg-cards-production.s3.amazonaws.com/574d2dca-4b90-440b-9ee1-61b92397f3b2/CSG1401011391-051_OBV.jpg,https://ccg-imaging-csg-cards-production.s3.amazonaws.com/574d2dca-4b90-440b-9ee1-61b92397f3b2/CSG1401011391-051_REV.jpg" TargetMode="External"/><Relationship Id="rId1361" Type="http://schemas.openxmlformats.org/officeDocument/2006/relationships/hyperlink" Target="https://ccg-imaging-cgc-tradingcards-production.s3.amazonaws.com/17371306-7991-4921-9edf-3036f375de66/CAR6016723-021_OBV.jpg" TargetMode="External"/><Relationship Id="rId2692" Type="http://schemas.openxmlformats.org/officeDocument/2006/relationships/hyperlink" Target="https://www.cgccards.com/certlookup/1401011391051/" TargetMode="External"/><Relationship Id="rId1362" Type="http://schemas.openxmlformats.org/officeDocument/2006/relationships/hyperlink" Target="https://ccg-imaging-cgc-tradingcards-production.s3.amazonaws.com/17371306-7991-4921-9edf-3036f375de66/CAR6016723-021_REV.jpg" TargetMode="External"/><Relationship Id="rId2693" Type="http://schemas.openxmlformats.org/officeDocument/2006/relationships/hyperlink" Target="https://ccg-imaging-csg-cards-production.s3.amazonaws.com/716083ca-5fe5-44a8-8004-a42125cb1c84/CSG1401011391-084_OBV.jpg" TargetMode="External"/><Relationship Id="rId774" Type="http://schemas.openxmlformats.org/officeDocument/2006/relationships/hyperlink" Target="https://ccg-imaging-cgc-tradingcards-production.s3.amazonaws.com/17280527-7469-4cb4-8380-e161368c1f13/CAR6001832-055_REV.jpg" TargetMode="External"/><Relationship Id="rId1363" Type="http://schemas.openxmlformats.org/officeDocument/2006/relationships/hyperlink" Target="https://ccg-imaging-cgc-tradingcards-production.s3.amazonaws.com/17371306-7991-4921-9edf-3036f375de66/CAR6016723-021_OBV.jpg,https://ccg-imaging-cgc-tradingcards-production.s3.amazonaws.com/17371306-7991-4921-9edf-3036f375de66/CAR6016723-021_REV.jpg" TargetMode="External"/><Relationship Id="rId2694" Type="http://schemas.openxmlformats.org/officeDocument/2006/relationships/hyperlink" Target="https://ccg-imaging-csg-cards-production.s3.amazonaws.com/716083ca-5fe5-44a8-8004-a42125cb1c84/CSG1401011391-084_REV.jpg" TargetMode="External"/><Relationship Id="rId773" Type="http://schemas.openxmlformats.org/officeDocument/2006/relationships/hyperlink" Target="https://ccg-imaging-cgc-tradingcards-production.s3.amazonaws.com/17280527-7469-4cb4-8380-e161368c1f13/CAR6001832-055_OBV.jpg" TargetMode="External"/><Relationship Id="rId1364" Type="http://schemas.openxmlformats.org/officeDocument/2006/relationships/hyperlink" Target="https://www.cgccards.com/certlookup/6016723021/" TargetMode="External"/><Relationship Id="rId2695" Type="http://schemas.openxmlformats.org/officeDocument/2006/relationships/hyperlink" Target="https://ccg-imaging-csg-cards-production.s3.amazonaws.com/716083ca-5fe5-44a8-8004-a42125cb1c84/CSG1401011391-084_OBV.jpg,https://ccg-imaging-csg-cards-production.s3.amazonaws.com/716083ca-5fe5-44a8-8004-a42125cb1c84/CSG1401011391-084_REV.jpg" TargetMode="External"/><Relationship Id="rId772" Type="http://schemas.openxmlformats.org/officeDocument/2006/relationships/hyperlink" Target="https://www.cgccards.com/certlookup/6001829222/" TargetMode="External"/><Relationship Id="rId1365" Type="http://schemas.openxmlformats.org/officeDocument/2006/relationships/hyperlink" Target="https://ccg-imaging-cgc-tradingcards-production.s3.amazonaws.com/17371306-826b-48de-9400-c13cf257fd62/CAR6016723-022_OBV.jpg" TargetMode="External"/><Relationship Id="rId2696" Type="http://schemas.openxmlformats.org/officeDocument/2006/relationships/hyperlink" Target="https://www.cgccards.com/certlookup/1401011391084/" TargetMode="External"/><Relationship Id="rId771" Type="http://schemas.openxmlformats.org/officeDocument/2006/relationships/hyperlink" Target="https://ccg-imaging-cgc-tradingcards-production.s3.amazonaws.com/ef1954a5-d436-4000-adf6-c82789f5d414/CAR6001829-222_OBV.jpg,https://ccg-imaging-cgc-tradingcards-production.s3.amazonaws.com/ef1954a5-d436-4000-adf6-c82789f5d414/CAR6001829-222_REV.jpg" TargetMode="External"/><Relationship Id="rId1366" Type="http://schemas.openxmlformats.org/officeDocument/2006/relationships/hyperlink" Target="https://ccg-imaging-cgc-tradingcards-production.s3.amazonaws.com/17371306-826b-48de-9400-c13cf257fd62/CAR6016723-022_REV.jpg" TargetMode="External"/><Relationship Id="rId2697" Type="http://schemas.openxmlformats.org/officeDocument/2006/relationships/hyperlink" Target="https://ccg-imaging-csg-cards-production.s3.amazonaws.com/0d789bff-226a-4d79-b220-56e9cbf6c259/CSG1401011391-085_OBV.jpg" TargetMode="External"/><Relationship Id="rId1390" Type="http://schemas.openxmlformats.org/officeDocument/2006/relationships/hyperlink" Target="https://ccg-imaging-cgc-tradingcards-production.s3.amazonaws.com/17371309-6276-42e6-9f78-5f83b451badc/CAR6016723-028_REV.jpg" TargetMode="External"/><Relationship Id="rId1391" Type="http://schemas.openxmlformats.org/officeDocument/2006/relationships/hyperlink" Target="https://ccg-imaging-cgc-tradingcards-production.s3.amazonaws.com/17371309-6276-42e6-9f78-5f83b451badc/CAR6016723-028_OBV.jpg,https://ccg-imaging-cgc-tradingcards-production.s3.amazonaws.com/17371309-6276-42e6-9f78-5f83b451badc/CAR6016723-028_REV.jpg" TargetMode="External"/><Relationship Id="rId1392" Type="http://schemas.openxmlformats.org/officeDocument/2006/relationships/hyperlink" Target="https://www.cgccards.com/certlookup/6016723028/" TargetMode="External"/><Relationship Id="rId1393" Type="http://schemas.openxmlformats.org/officeDocument/2006/relationships/hyperlink" Target="https://ccg-imaging-cgc-tradingcards-production.s3.amazonaws.com/17371317-554e-491f-9470-1217dc51460b/CAR6016723-030_OBV.jpg" TargetMode="External"/><Relationship Id="rId1394" Type="http://schemas.openxmlformats.org/officeDocument/2006/relationships/hyperlink" Target="https://ccg-imaging-cgc-tradingcards-production.s3.amazonaws.com/17371317-554e-491f-9470-1217dc51460b/CAR6016723-030_REV.jpg" TargetMode="External"/><Relationship Id="rId1395" Type="http://schemas.openxmlformats.org/officeDocument/2006/relationships/hyperlink" Target="https://ccg-imaging-cgc-tradingcards-production.s3.amazonaws.com/17371317-554e-491f-9470-1217dc51460b/CAR6016723-030_OBV.jpg,https://ccg-imaging-cgc-tradingcards-production.s3.amazonaws.com/17371317-554e-491f-9470-1217dc51460b/CAR6016723-030_REV.jpg" TargetMode="External"/><Relationship Id="rId1396" Type="http://schemas.openxmlformats.org/officeDocument/2006/relationships/hyperlink" Target="https://www.cgccards.com/certlookup/6016723030/" TargetMode="External"/><Relationship Id="rId1397" Type="http://schemas.openxmlformats.org/officeDocument/2006/relationships/hyperlink" Target="https://ccg-imaging-cgc-tradingcards-production.s3.amazonaws.com/17371317-76ab-460e-b701-5e8838b5b985/CAR6016723-038_OBV.jpg" TargetMode="External"/><Relationship Id="rId1398" Type="http://schemas.openxmlformats.org/officeDocument/2006/relationships/hyperlink" Target="https://ccg-imaging-cgc-tradingcards-production.s3.amazonaws.com/17371317-76ab-460e-b701-5e8838b5b985/CAR6016723-038_REV.jpg" TargetMode="External"/><Relationship Id="rId1399" Type="http://schemas.openxmlformats.org/officeDocument/2006/relationships/hyperlink" Target="https://ccg-imaging-cgc-tradingcards-production.s3.amazonaws.com/17371317-76ab-460e-b701-5e8838b5b985/CAR6016723-038_OBV.jpg,https://ccg-imaging-cgc-tradingcards-production.s3.amazonaws.com/17371317-76ab-460e-b701-5e8838b5b985/CAR6016723-038_REV.jpg" TargetMode="External"/><Relationship Id="rId1389" Type="http://schemas.openxmlformats.org/officeDocument/2006/relationships/hyperlink" Target="https://ccg-imaging-cgc-tradingcards-production.s3.amazonaws.com/17371309-6276-42e6-9f78-5f83b451badc/CAR6016723-028_OBV.jpg" TargetMode="External"/><Relationship Id="rId799" Type="http://schemas.openxmlformats.org/officeDocument/2006/relationships/hyperlink" Target="https://ccg-imaging-cgc-tradingcards-production.s3.amazonaws.com/17280532-8361-41ed-9f37-b62a7f3bd149/CAR6001832-067_OBV.jpg,https://ccg-imaging-cgc-tradingcards-production.s3.amazonaws.com/17280532-8361-41ed-9f37-b62a7f3bd149/CAR6001832-067_REV.jpg" TargetMode="External"/><Relationship Id="rId798" Type="http://schemas.openxmlformats.org/officeDocument/2006/relationships/hyperlink" Target="https://ccg-imaging-cgc-tradingcards-production.s3.amazonaws.com/17280532-8361-41ed-9f37-b62a7f3bd149/CAR6001832-067_REV.jpg" TargetMode="External"/><Relationship Id="rId797" Type="http://schemas.openxmlformats.org/officeDocument/2006/relationships/hyperlink" Target="https://ccg-imaging-cgc-tradingcards-production.s3.amazonaws.com/17280532-8361-41ed-9f37-b62a7f3bd149/CAR6001832-067_OBV.jpg" TargetMode="External"/><Relationship Id="rId1380" Type="http://schemas.openxmlformats.org/officeDocument/2006/relationships/hyperlink" Target="https://www.cgccards.com/certlookup/6016723025/" TargetMode="External"/><Relationship Id="rId792" Type="http://schemas.openxmlformats.org/officeDocument/2006/relationships/hyperlink" Target="https://www.cgccards.com/certlookup/6001832065/" TargetMode="External"/><Relationship Id="rId1381" Type="http://schemas.openxmlformats.org/officeDocument/2006/relationships/hyperlink" Target="https://ccg-imaging-cgc-tradingcards-production.s3.amazonaws.com/17371309-58ad-4fb8-ba42-ebb3b7b93db7/CAR6016723-026_OBV.jpg" TargetMode="External"/><Relationship Id="rId791" Type="http://schemas.openxmlformats.org/officeDocument/2006/relationships/hyperlink" Target="https://ccg-imaging-cgc-tradingcards-production.s3.amazonaws.com/17280527-9605-4541-940e-2606363b2bcb/CAR6001832-065_OBV.jpg,https://ccg-imaging-cgc-tradingcards-production.s3.amazonaws.com/17280527-9605-4541-940e-2606363b2bcb/CAR6001832-065_REV.jpg" TargetMode="External"/><Relationship Id="rId1382" Type="http://schemas.openxmlformats.org/officeDocument/2006/relationships/hyperlink" Target="https://ccg-imaging-cgc-tradingcards-production.s3.amazonaws.com/17371309-58ad-4fb8-ba42-ebb3b7b93db7/CAR6016723-026_REV.jpg" TargetMode="External"/><Relationship Id="rId790" Type="http://schemas.openxmlformats.org/officeDocument/2006/relationships/hyperlink" Target="https://ccg-imaging-cgc-tradingcards-production.s3.amazonaws.com/17280527-9605-4541-940e-2606363b2bcb/CAR6001832-065_REV.jpg" TargetMode="External"/><Relationship Id="rId1383" Type="http://schemas.openxmlformats.org/officeDocument/2006/relationships/hyperlink" Target="https://ccg-imaging-cgc-tradingcards-production.s3.amazonaws.com/17371309-58ad-4fb8-ba42-ebb3b7b93db7/CAR6016723-026_OBV.jpg,https://ccg-imaging-cgc-tradingcards-production.s3.amazonaws.com/17371309-58ad-4fb8-ba42-ebb3b7b93db7/CAR6016723-026_REV.jpg" TargetMode="External"/><Relationship Id="rId1384" Type="http://schemas.openxmlformats.org/officeDocument/2006/relationships/hyperlink" Target="https://www.cgccards.com/certlookup/6016723026/" TargetMode="External"/><Relationship Id="rId796" Type="http://schemas.openxmlformats.org/officeDocument/2006/relationships/hyperlink" Target="https://www.cgccards.com/certlookup/6001832066/" TargetMode="External"/><Relationship Id="rId1385" Type="http://schemas.openxmlformats.org/officeDocument/2006/relationships/hyperlink" Target="https://ccg-imaging-cgc-tradingcards-production.s3.amazonaws.com/17371309-60d7-4dde-9f51-1510b8fea7c4/CAR6016723-027_OBV.jpg" TargetMode="External"/><Relationship Id="rId795" Type="http://schemas.openxmlformats.org/officeDocument/2006/relationships/hyperlink" Target="https://ccg-imaging-cgc-tradingcards-production.s3.amazonaws.com/17280527-9945-44c9-8e9a-88ec0f97a497/CAR6001832-066_OBV.jpg,https://ccg-imaging-cgc-tradingcards-production.s3.amazonaws.com/17280527-9945-44c9-8e9a-88ec0f97a497/CAR6001832-066_REV.jpg" TargetMode="External"/><Relationship Id="rId1386" Type="http://schemas.openxmlformats.org/officeDocument/2006/relationships/hyperlink" Target="https://ccg-imaging-cgc-tradingcards-production.s3.amazonaws.com/17371309-60d7-4dde-9f51-1510b8fea7c4/CAR6016723-027_REV.jpg" TargetMode="External"/><Relationship Id="rId794" Type="http://schemas.openxmlformats.org/officeDocument/2006/relationships/hyperlink" Target="https://ccg-imaging-cgc-tradingcards-production.s3.amazonaws.com/17280527-9945-44c9-8e9a-88ec0f97a497/CAR6001832-066_REV.jpg" TargetMode="External"/><Relationship Id="rId1387" Type="http://schemas.openxmlformats.org/officeDocument/2006/relationships/hyperlink" Target="https://ccg-imaging-cgc-tradingcards-production.s3.amazonaws.com/17371309-60d7-4dde-9f51-1510b8fea7c4/CAR6016723-027_OBV.jpg,https://ccg-imaging-cgc-tradingcards-production.s3.amazonaws.com/17371309-60d7-4dde-9f51-1510b8fea7c4/CAR6016723-027_REV.jpg" TargetMode="External"/><Relationship Id="rId793" Type="http://schemas.openxmlformats.org/officeDocument/2006/relationships/hyperlink" Target="https://ccg-imaging-cgc-tradingcards-production.s3.amazonaws.com/17280527-9945-44c9-8e9a-88ec0f97a497/CAR6001832-066_OBV.jpg" TargetMode="External"/><Relationship Id="rId1388" Type="http://schemas.openxmlformats.org/officeDocument/2006/relationships/hyperlink" Target="https://www.cgccards.com/certlookup/6016723027/" TargetMode="External"/><Relationship Id="rId3191" Type="http://schemas.openxmlformats.org/officeDocument/2006/relationships/hyperlink" Target="https://ccg-imaging-cgc-tradingcards-production.s3.amazonaws.com/17425876-0783-495b-83f5-846683fe5e78/CAR6035585-133_OBV.jpg,https://ccg-imaging-cgc-tradingcards-production.s3.amazonaws.com/17425876-0783-495b-83f5-846683fe5e78/CAR6035585-133_REV.jpg" TargetMode="External"/><Relationship Id="rId3190" Type="http://schemas.openxmlformats.org/officeDocument/2006/relationships/hyperlink" Target="https://ccg-imaging-cgc-tradingcards-production.s3.amazonaws.com/17425876-0783-495b-83f5-846683fe5e78/CAR6035585-133_REV.jpg" TargetMode="External"/><Relationship Id="rId3193" Type="http://schemas.openxmlformats.org/officeDocument/2006/relationships/hyperlink" Target="https://ccg-imaging-cgc-tradingcards-production.s3.amazonaws.com/17425876-0986-42b2-a378-13e81663881a/CAR6035585-134_OBV.jpg" TargetMode="External"/><Relationship Id="rId3192" Type="http://schemas.openxmlformats.org/officeDocument/2006/relationships/hyperlink" Target="https://www.cgccards.com/certlookup/6035585133/" TargetMode="External"/><Relationship Id="rId3195" Type="http://schemas.openxmlformats.org/officeDocument/2006/relationships/hyperlink" Target="https://ccg-imaging-cgc-tradingcards-production.s3.amazonaws.com/17425876-0986-42b2-a378-13e81663881a/CAR6035585-134_OBV.jpg,https://ccg-imaging-cgc-tradingcards-production.s3.amazonaws.com/17425876-0986-42b2-a378-13e81663881a/CAR6035585-134_REV.jpg" TargetMode="External"/><Relationship Id="rId3194" Type="http://schemas.openxmlformats.org/officeDocument/2006/relationships/hyperlink" Target="https://ccg-imaging-cgc-tradingcards-production.s3.amazonaws.com/17425876-0986-42b2-a378-13e81663881a/CAR6035585-134_REV.jpg" TargetMode="External"/><Relationship Id="rId3197" Type="http://schemas.openxmlformats.org/officeDocument/2006/relationships/hyperlink" Target="https://ccg-imaging-cgc-tradingcards-production.s3.amazonaws.com/17425877-4176-40f9-b6dc-19c198771170/CAR6035585-135_OBV.jpg" TargetMode="External"/><Relationship Id="rId3196" Type="http://schemas.openxmlformats.org/officeDocument/2006/relationships/hyperlink" Target="https://www.cgccards.com/certlookup/6035585134/" TargetMode="External"/><Relationship Id="rId3199" Type="http://schemas.openxmlformats.org/officeDocument/2006/relationships/hyperlink" Target="https://ccg-imaging-cgc-tradingcards-production.s3.amazonaws.com/17425877-4176-40f9-b6dc-19c198771170/CAR6035585-135_OBV.jpg,https://ccg-imaging-cgc-tradingcards-production.s3.amazonaws.com/17425877-4176-40f9-b6dc-19c198771170/CAR6035585-135_REV.jpg" TargetMode="External"/><Relationship Id="rId3198" Type="http://schemas.openxmlformats.org/officeDocument/2006/relationships/hyperlink" Target="https://ccg-imaging-cgc-tradingcards-production.s3.amazonaws.com/17425877-4176-40f9-b6dc-19c198771170/CAR6035585-135_REV.jpg" TargetMode="External"/><Relationship Id="rId3180" Type="http://schemas.openxmlformats.org/officeDocument/2006/relationships/hyperlink" Target="https://www.cgccards.com/certlookup/6035585037/" TargetMode="External"/><Relationship Id="rId3182" Type="http://schemas.openxmlformats.org/officeDocument/2006/relationships/hyperlink" Target="https://ccg-imaging-cgc-tradingcards-production.s3.amazonaws.com/17425855-44a0-4b40-9572-580a1fa38baa/CAR6035585-049_REV.jpg" TargetMode="External"/><Relationship Id="rId3181" Type="http://schemas.openxmlformats.org/officeDocument/2006/relationships/hyperlink" Target="https://ccg-imaging-cgc-tradingcards-production.s3.amazonaws.com/17425855-44a0-4b40-9572-580a1fa38baa/CAR6035585-049_OBV.jpg" TargetMode="External"/><Relationship Id="rId3184" Type="http://schemas.openxmlformats.org/officeDocument/2006/relationships/hyperlink" Target="https://www.cgccards.com/certlookup/6035585049/" TargetMode="External"/><Relationship Id="rId3183" Type="http://schemas.openxmlformats.org/officeDocument/2006/relationships/hyperlink" Target="https://ccg-imaging-cgc-tradingcards-production.s3.amazonaws.com/17425855-44a0-4b40-9572-580a1fa38baa/CAR6035585-049_OBV.jpg,https://ccg-imaging-cgc-tradingcards-production.s3.amazonaws.com/17425855-44a0-4b40-9572-580a1fa38baa/CAR6035585-049_REV.jpg" TargetMode="External"/><Relationship Id="rId3186" Type="http://schemas.openxmlformats.org/officeDocument/2006/relationships/hyperlink" Target="https://ccg-imaging-cgc-tradingcards-production.s3.amazonaws.com/17425876-046f-4906-b5e9-a0fe5f501e91/CAR6035585-132_REV.jpg" TargetMode="External"/><Relationship Id="rId3185" Type="http://schemas.openxmlformats.org/officeDocument/2006/relationships/hyperlink" Target="https://ccg-imaging-cgc-tradingcards-production.s3.amazonaws.com/17425876-046f-4906-b5e9-a0fe5f501e91/CAR6035585-132_OBV.jpg" TargetMode="External"/><Relationship Id="rId3188" Type="http://schemas.openxmlformats.org/officeDocument/2006/relationships/hyperlink" Target="https://www.cgccards.com/certlookup/6035585132/" TargetMode="External"/><Relationship Id="rId3187" Type="http://schemas.openxmlformats.org/officeDocument/2006/relationships/hyperlink" Target="https://ccg-imaging-cgc-tradingcards-production.s3.amazonaws.com/17425876-046f-4906-b5e9-a0fe5f501e91/CAR6035585-132_OBV.jpg,https://ccg-imaging-cgc-tradingcards-production.s3.amazonaws.com/17425876-046f-4906-b5e9-a0fe5f501e91/CAR6035585-132_REV.jpg" TargetMode="External"/><Relationship Id="rId3189" Type="http://schemas.openxmlformats.org/officeDocument/2006/relationships/hyperlink" Target="https://ccg-imaging-cgc-tradingcards-production.s3.amazonaws.com/17425876-0783-495b-83f5-846683fe5e78/CAR6035585-133_OBV.jpg" TargetMode="External"/><Relationship Id="rId3151" Type="http://schemas.openxmlformats.org/officeDocument/2006/relationships/hyperlink" Target="https://ccg-imaging-cgc-tradingcards-production.s3.amazonaws.com/17274548-2375-4f8a-a6fb-6251bf18cace/CAR6001880-234_OBV.jpg,https://ccg-imaging-cgc-tradingcards-production.s3.amazonaws.com/17274548-2375-4f8a-a6fb-6251bf18cace/CAR6001880-234_REV.jpg" TargetMode="External"/><Relationship Id="rId3150" Type="http://schemas.openxmlformats.org/officeDocument/2006/relationships/hyperlink" Target="https://ccg-imaging-cgc-tradingcards-production.s3.amazonaws.com/17274548-2375-4f8a-a6fb-6251bf18cace/CAR6001880-234_REV.jpg" TargetMode="External"/><Relationship Id="rId3153" Type="http://schemas.openxmlformats.org/officeDocument/2006/relationships/hyperlink" Target="https://ccg-imaging-cgc-tradingcards-production.s3.amazonaws.com/17295417-7696-4e5d-9080-90bf2c8c028b/CAR6001892-296_OBV.jpg" TargetMode="External"/><Relationship Id="rId3152" Type="http://schemas.openxmlformats.org/officeDocument/2006/relationships/hyperlink" Target="https://www.cgccards.com/certlookup/6001880234/" TargetMode="External"/><Relationship Id="rId3155" Type="http://schemas.openxmlformats.org/officeDocument/2006/relationships/hyperlink" Target="https://ccg-imaging-cgc-tradingcards-production.s3.amazonaws.com/17295417-7696-4e5d-9080-90bf2c8c028b/CAR6001892-296_OBV.jpg,https://ccg-imaging-cgc-tradingcards-production.s3.amazonaws.com/17295417-7696-4e5d-9080-90bf2c8c028b/CAR6001892-296_REV.jpg" TargetMode="External"/><Relationship Id="rId3154" Type="http://schemas.openxmlformats.org/officeDocument/2006/relationships/hyperlink" Target="https://ccg-imaging-cgc-tradingcards-production.s3.amazonaws.com/17295417-7696-4e5d-9080-90bf2c8c028b/CAR6001892-296_REV.jpg" TargetMode="External"/><Relationship Id="rId3157" Type="http://schemas.openxmlformats.org/officeDocument/2006/relationships/hyperlink" Target="https://ccg-imaging-cgc-tradingcards-production.s3.amazonaws.com/17364461-1507-4b29-9db1-32f570603e0a/CAR6016729-151_OBV.jpg" TargetMode="External"/><Relationship Id="rId3156" Type="http://schemas.openxmlformats.org/officeDocument/2006/relationships/hyperlink" Target="https://www.cgccards.com/certlookup/6001892296/" TargetMode="External"/><Relationship Id="rId3159" Type="http://schemas.openxmlformats.org/officeDocument/2006/relationships/hyperlink" Target="https://ccg-imaging-cgc-tradingcards-production.s3.amazonaws.com/17364461-1507-4b29-9db1-32f570603e0a/CAR6016729-151_OBV.jpg,https://ccg-imaging-cgc-tradingcards-production.s3.amazonaws.com/17364461-1507-4b29-9db1-32f570603e0a/CAR6016729-151_REV.jpg" TargetMode="External"/><Relationship Id="rId3158" Type="http://schemas.openxmlformats.org/officeDocument/2006/relationships/hyperlink" Target="https://ccg-imaging-cgc-tradingcards-production.s3.amazonaws.com/17364461-1507-4b29-9db1-32f570603e0a/CAR6016729-151_REV.jpg" TargetMode="External"/><Relationship Id="rId3149" Type="http://schemas.openxmlformats.org/officeDocument/2006/relationships/hyperlink" Target="https://ccg-imaging-cgc-tradingcards-production.s3.amazonaws.com/17274548-2375-4f8a-a6fb-6251bf18cace/CAR6001880-234_OBV.jpg" TargetMode="External"/><Relationship Id="rId3140" Type="http://schemas.openxmlformats.org/officeDocument/2006/relationships/hyperlink" Target="https://www.cgccards.com/certlookup/6001873146/" TargetMode="External"/><Relationship Id="rId3142" Type="http://schemas.openxmlformats.org/officeDocument/2006/relationships/hyperlink" Target="https://ccg-imaging-cgc-tradingcards-production.s3.amazonaws.com/17280536-1313-44d3-a004-dcdc68e73da4/CAR6001876-159_REV.jpg" TargetMode="External"/><Relationship Id="rId3141" Type="http://schemas.openxmlformats.org/officeDocument/2006/relationships/hyperlink" Target="https://ccg-imaging-cgc-tradingcards-production.s3.amazonaws.com/17280536-1313-44d3-a004-dcdc68e73da4/CAR6001876-159_OBV.jpg" TargetMode="External"/><Relationship Id="rId3144" Type="http://schemas.openxmlformats.org/officeDocument/2006/relationships/hyperlink" Target="https://www.cgccards.com/certlookup/6001876159/" TargetMode="External"/><Relationship Id="rId3143" Type="http://schemas.openxmlformats.org/officeDocument/2006/relationships/hyperlink" Target="https://ccg-imaging-cgc-tradingcards-production.s3.amazonaws.com/17280536-1313-44d3-a004-dcdc68e73da4/CAR6001876-159_OBV.jpg,https://ccg-imaging-cgc-tradingcards-production.s3.amazonaws.com/17280536-1313-44d3-a004-dcdc68e73da4/CAR6001876-159_REV.jpg" TargetMode="External"/><Relationship Id="rId3146" Type="http://schemas.openxmlformats.org/officeDocument/2006/relationships/hyperlink" Target="https://ccg-imaging-cgc-tradingcards-production.s3.amazonaws.com/17274542-70ea-435a-8efc-c35d7cbf202f/CAR6001880-233_REV.jpg" TargetMode="External"/><Relationship Id="rId3145" Type="http://schemas.openxmlformats.org/officeDocument/2006/relationships/hyperlink" Target="https://ccg-imaging-cgc-tradingcards-production.s3.amazonaws.com/17274542-70ea-435a-8efc-c35d7cbf202f/CAR6001880-233_OBV.jpg" TargetMode="External"/><Relationship Id="rId3148" Type="http://schemas.openxmlformats.org/officeDocument/2006/relationships/hyperlink" Target="https://www.cgccards.com/certlookup/6001880233/" TargetMode="External"/><Relationship Id="rId3147" Type="http://schemas.openxmlformats.org/officeDocument/2006/relationships/hyperlink" Target="https://ccg-imaging-cgc-tradingcards-production.s3.amazonaws.com/17274542-70ea-435a-8efc-c35d7cbf202f/CAR6001880-233_OBV.jpg,https://ccg-imaging-cgc-tradingcards-production.s3.amazonaws.com/17274542-70ea-435a-8efc-c35d7cbf202f/CAR6001880-233_REV.jpg" TargetMode="External"/><Relationship Id="rId3171" Type="http://schemas.openxmlformats.org/officeDocument/2006/relationships/hyperlink" Target="https://ccg-imaging-cgc-tradingcards-production.s3.amazonaws.com/17365386-47ae-41a6-b189-9ccf91a8b7d6/CAR6016734-039_OBV.jpg,https://ccg-imaging-cgc-tradingcards-production.s3.amazonaws.com/17365386-47ae-41a6-b189-9ccf91a8b7d6/CAR6016734-039_REV.jpg" TargetMode="External"/><Relationship Id="rId3170" Type="http://schemas.openxmlformats.org/officeDocument/2006/relationships/hyperlink" Target="https://ccg-imaging-cgc-tradingcards-production.s3.amazonaws.com/17365386-47ae-41a6-b189-9ccf91a8b7d6/CAR6016734-039_REV.jpg" TargetMode="External"/><Relationship Id="rId3173" Type="http://schemas.openxmlformats.org/officeDocument/2006/relationships/hyperlink" Target="https://ccg-imaging-cgc-tradingcards-production.s3.amazonaws.com/17425855-10ae-4a12-9b99-2b6702865bef/CAR6035585-036_OBV.jpg" TargetMode="External"/><Relationship Id="rId3172" Type="http://schemas.openxmlformats.org/officeDocument/2006/relationships/hyperlink" Target="https://www.cgccards.com/certlookup/6016734039/" TargetMode="External"/><Relationship Id="rId3175" Type="http://schemas.openxmlformats.org/officeDocument/2006/relationships/hyperlink" Target="https://ccg-imaging-cgc-tradingcards-production.s3.amazonaws.com/17425855-10ae-4a12-9b99-2b6702865bef/CAR6035585-036_OBV.jpg,https://ccg-imaging-cgc-tradingcards-production.s3.amazonaws.com/17425855-10ae-4a12-9b99-2b6702865bef/CAR6035585-036_REV.jpg" TargetMode="External"/><Relationship Id="rId3174" Type="http://schemas.openxmlformats.org/officeDocument/2006/relationships/hyperlink" Target="https://ccg-imaging-cgc-tradingcards-production.s3.amazonaws.com/17425855-10ae-4a12-9b99-2b6702865bef/CAR6035585-036_REV.jpg" TargetMode="External"/><Relationship Id="rId3177" Type="http://schemas.openxmlformats.org/officeDocument/2006/relationships/hyperlink" Target="https://ccg-imaging-cgc-tradingcards-production.s3.amazonaws.com/17425855-1397-4240-b14d-6efabd574a4c/CAR6035585-037_OBV.jpg" TargetMode="External"/><Relationship Id="rId3176" Type="http://schemas.openxmlformats.org/officeDocument/2006/relationships/hyperlink" Target="https://www.cgccards.com/certlookup/6035585036/" TargetMode="External"/><Relationship Id="rId3179" Type="http://schemas.openxmlformats.org/officeDocument/2006/relationships/hyperlink" Target="https://ccg-imaging-cgc-tradingcards-production.s3.amazonaws.com/17425855-1397-4240-b14d-6efabd574a4c/CAR6035585-037_OBV.jpg,https://ccg-imaging-cgc-tradingcards-production.s3.amazonaws.com/17425855-1397-4240-b14d-6efabd574a4c/CAR6035585-037_REV.jpg" TargetMode="External"/><Relationship Id="rId3178" Type="http://schemas.openxmlformats.org/officeDocument/2006/relationships/hyperlink" Target="https://ccg-imaging-cgc-tradingcards-production.s3.amazonaws.com/17425855-1397-4240-b14d-6efabd574a4c/CAR6035585-037_REV.jpg" TargetMode="External"/><Relationship Id="rId3160" Type="http://schemas.openxmlformats.org/officeDocument/2006/relationships/hyperlink" Target="https://www.cgccards.com/certlookup/6016729151/" TargetMode="External"/><Relationship Id="rId3162" Type="http://schemas.openxmlformats.org/officeDocument/2006/relationships/hyperlink" Target="https://ccg-imaging-cgc-tradingcards-production.s3.amazonaws.com/17364462-1038-4c02-836e-33d7176ea249/CAR6016729-156_REV.jpg" TargetMode="External"/><Relationship Id="rId3161" Type="http://schemas.openxmlformats.org/officeDocument/2006/relationships/hyperlink" Target="https://ccg-imaging-cgc-tradingcards-production.s3.amazonaws.com/17364462-1038-4c02-836e-33d7176ea249/CAR6016729-156_OBV.jpg" TargetMode="External"/><Relationship Id="rId3164" Type="http://schemas.openxmlformats.org/officeDocument/2006/relationships/hyperlink" Target="https://www.cgccards.com/certlookup/6016729156/" TargetMode="External"/><Relationship Id="rId3163" Type="http://schemas.openxmlformats.org/officeDocument/2006/relationships/hyperlink" Target="https://ccg-imaging-cgc-tradingcards-production.s3.amazonaws.com/17364462-1038-4c02-836e-33d7176ea249/CAR6016729-156_OBV.jpg,https://ccg-imaging-cgc-tradingcards-production.s3.amazonaws.com/17364462-1038-4c02-836e-33d7176ea249/CAR6016729-156_REV.jpg" TargetMode="External"/><Relationship Id="rId3166" Type="http://schemas.openxmlformats.org/officeDocument/2006/relationships/hyperlink" Target="https://ccg-imaging-cgc-tradingcards-production.s3.amazonaws.com/17364465-5559-4bee-9dc9-3ee817d3415c/CAR6016729-162_REV.jpg" TargetMode="External"/><Relationship Id="rId3165" Type="http://schemas.openxmlformats.org/officeDocument/2006/relationships/hyperlink" Target="https://ccg-imaging-cgc-tradingcards-production.s3.amazonaws.com/17364465-5559-4bee-9dc9-3ee817d3415c/CAR6016729-162_OBV.jpg" TargetMode="External"/><Relationship Id="rId3168" Type="http://schemas.openxmlformats.org/officeDocument/2006/relationships/hyperlink" Target="https://www.cgccards.com/certlookup/6016729162/" TargetMode="External"/><Relationship Id="rId3167" Type="http://schemas.openxmlformats.org/officeDocument/2006/relationships/hyperlink" Target="https://ccg-imaging-cgc-tradingcards-production.s3.amazonaws.com/17364465-5559-4bee-9dc9-3ee817d3415c/CAR6016729-162_OBV.jpg,https://ccg-imaging-cgc-tradingcards-production.s3.amazonaws.com/17364465-5559-4bee-9dc9-3ee817d3415c/CAR6016729-162_REV.jpg" TargetMode="External"/><Relationship Id="rId3169" Type="http://schemas.openxmlformats.org/officeDocument/2006/relationships/hyperlink" Target="https://ccg-imaging-cgc-tradingcards-production.s3.amazonaws.com/17365386-47ae-41a6-b189-9ccf91a8b7d6/CAR6016734-039_OBV.jpg" TargetMode="External"/><Relationship Id="rId2700" Type="http://schemas.openxmlformats.org/officeDocument/2006/relationships/hyperlink" Target="https://www.cgccards.com/certlookup/1401011391085/" TargetMode="External"/><Relationship Id="rId2701" Type="http://schemas.openxmlformats.org/officeDocument/2006/relationships/hyperlink" Target="https://ccg-imaging-csg-cards-production.s3.amazonaws.com/354ffa16-3d82-4e32-916c-d6ebe0f97faa/CSG1401011391-099_OBV.jpg" TargetMode="External"/><Relationship Id="rId2702" Type="http://schemas.openxmlformats.org/officeDocument/2006/relationships/hyperlink" Target="https://ccg-imaging-csg-cards-production.s3.amazonaws.com/354ffa16-3d82-4e32-916c-d6ebe0f97faa/CSG1401011391-099_REV.jpg" TargetMode="External"/><Relationship Id="rId2703" Type="http://schemas.openxmlformats.org/officeDocument/2006/relationships/hyperlink" Target="https://ccg-imaging-csg-cards-production.s3.amazonaws.com/354ffa16-3d82-4e32-916c-d6ebe0f97faa/CSG1401011391-099_OBV.jpg,https://ccg-imaging-csg-cards-production.s3.amazonaws.com/354ffa16-3d82-4e32-916c-d6ebe0f97faa/CSG1401011391-099_REV.jpg" TargetMode="External"/><Relationship Id="rId2704" Type="http://schemas.openxmlformats.org/officeDocument/2006/relationships/hyperlink" Target="https://www.cgccards.com/certlookup/1401011391099/" TargetMode="External"/><Relationship Id="rId2705" Type="http://schemas.openxmlformats.org/officeDocument/2006/relationships/hyperlink" Target="https://ccg-imaging-cgc-tradingcards-production.s3.amazonaws.com/990db2c9-ae60-4733-a076-dcbc431b2aa3/CRD1401014156-182_OBV.jpg" TargetMode="External"/><Relationship Id="rId2706" Type="http://schemas.openxmlformats.org/officeDocument/2006/relationships/hyperlink" Target="https://ccg-imaging-cgc-tradingcards-production.s3.amazonaws.com/990db2c9-ae60-4733-a076-dcbc431b2aa3/CRD1401014156-182_REV.jpg" TargetMode="External"/><Relationship Id="rId2707" Type="http://schemas.openxmlformats.org/officeDocument/2006/relationships/hyperlink" Target="https://ccg-imaging-cgc-tradingcards-production.s3.amazonaws.com/990db2c9-ae60-4733-a076-dcbc431b2aa3/CRD1401014156-182_OBV.jpg,https://ccg-imaging-cgc-tradingcards-production.s3.amazonaws.com/990db2c9-ae60-4733-a076-dcbc431b2aa3/CRD1401014156-182_REV.jpg" TargetMode="External"/><Relationship Id="rId2708" Type="http://schemas.openxmlformats.org/officeDocument/2006/relationships/hyperlink" Target="https://www.cgccards.com/certlookup/1401014156182/" TargetMode="External"/><Relationship Id="rId2709" Type="http://schemas.openxmlformats.org/officeDocument/2006/relationships/hyperlink" Target="https://ccg-imaging-cgc-tradingcards-production.s3.amazonaws.com/a86f13aa-b94c-4dfc-910b-2e6888c90ae4/CRD1401016850-083_OBV.jpg" TargetMode="External"/><Relationship Id="rId2720" Type="http://schemas.openxmlformats.org/officeDocument/2006/relationships/hyperlink" Target="https://www.cgccards.com/certlookup/1401024004016/" TargetMode="External"/><Relationship Id="rId2721" Type="http://schemas.openxmlformats.org/officeDocument/2006/relationships/hyperlink" Target="https://ccg-imaging-cgc-tradingcards-production.s3.amazonaws.com/e32ba0e5-74da-414e-af4a-52341e9105c1/CRD1401024004-017_OBV.jpg" TargetMode="External"/><Relationship Id="rId2722" Type="http://schemas.openxmlformats.org/officeDocument/2006/relationships/hyperlink" Target="https://ccg-imaging-cgc-tradingcards-production.s3.amazonaws.com/e32ba0e5-74da-414e-af4a-52341e9105c1/CRD1401024004-017_REV.jpg" TargetMode="External"/><Relationship Id="rId2723" Type="http://schemas.openxmlformats.org/officeDocument/2006/relationships/hyperlink" Target="https://ccg-imaging-cgc-tradingcards-production.s3.amazonaws.com/e32ba0e5-74da-414e-af4a-52341e9105c1/CRD1401024004-017_OBV.jpg,https://ccg-imaging-cgc-tradingcards-production.s3.amazonaws.com/e32ba0e5-74da-414e-af4a-52341e9105c1/CRD1401024004-017_REV.jpg" TargetMode="External"/><Relationship Id="rId2724" Type="http://schemas.openxmlformats.org/officeDocument/2006/relationships/hyperlink" Target="https://www.cgccards.com/certlookup/1401024004017/" TargetMode="External"/><Relationship Id="rId2725" Type="http://schemas.openxmlformats.org/officeDocument/2006/relationships/hyperlink" Target="https://ccg-imaging-cgc-tradingcards-production.s3.amazonaws.com/f1164664-3b63-4cea-b9f3-4bcce6ca53b8/CSG1401025629-147_OBV.jpg" TargetMode="External"/><Relationship Id="rId2726" Type="http://schemas.openxmlformats.org/officeDocument/2006/relationships/hyperlink" Target="https://ccg-imaging-cgc-tradingcards-production.s3.amazonaws.com/f1164664-3b63-4cea-b9f3-4bcce6ca53b8/CSG1401025629-147_REV.jpg" TargetMode="External"/><Relationship Id="rId2727" Type="http://schemas.openxmlformats.org/officeDocument/2006/relationships/hyperlink" Target="https://ccg-imaging-cgc-tradingcards-production.s3.amazonaws.com/f1164664-3b63-4cea-b9f3-4bcce6ca53b8/CSG1401025629-147_OBV.jpg,https://ccg-imaging-cgc-tradingcards-production.s3.amazonaws.com/f1164664-3b63-4cea-b9f3-4bcce6ca53b8/CSG1401025629-147_REV.jpg" TargetMode="External"/><Relationship Id="rId2728" Type="http://schemas.openxmlformats.org/officeDocument/2006/relationships/hyperlink" Target="https://www.cgccards.com/certlookup/1401025629147/" TargetMode="External"/><Relationship Id="rId2729" Type="http://schemas.openxmlformats.org/officeDocument/2006/relationships/hyperlink" Target="https://ccg-imaging-cgc-tradingcards-production.s3.amazonaws.com/68f63489-98a5-451f-90e2-0777ab4ee039/CGC1401029960-250_OBV.jpg" TargetMode="External"/><Relationship Id="rId2710" Type="http://schemas.openxmlformats.org/officeDocument/2006/relationships/hyperlink" Target="https://ccg-imaging-cgc-tradingcards-production.s3.amazonaws.com/a86f13aa-b94c-4dfc-910b-2e6888c90ae4/CRD1401016850-083_REV.jpg" TargetMode="External"/><Relationship Id="rId2711" Type="http://schemas.openxmlformats.org/officeDocument/2006/relationships/hyperlink" Target="https://ccg-imaging-cgc-tradingcards-production.s3.amazonaws.com/a86f13aa-b94c-4dfc-910b-2e6888c90ae4/CRD1401016850-083_OBV.jpg,https://ccg-imaging-cgc-tradingcards-production.s3.amazonaws.com/a86f13aa-b94c-4dfc-910b-2e6888c90ae4/CRD1401016850-083_REV.jpg" TargetMode="External"/><Relationship Id="rId2712" Type="http://schemas.openxmlformats.org/officeDocument/2006/relationships/hyperlink" Target="https://www.cgccards.com/certlookup/1401016850083/" TargetMode="External"/><Relationship Id="rId2713" Type="http://schemas.openxmlformats.org/officeDocument/2006/relationships/hyperlink" Target="https://ccg-imaging-cgc-tradingcards-production.s3.amazonaws.com/4c96a494-b6de-45d1-bf68-9b5492db4f35/CRD1401024004-013_OBV.jpg" TargetMode="External"/><Relationship Id="rId2714" Type="http://schemas.openxmlformats.org/officeDocument/2006/relationships/hyperlink" Target="https://ccg-imaging-cgc-tradingcards-production.s3.amazonaws.com/4c96a494-b6de-45d1-bf68-9b5492db4f35/CRD1401024004-013_REV.jpg" TargetMode="External"/><Relationship Id="rId2715" Type="http://schemas.openxmlformats.org/officeDocument/2006/relationships/hyperlink" Target="https://ccg-imaging-cgc-tradingcards-production.s3.amazonaws.com/4c96a494-b6de-45d1-bf68-9b5492db4f35/CRD1401024004-013_OBV.jpg,https://ccg-imaging-cgc-tradingcards-production.s3.amazonaws.com/4c96a494-b6de-45d1-bf68-9b5492db4f35/CRD1401024004-013_REV.jpg" TargetMode="External"/><Relationship Id="rId2716" Type="http://schemas.openxmlformats.org/officeDocument/2006/relationships/hyperlink" Target="https://www.cgccards.com/certlookup/1401024004013/" TargetMode="External"/><Relationship Id="rId2717" Type="http://schemas.openxmlformats.org/officeDocument/2006/relationships/hyperlink" Target="https://ccg-imaging-cgc-tradingcards-production.s3.amazonaws.com/b8c81613-7e36-4154-9a07-b2685e22a30b/CRD1401024004-016_OBV.jpg" TargetMode="External"/><Relationship Id="rId2718" Type="http://schemas.openxmlformats.org/officeDocument/2006/relationships/hyperlink" Target="https://ccg-imaging-cgc-tradingcards-production.s3.amazonaws.com/b8c81613-7e36-4154-9a07-b2685e22a30b/CRD1401024004-016_REV.jpg" TargetMode="External"/><Relationship Id="rId2719" Type="http://schemas.openxmlformats.org/officeDocument/2006/relationships/hyperlink" Target="https://ccg-imaging-cgc-tradingcards-production.s3.amazonaws.com/b8c81613-7e36-4154-9a07-b2685e22a30b/CRD1401024004-016_OBV.jpg,https://ccg-imaging-cgc-tradingcards-production.s3.amazonaws.com/b8c81613-7e36-4154-9a07-b2685e22a30b/CRD1401024004-016_REV.jpg" TargetMode="External"/><Relationship Id="rId1455" Type="http://schemas.openxmlformats.org/officeDocument/2006/relationships/hyperlink" Target="https://ccg-imaging-cgc-tradingcards-production.s3.amazonaws.com/17364428-646a-486a-b0da-e4eb9ab27dbd/CAR6016729-075_OBV.jpg,https://ccg-imaging-cgc-tradingcards-production.s3.amazonaws.com/17364428-646a-486a-b0da-e4eb9ab27dbd/CAR6016729-075_REV.jpg" TargetMode="External"/><Relationship Id="rId2786" Type="http://schemas.openxmlformats.org/officeDocument/2006/relationships/hyperlink" Target="https://ccg-imaging-cgc-tradingcards-production.s3.amazonaws.com/cc0e2d81-9b0b-442b-b885-7f1b777e2a49/CRD1401036562-240_REV.jpg" TargetMode="External"/><Relationship Id="rId1456" Type="http://schemas.openxmlformats.org/officeDocument/2006/relationships/hyperlink" Target="https://www.cgccards.com/certlookup/6016729075/" TargetMode="External"/><Relationship Id="rId2787" Type="http://schemas.openxmlformats.org/officeDocument/2006/relationships/hyperlink" Target="https://ccg-imaging-cgc-tradingcards-production.s3.amazonaws.com/cc0e2d81-9b0b-442b-b885-7f1b777e2a49/CRD1401036562-240_OBV.jpg,https://ccg-imaging-cgc-tradingcards-production.s3.amazonaws.com/cc0e2d81-9b0b-442b-b885-7f1b777e2a49/CRD1401036562-240_REV.jpg" TargetMode="External"/><Relationship Id="rId1457" Type="http://schemas.openxmlformats.org/officeDocument/2006/relationships/hyperlink" Target="https://ccg-imaging-cgc-tradingcards-production.s3.amazonaws.com/17364428-8472-4ffe-8c8a-cc5177fb1548/CAR6016729-077_OBV.jpg" TargetMode="External"/><Relationship Id="rId2788" Type="http://schemas.openxmlformats.org/officeDocument/2006/relationships/hyperlink" Target="https://www.cgccards.com/certlookup/1401036562240/" TargetMode="External"/><Relationship Id="rId1458" Type="http://schemas.openxmlformats.org/officeDocument/2006/relationships/hyperlink" Target="https://ccg-imaging-cgc-tradingcards-production.s3.amazonaws.com/17364428-8472-4ffe-8c8a-cc5177fb1548/CAR6016729-077_REV.jpg" TargetMode="External"/><Relationship Id="rId2789" Type="http://schemas.openxmlformats.org/officeDocument/2006/relationships/hyperlink" Target="https://ccg-imaging-cgc-tradingcards-production.s3.amazonaws.com/2099cf93-b5b1-41ab-a9be-c5a0051916fa/CRD1401036562-248_OBV.jpg" TargetMode="External"/><Relationship Id="rId1459" Type="http://schemas.openxmlformats.org/officeDocument/2006/relationships/hyperlink" Target="https://ccg-imaging-cgc-tradingcards-production.s3.amazonaws.com/17364428-8472-4ffe-8c8a-cc5177fb1548/CAR6016729-077_OBV.jpg,https://ccg-imaging-cgc-tradingcards-production.s3.amazonaws.com/17364428-8472-4ffe-8c8a-cc5177fb1548/CAR6016729-077_REV.jpg" TargetMode="External"/><Relationship Id="rId629" Type="http://schemas.openxmlformats.org/officeDocument/2006/relationships/hyperlink" Target="https://ccg-imaging-cgc-tradingcards-production.s3.amazonaws.com/af7050ec-4c74-4f3a-8367-1e1c6e29e1fb/CAR6001348-151_OBV.jpg" TargetMode="External"/><Relationship Id="rId624" Type="http://schemas.openxmlformats.org/officeDocument/2006/relationships/hyperlink" Target="https://www.cgccards.com/certlookup/4184940154/" TargetMode="External"/><Relationship Id="rId623" Type="http://schemas.openxmlformats.org/officeDocument/2006/relationships/hyperlink" Target="https://ccg-imaging-cgc-comics-production.s3.amazonaws.com/1f02074c-0dcc-4dd3-a63e-98242774582e/CGC4184940-154_OBV.jpg,https://ccg-imaging-cgc-comics-production.s3.amazonaws.com/1f02074c-0dcc-4dd3-a63e-98242774582e/CGC4184940-154_REV.jpg" TargetMode="External"/><Relationship Id="rId622" Type="http://schemas.openxmlformats.org/officeDocument/2006/relationships/hyperlink" Target="https://ccg-imaging-cgc-comics-production.s3.amazonaws.com/1f02074c-0dcc-4dd3-a63e-98242774582e/CGC4184940-154_REV.jpg" TargetMode="External"/><Relationship Id="rId621" Type="http://schemas.openxmlformats.org/officeDocument/2006/relationships/hyperlink" Target="https://ccg-imaging-cgc-comics-production.s3.amazonaws.com/1f02074c-0dcc-4dd3-a63e-98242774582e/CGC4184940-154_OBV.jpg" TargetMode="External"/><Relationship Id="rId628" Type="http://schemas.openxmlformats.org/officeDocument/2006/relationships/hyperlink" Target="https://www.cgccards.com/certlookup/4199078042/" TargetMode="External"/><Relationship Id="rId627" Type="http://schemas.openxmlformats.org/officeDocument/2006/relationships/hyperlink" Target="https://ccg-imaging-cgc-comics-production.s3.amazonaws.com/32eb7ebf-659b-4af9-a871-82fe6969e821/CGC4199078-042_OBV.jpg,https://ccg-imaging-cgc-comics-production.s3.amazonaws.com/32eb7ebf-659b-4af9-a871-82fe6969e821/CGC4199078-042_REV.jpg" TargetMode="External"/><Relationship Id="rId626" Type="http://schemas.openxmlformats.org/officeDocument/2006/relationships/hyperlink" Target="https://ccg-imaging-cgc-comics-production.s3.amazonaws.com/32eb7ebf-659b-4af9-a871-82fe6969e821/CGC4199078-042_REV.jpg" TargetMode="External"/><Relationship Id="rId625" Type="http://schemas.openxmlformats.org/officeDocument/2006/relationships/hyperlink" Target="https://ccg-imaging-cgc-comics-production.s3.amazonaws.com/32eb7ebf-659b-4af9-a871-82fe6969e821/CGC4199078-042_OBV.jpg" TargetMode="External"/><Relationship Id="rId2780" Type="http://schemas.openxmlformats.org/officeDocument/2006/relationships/hyperlink" Target="https://www.cgccards.com/certlookup/1401036562224/" TargetMode="External"/><Relationship Id="rId1450" Type="http://schemas.openxmlformats.org/officeDocument/2006/relationships/hyperlink" Target="https://ccg-imaging-cgc-tradingcards-production.s3.amazonaws.com/17364428-39d3-4b87-aa59-e66bb1a08255/CAR6016729-074_REV.jpg" TargetMode="External"/><Relationship Id="rId2781" Type="http://schemas.openxmlformats.org/officeDocument/2006/relationships/hyperlink" Target="https://ccg-imaging-cgc-tradingcards-production.s3.amazonaws.com/204d561b-3a51-4e5a-a150-aef0bb3da120/CRD1401036562-225_OBV.jpg" TargetMode="External"/><Relationship Id="rId620" Type="http://schemas.openxmlformats.org/officeDocument/2006/relationships/hyperlink" Target="https://www.cgccards.com/certlookup/4184940153/" TargetMode="External"/><Relationship Id="rId1451" Type="http://schemas.openxmlformats.org/officeDocument/2006/relationships/hyperlink" Target="https://ccg-imaging-cgc-tradingcards-production.s3.amazonaws.com/17364428-39d3-4b87-aa59-e66bb1a08255/CAR6016729-074_OBV.jpg,https://ccg-imaging-cgc-tradingcards-production.s3.amazonaws.com/17364428-39d3-4b87-aa59-e66bb1a08255/CAR6016729-074_REV.jpg" TargetMode="External"/><Relationship Id="rId2782" Type="http://schemas.openxmlformats.org/officeDocument/2006/relationships/hyperlink" Target="https://ccg-imaging-cgc-tradingcards-production.s3.amazonaws.com/204d561b-3a51-4e5a-a150-aef0bb3da120/CRD1401036562-225_REV.jpg" TargetMode="External"/><Relationship Id="rId1452" Type="http://schemas.openxmlformats.org/officeDocument/2006/relationships/hyperlink" Target="https://www.cgccards.com/certlookup/6016729074/" TargetMode="External"/><Relationship Id="rId2783" Type="http://schemas.openxmlformats.org/officeDocument/2006/relationships/hyperlink" Target="https://ccg-imaging-cgc-tradingcards-production.s3.amazonaws.com/204d561b-3a51-4e5a-a150-aef0bb3da120/CRD1401036562-225_OBV.jpg,https://ccg-imaging-cgc-tradingcards-production.s3.amazonaws.com/204d561b-3a51-4e5a-a150-aef0bb3da120/CRD1401036562-225_REV.jpg" TargetMode="External"/><Relationship Id="rId1453" Type="http://schemas.openxmlformats.org/officeDocument/2006/relationships/hyperlink" Target="https://ccg-imaging-cgc-tradingcards-production.s3.amazonaws.com/17364428-646a-486a-b0da-e4eb9ab27dbd/CAR6016729-075_OBV.jpg" TargetMode="External"/><Relationship Id="rId2784" Type="http://schemas.openxmlformats.org/officeDocument/2006/relationships/hyperlink" Target="https://www.cgccards.com/certlookup/1401036562225/" TargetMode="External"/><Relationship Id="rId1454" Type="http://schemas.openxmlformats.org/officeDocument/2006/relationships/hyperlink" Target="https://ccg-imaging-cgc-tradingcards-production.s3.amazonaws.com/17364428-646a-486a-b0da-e4eb9ab27dbd/CAR6016729-075_REV.jpg" TargetMode="External"/><Relationship Id="rId2785" Type="http://schemas.openxmlformats.org/officeDocument/2006/relationships/hyperlink" Target="https://ccg-imaging-cgc-tradingcards-production.s3.amazonaws.com/cc0e2d81-9b0b-442b-b885-7f1b777e2a49/CRD1401036562-240_OBV.jpg" TargetMode="External"/><Relationship Id="rId1444" Type="http://schemas.openxmlformats.org/officeDocument/2006/relationships/hyperlink" Target="https://www.cgccards.com/certlookup/6016729059/" TargetMode="External"/><Relationship Id="rId2775" Type="http://schemas.openxmlformats.org/officeDocument/2006/relationships/hyperlink" Target="https://ccg-imaging-cgc-tradingcards-production.s3.amazonaws.com/ffe6f083-2b86-4bf0-ae56-807aea8e39ed/CRD1401036562-222_OBV.jpg,https://ccg-imaging-cgc-tradingcards-production.s3.amazonaws.com/ffe6f083-2b86-4bf0-ae56-807aea8e39ed/CRD1401036562-222_REV.jpg" TargetMode="External"/><Relationship Id="rId1445" Type="http://schemas.openxmlformats.org/officeDocument/2006/relationships/hyperlink" Target="https://ccg-imaging-cgc-tradingcards-production.s3.amazonaws.com/17364427-05c1-443e-943e-83d3e7195663/CAR6016729-060_OBV.jpg" TargetMode="External"/><Relationship Id="rId2776" Type="http://schemas.openxmlformats.org/officeDocument/2006/relationships/hyperlink" Target="https://www.cgccards.com/certlookup/1401036562222/" TargetMode="External"/><Relationship Id="rId1446" Type="http://schemas.openxmlformats.org/officeDocument/2006/relationships/hyperlink" Target="https://ccg-imaging-cgc-tradingcards-production.s3.amazonaws.com/17364427-05c1-443e-943e-83d3e7195663/CAR6016729-060_REV.jpg" TargetMode="External"/><Relationship Id="rId2777" Type="http://schemas.openxmlformats.org/officeDocument/2006/relationships/hyperlink" Target="https://ccg-imaging-cgc-tradingcards-production.s3.amazonaws.com/a1deaf02-7933-44a4-aa37-80d2ee1bd4e9/CRD1401036562-224_OBV.jpg" TargetMode="External"/><Relationship Id="rId1447" Type="http://schemas.openxmlformats.org/officeDocument/2006/relationships/hyperlink" Target="https://ccg-imaging-cgc-tradingcards-production.s3.amazonaws.com/17364427-05c1-443e-943e-83d3e7195663/CAR6016729-060_OBV.jpg,https://ccg-imaging-cgc-tradingcards-production.s3.amazonaws.com/17364427-05c1-443e-943e-83d3e7195663/CAR6016729-060_REV.jpg" TargetMode="External"/><Relationship Id="rId2778" Type="http://schemas.openxmlformats.org/officeDocument/2006/relationships/hyperlink" Target="https://ccg-imaging-cgc-tradingcards-production.s3.amazonaws.com/a1deaf02-7933-44a4-aa37-80d2ee1bd4e9/CRD1401036562-224_REV.jpg" TargetMode="External"/><Relationship Id="rId1448" Type="http://schemas.openxmlformats.org/officeDocument/2006/relationships/hyperlink" Target="https://www.cgccards.com/certlookup/6016729060/" TargetMode="External"/><Relationship Id="rId2779" Type="http://schemas.openxmlformats.org/officeDocument/2006/relationships/hyperlink" Target="https://ccg-imaging-cgc-tradingcards-production.s3.amazonaws.com/a1deaf02-7933-44a4-aa37-80d2ee1bd4e9/CRD1401036562-224_OBV.jpg,https://ccg-imaging-cgc-tradingcards-production.s3.amazonaws.com/a1deaf02-7933-44a4-aa37-80d2ee1bd4e9/CRD1401036562-224_REV.jpg" TargetMode="External"/><Relationship Id="rId1449" Type="http://schemas.openxmlformats.org/officeDocument/2006/relationships/hyperlink" Target="https://ccg-imaging-cgc-tradingcards-production.s3.amazonaws.com/17364428-39d3-4b87-aa59-e66bb1a08255/CAR6016729-074_OBV.jpg" TargetMode="External"/><Relationship Id="rId619" Type="http://schemas.openxmlformats.org/officeDocument/2006/relationships/hyperlink" Target="https://ccg-imaging-cgc-comics-production.s3.amazonaws.com/c88d7503-3b17-4ec4-a0cf-190504fd1b1e/CGC4184940-153_OBV.jpg,https://ccg-imaging-cgc-comics-production.s3.amazonaws.com/c88d7503-3b17-4ec4-a0cf-190504fd1b1e/CGC4184940-153_REV.jpg" TargetMode="External"/><Relationship Id="rId618" Type="http://schemas.openxmlformats.org/officeDocument/2006/relationships/hyperlink" Target="https://ccg-imaging-cgc-comics-production.s3.amazonaws.com/c88d7503-3b17-4ec4-a0cf-190504fd1b1e/CGC4184940-153_REV.jpg" TargetMode="External"/><Relationship Id="rId613" Type="http://schemas.openxmlformats.org/officeDocument/2006/relationships/hyperlink" Target="https://ccg-imaging-cgc-comics-production.s3.amazonaws.com/05441050-ec4c-4e97-91ac-3a98b25daa81/CGC4184940-152_OBV.jpg" TargetMode="External"/><Relationship Id="rId612" Type="http://schemas.openxmlformats.org/officeDocument/2006/relationships/hyperlink" Target="https://www.cgccards.com/certlookup/4156279179/" TargetMode="External"/><Relationship Id="rId611" Type="http://schemas.openxmlformats.org/officeDocument/2006/relationships/hyperlink" Target="https://ccg-imaging-cgc-comics-production.s3.amazonaws.com/a609543b-1f25-4028-8255-3f64c3f159d8/CGC4156279-179_OBV.jpg,https://ccg-imaging-cgc-comics-production.s3.amazonaws.com/a609543b-1f25-4028-8255-3f64c3f159d8/CGC4156279-179_REV.jpg" TargetMode="External"/><Relationship Id="rId610" Type="http://schemas.openxmlformats.org/officeDocument/2006/relationships/hyperlink" Target="https://ccg-imaging-cgc-comics-production.s3.amazonaws.com/a609543b-1f25-4028-8255-3f64c3f159d8/CGC4156279-179_REV.jpg" TargetMode="External"/><Relationship Id="rId617" Type="http://schemas.openxmlformats.org/officeDocument/2006/relationships/hyperlink" Target="https://ccg-imaging-cgc-comics-production.s3.amazonaws.com/c88d7503-3b17-4ec4-a0cf-190504fd1b1e/CGC4184940-153_OBV.jpg" TargetMode="External"/><Relationship Id="rId616" Type="http://schemas.openxmlformats.org/officeDocument/2006/relationships/hyperlink" Target="https://www.cgccards.com/certlookup/4184940152/" TargetMode="External"/><Relationship Id="rId615" Type="http://schemas.openxmlformats.org/officeDocument/2006/relationships/hyperlink" Target="https://ccg-imaging-cgc-comics-production.s3.amazonaws.com/05441050-ec4c-4e97-91ac-3a98b25daa81/CGC4184940-152_OBV.jpg,https://ccg-imaging-cgc-comics-production.s3.amazonaws.com/05441050-ec4c-4e97-91ac-3a98b25daa81/CGC4184940-152_REV.jpg" TargetMode="External"/><Relationship Id="rId614" Type="http://schemas.openxmlformats.org/officeDocument/2006/relationships/hyperlink" Target="https://ccg-imaging-cgc-comics-production.s3.amazonaws.com/05441050-ec4c-4e97-91ac-3a98b25daa81/CGC4184940-152_REV.jpg" TargetMode="External"/><Relationship Id="rId2770" Type="http://schemas.openxmlformats.org/officeDocument/2006/relationships/hyperlink" Target="https://ccg-imaging-cgc-tradingcards-production.s3.amazonaws.com/aa55fd53-1ccd-4888-8985-c7ab3c925468/CRD1401036562-198_REV.jpg" TargetMode="External"/><Relationship Id="rId1440" Type="http://schemas.openxmlformats.org/officeDocument/2006/relationships/hyperlink" Target="https://www.cgccards.com/certlookup/6016729057/" TargetMode="External"/><Relationship Id="rId2771" Type="http://schemas.openxmlformats.org/officeDocument/2006/relationships/hyperlink" Target="https://ccg-imaging-cgc-tradingcards-production.s3.amazonaws.com/aa55fd53-1ccd-4888-8985-c7ab3c925468/CRD1401036562-198_OBV.jpg,https://ccg-imaging-cgc-tradingcards-production.s3.amazonaws.com/aa55fd53-1ccd-4888-8985-c7ab3c925468/CRD1401036562-198_REV.jpg" TargetMode="External"/><Relationship Id="rId1441" Type="http://schemas.openxmlformats.org/officeDocument/2006/relationships/hyperlink" Target="https://ccg-imaging-cgc-tradingcards-production.s3.amazonaws.com/17364427-03a0-4a02-b9a2-db4293f5aef2/CAR6016729-059_OBV.jpg" TargetMode="External"/><Relationship Id="rId2772" Type="http://schemas.openxmlformats.org/officeDocument/2006/relationships/hyperlink" Target="https://www.cgccards.com/certlookup/1401036562198/" TargetMode="External"/><Relationship Id="rId1442" Type="http://schemas.openxmlformats.org/officeDocument/2006/relationships/hyperlink" Target="https://ccg-imaging-cgc-tradingcards-production.s3.amazonaws.com/17364427-03a0-4a02-b9a2-db4293f5aef2/CAR6016729-059_REV.jpg" TargetMode="External"/><Relationship Id="rId2773" Type="http://schemas.openxmlformats.org/officeDocument/2006/relationships/hyperlink" Target="https://ccg-imaging-cgc-tradingcards-production.s3.amazonaws.com/ffe6f083-2b86-4bf0-ae56-807aea8e39ed/CRD1401036562-222_OBV.jpg" TargetMode="External"/><Relationship Id="rId1443" Type="http://schemas.openxmlformats.org/officeDocument/2006/relationships/hyperlink" Target="https://ccg-imaging-cgc-tradingcards-production.s3.amazonaws.com/17364427-03a0-4a02-b9a2-db4293f5aef2/CAR6016729-059_OBV.jpg,https://ccg-imaging-cgc-tradingcards-production.s3.amazonaws.com/17364427-03a0-4a02-b9a2-db4293f5aef2/CAR6016729-059_REV.jpg" TargetMode="External"/><Relationship Id="rId2774" Type="http://schemas.openxmlformats.org/officeDocument/2006/relationships/hyperlink" Target="https://ccg-imaging-cgc-tradingcards-production.s3.amazonaws.com/ffe6f083-2b86-4bf0-ae56-807aea8e39ed/CRD1401036562-222_REV.jpg" TargetMode="External"/><Relationship Id="rId1477" Type="http://schemas.openxmlformats.org/officeDocument/2006/relationships/hyperlink" Target="https://ccg-imaging-cgc-tradingcards-production.s3.amazonaws.com/17364465-6852-4bfc-b920-020859144036/CAR6016729-167_OBV.jpg" TargetMode="External"/><Relationship Id="rId1478" Type="http://schemas.openxmlformats.org/officeDocument/2006/relationships/hyperlink" Target="https://ccg-imaging-cgc-tradingcards-production.s3.amazonaws.com/17364465-6852-4bfc-b920-020859144036/CAR6016729-167_REV.jpg" TargetMode="External"/><Relationship Id="rId1479" Type="http://schemas.openxmlformats.org/officeDocument/2006/relationships/hyperlink" Target="https://ccg-imaging-cgc-tradingcards-production.s3.amazonaws.com/17364465-6852-4bfc-b920-020859144036/CAR6016729-167_OBV.jpg,https://ccg-imaging-cgc-tradingcards-production.s3.amazonaws.com/17364465-6852-4bfc-b920-020859144036/CAR6016729-167_REV.jpg" TargetMode="External"/><Relationship Id="rId646" Type="http://schemas.openxmlformats.org/officeDocument/2006/relationships/hyperlink" Target="https://ccg-imaging-cgc-tradingcards-production.s3.amazonaws.com/91826308-faf3-461b-b2dd-73c50f6bd916/CAR6001348-159_REV.jpg" TargetMode="External"/><Relationship Id="rId645" Type="http://schemas.openxmlformats.org/officeDocument/2006/relationships/hyperlink" Target="https://ccg-imaging-cgc-tradingcards-production.s3.amazonaws.com/91826308-faf3-461b-b2dd-73c50f6bd916/CAR6001348-159_OBV.jpg" TargetMode="External"/><Relationship Id="rId644" Type="http://schemas.openxmlformats.org/officeDocument/2006/relationships/hyperlink" Target="https://www.cgccards.com/certlookup/6001348157/" TargetMode="External"/><Relationship Id="rId643" Type="http://schemas.openxmlformats.org/officeDocument/2006/relationships/hyperlink" Target="https://ccg-imaging-cgc-tradingcards-production.s3.amazonaws.com/f20abf60-32a9-4aa0-8162-2ab52d7d5142/CAR6001348-157_OBV.jpg,https://ccg-imaging-cgc-tradingcards-production.s3.amazonaws.com/f20abf60-32a9-4aa0-8162-2ab52d7d5142/CAR6001348-157_REV.jpg" TargetMode="External"/><Relationship Id="rId649" Type="http://schemas.openxmlformats.org/officeDocument/2006/relationships/hyperlink" Target="https://ccg-imaging-cgc-tradingcards-production.s3.amazonaws.com/6f3ea1e9-1c08-4f5c-9746-aea3584b3984/CAR6001348-161_OBV.jpg" TargetMode="External"/><Relationship Id="rId648" Type="http://schemas.openxmlformats.org/officeDocument/2006/relationships/hyperlink" Target="https://www.cgccards.com/certlookup/6001348159/" TargetMode="External"/><Relationship Id="rId647" Type="http://schemas.openxmlformats.org/officeDocument/2006/relationships/hyperlink" Target="https://ccg-imaging-cgc-tradingcards-production.s3.amazonaws.com/91826308-faf3-461b-b2dd-73c50f6bd916/CAR6001348-159_OBV.jpg,https://ccg-imaging-cgc-tradingcards-production.s3.amazonaws.com/91826308-faf3-461b-b2dd-73c50f6bd916/CAR6001348-159_REV.jpg" TargetMode="External"/><Relationship Id="rId1470" Type="http://schemas.openxmlformats.org/officeDocument/2006/relationships/hyperlink" Target="https://ccg-imaging-cgc-tradingcards-production.s3.amazonaws.com/17364429-27a2-41d6-bdff-26861623fe51/CAR6016729-080_REV.jpg" TargetMode="External"/><Relationship Id="rId1471" Type="http://schemas.openxmlformats.org/officeDocument/2006/relationships/hyperlink" Target="https://ccg-imaging-cgc-tradingcards-production.s3.amazonaws.com/17364429-27a2-41d6-bdff-26861623fe51/CAR6016729-080_OBV.jpg,https://ccg-imaging-cgc-tradingcards-production.s3.amazonaws.com/17364429-27a2-41d6-bdff-26861623fe51/CAR6016729-080_REV.jpg" TargetMode="External"/><Relationship Id="rId1472" Type="http://schemas.openxmlformats.org/officeDocument/2006/relationships/hyperlink" Target="https://www.cgccards.com/certlookup/6016729080/" TargetMode="External"/><Relationship Id="rId642" Type="http://schemas.openxmlformats.org/officeDocument/2006/relationships/hyperlink" Target="https://ccg-imaging-cgc-tradingcards-production.s3.amazonaws.com/f20abf60-32a9-4aa0-8162-2ab52d7d5142/CAR6001348-157_REV.jpg" TargetMode="External"/><Relationship Id="rId1473" Type="http://schemas.openxmlformats.org/officeDocument/2006/relationships/hyperlink" Target="https://ccg-imaging-cgc-tradingcards-production.s3.amazonaws.com/17364465-6536-458c-877e-5cd38aea2931/CAR6016729-166_OBV.jpg" TargetMode="External"/><Relationship Id="rId641" Type="http://schemas.openxmlformats.org/officeDocument/2006/relationships/hyperlink" Target="https://ccg-imaging-cgc-tradingcards-production.s3.amazonaws.com/f20abf60-32a9-4aa0-8162-2ab52d7d5142/CAR6001348-157_OBV.jpg" TargetMode="External"/><Relationship Id="rId1474" Type="http://schemas.openxmlformats.org/officeDocument/2006/relationships/hyperlink" Target="https://ccg-imaging-cgc-tradingcards-production.s3.amazonaws.com/17364465-6536-458c-877e-5cd38aea2931/CAR6016729-166_REV.jpg" TargetMode="External"/><Relationship Id="rId640" Type="http://schemas.openxmlformats.org/officeDocument/2006/relationships/hyperlink" Target="https://www.cgccards.com/certlookup/6001348156/" TargetMode="External"/><Relationship Id="rId1475" Type="http://schemas.openxmlformats.org/officeDocument/2006/relationships/hyperlink" Target="https://ccg-imaging-cgc-tradingcards-production.s3.amazonaws.com/17364465-6536-458c-877e-5cd38aea2931/CAR6016729-166_OBV.jpg,https://ccg-imaging-cgc-tradingcards-production.s3.amazonaws.com/17364465-6536-458c-877e-5cd38aea2931/CAR6016729-166_REV.jpg" TargetMode="External"/><Relationship Id="rId1476" Type="http://schemas.openxmlformats.org/officeDocument/2006/relationships/hyperlink" Target="https://www.cgccards.com/certlookup/6016729166/" TargetMode="External"/><Relationship Id="rId1466" Type="http://schemas.openxmlformats.org/officeDocument/2006/relationships/hyperlink" Target="https://ccg-imaging-cgc-tradingcards-production.s3.amazonaws.com/17364429-25ad-4961-b6a9-12c7493fd3c3/CAR6016729-079_REV.jpg" TargetMode="External"/><Relationship Id="rId2797" Type="http://schemas.openxmlformats.org/officeDocument/2006/relationships/hyperlink" Target="https://ccg-imaging-cgc-tradingcards-production.s3.amazonaws.com/32a0eab8-2e96-4f8f-920e-889af28d48a7/CSG1401036573-277_OBV.jpg" TargetMode="External"/><Relationship Id="rId1467" Type="http://schemas.openxmlformats.org/officeDocument/2006/relationships/hyperlink" Target="https://ccg-imaging-cgc-tradingcards-production.s3.amazonaws.com/17364429-25ad-4961-b6a9-12c7493fd3c3/CAR6016729-079_OBV.jpg,https://ccg-imaging-cgc-tradingcards-production.s3.amazonaws.com/17364429-25ad-4961-b6a9-12c7493fd3c3/CAR6016729-079_REV.jpg" TargetMode="External"/><Relationship Id="rId2798" Type="http://schemas.openxmlformats.org/officeDocument/2006/relationships/hyperlink" Target="https://ccg-imaging-cgc-tradingcards-production.s3.amazonaws.com/32a0eab8-2e96-4f8f-920e-889af28d48a7/CSG1401036573-277_REV.jpg" TargetMode="External"/><Relationship Id="rId1468" Type="http://schemas.openxmlformats.org/officeDocument/2006/relationships/hyperlink" Target="https://www.cgccards.com/certlookup/6016729079/" TargetMode="External"/><Relationship Id="rId2799" Type="http://schemas.openxmlformats.org/officeDocument/2006/relationships/hyperlink" Target="https://ccg-imaging-cgc-tradingcards-production.s3.amazonaws.com/32a0eab8-2e96-4f8f-920e-889af28d48a7/CSG1401036573-277_OBV.jpg,https://ccg-imaging-cgc-tradingcards-production.s3.amazonaws.com/32a0eab8-2e96-4f8f-920e-889af28d48a7/CSG1401036573-277_REV.jpg" TargetMode="External"/><Relationship Id="rId1469" Type="http://schemas.openxmlformats.org/officeDocument/2006/relationships/hyperlink" Target="https://ccg-imaging-cgc-tradingcards-production.s3.amazonaws.com/17364429-27a2-41d6-bdff-26861623fe51/CAR6016729-080_OBV.jpg" TargetMode="External"/><Relationship Id="rId635" Type="http://schemas.openxmlformats.org/officeDocument/2006/relationships/hyperlink" Target="https://ccg-imaging-cgc-tradingcards-production.s3.amazonaws.com/c73d155d-562c-4de2-aacd-9818f8f65610/CAR6001348-154_OBV.jpg,https://ccg-imaging-cgc-tradingcards-production.s3.amazonaws.com/c73d155d-562c-4de2-aacd-9818f8f65610/CAR6001348-154_REV.jpg" TargetMode="External"/><Relationship Id="rId634" Type="http://schemas.openxmlformats.org/officeDocument/2006/relationships/hyperlink" Target="https://ccg-imaging-cgc-tradingcards-production.s3.amazonaws.com/c73d155d-562c-4de2-aacd-9818f8f65610/CAR6001348-154_REV.jpg" TargetMode="External"/><Relationship Id="rId633" Type="http://schemas.openxmlformats.org/officeDocument/2006/relationships/hyperlink" Target="https://ccg-imaging-cgc-tradingcards-production.s3.amazonaws.com/c73d155d-562c-4de2-aacd-9818f8f65610/CAR6001348-154_OBV.jpg" TargetMode="External"/><Relationship Id="rId632" Type="http://schemas.openxmlformats.org/officeDocument/2006/relationships/hyperlink" Target="https://www.cgccards.com/certlookup/6001348151/" TargetMode="External"/><Relationship Id="rId639" Type="http://schemas.openxmlformats.org/officeDocument/2006/relationships/hyperlink" Target="https://ccg-imaging-cgc-tradingcards-production.s3.amazonaws.com/a852e70e-ca66-49c5-948e-f1c342bc5122/CAR6001348-156_OBV.jpg,https://ccg-imaging-cgc-tradingcards-production.s3.amazonaws.com/a852e70e-ca66-49c5-948e-f1c342bc5122/CAR6001348-156_REV.jpg" TargetMode="External"/><Relationship Id="rId638" Type="http://schemas.openxmlformats.org/officeDocument/2006/relationships/hyperlink" Target="https://ccg-imaging-cgc-tradingcards-production.s3.amazonaws.com/a852e70e-ca66-49c5-948e-f1c342bc5122/CAR6001348-156_REV.jpg" TargetMode="External"/><Relationship Id="rId637" Type="http://schemas.openxmlformats.org/officeDocument/2006/relationships/hyperlink" Target="https://ccg-imaging-cgc-tradingcards-production.s3.amazonaws.com/a852e70e-ca66-49c5-948e-f1c342bc5122/CAR6001348-156_OBV.jpg" TargetMode="External"/><Relationship Id="rId636" Type="http://schemas.openxmlformats.org/officeDocument/2006/relationships/hyperlink" Target="https://www.cgccards.com/certlookup/6001348154/" TargetMode="External"/><Relationship Id="rId2790" Type="http://schemas.openxmlformats.org/officeDocument/2006/relationships/hyperlink" Target="https://ccg-imaging-cgc-tradingcards-production.s3.amazonaws.com/2099cf93-b5b1-41ab-a9be-c5a0051916fa/CRD1401036562-248_REV.jpg" TargetMode="External"/><Relationship Id="rId1460" Type="http://schemas.openxmlformats.org/officeDocument/2006/relationships/hyperlink" Target="https://www.cgccards.com/certlookup/6016729077/" TargetMode="External"/><Relationship Id="rId2791" Type="http://schemas.openxmlformats.org/officeDocument/2006/relationships/hyperlink" Target="https://ccg-imaging-cgc-tradingcards-production.s3.amazonaws.com/2099cf93-b5b1-41ab-a9be-c5a0051916fa/CRD1401036562-248_OBV.jpg,https://ccg-imaging-cgc-tradingcards-production.s3.amazonaws.com/2099cf93-b5b1-41ab-a9be-c5a0051916fa/CRD1401036562-248_REV.jpg" TargetMode="External"/><Relationship Id="rId1461" Type="http://schemas.openxmlformats.org/officeDocument/2006/relationships/hyperlink" Target="https://ccg-imaging-cgc-tradingcards-production.s3.amazonaws.com/17364428-9720-485b-b951-86b96f5ce39f/CAR6016729-078_OBV.jpg" TargetMode="External"/><Relationship Id="rId2792" Type="http://schemas.openxmlformats.org/officeDocument/2006/relationships/hyperlink" Target="https://www.cgccards.com/certlookup/1401036562248/" TargetMode="External"/><Relationship Id="rId631" Type="http://schemas.openxmlformats.org/officeDocument/2006/relationships/hyperlink" Target="https://ccg-imaging-cgc-tradingcards-production.s3.amazonaws.com/af7050ec-4c74-4f3a-8367-1e1c6e29e1fb/CAR6001348-151_OBV.jpg,https://ccg-imaging-cgc-tradingcards-production.s3.amazonaws.com/af7050ec-4c74-4f3a-8367-1e1c6e29e1fb/CAR6001348-151_REV.jpg" TargetMode="External"/><Relationship Id="rId1462" Type="http://schemas.openxmlformats.org/officeDocument/2006/relationships/hyperlink" Target="https://ccg-imaging-cgc-tradingcards-production.s3.amazonaws.com/17364428-9720-485b-b951-86b96f5ce39f/CAR6016729-078_REV.jpg" TargetMode="External"/><Relationship Id="rId2793" Type="http://schemas.openxmlformats.org/officeDocument/2006/relationships/hyperlink" Target="https://ccg-imaging-cgc-tradingcards-production.s3.amazonaws.com/e9381be5-459b-4a41-9b48-d54213466dff/CSG1401036573-276_OBV.jpg" TargetMode="External"/><Relationship Id="rId630" Type="http://schemas.openxmlformats.org/officeDocument/2006/relationships/hyperlink" Target="https://ccg-imaging-cgc-tradingcards-production.s3.amazonaws.com/af7050ec-4c74-4f3a-8367-1e1c6e29e1fb/CAR6001348-151_REV.jpg" TargetMode="External"/><Relationship Id="rId1463" Type="http://schemas.openxmlformats.org/officeDocument/2006/relationships/hyperlink" Target="https://ccg-imaging-cgc-tradingcards-production.s3.amazonaws.com/17364428-9720-485b-b951-86b96f5ce39f/CAR6016729-078_OBV.jpg,https://ccg-imaging-cgc-tradingcards-production.s3.amazonaws.com/17364428-9720-485b-b951-86b96f5ce39f/CAR6016729-078_REV.jpg" TargetMode="External"/><Relationship Id="rId2794" Type="http://schemas.openxmlformats.org/officeDocument/2006/relationships/hyperlink" Target="https://ccg-imaging-cgc-tradingcards-production.s3.amazonaws.com/e9381be5-459b-4a41-9b48-d54213466dff/CSG1401036573-276_REV.jpg" TargetMode="External"/><Relationship Id="rId1464" Type="http://schemas.openxmlformats.org/officeDocument/2006/relationships/hyperlink" Target="https://www.cgccards.com/certlookup/6016729078/" TargetMode="External"/><Relationship Id="rId2795" Type="http://schemas.openxmlformats.org/officeDocument/2006/relationships/hyperlink" Target="https://ccg-imaging-cgc-tradingcards-production.s3.amazonaws.com/e9381be5-459b-4a41-9b48-d54213466dff/CSG1401036573-276_OBV.jpg,https://ccg-imaging-cgc-tradingcards-production.s3.amazonaws.com/e9381be5-459b-4a41-9b48-d54213466dff/CSG1401036573-276_REV.jpg" TargetMode="External"/><Relationship Id="rId1465" Type="http://schemas.openxmlformats.org/officeDocument/2006/relationships/hyperlink" Target="https://ccg-imaging-cgc-tradingcards-production.s3.amazonaws.com/17364429-25ad-4961-b6a9-12c7493fd3c3/CAR6016729-079_OBV.jpg" TargetMode="External"/><Relationship Id="rId2796" Type="http://schemas.openxmlformats.org/officeDocument/2006/relationships/hyperlink" Target="https://www.cgccards.com/certlookup/1401036573276/" TargetMode="External"/><Relationship Id="rId1411" Type="http://schemas.openxmlformats.org/officeDocument/2006/relationships/hyperlink" Target="https://ccg-imaging-cgc-tradingcards-production.s3.amazonaws.com/17371318-79a9-43ab-8194-f7e4fdf61898/CAR6016723-044_OBV.jpg,https://ccg-imaging-cgc-tradingcards-production.s3.amazonaws.com/17371318-79a9-43ab-8194-f7e4fdf61898/CAR6016723-044_REV.jpg" TargetMode="External"/><Relationship Id="rId2742" Type="http://schemas.openxmlformats.org/officeDocument/2006/relationships/hyperlink" Target="https://ccg-imaging-cgc-tradingcards-production.s3.amazonaws.com/5c54a5cf-417e-4295-8dae-586ee504a871/CGC1401031261-014_REV.jpg" TargetMode="External"/><Relationship Id="rId1412" Type="http://schemas.openxmlformats.org/officeDocument/2006/relationships/hyperlink" Target="https://www.cgccards.com/certlookup/6016723044/" TargetMode="External"/><Relationship Id="rId2743" Type="http://schemas.openxmlformats.org/officeDocument/2006/relationships/hyperlink" Target="https://ccg-imaging-cgc-tradingcards-production.s3.amazonaws.com/5c54a5cf-417e-4295-8dae-586ee504a871/CGC1401031261-014_OBV.jpg,https://ccg-imaging-cgc-tradingcards-production.s3.amazonaws.com/5c54a5cf-417e-4295-8dae-586ee504a871/CGC1401031261-014_REV.jpg" TargetMode="External"/><Relationship Id="rId1413" Type="http://schemas.openxmlformats.org/officeDocument/2006/relationships/hyperlink" Target="https://ccg-imaging-cgc-tradingcards-production.s3.amazonaws.com/17371319-305b-431a-8e24-618c34b32088/CAR6016723-045_OBV.jpg" TargetMode="External"/><Relationship Id="rId2744" Type="http://schemas.openxmlformats.org/officeDocument/2006/relationships/hyperlink" Target="https://www.cgccards.com/certlookup/1401031261014/" TargetMode="External"/><Relationship Id="rId1414" Type="http://schemas.openxmlformats.org/officeDocument/2006/relationships/hyperlink" Target="https://ccg-imaging-cgc-tradingcards-production.s3.amazonaws.com/17371319-305b-431a-8e24-618c34b32088/CAR6016723-045_REV.jpg" TargetMode="External"/><Relationship Id="rId2745" Type="http://schemas.openxmlformats.org/officeDocument/2006/relationships/hyperlink" Target="https://ccg-imaging-cgc-tradingcards-production.s3.amazonaws.com/967267a9-36d3-443e-a9ad-698f8ffac967/CGC1401031261-261_OBV.jpg" TargetMode="External"/><Relationship Id="rId1415" Type="http://schemas.openxmlformats.org/officeDocument/2006/relationships/hyperlink" Target="https://ccg-imaging-cgc-tradingcards-production.s3.amazonaws.com/17371319-305b-431a-8e24-618c34b32088/CAR6016723-045_OBV.jpg,https://ccg-imaging-cgc-tradingcards-production.s3.amazonaws.com/17371319-305b-431a-8e24-618c34b32088/CAR6016723-045_REV.jpg" TargetMode="External"/><Relationship Id="rId2746" Type="http://schemas.openxmlformats.org/officeDocument/2006/relationships/hyperlink" Target="https://ccg-imaging-cgc-tradingcards-production.s3.amazonaws.com/967267a9-36d3-443e-a9ad-698f8ffac967/CGC1401031261-261_REV.jpg" TargetMode="External"/><Relationship Id="rId1416" Type="http://schemas.openxmlformats.org/officeDocument/2006/relationships/hyperlink" Target="https://www.cgccards.com/certlookup/6016723045/" TargetMode="External"/><Relationship Id="rId2747" Type="http://schemas.openxmlformats.org/officeDocument/2006/relationships/hyperlink" Target="https://ccg-imaging-cgc-tradingcards-production.s3.amazonaws.com/967267a9-36d3-443e-a9ad-698f8ffac967/CGC1401031261-261_OBV.jpg,https://ccg-imaging-cgc-tradingcards-production.s3.amazonaws.com/967267a9-36d3-443e-a9ad-698f8ffac967/CGC1401031261-261_REV.jpg" TargetMode="External"/><Relationship Id="rId1417" Type="http://schemas.openxmlformats.org/officeDocument/2006/relationships/hyperlink" Target="https://ccg-imaging-cgc-tradingcards-production.s3.amazonaws.com/17371319-33a1-4e1f-a483-eab1a43397d4/CAR6016723-046_OBV.jpg" TargetMode="External"/><Relationship Id="rId2748" Type="http://schemas.openxmlformats.org/officeDocument/2006/relationships/hyperlink" Target="https://www.cgccards.com/certlookup/1401031261261/" TargetMode="External"/><Relationship Id="rId1418" Type="http://schemas.openxmlformats.org/officeDocument/2006/relationships/hyperlink" Target="https://ccg-imaging-cgc-tradingcards-production.s3.amazonaws.com/17371319-33a1-4e1f-a483-eab1a43397d4/CAR6016723-046_REV.jpg" TargetMode="External"/><Relationship Id="rId2749" Type="http://schemas.openxmlformats.org/officeDocument/2006/relationships/hyperlink" Target="https://ccg-imaging-cgc-tradingcards-production.s3.amazonaws.com/0911c8eb-5aff-42dc-93dd-5550bb00d3eb/CRD1401036555-158_OBV.jpg" TargetMode="External"/><Relationship Id="rId1419" Type="http://schemas.openxmlformats.org/officeDocument/2006/relationships/hyperlink" Target="https://ccg-imaging-cgc-tradingcards-production.s3.amazonaws.com/17371319-33a1-4e1f-a483-eab1a43397d4/CAR6016723-046_OBV.jpg,https://ccg-imaging-cgc-tradingcards-production.s3.amazonaws.com/17371319-33a1-4e1f-a483-eab1a43397d4/CAR6016723-046_REV.jpg" TargetMode="External"/><Relationship Id="rId2740" Type="http://schemas.openxmlformats.org/officeDocument/2006/relationships/hyperlink" Target="https://www.cgccards.com/certlookup/1401031258122/" TargetMode="External"/><Relationship Id="rId1410" Type="http://schemas.openxmlformats.org/officeDocument/2006/relationships/hyperlink" Target="https://ccg-imaging-cgc-tradingcards-production.s3.amazonaws.com/17371318-79a9-43ab-8194-f7e4fdf61898/CAR6016723-044_REV.jpg" TargetMode="External"/><Relationship Id="rId2741" Type="http://schemas.openxmlformats.org/officeDocument/2006/relationships/hyperlink" Target="https://ccg-imaging-cgc-tradingcards-production.s3.amazonaws.com/5c54a5cf-417e-4295-8dae-586ee504a871/CGC1401031261-014_OBV.jpg" TargetMode="External"/><Relationship Id="rId1400" Type="http://schemas.openxmlformats.org/officeDocument/2006/relationships/hyperlink" Target="https://www.cgccards.com/certlookup/6016723038/" TargetMode="External"/><Relationship Id="rId2731" Type="http://schemas.openxmlformats.org/officeDocument/2006/relationships/hyperlink" Target="https://ccg-imaging-cgc-tradingcards-production.s3.amazonaws.com/68f63489-98a5-451f-90e2-0777ab4ee039/CGC1401029960-250_OBV.jpg,https://ccg-imaging-cgc-tradingcards-production.s3.amazonaws.com/68f63489-98a5-451f-90e2-0777ab4ee039/CGC1401029960-250_REV.jpg" TargetMode="External"/><Relationship Id="rId1401" Type="http://schemas.openxmlformats.org/officeDocument/2006/relationships/hyperlink" Target="https://ccg-imaging-cgc-tradingcards-production.s3.amazonaws.com/17371317-786d-4319-a130-e0d3a1896523/CAR6016723-039_OBV.jpg" TargetMode="External"/><Relationship Id="rId2732" Type="http://schemas.openxmlformats.org/officeDocument/2006/relationships/hyperlink" Target="https://www.cgccards.com/certlookup/1401029960250/" TargetMode="External"/><Relationship Id="rId1402" Type="http://schemas.openxmlformats.org/officeDocument/2006/relationships/hyperlink" Target="https://ccg-imaging-cgc-tradingcards-production.s3.amazonaws.com/17371317-786d-4319-a130-e0d3a1896523/CAR6016723-039_REV.jpg" TargetMode="External"/><Relationship Id="rId2733" Type="http://schemas.openxmlformats.org/officeDocument/2006/relationships/hyperlink" Target="https://ccg-imaging-cgc-tradingcards-production.s3.amazonaws.com/1ce98c8d-13ca-4112-971a-14431a1729b8/CGC1401031256-105_OBV.jpg" TargetMode="External"/><Relationship Id="rId1403" Type="http://schemas.openxmlformats.org/officeDocument/2006/relationships/hyperlink" Target="https://ccg-imaging-cgc-tradingcards-production.s3.amazonaws.com/17371317-786d-4319-a130-e0d3a1896523/CAR6016723-039_OBV.jpg,https://ccg-imaging-cgc-tradingcards-production.s3.amazonaws.com/17371317-786d-4319-a130-e0d3a1896523/CAR6016723-039_REV.jpg" TargetMode="External"/><Relationship Id="rId2734" Type="http://schemas.openxmlformats.org/officeDocument/2006/relationships/hyperlink" Target="https://ccg-imaging-cgc-tradingcards-production.s3.amazonaws.com/1ce98c8d-13ca-4112-971a-14431a1729b8/CGC1401031256-105_REV.jpg" TargetMode="External"/><Relationship Id="rId1404" Type="http://schemas.openxmlformats.org/officeDocument/2006/relationships/hyperlink" Target="https://www.cgccards.com/certlookup/6016723039/" TargetMode="External"/><Relationship Id="rId2735" Type="http://schemas.openxmlformats.org/officeDocument/2006/relationships/hyperlink" Target="https://ccg-imaging-cgc-tradingcards-production.s3.amazonaws.com/1ce98c8d-13ca-4112-971a-14431a1729b8/CGC1401031256-105_OBV.jpg,https://ccg-imaging-cgc-tradingcards-production.s3.amazonaws.com/1ce98c8d-13ca-4112-971a-14431a1729b8/CGC1401031256-105_REV.jpg" TargetMode="External"/><Relationship Id="rId1405" Type="http://schemas.openxmlformats.org/officeDocument/2006/relationships/hyperlink" Target="https://ccg-imaging-cgc-tradingcards-production.s3.amazonaws.com/17371318-77c1-4770-9c90-eb46305cef37/CAR6016723-043_OBV.jpg" TargetMode="External"/><Relationship Id="rId2736" Type="http://schemas.openxmlformats.org/officeDocument/2006/relationships/hyperlink" Target="https://www.cgccards.com/certlookup/1401031256105/" TargetMode="External"/><Relationship Id="rId1406" Type="http://schemas.openxmlformats.org/officeDocument/2006/relationships/hyperlink" Target="https://ccg-imaging-cgc-tradingcards-production.s3.amazonaws.com/17371318-77c1-4770-9c90-eb46305cef37/CAR6016723-043_REV.jpg" TargetMode="External"/><Relationship Id="rId2737" Type="http://schemas.openxmlformats.org/officeDocument/2006/relationships/hyperlink" Target="https://ccg-imaging-cgc-tradingcards-production.s3.amazonaws.com/f8304f3b-46f3-4e62-aee3-aec7f90033bc/CRD1401031258-122_OBV.jpg" TargetMode="External"/><Relationship Id="rId1407" Type="http://schemas.openxmlformats.org/officeDocument/2006/relationships/hyperlink" Target="https://ccg-imaging-cgc-tradingcards-production.s3.amazonaws.com/17371318-77c1-4770-9c90-eb46305cef37/CAR6016723-043_OBV.jpg,https://ccg-imaging-cgc-tradingcards-production.s3.amazonaws.com/17371318-77c1-4770-9c90-eb46305cef37/CAR6016723-043_REV.jpg" TargetMode="External"/><Relationship Id="rId2738" Type="http://schemas.openxmlformats.org/officeDocument/2006/relationships/hyperlink" Target="https://ccg-imaging-cgc-tradingcards-production.s3.amazonaws.com/f8304f3b-46f3-4e62-aee3-aec7f90033bc/CRD1401031258-122_REV.jpg" TargetMode="External"/><Relationship Id="rId1408" Type="http://schemas.openxmlformats.org/officeDocument/2006/relationships/hyperlink" Target="https://www.cgccards.com/certlookup/6016723043/" TargetMode="External"/><Relationship Id="rId2739" Type="http://schemas.openxmlformats.org/officeDocument/2006/relationships/hyperlink" Target="https://ccg-imaging-cgc-tradingcards-production.s3.amazonaws.com/f8304f3b-46f3-4e62-aee3-aec7f90033bc/CRD1401031258-122_OBV.jpg,https://ccg-imaging-cgc-tradingcards-production.s3.amazonaws.com/f8304f3b-46f3-4e62-aee3-aec7f90033bc/CRD1401031258-122_REV.jpg" TargetMode="External"/><Relationship Id="rId1409" Type="http://schemas.openxmlformats.org/officeDocument/2006/relationships/hyperlink" Target="https://ccg-imaging-cgc-tradingcards-production.s3.amazonaws.com/17371318-79a9-43ab-8194-f7e4fdf61898/CAR6016723-044_OBV.jpg" TargetMode="External"/><Relationship Id="rId2730" Type="http://schemas.openxmlformats.org/officeDocument/2006/relationships/hyperlink" Target="https://ccg-imaging-cgc-tradingcards-production.s3.amazonaws.com/68f63489-98a5-451f-90e2-0777ab4ee039/CGC1401029960-250_REV.jpg" TargetMode="External"/><Relationship Id="rId1433" Type="http://schemas.openxmlformats.org/officeDocument/2006/relationships/hyperlink" Target="https://ccg-imaging-cgc-tradingcards-production.s3.amazonaws.com/17371319-46ad-4198-8b23-40f993c7641e/CAR6016723-050_OBV.jpg" TargetMode="External"/><Relationship Id="rId2764" Type="http://schemas.openxmlformats.org/officeDocument/2006/relationships/hyperlink" Target="https://www.cgccards.com/certlookup/1401036562160/" TargetMode="External"/><Relationship Id="rId1434" Type="http://schemas.openxmlformats.org/officeDocument/2006/relationships/hyperlink" Target="https://ccg-imaging-cgc-tradingcards-production.s3.amazonaws.com/17371319-46ad-4198-8b23-40f993c7641e/CAR6016723-050_REV.jpg" TargetMode="External"/><Relationship Id="rId2765" Type="http://schemas.openxmlformats.org/officeDocument/2006/relationships/hyperlink" Target="https://ccg-imaging-cgc-tradingcards-production.s3.amazonaws.com/65e2ebc5-31fe-4b29-8ac0-1a8e941b94e5/CRD1401036562-166_OBV.jpg" TargetMode="External"/><Relationship Id="rId1435" Type="http://schemas.openxmlformats.org/officeDocument/2006/relationships/hyperlink" Target="https://ccg-imaging-cgc-tradingcards-production.s3.amazonaws.com/17371319-46ad-4198-8b23-40f993c7641e/CAR6016723-050_OBV.jpg,https://ccg-imaging-cgc-tradingcards-production.s3.amazonaws.com/17371319-46ad-4198-8b23-40f993c7641e/CAR6016723-050_REV.jpg" TargetMode="External"/><Relationship Id="rId2766" Type="http://schemas.openxmlformats.org/officeDocument/2006/relationships/hyperlink" Target="https://ccg-imaging-cgc-tradingcards-production.s3.amazonaws.com/65e2ebc5-31fe-4b29-8ac0-1a8e941b94e5/CRD1401036562-166_REV.jpg" TargetMode="External"/><Relationship Id="rId1436" Type="http://schemas.openxmlformats.org/officeDocument/2006/relationships/hyperlink" Target="https://www.cgccards.com/certlookup/6016723050/" TargetMode="External"/><Relationship Id="rId2767" Type="http://schemas.openxmlformats.org/officeDocument/2006/relationships/hyperlink" Target="https://ccg-imaging-cgc-tradingcards-production.s3.amazonaws.com/65e2ebc5-31fe-4b29-8ac0-1a8e941b94e5/CRD1401036562-166_OBV.jpg,https://ccg-imaging-cgc-tradingcards-production.s3.amazonaws.com/65e2ebc5-31fe-4b29-8ac0-1a8e941b94e5/CRD1401036562-166_REV.jpg" TargetMode="External"/><Relationship Id="rId1437" Type="http://schemas.openxmlformats.org/officeDocument/2006/relationships/hyperlink" Target="https://ccg-imaging-cgc-tradingcards-production.s3.amazonaws.com/17364426-7598-4fec-b857-613e71fa9578/CAR6016729-057_OBV.jpg" TargetMode="External"/><Relationship Id="rId2768" Type="http://schemas.openxmlformats.org/officeDocument/2006/relationships/hyperlink" Target="https://www.cgccards.com/certlookup/1401036562166/" TargetMode="External"/><Relationship Id="rId1438" Type="http://schemas.openxmlformats.org/officeDocument/2006/relationships/hyperlink" Target="https://ccg-imaging-cgc-tradingcards-production.s3.amazonaws.com/17364426-7598-4fec-b857-613e71fa9578/CAR6016729-057_REV.jpg" TargetMode="External"/><Relationship Id="rId2769" Type="http://schemas.openxmlformats.org/officeDocument/2006/relationships/hyperlink" Target="https://ccg-imaging-cgc-tradingcards-production.s3.amazonaws.com/aa55fd53-1ccd-4888-8985-c7ab3c925468/CRD1401036562-198_OBV.jpg" TargetMode="External"/><Relationship Id="rId1439" Type="http://schemas.openxmlformats.org/officeDocument/2006/relationships/hyperlink" Target="https://ccg-imaging-cgc-tradingcards-production.s3.amazonaws.com/17364426-7598-4fec-b857-613e71fa9578/CAR6016729-057_OBV.jpg,https://ccg-imaging-cgc-tradingcards-production.s3.amazonaws.com/17364426-7598-4fec-b857-613e71fa9578/CAR6016729-057_REV.jpg" TargetMode="External"/><Relationship Id="rId609" Type="http://schemas.openxmlformats.org/officeDocument/2006/relationships/hyperlink" Target="https://ccg-imaging-cgc-comics-production.s3.amazonaws.com/a609543b-1f25-4028-8255-3f64c3f159d8/CGC4156279-179_OBV.jpg" TargetMode="External"/><Relationship Id="rId608" Type="http://schemas.openxmlformats.org/officeDocument/2006/relationships/hyperlink" Target="https://www.cgccards.com/certlookup/4156279178/" TargetMode="External"/><Relationship Id="rId607" Type="http://schemas.openxmlformats.org/officeDocument/2006/relationships/hyperlink" Target="https://ccg-imaging-cgc-comics-production.s3.amazonaws.com/3a7b6b65-7f96-484c-9afb-d52ffb20470e/CGC4156279-178_OBV.jpg,https://ccg-imaging-cgc-comics-production.s3.amazonaws.com/3a7b6b65-7f96-484c-9afb-d52ffb20470e/CGC4156279-178_REV.jpg" TargetMode="External"/><Relationship Id="rId602" Type="http://schemas.openxmlformats.org/officeDocument/2006/relationships/hyperlink" Target="https://ccg-imaging-cgc-comics-production.s3.amazonaws.com/ba1b2021-fa94-4e90-9fc8-f481c5da5b12/CGC4079907-073_REV.jpg" TargetMode="External"/><Relationship Id="rId601" Type="http://schemas.openxmlformats.org/officeDocument/2006/relationships/hyperlink" Target="https://ccg-imaging-cgc-comics-production.s3.amazonaws.com/ba1b2021-fa94-4e90-9fc8-f481c5da5b12/CGC4079907-073_OBV.jpg" TargetMode="External"/><Relationship Id="rId600" Type="http://schemas.openxmlformats.org/officeDocument/2006/relationships/hyperlink" Target="https://www.cgccards.com/certlookup/3912900225/" TargetMode="External"/><Relationship Id="rId606" Type="http://schemas.openxmlformats.org/officeDocument/2006/relationships/hyperlink" Target="https://ccg-imaging-cgc-comics-production.s3.amazonaws.com/3a7b6b65-7f96-484c-9afb-d52ffb20470e/CGC4156279-178_REV.jpg" TargetMode="External"/><Relationship Id="rId605" Type="http://schemas.openxmlformats.org/officeDocument/2006/relationships/hyperlink" Target="https://ccg-imaging-cgc-comics-production.s3.amazonaws.com/3a7b6b65-7f96-484c-9afb-d52ffb20470e/CGC4156279-178_OBV.jpg" TargetMode="External"/><Relationship Id="rId604" Type="http://schemas.openxmlformats.org/officeDocument/2006/relationships/hyperlink" Target="https://www.cgccards.com/certlookup/4079907073/" TargetMode="External"/><Relationship Id="rId603" Type="http://schemas.openxmlformats.org/officeDocument/2006/relationships/hyperlink" Target="https://ccg-imaging-cgc-comics-production.s3.amazonaws.com/ba1b2021-fa94-4e90-9fc8-f481c5da5b12/CGC4079907-073_OBV.jpg,https://ccg-imaging-cgc-comics-production.s3.amazonaws.com/ba1b2021-fa94-4e90-9fc8-f481c5da5b12/CGC4079907-073_REV.jpg" TargetMode="External"/><Relationship Id="rId2760" Type="http://schemas.openxmlformats.org/officeDocument/2006/relationships/hyperlink" Target="https://www.cgccards.com/certlookup/1401036562159/" TargetMode="External"/><Relationship Id="rId1430" Type="http://schemas.openxmlformats.org/officeDocument/2006/relationships/hyperlink" Target="https://ccg-imaging-cgc-tradingcards-production.s3.amazonaws.com/17371319-436e-48f8-8698-59c85e124a5d/CAR6016723-049_REV.jpg" TargetMode="External"/><Relationship Id="rId2761" Type="http://schemas.openxmlformats.org/officeDocument/2006/relationships/hyperlink" Target="https://ccg-imaging-cgc-tradingcards-production.s3.amazonaws.com/cedf7054-1b3e-4513-ae80-45cf7c3cbc77/CRD1401036562-160_OBV.jpg" TargetMode="External"/><Relationship Id="rId1431" Type="http://schemas.openxmlformats.org/officeDocument/2006/relationships/hyperlink" Target="https://ccg-imaging-cgc-tradingcards-production.s3.amazonaws.com/17371319-436e-48f8-8698-59c85e124a5d/CAR6016723-049_OBV.jpg,https://ccg-imaging-cgc-tradingcards-production.s3.amazonaws.com/17371319-436e-48f8-8698-59c85e124a5d/CAR6016723-049_REV.jpg" TargetMode="External"/><Relationship Id="rId2762" Type="http://schemas.openxmlformats.org/officeDocument/2006/relationships/hyperlink" Target="https://ccg-imaging-cgc-tradingcards-production.s3.amazonaws.com/cedf7054-1b3e-4513-ae80-45cf7c3cbc77/CRD1401036562-160_REV.jpg" TargetMode="External"/><Relationship Id="rId1432" Type="http://schemas.openxmlformats.org/officeDocument/2006/relationships/hyperlink" Target="https://www.cgccards.com/certlookup/6016723049/" TargetMode="External"/><Relationship Id="rId2763" Type="http://schemas.openxmlformats.org/officeDocument/2006/relationships/hyperlink" Target="https://ccg-imaging-cgc-tradingcards-production.s3.amazonaws.com/cedf7054-1b3e-4513-ae80-45cf7c3cbc77/CRD1401036562-160_OBV.jpg,https://ccg-imaging-cgc-tradingcards-production.s3.amazonaws.com/cedf7054-1b3e-4513-ae80-45cf7c3cbc77/CRD1401036562-160_REV.jpg" TargetMode="External"/><Relationship Id="rId1422" Type="http://schemas.openxmlformats.org/officeDocument/2006/relationships/hyperlink" Target="https://ccg-imaging-cgc-tradingcards-production.s3.amazonaws.com/17371319-3651-47c9-871e-921bdbd7f2d7/CAR6016723-047_REV.jpg" TargetMode="External"/><Relationship Id="rId2753" Type="http://schemas.openxmlformats.org/officeDocument/2006/relationships/hyperlink" Target="https://ccg-imaging-cgc-tradingcards-production.s3.amazonaws.com/ca173237-1c49-4933-8eba-039e9dddf0ea/CRD1401036555-160_OBV.jpg" TargetMode="External"/><Relationship Id="rId1423" Type="http://schemas.openxmlformats.org/officeDocument/2006/relationships/hyperlink" Target="https://ccg-imaging-cgc-tradingcards-production.s3.amazonaws.com/17371319-3651-47c9-871e-921bdbd7f2d7/CAR6016723-047_OBV.jpg,https://ccg-imaging-cgc-tradingcards-production.s3.amazonaws.com/17371319-3651-47c9-871e-921bdbd7f2d7/CAR6016723-047_REV.jpg" TargetMode="External"/><Relationship Id="rId2754" Type="http://schemas.openxmlformats.org/officeDocument/2006/relationships/hyperlink" Target="https://ccg-imaging-cgc-tradingcards-production.s3.amazonaws.com/ca173237-1c49-4933-8eba-039e9dddf0ea/CRD1401036555-160_REV.jpg" TargetMode="External"/><Relationship Id="rId1424" Type="http://schemas.openxmlformats.org/officeDocument/2006/relationships/hyperlink" Target="https://www.cgccards.com/certlookup/6016723047/" TargetMode="External"/><Relationship Id="rId2755" Type="http://schemas.openxmlformats.org/officeDocument/2006/relationships/hyperlink" Target="https://ccg-imaging-cgc-tradingcards-production.s3.amazonaws.com/ca173237-1c49-4933-8eba-039e9dddf0ea/CRD1401036555-160_OBV.jpg,https://ccg-imaging-cgc-tradingcards-production.s3.amazonaws.com/ca173237-1c49-4933-8eba-039e9dddf0ea/CRD1401036555-160_REV.jpg" TargetMode="External"/><Relationship Id="rId1425" Type="http://schemas.openxmlformats.org/officeDocument/2006/relationships/hyperlink" Target="https://ccg-imaging-cgc-tradingcards-production.s3.amazonaws.com/17371319-39f4-4c8d-a6b5-7e1e0527710a/CAR6016723-048_OBV.jpg" TargetMode="External"/><Relationship Id="rId2756" Type="http://schemas.openxmlformats.org/officeDocument/2006/relationships/hyperlink" Target="https://www.cgccards.com/certlookup/1401036555160/" TargetMode="External"/><Relationship Id="rId1426" Type="http://schemas.openxmlformats.org/officeDocument/2006/relationships/hyperlink" Target="https://ccg-imaging-cgc-tradingcards-production.s3.amazonaws.com/17371319-39f4-4c8d-a6b5-7e1e0527710a/CAR6016723-048_REV.jpg" TargetMode="External"/><Relationship Id="rId2757" Type="http://schemas.openxmlformats.org/officeDocument/2006/relationships/hyperlink" Target="https://ccg-imaging-cgc-tradingcards-production.s3.amazonaws.com/3c8daa17-9965-4874-9c2d-0fb419fe6883/CRD1401036562-159_OBV.jpg" TargetMode="External"/><Relationship Id="rId1427" Type="http://schemas.openxmlformats.org/officeDocument/2006/relationships/hyperlink" Target="https://ccg-imaging-cgc-tradingcards-production.s3.amazonaws.com/17371319-39f4-4c8d-a6b5-7e1e0527710a/CAR6016723-048_OBV.jpg,https://ccg-imaging-cgc-tradingcards-production.s3.amazonaws.com/17371319-39f4-4c8d-a6b5-7e1e0527710a/CAR6016723-048_REV.jpg" TargetMode="External"/><Relationship Id="rId2758" Type="http://schemas.openxmlformats.org/officeDocument/2006/relationships/hyperlink" Target="https://ccg-imaging-cgc-tradingcards-production.s3.amazonaws.com/3c8daa17-9965-4874-9c2d-0fb419fe6883/CRD1401036562-159_REV.jpg" TargetMode="External"/><Relationship Id="rId1428" Type="http://schemas.openxmlformats.org/officeDocument/2006/relationships/hyperlink" Target="https://www.cgccards.com/certlookup/6016723048/" TargetMode="External"/><Relationship Id="rId2759" Type="http://schemas.openxmlformats.org/officeDocument/2006/relationships/hyperlink" Target="https://ccg-imaging-cgc-tradingcards-production.s3.amazonaws.com/3c8daa17-9965-4874-9c2d-0fb419fe6883/CRD1401036562-159_OBV.jpg,https://ccg-imaging-cgc-tradingcards-production.s3.amazonaws.com/3c8daa17-9965-4874-9c2d-0fb419fe6883/CRD1401036562-159_REV.jpg" TargetMode="External"/><Relationship Id="rId1429" Type="http://schemas.openxmlformats.org/officeDocument/2006/relationships/hyperlink" Target="https://ccg-imaging-cgc-tradingcards-production.s3.amazonaws.com/17371319-436e-48f8-8698-59c85e124a5d/CAR6016723-049_OBV.jpg" TargetMode="External"/><Relationship Id="rId2750" Type="http://schemas.openxmlformats.org/officeDocument/2006/relationships/hyperlink" Target="https://ccg-imaging-cgc-tradingcards-production.s3.amazonaws.com/0911c8eb-5aff-42dc-93dd-5550bb00d3eb/CRD1401036555-158_REV.jpg" TargetMode="External"/><Relationship Id="rId1420" Type="http://schemas.openxmlformats.org/officeDocument/2006/relationships/hyperlink" Target="https://www.cgccards.com/certlookup/6016723046/" TargetMode="External"/><Relationship Id="rId2751" Type="http://schemas.openxmlformats.org/officeDocument/2006/relationships/hyperlink" Target="https://ccg-imaging-cgc-tradingcards-production.s3.amazonaws.com/0911c8eb-5aff-42dc-93dd-5550bb00d3eb/CRD1401036555-158_OBV.jpg,https://ccg-imaging-cgc-tradingcards-production.s3.amazonaws.com/0911c8eb-5aff-42dc-93dd-5550bb00d3eb/CRD1401036555-158_REV.jpg" TargetMode="External"/><Relationship Id="rId1421" Type="http://schemas.openxmlformats.org/officeDocument/2006/relationships/hyperlink" Target="https://ccg-imaging-cgc-tradingcards-production.s3.amazonaws.com/17371319-3651-47c9-871e-921bdbd7f2d7/CAR6016723-047_OBV.jpg" TargetMode="External"/><Relationship Id="rId2752" Type="http://schemas.openxmlformats.org/officeDocument/2006/relationships/hyperlink" Target="https://www.cgccards.com/certlookup/1401036555158/" TargetMode="External"/><Relationship Id="rId3238" Type="http://schemas.openxmlformats.org/officeDocument/2006/relationships/hyperlink" Target="https://ccg-imaging-cgc-tradingcards-production.s3.amazonaws.com/17425893-7953-47f4-84fb-dc9ba5dbda76/CAR6035585-217_REV.jpg" TargetMode="External"/><Relationship Id="rId3237" Type="http://schemas.openxmlformats.org/officeDocument/2006/relationships/hyperlink" Target="https://ccg-imaging-cgc-tradingcards-production.s3.amazonaws.com/17425893-7953-47f4-84fb-dc9ba5dbda76/CAR6035585-217_OBV.jpg" TargetMode="External"/><Relationship Id="rId3239" Type="http://schemas.openxmlformats.org/officeDocument/2006/relationships/hyperlink" Target="https://ccg-imaging-cgc-tradingcards-production.s3.amazonaws.com/17425893-7953-47f4-84fb-dc9ba5dbda76/CAR6035585-217_OBV.jpg,https://ccg-imaging-cgc-tradingcards-production.s3.amazonaws.com/17425893-7953-47f4-84fb-dc9ba5dbda76/CAR6035585-217_REV.jpg" TargetMode="External"/><Relationship Id="rId3230" Type="http://schemas.openxmlformats.org/officeDocument/2006/relationships/hyperlink" Target="https://ccg-imaging-cgc-tradingcards-production.s3.amazonaws.com/17425893-69f8-4ea0-a772-f6c5b12f135d/CAR6035585-213_REV.jpg" TargetMode="External"/><Relationship Id="rId3232" Type="http://schemas.openxmlformats.org/officeDocument/2006/relationships/hyperlink" Target="https://www.cgccards.com/certlookup/6035585213/" TargetMode="External"/><Relationship Id="rId3231" Type="http://schemas.openxmlformats.org/officeDocument/2006/relationships/hyperlink" Target="https://ccg-imaging-cgc-tradingcards-production.s3.amazonaws.com/17425893-69f8-4ea0-a772-f6c5b12f135d/CAR6035585-213_OBV.jpg,https://ccg-imaging-cgc-tradingcards-production.s3.amazonaws.com/17425893-69f8-4ea0-a772-f6c5b12f135d/CAR6035585-213_REV.jpg" TargetMode="External"/><Relationship Id="rId3234" Type="http://schemas.openxmlformats.org/officeDocument/2006/relationships/hyperlink" Target="https://ccg-imaging-cgc-tradingcards-production.s3.amazonaws.com/17425893-7755-47a4-84ba-d7207c564b5a/CAR6035585-216_REV.jpg" TargetMode="External"/><Relationship Id="rId3233" Type="http://schemas.openxmlformats.org/officeDocument/2006/relationships/hyperlink" Target="https://ccg-imaging-cgc-tradingcards-production.s3.amazonaws.com/17425893-7755-47a4-84ba-d7207c564b5a/CAR6035585-216_OBV.jpg" TargetMode="External"/><Relationship Id="rId3236" Type="http://schemas.openxmlformats.org/officeDocument/2006/relationships/hyperlink" Target="https://www.cgccards.com/certlookup/6035585216/" TargetMode="External"/><Relationship Id="rId3235" Type="http://schemas.openxmlformats.org/officeDocument/2006/relationships/hyperlink" Target="https://ccg-imaging-cgc-tradingcards-production.s3.amazonaws.com/17425893-7755-47a4-84ba-d7207c564b5a/CAR6035585-216_OBV.jpg,https://ccg-imaging-cgc-tradingcards-production.s3.amazonaws.com/17425893-7755-47a4-84ba-d7207c564b5a/CAR6035585-216_REV.jpg" TargetMode="External"/><Relationship Id="rId3227" Type="http://schemas.openxmlformats.org/officeDocument/2006/relationships/hyperlink" Target="https://ccg-imaging-cgc-tradingcards-production.s3.amazonaws.com/17425893-6314-4d61-b4b2-f19e7d0dc835/CAR6035585-211_OBV.jpg,https://ccg-imaging-cgc-tradingcards-production.s3.amazonaws.com/17425893-6314-4d61-b4b2-f19e7d0dc835/CAR6035585-211_REV.jpg" TargetMode="External"/><Relationship Id="rId3226" Type="http://schemas.openxmlformats.org/officeDocument/2006/relationships/hyperlink" Target="https://ccg-imaging-cgc-tradingcards-production.s3.amazonaws.com/17425893-6314-4d61-b4b2-f19e7d0dc835/CAR6035585-211_REV.jpg" TargetMode="External"/><Relationship Id="rId3229" Type="http://schemas.openxmlformats.org/officeDocument/2006/relationships/hyperlink" Target="https://ccg-imaging-cgc-tradingcards-production.s3.amazonaws.com/17425893-69f8-4ea0-a772-f6c5b12f135d/CAR6035585-213_OBV.jpg" TargetMode="External"/><Relationship Id="rId3228" Type="http://schemas.openxmlformats.org/officeDocument/2006/relationships/hyperlink" Target="https://www.cgccards.com/certlookup/6035585211/" TargetMode="External"/><Relationship Id="rId699" Type="http://schemas.openxmlformats.org/officeDocument/2006/relationships/hyperlink" Target="https://ccg-imaging-cgc-tradingcards-production.s3.amazonaws.com/ee884ec3-0c88-4eb8-bb66-25988cd1f4b1/CAR6001348-183_OBV.jpg,https://ccg-imaging-cgc-tradingcards-production.s3.amazonaws.com/ee884ec3-0c88-4eb8-bb66-25988cd1f4b1/CAR6001348-183_REV.jpg" TargetMode="External"/><Relationship Id="rId698" Type="http://schemas.openxmlformats.org/officeDocument/2006/relationships/hyperlink" Target="https://ccg-imaging-cgc-tradingcards-production.s3.amazonaws.com/ee884ec3-0c88-4eb8-bb66-25988cd1f4b1/CAR6001348-183_REV.jpg" TargetMode="External"/><Relationship Id="rId693" Type="http://schemas.openxmlformats.org/officeDocument/2006/relationships/hyperlink" Target="https://ccg-imaging-cgc-tradingcards-production.s3.amazonaws.com/4e546568-d80e-40e6-a9b2-4490b075fdb0/CAR6001348-182_OBV.jpg" TargetMode="External"/><Relationship Id="rId692" Type="http://schemas.openxmlformats.org/officeDocument/2006/relationships/hyperlink" Target="https://www.cgccards.com/certlookup/6001348179/" TargetMode="External"/><Relationship Id="rId691" Type="http://schemas.openxmlformats.org/officeDocument/2006/relationships/hyperlink" Target="https://ccg-imaging-cgc-tradingcards-production.s3.amazonaws.com/c6c49a42-28f7-4616-ba2b-d114d698cd81/CAR6001348-179_OBV.jpg,https://ccg-imaging-cgc-tradingcards-production.s3.amazonaws.com/c6c49a42-28f7-4616-ba2b-d114d698cd81/CAR6001348-179_REV.jpg" TargetMode="External"/><Relationship Id="rId3221" Type="http://schemas.openxmlformats.org/officeDocument/2006/relationships/hyperlink" Target="https://ccg-imaging-cgc-tradingcards-production.s3.amazonaws.com/17425892-9519-45ea-a3b7-11db49cdccf6/CAR6035585-209_OBV.jpg" TargetMode="External"/><Relationship Id="rId690" Type="http://schemas.openxmlformats.org/officeDocument/2006/relationships/hyperlink" Target="https://ccg-imaging-cgc-tradingcards-production.s3.amazonaws.com/c6c49a42-28f7-4616-ba2b-d114d698cd81/CAR6001348-179_REV.jpg" TargetMode="External"/><Relationship Id="rId3220" Type="http://schemas.openxmlformats.org/officeDocument/2006/relationships/hyperlink" Target="https://www.cgccards.com/certlookup/6035585207/" TargetMode="External"/><Relationship Id="rId697" Type="http://schemas.openxmlformats.org/officeDocument/2006/relationships/hyperlink" Target="https://ccg-imaging-cgc-tradingcards-production.s3.amazonaws.com/ee884ec3-0c88-4eb8-bb66-25988cd1f4b1/CAR6001348-183_OBV.jpg" TargetMode="External"/><Relationship Id="rId3223" Type="http://schemas.openxmlformats.org/officeDocument/2006/relationships/hyperlink" Target="https://ccg-imaging-cgc-tradingcards-production.s3.amazonaws.com/17425892-9519-45ea-a3b7-11db49cdccf6/CAR6035585-209_OBV.jpg,https://ccg-imaging-cgc-tradingcards-production.s3.amazonaws.com/17425892-9519-45ea-a3b7-11db49cdccf6/CAR6035585-209_REV.jpg" TargetMode="External"/><Relationship Id="rId696" Type="http://schemas.openxmlformats.org/officeDocument/2006/relationships/hyperlink" Target="https://www.cgccards.com/certlookup/6001348182/" TargetMode="External"/><Relationship Id="rId3222" Type="http://schemas.openxmlformats.org/officeDocument/2006/relationships/hyperlink" Target="https://ccg-imaging-cgc-tradingcards-production.s3.amazonaws.com/17425892-9519-45ea-a3b7-11db49cdccf6/CAR6035585-209_REV.jpg" TargetMode="External"/><Relationship Id="rId695" Type="http://schemas.openxmlformats.org/officeDocument/2006/relationships/hyperlink" Target="https://ccg-imaging-cgc-tradingcards-production.s3.amazonaws.com/4e546568-d80e-40e6-a9b2-4490b075fdb0/CAR6001348-182_OBV.jpg,https://ccg-imaging-cgc-tradingcards-production.s3.amazonaws.com/4e546568-d80e-40e6-a9b2-4490b075fdb0/CAR6001348-182_REV.jpg" TargetMode="External"/><Relationship Id="rId3225" Type="http://schemas.openxmlformats.org/officeDocument/2006/relationships/hyperlink" Target="https://ccg-imaging-cgc-tradingcards-production.s3.amazonaws.com/17425893-6314-4d61-b4b2-f19e7d0dc835/CAR6035585-211_OBV.jpg" TargetMode="External"/><Relationship Id="rId694" Type="http://schemas.openxmlformats.org/officeDocument/2006/relationships/hyperlink" Target="https://ccg-imaging-cgc-tradingcards-production.s3.amazonaws.com/4e546568-d80e-40e6-a9b2-4490b075fdb0/CAR6001348-182_REV.jpg" TargetMode="External"/><Relationship Id="rId3224" Type="http://schemas.openxmlformats.org/officeDocument/2006/relationships/hyperlink" Target="https://www.cgccards.com/certlookup/6035585209/" TargetMode="External"/><Relationship Id="rId3259" Type="http://schemas.openxmlformats.org/officeDocument/2006/relationships/hyperlink" Target="https://ccg-imaging-cgc-tradingcards-production.s3.amazonaws.com/17425897-7478-41f7-b5ad-bb590c722208/CAR6035585-227_OBV.jpg,https://ccg-imaging-cgc-tradingcards-production.s3.amazonaws.com/17425897-7478-41f7-b5ad-bb590c722208/CAR6035585-227_REV.jpg" TargetMode="External"/><Relationship Id="rId3250" Type="http://schemas.openxmlformats.org/officeDocument/2006/relationships/hyperlink" Target="https://ccg-imaging-cgc-tradingcards-production.s3.amazonaws.com/17425897-6287-42fc-8184-eaf20e4d23ab/CAR6035585-223_REV.jpg" TargetMode="External"/><Relationship Id="rId3252" Type="http://schemas.openxmlformats.org/officeDocument/2006/relationships/hyperlink" Target="https://www.cgccards.com/certlookup/6035585223/" TargetMode="External"/><Relationship Id="rId3251" Type="http://schemas.openxmlformats.org/officeDocument/2006/relationships/hyperlink" Target="https://ccg-imaging-cgc-tradingcards-production.s3.amazonaws.com/17425897-6287-42fc-8184-eaf20e4d23ab/CAR6035585-223_OBV.jpg,https://ccg-imaging-cgc-tradingcards-production.s3.amazonaws.com/17425897-6287-42fc-8184-eaf20e4d23ab/CAR6035585-223_REV.jpg" TargetMode="External"/><Relationship Id="rId3254" Type="http://schemas.openxmlformats.org/officeDocument/2006/relationships/hyperlink" Target="https://ccg-imaging-cgc-tradingcards-production.s3.amazonaws.com/17425897-71cc-4b06-b83c-17fa6387406e/CAR6035585-226_REV.jpg" TargetMode="External"/><Relationship Id="rId3253" Type="http://schemas.openxmlformats.org/officeDocument/2006/relationships/hyperlink" Target="https://ccg-imaging-cgc-tradingcards-production.s3.amazonaws.com/17425897-71cc-4b06-b83c-17fa6387406e/CAR6035585-226_OBV.jpg" TargetMode="External"/><Relationship Id="rId3256" Type="http://schemas.openxmlformats.org/officeDocument/2006/relationships/hyperlink" Target="https://www.cgccards.com/certlookup/6035585226/" TargetMode="External"/><Relationship Id="rId3255" Type="http://schemas.openxmlformats.org/officeDocument/2006/relationships/hyperlink" Target="https://ccg-imaging-cgc-tradingcards-production.s3.amazonaws.com/17425897-71cc-4b06-b83c-17fa6387406e/CAR6035585-226_OBV.jpg,https://ccg-imaging-cgc-tradingcards-production.s3.amazonaws.com/17425897-71cc-4b06-b83c-17fa6387406e/CAR6035585-226_REV.jpg" TargetMode="External"/><Relationship Id="rId3258" Type="http://schemas.openxmlformats.org/officeDocument/2006/relationships/hyperlink" Target="https://ccg-imaging-cgc-tradingcards-production.s3.amazonaws.com/17425897-7478-41f7-b5ad-bb590c722208/CAR6035585-227_REV.jpg" TargetMode="External"/><Relationship Id="rId3257" Type="http://schemas.openxmlformats.org/officeDocument/2006/relationships/hyperlink" Target="https://ccg-imaging-cgc-tradingcards-production.s3.amazonaws.com/17425897-7478-41f7-b5ad-bb590c722208/CAR6035585-227_OBV.jpg" TargetMode="External"/><Relationship Id="rId3249" Type="http://schemas.openxmlformats.org/officeDocument/2006/relationships/hyperlink" Target="https://ccg-imaging-cgc-tradingcards-production.s3.amazonaws.com/17425897-6287-42fc-8184-eaf20e4d23ab/CAR6035585-223_OBV.jpg" TargetMode="External"/><Relationship Id="rId3248" Type="http://schemas.openxmlformats.org/officeDocument/2006/relationships/hyperlink" Target="https://www.cgccards.com/certlookup/6035585222/" TargetMode="External"/><Relationship Id="rId3241" Type="http://schemas.openxmlformats.org/officeDocument/2006/relationships/hyperlink" Target="https://ccg-imaging-cgc-tradingcards-production.s3.amazonaws.com/17425893-82d1-4758-b97d-960cc7f8fd49/CAR6035585-218_OBV.jpg" TargetMode="External"/><Relationship Id="rId3240" Type="http://schemas.openxmlformats.org/officeDocument/2006/relationships/hyperlink" Target="https://www.cgccards.com/certlookup/6035585217/" TargetMode="External"/><Relationship Id="rId3243" Type="http://schemas.openxmlformats.org/officeDocument/2006/relationships/hyperlink" Target="https://ccg-imaging-cgc-tradingcards-production.s3.amazonaws.com/17425893-82d1-4758-b97d-960cc7f8fd49/CAR6035585-218_OBV.jpg,https://ccg-imaging-cgc-tradingcards-production.s3.amazonaws.com/17425893-82d1-4758-b97d-960cc7f8fd49/CAR6035585-218_REV.jpg" TargetMode="External"/><Relationship Id="rId3242" Type="http://schemas.openxmlformats.org/officeDocument/2006/relationships/hyperlink" Target="https://ccg-imaging-cgc-tradingcards-production.s3.amazonaws.com/17425893-82d1-4758-b97d-960cc7f8fd49/CAR6035585-218_REV.jpg" TargetMode="External"/><Relationship Id="rId3245" Type="http://schemas.openxmlformats.org/officeDocument/2006/relationships/hyperlink" Target="https://ccg-imaging-cgc-tradingcards-production.s3.amazonaws.com/17425897-599f-4fb4-b026-be564ab96455/CAR6035585-222_OBV.jpg" TargetMode="External"/><Relationship Id="rId3244" Type="http://schemas.openxmlformats.org/officeDocument/2006/relationships/hyperlink" Target="https://www.cgccards.com/certlookup/6035585218/" TargetMode="External"/><Relationship Id="rId3247" Type="http://schemas.openxmlformats.org/officeDocument/2006/relationships/hyperlink" Target="https://ccg-imaging-cgc-tradingcards-production.s3.amazonaws.com/17425897-599f-4fb4-b026-be564ab96455/CAR6035585-222_OBV.jpg,https://ccg-imaging-cgc-tradingcards-production.s3.amazonaws.com/17425897-599f-4fb4-b026-be564ab96455/CAR6035585-222_REV.jpg" TargetMode="External"/><Relationship Id="rId3246" Type="http://schemas.openxmlformats.org/officeDocument/2006/relationships/hyperlink" Target="https://ccg-imaging-cgc-tradingcards-production.s3.amazonaws.com/17425897-599f-4fb4-b026-be564ab96455/CAR6035585-222_REV.jpg" TargetMode="External"/><Relationship Id="rId1499" Type="http://schemas.openxmlformats.org/officeDocument/2006/relationships/hyperlink" Target="https://ccg-imaging-cgc-tradingcards-production.s3.amazonaws.com/17365383-332b-42da-92c8-224c8356c80c/CAR6016734-005_OBV.jpg,https://ccg-imaging-cgc-tradingcards-production.s3.amazonaws.com/17365383-332b-42da-92c8-224c8356c80c/CAR6016734-005_REV.jpg" TargetMode="External"/><Relationship Id="rId668" Type="http://schemas.openxmlformats.org/officeDocument/2006/relationships/hyperlink" Target="https://www.cgccards.com/certlookup/6001348167/" TargetMode="External"/><Relationship Id="rId667" Type="http://schemas.openxmlformats.org/officeDocument/2006/relationships/hyperlink" Target="https://ccg-imaging-cgc-tradingcards-production.s3.amazonaws.com/e96433c6-643e-43d7-8fc8-7846938c824a/CAR6001348-167_OBV.jpg,https://ccg-imaging-cgc-tradingcards-production.s3.amazonaws.com/e96433c6-643e-43d7-8fc8-7846938c824a/CAR6001348-167_REV.jpg" TargetMode="External"/><Relationship Id="rId666" Type="http://schemas.openxmlformats.org/officeDocument/2006/relationships/hyperlink" Target="https://ccg-imaging-cgc-tradingcards-production.s3.amazonaws.com/e96433c6-643e-43d7-8fc8-7846938c824a/CAR6001348-167_REV.jpg" TargetMode="External"/><Relationship Id="rId665" Type="http://schemas.openxmlformats.org/officeDocument/2006/relationships/hyperlink" Target="https://ccg-imaging-cgc-tradingcards-production.s3.amazonaws.com/e96433c6-643e-43d7-8fc8-7846938c824a/CAR6001348-167_OBV.jpg" TargetMode="External"/><Relationship Id="rId669" Type="http://schemas.openxmlformats.org/officeDocument/2006/relationships/hyperlink" Target="https://ccg-imaging-cgc-tradingcards-production.s3.amazonaws.com/451e0eee-1d71-41eb-8a23-079513ed4049/CAR6001348-169_OBV.jpg" TargetMode="External"/><Relationship Id="rId1490" Type="http://schemas.openxmlformats.org/officeDocument/2006/relationships/hyperlink" Target="https://ccg-imaging-cgc-tradingcards-production.s3.amazonaws.com/17363678-9827-4329-9797-a96ece269c4f/CAR6016732-116_REV.jpg" TargetMode="External"/><Relationship Id="rId660" Type="http://schemas.openxmlformats.org/officeDocument/2006/relationships/hyperlink" Target="https://www.cgccards.com/certlookup/6001348163/" TargetMode="External"/><Relationship Id="rId1491" Type="http://schemas.openxmlformats.org/officeDocument/2006/relationships/hyperlink" Target="https://ccg-imaging-cgc-tradingcards-production.s3.amazonaws.com/17363678-9827-4329-9797-a96ece269c4f/CAR6016732-116_OBV.jpg,https://ccg-imaging-cgc-tradingcards-production.s3.amazonaws.com/17363678-9827-4329-9797-a96ece269c4f/CAR6016732-116_REV.jpg" TargetMode="External"/><Relationship Id="rId1492" Type="http://schemas.openxmlformats.org/officeDocument/2006/relationships/hyperlink" Target="https://www.cgccards.com/certlookup/6016732116/" TargetMode="External"/><Relationship Id="rId1493" Type="http://schemas.openxmlformats.org/officeDocument/2006/relationships/hyperlink" Target="https://ccg-imaging-cgc-tradingcards-production.s3.amazonaws.com/17365383-05b8-4ca7-a219-d6d3cf499355/CAR6016734-002_OBV.jpg" TargetMode="External"/><Relationship Id="rId1494" Type="http://schemas.openxmlformats.org/officeDocument/2006/relationships/hyperlink" Target="https://ccg-imaging-cgc-tradingcards-production.s3.amazonaws.com/17365383-05b8-4ca7-a219-d6d3cf499355/CAR6016734-002_REV.jpg" TargetMode="External"/><Relationship Id="rId664" Type="http://schemas.openxmlformats.org/officeDocument/2006/relationships/hyperlink" Target="https://www.cgccards.com/certlookup/6001348164/" TargetMode="External"/><Relationship Id="rId1495" Type="http://schemas.openxmlformats.org/officeDocument/2006/relationships/hyperlink" Target="https://ccg-imaging-cgc-tradingcards-production.s3.amazonaws.com/17365383-05b8-4ca7-a219-d6d3cf499355/CAR6016734-002_OBV.jpg,https://ccg-imaging-cgc-tradingcards-production.s3.amazonaws.com/17365383-05b8-4ca7-a219-d6d3cf499355/CAR6016734-002_REV.jpg" TargetMode="External"/><Relationship Id="rId663" Type="http://schemas.openxmlformats.org/officeDocument/2006/relationships/hyperlink" Target="https://ccg-imaging-cgc-tradingcards-production.s3.amazonaws.com/21b17efd-327c-4d8d-ac7d-2c2d7bdbe67d/CAR6001348-164_OBV.jpg,https://ccg-imaging-cgc-tradingcards-production.s3.amazonaws.com/21b17efd-327c-4d8d-ac7d-2c2d7bdbe67d/CAR6001348-164_REV.jpg" TargetMode="External"/><Relationship Id="rId1496" Type="http://schemas.openxmlformats.org/officeDocument/2006/relationships/hyperlink" Target="https://www.cgccards.com/certlookup/6016734002/" TargetMode="External"/><Relationship Id="rId662" Type="http://schemas.openxmlformats.org/officeDocument/2006/relationships/hyperlink" Target="https://ccg-imaging-cgc-tradingcards-production.s3.amazonaws.com/21b17efd-327c-4d8d-ac7d-2c2d7bdbe67d/CAR6001348-164_REV.jpg" TargetMode="External"/><Relationship Id="rId1497" Type="http://schemas.openxmlformats.org/officeDocument/2006/relationships/hyperlink" Target="https://ccg-imaging-cgc-tradingcards-production.s3.amazonaws.com/17365383-332b-42da-92c8-224c8356c80c/CAR6016734-005_OBV.jpg" TargetMode="External"/><Relationship Id="rId661" Type="http://schemas.openxmlformats.org/officeDocument/2006/relationships/hyperlink" Target="https://ccg-imaging-cgc-tradingcards-production.s3.amazonaws.com/21b17efd-327c-4d8d-ac7d-2c2d7bdbe67d/CAR6001348-164_OBV.jpg" TargetMode="External"/><Relationship Id="rId1498" Type="http://schemas.openxmlformats.org/officeDocument/2006/relationships/hyperlink" Target="https://ccg-imaging-cgc-tradingcards-production.s3.amazonaws.com/17365383-332b-42da-92c8-224c8356c80c/CAR6016734-005_REV.jpg" TargetMode="External"/><Relationship Id="rId1488" Type="http://schemas.openxmlformats.org/officeDocument/2006/relationships/hyperlink" Target="https://www.cgccards.com/certlookup/6016729195/" TargetMode="External"/><Relationship Id="rId1489" Type="http://schemas.openxmlformats.org/officeDocument/2006/relationships/hyperlink" Target="https://ccg-imaging-cgc-tradingcards-production.s3.amazonaws.com/17363678-9827-4329-9797-a96ece269c4f/CAR6016732-116_OBV.jpg" TargetMode="External"/><Relationship Id="rId657" Type="http://schemas.openxmlformats.org/officeDocument/2006/relationships/hyperlink" Target="https://ccg-imaging-cgc-tradingcards-production.s3.amazonaws.com/f3f8fc1a-23a5-4ce6-810e-a94504a9d0a1/CAR6001348-163_OBV.jpg" TargetMode="External"/><Relationship Id="rId656" Type="http://schemas.openxmlformats.org/officeDocument/2006/relationships/hyperlink" Target="https://www.cgccards.com/certlookup/6001348162/" TargetMode="External"/><Relationship Id="rId655" Type="http://schemas.openxmlformats.org/officeDocument/2006/relationships/hyperlink" Target="https://ccg-imaging-cgc-tradingcards-production.s3.amazonaws.com/7567f1b7-e22f-437b-9d95-4387459fffa9/CAR6001348-162_OBV.jpg,https://ccg-imaging-cgc-tradingcards-production.s3.amazonaws.com/7567f1b7-e22f-437b-9d95-4387459fffa9/CAR6001348-162_REV.jpg" TargetMode="External"/><Relationship Id="rId654" Type="http://schemas.openxmlformats.org/officeDocument/2006/relationships/hyperlink" Target="https://ccg-imaging-cgc-tradingcards-production.s3.amazonaws.com/7567f1b7-e22f-437b-9d95-4387459fffa9/CAR6001348-162_REV.jpg" TargetMode="External"/><Relationship Id="rId659" Type="http://schemas.openxmlformats.org/officeDocument/2006/relationships/hyperlink" Target="https://ccg-imaging-cgc-tradingcards-production.s3.amazonaws.com/f3f8fc1a-23a5-4ce6-810e-a94504a9d0a1/CAR6001348-163_OBV.jpg,https://ccg-imaging-cgc-tradingcards-production.s3.amazonaws.com/f3f8fc1a-23a5-4ce6-810e-a94504a9d0a1/CAR6001348-163_REV.jpg" TargetMode="External"/><Relationship Id="rId658" Type="http://schemas.openxmlformats.org/officeDocument/2006/relationships/hyperlink" Target="https://ccg-imaging-cgc-tradingcards-production.s3.amazonaws.com/f3f8fc1a-23a5-4ce6-810e-a94504a9d0a1/CAR6001348-163_REV.jpg" TargetMode="External"/><Relationship Id="rId1480" Type="http://schemas.openxmlformats.org/officeDocument/2006/relationships/hyperlink" Target="https://www.cgccards.com/certlookup/6016729167/" TargetMode="External"/><Relationship Id="rId1481" Type="http://schemas.openxmlformats.org/officeDocument/2006/relationships/hyperlink" Target="https://ccg-imaging-cgc-tradingcards-production.s3.amazonaws.com/17364469-0826-4803-ba18-14dffa33a7f7/CAR6016729-191_OBV.jpg" TargetMode="External"/><Relationship Id="rId1482" Type="http://schemas.openxmlformats.org/officeDocument/2006/relationships/hyperlink" Target="https://ccg-imaging-cgc-tradingcards-production.s3.amazonaws.com/17364469-0826-4803-ba18-14dffa33a7f7/CAR6016729-191_REV.jpg" TargetMode="External"/><Relationship Id="rId1483" Type="http://schemas.openxmlformats.org/officeDocument/2006/relationships/hyperlink" Target="https://ccg-imaging-cgc-tradingcards-production.s3.amazonaws.com/17364469-0826-4803-ba18-14dffa33a7f7/CAR6016729-191_OBV.jpg,https://ccg-imaging-cgc-tradingcards-production.s3.amazonaws.com/17364469-0826-4803-ba18-14dffa33a7f7/CAR6016729-191_REV.jpg" TargetMode="External"/><Relationship Id="rId653" Type="http://schemas.openxmlformats.org/officeDocument/2006/relationships/hyperlink" Target="https://ccg-imaging-cgc-tradingcards-production.s3.amazonaws.com/7567f1b7-e22f-437b-9d95-4387459fffa9/CAR6001348-162_OBV.jpg" TargetMode="External"/><Relationship Id="rId1484" Type="http://schemas.openxmlformats.org/officeDocument/2006/relationships/hyperlink" Target="https://www.cgccards.com/certlookup/6016729191/" TargetMode="External"/><Relationship Id="rId652" Type="http://schemas.openxmlformats.org/officeDocument/2006/relationships/hyperlink" Target="https://www.cgccards.com/certlookup/6001348161/" TargetMode="External"/><Relationship Id="rId1485" Type="http://schemas.openxmlformats.org/officeDocument/2006/relationships/hyperlink" Target="https://ccg-imaging-cgc-tradingcards-production.s3.amazonaws.com/17364469-20ce-4a5b-a840-f595ed1194f6/CAR6016729-195_OBV.jpg" TargetMode="External"/><Relationship Id="rId651" Type="http://schemas.openxmlformats.org/officeDocument/2006/relationships/hyperlink" Target="https://ccg-imaging-cgc-tradingcards-production.s3.amazonaws.com/6f3ea1e9-1c08-4f5c-9746-aea3584b3984/CAR6001348-161_OBV.jpg,https://ccg-imaging-cgc-tradingcards-production.s3.amazonaws.com/6f3ea1e9-1c08-4f5c-9746-aea3584b3984/CAR6001348-161_REV.jpg" TargetMode="External"/><Relationship Id="rId1486" Type="http://schemas.openxmlformats.org/officeDocument/2006/relationships/hyperlink" Target="https://ccg-imaging-cgc-tradingcards-production.s3.amazonaws.com/17364469-20ce-4a5b-a840-f595ed1194f6/CAR6016729-195_REV.jpg" TargetMode="External"/><Relationship Id="rId650" Type="http://schemas.openxmlformats.org/officeDocument/2006/relationships/hyperlink" Target="https://ccg-imaging-cgc-tradingcards-production.s3.amazonaws.com/6f3ea1e9-1c08-4f5c-9746-aea3584b3984/CAR6001348-161_REV.jpg" TargetMode="External"/><Relationship Id="rId1487" Type="http://schemas.openxmlformats.org/officeDocument/2006/relationships/hyperlink" Target="https://ccg-imaging-cgc-tradingcards-production.s3.amazonaws.com/17364469-20ce-4a5b-a840-f595ed1194f6/CAR6016729-195_OBV.jpg,https://ccg-imaging-cgc-tradingcards-production.s3.amazonaws.com/17364469-20ce-4a5b-a840-f595ed1194f6/CAR6016729-195_REV.jpg" TargetMode="External"/><Relationship Id="rId3216" Type="http://schemas.openxmlformats.org/officeDocument/2006/relationships/hyperlink" Target="https://www.cgccards.com/certlookup/6035585203/" TargetMode="External"/><Relationship Id="rId3215" Type="http://schemas.openxmlformats.org/officeDocument/2006/relationships/hyperlink" Target="https://ccg-imaging-cgc-tradingcards-production.s3.amazonaws.com/17425892-79ef-4416-b8d7-c52068bb1a2e/CAR6035585-203_OBV.jpg,https://ccg-imaging-cgc-tradingcards-production.s3.amazonaws.com/17425892-79ef-4416-b8d7-c52068bb1a2e/CAR6035585-203_REV.jpg" TargetMode="External"/><Relationship Id="rId3218" Type="http://schemas.openxmlformats.org/officeDocument/2006/relationships/hyperlink" Target="https://ccg-imaging-cgc-tradingcards-production.s3.amazonaws.com/17425892-90d7-4047-b213-330b874013da/CAR6035585-207_REV.jpg" TargetMode="External"/><Relationship Id="rId3217" Type="http://schemas.openxmlformats.org/officeDocument/2006/relationships/hyperlink" Target="https://ccg-imaging-cgc-tradingcards-production.s3.amazonaws.com/17425892-90d7-4047-b213-330b874013da/CAR6035585-207_OBV.jpg" TargetMode="External"/><Relationship Id="rId3219" Type="http://schemas.openxmlformats.org/officeDocument/2006/relationships/hyperlink" Target="https://ccg-imaging-cgc-tradingcards-production.s3.amazonaws.com/17425892-90d7-4047-b213-330b874013da/CAR6035585-207_OBV.jpg,https://ccg-imaging-cgc-tradingcards-production.s3.amazonaws.com/17425892-90d7-4047-b213-330b874013da/CAR6035585-207_REV.jpg" TargetMode="External"/><Relationship Id="rId689" Type="http://schemas.openxmlformats.org/officeDocument/2006/relationships/hyperlink" Target="https://ccg-imaging-cgc-tradingcards-production.s3.amazonaws.com/c6c49a42-28f7-4616-ba2b-d114d698cd81/CAR6001348-179_OBV.jpg" TargetMode="External"/><Relationship Id="rId688" Type="http://schemas.openxmlformats.org/officeDocument/2006/relationships/hyperlink" Target="https://www.cgccards.com/certlookup/6001348177/" TargetMode="External"/><Relationship Id="rId687" Type="http://schemas.openxmlformats.org/officeDocument/2006/relationships/hyperlink" Target="https://ccg-imaging-cgc-tradingcards-production.s3.amazonaws.com/67101b7a-917a-4654-8a25-7fe599a5230d/CAR6001348-177_OBV.jpg,https://ccg-imaging-cgc-tradingcards-production.s3.amazonaws.com/67101b7a-917a-4654-8a25-7fe599a5230d/CAR6001348-177_REV.jpg" TargetMode="External"/><Relationship Id="rId682" Type="http://schemas.openxmlformats.org/officeDocument/2006/relationships/hyperlink" Target="https://ccg-imaging-cgc-tradingcards-production.s3.amazonaws.com/8f886a0f-ff76-4673-9072-147357177ce8/CAR6001348-175_REV.jpg" TargetMode="External"/><Relationship Id="rId681" Type="http://schemas.openxmlformats.org/officeDocument/2006/relationships/hyperlink" Target="https://ccg-imaging-cgc-tradingcards-production.s3.amazonaws.com/8f886a0f-ff76-4673-9072-147357177ce8/CAR6001348-175_OBV.jpg" TargetMode="External"/><Relationship Id="rId680" Type="http://schemas.openxmlformats.org/officeDocument/2006/relationships/hyperlink" Target="https://www.cgccards.com/certlookup/6001348171/" TargetMode="External"/><Relationship Id="rId3210" Type="http://schemas.openxmlformats.org/officeDocument/2006/relationships/hyperlink" Target="https://ccg-imaging-cgc-tradingcards-production.s3.amazonaws.com/17425879-9471-49f6-9499-3991d6d11fc3/CAR6035585-149_REV.jpg" TargetMode="External"/><Relationship Id="rId686" Type="http://schemas.openxmlformats.org/officeDocument/2006/relationships/hyperlink" Target="https://ccg-imaging-cgc-tradingcards-production.s3.amazonaws.com/67101b7a-917a-4654-8a25-7fe599a5230d/CAR6001348-177_REV.jpg" TargetMode="External"/><Relationship Id="rId3212" Type="http://schemas.openxmlformats.org/officeDocument/2006/relationships/hyperlink" Target="https://www.cgccards.com/certlookup/6035585149/" TargetMode="External"/><Relationship Id="rId685" Type="http://schemas.openxmlformats.org/officeDocument/2006/relationships/hyperlink" Target="https://ccg-imaging-cgc-tradingcards-production.s3.amazonaws.com/67101b7a-917a-4654-8a25-7fe599a5230d/CAR6001348-177_OBV.jpg" TargetMode="External"/><Relationship Id="rId3211" Type="http://schemas.openxmlformats.org/officeDocument/2006/relationships/hyperlink" Target="https://ccg-imaging-cgc-tradingcards-production.s3.amazonaws.com/17425879-9471-49f6-9499-3991d6d11fc3/CAR6035585-149_OBV.jpg,https://ccg-imaging-cgc-tradingcards-production.s3.amazonaws.com/17425879-9471-49f6-9499-3991d6d11fc3/CAR6035585-149_REV.jpg" TargetMode="External"/><Relationship Id="rId684" Type="http://schemas.openxmlformats.org/officeDocument/2006/relationships/hyperlink" Target="https://www.cgccards.com/certlookup/6001348175/" TargetMode="External"/><Relationship Id="rId3214" Type="http://schemas.openxmlformats.org/officeDocument/2006/relationships/hyperlink" Target="https://ccg-imaging-cgc-tradingcards-production.s3.amazonaws.com/17425892-79ef-4416-b8d7-c52068bb1a2e/CAR6035585-203_REV.jpg" TargetMode="External"/><Relationship Id="rId683" Type="http://schemas.openxmlformats.org/officeDocument/2006/relationships/hyperlink" Target="https://ccg-imaging-cgc-tradingcards-production.s3.amazonaws.com/8f886a0f-ff76-4673-9072-147357177ce8/CAR6001348-175_OBV.jpg,https://ccg-imaging-cgc-tradingcards-production.s3.amazonaws.com/8f886a0f-ff76-4673-9072-147357177ce8/CAR6001348-175_REV.jpg" TargetMode="External"/><Relationship Id="rId3213" Type="http://schemas.openxmlformats.org/officeDocument/2006/relationships/hyperlink" Target="https://ccg-imaging-cgc-tradingcards-production.s3.amazonaws.com/17425892-79ef-4416-b8d7-c52068bb1a2e/CAR6035585-203_OBV.jpg" TargetMode="External"/><Relationship Id="rId3205" Type="http://schemas.openxmlformats.org/officeDocument/2006/relationships/hyperlink" Target="https://ccg-imaging-cgc-tradingcards-production.s3.amazonaws.com/17425879-855f-4c27-bd7a-817fb274f5db/CAR6035585-146_OBV.jpg" TargetMode="External"/><Relationship Id="rId3204" Type="http://schemas.openxmlformats.org/officeDocument/2006/relationships/hyperlink" Target="https://www.cgccards.com/certlookup/6035585137/" TargetMode="External"/><Relationship Id="rId3207" Type="http://schemas.openxmlformats.org/officeDocument/2006/relationships/hyperlink" Target="https://ccg-imaging-cgc-tradingcards-production.s3.amazonaws.com/17425879-855f-4c27-bd7a-817fb274f5db/CAR6035585-146_OBV.jpg,https://ccg-imaging-cgc-tradingcards-production.s3.amazonaws.com/17425879-855f-4c27-bd7a-817fb274f5db/CAR6035585-146_REV.jpg" TargetMode="External"/><Relationship Id="rId3206" Type="http://schemas.openxmlformats.org/officeDocument/2006/relationships/hyperlink" Target="https://ccg-imaging-cgc-tradingcards-production.s3.amazonaws.com/17425879-855f-4c27-bd7a-817fb274f5db/CAR6035585-146_REV.jpg" TargetMode="External"/><Relationship Id="rId3209" Type="http://schemas.openxmlformats.org/officeDocument/2006/relationships/hyperlink" Target="https://ccg-imaging-cgc-tradingcards-production.s3.amazonaws.com/17425879-9471-49f6-9499-3991d6d11fc3/CAR6035585-149_OBV.jpg" TargetMode="External"/><Relationship Id="rId3208" Type="http://schemas.openxmlformats.org/officeDocument/2006/relationships/hyperlink" Target="https://www.cgccards.com/certlookup/6035585146/" TargetMode="External"/><Relationship Id="rId679" Type="http://schemas.openxmlformats.org/officeDocument/2006/relationships/hyperlink" Target="https://ccg-imaging-cgc-tradingcards-production.s3.amazonaws.com/45074e24-0a37-49b6-a9c6-f2ad08c11bb6/CAR6001348-171_OBV.jpg,https://ccg-imaging-cgc-tradingcards-production.s3.amazonaws.com/45074e24-0a37-49b6-a9c6-f2ad08c11bb6/CAR6001348-171_REV.jpg" TargetMode="External"/><Relationship Id="rId678" Type="http://schemas.openxmlformats.org/officeDocument/2006/relationships/hyperlink" Target="https://ccg-imaging-cgc-tradingcards-production.s3.amazonaws.com/45074e24-0a37-49b6-a9c6-f2ad08c11bb6/CAR6001348-171_REV.jpg" TargetMode="External"/><Relationship Id="rId677" Type="http://schemas.openxmlformats.org/officeDocument/2006/relationships/hyperlink" Target="https://ccg-imaging-cgc-tradingcards-production.s3.amazonaws.com/45074e24-0a37-49b6-a9c6-f2ad08c11bb6/CAR6001348-171_OBV.jpg" TargetMode="External"/><Relationship Id="rId676" Type="http://schemas.openxmlformats.org/officeDocument/2006/relationships/hyperlink" Target="https://www.cgccards.com/certlookup/6001348170/" TargetMode="External"/><Relationship Id="rId671" Type="http://schemas.openxmlformats.org/officeDocument/2006/relationships/hyperlink" Target="https://ccg-imaging-cgc-tradingcards-production.s3.amazonaws.com/451e0eee-1d71-41eb-8a23-079513ed4049/CAR6001348-169_OBV.jpg,https://ccg-imaging-cgc-tradingcards-production.s3.amazonaws.com/451e0eee-1d71-41eb-8a23-079513ed4049/CAR6001348-169_REV.jpg" TargetMode="External"/><Relationship Id="rId670" Type="http://schemas.openxmlformats.org/officeDocument/2006/relationships/hyperlink" Target="https://ccg-imaging-cgc-tradingcards-production.s3.amazonaws.com/451e0eee-1d71-41eb-8a23-079513ed4049/CAR6001348-169_REV.jpg" TargetMode="External"/><Relationship Id="rId675" Type="http://schemas.openxmlformats.org/officeDocument/2006/relationships/hyperlink" Target="https://ccg-imaging-cgc-tradingcards-production.s3.amazonaws.com/99c32771-cb1e-4106-951e-7ef2b1bff8e5/CAR6001348-170_OBV.jpg,https://ccg-imaging-cgc-tradingcards-production.s3.amazonaws.com/99c32771-cb1e-4106-951e-7ef2b1bff8e5/CAR6001348-170_REV.jpg" TargetMode="External"/><Relationship Id="rId3201" Type="http://schemas.openxmlformats.org/officeDocument/2006/relationships/hyperlink" Target="https://ccg-imaging-cgc-tradingcards-production.s3.amazonaws.com/17425877-4894-4422-aaef-10433f25619a/CAR6035585-137_OBV.jpg" TargetMode="External"/><Relationship Id="rId674" Type="http://schemas.openxmlformats.org/officeDocument/2006/relationships/hyperlink" Target="https://ccg-imaging-cgc-tradingcards-production.s3.amazonaws.com/99c32771-cb1e-4106-951e-7ef2b1bff8e5/CAR6001348-170_REV.jpg" TargetMode="External"/><Relationship Id="rId3200" Type="http://schemas.openxmlformats.org/officeDocument/2006/relationships/hyperlink" Target="https://www.cgccards.com/certlookup/6035585135/" TargetMode="External"/><Relationship Id="rId673" Type="http://schemas.openxmlformats.org/officeDocument/2006/relationships/hyperlink" Target="https://ccg-imaging-cgc-tradingcards-production.s3.amazonaws.com/99c32771-cb1e-4106-951e-7ef2b1bff8e5/CAR6001348-170_OBV.jpg" TargetMode="External"/><Relationship Id="rId3203" Type="http://schemas.openxmlformats.org/officeDocument/2006/relationships/hyperlink" Target="https://ccg-imaging-cgc-tradingcards-production.s3.amazonaws.com/17425877-4894-4422-aaef-10433f25619a/CAR6035585-137_OBV.jpg,https://ccg-imaging-cgc-tradingcards-production.s3.amazonaws.com/17425877-4894-4422-aaef-10433f25619a/CAR6035585-137_REV.jpg" TargetMode="External"/><Relationship Id="rId672" Type="http://schemas.openxmlformats.org/officeDocument/2006/relationships/hyperlink" Target="https://www.cgccards.com/certlookup/6001348169/" TargetMode="External"/><Relationship Id="rId3202" Type="http://schemas.openxmlformats.org/officeDocument/2006/relationships/hyperlink" Target="https://ccg-imaging-cgc-tradingcards-production.s3.amazonaws.com/17425877-4894-4422-aaef-10433f25619a/CAR6035585-137_REV.jpg" TargetMode="External"/><Relationship Id="rId190" Type="http://schemas.openxmlformats.org/officeDocument/2006/relationships/hyperlink" Target="https://ccg-imaging-cgc-tradingcards-production.s3.amazonaws.com/4a3f04e3-b4fd-4faf-b2ae-497fe83388e0/CSG1401031225-233_REV.jpg" TargetMode="External"/><Relationship Id="rId194" Type="http://schemas.openxmlformats.org/officeDocument/2006/relationships/hyperlink" Target="https://ccg-imaging-cgc-tradingcards-production.s3.amazonaws.com/d286d509-1dfa-4c6c-b07f-05d3041062f9/CSG1401031225-236_REV.jpg" TargetMode="External"/><Relationship Id="rId193" Type="http://schemas.openxmlformats.org/officeDocument/2006/relationships/hyperlink" Target="https://ccg-imaging-cgc-tradingcards-production.s3.amazonaws.com/d286d509-1dfa-4c6c-b07f-05d3041062f9/CSG1401031225-236_OBV.jpg" TargetMode="External"/><Relationship Id="rId192" Type="http://schemas.openxmlformats.org/officeDocument/2006/relationships/hyperlink" Target="https://www.cgccards.com/certlookup/1401031225233/" TargetMode="External"/><Relationship Id="rId191" Type="http://schemas.openxmlformats.org/officeDocument/2006/relationships/hyperlink" Target="https://ccg-imaging-cgc-tradingcards-production.s3.amazonaws.com/4a3f04e3-b4fd-4faf-b2ae-497fe83388e0/CSG1401031225-233_OBV.jpg,https://ccg-imaging-cgc-tradingcards-production.s3.amazonaws.com/4a3f04e3-b4fd-4faf-b2ae-497fe83388e0/CSG1401031225-233_REV.jpg" TargetMode="External"/><Relationship Id="rId187" Type="http://schemas.openxmlformats.org/officeDocument/2006/relationships/hyperlink" Target="https://ccg-imaging-cgc-tradingcards-production.s3.amazonaws.com/0e500581-61ff-40d3-bd84-42c24fae0987/CSG1401031225-230_OBV.jpg,https://ccg-imaging-cgc-tradingcards-production.s3.amazonaws.com/0e500581-61ff-40d3-bd84-42c24fae0987/CSG1401031225-230_REV.jpg" TargetMode="External"/><Relationship Id="rId186" Type="http://schemas.openxmlformats.org/officeDocument/2006/relationships/hyperlink" Target="https://ccg-imaging-cgc-tradingcards-production.s3.amazonaws.com/0e500581-61ff-40d3-bd84-42c24fae0987/CSG1401031225-230_REV.jpg" TargetMode="External"/><Relationship Id="rId185" Type="http://schemas.openxmlformats.org/officeDocument/2006/relationships/hyperlink" Target="https://ccg-imaging-cgc-tradingcards-production.s3.amazonaws.com/0e500581-61ff-40d3-bd84-42c24fae0987/CSG1401031225-230_OBV.jpg" TargetMode="External"/><Relationship Id="rId184" Type="http://schemas.openxmlformats.org/officeDocument/2006/relationships/hyperlink" Target="https://www.cgccards.com/certlookup/1401031225229/" TargetMode="External"/><Relationship Id="rId189" Type="http://schemas.openxmlformats.org/officeDocument/2006/relationships/hyperlink" Target="https://ccg-imaging-cgc-tradingcards-production.s3.amazonaws.com/4a3f04e3-b4fd-4faf-b2ae-497fe83388e0/CSG1401031225-233_OBV.jpg" TargetMode="External"/><Relationship Id="rId188" Type="http://schemas.openxmlformats.org/officeDocument/2006/relationships/hyperlink" Target="https://www.cgccards.com/certlookup/1401031225230/" TargetMode="External"/><Relationship Id="rId183" Type="http://schemas.openxmlformats.org/officeDocument/2006/relationships/hyperlink" Target="https://ccg-imaging-cgc-tradingcards-production.s3.amazonaws.com/7e4e5ecb-50af-4da7-9786-a4fb3fad3954/CSG1401031225-229_OBV.jpg,https://ccg-imaging-cgc-tradingcards-production.s3.amazonaws.com/7e4e5ecb-50af-4da7-9786-a4fb3fad3954/CSG1401031225-229_REV.jpg" TargetMode="External"/><Relationship Id="rId182" Type="http://schemas.openxmlformats.org/officeDocument/2006/relationships/hyperlink" Target="https://ccg-imaging-cgc-tradingcards-production.s3.amazonaws.com/7e4e5ecb-50af-4da7-9786-a4fb3fad3954/CSG1401031225-229_REV.jpg" TargetMode="External"/><Relationship Id="rId181" Type="http://schemas.openxmlformats.org/officeDocument/2006/relationships/hyperlink" Target="https://ccg-imaging-cgc-tradingcards-production.s3.amazonaws.com/7e4e5ecb-50af-4da7-9786-a4fb3fad3954/CSG1401031225-229_OBV.jpg" TargetMode="External"/><Relationship Id="rId180" Type="http://schemas.openxmlformats.org/officeDocument/2006/relationships/hyperlink" Target="https://www.cgccards.com/certlookup/1401031225207/" TargetMode="External"/><Relationship Id="rId176" Type="http://schemas.openxmlformats.org/officeDocument/2006/relationships/hyperlink" Target="https://www.cgccards.com/certlookup/1401031225206/" TargetMode="External"/><Relationship Id="rId175" Type="http://schemas.openxmlformats.org/officeDocument/2006/relationships/hyperlink" Target="https://ccg-imaging-cgc-tradingcards-production.s3.amazonaws.com/537c16dc-43cc-473f-a5b8-970410abf5a6/CSG1401031225-206_OBV.jpg,https://ccg-imaging-cgc-tradingcards-production.s3.amazonaws.com/537c16dc-43cc-473f-a5b8-970410abf5a6/CSG1401031225-206_REV.jpg" TargetMode="External"/><Relationship Id="rId174" Type="http://schemas.openxmlformats.org/officeDocument/2006/relationships/hyperlink" Target="https://ccg-imaging-cgc-tradingcards-production.s3.amazonaws.com/537c16dc-43cc-473f-a5b8-970410abf5a6/CSG1401031225-206_REV.jpg" TargetMode="External"/><Relationship Id="rId173" Type="http://schemas.openxmlformats.org/officeDocument/2006/relationships/hyperlink" Target="https://ccg-imaging-cgc-tradingcards-production.s3.amazonaws.com/537c16dc-43cc-473f-a5b8-970410abf5a6/CSG1401031225-206_OBV.jpg" TargetMode="External"/><Relationship Id="rId179" Type="http://schemas.openxmlformats.org/officeDocument/2006/relationships/hyperlink" Target="https://ccg-imaging-cgc-tradingcards-production.s3.amazonaws.com/b5b917f6-7a4c-4af9-98ac-dfd6a285aafc/CSG1401031225-207_OBV.jpg,https://ccg-imaging-cgc-tradingcards-production.s3.amazonaws.com/b5b917f6-7a4c-4af9-98ac-dfd6a285aafc/CSG1401031225-207_REV.jpg" TargetMode="External"/><Relationship Id="rId178" Type="http://schemas.openxmlformats.org/officeDocument/2006/relationships/hyperlink" Target="https://ccg-imaging-cgc-tradingcards-production.s3.amazonaws.com/b5b917f6-7a4c-4af9-98ac-dfd6a285aafc/CSG1401031225-207_REV.jpg" TargetMode="External"/><Relationship Id="rId177" Type="http://schemas.openxmlformats.org/officeDocument/2006/relationships/hyperlink" Target="https://ccg-imaging-cgc-tradingcards-production.s3.amazonaws.com/b5b917f6-7a4c-4af9-98ac-dfd6a285aafc/CSG1401031225-207_OBV.jpg" TargetMode="External"/><Relationship Id="rId198" Type="http://schemas.openxmlformats.org/officeDocument/2006/relationships/hyperlink" Target="https://ccg-imaging-cgc-tradingcards-production.s3.amazonaws.com/740729cb-e1a4-4e9c-a24c-e5e2e8cd6de5/CSG1401031225-237_REV.jpg" TargetMode="External"/><Relationship Id="rId197" Type="http://schemas.openxmlformats.org/officeDocument/2006/relationships/hyperlink" Target="https://ccg-imaging-cgc-tradingcards-production.s3.amazonaws.com/740729cb-e1a4-4e9c-a24c-e5e2e8cd6de5/CSG1401031225-237_OBV.jpg" TargetMode="External"/><Relationship Id="rId196" Type="http://schemas.openxmlformats.org/officeDocument/2006/relationships/hyperlink" Target="https://www.cgccards.com/certlookup/1401031225236/" TargetMode="External"/><Relationship Id="rId195" Type="http://schemas.openxmlformats.org/officeDocument/2006/relationships/hyperlink" Target="https://ccg-imaging-cgc-tradingcards-production.s3.amazonaws.com/d286d509-1dfa-4c6c-b07f-05d3041062f9/CSG1401031225-236_OBV.jpg,https://ccg-imaging-cgc-tradingcards-production.s3.amazonaws.com/d286d509-1dfa-4c6c-b07f-05d3041062f9/CSG1401031225-236_REV.jpg" TargetMode="External"/><Relationship Id="rId199" Type="http://schemas.openxmlformats.org/officeDocument/2006/relationships/hyperlink" Target="https://ccg-imaging-cgc-tradingcards-production.s3.amazonaws.com/740729cb-e1a4-4e9c-a24c-e5e2e8cd6de5/CSG1401031225-237_OBV.jpg,https://ccg-imaging-cgc-tradingcards-production.s3.amazonaws.com/740729cb-e1a4-4e9c-a24c-e5e2e8cd6de5/CSG1401031225-237_REV.jpg" TargetMode="External"/><Relationship Id="rId150" Type="http://schemas.openxmlformats.org/officeDocument/2006/relationships/hyperlink" Target="https://ccg-imaging-cgc-tradingcards-production.s3.amazonaws.com/3108e754-acf1-47b0-8631-11c6078c8d71/CGC1401026883-042_REV.jpg" TargetMode="External"/><Relationship Id="rId149" Type="http://schemas.openxmlformats.org/officeDocument/2006/relationships/hyperlink" Target="https://ccg-imaging-cgc-tradingcards-production.s3.amazonaws.com/3108e754-acf1-47b0-8631-11c6078c8d71/CGC1401026883-042_OBV.jpg" TargetMode="External"/><Relationship Id="rId148" Type="http://schemas.openxmlformats.org/officeDocument/2006/relationships/hyperlink" Target="https://www.cgccards.com/certlookup/1401026883039/" TargetMode="External"/><Relationship Id="rId3270" Type="http://schemas.openxmlformats.org/officeDocument/2006/relationships/hyperlink" Target="https://ccg-imaging-cgc-tradingcards-production.s3.amazonaws.com/17425898-3310-464f-ade8-96838f3ca184/CAR6035585-246_REV.jpg" TargetMode="External"/><Relationship Id="rId3272" Type="http://schemas.openxmlformats.org/officeDocument/2006/relationships/hyperlink" Target="https://www.cgccards.com/certlookup/6035585246/" TargetMode="External"/><Relationship Id="rId3271" Type="http://schemas.openxmlformats.org/officeDocument/2006/relationships/hyperlink" Target="https://ccg-imaging-cgc-tradingcards-production.s3.amazonaws.com/17425898-3310-464f-ade8-96838f3ca184/CAR6035585-246_OBV.jpg,https://ccg-imaging-cgc-tradingcards-production.s3.amazonaws.com/17425898-3310-464f-ade8-96838f3ca184/CAR6035585-246_REV.jpg" TargetMode="External"/><Relationship Id="rId143" Type="http://schemas.openxmlformats.org/officeDocument/2006/relationships/hyperlink" Target="https://ccg-imaging-cgc-tradingcards-production.s3.amazonaws.com/42483e3c-66d2-420f-8924-5be9e760e2ad/CGC1401026883-030_OBV.jpg,https://ccg-imaging-cgc-tradingcards-production.s3.amazonaws.com/42483e3c-66d2-420f-8924-5be9e760e2ad/CGC1401026883-030_REV.jpg" TargetMode="External"/><Relationship Id="rId3274" Type="http://schemas.openxmlformats.org/officeDocument/2006/relationships/hyperlink" Target="https://ccg-imaging-cgc-tradingcards-production.s3.amazonaws.com/17425902-1041-4aea-bb80-8201d68c8bc4/CAR6035585-248_REV.jpg" TargetMode="External"/><Relationship Id="rId142" Type="http://schemas.openxmlformats.org/officeDocument/2006/relationships/hyperlink" Target="https://ccg-imaging-cgc-tradingcards-production.s3.amazonaws.com/42483e3c-66d2-420f-8924-5be9e760e2ad/CGC1401026883-030_REV.jpg" TargetMode="External"/><Relationship Id="rId3273" Type="http://schemas.openxmlformats.org/officeDocument/2006/relationships/hyperlink" Target="https://ccg-imaging-cgc-tradingcards-production.s3.amazonaws.com/17425902-1041-4aea-bb80-8201d68c8bc4/CAR6035585-248_OBV.jpg" TargetMode="External"/><Relationship Id="rId141" Type="http://schemas.openxmlformats.org/officeDocument/2006/relationships/hyperlink" Target="https://ccg-imaging-cgc-tradingcards-production.s3.amazonaws.com/42483e3c-66d2-420f-8924-5be9e760e2ad/CGC1401026883-030_OBV.jpg" TargetMode="External"/><Relationship Id="rId3276" Type="http://schemas.openxmlformats.org/officeDocument/2006/relationships/hyperlink" Target="https://www.cgccards.com/certlookup/6035585248/" TargetMode="External"/><Relationship Id="rId140" Type="http://schemas.openxmlformats.org/officeDocument/2006/relationships/hyperlink" Target="https://www.cgccards.com/certlookup/1401025629146/" TargetMode="External"/><Relationship Id="rId3275" Type="http://schemas.openxmlformats.org/officeDocument/2006/relationships/hyperlink" Target="https://ccg-imaging-cgc-tradingcards-production.s3.amazonaws.com/17425902-1041-4aea-bb80-8201d68c8bc4/CAR6035585-248_OBV.jpg,https://ccg-imaging-cgc-tradingcards-production.s3.amazonaws.com/17425902-1041-4aea-bb80-8201d68c8bc4/CAR6035585-248_REV.jpg" TargetMode="External"/><Relationship Id="rId147" Type="http://schemas.openxmlformats.org/officeDocument/2006/relationships/hyperlink" Target="https://ccg-imaging-cgc-tradingcards-production.s3.amazonaws.com/0cff2624-0846-4019-aff1-c4307b4ae42a/CGC1401026883-039_OBV.jpg,https://ccg-imaging-cgc-tradingcards-production.s3.amazonaws.com/0cff2624-0846-4019-aff1-c4307b4ae42a/CGC1401026883-039_REV.jpg" TargetMode="External"/><Relationship Id="rId3278" Type="http://schemas.openxmlformats.org/officeDocument/2006/relationships/hyperlink" Target="https://ccg-imaging-cgc-tradingcards-production.s3.amazonaws.com/17425902-131f-4433-9620-b4673eeb311b/CAR6035585-249_REV.jpg" TargetMode="External"/><Relationship Id="rId146" Type="http://schemas.openxmlformats.org/officeDocument/2006/relationships/hyperlink" Target="https://ccg-imaging-cgc-tradingcards-production.s3.amazonaws.com/0cff2624-0846-4019-aff1-c4307b4ae42a/CGC1401026883-039_REV.jpg" TargetMode="External"/><Relationship Id="rId3277" Type="http://schemas.openxmlformats.org/officeDocument/2006/relationships/hyperlink" Target="https://ccg-imaging-cgc-tradingcards-production.s3.amazonaws.com/17425902-131f-4433-9620-b4673eeb311b/CAR6035585-249_OBV.jpg" TargetMode="External"/><Relationship Id="rId145" Type="http://schemas.openxmlformats.org/officeDocument/2006/relationships/hyperlink" Target="https://ccg-imaging-cgc-tradingcards-production.s3.amazonaws.com/0cff2624-0846-4019-aff1-c4307b4ae42a/CGC1401026883-039_OBV.jpg" TargetMode="External"/><Relationship Id="rId144" Type="http://schemas.openxmlformats.org/officeDocument/2006/relationships/hyperlink" Target="https://www.cgccards.com/certlookup/1401026883030/" TargetMode="External"/><Relationship Id="rId3279" Type="http://schemas.openxmlformats.org/officeDocument/2006/relationships/hyperlink" Target="https://ccg-imaging-cgc-tradingcards-production.s3.amazonaws.com/17425902-131f-4433-9620-b4673eeb311b/CAR6035585-249_OBV.jpg,https://ccg-imaging-cgc-tradingcards-production.s3.amazonaws.com/17425902-131f-4433-9620-b4673eeb311b/CAR6035585-249_REV.jpg" TargetMode="External"/><Relationship Id="rId139" Type="http://schemas.openxmlformats.org/officeDocument/2006/relationships/hyperlink" Target="https://ccg-imaging-cgc-tradingcards-production.s3.amazonaws.com/d4478e22-fec9-4b23-8df5-e87e37af2425/CSG1401025629-146_OBV.jpg,https://ccg-imaging-cgc-tradingcards-production.s3.amazonaws.com/d4478e22-fec9-4b23-8df5-e87e37af2425/CSG1401025629-146_REV.jpg" TargetMode="External"/><Relationship Id="rId138" Type="http://schemas.openxmlformats.org/officeDocument/2006/relationships/hyperlink" Target="https://ccg-imaging-cgc-tradingcards-production.s3.amazonaws.com/d4478e22-fec9-4b23-8df5-e87e37af2425/CSG1401025629-146_REV.jpg" TargetMode="External"/><Relationship Id="rId137" Type="http://schemas.openxmlformats.org/officeDocument/2006/relationships/hyperlink" Target="https://ccg-imaging-cgc-tradingcards-production.s3.amazonaws.com/d4478e22-fec9-4b23-8df5-e87e37af2425/CSG1401025629-146_OBV.jpg" TargetMode="External"/><Relationship Id="rId3261" Type="http://schemas.openxmlformats.org/officeDocument/2006/relationships/hyperlink" Target="https://ccg-imaging-cgc-tradingcards-production.s3.amazonaws.com/17425897-7790-4b95-b7bd-5b6d33a77fc2/CAR6035585-228_OBV.jpg" TargetMode="External"/><Relationship Id="rId3260" Type="http://schemas.openxmlformats.org/officeDocument/2006/relationships/hyperlink" Target="https://www.cgccards.com/certlookup/6035585227/" TargetMode="External"/><Relationship Id="rId132" Type="http://schemas.openxmlformats.org/officeDocument/2006/relationships/hyperlink" Target="https://www.cgccards.com/certlookup/1401011392046/" TargetMode="External"/><Relationship Id="rId3263" Type="http://schemas.openxmlformats.org/officeDocument/2006/relationships/hyperlink" Target="https://ccg-imaging-cgc-tradingcards-production.s3.amazonaws.com/17425897-7790-4b95-b7bd-5b6d33a77fc2/CAR6035585-228_OBV.jpg,https://ccg-imaging-cgc-tradingcards-production.s3.amazonaws.com/17425897-7790-4b95-b7bd-5b6d33a77fc2/CAR6035585-228_REV.jpg" TargetMode="External"/><Relationship Id="rId131" Type="http://schemas.openxmlformats.org/officeDocument/2006/relationships/hyperlink" Target="https://ccg-imaging-csg-cards-production.s3.amazonaws.com/1f89a407-4950-4745-8689-3dc711fbd7a5/CSG1401011392-046_OBV.jpg,https://ccg-imaging-csg-cards-production.s3.amazonaws.com/1f89a407-4950-4745-8689-3dc711fbd7a5/CSG1401011392-046_REV.jpg" TargetMode="External"/><Relationship Id="rId3262" Type="http://schemas.openxmlformats.org/officeDocument/2006/relationships/hyperlink" Target="https://ccg-imaging-cgc-tradingcards-production.s3.amazonaws.com/17425897-7790-4b95-b7bd-5b6d33a77fc2/CAR6035585-228_REV.jpg" TargetMode="External"/><Relationship Id="rId130" Type="http://schemas.openxmlformats.org/officeDocument/2006/relationships/hyperlink" Target="https://ccg-imaging-csg-cards-production.s3.amazonaws.com/1f89a407-4950-4745-8689-3dc711fbd7a5/CSG1401011392-046_REV.jpg" TargetMode="External"/><Relationship Id="rId3265" Type="http://schemas.openxmlformats.org/officeDocument/2006/relationships/hyperlink" Target="https://ccg-imaging-cgc-tradingcards-production.s3.amazonaws.com/17425898-3032-443f-8868-87cf165f4280/CAR6035585-245_OBV.jpg" TargetMode="External"/><Relationship Id="rId3264" Type="http://schemas.openxmlformats.org/officeDocument/2006/relationships/hyperlink" Target="https://www.cgccards.com/certlookup/6035585228/" TargetMode="External"/><Relationship Id="rId136" Type="http://schemas.openxmlformats.org/officeDocument/2006/relationships/hyperlink" Target="https://www.cgccards.com/certlookup/1401014268252/" TargetMode="External"/><Relationship Id="rId3267" Type="http://schemas.openxmlformats.org/officeDocument/2006/relationships/hyperlink" Target="https://ccg-imaging-cgc-tradingcards-production.s3.amazonaws.com/17425898-3032-443f-8868-87cf165f4280/CAR6035585-245_OBV.jpg,https://ccg-imaging-cgc-tradingcards-production.s3.amazonaws.com/17425898-3032-443f-8868-87cf165f4280/CAR6035585-245_REV.jpg" TargetMode="External"/><Relationship Id="rId135" Type="http://schemas.openxmlformats.org/officeDocument/2006/relationships/hyperlink" Target="https://ccg-imaging-cgc-tradingcards-production.s3.amazonaws.com/be9ea86a-e4fc-4eb7-80e8-9fd1d2b39f85/CRD1401014268-252_OBV.jpg,https://ccg-imaging-cgc-tradingcards-production.s3.amazonaws.com/be9ea86a-e4fc-4eb7-80e8-9fd1d2b39f85/CRD1401014268-252_REV.jpg" TargetMode="External"/><Relationship Id="rId3266" Type="http://schemas.openxmlformats.org/officeDocument/2006/relationships/hyperlink" Target="https://ccg-imaging-cgc-tradingcards-production.s3.amazonaws.com/17425898-3032-443f-8868-87cf165f4280/CAR6035585-245_REV.jpg" TargetMode="External"/><Relationship Id="rId134" Type="http://schemas.openxmlformats.org/officeDocument/2006/relationships/hyperlink" Target="https://ccg-imaging-cgc-tradingcards-production.s3.amazonaws.com/be9ea86a-e4fc-4eb7-80e8-9fd1d2b39f85/CRD1401014268-252_REV.jpg" TargetMode="External"/><Relationship Id="rId3269" Type="http://schemas.openxmlformats.org/officeDocument/2006/relationships/hyperlink" Target="https://ccg-imaging-cgc-tradingcards-production.s3.amazonaws.com/17425898-3310-464f-ade8-96838f3ca184/CAR6035585-246_OBV.jpg" TargetMode="External"/><Relationship Id="rId133" Type="http://schemas.openxmlformats.org/officeDocument/2006/relationships/hyperlink" Target="https://ccg-imaging-cgc-tradingcards-production.s3.amazonaws.com/be9ea86a-e4fc-4eb7-80e8-9fd1d2b39f85/CRD1401014268-252_OBV.jpg" TargetMode="External"/><Relationship Id="rId3268" Type="http://schemas.openxmlformats.org/officeDocument/2006/relationships/hyperlink" Target="https://www.cgccards.com/certlookup/6035585245/" TargetMode="External"/><Relationship Id="rId172" Type="http://schemas.openxmlformats.org/officeDocument/2006/relationships/hyperlink" Target="https://www.cgccards.com/certlookup/1401031218271/" TargetMode="External"/><Relationship Id="rId171" Type="http://schemas.openxmlformats.org/officeDocument/2006/relationships/hyperlink" Target="https://ccg-imaging-csg-cards-production.s3.amazonaws.com/cf970ecd-2ca2-4c6c-9eb8-50b5ee188405/CSG1401031218-271_OBV.jpg,https://ccg-imaging-csg-cards-production.s3.amazonaws.com/cf970ecd-2ca2-4c6c-9eb8-50b5ee188405/CSG1401031218-271_REV.jpg" TargetMode="External"/><Relationship Id="rId170" Type="http://schemas.openxmlformats.org/officeDocument/2006/relationships/hyperlink" Target="https://ccg-imaging-csg-cards-production.s3.amazonaws.com/cf970ecd-2ca2-4c6c-9eb8-50b5ee188405/CSG1401031218-271_REV.jpg" TargetMode="External"/><Relationship Id="rId3290" Type="http://schemas.openxmlformats.org/officeDocument/2006/relationships/hyperlink" Target="https://ccg-imaging-cgc-tradingcards-production.s3.amazonaws.com/17428279-7309-44b4-85e2-e01d3a1d8b00/CAR6035587-004_REV.jpg" TargetMode="External"/><Relationship Id="rId3292" Type="http://schemas.openxmlformats.org/officeDocument/2006/relationships/hyperlink" Target="https://www.cgccards.com/certlookup/6035587004/" TargetMode="External"/><Relationship Id="rId3291" Type="http://schemas.openxmlformats.org/officeDocument/2006/relationships/hyperlink" Target="https://ccg-imaging-cgc-tradingcards-production.s3.amazonaws.com/17428279-7309-44b4-85e2-e01d3a1d8b00/CAR6035587-004_OBV.jpg,https://ccg-imaging-cgc-tradingcards-production.s3.amazonaws.com/17428279-7309-44b4-85e2-e01d3a1d8b00/CAR6035587-004_REV.jpg" TargetMode="External"/><Relationship Id="rId3294" Type="http://schemas.openxmlformats.org/officeDocument/2006/relationships/hyperlink" Target="https://ccg-imaging-cgc-tradingcards-production.s3.amazonaws.com/17428279-76d5-45e9-9471-74ce0b959244/CAR6035587-005_REV.jpg" TargetMode="External"/><Relationship Id="rId3293" Type="http://schemas.openxmlformats.org/officeDocument/2006/relationships/hyperlink" Target="https://ccg-imaging-cgc-tradingcards-production.s3.amazonaws.com/17428279-76d5-45e9-9471-74ce0b959244/CAR6035587-005_OBV.jpg" TargetMode="External"/><Relationship Id="rId165" Type="http://schemas.openxmlformats.org/officeDocument/2006/relationships/hyperlink" Target="https://ccg-imaging-cgc-tradingcards-production.s3.amazonaws.com/511b33c9-4552-4dea-9bb3-7e86dc1ecc9e/CSG1401029995-082_OBV.jpg" TargetMode="External"/><Relationship Id="rId3296" Type="http://schemas.openxmlformats.org/officeDocument/2006/relationships/hyperlink" Target="https://www.cgccards.com/certlookup/6035587005/" TargetMode="External"/><Relationship Id="rId164" Type="http://schemas.openxmlformats.org/officeDocument/2006/relationships/hyperlink" Target="https://www.cgccards.com/certlookup/1401029993182/" TargetMode="External"/><Relationship Id="rId3295" Type="http://schemas.openxmlformats.org/officeDocument/2006/relationships/hyperlink" Target="https://ccg-imaging-cgc-tradingcards-production.s3.amazonaws.com/17428279-76d5-45e9-9471-74ce0b959244/CAR6035587-005_OBV.jpg,https://ccg-imaging-cgc-tradingcards-production.s3.amazonaws.com/17428279-76d5-45e9-9471-74ce0b959244/CAR6035587-005_REV.jpg" TargetMode="External"/><Relationship Id="rId163" Type="http://schemas.openxmlformats.org/officeDocument/2006/relationships/hyperlink" Target="https://ccg-imaging-cgc-tradingcards-production.s3.amazonaws.com/a5e5fa66-0552-40ba-80d3-49ff2dfdf4f1/CSG1401029993-182_OBV.jpg,https://ccg-imaging-cgc-tradingcards-production.s3.amazonaws.com/a5e5fa66-0552-40ba-80d3-49ff2dfdf4f1/CSG1401029993-182_REV.jpg" TargetMode="External"/><Relationship Id="rId3298" Type="http://schemas.openxmlformats.org/officeDocument/2006/relationships/hyperlink" Target="https://ccg-imaging-cgc-tradingcards-production.s3.amazonaws.com/17428279-79cd-4d77-8fa2-4ec2d0f537ee/CAR6035587-006_REV.jpg" TargetMode="External"/><Relationship Id="rId162" Type="http://schemas.openxmlformats.org/officeDocument/2006/relationships/hyperlink" Target="https://ccg-imaging-cgc-tradingcards-production.s3.amazonaws.com/a5e5fa66-0552-40ba-80d3-49ff2dfdf4f1/CSG1401029993-182_REV.jpg" TargetMode="External"/><Relationship Id="rId3297" Type="http://schemas.openxmlformats.org/officeDocument/2006/relationships/hyperlink" Target="https://ccg-imaging-cgc-tradingcards-production.s3.amazonaws.com/17428279-79cd-4d77-8fa2-4ec2d0f537ee/CAR6035587-006_OBV.jpg" TargetMode="External"/><Relationship Id="rId169" Type="http://schemas.openxmlformats.org/officeDocument/2006/relationships/hyperlink" Target="https://ccg-imaging-csg-cards-production.s3.amazonaws.com/cf970ecd-2ca2-4c6c-9eb8-50b5ee188405/CSG1401031218-271_OBV.jpg" TargetMode="External"/><Relationship Id="rId168" Type="http://schemas.openxmlformats.org/officeDocument/2006/relationships/hyperlink" Target="https://www.cgccards.com/certlookup/1401029995082/" TargetMode="External"/><Relationship Id="rId3299" Type="http://schemas.openxmlformats.org/officeDocument/2006/relationships/hyperlink" Target="https://ccg-imaging-cgc-tradingcards-production.s3.amazonaws.com/17428279-79cd-4d77-8fa2-4ec2d0f537ee/CAR6035587-006_OBV.jpg,https://ccg-imaging-cgc-tradingcards-production.s3.amazonaws.com/17428279-79cd-4d77-8fa2-4ec2d0f537ee/CAR6035587-006_REV.jpg" TargetMode="External"/><Relationship Id="rId167" Type="http://schemas.openxmlformats.org/officeDocument/2006/relationships/hyperlink" Target="https://ccg-imaging-cgc-tradingcards-production.s3.amazonaws.com/511b33c9-4552-4dea-9bb3-7e86dc1ecc9e/CSG1401029995-082_OBV.jpg,https://ccg-imaging-cgc-tradingcards-production.s3.amazonaws.com/511b33c9-4552-4dea-9bb3-7e86dc1ecc9e/CSG1401029995-082_REV.jpg" TargetMode="External"/><Relationship Id="rId166" Type="http://schemas.openxmlformats.org/officeDocument/2006/relationships/hyperlink" Target="https://ccg-imaging-cgc-tradingcards-production.s3.amazonaws.com/511b33c9-4552-4dea-9bb3-7e86dc1ecc9e/CSG1401029995-082_REV.jpg" TargetMode="External"/><Relationship Id="rId161" Type="http://schemas.openxmlformats.org/officeDocument/2006/relationships/hyperlink" Target="https://ccg-imaging-cgc-tradingcards-production.s3.amazonaws.com/a5e5fa66-0552-40ba-80d3-49ff2dfdf4f1/CSG1401029993-182_OBV.jpg" TargetMode="External"/><Relationship Id="rId160" Type="http://schemas.openxmlformats.org/officeDocument/2006/relationships/hyperlink" Target="https://www.cgccards.com/certlookup/1401029993168/" TargetMode="External"/><Relationship Id="rId159" Type="http://schemas.openxmlformats.org/officeDocument/2006/relationships/hyperlink" Target="https://ccg-imaging-cgc-tradingcards-production.s3.amazonaws.com/8ece5dd0-9ad1-43db-9352-31e9a8023ec5/CSG1401029993-168_OBV.jpg,https://ccg-imaging-cgc-tradingcards-production.s3.amazonaws.com/8ece5dd0-9ad1-43db-9352-31e9a8023ec5/CSG1401029993-168_REV.jpg" TargetMode="External"/><Relationship Id="rId3281" Type="http://schemas.openxmlformats.org/officeDocument/2006/relationships/hyperlink" Target="https://ccg-imaging-cgc-tradingcards-production.s3.amazonaws.com/17425902-164c-4d8d-8285-f6d433baa46c/CAR6035585-250_OBV.jpg" TargetMode="External"/><Relationship Id="rId3280" Type="http://schemas.openxmlformats.org/officeDocument/2006/relationships/hyperlink" Target="https://www.cgccards.com/certlookup/6035585249/" TargetMode="External"/><Relationship Id="rId3283" Type="http://schemas.openxmlformats.org/officeDocument/2006/relationships/hyperlink" Target="https://ccg-imaging-cgc-tradingcards-production.s3.amazonaws.com/17425902-164c-4d8d-8285-f6d433baa46c/CAR6035585-250_OBV.jpg,https://ccg-imaging-cgc-tradingcards-production.s3.amazonaws.com/17425902-164c-4d8d-8285-f6d433baa46c/CAR6035585-250_REV.jpg" TargetMode="External"/><Relationship Id="rId3282" Type="http://schemas.openxmlformats.org/officeDocument/2006/relationships/hyperlink" Target="https://ccg-imaging-cgc-tradingcards-production.s3.amazonaws.com/17425902-164c-4d8d-8285-f6d433baa46c/CAR6035585-250_REV.jpg" TargetMode="External"/><Relationship Id="rId154" Type="http://schemas.openxmlformats.org/officeDocument/2006/relationships/hyperlink" Target="https://ccg-imaging-cgc-tradingcards-production.s3.amazonaws.com/0a1ae30a-6786-478d-af1a-80c439315044/CSG1401029993-159_REV.jpg" TargetMode="External"/><Relationship Id="rId3285" Type="http://schemas.openxmlformats.org/officeDocument/2006/relationships/hyperlink" Target="https://ccg-imaging-cgc-tradingcards-production.s3.amazonaws.com/17425902-31a0-4f29-ab56-e4e58580e34e/CAR6035585-255_OBV.jpg" TargetMode="External"/><Relationship Id="rId153" Type="http://schemas.openxmlformats.org/officeDocument/2006/relationships/hyperlink" Target="https://ccg-imaging-cgc-tradingcards-production.s3.amazonaws.com/0a1ae30a-6786-478d-af1a-80c439315044/CSG1401029993-159_OBV.jpg" TargetMode="External"/><Relationship Id="rId3284" Type="http://schemas.openxmlformats.org/officeDocument/2006/relationships/hyperlink" Target="https://www.cgccards.com/certlookup/6035585250/" TargetMode="External"/><Relationship Id="rId152" Type="http://schemas.openxmlformats.org/officeDocument/2006/relationships/hyperlink" Target="https://www.cgccards.com/certlookup/1401026883042/" TargetMode="External"/><Relationship Id="rId3287" Type="http://schemas.openxmlformats.org/officeDocument/2006/relationships/hyperlink" Target="https://ccg-imaging-cgc-tradingcards-production.s3.amazonaws.com/17425902-31a0-4f29-ab56-e4e58580e34e/CAR6035585-255_OBV.jpg,https://ccg-imaging-cgc-tradingcards-production.s3.amazonaws.com/17425902-31a0-4f29-ab56-e4e58580e34e/CAR6035585-255_REV.jpg" TargetMode="External"/><Relationship Id="rId151" Type="http://schemas.openxmlformats.org/officeDocument/2006/relationships/hyperlink" Target="https://ccg-imaging-cgc-tradingcards-production.s3.amazonaws.com/3108e754-acf1-47b0-8631-11c6078c8d71/CGC1401026883-042_OBV.jpg,https://ccg-imaging-cgc-tradingcards-production.s3.amazonaws.com/3108e754-acf1-47b0-8631-11c6078c8d71/CGC1401026883-042_REV.jpg" TargetMode="External"/><Relationship Id="rId3286" Type="http://schemas.openxmlformats.org/officeDocument/2006/relationships/hyperlink" Target="https://ccg-imaging-cgc-tradingcards-production.s3.amazonaws.com/17425902-31a0-4f29-ab56-e4e58580e34e/CAR6035585-255_REV.jpg" TargetMode="External"/><Relationship Id="rId158" Type="http://schemas.openxmlformats.org/officeDocument/2006/relationships/hyperlink" Target="https://ccg-imaging-cgc-tradingcards-production.s3.amazonaws.com/8ece5dd0-9ad1-43db-9352-31e9a8023ec5/CSG1401029993-168_REV.jpg" TargetMode="External"/><Relationship Id="rId3289" Type="http://schemas.openxmlformats.org/officeDocument/2006/relationships/hyperlink" Target="https://ccg-imaging-cgc-tradingcards-production.s3.amazonaws.com/17428279-7309-44b4-85e2-e01d3a1d8b00/CAR6035587-004_OBV.jpg" TargetMode="External"/><Relationship Id="rId157" Type="http://schemas.openxmlformats.org/officeDocument/2006/relationships/hyperlink" Target="https://ccg-imaging-cgc-tradingcards-production.s3.amazonaws.com/8ece5dd0-9ad1-43db-9352-31e9a8023ec5/CSG1401029993-168_OBV.jpg" TargetMode="External"/><Relationship Id="rId3288" Type="http://schemas.openxmlformats.org/officeDocument/2006/relationships/hyperlink" Target="https://www.cgccards.com/certlookup/6035585255/" TargetMode="External"/><Relationship Id="rId156" Type="http://schemas.openxmlformats.org/officeDocument/2006/relationships/hyperlink" Target="https://www.cgccards.com/certlookup/1401029993159/" TargetMode="External"/><Relationship Id="rId155" Type="http://schemas.openxmlformats.org/officeDocument/2006/relationships/hyperlink" Target="https://ccg-imaging-cgc-tradingcards-production.s3.amazonaws.com/0a1ae30a-6786-478d-af1a-80c439315044/CSG1401029993-159_OBV.jpg,https://ccg-imaging-cgc-tradingcards-production.s3.amazonaws.com/0a1ae30a-6786-478d-af1a-80c439315044/CSG1401029993-159_REV.jpg" TargetMode="External"/><Relationship Id="rId2820" Type="http://schemas.openxmlformats.org/officeDocument/2006/relationships/hyperlink" Target="https://www.cgccards.com/certlookup/1401036708266/" TargetMode="External"/><Relationship Id="rId2821" Type="http://schemas.openxmlformats.org/officeDocument/2006/relationships/hyperlink" Target="https://ccg-imaging-cgc-tradingcards-production.s3.amazonaws.com/033b661d-8b96-45b2-ae98-0774654fe54d/CRD1401036714-039_OBV.jpg" TargetMode="External"/><Relationship Id="rId2822" Type="http://schemas.openxmlformats.org/officeDocument/2006/relationships/hyperlink" Target="https://ccg-imaging-cgc-tradingcards-production.s3.amazonaws.com/033b661d-8b96-45b2-ae98-0774654fe54d/CRD1401036714-039_REV.jpg" TargetMode="External"/><Relationship Id="rId2823" Type="http://schemas.openxmlformats.org/officeDocument/2006/relationships/hyperlink" Target="https://ccg-imaging-cgc-tradingcards-production.s3.amazonaws.com/033b661d-8b96-45b2-ae98-0774654fe54d/CRD1401036714-039_OBV.jpg,https://ccg-imaging-cgc-tradingcards-production.s3.amazonaws.com/033b661d-8b96-45b2-ae98-0774654fe54d/CRD1401036714-039_REV.jpg" TargetMode="External"/><Relationship Id="rId2824" Type="http://schemas.openxmlformats.org/officeDocument/2006/relationships/hyperlink" Target="https://www.cgccards.com/certlookup/1401036714039/" TargetMode="External"/><Relationship Id="rId2825" Type="http://schemas.openxmlformats.org/officeDocument/2006/relationships/hyperlink" Target="https://ccg-imaging-cgc-tradingcards-production.s3.amazonaws.com/32d59fc2-77ff-4983-8663-40b8a2044116/CRD1401036714-040_OBV.jpg" TargetMode="External"/><Relationship Id="rId2826" Type="http://schemas.openxmlformats.org/officeDocument/2006/relationships/hyperlink" Target="https://ccg-imaging-cgc-tradingcards-production.s3.amazonaws.com/32d59fc2-77ff-4983-8663-40b8a2044116/CRD1401036714-040_REV.jpg" TargetMode="External"/><Relationship Id="rId2827" Type="http://schemas.openxmlformats.org/officeDocument/2006/relationships/hyperlink" Target="https://ccg-imaging-cgc-tradingcards-production.s3.amazonaws.com/32d59fc2-77ff-4983-8663-40b8a2044116/CRD1401036714-040_OBV.jpg,https://ccg-imaging-cgc-tradingcards-production.s3.amazonaws.com/32d59fc2-77ff-4983-8663-40b8a2044116/CRD1401036714-040_REV.jpg" TargetMode="External"/><Relationship Id="rId2828" Type="http://schemas.openxmlformats.org/officeDocument/2006/relationships/hyperlink" Target="https://www.cgccards.com/certlookup/1401036714040/" TargetMode="External"/><Relationship Id="rId2829" Type="http://schemas.openxmlformats.org/officeDocument/2006/relationships/hyperlink" Target="https://ccg-imaging-cgc-tradingcards-production.s3.amazonaws.com/14303197-efcc-458c-a8e9-917331e4d939/CGC1401036716-102_OBV.jpg" TargetMode="External"/><Relationship Id="rId2810" Type="http://schemas.openxmlformats.org/officeDocument/2006/relationships/hyperlink" Target="https://ccg-imaging-cgc-tradingcards-production.s3.amazonaws.com/0716adc3-5873-4d5e-9ab4-b08ae0dc1144/CRD1401036693-166_REV.jpg" TargetMode="External"/><Relationship Id="rId2811" Type="http://schemas.openxmlformats.org/officeDocument/2006/relationships/hyperlink" Target="https://ccg-imaging-cgc-tradingcards-production.s3.amazonaws.com/0716adc3-5873-4d5e-9ab4-b08ae0dc1144/CRD1401036693-166_OBV.jpg,https://ccg-imaging-cgc-tradingcards-production.s3.amazonaws.com/0716adc3-5873-4d5e-9ab4-b08ae0dc1144/CRD1401036693-166_REV.jpg" TargetMode="External"/><Relationship Id="rId2812" Type="http://schemas.openxmlformats.org/officeDocument/2006/relationships/hyperlink" Target="https://www.cgccards.com/certlookup/1401036693166/" TargetMode="External"/><Relationship Id="rId2813" Type="http://schemas.openxmlformats.org/officeDocument/2006/relationships/hyperlink" Target="https://ccg-imaging-cgc-tradingcards-production.s3.amazonaws.com/3ad570a6-4ab0-4a1d-ab77-c9f5bc3a5b34/CRD1401036708-011_OBV.jpg" TargetMode="External"/><Relationship Id="rId2814" Type="http://schemas.openxmlformats.org/officeDocument/2006/relationships/hyperlink" Target="https://ccg-imaging-cgc-tradingcards-production.s3.amazonaws.com/3ad570a6-4ab0-4a1d-ab77-c9f5bc3a5b34/CRD1401036708-011_REV.jpg" TargetMode="External"/><Relationship Id="rId2815" Type="http://schemas.openxmlformats.org/officeDocument/2006/relationships/hyperlink" Target="https://ccg-imaging-cgc-tradingcards-production.s3.amazonaws.com/3ad570a6-4ab0-4a1d-ab77-c9f5bc3a5b34/CRD1401036708-011_OBV.jpg,https://ccg-imaging-cgc-tradingcards-production.s3.amazonaws.com/3ad570a6-4ab0-4a1d-ab77-c9f5bc3a5b34/CRD1401036708-011_REV.jpg" TargetMode="External"/><Relationship Id="rId2816" Type="http://schemas.openxmlformats.org/officeDocument/2006/relationships/hyperlink" Target="https://www.cgccards.com/certlookup/1401036708011/" TargetMode="External"/><Relationship Id="rId2817" Type="http://schemas.openxmlformats.org/officeDocument/2006/relationships/hyperlink" Target="https://ccg-imaging-cgc-tradingcards-production.s3.amazonaws.com/b920f1f7-b896-41e1-82cd-f3e8f240a323/CRD1401036708-266_OBV.jpg" TargetMode="External"/><Relationship Id="rId2818" Type="http://schemas.openxmlformats.org/officeDocument/2006/relationships/hyperlink" Target="https://ccg-imaging-cgc-tradingcards-production.s3.amazonaws.com/b920f1f7-b896-41e1-82cd-f3e8f240a323/CRD1401036708-266_REV.jpg" TargetMode="External"/><Relationship Id="rId2819" Type="http://schemas.openxmlformats.org/officeDocument/2006/relationships/hyperlink" Target="https://ccg-imaging-cgc-tradingcards-production.s3.amazonaws.com/b920f1f7-b896-41e1-82cd-f3e8f240a323/CRD1401036708-266_OBV.jpg,https://ccg-imaging-cgc-tradingcards-production.s3.amazonaws.com/b920f1f7-b896-41e1-82cd-f3e8f240a323/CRD1401036708-266_REV.jpg" TargetMode="External"/><Relationship Id="rId1510" Type="http://schemas.openxmlformats.org/officeDocument/2006/relationships/hyperlink" Target="https://ccg-imaging-cgc-tradingcards-production.s3.amazonaws.com/17365400-99fb-4aa0-a6fa-230c8de8dffe/CAR6016734-157_REV.jpg" TargetMode="External"/><Relationship Id="rId2841" Type="http://schemas.openxmlformats.org/officeDocument/2006/relationships/hyperlink" Target="https://ccg-imaging-csg-cards-production.s3.amazonaws.com/c612a9ca-9b67-4bee-9ee6-6306fb9c5d78/CSG1401036717-265_OBV.jpg" TargetMode="External"/><Relationship Id="rId1511" Type="http://schemas.openxmlformats.org/officeDocument/2006/relationships/hyperlink" Target="https://ccg-imaging-cgc-tradingcards-production.s3.amazonaws.com/17365400-99fb-4aa0-a6fa-230c8de8dffe/CAR6016734-157_OBV.jpg,https://ccg-imaging-cgc-tradingcards-production.s3.amazonaws.com/17365400-99fb-4aa0-a6fa-230c8de8dffe/CAR6016734-157_REV.jpg" TargetMode="External"/><Relationship Id="rId2842" Type="http://schemas.openxmlformats.org/officeDocument/2006/relationships/hyperlink" Target="https://ccg-imaging-csg-cards-production.s3.amazonaws.com/c612a9ca-9b67-4bee-9ee6-6306fb9c5d78/CSG1401036717-265_REV.jpg" TargetMode="External"/><Relationship Id="rId1512" Type="http://schemas.openxmlformats.org/officeDocument/2006/relationships/hyperlink" Target="https://www.cgccards.com/certlookup/6016734157/" TargetMode="External"/><Relationship Id="rId2843" Type="http://schemas.openxmlformats.org/officeDocument/2006/relationships/hyperlink" Target="https://ccg-imaging-csg-cards-production.s3.amazonaws.com/c612a9ca-9b67-4bee-9ee6-6306fb9c5d78/CSG1401036717-265_OBV.jpg,https://ccg-imaging-csg-cards-production.s3.amazonaws.com/c612a9ca-9b67-4bee-9ee6-6306fb9c5d78/CSG1401036717-265_REV.jpg" TargetMode="External"/><Relationship Id="rId1513" Type="http://schemas.openxmlformats.org/officeDocument/2006/relationships/hyperlink" Target="https://ccg-imaging-cgc-tradingcards-production.s3.amazonaws.com/17365401-29ca-4192-ad47-27a0135e1e02/CAR6016734-158_OBV.jpg" TargetMode="External"/><Relationship Id="rId2844" Type="http://schemas.openxmlformats.org/officeDocument/2006/relationships/hyperlink" Target="https://www.cgccards.com/certlookup/1401036717265/" TargetMode="External"/><Relationship Id="rId1514" Type="http://schemas.openxmlformats.org/officeDocument/2006/relationships/hyperlink" Target="https://ccg-imaging-cgc-tradingcards-production.s3.amazonaws.com/17365401-29ca-4192-ad47-27a0135e1e02/CAR6016734-158_REV.jpg" TargetMode="External"/><Relationship Id="rId2845" Type="http://schemas.openxmlformats.org/officeDocument/2006/relationships/hyperlink" Target="https://ccg-imaging-csg-cards-production.s3.amazonaws.com/508d3200-51e6-4f1f-b45b-de72861a2e2a/CSG1401036717-266_OBV.jpg" TargetMode="External"/><Relationship Id="rId1515" Type="http://schemas.openxmlformats.org/officeDocument/2006/relationships/hyperlink" Target="https://ccg-imaging-cgc-tradingcards-production.s3.amazonaws.com/17365401-29ca-4192-ad47-27a0135e1e02/CAR6016734-158_OBV.jpg,https://ccg-imaging-cgc-tradingcards-production.s3.amazonaws.com/17365401-29ca-4192-ad47-27a0135e1e02/CAR6016734-158_REV.jpg" TargetMode="External"/><Relationship Id="rId2846" Type="http://schemas.openxmlformats.org/officeDocument/2006/relationships/hyperlink" Target="https://ccg-imaging-csg-cards-production.s3.amazonaws.com/508d3200-51e6-4f1f-b45b-de72861a2e2a/CSG1401036717-266_REV.jpg" TargetMode="External"/><Relationship Id="rId1516" Type="http://schemas.openxmlformats.org/officeDocument/2006/relationships/hyperlink" Target="https://www.cgccards.com/certlookup/6016734158/" TargetMode="External"/><Relationship Id="rId2847" Type="http://schemas.openxmlformats.org/officeDocument/2006/relationships/hyperlink" Target="https://ccg-imaging-csg-cards-production.s3.amazonaws.com/508d3200-51e6-4f1f-b45b-de72861a2e2a/CSG1401036717-266_OBV.jpg,https://ccg-imaging-csg-cards-production.s3.amazonaws.com/508d3200-51e6-4f1f-b45b-de72861a2e2a/CSG1401036717-266_REV.jpg" TargetMode="External"/><Relationship Id="rId1517" Type="http://schemas.openxmlformats.org/officeDocument/2006/relationships/hyperlink" Target="https://ccg-imaging-cgc-tradingcards-production.s3.amazonaws.com/17365436-1900-4838-99c6-4a72f0aff6e7/CAR6016742-038_OBV.jpg" TargetMode="External"/><Relationship Id="rId2848" Type="http://schemas.openxmlformats.org/officeDocument/2006/relationships/hyperlink" Target="https://www.cgccards.com/certlookup/1401036717266/" TargetMode="External"/><Relationship Id="rId1518" Type="http://schemas.openxmlformats.org/officeDocument/2006/relationships/hyperlink" Target="https://ccg-imaging-cgc-tradingcards-production.s3.amazonaws.com/17365436-1900-4838-99c6-4a72f0aff6e7/CAR6016742-038_REV.jpg" TargetMode="External"/><Relationship Id="rId2849" Type="http://schemas.openxmlformats.org/officeDocument/2006/relationships/hyperlink" Target="https://ccg-imaging-csg-cards-production.s3.amazonaws.com/1c1ba9be-55cb-46e1-9495-15166c693ac7/CSG1401036717-270_OBV.jpg" TargetMode="External"/><Relationship Id="rId1519" Type="http://schemas.openxmlformats.org/officeDocument/2006/relationships/hyperlink" Target="https://ccg-imaging-cgc-tradingcards-production.s3.amazonaws.com/17365436-1900-4838-99c6-4a72f0aff6e7/CAR6016742-038_OBV.jpg,https://ccg-imaging-cgc-tradingcards-production.s3.amazonaws.com/17365436-1900-4838-99c6-4a72f0aff6e7/CAR6016742-038_REV.jpg" TargetMode="External"/><Relationship Id="rId2840" Type="http://schemas.openxmlformats.org/officeDocument/2006/relationships/hyperlink" Target="https://www.cgccards.com/certlookup/1401036717264/" TargetMode="External"/><Relationship Id="rId2830" Type="http://schemas.openxmlformats.org/officeDocument/2006/relationships/hyperlink" Target="https://ccg-imaging-cgc-tradingcards-production.s3.amazonaws.com/14303197-efcc-458c-a8e9-917331e4d939/CGC1401036716-102_REV.jpg" TargetMode="External"/><Relationship Id="rId1500" Type="http://schemas.openxmlformats.org/officeDocument/2006/relationships/hyperlink" Target="https://www.cgccards.com/certlookup/6016734005/" TargetMode="External"/><Relationship Id="rId2831" Type="http://schemas.openxmlformats.org/officeDocument/2006/relationships/hyperlink" Target="https://ccg-imaging-cgc-tradingcards-production.s3.amazonaws.com/14303197-efcc-458c-a8e9-917331e4d939/CGC1401036716-102_OBV.jpg,https://ccg-imaging-cgc-tradingcards-production.s3.amazonaws.com/14303197-efcc-458c-a8e9-917331e4d939/CGC1401036716-102_REV.jpg" TargetMode="External"/><Relationship Id="rId1501" Type="http://schemas.openxmlformats.org/officeDocument/2006/relationships/hyperlink" Target="https://ccg-imaging-cgc-tradingcards-production.s3.amazonaws.com/17365383-8255-423b-98d5-d24093f042d7/CAR6016734-012_OBV.jpg" TargetMode="External"/><Relationship Id="rId2832" Type="http://schemas.openxmlformats.org/officeDocument/2006/relationships/hyperlink" Target="https://www.cgccards.com/certlookup/1401036716102/" TargetMode="External"/><Relationship Id="rId1502" Type="http://schemas.openxmlformats.org/officeDocument/2006/relationships/hyperlink" Target="https://ccg-imaging-cgc-tradingcards-production.s3.amazonaws.com/17365383-8255-423b-98d5-d24093f042d7/CAR6016734-012_REV.jpg" TargetMode="External"/><Relationship Id="rId2833" Type="http://schemas.openxmlformats.org/officeDocument/2006/relationships/hyperlink" Target="https://ccg-imaging-csg-cards-production.s3.amazonaws.com/6219bd13-8fdb-4e06-b590-a8e2164b596f/CSG1401036717-263_OBV.jpg" TargetMode="External"/><Relationship Id="rId1503" Type="http://schemas.openxmlformats.org/officeDocument/2006/relationships/hyperlink" Target="https://ccg-imaging-cgc-tradingcards-production.s3.amazonaws.com/17365383-8255-423b-98d5-d24093f042d7/CAR6016734-012_OBV.jpg,https://ccg-imaging-cgc-tradingcards-production.s3.amazonaws.com/17365383-8255-423b-98d5-d24093f042d7/CAR6016734-012_REV.jpg" TargetMode="External"/><Relationship Id="rId2834" Type="http://schemas.openxmlformats.org/officeDocument/2006/relationships/hyperlink" Target="https://ccg-imaging-csg-cards-production.s3.amazonaws.com/6219bd13-8fdb-4e06-b590-a8e2164b596f/CSG1401036717-263_REV.jpg" TargetMode="External"/><Relationship Id="rId1504" Type="http://schemas.openxmlformats.org/officeDocument/2006/relationships/hyperlink" Target="https://www.cgccards.com/certlookup/6016734012/" TargetMode="External"/><Relationship Id="rId2835" Type="http://schemas.openxmlformats.org/officeDocument/2006/relationships/hyperlink" Target="https://ccg-imaging-csg-cards-production.s3.amazonaws.com/6219bd13-8fdb-4e06-b590-a8e2164b596f/CSG1401036717-263_OBV.jpg,https://ccg-imaging-csg-cards-production.s3.amazonaws.com/6219bd13-8fdb-4e06-b590-a8e2164b596f/CSG1401036717-263_REV.jpg" TargetMode="External"/><Relationship Id="rId1505" Type="http://schemas.openxmlformats.org/officeDocument/2006/relationships/hyperlink" Target="https://ccg-imaging-cgc-tradingcards-production.s3.amazonaws.com/17365386-92c7-416b-bbcb-ca78b6cb564a/CAR6016734-043_OBV.jpg" TargetMode="External"/><Relationship Id="rId2836" Type="http://schemas.openxmlformats.org/officeDocument/2006/relationships/hyperlink" Target="https://www.cgccards.com/certlookup/1401036717263/" TargetMode="External"/><Relationship Id="rId1506" Type="http://schemas.openxmlformats.org/officeDocument/2006/relationships/hyperlink" Target="https://ccg-imaging-cgc-tradingcards-production.s3.amazonaws.com/17365386-92c7-416b-bbcb-ca78b6cb564a/CAR6016734-043_REV.jpg" TargetMode="External"/><Relationship Id="rId2837" Type="http://schemas.openxmlformats.org/officeDocument/2006/relationships/hyperlink" Target="https://ccg-imaging-csg-cards-production.s3.amazonaws.com/9acfef26-ea97-48b4-82da-a6d6d98e2bf6/CSG1401036717-264_OBV.jpg" TargetMode="External"/><Relationship Id="rId1507" Type="http://schemas.openxmlformats.org/officeDocument/2006/relationships/hyperlink" Target="https://ccg-imaging-cgc-tradingcards-production.s3.amazonaws.com/17365386-92c7-416b-bbcb-ca78b6cb564a/CAR6016734-043_OBV.jpg,https://ccg-imaging-cgc-tradingcards-production.s3.amazonaws.com/17365386-92c7-416b-bbcb-ca78b6cb564a/CAR6016734-043_REV.jpg" TargetMode="External"/><Relationship Id="rId2838" Type="http://schemas.openxmlformats.org/officeDocument/2006/relationships/hyperlink" Target="https://ccg-imaging-csg-cards-production.s3.amazonaws.com/9acfef26-ea97-48b4-82da-a6d6d98e2bf6/CSG1401036717-264_REV.jpg" TargetMode="External"/><Relationship Id="rId1508" Type="http://schemas.openxmlformats.org/officeDocument/2006/relationships/hyperlink" Target="https://www.cgccards.com/certlookup/6016734043/" TargetMode="External"/><Relationship Id="rId2839" Type="http://schemas.openxmlformats.org/officeDocument/2006/relationships/hyperlink" Target="https://ccg-imaging-csg-cards-production.s3.amazonaws.com/9acfef26-ea97-48b4-82da-a6d6d98e2bf6/CSG1401036717-264_OBV.jpg,https://ccg-imaging-csg-cards-production.s3.amazonaws.com/9acfef26-ea97-48b4-82da-a6d6d98e2bf6/CSG1401036717-264_REV.jpg" TargetMode="External"/><Relationship Id="rId1509" Type="http://schemas.openxmlformats.org/officeDocument/2006/relationships/hyperlink" Target="https://ccg-imaging-cgc-tradingcards-production.s3.amazonaws.com/17365400-99fb-4aa0-a6fa-230c8de8dffe/CAR6016734-157_OBV.jpg" TargetMode="External"/><Relationship Id="rId2800" Type="http://schemas.openxmlformats.org/officeDocument/2006/relationships/hyperlink" Target="https://www.cgccards.com/certlookup/1401036573277/" TargetMode="External"/><Relationship Id="rId2801" Type="http://schemas.openxmlformats.org/officeDocument/2006/relationships/hyperlink" Target="https://ccg-imaging-cgc-tradingcards-production.s3.amazonaws.com/79c5af85-0148-477d-b6ba-3bd7d124f896/CSG1401036573-279_OBV.jpg" TargetMode="External"/><Relationship Id="rId2802" Type="http://schemas.openxmlformats.org/officeDocument/2006/relationships/hyperlink" Target="https://ccg-imaging-cgc-tradingcards-production.s3.amazonaws.com/79c5af85-0148-477d-b6ba-3bd7d124f896/CSG1401036573-279_REV.jpg" TargetMode="External"/><Relationship Id="rId2803" Type="http://schemas.openxmlformats.org/officeDocument/2006/relationships/hyperlink" Target="https://ccg-imaging-cgc-tradingcards-production.s3.amazonaws.com/79c5af85-0148-477d-b6ba-3bd7d124f896/CSG1401036573-279_OBV.jpg,https://ccg-imaging-cgc-tradingcards-production.s3.amazonaws.com/79c5af85-0148-477d-b6ba-3bd7d124f896/CSG1401036573-279_REV.jpg" TargetMode="External"/><Relationship Id="rId2804" Type="http://schemas.openxmlformats.org/officeDocument/2006/relationships/hyperlink" Target="https://www.cgccards.com/certlookup/1401036573279/" TargetMode="External"/><Relationship Id="rId2805" Type="http://schemas.openxmlformats.org/officeDocument/2006/relationships/hyperlink" Target="https://ccg-imaging-cgc-tradingcards-production.s3.amazonaws.com/97171a25-a390-45c4-8176-ebca23133cc7/CRD1401036580-202_OBV.jpg" TargetMode="External"/><Relationship Id="rId2806" Type="http://schemas.openxmlformats.org/officeDocument/2006/relationships/hyperlink" Target="https://ccg-imaging-cgc-tradingcards-production.s3.amazonaws.com/97171a25-a390-45c4-8176-ebca23133cc7/CRD1401036580-202_REV.jpg" TargetMode="External"/><Relationship Id="rId2807" Type="http://schemas.openxmlformats.org/officeDocument/2006/relationships/hyperlink" Target="https://ccg-imaging-cgc-tradingcards-production.s3.amazonaws.com/97171a25-a390-45c4-8176-ebca23133cc7/CRD1401036580-202_OBV.jpg,https://ccg-imaging-cgc-tradingcards-production.s3.amazonaws.com/97171a25-a390-45c4-8176-ebca23133cc7/CRD1401036580-202_REV.jpg" TargetMode="External"/><Relationship Id="rId2808" Type="http://schemas.openxmlformats.org/officeDocument/2006/relationships/hyperlink" Target="https://www.cgccards.com/certlookup/1401036580202/" TargetMode="External"/><Relationship Id="rId2809" Type="http://schemas.openxmlformats.org/officeDocument/2006/relationships/hyperlink" Target="https://ccg-imaging-cgc-tradingcards-production.s3.amazonaws.com/0716adc3-5873-4d5e-9ab4-b08ae0dc1144/CRD1401036693-166_OBV.jpg" TargetMode="External"/><Relationship Id="rId1576" Type="http://schemas.openxmlformats.org/officeDocument/2006/relationships/hyperlink" Target="https://www.cgccards.com/certlookup/6035585051/" TargetMode="External"/><Relationship Id="rId1577" Type="http://schemas.openxmlformats.org/officeDocument/2006/relationships/hyperlink" Target="https://ccg-imaging-cgc-tradingcards-production.s3.amazonaws.com/17425870-178d-481d-91ce-990632b72a61/CAR6035585-056_OBV.jpg" TargetMode="External"/><Relationship Id="rId1578" Type="http://schemas.openxmlformats.org/officeDocument/2006/relationships/hyperlink" Target="https://ccg-imaging-cgc-tradingcards-production.s3.amazonaws.com/17425870-178d-481d-91ce-990632b72a61/CAR6035585-056_REV.jpg" TargetMode="External"/><Relationship Id="rId1579" Type="http://schemas.openxmlformats.org/officeDocument/2006/relationships/hyperlink" Target="https://ccg-imaging-cgc-tradingcards-production.s3.amazonaws.com/17425870-178d-481d-91ce-990632b72a61/CAR6035585-056_OBV.jpg,https://ccg-imaging-cgc-tradingcards-production.s3.amazonaws.com/17425870-178d-481d-91ce-990632b72a61/CAR6035585-056_REV.jpg" TargetMode="External"/><Relationship Id="rId987" Type="http://schemas.openxmlformats.org/officeDocument/2006/relationships/hyperlink" Target="https://ccg-imaging-cgc-tradingcards-production.s3.amazonaws.com/17291859-4609-495e-a722-cc54002c7baa/CAR6001866-234_OBV.jpg,https://ccg-imaging-cgc-tradingcards-production.s3.amazonaws.com/17291859-4609-495e-a722-cc54002c7baa/CAR6001866-234_REV.jpg" TargetMode="External"/><Relationship Id="rId986" Type="http://schemas.openxmlformats.org/officeDocument/2006/relationships/hyperlink" Target="https://ccg-imaging-cgc-tradingcards-production.s3.amazonaws.com/17291859-4609-495e-a722-cc54002c7baa/CAR6001866-234_REV.jpg" TargetMode="External"/><Relationship Id="rId985" Type="http://schemas.openxmlformats.org/officeDocument/2006/relationships/hyperlink" Target="https://ccg-imaging-cgc-tradingcards-production.s3.amazonaws.com/17291859-4609-495e-a722-cc54002c7baa/CAR6001866-234_OBV.jpg" TargetMode="External"/><Relationship Id="rId984" Type="http://schemas.openxmlformats.org/officeDocument/2006/relationships/hyperlink" Target="https://www.cgccards.com/certlookup/6001866119/" TargetMode="External"/><Relationship Id="rId989" Type="http://schemas.openxmlformats.org/officeDocument/2006/relationships/hyperlink" Target="https://ccg-imaging-cgc-tradingcards-production.s3.amazonaws.com/5a6d4305-98cc-4c19-99af-909ae71bfe18/CAR6001866-254_OBV.jpg" TargetMode="External"/><Relationship Id="rId988" Type="http://schemas.openxmlformats.org/officeDocument/2006/relationships/hyperlink" Target="https://www.cgccards.com/certlookup/6001866234/" TargetMode="External"/><Relationship Id="rId1570" Type="http://schemas.openxmlformats.org/officeDocument/2006/relationships/hyperlink" Target="https://ccg-imaging-cgc-tradingcards-production.s3.amazonaws.com/17425855-391c-4d2c-bd9e-eab5d7565199/CAR6035585-047_REV.jpg" TargetMode="External"/><Relationship Id="rId1571" Type="http://schemas.openxmlformats.org/officeDocument/2006/relationships/hyperlink" Target="https://ccg-imaging-cgc-tradingcards-production.s3.amazonaws.com/17425855-391c-4d2c-bd9e-eab5d7565199/CAR6035585-047_OBV.jpg,https://ccg-imaging-cgc-tradingcards-production.s3.amazonaws.com/17425855-391c-4d2c-bd9e-eab5d7565199/CAR6035585-047_REV.jpg" TargetMode="External"/><Relationship Id="rId983" Type="http://schemas.openxmlformats.org/officeDocument/2006/relationships/hyperlink" Target="https://ccg-imaging-cgc-tradingcards-production.s3.amazonaws.com/5fc3bf46-050d-4938-8f85-418d52f067df/CAR6001866-119_OBV.jpg,https://ccg-imaging-cgc-tradingcards-production.s3.amazonaws.com/5fc3bf46-050d-4938-8f85-418d52f067df/CAR6001866-119_REV.jpg" TargetMode="External"/><Relationship Id="rId1572" Type="http://schemas.openxmlformats.org/officeDocument/2006/relationships/hyperlink" Target="https://www.cgccards.com/certlookup/6035585047/" TargetMode="External"/><Relationship Id="rId982" Type="http://schemas.openxmlformats.org/officeDocument/2006/relationships/hyperlink" Target="https://ccg-imaging-cgc-tradingcards-production.s3.amazonaws.com/5fc3bf46-050d-4938-8f85-418d52f067df/CAR6001866-119_REV.jpg" TargetMode="External"/><Relationship Id="rId1573" Type="http://schemas.openxmlformats.org/officeDocument/2006/relationships/hyperlink" Target="https://ccg-imaging-cgc-tradingcards-production.s3.amazonaws.com/17425857-59d5-4ef7-8390-1c32bab2fd91/CAR6035585-051_OBV.jpg" TargetMode="External"/><Relationship Id="rId981" Type="http://schemas.openxmlformats.org/officeDocument/2006/relationships/hyperlink" Target="https://ccg-imaging-cgc-tradingcards-production.s3.amazonaws.com/5fc3bf46-050d-4938-8f85-418d52f067df/CAR6001866-119_OBV.jpg" TargetMode="External"/><Relationship Id="rId1574" Type="http://schemas.openxmlformats.org/officeDocument/2006/relationships/hyperlink" Target="https://ccg-imaging-cgc-tradingcards-production.s3.amazonaws.com/17425857-59d5-4ef7-8390-1c32bab2fd91/CAR6035585-051_REV.jpg" TargetMode="External"/><Relationship Id="rId980" Type="http://schemas.openxmlformats.org/officeDocument/2006/relationships/hyperlink" Target="https://www.cgccards.com/certlookup/6001866104/" TargetMode="External"/><Relationship Id="rId1575" Type="http://schemas.openxmlformats.org/officeDocument/2006/relationships/hyperlink" Target="https://ccg-imaging-cgc-tradingcards-production.s3.amazonaws.com/17425857-59d5-4ef7-8390-1c32bab2fd91/CAR6035585-051_OBV.jpg,https://ccg-imaging-cgc-tradingcards-production.s3.amazonaws.com/17425857-59d5-4ef7-8390-1c32bab2fd91/CAR6035585-051_REV.jpg" TargetMode="External"/><Relationship Id="rId1565" Type="http://schemas.openxmlformats.org/officeDocument/2006/relationships/hyperlink" Target="https://ccg-imaging-cgc-tradingcards-production.s3.amazonaws.com/17425855-3657-4607-a4a6-eda4825cc9ad/CAR6035585-046_OBV.jpg" TargetMode="External"/><Relationship Id="rId2896" Type="http://schemas.openxmlformats.org/officeDocument/2006/relationships/hyperlink" Target="https://www.cgccards.com/certlookup/1401045945061/" TargetMode="External"/><Relationship Id="rId1566" Type="http://schemas.openxmlformats.org/officeDocument/2006/relationships/hyperlink" Target="https://ccg-imaging-cgc-tradingcards-production.s3.amazonaws.com/17425855-3657-4607-a4a6-eda4825cc9ad/CAR6035585-046_REV.jpg" TargetMode="External"/><Relationship Id="rId2897" Type="http://schemas.openxmlformats.org/officeDocument/2006/relationships/hyperlink" Target="https://ccg-imaging-cgc-tradingcards-production.s3.amazonaws.com/e37a695b-4991-4596-9bcf-fe984e635cc4/CSG1401045945-064_OBV.jpg" TargetMode="External"/><Relationship Id="rId1567" Type="http://schemas.openxmlformats.org/officeDocument/2006/relationships/hyperlink" Target="https://ccg-imaging-cgc-tradingcards-production.s3.amazonaws.com/17425855-3657-4607-a4a6-eda4825cc9ad/CAR6035585-046_OBV.jpg,https://ccg-imaging-cgc-tradingcards-production.s3.amazonaws.com/17425855-3657-4607-a4a6-eda4825cc9ad/CAR6035585-046_REV.jpg" TargetMode="External"/><Relationship Id="rId2898" Type="http://schemas.openxmlformats.org/officeDocument/2006/relationships/hyperlink" Target="https://ccg-imaging-cgc-tradingcards-production.s3.amazonaws.com/e37a695b-4991-4596-9bcf-fe984e635cc4/CSG1401045945-064_REV.jpg" TargetMode="External"/><Relationship Id="rId1568" Type="http://schemas.openxmlformats.org/officeDocument/2006/relationships/hyperlink" Target="https://www.cgccards.com/certlookup/6035585046/" TargetMode="External"/><Relationship Id="rId2899" Type="http://schemas.openxmlformats.org/officeDocument/2006/relationships/hyperlink" Target="https://ccg-imaging-cgc-tradingcards-production.s3.amazonaws.com/e37a695b-4991-4596-9bcf-fe984e635cc4/CSG1401045945-064_OBV.jpg,https://ccg-imaging-cgc-tradingcards-production.s3.amazonaws.com/e37a695b-4991-4596-9bcf-fe984e635cc4/CSG1401045945-064_REV.jpg" TargetMode="External"/><Relationship Id="rId1569" Type="http://schemas.openxmlformats.org/officeDocument/2006/relationships/hyperlink" Target="https://ccg-imaging-cgc-tradingcards-production.s3.amazonaws.com/17425855-391c-4d2c-bd9e-eab5d7565199/CAR6035585-047_OBV.jpg" TargetMode="External"/><Relationship Id="rId976" Type="http://schemas.openxmlformats.org/officeDocument/2006/relationships/hyperlink" Target="https://www.cgccards.com/certlookup/6001864275/" TargetMode="External"/><Relationship Id="rId975" Type="http://schemas.openxmlformats.org/officeDocument/2006/relationships/hyperlink" Target="https://ccg-imaging-cgc-tradingcards-production.s3.amazonaws.com/2c820e6f-e505-4a71-a3c3-cf79362bae89/CAR6001864-275_OBV.jpg,https://ccg-imaging-cgc-tradingcards-production.s3.amazonaws.com/2c820e6f-e505-4a71-a3c3-cf79362bae89/CAR6001864-275_REV.jpg" TargetMode="External"/><Relationship Id="rId974" Type="http://schemas.openxmlformats.org/officeDocument/2006/relationships/hyperlink" Target="https://ccg-imaging-cgc-tradingcards-production.s3.amazonaws.com/2c820e6f-e505-4a71-a3c3-cf79362bae89/CAR6001864-275_REV.jpg" TargetMode="External"/><Relationship Id="rId973" Type="http://schemas.openxmlformats.org/officeDocument/2006/relationships/hyperlink" Target="https://ccg-imaging-cgc-tradingcards-production.s3.amazonaws.com/2c820e6f-e505-4a71-a3c3-cf79362bae89/CAR6001864-275_OBV.jpg" TargetMode="External"/><Relationship Id="rId979" Type="http://schemas.openxmlformats.org/officeDocument/2006/relationships/hyperlink" Target="https://ccg-imaging-cgc-tradingcards-production.s3.amazonaws.com/7ead8979-6001-4f26-a3cb-5aa2bb10a7ce/CAR6001866-104_OBV.jpg,https://ccg-imaging-cgc-tradingcards-production.s3.amazonaws.com/7ead8979-6001-4f26-a3cb-5aa2bb10a7ce/CAR6001866-104_REV.jpg" TargetMode="External"/><Relationship Id="rId978" Type="http://schemas.openxmlformats.org/officeDocument/2006/relationships/hyperlink" Target="https://ccg-imaging-cgc-tradingcards-production.s3.amazonaws.com/7ead8979-6001-4f26-a3cb-5aa2bb10a7ce/CAR6001866-104_REV.jpg" TargetMode="External"/><Relationship Id="rId977" Type="http://schemas.openxmlformats.org/officeDocument/2006/relationships/hyperlink" Target="https://ccg-imaging-cgc-tradingcards-production.s3.amazonaws.com/7ead8979-6001-4f26-a3cb-5aa2bb10a7ce/CAR6001866-104_OBV.jpg" TargetMode="External"/><Relationship Id="rId2890" Type="http://schemas.openxmlformats.org/officeDocument/2006/relationships/hyperlink" Target="https://ccg-imaging-cgc-tradingcards-production.s3.amazonaws.com/90ca42af-8d7d-4b81-a8b2-58d5befc864a/CSG1401045945-058_REV.jpg" TargetMode="External"/><Relationship Id="rId1560" Type="http://schemas.openxmlformats.org/officeDocument/2006/relationships/hyperlink" Target="https://www.cgccards.com/certlookup/6035585042/" TargetMode="External"/><Relationship Id="rId2891" Type="http://schemas.openxmlformats.org/officeDocument/2006/relationships/hyperlink" Target="https://ccg-imaging-cgc-tradingcards-production.s3.amazonaws.com/90ca42af-8d7d-4b81-a8b2-58d5befc864a/CSG1401045945-058_OBV.jpg,https://ccg-imaging-cgc-tradingcards-production.s3.amazonaws.com/90ca42af-8d7d-4b81-a8b2-58d5befc864a/CSG1401045945-058_REV.jpg" TargetMode="External"/><Relationship Id="rId972" Type="http://schemas.openxmlformats.org/officeDocument/2006/relationships/hyperlink" Target="https://www.cgccards.com/certlookup/6001863267/" TargetMode="External"/><Relationship Id="rId1561" Type="http://schemas.openxmlformats.org/officeDocument/2006/relationships/hyperlink" Target="https://ccg-imaging-cgc-tradingcards-production.s3.amazonaws.com/17425855-3192-4000-92e4-56c452f21a34/CAR6035585-044_OBV.jpg" TargetMode="External"/><Relationship Id="rId2892" Type="http://schemas.openxmlformats.org/officeDocument/2006/relationships/hyperlink" Target="https://www.cgccards.com/certlookup/1401045945058/" TargetMode="External"/><Relationship Id="rId971" Type="http://schemas.openxmlformats.org/officeDocument/2006/relationships/hyperlink" Target="https://ccg-imaging-cgc-tradingcards-production.s3.amazonaws.com/17268639-9158-4306-a13e-c99c35754b30/CAR6001863-267_OBV.jpg,https://ccg-imaging-cgc-tradingcards-production.s3.amazonaws.com/17268639-9158-4306-a13e-c99c35754b30/CAR6001863-267_REV.jpg" TargetMode="External"/><Relationship Id="rId1562" Type="http://schemas.openxmlformats.org/officeDocument/2006/relationships/hyperlink" Target="https://ccg-imaging-cgc-tradingcards-production.s3.amazonaws.com/17425855-3192-4000-92e4-56c452f21a34/CAR6035585-044_REV.jpg" TargetMode="External"/><Relationship Id="rId2893" Type="http://schemas.openxmlformats.org/officeDocument/2006/relationships/hyperlink" Target="https://ccg-imaging-cgc-tradingcards-production.s3.amazonaws.com/14eeae96-3286-4d40-a3b9-828281dfa934/CSG1401045945-061_OBV.jpg" TargetMode="External"/><Relationship Id="rId970" Type="http://schemas.openxmlformats.org/officeDocument/2006/relationships/hyperlink" Target="https://ccg-imaging-cgc-tradingcards-production.s3.amazonaws.com/17268639-9158-4306-a13e-c99c35754b30/CAR6001863-267_REV.jpg" TargetMode="External"/><Relationship Id="rId1563" Type="http://schemas.openxmlformats.org/officeDocument/2006/relationships/hyperlink" Target="https://ccg-imaging-cgc-tradingcards-production.s3.amazonaws.com/17425855-3192-4000-92e4-56c452f21a34/CAR6035585-044_OBV.jpg,https://ccg-imaging-cgc-tradingcards-production.s3.amazonaws.com/17425855-3192-4000-92e4-56c452f21a34/CAR6035585-044_REV.jpg" TargetMode="External"/><Relationship Id="rId2894" Type="http://schemas.openxmlformats.org/officeDocument/2006/relationships/hyperlink" Target="https://ccg-imaging-cgc-tradingcards-production.s3.amazonaws.com/14eeae96-3286-4d40-a3b9-828281dfa934/CSG1401045945-061_REV.jpg" TargetMode="External"/><Relationship Id="rId1564" Type="http://schemas.openxmlformats.org/officeDocument/2006/relationships/hyperlink" Target="https://www.cgccards.com/certlookup/6035585044/" TargetMode="External"/><Relationship Id="rId2895" Type="http://schemas.openxmlformats.org/officeDocument/2006/relationships/hyperlink" Target="https://ccg-imaging-cgc-tradingcards-production.s3.amazonaws.com/14eeae96-3286-4d40-a3b9-828281dfa934/CSG1401045945-061_OBV.jpg,https://ccg-imaging-cgc-tradingcards-production.s3.amazonaws.com/14eeae96-3286-4d40-a3b9-828281dfa934/CSG1401045945-061_REV.jpg" TargetMode="External"/><Relationship Id="rId1598" Type="http://schemas.openxmlformats.org/officeDocument/2006/relationships/hyperlink" Target="https://ccg-imaging-cgc-tradingcards-production.s3.amazonaws.com/17425866-787d-47ec-924f-07da0f59194a/CAR6035585-087_REV.jpg" TargetMode="External"/><Relationship Id="rId1599" Type="http://schemas.openxmlformats.org/officeDocument/2006/relationships/hyperlink" Target="https://ccg-imaging-cgc-tradingcards-production.s3.amazonaws.com/17425866-787d-47ec-924f-07da0f59194a/CAR6035585-087_OBV.jpg,https://ccg-imaging-cgc-tradingcards-production.s3.amazonaws.com/17425866-787d-47ec-924f-07da0f59194a/CAR6035585-087_REV.jpg" TargetMode="External"/><Relationship Id="rId1590" Type="http://schemas.openxmlformats.org/officeDocument/2006/relationships/hyperlink" Target="https://ccg-imaging-cgc-tradingcards-production.s3.amazonaws.com/17425866-587c-4a4c-9bff-fb5010b1437c/CAR6035585-080_REV.jpg" TargetMode="External"/><Relationship Id="rId1591" Type="http://schemas.openxmlformats.org/officeDocument/2006/relationships/hyperlink" Target="https://ccg-imaging-cgc-tradingcards-production.s3.amazonaws.com/17425866-587c-4a4c-9bff-fb5010b1437c/CAR6035585-080_OBV.jpg,https://ccg-imaging-cgc-tradingcards-production.s3.amazonaws.com/17425866-587c-4a4c-9bff-fb5010b1437c/CAR6035585-080_REV.jpg" TargetMode="External"/><Relationship Id="rId1592" Type="http://schemas.openxmlformats.org/officeDocument/2006/relationships/hyperlink" Target="https://www.cgccards.com/certlookup/6035585080/" TargetMode="External"/><Relationship Id="rId1593" Type="http://schemas.openxmlformats.org/officeDocument/2006/relationships/hyperlink" Target="https://ccg-imaging-cgc-tradingcards-production.s3.amazonaws.com/17425866-72f9-42c1-af99-f69771504452/CAR6035585-085_OBV.jpg" TargetMode="External"/><Relationship Id="rId1594" Type="http://schemas.openxmlformats.org/officeDocument/2006/relationships/hyperlink" Target="https://ccg-imaging-cgc-tradingcards-production.s3.amazonaws.com/17425866-72f9-42c1-af99-f69771504452/CAR6035585-085_REV.jpg" TargetMode="External"/><Relationship Id="rId1595" Type="http://schemas.openxmlformats.org/officeDocument/2006/relationships/hyperlink" Target="https://ccg-imaging-cgc-tradingcards-production.s3.amazonaws.com/17425866-72f9-42c1-af99-f69771504452/CAR6035585-085_OBV.jpg,https://ccg-imaging-cgc-tradingcards-production.s3.amazonaws.com/17425866-72f9-42c1-af99-f69771504452/CAR6035585-085_REV.jpg" TargetMode="External"/><Relationship Id="rId1596" Type="http://schemas.openxmlformats.org/officeDocument/2006/relationships/hyperlink" Target="https://www.cgccards.com/certlookup/6035585085/" TargetMode="External"/><Relationship Id="rId1597" Type="http://schemas.openxmlformats.org/officeDocument/2006/relationships/hyperlink" Target="https://ccg-imaging-cgc-tradingcards-production.s3.amazonaws.com/17425866-787d-47ec-924f-07da0f59194a/CAR6035585-087_OBV.jpg" TargetMode="External"/><Relationship Id="rId1587" Type="http://schemas.openxmlformats.org/officeDocument/2006/relationships/hyperlink" Target="https://ccg-imaging-cgc-tradingcards-production.s3.amazonaws.com/17425860-3134-44c1-b170-e591ac656965/CAR6035585-071_OBV.jpg,https://ccg-imaging-cgc-tradingcards-production.s3.amazonaws.com/17425860-3134-44c1-b170-e591ac656965/CAR6035585-071_REV.jpg" TargetMode="External"/><Relationship Id="rId1588" Type="http://schemas.openxmlformats.org/officeDocument/2006/relationships/hyperlink" Target="https://www.cgccards.com/certlookup/6035585071/" TargetMode="External"/><Relationship Id="rId1589" Type="http://schemas.openxmlformats.org/officeDocument/2006/relationships/hyperlink" Target="https://ccg-imaging-cgc-tradingcards-production.s3.amazonaws.com/17425866-587c-4a4c-9bff-fb5010b1437c/CAR6035585-080_OBV.jpg" TargetMode="External"/><Relationship Id="rId998" Type="http://schemas.openxmlformats.org/officeDocument/2006/relationships/hyperlink" Target="https://ccg-imaging-cgc-tradingcards-production.s3.amazonaws.com/b02d9b60-8fcf-4fdc-b7db-95afc1d23943/CAR6001866-256_REV.jpg" TargetMode="External"/><Relationship Id="rId997" Type="http://schemas.openxmlformats.org/officeDocument/2006/relationships/hyperlink" Target="https://ccg-imaging-cgc-tradingcards-production.s3.amazonaws.com/b02d9b60-8fcf-4fdc-b7db-95afc1d23943/CAR6001866-256_OBV.jpg" TargetMode="External"/><Relationship Id="rId996" Type="http://schemas.openxmlformats.org/officeDocument/2006/relationships/hyperlink" Target="https://www.cgccards.com/certlookup/6001866255/" TargetMode="External"/><Relationship Id="rId995" Type="http://schemas.openxmlformats.org/officeDocument/2006/relationships/hyperlink" Target="https://ccg-imaging-cgc-tradingcards-production.s3.amazonaws.com/86551eb6-126e-4c0d-9737-923de3976d55/CAR6001866-255_OBV.jpg,https://ccg-imaging-cgc-tradingcards-production.s3.amazonaws.com/86551eb6-126e-4c0d-9737-923de3976d55/CAR6001866-255_REV.jpg" TargetMode="External"/><Relationship Id="rId999" Type="http://schemas.openxmlformats.org/officeDocument/2006/relationships/hyperlink" Target="https://ccg-imaging-cgc-tradingcards-production.s3.amazonaws.com/b02d9b60-8fcf-4fdc-b7db-95afc1d23943/CAR6001866-256_OBV.jpg,https://ccg-imaging-cgc-tradingcards-production.s3.amazonaws.com/b02d9b60-8fcf-4fdc-b7db-95afc1d23943/CAR6001866-256_REV.jpg" TargetMode="External"/><Relationship Id="rId990" Type="http://schemas.openxmlformats.org/officeDocument/2006/relationships/hyperlink" Target="https://ccg-imaging-cgc-tradingcards-production.s3.amazonaws.com/5a6d4305-98cc-4c19-99af-909ae71bfe18/CAR6001866-254_REV.jpg" TargetMode="External"/><Relationship Id="rId1580" Type="http://schemas.openxmlformats.org/officeDocument/2006/relationships/hyperlink" Target="https://www.cgccards.com/certlookup/6035585056/" TargetMode="External"/><Relationship Id="rId1581" Type="http://schemas.openxmlformats.org/officeDocument/2006/relationships/hyperlink" Target="https://ccg-imaging-cgc-tradingcards-production.s3.amazonaws.com/17425857-8319-4e4b-a099-ad9f74461004/CAR6035585-060_OBV.jpg" TargetMode="External"/><Relationship Id="rId1582" Type="http://schemas.openxmlformats.org/officeDocument/2006/relationships/hyperlink" Target="https://ccg-imaging-cgc-tradingcards-production.s3.amazonaws.com/17425857-8319-4e4b-a099-ad9f74461004/CAR6035585-060_REV.jpg" TargetMode="External"/><Relationship Id="rId994" Type="http://schemas.openxmlformats.org/officeDocument/2006/relationships/hyperlink" Target="https://ccg-imaging-cgc-tradingcards-production.s3.amazonaws.com/86551eb6-126e-4c0d-9737-923de3976d55/CAR6001866-255_REV.jpg" TargetMode="External"/><Relationship Id="rId1583" Type="http://schemas.openxmlformats.org/officeDocument/2006/relationships/hyperlink" Target="https://ccg-imaging-cgc-tradingcards-production.s3.amazonaws.com/17425857-8319-4e4b-a099-ad9f74461004/CAR6035585-060_OBV.jpg,https://ccg-imaging-cgc-tradingcards-production.s3.amazonaws.com/17425857-8319-4e4b-a099-ad9f74461004/CAR6035585-060_REV.jpg" TargetMode="External"/><Relationship Id="rId993" Type="http://schemas.openxmlformats.org/officeDocument/2006/relationships/hyperlink" Target="https://ccg-imaging-cgc-tradingcards-production.s3.amazonaws.com/86551eb6-126e-4c0d-9737-923de3976d55/CAR6001866-255_OBV.jpg" TargetMode="External"/><Relationship Id="rId1584" Type="http://schemas.openxmlformats.org/officeDocument/2006/relationships/hyperlink" Target="https://www.cgccards.com/certlookup/6035585060/" TargetMode="External"/><Relationship Id="rId992" Type="http://schemas.openxmlformats.org/officeDocument/2006/relationships/hyperlink" Target="https://www.cgccards.com/certlookup/6001866254/" TargetMode="External"/><Relationship Id="rId1585" Type="http://schemas.openxmlformats.org/officeDocument/2006/relationships/hyperlink" Target="https://ccg-imaging-cgc-tradingcards-production.s3.amazonaws.com/17425860-3134-44c1-b170-e591ac656965/CAR6035585-071_OBV.jpg" TargetMode="External"/><Relationship Id="rId991" Type="http://schemas.openxmlformats.org/officeDocument/2006/relationships/hyperlink" Target="https://ccg-imaging-cgc-tradingcards-production.s3.amazonaws.com/5a6d4305-98cc-4c19-99af-909ae71bfe18/CAR6001866-254_OBV.jpg,https://ccg-imaging-cgc-tradingcards-production.s3.amazonaws.com/5a6d4305-98cc-4c19-99af-909ae71bfe18/CAR6001866-254_REV.jpg" TargetMode="External"/><Relationship Id="rId1586" Type="http://schemas.openxmlformats.org/officeDocument/2006/relationships/hyperlink" Target="https://ccg-imaging-cgc-tradingcards-production.s3.amazonaws.com/17425860-3134-44c1-b170-e591ac656965/CAR6035585-071_REV.jpg" TargetMode="External"/><Relationship Id="rId1532" Type="http://schemas.openxmlformats.org/officeDocument/2006/relationships/hyperlink" Target="https://www.cgccards.com/certlookup/6035585009/" TargetMode="External"/><Relationship Id="rId2863" Type="http://schemas.openxmlformats.org/officeDocument/2006/relationships/hyperlink" Target="https://ccg-imaging-cgc-tradingcards-production.s3.amazonaws.com/eb1524f8-4359-4639-8bb4-e62845fa0d1c/CSG1401045945-051_OBV.jpg,https://ccg-imaging-cgc-tradingcards-production.s3.amazonaws.com/eb1524f8-4359-4639-8bb4-e62845fa0d1c/CSG1401045945-051_REV.jpg" TargetMode="External"/><Relationship Id="rId1533" Type="http://schemas.openxmlformats.org/officeDocument/2006/relationships/hyperlink" Target="https://ccg-imaging-cgc-tradingcards-production.s3.amazonaws.com/17425854-7863-4313-b0a0-4e716cfd2689/CAR6035585-024_OBV.jpg" TargetMode="External"/><Relationship Id="rId2864" Type="http://schemas.openxmlformats.org/officeDocument/2006/relationships/hyperlink" Target="https://www.cgccards.com/certlookup/1401045945051/" TargetMode="External"/><Relationship Id="rId1534" Type="http://schemas.openxmlformats.org/officeDocument/2006/relationships/hyperlink" Target="https://ccg-imaging-cgc-tradingcards-production.s3.amazonaws.com/17425854-7863-4313-b0a0-4e716cfd2689/CAR6035585-024_REV.jpg" TargetMode="External"/><Relationship Id="rId2865" Type="http://schemas.openxmlformats.org/officeDocument/2006/relationships/hyperlink" Target="https://ccg-imaging-cgc-tradingcards-production.s3.amazonaws.com/22a2e4db-f531-4bef-84db-838288a8b057/CSG1401045945-052_OBV.jpg" TargetMode="External"/><Relationship Id="rId1535" Type="http://schemas.openxmlformats.org/officeDocument/2006/relationships/hyperlink" Target="https://ccg-imaging-cgc-tradingcards-production.s3.amazonaws.com/17425854-7863-4313-b0a0-4e716cfd2689/CAR6035585-024_OBV.jpg,https://ccg-imaging-cgc-tradingcards-production.s3.amazonaws.com/17425854-7863-4313-b0a0-4e716cfd2689/CAR6035585-024_REV.jpg" TargetMode="External"/><Relationship Id="rId2866" Type="http://schemas.openxmlformats.org/officeDocument/2006/relationships/hyperlink" Target="https://ccg-imaging-cgc-tradingcards-production.s3.amazonaws.com/22a2e4db-f531-4bef-84db-838288a8b057/CSG1401045945-052_REV.jpg" TargetMode="External"/><Relationship Id="rId1536" Type="http://schemas.openxmlformats.org/officeDocument/2006/relationships/hyperlink" Target="https://www.cgccards.com/certlookup/6035585024/" TargetMode="External"/><Relationship Id="rId2867" Type="http://schemas.openxmlformats.org/officeDocument/2006/relationships/hyperlink" Target="https://ccg-imaging-cgc-tradingcards-production.s3.amazonaws.com/22a2e4db-f531-4bef-84db-838288a8b057/CSG1401045945-052_OBV.jpg,https://ccg-imaging-cgc-tradingcards-production.s3.amazonaws.com/22a2e4db-f531-4bef-84db-838288a8b057/CSG1401045945-052_REV.jpg" TargetMode="External"/><Relationship Id="rId1537" Type="http://schemas.openxmlformats.org/officeDocument/2006/relationships/hyperlink" Target="https://ccg-imaging-cgc-tradingcards-production.s3.amazonaws.com/17425854-81c5-4e32-a745-28b481becb3a/CAR6035585-025_OBV.jpg" TargetMode="External"/><Relationship Id="rId2868" Type="http://schemas.openxmlformats.org/officeDocument/2006/relationships/hyperlink" Target="https://www.cgccards.com/certlookup/1401045945052/" TargetMode="External"/><Relationship Id="rId1538" Type="http://schemas.openxmlformats.org/officeDocument/2006/relationships/hyperlink" Target="https://ccg-imaging-cgc-tradingcards-production.s3.amazonaws.com/17425854-81c5-4e32-a745-28b481becb3a/CAR6035585-025_REV.jpg" TargetMode="External"/><Relationship Id="rId2869" Type="http://schemas.openxmlformats.org/officeDocument/2006/relationships/hyperlink" Target="https://ccg-imaging-cgc-tradingcards-production.s3.amazonaws.com/135f229f-5fc2-43cb-a973-46ce323b2533/CSG1401045945-053_OBV.jpg" TargetMode="External"/><Relationship Id="rId1539" Type="http://schemas.openxmlformats.org/officeDocument/2006/relationships/hyperlink" Target="https://ccg-imaging-cgc-tradingcards-production.s3.amazonaws.com/17425854-81c5-4e32-a745-28b481becb3a/CAR6035585-025_OBV.jpg,https://ccg-imaging-cgc-tradingcards-production.s3.amazonaws.com/17425854-81c5-4e32-a745-28b481becb3a/CAR6035585-025_REV.jpg" TargetMode="External"/><Relationship Id="rId949" Type="http://schemas.openxmlformats.org/officeDocument/2006/relationships/hyperlink" Target="https://ccg-imaging-cgc-tradingcards-production.s3.amazonaws.com/17272084-8418-407f-8e67-86d1567a79f1/CAR6001861-269_OBV.jpg" TargetMode="External"/><Relationship Id="rId948" Type="http://schemas.openxmlformats.org/officeDocument/2006/relationships/hyperlink" Target="https://www.cgccards.com/certlookup/6001861268/" TargetMode="External"/><Relationship Id="rId943" Type="http://schemas.openxmlformats.org/officeDocument/2006/relationships/hyperlink" Target="https://ccg-imaging-cgc-tradingcards-production.s3.amazonaws.com/17272084-571e-453a-b646-f211227727de/CAR6001861-266_OBV.jpg,https://ccg-imaging-cgc-tradingcards-production.s3.amazonaws.com/17272084-571e-453a-b646-f211227727de/CAR6001861-266_REV.jpg" TargetMode="External"/><Relationship Id="rId942" Type="http://schemas.openxmlformats.org/officeDocument/2006/relationships/hyperlink" Target="https://ccg-imaging-cgc-tradingcards-production.s3.amazonaws.com/17272084-571e-453a-b646-f211227727de/CAR6001861-266_REV.jpg" TargetMode="External"/><Relationship Id="rId941" Type="http://schemas.openxmlformats.org/officeDocument/2006/relationships/hyperlink" Target="https://ccg-imaging-cgc-tradingcards-production.s3.amazonaws.com/17272084-571e-453a-b646-f211227727de/CAR6001861-266_OBV.jpg" TargetMode="External"/><Relationship Id="rId940" Type="http://schemas.openxmlformats.org/officeDocument/2006/relationships/hyperlink" Target="https://www.cgccards.com/certlookup/6001861263/" TargetMode="External"/><Relationship Id="rId947" Type="http://schemas.openxmlformats.org/officeDocument/2006/relationships/hyperlink" Target="https://ccg-imaging-cgc-tradingcards-production.s3.amazonaws.com/17272084-69fc-4a45-937f-e857e333ee12/CAR6001861-268_OBV.jpg,https://ccg-imaging-cgc-tradingcards-production.s3.amazonaws.com/17272084-69fc-4a45-937f-e857e333ee12/CAR6001861-268_REV.jpg" TargetMode="External"/><Relationship Id="rId946" Type="http://schemas.openxmlformats.org/officeDocument/2006/relationships/hyperlink" Target="https://ccg-imaging-cgc-tradingcards-production.s3.amazonaws.com/17272084-69fc-4a45-937f-e857e333ee12/CAR6001861-268_REV.jpg" TargetMode="External"/><Relationship Id="rId945" Type="http://schemas.openxmlformats.org/officeDocument/2006/relationships/hyperlink" Target="https://ccg-imaging-cgc-tradingcards-production.s3.amazonaws.com/17272084-69fc-4a45-937f-e857e333ee12/CAR6001861-268_OBV.jpg" TargetMode="External"/><Relationship Id="rId944" Type="http://schemas.openxmlformats.org/officeDocument/2006/relationships/hyperlink" Target="https://www.cgccards.com/certlookup/6001861266/" TargetMode="External"/><Relationship Id="rId2860" Type="http://schemas.openxmlformats.org/officeDocument/2006/relationships/hyperlink" Target="https://www.cgccards.com/certlookup/1401045944211/" TargetMode="External"/><Relationship Id="rId1530" Type="http://schemas.openxmlformats.org/officeDocument/2006/relationships/hyperlink" Target="https://ccg-imaging-cgc-tradingcards-production.s3.amazonaws.com/17425849-496e-4845-b139-76a0ce4e4f77/CAR6035585-009_REV.jpg" TargetMode="External"/><Relationship Id="rId2861" Type="http://schemas.openxmlformats.org/officeDocument/2006/relationships/hyperlink" Target="https://ccg-imaging-cgc-tradingcards-production.s3.amazonaws.com/eb1524f8-4359-4639-8bb4-e62845fa0d1c/CSG1401045945-051_OBV.jpg" TargetMode="External"/><Relationship Id="rId1531" Type="http://schemas.openxmlformats.org/officeDocument/2006/relationships/hyperlink" Target="https://ccg-imaging-cgc-tradingcards-production.s3.amazonaws.com/17425849-496e-4845-b139-76a0ce4e4f77/CAR6035585-009_OBV.jpg,https://ccg-imaging-cgc-tradingcards-production.s3.amazonaws.com/17425849-496e-4845-b139-76a0ce4e4f77/CAR6035585-009_REV.jpg" TargetMode="External"/><Relationship Id="rId2862" Type="http://schemas.openxmlformats.org/officeDocument/2006/relationships/hyperlink" Target="https://ccg-imaging-cgc-tradingcards-production.s3.amazonaws.com/eb1524f8-4359-4639-8bb4-e62845fa0d1c/CSG1401045945-051_REV.jpg" TargetMode="External"/><Relationship Id="rId1521" Type="http://schemas.openxmlformats.org/officeDocument/2006/relationships/hyperlink" Target="https://ccg-imaging-cgc-tradingcards-production.s3.amazonaws.com/17364433-16f1-43bb-ae08-b849bf86e261/CAR6016745-190_OBV.jpg" TargetMode="External"/><Relationship Id="rId2852" Type="http://schemas.openxmlformats.org/officeDocument/2006/relationships/hyperlink" Target="https://www.cgccards.com/certlookup/1401036717270/" TargetMode="External"/><Relationship Id="rId1522" Type="http://schemas.openxmlformats.org/officeDocument/2006/relationships/hyperlink" Target="https://ccg-imaging-cgc-tradingcards-production.s3.amazonaws.com/17364433-16f1-43bb-ae08-b849bf86e261/CAR6016745-190_REV.jpg" TargetMode="External"/><Relationship Id="rId2853" Type="http://schemas.openxmlformats.org/officeDocument/2006/relationships/hyperlink" Target="https://ccg-imaging-csg-cards-production.s3.amazonaws.com/aa3d0094-c39a-4bc6-b083-3839350681cf/CSG1401036717-295_OBV.jpg" TargetMode="External"/><Relationship Id="rId1523" Type="http://schemas.openxmlformats.org/officeDocument/2006/relationships/hyperlink" Target="https://ccg-imaging-cgc-tradingcards-production.s3.amazonaws.com/17364433-16f1-43bb-ae08-b849bf86e261/CAR6016745-190_OBV.jpg,https://ccg-imaging-cgc-tradingcards-production.s3.amazonaws.com/17364433-16f1-43bb-ae08-b849bf86e261/CAR6016745-190_REV.jpg" TargetMode="External"/><Relationship Id="rId2854" Type="http://schemas.openxmlformats.org/officeDocument/2006/relationships/hyperlink" Target="https://ccg-imaging-csg-cards-production.s3.amazonaws.com/aa3d0094-c39a-4bc6-b083-3839350681cf/CSG1401036717-295_REV.jpg" TargetMode="External"/><Relationship Id="rId1524" Type="http://schemas.openxmlformats.org/officeDocument/2006/relationships/hyperlink" Target="https://www.cgccards.com/certlookup/6016745190/" TargetMode="External"/><Relationship Id="rId2855" Type="http://schemas.openxmlformats.org/officeDocument/2006/relationships/hyperlink" Target="https://ccg-imaging-csg-cards-production.s3.amazonaws.com/aa3d0094-c39a-4bc6-b083-3839350681cf/CSG1401036717-295_OBV.jpg,https://ccg-imaging-csg-cards-production.s3.amazonaws.com/aa3d0094-c39a-4bc6-b083-3839350681cf/CSG1401036717-295_REV.jpg" TargetMode="External"/><Relationship Id="rId1525" Type="http://schemas.openxmlformats.org/officeDocument/2006/relationships/hyperlink" Target="https://ccg-imaging-cgc-tradingcards-production.s3.amazonaws.com/17365296-969a-4fbc-b8ee-d09b7013835d/CAR6016749-237_OBV.jpg" TargetMode="External"/><Relationship Id="rId2856" Type="http://schemas.openxmlformats.org/officeDocument/2006/relationships/hyperlink" Target="https://www.cgccards.com/certlookup/1401036717295/" TargetMode="External"/><Relationship Id="rId1526" Type="http://schemas.openxmlformats.org/officeDocument/2006/relationships/hyperlink" Target="https://ccg-imaging-cgc-tradingcards-production.s3.amazonaws.com/17365296-969a-4fbc-b8ee-d09b7013835d/CAR6016749-237_REV.jpg" TargetMode="External"/><Relationship Id="rId2857" Type="http://schemas.openxmlformats.org/officeDocument/2006/relationships/hyperlink" Target="https://ccg-imaging-cgc-tradingcards-production.s3.amazonaws.com/7f881ee9-7238-4854-9334-e3cd5448c0d1/CRD1401045944-211_OBV.jpg" TargetMode="External"/><Relationship Id="rId1527" Type="http://schemas.openxmlformats.org/officeDocument/2006/relationships/hyperlink" Target="https://ccg-imaging-cgc-tradingcards-production.s3.amazonaws.com/17365296-969a-4fbc-b8ee-d09b7013835d/CAR6016749-237_OBV.jpg,https://ccg-imaging-cgc-tradingcards-production.s3.amazonaws.com/17365296-969a-4fbc-b8ee-d09b7013835d/CAR6016749-237_REV.jpg" TargetMode="External"/><Relationship Id="rId2858" Type="http://schemas.openxmlformats.org/officeDocument/2006/relationships/hyperlink" Target="https://ccg-imaging-cgc-tradingcards-production.s3.amazonaws.com/7f881ee9-7238-4854-9334-e3cd5448c0d1/CRD1401045944-211_REV.jpg" TargetMode="External"/><Relationship Id="rId1528" Type="http://schemas.openxmlformats.org/officeDocument/2006/relationships/hyperlink" Target="https://www.cgccards.com/certlookup/6016749237/" TargetMode="External"/><Relationship Id="rId2859" Type="http://schemas.openxmlformats.org/officeDocument/2006/relationships/hyperlink" Target="https://ccg-imaging-cgc-tradingcards-production.s3.amazonaws.com/7f881ee9-7238-4854-9334-e3cd5448c0d1/CRD1401045944-211_OBV.jpg,https://ccg-imaging-cgc-tradingcards-production.s3.amazonaws.com/7f881ee9-7238-4854-9334-e3cd5448c0d1/CRD1401045944-211_REV.jpg" TargetMode="External"/><Relationship Id="rId1529" Type="http://schemas.openxmlformats.org/officeDocument/2006/relationships/hyperlink" Target="https://ccg-imaging-cgc-tradingcards-production.s3.amazonaws.com/17425849-496e-4845-b139-76a0ce4e4f77/CAR6035585-009_OBV.jpg" TargetMode="External"/><Relationship Id="rId939" Type="http://schemas.openxmlformats.org/officeDocument/2006/relationships/hyperlink" Target="https://ccg-imaging-cgc-tradingcards-production.s3.amazonaws.com/17272082-893d-441b-ba45-1970838247c0/CAR6001861-263_OBV.jpg,https://ccg-imaging-cgc-tradingcards-production.s3.amazonaws.com/17272082-893d-441b-ba45-1970838247c0/CAR6001861-263_REV.jpg" TargetMode="External"/><Relationship Id="rId938" Type="http://schemas.openxmlformats.org/officeDocument/2006/relationships/hyperlink" Target="https://ccg-imaging-cgc-tradingcards-production.s3.amazonaws.com/17272082-893d-441b-ba45-1970838247c0/CAR6001861-263_REV.jpg" TargetMode="External"/><Relationship Id="rId937" Type="http://schemas.openxmlformats.org/officeDocument/2006/relationships/hyperlink" Target="https://ccg-imaging-cgc-tradingcards-production.s3.amazonaws.com/17272082-893d-441b-ba45-1970838247c0/CAR6001861-263_OBV.jpg" TargetMode="External"/><Relationship Id="rId932" Type="http://schemas.openxmlformats.org/officeDocument/2006/relationships/hyperlink" Target="https://www.cgccards.com/certlookup/6001861256/" TargetMode="External"/><Relationship Id="rId931" Type="http://schemas.openxmlformats.org/officeDocument/2006/relationships/hyperlink" Target="https://ccg-imaging-cgc-tradingcards-production.s3.amazonaws.com/17272081-083d-43ff-9a83-c423090342c8/CAR6001861-256_OBV.jpg,https://ccg-imaging-cgc-tradingcards-production.s3.amazonaws.com/17272081-083d-43ff-9a83-c423090342c8/CAR6001861-256_REV.jpg" TargetMode="External"/><Relationship Id="rId930" Type="http://schemas.openxmlformats.org/officeDocument/2006/relationships/hyperlink" Target="https://ccg-imaging-cgc-tradingcards-production.s3.amazonaws.com/17272081-083d-43ff-9a83-c423090342c8/CAR6001861-256_REV.jpg" TargetMode="External"/><Relationship Id="rId936" Type="http://schemas.openxmlformats.org/officeDocument/2006/relationships/hyperlink" Target="https://www.cgccards.com/certlookup/6001861258/" TargetMode="External"/><Relationship Id="rId935" Type="http://schemas.openxmlformats.org/officeDocument/2006/relationships/hyperlink" Target="https://ccg-imaging-cgc-tradingcards-production.s3.amazonaws.com/17272082-46d5-4c64-98ce-2ab352f1f749/CAR6001861-258_OBV.jpg,https://ccg-imaging-cgc-tradingcards-production.s3.amazonaws.com/17272082-46d5-4c64-98ce-2ab352f1f749/CAR6001861-258_REV.jpg" TargetMode="External"/><Relationship Id="rId934" Type="http://schemas.openxmlformats.org/officeDocument/2006/relationships/hyperlink" Target="https://ccg-imaging-cgc-tradingcards-production.s3.amazonaws.com/17272082-46d5-4c64-98ce-2ab352f1f749/CAR6001861-258_REV.jpg" TargetMode="External"/><Relationship Id="rId933" Type="http://schemas.openxmlformats.org/officeDocument/2006/relationships/hyperlink" Target="https://ccg-imaging-cgc-tradingcards-production.s3.amazonaws.com/17272082-46d5-4c64-98ce-2ab352f1f749/CAR6001861-258_OBV.jpg" TargetMode="External"/><Relationship Id="rId2850" Type="http://schemas.openxmlformats.org/officeDocument/2006/relationships/hyperlink" Target="https://ccg-imaging-csg-cards-production.s3.amazonaws.com/1c1ba9be-55cb-46e1-9495-15166c693ac7/CSG1401036717-270_REV.jpg" TargetMode="External"/><Relationship Id="rId1520" Type="http://schemas.openxmlformats.org/officeDocument/2006/relationships/hyperlink" Target="https://www.cgccards.com/certlookup/6016742038/" TargetMode="External"/><Relationship Id="rId2851" Type="http://schemas.openxmlformats.org/officeDocument/2006/relationships/hyperlink" Target="https://ccg-imaging-csg-cards-production.s3.amazonaws.com/1c1ba9be-55cb-46e1-9495-15166c693ac7/CSG1401036717-270_OBV.jpg,https://ccg-imaging-csg-cards-production.s3.amazonaws.com/1c1ba9be-55cb-46e1-9495-15166c693ac7/CSG1401036717-270_REV.jpg" TargetMode="External"/><Relationship Id="rId1554" Type="http://schemas.openxmlformats.org/officeDocument/2006/relationships/hyperlink" Target="https://ccg-imaging-cgc-tradingcards-production.s3.amazonaws.com/17425855-18af-42f9-bc1d-786a537b6112/CAR6035585-039_REV.jpg" TargetMode="External"/><Relationship Id="rId2885" Type="http://schemas.openxmlformats.org/officeDocument/2006/relationships/hyperlink" Target="https://ccg-imaging-cgc-tradingcards-production.s3.amazonaws.com/6cb55f6c-0554-4e71-9ca5-f70bbe59fb1e/CSG1401045945-057_OBV.jpg" TargetMode="External"/><Relationship Id="rId1555" Type="http://schemas.openxmlformats.org/officeDocument/2006/relationships/hyperlink" Target="https://ccg-imaging-cgc-tradingcards-production.s3.amazonaws.com/17425855-18af-42f9-bc1d-786a537b6112/CAR6035585-039_OBV.jpg,https://ccg-imaging-cgc-tradingcards-production.s3.amazonaws.com/17425855-18af-42f9-bc1d-786a537b6112/CAR6035585-039_REV.jpg" TargetMode="External"/><Relationship Id="rId2886" Type="http://schemas.openxmlformats.org/officeDocument/2006/relationships/hyperlink" Target="https://ccg-imaging-cgc-tradingcards-production.s3.amazonaws.com/6cb55f6c-0554-4e71-9ca5-f70bbe59fb1e/CSG1401045945-057_REV.jpg" TargetMode="External"/><Relationship Id="rId1556" Type="http://schemas.openxmlformats.org/officeDocument/2006/relationships/hyperlink" Target="https://www.cgccards.com/certlookup/6035585039/" TargetMode="External"/><Relationship Id="rId2887" Type="http://schemas.openxmlformats.org/officeDocument/2006/relationships/hyperlink" Target="https://ccg-imaging-cgc-tradingcards-production.s3.amazonaws.com/6cb55f6c-0554-4e71-9ca5-f70bbe59fb1e/CSG1401045945-057_OBV.jpg,https://ccg-imaging-cgc-tradingcards-production.s3.amazonaws.com/6cb55f6c-0554-4e71-9ca5-f70bbe59fb1e/CSG1401045945-057_REV.jpg" TargetMode="External"/><Relationship Id="rId1557" Type="http://schemas.openxmlformats.org/officeDocument/2006/relationships/hyperlink" Target="https://ccg-imaging-cgc-tradingcards-production.s3.amazonaws.com/17425855-26d8-47fe-9c35-e3f0340eff20/CAR6035585-042_OBV.jpg" TargetMode="External"/><Relationship Id="rId2888" Type="http://schemas.openxmlformats.org/officeDocument/2006/relationships/hyperlink" Target="https://www.cgccards.com/certlookup/1401045945057/" TargetMode="External"/><Relationship Id="rId1558" Type="http://schemas.openxmlformats.org/officeDocument/2006/relationships/hyperlink" Target="https://ccg-imaging-cgc-tradingcards-production.s3.amazonaws.com/17425855-26d8-47fe-9c35-e3f0340eff20/CAR6035585-042_REV.jpg" TargetMode="External"/><Relationship Id="rId2889" Type="http://schemas.openxmlformats.org/officeDocument/2006/relationships/hyperlink" Target="https://ccg-imaging-cgc-tradingcards-production.s3.amazonaws.com/90ca42af-8d7d-4b81-a8b2-58d5befc864a/CSG1401045945-058_OBV.jpg" TargetMode="External"/><Relationship Id="rId1559" Type="http://schemas.openxmlformats.org/officeDocument/2006/relationships/hyperlink" Target="https://ccg-imaging-cgc-tradingcards-production.s3.amazonaws.com/17425855-26d8-47fe-9c35-e3f0340eff20/CAR6035585-042_OBV.jpg,https://ccg-imaging-cgc-tradingcards-production.s3.amazonaws.com/17425855-26d8-47fe-9c35-e3f0340eff20/CAR6035585-042_REV.jpg" TargetMode="External"/><Relationship Id="rId965" Type="http://schemas.openxmlformats.org/officeDocument/2006/relationships/hyperlink" Target="https://ccg-imaging-cgc-tradingcards-production.s3.amazonaws.com/17268635-8682-41c4-b470-99652c35dcbb/CAR6001863-253_OBV.jpg" TargetMode="External"/><Relationship Id="rId964" Type="http://schemas.openxmlformats.org/officeDocument/2006/relationships/hyperlink" Target="https://www.cgccards.com/certlookup/6001863252/" TargetMode="External"/><Relationship Id="rId963" Type="http://schemas.openxmlformats.org/officeDocument/2006/relationships/hyperlink" Target="https://ccg-imaging-cgc-tradingcards-production.s3.amazonaws.com/17268635-89c9-43dd-b863-583512d05223/CAR6001863-252_OBV.jpg,https://ccg-imaging-cgc-tradingcards-production.s3.amazonaws.com/17268635-89c9-43dd-b863-583512d05223/CAR6001863-252_REV.jpg" TargetMode="External"/><Relationship Id="rId962" Type="http://schemas.openxmlformats.org/officeDocument/2006/relationships/hyperlink" Target="https://ccg-imaging-cgc-tradingcards-production.s3.amazonaws.com/17268635-89c9-43dd-b863-583512d05223/CAR6001863-252_REV.jpg" TargetMode="External"/><Relationship Id="rId969" Type="http://schemas.openxmlformats.org/officeDocument/2006/relationships/hyperlink" Target="https://ccg-imaging-cgc-tradingcards-production.s3.amazonaws.com/17268639-9158-4306-a13e-c99c35754b30/CAR6001863-267_OBV.jpg" TargetMode="External"/><Relationship Id="rId968" Type="http://schemas.openxmlformats.org/officeDocument/2006/relationships/hyperlink" Target="https://www.cgccards.com/certlookup/6001863253/" TargetMode="External"/><Relationship Id="rId967" Type="http://schemas.openxmlformats.org/officeDocument/2006/relationships/hyperlink" Target="https://ccg-imaging-cgc-tradingcards-production.s3.amazonaws.com/17268635-8682-41c4-b470-99652c35dcbb/CAR6001863-253_OBV.jpg,https://ccg-imaging-cgc-tradingcards-production.s3.amazonaws.com/17268635-8682-41c4-b470-99652c35dcbb/CAR6001863-253_REV.jpg" TargetMode="External"/><Relationship Id="rId966" Type="http://schemas.openxmlformats.org/officeDocument/2006/relationships/hyperlink" Target="https://ccg-imaging-cgc-tradingcards-production.s3.amazonaws.com/17268635-8682-41c4-b470-99652c35dcbb/CAR6001863-253_REV.jpg" TargetMode="External"/><Relationship Id="rId2880" Type="http://schemas.openxmlformats.org/officeDocument/2006/relationships/hyperlink" Target="https://www.cgccards.com/certlookup/1401045945055/" TargetMode="External"/><Relationship Id="rId961" Type="http://schemas.openxmlformats.org/officeDocument/2006/relationships/hyperlink" Target="https://ccg-imaging-cgc-tradingcards-production.s3.amazonaws.com/17268635-89c9-43dd-b863-583512d05223/CAR6001863-252_OBV.jpg" TargetMode="External"/><Relationship Id="rId1550" Type="http://schemas.openxmlformats.org/officeDocument/2006/relationships/hyperlink" Target="https://ccg-imaging-cgc-tradingcards-production.s3.amazonaws.com/17425855-1571-43b9-93e7-fd94ab639140/CAR6035585-038_REV.jpg" TargetMode="External"/><Relationship Id="rId2881" Type="http://schemas.openxmlformats.org/officeDocument/2006/relationships/hyperlink" Target="https://ccg-imaging-cgc-tradingcards-production.s3.amazonaws.com/931fbbc5-f774-447e-9aab-b2df6f9e97a9/CSG1401045945-056_OBV.jpg" TargetMode="External"/><Relationship Id="rId960" Type="http://schemas.openxmlformats.org/officeDocument/2006/relationships/hyperlink" Target="https://www.cgccards.com/certlookup/6001863251/" TargetMode="External"/><Relationship Id="rId1551" Type="http://schemas.openxmlformats.org/officeDocument/2006/relationships/hyperlink" Target="https://ccg-imaging-cgc-tradingcards-production.s3.amazonaws.com/17425855-1571-43b9-93e7-fd94ab639140/CAR6035585-038_OBV.jpg,https://ccg-imaging-cgc-tradingcards-production.s3.amazonaws.com/17425855-1571-43b9-93e7-fd94ab639140/CAR6035585-038_REV.jpg" TargetMode="External"/><Relationship Id="rId2882" Type="http://schemas.openxmlformats.org/officeDocument/2006/relationships/hyperlink" Target="https://ccg-imaging-cgc-tradingcards-production.s3.amazonaws.com/931fbbc5-f774-447e-9aab-b2df6f9e97a9/CSG1401045945-056_REV.jpg" TargetMode="External"/><Relationship Id="rId1552" Type="http://schemas.openxmlformats.org/officeDocument/2006/relationships/hyperlink" Target="https://www.cgccards.com/certlookup/6035585038/" TargetMode="External"/><Relationship Id="rId2883" Type="http://schemas.openxmlformats.org/officeDocument/2006/relationships/hyperlink" Target="https://ccg-imaging-cgc-tradingcards-production.s3.amazonaws.com/931fbbc5-f774-447e-9aab-b2df6f9e97a9/CSG1401045945-056_OBV.jpg,https://ccg-imaging-cgc-tradingcards-production.s3.amazonaws.com/931fbbc5-f774-447e-9aab-b2df6f9e97a9/CSG1401045945-056_REV.jpg" TargetMode="External"/><Relationship Id="rId1553" Type="http://schemas.openxmlformats.org/officeDocument/2006/relationships/hyperlink" Target="https://ccg-imaging-cgc-tradingcards-production.s3.amazonaws.com/17425855-18af-42f9-bc1d-786a537b6112/CAR6035585-039_OBV.jpg" TargetMode="External"/><Relationship Id="rId2884" Type="http://schemas.openxmlformats.org/officeDocument/2006/relationships/hyperlink" Target="https://www.cgccards.com/certlookup/1401045945056/" TargetMode="External"/><Relationship Id="rId1543" Type="http://schemas.openxmlformats.org/officeDocument/2006/relationships/hyperlink" Target="https://ccg-imaging-cgc-tradingcards-production.s3.amazonaws.com/17425854-8990-4784-84ef-8a164a104efd/CAR6035585-028_OBV.jpg,https://ccg-imaging-cgc-tradingcards-production.s3.amazonaws.com/17425854-8990-4784-84ef-8a164a104efd/CAR6035585-028_REV.jpg" TargetMode="External"/><Relationship Id="rId2874" Type="http://schemas.openxmlformats.org/officeDocument/2006/relationships/hyperlink" Target="https://ccg-imaging-cgc-tradingcards-production.s3.amazonaws.com/c4a1dfeb-64bf-4f50-aad6-436feb39e722/CSG1401045945-054_REV.jpg" TargetMode="External"/><Relationship Id="rId1544" Type="http://schemas.openxmlformats.org/officeDocument/2006/relationships/hyperlink" Target="https://www.cgccards.com/certlookup/6035585028/" TargetMode="External"/><Relationship Id="rId2875" Type="http://schemas.openxmlformats.org/officeDocument/2006/relationships/hyperlink" Target="https://ccg-imaging-cgc-tradingcards-production.s3.amazonaws.com/c4a1dfeb-64bf-4f50-aad6-436feb39e722/CSG1401045945-054_OBV.jpg,https://ccg-imaging-cgc-tradingcards-production.s3.amazonaws.com/c4a1dfeb-64bf-4f50-aad6-436feb39e722/CSG1401045945-054_REV.jpg" TargetMode="External"/><Relationship Id="rId1545" Type="http://schemas.openxmlformats.org/officeDocument/2006/relationships/hyperlink" Target="https://ccg-imaging-cgc-tradingcards-production.s3.amazonaws.com/17425854-97bc-4b95-9e60-a6345df895d0/CAR6035585-031_OBV.jpg" TargetMode="External"/><Relationship Id="rId2876" Type="http://schemas.openxmlformats.org/officeDocument/2006/relationships/hyperlink" Target="https://www.cgccards.com/certlookup/1401045945054/" TargetMode="External"/><Relationship Id="rId1546" Type="http://schemas.openxmlformats.org/officeDocument/2006/relationships/hyperlink" Target="https://ccg-imaging-cgc-tradingcards-production.s3.amazonaws.com/17425854-97bc-4b95-9e60-a6345df895d0/CAR6035585-031_REV.jpg" TargetMode="External"/><Relationship Id="rId2877" Type="http://schemas.openxmlformats.org/officeDocument/2006/relationships/hyperlink" Target="https://ccg-imaging-cgc-tradingcards-production.s3.amazonaws.com/667cc53d-bd5c-49ad-b9e6-37f2e7aefbdb/CSG1401045945-055_OBV.jpg" TargetMode="External"/><Relationship Id="rId1547" Type="http://schemas.openxmlformats.org/officeDocument/2006/relationships/hyperlink" Target="https://ccg-imaging-cgc-tradingcards-production.s3.amazonaws.com/17425854-97bc-4b95-9e60-a6345df895d0/CAR6035585-031_OBV.jpg,https://ccg-imaging-cgc-tradingcards-production.s3.amazonaws.com/17425854-97bc-4b95-9e60-a6345df895d0/CAR6035585-031_REV.jpg" TargetMode="External"/><Relationship Id="rId2878" Type="http://schemas.openxmlformats.org/officeDocument/2006/relationships/hyperlink" Target="https://ccg-imaging-cgc-tradingcards-production.s3.amazonaws.com/667cc53d-bd5c-49ad-b9e6-37f2e7aefbdb/CSG1401045945-055_REV.jpg" TargetMode="External"/><Relationship Id="rId1548" Type="http://schemas.openxmlformats.org/officeDocument/2006/relationships/hyperlink" Target="https://www.cgccards.com/certlookup/6035585031/" TargetMode="External"/><Relationship Id="rId2879" Type="http://schemas.openxmlformats.org/officeDocument/2006/relationships/hyperlink" Target="https://ccg-imaging-cgc-tradingcards-production.s3.amazonaws.com/667cc53d-bd5c-49ad-b9e6-37f2e7aefbdb/CSG1401045945-055_OBV.jpg,https://ccg-imaging-cgc-tradingcards-production.s3.amazonaws.com/667cc53d-bd5c-49ad-b9e6-37f2e7aefbdb/CSG1401045945-055_REV.jpg" TargetMode="External"/><Relationship Id="rId1549" Type="http://schemas.openxmlformats.org/officeDocument/2006/relationships/hyperlink" Target="https://ccg-imaging-cgc-tradingcards-production.s3.amazonaws.com/17425855-1571-43b9-93e7-fd94ab639140/CAR6035585-038_OBV.jpg" TargetMode="External"/><Relationship Id="rId959" Type="http://schemas.openxmlformats.org/officeDocument/2006/relationships/hyperlink" Target="https://ccg-imaging-cgc-tradingcards-production.s3.amazonaws.com/17268635-71ba-4f68-9d8e-502584ff9ae0/CAR6001863-251_OBV.jpg,https://ccg-imaging-cgc-tradingcards-production.s3.amazonaws.com/17268635-71ba-4f68-9d8e-502584ff9ae0/CAR6001863-251_REV.jpg" TargetMode="External"/><Relationship Id="rId954" Type="http://schemas.openxmlformats.org/officeDocument/2006/relationships/hyperlink" Target="https://ccg-imaging-cgc-tradingcards-production.s3.amazonaws.com/17272084-87eb-4d02-9509-e9fefd2d2c1e/CAR6001861-270_REV.jpg" TargetMode="External"/><Relationship Id="rId953" Type="http://schemas.openxmlformats.org/officeDocument/2006/relationships/hyperlink" Target="https://ccg-imaging-cgc-tradingcards-production.s3.amazonaws.com/17272084-87eb-4d02-9509-e9fefd2d2c1e/CAR6001861-270_OBV.jpg" TargetMode="External"/><Relationship Id="rId952" Type="http://schemas.openxmlformats.org/officeDocument/2006/relationships/hyperlink" Target="https://www.cgccards.com/certlookup/6001861269/" TargetMode="External"/><Relationship Id="rId951" Type="http://schemas.openxmlformats.org/officeDocument/2006/relationships/hyperlink" Target="https://ccg-imaging-cgc-tradingcards-production.s3.amazonaws.com/17272084-8418-407f-8e67-86d1567a79f1/CAR6001861-269_OBV.jpg,https://ccg-imaging-cgc-tradingcards-production.s3.amazonaws.com/17272084-8418-407f-8e67-86d1567a79f1/CAR6001861-269_REV.jpg" TargetMode="External"/><Relationship Id="rId958" Type="http://schemas.openxmlformats.org/officeDocument/2006/relationships/hyperlink" Target="https://ccg-imaging-cgc-tradingcards-production.s3.amazonaws.com/17268635-71ba-4f68-9d8e-502584ff9ae0/CAR6001863-251_REV.jpg" TargetMode="External"/><Relationship Id="rId957" Type="http://schemas.openxmlformats.org/officeDocument/2006/relationships/hyperlink" Target="https://ccg-imaging-cgc-tradingcards-production.s3.amazonaws.com/17268635-71ba-4f68-9d8e-502584ff9ae0/CAR6001863-251_OBV.jpg" TargetMode="External"/><Relationship Id="rId956" Type="http://schemas.openxmlformats.org/officeDocument/2006/relationships/hyperlink" Target="https://www.cgccards.com/certlookup/6001861270/" TargetMode="External"/><Relationship Id="rId955" Type="http://schemas.openxmlformats.org/officeDocument/2006/relationships/hyperlink" Target="https://ccg-imaging-cgc-tradingcards-production.s3.amazonaws.com/17272084-87eb-4d02-9509-e9fefd2d2c1e/CAR6001861-270_OBV.jpg,https://ccg-imaging-cgc-tradingcards-production.s3.amazonaws.com/17272084-87eb-4d02-9509-e9fefd2d2c1e/CAR6001861-270_REV.jpg" TargetMode="External"/><Relationship Id="rId950" Type="http://schemas.openxmlformats.org/officeDocument/2006/relationships/hyperlink" Target="https://ccg-imaging-cgc-tradingcards-production.s3.amazonaws.com/17272084-8418-407f-8e67-86d1567a79f1/CAR6001861-269_REV.jpg" TargetMode="External"/><Relationship Id="rId2870" Type="http://schemas.openxmlformats.org/officeDocument/2006/relationships/hyperlink" Target="https://ccg-imaging-cgc-tradingcards-production.s3.amazonaws.com/135f229f-5fc2-43cb-a973-46ce323b2533/CSG1401045945-053_REV.jpg" TargetMode="External"/><Relationship Id="rId1540" Type="http://schemas.openxmlformats.org/officeDocument/2006/relationships/hyperlink" Target="https://www.cgccards.com/certlookup/6035585025/" TargetMode="External"/><Relationship Id="rId2871" Type="http://schemas.openxmlformats.org/officeDocument/2006/relationships/hyperlink" Target="https://ccg-imaging-cgc-tradingcards-production.s3.amazonaws.com/135f229f-5fc2-43cb-a973-46ce323b2533/CSG1401045945-053_OBV.jpg,https://ccg-imaging-cgc-tradingcards-production.s3.amazonaws.com/135f229f-5fc2-43cb-a973-46ce323b2533/CSG1401045945-053_REV.jpg" TargetMode="External"/><Relationship Id="rId1541" Type="http://schemas.openxmlformats.org/officeDocument/2006/relationships/hyperlink" Target="https://ccg-imaging-cgc-tradingcards-production.s3.amazonaws.com/17425854-8990-4784-84ef-8a164a104efd/CAR6035585-028_OBV.jpg" TargetMode="External"/><Relationship Id="rId2872" Type="http://schemas.openxmlformats.org/officeDocument/2006/relationships/hyperlink" Target="https://www.cgccards.com/certlookup/1401045945053/" TargetMode="External"/><Relationship Id="rId1542" Type="http://schemas.openxmlformats.org/officeDocument/2006/relationships/hyperlink" Target="https://ccg-imaging-cgc-tradingcards-production.s3.amazonaws.com/17425854-8990-4784-84ef-8a164a104efd/CAR6035585-028_REV.jpg" TargetMode="External"/><Relationship Id="rId2873" Type="http://schemas.openxmlformats.org/officeDocument/2006/relationships/hyperlink" Target="https://ccg-imaging-cgc-tradingcards-production.s3.amazonaws.com/c4a1dfeb-64bf-4f50-aad6-436feb39e722/CSG1401045945-054_OBV.jpg" TargetMode="External"/><Relationship Id="rId2027" Type="http://schemas.openxmlformats.org/officeDocument/2006/relationships/hyperlink" Target="https://ccg-imaging-cgc-tradingcards-production.s3.amazonaws.com/17428296-4760-431e-9e81-e81c33c630c4/CAR6035587-107_OBV.jpg,https://ccg-imaging-cgc-tradingcards-production.s3.amazonaws.com/17428296-4760-431e-9e81-e81c33c630c4/CAR6035587-107_REV.jpg" TargetMode="External"/><Relationship Id="rId3359" Type="http://schemas.openxmlformats.org/officeDocument/2006/relationships/hyperlink" Target="https://ccg-imaging-cgc-tradingcards-production.s3.amazonaws.com/bc6476db-d643-42d9-a342-d483596d8806/CGC1401031261-020_OBV.jpg,https://ccg-imaging-cgc-tradingcards-production.s3.amazonaws.com/bc6476db-d643-42d9-a342-d483596d8806/CGC1401031261-020_REV.jpg" TargetMode="External"/><Relationship Id="rId2028" Type="http://schemas.openxmlformats.org/officeDocument/2006/relationships/hyperlink" Target="https://www.cgccards.com/certlookup/6035587107/" TargetMode="External"/><Relationship Id="rId3358" Type="http://schemas.openxmlformats.org/officeDocument/2006/relationships/hyperlink" Target="https://ccg-imaging-cgc-tradingcards-production.s3.amazonaws.com/bc6476db-d643-42d9-a342-d483596d8806/CGC1401031261-020_REV.jpg" TargetMode="External"/><Relationship Id="rId2029" Type="http://schemas.openxmlformats.org/officeDocument/2006/relationships/hyperlink" Target="https://ccg-imaging-cgc-tradingcards-production.s3.amazonaws.com/17428296-49dd-485f-a354-1c3b5bf5e405/CAR6035587-108_OBV.jpg" TargetMode="External"/><Relationship Id="rId107" Type="http://schemas.openxmlformats.org/officeDocument/2006/relationships/hyperlink" Target="https://ccg-imaging-cgc-tradingcards-production.s3.amazonaws.com/158b77af-253b-463c-99db-90cb6aca872b/CSG1401011386-154_OBV.jpg,https://ccg-imaging-cgc-tradingcards-production.s3.amazonaws.com/158b77af-253b-463c-99db-90cb6aca872b/CSG1401011386-154_REV.jpg" TargetMode="External"/><Relationship Id="rId106" Type="http://schemas.openxmlformats.org/officeDocument/2006/relationships/hyperlink" Target="https://ccg-imaging-cgc-tradingcards-production.s3.amazonaws.com/158b77af-253b-463c-99db-90cb6aca872b/CSG1401011386-154_REV.jpg" TargetMode="External"/><Relationship Id="rId105" Type="http://schemas.openxmlformats.org/officeDocument/2006/relationships/hyperlink" Target="https://ccg-imaging-cgc-tradingcards-production.s3.amazonaws.com/158b77af-253b-463c-99db-90cb6aca872b/CSG1401011386-154_OBV.jpg" TargetMode="External"/><Relationship Id="rId104" Type="http://schemas.openxmlformats.org/officeDocument/2006/relationships/hyperlink" Target="https://www.cgccards.com/certlookup/1401011386153/" TargetMode="External"/><Relationship Id="rId109" Type="http://schemas.openxmlformats.org/officeDocument/2006/relationships/hyperlink" Target="https://ccg-imaging-cgc-tradingcards-production.s3.amazonaws.com/833cdcb2-38e8-4ca6-86f1-f796368c1701/CSG1401011386-155_OBV.jpg" TargetMode="External"/><Relationship Id="rId108" Type="http://schemas.openxmlformats.org/officeDocument/2006/relationships/hyperlink" Target="https://www.cgccards.com/certlookup/1401011386154/" TargetMode="External"/><Relationship Id="rId3351" Type="http://schemas.openxmlformats.org/officeDocument/2006/relationships/hyperlink" Target="https://ccg-imaging-cgc-tradingcards-production.s3.amazonaws.com/cb6ebd8c-7c3c-4c2f-b73d-619a4934decc/CRD1401016007-192_OBV.jpg,https://ccg-imaging-cgc-tradingcards-production.s3.amazonaws.com/cb6ebd8c-7c3c-4c2f-b73d-619a4934decc/CRD1401016007-192_REV.jpg" TargetMode="External"/><Relationship Id="rId2020" Type="http://schemas.openxmlformats.org/officeDocument/2006/relationships/hyperlink" Target="https://www.cgccards.com/certlookup/6035587105/" TargetMode="External"/><Relationship Id="rId3350" Type="http://schemas.openxmlformats.org/officeDocument/2006/relationships/hyperlink" Target="https://ccg-imaging-cgc-tradingcards-production.s3.amazonaws.com/cb6ebd8c-7c3c-4c2f-b73d-619a4934decc/CRD1401016007-192_REV.jpg" TargetMode="External"/><Relationship Id="rId2021" Type="http://schemas.openxmlformats.org/officeDocument/2006/relationships/hyperlink" Target="https://ccg-imaging-cgc-tradingcards-production.s3.amazonaws.com/17428293-81b1-4db7-b8ae-e5a9ae4ec2a9/CAR6035587-106_OBV.jpg" TargetMode="External"/><Relationship Id="rId3353" Type="http://schemas.openxmlformats.org/officeDocument/2006/relationships/hyperlink" Target="https://ccg-imaging-cgc-tradingcards-production.s3.amazonaws.com/202a9922-d111-4950-87de-0d0984521ad0/CGC1401031261-003_OBV.jpg" TargetMode="External"/><Relationship Id="rId2022" Type="http://schemas.openxmlformats.org/officeDocument/2006/relationships/hyperlink" Target="https://ccg-imaging-cgc-tradingcards-production.s3.amazonaws.com/17428293-81b1-4db7-b8ae-e5a9ae4ec2a9/CAR6035587-106_REV.jpg" TargetMode="External"/><Relationship Id="rId3352" Type="http://schemas.openxmlformats.org/officeDocument/2006/relationships/hyperlink" Target="https://www.cgccards.com/certlookup/1401016007192/" TargetMode="External"/><Relationship Id="rId103" Type="http://schemas.openxmlformats.org/officeDocument/2006/relationships/hyperlink" Target="https://ccg-imaging-cgc-tradingcards-production.s3.amazonaws.com/52391271-fd6e-425e-bdd9-12c5aaae5b3e/CSG1401011386-153_OBV.jpg,https://ccg-imaging-cgc-tradingcards-production.s3.amazonaws.com/52391271-fd6e-425e-bdd9-12c5aaae5b3e/CSG1401011386-153_REV.jpg" TargetMode="External"/><Relationship Id="rId2023" Type="http://schemas.openxmlformats.org/officeDocument/2006/relationships/hyperlink" Target="https://ccg-imaging-cgc-tradingcards-production.s3.amazonaws.com/17428293-81b1-4db7-b8ae-e5a9ae4ec2a9/CAR6035587-106_OBV.jpg,https://ccg-imaging-cgc-tradingcards-production.s3.amazonaws.com/17428293-81b1-4db7-b8ae-e5a9ae4ec2a9/CAR6035587-106_REV.jpg" TargetMode="External"/><Relationship Id="rId3355" Type="http://schemas.openxmlformats.org/officeDocument/2006/relationships/hyperlink" Target="https://ccg-imaging-cgc-tradingcards-production.s3.amazonaws.com/202a9922-d111-4950-87de-0d0984521ad0/CGC1401031261-003_OBV.jpg,https://ccg-imaging-cgc-tradingcards-production.s3.amazonaws.com/202a9922-d111-4950-87de-0d0984521ad0/CGC1401031261-003_REV.jpg" TargetMode="External"/><Relationship Id="rId102" Type="http://schemas.openxmlformats.org/officeDocument/2006/relationships/hyperlink" Target="https://ccg-imaging-cgc-tradingcards-production.s3.amazonaws.com/52391271-fd6e-425e-bdd9-12c5aaae5b3e/CSG1401011386-153_REV.jpg" TargetMode="External"/><Relationship Id="rId2024" Type="http://schemas.openxmlformats.org/officeDocument/2006/relationships/hyperlink" Target="https://www.cgccards.com/certlookup/6035587106/" TargetMode="External"/><Relationship Id="rId3354" Type="http://schemas.openxmlformats.org/officeDocument/2006/relationships/hyperlink" Target="https://ccg-imaging-cgc-tradingcards-production.s3.amazonaws.com/202a9922-d111-4950-87de-0d0984521ad0/CGC1401031261-003_REV.jpg" TargetMode="External"/><Relationship Id="rId101" Type="http://schemas.openxmlformats.org/officeDocument/2006/relationships/hyperlink" Target="https://ccg-imaging-cgc-tradingcards-production.s3.amazonaws.com/52391271-fd6e-425e-bdd9-12c5aaae5b3e/CSG1401011386-153_OBV.jpg" TargetMode="External"/><Relationship Id="rId2025" Type="http://schemas.openxmlformats.org/officeDocument/2006/relationships/hyperlink" Target="https://ccg-imaging-cgc-tradingcards-production.s3.amazonaws.com/17428296-4760-431e-9e81-e81c33c630c4/CAR6035587-107_OBV.jpg" TargetMode="External"/><Relationship Id="rId3357" Type="http://schemas.openxmlformats.org/officeDocument/2006/relationships/hyperlink" Target="https://ccg-imaging-cgc-tradingcards-production.s3.amazonaws.com/bc6476db-d643-42d9-a342-d483596d8806/CGC1401031261-020_OBV.jpg" TargetMode="External"/><Relationship Id="rId100" Type="http://schemas.openxmlformats.org/officeDocument/2006/relationships/hyperlink" Target="https://www.cgccards.com/certlookup/1401011386152/" TargetMode="External"/><Relationship Id="rId2026" Type="http://schemas.openxmlformats.org/officeDocument/2006/relationships/hyperlink" Target="https://ccg-imaging-cgc-tradingcards-production.s3.amazonaws.com/17428296-4760-431e-9e81-e81c33c630c4/CAR6035587-107_REV.jpg" TargetMode="External"/><Relationship Id="rId3356" Type="http://schemas.openxmlformats.org/officeDocument/2006/relationships/hyperlink" Target="https://www.cgccards.com/certlookup/1401031261003/" TargetMode="External"/><Relationship Id="rId2016" Type="http://schemas.openxmlformats.org/officeDocument/2006/relationships/hyperlink" Target="https://www.cgccards.com/certlookup/6035587104/" TargetMode="External"/><Relationship Id="rId3348" Type="http://schemas.openxmlformats.org/officeDocument/2006/relationships/hyperlink" Target="https://www.cgccards.com/certlookup/1401016007174/" TargetMode="External"/><Relationship Id="rId2017" Type="http://schemas.openxmlformats.org/officeDocument/2006/relationships/hyperlink" Target="https://ccg-imaging-cgc-tradingcards-production.s3.amazonaws.com/17428293-78bd-42a1-bcce-cbf1d7c75b10/CAR6035587-105_OBV.jpg" TargetMode="External"/><Relationship Id="rId3347" Type="http://schemas.openxmlformats.org/officeDocument/2006/relationships/hyperlink" Target="https://ccg-imaging-cgc-tradingcards-production.s3.amazonaws.com/71befd07-19f8-4999-9861-8a57de4c175d/CRD1401016007-174_OBV.jpg,https://ccg-imaging-cgc-tradingcards-production.s3.amazonaws.com/71befd07-19f8-4999-9861-8a57de4c175d/CRD1401016007-174_REV.jpg" TargetMode="External"/><Relationship Id="rId2018" Type="http://schemas.openxmlformats.org/officeDocument/2006/relationships/hyperlink" Target="https://ccg-imaging-cgc-tradingcards-production.s3.amazonaws.com/17428293-78bd-42a1-bcce-cbf1d7c75b10/CAR6035587-105_REV.jpg" TargetMode="External"/><Relationship Id="rId2019" Type="http://schemas.openxmlformats.org/officeDocument/2006/relationships/hyperlink" Target="https://ccg-imaging-cgc-tradingcards-production.s3.amazonaws.com/17428293-78bd-42a1-bcce-cbf1d7c75b10/CAR6035587-105_OBV.jpg,https://ccg-imaging-cgc-tradingcards-production.s3.amazonaws.com/17428293-78bd-42a1-bcce-cbf1d7c75b10/CAR6035587-105_REV.jpg" TargetMode="External"/><Relationship Id="rId3349" Type="http://schemas.openxmlformats.org/officeDocument/2006/relationships/hyperlink" Target="https://ccg-imaging-cgc-tradingcards-production.s3.amazonaws.com/cb6ebd8c-7c3c-4c2f-b73d-619a4934decc/CRD1401016007-192_OBV.jpg" TargetMode="External"/><Relationship Id="rId3340" Type="http://schemas.openxmlformats.org/officeDocument/2006/relationships/hyperlink" Target="https://www.cgccards.com/certlookup/1401016007165/" TargetMode="External"/><Relationship Id="rId2010" Type="http://schemas.openxmlformats.org/officeDocument/2006/relationships/hyperlink" Target="https://ccg-imaging-cgc-tradingcards-production.s3.amazonaws.com/17428293-73ca-4e75-bfd0-fa9c4045ee25/CAR6035587-103_REV.jpg" TargetMode="External"/><Relationship Id="rId3342" Type="http://schemas.openxmlformats.org/officeDocument/2006/relationships/hyperlink" Target="https://ccg-imaging-cgc-tradingcards-production.s3.amazonaws.com/ee47b5c4-af58-4a4f-8c24-61f4590a45b9/CRD1401016007-171_REV.jpg" TargetMode="External"/><Relationship Id="rId2011" Type="http://schemas.openxmlformats.org/officeDocument/2006/relationships/hyperlink" Target="https://ccg-imaging-cgc-tradingcards-production.s3.amazonaws.com/17428293-73ca-4e75-bfd0-fa9c4045ee25/CAR6035587-103_OBV.jpg,https://ccg-imaging-cgc-tradingcards-production.s3.amazonaws.com/17428293-73ca-4e75-bfd0-fa9c4045ee25/CAR6035587-103_REV.jpg" TargetMode="External"/><Relationship Id="rId3341" Type="http://schemas.openxmlformats.org/officeDocument/2006/relationships/hyperlink" Target="https://ccg-imaging-cgc-tradingcards-production.s3.amazonaws.com/ee47b5c4-af58-4a4f-8c24-61f4590a45b9/CRD1401016007-171_OBV.jpg" TargetMode="External"/><Relationship Id="rId2012" Type="http://schemas.openxmlformats.org/officeDocument/2006/relationships/hyperlink" Target="https://www.cgccards.com/certlookup/6035587103/" TargetMode="External"/><Relationship Id="rId3344" Type="http://schemas.openxmlformats.org/officeDocument/2006/relationships/hyperlink" Target="https://www.cgccards.com/certlookup/1401016007171/" TargetMode="External"/><Relationship Id="rId2013" Type="http://schemas.openxmlformats.org/officeDocument/2006/relationships/hyperlink" Target="https://ccg-imaging-cgc-tradingcards-production.s3.amazonaws.com/17428293-750e-430b-acb6-0cb9d6de66a2/CAR6035587-104_OBV.jpg" TargetMode="External"/><Relationship Id="rId3343" Type="http://schemas.openxmlformats.org/officeDocument/2006/relationships/hyperlink" Target="https://ccg-imaging-cgc-tradingcards-production.s3.amazonaws.com/ee47b5c4-af58-4a4f-8c24-61f4590a45b9/CRD1401016007-171_OBV.jpg,https://ccg-imaging-cgc-tradingcards-production.s3.amazonaws.com/ee47b5c4-af58-4a4f-8c24-61f4590a45b9/CRD1401016007-171_REV.jpg" TargetMode="External"/><Relationship Id="rId2014" Type="http://schemas.openxmlformats.org/officeDocument/2006/relationships/hyperlink" Target="https://ccg-imaging-cgc-tradingcards-production.s3.amazonaws.com/17428293-750e-430b-acb6-0cb9d6de66a2/CAR6035587-104_REV.jpg" TargetMode="External"/><Relationship Id="rId3346" Type="http://schemas.openxmlformats.org/officeDocument/2006/relationships/hyperlink" Target="https://ccg-imaging-cgc-tradingcards-production.s3.amazonaws.com/71befd07-19f8-4999-9861-8a57de4c175d/CRD1401016007-174_REV.jpg" TargetMode="External"/><Relationship Id="rId2015" Type="http://schemas.openxmlformats.org/officeDocument/2006/relationships/hyperlink" Target="https://ccg-imaging-cgc-tradingcards-production.s3.amazonaws.com/17428293-750e-430b-acb6-0cb9d6de66a2/CAR6035587-104_OBV.jpg,https://ccg-imaging-cgc-tradingcards-production.s3.amazonaws.com/17428293-750e-430b-acb6-0cb9d6de66a2/CAR6035587-104_REV.jpg" TargetMode="External"/><Relationship Id="rId3345" Type="http://schemas.openxmlformats.org/officeDocument/2006/relationships/hyperlink" Target="https://ccg-imaging-cgc-tradingcards-production.s3.amazonaws.com/71befd07-19f8-4999-9861-8a57de4c175d/CRD1401016007-174_OBV.jpg" TargetMode="External"/><Relationship Id="rId2049" Type="http://schemas.openxmlformats.org/officeDocument/2006/relationships/hyperlink" Target="https://ccg-imaging-cgc-tradingcards-production.s3.amazonaws.com/17428296-62c7-44a0-8698-15a493381080/CAR6035587-113_OBV.jpg" TargetMode="External"/><Relationship Id="rId129" Type="http://schemas.openxmlformats.org/officeDocument/2006/relationships/hyperlink" Target="https://ccg-imaging-csg-cards-production.s3.amazonaws.com/1f89a407-4950-4745-8689-3dc711fbd7a5/CSG1401011392-046_OBV.jpg" TargetMode="External"/><Relationship Id="rId128" Type="http://schemas.openxmlformats.org/officeDocument/2006/relationships/hyperlink" Target="https://www.cgccards.com/certlookup/1401011392038/" TargetMode="External"/><Relationship Id="rId127" Type="http://schemas.openxmlformats.org/officeDocument/2006/relationships/hyperlink" Target="https://ccg-imaging-csg-cards-production.s3.amazonaws.com/5f15d02f-d00b-4033-a383-2c61321e2113/CSG1401011392-038_OBV.jpg,https://ccg-imaging-csg-cards-production.s3.amazonaws.com/5f15d02f-d00b-4033-a383-2c61321e2113/CSG1401011392-038_REV.jpg" TargetMode="External"/><Relationship Id="rId126" Type="http://schemas.openxmlformats.org/officeDocument/2006/relationships/hyperlink" Target="https://ccg-imaging-csg-cards-production.s3.amazonaws.com/5f15d02f-d00b-4033-a383-2c61321e2113/CSG1401011392-038_REV.jpg" TargetMode="External"/><Relationship Id="rId3371" Type="http://schemas.openxmlformats.org/officeDocument/2006/relationships/hyperlink" Target="https://ccg-imaging-cgc-tradingcards-production.s3.amazonaws.com/f14fc863-d4f9-40fd-b78e-d79ad50fee51/CRD1401036555-082_OBV.jpg,https://ccg-imaging-cgc-tradingcards-production.s3.amazonaws.com/f14fc863-d4f9-40fd-b78e-d79ad50fee51/CRD1401036555-082_REV.jpg" TargetMode="External"/><Relationship Id="rId2040" Type="http://schemas.openxmlformats.org/officeDocument/2006/relationships/hyperlink" Target="https://www.cgccards.com/certlookup/6035587110/" TargetMode="External"/><Relationship Id="rId3370" Type="http://schemas.openxmlformats.org/officeDocument/2006/relationships/hyperlink" Target="https://ccg-imaging-cgc-tradingcards-production.s3.amazonaws.com/f14fc863-d4f9-40fd-b78e-d79ad50fee51/CRD1401036555-082_REV.jpg" TargetMode="External"/><Relationship Id="rId121" Type="http://schemas.openxmlformats.org/officeDocument/2006/relationships/hyperlink" Target="https://ccg-imaging-cgc-tradingcards-production.s3.amazonaws.com/863052bc-8933-4e5c-898f-72d5c47b260c/CSG1401011386-191_OBV.jpg" TargetMode="External"/><Relationship Id="rId2041" Type="http://schemas.openxmlformats.org/officeDocument/2006/relationships/hyperlink" Target="https://ccg-imaging-cgc-tradingcards-production.s3.amazonaws.com/17428296-57ad-443f-9c77-0eec92aa01ee/CAR6035587-111_OBV.jpg" TargetMode="External"/><Relationship Id="rId3373" Type="http://schemas.openxmlformats.org/officeDocument/2006/relationships/hyperlink" Target="https://ccg-imaging-cgc-tradingcards-production.s3.amazonaws.com/cbd525bb-ddf3-47af-adda-f81d5d0ab386/CSG1401036621-253_OBV.jpg" TargetMode="External"/><Relationship Id="rId120" Type="http://schemas.openxmlformats.org/officeDocument/2006/relationships/hyperlink" Target="https://www.cgccards.com/certlookup/1401011386170/" TargetMode="External"/><Relationship Id="rId2042" Type="http://schemas.openxmlformats.org/officeDocument/2006/relationships/hyperlink" Target="https://ccg-imaging-cgc-tradingcards-production.s3.amazonaws.com/17428296-57ad-443f-9c77-0eec92aa01ee/CAR6035587-111_REV.jpg" TargetMode="External"/><Relationship Id="rId3372" Type="http://schemas.openxmlformats.org/officeDocument/2006/relationships/hyperlink" Target="https://www.cgccards.com/certlookup/1401036555082/" TargetMode="External"/><Relationship Id="rId2043" Type="http://schemas.openxmlformats.org/officeDocument/2006/relationships/hyperlink" Target="https://ccg-imaging-cgc-tradingcards-production.s3.amazonaws.com/17428296-57ad-443f-9c77-0eec92aa01ee/CAR6035587-111_OBV.jpg,https://ccg-imaging-cgc-tradingcards-production.s3.amazonaws.com/17428296-57ad-443f-9c77-0eec92aa01ee/CAR6035587-111_REV.jpg" TargetMode="External"/><Relationship Id="rId3375" Type="http://schemas.openxmlformats.org/officeDocument/2006/relationships/hyperlink" Target="https://ccg-imaging-cgc-tradingcards-production.s3.amazonaws.com/cbd525bb-ddf3-47af-adda-f81d5d0ab386/CSG1401036621-253_OBV.jpg,https://ccg-imaging-cgc-tradingcards-production.s3.amazonaws.com/cbd525bb-ddf3-47af-adda-f81d5d0ab386/CSG1401036621-253_REV.jpg" TargetMode="External"/><Relationship Id="rId2044" Type="http://schemas.openxmlformats.org/officeDocument/2006/relationships/hyperlink" Target="https://www.cgccards.com/certlookup/6035587111/" TargetMode="External"/><Relationship Id="rId3374" Type="http://schemas.openxmlformats.org/officeDocument/2006/relationships/hyperlink" Target="https://ccg-imaging-cgc-tradingcards-production.s3.amazonaws.com/cbd525bb-ddf3-47af-adda-f81d5d0ab386/CSG1401036621-253_REV.jpg" TargetMode="External"/><Relationship Id="rId125" Type="http://schemas.openxmlformats.org/officeDocument/2006/relationships/hyperlink" Target="https://ccg-imaging-csg-cards-production.s3.amazonaws.com/5f15d02f-d00b-4033-a383-2c61321e2113/CSG1401011392-038_OBV.jpg" TargetMode="External"/><Relationship Id="rId2045" Type="http://schemas.openxmlformats.org/officeDocument/2006/relationships/hyperlink" Target="https://ccg-imaging-cgc-tradingcards-production.s3.amazonaws.com/17428296-603b-4e2c-b3e8-7707a5befb13/CAR6035587-112_OBV.jpg" TargetMode="External"/><Relationship Id="rId3377" Type="http://schemas.openxmlformats.org/officeDocument/2006/relationships/hyperlink" Target="https://ccg-imaging-csg-cards-production.s3.amazonaws.com/7ea9f301-556d-4b2d-b5ef-58cd3af39ad8/CSG1401036717-024_OBV.jpg" TargetMode="External"/><Relationship Id="rId124" Type="http://schemas.openxmlformats.org/officeDocument/2006/relationships/hyperlink" Target="https://www.cgccards.com/certlookup/1401011386191/" TargetMode="External"/><Relationship Id="rId2046" Type="http://schemas.openxmlformats.org/officeDocument/2006/relationships/hyperlink" Target="https://ccg-imaging-cgc-tradingcards-production.s3.amazonaws.com/17428296-603b-4e2c-b3e8-7707a5befb13/CAR6035587-112_REV.jpg" TargetMode="External"/><Relationship Id="rId3376" Type="http://schemas.openxmlformats.org/officeDocument/2006/relationships/hyperlink" Target="https://www.cgccards.com/certlookup/1401036621253/" TargetMode="External"/><Relationship Id="rId123" Type="http://schemas.openxmlformats.org/officeDocument/2006/relationships/hyperlink" Target="https://ccg-imaging-cgc-tradingcards-production.s3.amazonaws.com/863052bc-8933-4e5c-898f-72d5c47b260c/CSG1401011386-191_OBV.jpg,https://ccg-imaging-cgc-tradingcards-production.s3.amazonaws.com/863052bc-8933-4e5c-898f-72d5c47b260c/CSG1401011386-191_REV.jpg" TargetMode="External"/><Relationship Id="rId2047" Type="http://schemas.openxmlformats.org/officeDocument/2006/relationships/hyperlink" Target="https://ccg-imaging-cgc-tradingcards-production.s3.amazonaws.com/17428296-603b-4e2c-b3e8-7707a5befb13/CAR6035587-112_OBV.jpg,https://ccg-imaging-cgc-tradingcards-production.s3.amazonaws.com/17428296-603b-4e2c-b3e8-7707a5befb13/CAR6035587-112_REV.jpg" TargetMode="External"/><Relationship Id="rId3379" Type="http://schemas.openxmlformats.org/officeDocument/2006/relationships/hyperlink" Target="https://ccg-imaging-csg-cards-production.s3.amazonaws.com/7ea9f301-556d-4b2d-b5ef-58cd3af39ad8/CSG1401036717-024_OBV.jpg,https://ccg-imaging-csg-cards-production.s3.amazonaws.com/7ea9f301-556d-4b2d-b5ef-58cd3af39ad8/CSG1401036717-024_REV.jpg" TargetMode="External"/><Relationship Id="rId122" Type="http://schemas.openxmlformats.org/officeDocument/2006/relationships/hyperlink" Target="https://ccg-imaging-cgc-tradingcards-production.s3.amazonaws.com/863052bc-8933-4e5c-898f-72d5c47b260c/CSG1401011386-191_REV.jpg" TargetMode="External"/><Relationship Id="rId2048" Type="http://schemas.openxmlformats.org/officeDocument/2006/relationships/hyperlink" Target="https://www.cgccards.com/certlookup/6035587112/" TargetMode="External"/><Relationship Id="rId3378" Type="http://schemas.openxmlformats.org/officeDocument/2006/relationships/hyperlink" Target="https://ccg-imaging-csg-cards-production.s3.amazonaws.com/7ea9f301-556d-4b2d-b5ef-58cd3af39ad8/CSG1401036717-024_REV.jpg" TargetMode="External"/><Relationship Id="rId2038" Type="http://schemas.openxmlformats.org/officeDocument/2006/relationships/hyperlink" Target="https://ccg-imaging-cgc-tradingcards-production.s3.amazonaws.com/17428296-544d-4bbe-bad1-6f67b04c1965/CAR6035587-110_REV.jpg" TargetMode="External"/><Relationship Id="rId2039" Type="http://schemas.openxmlformats.org/officeDocument/2006/relationships/hyperlink" Target="https://ccg-imaging-cgc-tradingcards-production.s3.amazonaws.com/17428296-544d-4bbe-bad1-6f67b04c1965/CAR6035587-110_OBV.jpg,https://ccg-imaging-cgc-tradingcards-production.s3.amazonaws.com/17428296-544d-4bbe-bad1-6f67b04c1965/CAR6035587-110_REV.jpg" TargetMode="External"/><Relationship Id="rId3369" Type="http://schemas.openxmlformats.org/officeDocument/2006/relationships/hyperlink" Target="https://ccg-imaging-cgc-tradingcards-production.s3.amazonaws.com/f14fc863-d4f9-40fd-b78e-d79ad50fee51/CRD1401036555-082_OBV.jpg" TargetMode="External"/><Relationship Id="rId118" Type="http://schemas.openxmlformats.org/officeDocument/2006/relationships/hyperlink" Target="https://ccg-imaging-cgc-tradingcards-production.s3.amazonaws.com/250e5bc5-3804-49c4-8331-fcc2d5463a80/CSG1401011386-170_REV.jpg" TargetMode="External"/><Relationship Id="rId117" Type="http://schemas.openxmlformats.org/officeDocument/2006/relationships/hyperlink" Target="https://ccg-imaging-cgc-tradingcards-production.s3.amazonaws.com/250e5bc5-3804-49c4-8331-fcc2d5463a80/CSG1401011386-170_OBV.jpg" TargetMode="External"/><Relationship Id="rId116" Type="http://schemas.openxmlformats.org/officeDocument/2006/relationships/hyperlink" Target="https://www.cgccards.com/certlookup/1401011386169/" TargetMode="External"/><Relationship Id="rId115" Type="http://schemas.openxmlformats.org/officeDocument/2006/relationships/hyperlink" Target="https://ccg-imaging-cgc-tradingcards-production.s3.amazonaws.com/fb8b0fde-2d66-48e8-ad63-ed99f7e78c24/CSG1401011386-169_OBV.jpg,https://ccg-imaging-cgc-tradingcards-production.s3.amazonaws.com/fb8b0fde-2d66-48e8-ad63-ed99f7e78c24/CSG1401011386-169_REV.jpg" TargetMode="External"/><Relationship Id="rId3360" Type="http://schemas.openxmlformats.org/officeDocument/2006/relationships/hyperlink" Target="https://www.cgccards.com/certlookup/1401031261020/" TargetMode="External"/><Relationship Id="rId119" Type="http://schemas.openxmlformats.org/officeDocument/2006/relationships/hyperlink" Target="https://ccg-imaging-cgc-tradingcards-production.s3.amazonaws.com/250e5bc5-3804-49c4-8331-fcc2d5463a80/CSG1401011386-170_OBV.jpg,https://ccg-imaging-cgc-tradingcards-production.s3.amazonaws.com/250e5bc5-3804-49c4-8331-fcc2d5463a80/CSG1401011386-170_REV.jpg" TargetMode="External"/><Relationship Id="rId110" Type="http://schemas.openxmlformats.org/officeDocument/2006/relationships/hyperlink" Target="https://ccg-imaging-cgc-tradingcards-production.s3.amazonaws.com/833cdcb2-38e8-4ca6-86f1-f796368c1701/CSG1401011386-155_REV.jpg" TargetMode="External"/><Relationship Id="rId2030" Type="http://schemas.openxmlformats.org/officeDocument/2006/relationships/hyperlink" Target="https://ccg-imaging-cgc-tradingcards-production.s3.amazonaws.com/17428296-49dd-485f-a354-1c3b5bf5e405/CAR6035587-108_REV.jpg" TargetMode="External"/><Relationship Id="rId3362" Type="http://schemas.openxmlformats.org/officeDocument/2006/relationships/hyperlink" Target="https://ccg-imaging-cgc-tradingcards-production.s3.amazonaws.com/69b2b259-9f52-4d0c-9bc2-63c872d08841/CGC1401031261-024_REV.jpg" TargetMode="External"/><Relationship Id="rId2031" Type="http://schemas.openxmlformats.org/officeDocument/2006/relationships/hyperlink" Target="https://ccg-imaging-cgc-tradingcards-production.s3.amazonaws.com/17428296-49dd-485f-a354-1c3b5bf5e405/CAR6035587-108_OBV.jpg,https://ccg-imaging-cgc-tradingcards-production.s3.amazonaws.com/17428296-49dd-485f-a354-1c3b5bf5e405/CAR6035587-108_REV.jpg" TargetMode="External"/><Relationship Id="rId3361" Type="http://schemas.openxmlformats.org/officeDocument/2006/relationships/hyperlink" Target="https://ccg-imaging-cgc-tradingcards-production.s3.amazonaws.com/69b2b259-9f52-4d0c-9bc2-63c872d08841/CGC1401031261-024_OBV.jpg" TargetMode="External"/><Relationship Id="rId2032" Type="http://schemas.openxmlformats.org/officeDocument/2006/relationships/hyperlink" Target="https://www.cgccards.com/certlookup/6035587108/" TargetMode="External"/><Relationship Id="rId3364" Type="http://schemas.openxmlformats.org/officeDocument/2006/relationships/hyperlink" Target="https://www.cgccards.com/certlookup/1401031261024/" TargetMode="External"/><Relationship Id="rId2033" Type="http://schemas.openxmlformats.org/officeDocument/2006/relationships/hyperlink" Target="https://ccg-imaging-cgc-tradingcards-production.s3.amazonaws.com/17428296-5298-4718-a9a8-35de154f128d/CAR6035587-109_OBV.jpg" TargetMode="External"/><Relationship Id="rId3363" Type="http://schemas.openxmlformats.org/officeDocument/2006/relationships/hyperlink" Target="https://ccg-imaging-cgc-tradingcards-production.s3.amazonaws.com/69b2b259-9f52-4d0c-9bc2-63c872d08841/CGC1401031261-024_OBV.jpg,https://ccg-imaging-cgc-tradingcards-production.s3.amazonaws.com/69b2b259-9f52-4d0c-9bc2-63c872d08841/CGC1401031261-024_REV.jpg" TargetMode="External"/><Relationship Id="rId114" Type="http://schemas.openxmlformats.org/officeDocument/2006/relationships/hyperlink" Target="https://ccg-imaging-cgc-tradingcards-production.s3.amazonaws.com/fb8b0fde-2d66-48e8-ad63-ed99f7e78c24/CSG1401011386-169_REV.jpg" TargetMode="External"/><Relationship Id="rId2034" Type="http://schemas.openxmlformats.org/officeDocument/2006/relationships/hyperlink" Target="https://ccg-imaging-cgc-tradingcards-production.s3.amazonaws.com/17428296-5298-4718-a9a8-35de154f128d/CAR6035587-109_REV.jpg" TargetMode="External"/><Relationship Id="rId3366" Type="http://schemas.openxmlformats.org/officeDocument/2006/relationships/hyperlink" Target="https://ccg-imaging-cgc-tradingcards-production.s3.amazonaws.com/33bf77ee-0f73-4fbd-b742-06f5086daf20/CGC1401031261-025_REV.jpg" TargetMode="External"/><Relationship Id="rId113" Type="http://schemas.openxmlformats.org/officeDocument/2006/relationships/hyperlink" Target="https://ccg-imaging-cgc-tradingcards-production.s3.amazonaws.com/fb8b0fde-2d66-48e8-ad63-ed99f7e78c24/CSG1401011386-169_OBV.jpg" TargetMode="External"/><Relationship Id="rId2035" Type="http://schemas.openxmlformats.org/officeDocument/2006/relationships/hyperlink" Target="https://ccg-imaging-cgc-tradingcards-production.s3.amazonaws.com/17428296-5298-4718-a9a8-35de154f128d/CAR6035587-109_OBV.jpg,https://ccg-imaging-cgc-tradingcards-production.s3.amazonaws.com/17428296-5298-4718-a9a8-35de154f128d/CAR6035587-109_REV.jpg" TargetMode="External"/><Relationship Id="rId3365" Type="http://schemas.openxmlformats.org/officeDocument/2006/relationships/hyperlink" Target="https://ccg-imaging-cgc-tradingcards-production.s3.amazonaws.com/33bf77ee-0f73-4fbd-b742-06f5086daf20/CGC1401031261-025_OBV.jpg" TargetMode="External"/><Relationship Id="rId112" Type="http://schemas.openxmlformats.org/officeDocument/2006/relationships/hyperlink" Target="https://www.cgccards.com/certlookup/1401011386155/" TargetMode="External"/><Relationship Id="rId2036" Type="http://schemas.openxmlformats.org/officeDocument/2006/relationships/hyperlink" Target="https://www.cgccards.com/certlookup/6035587109/" TargetMode="External"/><Relationship Id="rId3368" Type="http://schemas.openxmlformats.org/officeDocument/2006/relationships/hyperlink" Target="https://www.cgccards.com/certlookup/1401031261025/" TargetMode="External"/><Relationship Id="rId111" Type="http://schemas.openxmlformats.org/officeDocument/2006/relationships/hyperlink" Target="https://ccg-imaging-cgc-tradingcards-production.s3.amazonaws.com/833cdcb2-38e8-4ca6-86f1-f796368c1701/CSG1401011386-155_OBV.jpg,https://ccg-imaging-cgc-tradingcards-production.s3.amazonaws.com/833cdcb2-38e8-4ca6-86f1-f796368c1701/CSG1401011386-155_REV.jpg" TargetMode="External"/><Relationship Id="rId2037" Type="http://schemas.openxmlformats.org/officeDocument/2006/relationships/hyperlink" Target="https://ccg-imaging-cgc-tradingcards-production.s3.amazonaws.com/17428296-544d-4bbe-bad1-6f67b04c1965/CAR6035587-110_OBV.jpg" TargetMode="External"/><Relationship Id="rId3367" Type="http://schemas.openxmlformats.org/officeDocument/2006/relationships/hyperlink" Target="https://ccg-imaging-cgc-tradingcards-production.s3.amazonaws.com/33bf77ee-0f73-4fbd-b742-06f5086daf20/CGC1401031261-025_OBV.jpg,https://ccg-imaging-cgc-tradingcards-production.s3.amazonaws.com/33bf77ee-0f73-4fbd-b742-06f5086daf20/CGC1401031261-025_REV.jpg" TargetMode="External"/><Relationship Id="rId3315" Type="http://schemas.openxmlformats.org/officeDocument/2006/relationships/hyperlink" Target="https://ccg-imaging-cgc-tradingcards-production.s3.amazonaws.com/17422964-15d6-4d01-abf5-5845557917d1/CAR6035588-082_OBV.jpg,https://ccg-imaging-cgc-tradingcards-production.s3.amazonaws.com/17422964-15d6-4d01-abf5-5845557917d1/CAR6035588-082_REV.jpg" TargetMode="External"/><Relationship Id="rId3314" Type="http://schemas.openxmlformats.org/officeDocument/2006/relationships/hyperlink" Target="https://ccg-imaging-cgc-tradingcards-production.s3.amazonaws.com/17422964-15d6-4d01-abf5-5845557917d1/CAR6035588-082_REV.jpg" TargetMode="External"/><Relationship Id="rId3317" Type="http://schemas.openxmlformats.org/officeDocument/2006/relationships/hyperlink" Target="https://ccg-imaging-cgc-tradingcards-production.s3.amazonaws.com/17422967-0511-4c4a-9d26-306aaaf4becc/CAR6035588-085_OBV.jpg" TargetMode="External"/><Relationship Id="rId3316" Type="http://schemas.openxmlformats.org/officeDocument/2006/relationships/hyperlink" Target="https://www.cgccards.com/certlookup/6035588082/" TargetMode="External"/><Relationship Id="rId3319" Type="http://schemas.openxmlformats.org/officeDocument/2006/relationships/hyperlink" Target="https://ccg-imaging-cgc-tradingcards-production.s3.amazonaws.com/17422967-0511-4c4a-9d26-306aaaf4becc/CAR6035588-085_OBV.jpg,https://ccg-imaging-cgc-tradingcards-production.s3.amazonaws.com/17422967-0511-4c4a-9d26-306aaaf4becc/CAR6035588-085_REV.jpg" TargetMode="External"/><Relationship Id="rId3318" Type="http://schemas.openxmlformats.org/officeDocument/2006/relationships/hyperlink" Target="https://ccg-imaging-cgc-tradingcards-production.s3.amazonaws.com/17422967-0511-4c4a-9d26-306aaaf4becc/CAR6035588-085_REV.jpg" TargetMode="External"/><Relationship Id="rId3311" Type="http://schemas.openxmlformats.org/officeDocument/2006/relationships/hyperlink" Target="https://ccg-imaging-cgc-tradingcards-production.s3.amazonaws.com/17422487-1426-4fd2-90a8-2d85d445836a/CAR6035588-076_OBV.jpg,https://ccg-imaging-cgc-tradingcards-production.s3.amazonaws.com/17422487-1426-4fd2-90a8-2d85d445836a/CAR6035588-076_REV.jpg" TargetMode="External"/><Relationship Id="rId3310" Type="http://schemas.openxmlformats.org/officeDocument/2006/relationships/hyperlink" Target="https://ccg-imaging-cgc-tradingcards-production.s3.amazonaws.com/17422487-1426-4fd2-90a8-2d85d445836a/CAR6035588-076_REV.jpg" TargetMode="External"/><Relationship Id="rId3313" Type="http://schemas.openxmlformats.org/officeDocument/2006/relationships/hyperlink" Target="https://ccg-imaging-cgc-tradingcards-production.s3.amazonaws.com/17422964-15d6-4d01-abf5-5845557917d1/CAR6035588-082_OBV.jpg" TargetMode="External"/><Relationship Id="rId3312" Type="http://schemas.openxmlformats.org/officeDocument/2006/relationships/hyperlink" Target="https://www.cgccards.com/certlookup/6035588076/" TargetMode="External"/><Relationship Id="rId3304" Type="http://schemas.openxmlformats.org/officeDocument/2006/relationships/hyperlink" Target="https://www.cgccards.com/certlookup/6035587010/" TargetMode="External"/><Relationship Id="rId3303" Type="http://schemas.openxmlformats.org/officeDocument/2006/relationships/hyperlink" Target="https://ccg-imaging-cgc-tradingcards-production.s3.amazonaws.com/17428282-67fd-498b-bb05-b6e7322a369c/CAR6035587-010_OBV.jpg,https://ccg-imaging-cgc-tradingcards-production.s3.amazonaws.com/17428282-67fd-498b-bb05-b6e7322a369c/CAR6035587-010_REV.jpg" TargetMode="External"/><Relationship Id="rId3306" Type="http://schemas.openxmlformats.org/officeDocument/2006/relationships/hyperlink" Target="https://ccg-imaging-cgc-tradingcards-production.s3.amazonaws.com/17422487-077e-4581-a4d2-8036c545b785/CAR6035588-073_REV.jpg" TargetMode="External"/><Relationship Id="rId3305" Type="http://schemas.openxmlformats.org/officeDocument/2006/relationships/hyperlink" Target="https://ccg-imaging-cgc-tradingcards-production.s3.amazonaws.com/17422487-077e-4581-a4d2-8036c545b785/CAR6035588-073_OBV.jpg" TargetMode="External"/><Relationship Id="rId3308" Type="http://schemas.openxmlformats.org/officeDocument/2006/relationships/hyperlink" Target="https://www.cgccards.com/certlookup/6035588073/" TargetMode="External"/><Relationship Id="rId3307" Type="http://schemas.openxmlformats.org/officeDocument/2006/relationships/hyperlink" Target="https://ccg-imaging-cgc-tradingcards-production.s3.amazonaws.com/17422487-077e-4581-a4d2-8036c545b785/CAR6035588-073_OBV.jpg,https://ccg-imaging-cgc-tradingcards-production.s3.amazonaws.com/17422487-077e-4581-a4d2-8036c545b785/CAR6035588-073_REV.jpg" TargetMode="External"/><Relationship Id="rId3309" Type="http://schemas.openxmlformats.org/officeDocument/2006/relationships/hyperlink" Target="https://ccg-imaging-cgc-tradingcards-production.s3.amazonaws.com/17422487-1426-4fd2-90a8-2d85d445836a/CAR6035588-076_OBV.jpg" TargetMode="External"/><Relationship Id="rId3300" Type="http://schemas.openxmlformats.org/officeDocument/2006/relationships/hyperlink" Target="https://www.cgccards.com/certlookup/6035587006/" TargetMode="External"/><Relationship Id="rId3302" Type="http://schemas.openxmlformats.org/officeDocument/2006/relationships/hyperlink" Target="https://ccg-imaging-cgc-tradingcards-production.s3.amazonaws.com/17428282-67fd-498b-bb05-b6e7322a369c/CAR6035587-010_REV.jpg" TargetMode="External"/><Relationship Id="rId3301" Type="http://schemas.openxmlformats.org/officeDocument/2006/relationships/hyperlink" Target="https://ccg-imaging-cgc-tradingcards-production.s3.amazonaws.com/17428282-67fd-498b-bb05-b6e7322a369c/CAR6035587-010_OBV.jpg" TargetMode="External"/><Relationship Id="rId2005" Type="http://schemas.openxmlformats.org/officeDocument/2006/relationships/hyperlink" Target="https://ccg-imaging-cgc-tradingcards-production.s3.amazonaws.com/17428293-713c-45ff-8b71-5e0d0356d17a/CAR6035587-102_OBV.jpg" TargetMode="External"/><Relationship Id="rId3337" Type="http://schemas.openxmlformats.org/officeDocument/2006/relationships/hyperlink" Target="https://ccg-imaging-cgc-tradingcards-production.s3.amazonaws.com/58be8a82-4768-41ce-af10-610f7ed77ac4/CRD1401016007-165_OBV.jpg" TargetMode="External"/><Relationship Id="rId2006" Type="http://schemas.openxmlformats.org/officeDocument/2006/relationships/hyperlink" Target="https://ccg-imaging-cgc-tradingcards-production.s3.amazonaws.com/17428293-713c-45ff-8b71-5e0d0356d17a/CAR6035587-102_REV.jpg" TargetMode="External"/><Relationship Id="rId3336" Type="http://schemas.openxmlformats.org/officeDocument/2006/relationships/hyperlink" Target="https://www.cgccards.com/certlookup/1401016007162/" TargetMode="External"/><Relationship Id="rId2007" Type="http://schemas.openxmlformats.org/officeDocument/2006/relationships/hyperlink" Target="https://ccg-imaging-cgc-tradingcards-production.s3.amazonaws.com/17428293-713c-45ff-8b71-5e0d0356d17a/CAR6035587-102_OBV.jpg,https://ccg-imaging-cgc-tradingcards-production.s3.amazonaws.com/17428293-713c-45ff-8b71-5e0d0356d17a/CAR6035587-102_REV.jpg" TargetMode="External"/><Relationship Id="rId3339" Type="http://schemas.openxmlformats.org/officeDocument/2006/relationships/hyperlink" Target="https://ccg-imaging-cgc-tradingcards-production.s3.amazonaws.com/58be8a82-4768-41ce-af10-610f7ed77ac4/CRD1401016007-165_OBV.jpg,https://ccg-imaging-cgc-tradingcards-production.s3.amazonaws.com/58be8a82-4768-41ce-af10-610f7ed77ac4/CRD1401016007-165_REV.jpg" TargetMode="External"/><Relationship Id="rId2008" Type="http://schemas.openxmlformats.org/officeDocument/2006/relationships/hyperlink" Target="https://www.cgccards.com/certlookup/6035587102/" TargetMode="External"/><Relationship Id="rId3338" Type="http://schemas.openxmlformats.org/officeDocument/2006/relationships/hyperlink" Target="https://ccg-imaging-cgc-tradingcards-production.s3.amazonaws.com/58be8a82-4768-41ce-af10-610f7ed77ac4/CRD1401016007-165_REV.jpg" TargetMode="External"/><Relationship Id="rId2009" Type="http://schemas.openxmlformats.org/officeDocument/2006/relationships/hyperlink" Target="https://ccg-imaging-cgc-tradingcards-production.s3.amazonaws.com/17428293-73ca-4e75-bfd0-fa9c4045ee25/CAR6035587-103_OBV.jpg" TargetMode="External"/><Relationship Id="rId3331" Type="http://schemas.openxmlformats.org/officeDocument/2006/relationships/hyperlink" Target="https://ccg-imaging-cgc-tradingcards-production.s3.amazonaws.com/912ea2bd-d0d4-4de6-893c-5f5010742b04/CRD1401016007-160_OBV.jpg,https://ccg-imaging-cgc-tradingcards-production.s3.amazonaws.com/912ea2bd-d0d4-4de6-893c-5f5010742b04/CRD1401016007-160_REV.jpg" TargetMode="External"/><Relationship Id="rId2000" Type="http://schemas.openxmlformats.org/officeDocument/2006/relationships/hyperlink" Target="https://www.cgccards.com/certlookup/6035587100/" TargetMode="External"/><Relationship Id="rId3330" Type="http://schemas.openxmlformats.org/officeDocument/2006/relationships/hyperlink" Target="https://ccg-imaging-cgc-tradingcards-production.s3.amazonaws.com/912ea2bd-d0d4-4de6-893c-5f5010742b04/CRD1401016007-160_REV.jpg" TargetMode="External"/><Relationship Id="rId2001" Type="http://schemas.openxmlformats.org/officeDocument/2006/relationships/hyperlink" Target="https://ccg-imaging-cgc-tradingcards-production.s3.amazonaws.com/17428293-68de-4810-9398-4093c56c7bfe/CAR6035587-101_OBV.jpg" TargetMode="External"/><Relationship Id="rId3333" Type="http://schemas.openxmlformats.org/officeDocument/2006/relationships/hyperlink" Target="https://ccg-imaging-cgc-tradingcards-production.s3.amazonaws.com/3d5b7790-9056-4b6f-a011-e65084e4bbb8/CRD1401016007-162_OBV.jpg" TargetMode="External"/><Relationship Id="rId2002" Type="http://schemas.openxmlformats.org/officeDocument/2006/relationships/hyperlink" Target="https://ccg-imaging-cgc-tradingcards-production.s3.amazonaws.com/17428293-68de-4810-9398-4093c56c7bfe/CAR6035587-101_REV.jpg" TargetMode="External"/><Relationship Id="rId3332" Type="http://schemas.openxmlformats.org/officeDocument/2006/relationships/hyperlink" Target="https://www.cgccards.com/certlookup/1401016007160/" TargetMode="External"/><Relationship Id="rId2003" Type="http://schemas.openxmlformats.org/officeDocument/2006/relationships/hyperlink" Target="https://ccg-imaging-cgc-tradingcards-production.s3.amazonaws.com/17428293-68de-4810-9398-4093c56c7bfe/CAR6035587-101_OBV.jpg,https://ccg-imaging-cgc-tradingcards-production.s3.amazonaws.com/17428293-68de-4810-9398-4093c56c7bfe/CAR6035587-101_REV.jpg" TargetMode="External"/><Relationship Id="rId3335" Type="http://schemas.openxmlformats.org/officeDocument/2006/relationships/hyperlink" Target="https://ccg-imaging-cgc-tradingcards-production.s3.amazonaws.com/3d5b7790-9056-4b6f-a011-e65084e4bbb8/CRD1401016007-162_OBV.jpg,https://ccg-imaging-cgc-tradingcards-production.s3.amazonaws.com/3d5b7790-9056-4b6f-a011-e65084e4bbb8/CRD1401016007-162_REV.jpg" TargetMode="External"/><Relationship Id="rId2004" Type="http://schemas.openxmlformats.org/officeDocument/2006/relationships/hyperlink" Target="https://www.cgccards.com/certlookup/6035587101/" TargetMode="External"/><Relationship Id="rId3334" Type="http://schemas.openxmlformats.org/officeDocument/2006/relationships/hyperlink" Target="https://ccg-imaging-cgc-tradingcards-production.s3.amazonaws.com/3d5b7790-9056-4b6f-a011-e65084e4bbb8/CRD1401016007-162_REV.jpg" TargetMode="External"/><Relationship Id="rId3326" Type="http://schemas.openxmlformats.org/officeDocument/2006/relationships/hyperlink" Target="https://ccg-imaging-cgc-tradingcards-production.s3.amazonaws.com/64fc3eeb-c134-497a-a44e-23b08e47b9de/CRD1401016007-152_REV.jpg" TargetMode="External"/><Relationship Id="rId3325" Type="http://schemas.openxmlformats.org/officeDocument/2006/relationships/hyperlink" Target="https://ccg-imaging-cgc-tradingcards-production.s3.amazonaws.com/64fc3eeb-c134-497a-a44e-23b08e47b9de/CRD1401016007-152_OBV.jpg" TargetMode="External"/><Relationship Id="rId3328" Type="http://schemas.openxmlformats.org/officeDocument/2006/relationships/hyperlink" Target="https://www.cgccards.com/certlookup/1401016007152/" TargetMode="External"/><Relationship Id="rId3327" Type="http://schemas.openxmlformats.org/officeDocument/2006/relationships/hyperlink" Target="https://ccg-imaging-cgc-tradingcards-production.s3.amazonaws.com/64fc3eeb-c134-497a-a44e-23b08e47b9de/CRD1401016007-152_OBV.jpg,https://ccg-imaging-cgc-tradingcards-production.s3.amazonaws.com/64fc3eeb-c134-497a-a44e-23b08e47b9de/CRD1401016007-152_REV.jpg" TargetMode="External"/><Relationship Id="rId3329" Type="http://schemas.openxmlformats.org/officeDocument/2006/relationships/hyperlink" Target="https://ccg-imaging-cgc-tradingcards-production.s3.amazonaws.com/912ea2bd-d0d4-4de6-893c-5f5010742b04/CRD1401016007-160_OBV.jpg" TargetMode="External"/><Relationship Id="rId3320" Type="http://schemas.openxmlformats.org/officeDocument/2006/relationships/hyperlink" Target="https://www.cgccards.com/certlookup/6035588085/" TargetMode="External"/><Relationship Id="rId3322" Type="http://schemas.openxmlformats.org/officeDocument/2006/relationships/hyperlink" Target="https://ccg-imaging-cgc-tradingcards-production.s3.amazonaws.com/17422967-96b0-404d-a285-81c46f0df022/CAR6035588-100_REV.jpg" TargetMode="External"/><Relationship Id="rId3321" Type="http://schemas.openxmlformats.org/officeDocument/2006/relationships/hyperlink" Target="https://ccg-imaging-cgc-tradingcards-production.s3.amazonaws.com/17422967-96b0-404d-a285-81c46f0df022/CAR6035588-100_OBV.jpg" TargetMode="External"/><Relationship Id="rId3324" Type="http://schemas.openxmlformats.org/officeDocument/2006/relationships/hyperlink" Target="https://www.cgccards.com/certlookup/6035588100/" TargetMode="External"/><Relationship Id="rId3323" Type="http://schemas.openxmlformats.org/officeDocument/2006/relationships/hyperlink" Target="https://ccg-imaging-cgc-tradingcards-production.s3.amazonaws.com/17422967-96b0-404d-a285-81c46f0df022/CAR6035588-100_OBV.jpg,https://ccg-imaging-cgc-tradingcards-production.s3.amazonaws.com/17422967-96b0-404d-a285-81c46f0df022/CAR6035588-100_REV.jpg" TargetMode="External"/><Relationship Id="rId2090" Type="http://schemas.openxmlformats.org/officeDocument/2006/relationships/hyperlink" Target="https://ccg-imaging-cgc-tradingcards-production.s3.amazonaws.com/17428296-89db-4df8-abfc-c68f7a14faa3/CAR6035587-124_REV.jpg" TargetMode="External"/><Relationship Id="rId2091" Type="http://schemas.openxmlformats.org/officeDocument/2006/relationships/hyperlink" Target="https://ccg-imaging-cgc-tradingcards-production.s3.amazonaws.com/17428296-89db-4df8-abfc-c68f7a14faa3/CAR6035587-124_OBV.jpg,https://ccg-imaging-cgc-tradingcards-production.s3.amazonaws.com/17428296-89db-4df8-abfc-c68f7a14faa3/CAR6035587-124_REV.jpg" TargetMode="External"/><Relationship Id="rId2092" Type="http://schemas.openxmlformats.org/officeDocument/2006/relationships/hyperlink" Target="https://www.cgccards.com/certlookup/6035587124/" TargetMode="External"/><Relationship Id="rId2093" Type="http://schemas.openxmlformats.org/officeDocument/2006/relationships/hyperlink" Target="https://ccg-imaging-cgc-tradingcards-production.s3.amazonaws.com/17428296-91c2-4629-8b25-37fd24e6629d/CAR6035587-125_OBV.jpg" TargetMode="External"/><Relationship Id="rId2094" Type="http://schemas.openxmlformats.org/officeDocument/2006/relationships/hyperlink" Target="https://ccg-imaging-cgc-tradingcards-production.s3.amazonaws.com/17428296-91c2-4629-8b25-37fd24e6629d/CAR6035587-125_REV.jpg" TargetMode="External"/><Relationship Id="rId2095" Type="http://schemas.openxmlformats.org/officeDocument/2006/relationships/hyperlink" Target="https://ccg-imaging-cgc-tradingcards-production.s3.amazonaws.com/17428296-91c2-4629-8b25-37fd24e6629d/CAR6035587-125_OBV.jpg,https://ccg-imaging-cgc-tradingcards-production.s3.amazonaws.com/17428296-91c2-4629-8b25-37fd24e6629d/CAR6035587-125_REV.jpg" TargetMode="External"/><Relationship Id="rId2096" Type="http://schemas.openxmlformats.org/officeDocument/2006/relationships/hyperlink" Target="https://www.cgccards.com/certlookup/6035587125/" TargetMode="External"/><Relationship Id="rId2097" Type="http://schemas.openxmlformats.org/officeDocument/2006/relationships/hyperlink" Target="https://ccg-imaging-cgc-tradingcards-production.s3.amazonaws.com/17428298-2012-459c-b67a-4d53a702903d/CAR6035587-127_OBV.jpg" TargetMode="External"/><Relationship Id="rId2098" Type="http://schemas.openxmlformats.org/officeDocument/2006/relationships/hyperlink" Target="https://ccg-imaging-cgc-tradingcards-production.s3.amazonaws.com/17428298-2012-459c-b67a-4d53a702903d/CAR6035587-127_REV.jpg" TargetMode="External"/><Relationship Id="rId2099" Type="http://schemas.openxmlformats.org/officeDocument/2006/relationships/hyperlink" Target="https://ccg-imaging-cgc-tradingcards-production.s3.amazonaws.com/17428298-2012-459c-b67a-4d53a702903d/CAR6035587-127_OBV.jpg,https://ccg-imaging-cgc-tradingcards-production.s3.amazonaws.com/17428298-2012-459c-b67a-4d53a702903d/CAR6035587-127_REV.jpg" TargetMode="External"/><Relationship Id="rId3391" Type="http://schemas.openxmlformats.org/officeDocument/2006/relationships/hyperlink" Target="https://ccg-imaging-cgc-comics-production.s3.amazonaws.com/7194973573f1717f94af2c315ee0409b64db00d9/CGC3763982-136_OBV.JPG,https://ccg-imaging-cgc-comics-production.s3.amazonaws.com/7194973573f1717f94af2c315ee0409b64db00d9/CGC3763982-136_REV.JPG" TargetMode="External"/><Relationship Id="rId2060" Type="http://schemas.openxmlformats.org/officeDocument/2006/relationships/hyperlink" Target="https://www.cgccards.com/certlookup/6035587115/" TargetMode="External"/><Relationship Id="rId3390" Type="http://schemas.openxmlformats.org/officeDocument/2006/relationships/hyperlink" Target="https://ccg-imaging-cgc-comics-production.s3.amazonaws.com/7194973573f1717f94af2c315ee0409b64db00d9/CGC3763982-136_REV.JPG" TargetMode="External"/><Relationship Id="rId2061" Type="http://schemas.openxmlformats.org/officeDocument/2006/relationships/hyperlink" Target="https://ccg-imaging-cgc-tradingcards-production.s3.amazonaws.com/17428296-69a7-41ab-aa4c-16ed46dd48e7/CAR6035587-116_OBV.jpg" TargetMode="External"/><Relationship Id="rId3393" Type="http://schemas.openxmlformats.org/officeDocument/2006/relationships/hyperlink" Target="https://ccg-imaging-cgc-comics-production.s3.amazonaws.com/0ae4759c04a1f40d2c3f3491b6e90af9ae223929/CGC3763982-138_OBV.JPG" TargetMode="External"/><Relationship Id="rId2062" Type="http://schemas.openxmlformats.org/officeDocument/2006/relationships/hyperlink" Target="https://ccg-imaging-cgc-tradingcards-production.s3.amazonaws.com/17428296-69a7-41ab-aa4c-16ed46dd48e7/CAR6035587-116_REV.jpg" TargetMode="External"/><Relationship Id="rId3392" Type="http://schemas.openxmlformats.org/officeDocument/2006/relationships/hyperlink" Target="https://www.cgccards.com/certlookup/3763982136/" TargetMode="External"/><Relationship Id="rId2063" Type="http://schemas.openxmlformats.org/officeDocument/2006/relationships/hyperlink" Target="https://ccg-imaging-cgc-tradingcards-production.s3.amazonaws.com/17428296-69a7-41ab-aa4c-16ed46dd48e7/CAR6035587-116_OBV.jpg,https://ccg-imaging-cgc-tradingcards-production.s3.amazonaws.com/17428296-69a7-41ab-aa4c-16ed46dd48e7/CAR6035587-116_REV.jpg" TargetMode="External"/><Relationship Id="rId3395" Type="http://schemas.openxmlformats.org/officeDocument/2006/relationships/hyperlink" Target="https://ccg-imaging-cgc-comics-production.s3.amazonaws.com/0ae4759c04a1f40d2c3f3491b6e90af9ae223929/CGC3763982-138_OBV.JPG,https://ccg-imaging-cgc-comics-production.s3.amazonaws.com/0ae4759c04a1f40d2c3f3491b6e90af9ae223929/CGC3763982-138_REV.JPG" TargetMode="External"/><Relationship Id="rId2064" Type="http://schemas.openxmlformats.org/officeDocument/2006/relationships/hyperlink" Target="https://www.cgccards.com/certlookup/6035587116/" TargetMode="External"/><Relationship Id="rId3394" Type="http://schemas.openxmlformats.org/officeDocument/2006/relationships/hyperlink" Target="https://ccg-imaging-cgc-comics-production.s3.amazonaws.com/0ae4759c04a1f40d2c3f3491b6e90af9ae223929/CGC3763982-138_REV.JPG" TargetMode="External"/><Relationship Id="rId2065" Type="http://schemas.openxmlformats.org/officeDocument/2006/relationships/hyperlink" Target="https://ccg-imaging-cgc-tradingcards-production.s3.amazonaws.com/17428296-72cc-45bb-90fa-34b38896520d/CAR6035587-117_OBV.jpg" TargetMode="External"/><Relationship Id="rId3397" Type="http://schemas.openxmlformats.org/officeDocument/2006/relationships/hyperlink" Target="https://ccg-imaging-cgc-comics-production.s3.amazonaws.com/32e04e70fc80b6d4e7d516e3a580855da7701f8f/CGC3763982-139_OBV.JPG" TargetMode="External"/><Relationship Id="rId2066" Type="http://schemas.openxmlformats.org/officeDocument/2006/relationships/hyperlink" Target="https://ccg-imaging-cgc-tradingcards-production.s3.amazonaws.com/17428296-72cc-45bb-90fa-34b38896520d/CAR6035587-117_REV.jpg" TargetMode="External"/><Relationship Id="rId3396" Type="http://schemas.openxmlformats.org/officeDocument/2006/relationships/hyperlink" Target="https://www.cgccards.com/certlookup/3763982138/" TargetMode="External"/><Relationship Id="rId2067" Type="http://schemas.openxmlformats.org/officeDocument/2006/relationships/hyperlink" Target="https://ccg-imaging-cgc-tradingcards-production.s3.amazonaws.com/17428296-72cc-45bb-90fa-34b38896520d/CAR6035587-117_OBV.jpg,https://ccg-imaging-cgc-tradingcards-production.s3.amazonaws.com/17428296-72cc-45bb-90fa-34b38896520d/CAR6035587-117_REV.jpg" TargetMode="External"/><Relationship Id="rId3399" Type="http://schemas.openxmlformats.org/officeDocument/2006/relationships/hyperlink" Target="https://ccg-imaging-cgc-comics-production.s3.amazonaws.com/32e04e70fc80b6d4e7d516e3a580855da7701f8f/CGC3763982-139_OBV.JPG,https://ccg-imaging-cgc-comics-production.s3.amazonaws.com/32e04e70fc80b6d4e7d516e3a580855da7701f8f/CGC3763982-139_REV.JPG" TargetMode="External"/><Relationship Id="rId2068" Type="http://schemas.openxmlformats.org/officeDocument/2006/relationships/hyperlink" Target="https://www.cgccards.com/certlookup/6035587117/" TargetMode="External"/><Relationship Id="rId3398" Type="http://schemas.openxmlformats.org/officeDocument/2006/relationships/hyperlink" Target="https://ccg-imaging-cgc-comics-production.s3.amazonaws.com/32e04e70fc80b6d4e7d516e3a580855da7701f8f/CGC3763982-139_REV.JPG" TargetMode="External"/><Relationship Id="rId2069" Type="http://schemas.openxmlformats.org/officeDocument/2006/relationships/hyperlink" Target="https://ccg-imaging-cgc-tradingcards-production.s3.amazonaws.com/17428296-7490-484a-a30d-20ad45e1b4b0/CAR6035587-118_OBV.jpg" TargetMode="External"/><Relationship Id="rId3380" Type="http://schemas.openxmlformats.org/officeDocument/2006/relationships/hyperlink" Target="https://www.cgccards.com/certlookup/1401036717024/" TargetMode="External"/><Relationship Id="rId2050" Type="http://schemas.openxmlformats.org/officeDocument/2006/relationships/hyperlink" Target="https://ccg-imaging-cgc-tradingcards-production.s3.amazonaws.com/17428296-62c7-44a0-8698-15a493381080/CAR6035587-113_REV.jpg" TargetMode="External"/><Relationship Id="rId3382" Type="http://schemas.openxmlformats.org/officeDocument/2006/relationships/hyperlink" Target="https://ccg-imaging-cgc-tradingcards-production.s3.amazonaws.com/79a9320b-eacc-4634-bd15-3822626c82b5/CRD1401045946-019_REV.jpg" TargetMode="External"/><Relationship Id="rId2051" Type="http://schemas.openxmlformats.org/officeDocument/2006/relationships/hyperlink" Target="https://ccg-imaging-cgc-tradingcards-production.s3.amazonaws.com/17428296-62c7-44a0-8698-15a493381080/CAR6035587-113_OBV.jpg,https://ccg-imaging-cgc-tradingcards-production.s3.amazonaws.com/17428296-62c7-44a0-8698-15a493381080/CAR6035587-113_REV.jpg" TargetMode="External"/><Relationship Id="rId3381" Type="http://schemas.openxmlformats.org/officeDocument/2006/relationships/hyperlink" Target="https://ccg-imaging-cgc-tradingcards-production.s3.amazonaws.com/79a9320b-eacc-4634-bd15-3822626c82b5/CRD1401045946-019_OBV.jpg" TargetMode="External"/><Relationship Id="rId2052" Type="http://schemas.openxmlformats.org/officeDocument/2006/relationships/hyperlink" Target="https://www.cgccards.com/certlookup/6035587113/" TargetMode="External"/><Relationship Id="rId3384" Type="http://schemas.openxmlformats.org/officeDocument/2006/relationships/hyperlink" Target="https://www.cgccards.com/certlookup/1401045946019/" TargetMode="External"/><Relationship Id="rId2053" Type="http://schemas.openxmlformats.org/officeDocument/2006/relationships/hyperlink" Target="https://ccg-imaging-cgc-tradingcards-production.s3.amazonaws.com/17428296-65fd-4211-b87e-725b00bdb4bb/CAR6035587-114_OBV.jpg" TargetMode="External"/><Relationship Id="rId3383" Type="http://schemas.openxmlformats.org/officeDocument/2006/relationships/hyperlink" Target="https://ccg-imaging-cgc-tradingcards-production.s3.amazonaws.com/79a9320b-eacc-4634-bd15-3822626c82b5/CRD1401045946-019_OBV.jpg,https://ccg-imaging-cgc-tradingcards-production.s3.amazonaws.com/79a9320b-eacc-4634-bd15-3822626c82b5/CRD1401045946-019_REV.jpg" TargetMode="External"/><Relationship Id="rId2054" Type="http://schemas.openxmlformats.org/officeDocument/2006/relationships/hyperlink" Target="https://ccg-imaging-cgc-tradingcards-production.s3.amazonaws.com/17428296-65fd-4211-b87e-725b00bdb4bb/CAR6035587-114_REV.jpg" TargetMode="External"/><Relationship Id="rId3386" Type="http://schemas.openxmlformats.org/officeDocument/2006/relationships/hyperlink" Target="https://ccg-imaging-cgc-comics-production.s3.amazonaws.com/7d8ffe11c30d5e238677d2176769607408fb20eb/CGC3763982-018_REV.JPG" TargetMode="External"/><Relationship Id="rId2055" Type="http://schemas.openxmlformats.org/officeDocument/2006/relationships/hyperlink" Target="https://ccg-imaging-cgc-tradingcards-production.s3.amazonaws.com/17428296-65fd-4211-b87e-725b00bdb4bb/CAR6035587-114_OBV.jpg,https://ccg-imaging-cgc-tradingcards-production.s3.amazonaws.com/17428296-65fd-4211-b87e-725b00bdb4bb/CAR6035587-114_REV.jpg" TargetMode="External"/><Relationship Id="rId3385" Type="http://schemas.openxmlformats.org/officeDocument/2006/relationships/hyperlink" Target="https://ccg-imaging-cgc-comics-production.s3.amazonaws.com/7d8ffe11c30d5e238677d2176769607408fb20eb/CGC3763982-018_OBV.JPG" TargetMode="External"/><Relationship Id="rId2056" Type="http://schemas.openxmlformats.org/officeDocument/2006/relationships/hyperlink" Target="https://www.cgccards.com/certlookup/6035587114/" TargetMode="External"/><Relationship Id="rId3388" Type="http://schemas.openxmlformats.org/officeDocument/2006/relationships/hyperlink" Target="https://www.cgccards.com/certlookup/3763982018/" TargetMode="External"/><Relationship Id="rId2057" Type="http://schemas.openxmlformats.org/officeDocument/2006/relationships/hyperlink" Target="https://ccg-imaging-cgc-tradingcards-production.s3.amazonaws.com/17428296-6797-4c88-8ee0-cc117f072023/CAR6035587-115_OBV.jpg" TargetMode="External"/><Relationship Id="rId3387" Type="http://schemas.openxmlformats.org/officeDocument/2006/relationships/hyperlink" Target="https://ccg-imaging-cgc-comics-production.s3.amazonaws.com/7d8ffe11c30d5e238677d2176769607408fb20eb/CGC3763982-018_OBV.JPG,https://ccg-imaging-cgc-comics-production.s3.amazonaws.com/7d8ffe11c30d5e238677d2176769607408fb20eb/CGC3763982-018_REV.JPG" TargetMode="External"/><Relationship Id="rId2058" Type="http://schemas.openxmlformats.org/officeDocument/2006/relationships/hyperlink" Target="https://ccg-imaging-cgc-tradingcards-production.s3.amazonaws.com/17428296-6797-4c88-8ee0-cc117f072023/CAR6035587-115_REV.jpg" TargetMode="External"/><Relationship Id="rId2059" Type="http://schemas.openxmlformats.org/officeDocument/2006/relationships/hyperlink" Target="https://ccg-imaging-cgc-tradingcards-production.s3.amazonaws.com/17428296-6797-4c88-8ee0-cc117f072023/CAR6035587-115_OBV.jpg,https://ccg-imaging-cgc-tradingcards-production.s3.amazonaws.com/17428296-6797-4c88-8ee0-cc117f072023/CAR6035587-115_REV.jpg" TargetMode="External"/><Relationship Id="rId3389" Type="http://schemas.openxmlformats.org/officeDocument/2006/relationships/hyperlink" Target="https://ccg-imaging-cgc-comics-production.s3.amazonaws.com/7194973573f1717f94af2c315ee0409b64db00d9/CGC3763982-136_OBV.JPG" TargetMode="External"/><Relationship Id="rId2080" Type="http://schemas.openxmlformats.org/officeDocument/2006/relationships/hyperlink" Target="https://www.cgccards.com/certlookup/6035587121/" TargetMode="External"/><Relationship Id="rId2081" Type="http://schemas.openxmlformats.org/officeDocument/2006/relationships/hyperlink" Target="https://ccg-imaging-cgc-tradingcards-production.s3.amazonaws.com/17428296-84b0-48a7-bd11-f115631c0290/CAR6035587-122_OBV.jpg" TargetMode="External"/><Relationship Id="rId2082" Type="http://schemas.openxmlformats.org/officeDocument/2006/relationships/hyperlink" Target="https://ccg-imaging-cgc-tradingcards-production.s3.amazonaws.com/17428296-84b0-48a7-bd11-f115631c0290/CAR6035587-122_REV.jpg" TargetMode="External"/><Relationship Id="rId2083" Type="http://schemas.openxmlformats.org/officeDocument/2006/relationships/hyperlink" Target="https://ccg-imaging-cgc-tradingcards-production.s3.amazonaws.com/17428296-84b0-48a7-bd11-f115631c0290/CAR6035587-122_OBV.jpg,https://ccg-imaging-cgc-tradingcards-production.s3.amazonaws.com/17428296-84b0-48a7-bd11-f115631c0290/CAR6035587-122_REV.jpg" TargetMode="External"/><Relationship Id="rId2084" Type="http://schemas.openxmlformats.org/officeDocument/2006/relationships/hyperlink" Target="https://www.cgccards.com/certlookup/6035587122/" TargetMode="External"/><Relationship Id="rId2085" Type="http://schemas.openxmlformats.org/officeDocument/2006/relationships/hyperlink" Target="https://ccg-imaging-cgc-tradingcards-production.s3.amazonaws.com/17428296-866e-4cc4-867c-d5b7ee8bab18/CAR6035587-123_OBV.jpg" TargetMode="External"/><Relationship Id="rId2086" Type="http://schemas.openxmlformats.org/officeDocument/2006/relationships/hyperlink" Target="https://ccg-imaging-cgc-tradingcards-production.s3.amazonaws.com/17428296-866e-4cc4-867c-d5b7ee8bab18/CAR6035587-123_REV.jpg" TargetMode="External"/><Relationship Id="rId2087" Type="http://schemas.openxmlformats.org/officeDocument/2006/relationships/hyperlink" Target="https://ccg-imaging-cgc-tradingcards-production.s3.amazonaws.com/17428296-866e-4cc4-867c-d5b7ee8bab18/CAR6035587-123_OBV.jpg,https://ccg-imaging-cgc-tradingcards-production.s3.amazonaws.com/17428296-866e-4cc4-867c-d5b7ee8bab18/CAR6035587-123_REV.jpg" TargetMode="External"/><Relationship Id="rId2088" Type="http://schemas.openxmlformats.org/officeDocument/2006/relationships/hyperlink" Target="https://www.cgccards.com/certlookup/6035587123/" TargetMode="External"/><Relationship Id="rId2089" Type="http://schemas.openxmlformats.org/officeDocument/2006/relationships/hyperlink" Target="https://ccg-imaging-cgc-tradingcards-production.s3.amazonaws.com/17428296-89db-4df8-abfc-c68f7a14faa3/CAR6035587-124_OBV.jpg" TargetMode="External"/><Relationship Id="rId2070" Type="http://schemas.openxmlformats.org/officeDocument/2006/relationships/hyperlink" Target="https://ccg-imaging-cgc-tradingcards-production.s3.amazonaws.com/17428296-7490-484a-a30d-20ad45e1b4b0/CAR6035587-118_REV.jpg" TargetMode="External"/><Relationship Id="rId2071" Type="http://schemas.openxmlformats.org/officeDocument/2006/relationships/hyperlink" Target="https://ccg-imaging-cgc-tradingcards-production.s3.amazonaws.com/17428296-7490-484a-a30d-20ad45e1b4b0/CAR6035587-118_OBV.jpg,https://ccg-imaging-cgc-tradingcards-production.s3.amazonaws.com/17428296-7490-484a-a30d-20ad45e1b4b0/CAR6035587-118_REV.jpg" TargetMode="External"/><Relationship Id="rId2072" Type="http://schemas.openxmlformats.org/officeDocument/2006/relationships/hyperlink" Target="https://www.cgccards.com/certlookup/6035587118/" TargetMode="External"/><Relationship Id="rId2073" Type="http://schemas.openxmlformats.org/officeDocument/2006/relationships/hyperlink" Target="https://ccg-imaging-cgc-tradingcards-production.s3.amazonaws.com/17428296-7924-4d40-b571-946168d14b24/CAR6035587-120_OBV.jpg" TargetMode="External"/><Relationship Id="rId2074" Type="http://schemas.openxmlformats.org/officeDocument/2006/relationships/hyperlink" Target="https://ccg-imaging-cgc-tradingcards-production.s3.amazonaws.com/17428296-7924-4d40-b571-946168d14b24/CAR6035587-120_REV.jpg" TargetMode="External"/><Relationship Id="rId2075" Type="http://schemas.openxmlformats.org/officeDocument/2006/relationships/hyperlink" Target="https://ccg-imaging-cgc-tradingcards-production.s3.amazonaws.com/17428296-7924-4d40-b571-946168d14b24/CAR6035587-120_OBV.jpg,https://ccg-imaging-cgc-tradingcards-production.s3.amazonaws.com/17428296-7924-4d40-b571-946168d14b24/CAR6035587-120_REV.jpg" TargetMode="External"/><Relationship Id="rId2076" Type="http://schemas.openxmlformats.org/officeDocument/2006/relationships/hyperlink" Target="https://www.cgccards.com/certlookup/6035587120/" TargetMode="External"/><Relationship Id="rId2077" Type="http://schemas.openxmlformats.org/officeDocument/2006/relationships/hyperlink" Target="https://ccg-imaging-cgc-tradingcards-production.s3.amazonaws.com/17428296-8299-489e-adfb-f48e6603f0e2/CAR6035587-121_OBV.jpg" TargetMode="External"/><Relationship Id="rId2078" Type="http://schemas.openxmlformats.org/officeDocument/2006/relationships/hyperlink" Target="https://ccg-imaging-cgc-tradingcards-production.s3.amazonaws.com/17428296-8299-489e-adfb-f48e6603f0e2/CAR6035587-121_REV.jpg" TargetMode="External"/><Relationship Id="rId2079" Type="http://schemas.openxmlformats.org/officeDocument/2006/relationships/hyperlink" Target="https://ccg-imaging-cgc-tradingcards-production.s3.amazonaws.com/17428296-8299-489e-adfb-f48e6603f0e2/CAR6035587-121_OBV.jpg,https://ccg-imaging-cgc-tradingcards-production.s3.amazonaws.com/17428296-8299-489e-adfb-f48e6603f0e2/CAR6035587-121_REV.jpg" TargetMode="External"/><Relationship Id="rId2940" Type="http://schemas.openxmlformats.org/officeDocument/2006/relationships/hyperlink" Target="https://www.cgccards.com/certlookup/1401045945084/" TargetMode="External"/><Relationship Id="rId1610" Type="http://schemas.openxmlformats.org/officeDocument/2006/relationships/hyperlink" Target="https://ccg-imaging-cgc-tradingcards-production.s3.amazonaws.com/17425870-39e6-4cf5-bd77-16afad2f665a/CAR6035585-096_REV.jpg" TargetMode="External"/><Relationship Id="rId2941" Type="http://schemas.openxmlformats.org/officeDocument/2006/relationships/hyperlink" Target="https://ccg-imaging-cgc-tradingcards-production.s3.amazonaws.com/1e6e3b7d-8359-4106-8134-046df5a57c31/CSG1401045945-085_OBV.jpg" TargetMode="External"/><Relationship Id="rId1611" Type="http://schemas.openxmlformats.org/officeDocument/2006/relationships/hyperlink" Target="https://ccg-imaging-cgc-tradingcards-production.s3.amazonaws.com/17425870-39e6-4cf5-bd77-16afad2f665a/CAR6035585-096_OBV.jpg,https://ccg-imaging-cgc-tradingcards-production.s3.amazonaws.com/17425870-39e6-4cf5-bd77-16afad2f665a/CAR6035585-096_REV.jpg" TargetMode="External"/><Relationship Id="rId2942" Type="http://schemas.openxmlformats.org/officeDocument/2006/relationships/hyperlink" Target="https://ccg-imaging-cgc-tradingcards-production.s3.amazonaws.com/1e6e3b7d-8359-4106-8134-046df5a57c31/CSG1401045945-085_REV.jpg" TargetMode="External"/><Relationship Id="rId1612" Type="http://schemas.openxmlformats.org/officeDocument/2006/relationships/hyperlink" Target="https://www.cgccards.com/certlookup/6035585096/" TargetMode="External"/><Relationship Id="rId2943" Type="http://schemas.openxmlformats.org/officeDocument/2006/relationships/hyperlink" Target="https://ccg-imaging-cgc-tradingcards-production.s3.amazonaws.com/1e6e3b7d-8359-4106-8134-046df5a57c31/CSG1401045945-085_OBV.jpg,https://ccg-imaging-cgc-tradingcards-production.s3.amazonaws.com/1e6e3b7d-8359-4106-8134-046df5a57c31/CSG1401045945-085_REV.jpg" TargetMode="External"/><Relationship Id="rId1613" Type="http://schemas.openxmlformats.org/officeDocument/2006/relationships/hyperlink" Target="https://ccg-imaging-cgc-tradingcards-production.s3.amazonaws.com/17425875-85e6-405f-91ae-14354b4d3d67/CAR6035585-125_OBV.jpg" TargetMode="External"/><Relationship Id="rId2944" Type="http://schemas.openxmlformats.org/officeDocument/2006/relationships/hyperlink" Target="https://www.cgccards.com/certlookup/1401045945085/" TargetMode="External"/><Relationship Id="rId1614" Type="http://schemas.openxmlformats.org/officeDocument/2006/relationships/hyperlink" Target="https://ccg-imaging-cgc-tradingcards-production.s3.amazonaws.com/17425875-85e6-405f-91ae-14354b4d3d67/CAR6035585-125_REV.jpg" TargetMode="External"/><Relationship Id="rId2945" Type="http://schemas.openxmlformats.org/officeDocument/2006/relationships/hyperlink" Target="https://ccg-imaging-cgc-tradingcards-production.s3.amazonaws.com/a39a5073-4a62-4f1b-bfb4-97ee3b98c628/CSG1401045945-086_OBV.jpg" TargetMode="External"/><Relationship Id="rId1615" Type="http://schemas.openxmlformats.org/officeDocument/2006/relationships/hyperlink" Target="https://ccg-imaging-cgc-tradingcards-production.s3.amazonaws.com/17425875-85e6-405f-91ae-14354b4d3d67/CAR6035585-125_OBV.jpg,https://ccg-imaging-cgc-tradingcards-production.s3.amazonaws.com/17425875-85e6-405f-91ae-14354b4d3d67/CAR6035585-125_REV.jpg" TargetMode="External"/><Relationship Id="rId2946" Type="http://schemas.openxmlformats.org/officeDocument/2006/relationships/hyperlink" Target="https://ccg-imaging-cgc-tradingcards-production.s3.amazonaws.com/a39a5073-4a62-4f1b-bfb4-97ee3b98c628/CSG1401045945-086_REV.jpg" TargetMode="External"/><Relationship Id="rId1616" Type="http://schemas.openxmlformats.org/officeDocument/2006/relationships/hyperlink" Target="https://www.cgccards.com/certlookup/6035585125/" TargetMode="External"/><Relationship Id="rId2947" Type="http://schemas.openxmlformats.org/officeDocument/2006/relationships/hyperlink" Target="https://ccg-imaging-cgc-tradingcards-production.s3.amazonaws.com/a39a5073-4a62-4f1b-bfb4-97ee3b98c628/CSG1401045945-086_OBV.jpg,https://ccg-imaging-cgc-tradingcards-production.s3.amazonaws.com/a39a5073-4a62-4f1b-bfb4-97ee3b98c628/CSG1401045945-086_REV.jpg" TargetMode="External"/><Relationship Id="rId907" Type="http://schemas.openxmlformats.org/officeDocument/2006/relationships/hyperlink" Target="https://ccg-imaging-cgc-tradingcards-production.s3.amazonaws.com/17290847-4586-47b0-bfa6-1addd1df0ae0/CAR6001854-293_OBV.jpg,https://ccg-imaging-cgc-tradingcards-production.s3.amazonaws.com/17290847-4586-47b0-bfa6-1addd1df0ae0/CAR6001854-293_REV.jpg" TargetMode="External"/><Relationship Id="rId1617" Type="http://schemas.openxmlformats.org/officeDocument/2006/relationships/hyperlink" Target="https://ccg-imaging-cgc-tradingcards-production.s3.amazonaws.com/17425875-91c1-4f88-8ba0-0a09d618b524/CAR6035585-127_OBV.jpg" TargetMode="External"/><Relationship Id="rId2948" Type="http://schemas.openxmlformats.org/officeDocument/2006/relationships/hyperlink" Target="https://www.cgccards.com/certlookup/1401045945086/" TargetMode="External"/><Relationship Id="rId906" Type="http://schemas.openxmlformats.org/officeDocument/2006/relationships/hyperlink" Target="https://ccg-imaging-cgc-tradingcards-production.s3.amazonaws.com/17290847-4586-47b0-bfa6-1addd1df0ae0/CAR6001854-293_REV.jpg" TargetMode="External"/><Relationship Id="rId1618" Type="http://schemas.openxmlformats.org/officeDocument/2006/relationships/hyperlink" Target="https://ccg-imaging-cgc-tradingcards-production.s3.amazonaws.com/17425875-91c1-4f88-8ba0-0a09d618b524/CAR6035585-127_REV.jpg" TargetMode="External"/><Relationship Id="rId2949" Type="http://schemas.openxmlformats.org/officeDocument/2006/relationships/hyperlink" Target="https://ccg-imaging-cgc-tradingcards-production.s3.amazonaws.com/d6dd8665-d002-446a-b75c-ce6f8e20cdbe/CSG1401045945-087_OBV.jpg" TargetMode="External"/><Relationship Id="rId905" Type="http://schemas.openxmlformats.org/officeDocument/2006/relationships/hyperlink" Target="https://ccg-imaging-cgc-tradingcards-production.s3.amazonaws.com/17290847-4586-47b0-bfa6-1addd1df0ae0/CAR6001854-293_OBV.jpg" TargetMode="External"/><Relationship Id="rId1619" Type="http://schemas.openxmlformats.org/officeDocument/2006/relationships/hyperlink" Target="https://ccg-imaging-cgc-tradingcards-production.s3.amazonaws.com/17425875-91c1-4f88-8ba0-0a09d618b524/CAR6035585-127_OBV.jpg,https://ccg-imaging-cgc-tradingcards-production.s3.amazonaws.com/17425875-91c1-4f88-8ba0-0a09d618b524/CAR6035585-127_REV.jpg" TargetMode="External"/><Relationship Id="rId904" Type="http://schemas.openxmlformats.org/officeDocument/2006/relationships/hyperlink" Target="https://www.cgccards.com/certlookup/6001854292/" TargetMode="External"/><Relationship Id="rId909" Type="http://schemas.openxmlformats.org/officeDocument/2006/relationships/hyperlink" Target="https://ccg-imaging-cgc-tradingcards-production.s3.amazonaws.com/17290847-73df-4dbd-bea3-b9f530777372/CAR6001854-294_OBV.jpg" TargetMode="External"/><Relationship Id="rId908" Type="http://schemas.openxmlformats.org/officeDocument/2006/relationships/hyperlink" Target="https://www.cgccards.com/certlookup/6001854293/" TargetMode="External"/><Relationship Id="rId903" Type="http://schemas.openxmlformats.org/officeDocument/2006/relationships/hyperlink" Target="https://ccg-imaging-cgc-tradingcards-production.s3.amazonaws.com/17290847-4321-4864-b837-d2941dee730d/CAR6001854-292_OBV.jpg,https://ccg-imaging-cgc-tradingcards-production.s3.amazonaws.com/17290847-4321-4864-b837-d2941dee730d/CAR6001854-292_REV.jpg" TargetMode="External"/><Relationship Id="rId902" Type="http://schemas.openxmlformats.org/officeDocument/2006/relationships/hyperlink" Target="https://ccg-imaging-cgc-tradingcards-production.s3.amazonaws.com/17290847-4321-4864-b837-d2941dee730d/CAR6001854-292_REV.jpg" TargetMode="External"/><Relationship Id="rId901" Type="http://schemas.openxmlformats.org/officeDocument/2006/relationships/hyperlink" Target="https://ccg-imaging-cgc-tradingcards-production.s3.amazonaws.com/17290847-4321-4864-b837-d2941dee730d/CAR6001854-292_OBV.jpg" TargetMode="External"/><Relationship Id="rId900" Type="http://schemas.openxmlformats.org/officeDocument/2006/relationships/hyperlink" Target="https://www.cgccards.com/certlookup/6001854291/" TargetMode="External"/><Relationship Id="rId2930" Type="http://schemas.openxmlformats.org/officeDocument/2006/relationships/hyperlink" Target="https://ccg-imaging-cgc-tradingcards-production.s3.amazonaws.com/2efb2529-93c7-4b02-8f0a-386f1f1bc772/CSG1401045945-082_REV.jpg" TargetMode="External"/><Relationship Id="rId1600" Type="http://schemas.openxmlformats.org/officeDocument/2006/relationships/hyperlink" Target="https://www.cgccards.com/certlookup/6035585087/" TargetMode="External"/><Relationship Id="rId2931" Type="http://schemas.openxmlformats.org/officeDocument/2006/relationships/hyperlink" Target="https://ccg-imaging-cgc-tradingcards-production.s3.amazonaws.com/2efb2529-93c7-4b02-8f0a-386f1f1bc772/CSG1401045945-082_OBV.jpg,https://ccg-imaging-cgc-tradingcards-production.s3.amazonaws.com/2efb2529-93c7-4b02-8f0a-386f1f1bc772/CSG1401045945-082_REV.jpg" TargetMode="External"/><Relationship Id="rId1601" Type="http://schemas.openxmlformats.org/officeDocument/2006/relationships/hyperlink" Target="https://ccg-imaging-cgc-tradingcards-production.s3.amazonaws.com/17425870-2986-455d-94ef-b26f440a8f18/CAR6035585-092_OBV.jpg" TargetMode="External"/><Relationship Id="rId2932" Type="http://schemas.openxmlformats.org/officeDocument/2006/relationships/hyperlink" Target="https://www.cgccards.com/certlookup/1401045945082/" TargetMode="External"/><Relationship Id="rId1602" Type="http://schemas.openxmlformats.org/officeDocument/2006/relationships/hyperlink" Target="https://ccg-imaging-cgc-tradingcards-production.s3.amazonaws.com/17425870-2986-455d-94ef-b26f440a8f18/CAR6035585-092_REV.jpg" TargetMode="External"/><Relationship Id="rId2933" Type="http://schemas.openxmlformats.org/officeDocument/2006/relationships/hyperlink" Target="https://ccg-imaging-cgc-tradingcards-production.s3.amazonaws.com/3c4eda62-3448-4fcc-afe1-d426a91e38ad/CSG1401045945-083_OBV.jpg" TargetMode="External"/><Relationship Id="rId1603" Type="http://schemas.openxmlformats.org/officeDocument/2006/relationships/hyperlink" Target="https://ccg-imaging-cgc-tradingcards-production.s3.amazonaws.com/17425870-2986-455d-94ef-b26f440a8f18/CAR6035585-092_OBV.jpg,https://ccg-imaging-cgc-tradingcards-production.s3.amazonaws.com/17425870-2986-455d-94ef-b26f440a8f18/CAR6035585-092_REV.jpg" TargetMode="External"/><Relationship Id="rId2934" Type="http://schemas.openxmlformats.org/officeDocument/2006/relationships/hyperlink" Target="https://ccg-imaging-cgc-tradingcards-production.s3.amazonaws.com/3c4eda62-3448-4fcc-afe1-d426a91e38ad/CSG1401045945-083_REV.jpg" TargetMode="External"/><Relationship Id="rId1604" Type="http://schemas.openxmlformats.org/officeDocument/2006/relationships/hyperlink" Target="https://www.cgccards.com/certlookup/6035585092/" TargetMode="External"/><Relationship Id="rId2935" Type="http://schemas.openxmlformats.org/officeDocument/2006/relationships/hyperlink" Target="https://ccg-imaging-cgc-tradingcards-production.s3.amazonaws.com/3c4eda62-3448-4fcc-afe1-d426a91e38ad/CSG1401045945-083_OBV.jpg,https://ccg-imaging-cgc-tradingcards-production.s3.amazonaws.com/3c4eda62-3448-4fcc-afe1-d426a91e38ad/CSG1401045945-083_REV.jpg" TargetMode="External"/><Relationship Id="rId1605" Type="http://schemas.openxmlformats.org/officeDocument/2006/relationships/hyperlink" Target="https://ccg-imaging-cgc-tradingcards-production.s3.amazonaws.com/17425870-34a5-4962-bf8a-37926e9ca0f5/CAR6035585-094_OBV.jpg" TargetMode="External"/><Relationship Id="rId2936" Type="http://schemas.openxmlformats.org/officeDocument/2006/relationships/hyperlink" Target="https://www.cgccards.com/certlookup/1401045945083/" TargetMode="External"/><Relationship Id="rId1606" Type="http://schemas.openxmlformats.org/officeDocument/2006/relationships/hyperlink" Target="https://ccg-imaging-cgc-tradingcards-production.s3.amazonaws.com/17425870-34a5-4962-bf8a-37926e9ca0f5/CAR6035585-094_REV.jpg" TargetMode="External"/><Relationship Id="rId2937" Type="http://schemas.openxmlformats.org/officeDocument/2006/relationships/hyperlink" Target="https://ccg-imaging-cgc-tradingcards-production.s3.amazonaws.com/b5107305-1307-41dc-aaf0-2b44dab6050e/CSG1401045945-084_OBV.jpg" TargetMode="External"/><Relationship Id="rId1607" Type="http://schemas.openxmlformats.org/officeDocument/2006/relationships/hyperlink" Target="https://ccg-imaging-cgc-tradingcards-production.s3.amazonaws.com/17425870-34a5-4962-bf8a-37926e9ca0f5/CAR6035585-094_OBV.jpg,https://ccg-imaging-cgc-tradingcards-production.s3.amazonaws.com/17425870-34a5-4962-bf8a-37926e9ca0f5/CAR6035585-094_REV.jpg" TargetMode="External"/><Relationship Id="rId2938" Type="http://schemas.openxmlformats.org/officeDocument/2006/relationships/hyperlink" Target="https://ccg-imaging-cgc-tradingcards-production.s3.amazonaws.com/b5107305-1307-41dc-aaf0-2b44dab6050e/CSG1401045945-084_REV.jpg" TargetMode="External"/><Relationship Id="rId1608" Type="http://schemas.openxmlformats.org/officeDocument/2006/relationships/hyperlink" Target="https://www.cgccards.com/certlookup/6035585094/" TargetMode="External"/><Relationship Id="rId2939" Type="http://schemas.openxmlformats.org/officeDocument/2006/relationships/hyperlink" Target="https://ccg-imaging-cgc-tradingcards-production.s3.amazonaws.com/b5107305-1307-41dc-aaf0-2b44dab6050e/CSG1401045945-084_OBV.jpg,https://ccg-imaging-cgc-tradingcards-production.s3.amazonaws.com/b5107305-1307-41dc-aaf0-2b44dab6050e/CSG1401045945-084_REV.jpg" TargetMode="External"/><Relationship Id="rId1609" Type="http://schemas.openxmlformats.org/officeDocument/2006/relationships/hyperlink" Target="https://ccg-imaging-cgc-tradingcards-production.s3.amazonaws.com/17425870-39e6-4cf5-bd77-16afad2f665a/CAR6035585-096_OBV.jpg" TargetMode="External"/><Relationship Id="rId1631" Type="http://schemas.openxmlformats.org/officeDocument/2006/relationships/hyperlink" Target="https://ccg-imaging-cgc-tradingcards-production.s3.amazonaws.com/17425877-4589-47f2-8312-8f2e5cf133b2/CAR6035585-136_OBV.jpg,https://ccg-imaging-cgc-tradingcards-production.s3.amazonaws.com/17425877-4589-47f2-8312-8f2e5cf133b2/CAR6035585-136_REV.jpg" TargetMode="External"/><Relationship Id="rId2962" Type="http://schemas.openxmlformats.org/officeDocument/2006/relationships/hyperlink" Target="https://ccg-imaging-cgc-tradingcards-production.s3.amazonaws.com/b8f57966-7cda-419e-8587-1e5abe4c1811/CSG1401045945-090_REV.jpg" TargetMode="External"/><Relationship Id="rId1632" Type="http://schemas.openxmlformats.org/officeDocument/2006/relationships/hyperlink" Target="https://www.cgccards.com/certlookup/6035585136/" TargetMode="External"/><Relationship Id="rId2963" Type="http://schemas.openxmlformats.org/officeDocument/2006/relationships/hyperlink" Target="https://ccg-imaging-cgc-tradingcards-production.s3.amazonaws.com/b8f57966-7cda-419e-8587-1e5abe4c1811/CSG1401045945-090_OBV.jpg,https://ccg-imaging-cgc-tradingcards-production.s3.amazonaws.com/b8f57966-7cda-419e-8587-1e5abe4c1811/CSG1401045945-090_REV.jpg" TargetMode="External"/><Relationship Id="rId1633" Type="http://schemas.openxmlformats.org/officeDocument/2006/relationships/hyperlink" Target="https://ccg-imaging-cgc-tradingcards-production.s3.amazonaws.com/17425881-582f-4f1e-bfa2-fa506cee45e0/CAR6035585-151_OBV.jpg" TargetMode="External"/><Relationship Id="rId2964" Type="http://schemas.openxmlformats.org/officeDocument/2006/relationships/hyperlink" Target="https://www.cgccards.com/certlookup/1401045945090/" TargetMode="External"/><Relationship Id="rId1634" Type="http://schemas.openxmlformats.org/officeDocument/2006/relationships/hyperlink" Target="https://ccg-imaging-cgc-tradingcards-production.s3.amazonaws.com/17425881-582f-4f1e-bfa2-fa506cee45e0/CAR6035585-151_REV.jpg" TargetMode="External"/><Relationship Id="rId2965" Type="http://schemas.openxmlformats.org/officeDocument/2006/relationships/hyperlink" Target="https://ccg-imaging-cgc-tradingcards-production.s3.amazonaws.com/07a9ba53-f3d7-4b13-b0ad-dcf8a0275f11/CSG1401045945-091_OBV.jpg" TargetMode="External"/><Relationship Id="rId1635" Type="http://schemas.openxmlformats.org/officeDocument/2006/relationships/hyperlink" Target="https://ccg-imaging-cgc-tradingcards-production.s3.amazonaws.com/17425881-582f-4f1e-bfa2-fa506cee45e0/CAR6035585-151_OBV.jpg,https://ccg-imaging-cgc-tradingcards-production.s3.amazonaws.com/17425881-582f-4f1e-bfa2-fa506cee45e0/CAR6035585-151_REV.jpg" TargetMode="External"/><Relationship Id="rId2966" Type="http://schemas.openxmlformats.org/officeDocument/2006/relationships/hyperlink" Target="https://ccg-imaging-cgc-tradingcards-production.s3.amazonaws.com/07a9ba53-f3d7-4b13-b0ad-dcf8a0275f11/CSG1401045945-091_REV.jpg" TargetMode="External"/><Relationship Id="rId1636" Type="http://schemas.openxmlformats.org/officeDocument/2006/relationships/hyperlink" Target="https://www.cgccards.com/certlookup/6035585151/" TargetMode="External"/><Relationship Id="rId2967" Type="http://schemas.openxmlformats.org/officeDocument/2006/relationships/hyperlink" Target="https://ccg-imaging-cgc-tradingcards-production.s3.amazonaws.com/07a9ba53-f3d7-4b13-b0ad-dcf8a0275f11/CSG1401045945-091_OBV.jpg,https://ccg-imaging-cgc-tradingcards-production.s3.amazonaws.com/07a9ba53-f3d7-4b13-b0ad-dcf8a0275f11/CSG1401045945-091_REV.jpg" TargetMode="External"/><Relationship Id="rId1637" Type="http://schemas.openxmlformats.org/officeDocument/2006/relationships/hyperlink" Target="https://ccg-imaging-cgc-tradingcards-production.s3.amazonaws.com/17425881-630e-4617-90e4-7e95a6190a13/CAR6035585-153_OBV.jpg" TargetMode="External"/><Relationship Id="rId2968" Type="http://schemas.openxmlformats.org/officeDocument/2006/relationships/hyperlink" Target="https://www.cgccards.com/certlookup/1401045945091/" TargetMode="External"/><Relationship Id="rId1638" Type="http://schemas.openxmlformats.org/officeDocument/2006/relationships/hyperlink" Target="https://ccg-imaging-cgc-tradingcards-production.s3.amazonaws.com/17425881-630e-4617-90e4-7e95a6190a13/CAR6035585-153_REV.jpg" TargetMode="External"/><Relationship Id="rId2969" Type="http://schemas.openxmlformats.org/officeDocument/2006/relationships/hyperlink" Target="https://ccg-imaging-cgc-tradingcards-production.s3.amazonaws.com/1a4aa622-19b8-45a7-ad45-f5ccfb358dca/CSG1401045945-092_OBV.jpg" TargetMode="External"/><Relationship Id="rId929" Type="http://schemas.openxmlformats.org/officeDocument/2006/relationships/hyperlink" Target="https://ccg-imaging-cgc-tradingcards-production.s3.amazonaws.com/17272081-083d-43ff-9a83-c423090342c8/CAR6001861-256_OBV.jpg" TargetMode="External"/><Relationship Id="rId1639" Type="http://schemas.openxmlformats.org/officeDocument/2006/relationships/hyperlink" Target="https://ccg-imaging-cgc-tradingcards-production.s3.amazonaws.com/17425881-630e-4617-90e4-7e95a6190a13/CAR6035585-153_OBV.jpg,https://ccg-imaging-cgc-tradingcards-production.s3.amazonaws.com/17425881-630e-4617-90e4-7e95a6190a13/CAR6035585-153_REV.jpg" TargetMode="External"/><Relationship Id="rId928" Type="http://schemas.openxmlformats.org/officeDocument/2006/relationships/hyperlink" Target="https://www.cgccards.com/certlookup/6001861253/" TargetMode="External"/><Relationship Id="rId927" Type="http://schemas.openxmlformats.org/officeDocument/2006/relationships/hyperlink" Target="https://ccg-imaging-cgc-tradingcards-production.s3.amazonaws.com/17272080-773c-48eb-85a0-ec70c9c5c27f/CAR6001861-253_OBV.jpg,https://ccg-imaging-cgc-tradingcards-production.s3.amazonaws.com/17272080-773c-48eb-85a0-ec70c9c5c27f/CAR6001861-253_REV.jpg" TargetMode="External"/><Relationship Id="rId926" Type="http://schemas.openxmlformats.org/officeDocument/2006/relationships/hyperlink" Target="https://ccg-imaging-cgc-tradingcards-production.s3.amazonaws.com/17272080-773c-48eb-85a0-ec70c9c5c27f/CAR6001861-253_REV.jpg" TargetMode="External"/><Relationship Id="rId921" Type="http://schemas.openxmlformats.org/officeDocument/2006/relationships/hyperlink" Target="https://ccg-imaging-cgc-tradingcards-production.s3.amazonaws.com/17272080-4772-43ab-a7dc-2930f0f75dc8/CAR6001861-251_OBV.jpg" TargetMode="External"/><Relationship Id="rId920" Type="http://schemas.openxmlformats.org/officeDocument/2006/relationships/hyperlink" Target="https://www.cgccards.com/certlookup/6001856191/" TargetMode="External"/><Relationship Id="rId925" Type="http://schemas.openxmlformats.org/officeDocument/2006/relationships/hyperlink" Target="https://ccg-imaging-cgc-tradingcards-production.s3.amazonaws.com/17272080-773c-48eb-85a0-ec70c9c5c27f/CAR6001861-253_OBV.jpg" TargetMode="External"/><Relationship Id="rId924" Type="http://schemas.openxmlformats.org/officeDocument/2006/relationships/hyperlink" Target="https://www.cgccards.com/certlookup/6001861251/" TargetMode="External"/><Relationship Id="rId923" Type="http://schemas.openxmlformats.org/officeDocument/2006/relationships/hyperlink" Target="https://ccg-imaging-cgc-tradingcards-production.s3.amazonaws.com/17272080-4772-43ab-a7dc-2930f0f75dc8/CAR6001861-251_OBV.jpg,https://ccg-imaging-cgc-tradingcards-production.s3.amazonaws.com/17272080-4772-43ab-a7dc-2930f0f75dc8/CAR6001861-251_REV.jpg" TargetMode="External"/><Relationship Id="rId922" Type="http://schemas.openxmlformats.org/officeDocument/2006/relationships/hyperlink" Target="https://ccg-imaging-cgc-tradingcards-production.s3.amazonaws.com/17272080-4772-43ab-a7dc-2930f0f75dc8/CAR6001861-251_REV.jpg" TargetMode="External"/><Relationship Id="rId2960" Type="http://schemas.openxmlformats.org/officeDocument/2006/relationships/hyperlink" Target="https://www.cgccards.com/certlookup/1401045945089/" TargetMode="External"/><Relationship Id="rId1630" Type="http://schemas.openxmlformats.org/officeDocument/2006/relationships/hyperlink" Target="https://ccg-imaging-cgc-tradingcards-production.s3.amazonaws.com/17425877-4589-47f2-8312-8f2e5cf133b2/CAR6035585-136_REV.jpg" TargetMode="External"/><Relationship Id="rId2961" Type="http://schemas.openxmlformats.org/officeDocument/2006/relationships/hyperlink" Target="https://ccg-imaging-cgc-tradingcards-production.s3.amazonaws.com/b8f57966-7cda-419e-8587-1e5abe4c1811/CSG1401045945-090_OBV.jpg" TargetMode="External"/><Relationship Id="rId1620" Type="http://schemas.openxmlformats.org/officeDocument/2006/relationships/hyperlink" Target="https://www.cgccards.com/certlookup/6035585127/" TargetMode="External"/><Relationship Id="rId2951" Type="http://schemas.openxmlformats.org/officeDocument/2006/relationships/hyperlink" Target="https://ccg-imaging-cgc-tradingcards-production.s3.amazonaws.com/d6dd8665-d002-446a-b75c-ce6f8e20cdbe/CSG1401045945-087_OBV.jpg,https://ccg-imaging-cgc-tradingcards-production.s3.amazonaws.com/d6dd8665-d002-446a-b75c-ce6f8e20cdbe/CSG1401045945-087_REV.jpg" TargetMode="External"/><Relationship Id="rId1621" Type="http://schemas.openxmlformats.org/officeDocument/2006/relationships/hyperlink" Target="https://ccg-imaging-cgc-tradingcards-production.s3.amazonaws.com/17425875-93f2-401b-a52a-fa66d48dd470/CAR6035585-128_OBV.jpg" TargetMode="External"/><Relationship Id="rId2952" Type="http://schemas.openxmlformats.org/officeDocument/2006/relationships/hyperlink" Target="https://www.cgccards.com/certlookup/1401045945087/" TargetMode="External"/><Relationship Id="rId1622" Type="http://schemas.openxmlformats.org/officeDocument/2006/relationships/hyperlink" Target="https://ccg-imaging-cgc-tradingcards-production.s3.amazonaws.com/17425875-93f2-401b-a52a-fa66d48dd470/CAR6035585-128_REV.jpg" TargetMode="External"/><Relationship Id="rId2953" Type="http://schemas.openxmlformats.org/officeDocument/2006/relationships/hyperlink" Target="https://ccg-imaging-cgc-tradingcards-production.s3.amazonaws.com/ccb4037e-189c-4a41-b02a-444f98c04b7f/CSG1401045945-088_OBV.jpg" TargetMode="External"/><Relationship Id="rId1623" Type="http://schemas.openxmlformats.org/officeDocument/2006/relationships/hyperlink" Target="https://ccg-imaging-cgc-tradingcards-production.s3.amazonaws.com/17425875-93f2-401b-a52a-fa66d48dd470/CAR6035585-128_OBV.jpg,https://ccg-imaging-cgc-tradingcards-production.s3.amazonaws.com/17425875-93f2-401b-a52a-fa66d48dd470/CAR6035585-128_REV.jpg" TargetMode="External"/><Relationship Id="rId2954" Type="http://schemas.openxmlformats.org/officeDocument/2006/relationships/hyperlink" Target="https://ccg-imaging-cgc-tradingcards-production.s3.amazonaws.com/ccb4037e-189c-4a41-b02a-444f98c04b7f/CSG1401045945-088_REV.jpg" TargetMode="External"/><Relationship Id="rId1624" Type="http://schemas.openxmlformats.org/officeDocument/2006/relationships/hyperlink" Target="https://www.cgccards.com/certlookup/6035585128/" TargetMode="External"/><Relationship Id="rId2955" Type="http://schemas.openxmlformats.org/officeDocument/2006/relationships/hyperlink" Target="https://ccg-imaging-cgc-tradingcards-production.s3.amazonaws.com/ccb4037e-189c-4a41-b02a-444f98c04b7f/CSG1401045945-088_OBV.jpg,https://ccg-imaging-cgc-tradingcards-production.s3.amazonaws.com/ccb4037e-189c-4a41-b02a-444f98c04b7f/CSG1401045945-088_REV.jpg" TargetMode="External"/><Relationship Id="rId1625" Type="http://schemas.openxmlformats.org/officeDocument/2006/relationships/hyperlink" Target="https://ccg-imaging-cgc-tradingcards-production.s3.amazonaws.com/17425875-9649-405b-af7f-fa4b5fcef8dc/CAR6035585-129_OBV.jpg" TargetMode="External"/><Relationship Id="rId2956" Type="http://schemas.openxmlformats.org/officeDocument/2006/relationships/hyperlink" Target="https://www.cgccards.com/certlookup/1401045945088/" TargetMode="External"/><Relationship Id="rId1626" Type="http://schemas.openxmlformats.org/officeDocument/2006/relationships/hyperlink" Target="https://ccg-imaging-cgc-tradingcards-production.s3.amazonaws.com/17425875-9649-405b-af7f-fa4b5fcef8dc/CAR6035585-129_REV.jpg" TargetMode="External"/><Relationship Id="rId2957" Type="http://schemas.openxmlformats.org/officeDocument/2006/relationships/hyperlink" Target="https://ccg-imaging-cgc-tradingcards-production.s3.amazonaws.com/e294bc44-e78e-4971-9ca0-d8b3402e551f/CSG1401045945-089_OBV.jpg" TargetMode="External"/><Relationship Id="rId1627" Type="http://schemas.openxmlformats.org/officeDocument/2006/relationships/hyperlink" Target="https://ccg-imaging-cgc-tradingcards-production.s3.amazonaws.com/17425875-9649-405b-af7f-fa4b5fcef8dc/CAR6035585-129_OBV.jpg,https://ccg-imaging-cgc-tradingcards-production.s3.amazonaws.com/17425875-9649-405b-af7f-fa4b5fcef8dc/CAR6035585-129_REV.jpg" TargetMode="External"/><Relationship Id="rId2958" Type="http://schemas.openxmlformats.org/officeDocument/2006/relationships/hyperlink" Target="https://ccg-imaging-cgc-tradingcards-production.s3.amazonaws.com/e294bc44-e78e-4971-9ca0-d8b3402e551f/CSG1401045945-089_REV.jpg" TargetMode="External"/><Relationship Id="rId918" Type="http://schemas.openxmlformats.org/officeDocument/2006/relationships/hyperlink" Target="https://ccg-imaging-cgc-tradingcards-production.s3.amazonaws.com/17274527-44d1-4839-b39f-df191a2e07a5/CAR6001856-191_REV.jpg" TargetMode="External"/><Relationship Id="rId1628" Type="http://schemas.openxmlformats.org/officeDocument/2006/relationships/hyperlink" Target="https://www.cgccards.com/certlookup/6035585129/" TargetMode="External"/><Relationship Id="rId2959" Type="http://schemas.openxmlformats.org/officeDocument/2006/relationships/hyperlink" Target="https://ccg-imaging-cgc-tradingcards-production.s3.amazonaws.com/e294bc44-e78e-4971-9ca0-d8b3402e551f/CSG1401045945-089_OBV.jpg,https://ccg-imaging-cgc-tradingcards-production.s3.amazonaws.com/e294bc44-e78e-4971-9ca0-d8b3402e551f/CSG1401045945-089_REV.jpg" TargetMode="External"/><Relationship Id="rId917" Type="http://schemas.openxmlformats.org/officeDocument/2006/relationships/hyperlink" Target="https://ccg-imaging-cgc-tradingcards-production.s3.amazonaws.com/17274527-44d1-4839-b39f-df191a2e07a5/CAR6001856-191_OBV.jpg" TargetMode="External"/><Relationship Id="rId1629" Type="http://schemas.openxmlformats.org/officeDocument/2006/relationships/hyperlink" Target="https://ccg-imaging-cgc-tradingcards-production.s3.amazonaws.com/17425877-4589-47f2-8312-8f2e5cf133b2/CAR6035585-136_OBV.jpg" TargetMode="External"/><Relationship Id="rId916" Type="http://schemas.openxmlformats.org/officeDocument/2006/relationships/hyperlink" Target="https://www.cgccards.com/certlookup/6001856159/" TargetMode="External"/><Relationship Id="rId915" Type="http://schemas.openxmlformats.org/officeDocument/2006/relationships/hyperlink" Target="https://ccg-imaging-cgc-tradingcards-production.s3.amazonaws.com/17274553-38ae-4f03-adec-b28aff89e824/CAR6001856-159_OBV.jpg,https://ccg-imaging-cgc-tradingcards-production.s3.amazonaws.com/17274553-38ae-4f03-adec-b28aff89e824/CAR6001856-159_REV.jpg" TargetMode="External"/><Relationship Id="rId919" Type="http://schemas.openxmlformats.org/officeDocument/2006/relationships/hyperlink" Target="https://ccg-imaging-cgc-tradingcards-production.s3.amazonaws.com/17274527-44d1-4839-b39f-df191a2e07a5/CAR6001856-191_OBV.jpg,https://ccg-imaging-cgc-tradingcards-production.s3.amazonaws.com/17274527-44d1-4839-b39f-df191a2e07a5/CAR6001856-191_REV.jpg" TargetMode="External"/><Relationship Id="rId910" Type="http://schemas.openxmlformats.org/officeDocument/2006/relationships/hyperlink" Target="https://ccg-imaging-cgc-tradingcards-production.s3.amazonaws.com/17290847-73df-4dbd-bea3-b9f530777372/CAR6001854-294_REV.jpg" TargetMode="External"/><Relationship Id="rId914" Type="http://schemas.openxmlformats.org/officeDocument/2006/relationships/hyperlink" Target="https://ccg-imaging-cgc-tradingcards-production.s3.amazonaws.com/17274553-38ae-4f03-adec-b28aff89e824/CAR6001856-159_REV.jpg" TargetMode="External"/><Relationship Id="rId913" Type="http://schemas.openxmlformats.org/officeDocument/2006/relationships/hyperlink" Target="https://ccg-imaging-cgc-tradingcards-production.s3.amazonaws.com/17274553-38ae-4f03-adec-b28aff89e824/CAR6001856-159_OBV.jpg" TargetMode="External"/><Relationship Id="rId912" Type="http://schemas.openxmlformats.org/officeDocument/2006/relationships/hyperlink" Target="https://www.cgccards.com/certlookup/6001854294/" TargetMode="External"/><Relationship Id="rId911" Type="http://schemas.openxmlformats.org/officeDocument/2006/relationships/hyperlink" Target="https://ccg-imaging-cgc-tradingcards-production.s3.amazonaws.com/17290847-73df-4dbd-bea3-b9f530777372/CAR6001854-294_OBV.jpg,https://ccg-imaging-cgc-tradingcards-production.s3.amazonaws.com/17290847-73df-4dbd-bea3-b9f530777372/CAR6001854-294_REV.jpg" TargetMode="External"/><Relationship Id="rId2950" Type="http://schemas.openxmlformats.org/officeDocument/2006/relationships/hyperlink" Target="https://ccg-imaging-cgc-tradingcards-production.s3.amazonaws.com/d6dd8665-d002-446a-b75c-ce6f8e20cdbe/CSG1401045945-087_REV.jpg" TargetMode="External"/><Relationship Id="rId2900" Type="http://schemas.openxmlformats.org/officeDocument/2006/relationships/hyperlink" Target="https://www.cgccards.com/certlookup/1401045945064/" TargetMode="External"/><Relationship Id="rId2901" Type="http://schemas.openxmlformats.org/officeDocument/2006/relationships/hyperlink" Target="https://ccg-imaging-cgc-tradingcards-production.s3.amazonaws.com/c9092e41-e091-4beb-8352-765dbe1985c9/CSG1401045945-067_OBV.jpg" TargetMode="External"/><Relationship Id="rId2902" Type="http://schemas.openxmlformats.org/officeDocument/2006/relationships/hyperlink" Target="https://ccg-imaging-cgc-tradingcards-production.s3.amazonaws.com/c9092e41-e091-4beb-8352-765dbe1985c9/CSG1401045945-067_REV.jpg" TargetMode="External"/><Relationship Id="rId2903" Type="http://schemas.openxmlformats.org/officeDocument/2006/relationships/hyperlink" Target="https://ccg-imaging-cgc-tradingcards-production.s3.amazonaws.com/c9092e41-e091-4beb-8352-765dbe1985c9/CSG1401045945-067_OBV.jpg,https://ccg-imaging-cgc-tradingcards-production.s3.amazonaws.com/c9092e41-e091-4beb-8352-765dbe1985c9/CSG1401045945-067_REV.jpg" TargetMode="External"/><Relationship Id="rId2904" Type="http://schemas.openxmlformats.org/officeDocument/2006/relationships/hyperlink" Target="https://www.cgccards.com/certlookup/1401045945067/" TargetMode="External"/><Relationship Id="rId2905" Type="http://schemas.openxmlformats.org/officeDocument/2006/relationships/hyperlink" Target="https://ccg-imaging-cgc-tradingcards-production.s3.amazonaws.com/8d0725a0-37d2-4b2d-843a-e6808a9121d8/CSG1401045945-068_OBV.jpg" TargetMode="External"/><Relationship Id="rId2906" Type="http://schemas.openxmlformats.org/officeDocument/2006/relationships/hyperlink" Target="https://ccg-imaging-cgc-tradingcards-production.s3.amazonaws.com/8d0725a0-37d2-4b2d-843a-e6808a9121d8/CSG1401045945-068_REV.jpg" TargetMode="External"/><Relationship Id="rId2907" Type="http://schemas.openxmlformats.org/officeDocument/2006/relationships/hyperlink" Target="https://ccg-imaging-cgc-tradingcards-production.s3.amazonaws.com/8d0725a0-37d2-4b2d-843a-e6808a9121d8/CSG1401045945-068_OBV.jpg,https://ccg-imaging-cgc-tradingcards-production.s3.amazonaws.com/8d0725a0-37d2-4b2d-843a-e6808a9121d8/CSG1401045945-068_REV.jpg" TargetMode="External"/><Relationship Id="rId2908" Type="http://schemas.openxmlformats.org/officeDocument/2006/relationships/hyperlink" Target="https://www.cgccards.com/certlookup/1401045945068/" TargetMode="External"/><Relationship Id="rId2909" Type="http://schemas.openxmlformats.org/officeDocument/2006/relationships/hyperlink" Target="https://ccg-imaging-cgc-tradingcards-production.s3.amazonaws.com/7410a376-084c-478d-8dea-4eb7bc8934fe/CSG1401045945-070_OBV.jpg" TargetMode="External"/><Relationship Id="rId2920" Type="http://schemas.openxmlformats.org/officeDocument/2006/relationships/hyperlink" Target="https://www.cgccards.com/certlookup/1401045945078/" TargetMode="External"/><Relationship Id="rId2921" Type="http://schemas.openxmlformats.org/officeDocument/2006/relationships/hyperlink" Target="https://ccg-imaging-cgc-tradingcards-production.s3.amazonaws.com/7163d971-c1a2-4467-9c4b-855561be0c5b/CSG1401045945-079_OBV.jpg" TargetMode="External"/><Relationship Id="rId2922" Type="http://schemas.openxmlformats.org/officeDocument/2006/relationships/hyperlink" Target="https://ccg-imaging-cgc-tradingcards-production.s3.amazonaws.com/7163d971-c1a2-4467-9c4b-855561be0c5b/CSG1401045945-079_REV.jpg" TargetMode="External"/><Relationship Id="rId2923" Type="http://schemas.openxmlformats.org/officeDocument/2006/relationships/hyperlink" Target="https://ccg-imaging-cgc-tradingcards-production.s3.amazonaws.com/7163d971-c1a2-4467-9c4b-855561be0c5b/CSG1401045945-079_OBV.jpg,https://ccg-imaging-cgc-tradingcards-production.s3.amazonaws.com/7163d971-c1a2-4467-9c4b-855561be0c5b/CSG1401045945-079_REV.jpg" TargetMode="External"/><Relationship Id="rId2924" Type="http://schemas.openxmlformats.org/officeDocument/2006/relationships/hyperlink" Target="https://www.cgccards.com/certlookup/1401045945079/" TargetMode="External"/><Relationship Id="rId2925" Type="http://schemas.openxmlformats.org/officeDocument/2006/relationships/hyperlink" Target="https://ccg-imaging-cgc-tradingcards-production.s3.amazonaws.com/93b9e9e8-b2c0-4b80-83e8-7fccf83d21ba/CSG1401045945-081_OBV.jpg" TargetMode="External"/><Relationship Id="rId2926" Type="http://schemas.openxmlformats.org/officeDocument/2006/relationships/hyperlink" Target="https://ccg-imaging-cgc-tradingcards-production.s3.amazonaws.com/93b9e9e8-b2c0-4b80-83e8-7fccf83d21ba/CSG1401045945-081_REV.jpg" TargetMode="External"/><Relationship Id="rId2927" Type="http://schemas.openxmlformats.org/officeDocument/2006/relationships/hyperlink" Target="https://ccg-imaging-cgc-tradingcards-production.s3.amazonaws.com/93b9e9e8-b2c0-4b80-83e8-7fccf83d21ba/CSG1401045945-081_OBV.jpg,https://ccg-imaging-cgc-tradingcards-production.s3.amazonaws.com/93b9e9e8-b2c0-4b80-83e8-7fccf83d21ba/CSG1401045945-081_REV.jpg" TargetMode="External"/><Relationship Id="rId2928" Type="http://schemas.openxmlformats.org/officeDocument/2006/relationships/hyperlink" Target="https://www.cgccards.com/certlookup/1401045945081/" TargetMode="External"/><Relationship Id="rId2929" Type="http://schemas.openxmlformats.org/officeDocument/2006/relationships/hyperlink" Target="https://ccg-imaging-cgc-tradingcards-production.s3.amazonaws.com/2efb2529-93c7-4b02-8f0a-386f1f1bc772/CSG1401045945-082_OBV.jpg" TargetMode="External"/><Relationship Id="rId2910" Type="http://schemas.openxmlformats.org/officeDocument/2006/relationships/hyperlink" Target="https://ccg-imaging-cgc-tradingcards-production.s3.amazonaws.com/7410a376-084c-478d-8dea-4eb7bc8934fe/CSG1401045945-070_REV.jpg" TargetMode="External"/><Relationship Id="rId2911" Type="http://schemas.openxmlformats.org/officeDocument/2006/relationships/hyperlink" Target="https://ccg-imaging-cgc-tradingcards-production.s3.amazonaws.com/7410a376-084c-478d-8dea-4eb7bc8934fe/CSG1401045945-070_OBV.jpg,https://ccg-imaging-cgc-tradingcards-production.s3.amazonaws.com/7410a376-084c-478d-8dea-4eb7bc8934fe/CSG1401045945-070_REV.jpg" TargetMode="External"/><Relationship Id="rId2912" Type="http://schemas.openxmlformats.org/officeDocument/2006/relationships/hyperlink" Target="https://www.cgccards.com/certlookup/1401045945070/" TargetMode="External"/><Relationship Id="rId2913" Type="http://schemas.openxmlformats.org/officeDocument/2006/relationships/hyperlink" Target="https://ccg-imaging-cgc-tradingcards-production.s3.amazonaws.com/5cccc885-19ed-4ad1-9dbf-4de1caee66cd/CSG1401045945-076_OBV.jpg" TargetMode="External"/><Relationship Id="rId2914" Type="http://schemas.openxmlformats.org/officeDocument/2006/relationships/hyperlink" Target="https://ccg-imaging-cgc-tradingcards-production.s3.amazonaws.com/5cccc885-19ed-4ad1-9dbf-4de1caee66cd/CSG1401045945-076_REV.jpg" TargetMode="External"/><Relationship Id="rId2915" Type="http://schemas.openxmlformats.org/officeDocument/2006/relationships/hyperlink" Target="https://ccg-imaging-cgc-tradingcards-production.s3.amazonaws.com/5cccc885-19ed-4ad1-9dbf-4de1caee66cd/CSG1401045945-076_OBV.jpg,https://ccg-imaging-cgc-tradingcards-production.s3.amazonaws.com/5cccc885-19ed-4ad1-9dbf-4de1caee66cd/CSG1401045945-076_REV.jpg" TargetMode="External"/><Relationship Id="rId2916" Type="http://schemas.openxmlformats.org/officeDocument/2006/relationships/hyperlink" Target="https://www.cgccards.com/certlookup/1401045945076/" TargetMode="External"/><Relationship Id="rId2917" Type="http://schemas.openxmlformats.org/officeDocument/2006/relationships/hyperlink" Target="https://ccg-imaging-cgc-tradingcards-production.s3.amazonaws.com/6a41a574-cf5f-45d4-8f76-3ade4b333256/CSG1401045945-078_OBV.jpg" TargetMode="External"/><Relationship Id="rId2918" Type="http://schemas.openxmlformats.org/officeDocument/2006/relationships/hyperlink" Target="https://ccg-imaging-cgc-tradingcards-production.s3.amazonaws.com/6a41a574-cf5f-45d4-8f76-3ade4b333256/CSG1401045945-078_REV.jpg" TargetMode="External"/><Relationship Id="rId2919" Type="http://schemas.openxmlformats.org/officeDocument/2006/relationships/hyperlink" Target="https://ccg-imaging-cgc-tradingcards-production.s3.amazonaws.com/6a41a574-cf5f-45d4-8f76-3ade4b333256/CSG1401045945-078_OBV.jpg,https://ccg-imaging-cgc-tradingcards-production.s3.amazonaws.com/6a41a574-cf5f-45d4-8f76-3ade4b333256/CSG1401045945-078_REV.jpg" TargetMode="External"/><Relationship Id="rId1697" Type="http://schemas.openxmlformats.org/officeDocument/2006/relationships/hyperlink" Target="https://ccg-imaging-cgc-tradingcards-production.s3.amazonaws.com/17425886-06ec-497a-9dcd-f8fc73713cf7/CAR6035585-179_OBV.jpg" TargetMode="External"/><Relationship Id="rId1698" Type="http://schemas.openxmlformats.org/officeDocument/2006/relationships/hyperlink" Target="https://ccg-imaging-cgc-tradingcards-production.s3.amazonaws.com/17425886-06ec-497a-9dcd-f8fc73713cf7/CAR6035585-179_REV.jpg" TargetMode="External"/><Relationship Id="rId1699" Type="http://schemas.openxmlformats.org/officeDocument/2006/relationships/hyperlink" Target="https://ccg-imaging-cgc-tradingcards-production.s3.amazonaws.com/17425886-06ec-497a-9dcd-f8fc73713cf7/CAR6035585-179_OBV.jpg,https://ccg-imaging-cgc-tradingcards-production.s3.amazonaws.com/17425886-06ec-497a-9dcd-f8fc73713cf7/CAR6035585-179_REV.jpg" TargetMode="External"/><Relationship Id="rId866" Type="http://schemas.openxmlformats.org/officeDocument/2006/relationships/hyperlink" Target="https://ccg-imaging-cgc-tradingcards-production.s3.amazonaws.com/35d3db6d-f2ec-4ac2-b2b8-295fe5703627/CAR6001852-263_REV.jpg" TargetMode="External"/><Relationship Id="rId865" Type="http://schemas.openxmlformats.org/officeDocument/2006/relationships/hyperlink" Target="https://ccg-imaging-cgc-tradingcards-production.s3.amazonaws.com/35d3db6d-f2ec-4ac2-b2b8-295fe5703627/CAR6001852-263_OBV.jpg" TargetMode="External"/><Relationship Id="rId864" Type="http://schemas.openxmlformats.org/officeDocument/2006/relationships/hyperlink" Target="https://www.cgccards.com/certlookup/6001852193/" TargetMode="External"/><Relationship Id="rId863" Type="http://schemas.openxmlformats.org/officeDocument/2006/relationships/hyperlink" Target="https://ccg-imaging-cgc-tradingcards-production.s3.amazonaws.com/790eb6fa-d0d9-4e58-bd96-fe9fdeb76e10/CAR6001852-193_OBV.jpg,https://ccg-imaging-cgc-tradingcards-production.s3.amazonaws.com/790eb6fa-d0d9-4e58-bd96-fe9fdeb76e10/CAR6001852-193_REV.jpg" TargetMode="External"/><Relationship Id="rId869" Type="http://schemas.openxmlformats.org/officeDocument/2006/relationships/hyperlink" Target="https://ccg-imaging-cgc-tradingcards-production.s3.amazonaws.com/17290845-3594-460d-841a-6aee2ed5d943/CAR6001854-282_OBV.jpg" TargetMode="External"/><Relationship Id="rId868" Type="http://schemas.openxmlformats.org/officeDocument/2006/relationships/hyperlink" Target="https://www.cgccards.com/certlookup/6001852263/" TargetMode="External"/><Relationship Id="rId867" Type="http://schemas.openxmlformats.org/officeDocument/2006/relationships/hyperlink" Target="https://ccg-imaging-cgc-tradingcards-production.s3.amazonaws.com/35d3db6d-f2ec-4ac2-b2b8-295fe5703627/CAR6001852-263_OBV.jpg,https://ccg-imaging-cgc-tradingcards-production.s3.amazonaws.com/35d3db6d-f2ec-4ac2-b2b8-295fe5703627/CAR6001852-263_REV.jpg" TargetMode="External"/><Relationship Id="rId1690" Type="http://schemas.openxmlformats.org/officeDocument/2006/relationships/hyperlink" Target="https://ccg-imaging-cgc-tradingcards-production.s3.amazonaws.com/17425883-22a5-4b8d-8b62-9d0ea1b365ce/CAR6035585-170_REV.jpg" TargetMode="External"/><Relationship Id="rId1691" Type="http://schemas.openxmlformats.org/officeDocument/2006/relationships/hyperlink" Target="https://ccg-imaging-cgc-tradingcards-production.s3.amazonaws.com/17425883-22a5-4b8d-8b62-9d0ea1b365ce/CAR6035585-170_OBV.jpg,https://ccg-imaging-cgc-tradingcards-production.s3.amazonaws.com/17425883-22a5-4b8d-8b62-9d0ea1b365ce/CAR6035585-170_REV.jpg" TargetMode="External"/><Relationship Id="rId1692" Type="http://schemas.openxmlformats.org/officeDocument/2006/relationships/hyperlink" Target="https://www.cgccards.com/certlookup/6035585170/" TargetMode="External"/><Relationship Id="rId862" Type="http://schemas.openxmlformats.org/officeDocument/2006/relationships/hyperlink" Target="https://ccg-imaging-cgc-tradingcards-production.s3.amazonaws.com/790eb6fa-d0d9-4e58-bd96-fe9fdeb76e10/CAR6001852-193_REV.jpg" TargetMode="External"/><Relationship Id="rId1693" Type="http://schemas.openxmlformats.org/officeDocument/2006/relationships/hyperlink" Target="https://ccg-imaging-cgc-tradingcards-production.s3.amazonaws.com/17425885-93f3-4dfd-828a-f4499abc4fac/CAR6035585-174_OBV.jpg" TargetMode="External"/><Relationship Id="rId861" Type="http://schemas.openxmlformats.org/officeDocument/2006/relationships/hyperlink" Target="https://ccg-imaging-cgc-tradingcards-production.s3.amazonaws.com/790eb6fa-d0d9-4e58-bd96-fe9fdeb76e10/CAR6001852-193_OBV.jpg" TargetMode="External"/><Relationship Id="rId1694" Type="http://schemas.openxmlformats.org/officeDocument/2006/relationships/hyperlink" Target="https://ccg-imaging-cgc-tradingcards-production.s3.amazonaws.com/17425885-93f3-4dfd-828a-f4499abc4fac/CAR6035585-174_REV.jpg" TargetMode="External"/><Relationship Id="rId860" Type="http://schemas.openxmlformats.org/officeDocument/2006/relationships/hyperlink" Target="https://www.cgccards.com/certlookup/6001852192/" TargetMode="External"/><Relationship Id="rId1695" Type="http://schemas.openxmlformats.org/officeDocument/2006/relationships/hyperlink" Target="https://ccg-imaging-cgc-tradingcards-production.s3.amazonaws.com/17425885-93f3-4dfd-828a-f4499abc4fac/CAR6035585-174_OBV.jpg,https://ccg-imaging-cgc-tradingcards-production.s3.amazonaws.com/17425885-93f3-4dfd-828a-f4499abc4fac/CAR6035585-174_REV.jpg" TargetMode="External"/><Relationship Id="rId1696" Type="http://schemas.openxmlformats.org/officeDocument/2006/relationships/hyperlink" Target="https://www.cgccards.com/certlookup/6035585174/" TargetMode="External"/><Relationship Id="rId1686" Type="http://schemas.openxmlformats.org/officeDocument/2006/relationships/hyperlink" Target="https://ccg-imaging-cgc-tradingcards-production.s3.amazonaws.com/17425883-147a-456c-92ab-aa1aaa61fe81/CAR6035585-167_REV.jpg" TargetMode="External"/><Relationship Id="rId1687" Type="http://schemas.openxmlformats.org/officeDocument/2006/relationships/hyperlink" Target="https://ccg-imaging-cgc-tradingcards-production.s3.amazonaws.com/17425883-147a-456c-92ab-aa1aaa61fe81/CAR6035585-167_OBV.jpg,https://ccg-imaging-cgc-tradingcards-production.s3.amazonaws.com/17425883-147a-456c-92ab-aa1aaa61fe81/CAR6035585-167_REV.jpg" TargetMode="External"/><Relationship Id="rId1688" Type="http://schemas.openxmlformats.org/officeDocument/2006/relationships/hyperlink" Target="https://www.cgccards.com/certlookup/6035585167/" TargetMode="External"/><Relationship Id="rId1689" Type="http://schemas.openxmlformats.org/officeDocument/2006/relationships/hyperlink" Target="https://ccg-imaging-cgc-tradingcards-production.s3.amazonaws.com/17425883-22a5-4b8d-8b62-9d0ea1b365ce/CAR6035585-170_OBV.jpg" TargetMode="External"/><Relationship Id="rId855" Type="http://schemas.openxmlformats.org/officeDocument/2006/relationships/hyperlink" Target="https://ccg-imaging-cgc-tradingcards-production.s3.amazonaws.com/7dfeca55-68ab-41ce-9eb1-d2467c0f4859/CAR6001852-189_OBV.jpg,https://ccg-imaging-cgc-tradingcards-production.s3.amazonaws.com/7dfeca55-68ab-41ce-9eb1-d2467c0f4859/CAR6001852-189_REV.jpg" TargetMode="External"/><Relationship Id="rId854" Type="http://schemas.openxmlformats.org/officeDocument/2006/relationships/hyperlink" Target="https://ccg-imaging-cgc-tradingcards-production.s3.amazonaws.com/7dfeca55-68ab-41ce-9eb1-d2467c0f4859/CAR6001852-189_REV.jpg" TargetMode="External"/><Relationship Id="rId853" Type="http://schemas.openxmlformats.org/officeDocument/2006/relationships/hyperlink" Target="https://ccg-imaging-cgc-tradingcards-production.s3.amazonaws.com/7dfeca55-68ab-41ce-9eb1-d2467c0f4859/CAR6001852-189_OBV.jpg" TargetMode="External"/><Relationship Id="rId852" Type="http://schemas.openxmlformats.org/officeDocument/2006/relationships/hyperlink" Target="https://www.cgccards.com/certlookup/6001852183/" TargetMode="External"/><Relationship Id="rId859" Type="http://schemas.openxmlformats.org/officeDocument/2006/relationships/hyperlink" Target="https://ccg-imaging-cgc-tradingcards-production.s3.amazonaws.com/32dec63a-7608-4b21-af95-979e95f501f8/CAR6001852-192_OBV.jpg,https://ccg-imaging-cgc-tradingcards-production.s3.amazonaws.com/32dec63a-7608-4b21-af95-979e95f501f8/CAR6001852-192_REV.jpg" TargetMode="External"/><Relationship Id="rId858" Type="http://schemas.openxmlformats.org/officeDocument/2006/relationships/hyperlink" Target="https://ccg-imaging-cgc-tradingcards-production.s3.amazonaws.com/32dec63a-7608-4b21-af95-979e95f501f8/CAR6001852-192_REV.jpg" TargetMode="External"/><Relationship Id="rId857" Type="http://schemas.openxmlformats.org/officeDocument/2006/relationships/hyperlink" Target="https://ccg-imaging-cgc-tradingcards-production.s3.amazonaws.com/32dec63a-7608-4b21-af95-979e95f501f8/CAR6001852-192_OBV.jpg" TargetMode="External"/><Relationship Id="rId856" Type="http://schemas.openxmlformats.org/officeDocument/2006/relationships/hyperlink" Target="https://www.cgccards.com/certlookup/6001852189/" TargetMode="External"/><Relationship Id="rId1680" Type="http://schemas.openxmlformats.org/officeDocument/2006/relationships/hyperlink" Target="https://www.cgccards.com/certlookup/6035585163/" TargetMode="External"/><Relationship Id="rId1681" Type="http://schemas.openxmlformats.org/officeDocument/2006/relationships/hyperlink" Target="https://ccg-imaging-cgc-tradingcards-production.s3.amazonaws.com/17425883-0620-4833-92d6-a2e39b4d8158/CAR6035585-164_OBV.jpg" TargetMode="External"/><Relationship Id="rId851" Type="http://schemas.openxmlformats.org/officeDocument/2006/relationships/hyperlink" Target="https://ccg-imaging-cgc-tradingcards-production.s3.amazonaws.com/1da01d2b-e24b-4b18-800e-be92c22ee181/CAR6001852-183_OBV.jpg,https://ccg-imaging-cgc-tradingcards-production.s3.amazonaws.com/1da01d2b-e24b-4b18-800e-be92c22ee181/CAR6001852-183_REV.jpg" TargetMode="External"/><Relationship Id="rId1682" Type="http://schemas.openxmlformats.org/officeDocument/2006/relationships/hyperlink" Target="https://ccg-imaging-cgc-tradingcards-production.s3.amazonaws.com/17425883-0620-4833-92d6-a2e39b4d8158/CAR6035585-164_REV.jpg" TargetMode="External"/><Relationship Id="rId850" Type="http://schemas.openxmlformats.org/officeDocument/2006/relationships/hyperlink" Target="https://ccg-imaging-cgc-tradingcards-production.s3.amazonaws.com/1da01d2b-e24b-4b18-800e-be92c22ee181/CAR6001852-183_REV.jpg" TargetMode="External"/><Relationship Id="rId1683" Type="http://schemas.openxmlformats.org/officeDocument/2006/relationships/hyperlink" Target="https://ccg-imaging-cgc-tradingcards-production.s3.amazonaws.com/17425883-0620-4833-92d6-a2e39b4d8158/CAR6035585-164_OBV.jpg,https://ccg-imaging-cgc-tradingcards-production.s3.amazonaws.com/17425883-0620-4833-92d6-a2e39b4d8158/CAR6035585-164_REV.jpg" TargetMode="External"/><Relationship Id="rId1684" Type="http://schemas.openxmlformats.org/officeDocument/2006/relationships/hyperlink" Target="https://www.cgccards.com/certlookup/6035585164/" TargetMode="External"/><Relationship Id="rId1685" Type="http://schemas.openxmlformats.org/officeDocument/2006/relationships/hyperlink" Target="https://ccg-imaging-cgc-tradingcards-production.s3.amazonaws.com/17425883-147a-456c-92ab-aa1aaa61fe81/CAR6035585-167_OBV.jpg" TargetMode="External"/><Relationship Id="rId3414" Type="http://schemas.openxmlformats.org/officeDocument/2006/relationships/hyperlink" Target="https://ccg-imaging-cgc-comics-production.s3.amazonaws.com/d52584a6-5295-4994-b541-8270477abef9/CGC3828859-262_REV.jpg" TargetMode="External"/><Relationship Id="rId3413" Type="http://schemas.openxmlformats.org/officeDocument/2006/relationships/hyperlink" Target="https://ccg-imaging-cgc-comics-production.s3.amazonaws.com/d52584a6-5295-4994-b541-8270477abef9/CGC3828859-262_OBV.jpg" TargetMode="External"/><Relationship Id="rId3416" Type="http://schemas.openxmlformats.org/officeDocument/2006/relationships/hyperlink" Target="https://www.cgccards.com/certlookup/3828859262/" TargetMode="External"/><Relationship Id="rId3415" Type="http://schemas.openxmlformats.org/officeDocument/2006/relationships/hyperlink" Target="https://ccg-imaging-cgc-comics-production.s3.amazonaws.com/d52584a6-5295-4994-b541-8270477abef9/CGC3828859-262_OBV.jpg,https://ccg-imaging-cgc-comics-production.s3.amazonaws.com/d52584a6-5295-4994-b541-8270477abef9/CGC3828859-262_REV.jpg" TargetMode="External"/><Relationship Id="rId3418" Type="http://schemas.openxmlformats.org/officeDocument/2006/relationships/hyperlink" Target="https://ccg-imaging-cgc-comics-production.s3.amazonaws.com/0d66ebe2-f327-48dc-97e8-e6dcda6943b6/CGC3828904-088_REV.jpg" TargetMode="External"/><Relationship Id="rId3417" Type="http://schemas.openxmlformats.org/officeDocument/2006/relationships/hyperlink" Target="https://ccg-imaging-cgc-comics-production.s3.amazonaws.com/0d66ebe2-f327-48dc-97e8-e6dcda6943b6/CGC3828904-088_OBV.jpg" TargetMode="External"/><Relationship Id="rId3419" Type="http://schemas.openxmlformats.org/officeDocument/2006/relationships/hyperlink" Target="https://ccg-imaging-cgc-comics-production.s3.amazonaws.com/0d66ebe2-f327-48dc-97e8-e6dcda6943b6/CGC3828904-088_OBV.jpg,https://ccg-imaging-cgc-comics-production.s3.amazonaws.com/0d66ebe2-f327-48dc-97e8-e6dcda6943b6/CGC3828904-088_REV.jpg" TargetMode="External"/><Relationship Id="rId888" Type="http://schemas.openxmlformats.org/officeDocument/2006/relationships/hyperlink" Target="https://www.cgccards.com/certlookup/6001854288/" TargetMode="External"/><Relationship Id="rId887" Type="http://schemas.openxmlformats.org/officeDocument/2006/relationships/hyperlink" Target="https://ccg-imaging-cgc-tradingcards-production.s3.amazonaws.com/17290846-84bd-4c2d-91fd-fe591594aae0/CAR6001854-288_OBV.jpg,https://ccg-imaging-cgc-tradingcards-production.s3.amazonaws.com/17290846-84bd-4c2d-91fd-fe591594aae0/CAR6001854-288_REV.jpg" TargetMode="External"/><Relationship Id="rId886" Type="http://schemas.openxmlformats.org/officeDocument/2006/relationships/hyperlink" Target="https://ccg-imaging-cgc-tradingcards-production.s3.amazonaws.com/17290846-84bd-4c2d-91fd-fe591594aae0/CAR6001854-288_REV.jpg" TargetMode="External"/><Relationship Id="rId885" Type="http://schemas.openxmlformats.org/officeDocument/2006/relationships/hyperlink" Target="https://ccg-imaging-cgc-tradingcards-production.s3.amazonaws.com/17290846-84bd-4c2d-91fd-fe591594aae0/CAR6001854-288_OBV.jpg" TargetMode="External"/><Relationship Id="rId889" Type="http://schemas.openxmlformats.org/officeDocument/2006/relationships/hyperlink" Target="https://ccg-imaging-cgc-tradingcards-production.s3.amazonaws.com/17290846-990e-469f-896d-cfccd0f65def/CAR6001854-289_OBV.jpg" TargetMode="External"/><Relationship Id="rId880" Type="http://schemas.openxmlformats.org/officeDocument/2006/relationships/hyperlink" Target="https://www.cgccards.com/certlookup/6001854286/" TargetMode="External"/><Relationship Id="rId884" Type="http://schemas.openxmlformats.org/officeDocument/2006/relationships/hyperlink" Target="https://www.cgccards.com/certlookup/6001854287/" TargetMode="External"/><Relationship Id="rId3410" Type="http://schemas.openxmlformats.org/officeDocument/2006/relationships/hyperlink" Target="https://ccg-imaging-cgc-comics-production.s3.amazonaws.com/3c4652bed05f647d359cc1e06c0e685e82c96c69/CGC3763982-145_REV.JPG" TargetMode="External"/><Relationship Id="rId883" Type="http://schemas.openxmlformats.org/officeDocument/2006/relationships/hyperlink" Target="https://ccg-imaging-cgc-tradingcards-production.s3.amazonaws.com/17290846-69d1-499f-b15d-1df8efeab96b/CAR6001854-287_OBV.jpg,https://ccg-imaging-cgc-tradingcards-production.s3.amazonaws.com/17290846-69d1-499f-b15d-1df8efeab96b/CAR6001854-287_REV.jpg" TargetMode="External"/><Relationship Id="rId882" Type="http://schemas.openxmlformats.org/officeDocument/2006/relationships/hyperlink" Target="https://ccg-imaging-cgc-tradingcards-production.s3.amazonaws.com/17290846-69d1-499f-b15d-1df8efeab96b/CAR6001854-287_REV.jpg" TargetMode="External"/><Relationship Id="rId3412" Type="http://schemas.openxmlformats.org/officeDocument/2006/relationships/hyperlink" Target="https://www.cgccards.com/certlookup/3763982145/" TargetMode="External"/><Relationship Id="rId881" Type="http://schemas.openxmlformats.org/officeDocument/2006/relationships/hyperlink" Target="https://ccg-imaging-cgc-tradingcards-production.s3.amazonaws.com/17290846-69d1-499f-b15d-1df8efeab96b/CAR6001854-287_OBV.jpg" TargetMode="External"/><Relationship Id="rId3411" Type="http://schemas.openxmlformats.org/officeDocument/2006/relationships/hyperlink" Target="https://ccg-imaging-cgc-comics-production.s3.amazonaws.com/3c4652bed05f647d359cc1e06c0e685e82c96c69/CGC3763982-145_OBV.JPG,https://ccg-imaging-cgc-comics-production.s3.amazonaws.com/3c4652bed05f647d359cc1e06c0e685e82c96c69/CGC3763982-145_REV.JPG" TargetMode="External"/><Relationship Id="rId3403" Type="http://schemas.openxmlformats.org/officeDocument/2006/relationships/hyperlink" Target="https://ccg-imaging-cgc-comics-production.s3.amazonaws.com/8a043febd124d2563b399848f2a5eb30a59dfcab/CGC3763982-140_OBV.JPG,https://ccg-imaging-cgc-comics-production.s3.amazonaws.com/8a043febd124d2563b399848f2a5eb30a59dfcab/CGC3763982-140_REV.JPG" TargetMode="External"/><Relationship Id="rId3402" Type="http://schemas.openxmlformats.org/officeDocument/2006/relationships/hyperlink" Target="https://ccg-imaging-cgc-comics-production.s3.amazonaws.com/8a043febd124d2563b399848f2a5eb30a59dfcab/CGC3763982-140_REV.JPG" TargetMode="External"/><Relationship Id="rId3405" Type="http://schemas.openxmlformats.org/officeDocument/2006/relationships/hyperlink" Target="https://ccg-imaging-cgc-comics-production.s3.amazonaws.com/7f3c06c46a64389bb3b1dc915ecac279bbeb07b5/CGC3763982-141_OBV.JPG" TargetMode="External"/><Relationship Id="rId3404" Type="http://schemas.openxmlformats.org/officeDocument/2006/relationships/hyperlink" Target="https://www.cgccards.com/certlookup/3763982140/" TargetMode="External"/><Relationship Id="rId3407" Type="http://schemas.openxmlformats.org/officeDocument/2006/relationships/hyperlink" Target="https://ccg-imaging-cgc-comics-production.s3.amazonaws.com/7f3c06c46a64389bb3b1dc915ecac279bbeb07b5/CGC3763982-141_OBV.JPG,https://ccg-imaging-cgc-comics-production.s3.amazonaws.com/7f3c06c46a64389bb3b1dc915ecac279bbeb07b5/CGC3763982-141_REV.JPG" TargetMode="External"/><Relationship Id="rId3406" Type="http://schemas.openxmlformats.org/officeDocument/2006/relationships/hyperlink" Target="https://ccg-imaging-cgc-comics-production.s3.amazonaws.com/7f3c06c46a64389bb3b1dc915ecac279bbeb07b5/CGC3763982-141_REV.JPG" TargetMode="External"/><Relationship Id="rId3409" Type="http://schemas.openxmlformats.org/officeDocument/2006/relationships/hyperlink" Target="https://ccg-imaging-cgc-comics-production.s3.amazonaws.com/3c4652bed05f647d359cc1e06c0e685e82c96c69/CGC3763982-145_OBV.JPG" TargetMode="External"/><Relationship Id="rId3408" Type="http://schemas.openxmlformats.org/officeDocument/2006/relationships/hyperlink" Target="https://www.cgccards.com/certlookup/3763982141/" TargetMode="External"/><Relationship Id="rId877" Type="http://schemas.openxmlformats.org/officeDocument/2006/relationships/hyperlink" Target="https://ccg-imaging-cgc-tradingcards-production.s3.amazonaws.com/17290846-39a3-49a8-b448-f59c3df5c9a1/CAR6001854-286_OBV.jpg" TargetMode="External"/><Relationship Id="rId876" Type="http://schemas.openxmlformats.org/officeDocument/2006/relationships/hyperlink" Target="https://www.cgccards.com/certlookup/6001854285/" TargetMode="External"/><Relationship Id="rId875" Type="http://schemas.openxmlformats.org/officeDocument/2006/relationships/hyperlink" Target="https://ccg-imaging-cgc-tradingcards-production.s3.amazonaws.com/17290846-09ca-4d74-b709-e600fe10ab1f/CAR6001854-285_OBV.jpg,https://ccg-imaging-cgc-tradingcards-production.s3.amazonaws.com/17290846-09ca-4d74-b709-e600fe10ab1f/CAR6001854-285_REV.jpg" TargetMode="External"/><Relationship Id="rId874" Type="http://schemas.openxmlformats.org/officeDocument/2006/relationships/hyperlink" Target="https://ccg-imaging-cgc-tradingcards-production.s3.amazonaws.com/17290846-09ca-4d74-b709-e600fe10ab1f/CAR6001854-285_REV.jpg" TargetMode="External"/><Relationship Id="rId879" Type="http://schemas.openxmlformats.org/officeDocument/2006/relationships/hyperlink" Target="https://ccg-imaging-cgc-tradingcards-production.s3.amazonaws.com/17290846-39a3-49a8-b448-f59c3df5c9a1/CAR6001854-286_OBV.jpg,https://ccg-imaging-cgc-tradingcards-production.s3.amazonaws.com/17290846-39a3-49a8-b448-f59c3df5c9a1/CAR6001854-286_REV.jpg" TargetMode="External"/><Relationship Id="rId878" Type="http://schemas.openxmlformats.org/officeDocument/2006/relationships/hyperlink" Target="https://ccg-imaging-cgc-tradingcards-production.s3.amazonaws.com/17290846-39a3-49a8-b448-f59c3df5c9a1/CAR6001854-286_REV.jpg" TargetMode="External"/><Relationship Id="rId873" Type="http://schemas.openxmlformats.org/officeDocument/2006/relationships/hyperlink" Target="https://ccg-imaging-cgc-tradingcards-production.s3.amazonaws.com/17290846-09ca-4d74-b709-e600fe10ab1f/CAR6001854-285_OBV.jpg" TargetMode="External"/><Relationship Id="rId872" Type="http://schemas.openxmlformats.org/officeDocument/2006/relationships/hyperlink" Target="https://www.cgccards.com/certlookup/6001854282/" TargetMode="External"/><Relationship Id="rId871" Type="http://schemas.openxmlformats.org/officeDocument/2006/relationships/hyperlink" Target="https://ccg-imaging-cgc-tradingcards-production.s3.amazonaws.com/17290845-3594-460d-841a-6aee2ed5d943/CAR6001854-282_OBV.jpg,https://ccg-imaging-cgc-tradingcards-production.s3.amazonaws.com/17290845-3594-460d-841a-6aee2ed5d943/CAR6001854-282_REV.jpg" TargetMode="External"/><Relationship Id="rId3401" Type="http://schemas.openxmlformats.org/officeDocument/2006/relationships/hyperlink" Target="https://ccg-imaging-cgc-comics-production.s3.amazonaws.com/8a043febd124d2563b399848f2a5eb30a59dfcab/CGC3763982-140_OBV.JPG" TargetMode="External"/><Relationship Id="rId870" Type="http://schemas.openxmlformats.org/officeDocument/2006/relationships/hyperlink" Target="https://ccg-imaging-cgc-tradingcards-production.s3.amazonaws.com/17290845-3594-460d-841a-6aee2ed5d943/CAR6001854-282_REV.jpg" TargetMode="External"/><Relationship Id="rId3400" Type="http://schemas.openxmlformats.org/officeDocument/2006/relationships/hyperlink" Target="https://www.cgccards.com/certlookup/3763982139/" TargetMode="External"/><Relationship Id="rId1653" Type="http://schemas.openxmlformats.org/officeDocument/2006/relationships/hyperlink" Target="https://ccg-imaging-cgc-tradingcards-production.s3.amazonaws.com/17425882-880d-4d3b-9cfc-1b13b1f1582e/CAR6035585-157_OBV.jpg" TargetMode="External"/><Relationship Id="rId2984" Type="http://schemas.openxmlformats.org/officeDocument/2006/relationships/hyperlink" Target="https://www.cgccards.com/certlookup/1401045945095/" TargetMode="External"/><Relationship Id="rId1654" Type="http://schemas.openxmlformats.org/officeDocument/2006/relationships/hyperlink" Target="https://ccg-imaging-cgc-tradingcards-production.s3.amazonaws.com/17425882-880d-4d3b-9cfc-1b13b1f1582e/CAR6035585-157_REV.jpg" TargetMode="External"/><Relationship Id="rId2985" Type="http://schemas.openxmlformats.org/officeDocument/2006/relationships/hyperlink" Target="https://ccg-imaging-cgc-tradingcards-production.s3.amazonaws.com/149d7992-abf0-41de-af21-e1e467294628/CSG1401045945-096_OBV.jpg" TargetMode="External"/><Relationship Id="rId1655" Type="http://schemas.openxmlformats.org/officeDocument/2006/relationships/hyperlink" Target="https://ccg-imaging-cgc-tradingcards-production.s3.amazonaws.com/17425882-880d-4d3b-9cfc-1b13b1f1582e/CAR6035585-157_OBV.jpg,https://ccg-imaging-cgc-tradingcards-production.s3.amazonaws.com/17425882-880d-4d3b-9cfc-1b13b1f1582e/CAR6035585-157_REV.jpg" TargetMode="External"/><Relationship Id="rId2986" Type="http://schemas.openxmlformats.org/officeDocument/2006/relationships/hyperlink" Target="https://ccg-imaging-cgc-tradingcards-production.s3.amazonaws.com/149d7992-abf0-41de-af21-e1e467294628/CSG1401045945-096_REV.jpg" TargetMode="External"/><Relationship Id="rId1656" Type="http://schemas.openxmlformats.org/officeDocument/2006/relationships/hyperlink" Target="https://www.cgccards.com/certlookup/6035585157/" TargetMode="External"/><Relationship Id="rId2987" Type="http://schemas.openxmlformats.org/officeDocument/2006/relationships/hyperlink" Target="https://ccg-imaging-cgc-tradingcards-production.s3.amazonaws.com/149d7992-abf0-41de-af21-e1e467294628/CSG1401045945-096_OBV.jpg,https://ccg-imaging-cgc-tradingcards-production.s3.amazonaws.com/149d7992-abf0-41de-af21-e1e467294628/CSG1401045945-096_REV.jpg" TargetMode="External"/><Relationship Id="rId1657" Type="http://schemas.openxmlformats.org/officeDocument/2006/relationships/hyperlink" Target="https://ccg-imaging-cgc-tradingcards-production.s3.amazonaws.com/17425882-90c2-42d7-a0fe-e7c97e0df015/CAR6035585-158_OBV.jpg" TargetMode="External"/><Relationship Id="rId2988" Type="http://schemas.openxmlformats.org/officeDocument/2006/relationships/hyperlink" Target="https://www.cgccards.com/certlookup/1401045945096/" TargetMode="External"/><Relationship Id="rId1658" Type="http://schemas.openxmlformats.org/officeDocument/2006/relationships/hyperlink" Target="https://ccg-imaging-cgc-tradingcards-production.s3.amazonaws.com/17425882-90c2-42d7-a0fe-e7c97e0df015/CAR6035585-158_REV.jpg" TargetMode="External"/><Relationship Id="rId2989" Type="http://schemas.openxmlformats.org/officeDocument/2006/relationships/hyperlink" Target="https://ccg-imaging-cgc-tradingcards-production.s3.amazonaws.com/c6af3402-dcee-4483-a642-8db32ffebbd8/CSG1401045945-097_OBV.jpg" TargetMode="External"/><Relationship Id="rId1659" Type="http://schemas.openxmlformats.org/officeDocument/2006/relationships/hyperlink" Target="https://ccg-imaging-cgc-tradingcards-production.s3.amazonaws.com/17425882-90c2-42d7-a0fe-e7c97e0df015/CAR6035585-158_OBV.jpg,https://ccg-imaging-cgc-tradingcards-production.s3.amazonaws.com/17425882-90c2-42d7-a0fe-e7c97e0df015/CAR6035585-158_REV.jpg" TargetMode="External"/><Relationship Id="rId829" Type="http://schemas.openxmlformats.org/officeDocument/2006/relationships/hyperlink" Target="https://ccg-imaging-cgc-tradingcards-production.s3.amazonaws.com/383156b5-1ba4-4c36-8571-052a5ff2f997/CAR6001852-107_OBV.jpg" TargetMode="External"/><Relationship Id="rId828" Type="http://schemas.openxmlformats.org/officeDocument/2006/relationships/hyperlink" Target="https://www.cgccards.com/certlookup/6001837042/" TargetMode="External"/><Relationship Id="rId827" Type="http://schemas.openxmlformats.org/officeDocument/2006/relationships/hyperlink" Target="https://ccg-imaging-cgc-tradingcards-production.s3.amazonaws.com/8ff97c2c-b274-484b-a9d9-6006faa58359/CAR6001837-042_OBV.jpg,https://ccg-imaging-cgc-tradingcards-production.s3.amazonaws.com/8ff97c2c-b274-484b-a9d9-6006faa58359/CAR6001837-042_REV.jpg" TargetMode="External"/><Relationship Id="rId822" Type="http://schemas.openxmlformats.org/officeDocument/2006/relationships/hyperlink" Target="https://ccg-imaging-cgc-tradingcards-production.s3.amazonaws.com/1813dd8d-6d9d-4ab6-a04d-eae5b9201110/CAR6001837-041_REV.jpg" TargetMode="External"/><Relationship Id="rId821" Type="http://schemas.openxmlformats.org/officeDocument/2006/relationships/hyperlink" Target="https://ccg-imaging-cgc-tradingcards-production.s3.amazonaws.com/1813dd8d-6d9d-4ab6-a04d-eae5b9201110/CAR6001837-041_OBV.jpg" TargetMode="External"/><Relationship Id="rId820" Type="http://schemas.openxmlformats.org/officeDocument/2006/relationships/hyperlink" Target="https://www.cgccards.com/certlookup/6001833292/" TargetMode="External"/><Relationship Id="rId826" Type="http://schemas.openxmlformats.org/officeDocument/2006/relationships/hyperlink" Target="https://ccg-imaging-cgc-tradingcards-production.s3.amazonaws.com/8ff97c2c-b274-484b-a9d9-6006faa58359/CAR6001837-042_REV.jpg" TargetMode="External"/><Relationship Id="rId825" Type="http://schemas.openxmlformats.org/officeDocument/2006/relationships/hyperlink" Target="https://ccg-imaging-cgc-tradingcards-production.s3.amazonaws.com/8ff97c2c-b274-484b-a9d9-6006faa58359/CAR6001837-042_OBV.jpg" TargetMode="External"/><Relationship Id="rId824" Type="http://schemas.openxmlformats.org/officeDocument/2006/relationships/hyperlink" Target="https://www.cgccards.com/certlookup/6001837041/" TargetMode="External"/><Relationship Id="rId823" Type="http://schemas.openxmlformats.org/officeDocument/2006/relationships/hyperlink" Target="https://ccg-imaging-cgc-tradingcards-production.s3.amazonaws.com/1813dd8d-6d9d-4ab6-a04d-eae5b9201110/CAR6001837-041_OBV.jpg,https://ccg-imaging-cgc-tradingcards-production.s3.amazonaws.com/1813dd8d-6d9d-4ab6-a04d-eae5b9201110/CAR6001837-041_REV.jpg" TargetMode="External"/><Relationship Id="rId2980" Type="http://schemas.openxmlformats.org/officeDocument/2006/relationships/hyperlink" Target="https://www.cgccards.com/certlookup/1401045945094/" TargetMode="External"/><Relationship Id="rId1650" Type="http://schemas.openxmlformats.org/officeDocument/2006/relationships/hyperlink" Target="https://ccg-imaging-cgc-tradingcards-production.s3.amazonaws.com/17425882-8587-44a8-b9c0-b8e3bf504880/CAR6035585-156_REV.jpg" TargetMode="External"/><Relationship Id="rId2981" Type="http://schemas.openxmlformats.org/officeDocument/2006/relationships/hyperlink" Target="https://ccg-imaging-cgc-tradingcards-production.s3.amazonaws.com/93992741-4aff-458f-a311-6b3e6a3c0cbd/CSG1401045945-095_OBV.jpg" TargetMode="External"/><Relationship Id="rId1651" Type="http://schemas.openxmlformats.org/officeDocument/2006/relationships/hyperlink" Target="https://ccg-imaging-cgc-tradingcards-production.s3.amazonaws.com/17425882-8587-44a8-b9c0-b8e3bf504880/CAR6035585-156_OBV.jpg,https://ccg-imaging-cgc-tradingcards-production.s3.amazonaws.com/17425882-8587-44a8-b9c0-b8e3bf504880/CAR6035585-156_REV.jpg" TargetMode="External"/><Relationship Id="rId2982" Type="http://schemas.openxmlformats.org/officeDocument/2006/relationships/hyperlink" Target="https://ccg-imaging-cgc-tradingcards-production.s3.amazonaws.com/93992741-4aff-458f-a311-6b3e6a3c0cbd/CSG1401045945-095_REV.jpg" TargetMode="External"/><Relationship Id="rId1652" Type="http://schemas.openxmlformats.org/officeDocument/2006/relationships/hyperlink" Target="https://www.cgccards.com/certlookup/6035585156/" TargetMode="External"/><Relationship Id="rId2983" Type="http://schemas.openxmlformats.org/officeDocument/2006/relationships/hyperlink" Target="https://ccg-imaging-cgc-tradingcards-production.s3.amazonaws.com/93992741-4aff-458f-a311-6b3e6a3c0cbd/CSG1401045945-095_OBV.jpg,https://ccg-imaging-cgc-tradingcards-production.s3.amazonaws.com/93992741-4aff-458f-a311-6b3e6a3c0cbd/CSG1401045945-095_REV.jpg" TargetMode="External"/><Relationship Id="rId1642" Type="http://schemas.openxmlformats.org/officeDocument/2006/relationships/hyperlink" Target="https://ccg-imaging-cgc-tradingcards-production.s3.amazonaws.com/17425881-67f7-49cd-94b7-ddeb1e46cd85/CAR6035585-154_REV.jpg" TargetMode="External"/><Relationship Id="rId2973" Type="http://schemas.openxmlformats.org/officeDocument/2006/relationships/hyperlink" Target="https://ccg-imaging-cgc-tradingcards-production.s3.amazonaws.com/fecef688-3f8a-4818-85d5-2dacb652b16d/CSG1401045945-093_OBV.jpg" TargetMode="External"/><Relationship Id="rId1643" Type="http://schemas.openxmlformats.org/officeDocument/2006/relationships/hyperlink" Target="https://ccg-imaging-cgc-tradingcards-production.s3.amazonaws.com/17425881-67f7-49cd-94b7-ddeb1e46cd85/CAR6035585-154_OBV.jpg,https://ccg-imaging-cgc-tradingcards-production.s3.amazonaws.com/17425881-67f7-49cd-94b7-ddeb1e46cd85/CAR6035585-154_REV.jpg" TargetMode="External"/><Relationship Id="rId2974" Type="http://schemas.openxmlformats.org/officeDocument/2006/relationships/hyperlink" Target="https://ccg-imaging-cgc-tradingcards-production.s3.amazonaws.com/fecef688-3f8a-4818-85d5-2dacb652b16d/CSG1401045945-093_REV.jpg" TargetMode="External"/><Relationship Id="rId1644" Type="http://schemas.openxmlformats.org/officeDocument/2006/relationships/hyperlink" Target="https://www.cgccards.com/certlookup/6035585154/" TargetMode="External"/><Relationship Id="rId2975" Type="http://schemas.openxmlformats.org/officeDocument/2006/relationships/hyperlink" Target="https://ccg-imaging-cgc-tradingcards-production.s3.amazonaws.com/fecef688-3f8a-4818-85d5-2dacb652b16d/CSG1401045945-093_OBV.jpg,https://ccg-imaging-cgc-tradingcards-production.s3.amazonaws.com/fecef688-3f8a-4818-85d5-2dacb652b16d/CSG1401045945-093_REV.jpg" TargetMode="External"/><Relationship Id="rId1645" Type="http://schemas.openxmlformats.org/officeDocument/2006/relationships/hyperlink" Target="https://ccg-imaging-cgc-tradingcards-production.s3.amazonaws.com/17425882-8337-4320-899a-53b9bc53516c/CAR6035585-155_OBV.jpg" TargetMode="External"/><Relationship Id="rId2976" Type="http://schemas.openxmlformats.org/officeDocument/2006/relationships/hyperlink" Target="https://www.cgccards.com/certlookup/1401045945093/" TargetMode="External"/><Relationship Id="rId1646" Type="http://schemas.openxmlformats.org/officeDocument/2006/relationships/hyperlink" Target="https://ccg-imaging-cgc-tradingcards-production.s3.amazonaws.com/17425882-8337-4320-899a-53b9bc53516c/CAR6035585-155_REV.jpg" TargetMode="External"/><Relationship Id="rId2977" Type="http://schemas.openxmlformats.org/officeDocument/2006/relationships/hyperlink" Target="https://ccg-imaging-cgc-tradingcards-production.s3.amazonaws.com/4cae8fba-7b65-466d-b6f1-3ad7133913b8/CSG1401045945-094_OBV.jpg" TargetMode="External"/><Relationship Id="rId1647" Type="http://schemas.openxmlformats.org/officeDocument/2006/relationships/hyperlink" Target="https://ccg-imaging-cgc-tradingcards-production.s3.amazonaws.com/17425882-8337-4320-899a-53b9bc53516c/CAR6035585-155_OBV.jpg,https://ccg-imaging-cgc-tradingcards-production.s3.amazonaws.com/17425882-8337-4320-899a-53b9bc53516c/CAR6035585-155_REV.jpg" TargetMode="External"/><Relationship Id="rId2978" Type="http://schemas.openxmlformats.org/officeDocument/2006/relationships/hyperlink" Target="https://ccg-imaging-cgc-tradingcards-production.s3.amazonaws.com/4cae8fba-7b65-466d-b6f1-3ad7133913b8/CSG1401045945-094_REV.jpg" TargetMode="External"/><Relationship Id="rId1648" Type="http://schemas.openxmlformats.org/officeDocument/2006/relationships/hyperlink" Target="https://www.cgccards.com/certlookup/6035585155/" TargetMode="External"/><Relationship Id="rId2979" Type="http://schemas.openxmlformats.org/officeDocument/2006/relationships/hyperlink" Target="https://ccg-imaging-cgc-tradingcards-production.s3.amazonaws.com/4cae8fba-7b65-466d-b6f1-3ad7133913b8/CSG1401045945-094_OBV.jpg,https://ccg-imaging-cgc-tradingcards-production.s3.amazonaws.com/4cae8fba-7b65-466d-b6f1-3ad7133913b8/CSG1401045945-094_REV.jpg" TargetMode="External"/><Relationship Id="rId1649" Type="http://schemas.openxmlformats.org/officeDocument/2006/relationships/hyperlink" Target="https://ccg-imaging-cgc-tradingcards-production.s3.amazonaws.com/17425882-8587-44a8-b9c0-b8e3bf504880/CAR6035585-156_OBV.jpg" TargetMode="External"/><Relationship Id="rId819" Type="http://schemas.openxmlformats.org/officeDocument/2006/relationships/hyperlink" Target="https://ccg-imaging-cgc-tradingcards-production.s3.amazonaws.com/19b02f5c-0d6d-4a9c-8fcb-b77193434513/CAR6001833-292_OBV.jpg,https://ccg-imaging-cgc-tradingcards-production.s3.amazonaws.com/19b02f5c-0d6d-4a9c-8fcb-b77193434513/CAR6001833-292_REV.jpg" TargetMode="External"/><Relationship Id="rId818" Type="http://schemas.openxmlformats.org/officeDocument/2006/relationships/hyperlink" Target="https://ccg-imaging-cgc-tradingcards-production.s3.amazonaws.com/19b02f5c-0d6d-4a9c-8fcb-b77193434513/CAR6001833-292_REV.jpg" TargetMode="External"/><Relationship Id="rId817" Type="http://schemas.openxmlformats.org/officeDocument/2006/relationships/hyperlink" Target="https://ccg-imaging-cgc-tradingcards-production.s3.amazonaws.com/19b02f5c-0d6d-4a9c-8fcb-b77193434513/CAR6001833-292_OBV.jpg" TargetMode="External"/><Relationship Id="rId816" Type="http://schemas.openxmlformats.org/officeDocument/2006/relationships/hyperlink" Target="https://www.cgccards.com/certlookup/6001833272/" TargetMode="External"/><Relationship Id="rId811" Type="http://schemas.openxmlformats.org/officeDocument/2006/relationships/hyperlink" Target="https://ccg-imaging-cgc-tradingcards-production.s3.amazonaws.com/17270986-291f-4249-8897-fbfa01a0a340/CAR6001833-258_OBV.jpg,https://ccg-imaging-cgc-tradingcards-production.s3.amazonaws.com/17270986-291f-4249-8897-fbfa01a0a340/CAR6001833-258_REV.jpg" TargetMode="External"/><Relationship Id="rId810" Type="http://schemas.openxmlformats.org/officeDocument/2006/relationships/hyperlink" Target="https://ccg-imaging-cgc-tradingcards-production.s3.amazonaws.com/17270986-291f-4249-8897-fbfa01a0a340/CAR6001833-258_REV.jpg" TargetMode="External"/><Relationship Id="rId815" Type="http://schemas.openxmlformats.org/officeDocument/2006/relationships/hyperlink" Target="https://ccg-imaging-cgc-tradingcards-production.s3.amazonaws.com/e3ab5807-d93b-4d14-8049-cc0aa804dd18/CAR6001833-272_OBV.jpg,https://ccg-imaging-cgc-tradingcards-production.s3.amazonaws.com/e3ab5807-d93b-4d14-8049-cc0aa804dd18/CAR6001833-272_REV.jpg" TargetMode="External"/><Relationship Id="rId814" Type="http://schemas.openxmlformats.org/officeDocument/2006/relationships/hyperlink" Target="https://ccg-imaging-cgc-tradingcards-production.s3.amazonaws.com/e3ab5807-d93b-4d14-8049-cc0aa804dd18/CAR6001833-272_REV.jpg" TargetMode="External"/><Relationship Id="rId813" Type="http://schemas.openxmlformats.org/officeDocument/2006/relationships/hyperlink" Target="https://ccg-imaging-cgc-tradingcards-production.s3.amazonaws.com/e3ab5807-d93b-4d14-8049-cc0aa804dd18/CAR6001833-272_OBV.jpg" TargetMode="External"/><Relationship Id="rId812" Type="http://schemas.openxmlformats.org/officeDocument/2006/relationships/hyperlink" Target="https://www.cgccards.com/certlookup/6001833258/" TargetMode="External"/><Relationship Id="rId2970" Type="http://schemas.openxmlformats.org/officeDocument/2006/relationships/hyperlink" Target="https://ccg-imaging-cgc-tradingcards-production.s3.amazonaws.com/1a4aa622-19b8-45a7-ad45-f5ccfb358dca/CSG1401045945-092_REV.jpg" TargetMode="External"/><Relationship Id="rId1640" Type="http://schemas.openxmlformats.org/officeDocument/2006/relationships/hyperlink" Target="https://www.cgccards.com/certlookup/6035585153/" TargetMode="External"/><Relationship Id="rId2971" Type="http://schemas.openxmlformats.org/officeDocument/2006/relationships/hyperlink" Target="https://ccg-imaging-cgc-tradingcards-production.s3.amazonaws.com/1a4aa622-19b8-45a7-ad45-f5ccfb358dca/CSG1401045945-092_OBV.jpg,https://ccg-imaging-cgc-tradingcards-production.s3.amazonaws.com/1a4aa622-19b8-45a7-ad45-f5ccfb358dca/CSG1401045945-092_REV.jpg" TargetMode="External"/><Relationship Id="rId1641" Type="http://schemas.openxmlformats.org/officeDocument/2006/relationships/hyperlink" Target="https://ccg-imaging-cgc-tradingcards-production.s3.amazonaws.com/17425881-67f7-49cd-94b7-ddeb1e46cd85/CAR6035585-154_OBV.jpg" TargetMode="External"/><Relationship Id="rId2972" Type="http://schemas.openxmlformats.org/officeDocument/2006/relationships/hyperlink" Target="https://www.cgccards.com/certlookup/1401045945092/" TargetMode="External"/><Relationship Id="rId1675" Type="http://schemas.openxmlformats.org/officeDocument/2006/relationships/hyperlink" Target="https://ccg-imaging-cgc-tradingcards-production.s3.amazonaws.com/17425883-010c-4710-bc1b-d3dc86757629/CAR6035585-162_OBV.jpg,https://ccg-imaging-cgc-tradingcards-production.s3.amazonaws.com/17425883-010c-4710-bc1b-d3dc86757629/CAR6035585-162_REV.jpg" TargetMode="External"/><Relationship Id="rId1676" Type="http://schemas.openxmlformats.org/officeDocument/2006/relationships/hyperlink" Target="https://www.cgccards.com/certlookup/6035585162/" TargetMode="External"/><Relationship Id="rId1677" Type="http://schemas.openxmlformats.org/officeDocument/2006/relationships/hyperlink" Target="https://ccg-imaging-cgc-tradingcards-production.s3.amazonaws.com/17425883-0346-432a-b02d-997e7556404a/CAR6035585-163_OBV.jpg" TargetMode="External"/><Relationship Id="rId1678" Type="http://schemas.openxmlformats.org/officeDocument/2006/relationships/hyperlink" Target="https://ccg-imaging-cgc-tradingcards-production.s3.amazonaws.com/17425883-0346-432a-b02d-997e7556404a/CAR6035585-163_REV.jpg" TargetMode="External"/><Relationship Id="rId1679" Type="http://schemas.openxmlformats.org/officeDocument/2006/relationships/hyperlink" Target="https://ccg-imaging-cgc-tradingcards-production.s3.amazonaws.com/17425883-0346-432a-b02d-997e7556404a/CAR6035585-163_OBV.jpg,https://ccg-imaging-cgc-tradingcards-production.s3.amazonaws.com/17425883-0346-432a-b02d-997e7556404a/CAR6035585-163_REV.jpg" TargetMode="External"/><Relationship Id="rId849" Type="http://schemas.openxmlformats.org/officeDocument/2006/relationships/hyperlink" Target="https://ccg-imaging-cgc-tradingcards-production.s3.amazonaws.com/1da01d2b-e24b-4b18-800e-be92c22ee181/CAR6001852-183_OBV.jpg" TargetMode="External"/><Relationship Id="rId844" Type="http://schemas.openxmlformats.org/officeDocument/2006/relationships/hyperlink" Target="https://www.cgccards.com/certlookup/6001852150/" TargetMode="External"/><Relationship Id="rId843" Type="http://schemas.openxmlformats.org/officeDocument/2006/relationships/hyperlink" Target="https://ccg-imaging-cgc-tradingcards-production.s3.amazonaws.com/0b4a1aeb-502e-4971-9d29-11000329f56b/CAR6001852-150_OBV.jpg,https://ccg-imaging-cgc-tradingcards-production.s3.amazonaws.com/0b4a1aeb-502e-4971-9d29-11000329f56b/CAR6001852-150_REV.jpg" TargetMode="External"/><Relationship Id="rId842" Type="http://schemas.openxmlformats.org/officeDocument/2006/relationships/hyperlink" Target="https://ccg-imaging-cgc-tradingcards-production.s3.amazonaws.com/0b4a1aeb-502e-4971-9d29-11000329f56b/CAR6001852-150_REV.jpg" TargetMode="External"/><Relationship Id="rId841" Type="http://schemas.openxmlformats.org/officeDocument/2006/relationships/hyperlink" Target="https://ccg-imaging-cgc-tradingcards-production.s3.amazonaws.com/0b4a1aeb-502e-4971-9d29-11000329f56b/CAR6001852-150_OBV.jpg" TargetMode="External"/><Relationship Id="rId848" Type="http://schemas.openxmlformats.org/officeDocument/2006/relationships/hyperlink" Target="https://www.cgccards.com/certlookup/6001852180/" TargetMode="External"/><Relationship Id="rId847" Type="http://schemas.openxmlformats.org/officeDocument/2006/relationships/hyperlink" Target="https://ccg-imaging-cgc-tradingcards-production.s3.amazonaws.com/95466a23-9059-4d54-be36-92755632ad8d/CAR6001852-180_OBV.jpg,https://ccg-imaging-cgc-tradingcards-production.s3.amazonaws.com/95466a23-9059-4d54-be36-92755632ad8d/CAR6001852-180_REV.jpg" TargetMode="External"/><Relationship Id="rId846" Type="http://schemas.openxmlformats.org/officeDocument/2006/relationships/hyperlink" Target="https://ccg-imaging-cgc-tradingcards-production.s3.amazonaws.com/95466a23-9059-4d54-be36-92755632ad8d/CAR6001852-180_REV.jpg" TargetMode="External"/><Relationship Id="rId845" Type="http://schemas.openxmlformats.org/officeDocument/2006/relationships/hyperlink" Target="https://ccg-imaging-cgc-tradingcards-production.s3.amazonaws.com/95466a23-9059-4d54-be36-92755632ad8d/CAR6001852-180_OBV.jpg" TargetMode="External"/><Relationship Id="rId1670" Type="http://schemas.openxmlformats.org/officeDocument/2006/relationships/hyperlink" Target="https://ccg-imaging-cgc-tradingcards-production.s3.amazonaws.com/17425882-98fb-4a17-bc0a-8ca9ab85df56/CAR6035585-161_REV.jpg" TargetMode="External"/><Relationship Id="rId840" Type="http://schemas.openxmlformats.org/officeDocument/2006/relationships/hyperlink" Target="https://www.cgccards.com/certlookup/6001852148/" TargetMode="External"/><Relationship Id="rId1671" Type="http://schemas.openxmlformats.org/officeDocument/2006/relationships/hyperlink" Target="https://ccg-imaging-cgc-tradingcards-production.s3.amazonaws.com/17425882-98fb-4a17-bc0a-8ca9ab85df56/CAR6035585-161_OBV.jpg,https://ccg-imaging-cgc-tradingcards-production.s3.amazonaws.com/17425882-98fb-4a17-bc0a-8ca9ab85df56/CAR6035585-161_REV.jpg" TargetMode="External"/><Relationship Id="rId1672" Type="http://schemas.openxmlformats.org/officeDocument/2006/relationships/hyperlink" Target="https://www.cgccards.com/certlookup/6035585161/" TargetMode="External"/><Relationship Id="rId1673" Type="http://schemas.openxmlformats.org/officeDocument/2006/relationships/hyperlink" Target="https://ccg-imaging-cgc-tradingcards-production.s3.amazonaws.com/17425883-010c-4710-bc1b-d3dc86757629/CAR6035585-162_OBV.jpg" TargetMode="External"/><Relationship Id="rId1674" Type="http://schemas.openxmlformats.org/officeDocument/2006/relationships/hyperlink" Target="https://ccg-imaging-cgc-tradingcards-production.s3.amazonaws.com/17425883-010c-4710-bc1b-d3dc86757629/CAR6035585-162_REV.jpg" TargetMode="External"/><Relationship Id="rId1664" Type="http://schemas.openxmlformats.org/officeDocument/2006/relationships/hyperlink" Target="https://www.cgccards.com/certlookup/6035585159/" TargetMode="External"/><Relationship Id="rId2995" Type="http://schemas.openxmlformats.org/officeDocument/2006/relationships/hyperlink" Target="https://ccg-imaging-cgc-tradingcards-production.s3.amazonaws.com/bc1315d8-eb6a-43c6-91f1-4acadb17d801/CSG1401045945-098_OBV.jpg,https://ccg-imaging-cgc-tradingcards-production.s3.amazonaws.com/bc1315d8-eb6a-43c6-91f1-4acadb17d801/CSG1401045945-098_REV.jpg" TargetMode="External"/><Relationship Id="rId1665" Type="http://schemas.openxmlformats.org/officeDocument/2006/relationships/hyperlink" Target="https://ccg-imaging-cgc-tradingcards-production.s3.amazonaws.com/17425882-9641-487c-ac28-be87c9bd0724/CAR6035585-160_OBV.jpg" TargetMode="External"/><Relationship Id="rId2996" Type="http://schemas.openxmlformats.org/officeDocument/2006/relationships/hyperlink" Target="https://www.cgccards.com/certlookup/1401045945098/" TargetMode="External"/><Relationship Id="rId1666" Type="http://schemas.openxmlformats.org/officeDocument/2006/relationships/hyperlink" Target="https://ccg-imaging-cgc-tradingcards-production.s3.amazonaws.com/17425882-9641-487c-ac28-be87c9bd0724/CAR6035585-160_REV.jpg" TargetMode="External"/><Relationship Id="rId2997" Type="http://schemas.openxmlformats.org/officeDocument/2006/relationships/hyperlink" Target="https://ccg-imaging-cgc-tradingcards-production.s3.amazonaws.com/74301708-0ac8-4736-852e-4da757dff6bc/CSG1401045945-099_OBV.jpg" TargetMode="External"/><Relationship Id="rId1667" Type="http://schemas.openxmlformats.org/officeDocument/2006/relationships/hyperlink" Target="https://ccg-imaging-cgc-tradingcards-production.s3.amazonaws.com/17425882-9641-487c-ac28-be87c9bd0724/CAR6035585-160_OBV.jpg,https://ccg-imaging-cgc-tradingcards-production.s3.amazonaws.com/17425882-9641-487c-ac28-be87c9bd0724/CAR6035585-160_REV.jpg" TargetMode="External"/><Relationship Id="rId2998" Type="http://schemas.openxmlformats.org/officeDocument/2006/relationships/hyperlink" Target="https://ccg-imaging-cgc-tradingcards-production.s3.amazonaws.com/74301708-0ac8-4736-852e-4da757dff6bc/CSG1401045945-099_REV.jpg" TargetMode="External"/><Relationship Id="rId1668" Type="http://schemas.openxmlformats.org/officeDocument/2006/relationships/hyperlink" Target="https://www.cgccards.com/certlookup/6035585160/" TargetMode="External"/><Relationship Id="rId2999" Type="http://schemas.openxmlformats.org/officeDocument/2006/relationships/hyperlink" Target="https://ccg-imaging-cgc-tradingcards-production.s3.amazonaws.com/74301708-0ac8-4736-852e-4da757dff6bc/CSG1401045945-099_OBV.jpg,https://ccg-imaging-cgc-tradingcards-production.s3.amazonaws.com/74301708-0ac8-4736-852e-4da757dff6bc/CSG1401045945-099_REV.jpg" TargetMode="External"/><Relationship Id="rId1669" Type="http://schemas.openxmlformats.org/officeDocument/2006/relationships/hyperlink" Target="https://ccg-imaging-cgc-tradingcards-production.s3.amazonaws.com/17425882-98fb-4a17-bc0a-8ca9ab85df56/CAR6035585-161_OBV.jpg" TargetMode="External"/><Relationship Id="rId839" Type="http://schemas.openxmlformats.org/officeDocument/2006/relationships/hyperlink" Target="https://ccg-imaging-cgc-tradingcards-production.s3.amazonaws.com/22953fba-d17b-4d0f-9213-ffc5afb94d94/CAR6001852-148_OBV.jpg,https://ccg-imaging-cgc-tradingcards-production.s3.amazonaws.com/22953fba-d17b-4d0f-9213-ffc5afb94d94/CAR6001852-148_REV.jpg" TargetMode="External"/><Relationship Id="rId838" Type="http://schemas.openxmlformats.org/officeDocument/2006/relationships/hyperlink" Target="https://ccg-imaging-cgc-tradingcards-production.s3.amazonaws.com/22953fba-d17b-4d0f-9213-ffc5afb94d94/CAR6001852-148_REV.jpg" TargetMode="External"/><Relationship Id="rId833" Type="http://schemas.openxmlformats.org/officeDocument/2006/relationships/hyperlink" Target="https://ccg-imaging-cgc-tradingcards-production.s3.amazonaws.com/2f30a279-7a4c-486e-8b90-f791fa49dc7a/CAR6001852-130_OBV.jpg" TargetMode="External"/><Relationship Id="rId832" Type="http://schemas.openxmlformats.org/officeDocument/2006/relationships/hyperlink" Target="https://www.cgccards.com/certlookup/6001852107/" TargetMode="External"/><Relationship Id="rId831" Type="http://schemas.openxmlformats.org/officeDocument/2006/relationships/hyperlink" Target="https://ccg-imaging-cgc-tradingcards-production.s3.amazonaws.com/383156b5-1ba4-4c36-8571-052a5ff2f997/CAR6001852-107_OBV.jpg,https://ccg-imaging-cgc-tradingcards-production.s3.amazonaws.com/383156b5-1ba4-4c36-8571-052a5ff2f997/CAR6001852-107_REV.jpg" TargetMode="External"/><Relationship Id="rId830" Type="http://schemas.openxmlformats.org/officeDocument/2006/relationships/hyperlink" Target="https://ccg-imaging-cgc-tradingcards-production.s3.amazonaws.com/383156b5-1ba4-4c36-8571-052a5ff2f997/CAR6001852-107_REV.jpg" TargetMode="External"/><Relationship Id="rId837" Type="http://schemas.openxmlformats.org/officeDocument/2006/relationships/hyperlink" Target="https://ccg-imaging-cgc-tradingcards-production.s3.amazonaws.com/22953fba-d17b-4d0f-9213-ffc5afb94d94/CAR6001852-148_OBV.jpg" TargetMode="External"/><Relationship Id="rId836" Type="http://schemas.openxmlformats.org/officeDocument/2006/relationships/hyperlink" Target="https://www.cgccards.com/certlookup/6001852130/" TargetMode="External"/><Relationship Id="rId835" Type="http://schemas.openxmlformats.org/officeDocument/2006/relationships/hyperlink" Target="https://ccg-imaging-cgc-tradingcards-production.s3.amazonaws.com/2f30a279-7a4c-486e-8b90-f791fa49dc7a/CAR6001852-130_OBV.jpg,https://ccg-imaging-cgc-tradingcards-production.s3.amazonaws.com/2f30a279-7a4c-486e-8b90-f791fa49dc7a/CAR6001852-130_REV.jpg" TargetMode="External"/><Relationship Id="rId834" Type="http://schemas.openxmlformats.org/officeDocument/2006/relationships/hyperlink" Target="https://ccg-imaging-cgc-tradingcards-production.s3.amazonaws.com/2f30a279-7a4c-486e-8b90-f791fa49dc7a/CAR6001852-130_REV.jpg" TargetMode="External"/><Relationship Id="rId2990" Type="http://schemas.openxmlformats.org/officeDocument/2006/relationships/hyperlink" Target="https://ccg-imaging-cgc-tradingcards-production.s3.amazonaws.com/c6af3402-dcee-4483-a642-8db32ffebbd8/CSG1401045945-097_REV.jpg" TargetMode="External"/><Relationship Id="rId1660" Type="http://schemas.openxmlformats.org/officeDocument/2006/relationships/hyperlink" Target="https://www.cgccards.com/certlookup/6035585158/" TargetMode="External"/><Relationship Id="rId2991" Type="http://schemas.openxmlformats.org/officeDocument/2006/relationships/hyperlink" Target="https://ccg-imaging-cgc-tradingcards-production.s3.amazonaws.com/c6af3402-dcee-4483-a642-8db32ffebbd8/CSG1401045945-097_OBV.jpg,https://ccg-imaging-cgc-tradingcards-production.s3.amazonaws.com/c6af3402-dcee-4483-a642-8db32ffebbd8/CSG1401045945-097_REV.jpg" TargetMode="External"/><Relationship Id="rId1661" Type="http://schemas.openxmlformats.org/officeDocument/2006/relationships/hyperlink" Target="https://ccg-imaging-cgc-tradingcards-production.s3.amazonaws.com/17425882-931c-4cbc-8292-06f8c77afffc/CAR6035585-159_OBV.jpg" TargetMode="External"/><Relationship Id="rId2992" Type="http://schemas.openxmlformats.org/officeDocument/2006/relationships/hyperlink" Target="https://www.cgccards.com/certlookup/1401045945097/" TargetMode="External"/><Relationship Id="rId1662" Type="http://schemas.openxmlformats.org/officeDocument/2006/relationships/hyperlink" Target="https://ccg-imaging-cgc-tradingcards-production.s3.amazonaws.com/17425882-931c-4cbc-8292-06f8c77afffc/CAR6035585-159_REV.jpg" TargetMode="External"/><Relationship Id="rId2993" Type="http://schemas.openxmlformats.org/officeDocument/2006/relationships/hyperlink" Target="https://ccg-imaging-cgc-tradingcards-production.s3.amazonaws.com/bc1315d8-eb6a-43c6-91f1-4acadb17d801/CSG1401045945-098_OBV.jpg" TargetMode="External"/><Relationship Id="rId1663" Type="http://schemas.openxmlformats.org/officeDocument/2006/relationships/hyperlink" Target="https://ccg-imaging-cgc-tradingcards-production.s3.amazonaws.com/17425882-931c-4cbc-8292-06f8c77afffc/CAR6035585-159_OBV.jpg,https://ccg-imaging-cgc-tradingcards-production.s3.amazonaws.com/17425882-931c-4cbc-8292-06f8c77afffc/CAR6035585-159_REV.jpg" TargetMode="External"/><Relationship Id="rId2994" Type="http://schemas.openxmlformats.org/officeDocument/2006/relationships/hyperlink" Target="https://ccg-imaging-cgc-tradingcards-production.s3.amazonaws.com/bc1315d8-eb6a-43c6-91f1-4acadb17d801/CSG1401045945-098_REV.jpg" TargetMode="External"/><Relationship Id="rId2148" Type="http://schemas.openxmlformats.org/officeDocument/2006/relationships/hyperlink" Target="https://www.cgccards.com/certlookup/6035587158/" TargetMode="External"/><Relationship Id="rId2149" Type="http://schemas.openxmlformats.org/officeDocument/2006/relationships/hyperlink" Target="https://ccg-imaging-cgc-tradingcards-production.s3.amazonaws.com/17428305-58a4-4aaa-80c1-f7ed94bab9e7/CAR6035587-160_OBV.jpg" TargetMode="External"/><Relationship Id="rId3479" Type="http://schemas.openxmlformats.org/officeDocument/2006/relationships/hyperlink" Target="https://ccg-imaging-cgc-tradingcards-production.s3.amazonaws.com/17425893-74c1-4bbc-af1e-2b8687c64080/CAR6035585-215_OBV.jpg,https://ccg-imaging-cgc-tradingcards-production.s3.amazonaws.com/17425893-74c1-4bbc-af1e-2b8687c64080/CAR6035585-215_REV.jpg" TargetMode="External"/><Relationship Id="rId3470" Type="http://schemas.openxmlformats.org/officeDocument/2006/relationships/hyperlink" Target="https://ccg-imaging-cgc-tradingcards-production.s3.amazonaws.com/17425893-66a2-47ce-bf4d-a85adee4053b/CAR6035585-212_REV.jpg" TargetMode="External"/><Relationship Id="rId2140" Type="http://schemas.openxmlformats.org/officeDocument/2006/relationships/hyperlink" Target="https://www.cgccards.com/certlookup/6035587156/" TargetMode="External"/><Relationship Id="rId3472" Type="http://schemas.openxmlformats.org/officeDocument/2006/relationships/hyperlink" Target="https://www.cgccards.com/certlookup/6035585212/" TargetMode="External"/><Relationship Id="rId2141" Type="http://schemas.openxmlformats.org/officeDocument/2006/relationships/hyperlink" Target="https://ccg-imaging-cgc-tradingcards-production.s3.amazonaws.com/17428305-5194-4798-9561-582d5d02ae97/CAR6035587-157_OBV.jpg" TargetMode="External"/><Relationship Id="rId3471" Type="http://schemas.openxmlformats.org/officeDocument/2006/relationships/hyperlink" Target="https://ccg-imaging-cgc-tradingcards-production.s3.amazonaws.com/17425893-66a2-47ce-bf4d-a85adee4053b/CAR6035585-212_OBV.jpg,https://ccg-imaging-cgc-tradingcards-production.s3.amazonaws.com/17425893-66a2-47ce-bf4d-a85adee4053b/CAR6035585-212_REV.jpg" TargetMode="External"/><Relationship Id="rId2142" Type="http://schemas.openxmlformats.org/officeDocument/2006/relationships/hyperlink" Target="https://ccg-imaging-cgc-tradingcards-production.s3.amazonaws.com/17428305-5194-4798-9561-582d5d02ae97/CAR6035587-157_REV.jpg" TargetMode="External"/><Relationship Id="rId3474" Type="http://schemas.openxmlformats.org/officeDocument/2006/relationships/hyperlink" Target="https://ccg-imaging-cgc-tradingcards-production.s3.amazonaws.com/17425893-7114-47c0-bc79-3cfe932e273c/CAR6035585-214_REV.jpg" TargetMode="External"/><Relationship Id="rId2143" Type="http://schemas.openxmlformats.org/officeDocument/2006/relationships/hyperlink" Target="https://ccg-imaging-cgc-tradingcards-production.s3.amazonaws.com/17428305-5194-4798-9561-582d5d02ae97/CAR6035587-157_OBV.jpg,https://ccg-imaging-cgc-tradingcards-production.s3.amazonaws.com/17428305-5194-4798-9561-582d5d02ae97/CAR6035587-157_REV.jpg" TargetMode="External"/><Relationship Id="rId3473" Type="http://schemas.openxmlformats.org/officeDocument/2006/relationships/hyperlink" Target="https://ccg-imaging-cgc-tradingcards-production.s3.amazonaws.com/17425893-7114-47c0-bc79-3cfe932e273c/CAR6035585-214_OBV.jpg" TargetMode="External"/><Relationship Id="rId2144" Type="http://schemas.openxmlformats.org/officeDocument/2006/relationships/hyperlink" Target="https://www.cgccards.com/certlookup/6035587157/" TargetMode="External"/><Relationship Id="rId3476" Type="http://schemas.openxmlformats.org/officeDocument/2006/relationships/hyperlink" Target="https://www.cgccards.com/certlookup/6035585214/" TargetMode="External"/><Relationship Id="rId2145" Type="http://schemas.openxmlformats.org/officeDocument/2006/relationships/hyperlink" Target="https://ccg-imaging-cgc-tradingcards-production.s3.amazonaws.com/17428305-5320-44c8-82b5-c572936cd927/CAR6035587-158_OBV.jpg" TargetMode="External"/><Relationship Id="rId3475" Type="http://schemas.openxmlformats.org/officeDocument/2006/relationships/hyperlink" Target="https://ccg-imaging-cgc-tradingcards-production.s3.amazonaws.com/17425893-7114-47c0-bc79-3cfe932e273c/CAR6035585-214_OBV.jpg,https://ccg-imaging-cgc-tradingcards-production.s3.amazonaws.com/17425893-7114-47c0-bc79-3cfe932e273c/CAR6035585-214_REV.jpg" TargetMode="External"/><Relationship Id="rId2146" Type="http://schemas.openxmlformats.org/officeDocument/2006/relationships/hyperlink" Target="https://ccg-imaging-cgc-tradingcards-production.s3.amazonaws.com/17428305-5320-44c8-82b5-c572936cd927/CAR6035587-158_REV.jpg" TargetMode="External"/><Relationship Id="rId3478" Type="http://schemas.openxmlformats.org/officeDocument/2006/relationships/hyperlink" Target="https://ccg-imaging-cgc-tradingcards-production.s3.amazonaws.com/17425893-74c1-4bbc-af1e-2b8687c64080/CAR6035585-215_REV.jpg" TargetMode="External"/><Relationship Id="rId2147" Type="http://schemas.openxmlformats.org/officeDocument/2006/relationships/hyperlink" Target="https://ccg-imaging-cgc-tradingcards-production.s3.amazonaws.com/17428305-5320-44c8-82b5-c572936cd927/CAR6035587-158_OBV.jpg,https://ccg-imaging-cgc-tradingcards-production.s3.amazonaws.com/17428305-5320-44c8-82b5-c572936cd927/CAR6035587-158_REV.jpg" TargetMode="External"/><Relationship Id="rId3477" Type="http://schemas.openxmlformats.org/officeDocument/2006/relationships/hyperlink" Target="https://ccg-imaging-cgc-tradingcards-production.s3.amazonaws.com/17425893-74c1-4bbc-af1e-2b8687c64080/CAR6035585-215_OBV.jpg" TargetMode="External"/><Relationship Id="rId2137" Type="http://schemas.openxmlformats.org/officeDocument/2006/relationships/hyperlink" Target="https://ccg-imaging-cgc-tradingcards-production.s3.amazonaws.com/17428305-4948-4162-8821-489908715af3/CAR6035587-156_OBV.jpg" TargetMode="External"/><Relationship Id="rId3469" Type="http://schemas.openxmlformats.org/officeDocument/2006/relationships/hyperlink" Target="https://ccg-imaging-cgc-tradingcards-production.s3.amazonaws.com/17425893-66a2-47ce-bf4d-a85adee4053b/CAR6035585-212_OBV.jpg" TargetMode="External"/><Relationship Id="rId2138" Type="http://schemas.openxmlformats.org/officeDocument/2006/relationships/hyperlink" Target="https://ccg-imaging-cgc-tradingcards-production.s3.amazonaws.com/17428305-4948-4162-8821-489908715af3/CAR6035587-156_REV.jpg" TargetMode="External"/><Relationship Id="rId3468" Type="http://schemas.openxmlformats.org/officeDocument/2006/relationships/hyperlink" Target="https://www.cgccards.com/certlookup/6035585210/" TargetMode="External"/><Relationship Id="rId2139" Type="http://schemas.openxmlformats.org/officeDocument/2006/relationships/hyperlink" Target="https://ccg-imaging-cgc-tradingcards-production.s3.amazonaws.com/17428305-4948-4162-8821-489908715af3/CAR6035587-156_OBV.jpg,https://ccg-imaging-cgc-tradingcards-production.s3.amazonaws.com/17428305-4948-4162-8821-489908715af3/CAR6035587-156_REV.jpg" TargetMode="External"/><Relationship Id="rId3461" Type="http://schemas.openxmlformats.org/officeDocument/2006/relationships/hyperlink" Target="https://ccg-imaging-cgc-tradingcards-production.s3.amazonaws.com/17425892-93e1-4059-bf6a-300dfdfe6fa5/CAR6035585-208_OBV.jpg" TargetMode="External"/><Relationship Id="rId2130" Type="http://schemas.openxmlformats.org/officeDocument/2006/relationships/hyperlink" Target="https://ccg-imaging-cgc-tradingcards-production.s3.amazonaws.com/17428305-44d6-4e8b-8e5f-9867358ba967/CAR6035587-154_REV.jpg" TargetMode="External"/><Relationship Id="rId3460" Type="http://schemas.openxmlformats.org/officeDocument/2006/relationships/hyperlink" Target="https://www.cgccards.com/certlookup/6016734036/" TargetMode="External"/><Relationship Id="rId2131" Type="http://schemas.openxmlformats.org/officeDocument/2006/relationships/hyperlink" Target="https://ccg-imaging-cgc-tradingcards-production.s3.amazonaws.com/17428305-44d6-4e8b-8e5f-9867358ba967/CAR6035587-154_OBV.jpg,https://ccg-imaging-cgc-tradingcards-production.s3.amazonaws.com/17428305-44d6-4e8b-8e5f-9867358ba967/CAR6035587-154_REV.jpg" TargetMode="External"/><Relationship Id="rId3463" Type="http://schemas.openxmlformats.org/officeDocument/2006/relationships/hyperlink" Target="https://ccg-imaging-cgc-tradingcards-production.s3.amazonaws.com/17425892-93e1-4059-bf6a-300dfdfe6fa5/CAR6035585-208_OBV.jpg,https://ccg-imaging-cgc-tradingcards-production.s3.amazonaws.com/17425892-93e1-4059-bf6a-300dfdfe6fa5/CAR6035585-208_REV.jpg" TargetMode="External"/><Relationship Id="rId2132" Type="http://schemas.openxmlformats.org/officeDocument/2006/relationships/hyperlink" Target="https://www.cgccards.com/certlookup/6035587154/" TargetMode="External"/><Relationship Id="rId3462" Type="http://schemas.openxmlformats.org/officeDocument/2006/relationships/hyperlink" Target="https://ccg-imaging-cgc-tradingcards-production.s3.amazonaws.com/17425892-93e1-4059-bf6a-300dfdfe6fa5/CAR6035585-208_REV.jpg" TargetMode="External"/><Relationship Id="rId2133" Type="http://schemas.openxmlformats.org/officeDocument/2006/relationships/hyperlink" Target="https://ccg-imaging-cgc-tradingcards-production.s3.amazonaws.com/17428305-469e-4b5f-92eb-4509c40d7643/CAR6035587-155_OBV.jpg" TargetMode="External"/><Relationship Id="rId3465" Type="http://schemas.openxmlformats.org/officeDocument/2006/relationships/hyperlink" Target="https://ccg-imaging-cgc-tradingcards-production.s3.amazonaws.com/17425893-6022-46db-af57-fa21cb24a9bd/CAR6035585-210_OBV.jpg" TargetMode="External"/><Relationship Id="rId2134" Type="http://schemas.openxmlformats.org/officeDocument/2006/relationships/hyperlink" Target="https://ccg-imaging-cgc-tradingcards-production.s3.amazonaws.com/17428305-469e-4b5f-92eb-4509c40d7643/CAR6035587-155_REV.jpg" TargetMode="External"/><Relationship Id="rId3464" Type="http://schemas.openxmlformats.org/officeDocument/2006/relationships/hyperlink" Target="https://www.cgccards.com/certlookup/6035585208/" TargetMode="External"/><Relationship Id="rId2135" Type="http://schemas.openxmlformats.org/officeDocument/2006/relationships/hyperlink" Target="https://ccg-imaging-cgc-tradingcards-production.s3.amazonaws.com/17428305-469e-4b5f-92eb-4509c40d7643/CAR6035587-155_OBV.jpg,https://ccg-imaging-cgc-tradingcards-production.s3.amazonaws.com/17428305-469e-4b5f-92eb-4509c40d7643/CAR6035587-155_REV.jpg" TargetMode="External"/><Relationship Id="rId3467" Type="http://schemas.openxmlformats.org/officeDocument/2006/relationships/hyperlink" Target="https://ccg-imaging-cgc-tradingcards-production.s3.amazonaws.com/17425893-6022-46db-af57-fa21cb24a9bd/CAR6035585-210_OBV.jpg,https://ccg-imaging-cgc-tradingcards-production.s3.amazonaws.com/17425893-6022-46db-af57-fa21cb24a9bd/CAR6035585-210_REV.jpg" TargetMode="External"/><Relationship Id="rId2136" Type="http://schemas.openxmlformats.org/officeDocument/2006/relationships/hyperlink" Target="https://www.cgccards.com/certlookup/6035587155/" TargetMode="External"/><Relationship Id="rId3466" Type="http://schemas.openxmlformats.org/officeDocument/2006/relationships/hyperlink" Target="https://ccg-imaging-cgc-tradingcards-production.s3.amazonaws.com/17425893-6022-46db-af57-fa21cb24a9bd/CAR6035585-210_REV.jpg" TargetMode="External"/><Relationship Id="rId3490" Type="http://schemas.openxmlformats.org/officeDocument/2006/relationships/hyperlink" Target="https://ccg-imaging-cgc-tradingcards-production.s3.amazonaws.com/17425902-37c6-4c97-af5e-c663a3eb87db/CAR6035585-257_REV.jpg" TargetMode="External"/><Relationship Id="rId2160" Type="http://schemas.openxmlformats.org/officeDocument/2006/relationships/hyperlink" Target="https://www.cgccards.com/certlookup/6035587165/" TargetMode="External"/><Relationship Id="rId3492" Type="http://schemas.openxmlformats.org/officeDocument/2006/relationships/hyperlink" Target="https://www.cgccards.com/certlookup/6035585257/" TargetMode="External"/><Relationship Id="rId2161" Type="http://schemas.openxmlformats.org/officeDocument/2006/relationships/hyperlink" Target="https://ccg-imaging-cgc-tradingcards-production.s3.amazonaws.com/17428307-19ba-4cb6-a3b3-f6377c0dfbbd/CAR6035587-166_OBV.jpg" TargetMode="External"/><Relationship Id="rId3491" Type="http://schemas.openxmlformats.org/officeDocument/2006/relationships/hyperlink" Target="https://ccg-imaging-cgc-tradingcards-production.s3.amazonaws.com/17425902-37c6-4c97-af5e-c663a3eb87db/CAR6035585-257_OBV.jpg,https://ccg-imaging-cgc-tradingcards-production.s3.amazonaws.com/17425902-37c6-4c97-af5e-c663a3eb87db/CAR6035585-257_REV.jpg" TargetMode="External"/><Relationship Id="rId2162" Type="http://schemas.openxmlformats.org/officeDocument/2006/relationships/hyperlink" Target="https://ccg-imaging-cgc-tradingcards-production.s3.amazonaws.com/17428307-19ba-4cb6-a3b3-f6377c0dfbbd/CAR6035587-166_REV.jpg" TargetMode="External"/><Relationship Id="rId3494" Type="http://schemas.openxmlformats.org/officeDocument/2006/relationships/hyperlink" Target="https://ccg-imaging-csg-cards-production.s3.amazonaws.com/9bf3f0c5-2688-4357-8443-d251b6511c5a/CSG1401011392-008_REV.jpg" TargetMode="External"/><Relationship Id="rId2163" Type="http://schemas.openxmlformats.org/officeDocument/2006/relationships/hyperlink" Target="https://ccg-imaging-cgc-tradingcards-production.s3.amazonaws.com/17428307-19ba-4cb6-a3b3-f6377c0dfbbd/CAR6035587-166_OBV.jpg,https://ccg-imaging-cgc-tradingcards-production.s3.amazonaws.com/17428307-19ba-4cb6-a3b3-f6377c0dfbbd/CAR6035587-166_REV.jpg" TargetMode="External"/><Relationship Id="rId3493" Type="http://schemas.openxmlformats.org/officeDocument/2006/relationships/hyperlink" Target="https://ccg-imaging-csg-cards-production.s3.amazonaws.com/9bf3f0c5-2688-4357-8443-d251b6511c5a/CSG1401011392-008_OBV.jpg" TargetMode="External"/><Relationship Id="rId2164" Type="http://schemas.openxmlformats.org/officeDocument/2006/relationships/hyperlink" Target="https://www.cgccards.com/certlookup/6035587166/" TargetMode="External"/><Relationship Id="rId3496" Type="http://schemas.openxmlformats.org/officeDocument/2006/relationships/hyperlink" Target="https://www.cgccards.com/certlookup/1401011392008/" TargetMode="External"/><Relationship Id="rId2165" Type="http://schemas.openxmlformats.org/officeDocument/2006/relationships/hyperlink" Target="https://ccg-imaging-cgc-tradingcards-production.s3.amazonaws.com/17428307-22ac-4a59-9e4a-8a1f51896df1/CAR6035587-167_OBV.jpg" TargetMode="External"/><Relationship Id="rId3495" Type="http://schemas.openxmlformats.org/officeDocument/2006/relationships/hyperlink" Target="https://ccg-imaging-csg-cards-production.s3.amazonaws.com/9bf3f0c5-2688-4357-8443-d251b6511c5a/CSG1401011392-008_OBV.jpg,https://ccg-imaging-csg-cards-production.s3.amazonaws.com/9bf3f0c5-2688-4357-8443-d251b6511c5a/CSG1401011392-008_REV.jpg" TargetMode="External"/><Relationship Id="rId2166" Type="http://schemas.openxmlformats.org/officeDocument/2006/relationships/hyperlink" Target="https://ccg-imaging-cgc-tradingcards-production.s3.amazonaws.com/17428307-22ac-4a59-9e4a-8a1f51896df1/CAR6035587-167_REV.jpg" TargetMode="External"/><Relationship Id="rId3498" Type="http://schemas.openxmlformats.org/officeDocument/2006/relationships/hyperlink" Target="https://ccg-imaging-csg-cards-production.s3.amazonaws.com/22f9e201-6798-448b-b53c-7b3abe4f29e3/CSG1401011392-010_REV.jpg" TargetMode="External"/><Relationship Id="rId2167" Type="http://schemas.openxmlformats.org/officeDocument/2006/relationships/hyperlink" Target="https://ccg-imaging-cgc-tradingcards-production.s3.amazonaws.com/17428307-22ac-4a59-9e4a-8a1f51896df1/CAR6035587-167_OBV.jpg,https://ccg-imaging-cgc-tradingcards-production.s3.amazonaws.com/17428307-22ac-4a59-9e4a-8a1f51896df1/CAR6035587-167_REV.jpg" TargetMode="External"/><Relationship Id="rId3497" Type="http://schemas.openxmlformats.org/officeDocument/2006/relationships/hyperlink" Target="https://ccg-imaging-csg-cards-production.s3.amazonaws.com/22f9e201-6798-448b-b53c-7b3abe4f29e3/CSG1401011392-010_OBV.jpg" TargetMode="External"/><Relationship Id="rId2168" Type="http://schemas.openxmlformats.org/officeDocument/2006/relationships/hyperlink" Target="https://www.cgccards.com/certlookup/6035587167/" TargetMode="External"/><Relationship Id="rId2169" Type="http://schemas.openxmlformats.org/officeDocument/2006/relationships/hyperlink" Target="https://ccg-imaging-cgc-tradingcards-production.s3.amazonaws.com/17428307-2490-4fa4-9573-cb0be3a2ab25/CAR6035587-168_OBV.jpg" TargetMode="External"/><Relationship Id="rId3499" Type="http://schemas.openxmlformats.org/officeDocument/2006/relationships/hyperlink" Target="https://ccg-imaging-csg-cards-production.s3.amazonaws.com/22f9e201-6798-448b-b53c-7b3abe4f29e3/CSG1401011392-010_OBV.jpg,https://ccg-imaging-csg-cards-production.s3.amazonaws.com/22f9e201-6798-448b-b53c-7b3abe4f29e3/CSG1401011392-010_REV.jpg" TargetMode="External"/><Relationship Id="rId2159" Type="http://schemas.openxmlformats.org/officeDocument/2006/relationships/hyperlink" Target="https://ccg-imaging-cgc-tradingcards-production.s3.amazonaws.com/17428307-1645-4e39-b17a-4d9425c29682/CAR6035587-165_OBV.jpg,https://ccg-imaging-cgc-tradingcards-production.s3.amazonaws.com/17428307-1645-4e39-b17a-4d9425c29682/CAR6035587-165_REV.jpg" TargetMode="External"/><Relationship Id="rId3481" Type="http://schemas.openxmlformats.org/officeDocument/2006/relationships/hyperlink" Target="https://ccg-imaging-cgc-tradingcards-production.s3.amazonaws.com/17425893-858a-44dd-bcbc-6cd0d5d07a1d/CAR6035585-219_OBV.jpg" TargetMode="External"/><Relationship Id="rId2150" Type="http://schemas.openxmlformats.org/officeDocument/2006/relationships/hyperlink" Target="https://ccg-imaging-cgc-tradingcards-production.s3.amazonaws.com/17428305-58a4-4aaa-80c1-f7ed94bab9e7/CAR6035587-160_REV.jpg" TargetMode="External"/><Relationship Id="rId3480" Type="http://schemas.openxmlformats.org/officeDocument/2006/relationships/hyperlink" Target="https://www.cgccards.com/certlookup/6035585215/" TargetMode="External"/><Relationship Id="rId2151" Type="http://schemas.openxmlformats.org/officeDocument/2006/relationships/hyperlink" Target="https://ccg-imaging-cgc-tradingcards-production.s3.amazonaws.com/17428305-58a4-4aaa-80c1-f7ed94bab9e7/CAR6035587-160_OBV.jpg,https://ccg-imaging-cgc-tradingcards-production.s3.amazonaws.com/17428305-58a4-4aaa-80c1-f7ed94bab9e7/CAR6035587-160_REV.jpg" TargetMode="External"/><Relationship Id="rId3483" Type="http://schemas.openxmlformats.org/officeDocument/2006/relationships/hyperlink" Target="https://ccg-imaging-cgc-tradingcards-production.s3.amazonaws.com/17425893-858a-44dd-bcbc-6cd0d5d07a1d/CAR6035585-219_OBV.jpg,https://ccg-imaging-cgc-tradingcards-production.s3.amazonaws.com/17425893-858a-44dd-bcbc-6cd0d5d07a1d/CAR6035585-219_REV.jpg" TargetMode="External"/><Relationship Id="rId2152" Type="http://schemas.openxmlformats.org/officeDocument/2006/relationships/hyperlink" Target="https://www.cgccards.com/certlookup/6035587160/" TargetMode="External"/><Relationship Id="rId3482" Type="http://schemas.openxmlformats.org/officeDocument/2006/relationships/hyperlink" Target="https://ccg-imaging-cgc-tradingcards-production.s3.amazonaws.com/17425893-858a-44dd-bcbc-6cd0d5d07a1d/CAR6035585-219_REV.jpg" TargetMode="External"/><Relationship Id="rId2153" Type="http://schemas.openxmlformats.org/officeDocument/2006/relationships/hyperlink" Target="https://ccg-imaging-cgc-tradingcards-production.s3.amazonaws.com/17428305-69bd-4eaa-ad7d-b0c72e151a22/CAR6035587-164_OBV.jpg" TargetMode="External"/><Relationship Id="rId3485" Type="http://schemas.openxmlformats.org/officeDocument/2006/relationships/hyperlink" Target="https://ccg-imaging-cgc-tradingcards-production.s3.amazonaws.com/17425893-872a-41ab-9eec-4ce274be80a9/CAR6035585-220_OBV.jpg" TargetMode="External"/><Relationship Id="rId2154" Type="http://schemas.openxmlformats.org/officeDocument/2006/relationships/hyperlink" Target="https://ccg-imaging-cgc-tradingcards-production.s3.amazonaws.com/17428305-69bd-4eaa-ad7d-b0c72e151a22/CAR6035587-164_REV.jpg" TargetMode="External"/><Relationship Id="rId3484" Type="http://schemas.openxmlformats.org/officeDocument/2006/relationships/hyperlink" Target="https://www.cgccards.com/certlookup/6035585219/" TargetMode="External"/><Relationship Id="rId2155" Type="http://schemas.openxmlformats.org/officeDocument/2006/relationships/hyperlink" Target="https://ccg-imaging-cgc-tradingcards-production.s3.amazonaws.com/17428305-69bd-4eaa-ad7d-b0c72e151a22/CAR6035587-164_OBV.jpg,https://ccg-imaging-cgc-tradingcards-production.s3.amazonaws.com/17428305-69bd-4eaa-ad7d-b0c72e151a22/CAR6035587-164_REV.jpg" TargetMode="External"/><Relationship Id="rId3487" Type="http://schemas.openxmlformats.org/officeDocument/2006/relationships/hyperlink" Target="https://ccg-imaging-cgc-tradingcards-production.s3.amazonaws.com/17425893-872a-41ab-9eec-4ce274be80a9/CAR6035585-220_OBV.jpg,https://ccg-imaging-cgc-tradingcards-production.s3.amazonaws.com/17425893-872a-41ab-9eec-4ce274be80a9/CAR6035585-220_REV.jpg" TargetMode="External"/><Relationship Id="rId2156" Type="http://schemas.openxmlformats.org/officeDocument/2006/relationships/hyperlink" Target="https://www.cgccards.com/certlookup/6035587164/" TargetMode="External"/><Relationship Id="rId3486" Type="http://schemas.openxmlformats.org/officeDocument/2006/relationships/hyperlink" Target="https://ccg-imaging-cgc-tradingcards-production.s3.amazonaws.com/17425893-872a-41ab-9eec-4ce274be80a9/CAR6035585-220_REV.jpg" TargetMode="External"/><Relationship Id="rId2157" Type="http://schemas.openxmlformats.org/officeDocument/2006/relationships/hyperlink" Target="https://ccg-imaging-cgc-tradingcards-production.s3.amazonaws.com/17428307-1645-4e39-b17a-4d9425c29682/CAR6035587-165_OBV.jpg" TargetMode="External"/><Relationship Id="rId3489" Type="http://schemas.openxmlformats.org/officeDocument/2006/relationships/hyperlink" Target="https://ccg-imaging-cgc-tradingcards-production.s3.amazonaws.com/17425902-37c6-4c97-af5e-c663a3eb87db/CAR6035585-257_OBV.jpg" TargetMode="External"/><Relationship Id="rId2158" Type="http://schemas.openxmlformats.org/officeDocument/2006/relationships/hyperlink" Target="https://ccg-imaging-cgc-tradingcards-production.s3.amazonaws.com/17428307-1645-4e39-b17a-4d9425c29682/CAR6035587-165_REV.jpg" TargetMode="External"/><Relationship Id="rId3488" Type="http://schemas.openxmlformats.org/officeDocument/2006/relationships/hyperlink" Target="https://www.cgccards.com/certlookup/6035585220/" TargetMode="External"/><Relationship Id="rId2104" Type="http://schemas.openxmlformats.org/officeDocument/2006/relationships/hyperlink" Target="https://www.cgccards.com/certlookup/6035587128/" TargetMode="External"/><Relationship Id="rId3436" Type="http://schemas.openxmlformats.org/officeDocument/2006/relationships/hyperlink" Target="https://www.cgccards.com/certlookup/6001856116/" TargetMode="External"/><Relationship Id="rId2105" Type="http://schemas.openxmlformats.org/officeDocument/2006/relationships/hyperlink" Target="https://ccg-imaging-cgc-tradingcards-production.s3.amazonaws.com/17428298-27b1-4f83-b415-c8c2aaf16f1c/CAR6035587-129_OBV.jpg" TargetMode="External"/><Relationship Id="rId3435" Type="http://schemas.openxmlformats.org/officeDocument/2006/relationships/hyperlink" Target="https://ccg-imaging-cgc-tradingcards-production.s3.amazonaws.com/17274552-8468-485e-8afc-70fdd29d1707/CAR6001856-116_OBV.jpg,https://ccg-imaging-cgc-tradingcards-production.s3.amazonaws.com/17274552-8468-485e-8afc-70fdd29d1707/CAR6001856-116_REV.jpg" TargetMode="External"/><Relationship Id="rId2106" Type="http://schemas.openxmlformats.org/officeDocument/2006/relationships/hyperlink" Target="https://ccg-imaging-cgc-tradingcards-production.s3.amazonaws.com/17428298-27b1-4f83-b415-c8c2aaf16f1c/CAR6035587-129_REV.jpg" TargetMode="External"/><Relationship Id="rId3438" Type="http://schemas.openxmlformats.org/officeDocument/2006/relationships/hyperlink" Target="https://ccg-imaging-cgc-tradingcards-production.s3.amazonaws.com/17272082-74e7-4e9f-932b-434e9b50b5fd/CAR6001861-262_REV.jpg" TargetMode="External"/><Relationship Id="rId2107" Type="http://schemas.openxmlformats.org/officeDocument/2006/relationships/hyperlink" Target="https://ccg-imaging-cgc-tradingcards-production.s3.amazonaws.com/17428298-27b1-4f83-b415-c8c2aaf16f1c/CAR6035587-129_OBV.jpg,https://ccg-imaging-cgc-tradingcards-production.s3.amazonaws.com/17428298-27b1-4f83-b415-c8c2aaf16f1c/CAR6035587-129_REV.jpg" TargetMode="External"/><Relationship Id="rId3437" Type="http://schemas.openxmlformats.org/officeDocument/2006/relationships/hyperlink" Target="https://ccg-imaging-cgc-tradingcards-production.s3.amazonaws.com/17272082-74e7-4e9f-932b-434e9b50b5fd/CAR6001861-262_OBV.jpg" TargetMode="External"/><Relationship Id="rId2108" Type="http://schemas.openxmlformats.org/officeDocument/2006/relationships/hyperlink" Target="https://www.cgccards.com/certlookup/6035587129/" TargetMode="External"/><Relationship Id="rId2109" Type="http://schemas.openxmlformats.org/officeDocument/2006/relationships/hyperlink" Target="https://ccg-imaging-cgc-tradingcards-production.s3.amazonaws.com/17428298-34c5-467c-8469-4c5604eee219/CAR6035587-130_OBV.jpg" TargetMode="External"/><Relationship Id="rId3439" Type="http://schemas.openxmlformats.org/officeDocument/2006/relationships/hyperlink" Target="https://ccg-imaging-cgc-tradingcards-production.s3.amazonaws.com/17272082-74e7-4e9f-932b-434e9b50b5fd/CAR6001861-262_OBV.jpg,https://ccg-imaging-cgc-tradingcards-production.s3.amazonaws.com/17272082-74e7-4e9f-932b-434e9b50b5fd/CAR6001861-262_REV.jpg" TargetMode="External"/><Relationship Id="rId3430" Type="http://schemas.openxmlformats.org/officeDocument/2006/relationships/hyperlink" Target="https://ccg-imaging-cgc-tradingcards-production.s3.amazonaws.com/f76758ed-0d48-4cb5-b8d5-97ef83196549/CAR6001852-073_REV.jpg" TargetMode="External"/><Relationship Id="rId2100" Type="http://schemas.openxmlformats.org/officeDocument/2006/relationships/hyperlink" Target="https://www.cgccards.com/certlookup/6035587127/" TargetMode="External"/><Relationship Id="rId3432" Type="http://schemas.openxmlformats.org/officeDocument/2006/relationships/hyperlink" Target="https://www.cgccards.com/certlookup/6001852073/" TargetMode="External"/><Relationship Id="rId2101" Type="http://schemas.openxmlformats.org/officeDocument/2006/relationships/hyperlink" Target="https://ccg-imaging-cgc-tradingcards-production.s3.amazonaws.com/17428298-23e9-4a6d-b132-7cdd50b93d3f/CAR6035587-128_OBV.jpg" TargetMode="External"/><Relationship Id="rId3431" Type="http://schemas.openxmlformats.org/officeDocument/2006/relationships/hyperlink" Target="https://ccg-imaging-cgc-tradingcards-production.s3.amazonaws.com/f76758ed-0d48-4cb5-b8d5-97ef83196549/CAR6001852-073_OBV.jpg,https://ccg-imaging-cgc-tradingcards-production.s3.amazonaws.com/f76758ed-0d48-4cb5-b8d5-97ef83196549/CAR6001852-073_REV.jpg" TargetMode="External"/><Relationship Id="rId2102" Type="http://schemas.openxmlformats.org/officeDocument/2006/relationships/hyperlink" Target="https://ccg-imaging-cgc-tradingcards-production.s3.amazonaws.com/17428298-23e9-4a6d-b132-7cdd50b93d3f/CAR6035587-128_REV.jpg" TargetMode="External"/><Relationship Id="rId3434" Type="http://schemas.openxmlformats.org/officeDocument/2006/relationships/hyperlink" Target="https://ccg-imaging-cgc-tradingcards-production.s3.amazonaws.com/17274552-8468-485e-8afc-70fdd29d1707/CAR6001856-116_REV.jpg" TargetMode="External"/><Relationship Id="rId2103" Type="http://schemas.openxmlformats.org/officeDocument/2006/relationships/hyperlink" Target="https://ccg-imaging-cgc-tradingcards-production.s3.amazonaws.com/17428298-23e9-4a6d-b132-7cdd50b93d3f/CAR6035587-128_OBV.jpg,https://ccg-imaging-cgc-tradingcards-production.s3.amazonaws.com/17428298-23e9-4a6d-b132-7cdd50b93d3f/CAR6035587-128_REV.jpg" TargetMode="External"/><Relationship Id="rId3433" Type="http://schemas.openxmlformats.org/officeDocument/2006/relationships/hyperlink" Target="https://ccg-imaging-cgc-tradingcards-production.s3.amazonaws.com/17274552-8468-485e-8afc-70fdd29d1707/CAR6001856-116_OBV.jpg" TargetMode="External"/><Relationship Id="rId3425" Type="http://schemas.openxmlformats.org/officeDocument/2006/relationships/hyperlink" Target="https://ccg-imaging-cgc-comics-production.s3.amazonaws.com/34607b69-1085-4f1b-aa35-ab0f934c0ab5/CGC3864486-204_OBV.jpg" TargetMode="External"/><Relationship Id="rId3424" Type="http://schemas.openxmlformats.org/officeDocument/2006/relationships/hyperlink" Target="https://www.cgccards.com/certlookup/3864486161/" TargetMode="External"/><Relationship Id="rId3427" Type="http://schemas.openxmlformats.org/officeDocument/2006/relationships/hyperlink" Target="https://ccg-imaging-cgc-comics-production.s3.amazonaws.com/34607b69-1085-4f1b-aa35-ab0f934c0ab5/CGC3864486-204_OBV.jpg,https://ccg-imaging-cgc-comics-production.s3.amazonaws.com/34607b69-1085-4f1b-aa35-ab0f934c0ab5/CGC3864486-204_REV.jpg" TargetMode="External"/><Relationship Id="rId3426" Type="http://schemas.openxmlformats.org/officeDocument/2006/relationships/hyperlink" Target="https://ccg-imaging-cgc-comics-production.s3.amazonaws.com/34607b69-1085-4f1b-aa35-ab0f934c0ab5/CGC3864486-204_REV.jpg" TargetMode="External"/><Relationship Id="rId3429" Type="http://schemas.openxmlformats.org/officeDocument/2006/relationships/hyperlink" Target="https://ccg-imaging-cgc-tradingcards-production.s3.amazonaws.com/f76758ed-0d48-4cb5-b8d5-97ef83196549/CAR6001852-073_OBV.jpg" TargetMode="External"/><Relationship Id="rId3428" Type="http://schemas.openxmlformats.org/officeDocument/2006/relationships/hyperlink" Target="https://www.cgccards.com/certlookup/3864486204/" TargetMode="External"/><Relationship Id="rId899" Type="http://schemas.openxmlformats.org/officeDocument/2006/relationships/hyperlink" Target="https://ccg-imaging-cgc-tradingcards-production.s3.amazonaws.com/17290847-28bf-4453-b38b-0c26539ac154/CAR6001854-291_OBV.jpg,https://ccg-imaging-cgc-tradingcards-production.s3.amazonaws.com/17290847-28bf-4453-b38b-0c26539ac154/CAR6001854-291_REV.jpg" TargetMode="External"/><Relationship Id="rId898" Type="http://schemas.openxmlformats.org/officeDocument/2006/relationships/hyperlink" Target="https://ccg-imaging-cgc-tradingcards-production.s3.amazonaws.com/17290847-28bf-4453-b38b-0c26539ac154/CAR6001854-291_REV.jpg" TargetMode="External"/><Relationship Id="rId897" Type="http://schemas.openxmlformats.org/officeDocument/2006/relationships/hyperlink" Target="https://ccg-imaging-cgc-tradingcards-production.s3.amazonaws.com/17290847-28bf-4453-b38b-0c26539ac154/CAR6001854-291_OBV.jpg" TargetMode="External"/><Relationship Id="rId896" Type="http://schemas.openxmlformats.org/officeDocument/2006/relationships/hyperlink" Target="https://www.cgccards.com/certlookup/6001854290/" TargetMode="External"/><Relationship Id="rId891" Type="http://schemas.openxmlformats.org/officeDocument/2006/relationships/hyperlink" Target="https://ccg-imaging-cgc-tradingcards-production.s3.amazonaws.com/17290846-990e-469f-896d-cfccd0f65def/CAR6001854-289_OBV.jpg,https://ccg-imaging-cgc-tradingcards-production.s3.amazonaws.com/17290846-990e-469f-896d-cfccd0f65def/CAR6001854-289_REV.jpg" TargetMode="External"/><Relationship Id="rId890" Type="http://schemas.openxmlformats.org/officeDocument/2006/relationships/hyperlink" Target="https://ccg-imaging-cgc-tradingcards-production.s3.amazonaws.com/17290846-990e-469f-896d-cfccd0f65def/CAR6001854-289_REV.jpg" TargetMode="External"/><Relationship Id="rId895" Type="http://schemas.openxmlformats.org/officeDocument/2006/relationships/hyperlink" Target="https://ccg-imaging-cgc-tradingcards-production.s3.amazonaws.com/17290847-146e-43d9-ac07-042485e07996/CAR6001854-290_OBV.jpg,https://ccg-imaging-cgc-tradingcards-production.s3.amazonaws.com/17290847-146e-43d9-ac07-042485e07996/CAR6001854-290_REV.jpg" TargetMode="External"/><Relationship Id="rId3421" Type="http://schemas.openxmlformats.org/officeDocument/2006/relationships/hyperlink" Target="https://ccg-imaging-cgc-comics-production.s3.amazonaws.com/30344aca-9e99-4ea3-8ab4-b0b6d1b3c11b/CGC3864486-161_OBV.jpg" TargetMode="External"/><Relationship Id="rId894" Type="http://schemas.openxmlformats.org/officeDocument/2006/relationships/hyperlink" Target="https://ccg-imaging-cgc-tradingcards-production.s3.amazonaws.com/17290847-146e-43d9-ac07-042485e07996/CAR6001854-290_REV.jpg" TargetMode="External"/><Relationship Id="rId3420" Type="http://schemas.openxmlformats.org/officeDocument/2006/relationships/hyperlink" Target="https://www.cgccards.com/certlookup/3828904088/" TargetMode="External"/><Relationship Id="rId893" Type="http://schemas.openxmlformats.org/officeDocument/2006/relationships/hyperlink" Target="https://ccg-imaging-cgc-tradingcards-production.s3.amazonaws.com/17290847-146e-43d9-ac07-042485e07996/CAR6001854-290_OBV.jpg" TargetMode="External"/><Relationship Id="rId3423" Type="http://schemas.openxmlformats.org/officeDocument/2006/relationships/hyperlink" Target="https://ccg-imaging-cgc-comics-production.s3.amazonaws.com/30344aca-9e99-4ea3-8ab4-b0b6d1b3c11b/CGC3864486-161_OBV.jpg,https://ccg-imaging-cgc-comics-production.s3.amazonaws.com/30344aca-9e99-4ea3-8ab4-b0b6d1b3c11b/CGC3864486-161_REV.jpg" TargetMode="External"/><Relationship Id="rId892" Type="http://schemas.openxmlformats.org/officeDocument/2006/relationships/hyperlink" Target="https://www.cgccards.com/certlookup/6001854289/" TargetMode="External"/><Relationship Id="rId3422" Type="http://schemas.openxmlformats.org/officeDocument/2006/relationships/hyperlink" Target="https://ccg-imaging-cgc-comics-production.s3.amazonaws.com/30344aca-9e99-4ea3-8ab4-b0b6d1b3c11b/CGC3864486-161_REV.jpg" TargetMode="External"/><Relationship Id="rId2126" Type="http://schemas.openxmlformats.org/officeDocument/2006/relationships/hyperlink" Target="https://ccg-imaging-cgc-tradingcards-production.s3.amazonaws.com/17428305-39e8-4994-bdbf-8ee0a5807f13/CAR6035587-152_REV.jpg" TargetMode="External"/><Relationship Id="rId3458" Type="http://schemas.openxmlformats.org/officeDocument/2006/relationships/hyperlink" Target="https://ccg-imaging-cgc-tradingcards-production.s3.amazonaws.com/17365385-92d0-4c1f-928e-df0e08b2d0a1/CAR6016734-036_REV.jpg" TargetMode="External"/><Relationship Id="rId2127" Type="http://schemas.openxmlformats.org/officeDocument/2006/relationships/hyperlink" Target="https://ccg-imaging-cgc-tradingcards-production.s3.amazonaws.com/17428305-39e8-4994-bdbf-8ee0a5807f13/CAR6035587-152_OBV.jpg,https://ccg-imaging-cgc-tradingcards-production.s3.amazonaws.com/17428305-39e8-4994-bdbf-8ee0a5807f13/CAR6035587-152_REV.jpg" TargetMode="External"/><Relationship Id="rId3457" Type="http://schemas.openxmlformats.org/officeDocument/2006/relationships/hyperlink" Target="https://ccg-imaging-cgc-tradingcards-production.s3.amazonaws.com/17365385-92d0-4c1f-928e-df0e08b2d0a1/CAR6016734-036_OBV.jpg" TargetMode="External"/><Relationship Id="rId2128" Type="http://schemas.openxmlformats.org/officeDocument/2006/relationships/hyperlink" Target="https://www.cgccards.com/certlookup/6035587152/" TargetMode="External"/><Relationship Id="rId2129" Type="http://schemas.openxmlformats.org/officeDocument/2006/relationships/hyperlink" Target="https://ccg-imaging-cgc-tradingcards-production.s3.amazonaws.com/17428305-44d6-4e8b-8e5f-9867358ba967/CAR6035587-154_OBV.jpg" TargetMode="External"/><Relationship Id="rId3459" Type="http://schemas.openxmlformats.org/officeDocument/2006/relationships/hyperlink" Target="https://ccg-imaging-cgc-tradingcards-production.s3.amazonaws.com/17365385-92d0-4c1f-928e-df0e08b2d0a1/CAR6016734-036_OBV.jpg,https://ccg-imaging-cgc-tradingcards-production.s3.amazonaws.com/17365385-92d0-4c1f-928e-df0e08b2d0a1/CAR6016734-036_REV.jpg" TargetMode="External"/><Relationship Id="rId3450" Type="http://schemas.openxmlformats.org/officeDocument/2006/relationships/hyperlink" Target="https://ccg-imaging-cgc-tradingcards-production.s3.amazonaws.com/17364493-06c7-4779-9845-db49a73e8f25/CAR6016712-191_REV.jpg" TargetMode="External"/><Relationship Id="rId2120" Type="http://schemas.openxmlformats.org/officeDocument/2006/relationships/hyperlink" Target="https://www.cgccards.com/certlookup/6035587132/" TargetMode="External"/><Relationship Id="rId3452" Type="http://schemas.openxmlformats.org/officeDocument/2006/relationships/hyperlink" Target="https://www.cgccards.com/certlookup/6016712191/" TargetMode="External"/><Relationship Id="rId2121" Type="http://schemas.openxmlformats.org/officeDocument/2006/relationships/hyperlink" Target="https://ccg-imaging-cgc-tradingcards-production.s3.amazonaws.com/17428305-3636-46d1-8e32-b334d0a63305/CAR6035587-151_OBV.jpg" TargetMode="External"/><Relationship Id="rId3451" Type="http://schemas.openxmlformats.org/officeDocument/2006/relationships/hyperlink" Target="https://ccg-imaging-cgc-tradingcards-production.s3.amazonaws.com/17364493-06c7-4779-9845-db49a73e8f25/CAR6016712-191_OBV.jpg,https://ccg-imaging-cgc-tradingcards-production.s3.amazonaws.com/17364493-06c7-4779-9845-db49a73e8f25/CAR6016712-191_REV.jpg" TargetMode="External"/><Relationship Id="rId2122" Type="http://schemas.openxmlformats.org/officeDocument/2006/relationships/hyperlink" Target="https://ccg-imaging-cgc-tradingcards-production.s3.amazonaws.com/17428305-3636-46d1-8e32-b334d0a63305/CAR6035587-151_REV.jpg" TargetMode="External"/><Relationship Id="rId3454" Type="http://schemas.openxmlformats.org/officeDocument/2006/relationships/hyperlink" Target="https://ccg-imaging-cgc-tradingcards-production.s3.amazonaws.com/17365385-9056-4919-9486-0c2491cad39d/CAR6016734-035_REV.jpg" TargetMode="External"/><Relationship Id="rId2123" Type="http://schemas.openxmlformats.org/officeDocument/2006/relationships/hyperlink" Target="https://ccg-imaging-cgc-tradingcards-production.s3.amazonaws.com/17428305-3636-46d1-8e32-b334d0a63305/CAR6035587-151_OBV.jpg,https://ccg-imaging-cgc-tradingcards-production.s3.amazonaws.com/17428305-3636-46d1-8e32-b334d0a63305/CAR6035587-151_REV.jpg" TargetMode="External"/><Relationship Id="rId3453" Type="http://schemas.openxmlformats.org/officeDocument/2006/relationships/hyperlink" Target="https://ccg-imaging-cgc-tradingcards-production.s3.amazonaws.com/17365385-9056-4919-9486-0c2491cad39d/CAR6016734-035_OBV.jpg" TargetMode="External"/><Relationship Id="rId2124" Type="http://schemas.openxmlformats.org/officeDocument/2006/relationships/hyperlink" Target="https://www.cgccards.com/certlookup/6035587151/" TargetMode="External"/><Relationship Id="rId3456" Type="http://schemas.openxmlformats.org/officeDocument/2006/relationships/hyperlink" Target="https://www.cgccards.com/certlookup/6016734035/" TargetMode="External"/><Relationship Id="rId2125" Type="http://schemas.openxmlformats.org/officeDocument/2006/relationships/hyperlink" Target="https://ccg-imaging-cgc-tradingcards-production.s3.amazonaws.com/17428305-39e8-4994-bdbf-8ee0a5807f13/CAR6035587-152_OBV.jpg" TargetMode="External"/><Relationship Id="rId3455" Type="http://schemas.openxmlformats.org/officeDocument/2006/relationships/hyperlink" Target="https://ccg-imaging-cgc-tradingcards-production.s3.amazonaws.com/17365385-9056-4919-9486-0c2491cad39d/CAR6016734-035_OBV.jpg,https://ccg-imaging-cgc-tradingcards-production.s3.amazonaws.com/17365385-9056-4919-9486-0c2491cad39d/CAR6016734-035_REV.jpg" TargetMode="External"/><Relationship Id="rId2115" Type="http://schemas.openxmlformats.org/officeDocument/2006/relationships/hyperlink" Target="https://ccg-imaging-cgc-tradingcards-production.s3.amazonaws.com/17428298-399f-4ab9-8440-0e3d02848220/CAR6035587-131_OBV.jpg,https://ccg-imaging-cgc-tradingcards-production.s3.amazonaws.com/17428298-399f-4ab9-8440-0e3d02848220/CAR6035587-131_REV.jpg" TargetMode="External"/><Relationship Id="rId3447" Type="http://schemas.openxmlformats.org/officeDocument/2006/relationships/hyperlink" Target="https://ccg-imaging-cgc-tradingcards-production.s3.amazonaws.com/17371303-81d3-4442-b8f8-2e3bfc8674e2/CAR6016693-219_OBV.jpg,https://ccg-imaging-cgc-tradingcards-production.s3.amazonaws.com/17371303-81d3-4442-b8f8-2e3bfc8674e2/CAR6016693-219_REV.jpg" TargetMode="External"/><Relationship Id="rId2116" Type="http://schemas.openxmlformats.org/officeDocument/2006/relationships/hyperlink" Target="https://www.cgccards.com/certlookup/6035587131/" TargetMode="External"/><Relationship Id="rId3446" Type="http://schemas.openxmlformats.org/officeDocument/2006/relationships/hyperlink" Target="https://ccg-imaging-cgc-tradingcards-production.s3.amazonaws.com/17371303-81d3-4442-b8f8-2e3bfc8674e2/CAR6016693-219_REV.jpg" TargetMode="External"/><Relationship Id="rId2117" Type="http://schemas.openxmlformats.org/officeDocument/2006/relationships/hyperlink" Target="https://ccg-imaging-cgc-tradingcards-production.s3.amazonaws.com/17428298-43ce-46f7-aff7-5dcd36f2ae13/CAR6035587-132_OBV.jpg" TargetMode="External"/><Relationship Id="rId3449" Type="http://schemas.openxmlformats.org/officeDocument/2006/relationships/hyperlink" Target="https://ccg-imaging-cgc-tradingcards-production.s3.amazonaws.com/17364493-06c7-4779-9845-db49a73e8f25/CAR6016712-191_OBV.jpg" TargetMode="External"/><Relationship Id="rId2118" Type="http://schemas.openxmlformats.org/officeDocument/2006/relationships/hyperlink" Target="https://ccg-imaging-cgc-tradingcards-production.s3.amazonaws.com/17428298-43ce-46f7-aff7-5dcd36f2ae13/CAR6035587-132_REV.jpg" TargetMode="External"/><Relationship Id="rId3448" Type="http://schemas.openxmlformats.org/officeDocument/2006/relationships/hyperlink" Target="https://www.cgccards.com/certlookup/6016693219/" TargetMode="External"/><Relationship Id="rId2119" Type="http://schemas.openxmlformats.org/officeDocument/2006/relationships/hyperlink" Target="https://ccg-imaging-cgc-tradingcards-production.s3.amazonaws.com/17428298-43ce-46f7-aff7-5dcd36f2ae13/CAR6035587-132_OBV.jpg,https://ccg-imaging-cgc-tradingcards-production.s3.amazonaws.com/17428298-43ce-46f7-aff7-5dcd36f2ae13/CAR6035587-132_REV.jpg" TargetMode="External"/><Relationship Id="rId3441" Type="http://schemas.openxmlformats.org/officeDocument/2006/relationships/hyperlink" Target="https://ccg-imaging-cgc-tradingcards-production.s3.amazonaws.com/17274528-11b6-4b27-a630-70a30c173d49/CAR6001864-128_OBV.jpg" TargetMode="External"/><Relationship Id="rId2110" Type="http://schemas.openxmlformats.org/officeDocument/2006/relationships/hyperlink" Target="https://ccg-imaging-cgc-tradingcards-production.s3.amazonaws.com/17428298-34c5-467c-8469-4c5604eee219/CAR6035587-130_REV.jpg" TargetMode="External"/><Relationship Id="rId3440" Type="http://schemas.openxmlformats.org/officeDocument/2006/relationships/hyperlink" Target="https://www.cgccards.com/certlookup/6001861262/" TargetMode="External"/><Relationship Id="rId2111" Type="http://schemas.openxmlformats.org/officeDocument/2006/relationships/hyperlink" Target="https://ccg-imaging-cgc-tradingcards-production.s3.amazonaws.com/17428298-34c5-467c-8469-4c5604eee219/CAR6035587-130_OBV.jpg,https://ccg-imaging-cgc-tradingcards-production.s3.amazonaws.com/17428298-34c5-467c-8469-4c5604eee219/CAR6035587-130_REV.jpg" TargetMode="External"/><Relationship Id="rId3443" Type="http://schemas.openxmlformats.org/officeDocument/2006/relationships/hyperlink" Target="https://ccg-imaging-cgc-tradingcards-production.s3.amazonaws.com/17274528-11b6-4b27-a630-70a30c173d49/CAR6001864-128_OBV.jpg,https://ccg-imaging-cgc-tradingcards-production.s3.amazonaws.com/17274528-11b6-4b27-a630-70a30c173d49/CAR6001864-128_REV.jpg" TargetMode="External"/><Relationship Id="rId2112" Type="http://schemas.openxmlformats.org/officeDocument/2006/relationships/hyperlink" Target="https://www.cgccards.com/certlookup/6035587130/" TargetMode="External"/><Relationship Id="rId3442" Type="http://schemas.openxmlformats.org/officeDocument/2006/relationships/hyperlink" Target="https://ccg-imaging-cgc-tradingcards-production.s3.amazonaws.com/17274528-11b6-4b27-a630-70a30c173d49/CAR6001864-128_REV.jpg" TargetMode="External"/><Relationship Id="rId2113" Type="http://schemas.openxmlformats.org/officeDocument/2006/relationships/hyperlink" Target="https://ccg-imaging-cgc-tradingcards-production.s3.amazonaws.com/17428298-399f-4ab9-8440-0e3d02848220/CAR6035587-131_OBV.jpg" TargetMode="External"/><Relationship Id="rId3445" Type="http://schemas.openxmlformats.org/officeDocument/2006/relationships/hyperlink" Target="https://ccg-imaging-cgc-tradingcards-production.s3.amazonaws.com/17371303-81d3-4442-b8f8-2e3bfc8674e2/CAR6016693-219_OBV.jpg" TargetMode="External"/><Relationship Id="rId2114" Type="http://schemas.openxmlformats.org/officeDocument/2006/relationships/hyperlink" Target="https://ccg-imaging-cgc-tradingcards-production.s3.amazonaws.com/17428298-399f-4ab9-8440-0e3d02848220/CAR6035587-131_REV.jpg" TargetMode="External"/><Relationship Id="rId3444" Type="http://schemas.openxmlformats.org/officeDocument/2006/relationships/hyperlink" Target="https://www.cgccards.com/certlookup/6001864128/" TargetMode="External"/></Relationships>
</file>

<file path=xl/worksheets/_rels/sheet5.xml.rels><?xml version="1.0" encoding="UTF-8" standalone="yes"?><Relationships xmlns="http://schemas.openxmlformats.org/package/2006/relationships"><Relationship Id="rId9617" Type="http://schemas.openxmlformats.org/officeDocument/2006/relationships/hyperlink" Target="https://cdn.dripshop.live/dripnfts/slabs/1401016007260.jpg" TargetMode="External"/><Relationship Id="rId9618" Type="http://schemas.openxmlformats.org/officeDocument/2006/relationships/hyperlink" Target="https://www.dripshop.live/products/XfUGf894-fIAzKXqbnKie" TargetMode="External"/><Relationship Id="rId9619" Type="http://schemas.openxmlformats.org/officeDocument/2006/relationships/hyperlink" Target="https://cdn.dripshop.live/dripnfts/slabs/1401016007260_front_v2.png" TargetMode="External"/><Relationship Id="rId9613" Type="http://schemas.openxmlformats.org/officeDocument/2006/relationships/hyperlink" Target="https://www.dripshop.live/products/tbDCETHoKiG229d6M4mjG" TargetMode="External"/><Relationship Id="rId9614" Type="http://schemas.openxmlformats.org/officeDocument/2006/relationships/hyperlink" Target="https://cdn.dripshop.live/dripnfts/slabs/6035585284_front_v2.png" TargetMode="External"/><Relationship Id="rId9615" Type="http://schemas.openxmlformats.org/officeDocument/2006/relationships/hyperlink" Target="https://cdn.dripshop.live/dripnfts/slabs/6035585284_front_v1.jpg" TargetMode="External"/><Relationship Id="rId9616" Type="http://schemas.openxmlformats.org/officeDocument/2006/relationships/hyperlink" Target="https://cdn.dripshop.live/dripnfts/slabs/1401016007260.mp4" TargetMode="External"/><Relationship Id="rId9610" Type="http://schemas.openxmlformats.org/officeDocument/2006/relationships/hyperlink" Target="https://cdn.dripshop.live/dripnfts/slabs/6001881234_front_v1.jpg" TargetMode="External"/><Relationship Id="rId9611" Type="http://schemas.openxmlformats.org/officeDocument/2006/relationships/hyperlink" Target="https://cdn.dripshop.live/dripnfts/slabs/6035585284.mp4" TargetMode="External"/><Relationship Id="rId9612" Type="http://schemas.openxmlformats.org/officeDocument/2006/relationships/hyperlink" Target="https://cdn.dripshop.live/dripnfts/slabs/6035585284.jpg" TargetMode="External"/><Relationship Id="rId9606" Type="http://schemas.openxmlformats.org/officeDocument/2006/relationships/hyperlink" Target="https://cdn.dripshop.live/dripnfts/slabs/6001881234.mp4" TargetMode="External"/><Relationship Id="rId9607" Type="http://schemas.openxmlformats.org/officeDocument/2006/relationships/hyperlink" Target="https://cdn.dripshop.live/dripnfts/slabs/6001881234.jpg" TargetMode="External"/><Relationship Id="rId9608" Type="http://schemas.openxmlformats.org/officeDocument/2006/relationships/hyperlink" Target="https://www.dripshop.live/products/AuetkIMf3hPrFn8IhyukB" TargetMode="External"/><Relationship Id="rId9609" Type="http://schemas.openxmlformats.org/officeDocument/2006/relationships/hyperlink" Target="https://cdn.dripshop.live/dripnfts/slabs/6001881234_front_v2.png" TargetMode="External"/><Relationship Id="rId9602" Type="http://schemas.openxmlformats.org/officeDocument/2006/relationships/hyperlink" Target="https://cdn.dripshop.live/dripnfts/slabs/6001881214.jpg" TargetMode="External"/><Relationship Id="rId9603" Type="http://schemas.openxmlformats.org/officeDocument/2006/relationships/hyperlink" Target="https://www.dripshop.live/products/IdcwB2TZxyA2irldTwMsO" TargetMode="External"/><Relationship Id="rId9604" Type="http://schemas.openxmlformats.org/officeDocument/2006/relationships/hyperlink" Target="https://cdn.dripshop.live/dripnfts/slabs/6001881214_front_v2.png" TargetMode="External"/><Relationship Id="rId9605" Type="http://schemas.openxmlformats.org/officeDocument/2006/relationships/hyperlink" Target="https://cdn.dripshop.live/dripnfts/slabs/6001881214_front_v1.jpg" TargetMode="External"/><Relationship Id="rId9600" Type="http://schemas.openxmlformats.org/officeDocument/2006/relationships/hyperlink" Target="https://cdn.dripshop.live/dripnfts/slabs/6001881213_front_v1.jpg" TargetMode="External"/><Relationship Id="rId9601" Type="http://schemas.openxmlformats.org/officeDocument/2006/relationships/hyperlink" Target="https://cdn.dripshop.live/dripnfts/slabs/6001881214.mp4" TargetMode="External"/><Relationship Id="rId8309" Type="http://schemas.openxmlformats.org/officeDocument/2006/relationships/hyperlink" Target="https://cdn.dripshop.live/dripnfts/slabs/6035588103_front_v2.png" TargetMode="External"/><Relationship Id="rId8308" Type="http://schemas.openxmlformats.org/officeDocument/2006/relationships/hyperlink" Target="https://www.dripshop.live/products/j4BtU_ucc5ca-OU6kQvTX" TargetMode="External"/><Relationship Id="rId9639" Type="http://schemas.openxmlformats.org/officeDocument/2006/relationships/hyperlink" Target="https://cdn.dripshop.live/dripnfts/slabs/1401031274260_front_v2.png" TargetMode="External"/><Relationship Id="rId9630" Type="http://schemas.openxmlformats.org/officeDocument/2006/relationships/hyperlink" Target="https://cdn.dripshop.live/dripnfts/slabs/1401031274254_front_v1.jpg" TargetMode="External"/><Relationship Id="rId8303" Type="http://schemas.openxmlformats.org/officeDocument/2006/relationships/hyperlink" Target="https://www.dripshop.live/products/ks0taZiD3Oft-kNMcPw4B" TargetMode="External"/><Relationship Id="rId9635" Type="http://schemas.openxmlformats.org/officeDocument/2006/relationships/hyperlink" Target="https://cdn.dripshop.live/dripnfts/slabs/1401031274258_front_v1.jpg" TargetMode="External"/><Relationship Id="rId8302" Type="http://schemas.openxmlformats.org/officeDocument/2006/relationships/hyperlink" Target="https://cdn.dripshop.live/dripnfts/slabs/6035588099.jpg" TargetMode="External"/><Relationship Id="rId9636" Type="http://schemas.openxmlformats.org/officeDocument/2006/relationships/hyperlink" Target="https://cdn.dripshop.live/dripnfts/slabs/1401031274260.mp4" TargetMode="External"/><Relationship Id="rId8301" Type="http://schemas.openxmlformats.org/officeDocument/2006/relationships/hyperlink" Target="https://cdn.dripshop.live/dripnfts/slabs/6035588099.mp4" TargetMode="External"/><Relationship Id="rId9637" Type="http://schemas.openxmlformats.org/officeDocument/2006/relationships/hyperlink" Target="https://cdn.dripshop.live/dripnfts/slabs/1401031274260.jpg" TargetMode="External"/><Relationship Id="rId8300" Type="http://schemas.openxmlformats.org/officeDocument/2006/relationships/hyperlink" Target="https://cdn.dripshop.live/dripnfts/slabs/6035588098_front_v1.jpg" TargetMode="External"/><Relationship Id="rId9638" Type="http://schemas.openxmlformats.org/officeDocument/2006/relationships/hyperlink" Target="https://www.dripshop.live/products/msK2B1G710Q1M4R64ZQNl" TargetMode="External"/><Relationship Id="rId8307" Type="http://schemas.openxmlformats.org/officeDocument/2006/relationships/hyperlink" Target="https://cdn.dripshop.live/dripnfts/slabs/6035588103.jpg" TargetMode="External"/><Relationship Id="rId9631" Type="http://schemas.openxmlformats.org/officeDocument/2006/relationships/hyperlink" Target="https://cdn.dripshop.live/dripnfts/slabs/1401031274258.mp4" TargetMode="External"/><Relationship Id="rId8306" Type="http://schemas.openxmlformats.org/officeDocument/2006/relationships/hyperlink" Target="https://cdn.dripshop.live/dripnfts/slabs/6035588103.mp4" TargetMode="External"/><Relationship Id="rId9632" Type="http://schemas.openxmlformats.org/officeDocument/2006/relationships/hyperlink" Target="https://cdn.dripshop.live/dripnfts/slabs/1401031274258.jpg" TargetMode="External"/><Relationship Id="rId8305" Type="http://schemas.openxmlformats.org/officeDocument/2006/relationships/hyperlink" Target="https://cdn.dripshop.live/dripnfts/slabs/6035588099_front_v1.jpg" TargetMode="External"/><Relationship Id="rId9633" Type="http://schemas.openxmlformats.org/officeDocument/2006/relationships/hyperlink" Target="https://www.dripshop.live/products/rULbZmm2mm6P0JbevSiSr" TargetMode="External"/><Relationship Id="rId8304" Type="http://schemas.openxmlformats.org/officeDocument/2006/relationships/hyperlink" Target="https://cdn.dripshop.live/dripnfts/slabs/6035588099_front_v2.png" TargetMode="External"/><Relationship Id="rId9634" Type="http://schemas.openxmlformats.org/officeDocument/2006/relationships/hyperlink" Target="https://cdn.dripshop.live/dripnfts/slabs/1401031274258_front_v2.png" TargetMode="External"/><Relationship Id="rId9628" Type="http://schemas.openxmlformats.org/officeDocument/2006/relationships/hyperlink" Target="https://www.dripshop.live/products/X-8-eEjMaxyz1XEOHWnzS" TargetMode="External"/><Relationship Id="rId9629" Type="http://schemas.openxmlformats.org/officeDocument/2006/relationships/hyperlink" Target="https://cdn.dripshop.live/dripnfts/slabs/1401031274254_front_v2.png" TargetMode="External"/><Relationship Id="rId9624" Type="http://schemas.openxmlformats.org/officeDocument/2006/relationships/hyperlink" Target="https://cdn.dripshop.live/dripnfts/slabs/1401016007261_front_v2.png" TargetMode="External"/><Relationship Id="rId9625" Type="http://schemas.openxmlformats.org/officeDocument/2006/relationships/hyperlink" Target="https://cdn.dripshop.live/dripnfts/slabs/1401016007261_front_v1.jpg" TargetMode="External"/><Relationship Id="rId9626" Type="http://schemas.openxmlformats.org/officeDocument/2006/relationships/hyperlink" Target="https://cdn.dripshop.live/dripnfts/slabs/1401031274254.mp4" TargetMode="External"/><Relationship Id="rId9627" Type="http://schemas.openxmlformats.org/officeDocument/2006/relationships/hyperlink" Target="https://cdn.dripshop.live/dripnfts/slabs/1401031274254.jpg" TargetMode="External"/><Relationship Id="rId9620" Type="http://schemas.openxmlformats.org/officeDocument/2006/relationships/hyperlink" Target="https://cdn.dripshop.live/dripnfts/slabs/1401016007260_front_v1.jpg" TargetMode="External"/><Relationship Id="rId9621" Type="http://schemas.openxmlformats.org/officeDocument/2006/relationships/hyperlink" Target="https://cdn.dripshop.live/dripnfts/slabs/1401016007261.mp4" TargetMode="External"/><Relationship Id="rId9622" Type="http://schemas.openxmlformats.org/officeDocument/2006/relationships/hyperlink" Target="https://cdn.dripshop.live/dripnfts/slabs/1401016007261.jpg" TargetMode="External"/><Relationship Id="rId9623" Type="http://schemas.openxmlformats.org/officeDocument/2006/relationships/hyperlink" Target="https://www.dripshop.live/products/fAW47NZxHzrJWefQLUOMd" TargetMode="External"/><Relationship Id="rId2180" Type="http://schemas.openxmlformats.org/officeDocument/2006/relationships/hyperlink" Target="https://cdn.dripshop.live/dripnfts/slabs/95083530_front_v1.jpg" TargetMode="External"/><Relationship Id="rId2181" Type="http://schemas.openxmlformats.org/officeDocument/2006/relationships/hyperlink" Target="https://cdn.dripshop.live/dripnfts/slabs/96484686.mp4" TargetMode="External"/><Relationship Id="rId2182" Type="http://schemas.openxmlformats.org/officeDocument/2006/relationships/hyperlink" Target="https://cdn.dripshop.live/dripnfts/slabs/96484686.jpg" TargetMode="External"/><Relationship Id="rId2183" Type="http://schemas.openxmlformats.org/officeDocument/2006/relationships/hyperlink" Target="https://www.dripshop.live/products/mW9_jy2PqEjxQnGbS-cEB" TargetMode="External"/><Relationship Id="rId2184" Type="http://schemas.openxmlformats.org/officeDocument/2006/relationships/hyperlink" Target="https://cdn.dripshop.live/dripnfts/slabs/96484686_front_v2.png" TargetMode="External"/><Relationship Id="rId2185" Type="http://schemas.openxmlformats.org/officeDocument/2006/relationships/hyperlink" Target="https://cdn.dripshop.live/dripnfts/slabs/96484686_front_v1.jpg" TargetMode="External"/><Relationship Id="rId2186" Type="http://schemas.openxmlformats.org/officeDocument/2006/relationships/hyperlink" Target="https://cdn.dripshop.live/dripnfts/slabs/96568408.mp4" TargetMode="External"/><Relationship Id="rId2187" Type="http://schemas.openxmlformats.org/officeDocument/2006/relationships/hyperlink" Target="https://cdn.dripshop.live/dripnfts/slabs/96568408.jpg" TargetMode="External"/><Relationship Id="rId2188" Type="http://schemas.openxmlformats.org/officeDocument/2006/relationships/hyperlink" Target="https://www.dripshop.live/products/1893rO_wxkV47b_qDiUdG" TargetMode="External"/><Relationship Id="rId2189" Type="http://schemas.openxmlformats.org/officeDocument/2006/relationships/hyperlink" Target="https://cdn.dripshop.live/dripnfts/slabs/96568408_front_v2.png" TargetMode="External"/><Relationship Id="rId2170" Type="http://schemas.openxmlformats.org/officeDocument/2006/relationships/hyperlink" Target="https://cdn.dripshop.live/dripnfts/slabs/80517907_front_v1.jpg" TargetMode="External"/><Relationship Id="rId2171" Type="http://schemas.openxmlformats.org/officeDocument/2006/relationships/hyperlink" Target="https://cdn.dripshop.live/dripnfts/slabs/91845279.mp4" TargetMode="External"/><Relationship Id="rId2172" Type="http://schemas.openxmlformats.org/officeDocument/2006/relationships/hyperlink" Target="https://cdn.dripshop.live/dripnfts/slabs/91845279.jpg" TargetMode="External"/><Relationship Id="rId2173" Type="http://schemas.openxmlformats.org/officeDocument/2006/relationships/hyperlink" Target="https://www.dripshop.live/products/9MVhPS83K8VxDqirPKAdI" TargetMode="External"/><Relationship Id="rId2174" Type="http://schemas.openxmlformats.org/officeDocument/2006/relationships/hyperlink" Target="https://cdn.dripshop.live/dripnfts/slabs/91845279_front_v2.png" TargetMode="External"/><Relationship Id="rId2175" Type="http://schemas.openxmlformats.org/officeDocument/2006/relationships/hyperlink" Target="https://cdn.dripshop.live/dripnfts/slabs/91845279_front_v1.jpg" TargetMode="External"/><Relationship Id="rId2176" Type="http://schemas.openxmlformats.org/officeDocument/2006/relationships/hyperlink" Target="https://cdn.dripshop.live/dripnfts/slabs/95083530.mp4" TargetMode="External"/><Relationship Id="rId2177" Type="http://schemas.openxmlformats.org/officeDocument/2006/relationships/hyperlink" Target="https://cdn.dripshop.live/dripnfts/slabs/95083530.jpg" TargetMode="External"/><Relationship Id="rId2178" Type="http://schemas.openxmlformats.org/officeDocument/2006/relationships/hyperlink" Target="https://www.dripshop.live/products/lTBr7M-YZhvgQ54tGTUdW" TargetMode="External"/><Relationship Id="rId2179" Type="http://schemas.openxmlformats.org/officeDocument/2006/relationships/hyperlink" Target="https://cdn.dripshop.live/dripnfts/slabs/95083530_front_v2.png" TargetMode="External"/><Relationship Id="rId2190" Type="http://schemas.openxmlformats.org/officeDocument/2006/relationships/hyperlink" Target="https://cdn.dripshop.live/dripnfts/slabs/96568408_front_v1.jpg" TargetMode="External"/><Relationship Id="rId2191" Type="http://schemas.openxmlformats.org/officeDocument/2006/relationships/hyperlink" Target="https://cdn.dripshop.live/dripnfts/slabs/96995908.mp4" TargetMode="External"/><Relationship Id="rId2192" Type="http://schemas.openxmlformats.org/officeDocument/2006/relationships/hyperlink" Target="https://cdn.dripshop.live/dripnfts/slabs/96995908.jpg" TargetMode="External"/><Relationship Id="rId2193" Type="http://schemas.openxmlformats.org/officeDocument/2006/relationships/hyperlink" Target="https://www.dripshop.live/products/62cHY-VQdpXV251UQe1ec" TargetMode="External"/><Relationship Id="rId2194" Type="http://schemas.openxmlformats.org/officeDocument/2006/relationships/hyperlink" Target="https://cdn.dripshop.live/dripnfts/slabs/96995908_front_v2.png" TargetMode="External"/><Relationship Id="rId2195" Type="http://schemas.openxmlformats.org/officeDocument/2006/relationships/hyperlink" Target="https://cdn.dripshop.live/dripnfts/slabs/96995908_front_v1.jpg" TargetMode="External"/><Relationship Id="rId2196" Type="http://schemas.openxmlformats.org/officeDocument/2006/relationships/hyperlink" Target="https://cdn.dripshop.live/dripnfts/slabs/97596303.mp4" TargetMode="External"/><Relationship Id="rId2197" Type="http://schemas.openxmlformats.org/officeDocument/2006/relationships/hyperlink" Target="https://cdn.dripshop.live/dripnfts/slabs/97596303.jpg" TargetMode="External"/><Relationship Id="rId2198" Type="http://schemas.openxmlformats.org/officeDocument/2006/relationships/hyperlink" Target="https://www.dripshop.live/products/FF8MP0O9zqm8w_kcsalMY" TargetMode="External"/><Relationship Id="rId2199" Type="http://schemas.openxmlformats.org/officeDocument/2006/relationships/hyperlink" Target="https://cdn.dripshop.live/dripnfts/slabs/97596303_front_v2.png" TargetMode="External"/><Relationship Id="rId7030" Type="http://schemas.openxmlformats.org/officeDocument/2006/relationships/hyperlink" Target="https://cdn.dripshop.live/dripnfts/slabs/6035585038_front_v1.jpg" TargetMode="External"/><Relationship Id="rId8361" Type="http://schemas.openxmlformats.org/officeDocument/2006/relationships/hyperlink" Target="https://cdn.dripshop.live/dripnfts/slabs/6035588126.mp4" TargetMode="External"/><Relationship Id="rId9693" Type="http://schemas.openxmlformats.org/officeDocument/2006/relationships/hyperlink" Target="https://www.dripshop.live/products/QDkbY-uNia7O7L_VuWx2x" TargetMode="External"/><Relationship Id="rId8360" Type="http://schemas.openxmlformats.org/officeDocument/2006/relationships/hyperlink" Target="https://cdn.dripshop.live/dripnfts/slabs/6035588125_front_v1.jpg" TargetMode="External"/><Relationship Id="rId9694" Type="http://schemas.openxmlformats.org/officeDocument/2006/relationships/hyperlink" Target="https://cdn.dripshop.live/dripnfts/slabs/6001888220_front_v2.png" TargetMode="External"/><Relationship Id="rId9695" Type="http://schemas.openxmlformats.org/officeDocument/2006/relationships/hyperlink" Target="https://cdn.dripshop.live/dripnfts/slabs/6001888220_front_v1.jpg" TargetMode="External"/><Relationship Id="rId9696" Type="http://schemas.openxmlformats.org/officeDocument/2006/relationships/hyperlink" Target="https://cdn.dripshop.live/dripnfts/slabs/6016746254.mp4" TargetMode="External"/><Relationship Id="rId7034" Type="http://schemas.openxmlformats.org/officeDocument/2006/relationships/hyperlink" Target="https://cdn.dripshop.live/dripnfts/slabs/6035585039_front_v2.png" TargetMode="External"/><Relationship Id="rId8365" Type="http://schemas.openxmlformats.org/officeDocument/2006/relationships/hyperlink" Target="https://cdn.dripshop.live/dripnfts/slabs/6035588126_front_v1.jpg" TargetMode="External"/><Relationship Id="rId7033" Type="http://schemas.openxmlformats.org/officeDocument/2006/relationships/hyperlink" Target="https://www.dripshop.live/products/YChfuSAy8Q-tGJ85Qh_ty" TargetMode="External"/><Relationship Id="rId8364" Type="http://schemas.openxmlformats.org/officeDocument/2006/relationships/hyperlink" Target="https://cdn.dripshop.live/dripnfts/slabs/6035588126_front_v2.png" TargetMode="External"/><Relationship Id="rId9690" Type="http://schemas.openxmlformats.org/officeDocument/2006/relationships/hyperlink" Target="https://cdn.dripshop.live/dripnfts/slabs/6001881288_front_v1.jpg" TargetMode="External"/><Relationship Id="rId7032" Type="http://schemas.openxmlformats.org/officeDocument/2006/relationships/hyperlink" Target="https://cdn.dripshop.live/dripnfts/slabs/6035585039.jpg" TargetMode="External"/><Relationship Id="rId8363" Type="http://schemas.openxmlformats.org/officeDocument/2006/relationships/hyperlink" Target="https://www.dripshop.live/products/4xYzxr49OxzcD1Izo9xjz" TargetMode="External"/><Relationship Id="rId9691" Type="http://schemas.openxmlformats.org/officeDocument/2006/relationships/hyperlink" Target="https://cdn.dripshop.live/dripnfts/slabs/6001888220.mp4" TargetMode="External"/><Relationship Id="rId7031" Type="http://schemas.openxmlformats.org/officeDocument/2006/relationships/hyperlink" Target="https://cdn.dripshop.live/dripnfts/slabs/6035585039.mp4" TargetMode="External"/><Relationship Id="rId8362" Type="http://schemas.openxmlformats.org/officeDocument/2006/relationships/hyperlink" Target="https://cdn.dripshop.live/dripnfts/slabs/6035588126.jpg" TargetMode="External"/><Relationship Id="rId9692" Type="http://schemas.openxmlformats.org/officeDocument/2006/relationships/hyperlink" Target="https://cdn.dripshop.live/dripnfts/slabs/6001888220.jpg" TargetMode="External"/><Relationship Id="rId7038" Type="http://schemas.openxmlformats.org/officeDocument/2006/relationships/hyperlink" Target="https://www.dripshop.live/products/6mw2iPXlC-Q1TEMnmCCWo" TargetMode="External"/><Relationship Id="rId8369" Type="http://schemas.openxmlformats.org/officeDocument/2006/relationships/hyperlink" Target="https://cdn.dripshop.live/dripnfts/slabs/6035588127_front_v2.png" TargetMode="External"/><Relationship Id="rId7037" Type="http://schemas.openxmlformats.org/officeDocument/2006/relationships/hyperlink" Target="https://cdn.dripshop.live/dripnfts/slabs/6035585042.jpg" TargetMode="External"/><Relationship Id="rId8368" Type="http://schemas.openxmlformats.org/officeDocument/2006/relationships/hyperlink" Target="https://www.dripshop.live/products/m24XKyHl2A3LuQq-dZdA6" TargetMode="External"/><Relationship Id="rId7036" Type="http://schemas.openxmlformats.org/officeDocument/2006/relationships/hyperlink" Target="https://cdn.dripshop.live/dripnfts/slabs/6035585042.mp4" TargetMode="External"/><Relationship Id="rId8367" Type="http://schemas.openxmlformats.org/officeDocument/2006/relationships/hyperlink" Target="https://cdn.dripshop.live/dripnfts/slabs/6035588127.jpg" TargetMode="External"/><Relationship Id="rId7035" Type="http://schemas.openxmlformats.org/officeDocument/2006/relationships/hyperlink" Target="https://cdn.dripshop.live/dripnfts/slabs/6035585039_front_v1.jpg" TargetMode="External"/><Relationship Id="rId8366" Type="http://schemas.openxmlformats.org/officeDocument/2006/relationships/hyperlink" Target="https://cdn.dripshop.live/dripnfts/slabs/6035588127.mp4" TargetMode="External"/><Relationship Id="rId9697" Type="http://schemas.openxmlformats.org/officeDocument/2006/relationships/hyperlink" Target="https://cdn.dripshop.live/dripnfts/slabs/6016746254.jpg" TargetMode="External"/><Relationship Id="rId9698" Type="http://schemas.openxmlformats.org/officeDocument/2006/relationships/hyperlink" Target="https://www.dripshop.live/products/QLRl9f1DBqn6Y5JWMkjAK" TargetMode="External"/><Relationship Id="rId9699" Type="http://schemas.openxmlformats.org/officeDocument/2006/relationships/hyperlink" Target="https://cdn.dripshop.live/dripnfts/slabs/6016746254_front_v2.png" TargetMode="External"/><Relationship Id="rId7039" Type="http://schemas.openxmlformats.org/officeDocument/2006/relationships/hyperlink" Target="https://cdn.dripshop.live/dripnfts/slabs/6035585042_front_v2.png" TargetMode="External"/><Relationship Id="rId8350" Type="http://schemas.openxmlformats.org/officeDocument/2006/relationships/hyperlink" Target="https://cdn.dripshop.live/dripnfts/slabs/6035588123_front_v1.jpg" TargetMode="External"/><Relationship Id="rId9682" Type="http://schemas.openxmlformats.org/officeDocument/2006/relationships/hyperlink" Target="https://cdn.dripshop.live/dripnfts/slabs/6001835204.jpg" TargetMode="External"/><Relationship Id="rId9683" Type="http://schemas.openxmlformats.org/officeDocument/2006/relationships/hyperlink" Target="https://www.dripshop.live/products/sPA23Y1U4VnlcSp8QXxbQ" TargetMode="External"/><Relationship Id="rId9684" Type="http://schemas.openxmlformats.org/officeDocument/2006/relationships/hyperlink" Target="https://cdn.dripshop.live/dripnfts/slabs/6001835204_front_v2.png" TargetMode="External"/><Relationship Id="rId9685" Type="http://schemas.openxmlformats.org/officeDocument/2006/relationships/hyperlink" Target="https://cdn.dripshop.live/dripnfts/slabs/6001835204_front_v1.jpg" TargetMode="External"/><Relationship Id="rId7023" Type="http://schemas.openxmlformats.org/officeDocument/2006/relationships/hyperlink" Target="https://www.dripshop.live/products/NIgGp0hYQ7rVzI1PLbpfJ" TargetMode="External"/><Relationship Id="rId8354" Type="http://schemas.openxmlformats.org/officeDocument/2006/relationships/hyperlink" Target="https://cdn.dripshop.live/dripnfts/slabs/6035588124_front_v2.png" TargetMode="External"/><Relationship Id="rId7022" Type="http://schemas.openxmlformats.org/officeDocument/2006/relationships/hyperlink" Target="https://cdn.dripshop.live/dripnfts/slabs/6035585031.jpg" TargetMode="External"/><Relationship Id="rId8353" Type="http://schemas.openxmlformats.org/officeDocument/2006/relationships/hyperlink" Target="https://www.dripshop.live/products/sKr1_rFRfVpoCgqVBPNMY" TargetMode="External"/><Relationship Id="rId7021" Type="http://schemas.openxmlformats.org/officeDocument/2006/relationships/hyperlink" Target="https://cdn.dripshop.live/dripnfts/slabs/6035585031.mp4" TargetMode="External"/><Relationship Id="rId8352" Type="http://schemas.openxmlformats.org/officeDocument/2006/relationships/hyperlink" Target="https://cdn.dripshop.live/dripnfts/slabs/6035588124.jpg" TargetMode="External"/><Relationship Id="rId9680" Type="http://schemas.openxmlformats.org/officeDocument/2006/relationships/hyperlink" Target="https://cdn.dripshop.live/dripnfts/slabs/3916457222_front_v1.jpg" TargetMode="External"/><Relationship Id="rId7020" Type="http://schemas.openxmlformats.org/officeDocument/2006/relationships/hyperlink" Target="https://cdn.dripshop.live/dripnfts/slabs/6035585028_front_v1.jpg" TargetMode="External"/><Relationship Id="rId8351" Type="http://schemas.openxmlformats.org/officeDocument/2006/relationships/hyperlink" Target="https://cdn.dripshop.live/dripnfts/slabs/6035588124.mp4" TargetMode="External"/><Relationship Id="rId9681" Type="http://schemas.openxmlformats.org/officeDocument/2006/relationships/hyperlink" Target="https://cdn.dripshop.live/dripnfts/slabs/6001835204.mp4" TargetMode="External"/><Relationship Id="rId7027" Type="http://schemas.openxmlformats.org/officeDocument/2006/relationships/hyperlink" Target="https://cdn.dripshop.live/dripnfts/slabs/6035585038.jpg" TargetMode="External"/><Relationship Id="rId8358" Type="http://schemas.openxmlformats.org/officeDocument/2006/relationships/hyperlink" Target="https://www.dripshop.live/products/q1QBJmHWwRxz8azw6fkJ5" TargetMode="External"/><Relationship Id="rId7026" Type="http://schemas.openxmlformats.org/officeDocument/2006/relationships/hyperlink" Target="https://cdn.dripshop.live/dripnfts/slabs/6035585038.mp4" TargetMode="External"/><Relationship Id="rId8357" Type="http://schemas.openxmlformats.org/officeDocument/2006/relationships/hyperlink" Target="https://cdn.dripshop.live/dripnfts/slabs/6035588125.jpg" TargetMode="External"/><Relationship Id="rId7025" Type="http://schemas.openxmlformats.org/officeDocument/2006/relationships/hyperlink" Target="https://cdn.dripshop.live/dripnfts/slabs/6035585031_front_v1.jpg" TargetMode="External"/><Relationship Id="rId8356" Type="http://schemas.openxmlformats.org/officeDocument/2006/relationships/hyperlink" Target="https://cdn.dripshop.live/dripnfts/slabs/6035588125.mp4" TargetMode="External"/><Relationship Id="rId7024" Type="http://schemas.openxmlformats.org/officeDocument/2006/relationships/hyperlink" Target="https://cdn.dripshop.live/dripnfts/slabs/6035585031_front_v2.png" TargetMode="External"/><Relationship Id="rId8355" Type="http://schemas.openxmlformats.org/officeDocument/2006/relationships/hyperlink" Target="https://cdn.dripshop.live/dripnfts/slabs/6035588124_front_v1.jpg" TargetMode="External"/><Relationship Id="rId9686" Type="http://schemas.openxmlformats.org/officeDocument/2006/relationships/hyperlink" Target="https://cdn.dripshop.live/dripnfts/slabs/6001881288.mp4" TargetMode="External"/><Relationship Id="rId9687" Type="http://schemas.openxmlformats.org/officeDocument/2006/relationships/hyperlink" Target="https://cdn.dripshop.live/dripnfts/slabs/6001881288.jpg" TargetMode="External"/><Relationship Id="rId7029" Type="http://schemas.openxmlformats.org/officeDocument/2006/relationships/hyperlink" Target="https://cdn.dripshop.live/dripnfts/slabs/6035585038_front_v2.png" TargetMode="External"/><Relationship Id="rId9688" Type="http://schemas.openxmlformats.org/officeDocument/2006/relationships/hyperlink" Target="https://www.dripshop.live/products/_M9uIqGzxuCBPqtrBUQzv" TargetMode="External"/><Relationship Id="rId7028" Type="http://schemas.openxmlformats.org/officeDocument/2006/relationships/hyperlink" Target="https://www.dripshop.live/products/kQyEGDFtHdFi8eyKAunCb" TargetMode="External"/><Relationship Id="rId8359" Type="http://schemas.openxmlformats.org/officeDocument/2006/relationships/hyperlink" Target="https://cdn.dripshop.live/dripnfts/slabs/6035588125_front_v2.png" TargetMode="External"/><Relationship Id="rId9689" Type="http://schemas.openxmlformats.org/officeDocument/2006/relationships/hyperlink" Target="https://cdn.dripshop.live/dripnfts/slabs/6001881288_front_v2.png" TargetMode="External"/><Relationship Id="rId8390" Type="http://schemas.openxmlformats.org/officeDocument/2006/relationships/hyperlink" Target="https://cdn.dripshop.live/dripnfts/slabs/6035588131_front_v1.jpg" TargetMode="External"/><Relationship Id="rId7052" Type="http://schemas.openxmlformats.org/officeDocument/2006/relationships/hyperlink" Target="https://cdn.dripshop.live/dripnfts/slabs/6035585047.jpg" TargetMode="External"/><Relationship Id="rId8383" Type="http://schemas.openxmlformats.org/officeDocument/2006/relationships/hyperlink" Target="https://www.dripshop.live/products/ECkGxvIXTiF88LSJ4Ghr3" TargetMode="External"/><Relationship Id="rId7051" Type="http://schemas.openxmlformats.org/officeDocument/2006/relationships/hyperlink" Target="https://cdn.dripshop.live/dripnfts/slabs/6035585047.mp4" TargetMode="External"/><Relationship Id="rId8382" Type="http://schemas.openxmlformats.org/officeDocument/2006/relationships/hyperlink" Target="https://cdn.dripshop.live/dripnfts/slabs/6035588130.jpg" TargetMode="External"/><Relationship Id="rId7050" Type="http://schemas.openxmlformats.org/officeDocument/2006/relationships/hyperlink" Target="https://cdn.dripshop.live/dripnfts/slabs/6035585046_front_v1.jpg" TargetMode="External"/><Relationship Id="rId8381" Type="http://schemas.openxmlformats.org/officeDocument/2006/relationships/hyperlink" Target="https://cdn.dripshop.live/dripnfts/slabs/6035588130.mp4" TargetMode="External"/><Relationship Id="rId8380" Type="http://schemas.openxmlformats.org/officeDocument/2006/relationships/hyperlink" Target="https://cdn.dripshop.live/dripnfts/slabs/6035588129_front_v1.jpg" TargetMode="External"/><Relationship Id="rId7056" Type="http://schemas.openxmlformats.org/officeDocument/2006/relationships/hyperlink" Target="https://cdn.dripshop.live/dripnfts/slabs/6035585051.mp4" TargetMode="External"/><Relationship Id="rId8387" Type="http://schemas.openxmlformats.org/officeDocument/2006/relationships/hyperlink" Target="https://cdn.dripshop.live/dripnfts/slabs/6035588131.jpg" TargetMode="External"/><Relationship Id="rId7055" Type="http://schemas.openxmlformats.org/officeDocument/2006/relationships/hyperlink" Target="https://cdn.dripshop.live/dripnfts/slabs/6035585047_front_v1.jpg" TargetMode="External"/><Relationship Id="rId8386" Type="http://schemas.openxmlformats.org/officeDocument/2006/relationships/hyperlink" Target="https://cdn.dripshop.live/dripnfts/slabs/6035588131.mp4" TargetMode="External"/><Relationship Id="rId7054" Type="http://schemas.openxmlformats.org/officeDocument/2006/relationships/hyperlink" Target="https://cdn.dripshop.live/dripnfts/slabs/6035585047_front_v2.png" TargetMode="External"/><Relationship Id="rId8385" Type="http://schemas.openxmlformats.org/officeDocument/2006/relationships/hyperlink" Target="https://cdn.dripshop.live/dripnfts/slabs/6035588130_front_v1.jpg" TargetMode="External"/><Relationship Id="rId7053" Type="http://schemas.openxmlformats.org/officeDocument/2006/relationships/hyperlink" Target="https://www.dripshop.live/products/_NNHhTVWKzTXVRrvKuuWe" TargetMode="External"/><Relationship Id="rId8384" Type="http://schemas.openxmlformats.org/officeDocument/2006/relationships/hyperlink" Target="https://cdn.dripshop.live/dripnfts/slabs/6035588130_front_v2.png" TargetMode="External"/><Relationship Id="rId7059" Type="http://schemas.openxmlformats.org/officeDocument/2006/relationships/hyperlink" Target="https://cdn.dripshop.live/dripnfts/slabs/6035585051_front_v2.png" TargetMode="External"/><Relationship Id="rId7058" Type="http://schemas.openxmlformats.org/officeDocument/2006/relationships/hyperlink" Target="https://www.dripshop.live/products/YdCPkUf8vNDxkiwavR30-" TargetMode="External"/><Relationship Id="rId8389" Type="http://schemas.openxmlformats.org/officeDocument/2006/relationships/hyperlink" Target="https://cdn.dripshop.live/dripnfts/slabs/6035588131_front_v2.png" TargetMode="External"/><Relationship Id="rId7057" Type="http://schemas.openxmlformats.org/officeDocument/2006/relationships/hyperlink" Target="https://cdn.dripshop.live/dripnfts/slabs/6035585051.jpg" TargetMode="External"/><Relationship Id="rId8388" Type="http://schemas.openxmlformats.org/officeDocument/2006/relationships/hyperlink" Target="https://www.dripshop.live/products/iyFNkR3MPxTGdj00kRswS" TargetMode="External"/><Relationship Id="rId7041" Type="http://schemas.openxmlformats.org/officeDocument/2006/relationships/hyperlink" Target="https://cdn.dripshop.live/dripnfts/slabs/6035585044.mp4" TargetMode="External"/><Relationship Id="rId8372" Type="http://schemas.openxmlformats.org/officeDocument/2006/relationships/hyperlink" Target="https://cdn.dripshop.live/dripnfts/slabs/6035588128.jpg" TargetMode="External"/><Relationship Id="rId7040" Type="http://schemas.openxmlformats.org/officeDocument/2006/relationships/hyperlink" Target="https://cdn.dripshop.live/dripnfts/slabs/6035585042_front_v1.jpg" TargetMode="External"/><Relationship Id="rId8371" Type="http://schemas.openxmlformats.org/officeDocument/2006/relationships/hyperlink" Target="https://cdn.dripshop.live/dripnfts/slabs/6035588128.mp4" TargetMode="External"/><Relationship Id="rId8370" Type="http://schemas.openxmlformats.org/officeDocument/2006/relationships/hyperlink" Target="https://cdn.dripshop.live/dripnfts/slabs/6035588127_front_v1.jpg" TargetMode="External"/><Relationship Id="rId7045" Type="http://schemas.openxmlformats.org/officeDocument/2006/relationships/hyperlink" Target="https://cdn.dripshop.live/dripnfts/slabs/6035585044_front_v1.jpg" TargetMode="External"/><Relationship Id="rId8376" Type="http://schemas.openxmlformats.org/officeDocument/2006/relationships/hyperlink" Target="https://cdn.dripshop.live/dripnfts/slabs/6035588129.mp4" TargetMode="External"/><Relationship Id="rId7044" Type="http://schemas.openxmlformats.org/officeDocument/2006/relationships/hyperlink" Target="https://cdn.dripshop.live/dripnfts/slabs/6035585044_front_v2.png" TargetMode="External"/><Relationship Id="rId8375" Type="http://schemas.openxmlformats.org/officeDocument/2006/relationships/hyperlink" Target="https://cdn.dripshop.live/dripnfts/slabs/6035588128_front_v1.jpg" TargetMode="External"/><Relationship Id="rId7043" Type="http://schemas.openxmlformats.org/officeDocument/2006/relationships/hyperlink" Target="https://www.dripshop.live/products/m5lY78RmRX8pv5PG8PBZ7" TargetMode="External"/><Relationship Id="rId8374" Type="http://schemas.openxmlformats.org/officeDocument/2006/relationships/hyperlink" Target="https://cdn.dripshop.live/dripnfts/slabs/6035588128_front_v2.png" TargetMode="External"/><Relationship Id="rId7042" Type="http://schemas.openxmlformats.org/officeDocument/2006/relationships/hyperlink" Target="https://cdn.dripshop.live/dripnfts/slabs/6035585044.jpg" TargetMode="External"/><Relationship Id="rId8373" Type="http://schemas.openxmlformats.org/officeDocument/2006/relationships/hyperlink" Target="https://www.dripshop.live/products/LTSxXh_4RFkGdse1FuCzA" TargetMode="External"/><Relationship Id="rId7049" Type="http://schemas.openxmlformats.org/officeDocument/2006/relationships/hyperlink" Target="https://cdn.dripshop.live/dripnfts/slabs/6035585046_front_v2.png" TargetMode="External"/><Relationship Id="rId7048" Type="http://schemas.openxmlformats.org/officeDocument/2006/relationships/hyperlink" Target="https://www.dripshop.live/products/MSvUTz1FiF4KnfuCaXRGb" TargetMode="External"/><Relationship Id="rId8379" Type="http://schemas.openxmlformats.org/officeDocument/2006/relationships/hyperlink" Target="https://cdn.dripshop.live/dripnfts/slabs/6035588129_front_v2.png" TargetMode="External"/><Relationship Id="rId7047" Type="http://schemas.openxmlformats.org/officeDocument/2006/relationships/hyperlink" Target="https://cdn.dripshop.live/dripnfts/slabs/6035585046.jpg" TargetMode="External"/><Relationship Id="rId8378" Type="http://schemas.openxmlformats.org/officeDocument/2006/relationships/hyperlink" Target="https://www.dripshop.live/products/cBzvzBjogeZeqLSZvj4gj" TargetMode="External"/><Relationship Id="rId7046" Type="http://schemas.openxmlformats.org/officeDocument/2006/relationships/hyperlink" Target="https://cdn.dripshop.live/dripnfts/slabs/6035585046.mp4" TargetMode="External"/><Relationship Id="rId8377" Type="http://schemas.openxmlformats.org/officeDocument/2006/relationships/hyperlink" Target="https://cdn.dripshop.live/dripnfts/slabs/6035588129.jpg" TargetMode="External"/><Relationship Id="rId9650" Type="http://schemas.openxmlformats.org/officeDocument/2006/relationships/hyperlink" Target="https://cdn.dripshop.live/dripnfts/slabs/1401036555065_front_v1.jpg" TargetMode="External"/><Relationship Id="rId9651" Type="http://schemas.openxmlformats.org/officeDocument/2006/relationships/hyperlink" Target="https://cdn.dripshop.live/dripnfts/slabs/1401036555066.mp4" TargetMode="External"/><Relationship Id="rId9652" Type="http://schemas.openxmlformats.org/officeDocument/2006/relationships/hyperlink" Target="https://cdn.dripshop.live/dripnfts/slabs/1401036555066.jpg" TargetMode="External"/><Relationship Id="rId8321" Type="http://schemas.openxmlformats.org/officeDocument/2006/relationships/hyperlink" Target="https://cdn.dripshop.live/dripnfts/slabs/6035588110.mp4" TargetMode="External"/><Relationship Id="rId8320" Type="http://schemas.openxmlformats.org/officeDocument/2006/relationships/hyperlink" Target="https://cdn.dripshop.live/dripnfts/slabs/6035588108_front_v1.jpg" TargetMode="External"/><Relationship Id="rId8325" Type="http://schemas.openxmlformats.org/officeDocument/2006/relationships/hyperlink" Target="https://cdn.dripshop.live/dripnfts/slabs/6035588110_front_v1.jpg" TargetMode="External"/><Relationship Id="rId9657" Type="http://schemas.openxmlformats.org/officeDocument/2006/relationships/hyperlink" Target="https://cdn.dripshop.live/dripnfts/slabs/1401036555068.jpg" TargetMode="External"/><Relationship Id="rId8324" Type="http://schemas.openxmlformats.org/officeDocument/2006/relationships/hyperlink" Target="https://cdn.dripshop.live/dripnfts/slabs/6035588110_front_v2.png" TargetMode="External"/><Relationship Id="rId9658" Type="http://schemas.openxmlformats.org/officeDocument/2006/relationships/hyperlink" Target="https://www.dripshop.live/products/bAC17vM0oEh58EpNcAvE4" TargetMode="External"/><Relationship Id="rId8323" Type="http://schemas.openxmlformats.org/officeDocument/2006/relationships/hyperlink" Target="https://www.dripshop.live/products/PZQ6zvlxKU_j63ZJQhNO9" TargetMode="External"/><Relationship Id="rId9659" Type="http://schemas.openxmlformats.org/officeDocument/2006/relationships/hyperlink" Target="https://cdn.dripshop.live/dripnfts/slabs/1401036555068_front_v2.png" TargetMode="External"/><Relationship Id="rId8322" Type="http://schemas.openxmlformats.org/officeDocument/2006/relationships/hyperlink" Target="https://cdn.dripshop.live/dripnfts/slabs/6035588110.jpg" TargetMode="External"/><Relationship Id="rId8329" Type="http://schemas.openxmlformats.org/officeDocument/2006/relationships/hyperlink" Target="https://cdn.dripshop.live/dripnfts/slabs/6035588112_front_v2.png" TargetMode="External"/><Relationship Id="rId9653" Type="http://schemas.openxmlformats.org/officeDocument/2006/relationships/hyperlink" Target="https://www.dripshop.live/products/V4YEuenrLCH_fBiQTqWFf" TargetMode="External"/><Relationship Id="rId8328" Type="http://schemas.openxmlformats.org/officeDocument/2006/relationships/hyperlink" Target="https://www.dripshop.live/products/9oafAuju2XCggJpv4-tBW" TargetMode="External"/><Relationship Id="rId9654" Type="http://schemas.openxmlformats.org/officeDocument/2006/relationships/hyperlink" Target="https://cdn.dripshop.live/dripnfts/slabs/1401036555066_front_v2.png" TargetMode="External"/><Relationship Id="rId8327" Type="http://schemas.openxmlformats.org/officeDocument/2006/relationships/hyperlink" Target="https://cdn.dripshop.live/dripnfts/slabs/6035588112.jpg" TargetMode="External"/><Relationship Id="rId9655" Type="http://schemas.openxmlformats.org/officeDocument/2006/relationships/hyperlink" Target="https://cdn.dripshop.live/dripnfts/slabs/1401036555066_front_v1.jpg" TargetMode="External"/><Relationship Id="rId8326" Type="http://schemas.openxmlformats.org/officeDocument/2006/relationships/hyperlink" Target="https://cdn.dripshop.live/dripnfts/slabs/6035588112.mp4" TargetMode="External"/><Relationship Id="rId9656" Type="http://schemas.openxmlformats.org/officeDocument/2006/relationships/hyperlink" Target="https://cdn.dripshop.live/dripnfts/slabs/1401036555068.mp4" TargetMode="External"/><Relationship Id="rId8319" Type="http://schemas.openxmlformats.org/officeDocument/2006/relationships/hyperlink" Target="https://cdn.dripshop.live/dripnfts/slabs/6035588108_front_v2.png" TargetMode="External"/><Relationship Id="rId9640" Type="http://schemas.openxmlformats.org/officeDocument/2006/relationships/hyperlink" Target="https://cdn.dripshop.live/dripnfts/slabs/1401031274260_front_v1.jpg" TargetMode="External"/><Relationship Id="rId9641" Type="http://schemas.openxmlformats.org/officeDocument/2006/relationships/hyperlink" Target="https://cdn.dripshop.live/dripnfts/slabs/1401036555064.mp4" TargetMode="External"/><Relationship Id="rId8310" Type="http://schemas.openxmlformats.org/officeDocument/2006/relationships/hyperlink" Target="https://cdn.dripshop.live/dripnfts/slabs/6035588103_front_v1.jpg" TargetMode="External"/><Relationship Id="rId8314" Type="http://schemas.openxmlformats.org/officeDocument/2006/relationships/hyperlink" Target="https://cdn.dripshop.live/dripnfts/slabs/6035588104_front_v2.png" TargetMode="External"/><Relationship Id="rId9646" Type="http://schemas.openxmlformats.org/officeDocument/2006/relationships/hyperlink" Target="https://cdn.dripshop.live/dripnfts/slabs/1401036555065.mp4" TargetMode="External"/><Relationship Id="rId8313" Type="http://schemas.openxmlformats.org/officeDocument/2006/relationships/hyperlink" Target="https://www.dripshop.live/products/g3bzVPUbtUYqMfnT_lBUW" TargetMode="External"/><Relationship Id="rId9647" Type="http://schemas.openxmlformats.org/officeDocument/2006/relationships/hyperlink" Target="https://cdn.dripshop.live/dripnfts/slabs/1401036555065.jpg" TargetMode="External"/><Relationship Id="rId8312" Type="http://schemas.openxmlformats.org/officeDocument/2006/relationships/hyperlink" Target="https://cdn.dripshop.live/dripnfts/slabs/6035588104.jpg" TargetMode="External"/><Relationship Id="rId9648" Type="http://schemas.openxmlformats.org/officeDocument/2006/relationships/hyperlink" Target="https://www.dripshop.live/products/_H7c3MJIFBgQ6LYbFtVo_" TargetMode="External"/><Relationship Id="rId8311" Type="http://schemas.openxmlformats.org/officeDocument/2006/relationships/hyperlink" Target="https://cdn.dripshop.live/dripnfts/slabs/6035588104.mp4" TargetMode="External"/><Relationship Id="rId9649" Type="http://schemas.openxmlformats.org/officeDocument/2006/relationships/hyperlink" Target="https://cdn.dripshop.live/dripnfts/slabs/1401036555065_front_v2.png" TargetMode="External"/><Relationship Id="rId8318" Type="http://schemas.openxmlformats.org/officeDocument/2006/relationships/hyperlink" Target="https://www.dripshop.live/products/4XD3jEDMCprAie14VeY2w" TargetMode="External"/><Relationship Id="rId9642" Type="http://schemas.openxmlformats.org/officeDocument/2006/relationships/hyperlink" Target="https://cdn.dripshop.live/dripnfts/slabs/1401036555064.jpg" TargetMode="External"/><Relationship Id="rId8317" Type="http://schemas.openxmlformats.org/officeDocument/2006/relationships/hyperlink" Target="https://cdn.dripshop.live/dripnfts/slabs/6035588108.jpg" TargetMode="External"/><Relationship Id="rId9643" Type="http://schemas.openxmlformats.org/officeDocument/2006/relationships/hyperlink" Target="https://www.dripshop.live/products/7UeIQGfG8ty6LfJ-yqr2U" TargetMode="External"/><Relationship Id="rId8316" Type="http://schemas.openxmlformats.org/officeDocument/2006/relationships/hyperlink" Target="https://cdn.dripshop.live/dripnfts/slabs/6035588108.mp4" TargetMode="External"/><Relationship Id="rId9644" Type="http://schemas.openxmlformats.org/officeDocument/2006/relationships/hyperlink" Target="https://cdn.dripshop.live/dripnfts/slabs/1401036555064_front_v2.png" TargetMode="External"/><Relationship Id="rId8315" Type="http://schemas.openxmlformats.org/officeDocument/2006/relationships/hyperlink" Target="https://cdn.dripshop.live/dripnfts/slabs/6035588104_front_v1.jpg" TargetMode="External"/><Relationship Id="rId9645" Type="http://schemas.openxmlformats.org/officeDocument/2006/relationships/hyperlink" Target="https://cdn.dripshop.live/dripnfts/slabs/1401036555064_front_v1.jpg" TargetMode="External"/><Relationship Id="rId9671" Type="http://schemas.openxmlformats.org/officeDocument/2006/relationships/hyperlink" Target="https://cdn.dripshop.live/dripnfts/slabs/3916457221.mp4" TargetMode="External"/><Relationship Id="rId9672" Type="http://schemas.openxmlformats.org/officeDocument/2006/relationships/hyperlink" Target="https://cdn.dripshop.live/dripnfts/slabs/3916457221.jpg" TargetMode="External"/><Relationship Id="rId9673" Type="http://schemas.openxmlformats.org/officeDocument/2006/relationships/hyperlink" Target="https://www.dripshop.live/products/9KtEstv6CVIhXcG4bCBpv" TargetMode="External"/><Relationship Id="rId9674" Type="http://schemas.openxmlformats.org/officeDocument/2006/relationships/hyperlink" Target="https://cdn.dripshop.live/dripnfts/slabs/3916457221_front_v2.png" TargetMode="External"/><Relationship Id="rId7012" Type="http://schemas.openxmlformats.org/officeDocument/2006/relationships/hyperlink" Target="https://cdn.dripshop.live/dripnfts/slabs/6035585025.jpg" TargetMode="External"/><Relationship Id="rId8343" Type="http://schemas.openxmlformats.org/officeDocument/2006/relationships/hyperlink" Target="https://www.dripshop.live/products/ue8EMT0mI-KCjWpnhxwos" TargetMode="External"/><Relationship Id="rId7011" Type="http://schemas.openxmlformats.org/officeDocument/2006/relationships/hyperlink" Target="https://cdn.dripshop.live/dripnfts/slabs/6035585025.mp4" TargetMode="External"/><Relationship Id="rId8342" Type="http://schemas.openxmlformats.org/officeDocument/2006/relationships/hyperlink" Target="https://cdn.dripshop.live/dripnfts/slabs/6035588115.jpg" TargetMode="External"/><Relationship Id="rId7010" Type="http://schemas.openxmlformats.org/officeDocument/2006/relationships/hyperlink" Target="https://cdn.dripshop.live/dripnfts/slabs/6035585024_front_v1.jpg" TargetMode="External"/><Relationship Id="rId8341" Type="http://schemas.openxmlformats.org/officeDocument/2006/relationships/hyperlink" Target="https://cdn.dripshop.live/dripnfts/slabs/6035588115.mp4" TargetMode="External"/><Relationship Id="rId8340" Type="http://schemas.openxmlformats.org/officeDocument/2006/relationships/hyperlink" Target="https://cdn.dripshop.live/dripnfts/slabs/6035588114_front_v1.jpg" TargetMode="External"/><Relationship Id="rId9670" Type="http://schemas.openxmlformats.org/officeDocument/2006/relationships/hyperlink" Target="https://cdn.dripshop.live/dripnfts/slabs/3916457216_front_v1.jpg" TargetMode="External"/><Relationship Id="rId7016" Type="http://schemas.openxmlformats.org/officeDocument/2006/relationships/hyperlink" Target="https://cdn.dripshop.live/dripnfts/slabs/6035585028.mp4" TargetMode="External"/><Relationship Id="rId8347" Type="http://schemas.openxmlformats.org/officeDocument/2006/relationships/hyperlink" Target="https://cdn.dripshop.live/dripnfts/slabs/6035588123.jpg" TargetMode="External"/><Relationship Id="rId9679" Type="http://schemas.openxmlformats.org/officeDocument/2006/relationships/hyperlink" Target="https://cdn.dripshop.live/dripnfts/slabs/3916457222_front_v2.png" TargetMode="External"/><Relationship Id="rId7015" Type="http://schemas.openxmlformats.org/officeDocument/2006/relationships/hyperlink" Target="https://cdn.dripshop.live/dripnfts/slabs/6035585025_front_v1.jpg" TargetMode="External"/><Relationship Id="rId8346" Type="http://schemas.openxmlformats.org/officeDocument/2006/relationships/hyperlink" Target="https://cdn.dripshop.live/dripnfts/slabs/6035588123.mp4" TargetMode="External"/><Relationship Id="rId7014" Type="http://schemas.openxmlformats.org/officeDocument/2006/relationships/hyperlink" Target="https://cdn.dripshop.live/dripnfts/slabs/6035585025_front_v2.png" TargetMode="External"/><Relationship Id="rId8345" Type="http://schemas.openxmlformats.org/officeDocument/2006/relationships/hyperlink" Target="https://cdn.dripshop.live/dripnfts/slabs/6035588115_front_v1.jpg" TargetMode="External"/><Relationship Id="rId7013" Type="http://schemas.openxmlformats.org/officeDocument/2006/relationships/hyperlink" Target="https://www.dripshop.live/products/Q2cFFYMtf8OYGfELJ2Jl0" TargetMode="External"/><Relationship Id="rId8344" Type="http://schemas.openxmlformats.org/officeDocument/2006/relationships/hyperlink" Target="https://cdn.dripshop.live/dripnfts/slabs/6035588115_front_v2.png" TargetMode="External"/><Relationship Id="rId9675" Type="http://schemas.openxmlformats.org/officeDocument/2006/relationships/hyperlink" Target="https://cdn.dripshop.live/dripnfts/slabs/3916457221_front_v1.jpg" TargetMode="External"/><Relationship Id="rId7019" Type="http://schemas.openxmlformats.org/officeDocument/2006/relationships/hyperlink" Target="https://cdn.dripshop.live/dripnfts/slabs/6035585028_front_v2.png" TargetMode="External"/><Relationship Id="rId9676" Type="http://schemas.openxmlformats.org/officeDocument/2006/relationships/hyperlink" Target="https://cdn.dripshop.live/dripnfts/slabs/3916457222.mp4" TargetMode="External"/><Relationship Id="rId7018" Type="http://schemas.openxmlformats.org/officeDocument/2006/relationships/hyperlink" Target="https://www.dripshop.live/products/za2lcTFIUToyZ_V2B2XCk" TargetMode="External"/><Relationship Id="rId8349" Type="http://schemas.openxmlformats.org/officeDocument/2006/relationships/hyperlink" Target="https://cdn.dripshop.live/dripnfts/slabs/6035588123_front_v2.png" TargetMode="External"/><Relationship Id="rId9677" Type="http://schemas.openxmlformats.org/officeDocument/2006/relationships/hyperlink" Target="https://cdn.dripshop.live/dripnfts/slabs/3916457222.jpg" TargetMode="External"/><Relationship Id="rId7017" Type="http://schemas.openxmlformats.org/officeDocument/2006/relationships/hyperlink" Target="https://cdn.dripshop.live/dripnfts/slabs/6035585028.jpg" TargetMode="External"/><Relationship Id="rId8348" Type="http://schemas.openxmlformats.org/officeDocument/2006/relationships/hyperlink" Target="https://www.dripshop.live/products/d8ryh9uPE0dqkE16S8Wpp" TargetMode="External"/><Relationship Id="rId9678" Type="http://schemas.openxmlformats.org/officeDocument/2006/relationships/hyperlink" Target="https://www.dripshop.live/products/6GpfUxLm3f4uNB6aTuASu" TargetMode="External"/><Relationship Id="rId9660" Type="http://schemas.openxmlformats.org/officeDocument/2006/relationships/hyperlink" Target="https://cdn.dripshop.live/dripnfts/slabs/1401036555068_front_v1.jpg" TargetMode="External"/><Relationship Id="rId9661" Type="http://schemas.openxmlformats.org/officeDocument/2006/relationships/hyperlink" Target="https://cdn.dripshop.live/dripnfts/slabs/1401036555069.mp4" TargetMode="External"/><Relationship Id="rId9662" Type="http://schemas.openxmlformats.org/officeDocument/2006/relationships/hyperlink" Target="https://cdn.dripshop.live/dripnfts/slabs/1401036555069.jpg" TargetMode="External"/><Relationship Id="rId9663" Type="http://schemas.openxmlformats.org/officeDocument/2006/relationships/hyperlink" Target="https://www.dripshop.live/products/PQ7XUGADUf1y-dBetIg5r" TargetMode="External"/><Relationship Id="rId7001" Type="http://schemas.openxmlformats.org/officeDocument/2006/relationships/hyperlink" Target="https://cdn.dripshop.live/dripnfts/slabs/6035585009.mp4" TargetMode="External"/><Relationship Id="rId8332" Type="http://schemas.openxmlformats.org/officeDocument/2006/relationships/hyperlink" Target="https://cdn.dripshop.live/dripnfts/slabs/6035588113.jpg" TargetMode="External"/><Relationship Id="rId7000" Type="http://schemas.openxmlformats.org/officeDocument/2006/relationships/hyperlink" Target="https://cdn.dripshop.live/dripnfts/slabs/6016749237_front_v1.jpg" TargetMode="External"/><Relationship Id="rId8331" Type="http://schemas.openxmlformats.org/officeDocument/2006/relationships/hyperlink" Target="https://cdn.dripshop.live/dripnfts/slabs/6035588113.mp4" TargetMode="External"/><Relationship Id="rId8330" Type="http://schemas.openxmlformats.org/officeDocument/2006/relationships/hyperlink" Target="https://cdn.dripshop.live/dripnfts/slabs/6035588112_front_v1.jpg" TargetMode="External"/><Relationship Id="rId7005" Type="http://schemas.openxmlformats.org/officeDocument/2006/relationships/hyperlink" Target="https://cdn.dripshop.live/dripnfts/slabs/6035585009_front_v1.jpg" TargetMode="External"/><Relationship Id="rId8336" Type="http://schemas.openxmlformats.org/officeDocument/2006/relationships/hyperlink" Target="https://cdn.dripshop.live/dripnfts/slabs/6035588114.mp4" TargetMode="External"/><Relationship Id="rId9668" Type="http://schemas.openxmlformats.org/officeDocument/2006/relationships/hyperlink" Target="https://www.dripshop.live/products/HbbewrUmXUbMDjsPlVSAU" TargetMode="External"/><Relationship Id="rId7004" Type="http://schemas.openxmlformats.org/officeDocument/2006/relationships/hyperlink" Target="https://cdn.dripshop.live/dripnfts/slabs/6035585009_front_v2.png" TargetMode="External"/><Relationship Id="rId8335" Type="http://schemas.openxmlformats.org/officeDocument/2006/relationships/hyperlink" Target="https://cdn.dripshop.live/dripnfts/slabs/6035588113_front_v1.jpg" TargetMode="External"/><Relationship Id="rId9669" Type="http://schemas.openxmlformats.org/officeDocument/2006/relationships/hyperlink" Target="https://cdn.dripshop.live/dripnfts/slabs/3916457216_front_v2.png" TargetMode="External"/><Relationship Id="rId7003" Type="http://schemas.openxmlformats.org/officeDocument/2006/relationships/hyperlink" Target="https://www.dripshop.live/products/-y5K_Z_jnyLHJFP2L5gaL" TargetMode="External"/><Relationship Id="rId8334" Type="http://schemas.openxmlformats.org/officeDocument/2006/relationships/hyperlink" Target="https://cdn.dripshop.live/dripnfts/slabs/6035588113_front_v2.png" TargetMode="External"/><Relationship Id="rId7002" Type="http://schemas.openxmlformats.org/officeDocument/2006/relationships/hyperlink" Target="https://cdn.dripshop.live/dripnfts/slabs/6035585009.jpg" TargetMode="External"/><Relationship Id="rId8333" Type="http://schemas.openxmlformats.org/officeDocument/2006/relationships/hyperlink" Target="https://www.dripshop.live/products/-z70B8ECsFwkdMX_HvR19" TargetMode="External"/><Relationship Id="rId7009" Type="http://schemas.openxmlformats.org/officeDocument/2006/relationships/hyperlink" Target="https://cdn.dripshop.live/dripnfts/slabs/6035585024_front_v2.png" TargetMode="External"/><Relationship Id="rId9664" Type="http://schemas.openxmlformats.org/officeDocument/2006/relationships/hyperlink" Target="https://cdn.dripshop.live/dripnfts/slabs/1401036555069_front_v2.png" TargetMode="External"/><Relationship Id="rId7008" Type="http://schemas.openxmlformats.org/officeDocument/2006/relationships/hyperlink" Target="https://www.dripshop.live/products/kzgD9ZM6QmVMrFtCr5Gjd" TargetMode="External"/><Relationship Id="rId8339" Type="http://schemas.openxmlformats.org/officeDocument/2006/relationships/hyperlink" Target="https://cdn.dripshop.live/dripnfts/slabs/6035588114_front_v2.png" TargetMode="External"/><Relationship Id="rId9665" Type="http://schemas.openxmlformats.org/officeDocument/2006/relationships/hyperlink" Target="https://cdn.dripshop.live/dripnfts/slabs/1401036555069_front_v1.jpg" TargetMode="External"/><Relationship Id="rId7007" Type="http://schemas.openxmlformats.org/officeDocument/2006/relationships/hyperlink" Target="https://cdn.dripshop.live/dripnfts/slabs/6035585024.jpg" TargetMode="External"/><Relationship Id="rId8338" Type="http://schemas.openxmlformats.org/officeDocument/2006/relationships/hyperlink" Target="https://www.dripshop.live/products/Ozoo45gnyKnYkueTFBHrB" TargetMode="External"/><Relationship Id="rId9666" Type="http://schemas.openxmlformats.org/officeDocument/2006/relationships/hyperlink" Target="https://cdn.dripshop.live/dripnfts/slabs/3916457216.mp4" TargetMode="External"/><Relationship Id="rId7006" Type="http://schemas.openxmlformats.org/officeDocument/2006/relationships/hyperlink" Target="https://cdn.dripshop.live/dripnfts/slabs/6035585024.mp4" TargetMode="External"/><Relationship Id="rId8337" Type="http://schemas.openxmlformats.org/officeDocument/2006/relationships/hyperlink" Target="https://cdn.dripshop.live/dripnfts/slabs/6035588114.jpg" TargetMode="External"/><Relationship Id="rId9667" Type="http://schemas.openxmlformats.org/officeDocument/2006/relationships/hyperlink" Target="https://cdn.dripshop.live/dripnfts/slabs/3916457216.jpg" TargetMode="External"/><Relationship Id="rId3513" Type="http://schemas.openxmlformats.org/officeDocument/2006/relationships/hyperlink" Target="https://www.dripshop.live/products/rj1wU0tsTtLUPku4Pptyz" TargetMode="External"/><Relationship Id="rId4844" Type="http://schemas.openxmlformats.org/officeDocument/2006/relationships/hyperlink" Target="https://cdn.dripshop.live/dripnfts/slabs/6023284198_front_v2.png" TargetMode="External"/><Relationship Id="rId3512" Type="http://schemas.openxmlformats.org/officeDocument/2006/relationships/hyperlink" Target="https://cdn.dripshop.live/dripnfts/slabs/109061879.jpg" TargetMode="External"/><Relationship Id="rId4843" Type="http://schemas.openxmlformats.org/officeDocument/2006/relationships/hyperlink" Target="https://www.dripshop.live/products/Xz3DU5J39rCdH0mjhKeY2" TargetMode="External"/><Relationship Id="rId3515" Type="http://schemas.openxmlformats.org/officeDocument/2006/relationships/hyperlink" Target="https://cdn.dripshop.live/dripnfts/slabs/109061879_front_v1.jpg" TargetMode="External"/><Relationship Id="rId4846" Type="http://schemas.openxmlformats.org/officeDocument/2006/relationships/hyperlink" Target="https://cdn.dripshop.live/dripnfts/slabs/6016947176.mp4" TargetMode="External"/><Relationship Id="rId3514" Type="http://schemas.openxmlformats.org/officeDocument/2006/relationships/hyperlink" Target="https://cdn.dripshop.live/dripnfts/slabs/109061879_front_v2.png" TargetMode="External"/><Relationship Id="rId4845" Type="http://schemas.openxmlformats.org/officeDocument/2006/relationships/hyperlink" Target="https://cdn.dripshop.live/dripnfts/slabs/6023284198_front_v1.jpg" TargetMode="External"/><Relationship Id="rId3517" Type="http://schemas.openxmlformats.org/officeDocument/2006/relationships/hyperlink" Target="https://cdn.dripshop.live/dripnfts/slabs/109061821.jpg" TargetMode="External"/><Relationship Id="rId4848" Type="http://schemas.openxmlformats.org/officeDocument/2006/relationships/hyperlink" Target="https://www.dripshop.live/products/6Y4gL0fK5z6H2BgywiTwm" TargetMode="External"/><Relationship Id="rId3516" Type="http://schemas.openxmlformats.org/officeDocument/2006/relationships/hyperlink" Target="https://cdn.dripshop.live/dripnfts/slabs/109061821.mp4" TargetMode="External"/><Relationship Id="rId4847" Type="http://schemas.openxmlformats.org/officeDocument/2006/relationships/hyperlink" Target="https://cdn.dripshop.live/dripnfts/slabs/6016947176.jpg" TargetMode="External"/><Relationship Id="rId3519" Type="http://schemas.openxmlformats.org/officeDocument/2006/relationships/hyperlink" Target="https://cdn.dripshop.live/dripnfts/slabs/109061821_front_v2.png" TargetMode="External"/><Relationship Id="rId3518" Type="http://schemas.openxmlformats.org/officeDocument/2006/relationships/hyperlink" Target="https://www.dripshop.live/products/dJu2RfvP0__OlngZNZncX" TargetMode="External"/><Relationship Id="rId4849" Type="http://schemas.openxmlformats.org/officeDocument/2006/relationships/hyperlink" Target="https://cdn.dripshop.live/dripnfts/slabs/6016947176_front_v2.png" TargetMode="External"/><Relationship Id="rId4840" Type="http://schemas.openxmlformats.org/officeDocument/2006/relationships/hyperlink" Target="https://cdn.dripshop.live/dripnfts/slabs/6019629070_front_v1.jpg" TargetMode="External"/><Relationship Id="rId3511" Type="http://schemas.openxmlformats.org/officeDocument/2006/relationships/hyperlink" Target="https://cdn.dripshop.live/dripnfts/slabs/109061879.mp4" TargetMode="External"/><Relationship Id="rId4842" Type="http://schemas.openxmlformats.org/officeDocument/2006/relationships/hyperlink" Target="https://cdn.dripshop.live/dripnfts/slabs/6023284198.jpg" TargetMode="External"/><Relationship Id="rId3510" Type="http://schemas.openxmlformats.org/officeDocument/2006/relationships/hyperlink" Target="https://cdn.dripshop.live/dripnfts/slabs/109061802_front_v1.jpg" TargetMode="External"/><Relationship Id="rId4841" Type="http://schemas.openxmlformats.org/officeDocument/2006/relationships/hyperlink" Target="https://cdn.dripshop.live/dripnfts/slabs/6023284198.mp4" TargetMode="External"/><Relationship Id="rId3502" Type="http://schemas.openxmlformats.org/officeDocument/2006/relationships/hyperlink" Target="https://cdn.dripshop.live/dripnfts/slabs/109060517.jpg" TargetMode="External"/><Relationship Id="rId4833" Type="http://schemas.openxmlformats.org/officeDocument/2006/relationships/hyperlink" Target="https://www.dripshop.live/products/Qh2J2I-K7335be8nx19KW" TargetMode="External"/><Relationship Id="rId3501" Type="http://schemas.openxmlformats.org/officeDocument/2006/relationships/hyperlink" Target="https://cdn.dripshop.live/dripnfts/slabs/109060517.mp4" TargetMode="External"/><Relationship Id="rId4832" Type="http://schemas.openxmlformats.org/officeDocument/2006/relationships/hyperlink" Target="https://cdn.dripshop.live/dripnfts/slabs/6009800007.jpg" TargetMode="External"/><Relationship Id="rId3504" Type="http://schemas.openxmlformats.org/officeDocument/2006/relationships/hyperlink" Target="https://cdn.dripshop.live/dripnfts/slabs/109060517_front_v2.png" TargetMode="External"/><Relationship Id="rId4835" Type="http://schemas.openxmlformats.org/officeDocument/2006/relationships/hyperlink" Target="https://cdn.dripshop.live/dripnfts/slabs/6009800007_front_v1.jpg" TargetMode="External"/><Relationship Id="rId3503" Type="http://schemas.openxmlformats.org/officeDocument/2006/relationships/hyperlink" Target="https://www.dripshop.live/products/hSBAxp9fpLWSTQkmvgMyE" TargetMode="External"/><Relationship Id="rId4834" Type="http://schemas.openxmlformats.org/officeDocument/2006/relationships/hyperlink" Target="https://cdn.dripshop.live/dripnfts/slabs/6009800007_front_v2.png" TargetMode="External"/><Relationship Id="rId3506" Type="http://schemas.openxmlformats.org/officeDocument/2006/relationships/hyperlink" Target="https://cdn.dripshop.live/dripnfts/slabs/109061802.mp4" TargetMode="External"/><Relationship Id="rId4837" Type="http://schemas.openxmlformats.org/officeDocument/2006/relationships/hyperlink" Target="https://cdn.dripshop.live/dripnfts/slabs/6019629070.jpg" TargetMode="External"/><Relationship Id="rId3505" Type="http://schemas.openxmlformats.org/officeDocument/2006/relationships/hyperlink" Target="https://cdn.dripshop.live/dripnfts/slabs/109060517_front_v1.jpg" TargetMode="External"/><Relationship Id="rId4836" Type="http://schemas.openxmlformats.org/officeDocument/2006/relationships/hyperlink" Target="https://cdn.dripshop.live/dripnfts/slabs/6019629070.mp4" TargetMode="External"/><Relationship Id="rId3508" Type="http://schemas.openxmlformats.org/officeDocument/2006/relationships/hyperlink" Target="https://www.dripshop.live/products/zKUZJ7I3Tjbdp68dW1aFO" TargetMode="External"/><Relationship Id="rId4839" Type="http://schemas.openxmlformats.org/officeDocument/2006/relationships/hyperlink" Target="https://cdn.dripshop.live/dripnfts/slabs/6019629070_front_v2.png" TargetMode="External"/><Relationship Id="rId3507" Type="http://schemas.openxmlformats.org/officeDocument/2006/relationships/hyperlink" Target="https://cdn.dripshop.live/dripnfts/slabs/109061802.jpg" TargetMode="External"/><Relationship Id="rId4838" Type="http://schemas.openxmlformats.org/officeDocument/2006/relationships/hyperlink" Target="https://www.dripshop.live/products/udiPnq3UHBPpvag6GNgMF" TargetMode="External"/><Relationship Id="rId3509" Type="http://schemas.openxmlformats.org/officeDocument/2006/relationships/hyperlink" Target="https://cdn.dripshop.live/dripnfts/slabs/109061802_front_v2.png" TargetMode="External"/><Relationship Id="rId3500" Type="http://schemas.openxmlformats.org/officeDocument/2006/relationships/hyperlink" Target="https://cdn.dripshop.live/dripnfts/slabs/109060520_front_v1.jpg" TargetMode="External"/><Relationship Id="rId4831" Type="http://schemas.openxmlformats.org/officeDocument/2006/relationships/hyperlink" Target="https://cdn.dripshop.live/dripnfts/slabs/6009800007.mp4" TargetMode="External"/><Relationship Id="rId4830" Type="http://schemas.openxmlformats.org/officeDocument/2006/relationships/hyperlink" Target="https://cdn.dripshop.live/dripnfts/slabs/1401014916065_front_v1.jpg" TargetMode="External"/><Relationship Id="rId2203" Type="http://schemas.openxmlformats.org/officeDocument/2006/relationships/hyperlink" Target="https://www.dripshop.live/products/sr829rjB9Y3YeL2lWQZa4" TargetMode="External"/><Relationship Id="rId3535" Type="http://schemas.openxmlformats.org/officeDocument/2006/relationships/hyperlink" Target="https://cdn.dripshop.live/dripnfts/slabs/101062658_front_v1.jpg" TargetMode="External"/><Relationship Id="rId4866" Type="http://schemas.openxmlformats.org/officeDocument/2006/relationships/hyperlink" Target="https://cdn.dripshop.live/dripnfts/slabs/4292238007.mp4" TargetMode="External"/><Relationship Id="rId2204" Type="http://schemas.openxmlformats.org/officeDocument/2006/relationships/hyperlink" Target="https://cdn.dripshop.live/dripnfts/slabs/97596305_front_v2.png" TargetMode="External"/><Relationship Id="rId3534" Type="http://schemas.openxmlformats.org/officeDocument/2006/relationships/hyperlink" Target="https://cdn.dripshop.live/dripnfts/slabs/101062658_front_v2.png" TargetMode="External"/><Relationship Id="rId4865" Type="http://schemas.openxmlformats.org/officeDocument/2006/relationships/hyperlink" Target="https://cdn.dripshop.live/dripnfts/slabs/6007057055_front_v1.jpg" TargetMode="External"/><Relationship Id="rId2205" Type="http://schemas.openxmlformats.org/officeDocument/2006/relationships/hyperlink" Target="https://cdn.dripshop.live/dripnfts/slabs/97596305_front_v1.jpg" TargetMode="External"/><Relationship Id="rId3537" Type="http://schemas.openxmlformats.org/officeDocument/2006/relationships/hyperlink" Target="https://cdn.dripshop.live/dripnfts/slabs/74657256.jpg" TargetMode="External"/><Relationship Id="rId4868" Type="http://schemas.openxmlformats.org/officeDocument/2006/relationships/hyperlink" Target="https://www.dripshop.live/products/FJv8bgruuBHgDVRv-U_au" TargetMode="External"/><Relationship Id="rId2206" Type="http://schemas.openxmlformats.org/officeDocument/2006/relationships/hyperlink" Target="https://cdn.dripshop.live/dripnfts/slabs/97801286.mp4" TargetMode="External"/><Relationship Id="rId3536" Type="http://schemas.openxmlformats.org/officeDocument/2006/relationships/hyperlink" Target="https://cdn.dripshop.live/dripnfts/slabs/74657256.mp4" TargetMode="External"/><Relationship Id="rId4867" Type="http://schemas.openxmlformats.org/officeDocument/2006/relationships/hyperlink" Target="https://cdn.dripshop.live/dripnfts/slabs/4292238007.jpg" TargetMode="External"/><Relationship Id="rId2207" Type="http://schemas.openxmlformats.org/officeDocument/2006/relationships/hyperlink" Target="https://cdn.dripshop.live/dripnfts/slabs/97801286.jpg" TargetMode="External"/><Relationship Id="rId3539" Type="http://schemas.openxmlformats.org/officeDocument/2006/relationships/hyperlink" Target="https://cdn.dripshop.live/dripnfts/slabs/74657256_front_v2.png" TargetMode="External"/><Relationship Id="rId2208" Type="http://schemas.openxmlformats.org/officeDocument/2006/relationships/hyperlink" Target="https://www.dripshop.live/products/6GWsVXitJPHgN6wlCr1N8" TargetMode="External"/><Relationship Id="rId3538" Type="http://schemas.openxmlformats.org/officeDocument/2006/relationships/hyperlink" Target="https://www.dripshop.live/products/bM6rAqFEPIiINSgjFxXxT" TargetMode="External"/><Relationship Id="rId4869" Type="http://schemas.openxmlformats.org/officeDocument/2006/relationships/hyperlink" Target="https://cdn.dripshop.live/dripnfts/slabs/4292238007_front_v2.png" TargetMode="External"/><Relationship Id="rId2209" Type="http://schemas.openxmlformats.org/officeDocument/2006/relationships/hyperlink" Target="https://cdn.dripshop.live/dripnfts/slabs/97801286_front_v2.png" TargetMode="External"/><Relationship Id="rId4860" Type="http://schemas.openxmlformats.org/officeDocument/2006/relationships/hyperlink" Target="https://cdn.dripshop.live/dripnfts/slabs/6001863041_front_v1.jpg" TargetMode="External"/><Relationship Id="rId3531" Type="http://schemas.openxmlformats.org/officeDocument/2006/relationships/hyperlink" Target="https://cdn.dripshop.live/dripnfts/slabs/101062658.mp4" TargetMode="External"/><Relationship Id="rId4862" Type="http://schemas.openxmlformats.org/officeDocument/2006/relationships/hyperlink" Target="https://cdn.dripshop.live/dripnfts/slabs/6007057055.jpg" TargetMode="External"/><Relationship Id="rId2200" Type="http://schemas.openxmlformats.org/officeDocument/2006/relationships/hyperlink" Target="https://cdn.dripshop.live/dripnfts/slabs/97596303_front_v1.jpg" TargetMode="External"/><Relationship Id="rId3530" Type="http://schemas.openxmlformats.org/officeDocument/2006/relationships/hyperlink" Target="https://cdn.dripshop.live/dripnfts/slabs/102415467_front_v1.jpg" TargetMode="External"/><Relationship Id="rId4861" Type="http://schemas.openxmlformats.org/officeDocument/2006/relationships/hyperlink" Target="https://cdn.dripshop.live/dripnfts/slabs/6007057055.mp4" TargetMode="External"/><Relationship Id="rId2201" Type="http://schemas.openxmlformats.org/officeDocument/2006/relationships/hyperlink" Target="https://cdn.dripshop.live/dripnfts/slabs/97596305.mp4" TargetMode="External"/><Relationship Id="rId3533" Type="http://schemas.openxmlformats.org/officeDocument/2006/relationships/hyperlink" Target="https://www.dripshop.live/products/51m4a9CXUL5_AWV--s7gO" TargetMode="External"/><Relationship Id="rId4864" Type="http://schemas.openxmlformats.org/officeDocument/2006/relationships/hyperlink" Target="https://cdn.dripshop.live/dripnfts/slabs/6007057055_front_v2.png" TargetMode="External"/><Relationship Id="rId2202" Type="http://schemas.openxmlformats.org/officeDocument/2006/relationships/hyperlink" Target="https://cdn.dripshop.live/dripnfts/slabs/97596305.jpg" TargetMode="External"/><Relationship Id="rId3532" Type="http://schemas.openxmlformats.org/officeDocument/2006/relationships/hyperlink" Target="https://cdn.dripshop.live/dripnfts/slabs/101062658.jpg" TargetMode="External"/><Relationship Id="rId4863" Type="http://schemas.openxmlformats.org/officeDocument/2006/relationships/hyperlink" Target="https://www.dripshop.live/products/RcZBtAJWDSK77SJY0fsFS" TargetMode="External"/><Relationship Id="rId3524" Type="http://schemas.openxmlformats.org/officeDocument/2006/relationships/hyperlink" Target="https://cdn.dripshop.live/dripnfts/slabs/109343555_front_v2.png" TargetMode="External"/><Relationship Id="rId4855" Type="http://schemas.openxmlformats.org/officeDocument/2006/relationships/hyperlink" Target="https://cdn.dripshop.live/dripnfts/slabs/6015384020_front_v1.jpg" TargetMode="External"/><Relationship Id="rId3523" Type="http://schemas.openxmlformats.org/officeDocument/2006/relationships/hyperlink" Target="https://www.dripshop.live/products/VUlW3wqbftMhcXhVAQOo1" TargetMode="External"/><Relationship Id="rId4854" Type="http://schemas.openxmlformats.org/officeDocument/2006/relationships/hyperlink" Target="https://cdn.dripshop.live/dripnfts/slabs/6015384020_front_v2.png" TargetMode="External"/><Relationship Id="rId3526" Type="http://schemas.openxmlformats.org/officeDocument/2006/relationships/hyperlink" Target="https://cdn.dripshop.live/dripnfts/slabs/102415467.mp4" TargetMode="External"/><Relationship Id="rId4857" Type="http://schemas.openxmlformats.org/officeDocument/2006/relationships/hyperlink" Target="https://cdn.dripshop.live/dripnfts/slabs/6001863041.jpg" TargetMode="External"/><Relationship Id="rId3525" Type="http://schemas.openxmlformats.org/officeDocument/2006/relationships/hyperlink" Target="https://cdn.dripshop.live/dripnfts/slabs/109343555_front_v1.jpg" TargetMode="External"/><Relationship Id="rId4856" Type="http://schemas.openxmlformats.org/officeDocument/2006/relationships/hyperlink" Target="https://cdn.dripshop.live/dripnfts/slabs/6001863041.mp4" TargetMode="External"/><Relationship Id="rId3528" Type="http://schemas.openxmlformats.org/officeDocument/2006/relationships/hyperlink" Target="https://www.dripshop.live/products/H2sb_ZGeFSUDXLtmEu9EY" TargetMode="External"/><Relationship Id="rId4859" Type="http://schemas.openxmlformats.org/officeDocument/2006/relationships/hyperlink" Target="https://cdn.dripshop.live/dripnfts/slabs/6001863041_front_v2.png" TargetMode="External"/><Relationship Id="rId3527" Type="http://schemas.openxmlformats.org/officeDocument/2006/relationships/hyperlink" Target="https://cdn.dripshop.live/dripnfts/slabs/102415467.jpg" TargetMode="External"/><Relationship Id="rId4858" Type="http://schemas.openxmlformats.org/officeDocument/2006/relationships/hyperlink" Target="https://www.dripshop.live/products/-IoYMtiMPCx9f16K8WZh8" TargetMode="External"/><Relationship Id="rId3529" Type="http://schemas.openxmlformats.org/officeDocument/2006/relationships/hyperlink" Target="https://cdn.dripshop.live/dripnfts/slabs/102415467_front_v2.png" TargetMode="External"/><Relationship Id="rId3520" Type="http://schemas.openxmlformats.org/officeDocument/2006/relationships/hyperlink" Target="https://cdn.dripshop.live/dripnfts/slabs/109061821_front_v1.jpg" TargetMode="External"/><Relationship Id="rId4851" Type="http://schemas.openxmlformats.org/officeDocument/2006/relationships/hyperlink" Target="https://cdn.dripshop.live/dripnfts/slabs/6015384020.mp4" TargetMode="External"/><Relationship Id="rId4850" Type="http://schemas.openxmlformats.org/officeDocument/2006/relationships/hyperlink" Target="https://cdn.dripshop.live/dripnfts/slabs/6016947176_front_v1.jpg" TargetMode="External"/><Relationship Id="rId3522" Type="http://schemas.openxmlformats.org/officeDocument/2006/relationships/hyperlink" Target="https://cdn.dripshop.live/dripnfts/slabs/109343555.jpg" TargetMode="External"/><Relationship Id="rId4853" Type="http://schemas.openxmlformats.org/officeDocument/2006/relationships/hyperlink" Target="https://www.dripshop.live/products/U4y3nOxBX8isCGNNV3Soe" TargetMode="External"/><Relationship Id="rId3521" Type="http://schemas.openxmlformats.org/officeDocument/2006/relationships/hyperlink" Target="https://cdn.dripshop.live/dripnfts/slabs/109343555.mp4" TargetMode="External"/><Relationship Id="rId4852" Type="http://schemas.openxmlformats.org/officeDocument/2006/relationships/hyperlink" Target="https://cdn.dripshop.live/dripnfts/slabs/6015384020.jpg" TargetMode="External"/><Relationship Id="rId4800" Type="http://schemas.openxmlformats.org/officeDocument/2006/relationships/hyperlink" Target="https://cdn.dripshop.live/dripnfts/slabs/6001321297_front_v1.jpg" TargetMode="External"/><Relationship Id="rId4802" Type="http://schemas.openxmlformats.org/officeDocument/2006/relationships/hyperlink" Target="https://cdn.dripshop.live/dripnfts/slabs/6029039167.jpg" TargetMode="External"/><Relationship Id="rId4801" Type="http://schemas.openxmlformats.org/officeDocument/2006/relationships/hyperlink" Target="https://cdn.dripshop.live/dripnfts/slabs/6029039167.mp4" TargetMode="External"/><Relationship Id="rId4804" Type="http://schemas.openxmlformats.org/officeDocument/2006/relationships/hyperlink" Target="https://cdn.dripshop.live/dripnfts/slabs/6029039167_front_v2.png" TargetMode="External"/><Relationship Id="rId4803" Type="http://schemas.openxmlformats.org/officeDocument/2006/relationships/hyperlink" Target="https://www.dripshop.live/products/gRyd3rjDPzpbIMfE3nhmA" TargetMode="External"/><Relationship Id="rId4806" Type="http://schemas.openxmlformats.org/officeDocument/2006/relationships/hyperlink" Target="https://cdn.dripshop.live/dripnfts/slabs/1401009707018.mp4" TargetMode="External"/><Relationship Id="rId4805" Type="http://schemas.openxmlformats.org/officeDocument/2006/relationships/hyperlink" Target="https://cdn.dripshop.live/dripnfts/slabs/6029039167_front_v1.jpg" TargetMode="External"/><Relationship Id="rId4808" Type="http://schemas.openxmlformats.org/officeDocument/2006/relationships/hyperlink" Target="https://www.dripshop.live/products/54HHu5G1I5hefRLgLzGxJ" TargetMode="External"/><Relationship Id="rId4807" Type="http://schemas.openxmlformats.org/officeDocument/2006/relationships/hyperlink" Target="https://cdn.dripshop.live/dripnfts/slabs/1401009707018.jpg" TargetMode="External"/><Relationship Id="rId4809" Type="http://schemas.openxmlformats.org/officeDocument/2006/relationships/hyperlink" Target="https://cdn.dripshop.live/dripnfts/slabs/1401009707018_front_v2.png" TargetMode="External"/><Relationship Id="rId7081" Type="http://schemas.openxmlformats.org/officeDocument/2006/relationships/hyperlink" Target="https://cdn.dripshop.live/dripnfts/slabs/6035585085.mp4" TargetMode="External"/><Relationship Id="rId7080" Type="http://schemas.openxmlformats.org/officeDocument/2006/relationships/hyperlink" Target="https://cdn.dripshop.live/dripnfts/slabs/6035585080_front_v1.jpg" TargetMode="External"/><Relationship Id="rId7074" Type="http://schemas.openxmlformats.org/officeDocument/2006/relationships/hyperlink" Target="https://cdn.dripshop.live/dripnfts/slabs/6035585071_front_v2.png" TargetMode="External"/><Relationship Id="rId7073" Type="http://schemas.openxmlformats.org/officeDocument/2006/relationships/hyperlink" Target="https://www.dripshop.live/products/-3lwyciN0tPlYbRvruMRT" TargetMode="External"/><Relationship Id="rId7072" Type="http://schemas.openxmlformats.org/officeDocument/2006/relationships/hyperlink" Target="https://cdn.dripshop.live/dripnfts/slabs/6035585071.jpg" TargetMode="External"/><Relationship Id="rId7071" Type="http://schemas.openxmlformats.org/officeDocument/2006/relationships/hyperlink" Target="https://cdn.dripshop.live/dripnfts/slabs/6035585071.mp4" TargetMode="External"/><Relationship Id="rId7078" Type="http://schemas.openxmlformats.org/officeDocument/2006/relationships/hyperlink" Target="https://www.dripshop.live/products/EIyVCt5e4QLu2TjvNCpiC" TargetMode="External"/><Relationship Id="rId7077" Type="http://schemas.openxmlformats.org/officeDocument/2006/relationships/hyperlink" Target="https://cdn.dripshop.live/dripnfts/slabs/6035585080.jpg" TargetMode="External"/><Relationship Id="rId7076" Type="http://schemas.openxmlformats.org/officeDocument/2006/relationships/hyperlink" Target="https://cdn.dripshop.live/dripnfts/slabs/6035585080.mp4" TargetMode="External"/><Relationship Id="rId7075" Type="http://schemas.openxmlformats.org/officeDocument/2006/relationships/hyperlink" Target="https://cdn.dripshop.live/dripnfts/slabs/6035585071_front_v1.jpg" TargetMode="External"/><Relationship Id="rId7079" Type="http://schemas.openxmlformats.org/officeDocument/2006/relationships/hyperlink" Target="https://cdn.dripshop.live/dripnfts/slabs/6035585080_front_v2.png" TargetMode="External"/><Relationship Id="rId7070" Type="http://schemas.openxmlformats.org/officeDocument/2006/relationships/hyperlink" Target="https://cdn.dripshop.live/dripnfts/slabs/6035585060_front_v1.jpg" TargetMode="External"/><Relationship Id="rId7063" Type="http://schemas.openxmlformats.org/officeDocument/2006/relationships/hyperlink" Target="https://www.dripshop.live/products/C5Q3BGsqX_frDLrfh17Oe" TargetMode="External"/><Relationship Id="rId8394" Type="http://schemas.openxmlformats.org/officeDocument/2006/relationships/hyperlink" Target="https://cdn.dripshop.live/dripnfts/slabs/6035588132_front_v2.png" TargetMode="External"/><Relationship Id="rId7062" Type="http://schemas.openxmlformats.org/officeDocument/2006/relationships/hyperlink" Target="https://cdn.dripshop.live/dripnfts/slabs/6035585056.jpg" TargetMode="External"/><Relationship Id="rId8393" Type="http://schemas.openxmlformats.org/officeDocument/2006/relationships/hyperlink" Target="https://www.dripshop.live/products/X2abIuB7h7ud_yN1nDd6S" TargetMode="External"/><Relationship Id="rId7061" Type="http://schemas.openxmlformats.org/officeDocument/2006/relationships/hyperlink" Target="https://cdn.dripshop.live/dripnfts/slabs/6035585056.mp4" TargetMode="External"/><Relationship Id="rId8392" Type="http://schemas.openxmlformats.org/officeDocument/2006/relationships/hyperlink" Target="https://cdn.dripshop.live/dripnfts/slabs/6035588132.jpg" TargetMode="External"/><Relationship Id="rId7060" Type="http://schemas.openxmlformats.org/officeDocument/2006/relationships/hyperlink" Target="https://cdn.dripshop.live/dripnfts/slabs/6035585051_front_v1.jpg" TargetMode="External"/><Relationship Id="rId8391" Type="http://schemas.openxmlformats.org/officeDocument/2006/relationships/hyperlink" Target="https://cdn.dripshop.live/dripnfts/slabs/6035588132.mp4" TargetMode="External"/><Relationship Id="rId7067" Type="http://schemas.openxmlformats.org/officeDocument/2006/relationships/hyperlink" Target="https://cdn.dripshop.live/dripnfts/slabs/6035585060.jpg" TargetMode="External"/><Relationship Id="rId8398" Type="http://schemas.openxmlformats.org/officeDocument/2006/relationships/hyperlink" Target="https://www.dripshop.live/products/aX0qKmO8v8t_x-L1evOB1" TargetMode="External"/><Relationship Id="rId7066" Type="http://schemas.openxmlformats.org/officeDocument/2006/relationships/hyperlink" Target="https://cdn.dripshop.live/dripnfts/slabs/6035585060.mp4" TargetMode="External"/><Relationship Id="rId8397" Type="http://schemas.openxmlformats.org/officeDocument/2006/relationships/hyperlink" Target="https://cdn.dripshop.live/dripnfts/slabs/6035588133.jpg" TargetMode="External"/><Relationship Id="rId7065" Type="http://schemas.openxmlformats.org/officeDocument/2006/relationships/hyperlink" Target="https://cdn.dripshop.live/dripnfts/slabs/6035585056_front_v1.jpg" TargetMode="External"/><Relationship Id="rId8396" Type="http://schemas.openxmlformats.org/officeDocument/2006/relationships/hyperlink" Target="https://cdn.dripshop.live/dripnfts/slabs/6035588133.mp4" TargetMode="External"/><Relationship Id="rId7064" Type="http://schemas.openxmlformats.org/officeDocument/2006/relationships/hyperlink" Target="https://cdn.dripshop.live/dripnfts/slabs/6035585056_front_v2.png" TargetMode="External"/><Relationship Id="rId8395" Type="http://schemas.openxmlformats.org/officeDocument/2006/relationships/hyperlink" Target="https://cdn.dripshop.live/dripnfts/slabs/6035588132_front_v1.jpg" TargetMode="External"/><Relationship Id="rId7069" Type="http://schemas.openxmlformats.org/officeDocument/2006/relationships/hyperlink" Target="https://cdn.dripshop.live/dripnfts/slabs/6035585060_front_v2.png" TargetMode="External"/><Relationship Id="rId7068" Type="http://schemas.openxmlformats.org/officeDocument/2006/relationships/hyperlink" Target="https://www.dripshop.live/products/ZctYVgFOAMKiupgF8An_-" TargetMode="External"/><Relationship Id="rId8399" Type="http://schemas.openxmlformats.org/officeDocument/2006/relationships/hyperlink" Target="https://cdn.dripshop.live/dripnfts/slabs/6035588133_front_v2.png" TargetMode="External"/><Relationship Id="rId4822" Type="http://schemas.openxmlformats.org/officeDocument/2006/relationships/hyperlink" Target="https://cdn.dripshop.live/dripnfts/slabs/1401015214222.jpg" TargetMode="External"/><Relationship Id="rId4821" Type="http://schemas.openxmlformats.org/officeDocument/2006/relationships/hyperlink" Target="https://cdn.dripshop.live/dripnfts/slabs/1401015214222.mp4" TargetMode="External"/><Relationship Id="rId4824" Type="http://schemas.openxmlformats.org/officeDocument/2006/relationships/hyperlink" Target="https://cdn.dripshop.live/dripnfts/slabs/1401015214222_front_v2.png" TargetMode="External"/><Relationship Id="rId4823" Type="http://schemas.openxmlformats.org/officeDocument/2006/relationships/hyperlink" Target="https://www.dripshop.live/products/dRxu4O_iJ9bllEYAadRM3" TargetMode="External"/><Relationship Id="rId4826" Type="http://schemas.openxmlformats.org/officeDocument/2006/relationships/hyperlink" Target="https://cdn.dripshop.live/dripnfts/slabs/1401014916065.mp4" TargetMode="External"/><Relationship Id="rId4825" Type="http://schemas.openxmlformats.org/officeDocument/2006/relationships/hyperlink" Target="https://cdn.dripshop.live/dripnfts/slabs/1401015214222_front_v1.jpg" TargetMode="External"/><Relationship Id="rId4828" Type="http://schemas.openxmlformats.org/officeDocument/2006/relationships/hyperlink" Target="https://www.dripshop.live/products/UCMFFxxENb1hbHJFHfEVj" TargetMode="External"/><Relationship Id="rId4827" Type="http://schemas.openxmlformats.org/officeDocument/2006/relationships/hyperlink" Target="https://cdn.dripshop.live/dripnfts/slabs/1401014916065.jpg" TargetMode="External"/><Relationship Id="rId4829" Type="http://schemas.openxmlformats.org/officeDocument/2006/relationships/hyperlink" Target="https://cdn.dripshop.live/dripnfts/slabs/1401014916065_front_v2.png" TargetMode="External"/><Relationship Id="rId7096" Type="http://schemas.openxmlformats.org/officeDocument/2006/relationships/hyperlink" Target="https://cdn.dripshop.live/dripnfts/slabs/6035585094.mp4" TargetMode="External"/><Relationship Id="rId7095" Type="http://schemas.openxmlformats.org/officeDocument/2006/relationships/hyperlink" Target="https://cdn.dripshop.live/dripnfts/slabs/6035585092_front_v1.jpg" TargetMode="External"/><Relationship Id="rId7094" Type="http://schemas.openxmlformats.org/officeDocument/2006/relationships/hyperlink" Target="https://cdn.dripshop.live/dripnfts/slabs/6035585092_front_v2.png" TargetMode="External"/><Relationship Id="rId7093" Type="http://schemas.openxmlformats.org/officeDocument/2006/relationships/hyperlink" Target="https://www.dripshop.live/products/J9lqz0fngADYSNaJh0LJs" TargetMode="External"/><Relationship Id="rId7099" Type="http://schemas.openxmlformats.org/officeDocument/2006/relationships/hyperlink" Target="https://cdn.dripshop.live/dripnfts/slabs/6035585094_front_v2.png" TargetMode="External"/><Relationship Id="rId7098" Type="http://schemas.openxmlformats.org/officeDocument/2006/relationships/hyperlink" Target="https://www.dripshop.live/products/36UJJDSj9xrdvMjHoa-gc" TargetMode="External"/><Relationship Id="rId7097" Type="http://schemas.openxmlformats.org/officeDocument/2006/relationships/hyperlink" Target="https://cdn.dripshop.live/dripnfts/slabs/6035585094.jpg" TargetMode="External"/><Relationship Id="rId4820" Type="http://schemas.openxmlformats.org/officeDocument/2006/relationships/hyperlink" Target="https://cdn.dripshop.live/dripnfts/slabs/6015584013_front_v1.jpg" TargetMode="External"/><Relationship Id="rId4811" Type="http://schemas.openxmlformats.org/officeDocument/2006/relationships/hyperlink" Target="https://cdn.dripshop.live/dripnfts/slabs/6022704132.mp4" TargetMode="External"/><Relationship Id="rId4810" Type="http://schemas.openxmlformats.org/officeDocument/2006/relationships/hyperlink" Target="https://cdn.dripshop.live/dripnfts/slabs/1401009707018_front_v1.jpg" TargetMode="External"/><Relationship Id="rId4813" Type="http://schemas.openxmlformats.org/officeDocument/2006/relationships/hyperlink" Target="https://www.dripshop.live/products/d4XNuIOL4D2lGKvGiRnfh" TargetMode="External"/><Relationship Id="rId4812" Type="http://schemas.openxmlformats.org/officeDocument/2006/relationships/hyperlink" Target="https://cdn.dripshop.live/dripnfts/slabs/6022704132.jpg" TargetMode="External"/><Relationship Id="rId4815" Type="http://schemas.openxmlformats.org/officeDocument/2006/relationships/hyperlink" Target="https://cdn.dripshop.live/dripnfts/slabs/6022704132_front_v1.jpg" TargetMode="External"/><Relationship Id="rId4814" Type="http://schemas.openxmlformats.org/officeDocument/2006/relationships/hyperlink" Target="https://cdn.dripshop.live/dripnfts/slabs/6022704132_front_v2.png" TargetMode="External"/><Relationship Id="rId4817" Type="http://schemas.openxmlformats.org/officeDocument/2006/relationships/hyperlink" Target="https://cdn.dripshop.live/dripnfts/slabs/6015584013.jpg" TargetMode="External"/><Relationship Id="rId4816" Type="http://schemas.openxmlformats.org/officeDocument/2006/relationships/hyperlink" Target="https://cdn.dripshop.live/dripnfts/slabs/6015584013.mp4" TargetMode="External"/><Relationship Id="rId4819" Type="http://schemas.openxmlformats.org/officeDocument/2006/relationships/hyperlink" Target="https://cdn.dripshop.live/dripnfts/slabs/6015584013_front_v2.png" TargetMode="External"/><Relationship Id="rId4818" Type="http://schemas.openxmlformats.org/officeDocument/2006/relationships/hyperlink" Target="https://www.dripshop.live/products/8rirIEidBFrrK2oVrXP1I" TargetMode="External"/><Relationship Id="rId7092" Type="http://schemas.openxmlformats.org/officeDocument/2006/relationships/hyperlink" Target="https://cdn.dripshop.live/dripnfts/slabs/6035585092.jpg" TargetMode="External"/><Relationship Id="rId7091" Type="http://schemas.openxmlformats.org/officeDocument/2006/relationships/hyperlink" Target="https://cdn.dripshop.live/dripnfts/slabs/6035585092.mp4" TargetMode="External"/><Relationship Id="rId7090" Type="http://schemas.openxmlformats.org/officeDocument/2006/relationships/hyperlink" Target="https://cdn.dripshop.live/dripnfts/slabs/6035585087_front_v1.jpg" TargetMode="External"/><Relationship Id="rId7085" Type="http://schemas.openxmlformats.org/officeDocument/2006/relationships/hyperlink" Target="https://cdn.dripshop.live/dripnfts/slabs/6035585085_front_v1.jpg" TargetMode="External"/><Relationship Id="rId7084" Type="http://schemas.openxmlformats.org/officeDocument/2006/relationships/hyperlink" Target="https://cdn.dripshop.live/dripnfts/slabs/6035585085_front_v2.png" TargetMode="External"/><Relationship Id="rId7083" Type="http://schemas.openxmlformats.org/officeDocument/2006/relationships/hyperlink" Target="https://www.dripshop.live/products/HrRQXi40ko3aHVPsGDzO6" TargetMode="External"/><Relationship Id="rId7082" Type="http://schemas.openxmlformats.org/officeDocument/2006/relationships/hyperlink" Target="https://cdn.dripshop.live/dripnfts/slabs/6035585085.jpg" TargetMode="External"/><Relationship Id="rId7089" Type="http://schemas.openxmlformats.org/officeDocument/2006/relationships/hyperlink" Target="https://cdn.dripshop.live/dripnfts/slabs/6035585087_front_v2.png" TargetMode="External"/><Relationship Id="rId7088" Type="http://schemas.openxmlformats.org/officeDocument/2006/relationships/hyperlink" Target="https://www.dripshop.live/products/T0maW4MyNMqmdiampfXoF" TargetMode="External"/><Relationship Id="rId7087" Type="http://schemas.openxmlformats.org/officeDocument/2006/relationships/hyperlink" Target="https://cdn.dripshop.live/dripnfts/slabs/6035585087.jpg" TargetMode="External"/><Relationship Id="rId7086" Type="http://schemas.openxmlformats.org/officeDocument/2006/relationships/hyperlink" Target="https://cdn.dripshop.live/dripnfts/slabs/6035585087.mp4" TargetMode="External"/><Relationship Id="rId2269" Type="http://schemas.openxmlformats.org/officeDocument/2006/relationships/hyperlink" Target="https://cdn.dripshop.live/dripnfts/slabs/101158046_front_v2.png" TargetMode="External"/><Relationship Id="rId3591" Type="http://schemas.openxmlformats.org/officeDocument/2006/relationships/hyperlink" Target="https://cdn.dripshop.live/dripnfts/slabs/103347636.mp4" TargetMode="External"/><Relationship Id="rId2260" Type="http://schemas.openxmlformats.org/officeDocument/2006/relationships/hyperlink" Target="https://cdn.dripshop.live/dripnfts/slabs/101158044_front_v1.jpg" TargetMode="External"/><Relationship Id="rId3590" Type="http://schemas.openxmlformats.org/officeDocument/2006/relationships/hyperlink" Target="https://cdn.dripshop.live/dripnfts/slabs/76747693_front_v1.jpg" TargetMode="External"/><Relationship Id="rId2261" Type="http://schemas.openxmlformats.org/officeDocument/2006/relationships/hyperlink" Target="https://cdn.dripshop.live/dripnfts/slabs/101158045.mp4" TargetMode="External"/><Relationship Id="rId3593" Type="http://schemas.openxmlformats.org/officeDocument/2006/relationships/hyperlink" Target="https://www.dripshop.live/products/a0ZHa-Ug3fZvMLT3XVhQC" TargetMode="External"/><Relationship Id="rId2262" Type="http://schemas.openxmlformats.org/officeDocument/2006/relationships/hyperlink" Target="https://cdn.dripshop.live/dripnfts/slabs/101158045.jpg" TargetMode="External"/><Relationship Id="rId3592" Type="http://schemas.openxmlformats.org/officeDocument/2006/relationships/hyperlink" Target="https://cdn.dripshop.live/dripnfts/slabs/103347636.jpg" TargetMode="External"/><Relationship Id="rId2263" Type="http://schemas.openxmlformats.org/officeDocument/2006/relationships/hyperlink" Target="https://www.dripshop.live/products/l9knG4OLVwL1DUQZgXm8_" TargetMode="External"/><Relationship Id="rId3595" Type="http://schemas.openxmlformats.org/officeDocument/2006/relationships/hyperlink" Target="https://cdn.dripshop.live/dripnfts/slabs/103347636_front_v1.jpg" TargetMode="External"/><Relationship Id="rId2264" Type="http://schemas.openxmlformats.org/officeDocument/2006/relationships/hyperlink" Target="https://cdn.dripshop.live/dripnfts/slabs/101158045_front_v2.png" TargetMode="External"/><Relationship Id="rId3594" Type="http://schemas.openxmlformats.org/officeDocument/2006/relationships/hyperlink" Target="https://cdn.dripshop.live/dripnfts/slabs/103347636_front_v2.png" TargetMode="External"/><Relationship Id="rId2265" Type="http://schemas.openxmlformats.org/officeDocument/2006/relationships/hyperlink" Target="https://cdn.dripshop.live/dripnfts/slabs/101158045_front_v1.jpg" TargetMode="External"/><Relationship Id="rId3597" Type="http://schemas.openxmlformats.org/officeDocument/2006/relationships/hyperlink" Target="https://cdn.dripshop.live/dripnfts/slabs/78039146.jpg" TargetMode="External"/><Relationship Id="rId2266" Type="http://schemas.openxmlformats.org/officeDocument/2006/relationships/hyperlink" Target="https://cdn.dripshop.live/dripnfts/slabs/101158046.mp4" TargetMode="External"/><Relationship Id="rId3596" Type="http://schemas.openxmlformats.org/officeDocument/2006/relationships/hyperlink" Target="https://cdn.dripshop.live/dripnfts/slabs/78039146.mp4" TargetMode="External"/><Relationship Id="rId2267" Type="http://schemas.openxmlformats.org/officeDocument/2006/relationships/hyperlink" Target="https://cdn.dripshop.live/dripnfts/slabs/101158046.jpg" TargetMode="External"/><Relationship Id="rId3599" Type="http://schemas.openxmlformats.org/officeDocument/2006/relationships/hyperlink" Target="https://cdn.dripshop.live/dripnfts/slabs/78039146_front_v2.png" TargetMode="External"/><Relationship Id="rId2268" Type="http://schemas.openxmlformats.org/officeDocument/2006/relationships/hyperlink" Target="https://www.dripshop.live/products/NI-owNwzeb5SG0QbSK4Ev" TargetMode="External"/><Relationship Id="rId3598" Type="http://schemas.openxmlformats.org/officeDocument/2006/relationships/hyperlink" Target="https://www.dripshop.live/products/t1ABGlLvkUJggXo6lrTNP" TargetMode="External"/><Relationship Id="rId2258" Type="http://schemas.openxmlformats.org/officeDocument/2006/relationships/hyperlink" Target="https://www.dripshop.live/products/lGj1suDs0EbpmEVP77pZm" TargetMode="External"/><Relationship Id="rId2259" Type="http://schemas.openxmlformats.org/officeDocument/2006/relationships/hyperlink" Target="https://cdn.dripshop.live/dripnfts/slabs/101158044_front_v2.png" TargetMode="External"/><Relationship Id="rId3589" Type="http://schemas.openxmlformats.org/officeDocument/2006/relationships/hyperlink" Target="https://cdn.dripshop.live/dripnfts/slabs/76747693_front_v2.png" TargetMode="External"/><Relationship Id="rId3580" Type="http://schemas.openxmlformats.org/officeDocument/2006/relationships/hyperlink" Target="https://cdn.dripshop.live/dripnfts/slabs/101062703_front_v1.jpg" TargetMode="External"/><Relationship Id="rId2250" Type="http://schemas.openxmlformats.org/officeDocument/2006/relationships/hyperlink" Target="https://cdn.dripshop.live/dripnfts/slabs/101158040_front_v1.jpg" TargetMode="External"/><Relationship Id="rId3582" Type="http://schemas.openxmlformats.org/officeDocument/2006/relationships/hyperlink" Target="https://cdn.dripshop.live/dripnfts/slabs/71306594.jpg" TargetMode="External"/><Relationship Id="rId2251" Type="http://schemas.openxmlformats.org/officeDocument/2006/relationships/hyperlink" Target="https://cdn.dripshop.live/dripnfts/slabs/101158041.mp4" TargetMode="External"/><Relationship Id="rId3581" Type="http://schemas.openxmlformats.org/officeDocument/2006/relationships/hyperlink" Target="https://cdn.dripshop.live/dripnfts/slabs/71306594.mp4" TargetMode="External"/><Relationship Id="rId2252" Type="http://schemas.openxmlformats.org/officeDocument/2006/relationships/hyperlink" Target="https://cdn.dripshop.live/dripnfts/slabs/101158041.jpg" TargetMode="External"/><Relationship Id="rId3584" Type="http://schemas.openxmlformats.org/officeDocument/2006/relationships/hyperlink" Target="https://cdn.dripshop.live/dripnfts/slabs/71306594_front_v2.png" TargetMode="External"/><Relationship Id="rId2253" Type="http://schemas.openxmlformats.org/officeDocument/2006/relationships/hyperlink" Target="https://www.dripshop.live/products/GcbXw_ESNQNlc-28eioP5" TargetMode="External"/><Relationship Id="rId3583" Type="http://schemas.openxmlformats.org/officeDocument/2006/relationships/hyperlink" Target="https://www.dripshop.live/products/LmU6xTl5jYS57wKDgFX7Z" TargetMode="External"/><Relationship Id="rId2254" Type="http://schemas.openxmlformats.org/officeDocument/2006/relationships/hyperlink" Target="https://cdn.dripshop.live/dripnfts/slabs/101158041_front_v2.png" TargetMode="External"/><Relationship Id="rId3586" Type="http://schemas.openxmlformats.org/officeDocument/2006/relationships/hyperlink" Target="https://cdn.dripshop.live/dripnfts/slabs/76747693.mp4" TargetMode="External"/><Relationship Id="rId2255" Type="http://schemas.openxmlformats.org/officeDocument/2006/relationships/hyperlink" Target="https://cdn.dripshop.live/dripnfts/slabs/101158041_front_v1.jpg" TargetMode="External"/><Relationship Id="rId3585" Type="http://schemas.openxmlformats.org/officeDocument/2006/relationships/hyperlink" Target="https://cdn.dripshop.live/dripnfts/slabs/71306594_front_v1.jpg" TargetMode="External"/><Relationship Id="rId2256" Type="http://schemas.openxmlformats.org/officeDocument/2006/relationships/hyperlink" Target="https://cdn.dripshop.live/dripnfts/slabs/101158044.mp4" TargetMode="External"/><Relationship Id="rId3588" Type="http://schemas.openxmlformats.org/officeDocument/2006/relationships/hyperlink" Target="https://www.dripshop.live/products/1akn7hpYlb3bqPx4J90IX" TargetMode="External"/><Relationship Id="rId2257" Type="http://schemas.openxmlformats.org/officeDocument/2006/relationships/hyperlink" Target="https://cdn.dripshop.live/dripnfts/slabs/101158044.jpg" TargetMode="External"/><Relationship Id="rId3587" Type="http://schemas.openxmlformats.org/officeDocument/2006/relationships/hyperlink" Target="https://cdn.dripshop.live/dripnfts/slabs/76747693.jpg" TargetMode="External"/><Relationship Id="rId2280" Type="http://schemas.openxmlformats.org/officeDocument/2006/relationships/hyperlink" Target="https://cdn.dripshop.live/dripnfts/slabs/104810919_front_v1.jpg" TargetMode="External"/><Relationship Id="rId2281" Type="http://schemas.openxmlformats.org/officeDocument/2006/relationships/hyperlink" Target="https://cdn.dripshop.live/dripnfts/slabs/105029238.mp4" TargetMode="External"/><Relationship Id="rId2282" Type="http://schemas.openxmlformats.org/officeDocument/2006/relationships/hyperlink" Target="https://cdn.dripshop.live/dripnfts/slabs/105029238.jpg" TargetMode="External"/><Relationship Id="rId2283" Type="http://schemas.openxmlformats.org/officeDocument/2006/relationships/hyperlink" Target="https://www.dripshop.live/products/JA4-3LPR225YthQ04UK5u" TargetMode="External"/><Relationship Id="rId2284" Type="http://schemas.openxmlformats.org/officeDocument/2006/relationships/hyperlink" Target="https://cdn.dripshop.live/dripnfts/slabs/105029238_front_v2.png" TargetMode="External"/><Relationship Id="rId2285" Type="http://schemas.openxmlformats.org/officeDocument/2006/relationships/hyperlink" Target="https://cdn.dripshop.live/dripnfts/slabs/105029238_front_v1.jpg" TargetMode="External"/><Relationship Id="rId2286" Type="http://schemas.openxmlformats.org/officeDocument/2006/relationships/hyperlink" Target="https://cdn.dripshop.live/dripnfts/slabs/106625419.mp4" TargetMode="External"/><Relationship Id="rId2287" Type="http://schemas.openxmlformats.org/officeDocument/2006/relationships/hyperlink" Target="https://cdn.dripshop.live/dripnfts/slabs/106625419.jpg" TargetMode="External"/><Relationship Id="rId2288" Type="http://schemas.openxmlformats.org/officeDocument/2006/relationships/hyperlink" Target="https://www.dripshop.live/products/37AtpK3QWMAD1TYvn_Z0R" TargetMode="External"/><Relationship Id="rId2289" Type="http://schemas.openxmlformats.org/officeDocument/2006/relationships/hyperlink" Target="https://cdn.dripshop.live/dripnfts/slabs/106625419_front_v2.png" TargetMode="External"/><Relationship Id="rId2270" Type="http://schemas.openxmlformats.org/officeDocument/2006/relationships/hyperlink" Target="https://cdn.dripshop.live/dripnfts/slabs/101158046_front_v1.jpg" TargetMode="External"/><Relationship Id="rId2271" Type="http://schemas.openxmlformats.org/officeDocument/2006/relationships/hyperlink" Target="https://cdn.dripshop.live/dripnfts/slabs/103434795.mp4" TargetMode="External"/><Relationship Id="rId2272" Type="http://schemas.openxmlformats.org/officeDocument/2006/relationships/hyperlink" Target="https://cdn.dripshop.live/dripnfts/slabs/103434795.jpg" TargetMode="External"/><Relationship Id="rId2273" Type="http://schemas.openxmlformats.org/officeDocument/2006/relationships/hyperlink" Target="https://www.dripshop.live/products/rDTdKtRqM34jOFHMKRMw9" TargetMode="External"/><Relationship Id="rId2274" Type="http://schemas.openxmlformats.org/officeDocument/2006/relationships/hyperlink" Target="https://cdn.dripshop.live/dripnfts/slabs/103434795_front_v2.png" TargetMode="External"/><Relationship Id="rId2275" Type="http://schemas.openxmlformats.org/officeDocument/2006/relationships/hyperlink" Target="https://cdn.dripshop.live/dripnfts/slabs/103434795_front_v1.jpg" TargetMode="External"/><Relationship Id="rId2276" Type="http://schemas.openxmlformats.org/officeDocument/2006/relationships/hyperlink" Target="https://cdn.dripshop.live/dripnfts/slabs/104810919.mp4" TargetMode="External"/><Relationship Id="rId2277" Type="http://schemas.openxmlformats.org/officeDocument/2006/relationships/hyperlink" Target="https://cdn.dripshop.live/dripnfts/slabs/104810919.jpg" TargetMode="External"/><Relationship Id="rId2278" Type="http://schemas.openxmlformats.org/officeDocument/2006/relationships/hyperlink" Target="https://www.dripshop.live/products/DTBOH9w7zNMh6VBI5qr1s" TargetMode="External"/><Relationship Id="rId2279" Type="http://schemas.openxmlformats.org/officeDocument/2006/relationships/hyperlink" Target="https://cdn.dripshop.live/dripnfts/slabs/104810919_front_v2.png" TargetMode="External"/><Relationship Id="rId2225" Type="http://schemas.openxmlformats.org/officeDocument/2006/relationships/hyperlink" Target="https://cdn.dripshop.live/dripnfts/slabs/99650091_front_v1.jpg" TargetMode="External"/><Relationship Id="rId3557" Type="http://schemas.openxmlformats.org/officeDocument/2006/relationships/hyperlink" Target="https://cdn.dripshop.live/dripnfts/slabs/101062661.jpg" TargetMode="External"/><Relationship Id="rId4888" Type="http://schemas.openxmlformats.org/officeDocument/2006/relationships/hyperlink" Target="https://www.dripshop.live/products/UKUGiauqOjdEz3cKIqH7Q" TargetMode="External"/><Relationship Id="rId2226" Type="http://schemas.openxmlformats.org/officeDocument/2006/relationships/hyperlink" Target="https://cdn.dripshop.live/dripnfts/slabs/100211955.mp4" TargetMode="External"/><Relationship Id="rId3556" Type="http://schemas.openxmlformats.org/officeDocument/2006/relationships/hyperlink" Target="https://cdn.dripshop.live/dripnfts/slabs/101062661.mp4" TargetMode="External"/><Relationship Id="rId4887" Type="http://schemas.openxmlformats.org/officeDocument/2006/relationships/hyperlink" Target="https://cdn.dripshop.live/dripnfts/slabs/6025994173.jpg" TargetMode="External"/><Relationship Id="rId2227" Type="http://schemas.openxmlformats.org/officeDocument/2006/relationships/hyperlink" Target="https://cdn.dripshop.live/dripnfts/slabs/100211955.jpg" TargetMode="External"/><Relationship Id="rId3559" Type="http://schemas.openxmlformats.org/officeDocument/2006/relationships/hyperlink" Target="https://cdn.dripshop.live/dripnfts/slabs/101062661_front_v2.png" TargetMode="External"/><Relationship Id="rId2228" Type="http://schemas.openxmlformats.org/officeDocument/2006/relationships/hyperlink" Target="https://www.dripshop.live/products/6TjpP8H9iJ-736-OdEU4w" TargetMode="External"/><Relationship Id="rId3558" Type="http://schemas.openxmlformats.org/officeDocument/2006/relationships/hyperlink" Target="https://www.dripshop.live/products/EWMQ1WDAGURs1uCiJ6Onm" TargetMode="External"/><Relationship Id="rId4889" Type="http://schemas.openxmlformats.org/officeDocument/2006/relationships/hyperlink" Target="https://cdn.dripshop.live/dripnfts/slabs/6025994173_front_v2.png" TargetMode="External"/><Relationship Id="rId2229" Type="http://schemas.openxmlformats.org/officeDocument/2006/relationships/hyperlink" Target="https://cdn.dripshop.live/dripnfts/slabs/100211955_front_v2.png" TargetMode="External"/><Relationship Id="rId4880" Type="http://schemas.openxmlformats.org/officeDocument/2006/relationships/hyperlink" Target="https://cdn.dripshop.live/dripnfts/slabs/6021597142_front_v1.jpg" TargetMode="External"/><Relationship Id="rId3551" Type="http://schemas.openxmlformats.org/officeDocument/2006/relationships/hyperlink" Target="https://cdn.dripshop.live/dripnfts/slabs/101062664.mp4" TargetMode="External"/><Relationship Id="rId4882" Type="http://schemas.openxmlformats.org/officeDocument/2006/relationships/hyperlink" Target="https://cdn.dripshop.live/dripnfts/slabs/6025926151.jpg" TargetMode="External"/><Relationship Id="rId2220" Type="http://schemas.openxmlformats.org/officeDocument/2006/relationships/hyperlink" Target="https://cdn.dripshop.live/dripnfts/slabs/99621143_front_v1.jpg" TargetMode="External"/><Relationship Id="rId3550" Type="http://schemas.openxmlformats.org/officeDocument/2006/relationships/hyperlink" Target="https://cdn.dripshop.live/dripnfts/slabs/101062671_front_v1.jpg" TargetMode="External"/><Relationship Id="rId4881" Type="http://schemas.openxmlformats.org/officeDocument/2006/relationships/hyperlink" Target="https://cdn.dripshop.live/dripnfts/slabs/6025926151.mp4" TargetMode="External"/><Relationship Id="rId2221" Type="http://schemas.openxmlformats.org/officeDocument/2006/relationships/hyperlink" Target="https://cdn.dripshop.live/dripnfts/slabs/99650091.mp4" TargetMode="External"/><Relationship Id="rId3553" Type="http://schemas.openxmlformats.org/officeDocument/2006/relationships/hyperlink" Target="https://www.dripshop.live/products/UbqMZoP40kXZGo-N1sZYZ" TargetMode="External"/><Relationship Id="rId4884" Type="http://schemas.openxmlformats.org/officeDocument/2006/relationships/hyperlink" Target="https://cdn.dripshop.live/dripnfts/slabs/6025926151_front_v2.png" TargetMode="External"/><Relationship Id="rId2222" Type="http://schemas.openxmlformats.org/officeDocument/2006/relationships/hyperlink" Target="https://cdn.dripshop.live/dripnfts/slabs/99650091.jpg" TargetMode="External"/><Relationship Id="rId3552" Type="http://schemas.openxmlformats.org/officeDocument/2006/relationships/hyperlink" Target="https://cdn.dripshop.live/dripnfts/slabs/101062664.jpg" TargetMode="External"/><Relationship Id="rId4883" Type="http://schemas.openxmlformats.org/officeDocument/2006/relationships/hyperlink" Target="https://www.dripshop.live/products/ub8UigI_ZDXFr83YB2FOs" TargetMode="External"/><Relationship Id="rId2223" Type="http://schemas.openxmlformats.org/officeDocument/2006/relationships/hyperlink" Target="https://www.dripshop.live/products/jcmNISUzvnrdxOLMMvhCa" TargetMode="External"/><Relationship Id="rId3555" Type="http://schemas.openxmlformats.org/officeDocument/2006/relationships/hyperlink" Target="https://cdn.dripshop.live/dripnfts/slabs/101062664_front_v1.jpg" TargetMode="External"/><Relationship Id="rId4886" Type="http://schemas.openxmlformats.org/officeDocument/2006/relationships/hyperlink" Target="https://cdn.dripshop.live/dripnfts/slabs/6025994173.mp4" TargetMode="External"/><Relationship Id="rId2224" Type="http://schemas.openxmlformats.org/officeDocument/2006/relationships/hyperlink" Target="https://cdn.dripshop.live/dripnfts/slabs/99650091_front_v2.png" TargetMode="External"/><Relationship Id="rId3554" Type="http://schemas.openxmlformats.org/officeDocument/2006/relationships/hyperlink" Target="https://cdn.dripshop.live/dripnfts/slabs/101062664_front_v2.png" TargetMode="External"/><Relationship Id="rId4885" Type="http://schemas.openxmlformats.org/officeDocument/2006/relationships/hyperlink" Target="https://cdn.dripshop.live/dripnfts/slabs/6025926151_front_v1.jpg" TargetMode="External"/><Relationship Id="rId2214" Type="http://schemas.openxmlformats.org/officeDocument/2006/relationships/hyperlink" Target="https://cdn.dripshop.live/dripnfts/slabs/98079152_front_v2.png" TargetMode="External"/><Relationship Id="rId3546" Type="http://schemas.openxmlformats.org/officeDocument/2006/relationships/hyperlink" Target="https://cdn.dripshop.live/dripnfts/slabs/101062671.mp4" TargetMode="External"/><Relationship Id="rId4877" Type="http://schemas.openxmlformats.org/officeDocument/2006/relationships/hyperlink" Target="https://cdn.dripshop.live/dripnfts/slabs/6021597142.jpg" TargetMode="External"/><Relationship Id="rId2215" Type="http://schemas.openxmlformats.org/officeDocument/2006/relationships/hyperlink" Target="https://cdn.dripshop.live/dripnfts/slabs/98079152_front_v1.jpg" TargetMode="External"/><Relationship Id="rId3545" Type="http://schemas.openxmlformats.org/officeDocument/2006/relationships/hyperlink" Target="https://cdn.dripshop.live/dripnfts/slabs/101062633_front_v1.jpg" TargetMode="External"/><Relationship Id="rId4876" Type="http://schemas.openxmlformats.org/officeDocument/2006/relationships/hyperlink" Target="https://cdn.dripshop.live/dripnfts/slabs/6021597142.mp4" TargetMode="External"/><Relationship Id="rId2216" Type="http://schemas.openxmlformats.org/officeDocument/2006/relationships/hyperlink" Target="https://cdn.dripshop.live/dripnfts/slabs/99621143.mp4" TargetMode="External"/><Relationship Id="rId3548" Type="http://schemas.openxmlformats.org/officeDocument/2006/relationships/hyperlink" Target="https://www.dripshop.live/products/07hN7zitbTCX9JZbB6gBP" TargetMode="External"/><Relationship Id="rId4879" Type="http://schemas.openxmlformats.org/officeDocument/2006/relationships/hyperlink" Target="https://cdn.dripshop.live/dripnfts/slabs/6021597142_front_v2.png" TargetMode="External"/><Relationship Id="rId2217" Type="http://schemas.openxmlformats.org/officeDocument/2006/relationships/hyperlink" Target="https://cdn.dripshop.live/dripnfts/slabs/99621143.jpg" TargetMode="External"/><Relationship Id="rId3547" Type="http://schemas.openxmlformats.org/officeDocument/2006/relationships/hyperlink" Target="https://cdn.dripshop.live/dripnfts/slabs/101062671.jpg" TargetMode="External"/><Relationship Id="rId4878" Type="http://schemas.openxmlformats.org/officeDocument/2006/relationships/hyperlink" Target="https://www.dripshop.live/products/nz3JkfLqAVlDxNSyU3JYS" TargetMode="External"/><Relationship Id="rId2218" Type="http://schemas.openxmlformats.org/officeDocument/2006/relationships/hyperlink" Target="https://www.dripshop.live/products/AhXfRJ1ro2zNhe5_YzrJr" TargetMode="External"/><Relationship Id="rId2219" Type="http://schemas.openxmlformats.org/officeDocument/2006/relationships/hyperlink" Target="https://cdn.dripshop.live/dripnfts/slabs/99621143_front_v2.png" TargetMode="External"/><Relationship Id="rId3549" Type="http://schemas.openxmlformats.org/officeDocument/2006/relationships/hyperlink" Target="https://cdn.dripshop.live/dripnfts/slabs/101062671_front_v2.png" TargetMode="External"/><Relationship Id="rId3540" Type="http://schemas.openxmlformats.org/officeDocument/2006/relationships/hyperlink" Target="https://cdn.dripshop.live/dripnfts/slabs/74657256_front_v1.jpg" TargetMode="External"/><Relationship Id="rId4871" Type="http://schemas.openxmlformats.org/officeDocument/2006/relationships/hyperlink" Target="https://cdn.dripshop.live/dripnfts/slabs/6009816121.mp4" TargetMode="External"/><Relationship Id="rId4870" Type="http://schemas.openxmlformats.org/officeDocument/2006/relationships/hyperlink" Target="https://cdn.dripshop.live/dripnfts/slabs/4292238007_front_v1.jpg" TargetMode="External"/><Relationship Id="rId2210" Type="http://schemas.openxmlformats.org/officeDocument/2006/relationships/hyperlink" Target="https://cdn.dripshop.live/dripnfts/slabs/97801286_front_v1.jpg" TargetMode="External"/><Relationship Id="rId3542" Type="http://schemas.openxmlformats.org/officeDocument/2006/relationships/hyperlink" Target="https://cdn.dripshop.live/dripnfts/slabs/101062633.jpg" TargetMode="External"/><Relationship Id="rId4873" Type="http://schemas.openxmlformats.org/officeDocument/2006/relationships/hyperlink" Target="https://www.dripshop.live/products/AUuxo4DBjFj--mk8u-FOL" TargetMode="External"/><Relationship Id="rId2211" Type="http://schemas.openxmlformats.org/officeDocument/2006/relationships/hyperlink" Target="https://cdn.dripshop.live/dripnfts/slabs/98079152.mp4" TargetMode="External"/><Relationship Id="rId3541" Type="http://schemas.openxmlformats.org/officeDocument/2006/relationships/hyperlink" Target="https://cdn.dripshop.live/dripnfts/slabs/101062633.mp4" TargetMode="External"/><Relationship Id="rId4872" Type="http://schemas.openxmlformats.org/officeDocument/2006/relationships/hyperlink" Target="https://cdn.dripshop.live/dripnfts/slabs/6009816121.jpg" TargetMode="External"/><Relationship Id="rId2212" Type="http://schemas.openxmlformats.org/officeDocument/2006/relationships/hyperlink" Target="https://cdn.dripshop.live/dripnfts/slabs/98079152.jpg" TargetMode="External"/><Relationship Id="rId3544" Type="http://schemas.openxmlformats.org/officeDocument/2006/relationships/hyperlink" Target="https://cdn.dripshop.live/dripnfts/slabs/101062633_front_v2.png" TargetMode="External"/><Relationship Id="rId4875" Type="http://schemas.openxmlformats.org/officeDocument/2006/relationships/hyperlink" Target="https://cdn.dripshop.live/dripnfts/slabs/6009816121_front_v1.jpg" TargetMode="External"/><Relationship Id="rId2213" Type="http://schemas.openxmlformats.org/officeDocument/2006/relationships/hyperlink" Target="https://www.dripshop.live/products/CUXhpwSPlXyb1H72eLpkX" TargetMode="External"/><Relationship Id="rId3543" Type="http://schemas.openxmlformats.org/officeDocument/2006/relationships/hyperlink" Target="https://www.dripshop.live/products/oDts1brj-cuAP5n5a_zW9" TargetMode="External"/><Relationship Id="rId4874" Type="http://schemas.openxmlformats.org/officeDocument/2006/relationships/hyperlink" Target="https://cdn.dripshop.live/dripnfts/slabs/6009816121_front_v2.png" TargetMode="External"/><Relationship Id="rId2247" Type="http://schemas.openxmlformats.org/officeDocument/2006/relationships/hyperlink" Target="https://cdn.dripshop.live/dripnfts/slabs/101158040.jpg" TargetMode="External"/><Relationship Id="rId3579" Type="http://schemas.openxmlformats.org/officeDocument/2006/relationships/hyperlink" Target="https://cdn.dripshop.live/dripnfts/slabs/101062703_front_v2.png" TargetMode="External"/><Relationship Id="rId2248" Type="http://schemas.openxmlformats.org/officeDocument/2006/relationships/hyperlink" Target="https://www.dripshop.live/products/0eb52pfaFYSVRoqzlryN0" TargetMode="External"/><Relationship Id="rId3578" Type="http://schemas.openxmlformats.org/officeDocument/2006/relationships/hyperlink" Target="https://www.dripshop.live/products/TWKkDQz_vfI6mtB3xGAMb" TargetMode="External"/><Relationship Id="rId2249" Type="http://schemas.openxmlformats.org/officeDocument/2006/relationships/hyperlink" Target="https://cdn.dripshop.live/dripnfts/slabs/101158040_front_v2.png" TargetMode="External"/><Relationship Id="rId3571" Type="http://schemas.openxmlformats.org/officeDocument/2006/relationships/hyperlink" Target="https://cdn.dripshop.live/dripnfts/slabs/103148697.mp4" TargetMode="External"/><Relationship Id="rId2240" Type="http://schemas.openxmlformats.org/officeDocument/2006/relationships/hyperlink" Target="https://cdn.dripshop.live/dripnfts/slabs/100315478_front_v1.jpg" TargetMode="External"/><Relationship Id="rId3570" Type="http://schemas.openxmlformats.org/officeDocument/2006/relationships/hyperlink" Target="https://cdn.dripshop.live/dripnfts/slabs/103347632_front_v1.jpg" TargetMode="External"/><Relationship Id="rId2241" Type="http://schemas.openxmlformats.org/officeDocument/2006/relationships/hyperlink" Target="https://cdn.dripshop.live/dripnfts/slabs/101158011.mp4" TargetMode="External"/><Relationship Id="rId3573" Type="http://schemas.openxmlformats.org/officeDocument/2006/relationships/hyperlink" Target="https://www.dripshop.live/products/ZkOtxv48AYp6B2QzsBX4a" TargetMode="External"/><Relationship Id="rId2242" Type="http://schemas.openxmlformats.org/officeDocument/2006/relationships/hyperlink" Target="https://cdn.dripshop.live/dripnfts/slabs/101158011.jpg" TargetMode="External"/><Relationship Id="rId3572" Type="http://schemas.openxmlformats.org/officeDocument/2006/relationships/hyperlink" Target="https://cdn.dripshop.live/dripnfts/slabs/103148697.jpg" TargetMode="External"/><Relationship Id="rId2243" Type="http://schemas.openxmlformats.org/officeDocument/2006/relationships/hyperlink" Target="https://www.dripshop.live/products/pf4lrqaUAfvp8Q6G1CyeK" TargetMode="External"/><Relationship Id="rId3575" Type="http://schemas.openxmlformats.org/officeDocument/2006/relationships/hyperlink" Target="https://cdn.dripshop.live/dripnfts/slabs/103148697_front_v1.jpg" TargetMode="External"/><Relationship Id="rId2244" Type="http://schemas.openxmlformats.org/officeDocument/2006/relationships/hyperlink" Target="https://cdn.dripshop.live/dripnfts/slabs/101158011_front_v2.png" TargetMode="External"/><Relationship Id="rId3574" Type="http://schemas.openxmlformats.org/officeDocument/2006/relationships/hyperlink" Target="https://cdn.dripshop.live/dripnfts/slabs/103148697_front_v2.png" TargetMode="External"/><Relationship Id="rId2245" Type="http://schemas.openxmlformats.org/officeDocument/2006/relationships/hyperlink" Target="https://cdn.dripshop.live/dripnfts/slabs/101158011_front_v1.jpg" TargetMode="External"/><Relationship Id="rId3577" Type="http://schemas.openxmlformats.org/officeDocument/2006/relationships/hyperlink" Target="https://cdn.dripshop.live/dripnfts/slabs/101062703.jpg" TargetMode="External"/><Relationship Id="rId2246" Type="http://schemas.openxmlformats.org/officeDocument/2006/relationships/hyperlink" Target="https://cdn.dripshop.live/dripnfts/slabs/101158040.mp4" TargetMode="External"/><Relationship Id="rId3576" Type="http://schemas.openxmlformats.org/officeDocument/2006/relationships/hyperlink" Target="https://cdn.dripshop.live/dripnfts/slabs/101062703.mp4" TargetMode="External"/><Relationship Id="rId2236" Type="http://schemas.openxmlformats.org/officeDocument/2006/relationships/hyperlink" Target="https://cdn.dripshop.live/dripnfts/slabs/100315478.mp4" TargetMode="External"/><Relationship Id="rId3568" Type="http://schemas.openxmlformats.org/officeDocument/2006/relationships/hyperlink" Target="https://www.dripshop.live/products/Wv-pVAMZ6yT-x-uNmsxyg" TargetMode="External"/><Relationship Id="rId4899" Type="http://schemas.openxmlformats.org/officeDocument/2006/relationships/hyperlink" Target="https://cdn.dripshop.live/dripnfts/slabs/6025859245_front_v2.png" TargetMode="External"/><Relationship Id="rId2237" Type="http://schemas.openxmlformats.org/officeDocument/2006/relationships/hyperlink" Target="https://cdn.dripshop.live/dripnfts/slabs/100315478.jpg" TargetMode="External"/><Relationship Id="rId3567" Type="http://schemas.openxmlformats.org/officeDocument/2006/relationships/hyperlink" Target="https://cdn.dripshop.live/dripnfts/slabs/103347632.jpg" TargetMode="External"/><Relationship Id="rId4898" Type="http://schemas.openxmlformats.org/officeDocument/2006/relationships/hyperlink" Target="https://www.dripshop.live/products/3BD3_szw3vaPjYooc_VrV" TargetMode="External"/><Relationship Id="rId2238" Type="http://schemas.openxmlformats.org/officeDocument/2006/relationships/hyperlink" Target="https://www.dripshop.live/products/hnGxvpDvpFC6NPVC6rE0C" TargetMode="External"/><Relationship Id="rId2239" Type="http://schemas.openxmlformats.org/officeDocument/2006/relationships/hyperlink" Target="https://cdn.dripshop.live/dripnfts/slabs/100315478_front_v2.png" TargetMode="External"/><Relationship Id="rId3569" Type="http://schemas.openxmlformats.org/officeDocument/2006/relationships/hyperlink" Target="https://cdn.dripshop.live/dripnfts/slabs/103347632_front_v2.png" TargetMode="External"/><Relationship Id="rId3560" Type="http://schemas.openxmlformats.org/officeDocument/2006/relationships/hyperlink" Target="https://cdn.dripshop.live/dripnfts/slabs/101062661_front_v1.jpg" TargetMode="External"/><Relationship Id="rId4891" Type="http://schemas.openxmlformats.org/officeDocument/2006/relationships/hyperlink" Target="https://cdn.dripshop.live/dripnfts/slabs/6029132014.mp4" TargetMode="External"/><Relationship Id="rId4890" Type="http://schemas.openxmlformats.org/officeDocument/2006/relationships/hyperlink" Target="https://cdn.dripshop.live/dripnfts/slabs/6025994173_front_v1.jpg" TargetMode="External"/><Relationship Id="rId2230" Type="http://schemas.openxmlformats.org/officeDocument/2006/relationships/hyperlink" Target="https://cdn.dripshop.live/dripnfts/slabs/100211955_front_v1.jpg" TargetMode="External"/><Relationship Id="rId3562" Type="http://schemas.openxmlformats.org/officeDocument/2006/relationships/hyperlink" Target="https://cdn.dripshop.live/dripnfts/slabs/97955091.jpg" TargetMode="External"/><Relationship Id="rId4893" Type="http://schemas.openxmlformats.org/officeDocument/2006/relationships/hyperlink" Target="https://www.dripshop.live/products/WAEy7eMTmUMG-pU35eK6q" TargetMode="External"/><Relationship Id="rId2231" Type="http://schemas.openxmlformats.org/officeDocument/2006/relationships/hyperlink" Target="https://cdn.dripshop.live/dripnfts/slabs/100211958.mp4" TargetMode="External"/><Relationship Id="rId3561" Type="http://schemas.openxmlformats.org/officeDocument/2006/relationships/hyperlink" Target="https://cdn.dripshop.live/dripnfts/slabs/97955091.mp4" TargetMode="External"/><Relationship Id="rId4892" Type="http://schemas.openxmlformats.org/officeDocument/2006/relationships/hyperlink" Target="https://cdn.dripshop.live/dripnfts/slabs/6029132014.jpg" TargetMode="External"/><Relationship Id="rId2232" Type="http://schemas.openxmlformats.org/officeDocument/2006/relationships/hyperlink" Target="https://cdn.dripshop.live/dripnfts/slabs/100211958.jpg" TargetMode="External"/><Relationship Id="rId3564" Type="http://schemas.openxmlformats.org/officeDocument/2006/relationships/hyperlink" Target="https://cdn.dripshop.live/dripnfts/slabs/97955091_front_v2.png" TargetMode="External"/><Relationship Id="rId4895" Type="http://schemas.openxmlformats.org/officeDocument/2006/relationships/hyperlink" Target="https://cdn.dripshop.live/dripnfts/slabs/6029132014_front_v1.jpg" TargetMode="External"/><Relationship Id="rId2233" Type="http://schemas.openxmlformats.org/officeDocument/2006/relationships/hyperlink" Target="https://www.dripshop.live/products/SxoOm4hnWtPhiIlbe1Dsg" TargetMode="External"/><Relationship Id="rId3563" Type="http://schemas.openxmlformats.org/officeDocument/2006/relationships/hyperlink" Target="https://www.dripshop.live/products/jJwvrghvR6XGjUkDlUcus" TargetMode="External"/><Relationship Id="rId4894" Type="http://schemas.openxmlformats.org/officeDocument/2006/relationships/hyperlink" Target="https://cdn.dripshop.live/dripnfts/slabs/6029132014_front_v2.png" TargetMode="External"/><Relationship Id="rId2234" Type="http://schemas.openxmlformats.org/officeDocument/2006/relationships/hyperlink" Target="https://cdn.dripshop.live/dripnfts/slabs/100211958_front_v2.png" TargetMode="External"/><Relationship Id="rId3566" Type="http://schemas.openxmlformats.org/officeDocument/2006/relationships/hyperlink" Target="https://cdn.dripshop.live/dripnfts/slabs/103347632.mp4" TargetMode="External"/><Relationship Id="rId4897" Type="http://schemas.openxmlformats.org/officeDocument/2006/relationships/hyperlink" Target="https://cdn.dripshop.live/dripnfts/slabs/6025859245.jpg" TargetMode="External"/><Relationship Id="rId2235" Type="http://schemas.openxmlformats.org/officeDocument/2006/relationships/hyperlink" Target="https://cdn.dripshop.live/dripnfts/slabs/100211958_front_v1.jpg" TargetMode="External"/><Relationship Id="rId3565" Type="http://schemas.openxmlformats.org/officeDocument/2006/relationships/hyperlink" Target="https://cdn.dripshop.live/dripnfts/slabs/97955091_front_v1.jpg" TargetMode="External"/><Relationship Id="rId4896" Type="http://schemas.openxmlformats.org/officeDocument/2006/relationships/hyperlink" Target="https://cdn.dripshop.live/dripnfts/slabs/6025859245.mp4" TargetMode="External"/><Relationship Id="rId8409" Type="http://schemas.openxmlformats.org/officeDocument/2006/relationships/hyperlink" Target="https://cdn.dripshop.live/dripnfts/slabs/6035588135_front_v2.png" TargetMode="External"/><Relationship Id="rId8408" Type="http://schemas.openxmlformats.org/officeDocument/2006/relationships/hyperlink" Target="https://www.dripshop.live/products/z2g7u3mK8_wf5l8yrpkgE" TargetMode="External"/><Relationship Id="rId8407" Type="http://schemas.openxmlformats.org/officeDocument/2006/relationships/hyperlink" Target="https://cdn.dripshop.live/dripnfts/slabs/6035588135.jpg" TargetMode="External"/><Relationship Id="rId9738" Type="http://schemas.openxmlformats.org/officeDocument/2006/relationships/hyperlink" Target="https://www.dripshop.live/products/OJ4RJxq6MXKhxf8wz_x_b" TargetMode="External"/><Relationship Id="rId9739" Type="http://schemas.openxmlformats.org/officeDocument/2006/relationships/hyperlink" Target="https://cdn.dripshop.live/dripnfts/slabs/6035585140_front_v2.png" TargetMode="External"/><Relationship Id="rId8402" Type="http://schemas.openxmlformats.org/officeDocument/2006/relationships/hyperlink" Target="https://cdn.dripshop.live/dripnfts/slabs/6035588134.jpg" TargetMode="External"/><Relationship Id="rId9734" Type="http://schemas.openxmlformats.org/officeDocument/2006/relationships/hyperlink" Target="https://cdn.dripshop.live/dripnfts/slabs/6035585084_front_v2.png" TargetMode="External"/><Relationship Id="rId8401" Type="http://schemas.openxmlformats.org/officeDocument/2006/relationships/hyperlink" Target="https://cdn.dripshop.live/dripnfts/slabs/6035588134.mp4" TargetMode="External"/><Relationship Id="rId9735" Type="http://schemas.openxmlformats.org/officeDocument/2006/relationships/hyperlink" Target="https://cdn.dripshop.live/dripnfts/slabs/6035585084_front_v1.jpg" TargetMode="External"/><Relationship Id="rId8400" Type="http://schemas.openxmlformats.org/officeDocument/2006/relationships/hyperlink" Target="https://cdn.dripshop.live/dripnfts/slabs/6035588133_front_v1.jpg" TargetMode="External"/><Relationship Id="rId9736" Type="http://schemas.openxmlformats.org/officeDocument/2006/relationships/hyperlink" Target="https://cdn.dripshop.live/dripnfts/slabs/6035585140.mp4" TargetMode="External"/><Relationship Id="rId9737" Type="http://schemas.openxmlformats.org/officeDocument/2006/relationships/hyperlink" Target="https://cdn.dripshop.live/dripnfts/slabs/6035585140.jpg" TargetMode="External"/><Relationship Id="rId8406" Type="http://schemas.openxmlformats.org/officeDocument/2006/relationships/hyperlink" Target="https://cdn.dripshop.live/dripnfts/slabs/6035588135.mp4" TargetMode="External"/><Relationship Id="rId9730" Type="http://schemas.openxmlformats.org/officeDocument/2006/relationships/hyperlink" Target="https://cdn.dripshop.live/dripnfts/slabs/6035585081_front_v1.jpg" TargetMode="External"/><Relationship Id="rId8405" Type="http://schemas.openxmlformats.org/officeDocument/2006/relationships/hyperlink" Target="https://cdn.dripshop.live/dripnfts/slabs/6035588134_front_v1.jpg" TargetMode="External"/><Relationship Id="rId9731" Type="http://schemas.openxmlformats.org/officeDocument/2006/relationships/hyperlink" Target="https://cdn.dripshop.live/dripnfts/slabs/6035585084.mp4" TargetMode="External"/><Relationship Id="rId8404" Type="http://schemas.openxmlformats.org/officeDocument/2006/relationships/hyperlink" Target="https://cdn.dripshop.live/dripnfts/slabs/6035588134_front_v2.png" TargetMode="External"/><Relationship Id="rId9732" Type="http://schemas.openxmlformats.org/officeDocument/2006/relationships/hyperlink" Target="https://cdn.dripshop.live/dripnfts/slabs/6035585084.jpg" TargetMode="External"/><Relationship Id="rId8403" Type="http://schemas.openxmlformats.org/officeDocument/2006/relationships/hyperlink" Target="https://www.dripshop.live/products/UQbTkigDaF8To5Vlyhmp0" TargetMode="External"/><Relationship Id="rId9733" Type="http://schemas.openxmlformats.org/officeDocument/2006/relationships/hyperlink" Target="https://www.dripshop.live/products/TgzpLi91Z5c1zzDUpKo1s" TargetMode="External"/><Relationship Id="rId9727" Type="http://schemas.openxmlformats.org/officeDocument/2006/relationships/hyperlink" Target="https://cdn.dripshop.live/dripnfts/slabs/6035585081.jpg" TargetMode="External"/><Relationship Id="rId9728" Type="http://schemas.openxmlformats.org/officeDocument/2006/relationships/hyperlink" Target="https://www.dripshop.live/products/ToZ2WFVDSpkLUch7UC675" TargetMode="External"/><Relationship Id="rId9729" Type="http://schemas.openxmlformats.org/officeDocument/2006/relationships/hyperlink" Target="https://cdn.dripshop.live/dripnfts/slabs/6035585081_front_v2.png" TargetMode="External"/><Relationship Id="rId9723" Type="http://schemas.openxmlformats.org/officeDocument/2006/relationships/hyperlink" Target="https://www.dripshop.live/products/3_hAC8f635jvldQQFGuDZ" TargetMode="External"/><Relationship Id="rId9724" Type="http://schemas.openxmlformats.org/officeDocument/2006/relationships/hyperlink" Target="https://cdn.dripshop.live/dripnfts/slabs/6035585074_front_v2.png" TargetMode="External"/><Relationship Id="rId9725" Type="http://schemas.openxmlformats.org/officeDocument/2006/relationships/hyperlink" Target="https://cdn.dripshop.live/dripnfts/slabs/6035585074_front_v1.jpg" TargetMode="External"/><Relationship Id="rId9726" Type="http://schemas.openxmlformats.org/officeDocument/2006/relationships/hyperlink" Target="https://cdn.dripshop.live/dripnfts/slabs/6035585081.mp4" TargetMode="External"/><Relationship Id="rId9720" Type="http://schemas.openxmlformats.org/officeDocument/2006/relationships/hyperlink" Target="https://cdn.dripshop.live/dripnfts/slabs/6035585073_front_v1.jpg" TargetMode="External"/><Relationship Id="rId9721" Type="http://schemas.openxmlformats.org/officeDocument/2006/relationships/hyperlink" Target="https://cdn.dripshop.live/dripnfts/slabs/6035585074.mp4" TargetMode="External"/><Relationship Id="rId9722" Type="http://schemas.openxmlformats.org/officeDocument/2006/relationships/hyperlink" Target="https://cdn.dripshop.live/dripnfts/slabs/6035585074.jpg" TargetMode="External"/><Relationship Id="rId8429" Type="http://schemas.openxmlformats.org/officeDocument/2006/relationships/hyperlink" Target="https://cdn.dripshop.live/dripnfts/slabs/6035588139_front_v2.png" TargetMode="External"/><Relationship Id="rId9750" Type="http://schemas.openxmlformats.org/officeDocument/2006/relationships/hyperlink" Target="https://cdn.dripshop.live/dripnfts/slabs/1401031274264_front_v1.jpg" TargetMode="External"/><Relationship Id="rId9751" Type="http://schemas.openxmlformats.org/officeDocument/2006/relationships/hyperlink" Target="https://cdn.dripshop.live/dripnfts/slabs/1401031274265.mp4" TargetMode="External"/><Relationship Id="rId8420" Type="http://schemas.openxmlformats.org/officeDocument/2006/relationships/hyperlink" Target="https://cdn.dripshop.live/dripnfts/slabs/6035588137_front_v1.jpg" TargetMode="External"/><Relationship Id="rId8424" Type="http://schemas.openxmlformats.org/officeDocument/2006/relationships/hyperlink" Target="https://cdn.dripshop.live/dripnfts/slabs/6035588138_front_v2.png" TargetMode="External"/><Relationship Id="rId9756" Type="http://schemas.openxmlformats.org/officeDocument/2006/relationships/hyperlink" Target="https://cdn.dripshop.live/dripnfts/slabs/1401031274267.mp4" TargetMode="External"/><Relationship Id="rId8423" Type="http://schemas.openxmlformats.org/officeDocument/2006/relationships/hyperlink" Target="https://www.dripshop.live/products/BydcQ55lwNQ6G7slwHPWT" TargetMode="External"/><Relationship Id="rId9757" Type="http://schemas.openxmlformats.org/officeDocument/2006/relationships/hyperlink" Target="https://cdn.dripshop.live/dripnfts/slabs/1401031274267.jpg" TargetMode="External"/><Relationship Id="rId8422" Type="http://schemas.openxmlformats.org/officeDocument/2006/relationships/hyperlink" Target="https://cdn.dripshop.live/dripnfts/slabs/6035588138.jpg" TargetMode="External"/><Relationship Id="rId9758" Type="http://schemas.openxmlformats.org/officeDocument/2006/relationships/hyperlink" Target="https://www.dripshop.live/products/1Fz7s71z3Qp2d5AHhnGed" TargetMode="External"/><Relationship Id="rId8421" Type="http://schemas.openxmlformats.org/officeDocument/2006/relationships/hyperlink" Target="https://cdn.dripshop.live/dripnfts/slabs/6035588138.mp4" TargetMode="External"/><Relationship Id="rId9759" Type="http://schemas.openxmlformats.org/officeDocument/2006/relationships/hyperlink" Target="https://cdn.dripshop.live/dripnfts/slabs/1401031274267_front_v2.png" TargetMode="External"/><Relationship Id="rId8428" Type="http://schemas.openxmlformats.org/officeDocument/2006/relationships/hyperlink" Target="https://www.dripshop.live/products/JLcNWMbcM0WU68k_tHA9K" TargetMode="External"/><Relationship Id="rId9752" Type="http://schemas.openxmlformats.org/officeDocument/2006/relationships/hyperlink" Target="https://cdn.dripshop.live/dripnfts/slabs/1401031274265.jpg" TargetMode="External"/><Relationship Id="rId8427" Type="http://schemas.openxmlformats.org/officeDocument/2006/relationships/hyperlink" Target="https://cdn.dripshop.live/dripnfts/slabs/6035588139.jpg" TargetMode="External"/><Relationship Id="rId9753" Type="http://schemas.openxmlformats.org/officeDocument/2006/relationships/hyperlink" Target="https://www.dripshop.live/products/SC3GCTunM74HMpPNRV8ET" TargetMode="External"/><Relationship Id="rId8426" Type="http://schemas.openxmlformats.org/officeDocument/2006/relationships/hyperlink" Target="https://cdn.dripshop.live/dripnfts/slabs/6035588139.mp4" TargetMode="External"/><Relationship Id="rId9754" Type="http://schemas.openxmlformats.org/officeDocument/2006/relationships/hyperlink" Target="https://cdn.dripshop.live/dripnfts/slabs/1401031274265_front_v2.png" TargetMode="External"/><Relationship Id="rId8425" Type="http://schemas.openxmlformats.org/officeDocument/2006/relationships/hyperlink" Target="https://cdn.dripshop.live/dripnfts/slabs/6035588138_front_v1.jpg" TargetMode="External"/><Relationship Id="rId9755" Type="http://schemas.openxmlformats.org/officeDocument/2006/relationships/hyperlink" Target="https://cdn.dripshop.live/dripnfts/slabs/1401031274265_front_v1.jpg" TargetMode="External"/><Relationship Id="rId8419" Type="http://schemas.openxmlformats.org/officeDocument/2006/relationships/hyperlink" Target="https://cdn.dripshop.live/dripnfts/slabs/6035588137_front_v2.png" TargetMode="External"/><Relationship Id="rId8418" Type="http://schemas.openxmlformats.org/officeDocument/2006/relationships/hyperlink" Target="https://www.dripshop.live/products/DpHQb0i5F-baN-jLZd_62" TargetMode="External"/><Relationship Id="rId9749" Type="http://schemas.openxmlformats.org/officeDocument/2006/relationships/hyperlink" Target="https://cdn.dripshop.live/dripnfts/slabs/1401031274264_front_v2.png" TargetMode="External"/><Relationship Id="rId9740" Type="http://schemas.openxmlformats.org/officeDocument/2006/relationships/hyperlink" Target="https://cdn.dripshop.live/dripnfts/slabs/6035585140_front_v1.jpg" TargetMode="External"/><Relationship Id="rId8413" Type="http://schemas.openxmlformats.org/officeDocument/2006/relationships/hyperlink" Target="https://www.dripshop.live/products/e1BXbouTf4l058aaah9Nf" TargetMode="External"/><Relationship Id="rId9745" Type="http://schemas.openxmlformats.org/officeDocument/2006/relationships/hyperlink" Target="https://cdn.dripshop.live/dripnfts/slabs/1401014162267_front_v1.jpg" TargetMode="External"/><Relationship Id="rId8412" Type="http://schemas.openxmlformats.org/officeDocument/2006/relationships/hyperlink" Target="https://cdn.dripshop.live/dripnfts/slabs/6035588136.jpg" TargetMode="External"/><Relationship Id="rId9746" Type="http://schemas.openxmlformats.org/officeDocument/2006/relationships/hyperlink" Target="https://cdn.dripshop.live/dripnfts/slabs/1401031274264.mp4" TargetMode="External"/><Relationship Id="rId8411" Type="http://schemas.openxmlformats.org/officeDocument/2006/relationships/hyperlink" Target="https://cdn.dripshop.live/dripnfts/slabs/6035588136.mp4" TargetMode="External"/><Relationship Id="rId9747" Type="http://schemas.openxmlformats.org/officeDocument/2006/relationships/hyperlink" Target="https://cdn.dripshop.live/dripnfts/slabs/1401031274264.jpg" TargetMode="External"/><Relationship Id="rId8410" Type="http://schemas.openxmlformats.org/officeDocument/2006/relationships/hyperlink" Target="https://cdn.dripshop.live/dripnfts/slabs/6035588135_front_v1.jpg" TargetMode="External"/><Relationship Id="rId9748" Type="http://schemas.openxmlformats.org/officeDocument/2006/relationships/hyperlink" Target="https://www.dripshop.live/products/C5CwR8j_2Xts7D_rWCcsY" TargetMode="External"/><Relationship Id="rId8417" Type="http://schemas.openxmlformats.org/officeDocument/2006/relationships/hyperlink" Target="https://cdn.dripshop.live/dripnfts/slabs/6035588137.jpg" TargetMode="External"/><Relationship Id="rId9741" Type="http://schemas.openxmlformats.org/officeDocument/2006/relationships/hyperlink" Target="https://cdn.dripshop.live/dripnfts/slabs/1401014162267.mp4" TargetMode="External"/><Relationship Id="rId8416" Type="http://schemas.openxmlformats.org/officeDocument/2006/relationships/hyperlink" Target="https://cdn.dripshop.live/dripnfts/slabs/6035588137.mp4" TargetMode="External"/><Relationship Id="rId9742" Type="http://schemas.openxmlformats.org/officeDocument/2006/relationships/hyperlink" Target="https://cdn.dripshop.live/dripnfts/slabs/1401014162267.jpg" TargetMode="External"/><Relationship Id="rId8415" Type="http://schemas.openxmlformats.org/officeDocument/2006/relationships/hyperlink" Target="https://cdn.dripshop.live/dripnfts/slabs/6035588136_front_v1.jpg" TargetMode="External"/><Relationship Id="rId9743" Type="http://schemas.openxmlformats.org/officeDocument/2006/relationships/hyperlink" Target="https://www.dripshop.live/products/sJUCrf1OZgLKXdTqWV9_m" TargetMode="External"/><Relationship Id="rId8414" Type="http://schemas.openxmlformats.org/officeDocument/2006/relationships/hyperlink" Target="https://cdn.dripshop.live/dripnfts/slabs/6035588136_front_v2.png" TargetMode="External"/><Relationship Id="rId9744" Type="http://schemas.openxmlformats.org/officeDocument/2006/relationships/hyperlink" Target="https://cdn.dripshop.live/dripnfts/slabs/1401014162267_front_v2.png" TargetMode="External"/><Relationship Id="rId2290" Type="http://schemas.openxmlformats.org/officeDocument/2006/relationships/hyperlink" Target="https://cdn.dripshop.live/dripnfts/slabs/106625419_front_v1.jpg" TargetMode="External"/><Relationship Id="rId2291" Type="http://schemas.openxmlformats.org/officeDocument/2006/relationships/hyperlink" Target="https://cdn.dripshop.live/dripnfts/slabs/107733351.mp4" TargetMode="External"/><Relationship Id="rId2292" Type="http://schemas.openxmlformats.org/officeDocument/2006/relationships/hyperlink" Target="https://cdn.dripshop.live/dripnfts/slabs/107733351.jpg" TargetMode="External"/><Relationship Id="rId2293" Type="http://schemas.openxmlformats.org/officeDocument/2006/relationships/hyperlink" Target="https://www.dripshop.live/products/mYHw2gaVHiikH93wLKu0x" TargetMode="External"/><Relationship Id="rId2294" Type="http://schemas.openxmlformats.org/officeDocument/2006/relationships/hyperlink" Target="https://cdn.dripshop.live/dripnfts/slabs/107733351_front_v2.png" TargetMode="External"/><Relationship Id="rId2295" Type="http://schemas.openxmlformats.org/officeDocument/2006/relationships/hyperlink" Target="https://cdn.dripshop.live/dripnfts/slabs/107733351_front_v1.jpg" TargetMode="External"/><Relationship Id="rId2296" Type="http://schemas.openxmlformats.org/officeDocument/2006/relationships/hyperlink" Target="https://cdn.dripshop.live/dripnfts/slabs/108381841.mp4" TargetMode="External"/><Relationship Id="rId2297" Type="http://schemas.openxmlformats.org/officeDocument/2006/relationships/hyperlink" Target="https://cdn.dripshop.live/dripnfts/slabs/108381841.jpg" TargetMode="External"/><Relationship Id="rId2298" Type="http://schemas.openxmlformats.org/officeDocument/2006/relationships/hyperlink" Target="https://www.dripshop.live/products/kgmWQQ72bGGY50JTuWPz4" TargetMode="External"/><Relationship Id="rId2299" Type="http://schemas.openxmlformats.org/officeDocument/2006/relationships/hyperlink" Target="https://cdn.dripshop.live/dripnfts/slabs/108381841_front_v2.png" TargetMode="External"/><Relationship Id="rId9716" Type="http://schemas.openxmlformats.org/officeDocument/2006/relationships/hyperlink" Target="https://cdn.dripshop.live/dripnfts/slabs/6035585073.mp4" TargetMode="External"/><Relationship Id="rId9717" Type="http://schemas.openxmlformats.org/officeDocument/2006/relationships/hyperlink" Target="https://cdn.dripshop.live/dripnfts/slabs/6035585073.jpg" TargetMode="External"/><Relationship Id="rId9718" Type="http://schemas.openxmlformats.org/officeDocument/2006/relationships/hyperlink" Target="https://www.dripshop.live/products/_jXwOaW7ieZTNHySqAeCX" TargetMode="External"/><Relationship Id="rId9719" Type="http://schemas.openxmlformats.org/officeDocument/2006/relationships/hyperlink" Target="https://cdn.dripshop.live/dripnfts/slabs/6035585073_front_v2.png" TargetMode="External"/><Relationship Id="rId9712" Type="http://schemas.openxmlformats.org/officeDocument/2006/relationships/hyperlink" Target="https://cdn.dripshop.live/dripnfts/slabs/6035585072.jpg" TargetMode="External"/><Relationship Id="rId9713" Type="http://schemas.openxmlformats.org/officeDocument/2006/relationships/hyperlink" Target="https://www.dripshop.live/products/01vN22Feh2ggTBEPm1E15" TargetMode="External"/><Relationship Id="rId9714" Type="http://schemas.openxmlformats.org/officeDocument/2006/relationships/hyperlink" Target="https://cdn.dripshop.live/dripnfts/slabs/6035585072_front_v2.png" TargetMode="External"/><Relationship Id="rId9715" Type="http://schemas.openxmlformats.org/officeDocument/2006/relationships/hyperlink" Target="https://cdn.dripshop.live/dripnfts/slabs/6035585072_front_v1.jpg" TargetMode="External"/><Relationship Id="rId9710" Type="http://schemas.openxmlformats.org/officeDocument/2006/relationships/hyperlink" Target="https://cdn.dripshop.live/dripnfts/slabs/6035585070_front_v1.jpg" TargetMode="External"/><Relationship Id="rId9711" Type="http://schemas.openxmlformats.org/officeDocument/2006/relationships/hyperlink" Target="https://cdn.dripshop.live/dripnfts/slabs/6035585072.mp4" TargetMode="External"/><Relationship Id="rId9709" Type="http://schemas.openxmlformats.org/officeDocument/2006/relationships/hyperlink" Target="https://cdn.dripshop.live/dripnfts/slabs/6035585070_front_v2.png" TargetMode="External"/><Relationship Id="rId9705" Type="http://schemas.openxmlformats.org/officeDocument/2006/relationships/hyperlink" Target="https://cdn.dripshop.live/dripnfts/slabs/6016746255_front_v1.jpg" TargetMode="External"/><Relationship Id="rId9706" Type="http://schemas.openxmlformats.org/officeDocument/2006/relationships/hyperlink" Target="https://cdn.dripshop.live/dripnfts/slabs/6035585070.mp4" TargetMode="External"/><Relationship Id="rId9707" Type="http://schemas.openxmlformats.org/officeDocument/2006/relationships/hyperlink" Target="https://cdn.dripshop.live/dripnfts/slabs/6035585070.jpg" TargetMode="External"/><Relationship Id="rId9708" Type="http://schemas.openxmlformats.org/officeDocument/2006/relationships/hyperlink" Target="https://www.dripshop.live/products/qx7L6wHlztPbKYVHOAgDV" TargetMode="External"/><Relationship Id="rId9701" Type="http://schemas.openxmlformats.org/officeDocument/2006/relationships/hyperlink" Target="https://cdn.dripshop.live/dripnfts/slabs/6016746255.mp4" TargetMode="External"/><Relationship Id="rId9702" Type="http://schemas.openxmlformats.org/officeDocument/2006/relationships/hyperlink" Target="https://cdn.dripshop.live/dripnfts/slabs/6016746255.jpg" TargetMode="External"/><Relationship Id="rId9703" Type="http://schemas.openxmlformats.org/officeDocument/2006/relationships/hyperlink" Target="https://www.dripshop.live/products/w8xug87u14PXDeHsbbobc" TargetMode="External"/><Relationship Id="rId9704" Type="http://schemas.openxmlformats.org/officeDocument/2006/relationships/hyperlink" Target="https://cdn.dripshop.live/dripnfts/slabs/6016746255_front_v2.png" TargetMode="External"/><Relationship Id="rId9700" Type="http://schemas.openxmlformats.org/officeDocument/2006/relationships/hyperlink" Target="https://cdn.dripshop.live/dripnfts/slabs/6016746254_front_v1.jpg" TargetMode="External"/><Relationship Id="rId7151" Type="http://schemas.openxmlformats.org/officeDocument/2006/relationships/hyperlink" Target="https://cdn.dripshop.live/dripnfts/slabs/6035585156.mp4" TargetMode="External"/><Relationship Id="rId8482" Type="http://schemas.openxmlformats.org/officeDocument/2006/relationships/hyperlink" Target="https://cdn.dripshop.live/dripnfts/slabs/1401024004013.jpg" TargetMode="External"/><Relationship Id="rId7150" Type="http://schemas.openxmlformats.org/officeDocument/2006/relationships/hyperlink" Target="https://cdn.dripshop.live/dripnfts/slabs/6035585155_front_v1.jpg" TargetMode="External"/><Relationship Id="rId8481" Type="http://schemas.openxmlformats.org/officeDocument/2006/relationships/hyperlink" Target="https://cdn.dripshop.live/dripnfts/slabs/1401024004013.mp4" TargetMode="External"/><Relationship Id="rId8480" Type="http://schemas.openxmlformats.org/officeDocument/2006/relationships/hyperlink" Target="https://cdn.dripshop.live/dripnfts/slabs/1401016850083_front_v1.jpg" TargetMode="External"/><Relationship Id="rId7155" Type="http://schemas.openxmlformats.org/officeDocument/2006/relationships/hyperlink" Target="https://cdn.dripshop.live/dripnfts/slabs/6035585156_front_v1.jpg" TargetMode="External"/><Relationship Id="rId8486" Type="http://schemas.openxmlformats.org/officeDocument/2006/relationships/hyperlink" Target="https://cdn.dripshop.live/dripnfts/slabs/1401024004016.mp4" TargetMode="External"/><Relationship Id="rId7154" Type="http://schemas.openxmlformats.org/officeDocument/2006/relationships/hyperlink" Target="https://cdn.dripshop.live/dripnfts/slabs/6035585156_front_v2.png" TargetMode="External"/><Relationship Id="rId8485" Type="http://schemas.openxmlformats.org/officeDocument/2006/relationships/hyperlink" Target="https://cdn.dripshop.live/dripnfts/slabs/1401024004013_front_v1.jpg" TargetMode="External"/><Relationship Id="rId7153" Type="http://schemas.openxmlformats.org/officeDocument/2006/relationships/hyperlink" Target="https://www.dripshop.live/products/JtwPb-e-hmOVbeD5VtQWU" TargetMode="External"/><Relationship Id="rId8484" Type="http://schemas.openxmlformats.org/officeDocument/2006/relationships/hyperlink" Target="https://cdn.dripshop.live/dripnfts/slabs/1401024004013_front_v2.png" TargetMode="External"/><Relationship Id="rId7152" Type="http://schemas.openxmlformats.org/officeDocument/2006/relationships/hyperlink" Target="https://cdn.dripshop.live/dripnfts/slabs/6035585156.jpg" TargetMode="External"/><Relationship Id="rId8483" Type="http://schemas.openxmlformats.org/officeDocument/2006/relationships/hyperlink" Target="https://www.dripshop.live/products/JkNXnqCHtViBZ0SOnKSaN" TargetMode="External"/><Relationship Id="rId7159" Type="http://schemas.openxmlformats.org/officeDocument/2006/relationships/hyperlink" Target="https://cdn.dripshop.live/dripnfts/slabs/6035585157_front_v2.png" TargetMode="External"/><Relationship Id="rId7158" Type="http://schemas.openxmlformats.org/officeDocument/2006/relationships/hyperlink" Target="https://www.dripshop.live/products/pT9nmwMiFRRsF0618Ug6Q" TargetMode="External"/><Relationship Id="rId8489" Type="http://schemas.openxmlformats.org/officeDocument/2006/relationships/hyperlink" Target="https://cdn.dripshop.live/dripnfts/slabs/1401024004016_front_v2.png" TargetMode="External"/><Relationship Id="rId7157" Type="http://schemas.openxmlformats.org/officeDocument/2006/relationships/hyperlink" Target="https://cdn.dripshop.live/dripnfts/slabs/6035585157.jpg" TargetMode="External"/><Relationship Id="rId8488" Type="http://schemas.openxmlformats.org/officeDocument/2006/relationships/hyperlink" Target="https://www.dripshop.live/products/KmQIPh7qSEFuD29uSM6In" TargetMode="External"/><Relationship Id="rId7156" Type="http://schemas.openxmlformats.org/officeDocument/2006/relationships/hyperlink" Target="https://cdn.dripshop.live/dripnfts/slabs/6035585157.mp4" TargetMode="External"/><Relationship Id="rId8487" Type="http://schemas.openxmlformats.org/officeDocument/2006/relationships/hyperlink" Target="https://cdn.dripshop.live/dripnfts/slabs/1401024004016.jpg" TargetMode="External"/><Relationship Id="rId7140" Type="http://schemas.openxmlformats.org/officeDocument/2006/relationships/hyperlink" Target="https://cdn.dripshop.live/dripnfts/slabs/6035585153_front_v1.jpg" TargetMode="External"/><Relationship Id="rId8471" Type="http://schemas.openxmlformats.org/officeDocument/2006/relationships/hyperlink" Target="https://cdn.dripshop.live/dripnfts/slabs/1401014156182.mp4" TargetMode="External"/><Relationship Id="rId8470" Type="http://schemas.openxmlformats.org/officeDocument/2006/relationships/hyperlink" Target="https://cdn.dripshop.live/dripnfts/slabs/1401011391099_front_v1.jpg" TargetMode="External"/><Relationship Id="rId7144" Type="http://schemas.openxmlformats.org/officeDocument/2006/relationships/hyperlink" Target="https://cdn.dripshop.live/dripnfts/slabs/6035585154_front_v2.png" TargetMode="External"/><Relationship Id="rId8475" Type="http://schemas.openxmlformats.org/officeDocument/2006/relationships/hyperlink" Target="https://cdn.dripshop.live/dripnfts/slabs/1401014156182_front_v1.jpg" TargetMode="External"/><Relationship Id="rId7143" Type="http://schemas.openxmlformats.org/officeDocument/2006/relationships/hyperlink" Target="https://www.dripshop.live/products/CT8VtW0jKHlQLlhfzXQe_" TargetMode="External"/><Relationship Id="rId8474" Type="http://schemas.openxmlformats.org/officeDocument/2006/relationships/hyperlink" Target="https://cdn.dripshop.live/dripnfts/slabs/1401014156182_front_v2.png" TargetMode="External"/><Relationship Id="rId7142" Type="http://schemas.openxmlformats.org/officeDocument/2006/relationships/hyperlink" Target="https://cdn.dripshop.live/dripnfts/slabs/6035585154.jpg" TargetMode="External"/><Relationship Id="rId8473" Type="http://schemas.openxmlformats.org/officeDocument/2006/relationships/hyperlink" Target="https://www.dripshop.live/products/XQrdw4Bk1uek8zbFOQDQz" TargetMode="External"/><Relationship Id="rId7141" Type="http://schemas.openxmlformats.org/officeDocument/2006/relationships/hyperlink" Target="https://cdn.dripshop.live/dripnfts/slabs/6035585154.mp4" TargetMode="External"/><Relationship Id="rId8472" Type="http://schemas.openxmlformats.org/officeDocument/2006/relationships/hyperlink" Target="https://cdn.dripshop.live/dripnfts/slabs/1401014156182.jpg" TargetMode="External"/><Relationship Id="rId7148" Type="http://schemas.openxmlformats.org/officeDocument/2006/relationships/hyperlink" Target="https://www.dripshop.live/products/XLyq7gNyzJ_Hd3RzG-CN7" TargetMode="External"/><Relationship Id="rId8479" Type="http://schemas.openxmlformats.org/officeDocument/2006/relationships/hyperlink" Target="https://cdn.dripshop.live/dripnfts/slabs/1401016850083_front_v2.png" TargetMode="External"/><Relationship Id="rId7147" Type="http://schemas.openxmlformats.org/officeDocument/2006/relationships/hyperlink" Target="https://cdn.dripshop.live/dripnfts/slabs/6035585155.jpg" TargetMode="External"/><Relationship Id="rId8478" Type="http://schemas.openxmlformats.org/officeDocument/2006/relationships/hyperlink" Target="https://www.dripshop.live/products/9mG-M0tt9XHefwbc3K3Co" TargetMode="External"/><Relationship Id="rId7146" Type="http://schemas.openxmlformats.org/officeDocument/2006/relationships/hyperlink" Target="https://cdn.dripshop.live/dripnfts/slabs/6035585155.mp4" TargetMode="External"/><Relationship Id="rId8477" Type="http://schemas.openxmlformats.org/officeDocument/2006/relationships/hyperlink" Target="https://cdn.dripshop.live/dripnfts/slabs/1401016850083.jpg" TargetMode="External"/><Relationship Id="rId7145" Type="http://schemas.openxmlformats.org/officeDocument/2006/relationships/hyperlink" Target="https://cdn.dripshop.live/dripnfts/slabs/6035585154_front_v1.jpg" TargetMode="External"/><Relationship Id="rId8476" Type="http://schemas.openxmlformats.org/officeDocument/2006/relationships/hyperlink" Target="https://cdn.dripshop.live/dripnfts/slabs/1401016850083.mp4" TargetMode="External"/><Relationship Id="rId7149" Type="http://schemas.openxmlformats.org/officeDocument/2006/relationships/hyperlink" Target="https://cdn.dripshop.live/dripnfts/slabs/6035585155_front_v2.png" TargetMode="External"/><Relationship Id="rId4901" Type="http://schemas.openxmlformats.org/officeDocument/2006/relationships/hyperlink" Target="https://cdn.dripshop.live/dripnfts/slabs/1401032379084.mp4" TargetMode="External"/><Relationship Id="rId4900" Type="http://schemas.openxmlformats.org/officeDocument/2006/relationships/hyperlink" Target="https://cdn.dripshop.live/dripnfts/slabs/6025859245_front_v1.jpg" TargetMode="External"/><Relationship Id="rId4903" Type="http://schemas.openxmlformats.org/officeDocument/2006/relationships/hyperlink" Target="https://www.dripshop.live/products/xkTxlOvs_OYv8GvPIlyE_" TargetMode="External"/><Relationship Id="rId4902" Type="http://schemas.openxmlformats.org/officeDocument/2006/relationships/hyperlink" Target="https://cdn.dripshop.live/dripnfts/slabs/1401032379084.jpg" TargetMode="External"/><Relationship Id="rId4905" Type="http://schemas.openxmlformats.org/officeDocument/2006/relationships/hyperlink" Target="https://cdn.dripshop.live/dripnfts/slabs/1401032379084_front_v1.jpg" TargetMode="External"/><Relationship Id="rId4904" Type="http://schemas.openxmlformats.org/officeDocument/2006/relationships/hyperlink" Target="https://cdn.dripshop.live/dripnfts/slabs/1401032379084_front_v2.png" TargetMode="External"/><Relationship Id="rId4907" Type="http://schemas.openxmlformats.org/officeDocument/2006/relationships/hyperlink" Target="https://cdn.dripshop.live/dripnfts/slabs/1401041081015.jpg" TargetMode="External"/><Relationship Id="rId4906" Type="http://schemas.openxmlformats.org/officeDocument/2006/relationships/hyperlink" Target="https://cdn.dripshop.live/dripnfts/slabs/1401041081015.mp4" TargetMode="External"/><Relationship Id="rId4909" Type="http://schemas.openxmlformats.org/officeDocument/2006/relationships/hyperlink" Target="https://cdn.dripshop.live/dripnfts/slabs/1401041081015_front_v2.png" TargetMode="External"/><Relationship Id="rId4908" Type="http://schemas.openxmlformats.org/officeDocument/2006/relationships/hyperlink" Target="https://www.dripshop.live/products/GCCWjxDXh8VHS7aJTdyX1" TargetMode="External"/><Relationship Id="rId7180" Type="http://schemas.openxmlformats.org/officeDocument/2006/relationships/hyperlink" Target="https://cdn.dripshop.live/dripnfts/slabs/6035585161_front_v1.jpg" TargetMode="External"/><Relationship Id="rId7173" Type="http://schemas.openxmlformats.org/officeDocument/2006/relationships/hyperlink" Target="https://www.dripshop.live/products/1AYp92TaRK_DldzO3zUJH" TargetMode="External"/><Relationship Id="rId7172" Type="http://schemas.openxmlformats.org/officeDocument/2006/relationships/hyperlink" Target="https://cdn.dripshop.live/dripnfts/slabs/6035585160.jpg" TargetMode="External"/><Relationship Id="rId7171" Type="http://schemas.openxmlformats.org/officeDocument/2006/relationships/hyperlink" Target="https://cdn.dripshop.live/dripnfts/slabs/6035585160.mp4" TargetMode="External"/><Relationship Id="rId7170" Type="http://schemas.openxmlformats.org/officeDocument/2006/relationships/hyperlink" Target="https://cdn.dripshop.live/dripnfts/slabs/6035585159_front_v1.jpg" TargetMode="External"/><Relationship Id="rId7177" Type="http://schemas.openxmlformats.org/officeDocument/2006/relationships/hyperlink" Target="https://cdn.dripshop.live/dripnfts/slabs/6035585161.jpg" TargetMode="External"/><Relationship Id="rId7176" Type="http://schemas.openxmlformats.org/officeDocument/2006/relationships/hyperlink" Target="https://cdn.dripshop.live/dripnfts/slabs/6035585161.mp4" TargetMode="External"/><Relationship Id="rId7175" Type="http://schemas.openxmlformats.org/officeDocument/2006/relationships/hyperlink" Target="https://cdn.dripshop.live/dripnfts/slabs/6035585160_front_v1.jpg" TargetMode="External"/><Relationship Id="rId7174" Type="http://schemas.openxmlformats.org/officeDocument/2006/relationships/hyperlink" Target="https://cdn.dripshop.live/dripnfts/slabs/6035585160_front_v2.png" TargetMode="External"/><Relationship Id="rId7179" Type="http://schemas.openxmlformats.org/officeDocument/2006/relationships/hyperlink" Target="https://cdn.dripshop.live/dripnfts/slabs/6035585161_front_v2.png" TargetMode="External"/><Relationship Id="rId7178" Type="http://schemas.openxmlformats.org/officeDocument/2006/relationships/hyperlink" Target="https://www.dripshop.live/products/ydJH9eRPb1_SCZ03r3Yly" TargetMode="External"/><Relationship Id="rId7162" Type="http://schemas.openxmlformats.org/officeDocument/2006/relationships/hyperlink" Target="https://cdn.dripshop.live/dripnfts/slabs/6035585158.jpg" TargetMode="External"/><Relationship Id="rId8493" Type="http://schemas.openxmlformats.org/officeDocument/2006/relationships/hyperlink" Target="https://www.dripshop.live/products/datwvqAOe1upQvv-YLyp6" TargetMode="External"/><Relationship Id="rId7161" Type="http://schemas.openxmlformats.org/officeDocument/2006/relationships/hyperlink" Target="https://cdn.dripshop.live/dripnfts/slabs/6035585158.mp4" TargetMode="External"/><Relationship Id="rId8492" Type="http://schemas.openxmlformats.org/officeDocument/2006/relationships/hyperlink" Target="https://cdn.dripshop.live/dripnfts/slabs/1401024004017.jpg" TargetMode="External"/><Relationship Id="rId7160" Type="http://schemas.openxmlformats.org/officeDocument/2006/relationships/hyperlink" Target="https://cdn.dripshop.live/dripnfts/slabs/6035585157_front_v1.jpg" TargetMode="External"/><Relationship Id="rId8491" Type="http://schemas.openxmlformats.org/officeDocument/2006/relationships/hyperlink" Target="https://cdn.dripshop.live/dripnfts/slabs/1401024004017.mp4" TargetMode="External"/><Relationship Id="rId8490" Type="http://schemas.openxmlformats.org/officeDocument/2006/relationships/hyperlink" Target="https://cdn.dripshop.live/dripnfts/slabs/1401024004016_front_v1.jpg" TargetMode="External"/><Relationship Id="rId7166" Type="http://schemas.openxmlformats.org/officeDocument/2006/relationships/hyperlink" Target="https://cdn.dripshop.live/dripnfts/slabs/6035585159.mp4" TargetMode="External"/><Relationship Id="rId8497" Type="http://schemas.openxmlformats.org/officeDocument/2006/relationships/hyperlink" Target="https://cdn.dripshop.live/dripnfts/slabs/1401025629147.jpg" TargetMode="External"/><Relationship Id="rId7165" Type="http://schemas.openxmlformats.org/officeDocument/2006/relationships/hyperlink" Target="https://cdn.dripshop.live/dripnfts/slabs/6035585158_front_v1.jpg" TargetMode="External"/><Relationship Id="rId8496" Type="http://schemas.openxmlformats.org/officeDocument/2006/relationships/hyperlink" Target="https://cdn.dripshop.live/dripnfts/slabs/1401025629147.mp4" TargetMode="External"/><Relationship Id="rId7164" Type="http://schemas.openxmlformats.org/officeDocument/2006/relationships/hyperlink" Target="https://cdn.dripshop.live/dripnfts/slabs/6035585158_front_v2.png" TargetMode="External"/><Relationship Id="rId8495" Type="http://schemas.openxmlformats.org/officeDocument/2006/relationships/hyperlink" Target="https://cdn.dripshop.live/dripnfts/slabs/1401024004017_front_v1.jpg" TargetMode="External"/><Relationship Id="rId7163" Type="http://schemas.openxmlformats.org/officeDocument/2006/relationships/hyperlink" Target="https://www.dripshop.live/products/Co-Isvf2koXYxgCdEMQXS" TargetMode="External"/><Relationship Id="rId8494" Type="http://schemas.openxmlformats.org/officeDocument/2006/relationships/hyperlink" Target="https://cdn.dripshop.live/dripnfts/slabs/1401024004017_front_v2.png" TargetMode="External"/><Relationship Id="rId7169" Type="http://schemas.openxmlformats.org/officeDocument/2006/relationships/hyperlink" Target="https://cdn.dripshop.live/dripnfts/slabs/6035585159_front_v2.png" TargetMode="External"/><Relationship Id="rId7168" Type="http://schemas.openxmlformats.org/officeDocument/2006/relationships/hyperlink" Target="https://www.dripshop.live/products/o4MeuuBfG4nm18E7ErjhY" TargetMode="External"/><Relationship Id="rId8499" Type="http://schemas.openxmlformats.org/officeDocument/2006/relationships/hyperlink" Target="https://cdn.dripshop.live/dripnfts/slabs/1401025629147_front_v2.png" TargetMode="External"/><Relationship Id="rId7167" Type="http://schemas.openxmlformats.org/officeDocument/2006/relationships/hyperlink" Target="https://cdn.dripshop.live/dripnfts/slabs/6035585159.jpg" TargetMode="External"/><Relationship Id="rId8498" Type="http://schemas.openxmlformats.org/officeDocument/2006/relationships/hyperlink" Target="https://www.dripshop.live/products/u3ae7QaxI6jpZFTOVGvZX" TargetMode="External"/><Relationship Id="rId9770" Type="http://schemas.openxmlformats.org/officeDocument/2006/relationships/hyperlink" Target="https://cdn.dripshop.live/dripnfts/slabs/3913584144_front_v1.jpg" TargetMode="External"/><Relationship Id="rId9771" Type="http://schemas.openxmlformats.org/officeDocument/2006/relationships/hyperlink" Target="https://cdn.dripshop.live/dripnfts/slabs/6001864176.mp4" TargetMode="External"/><Relationship Id="rId9772" Type="http://schemas.openxmlformats.org/officeDocument/2006/relationships/hyperlink" Target="https://cdn.dripshop.live/dripnfts/slabs/6001864176.jpg" TargetMode="External"/><Relationship Id="rId9773" Type="http://schemas.openxmlformats.org/officeDocument/2006/relationships/hyperlink" Target="https://www.dripshop.live/products/E-D71qtnd7hRokN23g4OZ" TargetMode="External"/><Relationship Id="rId7111" Type="http://schemas.openxmlformats.org/officeDocument/2006/relationships/hyperlink" Target="https://cdn.dripshop.live/dripnfts/slabs/6035585127.mp4" TargetMode="External"/><Relationship Id="rId8442" Type="http://schemas.openxmlformats.org/officeDocument/2006/relationships/hyperlink" Target="https://cdn.dripshop.live/dripnfts/slabs/6035588142.jpg" TargetMode="External"/><Relationship Id="rId7110" Type="http://schemas.openxmlformats.org/officeDocument/2006/relationships/hyperlink" Target="https://cdn.dripshop.live/dripnfts/slabs/6035585125_front_v1.jpg" TargetMode="External"/><Relationship Id="rId8441" Type="http://schemas.openxmlformats.org/officeDocument/2006/relationships/hyperlink" Target="https://cdn.dripshop.live/dripnfts/slabs/6035588142.mp4" TargetMode="External"/><Relationship Id="rId8440" Type="http://schemas.openxmlformats.org/officeDocument/2006/relationships/hyperlink" Target="https://cdn.dripshop.live/dripnfts/slabs/6035588141_front_v1.jpg" TargetMode="External"/><Relationship Id="rId7115" Type="http://schemas.openxmlformats.org/officeDocument/2006/relationships/hyperlink" Target="https://cdn.dripshop.live/dripnfts/slabs/6035585127_front_v1.jpg" TargetMode="External"/><Relationship Id="rId8446" Type="http://schemas.openxmlformats.org/officeDocument/2006/relationships/hyperlink" Target="https://cdn.dripshop.live/dripnfts/slabs/1401011386233.mp4" TargetMode="External"/><Relationship Id="rId9778" Type="http://schemas.openxmlformats.org/officeDocument/2006/relationships/hyperlink" Target="https://www.dripshop.live/products/Vb-fCy9ja3Zd83aF6lFsn" TargetMode="External"/><Relationship Id="rId7114" Type="http://schemas.openxmlformats.org/officeDocument/2006/relationships/hyperlink" Target="https://cdn.dripshop.live/dripnfts/slabs/6035585127_front_v2.png" TargetMode="External"/><Relationship Id="rId8445" Type="http://schemas.openxmlformats.org/officeDocument/2006/relationships/hyperlink" Target="https://cdn.dripshop.live/dripnfts/slabs/6035588142_front_v1.jpg" TargetMode="External"/><Relationship Id="rId9779" Type="http://schemas.openxmlformats.org/officeDocument/2006/relationships/hyperlink" Target="https://cdn.dripshop.live/dripnfts/slabs/6001864177_front_v2.png" TargetMode="External"/><Relationship Id="rId7113" Type="http://schemas.openxmlformats.org/officeDocument/2006/relationships/hyperlink" Target="https://www.dripshop.live/products/AE-JINcIWY3-dYEn-Vrnr" TargetMode="External"/><Relationship Id="rId8444" Type="http://schemas.openxmlformats.org/officeDocument/2006/relationships/hyperlink" Target="https://cdn.dripshop.live/dripnfts/slabs/6035588142_front_v2.png" TargetMode="External"/><Relationship Id="rId7112" Type="http://schemas.openxmlformats.org/officeDocument/2006/relationships/hyperlink" Target="https://cdn.dripshop.live/dripnfts/slabs/6035585127.jpg" TargetMode="External"/><Relationship Id="rId8443" Type="http://schemas.openxmlformats.org/officeDocument/2006/relationships/hyperlink" Target="https://www.dripshop.live/products/-6CZGjMhpiDGT5_bmyliA" TargetMode="External"/><Relationship Id="rId7119" Type="http://schemas.openxmlformats.org/officeDocument/2006/relationships/hyperlink" Target="https://cdn.dripshop.live/dripnfts/slabs/6035585128_front_v2.png" TargetMode="External"/><Relationship Id="rId9774" Type="http://schemas.openxmlformats.org/officeDocument/2006/relationships/hyperlink" Target="https://cdn.dripshop.live/dripnfts/slabs/6001864176_front_v2.png" TargetMode="External"/><Relationship Id="rId7118" Type="http://schemas.openxmlformats.org/officeDocument/2006/relationships/hyperlink" Target="https://www.dripshop.live/products/hm8D0-T-lLGuD_taz4onp" TargetMode="External"/><Relationship Id="rId8449" Type="http://schemas.openxmlformats.org/officeDocument/2006/relationships/hyperlink" Target="https://cdn.dripshop.live/dripnfts/slabs/1401011386233_front_v2.png" TargetMode="External"/><Relationship Id="rId9775" Type="http://schemas.openxmlformats.org/officeDocument/2006/relationships/hyperlink" Target="https://cdn.dripshop.live/dripnfts/slabs/6001864176_front_v1.jpg" TargetMode="External"/><Relationship Id="rId7117" Type="http://schemas.openxmlformats.org/officeDocument/2006/relationships/hyperlink" Target="https://cdn.dripshop.live/dripnfts/slabs/6035585128.jpg" TargetMode="External"/><Relationship Id="rId8448" Type="http://schemas.openxmlformats.org/officeDocument/2006/relationships/hyperlink" Target="https://www.dripshop.live/products/u7ok2cqYDmcuu_vGhnmnj" TargetMode="External"/><Relationship Id="rId9776" Type="http://schemas.openxmlformats.org/officeDocument/2006/relationships/hyperlink" Target="https://cdn.dripshop.live/dripnfts/slabs/6001864177.mp4" TargetMode="External"/><Relationship Id="rId7116" Type="http://schemas.openxmlformats.org/officeDocument/2006/relationships/hyperlink" Target="https://cdn.dripshop.live/dripnfts/slabs/6035585128.mp4" TargetMode="External"/><Relationship Id="rId8447" Type="http://schemas.openxmlformats.org/officeDocument/2006/relationships/hyperlink" Target="https://cdn.dripshop.live/dripnfts/slabs/1401011386233.jpg" TargetMode="External"/><Relationship Id="rId9777" Type="http://schemas.openxmlformats.org/officeDocument/2006/relationships/hyperlink" Target="https://cdn.dripshop.live/dripnfts/slabs/6001864177.jpg" TargetMode="External"/><Relationship Id="rId7109" Type="http://schemas.openxmlformats.org/officeDocument/2006/relationships/hyperlink" Target="https://cdn.dripshop.live/dripnfts/slabs/6035585125_front_v2.png" TargetMode="External"/><Relationship Id="rId9760" Type="http://schemas.openxmlformats.org/officeDocument/2006/relationships/hyperlink" Target="https://cdn.dripshop.live/dripnfts/slabs/1401031274267_front_v1.jpg" TargetMode="External"/><Relationship Id="rId9761" Type="http://schemas.openxmlformats.org/officeDocument/2006/relationships/hyperlink" Target="https://cdn.dripshop.live/dripnfts/slabs/1401036580201.mp4" TargetMode="External"/><Relationship Id="rId9762" Type="http://schemas.openxmlformats.org/officeDocument/2006/relationships/hyperlink" Target="https://cdn.dripshop.live/dripnfts/slabs/1401036580201.jpg" TargetMode="External"/><Relationship Id="rId7100" Type="http://schemas.openxmlformats.org/officeDocument/2006/relationships/hyperlink" Target="https://cdn.dripshop.live/dripnfts/slabs/6035585094_front_v1.jpg" TargetMode="External"/><Relationship Id="rId8431" Type="http://schemas.openxmlformats.org/officeDocument/2006/relationships/hyperlink" Target="https://cdn.dripshop.live/dripnfts/slabs/6035588140.mp4" TargetMode="External"/><Relationship Id="rId8430" Type="http://schemas.openxmlformats.org/officeDocument/2006/relationships/hyperlink" Target="https://cdn.dripshop.live/dripnfts/slabs/6035588139_front_v1.jpg" TargetMode="External"/><Relationship Id="rId7104" Type="http://schemas.openxmlformats.org/officeDocument/2006/relationships/hyperlink" Target="https://cdn.dripshop.live/dripnfts/slabs/6035585096_front_v2.png" TargetMode="External"/><Relationship Id="rId8435" Type="http://schemas.openxmlformats.org/officeDocument/2006/relationships/hyperlink" Target="https://cdn.dripshop.live/dripnfts/slabs/6035588140_front_v1.jpg" TargetMode="External"/><Relationship Id="rId9767" Type="http://schemas.openxmlformats.org/officeDocument/2006/relationships/hyperlink" Target="https://cdn.dripshop.live/dripnfts/slabs/3913584144.jpg" TargetMode="External"/><Relationship Id="rId7103" Type="http://schemas.openxmlformats.org/officeDocument/2006/relationships/hyperlink" Target="https://www.dripshop.live/products/E9zsgEASkSmWLThQpkehK" TargetMode="External"/><Relationship Id="rId8434" Type="http://schemas.openxmlformats.org/officeDocument/2006/relationships/hyperlink" Target="https://cdn.dripshop.live/dripnfts/slabs/6035588140_front_v2.png" TargetMode="External"/><Relationship Id="rId9768" Type="http://schemas.openxmlformats.org/officeDocument/2006/relationships/hyperlink" Target="https://www.dripshop.live/products/pAingxgy678mR79BSSrLh" TargetMode="External"/><Relationship Id="rId7102" Type="http://schemas.openxmlformats.org/officeDocument/2006/relationships/hyperlink" Target="https://cdn.dripshop.live/dripnfts/slabs/6035585096.jpg" TargetMode="External"/><Relationship Id="rId8433" Type="http://schemas.openxmlformats.org/officeDocument/2006/relationships/hyperlink" Target="https://www.dripshop.live/products/-dl1hFy96L0Hs0ow5MTgl" TargetMode="External"/><Relationship Id="rId9769" Type="http://schemas.openxmlformats.org/officeDocument/2006/relationships/hyperlink" Target="https://cdn.dripshop.live/dripnfts/slabs/3913584144_front_v2.png" TargetMode="External"/><Relationship Id="rId7101" Type="http://schemas.openxmlformats.org/officeDocument/2006/relationships/hyperlink" Target="https://cdn.dripshop.live/dripnfts/slabs/6035585096.mp4" TargetMode="External"/><Relationship Id="rId8432" Type="http://schemas.openxmlformats.org/officeDocument/2006/relationships/hyperlink" Target="https://cdn.dripshop.live/dripnfts/slabs/6035588140.jpg" TargetMode="External"/><Relationship Id="rId7108" Type="http://schemas.openxmlformats.org/officeDocument/2006/relationships/hyperlink" Target="https://www.dripshop.live/products/jxEjY_z99N6vdWuNWSmak" TargetMode="External"/><Relationship Id="rId8439" Type="http://schemas.openxmlformats.org/officeDocument/2006/relationships/hyperlink" Target="https://cdn.dripshop.live/dripnfts/slabs/6035588141_front_v2.png" TargetMode="External"/><Relationship Id="rId9763" Type="http://schemas.openxmlformats.org/officeDocument/2006/relationships/hyperlink" Target="https://www.dripshop.live/products/esYhZATkkoKn_Iu1l8E-J" TargetMode="External"/><Relationship Id="rId7107" Type="http://schemas.openxmlformats.org/officeDocument/2006/relationships/hyperlink" Target="https://cdn.dripshop.live/dripnfts/slabs/6035585125.jpg" TargetMode="External"/><Relationship Id="rId8438" Type="http://schemas.openxmlformats.org/officeDocument/2006/relationships/hyperlink" Target="https://www.dripshop.live/products/PeK_rvpXGiSM10gDiTQRh" TargetMode="External"/><Relationship Id="rId9764" Type="http://schemas.openxmlformats.org/officeDocument/2006/relationships/hyperlink" Target="https://cdn.dripshop.live/dripnfts/slabs/1401036580201_front_v2.png" TargetMode="External"/><Relationship Id="rId7106" Type="http://schemas.openxmlformats.org/officeDocument/2006/relationships/hyperlink" Target="https://cdn.dripshop.live/dripnfts/slabs/6035585125.mp4" TargetMode="External"/><Relationship Id="rId8437" Type="http://schemas.openxmlformats.org/officeDocument/2006/relationships/hyperlink" Target="https://cdn.dripshop.live/dripnfts/slabs/6035588141.jpg" TargetMode="External"/><Relationship Id="rId9765" Type="http://schemas.openxmlformats.org/officeDocument/2006/relationships/hyperlink" Target="https://cdn.dripshop.live/dripnfts/slabs/1401036580201_front_v1.jpg" TargetMode="External"/><Relationship Id="rId7105" Type="http://schemas.openxmlformats.org/officeDocument/2006/relationships/hyperlink" Target="https://cdn.dripshop.live/dripnfts/slabs/6035585096_front_v1.jpg" TargetMode="External"/><Relationship Id="rId8436" Type="http://schemas.openxmlformats.org/officeDocument/2006/relationships/hyperlink" Target="https://cdn.dripshop.live/dripnfts/slabs/6035588141.mp4" TargetMode="External"/><Relationship Id="rId9766" Type="http://schemas.openxmlformats.org/officeDocument/2006/relationships/hyperlink" Target="https://cdn.dripshop.live/dripnfts/slabs/3913584144.mp4" TargetMode="External"/><Relationship Id="rId8460" Type="http://schemas.openxmlformats.org/officeDocument/2006/relationships/hyperlink" Target="https://cdn.dripshop.live/dripnfts/slabs/1401011391084_front_v1.jpg" TargetMode="External"/><Relationship Id="rId9792" Type="http://schemas.openxmlformats.org/officeDocument/2006/relationships/hyperlink" Target="https://cdn.dripshop.live/dripnfts/slabs/4199073220.jpg" TargetMode="External"/><Relationship Id="rId9793" Type="http://schemas.openxmlformats.org/officeDocument/2006/relationships/hyperlink" Target="https://www.dripshop.live/products/N_Keez4NdwIi1oc4xOYG4" TargetMode="External"/><Relationship Id="rId9794" Type="http://schemas.openxmlformats.org/officeDocument/2006/relationships/hyperlink" Target="https://cdn.dripshop.live/dripnfts/slabs/4199073220_front_v2.png" TargetMode="External"/><Relationship Id="rId9795" Type="http://schemas.openxmlformats.org/officeDocument/2006/relationships/hyperlink" Target="https://cdn.dripshop.live/dripnfts/slabs/4199073220_front_v1.jpg" TargetMode="External"/><Relationship Id="rId7133" Type="http://schemas.openxmlformats.org/officeDocument/2006/relationships/hyperlink" Target="https://www.dripshop.live/products/NhvSeswSix5PO4hL75ogj" TargetMode="External"/><Relationship Id="rId8464" Type="http://schemas.openxmlformats.org/officeDocument/2006/relationships/hyperlink" Target="https://cdn.dripshop.live/dripnfts/slabs/1401011391085_front_v2.png" TargetMode="External"/><Relationship Id="rId7132" Type="http://schemas.openxmlformats.org/officeDocument/2006/relationships/hyperlink" Target="https://cdn.dripshop.live/dripnfts/slabs/6035585151.jpg" TargetMode="External"/><Relationship Id="rId8463" Type="http://schemas.openxmlformats.org/officeDocument/2006/relationships/hyperlink" Target="https://www.dripshop.live/products/hibcKG4DeW9Z1VIyeVfF8" TargetMode="External"/><Relationship Id="rId7131" Type="http://schemas.openxmlformats.org/officeDocument/2006/relationships/hyperlink" Target="https://cdn.dripshop.live/dripnfts/slabs/6035585151.mp4" TargetMode="External"/><Relationship Id="rId8462" Type="http://schemas.openxmlformats.org/officeDocument/2006/relationships/hyperlink" Target="https://cdn.dripshop.live/dripnfts/slabs/1401011391085.jpg" TargetMode="External"/><Relationship Id="rId9790" Type="http://schemas.openxmlformats.org/officeDocument/2006/relationships/hyperlink" Target="https://cdn.dripshop.live/dripnfts/slabs/1401045944225_front_v1.jpg" TargetMode="External"/><Relationship Id="rId7130" Type="http://schemas.openxmlformats.org/officeDocument/2006/relationships/hyperlink" Target="https://cdn.dripshop.live/dripnfts/slabs/6035585136_front_v1.jpg" TargetMode="External"/><Relationship Id="rId8461" Type="http://schemas.openxmlformats.org/officeDocument/2006/relationships/hyperlink" Target="https://cdn.dripshop.live/dripnfts/slabs/1401011391085.mp4" TargetMode="External"/><Relationship Id="rId9791" Type="http://schemas.openxmlformats.org/officeDocument/2006/relationships/hyperlink" Target="https://cdn.dripshop.live/dripnfts/slabs/4199073220.mp4" TargetMode="External"/><Relationship Id="rId7137" Type="http://schemas.openxmlformats.org/officeDocument/2006/relationships/hyperlink" Target="https://cdn.dripshop.live/dripnfts/slabs/6035585153.jpg" TargetMode="External"/><Relationship Id="rId8468" Type="http://schemas.openxmlformats.org/officeDocument/2006/relationships/hyperlink" Target="https://www.dripshop.live/products/_22buErVf43G5DyuRCncs" TargetMode="External"/><Relationship Id="rId7136" Type="http://schemas.openxmlformats.org/officeDocument/2006/relationships/hyperlink" Target="https://cdn.dripshop.live/dripnfts/slabs/6035585153.mp4" TargetMode="External"/><Relationship Id="rId8467" Type="http://schemas.openxmlformats.org/officeDocument/2006/relationships/hyperlink" Target="https://cdn.dripshop.live/dripnfts/slabs/1401011391099.jpg" TargetMode="External"/><Relationship Id="rId7135" Type="http://schemas.openxmlformats.org/officeDocument/2006/relationships/hyperlink" Target="https://cdn.dripshop.live/dripnfts/slabs/6035585151_front_v1.jpg" TargetMode="External"/><Relationship Id="rId8466" Type="http://schemas.openxmlformats.org/officeDocument/2006/relationships/hyperlink" Target="https://cdn.dripshop.live/dripnfts/slabs/1401011391099.mp4" TargetMode="External"/><Relationship Id="rId7134" Type="http://schemas.openxmlformats.org/officeDocument/2006/relationships/hyperlink" Target="https://cdn.dripshop.live/dripnfts/slabs/6035585151_front_v2.png" TargetMode="External"/><Relationship Id="rId8465" Type="http://schemas.openxmlformats.org/officeDocument/2006/relationships/hyperlink" Target="https://cdn.dripshop.live/dripnfts/slabs/1401011391085_front_v1.jpg" TargetMode="External"/><Relationship Id="rId9796" Type="http://schemas.openxmlformats.org/officeDocument/2006/relationships/hyperlink" Target="https://cdn.dripshop.live/dripnfts/slabs/4321708004.mp4" TargetMode="External"/><Relationship Id="rId9797" Type="http://schemas.openxmlformats.org/officeDocument/2006/relationships/hyperlink" Target="https://cdn.dripshop.live/dripnfts/slabs/4321708004.jpg" TargetMode="External"/><Relationship Id="rId7139" Type="http://schemas.openxmlformats.org/officeDocument/2006/relationships/hyperlink" Target="https://cdn.dripshop.live/dripnfts/slabs/6035585153_front_v2.png" TargetMode="External"/><Relationship Id="rId9798" Type="http://schemas.openxmlformats.org/officeDocument/2006/relationships/hyperlink" Target="https://www.dripshop.live/products/LSpTXh3CZ_uHebLB1lj6a" TargetMode="External"/><Relationship Id="rId7138" Type="http://schemas.openxmlformats.org/officeDocument/2006/relationships/hyperlink" Target="https://www.dripshop.live/products/VR6LLTKqcHwfavRDbVZCe" TargetMode="External"/><Relationship Id="rId8469" Type="http://schemas.openxmlformats.org/officeDocument/2006/relationships/hyperlink" Target="https://cdn.dripshop.live/dripnfts/slabs/1401011391099_front_v2.png" TargetMode="External"/><Relationship Id="rId9799" Type="http://schemas.openxmlformats.org/officeDocument/2006/relationships/hyperlink" Target="https://cdn.dripshop.live/dripnfts/slabs/4321708004_front_v2.png" TargetMode="External"/><Relationship Id="rId9781" Type="http://schemas.openxmlformats.org/officeDocument/2006/relationships/hyperlink" Target="https://cdn.dripshop.live/dripnfts/slabs/1401036536234.mp4" TargetMode="External"/><Relationship Id="rId9782" Type="http://schemas.openxmlformats.org/officeDocument/2006/relationships/hyperlink" Target="https://cdn.dripshop.live/dripnfts/slabs/1401036536234.jpg" TargetMode="External"/><Relationship Id="rId9783" Type="http://schemas.openxmlformats.org/officeDocument/2006/relationships/hyperlink" Target="https://www.dripshop.live/products/1ewqVGUm95hhnsosc3WuH" TargetMode="External"/><Relationship Id="rId9784" Type="http://schemas.openxmlformats.org/officeDocument/2006/relationships/hyperlink" Target="https://cdn.dripshop.live/dripnfts/slabs/1401036536234_front_v2.png" TargetMode="External"/><Relationship Id="rId7122" Type="http://schemas.openxmlformats.org/officeDocument/2006/relationships/hyperlink" Target="https://cdn.dripshop.live/dripnfts/slabs/6035585129.jpg" TargetMode="External"/><Relationship Id="rId8453" Type="http://schemas.openxmlformats.org/officeDocument/2006/relationships/hyperlink" Target="https://www.dripshop.live/products/rcDxS3DZCvkx_n6dPNqff" TargetMode="External"/><Relationship Id="rId7121" Type="http://schemas.openxmlformats.org/officeDocument/2006/relationships/hyperlink" Target="https://cdn.dripshop.live/dripnfts/slabs/6035585129.mp4" TargetMode="External"/><Relationship Id="rId8452" Type="http://schemas.openxmlformats.org/officeDocument/2006/relationships/hyperlink" Target="https://cdn.dripshop.live/dripnfts/slabs/1401011391051.jpg" TargetMode="External"/><Relationship Id="rId7120" Type="http://schemas.openxmlformats.org/officeDocument/2006/relationships/hyperlink" Target="https://cdn.dripshop.live/dripnfts/slabs/6035585128_front_v1.jpg" TargetMode="External"/><Relationship Id="rId8451" Type="http://schemas.openxmlformats.org/officeDocument/2006/relationships/hyperlink" Target="https://cdn.dripshop.live/dripnfts/slabs/1401011391051.mp4" TargetMode="External"/><Relationship Id="rId8450" Type="http://schemas.openxmlformats.org/officeDocument/2006/relationships/hyperlink" Target="https://cdn.dripshop.live/dripnfts/slabs/1401011386233_front_v1.jpg" TargetMode="External"/><Relationship Id="rId9780" Type="http://schemas.openxmlformats.org/officeDocument/2006/relationships/hyperlink" Target="https://cdn.dripshop.live/dripnfts/slabs/6001864177_front_v1.jpg" TargetMode="External"/><Relationship Id="rId7126" Type="http://schemas.openxmlformats.org/officeDocument/2006/relationships/hyperlink" Target="https://cdn.dripshop.live/dripnfts/slabs/6035585136.mp4" TargetMode="External"/><Relationship Id="rId8457" Type="http://schemas.openxmlformats.org/officeDocument/2006/relationships/hyperlink" Target="https://cdn.dripshop.live/dripnfts/slabs/1401011391084.jpg" TargetMode="External"/><Relationship Id="rId9789" Type="http://schemas.openxmlformats.org/officeDocument/2006/relationships/hyperlink" Target="https://cdn.dripshop.live/dripnfts/slabs/1401045944225_front_v2.png" TargetMode="External"/><Relationship Id="rId7125" Type="http://schemas.openxmlformats.org/officeDocument/2006/relationships/hyperlink" Target="https://cdn.dripshop.live/dripnfts/slabs/6035585129_front_v1.jpg" TargetMode="External"/><Relationship Id="rId8456" Type="http://schemas.openxmlformats.org/officeDocument/2006/relationships/hyperlink" Target="https://cdn.dripshop.live/dripnfts/slabs/1401011391084.mp4" TargetMode="External"/><Relationship Id="rId7124" Type="http://schemas.openxmlformats.org/officeDocument/2006/relationships/hyperlink" Target="https://cdn.dripshop.live/dripnfts/slabs/6035585129_front_v2.png" TargetMode="External"/><Relationship Id="rId8455" Type="http://schemas.openxmlformats.org/officeDocument/2006/relationships/hyperlink" Target="https://cdn.dripshop.live/dripnfts/slabs/1401011391051_front_v1.jpg" TargetMode="External"/><Relationship Id="rId7123" Type="http://schemas.openxmlformats.org/officeDocument/2006/relationships/hyperlink" Target="https://www.dripshop.live/products/ubIXC_ajMs-AbYHl2DDAQ" TargetMode="External"/><Relationship Id="rId8454" Type="http://schemas.openxmlformats.org/officeDocument/2006/relationships/hyperlink" Target="https://cdn.dripshop.live/dripnfts/slabs/1401011391051_front_v2.png" TargetMode="External"/><Relationship Id="rId9785" Type="http://schemas.openxmlformats.org/officeDocument/2006/relationships/hyperlink" Target="https://cdn.dripshop.live/dripnfts/slabs/1401036536234_front_v1.jpg" TargetMode="External"/><Relationship Id="rId7129" Type="http://schemas.openxmlformats.org/officeDocument/2006/relationships/hyperlink" Target="https://cdn.dripshop.live/dripnfts/slabs/6035585136_front_v2.png" TargetMode="External"/><Relationship Id="rId9786" Type="http://schemas.openxmlformats.org/officeDocument/2006/relationships/hyperlink" Target="https://cdn.dripshop.live/dripnfts/slabs/1401045944225.mp4" TargetMode="External"/><Relationship Id="rId7128" Type="http://schemas.openxmlformats.org/officeDocument/2006/relationships/hyperlink" Target="https://www.dripshop.live/products/A3lnTFpx2KZ60dkzaVuYQ" TargetMode="External"/><Relationship Id="rId8459" Type="http://schemas.openxmlformats.org/officeDocument/2006/relationships/hyperlink" Target="https://cdn.dripshop.live/dripnfts/slabs/1401011391084_front_v2.png" TargetMode="External"/><Relationship Id="rId9787" Type="http://schemas.openxmlformats.org/officeDocument/2006/relationships/hyperlink" Target="https://cdn.dripshop.live/dripnfts/slabs/1401045944225.jpg" TargetMode="External"/><Relationship Id="rId7127" Type="http://schemas.openxmlformats.org/officeDocument/2006/relationships/hyperlink" Target="https://cdn.dripshop.live/dripnfts/slabs/6035585136.jpg" TargetMode="External"/><Relationship Id="rId8458" Type="http://schemas.openxmlformats.org/officeDocument/2006/relationships/hyperlink" Target="https://www.dripshop.live/products/fkhdCFyAFMd2chWw2jQO_" TargetMode="External"/><Relationship Id="rId9788" Type="http://schemas.openxmlformats.org/officeDocument/2006/relationships/hyperlink" Target="https://www.dripshop.live/products/FGS1QRycgbFVWPCkpYOPH" TargetMode="External"/><Relationship Id="rId2302" Type="http://schemas.openxmlformats.org/officeDocument/2006/relationships/hyperlink" Target="https://cdn.dripshop.live/dripnfts/slabs/108381844.jpg" TargetMode="External"/><Relationship Id="rId3634" Type="http://schemas.openxmlformats.org/officeDocument/2006/relationships/hyperlink" Target="https://cdn.dripshop.live/dripnfts/slabs/76750378_front_v2.png" TargetMode="External"/><Relationship Id="rId4965" Type="http://schemas.openxmlformats.org/officeDocument/2006/relationships/hyperlink" Target="https://cdn.dripshop.live/dripnfts/slabs/1401045610016_front_v1.jpg" TargetMode="External"/><Relationship Id="rId2303" Type="http://schemas.openxmlformats.org/officeDocument/2006/relationships/hyperlink" Target="https://www.dripshop.live/products/l9ev6JB5OcrQ_GCK-v8Vo" TargetMode="External"/><Relationship Id="rId3633" Type="http://schemas.openxmlformats.org/officeDocument/2006/relationships/hyperlink" Target="https://www.dripshop.live/products/aSqNSm2njbhRC5O2fwve4" TargetMode="External"/><Relationship Id="rId4964" Type="http://schemas.openxmlformats.org/officeDocument/2006/relationships/hyperlink" Target="https://cdn.dripshop.live/dripnfts/slabs/1401045610016_front_v2.png" TargetMode="External"/><Relationship Id="rId2304" Type="http://schemas.openxmlformats.org/officeDocument/2006/relationships/hyperlink" Target="https://cdn.dripshop.live/dripnfts/slabs/108381844_front_v2.png" TargetMode="External"/><Relationship Id="rId3636" Type="http://schemas.openxmlformats.org/officeDocument/2006/relationships/hyperlink" Target="https://cdn.dripshop.live/dripnfts/slabs/103148659.mp4" TargetMode="External"/><Relationship Id="rId4967" Type="http://schemas.openxmlformats.org/officeDocument/2006/relationships/hyperlink" Target="https://cdn.dripshop.live/dripnfts/slabs/1401009866273.jpg" TargetMode="External"/><Relationship Id="rId2305" Type="http://schemas.openxmlformats.org/officeDocument/2006/relationships/hyperlink" Target="https://cdn.dripshop.live/dripnfts/slabs/108381844_front_v1.jpg" TargetMode="External"/><Relationship Id="rId3635" Type="http://schemas.openxmlformats.org/officeDocument/2006/relationships/hyperlink" Target="https://cdn.dripshop.live/dripnfts/slabs/76750378_front_v1.jpg" TargetMode="External"/><Relationship Id="rId4966" Type="http://schemas.openxmlformats.org/officeDocument/2006/relationships/hyperlink" Target="https://cdn.dripshop.live/dripnfts/slabs/1401009866273.mp4" TargetMode="External"/><Relationship Id="rId2306" Type="http://schemas.openxmlformats.org/officeDocument/2006/relationships/hyperlink" Target="https://cdn.dripshop.live/dripnfts/slabs/108381846.mp4" TargetMode="External"/><Relationship Id="rId3638" Type="http://schemas.openxmlformats.org/officeDocument/2006/relationships/hyperlink" Target="https://www.dripshop.live/products/Mg62B4QhEy7D6iQC--Qn8" TargetMode="External"/><Relationship Id="rId4969" Type="http://schemas.openxmlformats.org/officeDocument/2006/relationships/hyperlink" Target="https://cdn.dripshop.live/dripnfts/slabs/1401009866273_front_v2.png" TargetMode="External"/><Relationship Id="rId2307" Type="http://schemas.openxmlformats.org/officeDocument/2006/relationships/hyperlink" Target="https://cdn.dripshop.live/dripnfts/slabs/108381846.jpg" TargetMode="External"/><Relationship Id="rId3637" Type="http://schemas.openxmlformats.org/officeDocument/2006/relationships/hyperlink" Target="https://cdn.dripshop.live/dripnfts/slabs/103148659.jpg" TargetMode="External"/><Relationship Id="rId4968" Type="http://schemas.openxmlformats.org/officeDocument/2006/relationships/hyperlink" Target="https://www.dripshop.live/products/j3-OJKIIeWjPXDE9WeFjS" TargetMode="External"/><Relationship Id="rId2308" Type="http://schemas.openxmlformats.org/officeDocument/2006/relationships/hyperlink" Target="https://www.dripshop.live/products/u7hXSUtnNfFQTR2SoUQ9R" TargetMode="External"/><Relationship Id="rId2309" Type="http://schemas.openxmlformats.org/officeDocument/2006/relationships/hyperlink" Target="https://cdn.dripshop.live/dripnfts/slabs/108381846_front_v2.png" TargetMode="External"/><Relationship Id="rId3639" Type="http://schemas.openxmlformats.org/officeDocument/2006/relationships/hyperlink" Target="https://cdn.dripshop.live/dripnfts/slabs/103148659_front_v2.png" TargetMode="External"/><Relationship Id="rId3630" Type="http://schemas.openxmlformats.org/officeDocument/2006/relationships/hyperlink" Target="https://cdn.dripshop.live/dripnfts/slabs/101062670_front_v1.jpg" TargetMode="External"/><Relationship Id="rId4961" Type="http://schemas.openxmlformats.org/officeDocument/2006/relationships/hyperlink" Target="https://cdn.dripshop.live/dripnfts/slabs/1401045610016.mp4" TargetMode="External"/><Relationship Id="rId4960" Type="http://schemas.openxmlformats.org/officeDocument/2006/relationships/hyperlink" Target="https://cdn.dripshop.live/dripnfts/slabs/6031510094_front_v1.jpg" TargetMode="External"/><Relationship Id="rId2300" Type="http://schemas.openxmlformats.org/officeDocument/2006/relationships/hyperlink" Target="https://cdn.dripshop.live/dripnfts/slabs/108381841_front_v1.jpg" TargetMode="External"/><Relationship Id="rId3632" Type="http://schemas.openxmlformats.org/officeDocument/2006/relationships/hyperlink" Target="https://cdn.dripshop.live/dripnfts/slabs/76750378.jpg" TargetMode="External"/><Relationship Id="rId4963" Type="http://schemas.openxmlformats.org/officeDocument/2006/relationships/hyperlink" Target="https://www.dripshop.live/products/xsTSHNtZu9PlioTXN7CvA" TargetMode="External"/><Relationship Id="rId2301" Type="http://schemas.openxmlformats.org/officeDocument/2006/relationships/hyperlink" Target="https://cdn.dripshop.live/dripnfts/slabs/108381844.mp4" TargetMode="External"/><Relationship Id="rId3631" Type="http://schemas.openxmlformats.org/officeDocument/2006/relationships/hyperlink" Target="https://cdn.dripshop.live/dripnfts/slabs/76750378.mp4" TargetMode="External"/><Relationship Id="rId4962" Type="http://schemas.openxmlformats.org/officeDocument/2006/relationships/hyperlink" Target="https://cdn.dripshop.live/dripnfts/slabs/1401045610016.jpg" TargetMode="External"/><Relationship Id="rId3623" Type="http://schemas.openxmlformats.org/officeDocument/2006/relationships/hyperlink" Target="https://www.dripshop.live/products/rLCK9JAWZWvweudeHWL2l" TargetMode="External"/><Relationship Id="rId4954" Type="http://schemas.openxmlformats.org/officeDocument/2006/relationships/hyperlink" Target="https://cdn.dripshop.live/dripnfts/slabs/6036811236_front_v2.png" TargetMode="External"/><Relationship Id="rId3622" Type="http://schemas.openxmlformats.org/officeDocument/2006/relationships/hyperlink" Target="https://cdn.dripshop.live/dripnfts/slabs/101062663.jpg" TargetMode="External"/><Relationship Id="rId4953" Type="http://schemas.openxmlformats.org/officeDocument/2006/relationships/hyperlink" Target="https://www.dripshop.live/products/jKDyRZm49YFpq24ly5tov" TargetMode="External"/><Relationship Id="rId3625" Type="http://schemas.openxmlformats.org/officeDocument/2006/relationships/hyperlink" Target="https://cdn.dripshop.live/dripnfts/slabs/101062663_front_v1.jpg" TargetMode="External"/><Relationship Id="rId4956" Type="http://schemas.openxmlformats.org/officeDocument/2006/relationships/hyperlink" Target="https://cdn.dripshop.live/dripnfts/slabs/6031510094.mp4" TargetMode="External"/><Relationship Id="rId3624" Type="http://schemas.openxmlformats.org/officeDocument/2006/relationships/hyperlink" Target="https://cdn.dripshop.live/dripnfts/slabs/101062663_front_v2.png" TargetMode="External"/><Relationship Id="rId4955" Type="http://schemas.openxmlformats.org/officeDocument/2006/relationships/hyperlink" Target="https://cdn.dripshop.live/dripnfts/slabs/6036811236_front_v1.jpg" TargetMode="External"/><Relationship Id="rId3627" Type="http://schemas.openxmlformats.org/officeDocument/2006/relationships/hyperlink" Target="https://cdn.dripshop.live/dripnfts/slabs/101062670.jpg" TargetMode="External"/><Relationship Id="rId4958" Type="http://schemas.openxmlformats.org/officeDocument/2006/relationships/hyperlink" Target="https://www.dripshop.live/products/6dYTcwzaMld6k1QEVxE_6" TargetMode="External"/><Relationship Id="rId3626" Type="http://schemas.openxmlformats.org/officeDocument/2006/relationships/hyperlink" Target="https://cdn.dripshop.live/dripnfts/slabs/101062670.mp4" TargetMode="External"/><Relationship Id="rId4957" Type="http://schemas.openxmlformats.org/officeDocument/2006/relationships/hyperlink" Target="https://cdn.dripshop.live/dripnfts/slabs/6031510094.jpg" TargetMode="External"/><Relationship Id="rId3629" Type="http://schemas.openxmlformats.org/officeDocument/2006/relationships/hyperlink" Target="https://cdn.dripshop.live/dripnfts/slabs/101062670_front_v2.png" TargetMode="External"/><Relationship Id="rId3628" Type="http://schemas.openxmlformats.org/officeDocument/2006/relationships/hyperlink" Target="https://www.dripshop.live/products/MNA2UtsJctYSMUq4vhWuD" TargetMode="External"/><Relationship Id="rId4959" Type="http://schemas.openxmlformats.org/officeDocument/2006/relationships/hyperlink" Target="https://cdn.dripshop.live/dripnfts/slabs/6031510094_front_v2.png" TargetMode="External"/><Relationship Id="rId4950" Type="http://schemas.openxmlformats.org/officeDocument/2006/relationships/hyperlink" Target="https://cdn.dripshop.live/dripnfts/slabs/6050080029_front_v1.jpg" TargetMode="External"/><Relationship Id="rId3621" Type="http://schemas.openxmlformats.org/officeDocument/2006/relationships/hyperlink" Target="https://cdn.dripshop.live/dripnfts/slabs/101062663.mp4" TargetMode="External"/><Relationship Id="rId4952" Type="http://schemas.openxmlformats.org/officeDocument/2006/relationships/hyperlink" Target="https://cdn.dripshop.live/dripnfts/slabs/6036811236.jpg" TargetMode="External"/><Relationship Id="rId3620" Type="http://schemas.openxmlformats.org/officeDocument/2006/relationships/hyperlink" Target="https://cdn.dripshop.live/dripnfts/slabs/67889421_front_v1.jpg" TargetMode="External"/><Relationship Id="rId4951" Type="http://schemas.openxmlformats.org/officeDocument/2006/relationships/hyperlink" Target="https://cdn.dripshop.live/dripnfts/slabs/6036811236.mp4" TargetMode="External"/><Relationship Id="rId2324" Type="http://schemas.openxmlformats.org/officeDocument/2006/relationships/hyperlink" Target="https://cdn.dripshop.live/dripnfts/slabs/108381850_front_v2.png" TargetMode="External"/><Relationship Id="rId3656" Type="http://schemas.openxmlformats.org/officeDocument/2006/relationships/hyperlink" Target="https://cdn.dripshop.live/dripnfts/slabs/103148728.mp4" TargetMode="External"/><Relationship Id="rId4987" Type="http://schemas.openxmlformats.org/officeDocument/2006/relationships/hyperlink" Target="https://cdn.dripshop.live/dripnfts/slabs/6038950015.jpg" TargetMode="External"/><Relationship Id="rId2325" Type="http://schemas.openxmlformats.org/officeDocument/2006/relationships/hyperlink" Target="https://cdn.dripshop.live/dripnfts/slabs/108381850_front_v1.jpg" TargetMode="External"/><Relationship Id="rId3655" Type="http://schemas.openxmlformats.org/officeDocument/2006/relationships/hyperlink" Target="https://cdn.dripshop.live/dripnfts/slabs/101062659_front_v1.jpg" TargetMode="External"/><Relationship Id="rId4986" Type="http://schemas.openxmlformats.org/officeDocument/2006/relationships/hyperlink" Target="https://cdn.dripshop.live/dripnfts/slabs/6038950015.mp4" TargetMode="External"/><Relationship Id="rId2326" Type="http://schemas.openxmlformats.org/officeDocument/2006/relationships/hyperlink" Target="https://cdn.dripshop.live/dripnfts/slabs/108381851.mp4" TargetMode="External"/><Relationship Id="rId3658" Type="http://schemas.openxmlformats.org/officeDocument/2006/relationships/hyperlink" Target="https://www.dripshop.live/products/wXbsZz8s-TlN_ovHlAsBs" TargetMode="External"/><Relationship Id="rId4989" Type="http://schemas.openxmlformats.org/officeDocument/2006/relationships/hyperlink" Target="https://cdn.dripshop.live/dripnfts/slabs/6038950015_front_v2.png" TargetMode="External"/><Relationship Id="rId2327" Type="http://schemas.openxmlformats.org/officeDocument/2006/relationships/hyperlink" Target="https://cdn.dripshop.live/dripnfts/slabs/108381851.jpg" TargetMode="External"/><Relationship Id="rId3657" Type="http://schemas.openxmlformats.org/officeDocument/2006/relationships/hyperlink" Target="https://cdn.dripshop.live/dripnfts/slabs/103148728.jpg" TargetMode="External"/><Relationship Id="rId4988" Type="http://schemas.openxmlformats.org/officeDocument/2006/relationships/hyperlink" Target="https://www.dripshop.live/products/eTDMTEtUOr7buNo-sVS4s" TargetMode="External"/><Relationship Id="rId2328" Type="http://schemas.openxmlformats.org/officeDocument/2006/relationships/hyperlink" Target="https://www.dripshop.live/products/Ftbbee3UTmnG-0uv1xTjD" TargetMode="External"/><Relationship Id="rId2329" Type="http://schemas.openxmlformats.org/officeDocument/2006/relationships/hyperlink" Target="https://cdn.dripshop.live/dripnfts/slabs/108381851_front_v2.png" TargetMode="External"/><Relationship Id="rId3659" Type="http://schemas.openxmlformats.org/officeDocument/2006/relationships/hyperlink" Target="https://cdn.dripshop.live/dripnfts/slabs/103148728_front_v2.png" TargetMode="External"/><Relationship Id="rId3650" Type="http://schemas.openxmlformats.org/officeDocument/2006/relationships/hyperlink" Target="https://cdn.dripshop.live/dripnfts/slabs/76750380_front_v1.jpg" TargetMode="External"/><Relationship Id="rId4981" Type="http://schemas.openxmlformats.org/officeDocument/2006/relationships/hyperlink" Target="https://cdn.dripshop.live/dripnfts/slabs/6009705042.mp4" TargetMode="External"/><Relationship Id="rId4980" Type="http://schemas.openxmlformats.org/officeDocument/2006/relationships/hyperlink" Target="https://cdn.dripshop.live/dripnfts/slabs/6038950021_front_v1.jpg" TargetMode="External"/><Relationship Id="rId2320" Type="http://schemas.openxmlformats.org/officeDocument/2006/relationships/hyperlink" Target="https://cdn.dripshop.live/dripnfts/slabs/108381848_front_v1.jpg" TargetMode="External"/><Relationship Id="rId3652" Type="http://schemas.openxmlformats.org/officeDocument/2006/relationships/hyperlink" Target="https://cdn.dripshop.live/dripnfts/slabs/101062659.jpg" TargetMode="External"/><Relationship Id="rId4983" Type="http://schemas.openxmlformats.org/officeDocument/2006/relationships/hyperlink" Target="https://www.dripshop.live/products/QrFpi090nOTDXWt6tlCH_" TargetMode="External"/><Relationship Id="rId2321" Type="http://schemas.openxmlformats.org/officeDocument/2006/relationships/hyperlink" Target="https://cdn.dripshop.live/dripnfts/slabs/108381850.mp4" TargetMode="External"/><Relationship Id="rId3651" Type="http://schemas.openxmlformats.org/officeDocument/2006/relationships/hyperlink" Target="https://cdn.dripshop.live/dripnfts/slabs/101062659.mp4" TargetMode="External"/><Relationship Id="rId4982" Type="http://schemas.openxmlformats.org/officeDocument/2006/relationships/hyperlink" Target="https://cdn.dripshop.live/dripnfts/slabs/6009705042.jpg" TargetMode="External"/><Relationship Id="rId2322" Type="http://schemas.openxmlformats.org/officeDocument/2006/relationships/hyperlink" Target="https://cdn.dripshop.live/dripnfts/slabs/108381850.jpg" TargetMode="External"/><Relationship Id="rId3654" Type="http://schemas.openxmlformats.org/officeDocument/2006/relationships/hyperlink" Target="https://cdn.dripshop.live/dripnfts/slabs/101062659_front_v2.png" TargetMode="External"/><Relationship Id="rId4985" Type="http://schemas.openxmlformats.org/officeDocument/2006/relationships/hyperlink" Target="https://cdn.dripshop.live/dripnfts/slabs/6009705042_front_v1.jpg" TargetMode="External"/><Relationship Id="rId2323" Type="http://schemas.openxmlformats.org/officeDocument/2006/relationships/hyperlink" Target="https://www.dripshop.live/products/Hg9s4w85-vb-9FIFmvOyy" TargetMode="External"/><Relationship Id="rId3653" Type="http://schemas.openxmlformats.org/officeDocument/2006/relationships/hyperlink" Target="https://www.dripshop.live/products/OurWgRAwYSIC-xGcEixgC" TargetMode="External"/><Relationship Id="rId4984" Type="http://schemas.openxmlformats.org/officeDocument/2006/relationships/hyperlink" Target="https://cdn.dripshop.live/dripnfts/slabs/6009705042_front_v2.png" TargetMode="External"/><Relationship Id="rId2313" Type="http://schemas.openxmlformats.org/officeDocument/2006/relationships/hyperlink" Target="https://www.dripshop.live/products/_1HF9gwdq1ARGWGxRTy7A" TargetMode="External"/><Relationship Id="rId3645" Type="http://schemas.openxmlformats.org/officeDocument/2006/relationships/hyperlink" Target="https://cdn.dripshop.live/dripnfts/slabs/107925218_front_v1.jpg" TargetMode="External"/><Relationship Id="rId4976" Type="http://schemas.openxmlformats.org/officeDocument/2006/relationships/hyperlink" Target="https://cdn.dripshop.live/dripnfts/slabs/6038950021.mp4" TargetMode="External"/><Relationship Id="rId2314" Type="http://schemas.openxmlformats.org/officeDocument/2006/relationships/hyperlink" Target="https://cdn.dripshop.live/dripnfts/slabs/108381847_front_v2.png" TargetMode="External"/><Relationship Id="rId3644" Type="http://schemas.openxmlformats.org/officeDocument/2006/relationships/hyperlink" Target="https://cdn.dripshop.live/dripnfts/slabs/107925218_front_v2.png" TargetMode="External"/><Relationship Id="rId4975" Type="http://schemas.openxmlformats.org/officeDocument/2006/relationships/hyperlink" Target="https://cdn.dripshop.live/dripnfts/slabs/6038950007_front_v1.jpg" TargetMode="External"/><Relationship Id="rId2315" Type="http://schemas.openxmlformats.org/officeDocument/2006/relationships/hyperlink" Target="https://cdn.dripshop.live/dripnfts/slabs/108381847_front_v1.jpg" TargetMode="External"/><Relationship Id="rId3647" Type="http://schemas.openxmlformats.org/officeDocument/2006/relationships/hyperlink" Target="https://cdn.dripshop.live/dripnfts/slabs/76750380.jpg" TargetMode="External"/><Relationship Id="rId4978" Type="http://schemas.openxmlformats.org/officeDocument/2006/relationships/hyperlink" Target="https://www.dripshop.live/products/1x-ra6pIYFsF1ilmmdhi7" TargetMode="External"/><Relationship Id="rId2316" Type="http://schemas.openxmlformats.org/officeDocument/2006/relationships/hyperlink" Target="https://cdn.dripshop.live/dripnfts/slabs/108381848.mp4" TargetMode="External"/><Relationship Id="rId3646" Type="http://schemas.openxmlformats.org/officeDocument/2006/relationships/hyperlink" Target="https://cdn.dripshop.live/dripnfts/slabs/76750380.mp4" TargetMode="External"/><Relationship Id="rId4977" Type="http://schemas.openxmlformats.org/officeDocument/2006/relationships/hyperlink" Target="https://cdn.dripshop.live/dripnfts/slabs/6038950021.jpg" TargetMode="External"/><Relationship Id="rId2317" Type="http://schemas.openxmlformats.org/officeDocument/2006/relationships/hyperlink" Target="https://cdn.dripshop.live/dripnfts/slabs/108381848.jpg" TargetMode="External"/><Relationship Id="rId3649" Type="http://schemas.openxmlformats.org/officeDocument/2006/relationships/hyperlink" Target="https://cdn.dripshop.live/dripnfts/slabs/76750380_front_v2.png" TargetMode="External"/><Relationship Id="rId2318" Type="http://schemas.openxmlformats.org/officeDocument/2006/relationships/hyperlink" Target="https://www.dripshop.live/products/1HtrOV-pmDn2eyeABnRbm" TargetMode="External"/><Relationship Id="rId3648" Type="http://schemas.openxmlformats.org/officeDocument/2006/relationships/hyperlink" Target="https://www.dripshop.live/products/-vqzBRsb9GVLla2OkIoPg" TargetMode="External"/><Relationship Id="rId4979" Type="http://schemas.openxmlformats.org/officeDocument/2006/relationships/hyperlink" Target="https://cdn.dripshop.live/dripnfts/slabs/6038950021_front_v2.png" TargetMode="External"/><Relationship Id="rId2319" Type="http://schemas.openxmlformats.org/officeDocument/2006/relationships/hyperlink" Target="https://cdn.dripshop.live/dripnfts/slabs/108381848_front_v2.png" TargetMode="External"/><Relationship Id="rId4970" Type="http://schemas.openxmlformats.org/officeDocument/2006/relationships/hyperlink" Target="https://cdn.dripshop.live/dripnfts/slabs/1401009866273_front_v1.jpg" TargetMode="External"/><Relationship Id="rId3641" Type="http://schemas.openxmlformats.org/officeDocument/2006/relationships/hyperlink" Target="https://cdn.dripshop.live/dripnfts/slabs/107925218.mp4" TargetMode="External"/><Relationship Id="rId4972" Type="http://schemas.openxmlformats.org/officeDocument/2006/relationships/hyperlink" Target="https://cdn.dripshop.live/dripnfts/slabs/6038950007.jpg" TargetMode="External"/><Relationship Id="rId2310" Type="http://schemas.openxmlformats.org/officeDocument/2006/relationships/hyperlink" Target="https://cdn.dripshop.live/dripnfts/slabs/108381846_front_v1.jpg" TargetMode="External"/><Relationship Id="rId3640" Type="http://schemas.openxmlformats.org/officeDocument/2006/relationships/hyperlink" Target="https://cdn.dripshop.live/dripnfts/slabs/103148659_front_v1.jpg" TargetMode="External"/><Relationship Id="rId4971" Type="http://schemas.openxmlformats.org/officeDocument/2006/relationships/hyperlink" Target="https://cdn.dripshop.live/dripnfts/slabs/6038950007.mp4" TargetMode="External"/><Relationship Id="rId2311" Type="http://schemas.openxmlformats.org/officeDocument/2006/relationships/hyperlink" Target="https://cdn.dripshop.live/dripnfts/slabs/108381847.mp4" TargetMode="External"/><Relationship Id="rId3643" Type="http://schemas.openxmlformats.org/officeDocument/2006/relationships/hyperlink" Target="https://www.dripshop.live/products/2sXubYiVPuF58vv-LWIM2" TargetMode="External"/><Relationship Id="rId4974" Type="http://schemas.openxmlformats.org/officeDocument/2006/relationships/hyperlink" Target="https://cdn.dripshop.live/dripnfts/slabs/6038950007_front_v2.png" TargetMode="External"/><Relationship Id="rId2312" Type="http://schemas.openxmlformats.org/officeDocument/2006/relationships/hyperlink" Target="https://cdn.dripshop.live/dripnfts/slabs/108381847.jpg" TargetMode="External"/><Relationship Id="rId3642" Type="http://schemas.openxmlformats.org/officeDocument/2006/relationships/hyperlink" Target="https://cdn.dripshop.live/dripnfts/slabs/107925218.jpg" TargetMode="External"/><Relationship Id="rId4973" Type="http://schemas.openxmlformats.org/officeDocument/2006/relationships/hyperlink" Target="https://www.dripshop.live/products/pXQA3jbfZXIFbiDggR3-w" TargetMode="External"/><Relationship Id="rId4921" Type="http://schemas.openxmlformats.org/officeDocument/2006/relationships/hyperlink" Target="https://cdn.dripshop.live/dripnfts/slabs/4291039017.mp4" TargetMode="External"/><Relationship Id="rId4920" Type="http://schemas.openxmlformats.org/officeDocument/2006/relationships/hyperlink" Target="https://cdn.dripshop.live/dripnfts/slabs/6029004054_front_v1.jpg" TargetMode="External"/><Relationship Id="rId4923" Type="http://schemas.openxmlformats.org/officeDocument/2006/relationships/hyperlink" Target="https://www.dripshop.live/products/JgVZgCdz6LK9sMUWgbH31" TargetMode="External"/><Relationship Id="rId4922" Type="http://schemas.openxmlformats.org/officeDocument/2006/relationships/hyperlink" Target="https://cdn.dripshop.live/dripnfts/slabs/4291039017.jpg" TargetMode="External"/><Relationship Id="rId4925" Type="http://schemas.openxmlformats.org/officeDocument/2006/relationships/hyperlink" Target="https://cdn.dripshop.live/dripnfts/slabs/4291039017_front_v1.jpg" TargetMode="External"/><Relationship Id="rId4924" Type="http://schemas.openxmlformats.org/officeDocument/2006/relationships/hyperlink" Target="https://cdn.dripshop.live/dripnfts/slabs/4291039017_front_v2.png" TargetMode="External"/><Relationship Id="rId4927" Type="http://schemas.openxmlformats.org/officeDocument/2006/relationships/hyperlink" Target="https://cdn.dripshop.live/dripnfts/slabs/6009816145.jpg" TargetMode="External"/><Relationship Id="rId4926" Type="http://schemas.openxmlformats.org/officeDocument/2006/relationships/hyperlink" Target="https://cdn.dripshop.live/dripnfts/slabs/6009816145.mp4" TargetMode="External"/><Relationship Id="rId4929" Type="http://schemas.openxmlformats.org/officeDocument/2006/relationships/hyperlink" Target="https://cdn.dripshop.live/dripnfts/slabs/6009816145_front_v2.png" TargetMode="External"/><Relationship Id="rId4928" Type="http://schemas.openxmlformats.org/officeDocument/2006/relationships/hyperlink" Target="https://www.dripshop.live/products/AVsGFaOlzI1MytCFQZ7q3" TargetMode="External"/><Relationship Id="rId7195" Type="http://schemas.openxmlformats.org/officeDocument/2006/relationships/hyperlink" Target="https://cdn.dripshop.live/dripnfts/slabs/6035585164_front_v1.jpg" TargetMode="External"/><Relationship Id="rId7194" Type="http://schemas.openxmlformats.org/officeDocument/2006/relationships/hyperlink" Target="https://cdn.dripshop.live/dripnfts/slabs/6035585164_front_v2.png" TargetMode="External"/><Relationship Id="rId7193" Type="http://schemas.openxmlformats.org/officeDocument/2006/relationships/hyperlink" Target="https://www.dripshop.live/products/f-uZx_3zluLhWxDyVo8Dk" TargetMode="External"/><Relationship Id="rId7192" Type="http://schemas.openxmlformats.org/officeDocument/2006/relationships/hyperlink" Target="https://cdn.dripshop.live/dripnfts/slabs/6035585164.jpg" TargetMode="External"/><Relationship Id="rId7199" Type="http://schemas.openxmlformats.org/officeDocument/2006/relationships/hyperlink" Target="https://cdn.dripshop.live/dripnfts/slabs/6035585167_front_v2.png" TargetMode="External"/><Relationship Id="rId7198" Type="http://schemas.openxmlformats.org/officeDocument/2006/relationships/hyperlink" Target="https://www.dripshop.live/products/7BVk_7SXADjGzhfg468FQ" TargetMode="External"/><Relationship Id="rId7197" Type="http://schemas.openxmlformats.org/officeDocument/2006/relationships/hyperlink" Target="https://cdn.dripshop.live/dripnfts/slabs/6035585167.jpg" TargetMode="External"/><Relationship Id="rId7196" Type="http://schemas.openxmlformats.org/officeDocument/2006/relationships/hyperlink" Target="https://cdn.dripshop.live/dripnfts/slabs/6035585167.mp4" TargetMode="External"/><Relationship Id="rId4910" Type="http://schemas.openxmlformats.org/officeDocument/2006/relationships/hyperlink" Target="https://cdn.dripshop.live/dripnfts/slabs/1401041081015_front_v1.jpg" TargetMode="External"/><Relationship Id="rId4912" Type="http://schemas.openxmlformats.org/officeDocument/2006/relationships/hyperlink" Target="https://cdn.dripshop.live/dripnfts/slabs/6035295067.jpg" TargetMode="External"/><Relationship Id="rId4911" Type="http://schemas.openxmlformats.org/officeDocument/2006/relationships/hyperlink" Target="https://cdn.dripshop.live/dripnfts/slabs/6035295067.mp4" TargetMode="External"/><Relationship Id="rId4914" Type="http://schemas.openxmlformats.org/officeDocument/2006/relationships/hyperlink" Target="https://cdn.dripshop.live/dripnfts/slabs/6035295067_front_v2.png" TargetMode="External"/><Relationship Id="rId4913" Type="http://schemas.openxmlformats.org/officeDocument/2006/relationships/hyperlink" Target="https://www.dripshop.live/products/4WDto7QAZmqP862WSBowV" TargetMode="External"/><Relationship Id="rId4916" Type="http://schemas.openxmlformats.org/officeDocument/2006/relationships/hyperlink" Target="https://cdn.dripshop.live/dripnfts/slabs/6029004054.mp4" TargetMode="External"/><Relationship Id="rId4915" Type="http://schemas.openxmlformats.org/officeDocument/2006/relationships/hyperlink" Target="https://cdn.dripshop.live/dripnfts/slabs/6035295067_front_v1.jpg" TargetMode="External"/><Relationship Id="rId4918" Type="http://schemas.openxmlformats.org/officeDocument/2006/relationships/hyperlink" Target="https://www.dripshop.live/products/G-o4Y57-EjNIfCz8Y2kBw" TargetMode="External"/><Relationship Id="rId4917" Type="http://schemas.openxmlformats.org/officeDocument/2006/relationships/hyperlink" Target="https://cdn.dripshop.live/dripnfts/slabs/6029004054.jpg" TargetMode="External"/><Relationship Id="rId4919" Type="http://schemas.openxmlformats.org/officeDocument/2006/relationships/hyperlink" Target="https://cdn.dripshop.live/dripnfts/slabs/6029004054_front_v2.png" TargetMode="External"/><Relationship Id="rId7191" Type="http://schemas.openxmlformats.org/officeDocument/2006/relationships/hyperlink" Target="https://cdn.dripshop.live/dripnfts/slabs/6035585164.mp4" TargetMode="External"/><Relationship Id="rId7190" Type="http://schemas.openxmlformats.org/officeDocument/2006/relationships/hyperlink" Target="https://cdn.dripshop.live/dripnfts/slabs/6035585163_front_v1.jpg" TargetMode="External"/><Relationship Id="rId7184" Type="http://schemas.openxmlformats.org/officeDocument/2006/relationships/hyperlink" Target="https://cdn.dripshop.live/dripnfts/slabs/6035585162_front_v2.png" TargetMode="External"/><Relationship Id="rId7183" Type="http://schemas.openxmlformats.org/officeDocument/2006/relationships/hyperlink" Target="https://www.dripshop.live/products/TI-g9ok44wAfSv54ta_dX" TargetMode="External"/><Relationship Id="rId7182" Type="http://schemas.openxmlformats.org/officeDocument/2006/relationships/hyperlink" Target="https://cdn.dripshop.live/dripnfts/slabs/6035585162.jpg" TargetMode="External"/><Relationship Id="rId7181" Type="http://schemas.openxmlformats.org/officeDocument/2006/relationships/hyperlink" Target="https://cdn.dripshop.live/dripnfts/slabs/6035585162.mp4" TargetMode="External"/><Relationship Id="rId7188" Type="http://schemas.openxmlformats.org/officeDocument/2006/relationships/hyperlink" Target="https://www.dripshop.live/products/K2HSW6P_Wukkb1jNCtVXp" TargetMode="External"/><Relationship Id="rId7187" Type="http://schemas.openxmlformats.org/officeDocument/2006/relationships/hyperlink" Target="https://cdn.dripshop.live/dripnfts/slabs/6035585163.jpg" TargetMode="External"/><Relationship Id="rId7186" Type="http://schemas.openxmlformats.org/officeDocument/2006/relationships/hyperlink" Target="https://cdn.dripshop.live/dripnfts/slabs/6035585163.mp4" TargetMode="External"/><Relationship Id="rId7185" Type="http://schemas.openxmlformats.org/officeDocument/2006/relationships/hyperlink" Target="https://cdn.dripshop.live/dripnfts/slabs/6035585162_front_v1.jpg" TargetMode="External"/><Relationship Id="rId7189" Type="http://schemas.openxmlformats.org/officeDocument/2006/relationships/hyperlink" Target="https://cdn.dripshop.live/dripnfts/slabs/6035585163_front_v2.png" TargetMode="External"/><Relationship Id="rId3612" Type="http://schemas.openxmlformats.org/officeDocument/2006/relationships/hyperlink" Target="https://cdn.dripshop.live/dripnfts/slabs/85322907.jpg" TargetMode="External"/><Relationship Id="rId4943" Type="http://schemas.openxmlformats.org/officeDocument/2006/relationships/hyperlink" Target="https://www.dripshop.live/products/59gZpCKI81ag7wrZZ4BGY" TargetMode="External"/><Relationship Id="rId3611" Type="http://schemas.openxmlformats.org/officeDocument/2006/relationships/hyperlink" Target="https://cdn.dripshop.live/dripnfts/slabs/85322907.mp4" TargetMode="External"/><Relationship Id="rId4942" Type="http://schemas.openxmlformats.org/officeDocument/2006/relationships/hyperlink" Target="https://cdn.dripshop.live/dripnfts/slabs/6035466029.jpg" TargetMode="External"/><Relationship Id="rId3614" Type="http://schemas.openxmlformats.org/officeDocument/2006/relationships/hyperlink" Target="https://cdn.dripshop.live/dripnfts/slabs/85322907_front_v2.png" TargetMode="External"/><Relationship Id="rId4945" Type="http://schemas.openxmlformats.org/officeDocument/2006/relationships/hyperlink" Target="https://cdn.dripshop.live/dripnfts/slabs/6035466029_front_v1.jpg" TargetMode="External"/><Relationship Id="rId3613" Type="http://schemas.openxmlformats.org/officeDocument/2006/relationships/hyperlink" Target="https://www.dripshop.live/products/KVAXYpOV8a18zuJ6_Pc2A" TargetMode="External"/><Relationship Id="rId4944" Type="http://schemas.openxmlformats.org/officeDocument/2006/relationships/hyperlink" Target="https://cdn.dripshop.live/dripnfts/slabs/6035466029_front_v2.png" TargetMode="External"/><Relationship Id="rId3616" Type="http://schemas.openxmlformats.org/officeDocument/2006/relationships/hyperlink" Target="https://cdn.dripshop.live/dripnfts/slabs/67889421.mp4" TargetMode="External"/><Relationship Id="rId4947" Type="http://schemas.openxmlformats.org/officeDocument/2006/relationships/hyperlink" Target="https://cdn.dripshop.live/dripnfts/slabs/6050080029.jpg" TargetMode="External"/><Relationship Id="rId3615" Type="http://schemas.openxmlformats.org/officeDocument/2006/relationships/hyperlink" Target="https://cdn.dripshop.live/dripnfts/slabs/85322907_front_v1.jpg" TargetMode="External"/><Relationship Id="rId4946" Type="http://schemas.openxmlformats.org/officeDocument/2006/relationships/hyperlink" Target="https://cdn.dripshop.live/dripnfts/slabs/6050080029.mp4" TargetMode="External"/><Relationship Id="rId3618" Type="http://schemas.openxmlformats.org/officeDocument/2006/relationships/hyperlink" Target="https://www.dripshop.live/products/w_E_J3Pao1SXQcbzwTs33" TargetMode="External"/><Relationship Id="rId4949" Type="http://schemas.openxmlformats.org/officeDocument/2006/relationships/hyperlink" Target="https://cdn.dripshop.live/dripnfts/slabs/6050080029_front_v2.png" TargetMode="External"/><Relationship Id="rId3617" Type="http://schemas.openxmlformats.org/officeDocument/2006/relationships/hyperlink" Target="https://cdn.dripshop.live/dripnfts/slabs/67889421.jpg" TargetMode="External"/><Relationship Id="rId4948" Type="http://schemas.openxmlformats.org/officeDocument/2006/relationships/hyperlink" Target="https://www.dripshop.live/products/tITXhJsXR9mm346sSXAFA" TargetMode="External"/><Relationship Id="rId3619" Type="http://schemas.openxmlformats.org/officeDocument/2006/relationships/hyperlink" Target="https://cdn.dripshop.live/dripnfts/slabs/67889421_front_v2.png" TargetMode="External"/><Relationship Id="rId3610" Type="http://schemas.openxmlformats.org/officeDocument/2006/relationships/hyperlink" Target="https://cdn.dripshop.live/dripnfts/slabs/84580076_front_v1.jpg" TargetMode="External"/><Relationship Id="rId4941" Type="http://schemas.openxmlformats.org/officeDocument/2006/relationships/hyperlink" Target="https://cdn.dripshop.live/dripnfts/slabs/6035466029.mp4" TargetMode="External"/><Relationship Id="rId4940" Type="http://schemas.openxmlformats.org/officeDocument/2006/relationships/hyperlink" Target="https://cdn.dripshop.live/dripnfts/slabs/6050080262_front_v1.jpg" TargetMode="External"/><Relationship Id="rId3601" Type="http://schemas.openxmlformats.org/officeDocument/2006/relationships/hyperlink" Target="https://cdn.dripshop.live/dripnfts/slabs/103148722.mp4" TargetMode="External"/><Relationship Id="rId4932" Type="http://schemas.openxmlformats.org/officeDocument/2006/relationships/hyperlink" Target="https://cdn.dripshop.live/dripnfts/slabs/6050080216.jpg" TargetMode="External"/><Relationship Id="rId3600" Type="http://schemas.openxmlformats.org/officeDocument/2006/relationships/hyperlink" Target="https://cdn.dripshop.live/dripnfts/slabs/78039146_front_v1.jpg" TargetMode="External"/><Relationship Id="rId4931" Type="http://schemas.openxmlformats.org/officeDocument/2006/relationships/hyperlink" Target="https://cdn.dripshop.live/dripnfts/slabs/6050080216.mp4" TargetMode="External"/><Relationship Id="rId3603" Type="http://schemas.openxmlformats.org/officeDocument/2006/relationships/hyperlink" Target="https://www.dripshop.live/products/8uBx4CO3vjmDlFmgRIMlK" TargetMode="External"/><Relationship Id="rId4934" Type="http://schemas.openxmlformats.org/officeDocument/2006/relationships/hyperlink" Target="https://cdn.dripshop.live/dripnfts/slabs/6050080216_front_v2.png" TargetMode="External"/><Relationship Id="rId3602" Type="http://schemas.openxmlformats.org/officeDocument/2006/relationships/hyperlink" Target="https://cdn.dripshop.live/dripnfts/slabs/103148722.jpg" TargetMode="External"/><Relationship Id="rId4933" Type="http://schemas.openxmlformats.org/officeDocument/2006/relationships/hyperlink" Target="https://www.dripshop.live/products/4YcNvzPXSmgH_auQ2R5Qh" TargetMode="External"/><Relationship Id="rId3605" Type="http://schemas.openxmlformats.org/officeDocument/2006/relationships/hyperlink" Target="https://cdn.dripshop.live/dripnfts/slabs/103148722_front_v1.jpg" TargetMode="External"/><Relationship Id="rId4936" Type="http://schemas.openxmlformats.org/officeDocument/2006/relationships/hyperlink" Target="https://cdn.dripshop.live/dripnfts/slabs/6050080262.mp4" TargetMode="External"/><Relationship Id="rId3604" Type="http://schemas.openxmlformats.org/officeDocument/2006/relationships/hyperlink" Target="https://cdn.dripshop.live/dripnfts/slabs/103148722_front_v2.png" TargetMode="External"/><Relationship Id="rId4935" Type="http://schemas.openxmlformats.org/officeDocument/2006/relationships/hyperlink" Target="https://cdn.dripshop.live/dripnfts/slabs/6050080216_front_v1.jpg" TargetMode="External"/><Relationship Id="rId3607" Type="http://schemas.openxmlformats.org/officeDocument/2006/relationships/hyperlink" Target="https://cdn.dripshop.live/dripnfts/slabs/84580076.jpg" TargetMode="External"/><Relationship Id="rId4938" Type="http://schemas.openxmlformats.org/officeDocument/2006/relationships/hyperlink" Target="https://www.dripshop.live/products/IbVxI318i1YqDdYj5dTfT" TargetMode="External"/><Relationship Id="rId3606" Type="http://schemas.openxmlformats.org/officeDocument/2006/relationships/hyperlink" Target="https://cdn.dripshop.live/dripnfts/slabs/84580076.mp4" TargetMode="External"/><Relationship Id="rId4937" Type="http://schemas.openxmlformats.org/officeDocument/2006/relationships/hyperlink" Target="https://cdn.dripshop.live/dripnfts/slabs/6050080262.jpg" TargetMode="External"/><Relationship Id="rId3609" Type="http://schemas.openxmlformats.org/officeDocument/2006/relationships/hyperlink" Target="https://cdn.dripshop.live/dripnfts/slabs/84580076_front_v2.png" TargetMode="External"/><Relationship Id="rId3608" Type="http://schemas.openxmlformats.org/officeDocument/2006/relationships/hyperlink" Target="https://www.dripshop.live/products/WVjN5zEwIN3-hEbDMi1VZ" TargetMode="External"/><Relationship Id="rId4939" Type="http://schemas.openxmlformats.org/officeDocument/2006/relationships/hyperlink" Target="https://cdn.dripshop.live/dripnfts/slabs/6050080262_front_v2.png" TargetMode="External"/><Relationship Id="rId4930" Type="http://schemas.openxmlformats.org/officeDocument/2006/relationships/hyperlink" Target="https://cdn.dripshop.live/dripnfts/slabs/6009816145_front_v1.jpg" TargetMode="External"/><Relationship Id="rId1059" Type="http://schemas.openxmlformats.org/officeDocument/2006/relationships/hyperlink" Target="https://cdn.dripshop.live/dripnfts/slabs/111226317_front_v2.png" TargetMode="External"/><Relationship Id="rId2380" Type="http://schemas.openxmlformats.org/officeDocument/2006/relationships/hyperlink" Target="https://cdn.dripshop.live/dripnfts/slabs/108381874_front_v1.jpg" TargetMode="External"/><Relationship Id="rId1050" Type="http://schemas.openxmlformats.org/officeDocument/2006/relationships/hyperlink" Target="https://cdn.dripshop.live/dripnfts/slabs/92514119_front_v1.jpg" TargetMode="External"/><Relationship Id="rId2381" Type="http://schemas.openxmlformats.org/officeDocument/2006/relationships/hyperlink" Target="https://cdn.dripshop.live/dripnfts/slabs/108381876.mp4" TargetMode="External"/><Relationship Id="rId1051" Type="http://schemas.openxmlformats.org/officeDocument/2006/relationships/hyperlink" Target="https://cdn.dripshop.live/dripnfts/slabs/77522605.mp4" TargetMode="External"/><Relationship Id="rId2382" Type="http://schemas.openxmlformats.org/officeDocument/2006/relationships/hyperlink" Target="https://cdn.dripshop.live/dripnfts/slabs/108381876.jpg" TargetMode="External"/><Relationship Id="rId1052" Type="http://schemas.openxmlformats.org/officeDocument/2006/relationships/hyperlink" Target="https://cdn.dripshop.live/dripnfts/slabs/77522605.jpg" TargetMode="External"/><Relationship Id="rId2383" Type="http://schemas.openxmlformats.org/officeDocument/2006/relationships/hyperlink" Target="https://www.dripshop.live/products/qNtNdchsqj1SXHVskAqeo" TargetMode="External"/><Relationship Id="rId1053" Type="http://schemas.openxmlformats.org/officeDocument/2006/relationships/hyperlink" Target="https://www.dripshop.live/products/D8LSniGqG0tyHrHcemRST" TargetMode="External"/><Relationship Id="rId2384" Type="http://schemas.openxmlformats.org/officeDocument/2006/relationships/hyperlink" Target="https://cdn.dripshop.live/dripnfts/slabs/108381876_front_v2.png" TargetMode="External"/><Relationship Id="rId1054" Type="http://schemas.openxmlformats.org/officeDocument/2006/relationships/hyperlink" Target="https://cdn.dripshop.live/dripnfts/slabs/77522605_front_v2.png" TargetMode="External"/><Relationship Id="rId2385" Type="http://schemas.openxmlformats.org/officeDocument/2006/relationships/hyperlink" Target="https://cdn.dripshop.live/dripnfts/slabs/108381876_front_v1.jpg" TargetMode="External"/><Relationship Id="rId1055" Type="http://schemas.openxmlformats.org/officeDocument/2006/relationships/hyperlink" Target="https://cdn.dripshop.live/dripnfts/slabs/77522605_front_v1.jpg" TargetMode="External"/><Relationship Id="rId2386" Type="http://schemas.openxmlformats.org/officeDocument/2006/relationships/hyperlink" Target="https://cdn.dripshop.live/dripnfts/slabs/108381878.mp4" TargetMode="External"/><Relationship Id="rId1056" Type="http://schemas.openxmlformats.org/officeDocument/2006/relationships/hyperlink" Target="https://cdn.dripshop.live/dripnfts/slabs/111226317.mp4" TargetMode="External"/><Relationship Id="rId2387" Type="http://schemas.openxmlformats.org/officeDocument/2006/relationships/hyperlink" Target="https://cdn.dripshop.live/dripnfts/slabs/108381878.jpg" TargetMode="External"/><Relationship Id="rId1057" Type="http://schemas.openxmlformats.org/officeDocument/2006/relationships/hyperlink" Target="https://cdn.dripshop.live/dripnfts/slabs/111226317.jpg" TargetMode="External"/><Relationship Id="rId2388" Type="http://schemas.openxmlformats.org/officeDocument/2006/relationships/hyperlink" Target="https://www.dripshop.live/products/sqX-UBOww9GPrHeH_ZcBu" TargetMode="External"/><Relationship Id="rId1058" Type="http://schemas.openxmlformats.org/officeDocument/2006/relationships/hyperlink" Target="https://www.dripshop.live/products/Gk66QJdD2jXraGcDnJZVN" TargetMode="External"/><Relationship Id="rId2389" Type="http://schemas.openxmlformats.org/officeDocument/2006/relationships/hyperlink" Target="https://cdn.dripshop.live/dripnfts/slabs/108381878_front_v2.png" TargetMode="External"/><Relationship Id="rId1048" Type="http://schemas.openxmlformats.org/officeDocument/2006/relationships/hyperlink" Target="https://www.dripshop.live/products/zT-0cDNoTLHu1FsG_gddo" TargetMode="External"/><Relationship Id="rId2379" Type="http://schemas.openxmlformats.org/officeDocument/2006/relationships/hyperlink" Target="https://cdn.dripshop.live/dripnfts/slabs/108381874_front_v2.png" TargetMode="External"/><Relationship Id="rId1049" Type="http://schemas.openxmlformats.org/officeDocument/2006/relationships/hyperlink" Target="https://cdn.dripshop.live/dripnfts/slabs/92514119_front_v2.png" TargetMode="External"/><Relationship Id="rId2370" Type="http://schemas.openxmlformats.org/officeDocument/2006/relationships/hyperlink" Target="https://cdn.dripshop.live/dripnfts/slabs/108381866_front_v1.jpg" TargetMode="External"/><Relationship Id="rId1040" Type="http://schemas.openxmlformats.org/officeDocument/2006/relationships/hyperlink" Target="https://cdn.dripshop.live/dripnfts/slabs/111226316_front_v1.jpg" TargetMode="External"/><Relationship Id="rId2371" Type="http://schemas.openxmlformats.org/officeDocument/2006/relationships/hyperlink" Target="https://cdn.dripshop.live/dripnfts/slabs/108381871.mp4" TargetMode="External"/><Relationship Id="rId1041" Type="http://schemas.openxmlformats.org/officeDocument/2006/relationships/hyperlink" Target="https://cdn.dripshop.live/dripnfts/slabs/108362579.mp4" TargetMode="External"/><Relationship Id="rId2372" Type="http://schemas.openxmlformats.org/officeDocument/2006/relationships/hyperlink" Target="https://cdn.dripshop.live/dripnfts/slabs/108381871.jpg" TargetMode="External"/><Relationship Id="rId1042" Type="http://schemas.openxmlformats.org/officeDocument/2006/relationships/hyperlink" Target="https://cdn.dripshop.live/dripnfts/slabs/108362579.jpg" TargetMode="External"/><Relationship Id="rId2373" Type="http://schemas.openxmlformats.org/officeDocument/2006/relationships/hyperlink" Target="https://www.dripshop.live/products/7eQV68wGAZyjeyakjYaZh" TargetMode="External"/><Relationship Id="rId1043" Type="http://schemas.openxmlformats.org/officeDocument/2006/relationships/hyperlink" Target="https://www.dripshop.live/products/bBxkcRVH-ZIc_EiAJ25XP" TargetMode="External"/><Relationship Id="rId2374" Type="http://schemas.openxmlformats.org/officeDocument/2006/relationships/hyperlink" Target="https://cdn.dripshop.live/dripnfts/slabs/108381871_front_v2.png" TargetMode="External"/><Relationship Id="rId1044" Type="http://schemas.openxmlformats.org/officeDocument/2006/relationships/hyperlink" Target="https://cdn.dripshop.live/dripnfts/slabs/108362579_front_v2.png" TargetMode="External"/><Relationship Id="rId2375" Type="http://schemas.openxmlformats.org/officeDocument/2006/relationships/hyperlink" Target="https://cdn.dripshop.live/dripnfts/slabs/108381871_front_v1.jpg" TargetMode="External"/><Relationship Id="rId1045" Type="http://schemas.openxmlformats.org/officeDocument/2006/relationships/hyperlink" Target="https://cdn.dripshop.live/dripnfts/slabs/108362579_front_v1.jpg" TargetMode="External"/><Relationship Id="rId2376" Type="http://schemas.openxmlformats.org/officeDocument/2006/relationships/hyperlink" Target="https://cdn.dripshop.live/dripnfts/slabs/108381874.mp4" TargetMode="External"/><Relationship Id="rId1046" Type="http://schemas.openxmlformats.org/officeDocument/2006/relationships/hyperlink" Target="https://cdn.dripshop.live/dripnfts/slabs/92514119.mp4" TargetMode="External"/><Relationship Id="rId2377" Type="http://schemas.openxmlformats.org/officeDocument/2006/relationships/hyperlink" Target="https://cdn.dripshop.live/dripnfts/slabs/108381874.jpg" TargetMode="External"/><Relationship Id="rId1047" Type="http://schemas.openxmlformats.org/officeDocument/2006/relationships/hyperlink" Target="https://cdn.dripshop.live/dripnfts/slabs/92514119.jpg" TargetMode="External"/><Relationship Id="rId2378" Type="http://schemas.openxmlformats.org/officeDocument/2006/relationships/hyperlink" Target="https://www.dripshop.live/products/SNYQ5ELxT8nuZK00W6rbf" TargetMode="External"/><Relationship Id="rId1070" Type="http://schemas.openxmlformats.org/officeDocument/2006/relationships/hyperlink" Target="https://cdn.dripshop.live/dripnfts/slabs/103559325_front_v1.jpg" TargetMode="External"/><Relationship Id="rId1071" Type="http://schemas.openxmlformats.org/officeDocument/2006/relationships/hyperlink" Target="https://cdn.dripshop.live/dripnfts/slabs/111226326.mp4" TargetMode="External"/><Relationship Id="rId1072" Type="http://schemas.openxmlformats.org/officeDocument/2006/relationships/hyperlink" Target="https://cdn.dripshop.live/dripnfts/slabs/111226326.jpg" TargetMode="External"/><Relationship Id="rId1073" Type="http://schemas.openxmlformats.org/officeDocument/2006/relationships/hyperlink" Target="https://www.dripshop.live/products/0jWdHwsujB3Wk6siUxSjW" TargetMode="External"/><Relationship Id="rId1074" Type="http://schemas.openxmlformats.org/officeDocument/2006/relationships/hyperlink" Target="https://cdn.dripshop.live/dripnfts/slabs/111226326_front_v2.png" TargetMode="External"/><Relationship Id="rId1075" Type="http://schemas.openxmlformats.org/officeDocument/2006/relationships/hyperlink" Target="https://cdn.dripshop.live/dripnfts/slabs/111226326_front_v1.jpg" TargetMode="External"/><Relationship Id="rId1076" Type="http://schemas.openxmlformats.org/officeDocument/2006/relationships/hyperlink" Target="https://cdn.dripshop.live/dripnfts/slabs/97019183.mp4" TargetMode="External"/><Relationship Id="rId1077" Type="http://schemas.openxmlformats.org/officeDocument/2006/relationships/hyperlink" Target="https://cdn.dripshop.live/dripnfts/slabs/97019183.jpg" TargetMode="External"/><Relationship Id="rId1078" Type="http://schemas.openxmlformats.org/officeDocument/2006/relationships/hyperlink" Target="https://www.dripshop.live/products/9PIPseWnew4xSfzEgkehz" TargetMode="External"/><Relationship Id="rId1079" Type="http://schemas.openxmlformats.org/officeDocument/2006/relationships/hyperlink" Target="https://cdn.dripshop.live/dripnfts/slabs/97019183_front_v2.png" TargetMode="External"/><Relationship Id="rId2390" Type="http://schemas.openxmlformats.org/officeDocument/2006/relationships/hyperlink" Target="https://cdn.dripshop.live/dripnfts/slabs/108381878_front_v1.jpg" TargetMode="External"/><Relationship Id="rId1060" Type="http://schemas.openxmlformats.org/officeDocument/2006/relationships/hyperlink" Target="https://cdn.dripshop.live/dripnfts/slabs/111226317_front_v1.jpg" TargetMode="External"/><Relationship Id="rId2391" Type="http://schemas.openxmlformats.org/officeDocument/2006/relationships/hyperlink" Target="https://cdn.dripshop.live/dripnfts/slabs/108381879.mp4" TargetMode="External"/><Relationship Id="rId1061" Type="http://schemas.openxmlformats.org/officeDocument/2006/relationships/hyperlink" Target="https://cdn.dripshop.live/dripnfts/slabs/108362582.mp4" TargetMode="External"/><Relationship Id="rId2392" Type="http://schemas.openxmlformats.org/officeDocument/2006/relationships/hyperlink" Target="https://cdn.dripshop.live/dripnfts/slabs/108381879.jpg" TargetMode="External"/><Relationship Id="rId1062" Type="http://schemas.openxmlformats.org/officeDocument/2006/relationships/hyperlink" Target="https://cdn.dripshop.live/dripnfts/slabs/108362582.jpg" TargetMode="External"/><Relationship Id="rId2393" Type="http://schemas.openxmlformats.org/officeDocument/2006/relationships/hyperlink" Target="https://www.dripshop.live/products/2L7Trm4NeNYGZMReb__i1" TargetMode="External"/><Relationship Id="rId1063" Type="http://schemas.openxmlformats.org/officeDocument/2006/relationships/hyperlink" Target="https://www.dripshop.live/products/WjLreKFsD8RxxKEi3WGT5" TargetMode="External"/><Relationship Id="rId2394" Type="http://schemas.openxmlformats.org/officeDocument/2006/relationships/hyperlink" Target="https://cdn.dripshop.live/dripnfts/slabs/108381879_front_v2.png" TargetMode="External"/><Relationship Id="rId1064" Type="http://schemas.openxmlformats.org/officeDocument/2006/relationships/hyperlink" Target="https://cdn.dripshop.live/dripnfts/slabs/108362582_front_v2.png" TargetMode="External"/><Relationship Id="rId2395" Type="http://schemas.openxmlformats.org/officeDocument/2006/relationships/hyperlink" Target="https://cdn.dripshop.live/dripnfts/slabs/108381879_front_v1.jpg" TargetMode="External"/><Relationship Id="rId1065" Type="http://schemas.openxmlformats.org/officeDocument/2006/relationships/hyperlink" Target="https://cdn.dripshop.live/dripnfts/slabs/108362582_front_v1.jpg" TargetMode="External"/><Relationship Id="rId2396" Type="http://schemas.openxmlformats.org/officeDocument/2006/relationships/hyperlink" Target="https://cdn.dripshop.live/dripnfts/slabs/108381881.mp4" TargetMode="External"/><Relationship Id="rId1066" Type="http://schemas.openxmlformats.org/officeDocument/2006/relationships/hyperlink" Target="https://cdn.dripshop.live/dripnfts/slabs/103559325.mp4" TargetMode="External"/><Relationship Id="rId2397" Type="http://schemas.openxmlformats.org/officeDocument/2006/relationships/hyperlink" Target="https://cdn.dripshop.live/dripnfts/slabs/108381881.jpg" TargetMode="External"/><Relationship Id="rId1067" Type="http://schemas.openxmlformats.org/officeDocument/2006/relationships/hyperlink" Target="https://cdn.dripshop.live/dripnfts/slabs/103559325.jpg" TargetMode="External"/><Relationship Id="rId2398" Type="http://schemas.openxmlformats.org/officeDocument/2006/relationships/hyperlink" Target="https://www.dripshop.live/products/HnjOin7dXKTlqlbcFlOUl" TargetMode="External"/><Relationship Id="rId1068" Type="http://schemas.openxmlformats.org/officeDocument/2006/relationships/hyperlink" Target="https://www.dripshop.live/products/10D-JHMRE5SVUU9vZW5UV" TargetMode="External"/><Relationship Id="rId2399" Type="http://schemas.openxmlformats.org/officeDocument/2006/relationships/hyperlink" Target="https://cdn.dripshop.live/dripnfts/slabs/108381881_front_v2.png" TargetMode="External"/><Relationship Id="rId1069" Type="http://schemas.openxmlformats.org/officeDocument/2006/relationships/hyperlink" Target="https://cdn.dripshop.live/dripnfts/slabs/103559325_front_v2.png" TargetMode="External"/><Relationship Id="rId1015" Type="http://schemas.openxmlformats.org/officeDocument/2006/relationships/hyperlink" Target="https://cdn.dripshop.live/dripnfts/slabs/107550903_front_v1.jpg" TargetMode="External"/><Relationship Id="rId2346" Type="http://schemas.openxmlformats.org/officeDocument/2006/relationships/hyperlink" Target="https://cdn.dripshop.live/dripnfts/slabs/108381862.mp4" TargetMode="External"/><Relationship Id="rId3678" Type="http://schemas.openxmlformats.org/officeDocument/2006/relationships/hyperlink" Target="https://www.dripshop.live/products/nh5qsBLsXKBzeOBxgnApf" TargetMode="External"/><Relationship Id="rId1016" Type="http://schemas.openxmlformats.org/officeDocument/2006/relationships/hyperlink" Target="https://cdn.dripshop.live/dripnfts/slabs/107550902.mp4" TargetMode="External"/><Relationship Id="rId2347" Type="http://schemas.openxmlformats.org/officeDocument/2006/relationships/hyperlink" Target="https://cdn.dripshop.live/dripnfts/slabs/108381862.jpg" TargetMode="External"/><Relationship Id="rId3677" Type="http://schemas.openxmlformats.org/officeDocument/2006/relationships/hyperlink" Target="https://cdn.dripshop.live/dripnfts/slabs/101597221.jpg" TargetMode="External"/><Relationship Id="rId1017" Type="http://schemas.openxmlformats.org/officeDocument/2006/relationships/hyperlink" Target="https://cdn.dripshop.live/dripnfts/slabs/107550902.jpg" TargetMode="External"/><Relationship Id="rId2348" Type="http://schemas.openxmlformats.org/officeDocument/2006/relationships/hyperlink" Target="https://www.dripshop.live/products/rT5h14NN-JIFUhNjPEDhG" TargetMode="External"/><Relationship Id="rId1018" Type="http://schemas.openxmlformats.org/officeDocument/2006/relationships/hyperlink" Target="https://www.dripshop.live/products/_ZPEeuoNCfZEjv6qoW55a" TargetMode="External"/><Relationship Id="rId2349" Type="http://schemas.openxmlformats.org/officeDocument/2006/relationships/hyperlink" Target="https://cdn.dripshop.live/dripnfts/slabs/108381862_front_v2.png" TargetMode="External"/><Relationship Id="rId3679" Type="http://schemas.openxmlformats.org/officeDocument/2006/relationships/hyperlink" Target="https://cdn.dripshop.live/dripnfts/slabs/101597221_front_v2.png" TargetMode="External"/><Relationship Id="rId1019" Type="http://schemas.openxmlformats.org/officeDocument/2006/relationships/hyperlink" Target="https://cdn.dripshop.live/dripnfts/slabs/107550902_front_v2.png" TargetMode="External"/><Relationship Id="rId3670" Type="http://schemas.openxmlformats.org/officeDocument/2006/relationships/hyperlink" Target="https://cdn.dripshop.live/dripnfts/slabs/101062668_front_v1.jpg" TargetMode="External"/><Relationship Id="rId2340" Type="http://schemas.openxmlformats.org/officeDocument/2006/relationships/hyperlink" Target="https://cdn.dripshop.live/dripnfts/slabs/108381858_front_v1.jpg" TargetMode="External"/><Relationship Id="rId3672" Type="http://schemas.openxmlformats.org/officeDocument/2006/relationships/hyperlink" Target="https://cdn.dripshop.live/dripnfts/slabs/103347638.jpg" TargetMode="External"/><Relationship Id="rId1010" Type="http://schemas.openxmlformats.org/officeDocument/2006/relationships/hyperlink" Target="https://cdn.dripshop.live/dripnfts/slabs/107550910_front_v1.jpg" TargetMode="External"/><Relationship Id="rId2341" Type="http://schemas.openxmlformats.org/officeDocument/2006/relationships/hyperlink" Target="https://cdn.dripshop.live/dripnfts/slabs/108381859.mp4" TargetMode="External"/><Relationship Id="rId3671" Type="http://schemas.openxmlformats.org/officeDocument/2006/relationships/hyperlink" Target="https://cdn.dripshop.live/dripnfts/slabs/103347638.mp4" TargetMode="External"/><Relationship Id="rId1011" Type="http://schemas.openxmlformats.org/officeDocument/2006/relationships/hyperlink" Target="https://cdn.dripshop.live/dripnfts/slabs/107550903.mp4" TargetMode="External"/><Relationship Id="rId2342" Type="http://schemas.openxmlformats.org/officeDocument/2006/relationships/hyperlink" Target="https://cdn.dripshop.live/dripnfts/slabs/108381859.jpg" TargetMode="External"/><Relationship Id="rId3674" Type="http://schemas.openxmlformats.org/officeDocument/2006/relationships/hyperlink" Target="https://cdn.dripshop.live/dripnfts/slabs/103347638_front_v2.png" TargetMode="External"/><Relationship Id="rId1012" Type="http://schemas.openxmlformats.org/officeDocument/2006/relationships/hyperlink" Target="https://cdn.dripshop.live/dripnfts/slabs/107550903.jpg" TargetMode="External"/><Relationship Id="rId2343" Type="http://schemas.openxmlformats.org/officeDocument/2006/relationships/hyperlink" Target="https://www.dripshop.live/products/tn6FaCyMKaJyfMOxiFBoc" TargetMode="External"/><Relationship Id="rId3673" Type="http://schemas.openxmlformats.org/officeDocument/2006/relationships/hyperlink" Target="https://www.dripshop.live/products/cdQ0mn4RnUXL08cOE1FlH" TargetMode="External"/><Relationship Id="rId1013" Type="http://schemas.openxmlformats.org/officeDocument/2006/relationships/hyperlink" Target="https://www.dripshop.live/products/ln3Nopva4It1IvEh8e2MD" TargetMode="External"/><Relationship Id="rId2344" Type="http://schemas.openxmlformats.org/officeDocument/2006/relationships/hyperlink" Target="https://cdn.dripshop.live/dripnfts/slabs/108381859_front_v2.png" TargetMode="External"/><Relationship Id="rId3676" Type="http://schemas.openxmlformats.org/officeDocument/2006/relationships/hyperlink" Target="https://cdn.dripshop.live/dripnfts/slabs/101597221.mp4" TargetMode="External"/><Relationship Id="rId1014" Type="http://schemas.openxmlformats.org/officeDocument/2006/relationships/hyperlink" Target="https://cdn.dripshop.live/dripnfts/slabs/107550903_front_v2.png" TargetMode="External"/><Relationship Id="rId2345" Type="http://schemas.openxmlformats.org/officeDocument/2006/relationships/hyperlink" Target="https://cdn.dripshop.live/dripnfts/slabs/108381859_front_v1.jpg" TargetMode="External"/><Relationship Id="rId3675" Type="http://schemas.openxmlformats.org/officeDocument/2006/relationships/hyperlink" Target="https://cdn.dripshop.live/dripnfts/slabs/103347638_front_v1.jpg" TargetMode="External"/><Relationship Id="rId1004" Type="http://schemas.openxmlformats.org/officeDocument/2006/relationships/hyperlink" Target="https://cdn.dripshop.live/dripnfts/slabs/108702805_front_v2.png" TargetMode="External"/><Relationship Id="rId2335" Type="http://schemas.openxmlformats.org/officeDocument/2006/relationships/hyperlink" Target="https://cdn.dripshop.live/dripnfts/slabs/108381852_front_v1.jpg" TargetMode="External"/><Relationship Id="rId3667" Type="http://schemas.openxmlformats.org/officeDocument/2006/relationships/hyperlink" Target="https://cdn.dripshop.live/dripnfts/slabs/101062668.jpg" TargetMode="External"/><Relationship Id="rId4998" Type="http://schemas.openxmlformats.org/officeDocument/2006/relationships/hyperlink" Target="https://www.dripshop.live/products/varR4wvL1qqVZArmuhYm4" TargetMode="External"/><Relationship Id="rId1005" Type="http://schemas.openxmlformats.org/officeDocument/2006/relationships/hyperlink" Target="https://cdn.dripshop.live/dripnfts/slabs/108702805_front_v1.jpg" TargetMode="External"/><Relationship Id="rId2336" Type="http://schemas.openxmlformats.org/officeDocument/2006/relationships/hyperlink" Target="https://cdn.dripshop.live/dripnfts/slabs/108381858.mp4" TargetMode="External"/><Relationship Id="rId3666" Type="http://schemas.openxmlformats.org/officeDocument/2006/relationships/hyperlink" Target="https://cdn.dripshop.live/dripnfts/slabs/101062668.mp4" TargetMode="External"/><Relationship Id="rId4997" Type="http://schemas.openxmlformats.org/officeDocument/2006/relationships/hyperlink" Target="https://cdn.dripshop.live/dripnfts/slabs/6013546237.jpg" TargetMode="External"/><Relationship Id="rId1006" Type="http://schemas.openxmlformats.org/officeDocument/2006/relationships/hyperlink" Target="https://cdn.dripshop.live/dripnfts/slabs/107550910.mp4" TargetMode="External"/><Relationship Id="rId2337" Type="http://schemas.openxmlformats.org/officeDocument/2006/relationships/hyperlink" Target="https://cdn.dripshop.live/dripnfts/slabs/108381858.jpg" TargetMode="External"/><Relationship Id="rId3669" Type="http://schemas.openxmlformats.org/officeDocument/2006/relationships/hyperlink" Target="https://cdn.dripshop.live/dripnfts/slabs/101062668_front_v2.png" TargetMode="External"/><Relationship Id="rId1007" Type="http://schemas.openxmlformats.org/officeDocument/2006/relationships/hyperlink" Target="https://cdn.dripshop.live/dripnfts/slabs/107550910.jpg" TargetMode="External"/><Relationship Id="rId2338" Type="http://schemas.openxmlformats.org/officeDocument/2006/relationships/hyperlink" Target="https://www.dripshop.live/products/jH-GRi8QyQ7-Fq1s7oJU6" TargetMode="External"/><Relationship Id="rId3668" Type="http://schemas.openxmlformats.org/officeDocument/2006/relationships/hyperlink" Target="https://www.dripshop.live/products/YVwARAngQFAnHjZLtBB75" TargetMode="External"/><Relationship Id="rId4999" Type="http://schemas.openxmlformats.org/officeDocument/2006/relationships/hyperlink" Target="https://cdn.dripshop.live/dripnfts/slabs/6013546237_front_v2.png" TargetMode="External"/><Relationship Id="rId1008" Type="http://schemas.openxmlformats.org/officeDocument/2006/relationships/hyperlink" Target="https://www.dripshop.live/products/zEz9GFWG-V1R3H4kzCPUv" TargetMode="External"/><Relationship Id="rId2339" Type="http://schemas.openxmlformats.org/officeDocument/2006/relationships/hyperlink" Target="https://cdn.dripshop.live/dripnfts/slabs/108381858_front_v2.png" TargetMode="External"/><Relationship Id="rId1009" Type="http://schemas.openxmlformats.org/officeDocument/2006/relationships/hyperlink" Target="https://cdn.dripshop.live/dripnfts/slabs/107550910_front_v2.png" TargetMode="External"/><Relationship Id="rId4990" Type="http://schemas.openxmlformats.org/officeDocument/2006/relationships/hyperlink" Target="https://cdn.dripshop.live/dripnfts/slabs/6038950015_front_v1.jpg" TargetMode="External"/><Relationship Id="rId3661" Type="http://schemas.openxmlformats.org/officeDocument/2006/relationships/hyperlink" Target="https://cdn.dripshop.live/dripnfts/slabs/101062669.mp4" TargetMode="External"/><Relationship Id="rId4992" Type="http://schemas.openxmlformats.org/officeDocument/2006/relationships/hyperlink" Target="https://cdn.dripshop.live/dripnfts/slabs/6038950022.jpg" TargetMode="External"/><Relationship Id="rId2330" Type="http://schemas.openxmlformats.org/officeDocument/2006/relationships/hyperlink" Target="https://cdn.dripshop.live/dripnfts/slabs/108381851_front_v1.jpg" TargetMode="External"/><Relationship Id="rId3660" Type="http://schemas.openxmlformats.org/officeDocument/2006/relationships/hyperlink" Target="https://cdn.dripshop.live/dripnfts/slabs/103148728_front_v1.jpg" TargetMode="External"/><Relationship Id="rId4991" Type="http://schemas.openxmlformats.org/officeDocument/2006/relationships/hyperlink" Target="https://cdn.dripshop.live/dripnfts/slabs/6038950022.mp4" TargetMode="External"/><Relationship Id="rId1000" Type="http://schemas.openxmlformats.org/officeDocument/2006/relationships/hyperlink" Target="https://cdn.dripshop.live/dripnfts/slabs/88318793_front_v1.jpg" TargetMode="External"/><Relationship Id="rId2331" Type="http://schemas.openxmlformats.org/officeDocument/2006/relationships/hyperlink" Target="https://cdn.dripshop.live/dripnfts/slabs/108381852.mp4" TargetMode="External"/><Relationship Id="rId3663" Type="http://schemas.openxmlformats.org/officeDocument/2006/relationships/hyperlink" Target="https://www.dripshop.live/products/WpB6NLuC6546IILCZctrV" TargetMode="External"/><Relationship Id="rId4994" Type="http://schemas.openxmlformats.org/officeDocument/2006/relationships/hyperlink" Target="https://cdn.dripshop.live/dripnfts/slabs/6038950022_front_v2.png" TargetMode="External"/><Relationship Id="rId1001" Type="http://schemas.openxmlformats.org/officeDocument/2006/relationships/hyperlink" Target="https://cdn.dripshop.live/dripnfts/slabs/108702805.mp4" TargetMode="External"/><Relationship Id="rId2332" Type="http://schemas.openxmlformats.org/officeDocument/2006/relationships/hyperlink" Target="https://cdn.dripshop.live/dripnfts/slabs/108381852.jpg" TargetMode="External"/><Relationship Id="rId3662" Type="http://schemas.openxmlformats.org/officeDocument/2006/relationships/hyperlink" Target="https://cdn.dripshop.live/dripnfts/slabs/101062669.jpg" TargetMode="External"/><Relationship Id="rId4993" Type="http://schemas.openxmlformats.org/officeDocument/2006/relationships/hyperlink" Target="https://www.dripshop.live/products/b60YobAh-koR8KnTcFCLw" TargetMode="External"/><Relationship Id="rId1002" Type="http://schemas.openxmlformats.org/officeDocument/2006/relationships/hyperlink" Target="https://cdn.dripshop.live/dripnfts/slabs/108702805.jpg" TargetMode="External"/><Relationship Id="rId2333" Type="http://schemas.openxmlformats.org/officeDocument/2006/relationships/hyperlink" Target="https://www.dripshop.live/products/SbP_53nop4b8fbVXwDbBB" TargetMode="External"/><Relationship Id="rId3665" Type="http://schemas.openxmlformats.org/officeDocument/2006/relationships/hyperlink" Target="https://cdn.dripshop.live/dripnfts/slabs/101062669_front_v1.jpg" TargetMode="External"/><Relationship Id="rId4996" Type="http://schemas.openxmlformats.org/officeDocument/2006/relationships/hyperlink" Target="https://cdn.dripshop.live/dripnfts/slabs/6013546237.mp4" TargetMode="External"/><Relationship Id="rId1003" Type="http://schemas.openxmlformats.org/officeDocument/2006/relationships/hyperlink" Target="https://www.dripshop.live/products/Pbx3TnESC3O4u3W8F5Rr_" TargetMode="External"/><Relationship Id="rId2334" Type="http://schemas.openxmlformats.org/officeDocument/2006/relationships/hyperlink" Target="https://cdn.dripshop.live/dripnfts/slabs/108381852_front_v2.png" TargetMode="External"/><Relationship Id="rId3664" Type="http://schemas.openxmlformats.org/officeDocument/2006/relationships/hyperlink" Target="https://cdn.dripshop.live/dripnfts/slabs/101062669_front_v2.png" TargetMode="External"/><Relationship Id="rId4995" Type="http://schemas.openxmlformats.org/officeDocument/2006/relationships/hyperlink" Target="https://cdn.dripshop.live/dripnfts/slabs/6038950022_front_v1.jpg" TargetMode="External"/><Relationship Id="rId1037" Type="http://schemas.openxmlformats.org/officeDocument/2006/relationships/hyperlink" Target="https://cdn.dripshop.live/dripnfts/slabs/111226316.jpg" TargetMode="External"/><Relationship Id="rId2368" Type="http://schemas.openxmlformats.org/officeDocument/2006/relationships/hyperlink" Target="https://www.dripshop.live/products/UiHBkxewJoGowEt-PAT1W" TargetMode="External"/><Relationship Id="rId1038" Type="http://schemas.openxmlformats.org/officeDocument/2006/relationships/hyperlink" Target="https://www.dripshop.live/products/kl31e_-Ac1q0qkYEu6AXn" TargetMode="External"/><Relationship Id="rId2369" Type="http://schemas.openxmlformats.org/officeDocument/2006/relationships/hyperlink" Target="https://cdn.dripshop.live/dripnfts/slabs/108381866_front_v2.png" TargetMode="External"/><Relationship Id="rId3699" Type="http://schemas.openxmlformats.org/officeDocument/2006/relationships/hyperlink" Target="https://cdn.dripshop.live/dripnfts/slabs/74657246_front_v2.png" TargetMode="External"/><Relationship Id="rId1039" Type="http://schemas.openxmlformats.org/officeDocument/2006/relationships/hyperlink" Target="https://cdn.dripshop.live/dripnfts/slabs/111226316_front_v2.png" TargetMode="External"/><Relationship Id="rId3690" Type="http://schemas.openxmlformats.org/officeDocument/2006/relationships/hyperlink" Target="https://cdn.dripshop.live/dripnfts/slabs/101062662_front_v1.jpg" TargetMode="External"/><Relationship Id="rId2360" Type="http://schemas.openxmlformats.org/officeDocument/2006/relationships/hyperlink" Target="https://cdn.dripshop.live/dripnfts/slabs/108381864_front_v1.jpg" TargetMode="External"/><Relationship Id="rId3692" Type="http://schemas.openxmlformats.org/officeDocument/2006/relationships/hyperlink" Target="https://cdn.dripshop.live/dripnfts/slabs/76747687.jpg" TargetMode="External"/><Relationship Id="rId1030" Type="http://schemas.openxmlformats.org/officeDocument/2006/relationships/hyperlink" Target="https://cdn.dripshop.live/dripnfts/slabs/116331575_front_v1.jpg" TargetMode="External"/><Relationship Id="rId2361" Type="http://schemas.openxmlformats.org/officeDocument/2006/relationships/hyperlink" Target="https://cdn.dripshop.live/dripnfts/slabs/108381865.mp4" TargetMode="External"/><Relationship Id="rId3691" Type="http://schemas.openxmlformats.org/officeDocument/2006/relationships/hyperlink" Target="https://cdn.dripshop.live/dripnfts/slabs/76747687.mp4" TargetMode="External"/><Relationship Id="rId1031" Type="http://schemas.openxmlformats.org/officeDocument/2006/relationships/hyperlink" Target="https://cdn.dripshop.live/dripnfts/slabs/116331581.mp4" TargetMode="External"/><Relationship Id="rId2362" Type="http://schemas.openxmlformats.org/officeDocument/2006/relationships/hyperlink" Target="https://cdn.dripshop.live/dripnfts/slabs/108381865.jpg" TargetMode="External"/><Relationship Id="rId3694" Type="http://schemas.openxmlformats.org/officeDocument/2006/relationships/hyperlink" Target="https://cdn.dripshop.live/dripnfts/slabs/76747687_front_v2.png" TargetMode="External"/><Relationship Id="rId1032" Type="http://schemas.openxmlformats.org/officeDocument/2006/relationships/hyperlink" Target="https://cdn.dripshop.live/dripnfts/slabs/116331581.jpg" TargetMode="External"/><Relationship Id="rId2363" Type="http://schemas.openxmlformats.org/officeDocument/2006/relationships/hyperlink" Target="https://www.dripshop.live/products/CcGh4vkFMNRhfKTZfn-vt" TargetMode="External"/><Relationship Id="rId3693" Type="http://schemas.openxmlformats.org/officeDocument/2006/relationships/hyperlink" Target="https://www.dripshop.live/products/kNdo_atxgFju-qTVSEuW4" TargetMode="External"/><Relationship Id="rId1033" Type="http://schemas.openxmlformats.org/officeDocument/2006/relationships/hyperlink" Target="https://www.dripshop.live/products/BaPB0ZtUUj4PgtpQBt31k" TargetMode="External"/><Relationship Id="rId2364" Type="http://schemas.openxmlformats.org/officeDocument/2006/relationships/hyperlink" Target="https://cdn.dripshop.live/dripnfts/slabs/108381865_front_v2.png" TargetMode="External"/><Relationship Id="rId3696" Type="http://schemas.openxmlformats.org/officeDocument/2006/relationships/hyperlink" Target="https://cdn.dripshop.live/dripnfts/slabs/74657246.mp4" TargetMode="External"/><Relationship Id="rId1034" Type="http://schemas.openxmlformats.org/officeDocument/2006/relationships/hyperlink" Target="https://cdn.dripshop.live/dripnfts/slabs/116331581_front_v2.png" TargetMode="External"/><Relationship Id="rId2365" Type="http://schemas.openxmlformats.org/officeDocument/2006/relationships/hyperlink" Target="https://cdn.dripshop.live/dripnfts/slabs/108381865_front_v1.jpg" TargetMode="External"/><Relationship Id="rId3695" Type="http://schemas.openxmlformats.org/officeDocument/2006/relationships/hyperlink" Target="https://cdn.dripshop.live/dripnfts/slabs/76747687_front_v1.jpg" TargetMode="External"/><Relationship Id="rId1035" Type="http://schemas.openxmlformats.org/officeDocument/2006/relationships/hyperlink" Target="https://cdn.dripshop.live/dripnfts/slabs/116331581_front_v1.jpg" TargetMode="External"/><Relationship Id="rId2366" Type="http://schemas.openxmlformats.org/officeDocument/2006/relationships/hyperlink" Target="https://cdn.dripshop.live/dripnfts/slabs/108381866.mp4" TargetMode="External"/><Relationship Id="rId3698" Type="http://schemas.openxmlformats.org/officeDocument/2006/relationships/hyperlink" Target="https://www.dripshop.live/products/f1V_xcXwCNiCellafVxno" TargetMode="External"/><Relationship Id="rId1036" Type="http://schemas.openxmlformats.org/officeDocument/2006/relationships/hyperlink" Target="https://cdn.dripshop.live/dripnfts/slabs/111226316.mp4" TargetMode="External"/><Relationship Id="rId2367" Type="http://schemas.openxmlformats.org/officeDocument/2006/relationships/hyperlink" Target="https://cdn.dripshop.live/dripnfts/slabs/108381866.jpg" TargetMode="External"/><Relationship Id="rId3697" Type="http://schemas.openxmlformats.org/officeDocument/2006/relationships/hyperlink" Target="https://cdn.dripshop.live/dripnfts/slabs/74657246.jpg" TargetMode="External"/><Relationship Id="rId1026" Type="http://schemas.openxmlformats.org/officeDocument/2006/relationships/hyperlink" Target="https://cdn.dripshop.live/dripnfts/slabs/116331575.mp4" TargetMode="External"/><Relationship Id="rId2357" Type="http://schemas.openxmlformats.org/officeDocument/2006/relationships/hyperlink" Target="https://cdn.dripshop.live/dripnfts/slabs/108381864.jpg" TargetMode="External"/><Relationship Id="rId3689" Type="http://schemas.openxmlformats.org/officeDocument/2006/relationships/hyperlink" Target="https://cdn.dripshop.live/dripnfts/slabs/101062662_front_v2.png" TargetMode="External"/><Relationship Id="rId1027" Type="http://schemas.openxmlformats.org/officeDocument/2006/relationships/hyperlink" Target="https://cdn.dripshop.live/dripnfts/slabs/116331575.jpg" TargetMode="External"/><Relationship Id="rId2358" Type="http://schemas.openxmlformats.org/officeDocument/2006/relationships/hyperlink" Target="https://www.dripshop.live/products/7GITJA-x210iCxgiZgZoa" TargetMode="External"/><Relationship Id="rId3688" Type="http://schemas.openxmlformats.org/officeDocument/2006/relationships/hyperlink" Target="https://www.dripshop.live/products/DZK2pb1OJIcr8uXSH1CYS" TargetMode="External"/><Relationship Id="rId1028" Type="http://schemas.openxmlformats.org/officeDocument/2006/relationships/hyperlink" Target="https://www.dripshop.live/products/UQFddlNxJ9ds92OI7Ct9l" TargetMode="External"/><Relationship Id="rId2359" Type="http://schemas.openxmlformats.org/officeDocument/2006/relationships/hyperlink" Target="https://cdn.dripshop.live/dripnfts/slabs/108381864_front_v2.png" TargetMode="External"/><Relationship Id="rId1029" Type="http://schemas.openxmlformats.org/officeDocument/2006/relationships/hyperlink" Target="https://cdn.dripshop.live/dripnfts/slabs/116331575_front_v2.png" TargetMode="External"/><Relationship Id="rId3681" Type="http://schemas.openxmlformats.org/officeDocument/2006/relationships/hyperlink" Target="https://cdn.dripshop.live/dripnfts/slabs/102195101.mp4" TargetMode="External"/><Relationship Id="rId2350" Type="http://schemas.openxmlformats.org/officeDocument/2006/relationships/hyperlink" Target="https://cdn.dripshop.live/dripnfts/slabs/108381862_front_v1.jpg" TargetMode="External"/><Relationship Id="rId3680" Type="http://schemas.openxmlformats.org/officeDocument/2006/relationships/hyperlink" Target="https://cdn.dripshop.live/dripnfts/slabs/101597221_front_v1.jpg" TargetMode="External"/><Relationship Id="rId1020" Type="http://schemas.openxmlformats.org/officeDocument/2006/relationships/hyperlink" Target="https://cdn.dripshop.live/dripnfts/slabs/107550902_front_v1.jpg" TargetMode="External"/><Relationship Id="rId2351" Type="http://schemas.openxmlformats.org/officeDocument/2006/relationships/hyperlink" Target="https://cdn.dripshop.live/dripnfts/slabs/108381863.mp4" TargetMode="External"/><Relationship Id="rId3683" Type="http://schemas.openxmlformats.org/officeDocument/2006/relationships/hyperlink" Target="https://www.dripshop.live/products/N0f4HuwIJQx3OJIuwXH4m" TargetMode="External"/><Relationship Id="rId1021" Type="http://schemas.openxmlformats.org/officeDocument/2006/relationships/hyperlink" Target="https://cdn.dripshop.live/dripnfts/slabs/116711438.mp4" TargetMode="External"/><Relationship Id="rId2352" Type="http://schemas.openxmlformats.org/officeDocument/2006/relationships/hyperlink" Target="https://cdn.dripshop.live/dripnfts/slabs/108381863.jpg" TargetMode="External"/><Relationship Id="rId3682" Type="http://schemas.openxmlformats.org/officeDocument/2006/relationships/hyperlink" Target="https://cdn.dripshop.live/dripnfts/slabs/102195101.jpg" TargetMode="External"/><Relationship Id="rId1022" Type="http://schemas.openxmlformats.org/officeDocument/2006/relationships/hyperlink" Target="https://cdn.dripshop.live/dripnfts/slabs/116711438.jpg" TargetMode="External"/><Relationship Id="rId2353" Type="http://schemas.openxmlformats.org/officeDocument/2006/relationships/hyperlink" Target="https://www.dripshop.live/products/pKIo16-t9ttvo0-4vf1OR" TargetMode="External"/><Relationship Id="rId3685" Type="http://schemas.openxmlformats.org/officeDocument/2006/relationships/hyperlink" Target="https://cdn.dripshop.live/dripnfts/slabs/102195101_front_v1.jpg" TargetMode="External"/><Relationship Id="rId1023" Type="http://schemas.openxmlformats.org/officeDocument/2006/relationships/hyperlink" Target="https://www.dripshop.live/products/KWFQSDJqhTgE3VYk30UUB" TargetMode="External"/><Relationship Id="rId2354" Type="http://schemas.openxmlformats.org/officeDocument/2006/relationships/hyperlink" Target="https://cdn.dripshop.live/dripnfts/slabs/108381863_front_v2.png" TargetMode="External"/><Relationship Id="rId3684" Type="http://schemas.openxmlformats.org/officeDocument/2006/relationships/hyperlink" Target="https://cdn.dripshop.live/dripnfts/slabs/102195101_front_v2.png" TargetMode="External"/><Relationship Id="rId1024" Type="http://schemas.openxmlformats.org/officeDocument/2006/relationships/hyperlink" Target="https://cdn.dripshop.live/dripnfts/slabs/116711438_front_v2.png" TargetMode="External"/><Relationship Id="rId2355" Type="http://schemas.openxmlformats.org/officeDocument/2006/relationships/hyperlink" Target="https://cdn.dripshop.live/dripnfts/slabs/108381863_front_v1.jpg" TargetMode="External"/><Relationship Id="rId3687" Type="http://schemas.openxmlformats.org/officeDocument/2006/relationships/hyperlink" Target="https://cdn.dripshop.live/dripnfts/slabs/101062662.jpg" TargetMode="External"/><Relationship Id="rId1025" Type="http://schemas.openxmlformats.org/officeDocument/2006/relationships/hyperlink" Target="https://cdn.dripshop.live/dripnfts/slabs/116711438_front_v1.jpg" TargetMode="External"/><Relationship Id="rId2356" Type="http://schemas.openxmlformats.org/officeDocument/2006/relationships/hyperlink" Target="https://cdn.dripshop.live/dripnfts/slabs/108381864.mp4" TargetMode="External"/><Relationship Id="rId3686" Type="http://schemas.openxmlformats.org/officeDocument/2006/relationships/hyperlink" Target="https://cdn.dripshop.live/dripnfts/slabs/101062662.mp4" TargetMode="External"/><Relationship Id="rId8529" Type="http://schemas.openxmlformats.org/officeDocument/2006/relationships/hyperlink" Target="https://cdn.dripshop.live/dripnfts/slabs/1401036555158_front_v2.png" TargetMode="External"/><Relationship Id="rId8528" Type="http://schemas.openxmlformats.org/officeDocument/2006/relationships/hyperlink" Target="https://www.dripshop.live/products/C3RdvrxpY99Gp-zrtdTI5" TargetMode="External"/><Relationship Id="rId9859" Type="http://schemas.openxmlformats.org/officeDocument/2006/relationships/hyperlink" Target="https://cdn.dripshop.live/dripnfts/slabs/6035585229_front_v2.png" TargetMode="External"/><Relationship Id="rId9850" Type="http://schemas.openxmlformats.org/officeDocument/2006/relationships/hyperlink" Target="https://cdn.dripshop.live/dripnfts/slabs/6001889202_front_v1.jpg" TargetMode="External"/><Relationship Id="rId8523" Type="http://schemas.openxmlformats.org/officeDocument/2006/relationships/hyperlink" Target="https://www.dripshop.live/products/uQFJlD9tprjTUzgZfU0IZ" TargetMode="External"/><Relationship Id="rId9855" Type="http://schemas.openxmlformats.org/officeDocument/2006/relationships/hyperlink" Target="https://cdn.dripshop.live/dripnfts/slabs/6001889203_front_v1.jpg" TargetMode="External"/><Relationship Id="rId8522" Type="http://schemas.openxmlformats.org/officeDocument/2006/relationships/hyperlink" Target="https://cdn.dripshop.live/dripnfts/slabs/1401031261261.jpg" TargetMode="External"/><Relationship Id="rId9856" Type="http://schemas.openxmlformats.org/officeDocument/2006/relationships/hyperlink" Target="https://cdn.dripshop.live/dripnfts/slabs/6035585229.mp4" TargetMode="External"/><Relationship Id="rId8521" Type="http://schemas.openxmlformats.org/officeDocument/2006/relationships/hyperlink" Target="https://cdn.dripshop.live/dripnfts/slabs/1401031261261.mp4" TargetMode="External"/><Relationship Id="rId9857" Type="http://schemas.openxmlformats.org/officeDocument/2006/relationships/hyperlink" Target="https://cdn.dripshop.live/dripnfts/slabs/6035585229.jpg" TargetMode="External"/><Relationship Id="rId8520" Type="http://schemas.openxmlformats.org/officeDocument/2006/relationships/hyperlink" Target="https://cdn.dripshop.live/dripnfts/slabs/1401031261014_front_v1.jpg" TargetMode="External"/><Relationship Id="rId9858" Type="http://schemas.openxmlformats.org/officeDocument/2006/relationships/hyperlink" Target="https://www.dripshop.live/products/hd-sfsR_f9CjUyI-YLRCp" TargetMode="External"/><Relationship Id="rId8527" Type="http://schemas.openxmlformats.org/officeDocument/2006/relationships/hyperlink" Target="https://cdn.dripshop.live/dripnfts/slabs/1401036555158.jpg" TargetMode="External"/><Relationship Id="rId9851" Type="http://schemas.openxmlformats.org/officeDocument/2006/relationships/hyperlink" Target="https://cdn.dripshop.live/dripnfts/slabs/6001889203.mp4" TargetMode="External"/><Relationship Id="rId8526" Type="http://schemas.openxmlformats.org/officeDocument/2006/relationships/hyperlink" Target="https://cdn.dripshop.live/dripnfts/slabs/1401036555158.mp4" TargetMode="External"/><Relationship Id="rId9852" Type="http://schemas.openxmlformats.org/officeDocument/2006/relationships/hyperlink" Target="https://cdn.dripshop.live/dripnfts/slabs/6001889203.jpg" TargetMode="External"/><Relationship Id="rId8525" Type="http://schemas.openxmlformats.org/officeDocument/2006/relationships/hyperlink" Target="https://cdn.dripshop.live/dripnfts/slabs/1401031261261_front_v1.jpg" TargetMode="External"/><Relationship Id="rId9853" Type="http://schemas.openxmlformats.org/officeDocument/2006/relationships/hyperlink" Target="https://www.dripshop.live/products/OGU84JINPI8W8x_265Hh6" TargetMode="External"/><Relationship Id="rId8524" Type="http://schemas.openxmlformats.org/officeDocument/2006/relationships/hyperlink" Target="https://cdn.dripshop.live/dripnfts/slabs/1401031261261_front_v2.png" TargetMode="External"/><Relationship Id="rId9854" Type="http://schemas.openxmlformats.org/officeDocument/2006/relationships/hyperlink" Target="https://cdn.dripshop.live/dripnfts/slabs/6001889203_front_v2.png" TargetMode="External"/><Relationship Id="rId8519" Type="http://schemas.openxmlformats.org/officeDocument/2006/relationships/hyperlink" Target="https://cdn.dripshop.live/dripnfts/slabs/1401031261014_front_v2.png" TargetMode="External"/><Relationship Id="rId8518" Type="http://schemas.openxmlformats.org/officeDocument/2006/relationships/hyperlink" Target="https://www.dripshop.live/products/Lf80MRgYDL729wtbri-Z6" TargetMode="External"/><Relationship Id="rId8517" Type="http://schemas.openxmlformats.org/officeDocument/2006/relationships/hyperlink" Target="https://cdn.dripshop.live/dripnfts/slabs/1401031261014.jpg" TargetMode="External"/><Relationship Id="rId9848" Type="http://schemas.openxmlformats.org/officeDocument/2006/relationships/hyperlink" Target="https://www.dripshop.live/products/sfyCaJI0QrxpB_gmJgSH2" TargetMode="External"/><Relationship Id="rId9849" Type="http://schemas.openxmlformats.org/officeDocument/2006/relationships/hyperlink" Target="https://cdn.dripshop.live/dripnfts/slabs/6001889202_front_v2.png" TargetMode="External"/><Relationship Id="rId8512" Type="http://schemas.openxmlformats.org/officeDocument/2006/relationships/hyperlink" Target="https://cdn.dripshop.live/dripnfts/slabs/1401031258122.jpg" TargetMode="External"/><Relationship Id="rId9844" Type="http://schemas.openxmlformats.org/officeDocument/2006/relationships/hyperlink" Target="https://cdn.dripshop.live/dripnfts/slabs/6001868015_front_v2.png" TargetMode="External"/><Relationship Id="rId8511" Type="http://schemas.openxmlformats.org/officeDocument/2006/relationships/hyperlink" Target="https://cdn.dripshop.live/dripnfts/slabs/1401031258122.mp4" TargetMode="External"/><Relationship Id="rId9845" Type="http://schemas.openxmlformats.org/officeDocument/2006/relationships/hyperlink" Target="https://cdn.dripshop.live/dripnfts/slabs/6001868015_front_v1.jpg" TargetMode="External"/><Relationship Id="rId8510" Type="http://schemas.openxmlformats.org/officeDocument/2006/relationships/hyperlink" Target="https://cdn.dripshop.live/dripnfts/slabs/1401031256105_front_v1.jpg" TargetMode="External"/><Relationship Id="rId9846" Type="http://schemas.openxmlformats.org/officeDocument/2006/relationships/hyperlink" Target="https://cdn.dripshop.live/dripnfts/slabs/6001889202.mp4" TargetMode="External"/><Relationship Id="rId9847" Type="http://schemas.openxmlformats.org/officeDocument/2006/relationships/hyperlink" Target="https://cdn.dripshop.live/dripnfts/slabs/6001889202.jpg" TargetMode="External"/><Relationship Id="rId8516" Type="http://schemas.openxmlformats.org/officeDocument/2006/relationships/hyperlink" Target="https://cdn.dripshop.live/dripnfts/slabs/1401031261014.mp4" TargetMode="External"/><Relationship Id="rId9840" Type="http://schemas.openxmlformats.org/officeDocument/2006/relationships/hyperlink" Target="https://cdn.dripshop.live/dripnfts/slabs/6001861278_front_v1.jpg" TargetMode="External"/><Relationship Id="rId8515" Type="http://schemas.openxmlformats.org/officeDocument/2006/relationships/hyperlink" Target="https://cdn.dripshop.live/dripnfts/slabs/1401031258122_front_v1.jpg" TargetMode="External"/><Relationship Id="rId9841" Type="http://schemas.openxmlformats.org/officeDocument/2006/relationships/hyperlink" Target="https://cdn.dripshop.live/dripnfts/slabs/6001868015.mp4" TargetMode="External"/><Relationship Id="rId8514" Type="http://schemas.openxmlformats.org/officeDocument/2006/relationships/hyperlink" Target="https://cdn.dripshop.live/dripnfts/slabs/1401031258122_front_v2.png" TargetMode="External"/><Relationship Id="rId9842" Type="http://schemas.openxmlformats.org/officeDocument/2006/relationships/hyperlink" Target="https://cdn.dripshop.live/dripnfts/slabs/6001868015.jpg" TargetMode="External"/><Relationship Id="rId8513" Type="http://schemas.openxmlformats.org/officeDocument/2006/relationships/hyperlink" Target="https://www.dripshop.live/products/gYHVyPy292JkAkTSTmtm-" TargetMode="External"/><Relationship Id="rId9843" Type="http://schemas.openxmlformats.org/officeDocument/2006/relationships/hyperlink" Target="https://www.dripshop.live/products/3AATWvxFqAafwKgCS7GFx" TargetMode="External"/><Relationship Id="rId7219" Type="http://schemas.openxmlformats.org/officeDocument/2006/relationships/hyperlink" Target="https://cdn.dripshop.live/dripnfts/slabs/6035585180_front_v2.png" TargetMode="External"/><Relationship Id="rId9870" Type="http://schemas.openxmlformats.org/officeDocument/2006/relationships/hyperlink" Target="https://cdn.dripshop.live/dripnfts/slabs/6035585243_front_v1.jpg" TargetMode="External"/><Relationship Id="rId9871" Type="http://schemas.openxmlformats.org/officeDocument/2006/relationships/hyperlink" Target="https://cdn.dripshop.live/dripnfts/slabs/6035587215.mp4" TargetMode="External"/><Relationship Id="rId9872" Type="http://schemas.openxmlformats.org/officeDocument/2006/relationships/hyperlink" Target="https://cdn.dripshop.live/dripnfts/slabs/6035587215.jpg" TargetMode="External"/><Relationship Id="rId7210" Type="http://schemas.openxmlformats.org/officeDocument/2006/relationships/hyperlink" Target="https://cdn.dripshop.live/dripnfts/slabs/6035585174_front_v1.jpg" TargetMode="External"/><Relationship Id="rId8541" Type="http://schemas.openxmlformats.org/officeDocument/2006/relationships/hyperlink" Target="https://cdn.dripshop.live/dripnfts/slabs/1401036562160.mp4" TargetMode="External"/><Relationship Id="rId8540" Type="http://schemas.openxmlformats.org/officeDocument/2006/relationships/hyperlink" Target="https://cdn.dripshop.live/dripnfts/slabs/1401036562159_front_v1.jpg" TargetMode="External"/><Relationship Id="rId7214" Type="http://schemas.openxmlformats.org/officeDocument/2006/relationships/hyperlink" Target="https://cdn.dripshop.live/dripnfts/slabs/6035585179_front_v2.png" TargetMode="External"/><Relationship Id="rId8545" Type="http://schemas.openxmlformats.org/officeDocument/2006/relationships/hyperlink" Target="https://cdn.dripshop.live/dripnfts/slabs/1401036562160_front_v1.jpg" TargetMode="External"/><Relationship Id="rId9877" Type="http://schemas.openxmlformats.org/officeDocument/2006/relationships/hyperlink" Target="https://cdn.dripshop.live/dripnfts/slabs/6035588026.jpg" TargetMode="External"/><Relationship Id="rId7213" Type="http://schemas.openxmlformats.org/officeDocument/2006/relationships/hyperlink" Target="https://www.dripshop.live/products/sHEwb2w6zAIEcJX5n6Kx6" TargetMode="External"/><Relationship Id="rId8544" Type="http://schemas.openxmlformats.org/officeDocument/2006/relationships/hyperlink" Target="https://cdn.dripshop.live/dripnfts/slabs/1401036562160_front_v2.png" TargetMode="External"/><Relationship Id="rId9878" Type="http://schemas.openxmlformats.org/officeDocument/2006/relationships/hyperlink" Target="https://www.dripshop.live/products/Z7DcStennT3IpbHU5qHfl" TargetMode="External"/><Relationship Id="rId7212" Type="http://schemas.openxmlformats.org/officeDocument/2006/relationships/hyperlink" Target="https://cdn.dripshop.live/dripnfts/slabs/6035585179.jpg" TargetMode="External"/><Relationship Id="rId8543" Type="http://schemas.openxmlformats.org/officeDocument/2006/relationships/hyperlink" Target="https://www.dripshop.live/products/0sS9lhfLe_p5ZqccVRkQh" TargetMode="External"/><Relationship Id="rId9879" Type="http://schemas.openxmlformats.org/officeDocument/2006/relationships/hyperlink" Target="https://cdn.dripshop.live/dripnfts/slabs/6035588026_front_v2.png" TargetMode="External"/><Relationship Id="rId7211" Type="http://schemas.openxmlformats.org/officeDocument/2006/relationships/hyperlink" Target="https://cdn.dripshop.live/dripnfts/slabs/6035585179.mp4" TargetMode="External"/><Relationship Id="rId8542" Type="http://schemas.openxmlformats.org/officeDocument/2006/relationships/hyperlink" Target="https://cdn.dripshop.live/dripnfts/slabs/1401036562160.jpg" TargetMode="External"/><Relationship Id="rId7218" Type="http://schemas.openxmlformats.org/officeDocument/2006/relationships/hyperlink" Target="https://www.dripshop.live/products/PaYJbMsoELLuTX6lJ5UYq" TargetMode="External"/><Relationship Id="rId8549" Type="http://schemas.openxmlformats.org/officeDocument/2006/relationships/hyperlink" Target="https://cdn.dripshop.live/dripnfts/slabs/1401036562166_front_v2.png" TargetMode="External"/><Relationship Id="rId9873" Type="http://schemas.openxmlformats.org/officeDocument/2006/relationships/hyperlink" Target="https://www.dripshop.live/products/9Ka-8A0ikNjNOj9xbu-o8" TargetMode="External"/><Relationship Id="rId7217" Type="http://schemas.openxmlformats.org/officeDocument/2006/relationships/hyperlink" Target="https://cdn.dripshop.live/dripnfts/slabs/6035585180.jpg" TargetMode="External"/><Relationship Id="rId8548" Type="http://schemas.openxmlformats.org/officeDocument/2006/relationships/hyperlink" Target="https://www.dripshop.live/products/JhiLzO8-IIXn-AfqHiq5K" TargetMode="External"/><Relationship Id="rId9874" Type="http://schemas.openxmlformats.org/officeDocument/2006/relationships/hyperlink" Target="https://cdn.dripshop.live/dripnfts/slabs/6035587215_front_v2.png" TargetMode="External"/><Relationship Id="rId7216" Type="http://schemas.openxmlformats.org/officeDocument/2006/relationships/hyperlink" Target="https://cdn.dripshop.live/dripnfts/slabs/6035585180.mp4" TargetMode="External"/><Relationship Id="rId8547" Type="http://schemas.openxmlformats.org/officeDocument/2006/relationships/hyperlink" Target="https://cdn.dripshop.live/dripnfts/slabs/1401036562166.jpg" TargetMode="External"/><Relationship Id="rId9875" Type="http://schemas.openxmlformats.org/officeDocument/2006/relationships/hyperlink" Target="https://cdn.dripshop.live/dripnfts/slabs/6035587215_front_v1.jpg" TargetMode="External"/><Relationship Id="rId7215" Type="http://schemas.openxmlformats.org/officeDocument/2006/relationships/hyperlink" Target="https://cdn.dripshop.live/dripnfts/slabs/6035585179_front_v1.jpg" TargetMode="External"/><Relationship Id="rId8546" Type="http://schemas.openxmlformats.org/officeDocument/2006/relationships/hyperlink" Target="https://cdn.dripshop.live/dripnfts/slabs/1401036562166.mp4" TargetMode="External"/><Relationship Id="rId9876" Type="http://schemas.openxmlformats.org/officeDocument/2006/relationships/hyperlink" Target="https://cdn.dripshop.live/dripnfts/slabs/6035588026.mp4" TargetMode="External"/><Relationship Id="rId7209" Type="http://schemas.openxmlformats.org/officeDocument/2006/relationships/hyperlink" Target="https://cdn.dripshop.live/dripnfts/slabs/6035585174_front_v2.png" TargetMode="External"/><Relationship Id="rId7208" Type="http://schemas.openxmlformats.org/officeDocument/2006/relationships/hyperlink" Target="https://www.dripshop.live/products/BA0crexQAo11uwou7AoKj" TargetMode="External"/><Relationship Id="rId8539" Type="http://schemas.openxmlformats.org/officeDocument/2006/relationships/hyperlink" Target="https://cdn.dripshop.live/dripnfts/slabs/1401036562159_front_v2.png" TargetMode="External"/><Relationship Id="rId9860" Type="http://schemas.openxmlformats.org/officeDocument/2006/relationships/hyperlink" Target="https://cdn.dripshop.live/dripnfts/slabs/6035585229_front_v1.jpg" TargetMode="External"/><Relationship Id="rId9861" Type="http://schemas.openxmlformats.org/officeDocument/2006/relationships/hyperlink" Target="https://cdn.dripshop.live/dripnfts/slabs/6035585239.mp4" TargetMode="External"/><Relationship Id="rId8530" Type="http://schemas.openxmlformats.org/officeDocument/2006/relationships/hyperlink" Target="https://cdn.dripshop.live/dripnfts/slabs/1401036555158_front_v1.jpg" TargetMode="External"/><Relationship Id="rId7203" Type="http://schemas.openxmlformats.org/officeDocument/2006/relationships/hyperlink" Target="https://www.dripshop.live/products/02AX9Oc-Ohvdv6zfBm3lR" TargetMode="External"/><Relationship Id="rId8534" Type="http://schemas.openxmlformats.org/officeDocument/2006/relationships/hyperlink" Target="https://cdn.dripshop.live/dripnfts/slabs/1401036555160_front_v2.png" TargetMode="External"/><Relationship Id="rId9866" Type="http://schemas.openxmlformats.org/officeDocument/2006/relationships/hyperlink" Target="https://cdn.dripshop.live/dripnfts/slabs/6035585243.mp4" TargetMode="External"/><Relationship Id="rId7202" Type="http://schemas.openxmlformats.org/officeDocument/2006/relationships/hyperlink" Target="https://cdn.dripshop.live/dripnfts/slabs/6035585170.jpg" TargetMode="External"/><Relationship Id="rId8533" Type="http://schemas.openxmlformats.org/officeDocument/2006/relationships/hyperlink" Target="https://www.dripshop.live/products/xjRoQa3PYy7nhk2JDJj-s" TargetMode="External"/><Relationship Id="rId9867" Type="http://schemas.openxmlformats.org/officeDocument/2006/relationships/hyperlink" Target="https://cdn.dripshop.live/dripnfts/slabs/6035585243.jpg" TargetMode="External"/><Relationship Id="rId7201" Type="http://schemas.openxmlformats.org/officeDocument/2006/relationships/hyperlink" Target="https://cdn.dripshop.live/dripnfts/slabs/6035585170.mp4" TargetMode="External"/><Relationship Id="rId8532" Type="http://schemas.openxmlformats.org/officeDocument/2006/relationships/hyperlink" Target="https://cdn.dripshop.live/dripnfts/slabs/1401036555160.jpg" TargetMode="External"/><Relationship Id="rId9868" Type="http://schemas.openxmlformats.org/officeDocument/2006/relationships/hyperlink" Target="https://www.dripshop.live/products/KodQWAvlWeoKgYYv1yLK4" TargetMode="External"/><Relationship Id="rId7200" Type="http://schemas.openxmlformats.org/officeDocument/2006/relationships/hyperlink" Target="https://cdn.dripshop.live/dripnfts/slabs/6035585167_front_v1.jpg" TargetMode="External"/><Relationship Id="rId8531" Type="http://schemas.openxmlformats.org/officeDocument/2006/relationships/hyperlink" Target="https://cdn.dripshop.live/dripnfts/slabs/1401036555160.mp4" TargetMode="External"/><Relationship Id="rId9869" Type="http://schemas.openxmlformats.org/officeDocument/2006/relationships/hyperlink" Target="https://cdn.dripshop.live/dripnfts/slabs/6035585243_front_v2.png" TargetMode="External"/><Relationship Id="rId7207" Type="http://schemas.openxmlformats.org/officeDocument/2006/relationships/hyperlink" Target="https://cdn.dripshop.live/dripnfts/slabs/6035585174.jpg" TargetMode="External"/><Relationship Id="rId8538" Type="http://schemas.openxmlformats.org/officeDocument/2006/relationships/hyperlink" Target="https://www.dripshop.live/products/NdTyfnnA_YqyxFXp91gtc" TargetMode="External"/><Relationship Id="rId9862" Type="http://schemas.openxmlformats.org/officeDocument/2006/relationships/hyperlink" Target="https://cdn.dripshop.live/dripnfts/slabs/6035585239.jpg" TargetMode="External"/><Relationship Id="rId7206" Type="http://schemas.openxmlformats.org/officeDocument/2006/relationships/hyperlink" Target="https://cdn.dripshop.live/dripnfts/slabs/6035585174.mp4" TargetMode="External"/><Relationship Id="rId8537" Type="http://schemas.openxmlformats.org/officeDocument/2006/relationships/hyperlink" Target="https://cdn.dripshop.live/dripnfts/slabs/1401036562159.jpg" TargetMode="External"/><Relationship Id="rId9863" Type="http://schemas.openxmlformats.org/officeDocument/2006/relationships/hyperlink" Target="https://www.dripshop.live/products/t-5YGVJhDSo61uh75dSQs" TargetMode="External"/><Relationship Id="rId7205" Type="http://schemas.openxmlformats.org/officeDocument/2006/relationships/hyperlink" Target="https://cdn.dripshop.live/dripnfts/slabs/6035585170_front_v1.jpg" TargetMode="External"/><Relationship Id="rId8536" Type="http://schemas.openxmlformats.org/officeDocument/2006/relationships/hyperlink" Target="https://cdn.dripshop.live/dripnfts/slabs/1401036562159.mp4" TargetMode="External"/><Relationship Id="rId9864" Type="http://schemas.openxmlformats.org/officeDocument/2006/relationships/hyperlink" Target="https://cdn.dripshop.live/dripnfts/slabs/6035585239_front_v2.png" TargetMode="External"/><Relationship Id="rId7204" Type="http://schemas.openxmlformats.org/officeDocument/2006/relationships/hyperlink" Target="https://cdn.dripshop.live/dripnfts/slabs/6035585170_front_v2.png" TargetMode="External"/><Relationship Id="rId8535" Type="http://schemas.openxmlformats.org/officeDocument/2006/relationships/hyperlink" Target="https://cdn.dripshop.live/dripnfts/slabs/1401036555160_front_v1.jpg" TargetMode="External"/><Relationship Id="rId9865" Type="http://schemas.openxmlformats.org/officeDocument/2006/relationships/hyperlink" Target="https://cdn.dripshop.live/dripnfts/slabs/6035585239_front_v1.jpg" TargetMode="External"/><Relationship Id="rId9819" Type="http://schemas.openxmlformats.org/officeDocument/2006/relationships/hyperlink" Target="https://cdn.dripshop.live/dripnfts/slabs/6001852034_front_v2.png" TargetMode="External"/><Relationship Id="rId9815" Type="http://schemas.openxmlformats.org/officeDocument/2006/relationships/hyperlink" Target="https://cdn.dripshop.live/dripnfts/slabs/6001852005_front_v1.jpg" TargetMode="External"/><Relationship Id="rId9816" Type="http://schemas.openxmlformats.org/officeDocument/2006/relationships/hyperlink" Target="https://cdn.dripshop.live/dripnfts/slabs/6001852034.mp4" TargetMode="External"/><Relationship Id="rId9817" Type="http://schemas.openxmlformats.org/officeDocument/2006/relationships/hyperlink" Target="https://cdn.dripshop.live/dripnfts/slabs/6001852034.jpg" TargetMode="External"/><Relationship Id="rId9818" Type="http://schemas.openxmlformats.org/officeDocument/2006/relationships/hyperlink" Target="https://www.dripshop.live/products/ayvhwuBNmWlVMxjYwO1ma" TargetMode="External"/><Relationship Id="rId1090" Type="http://schemas.openxmlformats.org/officeDocument/2006/relationships/hyperlink" Target="https://cdn.dripshop.live/dripnfts/slabs/82031370_front_v1.jpg" TargetMode="External"/><Relationship Id="rId1091" Type="http://schemas.openxmlformats.org/officeDocument/2006/relationships/hyperlink" Target="https://cdn.dripshop.live/dripnfts/slabs/89996102.mp4" TargetMode="External"/><Relationship Id="rId1092" Type="http://schemas.openxmlformats.org/officeDocument/2006/relationships/hyperlink" Target="https://cdn.dripshop.live/dripnfts/slabs/89996102.jpg" TargetMode="External"/><Relationship Id="rId1093" Type="http://schemas.openxmlformats.org/officeDocument/2006/relationships/hyperlink" Target="https://www.dripshop.live/products/qLFWgiF3ktH9wAV-pvWzk" TargetMode="External"/><Relationship Id="rId1094" Type="http://schemas.openxmlformats.org/officeDocument/2006/relationships/hyperlink" Target="https://cdn.dripshop.live/dripnfts/slabs/89996102_front_v2.png" TargetMode="External"/><Relationship Id="rId1095" Type="http://schemas.openxmlformats.org/officeDocument/2006/relationships/hyperlink" Target="https://cdn.dripshop.live/dripnfts/slabs/89996102_front_v1.jpg" TargetMode="External"/><Relationship Id="rId9811" Type="http://schemas.openxmlformats.org/officeDocument/2006/relationships/hyperlink" Target="https://cdn.dripshop.live/dripnfts/slabs/6001852005.mp4" TargetMode="External"/><Relationship Id="rId1096" Type="http://schemas.openxmlformats.org/officeDocument/2006/relationships/hyperlink" Target="https://cdn.dripshop.live/dripnfts/slabs/82972003.mp4" TargetMode="External"/><Relationship Id="rId9812" Type="http://schemas.openxmlformats.org/officeDocument/2006/relationships/hyperlink" Target="https://cdn.dripshop.live/dripnfts/slabs/6001852005.jpg" TargetMode="External"/><Relationship Id="rId1097" Type="http://schemas.openxmlformats.org/officeDocument/2006/relationships/hyperlink" Target="https://cdn.dripshop.live/dripnfts/slabs/82972003.jpg" TargetMode="External"/><Relationship Id="rId9813" Type="http://schemas.openxmlformats.org/officeDocument/2006/relationships/hyperlink" Target="https://www.dripshop.live/products/LvVEMeMkZcv3Zm0K6503I" TargetMode="External"/><Relationship Id="rId1098" Type="http://schemas.openxmlformats.org/officeDocument/2006/relationships/hyperlink" Target="https://www.dripshop.live/products/DHFUIpRDW3SUiQNoAJvm0" TargetMode="External"/><Relationship Id="rId9814" Type="http://schemas.openxmlformats.org/officeDocument/2006/relationships/hyperlink" Target="https://cdn.dripshop.live/dripnfts/slabs/6001852005_front_v2.png" TargetMode="External"/><Relationship Id="rId1099" Type="http://schemas.openxmlformats.org/officeDocument/2006/relationships/hyperlink" Target="https://cdn.dripshop.live/dripnfts/slabs/82972003_front_v2.png" TargetMode="External"/><Relationship Id="rId9810" Type="http://schemas.openxmlformats.org/officeDocument/2006/relationships/hyperlink" Target="https://cdn.dripshop.live/dripnfts/slabs/6001852002_front_v1.jpg" TargetMode="External"/><Relationship Id="rId9808" Type="http://schemas.openxmlformats.org/officeDocument/2006/relationships/hyperlink" Target="https://www.dripshop.live/products/E7nX45Yjl3wY4_h1Nqj8n" TargetMode="External"/><Relationship Id="rId9809" Type="http://schemas.openxmlformats.org/officeDocument/2006/relationships/hyperlink" Target="https://cdn.dripshop.live/dripnfts/slabs/6001852002_front_v2.png" TargetMode="External"/><Relationship Id="rId9804" Type="http://schemas.openxmlformats.org/officeDocument/2006/relationships/hyperlink" Target="https://cdn.dripshop.live/dripnfts/slabs/6001841097_front_v2.png" TargetMode="External"/><Relationship Id="rId9805" Type="http://schemas.openxmlformats.org/officeDocument/2006/relationships/hyperlink" Target="https://cdn.dripshop.live/dripnfts/slabs/6001841097_front_v1.jpg" TargetMode="External"/><Relationship Id="rId9806" Type="http://schemas.openxmlformats.org/officeDocument/2006/relationships/hyperlink" Target="https://cdn.dripshop.live/dripnfts/slabs/6001852002.mp4" TargetMode="External"/><Relationship Id="rId9807" Type="http://schemas.openxmlformats.org/officeDocument/2006/relationships/hyperlink" Target="https://cdn.dripshop.live/dripnfts/slabs/6001852002.jpg" TargetMode="External"/><Relationship Id="rId1080" Type="http://schemas.openxmlformats.org/officeDocument/2006/relationships/hyperlink" Target="https://cdn.dripshop.live/dripnfts/slabs/97019183_front_v1.jpg" TargetMode="External"/><Relationship Id="rId1081" Type="http://schemas.openxmlformats.org/officeDocument/2006/relationships/hyperlink" Target="https://cdn.dripshop.live/dripnfts/slabs/99159839.mp4" TargetMode="External"/><Relationship Id="rId1082" Type="http://schemas.openxmlformats.org/officeDocument/2006/relationships/hyperlink" Target="https://cdn.dripshop.live/dripnfts/slabs/99159839.jpg" TargetMode="External"/><Relationship Id="rId1083" Type="http://schemas.openxmlformats.org/officeDocument/2006/relationships/hyperlink" Target="https://www.dripshop.live/products/WDEWQ6txwU6hY0YuLAB81" TargetMode="External"/><Relationship Id="rId1084" Type="http://schemas.openxmlformats.org/officeDocument/2006/relationships/hyperlink" Target="https://cdn.dripshop.live/dripnfts/slabs/99159839_front_v2.png" TargetMode="External"/><Relationship Id="rId9800" Type="http://schemas.openxmlformats.org/officeDocument/2006/relationships/hyperlink" Target="https://cdn.dripshop.live/dripnfts/slabs/4321708004_front_v1.jpg" TargetMode="External"/><Relationship Id="rId1085" Type="http://schemas.openxmlformats.org/officeDocument/2006/relationships/hyperlink" Target="https://cdn.dripshop.live/dripnfts/slabs/99159839_front_v1.jpg" TargetMode="External"/><Relationship Id="rId9801" Type="http://schemas.openxmlformats.org/officeDocument/2006/relationships/hyperlink" Target="https://cdn.dripshop.live/dripnfts/slabs/6001841097.mp4" TargetMode="External"/><Relationship Id="rId1086" Type="http://schemas.openxmlformats.org/officeDocument/2006/relationships/hyperlink" Target="https://cdn.dripshop.live/dripnfts/slabs/82031370.mp4" TargetMode="External"/><Relationship Id="rId9802" Type="http://schemas.openxmlformats.org/officeDocument/2006/relationships/hyperlink" Target="https://cdn.dripshop.live/dripnfts/slabs/6001841097.jpg" TargetMode="External"/><Relationship Id="rId1087" Type="http://schemas.openxmlformats.org/officeDocument/2006/relationships/hyperlink" Target="https://cdn.dripshop.live/dripnfts/slabs/82031370.jpg" TargetMode="External"/><Relationship Id="rId9803" Type="http://schemas.openxmlformats.org/officeDocument/2006/relationships/hyperlink" Target="https://www.dripshop.live/products/GXDcC5mf2rK_ZAKts-Jpj" TargetMode="External"/><Relationship Id="rId1088" Type="http://schemas.openxmlformats.org/officeDocument/2006/relationships/hyperlink" Target="https://www.dripshop.live/products/GGZx8lYargUbSaXnegI4G" TargetMode="External"/><Relationship Id="rId1089" Type="http://schemas.openxmlformats.org/officeDocument/2006/relationships/hyperlink" Target="https://cdn.dripshop.live/dripnfts/slabs/82031370_front_v2.png" TargetMode="External"/><Relationship Id="rId8509" Type="http://schemas.openxmlformats.org/officeDocument/2006/relationships/hyperlink" Target="https://cdn.dripshop.live/dripnfts/slabs/1401031256105_front_v2.png" TargetMode="External"/><Relationship Id="rId8508" Type="http://schemas.openxmlformats.org/officeDocument/2006/relationships/hyperlink" Target="https://www.dripshop.live/products/_MfgrmIzHehOE7Jr9oUb-" TargetMode="External"/><Relationship Id="rId8507" Type="http://schemas.openxmlformats.org/officeDocument/2006/relationships/hyperlink" Target="https://cdn.dripshop.live/dripnfts/slabs/1401031256105.jpg" TargetMode="External"/><Relationship Id="rId8506" Type="http://schemas.openxmlformats.org/officeDocument/2006/relationships/hyperlink" Target="https://cdn.dripshop.live/dripnfts/slabs/1401031256105.mp4" TargetMode="External"/><Relationship Id="rId9837" Type="http://schemas.openxmlformats.org/officeDocument/2006/relationships/hyperlink" Target="https://cdn.dripshop.live/dripnfts/slabs/6001861278.jpg" TargetMode="External"/><Relationship Id="rId9838" Type="http://schemas.openxmlformats.org/officeDocument/2006/relationships/hyperlink" Target="https://www.dripshop.live/products/mZJGj7d3l-eThiUPwDjcg" TargetMode="External"/><Relationship Id="rId9839" Type="http://schemas.openxmlformats.org/officeDocument/2006/relationships/hyperlink" Target="https://cdn.dripshop.live/dripnfts/slabs/6001861278_front_v2.png" TargetMode="External"/><Relationship Id="rId8501" Type="http://schemas.openxmlformats.org/officeDocument/2006/relationships/hyperlink" Target="https://cdn.dripshop.live/dripnfts/slabs/1401029960250.mp4" TargetMode="External"/><Relationship Id="rId9833" Type="http://schemas.openxmlformats.org/officeDocument/2006/relationships/hyperlink" Target="https://www.dripshop.live/products/RsM5ysBu7FHgadrLAKEQi" TargetMode="External"/><Relationship Id="rId8500" Type="http://schemas.openxmlformats.org/officeDocument/2006/relationships/hyperlink" Target="https://cdn.dripshop.live/dripnfts/slabs/1401025629147_front_v1.jpg" TargetMode="External"/><Relationship Id="rId9834" Type="http://schemas.openxmlformats.org/officeDocument/2006/relationships/hyperlink" Target="https://cdn.dripshop.live/dripnfts/slabs/6001853003_front_v2.png" TargetMode="External"/><Relationship Id="rId9835" Type="http://schemas.openxmlformats.org/officeDocument/2006/relationships/hyperlink" Target="https://cdn.dripshop.live/dripnfts/slabs/6001853003_front_v1.jpg" TargetMode="External"/><Relationship Id="rId9836" Type="http://schemas.openxmlformats.org/officeDocument/2006/relationships/hyperlink" Target="https://cdn.dripshop.live/dripnfts/slabs/6001861278.mp4" TargetMode="External"/><Relationship Id="rId8505" Type="http://schemas.openxmlformats.org/officeDocument/2006/relationships/hyperlink" Target="https://cdn.dripshop.live/dripnfts/slabs/1401029960250_front_v1.jpg" TargetMode="External"/><Relationship Id="rId8504" Type="http://schemas.openxmlformats.org/officeDocument/2006/relationships/hyperlink" Target="https://cdn.dripshop.live/dripnfts/slabs/1401029960250_front_v2.png" TargetMode="External"/><Relationship Id="rId9830" Type="http://schemas.openxmlformats.org/officeDocument/2006/relationships/hyperlink" Target="https://cdn.dripshop.live/dripnfts/slabs/6001852119_front_v1.jpg" TargetMode="External"/><Relationship Id="rId8503" Type="http://schemas.openxmlformats.org/officeDocument/2006/relationships/hyperlink" Target="https://www.dripshop.live/products/3CZXFBZOniUTYdMk6v4kW" TargetMode="External"/><Relationship Id="rId9831" Type="http://schemas.openxmlformats.org/officeDocument/2006/relationships/hyperlink" Target="https://cdn.dripshop.live/dripnfts/slabs/6001853003.mp4" TargetMode="External"/><Relationship Id="rId8502" Type="http://schemas.openxmlformats.org/officeDocument/2006/relationships/hyperlink" Target="https://cdn.dripshop.live/dripnfts/slabs/1401029960250.jpg" TargetMode="External"/><Relationship Id="rId9832" Type="http://schemas.openxmlformats.org/officeDocument/2006/relationships/hyperlink" Target="https://cdn.dripshop.live/dripnfts/slabs/6001853003.jpg" TargetMode="External"/><Relationship Id="rId9826" Type="http://schemas.openxmlformats.org/officeDocument/2006/relationships/hyperlink" Target="https://cdn.dripshop.live/dripnfts/slabs/6001852119.mp4" TargetMode="External"/><Relationship Id="rId9827" Type="http://schemas.openxmlformats.org/officeDocument/2006/relationships/hyperlink" Target="https://cdn.dripshop.live/dripnfts/slabs/6001852119.jpg" TargetMode="External"/><Relationship Id="rId9828" Type="http://schemas.openxmlformats.org/officeDocument/2006/relationships/hyperlink" Target="https://www.dripshop.live/products/YPrxX2NM6wEm4PU0mK_aL" TargetMode="External"/><Relationship Id="rId9829" Type="http://schemas.openxmlformats.org/officeDocument/2006/relationships/hyperlink" Target="https://cdn.dripshop.live/dripnfts/slabs/6001852119_front_v2.png" TargetMode="External"/><Relationship Id="rId9822" Type="http://schemas.openxmlformats.org/officeDocument/2006/relationships/hyperlink" Target="https://cdn.dripshop.live/dripnfts/slabs/6001852118.jpg" TargetMode="External"/><Relationship Id="rId9823" Type="http://schemas.openxmlformats.org/officeDocument/2006/relationships/hyperlink" Target="https://www.dripshop.live/products/lWMMxIXtyOiJ4ZY7vnPUI" TargetMode="External"/><Relationship Id="rId9824" Type="http://schemas.openxmlformats.org/officeDocument/2006/relationships/hyperlink" Target="https://cdn.dripshop.live/dripnfts/slabs/6001852118_front_v2.png" TargetMode="External"/><Relationship Id="rId9825" Type="http://schemas.openxmlformats.org/officeDocument/2006/relationships/hyperlink" Target="https://cdn.dripshop.live/dripnfts/slabs/6001852118_front_v1.jpg" TargetMode="External"/><Relationship Id="rId9820" Type="http://schemas.openxmlformats.org/officeDocument/2006/relationships/hyperlink" Target="https://cdn.dripshop.live/dripnfts/slabs/6001852034_front_v1.jpg" TargetMode="External"/><Relationship Id="rId9821" Type="http://schemas.openxmlformats.org/officeDocument/2006/relationships/hyperlink" Target="https://cdn.dripshop.live/dripnfts/slabs/6001852118.mp4" TargetMode="External"/><Relationship Id="rId7272" Type="http://schemas.openxmlformats.org/officeDocument/2006/relationships/hyperlink" Target="https://cdn.dripshop.live/dripnfts/slabs/6035585199.jpg" TargetMode="External"/><Relationship Id="rId7271" Type="http://schemas.openxmlformats.org/officeDocument/2006/relationships/hyperlink" Target="https://cdn.dripshop.live/dripnfts/slabs/6035585199.mp4" TargetMode="External"/><Relationship Id="rId7270" Type="http://schemas.openxmlformats.org/officeDocument/2006/relationships/hyperlink" Target="https://cdn.dripshop.live/dripnfts/slabs/6035585198_front_v1.jpg" TargetMode="External"/><Relationship Id="rId7276" Type="http://schemas.openxmlformats.org/officeDocument/2006/relationships/hyperlink" Target="https://cdn.dripshop.live/dripnfts/slabs/6035585200.mp4" TargetMode="External"/><Relationship Id="rId7275" Type="http://schemas.openxmlformats.org/officeDocument/2006/relationships/hyperlink" Target="https://cdn.dripshop.live/dripnfts/slabs/6035585199_front_v1.jpg" TargetMode="External"/><Relationship Id="rId7274" Type="http://schemas.openxmlformats.org/officeDocument/2006/relationships/hyperlink" Target="https://cdn.dripshop.live/dripnfts/slabs/6035585199_front_v2.png" TargetMode="External"/><Relationship Id="rId7273" Type="http://schemas.openxmlformats.org/officeDocument/2006/relationships/hyperlink" Target="https://www.dripshop.live/products/lBsQzknwCgGbj-dPCyQtU" TargetMode="External"/><Relationship Id="rId7279" Type="http://schemas.openxmlformats.org/officeDocument/2006/relationships/hyperlink" Target="https://cdn.dripshop.live/dripnfts/slabs/6035585200_front_v2.png" TargetMode="External"/><Relationship Id="rId7278" Type="http://schemas.openxmlformats.org/officeDocument/2006/relationships/hyperlink" Target="https://www.dripshop.live/products/OhbCBjB1MSkeySyNDS8KX" TargetMode="External"/><Relationship Id="rId7277" Type="http://schemas.openxmlformats.org/officeDocument/2006/relationships/hyperlink" Target="https://cdn.dripshop.live/dripnfts/slabs/6035585200.jpg" TargetMode="External"/><Relationship Id="rId7261" Type="http://schemas.openxmlformats.org/officeDocument/2006/relationships/hyperlink" Target="https://cdn.dripshop.live/dripnfts/slabs/6035585197.mp4" TargetMode="External"/><Relationship Id="rId8592" Type="http://schemas.openxmlformats.org/officeDocument/2006/relationships/hyperlink" Target="https://cdn.dripshop.live/dripnfts/slabs/1401036573279.jpg" TargetMode="External"/><Relationship Id="rId7260" Type="http://schemas.openxmlformats.org/officeDocument/2006/relationships/hyperlink" Target="https://cdn.dripshop.live/dripnfts/slabs/6035585195_front_v1.jpg" TargetMode="External"/><Relationship Id="rId8591" Type="http://schemas.openxmlformats.org/officeDocument/2006/relationships/hyperlink" Target="https://cdn.dripshop.live/dripnfts/slabs/1401036573279.mp4" TargetMode="External"/><Relationship Id="rId8590" Type="http://schemas.openxmlformats.org/officeDocument/2006/relationships/hyperlink" Target="https://cdn.dripshop.live/dripnfts/slabs/1401036573277_front_v1.jpg" TargetMode="External"/><Relationship Id="rId7265" Type="http://schemas.openxmlformats.org/officeDocument/2006/relationships/hyperlink" Target="https://cdn.dripshop.live/dripnfts/slabs/6035585197_front_v1.jpg" TargetMode="External"/><Relationship Id="rId8596" Type="http://schemas.openxmlformats.org/officeDocument/2006/relationships/hyperlink" Target="https://cdn.dripshop.live/dripnfts/slabs/1401036580202.mp4" TargetMode="External"/><Relationship Id="rId7264" Type="http://schemas.openxmlformats.org/officeDocument/2006/relationships/hyperlink" Target="https://cdn.dripshop.live/dripnfts/slabs/6035585197_front_v2.png" TargetMode="External"/><Relationship Id="rId8595" Type="http://schemas.openxmlformats.org/officeDocument/2006/relationships/hyperlink" Target="https://cdn.dripshop.live/dripnfts/slabs/1401036573279_front_v1.jpg" TargetMode="External"/><Relationship Id="rId7263" Type="http://schemas.openxmlformats.org/officeDocument/2006/relationships/hyperlink" Target="https://www.dripshop.live/products/5ug4cYCOxNz3k8Tjvu_Dh" TargetMode="External"/><Relationship Id="rId8594" Type="http://schemas.openxmlformats.org/officeDocument/2006/relationships/hyperlink" Target="https://cdn.dripshop.live/dripnfts/slabs/1401036573279_front_v2.png" TargetMode="External"/><Relationship Id="rId7262" Type="http://schemas.openxmlformats.org/officeDocument/2006/relationships/hyperlink" Target="https://cdn.dripshop.live/dripnfts/slabs/6035585197.jpg" TargetMode="External"/><Relationship Id="rId8593" Type="http://schemas.openxmlformats.org/officeDocument/2006/relationships/hyperlink" Target="https://www.dripshop.live/products/k7Dk1LXz2Jk6iert_Qqz3" TargetMode="External"/><Relationship Id="rId7269" Type="http://schemas.openxmlformats.org/officeDocument/2006/relationships/hyperlink" Target="https://cdn.dripshop.live/dripnfts/slabs/6035585198_front_v2.png" TargetMode="External"/><Relationship Id="rId7268" Type="http://schemas.openxmlformats.org/officeDocument/2006/relationships/hyperlink" Target="https://www.dripshop.live/products/e8oXdfWhuLiuK-GnggJQG" TargetMode="External"/><Relationship Id="rId8599" Type="http://schemas.openxmlformats.org/officeDocument/2006/relationships/hyperlink" Target="https://cdn.dripshop.live/dripnfts/slabs/1401036580202_front_v2.png" TargetMode="External"/><Relationship Id="rId7267" Type="http://schemas.openxmlformats.org/officeDocument/2006/relationships/hyperlink" Target="https://cdn.dripshop.live/dripnfts/slabs/6035585198.jpg" TargetMode="External"/><Relationship Id="rId8598" Type="http://schemas.openxmlformats.org/officeDocument/2006/relationships/hyperlink" Target="https://www.dripshop.live/products/UZqCF_SB2cKNQkMbg6VtV" TargetMode="External"/><Relationship Id="rId7266" Type="http://schemas.openxmlformats.org/officeDocument/2006/relationships/hyperlink" Target="https://cdn.dripshop.live/dripnfts/slabs/6035585198.mp4" TargetMode="External"/><Relationship Id="rId8597" Type="http://schemas.openxmlformats.org/officeDocument/2006/relationships/hyperlink" Target="https://cdn.dripshop.live/dripnfts/slabs/1401036580202.jpg" TargetMode="External"/><Relationship Id="rId7294" Type="http://schemas.openxmlformats.org/officeDocument/2006/relationships/hyperlink" Target="https://cdn.dripshop.live/dripnfts/slabs/6035585253_front_v2.png" TargetMode="External"/><Relationship Id="rId7293" Type="http://schemas.openxmlformats.org/officeDocument/2006/relationships/hyperlink" Target="https://www.dripshop.live/products/3FSWRW-LF1L2x3sGNQshT" TargetMode="External"/><Relationship Id="rId7292" Type="http://schemas.openxmlformats.org/officeDocument/2006/relationships/hyperlink" Target="https://cdn.dripshop.live/dripnfts/slabs/6035585253.jpg" TargetMode="External"/><Relationship Id="rId7291" Type="http://schemas.openxmlformats.org/officeDocument/2006/relationships/hyperlink" Target="https://cdn.dripshop.live/dripnfts/slabs/6035585253.mp4" TargetMode="External"/><Relationship Id="rId7298" Type="http://schemas.openxmlformats.org/officeDocument/2006/relationships/hyperlink" Target="https://www.dripshop.live/products/78MyC1m8OwArjv2a33pK0" TargetMode="External"/><Relationship Id="rId7297" Type="http://schemas.openxmlformats.org/officeDocument/2006/relationships/hyperlink" Target="https://cdn.dripshop.live/dripnfts/slabs/6035585254.jpg" TargetMode="External"/><Relationship Id="rId7296" Type="http://schemas.openxmlformats.org/officeDocument/2006/relationships/hyperlink" Target="https://cdn.dripshop.live/dripnfts/slabs/6035585254.mp4" TargetMode="External"/><Relationship Id="rId7295" Type="http://schemas.openxmlformats.org/officeDocument/2006/relationships/hyperlink" Target="https://cdn.dripshop.live/dripnfts/slabs/6035585253_front_v1.jpg" TargetMode="External"/><Relationship Id="rId7299" Type="http://schemas.openxmlformats.org/officeDocument/2006/relationships/hyperlink" Target="https://cdn.dripshop.live/dripnfts/slabs/6035585254_front_v2.png" TargetMode="External"/><Relationship Id="rId7290" Type="http://schemas.openxmlformats.org/officeDocument/2006/relationships/hyperlink" Target="https://cdn.dripshop.live/dripnfts/slabs/6035585252_front_v1.jpg" TargetMode="External"/><Relationship Id="rId7283" Type="http://schemas.openxmlformats.org/officeDocument/2006/relationships/hyperlink" Target="https://www.dripshop.live/products/hHfuAJc4AzdPQDNFqPbdy" TargetMode="External"/><Relationship Id="rId7282" Type="http://schemas.openxmlformats.org/officeDocument/2006/relationships/hyperlink" Target="https://cdn.dripshop.live/dripnfts/slabs/6035585251.jpg" TargetMode="External"/><Relationship Id="rId7281" Type="http://schemas.openxmlformats.org/officeDocument/2006/relationships/hyperlink" Target="https://cdn.dripshop.live/dripnfts/slabs/6035585251.mp4" TargetMode="External"/><Relationship Id="rId7280" Type="http://schemas.openxmlformats.org/officeDocument/2006/relationships/hyperlink" Target="https://cdn.dripshop.live/dripnfts/slabs/6035585200_front_v1.jpg" TargetMode="External"/><Relationship Id="rId7287" Type="http://schemas.openxmlformats.org/officeDocument/2006/relationships/hyperlink" Target="https://cdn.dripshop.live/dripnfts/slabs/6035585252.jpg" TargetMode="External"/><Relationship Id="rId7286" Type="http://schemas.openxmlformats.org/officeDocument/2006/relationships/hyperlink" Target="https://cdn.dripshop.live/dripnfts/slabs/6035585252.mp4" TargetMode="External"/><Relationship Id="rId7285" Type="http://schemas.openxmlformats.org/officeDocument/2006/relationships/hyperlink" Target="https://cdn.dripshop.live/dripnfts/slabs/6035585251_front_v1.jpg" TargetMode="External"/><Relationship Id="rId7284" Type="http://schemas.openxmlformats.org/officeDocument/2006/relationships/hyperlink" Target="https://cdn.dripshop.live/dripnfts/slabs/6035585251_front_v2.png" TargetMode="External"/><Relationship Id="rId7289" Type="http://schemas.openxmlformats.org/officeDocument/2006/relationships/hyperlink" Target="https://cdn.dripshop.live/dripnfts/slabs/6035585252_front_v2.png" TargetMode="External"/><Relationship Id="rId7288" Type="http://schemas.openxmlformats.org/officeDocument/2006/relationships/hyperlink" Target="https://www.dripshop.live/products/Y6MkilYfxdCK5iEyDLh6W" TargetMode="External"/><Relationship Id="rId9891" Type="http://schemas.openxmlformats.org/officeDocument/2006/relationships/hyperlink" Target="https://cdn.dripshop.live/dripnfts/slabs/6035588119.mp4" TargetMode="External"/><Relationship Id="rId9892" Type="http://schemas.openxmlformats.org/officeDocument/2006/relationships/hyperlink" Target="https://cdn.dripshop.live/dripnfts/slabs/6035588119.jpg" TargetMode="External"/><Relationship Id="rId9893" Type="http://schemas.openxmlformats.org/officeDocument/2006/relationships/hyperlink" Target="https://www.dripshop.live/products/87XVqiOzqH7do3jO1BzRc" TargetMode="External"/><Relationship Id="rId9894" Type="http://schemas.openxmlformats.org/officeDocument/2006/relationships/hyperlink" Target="https://cdn.dripshop.live/dripnfts/slabs/6035588119_front_v2.png" TargetMode="External"/><Relationship Id="rId7232" Type="http://schemas.openxmlformats.org/officeDocument/2006/relationships/hyperlink" Target="https://cdn.dripshop.live/dripnfts/slabs/6035585186.jpg" TargetMode="External"/><Relationship Id="rId8563" Type="http://schemas.openxmlformats.org/officeDocument/2006/relationships/hyperlink" Target="https://www.dripshop.live/products/cCJ6vUpJUW7jMYaT5FtZp" TargetMode="External"/><Relationship Id="rId7231" Type="http://schemas.openxmlformats.org/officeDocument/2006/relationships/hyperlink" Target="https://cdn.dripshop.live/dripnfts/slabs/6035585186.mp4" TargetMode="External"/><Relationship Id="rId8562" Type="http://schemas.openxmlformats.org/officeDocument/2006/relationships/hyperlink" Target="https://cdn.dripshop.live/dripnfts/slabs/1401036562224.jpg" TargetMode="External"/><Relationship Id="rId7230" Type="http://schemas.openxmlformats.org/officeDocument/2006/relationships/hyperlink" Target="https://cdn.dripshop.live/dripnfts/slabs/6035585183_front_v1.jpg" TargetMode="External"/><Relationship Id="rId8561" Type="http://schemas.openxmlformats.org/officeDocument/2006/relationships/hyperlink" Target="https://cdn.dripshop.live/dripnfts/slabs/1401036562224.mp4" TargetMode="External"/><Relationship Id="rId8560" Type="http://schemas.openxmlformats.org/officeDocument/2006/relationships/hyperlink" Target="https://cdn.dripshop.live/dripnfts/slabs/1401036562222_front_v1.jpg" TargetMode="External"/><Relationship Id="rId9890" Type="http://schemas.openxmlformats.org/officeDocument/2006/relationships/hyperlink" Target="https://cdn.dripshop.live/dripnfts/slabs/6035588102_front_v1.jpg" TargetMode="External"/><Relationship Id="rId7236" Type="http://schemas.openxmlformats.org/officeDocument/2006/relationships/hyperlink" Target="https://cdn.dripshop.live/dripnfts/slabs/6035585188.mp4" TargetMode="External"/><Relationship Id="rId8567" Type="http://schemas.openxmlformats.org/officeDocument/2006/relationships/hyperlink" Target="https://cdn.dripshop.live/dripnfts/slabs/1401036562225.jpg" TargetMode="External"/><Relationship Id="rId9899" Type="http://schemas.openxmlformats.org/officeDocument/2006/relationships/hyperlink" Target="https://cdn.dripshop.live/dripnfts/slabs/6035588120_front_v2.png" TargetMode="External"/><Relationship Id="rId7235" Type="http://schemas.openxmlformats.org/officeDocument/2006/relationships/hyperlink" Target="https://cdn.dripshop.live/dripnfts/slabs/6035585186_front_v1.jpg" TargetMode="External"/><Relationship Id="rId8566" Type="http://schemas.openxmlformats.org/officeDocument/2006/relationships/hyperlink" Target="https://cdn.dripshop.live/dripnfts/slabs/1401036562225.mp4" TargetMode="External"/><Relationship Id="rId7234" Type="http://schemas.openxmlformats.org/officeDocument/2006/relationships/hyperlink" Target="https://cdn.dripshop.live/dripnfts/slabs/6035585186_front_v2.png" TargetMode="External"/><Relationship Id="rId8565" Type="http://schemas.openxmlformats.org/officeDocument/2006/relationships/hyperlink" Target="https://cdn.dripshop.live/dripnfts/slabs/1401036562224_front_v1.jpg" TargetMode="External"/><Relationship Id="rId7233" Type="http://schemas.openxmlformats.org/officeDocument/2006/relationships/hyperlink" Target="https://www.dripshop.live/products/D4XhJX6UaS88KFX8THFSO" TargetMode="External"/><Relationship Id="rId8564" Type="http://schemas.openxmlformats.org/officeDocument/2006/relationships/hyperlink" Target="https://cdn.dripshop.live/dripnfts/slabs/1401036562224_front_v2.png" TargetMode="External"/><Relationship Id="rId9895" Type="http://schemas.openxmlformats.org/officeDocument/2006/relationships/hyperlink" Target="https://cdn.dripshop.live/dripnfts/slabs/6035588119_front_v1.jpg" TargetMode="External"/><Relationship Id="rId7239" Type="http://schemas.openxmlformats.org/officeDocument/2006/relationships/hyperlink" Target="https://cdn.dripshop.live/dripnfts/slabs/6035585188_front_v2.png" TargetMode="External"/><Relationship Id="rId9896" Type="http://schemas.openxmlformats.org/officeDocument/2006/relationships/hyperlink" Target="https://cdn.dripshop.live/dripnfts/slabs/6035588120.mp4" TargetMode="External"/><Relationship Id="rId7238" Type="http://schemas.openxmlformats.org/officeDocument/2006/relationships/hyperlink" Target="https://www.dripshop.live/products/-vzrg4Qa8NlhOkva7uwcp" TargetMode="External"/><Relationship Id="rId8569" Type="http://schemas.openxmlformats.org/officeDocument/2006/relationships/hyperlink" Target="https://cdn.dripshop.live/dripnfts/slabs/1401036562225_front_v2.png" TargetMode="External"/><Relationship Id="rId9897" Type="http://schemas.openxmlformats.org/officeDocument/2006/relationships/hyperlink" Target="https://cdn.dripshop.live/dripnfts/slabs/6035588120.jpg" TargetMode="External"/><Relationship Id="rId7237" Type="http://schemas.openxmlformats.org/officeDocument/2006/relationships/hyperlink" Target="https://cdn.dripshop.live/dripnfts/slabs/6035585188.jpg" TargetMode="External"/><Relationship Id="rId8568" Type="http://schemas.openxmlformats.org/officeDocument/2006/relationships/hyperlink" Target="https://www.dripshop.live/products/yeXc91FrBo9TTsGvT03uU" TargetMode="External"/><Relationship Id="rId9898" Type="http://schemas.openxmlformats.org/officeDocument/2006/relationships/hyperlink" Target="https://www.dripshop.live/products/XhZUlOks4IEJlkBwVD8ZR" TargetMode="External"/><Relationship Id="rId9880" Type="http://schemas.openxmlformats.org/officeDocument/2006/relationships/hyperlink" Target="https://cdn.dripshop.live/dripnfts/slabs/6035588026_front_v1.jpg" TargetMode="External"/><Relationship Id="rId9881" Type="http://schemas.openxmlformats.org/officeDocument/2006/relationships/hyperlink" Target="https://cdn.dripshop.live/dripnfts/slabs/6035588032.mp4" TargetMode="External"/><Relationship Id="rId9882" Type="http://schemas.openxmlformats.org/officeDocument/2006/relationships/hyperlink" Target="https://cdn.dripshop.live/dripnfts/slabs/6035588032.jpg" TargetMode="External"/><Relationship Id="rId9883" Type="http://schemas.openxmlformats.org/officeDocument/2006/relationships/hyperlink" Target="https://www.dripshop.live/products/NH1o_5rDI6fRXMehjCvhC" TargetMode="External"/><Relationship Id="rId7221" Type="http://schemas.openxmlformats.org/officeDocument/2006/relationships/hyperlink" Target="https://cdn.dripshop.live/dripnfts/slabs/6035585182.mp4" TargetMode="External"/><Relationship Id="rId8552" Type="http://schemas.openxmlformats.org/officeDocument/2006/relationships/hyperlink" Target="https://cdn.dripshop.live/dripnfts/slabs/1401036562198.jpg" TargetMode="External"/><Relationship Id="rId7220" Type="http://schemas.openxmlformats.org/officeDocument/2006/relationships/hyperlink" Target="https://cdn.dripshop.live/dripnfts/slabs/6035585180_front_v1.jpg" TargetMode="External"/><Relationship Id="rId8551" Type="http://schemas.openxmlformats.org/officeDocument/2006/relationships/hyperlink" Target="https://cdn.dripshop.live/dripnfts/slabs/1401036562198.mp4" TargetMode="External"/><Relationship Id="rId8550" Type="http://schemas.openxmlformats.org/officeDocument/2006/relationships/hyperlink" Target="https://cdn.dripshop.live/dripnfts/slabs/1401036562166_front_v1.jpg" TargetMode="External"/><Relationship Id="rId7225" Type="http://schemas.openxmlformats.org/officeDocument/2006/relationships/hyperlink" Target="https://cdn.dripshop.live/dripnfts/slabs/6035585182_front_v1.jpg" TargetMode="External"/><Relationship Id="rId8556" Type="http://schemas.openxmlformats.org/officeDocument/2006/relationships/hyperlink" Target="https://cdn.dripshop.live/dripnfts/slabs/1401036562222.mp4" TargetMode="External"/><Relationship Id="rId9888" Type="http://schemas.openxmlformats.org/officeDocument/2006/relationships/hyperlink" Target="https://www.dripshop.live/products/v1_AbKFVjQSYYdRnWdGAO" TargetMode="External"/><Relationship Id="rId7224" Type="http://schemas.openxmlformats.org/officeDocument/2006/relationships/hyperlink" Target="https://cdn.dripshop.live/dripnfts/slabs/6035585182_front_v2.png" TargetMode="External"/><Relationship Id="rId8555" Type="http://schemas.openxmlformats.org/officeDocument/2006/relationships/hyperlink" Target="https://cdn.dripshop.live/dripnfts/slabs/1401036562198_front_v1.jpg" TargetMode="External"/><Relationship Id="rId9889" Type="http://schemas.openxmlformats.org/officeDocument/2006/relationships/hyperlink" Target="https://cdn.dripshop.live/dripnfts/slabs/6035588102_front_v2.png" TargetMode="External"/><Relationship Id="rId7223" Type="http://schemas.openxmlformats.org/officeDocument/2006/relationships/hyperlink" Target="https://www.dripshop.live/products/MsnuEXuuoS8kEGaH-82j7" TargetMode="External"/><Relationship Id="rId8554" Type="http://schemas.openxmlformats.org/officeDocument/2006/relationships/hyperlink" Target="https://cdn.dripshop.live/dripnfts/slabs/1401036562198_front_v2.png" TargetMode="External"/><Relationship Id="rId7222" Type="http://schemas.openxmlformats.org/officeDocument/2006/relationships/hyperlink" Target="https://cdn.dripshop.live/dripnfts/slabs/6035585182.jpg" TargetMode="External"/><Relationship Id="rId8553" Type="http://schemas.openxmlformats.org/officeDocument/2006/relationships/hyperlink" Target="https://www.dripshop.live/products/HfTF69_eB1IlhNF_6ZMGB" TargetMode="External"/><Relationship Id="rId7229" Type="http://schemas.openxmlformats.org/officeDocument/2006/relationships/hyperlink" Target="https://cdn.dripshop.live/dripnfts/slabs/6035585183_front_v2.png" TargetMode="External"/><Relationship Id="rId9884" Type="http://schemas.openxmlformats.org/officeDocument/2006/relationships/hyperlink" Target="https://cdn.dripshop.live/dripnfts/slabs/6035588032_front_v2.png" TargetMode="External"/><Relationship Id="rId7228" Type="http://schemas.openxmlformats.org/officeDocument/2006/relationships/hyperlink" Target="https://www.dripshop.live/products/BSuhbBiol-8ejIxnjz8-u" TargetMode="External"/><Relationship Id="rId8559" Type="http://schemas.openxmlformats.org/officeDocument/2006/relationships/hyperlink" Target="https://cdn.dripshop.live/dripnfts/slabs/1401036562222_front_v2.png" TargetMode="External"/><Relationship Id="rId9885" Type="http://schemas.openxmlformats.org/officeDocument/2006/relationships/hyperlink" Target="https://cdn.dripshop.live/dripnfts/slabs/6035588032_front_v1.jpg" TargetMode="External"/><Relationship Id="rId7227" Type="http://schemas.openxmlformats.org/officeDocument/2006/relationships/hyperlink" Target="https://cdn.dripshop.live/dripnfts/slabs/6035585183.jpg" TargetMode="External"/><Relationship Id="rId8558" Type="http://schemas.openxmlformats.org/officeDocument/2006/relationships/hyperlink" Target="https://www.dripshop.live/products/5bsuzx8AnzQmeN8M23640" TargetMode="External"/><Relationship Id="rId9886" Type="http://schemas.openxmlformats.org/officeDocument/2006/relationships/hyperlink" Target="https://cdn.dripshop.live/dripnfts/slabs/6035588102.mp4" TargetMode="External"/><Relationship Id="rId7226" Type="http://schemas.openxmlformats.org/officeDocument/2006/relationships/hyperlink" Target="https://cdn.dripshop.live/dripnfts/slabs/6035585183.mp4" TargetMode="External"/><Relationship Id="rId8557" Type="http://schemas.openxmlformats.org/officeDocument/2006/relationships/hyperlink" Target="https://cdn.dripshop.live/dripnfts/slabs/1401036562222.jpg" TargetMode="External"/><Relationship Id="rId9887" Type="http://schemas.openxmlformats.org/officeDocument/2006/relationships/hyperlink" Target="https://cdn.dripshop.live/dripnfts/slabs/6035588102.jpg" TargetMode="External"/><Relationship Id="rId7250" Type="http://schemas.openxmlformats.org/officeDocument/2006/relationships/hyperlink" Target="https://cdn.dripshop.live/dripnfts/slabs/6035585191_front_v1.jpg" TargetMode="External"/><Relationship Id="rId8581" Type="http://schemas.openxmlformats.org/officeDocument/2006/relationships/hyperlink" Target="https://cdn.dripshop.live/dripnfts/slabs/1401036573276.mp4" TargetMode="External"/><Relationship Id="rId8580" Type="http://schemas.openxmlformats.org/officeDocument/2006/relationships/hyperlink" Target="https://cdn.dripshop.live/dripnfts/slabs/1401036562248_front_v1.jpg" TargetMode="External"/><Relationship Id="rId7254" Type="http://schemas.openxmlformats.org/officeDocument/2006/relationships/hyperlink" Target="https://cdn.dripshop.live/dripnfts/slabs/6035585192_front_v2.png" TargetMode="External"/><Relationship Id="rId8585" Type="http://schemas.openxmlformats.org/officeDocument/2006/relationships/hyperlink" Target="https://cdn.dripshop.live/dripnfts/slabs/1401036573276_front_v1.jpg" TargetMode="External"/><Relationship Id="rId7253" Type="http://schemas.openxmlformats.org/officeDocument/2006/relationships/hyperlink" Target="https://www.dripshop.live/products/MEvZOLV4fFAtf9AVx7V0G" TargetMode="External"/><Relationship Id="rId8584" Type="http://schemas.openxmlformats.org/officeDocument/2006/relationships/hyperlink" Target="https://cdn.dripshop.live/dripnfts/slabs/1401036573276_front_v2.png" TargetMode="External"/><Relationship Id="rId7252" Type="http://schemas.openxmlformats.org/officeDocument/2006/relationships/hyperlink" Target="https://cdn.dripshop.live/dripnfts/slabs/6035585192.jpg" TargetMode="External"/><Relationship Id="rId8583" Type="http://schemas.openxmlformats.org/officeDocument/2006/relationships/hyperlink" Target="https://www.dripshop.live/products/SmgYH5HubJy-NGLfT7hDa" TargetMode="External"/><Relationship Id="rId7251" Type="http://schemas.openxmlformats.org/officeDocument/2006/relationships/hyperlink" Target="https://cdn.dripshop.live/dripnfts/slabs/6035585192.mp4" TargetMode="External"/><Relationship Id="rId8582" Type="http://schemas.openxmlformats.org/officeDocument/2006/relationships/hyperlink" Target="https://cdn.dripshop.live/dripnfts/slabs/1401036573276.jpg" TargetMode="External"/><Relationship Id="rId7258" Type="http://schemas.openxmlformats.org/officeDocument/2006/relationships/hyperlink" Target="https://www.dripshop.live/products/jeww_ik09Kui-JloJSc80" TargetMode="External"/><Relationship Id="rId8589" Type="http://schemas.openxmlformats.org/officeDocument/2006/relationships/hyperlink" Target="https://cdn.dripshop.live/dripnfts/slabs/1401036573277_front_v2.png" TargetMode="External"/><Relationship Id="rId7257" Type="http://schemas.openxmlformats.org/officeDocument/2006/relationships/hyperlink" Target="https://cdn.dripshop.live/dripnfts/slabs/6035585195.jpg" TargetMode="External"/><Relationship Id="rId8588" Type="http://schemas.openxmlformats.org/officeDocument/2006/relationships/hyperlink" Target="https://www.dripshop.live/products/aXhmVqCU6cIl0G48Ji3KL" TargetMode="External"/><Relationship Id="rId7256" Type="http://schemas.openxmlformats.org/officeDocument/2006/relationships/hyperlink" Target="https://cdn.dripshop.live/dripnfts/slabs/6035585195.mp4" TargetMode="External"/><Relationship Id="rId8587" Type="http://schemas.openxmlformats.org/officeDocument/2006/relationships/hyperlink" Target="https://cdn.dripshop.live/dripnfts/slabs/1401036573277.jpg" TargetMode="External"/><Relationship Id="rId7255" Type="http://schemas.openxmlformats.org/officeDocument/2006/relationships/hyperlink" Target="https://cdn.dripshop.live/dripnfts/slabs/6035585192_front_v1.jpg" TargetMode="External"/><Relationship Id="rId8586" Type="http://schemas.openxmlformats.org/officeDocument/2006/relationships/hyperlink" Target="https://cdn.dripshop.live/dripnfts/slabs/1401036573277.mp4" TargetMode="External"/><Relationship Id="rId7259" Type="http://schemas.openxmlformats.org/officeDocument/2006/relationships/hyperlink" Target="https://cdn.dripshop.live/dripnfts/slabs/6035585195_front_v2.png" TargetMode="External"/><Relationship Id="rId8570" Type="http://schemas.openxmlformats.org/officeDocument/2006/relationships/hyperlink" Target="https://cdn.dripshop.live/dripnfts/slabs/1401036562225_front_v1.jpg" TargetMode="External"/><Relationship Id="rId7243" Type="http://schemas.openxmlformats.org/officeDocument/2006/relationships/hyperlink" Target="https://www.dripshop.live/products/FV04SUvjCIpDx2Bxv5J-9" TargetMode="External"/><Relationship Id="rId8574" Type="http://schemas.openxmlformats.org/officeDocument/2006/relationships/hyperlink" Target="https://cdn.dripshop.live/dripnfts/slabs/1401036562240_front_v2.png" TargetMode="External"/><Relationship Id="rId7242" Type="http://schemas.openxmlformats.org/officeDocument/2006/relationships/hyperlink" Target="https://cdn.dripshop.live/dripnfts/slabs/6035585190.jpg" TargetMode="External"/><Relationship Id="rId8573" Type="http://schemas.openxmlformats.org/officeDocument/2006/relationships/hyperlink" Target="https://www.dripshop.live/products/ZEdYsEU4lQ6ze2mpE1nII" TargetMode="External"/><Relationship Id="rId7241" Type="http://schemas.openxmlformats.org/officeDocument/2006/relationships/hyperlink" Target="https://cdn.dripshop.live/dripnfts/slabs/6035585190.mp4" TargetMode="External"/><Relationship Id="rId8572" Type="http://schemas.openxmlformats.org/officeDocument/2006/relationships/hyperlink" Target="https://cdn.dripshop.live/dripnfts/slabs/1401036562240.jpg" TargetMode="External"/><Relationship Id="rId7240" Type="http://schemas.openxmlformats.org/officeDocument/2006/relationships/hyperlink" Target="https://cdn.dripshop.live/dripnfts/slabs/6035585188_front_v1.jpg" TargetMode="External"/><Relationship Id="rId8571" Type="http://schemas.openxmlformats.org/officeDocument/2006/relationships/hyperlink" Target="https://cdn.dripshop.live/dripnfts/slabs/1401036562240.mp4" TargetMode="External"/><Relationship Id="rId7247" Type="http://schemas.openxmlformats.org/officeDocument/2006/relationships/hyperlink" Target="https://cdn.dripshop.live/dripnfts/slabs/6035585191.jpg" TargetMode="External"/><Relationship Id="rId8578" Type="http://schemas.openxmlformats.org/officeDocument/2006/relationships/hyperlink" Target="https://www.dripshop.live/products/1legjvNrHIh8X0KuiL2sr" TargetMode="External"/><Relationship Id="rId7246" Type="http://schemas.openxmlformats.org/officeDocument/2006/relationships/hyperlink" Target="https://cdn.dripshop.live/dripnfts/slabs/6035585191.mp4" TargetMode="External"/><Relationship Id="rId8577" Type="http://schemas.openxmlformats.org/officeDocument/2006/relationships/hyperlink" Target="https://cdn.dripshop.live/dripnfts/slabs/1401036562248.jpg" TargetMode="External"/><Relationship Id="rId7245" Type="http://schemas.openxmlformats.org/officeDocument/2006/relationships/hyperlink" Target="https://cdn.dripshop.live/dripnfts/slabs/6035585190_front_v1.jpg" TargetMode="External"/><Relationship Id="rId8576" Type="http://schemas.openxmlformats.org/officeDocument/2006/relationships/hyperlink" Target="https://cdn.dripshop.live/dripnfts/slabs/1401036562248.mp4" TargetMode="External"/><Relationship Id="rId7244" Type="http://schemas.openxmlformats.org/officeDocument/2006/relationships/hyperlink" Target="https://cdn.dripshop.live/dripnfts/slabs/6035585190_front_v2.png" TargetMode="External"/><Relationship Id="rId8575" Type="http://schemas.openxmlformats.org/officeDocument/2006/relationships/hyperlink" Target="https://cdn.dripshop.live/dripnfts/slabs/1401036562240_front_v1.jpg" TargetMode="External"/><Relationship Id="rId7249" Type="http://schemas.openxmlformats.org/officeDocument/2006/relationships/hyperlink" Target="https://cdn.dripshop.live/dripnfts/slabs/6035585191_front_v2.png" TargetMode="External"/><Relationship Id="rId7248" Type="http://schemas.openxmlformats.org/officeDocument/2006/relationships/hyperlink" Target="https://www.dripshop.live/products/5fmVj_wPFHy5fpswZ5OKH" TargetMode="External"/><Relationship Id="rId8579" Type="http://schemas.openxmlformats.org/officeDocument/2006/relationships/hyperlink" Target="https://cdn.dripshop.live/dripnfts/slabs/1401036562248_front_v2.png" TargetMode="External"/><Relationship Id="rId2423" Type="http://schemas.openxmlformats.org/officeDocument/2006/relationships/hyperlink" Target="https://www.dripshop.live/products/HEo_HbGQXRXpUC7rdIghv" TargetMode="External"/><Relationship Id="rId3755" Type="http://schemas.openxmlformats.org/officeDocument/2006/relationships/hyperlink" Target="https://cdn.dripshop.live/dripnfts/slabs/101597170_front_v1.jpg" TargetMode="External"/><Relationship Id="rId2424" Type="http://schemas.openxmlformats.org/officeDocument/2006/relationships/hyperlink" Target="https://cdn.dripshop.live/dripnfts/slabs/108381891_front_v2.png" TargetMode="External"/><Relationship Id="rId3754" Type="http://schemas.openxmlformats.org/officeDocument/2006/relationships/hyperlink" Target="https://cdn.dripshop.live/dripnfts/slabs/101597170_front_v2.png" TargetMode="External"/><Relationship Id="rId2425" Type="http://schemas.openxmlformats.org/officeDocument/2006/relationships/hyperlink" Target="https://cdn.dripshop.live/dripnfts/slabs/108381891_front_v1.jpg" TargetMode="External"/><Relationship Id="rId3757" Type="http://schemas.openxmlformats.org/officeDocument/2006/relationships/hyperlink" Target="https://cdn.dripshop.live/dripnfts/slabs/107925265.jpg" TargetMode="External"/><Relationship Id="rId2426" Type="http://schemas.openxmlformats.org/officeDocument/2006/relationships/hyperlink" Target="https://cdn.dripshop.live/dripnfts/slabs/108381892.mp4" TargetMode="External"/><Relationship Id="rId3756" Type="http://schemas.openxmlformats.org/officeDocument/2006/relationships/hyperlink" Target="https://cdn.dripshop.live/dripnfts/slabs/107925265.mp4" TargetMode="External"/><Relationship Id="rId2427" Type="http://schemas.openxmlformats.org/officeDocument/2006/relationships/hyperlink" Target="https://cdn.dripshop.live/dripnfts/slabs/108381892.jpg" TargetMode="External"/><Relationship Id="rId3759" Type="http://schemas.openxmlformats.org/officeDocument/2006/relationships/hyperlink" Target="https://cdn.dripshop.live/dripnfts/slabs/107925265_front_v2.png" TargetMode="External"/><Relationship Id="rId2428" Type="http://schemas.openxmlformats.org/officeDocument/2006/relationships/hyperlink" Target="https://www.dripshop.live/products/YIt7iVfBR1OFeYKeSNpXx" TargetMode="External"/><Relationship Id="rId3758" Type="http://schemas.openxmlformats.org/officeDocument/2006/relationships/hyperlink" Target="https://www.dripshop.live/products/Ms6BFT2s6uW4ZlyY7n_px" TargetMode="External"/><Relationship Id="rId2429" Type="http://schemas.openxmlformats.org/officeDocument/2006/relationships/hyperlink" Target="https://cdn.dripshop.live/dripnfts/slabs/108381892_front_v2.png" TargetMode="External"/><Relationship Id="rId3751" Type="http://schemas.openxmlformats.org/officeDocument/2006/relationships/hyperlink" Target="https://cdn.dripshop.live/dripnfts/slabs/101597170.mp4" TargetMode="External"/><Relationship Id="rId2420" Type="http://schemas.openxmlformats.org/officeDocument/2006/relationships/hyperlink" Target="https://cdn.dripshop.live/dripnfts/slabs/108381890_front_v1.jpg" TargetMode="External"/><Relationship Id="rId3750" Type="http://schemas.openxmlformats.org/officeDocument/2006/relationships/hyperlink" Target="https://cdn.dripshop.live/dripnfts/slabs/107925266_front_v1.jpg" TargetMode="External"/><Relationship Id="rId2421" Type="http://schemas.openxmlformats.org/officeDocument/2006/relationships/hyperlink" Target="https://cdn.dripshop.live/dripnfts/slabs/108381891.mp4" TargetMode="External"/><Relationship Id="rId3753" Type="http://schemas.openxmlformats.org/officeDocument/2006/relationships/hyperlink" Target="https://www.dripshop.live/products/P-DAz7FfMDlpa_iLEBaPu" TargetMode="External"/><Relationship Id="rId2422" Type="http://schemas.openxmlformats.org/officeDocument/2006/relationships/hyperlink" Target="https://cdn.dripshop.live/dripnfts/slabs/108381891.jpg" TargetMode="External"/><Relationship Id="rId3752" Type="http://schemas.openxmlformats.org/officeDocument/2006/relationships/hyperlink" Target="https://cdn.dripshop.live/dripnfts/slabs/101597170.jpg" TargetMode="External"/><Relationship Id="rId2412" Type="http://schemas.openxmlformats.org/officeDocument/2006/relationships/hyperlink" Target="https://cdn.dripshop.live/dripnfts/slabs/108381888.jpg" TargetMode="External"/><Relationship Id="rId3744" Type="http://schemas.openxmlformats.org/officeDocument/2006/relationships/hyperlink" Target="https://cdn.dripshop.live/dripnfts/slabs/101597172_front_v2.png" TargetMode="External"/><Relationship Id="rId2413" Type="http://schemas.openxmlformats.org/officeDocument/2006/relationships/hyperlink" Target="https://www.dripshop.live/products/8ix5Yp1Puv4DZVvKhCnXt" TargetMode="External"/><Relationship Id="rId3743" Type="http://schemas.openxmlformats.org/officeDocument/2006/relationships/hyperlink" Target="https://www.dripshop.live/products/g5g0XmYZ3UH941mr0ZgTd" TargetMode="External"/><Relationship Id="rId2414" Type="http://schemas.openxmlformats.org/officeDocument/2006/relationships/hyperlink" Target="https://cdn.dripshop.live/dripnfts/slabs/108381888_front_v2.png" TargetMode="External"/><Relationship Id="rId3746" Type="http://schemas.openxmlformats.org/officeDocument/2006/relationships/hyperlink" Target="https://cdn.dripshop.live/dripnfts/slabs/107925266.mp4" TargetMode="External"/><Relationship Id="rId2415" Type="http://schemas.openxmlformats.org/officeDocument/2006/relationships/hyperlink" Target="https://cdn.dripshop.live/dripnfts/slabs/108381888_front_v1.jpg" TargetMode="External"/><Relationship Id="rId3745" Type="http://schemas.openxmlformats.org/officeDocument/2006/relationships/hyperlink" Target="https://cdn.dripshop.live/dripnfts/slabs/101597172_front_v1.jpg" TargetMode="External"/><Relationship Id="rId2416" Type="http://schemas.openxmlformats.org/officeDocument/2006/relationships/hyperlink" Target="https://cdn.dripshop.live/dripnfts/slabs/108381890.mp4" TargetMode="External"/><Relationship Id="rId3748" Type="http://schemas.openxmlformats.org/officeDocument/2006/relationships/hyperlink" Target="https://www.dripshop.live/products/xc1nodUVhtd9VNwg-GcJk" TargetMode="External"/><Relationship Id="rId2417" Type="http://schemas.openxmlformats.org/officeDocument/2006/relationships/hyperlink" Target="https://cdn.dripshop.live/dripnfts/slabs/108381890.jpg" TargetMode="External"/><Relationship Id="rId3747" Type="http://schemas.openxmlformats.org/officeDocument/2006/relationships/hyperlink" Target="https://cdn.dripshop.live/dripnfts/slabs/107925266.jpg" TargetMode="External"/><Relationship Id="rId2418" Type="http://schemas.openxmlformats.org/officeDocument/2006/relationships/hyperlink" Target="https://www.dripshop.live/products/Dp2AzTuslF0MSc7KFhIug" TargetMode="External"/><Relationship Id="rId2419" Type="http://schemas.openxmlformats.org/officeDocument/2006/relationships/hyperlink" Target="https://cdn.dripshop.live/dripnfts/slabs/108381890_front_v2.png" TargetMode="External"/><Relationship Id="rId3749" Type="http://schemas.openxmlformats.org/officeDocument/2006/relationships/hyperlink" Target="https://cdn.dripshop.live/dripnfts/slabs/107925266_front_v2.png" TargetMode="External"/><Relationship Id="rId3740" Type="http://schemas.openxmlformats.org/officeDocument/2006/relationships/hyperlink" Target="https://cdn.dripshop.live/dripnfts/slabs/101597169_front_v1.jpg" TargetMode="External"/><Relationship Id="rId2410" Type="http://schemas.openxmlformats.org/officeDocument/2006/relationships/hyperlink" Target="https://cdn.dripshop.live/dripnfts/slabs/108381883_front_v1.jpg" TargetMode="External"/><Relationship Id="rId3742" Type="http://schemas.openxmlformats.org/officeDocument/2006/relationships/hyperlink" Target="https://cdn.dripshop.live/dripnfts/slabs/101597172.jpg" TargetMode="External"/><Relationship Id="rId2411" Type="http://schemas.openxmlformats.org/officeDocument/2006/relationships/hyperlink" Target="https://cdn.dripshop.live/dripnfts/slabs/108381888.mp4" TargetMode="External"/><Relationship Id="rId3741" Type="http://schemas.openxmlformats.org/officeDocument/2006/relationships/hyperlink" Target="https://cdn.dripshop.live/dripnfts/slabs/101597172.mp4" TargetMode="External"/><Relationship Id="rId1114" Type="http://schemas.openxmlformats.org/officeDocument/2006/relationships/hyperlink" Target="https://cdn.dripshop.live/dripnfts/slabs/94448557_front_v2.png" TargetMode="External"/><Relationship Id="rId2445" Type="http://schemas.openxmlformats.org/officeDocument/2006/relationships/hyperlink" Target="https://cdn.dripshop.live/dripnfts/slabs/108381904_front_v1.jpg" TargetMode="External"/><Relationship Id="rId3777" Type="http://schemas.openxmlformats.org/officeDocument/2006/relationships/hyperlink" Target="https://cdn.dripshop.live/dripnfts/slabs/101597215.jpg" TargetMode="External"/><Relationship Id="rId1115" Type="http://schemas.openxmlformats.org/officeDocument/2006/relationships/hyperlink" Target="https://cdn.dripshop.live/dripnfts/slabs/94448557_front_v1.jpg" TargetMode="External"/><Relationship Id="rId2446" Type="http://schemas.openxmlformats.org/officeDocument/2006/relationships/hyperlink" Target="https://cdn.dripshop.live/dripnfts/slabs/108381906.mp4" TargetMode="External"/><Relationship Id="rId3776" Type="http://schemas.openxmlformats.org/officeDocument/2006/relationships/hyperlink" Target="https://cdn.dripshop.live/dripnfts/slabs/101597215.mp4" TargetMode="External"/><Relationship Id="rId1116" Type="http://schemas.openxmlformats.org/officeDocument/2006/relationships/hyperlink" Target="https://cdn.dripshop.live/dripnfts/slabs/82972021.mp4" TargetMode="External"/><Relationship Id="rId2447" Type="http://schemas.openxmlformats.org/officeDocument/2006/relationships/hyperlink" Target="https://cdn.dripshop.live/dripnfts/slabs/108381906.jpg" TargetMode="External"/><Relationship Id="rId3779" Type="http://schemas.openxmlformats.org/officeDocument/2006/relationships/hyperlink" Target="https://cdn.dripshop.live/dripnfts/slabs/101597215_front_v2.png" TargetMode="External"/><Relationship Id="rId1117" Type="http://schemas.openxmlformats.org/officeDocument/2006/relationships/hyperlink" Target="https://cdn.dripshop.live/dripnfts/slabs/82972021.jpg" TargetMode="External"/><Relationship Id="rId2448" Type="http://schemas.openxmlformats.org/officeDocument/2006/relationships/hyperlink" Target="https://www.dripshop.live/products/1hpTD0Uz3s8V5dM6t8Gmh" TargetMode="External"/><Relationship Id="rId3778" Type="http://schemas.openxmlformats.org/officeDocument/2006/relationships/hyperlink" Target="https://www.dripshop.live/products/v0lkPQd9khLV8toc9xL5r" TargetMode="External"/><Relationship Id="rId1118" Type="http://schemas.openxmlformats.org/officeDocument/2006/relationships/hyperlink" Target="https://www.dripshop.live/products/1KxEj_dpx0q2HTGI-I2hv" TargetMode="External"/><Relationship Id="rId2449" Type="http://schemas.openxmlformats.org/officeDocument/2006/relationships/hyperlink" Target="https://cdn.dripshop.live/dripnfts/slabs/108381906_front_v2.png" TargetMode="External"/><Relationship Id="rId1119" Type="http://schemas.openxmlformats.org/officeDocument/2006/relationships/hyperlink" Target="https://cdn.dripshop.live/dripnfts/slabs/82972021_front_v2.png" TargetMode="External"/><Relationship Id="rId3771" Type="http://schemas.openxmlformats.org/officeDocument/2006/relationships/hyperlink" Target="https://cdn.dripshop.live/dripnfts/slabs/107925271.mp4" TargetMode="External"/><Relationship Id="rId2440" Type="http://schemas.openxmlformats.org/officeDocument/2006/relationships/hyperlink" Target="https://cdn.dripshop.live/dripnfts/slabs/108381898_front_v1.jpg" TargetMode="External"/><Relationship Id="rId3770" Type="http://schemas.openxmlformats.org/officeDocument/2006/relationships/hyperlink" Target="https://cdn.dripshop.live/dripnfts/slabs/103347652_front_v1.jpg" TargetMode="External"/><Relationship Id="rId1110" Type="http://schemas.openxmlformats.org/officeDocument/2006/relationships/hyperlink" Target="https://cdn.dripshop.live/dripnfts/slabs/110013667_front_v1.jpg" TargetMode="External"/><Relationship Id="rId2441" Type="http://schemas.openxmlformats.org/officeDocument/2006/relationships/hyperlink" Target="https://cdn.dripshop.live/dripnfts/slabs/108381904.mp4" TargetMode="External"/><Relationship Id="rId3773" Type="http://schemas.openxmlformats.org/officeDocument/2006/relationships/hyperlink" Target="https://www.dripshop.live/products/mZX6UAP8GVrb0FKA58166" TargetMode="External"/><Relationship Id="rId1111" Type="http://schemas.openxmlformats.org/officeDocument/2006/relationships/hyperlink" Target="https://cdn.dripshop.live/dripnfts/slabs/94448557.mp4" TargetMode="External"/><Relationship Id="rId2442" Type="http://schemas.openxmlformats.org/officeDocument/2006/relationships/hyperlink" Target="https://cdn.dripshop.live/dripnfts/slabs/108381904.jpg" TargetMode="External"/><Relationship Id="rId3772" Type="http://schemas.openxmlformats.org/officeDocument/2006/relationships/hyperlink" Target="https://cdn.dripshop.live/dripnfts/slabs/107925271.jpg" TargetMode="External"/><Relationship Id="rId1112" Type="http://schemas.openxmlformats.org/officeDocument/2006/relationships/hyperlink" Target="https://cdn.dripshop.live/dripnfts/slabs/94448557.jpg" TargetMode="External"/><Relationship Id="rId2443" Type="http://schemas.openxmlformats.org/officeDocument/2006/relationships/hyperlink" Target="https://www.dripshop.live/products/YI6V8R_ZNXv2551RwDE_X" TargetMode="External"/><Relationship Id="rId3775" Type="http://schemas.openxmlformats.org/officeDocument/2006/relationships/hyperlink" Target="https://cdn.dripshop.live/dripnfts/slabs/107925271_front_v1.jpg" TargetMode="External"/><Relationship Id="rId1113" Type="http://schemas.openxmlformats.org/officeDocument/2006/relationships/hyperlink" Target="https://www.dripshop.live/products/mEi-6ws8Y6gdl0qrzixsv" TargetMode="External"/><Relationship Id="rId2444" Type="http://schemas.openxmlformats.org/officeDocument/2006/relationships/hyperlink" Target="https://cdn.dripshop.live/dripnfts/slabs/108381904_front_v2.png" TargetMode="External"/><Relationship Id="rId3774" Type="http://schemas.openxmlformats.org/officeDocument/2006/relationships/hyperlink" Target="https://cdn.dripshop.live/dripnfts/slabs/107925271_front_v2.png" TargetMode="External"/><Relationship Id="rId1103" Type="http://schemas.openxmlformats.org/officeDocument/2006/relationships/hyperlink" Target="https://www.dripshop.live/products/Lp8nyRjH8PBvUOZiDJ07Q" TargetMode="External"/><Relationship Id="rId2434" Type="http://schemas.openxmlformats.org/officeDocument/2006/relationships/hyperlink" Target="https://cdn.dripshop.live/dripnfts/slabs/108381896_front_v2.png" TargetMode="External"/><Relationship Id="rId3766" Type="http://schemas.openxmlformats.org/officeDocument/2006/relationships/hyperlink" Target="https://cdn.dripshop.live/dripnfts/slabs/103347652.mp4" TargetMode="External"/><Relationship Id="rId1104" Type="http://schemas.openxmlformats.org/officeDocument/2006/relationships/hyperlink" Target="https://cdn.dripshop.live/dripnfts/slabs/82972026_front_v2.png" TargetMode="External"/><Relationship Id="rId2435" Type="http://schemas.openxmlformats.org/officeDocument/2006/relationships/hyperlink" Target="https://cdn.dripshop.live/dripnfts/slabs/108381896_front_v1.jpg" TargetMode="External"/><Relationship Id="rId3765" Type="http://schemas.openxmlformats.org/officeDocument/2006/relationships/hyperlink" Target="https://cdn.dripshop.live/dripnfts/slabs/103347637_front_v1.jpg" TargetMode="External"/><Relationship Id="rId1105" Type="http://schemas.openxmlformats.org/officeDocument/2006/relationships/hyperlink" Target="https://cdn.dripshop.live/dripnfts/slabs/82972026_front_v1.jpg" TargetMode="External"/><Relationship Id="rId2436" Type="http://schemas.openxmlformats.org/officeDocument/2006/relationships/hyperlink" Target="https://cdn.dripshop.live/dripnfts/slabs/108381898.mp4" TargetMode="External"/><Relationship Id="rId3768" Type="http://schemas.openxmlformats.org/officeDocument/2006/relationships/hyperlink" Target="https://www.dripshop.live/products/dvHcihWqG7Q4Stf2fqzNR" TargetMode="External"/><Relationship Id="rId1106" Type="http://schemas.openxmlformats.org/officeDocument/2006/relationships/hyperlink" Target="https://cdn.dripshop.live/dripnfts/slabs/110013667.mp4" TargetMode="External"/><Relationship Id="rId2437" Type="http://schemas.openxmlformats.org/officeDocument/2006/relationships/hyperlink" Target="https://cdn.dripshop.live/dripnfts/slabs/108381898.jpg" TargetMode="External"/><Relationship Id="rId3767" Type="http://schemas.openxmlformats.org/officeDocument/2006/relationships/hyperlink" Target="https://cdn.dripshop.live/dripnfts/slabs/103347652.jpg" TargetMode="External"/><Relationship Id="rId1107" Type="http://schemas.openxmlformats.org/officeDocument/2006/relationships/hyperlink" Target="https://cdn.dripshop.live/dripnfts/slabs/110013667.jpg" TargetMode="External"/><Relationship Id="rId2438" Type="http://schemas.openxmlformats.org/officeDocument/2006/relationships/hyperlink" Target="https://www.dripshop.live/products/3Au0XuZ2zUtLLebJBMb4G" TargetMode="External"/><Relationship Id="rId1108" Type="http://schemas.openxmlformats.org/officeDocument/2006/relationships/hyperlink" Target="https://www.dripshop.live/products/TYXC9APj7BzfguUBMfjtX" TargetMode="External"/><Relationship Id="rId2439" Type="http://schemas.openxmlformats.org/officeDocument/2006/relationships/hyperlink" Target="https://cdn.dripshop.live/dripnfts/slabs/108381898_front_v2.png" TargetMode="External"/><Relationship Id="rId3769" Type="http://schemas.openxmlformats.org/officeDocument/2006/relationships/hyperlink" Target="https://cdn.dripshop.live/dripnfts/slabs/103347652_front_v2.png" TargetMode="External"/><Relationship Id="rId1109" Type="http://schemas.openxmlformats.org/officeDocument/2006/relationships/hyperlink" Target="https://cdn.dripshop.live/dripnfts/slabs/110013667_front_v2.png" TargetMode="External"/><Relationship Id="rId3760" Type="http://schemas.openxmlformats.org/officeDocument/2006/relationships/hyperlink" Target="https://cdn.dripshop.live/dripnfts/slabs/107925265_front_v1.jpg" TargetMode="External"/><Relationship Id="rId2430" Type="http://schemas.openxmlformats.org/officeDocument/2006/relationships/hyperlink" Target="https://cdn.dripshop.live/dripnfts/slabs/108381892_front_v1.jpg" TargetMode="External"/><Relationship Id="rId3762" Type="http://schemas.openxmlformats.org/officeDocument/2006/relationships/hyperlink" Target="https://cdn.dripshop.live/dripnfts/slabs/103347637.jpg" TargetMode="External"/><Relationship Id="rId1100" Type="http://schemas.openxmlformats.org/officeDocument/2006/relationships/hyperlink" Target="https://cdn.dripshop.live/dripnfts/slabs/82972003_front_v1.jpg" TargetMode="External"/><Relationship Id="rId2431" Type="http://schemas.openxmlformats.org/officeDocument/2006/relationships/hyperlink" Target="https://cdn.dripshop.live/dripnfts/slabs/108381896.mp4" TargetMode="External"/><Relationship Id="rId3761" Type="http://schemas.openxmlformats.org/officeDocument/2006/relationships/hyperlink" Target="https://cdn.dripshop.live/dripnfts/slabs/103347637.mp4" TargetMode="External"/><Relationship Id="rId1101" Type="http://schemas.openxmlformats.org/officeDocument/2006/relationships/hyperlink" Target="https://cdn.dripshop.live/dripnfts/slabs/82972026.mp4" TargetMode="External"/><Relationship Id="rId2432" Type="http://schemas.openxmlformats.org/officeDocument/2006/relationships/hyperlink" Target="https://cdn.dripshop.live/dripnfts/slabs/108381896.jpg" TargetMode="External"/><Relationship Id="rId3764" Type="http://schemas.openxmlformats.org/officeDocument/2006/relationships/hyperlink" Target="https://cdn.dripshop.live/dripnfts/slabs/103347637_front_v2.png" TargetMode="External"/><Relationship Id="rId1102" Type="http://schemas.openxmlformats.org/officeDocument/2006/relationships/hyperlink" Target="https://cdn.dripshop.live/dripnfts/slabs/82972026.jpg" TargetMode="External"/><Relationship Id="rId2433" Type="http://schemas.openxmlformats.org/officeDocument/2006/relationships/hyperlink" Target="https://www.dripshop.live/products/da2fuevHhUylqCY5cHwNo" TargetMode="External"/><Relationship Id="rId3763" Type="http://schemas.openxmlformats.org/officeDocument/2006/relationships/hyperlink" Target="https://www.dripshop.live/products/rZjFmyhPTMvhyR5TuRlO9" TargetMode="External"/><Relationship Id="rId3711" Type="http://schemas.openxmlformats.org/officeDocument/2006/relationships/hyperlink" Target="https://cdn.dripshop.live/dripnfts/slabs/107925264.mp4" TargetMode="External"/><Relationship Id="rId3710" Type="http://schemas.openxmlformats.org/officeDocument/2006/relationships/hyperlink" Target="https://cdn.dripshop.live/dripnfts/slabs/107925273_front_v1.jpg" TargetMode="External"/><Relationship Id="rId3713" Type="http://schemas.openxmlformats.org/officeDocument/2006/relationships/hyperlink" Target="https://www.dripshop.live/products/Sp2dskwGyiEfOWePmlzEI" TargetMode="External"/><Relationship Id="rId3712" Type="http://schemas.openxmlformats.org/officeDocument/2006/relationships/hyperlink" Target="https://cdn.dripshop.live/dripnfts/slabs/107925264.jpg" TargetMode="External"/><Relationship Id="rId3715" Type="http://schemas.openxmlformats.org/officeDocument/2006/relationships/hyperlink" Target="https://cdn.dripshop.live/dripnfts/slabs/107925264_front_v1.jpg" TargetMode="External"/><Relationship Id="rId3714" Type="http://schemas.openxmlformats.org/officeDocument/2006/relationships/hyperlink" Target="https://cdn.dripshop.live/dripnfts/slabs/107925264_front_v2.png" TargetMode="External"/><Relationship Id="rId3717" Type="http://schemas.openxmlformats.org/officeDocument/2006/relationships/hyperlink" Target="https://cdn.dripshop.live/dripnfts/slabs/107925270.jpg" TargetMode="External"/><Relationship Id="rId3716" Type="http://schemas.openxmlformats.org/officeDocument/2006/relationships/hyperlink" Target="https://cdn.dripshop.live/dripnfts/slabs/107925270.mp4" TargetMode="External"/><Relationship Id="rId3719" Type="http://schemas.openxmlformats.org/officeDocument/2006/relationships/hyperlink" Target="https://cdn.dripshop.live/dripnfts/slabs/107925270_front_v2.png" TargetMode="External"/><Relationship Id="rId3718" Type="http://schemas.openxmlformats.org/officeDocument/2006/relationships/hyperlink" Target="https://www.dripshop.live/products/ouFV8-INKwrkARBmQzAD4" TargetMode="External"/><Relationship Id="rId3700" Type="http://schemas.openxmlformats.org/officeDocument/2006/relationships/hyperlink" Target="https://cdn.dripshop.live/dripnfts/slabs/74657246_front_v1.jpg" TargetMode="External"/><Relationship Id="rId3702" Type="http://schemas.openxmlformats.org/officeDocument/2006/relationships/hyperlink" Target="https://cdn.dripshop.live/dripnfts/slabs/107925269.jpg" TargetMode="External"/><Relationship Id="rId3701" Type="http://schemas.openxmlformats.org/officeDocument/2006/relationships/hyperlink" Target="https://cdn.dripshop.live/dripnfts/slabs/107925269.mp4" TargetMode="External"/><Relationship Id="rId3704" Type="http://schemas.openxmlformats.org/officeDocument/2006/relationships/hyperlink" Target="https://cdn.dripshop.live/dripnfts/slabs/107925269_front_v2.png" TargetMode="External"/><Relationship Id="rId3703" Type="http://schemas.openxmlformats.org/officeDocument/2006/relationships/hyperlink" Target="https://www.dripshop.live/products/feGxXGfIvBa0hL8NOLDQM" TargetMode="External"/><Relationship Id="rId3706" Type="http://schemas.openxmlformats.org/officeDocument/2006/relationships/hyperlink" Target="https://cdn.dripshop.live/dripnfts/slabs/107925273.mp4" TargetMode="External"/><Relationship Id="rId3705" Type="http://schemas.openxmlformats.org/officeDocument/2006/relationships/hyperlink" Target="https://cdn.dripshop.live/dripnfts/slabs/107925269_front_v1.jpg" TargetMode="External"/><Relationship Id="rId3708" Type="http://schemas.openxmlformats.org/officeDocument/2006/relationships/hyperlink" Target="https://www.dripshop.live/products/ptR_yTZmWsPqbQyIf5sJ_" TargetMode="External"/><Relationship Id="rId3707" Type="http://schemas.openxmlformats.org/officeDocument/2006/relationships/hyperlink" Target="https://cdn.dripshop.live/dripnfts/slabs/107925273.jpg" TargetMode="External"/><Relationship Id="rId3709" Type="http://schemas.openxmlformats.org/officeDocument/2006/relationships/hyperlink" Target="https://cdn.dripshop.live/dripnfts/slabs/107925273_front_v2.png" TargetMode="External"/><Relationship Id="rId2401" Type="http://schemas.openxmlformats.org/officeDocument/2006/relationships/hyperlink" Target="https://cdn.dripshop.live/dripnfts/slabs/108381882.mp4" TargetMode="External"/><Relationship Id="rId3733" Type="http://schemas.openxmlformats.org/officeDocument/2006/relationships/hyperlink" Target="https://www.dripshop.live/products/_-FlqGFur7it-wk-XYr7d" TargetMode="External"/><Relationship Id="rId2402" Type="http://schemas.openxmlformats.org/officeDocument/2006/relationships/hyperlink" Target="https://cdn.dripshop.live/dripnfts/slabs/108381882.jpg" TargetMode="External"/><Relationship Id="rId3732" Type="http://schemas.openxmlformats.org/officeDocument/2006/relationships/hyperlink" Target="https://cdn.dripshop.live/dripnfts/slabs/107925272.jpg" TargetMode="External"/><Relationship Id="rId2403" Type="http://schemas.openxmlformats.org/officeDocument/2006/relationships/hyperlink" Target="https://www.dripshop.live/products/t8-tCNPbmnTNqwhn_Rbk-" TargetMode="External"/><Relationship Id="rId3735" Type="http://schemas.openxmlformats.org/officeDocument/2006/relationships/hyperlink" Target="https://cdn.dripshop.live/dripnfts/slabs/107925272_front_v1.jpg" TargetMode="External"/><Relationship Id="rId2404" Type="http://schemas.openxmlformats.org/officeDocument/2006/relationships/hyperlink" Target="https://cdn.dripshop.live/dripnfts/slabs/108381882_front_v2.png" TargetMode="External"/><Relationship Id="rId3734" Type="http://schemas.openxmlformats.org/officeDocument/2006/relationships/hyperlink" Target="https://cdn.dripshop.live/dripnfts/slabs/107925272_front_v2.png" TargetMode="External"/><Relationship Id="rId2405" Type="http://schemas.openxmlformats.org/officeDocument/2006/relationships/hyperlink" Target="https://cdn.dripshop.live/dripnfts/slabs/108381882_front_v1.jpg" TargetMode="External"/><Relationship Id="rId3737" Type="http://schemas.openxmlformats.org/officeDocument/2006/relationships/hyperlink" Target="https://cdn.dripshop.live/dripnfts/slabs/101597169.jpg" TargetMode="External"/><Relationship Id="rId2406" Type="http://schemas.openxmlformats.org/officeDocument/2006/relationships/hyperlink" Target="https://cdn.dripshop.live/dripnfts/slabs/108381883.mp4" TargetMode="External"/><Relationship Id="rId3736" Type="http://schemas.openxmlformats.org/officeDocument/2006/relationships/hyperlink" Target="https://cdn.dripshop.live/dripnfts/slabs/101597169.mp4" TargetMode="External"/><Relationship Id="rId2407" Type="http://schemas.openxmlformats.org/officeDocument/2006/relationships/hyperlink" Target="https://cdn.dripshop.live/dripnfts/slabs/108381883.jpg" TargetMode="External"/><Relationship Id="rId3739" Type="http://schemas.openxmlformats.org/officeDocument/2006/relationships/hyperlink" Target="https://cdn.dripshop.live/dripnfts/slabs/101597169_front_v2.png" TargetMode="External"/><Relationship Id="rId2408" Type="http://schemas.openxmlformats.org/officeDocument/2006/relationships/hyperlink" Target="https://www.dripshop.live/products/6HQ_bIsRh13wW36nnoYBM" TargetMode="External"/><Relationship Id="rId3738" Type="http://schemas.openxmlformats.org/officeDocument/2006/relationships/hyperlink" Target="https://www.dripshop.live/products/oWhn-qV2-RUByREejUlOr" TargetMode="External"/><Relationship Id="rId2409" Type="http://schemas.openxmlformats.org/officeDocument/2006/relationships/hyperlink" Target="https://cdn.dripshop.live/dripnfts/slabs/108381883_front_v2.png" TargetMode="External"/><Relationship Id="rId3731" Type="http://schemas.openxmlformats.org/officeDocument/2006/relationships/hyperlink" Target="https://cdn.dripshop.live/dripnfts/slabs/107925272.mp4" TargetMode="External"/><Relationship Id="rId2400" Type="http://schemas.openxmlformats.org/officeDocument/2006/relationships/hyperlink" Target="https://cdn.dripshop.live/dripnfts/slabs/108381881_front_v1.jpg" TargetMode="External"/><Relationship Id="rId3730" Type="http://schemas.openxmlformats.org/officeDocument/2006/relationships/hyperlink" Target="https://cdn.dripshop.live/dripnfts/slabs/74657263_front_v1.jpg" TargetMode="External"/><Relationship Id="rId3722" Type="http://schemas.openxmlformats.org/officeDocument/2006/relationships/hyperlink" Target="https://cdn.dripshop.live/dripnfts/slabs/107925267.jpg" TargetMode="External"/><Relationship Id="rId3721" Type="http://schemas.openxmlformats.org/officeDocument/2006/relationships/hyperlink" Target="https://cdn.dripshop.live/dripnfts/slabs/107925267.mp4" TargetMode="External"/><Relationship Id="rId3724" Type="http://schemas.openxmlformats.org/officeDocument/2006/relationships/hyperlink" Target="https://cdn.dripshop.live/dripnfts/slabs/107925267_front_v2.png" TargetMode="External"/><Relationship Id="rId3723" Type="http://schemas.openxmlformats.org/officeDocument/2006/relationships/hyperlink" Target="https://www.dripshop.live/products/DWQctwsBNSnWomfvxwm3V" TargetMode="External"/><Relationship Id="rId3726" Type="http://schemas.openxmlformats.org/officeDocument/2006/relationships/hyperlink" Target="https://cdn.dripshop.live/dripnfts/slabs/74657263.mp4" TargetMode="External"/><Relationship Id="rId3725" Type="http://schemas.openxmlformats.org/officeDocument/2006/relationships/hyperlink" Target="https://cdn.dripshop.live/dripnfts/slabs/107925267_front_v1.jpg" TargetMode="External"/><Relationship Id="rId3728" Type="http://schemas.openxmlformats.org/officeDocument/2006/relationships/hyperlink" Target="https://www.dripshop.live/products/sT6YeAD8xtl3Ogk-J5NO-" TargetMode="External"/><Relationship Id="rId3727" Type="http://schemas.openxmlformats.org/officeDocument/2006/relationships/hyperlink" Target="https://cdn.dripshop.live/dripnfts/slabs/74657263.jpg" TargetMode="External"/><Relationship Id="rId3729" Type="http://schemas.openxmlformats.org/officeDocument/2006/relationships/hyperlink" Target="https://cdn.dripshop.live/dripnfts/slabs/74657263_front_v2.png" TargetMode="External"/><Relationship Id="rId3720" Type="http://schemas.openxmlformats.org/officeDocument/2006/relationships/hyperlink" Target="https://cdn.dripshop.live/dripnfts/slabs/107925270_front_v1.jpg" TargetMode="External"/><Relationship Id="rId1170" Type="http://schemas.openxmlformats.org/officeDocument/2006/relationships/hyperlink" Target="https://cdn.dripshop.live/dripnfts/slabs/104233934_front_v1.jpg" TargetMode="External"/><Relationship Id="rId1171" Type="http://schemas.openxmlformats.org/officeDocument/2006/relationships/hyperlink" Target="https://cdn.dripshop.live/dripnfts/slabs/105979966.mp4" TargetMode="External"/><Relationship Id="rId1172" Type="http://schemas.openxmlformats.org/officeDocument/2006/relationships/hyperlink" Target="https://cdn.dripshop.live/dripnfts/slabs/105979966.jpg" TargetMode="External"/><Relationship Id="rId1173" Type="http://schemas.openxmlformats.org/officeDocument/2006/relationships/hyperlink" Target="https://www.dripshop.live/products/S5yBrv5KlrpXjJFwveL9z" TargetMode="External"/><Relationship Id="rId1174" Type="http://schemas.openxmlformats.org/officeDocument/2006/relationships/hyperlink" Target="https://cdn.dripshop.live/dripnfts/slabs/105979966_front_v2.png" TargetMode="External"/><Relationship Id="rId1175" Type="http://schemas.openxmlformats.org/officeDocument/2006/relationships/hyperlink" Target="https://cdn.dripshop.live/dripnfts/slabs/105979966_front_v1.jpg" TargetMode="External"/><Relationship Id="rId1176" Type="http://schemas.openxmlformats.org/officeDocument/2006/relationships/hyperlink" Target="https://cdn.dripshop.live/dripnfts/slabs/108368222.mp4" TargetMode="External"/><Relationship Id="rId1177" Type="http://schemas.openxmlformats.org/officeDocument/2006/relationships/hyperlink" Target="https://cdn.dripshop.live/dripnfts/slabs/108368222.jpg" TargetMode="External"/><Relationship Id="rId1178" Type="http://schemas.openxmlformats.org/officeDocument/2006/relationships/hyperlink" Target="https://www.dripshop.live/products/FK7rGlVXBrLQKSqgIqI0A" TargetMode="External"/><Relationship Id="rId1179" Type="http://schemas.openxmlformats.org/officeDocument/2006/relationships/hyperlink" Target="https://cdn.dripshop.live/dripnfts/slabs/108368222_front_v2.png" TargetMode="External"/><Relationship Id="rId1169" Type="http://schemas.openxmlformats.org/officeDocument/2006/relationships/hyperlink" Target="https://cdn.dripshop.live/dripnfts/slabs/104233934_front_v2.png" TargetMode="External"/><Relationship Id="rId2490" Type="http://schemas.openxmlformats.org/officeDocument/2006/relationships/hyperlink" Target="https://cdn.dripshop.live/dripnfts/slabs/109126041_front_v1.jpg" TargetMode="External"/><Relationship Id="rId1160" Type="http://schemas.openxmlformats.org/officeDocument/2006/relationships/hyperlink" Target="https://cdn.dripshop.live/dripnfts/slabs/108762838_front_v1.jpg" TargetMode="External"/><Relationship Id="rId2491" Type="http://schemas.openxmlformats.org/officeDocument/2006/relationships/hyperlink" Target="https://cdn.dripshop.live/dripnfts/slabs/109126043.mp4" TargetMode="External"/><Relationship Id="rId1161" Type="http://schemas.openxmlformats.org/officeDocument/2006/relationships/hyperlink" Target="https://cdn.dripshop.live/dripnfts/slabs/108368218.mp4" TargetMode="External"/><Relationship Id="rId2492" Type="http://schemas.openxmlformats.org/officeDocument/2006/relationships/hyperlink" Target="https://cdn.dripshop.live/dripnfts/slabs/109126043.jpg" TargetMode="External"/><Relationship Id="rId1162" Type="http://schemas.openxmlformats.org/officeDocument/2006/relationships/hyperlink" Target="https://cdn.dripshop.live/dripnfts/slabs/108368218.jpg" TargetMode="External"/><Relationship Id="rId2493" Type="http://schemas.openxmlformats.org/officeDocument/2006/relationships/hyperlink" Target="https://www.dripshop.live/products/k6WhEkCrEjG6NxuP3cJoG" TargetMode="External"/><Relationship Id="rId1163" Type="http://schemas.openxmlformats.org/officeDocument/2006/relationships/hyperlink" Target="https://www.dripshop.live/products/oAs6J17rRPzbtYRTdVsAG" TargetMode="External"/><Relationship Id="rId2494" Type="http://schemas.openxmlformats.org/officeDocument/2006/relationships/hyperlink" Target="https://cdn.dripshop.live/dripnfts/slabs/109126043_front_v2.png" TargetMode="External"/><Relationship Id="rId1164" Type="http://schemas.openxmlformats.org/officeDocument/2006/relationships/hyperlink" Target="https://cdn.dripshop.live/dripnfts/slabs/108368218_front_v2.png" TargetMode="External"/><Relationship Id="rId2495" Type="http://schemas.openxmlformats.org/officeDocument/2006/relationships/hyperlink" Target="https://cdn.dripshop.live/dripnfts/slabs/109126043_front_v1.jpg" TargetMode="External"/><Relationship Id="rId1165" Type="http://schemas.openxmlformats.org/officeDocument/2006/relationships/hyperlink" Target="https://cdn.dripshop.live/dripnfts/slabs/108368218_front_v1.jpg" TargetMode="External"/><Relationship Id="rId2496" Type="http://schemas.openxmlformats.org/officeDocument/2006/relationships/hyperlink" Target="https://cdn.dripshop.live/dripnfts/slabs/109126044.mp4" TargetMode="External"/><Relationship Id="rId1166" Type="http://schemas.openxmlformats.org/officeDocument/2006/relationships/hyperlink" Target="https://cdn.dripshop.live/dripnfts/slabs/104233934.mp4" TargetMode="External"/><Relationship Id="rId2497" Type="http://schemas.openxmlformats.org/officeDocument/2006/relationships/hyperlink" Target="https://cdn.dripshop.live/dripnfts/slabs/109126044.jpg" TargetMode="External"/><Relationship Id="rId1167" Type="http://schemas.openxmlformats.org/officeDocument/2006/relationships/hyperlink" Target="https://cdn.dripshop.live/dripnfts/slabs/104233934.jpg" TargetMode="External"/><Relationship Id="rId2498" Type="http://schemas.openxmlformats.org/officeDocument/2006/relationships/hyperlink" Target="https://www.dripshop.live/products/5MrJn0rLvJwMj1XAgl3BX" TargetMode="External"/><Relationship Id="rId1168" Type="http://schemas.openxmlformats.org/officeDocument/2006/relationships/hyperlink" Target="https://www.dripshop.live/products/4wFKyH191a-vc8lq2RcLE" TargetMode="External"/><Relationship Id="rId2499" Type="http://schemas.openxmlformats.org/officeDocument/2006/relationships/hyperlink" Target="https://cdn.dripshop.live/dripnfts/slabs/109126044_front_v2.png" TargetMode="External"/><Relationship Id="rId9918" Type="http://schemas.openxmlformats.org/officeDocument/2006/relationships/hyperlink" Target="https://www.dripshop.live/products/lmdXCR24Roq7FXEWi6sRl" TargetMode="External"/><Relationship Id="rId9919" Type="http://schemas.openxmlformats.org/officeDocument/2006/relationships/hyperlink" Target="https://cdn.dripshop.live/dripnfts/slabs/1401014162020_front_v2.png" TargetMode="External"/><Relationship Id="rId9914" Type="http://schemas.openxmlformats.org/officeDocument/2006/relationships/hyperlink" Target="https://cdn.dripshop.live/dripnfts/slabs/1401014162007_front_v2.png" TargetMode="External"/><Relationship Id="rId9915" Type="http://schemas.openxmlformats.org/officeDocument/2006/relationships/hyperlink" Target="https://cdn.dripshop.live/dripnfts/slabs/1401014162007_front_v1.jpg" TargetMode="External"/><Relationship Id="rId9916" Type="http://schemas.openxmlformats.org/officeDocument/2006/relationships/hyperlink" Target="https://cdn.dripshop.live/dripnfts/slabs/1401014162020.mp4" TargetMode="External"/><Relationship Id="rId9917" Type="http://schemas.openxmlformats.org/officeDocument/2006/relationships/hyperlink" Target="https://cdn.dripshop.live/dripnfts/slabs/1401014162020.jpg" TargetMode="External"/><Relationship Id="rId1190" Type="http://schemas.openxmlformats.org/officeDocument/2006/relationships/hyperlink" Target="https://cdn.dripshop.live/dripnfts/slabs/111226322_front_v1.jpg" TargetMode="External"/><Relationship Id="rId1191" Type="http://schemas.openxmlformats.org/officeDocument/2006/relationships/hyperlink" Target="https://cdn.dripshop.live/dripnfts/slabs/104233914.mp4" TargetMode="External"/><Relationship Id="rId1192" Type="http://schemas.openxmlformats.org/officeDocument/2006/relationships/hyperlink" Target="https://cdn.dripshop.live/dripnfts/slabs/104233914.jpg" TargetMode="External"/><Relationship Id="rId1193" Type="http://schemas.openxmlformats.org/officeDocument/2006/relationships/hyperlink" Target="https://www.dripshop.live/products/7pKpYxm2aqFybJobDBJvt" TargetMode="External"/><Relationship Id="rId1194" Type="http://schemas.openxmlformats.org/officeDocument/2006/relationships/hyperlink" Target="https://cdn.dripshop.live/dripnfts/slabs/104233914_front_v2.png" TargetMode="External"/><Relationship Id="rId9910" Type="http://schemas.openxmlformats.org/officeDocument/2006/relationships/hyperlink" Target="https://cdn.dripshop.live/dripnfts/slabs/1401009459298_front_v1.jpg" TargetMode="External"/><Relationship Id="rId1195" Type="http://schemas.openxmlformats.org/officeDocument/2006/relationships/hyperlink" Target="https://cdn.dripshop.live/dripnfts/slabs/104233914_front_v1.jpg" TargetMode="External"/><Relationship Id="rId9911" Type="http://schemas.openxmlformats.org/officeDocument/2006/relationships/hyperlink" Target="https://cdn.dripshop.live/dripnfts/slabs/1401014162007.mp4" TargetMode="External"/><Relationship Id="rId1196" Type="http://schemas.openxmlformats.org/officeDocument/2006/relationships/hyperlink" Target="https://cdn.dripshop.live/dripnfts/slabs/108368229.mp4" TargetMode="External"/><Relationship Id="rId9912" Type="http://schemas.openxmlformats.org/officeDocument/2006/relationships/hyperlink" Target="https://cdn.dripshop.live/dripnfts/slabs/1401014162007.jpg" TargetMode="External"/><Relationship Id="rId1197" Type="http://schemas.openxmlformats.org/officeDocument/2006/relationships/hyperlink" Target="https://cdn.dripshop.live/dripnfts/slabs/108368229.jpg" TargetMode="External"/><Relationship Id="rId9913" Type="http://schemas.openxmlformats.org/officeDocument/2006/relationships/hyperlink" Target="https://www.dripshop.live/products/K8Qc_LVVq1d6Nz5cQOKbQ" TargetMode="External"/><Relationship Id="rId1198" Type="http://schemas.openxmlformats.org/officeDocument/2006/relationships/hyperlink" Target="https://www.dripshop.live/products/BS9JJSTyGHfXBxk_Kavpg" TargetMode="External"/><Relationship Id="rId1199" Type="http://schemas.openxmlformats.org/officeDocument/2006/relationships/hyperlink" Target="https://cdn.dripshop.live/dripnfts/slabs/108368229_front_v2.png" TargetMode="External"/><Relationship Id="rId9907" Type="http://schemas.openxmlformats.org/officeDocument/2006/relationships/hyperlink" Target="https://cdn.dripshop.live/dripnfts/slabs/1401009459298.jpg" TargetMode="External"/><Relationship Id="rId9908" Type="http://schemas.openxmlformats.org/officeDocument/2006/relationships/hyperlink" Target="https://www.dripshop.live/products/r0Eq3gnTg5zlACraEL1Te" TargetMode="External"/><Relationship Id="rId9909" Type="http://schemas.openxmlformats.org/officeDocument/2006/relationships/hyperlink" Target="https://cdn.dripshop.live/dripnfts/slabs/1401009459298_front_v2.png" TargetMode="External"/><Relationship Id="rId9903" Type="http://schemas.openxmlformats.org/officeDocument/2006/relationships/hyperlink" Target="https://www.dripshop.live/products/WAqwDAbN7w67p9mz9PUZU" TargetMode="External"/><Relationship Id="rId9904" Type="http://schemas.openxmlformats.org/officeDocument/2006/relationships/hyperlink" Target="https://cdn.dripshop.live/dripnfts/slabs/6035588121_front_v2.png" TargetMode="External"/><Relationship Id="rId9905" Type="http://schemas.openxmlformats.org/officeDocument/2006/relationships/hyperlink" Target="https://cdn.dripshop.live/dripnfts/slabs/6035588121_front_v1.jpg" TargetMode="External"/><Relationship Id="rId9906" Type="http://schemas.openxmlformats.org/officeDocument/2006/relationships/hyperlink" Target="https://cdn.dripshop.live/dripnfts/slabs/1401009459298.mp4" TargetMode="External"/><Relationship Id="rId1180" Type="http://schemas.openxmlformats.org/officeDocument/2006/relationships/hyperlink" Target="https://cdn.dripshop.live/dripnfts/slabs/108368222_front_v1.jpg" TargetMode="External"/><Relationship Id="rId1181" Type="http://schemas.openxmlformats.org/officeDocument/2006/relationships/hyperlink" Target="https://cdn.dripshop.live/dripnfts/slabs/111226321.mp4" TargetMode="External"/><Relationship Id="rId1182" Type="http://schemas.openxmlformats.org/officeDocument/2006/relationships/hyperlink" Target="https://cdn.dripshop.live/dripnfts/slabs/111226321.jpg" TargetMode="External"/><Relationship Id="rId1183" Type="http://schemas.openxmlformats.org/officeDocument/2006/relationships/hyperlink" Target="https://www.dripshop.live/products/66BFOEqnls7mMSiyL61lE" TargetMode="External"/><Relationship Id="rId1184" Type="http://schemas.openxmlformats.org/officeDocument/2006/relationships/hyperlink" Target="https://cdn.dripshop.live/dripnfts/slabs/111226321_front_v2.png" TargetMode="External"/><Relationship Id="rId9900" Type="http://schemas.openxmlformats.org/officeDocument/2006/relationships/hyperlink" Target="https://cdn.dripshop.live/dripnfts/slabs/6035588120_front_v1.jpg" TargetMode="External"/><Relationship Id="rId1185" Type="http://schemas.openxmlformats.org/officeDocument/2006/relationships/hyperlink" Target="https://cdn.dripshop.live/dripnfts/slabs/111226321_front_v1.jpg" TargetMode="External"/><Relationship Id="rId9901" Type="http://schemas.openxmlformats.org/officeDocument/2006/relationships/hyperlink" Target="https://cdn.dripshop.live/dripnfts/slabs/6035588121.mp4" TargetMode="External"/><Relationship Id="rId1186" Type="http://schemas.openxmlformats.org/officeDocument/2006/relationships/hyperlink" Target="https://cdn.dripshop.live/dripnfts/slabs/111226322.mp4" TargetMode="External"/><Relationship Id="rId9902" Type="http://schemas.openxmlformats.org/officeDocument/2006/relationships/hyperlink" Target="https://cdn.dripshop.live/dripnfts/slabs/6035588121.jpg" TargetMode="External"/><Relationship Id="rId1187" Type="http://schemas.openxmlformats.org/officeDocument/2006/relationships/hyperlink" Target="https://cdn.dripshop.live/dripnfts/slabs/111226322.jpg" TargetMode="External"/><Relationship Id="rId1188" Type="http://schemas.openxmlformats.org/officeDocument/2006/relationships/hyperlink" Target="https://www.dripshop.live/products/M6DIxxzxNV3jK2fqy3eTz" TargetMode="External"/><Relationship Id="rId1189" Type="http://schemas.openxmlformats.org/officeDocument/2006/relationships/hyperlink" Target="https://cdn.dripshop.live/dripnfts/slabs/111226322_front_v2.png" TargetMode="External"/><Relationship Id="rId1136" Type="http://schemas.openxmlformats.org/officeDocument/2006/relationships/hyperlink" Target="https://cdn.dripshop.live/dripnfts/slabs/104233903.mp4" TargetMode="External"/><Relationship Id="rId2467" Type="http://schemas.openxmlformats.org/officeDocument/2006/relationships/hyperlink" Target="https://cdn.dripshop.live/dripnfts/slabs/108381915.jpg" TargetMode="External"/><Relationship Id="rId3799" Type="http://schemas.openxmlformats.org/officeDocument/2006/relationships/hyperlink" Target="https://cdn.dripshop.live/dripnfts/slabs/103347655_front_v2.png" TargetMode="External"/><Relationship Id="rId1137" Type="http://schemas.openxmlformats.org/officeDocument/2006/relationships/hyperlink" Target="https://cdn.dripshop.live/dripnfts/slabs/104233903.jpg" TargetMode="External"/><Relationship Id="rId2468" Type="http://schemas.openxmlformats.org/officeDocument/2006/relationships/hyperlink" Target="https://www.dripshop.live/products/NMB8KtVBPlZxiLZL2T4Kq" TargetMode="External"/><Relationship Id="rId3798" Type="http://schemas.openxmlformats.org/officeDocument/2006/relationships/hyperlink" Target="https://www.dripshop.live/products/JbtQLRcHFIMDi48CycD6C" TargetMode="External"/><Relationship Id="rId1138" Type="http://schemas.openxmlformats.org/officeDocument/2006/relationships/hyperlink" Target="https://www.dripshop.live/products/U6za3wPgZzOxSq5fACIFc" TargetMode="External"/><Relationship Id="rId2469" Type="http://schemas.openxmlformats.org/officeDocument/2006/relationships/hyperlink" Target="https://cdn.dripshop.live/dripnfts/slabs/108381915_front_v2.png" TargetMode="External"/><Relationship Id="rId1139" Type="http://schemas.openxmlformats.org/officeDocument/2006/relationships/hyperlink" Target="https://cdn.dripshop.live/dripnfts/slabs/104233903_front_v2.png" TargetMode="External"/><Relationship Id="rId3791" Type="http://schemas.openxmlformats.org/officeDocument/2006/relationships/hyperlink" Target="https://cdn.dripshop.live/dripnfts/slabs/101062621.mp4" TargetMode="External"/><Relationship Id="rId2460" Type="http://schemas.openxmlformats.org/officeDocument/2006/relationships/hyperlink" Target="https://cdn.dripshop.live/dripnfts/slabs/108381908_front_v1.jpg" TargetMode="External"/><Relationship Id="rId3790" Type="http://schemas.openxmlformats.org/officeDocument/2006/relationships/hyperlink" Target="https://cdn.dripshop.live/dripnfts/slabs/76747694_front_v1.jpg" TargetMode="External"/><Relationship Id="rId1130" Type="http://schemas.openxmlformats.org/officeDocument/2006/relationships/hyperlink" Target="https://cdn.dripshop.live/dripnfts/slabs/109672953_front_v1.jpg" TargetMode="External"/><Relationship Id="rId2461" Type="http://schemas.openxmlformats.org/officeDocument/2006/relationships/hyperlink" Target="https://cdn.dripshop.live/dripnfts/slabs/108381913.mp4" TargetMode="External"/><Relationship Id="rId3793" Type="http://schemas.openxmlformats.org/officeDocument/2006/relationships/hyperlink" Target="https://www.dripshop.live/products/a0v0M7uxLz4norNz6JMTW" TargetMode="External"/><Relationship Id="rId1131" Type="http://schemas.openxmlformats.org/officeDocument/2006/relationships/hyperlink" Target="https://cdn.dripshop.live/dripnfts/slabs/104233900.mp4" TargetMode="External"/><Relationship Id="rId2462" Type="http://schemas.openxmlformats.org/officeDocument/2006/relationships/hyperlink" Target="https://cdn.dripshop.live/dripnfts/slabs/108381913.jpg" TargetMode="External"/><Relationship Id="rId3792" Type="http://schemas.openxmlformats.org/officeDocument/2006/relationships/hyperlink" Target="https://cdn.dripshop.live/dripnfts/slabs/101062621.jpg" TargetMode="External"/><Relationship Id="rId1132" Type="http://schemas.openxmlformats.org/officeDocument/2006/relationships/hyperlink" Target="https://cdn.dripshop.live/dripnfts/slabs/104233900.jpg" TargetMode="External"/><Relationship Id="rId2463" Type="http://schemas.openxmlformats.org/officeDocument/2006/relationships/hyperlink" Target="https://www.dripshop.live/products/N33tIBXfAmgctVSPumYs6" TargetMode="External"/><Relationship Id="rId3795" Type="http://schemas.openxmlformats.org/officeDocument/2006/relationships/hyperlink" Target="https://cdn.dripshop.live/dripnfts/slabs/101062621_front_v1.jpg" TargetMode="External"/><Relationship Id="rId1133" Type="http://schemas.openxmlformats.org/officeDocument/2006/relationships/hyperlink" Target="https://www.dripshop.live/products/wGMNcfHiRhwkpf5CVFF5s" TargetMode="External"/><Relationship Id="rId2464" Type="http://schemas.openxmlformats.org/officeDocument/2006/relationships/hyperlink" Target="https://cdn.dripshop.live/dripnfts/slabs/108381913_front_v2.png" TargetMode="External"/><Relationship Id="rId3794" Type="http://schemas.openxmlformats.org/officeDocument/2006/relationships/hyperlink" Target="https://cdn.dripshop.live/dripnfts/slabs/101062621_front_v2.png" TargetMode="External"/><Relationship Id="rId1134" Type="http://schemas.openxmlformats.org/officeDocument/2006/relationships/hyperlink" Target="https://cdn.dripshop.live/dripnfts/slabs/104233900_front_v2.png" TargetMode="External"/><Relationship Id="rId2465" Type="http://schemas.openxmlformats.org/officeDocument/2006/relationships/hyperlink" Target="https://cdn.dripshop.live/dripnfts/slabs/108381913_front_v1.jpg" TargetMode="External"/><Relationship Id="rId3797" Type="http://schemas.openxmlformats.org/officeDocument/2006/relationships/hyperlink" Target="https://cdn.dripshop.live/dripnfts/slabs/103347655.jpg" TargetMode="External"/><Relationship Id="rId1135" Type="http://schemas.openxmlformats.org/officeDocument/2006/relationships/hyperlink" Target="https://cdn.dripshop.live/dripnfts/slabs/104233900_front_v1.jpg" TargetMode="External"/><Relationship Id="rId2466" Type="http://schemas.openxmlformats.org/officeDocument/2006/relationships/hyperlink" Target="https://cdn.dripshop.live/dripnfts/slabs/108381915.mp4" TargetMode="External"/><Relationship Id="rId3796" Type="http://schemas.openxmlformats.org/officeDocument/2006/relationships/hyperlink" Target="https://cdn.dripshop.live/dripnfts/slabs/103347655.mp4" TargetMode="External"/><Relationship Id="rId1125" Type="http://schemas.openxmlformats.org/officeDocument/2006/relationships/hyperlink" Target="https://cdn.dripshop.live/dripnfts/slabs/113824015_front_v1.jpg" TargetMode="External"/><Relationship Id="rId2456" Type="http://schemas.openxmlformats.org/officeDocument/2006/relationships/hyperlink" Target="https://cdn.dripshop.live/dripnfts/slabs/108381908.mp4" TargetMode="External"/><Relationship Id="rId3788" Type="http://schemas.openxmlformats.org/officeDocument/2006/relationships/hyperlink" Target="https://www.dripshop.live/products/Aj-J-KakHbUCHXHzca1Yy" TargetMode="External"/><Relationship Id="rId1126" Type="http://schemas.openxmlformats.org/officeDocument/2006/relationships/hyperlink" Target="https://cdn.dripshop.live/dripnfts/slabs/109672953.mp4" TargetMode="External"/><Relationship Id="rId2457" Type="http://schemas.openxmlformats.org/officeDocument/2006/relationships/hyperlink" Target="https://cdn.dripshop.live/dripnfts/slabs/108381908.jpg" TargetMode="External"/><Relationship Id="rId3787" Type="http://schemas.openxmlformats.org/officeDocument/2006/relationships/hyperlink" Target="https://cdn.dripshop.live/dripnfts/slabs/76747694.jpg" TargetMode="External"/><Relationship Id="rId1127" Type="http://schemas.openxmlformats.org/officeDocument/2006/relationships/hyperlink" Target="https://cdn.dripshop.live/dripnfts/slabs/109672953.jpg" TargetMode="External"/><Relationship Id="rId2458" Type="http://schemas.openxmlformats.org/officeDocument/2006/relationships/hyperlink" Target="https://www.dripshop.live/products/ppugGxyhygRVWUJ2Vg9_H" TargetMode="External"/><Relationship Id="rId1128" Type="http://schemas.openxmlformats.org/officeDocument/2006/relationships/hyperlink" Target="https://www.dripshop.live/products/0T4v8e5vkJAQm01mxgBxs" TargetMode="External"/><Relationship Id="rId2459" Type="http://schemas.openxmlformats.org/officeDocument/2006/relationships/hyperlink" Target="https://cdn.dripshop.live/dripnfts/slabs/108381908_front_v2.png" TargetMode="External"/><Relationship Id="rId3789" Type="http://schemas.openxmlformats.org/officeDocument/2006/relationships/hyperlink" Target="https://cdn.dripshop.live/dripnfts/slabs/76747694_front_v2.png" TargetMode="External"/><Relationship Id="rId1129" Type="http://schemas.openxmlformats.org/officeDocument/2006/relationships/hyperlink" Target="https://cdn.dripshop.live/dripnfts/slabs/109672953_front_v2.png" TargetMode="External"/><Relationship Id="rId3780" Type="http://schemas.openxmlformats.org/officeDocument/2006/relationships/hyperlink" Target="https://cdn.dripshop.live/dripnfts/slabs/101597215_front_v1.jpg" TargetMode="External"/><Relationship Id="rId2450" Type="http://schemas.openxmlformats.org/officeDocument/2006/relationships/hyperlink" Target="https://cdn.dripshop.live/dripnfts/slabs/108381906_front_v1.jpg" TargetMode="External"/><Relationship Id="rId3782" Type="http://schemas.openxmlformats.org/officeDocument/2006/relationships/hyperlink" Target="https://cdn.dripshop.live/dripnfts/slabs/107925268.jpg" TargetMode="External"/><Relationship Id="rId1120" Type="http://schemas.openxmlformats.org/officeDocument/2006/relationships/hyperlink" Target="https://cdn.dripshop.live/dripnfts/slabs/82972021_front_v1.jpg" TargetMode="External"/><Relationship Id="rId2451" Type="http://schemas.openxmlformats.org/officeDocument/2006/relationships/hyperlink" Target="https://cdn.dripshop.live/dripnfts/slabs/108381907.mp4" TargetMode="External"/><Relationship Id="rId3781" Type="http://schemas.openxmlformats.org/officeDocument/2006/relationships/hyperlink" Target="https://cdn.dripshop.live/dripnfts/slabs/107925268.mp4" TargetMode="External"/><Relationship Id="rId1121" Type="http://schemas.openxmlformats.org/officeDocument/2006/relationships/hyperlink" Target="https://cdn.dripshop.live/dripnfts/slabs/113824015.mp4" TargetMode="External"/><Relationship Id="rId2452" Type="http://schemas.openxmlformats.org/officeDocument/2006/relationships/hyperlink" Target="https://cdn.dripshop.live/dripnfts/slabs/108381907.jpg" TargetMode="External"/><Relationship Id="rId3784" Type="http://schemas.openxmlformats.org/officeDocument/2006/relationships/hyperlink" Target="https://cdn.dripshop.live/dripnfts/slabs/107925268_front_v2.png" TargetMode="External"/><Relationship Id="rId1122" Type="http://schemas.openxmlformats.org/officeDocument/2006/relationships/hyperlink" Target="https://cdn.dripshop.live/dripnfts/slabs/113824015.jpg" TargetMode="External"/><Relationship Id="rId2453" Type="http://schemas.openxmlformats.org/officeDocument/2006/relationships/hyperlink" Target="https://www.dripshop.live/products/0Dm4kuRpIBMt7jBlo_O71" TargetMode="External"/><Relationship Id="rId3783" Type="http://schemas.openxmlformats.org/officeDocument/2006/relationships/hyperlink" Target="https://www.dripshop.live/products/x1zh78LSk0sH9C_Zb3RdV" TargetMode="External"/><Relationship Id="rId1123" Type="http://schemas.openxmlformats.org/officeDocument/2006/relationships/hyperlink" Target="https://www.dripshop.live/products/16aonXd3Co0dBulXbY-Uy" TargetMode="External"/><Relationship Id="rId2454" Type="http://schemas.openxmlformats.org/officeDocument/2006/relationships/hyperlink" Target="https://cdn.dripshop.live/dripnfts/slabs/108381907_front_v2.png" TargetMode="External"/><Relationship Id="rId3786" Type="http://schemas.openxmlformats.org/officeDocument/2006/relationships/hyperlink" Target="https://cdn.dripshop.live/dripnfts/slabs/76747694.mp4" TargetMode="External"/><Relationship Id="rId1124" Type="http://schemas.openxmlformats.org/officeDocument/2006/relationships/hyperlink" Target="https://cdn.dripshop.live/dripnfts/slabs/113824015_front_v2.png" TargetMode="External"/><Relationship Id="rId2455" Type="http://schemas.openxmlformats.org/officeDocument/2006/relationships/hyperlink" Target="https://cdn.dripshop.live/dripnfts/slabs/108381907_front_v1.jpg" TargetMode="External"/><Relationship Id="rId3785" Type="http://schemas.openxmlformats.org/officeDocument/2006/relationships/hyperlink" Target="https://cdn.dripshop.live/dripnfts/slabs/107925268_front_v1.jpg" TargetMode="External"/><Relationship Id="rId1158" Type="http://schemas.openxmlformats.org/officeDocument/2006/relationships/hyperlink" Target="https://www.dripshop.live/products/rTiQg2wNEYO7vw9If8DCw" TargetMode="External"/><Relationship Id="rId2489" Type="http://schemas.openxmlformats.org/officeDocument/2006/relationships/hyperlink" Target="https://cdn.dripshop.live/dripnfts/slabs/109126041_front_v2.png" TargetMode="External"/><Relationship Id="rId1159" Type="http://schemas.openxmlformats.org/officeDocument/2006/relationships/hyperlink" Target="https://cdn.dripshop.live/dripnfts/slabs/108762838_front_v2.png" TargetMode="External"/><Relationship Id="rId2480" Type="http://schemas.openxmlformats.org/officeDocument/2006/relationships/hyperlink" Target="https://cdn.dripshop.live/dripnfts/slabs/109126012_front_v1.jpg" TargetMode="External"/><Relationship Id="rId1150" Type="http://schemas.openxmlformats.org/officeDocument/2006/relationships/hyperlink" Target="https://cdn.dripshop.live/dripnfts/slabs/111226320_front_v1.jpg" TargetMode="External"/><Relationship Id="rId2481" Type="http://schemas.openxmlformats.org/officeDocument/2006/relationships/hyperlink" Target="https://cdn.dripshop.live/dripnfts/slabs/109126014.mp4" TargetMode="External"/><Relationship Id="rId1151" Type="http://schemas.openxmlformats.org/officeDocument/2006/relationships/hyperlink" Target="https://cdn.dripshop.live/dripnfts/slabs/111226323.mp4" TargetMode="External"/><Relationship Id="rId2482" Type="http://schemas.openxmlformats.org/officeDocument/2006/relationships/hyperlink" Target="https://cdn.dripshop.live/dripnfts/slabs/109126014.jpg" TargetMode="External"/><Relationship Id="rId1152" Type="http://schemas.openxmlformats.org/officeDocument/2006/relationships/hyperlink" Target="https://cdn.dripshop.live/dripnfts/slabs/111226323.jpg" TargetMode="External"/><Relationship Id="rId2483" Type="http://schemas.openxmlformats.org/officeDocument/2006/relationships/hyperlink" Target="https://www.dripshop.live/products/X7TdMlRJX84UZJEu1W_Hc" TargetMode="External"/><Relationship Id="rId1153" Type="http://schemas.openxmlformats.org/officeDocument/2006/relationships/hyperlink" Target="https://www.dripshop.live/products/LMVeMfjLKTn6EORTaUCMk" TargetMode="External"/><Relationship Id="rId2484" Type="http://schemas.openxmlformats.org/officeDocument/2006/relationships/hyperlink" Target="https://cdn.dripshop.live/dripnfts/slabs/109126014_front_v2.png" TargetMode="External"/><Relationship Id="rId1154" Type="http://schemas.openxmlformats.org/officeDocument/2006/relationships/hyperlink" Target="https://cdn.dripshop.live/dripnfts/slabs/111226323_front_v2.png" TargetMode="External"/><Relationship Id="rId2485" Type="http://schemas.openxmlformats.org/officeDocument/2006/relationships/hyperlink" Target="https://cdn.dripshop.live/dripnfts/slabs/109126014_front_v1.jpg" TargetMode="External"/><Relationship Id="rId1155" Type="http://schemas.openxmlformats.org/officeDocument/2006/relationships/hyperlink" Target="https://cdn.dripshop.live/dripnfts/slabs/111226323_front_v1.jpg" TargetMode="External"/><Relationship Id="rId2486" Type="http://schemas.openxmlformats.org/officeDocument/2006/relationships/hyperlink" Target="https://cdn.dripshop.live/dripnfts/slabs/109126041.mp4" TargetMode="External"/><Relationship Id="rId1156" Type="http://schemas.openxmlformats.org/officeDocument/2006/relationships/hyperlink" Target="https://cdn.dripshop.live/dripnfts/slabs/108762838.mp4" TargetMode="External"/><Relationship Id="rId2487" Type="http://schemas.openxmlformats.org/officeDocument/2006/relationships/hyperlink" Target="https://cdn.dripshop.live/dripnfts/slabs/109126041.jpg" TargetMode="External"/><Relationship Id="rId1157" Type="http://schemas.openxmlformats.org/officeDocument/2006/relationships/hyperlink" Target="https://cdn.dripshop.live/dripnfts/slabs/108762838.jpg" TargetMode="External"/><Relationship Id="rId2488" Type="http://schemas.openxmlformats.org/officeDocument/2006/relationships/hyperlink" Target="https://www.dripshop.live/products/tcRQItCAiK2Ffo6QnkGE0" TargetMode="External"/><Relationship Id="rId1147" Type="http://schemas.openxmlformats.org/officeDocument/2006/relationships/hyperlink" Target="https://cdn.dripshop.live/dripnfts/slabs/111226320.jpg" TargetMode="External"/><Relationship Id="rId2478" Type="http://schemas.openxmlformats.org/officeDocument/2006/relationships/hyperlink" Target="https://www.dripshop.live/products/wabrtv5mraipT93dIaKTH" TargetMode="External"/><Relationship Id="rId1148" Type="http://schemas.openxmlformats.org/officeDocument/2006/relationships/hyperlink" Target="https://www.dripshop.live/products/4NTCt5ZybfF3sM_an4-pG" TargetMode="External"/><Relationship Id="rId2479" Type="http://schemas.openxmlformats.org/officeDocument/2006/relationships/hyperlink" Target="https://cdn.dripshop.live/dripnfts/slabs/109126012_front_v2.png" TargetMode="External"/><Relationship Id="rId1149" Type="http://schemas.openxmlformats.org/officeDocument/2006/relationships/hyperlink" Target="https://cdn.dripshop.live/dripnfts/slabs/111226320_front_v2.png" TargetMode="External"/><Relationship Id="rId2470" Type="http://schemas.openxmlformats.org/officeDocument/2006/relationships/hyperlink" Target="https://cdn.dripshop.live/dripnfts/slabs/108381915_front_v1.jpg" TargetMode="External"/><Relationship Id="rId1140" Type="http://schemas.openxmlformats.org/officeDocument/2006/relationships/hyperlink" Target="https://cdn.dripshop.live/dripnfts/slabs/104233903_front_v1.jpg" TargetMode="External"/><Relationship Id="rId2471" Type="http://schemas.openxmlformats.org/officeDocument/2006/relationships/hyperlink" Target="https://cdn.dripshop.live/dripnfts/slabs/108381919.mp4" TargetMode="External"/><Relationship Id="rId1141" Type="http://schemas.openxmlformats.org/officeDocument/2006/relationships/hyperlink" Target="https://cdn.dripshop.live/dripnfts/slabs/108368213.mp4" TargetMode="External"/><Relationship Id="rId2472" Type="http://schemas.openxmlformats.org/officeDocument/2006/relationships/hyperlink" Target="https://cdn.dripshop.live/dripnfts/slabs/108381919.jpg" TargetMode="External"/><Relationship Id="rId1142" Type="http://schemas.openxmlformats.org/officeDocument/2006/relationships/hyperlink" Target="https://cdn.dripshop.live/dripnfts/slabs/108368213.jpg" TargetMode="External"/><Relationship Id="rId2473" Type="http://schemas.openxmlformats.org/officeDocument/2006/relationships/hyperlink" Target="https://www.dripshop.live/products/MozYsbPGAHwS6uv1g4zmK" TargetMode="External"/><Relationship Id="rId1143" Type="http://schemas.openxmlformats.org/officeDocument/2006/relationships/hyperlink" Target="https://www.dripshop.live/products/k6kOcXVDtHpMVBi_cz-cJ" TargetMode="External"/><Relationship Id="rId2474" Type="http://schemas.openxmlformats.org/officeDocument/2006/relationships/hyperlink" Target="https://cdn.dripshop.live/dripnfts/slabs/108381919_front_v2.png" TargetMode="External"/><Relationship Id="rId1144" Type="http://schemas.openxmlformats.org/officeDocument/2006/relationships/hyperlink" Target="https://cdn.dripshop.live/dripnfts/slabs/108368213_front_v2.png" TargetMode="External"/><Relationship Id="rId2475" Type="http://schemas.openxmlformats.org/officeDocument/2006/relationships/hyperlink" Target="https://cdn.dripshop.live/dripnfts/slabs/108381919_front_v1.jpg" TargetMode="External"/><Relationship Id="rId1145" Type="http://schemas.openxmlformats.org/officeDocument/2006/relationships/hyperlink" Target="https://cdn.dripshop.live/dripnfts/slabs/108368213_front_v1.jpg" TargetMode="External"/><Relationship Id="rId2476" Type="http://schemas.openxmlformats.org/officeDocument/2006/relationships/hyperlink" Target="https://cdn.dripshop.live/dripnfts/slabs/109126012.mp4" TargetMode="External"/><Relationship Id="rId1146" Type="http://schemas.openxmlformats.org/officeDocument/2006/relationships/hyperlink" Target="https://cdn.dripshop.live/dripnfts/slabs/111226320.mp4" TargetMode="External"/><Relationship Id="rId2477" Type="http://schemas.openxmlformats.org/officeDocument/2006/relationships/hyperlink" Target="https://cdn.dripshop.live/dripnfts/slabs/109126012.jpg" TargetMode="External"/><Relationship Id="rId7319" Type="http://schemas.openxmlformats.org/officeDocument/2006/relationships/hyperlink" Target="https://cdn.dripshop.live/dripnfts/slabs/6035585264_front_v2.png" TargetMode="External"/><Relationship Id="rId7318" Type="http://schemas.openxmlformats.org/officeDocument/2006/relationships/hyperlink" Target="https://www.dripshop.live/products/QFzFpGStq7UIFwHUnlNXT" TargetMode="External"/><Relationship Id="rId8649" Type="http://schemas.openxmlformats.org/officeDocument/2006/relationships/hyperlink" Target="https://cdn.dripshop.live/dripnfts/slabs/1401036717266_front_v2.png" TargetMode="External"/><Relationship Id="rId9970" Type="http://schemas.openxmlformats.org/officeDocument/2006/relationships/hyperlink" Target="https://cdn.dripshop.live/dripnfts/slabs/1401036712157_front_v1.jpg" TargetMode="External"/><Relationship Id="rId9971" Type="http://schemas.openxmlformats.org/officeDocument/2006/relationships/hyperlink" Target="https://cdn.dripshop.live/dripnfts/slabs/1401036712173.mp4" TargetMode="External"/><Relationship Id="rId8640" Type="http://schemas.openxmlformats.org/officeDocument/2006/relationships/hyperlink" Target="https://cdn.dripshop.live/dripnfts/slabs/1401036717264_front_v1.jpg" TargetMode="External"/><Relationship Id="rId7313" Type="http://schemas.openxmlformats.org/officeDocument/2006/relationships/hyperlink" Target="https://www.dripshop.live/products/QskLNOCBIHkz0XtTQUXe2" TargetMode="External"/><Relationship Id="rId8644" Type="http://schemas.openxmlformats.org/officeDocument/2006/relationships/hyperlink" Target="https://cdn.dripshop.live/dripnfts/slabs/1401036717265_front_v2.png" TargetMode="External"/><Relationship Id="rId9976" Type="http://schemas.openxmlformats.org/officeDocument/2006/relationships/hyperlink" Target="https://cdn.dripshop.live/dripnfts/slabs/1401036714014.mp4" TargetMode="External"/><Relationship Id="rId7312" Type="http://schemas.openxmlformats.org/officeDocument/2006/relationships/hyperlink" Target="https://cdn.dripshop.live/dripnfts/slabs/6035585263.jpg" TargetMode="External"/><Relationship Id="rId8643" Type="http://schemas.openxmlformats.org/officeDocument/2006/relationships/hyperlink" Target="https://www.dripshop.live/products/zITKJd5OeU6BET-8uv6No" TargetMode="External"/><Relationship Id="rId9977" Type="http://schemas.openxmlformats.org/officeDocument/2006/relationships/hyperlink" Target="https://cdn.dripshop.live/dripnfts/slabs/1401036714014.jpg" TargetMode="External"/><Relationship Id="rId7311" Type="http://schemas.openxmlformats.org/officeDocument/2006/relationships/hyperlink" Target="https://cdn.dripshop.live/dripnfts/slabs/6035585263.mp4" TargetMode="External"/><Relationship Id="rId8642" Type="http://schemas.openxmlformats.org/officeDocument/2006/relationships/hyperlink" Target="https://cdn.dripshop.live/dripnfts/slabs/1401036717265.jpg" TargetMode="External"/><Relationship Id="rId9978" Type="http://schemas.openxmlformats.org/officeDocument/2006/relationships/hyperlink" Target="https://www.dripshop.live/products/x4tG4OgLPD9PFg4cp9A_K" TargetMode="External"/><Relationship Id="rId7310" Type="http://schemas.openxmlformats.org/officeDocument/2006/relationships/hyperlink" Target="https://cdn.dripshop.live/dripnfts/slabs/6035585260_front_v1.jpg" TargetMode="External"/><Relationship Id="rId8641" Type="http://schemas.openxmlformats.org/officeDocument/2006/relationships/hyperlink" Target="https://cdn.dripshop.live/dripnfts/slabs/1401036717265.mp4" TargetMode="External"/><Relationship Id="rId9979" Type="http://schemas.openxmlformats.org/officeDocument/2006/relationships/hyperlink" Target="https://cdn.dripshop.live/dripnfts/slabs/1401036714014_front_v2.png" TargetMode="External"/><Relationship Id="rId7317" Type="http://schemas.openxmlformats.org/officeDocument/2006/relationships/hyperlink" Target="https://cdn.dripshop.live/dripnfts/slabs/6035585264.jpg" TargetMode="External"/><Relationship Id="rId8648" Type="http://schemas.openxmlformats.org/officeDocument/2006/relationships/hyperlink" Target="https://www.dripshop.live/products/htd9QSqUGXLltG4xNGYqs" TargetMode="External"/><Relationship Id="rId9972" Type="http://schemas.openxmlformats.org/officeDocument/2006/relationships/hyperlink" Target="https://cdn.dripshop.live/dripnfts/slabs/1401036712173.jpg" TargetMode="External"/><Relationship Id="rId7316" Type="http://schemas.openxmlformats.org/officeDocument/2006/relationships/hyperlink" Target="https://cdn.dripshop.live/dripnfts/slabs/6035585264.mp4" TargetMode="External"/><Relationship Id="rId8647" Type="http://schemas.openxmlformats.org/officeDocument/2006/relationships/hyperlink" Target="https://cdn.dripshop.live/dripnfts/slabs/1401036717266.jpg" TargetMode="External"/><Relationship Id="rId9973" Type="http://schemas.openxmlformats.org/officeDocument/2006/relationships/hyperlink" Target="https://www.dripshop.live/products/Ji86ktx_SgSq5pKEmBzmj" TargetMode="External"/><Relationship Id="rId7315" Type="http://schemas.openxmlformats.org/officeDocument/2006/relationships/hyperlink" Target="https://cdn.dripshop.live/dripnfts/slabs/6035585263_front_v1.jpg" TargetMode="External"/><Relationship Id="rId8646" Type="http://schemas.openxmlformats.org/officeDocument/2006/relationships/hyperlink" Target="https://cdn.dripshop.live/dripnfts/slabs/1401036717266.mp4" TargetMode="External"/><Relationship Id="rId9974" Type="http://schemas.openxmlformats.org/officeDocument/2006/relationships/hyperlink" Target="https://cdn.dripshop.live/dripnfts/slabs/1401036712173_front_v2.png" TargetMode="External"/><Relationship Id="rId7314" Type="http://schemas.openxmlformats.org/officeDocument/2006/relationships/hyperlink" Target="https://cdn.dripshop.live/dripnfts/slabs/6035585263_front_v2.png" TargetMode="External"/><Relationship Id="rId8645" Type="http://schemas.openxmlformats.org/officeDocument/2006/relationships/hyperlink" Target="https://cdn.dripshop.live/dripnfts/slabs/1401036717265_front_v1.jpg" TargetMode="External"/><Relationship Id="rId9975" Type="http://schemas.openxmlformats.org/officeDocument/2006/relationships/hyperlink" Target="https://cdn.dripshop.live/dripnfts/slabs/1401036712173_front_v1.jpg" TargetMode="External"/><Relationship Id="rId7309" Type="http://schemas.openxmlformats.org/officeDocument/2006/relationships/hyperlink" Target="https://cdn.dripshop.live/dripnfts/slabs/6035585260_front_v2.png" TargetMode="External"/><Relationship Id="rId7308" Type="http://schemas.openxmlformats.org/officeDocument/2006/relationships/hyperlink" Target="https://www.dripshop.live/products/WQA5AXFvk7aopYfbsHotG" TargetMode="External"/><Relationship Id="rId8639" Type="http://schemas.openxmlformats.org/officeDocument/2006/relationships/hyperlink" Target="https://cdn.dripshop.live/dripnfts/slabs/1401036717264_front_v2.png" TargetMode="External"/><Relationship Id="rId7307" Type="http://schemas.openxmlformats.org/officeDocument/2006/relationships/hyperlink" Target="https://cdn.dripshop.live/dripnfts/slabs/6035585260.jpg" TargetMode="External"/><Relationship Id="rId8638" Type="http://schemas.openxmlformats.org/officeDocument/2006/relationships/hyperlink" Target="https://www.dripshop.live/products/A8JZSA-mMqUn4BpMhAAzu" TargetMode="External"/><Relationship Id="rId9969" Type="http://schemas.openxmlformats.org/officeDocument/2006/relationships/hyperlink" Target="https://cdn.dripshop.live/dripnfts/slabs/1401036712157_front_v2.png" TargetMode="External"/><Relationship Id="rId9960" Type="http://schemas.openxmlformats.org/officeDocument/2006/relationships/hyperlink" Target="https://cdn.dripshop.live/dripnfts/slabs/1401036562214_front_v1.jpg" TargetMode="External"/><Relationship Id="rId7302" Type="http://schemas.openxmlformats.org/officeDocument/2006/relationships/hyperlink" Target="https://cdn.dripshop.live/dripnfts/slabs/6035585258.jpg" TargetMode="External"/><Relationship Id="rId8633" Type="http://schemas.openxmlformats.org/officeDocument/2006/relationships/hyperlink" Target="https://www.dripshop.live/products/0XCBlInm5cLbvWgx3qMuc" TargetMode="External"/><Relationship Id="rId9965" Type="http://schemas.openxmlformats.org/officeDocument/2006/relationships/hyperlink" Target="https://cdn.dripshop.live/dripnfts/slabs/1401036562221_front_v1.jpg" TargetMode="External"/><Relationship Id="rId7301" Type="http://schemas.openxmlformats.org/officeDocument/2006/relationships/hyperlink" Target="https://cdn.dripshop.live/dripnfts/slabs/6035585258.mp4" TargetMode="External"/><Relationship Id="rId8632" Type="http://schemas.openxmlformats.org/officeDocument/2006/relationships/hyperlink" Target="https://cdn.dripshop.live/dripnfts/slabs/1401036717263.jpg" TargetMode="External"/><Relationship Id="rId9966" Type="http://schemas.openxmlformats.org/officeDocument/2006/relationships/hyperlink" Target="https://cdn.dripshop.live/dripnfts/slabs/1401036712157.mp4" TargetMode="External"/><Relationship Id="rId7300" Type="http://schemas.openxmlformats.org/officeDocument/2006/relationships/hyperlink" Target="https://cdn.dripshop.live/dripnfts/slabs/6035585254_front_v1.jpg" TargetMode="External"/><Relationship Id="rId8631" Type="http://schemas.openxmlformats.org/officeDocument/2006/relationships/hyperlink" Target="https://cdn.dripshop.live/dripnfts/slabs/1401036717263.mp4" TargetMode="External"/><Relationship Id="rId9967" Type="http://schemas.openxmlformats.org/officeDocument/2006/relationships/hyperlink" Target="https://cdn.dripshop.live/dripnfts/slabs/1401036712157.jpg" TargetMode="External"/><Relationship Id="rId8630" Type="http://schemas.openxmlformats.org/officeDocument/2006/relationships/hyperlink" Target="https://cdn.dripshop.live/dripnfts/slabs/1401036716102_front_v1.jpg" TargetMode="External"/><Relationship Id="rId9968" Type="http://schemas.openxmlformats.org/officeDocument/2006/relationships/hyperlink" Target="https://www.dripshop.live/products/dJkFWmwrfKT3NWiueGnQr" TargetMode="External"/><Relationship Id="rId7306" Type="http://schemas.openxmlformats.org/officeDocument/2006/relationships/hyperlink" Target="https://cdn.dripshop.live/dripnfts/slabs/6035585260.mp4" TargetMode="External"/><Relationship Id="rId8637" Type="http://schemas.openxmlformats.org/officeDocument/2006/relationships/hyperlink" Target="https://cdn.dripshop.live/dripnfts/slabs/1401036717264.jpg" TargetMode="External"/><Relationship Id="rId9961" Type="http://schemas.openxmlformats.org/officeDocument/2006/relationships/hyperlink" Target="https://cdn.dripshop.live/dripnfts/slabs/1401036562221.mp4" TargetMode="External"/><Relationship Id="rId7305" Type="http://schemas.openxmlformats.org/officeDocument/2006/relationships/hyperlink" Target="https://cdn.dripshop.live/dripnfts/slabs/6035585258_front_v1.jpg" TargetMode="External"/><Relationship Id="rId8636" Type="http://schemas.openxmlformats.org/officeDocument/2006/relationships/hyperlink" Target="https://cdn.dripshop.live/dripnfts/slabs/1401036717264.mp4" TargetMode="External"/><Relationship Id="rId9962" Type="http://schemas.openxmlformats.org/officeDocument/2006/relationships/hyperlink" Target="https://cdn.dripshop.live/dripnfts/slabs/1401036562221.jpg" TargetMode="External"/><Relationship Id="rId7304" Type="http://schemas.openxmlformats.org/officeDocument/2006/relationships/hyperlink" Target="https://cdn.dripshop.live/dripnfts/slabs/6035585258_front_v2.png" TargetMode="External"/><Relationship Id="rId8635" Type="http://schemas.openxmlformats.org/officeDocument/2006/relationships/hyperlink" Target="https://cdn.dripshop.live/dripnfts/slabs/1401036717263_front_v1.jpg" TargetMode="External"/><Relationship Id="rId9963" Type="http://schemas.openxmlformats.org/officeDocument/2006/relationships/hyperlink" Target="https://www.dripshop.live/products/GncU4qhS7P8_0BARcuoVh" TargetMode="External"/><Relationship Id="rId7303" Type="http://schemas.openxmlformats.org/officeDocument/2006/relationships/hyperlink" Target="https://www.dripshop.live/products/-yksWAlDYpZlzcvW_p_GA" TargetMode="External"/><Relationship Id="rId8634" Type="http://schemas.openxmlformats.org/officeDocument/2006/relationships/hyperlink" Target="https://cdn.dripshop.live/dripnfts/slabs/1401036717263_front_v2.png" TargetMode="External"/><Relationship Id="rId9964" Type="http://schemas.openxmlformats.org/officeDocument/2006/relationships/hyperlink" Target="https://cdn.dripshop.live/dripnfts/slabs/1401036562221_front_v2.png" TargetMode="External"/><Relationship Id="rId6009" Type="http://schemas.openxmlformats.org/officeDocument/2006/relationships/hyperlink" Target="https://cdn.dripshop.live/dripnfts/slabs/6001348197_front_v2.png" TargetMode="External"/><Relationship Id="rId9990" Type="http://schemas.openxmlformats.org/officeDocument/2006/relationships/hyperlink" Target="https://cdn.dripshop.live/dripnfts/slabs/6001837043_front_v1.jpg" TargetMode="External"/><Relationship Id="rId9991" Type="http://schemas.openxmlformats.org/officeDocument/2006/relationships/hyperlink" Target="https://cdn.dripshop.live/dripnfts/slabs/6001837040.mp4" TargetMode="External"/><Relationship Id="rId9992" Type="http://schemas.openxmlformats.org/officeDocument/2006/relationships/hyperlink" Target="https://cdn.dripshop.live/dripnfts/slabs/6001837040.jpg" TargetMode="External"/><Relationship Id="rId9993" Type="http://schemas.openxmlformats.org/officeDocument/2006/relationships/hyperlink" Target="https://www.dripshop.live/products/yVQyKviLglJwa0GEufqxh" TargetMode="External"/><Relationship Id="rId7331" Type="http://schemas.openxmlformats.org/officeDocument/2006/relationships/hyperlink" Target="https://cdn.dripshop.live/dripnfts/slabs/6035585267.mp4" TargetMode="External"/><Relationship Id="rId8662" Type="http://schemas.openxmlformats.org/officeDocument/2006/relationships/hyperlink" Target="https://cdn.dripshop.live/dripnfts/slabs/1401045944211.jpg" TargetMode="External"/><Relationship Id="rId6000" Type="http://schemas.openxmlformats.org/officeDocument/2006/relationships/hyperlink" Target="https://cdn.dripshop.live/dripnfts/slabs/6001348194_front_v1.jpg" TargetMode="External"/><Relationship Id="rId7330" Type="http://schemas.openxmlformats.org/officeDocument/2006/relationships/hyperlink" Target="https://cdn.dripshop.live/dripnfts/slabs/6035585266_front_v1.jpg" TargetMode="External"/><Relationship Id="rId8661" Type="http://schemas.openxmlformats.org/officeDocument/2006/relationships/hyperlink" Target="https://cdn.dripshop.live/dripnfts/slabs/1401045944211.mp4" TargetMode="External"/><Relationship Id="rId8660" Type="http://schemas.openxmlformats.org/officeDocument/2006/relationships/hyperlink" Target="https://cdn.dripshop.live/dripnfts/slabs/1401036717295_front_v1.jpg" TargetMode="External"/><Relationship Id="rId6003" Type="http://schemas.openxmlformats.org/officeDocument/2006/relationships/hyperlink" Target="https://www.dripshop.live/products/BcF2cYGbOBfhysPjjdwvU" TargetMode="External"/><Relationship Id="rId7335" Type="http://schemas.openxmlformats.org/officeDocument/2006/relationships/hyperlink" Target="https://cdn.dripshop.live/dripnfts/slabs/6035585267_front_v1.jpg" TargetMode="External"/><Relationship Id="rId8666" Type="http://schemas.openxmlformats.org/officeDocument/2006/relationships/hyperlink" Target="https://cdn.dripshop.live/dripnfts/slabs/1401045945051.mp4" TargetMode="External"/><Relationship Id="rId9998" Type="http://schemas.openxmlformats.org/officeDocument/2006/relationships/hyperlink" Target="https://www.dripshop.live/products/2NhljXmOl2tQdUyoapB59" TargetMode="External"/><Relationship Id="rId6004" Type="http://schemas.openxmlformats.org/officeDocument/2006/relationships/hyperlink" Target="https://cdn.dripshop.live/dripnfts/slabs/6001348196_front_v2.png" TargetMode="External"/><Relationship Id="rId7334" Type="http://schemas.openxmlformats.org/officeDocument/2006/relationships/hyperlink" Target="https://cdn.dripshop.live/dripnfts/slabs/6035585267_front_v2.png" TargetMode="External"/><Relationship Id="rId8665" Type="http://schemas.openxmlformats.org/officeDocument/2006/relationships/hyperlink" Target="https://cdn.dripshop.live/dripnfts/slabs/1401045944211_front_v1.jpg" TargetMode="External"/><Relationship Id="rId9999" Type="http://schemas.openxmlformats.org/officeDocument/2006/relationships/hyperlink" Target="https://cdn.dripshop.live/dripnfts/slabs/6035588077_front_v2.png" TargetMode="External"/><Relationship Id="rId6001" Type="http://schemas.openxmlformats.org/officeDocument/2006/relationships/hyperlink" Target="https://cdn.dripshop.live/dripnfts/slabs/6001348196.mp4" TargetMode="External"/><Relationship Id="rId7333" Type="http://schemas.openxmlformats.org/officeDocument/2006/relationships/hyperlink" Target="https://www.dripshop.live/products/GykDpQLpCQ8E3bWrj1MOl" TargetMode="External"/><Relationship Id="rId8664" Type="http://schemas.openxmlformats.org/officeDocument/2006/relationships/hyperlink" Target="https://cdn.dripshop.live/dripnfts/slabs/1401045944211_front_v2.png" TargetMode="External"/><Relationship Id="rId6002" Type="http://schemas.openxmlformats.org/officeDocument/2006/relationships/hyperlink" Target="https://cdn.dripshop.live/dripnfts/slabs/6001348196.jpg" TargetMode="External"/><Relationship Id="rId7332" Type="http://schemas.openxmlformats.org/officeDocument/2006/relationships/hyperlink" Target="https://cdn.dripshop.live/dripnfts/slabs/6035585267.jpg" TargetMode="External"/><Relationship Id="rId8663" Type="http://schemas.openxmlformats.org/officeDocument/2006/relationships/hyperlink" Target="https://www.dripshop.live/products/l6v-MvgeGa--Wr0RmpwZE" TargetMode="External"/><Relationship Id="rId6007" Type="http://schemas.openxmlformats.org/officeDocument/2006/relationships/hyperlink" Target="https://cdn.dripshop.live/dripnfts/slabs/6001348197.jpg" TargetMode="External"/><Relationship Id="rId7339" Type="http://schemas.openxmlformats.org/officeDocument/2006/relationships/hyperlink" Target="https://cdn.dripshop.live/dripnfts/slabs/6035585268_front_v2.png" TargetMode="External"/><Relationship Id="rId9994" Type="http://schemas.openxmlformats.org/officeDocument/2006/relationships/hyperlink" Target="https://cdn.dripshop.live/dripnfts/slabs/6001837040_front_v2.png" TargetMode="External"/><Relationship Id="rId6008" Type="http://schemas.openxmlformats.org/officeDocument/2006/relationships/hyperlink" Target="https://www.dripshop.live/products/VVHL8o98gZvzgVwA31AgX" TargetMode="External"/><Relationship Id="rId7338" Type="http://schemas.openxmlformats.org/officeDocument/2006/relationships/hyperlink" Target="https://www.dripshop.live/products/ptf9h8lfNeKm2xvz76Mr-" TargetMode="External"/><Relationship Id="rId8669" Type="http://schemas.openxmlformats.org/officeDocument/2006/relationships/hyperlink" Target="https://cdn.dripshop.live/dripnfts/slabs/1401045945051_front_v2.png" TargetMode="External"/><Relationship Id="rId9995" Type="http://schemas.openxmlformats.org/officeDocument/2006/relationships/hyperlink" Target="https://cdn.dripshop.live/dripnfts/slabs/6001837040_front_v1.jpg" TargetMode="External"/><Relationship Id="rId6005" Type="http://schemas.openxmlformats.org/officeDocument/2006/relationships/hyperlink" Target="https://cdn.dripshop.live/dripnfts/slabs/6001348196_front_v1.jpg" TargetMode="External"/><Relationship Id="rId7337" Type="http://schemas.openxmlformats.org/officeDocument/2006/relationships/hyperlink" Target="https://cdn.dripshop.live/dripnfts/slabs/6035585268.jpg" TargetMode="External"/><Relationship Id="rId8668" Type="http://schemas.openxmlformats.org/officeDocument/2006/relationships/hyperlink" Target="https://www.dripshop.live/products/Ah19Hv8wy4qA0jS29yDcX" TargetMode="External"/><Relationship Id="rId9996" Type="http://schemas.openxmlformats.org/officeDocument/2006/relationships/hyperlink" Target="https://cdn.dripshop.live/dripnfts/slabs/6035588077.mp4" TargetMode="External"/><Relationship Id="rId6006" Type="http://schemas.openxmlformats.org/officeDocument/2006/relationships/hyperlink" Target="https://cdn.dripshop.live/dripnfts/slabs/6001348197.mp4" TargetMode="External"/><Relationship Id="rId7336" Type="http://schemas.openxmlformats.org/officeDocument/2006/relationships/hyperlink" Target="https://cdn.dripshop.live/dripnfts/slabs/6035585268.mp4" TargetMode="External"/><Relationship Id="rId8667" Type="http://schemas.openxmlformats.org/officeDocument/2006/relationships/hyperlink" Target="https://cdn.dripshop.live/dripnfts/slabs/1401045945051.jpg" TargetMode="External"/><Relationship Id="rId9997" Type="http://schemas.openxmlformats.org/officeDocument/2006/relationships/hyperlink" Target="https://cdn.dripshop.live/dripnfts/slabs/6035588077.jpg" TargetMode="External"/><Relationship Id="rId7329" Type="http://schemas.openxmlformats.org/officeDocument/2006/relationships/hyperlink" Target="https://cdn.dripshop.live/dripnfts/slabs/6035585266_front_v2.png" TargetMode="External"/><Relationship Id="rId9980" Type="http://schemas.openxmlformats.org/officeDocument/2006/relationships/hyperlink" Target="https://cdn.dripshop.live/dripnfts/slabs/1401036714014_front_v1.jpg" TargetMode="External"/><Relationship Id="rId9981" Type="http://schemas.openxmlformats.org/officeDocument/2006/relationships/hyperlink" Target="https://cdn.dripshop.live/dripnfts/slabs/1401036714041.mp4" TargetMode="External"/><Relationship Id="rId9982" Type="http://schemas.openxmlformats.org/officeDocument/2006/relationships/hyperlink" Target="https://cdn.dripshop.live/dripnfts/slabs/1401036714041.jpg" TargetMode="External"/><Relationship Id="rId7320" Type="http://schemas.openxmlformats.org/officeDocument/2006/relationships/hyperlink" Target="https://cdn.dripshop.live/dripnfts/slabs/6035585264_front_v1.jpg" TargetMode="External"/><Relationship Id="rId8651" Type="http://schemas.openxmlformats.org/officeDocument/2006/relationships/hyperlink" Target="https://cdn.dripshop.live/dripnfts/slabs/1401036717270.mp4" TargetMode="External"/><Relationship Id="rId8650" Type="http://schemas.openxmlformats.org/officeDocument/2006/relationships/hyperlink" Target="https://cdn.dripshop.live/dripnfts/slabs/1401036717266_front_v1.jpg" TargetMode="External"/><Relationship Id="rId7324" Type="http://schemas.openxmlformats.org/officeDocument/2006/relationships/hyperlink" Target="https://cdn.dripshop.live/dripnfts/slabs/6035585265_front_v2.png" TargetMode="External"/><Relationship Id="rId8655" Type="http://schemas.openxmlformats.org/officeDocument/2006/relationships/hyperlink" Target="https://cdn.dripshop.live/dripnfts/slabs/1401036717270_front_v1.jpg" TargetMode="External"/><Relationship Id="rId9987" Type="http://schemas.openxmlformats.org/officeDocument/2006/relationships/hyperlink" Target="https://cdn.dripshop.live/dripnfts/slabs/6001837043.jpg" TargetMode="External"/><Relationship Id="rId7323" Type="http://schemas.openxmlformats.org/officeDocument/2006/relationships/hyperlink" Target="https://www.dripshop.live/products/kJ-DfpmZ-LXkC0g47GLL6" TargetMode="External"/><Relationship Id="rId8654" Type="http://schemas.openxmlformats.org/officeDocument/2006/relationships/hyperlink" Target="https://cdn.dripshop.live/dripnfts/slabs/1401036717270_front_v2.png" TargetMode="External"/><Relationship Id="rId9988" Type="http://schemas.openxmlformats.org/officeDocument/2006/relationships/hyperlink" Target="https://www.dripshop.live/products/Y3JuTsol7HkAmbtuZThrG" TargetMode="External"/><Relationship Id="rId7322" Type="http://schemas.openxmlformats.org/officeDocument/2006/relationships/hyperlink" Target="https://cdn.dripshop.live/dripnfts/slabs/6035585265.jpg" TargetMode="External"/><Relationship Id="rId8653" Type="http://schemas.openxmlformats.org/officeDocument/2006/relationships/hyperlink" Target="https://www.dripshop.live/products/YPL5cegKmDhwDE9uvAk2L" TargetMode="External"/><Relationship Id="rId9989" Type="http://schemas.openxmlformats.org/officeDocument/2006/relationships/hyperlink" Target="https://cdn.dripshop.live/dripnfts/slabs/6001837043_front_v2.png" TargetMode="External"/><Relationship Id="rId7321" Type="http://schemas.openxmlformats.org/officeDocument/2006/relationships/hyperlink" Target="https://cdn.dripshop.live/dripnfts/slabs/6035585265.mp4" TargetMode="External"/><Relationship Id="rId8652" Type="http://schemas.openxmlformats.org/officeDocument/2006/relationships/hyperlink" Target="https://cdn.dripshop.live/dripnfts/slabs/1401036717270.jpg" TargetMode="External"/><Relationship Id="rId7328" Type="http://schemas.openxmlformats.org/officeDocument/2006/relationships/hyperlink" Target="https://www.dripshop.live/products/8gfwQBnLaTUnnn5BqjgOl" TargetMode="External"/><Relationship Id="rId8659" Type="http://schemas.openxmlformats.org/officeDocument/2006/relationships/hyperlink" Target="https://cdn.dripshop.live/dripnfts/slabs/1401036717295_front_v2.png" TargetMode="External"/><Relationship Id="rId9983" Type="http://schemas.openxmlformats.org/officeDocument/2006/relationships/hyperlink" Target="https://www.dripshop.live/products/zbqi7s2Iy7vP62_NRIMDu" TargetMode="External"/><Relationship Id="rId7327" Type="http://schemas.openxmlformats.org/officeDocument/2006/relationships/hyperlink" Target="https://cdn.dripshop.live/dripnfts/slabs/6035585266.jpg" TargetMode="External"/><Relationship Id="rId8658" Type="http://schemas.openxmlformats.org/officeDocument/2006/relationships/hyperlink" Target="https://www.dripshop.live/products/UNyPbS0TzMtXXBCELxYQa" TargetMode="External"/><Relationship Id="rId9984" Type="http://schemas.openxmlformats.org/officeDocument/2006/relationships/hyperlink" Target="https://cdn.dripshop.live/dripnfts/slabs/1401036714041_front_v2.png" TargetMode="External"/><Relationship Id="rId7326" Type="http://schemas.openxmlformats.org/officeDocument/2006/relationships/hyperlink" Target="https://cdn.dripshop.live/dripnfts/slabs/6035585266.mp4" TargetMode="External"/><Relationship Id="rId8657" Type="http://schemas.openxmlformats.org/officeDocument/2006/relationships/hyperlink" Target="https://cdn.dripshop.live/dripnfts/slabs/1401036717295.jpg" TargetMode="External"/><Relationship Id="rId9985" Type="http://schemas.openxmlformats.org/officeDocument/2006/relationships/hyperlink" Target="https://cdn.dripshop.live/dripnfts/slabs/1401036714041_front_v1.jpg" TargetMode="External"/><Relationship Id="rId7325" Type="http://schemas.openxmlformats.org/officeDocument/2006/relationships/hyperlink" Target="https://cdn.dripshop.live/dripnfts/slabs/6035585265_front_v1.jpg" TargetMode="External"/><Relationship Id="rId8656" Type="http://schemas.openxmlformats.org/officeDocument/2006/relationships/hyperlink" Target="https://cdn.dripshop.live/dripnfts/slabs/1401036717295.mp4" TargetMode="External"/><Relationship Id="rId9986" Type="http://schemas.openxmlformats.org/officeDocument/2006/relationships/hyperlink" Target="https://cdn.dripshop.live/dripnfts/slabs/6001837043.mp4" TargetMode="External"/><Relationship Id="rId8608" Type="http://schemas.openxmlformats.org/officeDocument/2006/relationships/hyperlink" Target="https://www.dripshop.live/products/5ss4W4G9vE6SWjmGwufxf" TargetMode="External"/><Relationship Id="rId8607" Type="http://schemas.openxmlformats.org/officeDocument/2006/relationships/hyperlink" Target="https://cdn.dripshop.live/dripnfts/slabs/1401036708011.jpg" TargetMode="External"/><Relationship Id="rId8606" Type="http://schemas.openxmlformats.org/officeDocument/2006/relationships/hyperlink" Target="https://cdn.dripshop.live/dripnfts/slabs/1401036708011.mp4" TargetMode="External"/><Relationship Id="rId8605" Type="http://schemas.openxmlformats.org/officeDocument/2006/relationships/hyperlink" Target="https://cdn.dripshop.live/dripnfts/slabs/1401036693166_front_v1.jpg" TargetMode="External"/><Relationship Id="rId9936" Type="http://schemas.openxmlformats.org/officeDocument/2006/relationships/hyperlink" Target="https://cdn.dripshop.live/dripnfts/slabs/1401036533140.mp4" TargetMode="External"/><Relationship Id="rId9937" Type="http://schemas.openxmlformats.org/officeDocument/2006/relationships/hyperlink" Target="https://cdn.dripshop.live/dripnfts/slabs/1401036533140.jpg" TargetMode="External"/><Relationship Id="rId9938" Type="http://schemas.openxmlformats.org/officeDocument/2006/relationships/hyperlink" Target="https://www.dripshop.live/products/omiXP_1kt9wDEKfKGlDgh" TargetMode="External"/><Relationship Id="rId8609" Type="http://schemas.openxmlformats.org/officeDocument/2006/relationships/hyperlink" Target="https://cdn.dripshop.live/dripnfts/slabs/1401036708011_front_v2.png" TargetMode="External"/><Relationship Id="rId9939" Type="http://schemas.openxmlformats.org/officeDocument/2006/relationships/hyperlink" Target="https://cdn.dripshop.live/dripnfts/slabs/1401036533140_front_v2.png" TargetMode="External"/><Relationship Id="rId8600" Type="http://schemas.openxmlformats.org/officeDocument/2006/relationships/hyperlink" Target="https://cdn.dripshop.live/dripnfts/slabs/1401036580202_front_v1.jpg" TargetMode="External"/><Relationship Id="rId9932" Type="http://schemas.openxmlformats.org/officeDocument/2006/relationships/hyperlink" Target="https://cdn.dripshop.live/dripnfts/slabs/1401036533139.jpg" TargetMode="External"/><Relationship Id="rId9933" Type="http://schemas.openxmlformats.org/officeDocument/2006/relationships/hyperlink" Target="https://www.dripshop.live/products/7xT7gTJDs_d_bZ_LfW1dW" TargetMode="External"/><Relationship Id="rId9934" Type="http://schemas.openxmlformats.org/officeDocument/2006/relationships/hyperlink" Target="https://cdn.dripshop.live/dripnfts/slabs/1401036533139_front_v2.png" TargetMode="External"/><Relationship Id="rId9935" Type="http://schemas.openxmlformats.org/officeDocument/2006/relationships/hyperlink" Target="https://cdn.dripshop.live/dripnfts/slabs/1401036533139_front_v1.jpg" TargetMode="External"/><Relationship Id="rId8604" Type="http://schemas.openxmlformats.org/officeDocument/2006/relationships/hyperlink" Target="https://cdn.dripshop.live/dripnfts/slabs/1401036693166_front_v2.png" TargetMode="External"/><Relationship Id="rId8603" Type="http://schemas.openxmlformats.org/officeDocument/2006/relationships/hyperlink" Target="https://www.dripshop.live/products/4WhTYZi6TUBxb434qd9jQ" TargetMode="External"/><Relationship Id="rId8602" Type="http://schemas.openxmlformats.org/officeDocument/2006/relationships/hyperlink" Target="https://cdn.dripshop.live/dripnfts/slabs/1401036693166.jpg" TargetMode="External"/><Relationship Id="rId9930" Type="http://schemas.openxmlformats.org/officeDocument/2006/relationships/hyperlink" Target="https://cdn.dripshop.live/dripnfts/slabs/1401021610054_front_v1.jpg" TargetMode="External"/><Relationship Id="rId8601" Type="http://schemas.openxmlformats.org/officeDocument/2006/relationships/hyperlink" Target="https://cdn.dripshop.live/dripnfts/slabs/1401036693166.mp4" TargetMode="External"/><Relationship Id="rId9931" Type="http://schemas.openxmlformats.org/officeDocument/2006/relationships/hyperlink" Target="https://cdn.dripshop.live/dripnfts/slabs/1401036533139.mp4" TargetMode="External"/><Relationship Id="rId9929" Type="http://schemas.openxmlformats.org/officeDocument/2006/relationships/hyperlink" Target="https://cdn.dripshop.live/dripnfts/slabs/1401021610054_front_v2.png" TargetMode="External"/><Relationship Id="rId9925" Type="http://schemas.openxmlformats.org/officeDocument/2006/relationships/hyperlink" Target="https://cdn.dripshop.live/dripnfts/slabs/1401014162021_front_v1.jpg" TargetMode="External"/><Relationship Id="rId9926" Type="http://schemas.openxmlformats.org/officeDocument/2006/relationships/hyperlink" Target="https://cdn.dripshop.live/dripnfts/slabs/1401021610054.mp4" TargetMode="External"/><Relationship Id="rId9927" Type="http://schemas.openxmlformats.org/officeDocument/2006/relationships/hyperlink" Target="https://cdn.dripshop.live/dripnfts/slabs/1401021610054.jpg" TargetMode="External"/><Relationship Id="rId9928" Type="http://schemas.openxmlformats.org/officeDocument/2006/relationships/hyperlink" Target="https://www.dripshop.live/products/2-ma0ZPWCFiduSI9I7ZjL" TargetMode="External"/><Relationship Id="rId9921" Type="http://schemas.openxmlformats.org/officeDocument/2006/relationships/hyperlink" Target="https://cdn.dripshop.live/dripnfts/slabs/1401014162021.mp4" TargetMode="External"/><Relationship Id="rId9922" Type="http://schemas.openxmlformats.org/officeDocument/2006/relationships/hyperlink" Target="https://cdn.dripshop.live/dripnfts/slabs/1401014162021.jpg" TargetMode="External"/><Relationship Id="rId9923" Type="http://schemas.openxmlformats.org/officeDocument/2006/relationships/hyperlink" Target="https://www.dripshop.live/products/bIU40AM7ViyqPdebW8eCM" TargetMode="External"/><Relationship Id="rId9924" Type="http://schemas.openxmlformats.org/officeDocument/2006/relationships/hyperlink" Target="https://cdn.dripshop.live/dripnfts/slabs/1401014162021_front_v2.png" TargetMode="External"/><Relationship Id="rId9920" Type="http://schemas.openxmlformats.org/officeDocument/2006/relationships/hyperlink" Target="https://cdn.dripshop.live/dripnfts/slabs/1401014162020_front_v1.jpg" TargetMode="External"/><Relationship Id="rId8629" Type="http://schemas.openxmlformats.org/officeDocument/2006/relationships/hyperlink" Target="https://cdn.dripshop.live/dripnfts/slabs/1401036716102_front_v2.png" TargetMode="External"/><Relationship Id="rId8628" Type="http://schemas.openxmlformats.org/officeDocument/2006/relationships/hyperlink" Target="https://www.dripshop.live/products/IMjYOdXA66GBkN1Un8tOK" TargetMode="External"/><Relationship Id="rId8627" Type="http://schemas.openxmlformats.org/officeDocument/2006/relationships/hyperlink" Target="https://cdn.dripshop.live/dripnfts/slabs/1401036716102.jpg" TargetMode="External"/><Relationship Id="rId9958" Type="http://schemas.openxmlformats.org/officeDocument/2006/relationships/hyperlink" Target="https://www.dripshop.live/products/jIEzFKxXAk_I9O0HpkPqO" TargetMode="External"/><Relationship Id="rId9959" Type="http://schemas.openxmlformats.org/officeDocument/2006/relationships/hyperlink" Target="https://cdn.dripshop.live/dripnfts/slabs/1401036562214_front_v2.png" TargetMode="External"/><Relationship Id="rId8622" Type="http://schemas.openxmlformats.org/officeDocument/2006/relationships/hyperlink" Target="https://cdn.dripshop.live/dripnfts/slabs/1401036714040.jpg" TargetMode="External"/><Relationship Id="rId9954" Type="http://schemas.openxmlformats.org/officeDocument/2006/relationships/hyperlink" Target="https://cdn.dripshop.live/dripnfts/slabs/1401036555293_front_v2.png" TargetMode="External"/><Relationship Id="rId8621" Type="http://schemas.openxmlformats.org/officeDocument/2006/relationships/hyperlink" Target="https://cdn.dripshop.live/dripnfts/slabs/1401036714040.mp4" TargetMode="External"/><Relationship Id="rId9955" Type="http://schemas.openxmlformats.org/officeDocument/2006/relationships/hyperlink" Target="https://cdn.dripshop.live/dripnfts/slabs/1401036555293_front_v1.jpg" TargetMode="External"/><Relationship Id="rId8620" Type="http://schemas.openxmlformats.org/officeDocument/2006/relationships/hyperlink" Target="https://cdn.dripshop.live/dripnfts/slabs/1401036714039_front_v1.jpg" TargetMode="External"/><Relationship Id="rId9956" Type="http://schemas.openxmlformats.org/officeDocument/2006/relationships/hyperlink" Target="https://cdn.dripshop.live/dripnfts/slabs/1401036562214.mp4" TargetMode="External"/><Relationship Id="rId9957" Type="http://schemas.openxmlformats.org/officeDocument/2006/relationships/hyperlink" Target="https://cdn.dripshop.live/dripnfts/slabs/1401036562214.jpg" TargetMode="External"/><Relationship Id="rId8626" Type="http://schemas.openxmlformats.org/officeDocument/2006/relationships/hyperlink" Target="https://cdn.dripshop.live/dripnfts/slabs/1401036716102.mp4" TargetMode="External"/><Relationship Id="rId9950" Type="http://schemas.openxmlformats.org/officeDocument/2006/relationships/hyperlink" Target="https://cdn.dripshop.live/dripnfts/slabs/1401036555292_front_v1.jpg" TargetMode="External"/><Relationship Id="rId8625" Type="http://schemas.openxmlformats.org/officeDocument/2006/relationships/hyperlink" Target="https://cdn.dripshop.live/dripnfts/slabs/1401036714040_front_v1.jpg" TargetMode="External"/><Relationship Id="rId9951" Type="http://schemas.openxmlformats.org/officeDocument/2006/relationships/hyperlink" Target="https://cdn.dripshop.live/dripnfts/slabs/1401036555293.mp4" TargetMode="External"/><Relationship Id="rId8624" Type="http://schemas.openxmlformats.org/officeDocument/2006/relationships/hyperlink" Target="https://cdn.dripshop.live/dripnfts/slabs/1401036714040_front_v2.png" TargetMode="External"/><Relationship Id="rId9952" Type="http://schemas.openxmlformats.org/officeDocument/2006/relationships/hyperlink" Target="https://cdn.dripshop.live/dripnfts/slabs/1401036555293.jpg" TargetMode="External"/><Relationship Id="rId8623" Type="http://schemas.openxmlformats.org/officeDocument/2006/relationships/hyperlink" Target="https://www.dripshop.live/products/icKQJgmK2m-iKMQ0bBARm" TargetMode="External"/><Relationship Id="rId9953" Type="http://schemas.openxmlformats.org/officeDocument/2006/relationships/hyperlink" Target="https://www.dripshop.live/products/-kGoZdS-JDSXYa78u0yzm" TargetMode="External"/><Relationship Id="rId8619" Type="http://schemas.openxmlformats.org/officeDocument/2006/relationships/hyperlink" Target="https://cdn.dripshop.live/dripnfts/slabs/1401036714039_front_v2.png" TargetMode="External"/><Relationship Id="rId8618" Type="http://schemas.openxmlformats.org/officeDocument/2006/relationships/hyperlink" Target="https://www.dripshop.live/products/IZP72MiBHBzJymmLr9LIB" TargetMode="External"/><Relationship Id="rId8617" Type="http://schemas.openxmlformats.org/officeDocument/2006/relationships/hyperlink" Target="https://cdn.dripshop.live/dripnfts/slabs/1401036714039.jpg" TargetMode="External"/><Relationship Id="rId8616" Type="http://schemas.openxmlformats.org/officeDocument/2006/relationships/hyperlink" Target="https://cdn.dripshop.live/dripnfts/slabs/1401036714039.mp4" TargetMode="External"/><Relationship Id="rId9947" Type="http://schemas.openxmlformats.org/officeDocument/2006/relationships/hyperlink" Target="https://cdn.dripshop.live/dripnfts/slabs/1401036555292.jpg" TargetMode="External"/><Relationship Id="rId9948" Type="http://schemas.openxmlformats.org/officeDocument/2006/relationships/hyperlink" Target="https://www.dripshop.live/products/qOOaNzNJoCGE4w8fnXnSV" TargetMode="External"/><Relationship Id="rId9949" Type="http://schemas.openxmlformats.org/officeDocument/2006/relationships/hyperlink" Target="https://cdn.dripshop.live/dripnfts/slabs/1401036555292_front_v2.png" TargetMode="External"/><Relationship Id="rId8611" Type="http://schemas.openxmlformats.org/officeDocument/2006/relationships/hyperlink" Target="https://cdn.dripshop.live/dripnfts/slabs/1401036708266.mp4" TargetMode="External"/><Relationship Id="rId9943" Type="http://schemas.openxmlformats.org/officeDocument/2006/relationships/hyperlink" Target="https://www.dripshop.live/products/GLqPEhfk1YKjqbduv-ETw" TargetMode="External"/><Relationship Id="rId8610" Type="http://schemas.openxmlformats.org/officeDocument/2006/relationships/hyperlink" Target="https://cdn.dripshop.live/dripnfts/slabs/1401036708011_front_v1.jpg" TargetMode="External"/><Relationship Id="rId9944" Type="http://schemas.openxmlformats.org/officeDocument/2006/relationships/hyperlink" Target="https://cdn.dripshop.live/dripnfts/slabs/1401036555171_front_v2.png" TargetMode="External"/><Relationship Id="rId9945" Type="http://schemas.openxmlformats.org/officeDocument/2006/relationships/hyperlink" Target="https://cdn.dripshop.live/dripnfts/slabs/1401036555171_front_v1.jpg" TargetMode="External"/><Relationship Id="rId9946" Type="http://schemas.openxmlformats.org/officeDocument/2006/relationships/hyperlink" Target="https://cdn.dripshop.live/dripnfts/slabs/1401036555292.mp4" TargetMode="External"/><Relationship Id="rId8615" Type="http://schemas.openxmlformats.org/officeDocument/2006/relationships/hyperlink" Target="https://cdn.dripshop.live/dripnfts/slabs/1401036708266_front_v1.jpg" TargetMode="External"/><Relationship Id="rId8614" Type="http://schemas.openxmlformats.org/officeDocument/2006/relationships/hyperlink" Target="https://cdn.dripshop.live/dripnfts/slabs/1401036708266_front_v2.png" TargetMode="External"/><Relationship Id="rId9940" Type="http://schemas.openxmlformats.org/officeDocument/2006/relationships/hyperlink" Target="https://cdn.dripshop.live/dripnfts/slabs/1401036533140_front_v1.jpg" TargetMode="External"/><Relationship Id="rId8613" Type="http://schemas.openxmlformats.org/officeDocument/2006/relationships/hyperlink" Target="https://www.dripshop.live/products/1p8Ks6XbnK70-SgjgkSTB" TargetMode="External"/><Relationship Id="rId9941" Type="http://schemas.openxmlformats.org/officeDocument/2006/relationships/hyperlink" Target="https://cdn.dripshop.live/dripnfts/slabs/1401036555171.mp4" TargetMode="External"/><Relationship Id="rId8612" Type="http://schemas.openxmlformats.org/officeDocument/2006/relationships/hyperlink" Target="https://cdn.dripshop.live/dripnfts/slabs/1401036708266.jpg" TargetMode="External"/><Relationship Id="rId9942" Type="http://schemas.openxmlformats.org/officeDocument/2006/relationships/hyperlink" Target="https://cdn.dripshop.live/dripnfts/slabs/1401036555171.jpg" TargetMode="External"/><Relationship Id="rId6061" Type="http://schemas.openxmlformats.org/officeDocument/2006/relationships/hyperlink" Target="https://cdn.dripshop.live/dripnfts/slabs/6001832062.mp4" TargetMode="External"/><Relationship Id="rId7393" Type="http://schemas.openxmlformats.org/officeDocument/2006/relationships/hyperlink" Target="https://www.dripshop.live/products/FRbwoj_Q1YXQ7CnPW8Mdp" TargetMode="External"/><Relationship Id="rId6062" Type="http://schemas.openxmlformats.org/officeDocument/2006/relationships/hyperlink" Target="https://cdn.dripshop.live/dripnfts/slabs/6001832062.jpg" TargetMode="External"/><Relationship Id="rId7392" Type="http://schemas.openxmlformats.org/officeDocument/2006/relationships/hyperlink" Target="https://cdn.dripshop.live/dripnfts/slabs/6035585281.jpg" TargetMode="External"/><Relationship Id="rId7391" Type="http://schemas.openxmlformats.org/officeDocument/2006/relationships/hyperlink" Target="https://cdn.dripshop.live/dripnfts/slabs/6035585281.mp4" TargetMode="External"/><Relationship Id="rId6060" Type="http://schemas.openxmlformats.org/officeDocument/2006/relationships/hyperlink" Target="https://cdn.dripshop.live/dripnfts/slabs/6001832055_front_v1.jpg" TargetMode="External"/><Relationship Id="rId7390" Type="http://schemas.openxmlformats.org/officeDocument/2006/relationships/hyperlink" Target="https://cdn.dripshop.live/dripnfts/slabs/6035585279_front_v1.jpg" TargetMode="External"/><Relationship Id="rId6065" Type="http://schemas.openxmlformats.org/officeDocument/2006/relationships/hyperlink" Target="https://cdn.dripshop.live/dripnfts/slabs/6001832062_front_v1.jpg" TargetMode="External"/><Relationship Id="rId7397" Type="http://schemas.openxmlformats.org/officeDocument/2006/relationships/hyperlink" Target="https://cdn.dripshop.live/dripnfts/slabs/6035585283.jpg" TargetMode="External"/><Relationship Id="rId6066" Type="http://schemas.openxmlformats.org/officeDocument/2006/relationships/hyperlink" Target="https://cdn.dripshop.live/dripnfts/slabs/6001832063.mp4" TargetMode="External"/><Relationship Id="rId7396" Type="http://schemas.openxmlformats.org/officeDocument/2006/relationships/hyperlink" Target="https://cdn.dripshop.live/dripnfts/slabs/6035585283.mp4" TargetMode="External"/><Relationship Id="rId6063" Type="http://schemas.openxmlformats.org/officeDocument/2006/relationships/hyperlink" Target="https://www.dripshop.live/products/qoXz14ejZmS4lmtGezgXj" TargetMode="External"/><Relationship Id="rId7395" Type="http://schemas.openxmlformats.org/officeDocument/2006/relationships/hyperlink" Target="https://cdn.dripshop.live/dripnfts/slabs/6035585281_front_v1.jpg" TargetMode="External"/><Relationship Id="rId6064" Type="http://schemas.openxmlformats.org/officeDocument/2006/relationships/hyperlink" Target="https://cdn.dripshop.live/dripnfts/slabs/6001832062_front_v2.png" TargetMode="External"/><Relationship Id="rId7394" Type="http://schemas.openxmlformats.org/officeDocument/2006/relationships/hyperlink" Target="https://cdn.dripshop.live/dripnfts/slabs/6035585281_front_v2.png" TargetMode="External"/><Relationship Id="rId6069" Type="http://schemas.openxmlformats.org/officeDocument/2006/relationships/hyperlink" Target="https://cdn.dripshop.live/dripnfts/slabs/6001832063_front_v2.png" TargetMode="External"/><Relationship Id="rId6067" Type="http://schemas.openxmlformats.org/officeDocument/2006/relationships/hyperlink" Target="https://cdn.dripshop.live/dripnfts/slabs/6001832063.jpg" TargetMode="External"/><Relationship Id="rId7399" Type="http://schemas.openxmlformats.org/officeDocument/2006/relationships/hyperlink" Target="https://cdn.dripshop.live/dripnfts/slabs/6035585283_front_v2.png" TargetMode="External"/><Relationship Id="rId6068" Type="http://schemas.openxmlformats.org/officeDocument/2006/relationships/hyperlink" Target="https://www.dripshop.live/products/CtA9uzZPKp2IJmwgQksd3" TargetMode="External"/><Relationship Id="rId7398" Type="http://schemas.openxmlformats.org/officeDocument/2006/relationships/hyperlink" Target="https://www.dripshop.live/products/yfr3xA3grOtU-CnH46i7N" TargetMode="External"/><Relationship Id="rId6050" Type="http://schemas.openxmlformats.org/officeDocument/2006/relationships/hyperlink" Target="https://cdn.dripshop.live/dripnfts/slabs/6001828194_front_v1.jpg" TargetMode="External"/><Relationship Id="rId7382" Type="http://schemas.openxmlformats.org/officeDocument/2006/relationships/hyperlink" Target="https://cdn.dripshop.live/dripnfts/slabs/6035585278.jpg" TargetMode="External"/><Relationship Id="rId6051" Type="http://schemas.openxmlformats.org/officeDocument/2006/relationships/hyperlink" Target="https://cdn.dripshop.live/dripnfts/slabs/6001829222.mp4" TargetMode="External"/><Relationship Id="rId7381" Type="http://schemas.openxmlformats.org/officeDocument/2006/relationships/hyperlink" Target="https://cdn.dripshop.live/dripnfts/slabs/6035585278.mp4" TargetMode="External"/><Relationship Id="rId7380" Type="http://schemas.openxmlformats.org/officeDocument/2006/relationships/hyperlink" Target="https://cdn.dripshop.live/dripnfts/slabs/6035585276_front_v1.jpg" TargetMode="External"/><Relationship Id="rId6054" Type="http://schemas.openxmlformats.org/officeDocument/2006/relationships/hyperlink" Target="https://cdn.dripshop.live/dripnfts/slabs/6001829222_front_v2.png" TargetMode="External"/><Relationship Id="rId7386" Type="http://schemas.openxmlformats.org/officeDocument/2006/relationships/hyperlink" Target="https://cdn.dripshop.live/dripnfts/slabs/6035585279.mp4" TargetMode="External"/><Relationship Id="rId6055" Type="http://schemas.openxmlformats.org/officeDocument/2006/relationships/hyperlink" Target="https://cdn.dripshop.live/dripnfts/slabs/6001829222_front_v1.jpg" TargetMode="External"/><Relationship Id="rId7385" Type="http://schemas.openxmlformats.org/officeDocument/2006/relationships/hyperlink" Target="https://cdn.dripshop.live/dripnfts/slabs/6035585278_front_v1.jpg" TargetMode="External"/><Relationship Id="rId6052" Type="http://schemas.openxmlformats.org/officeDocument/2006/relationships/hyperlink" Target="https://cdn.dripshop.live/dripnfts/slabs/6001829222.jpg" TargetMode="External"/><Relationship Id="rId7384" Type="http://schemas.openxmlformats.org/officeDocument/2006/relationships/hyperlink" Target="https://cdn.dripshop.live/dripnfts/slabs/6035585278_front_v2.png" TargetMode="External"/><Relationship Id="rId6053" Type="http://schemas.openxmlformats.org/officeDocument/2006/relationships/hyperlink" Target="https://www.dripshop.live/products/4BTA8s9euyX7GFTSkQR9T" TargetMode="External"/><Relationship Id="rId7383" Type="http://schemas.openxmlformats.org/officeDocument/2006/relationships/hyperlink" Target="https://www.dripshop.live/products/A9e4U_WsldDHau9ekRJ_F" TargetMode="External"/><Relationship Id="rId6058" Type="http://schemas.openxmlformats.org/officeDocument/2006/relationships/hyperlink" Target="https://www.dripshop.live/products/_8Ndj9zIXsUqgep8VJ-_f" TargetMode="External"/><Relationship Id="rId6059" Type="http://schemas.openxmlformats.org/officeDocument/2006/relationships/hyperlink" Target="https://cdn.dripshop.live/dripnfts/slabs/6001832055_front_v2.png" TargetMode="External"/><Relationship Id="rId7389" Type="http://schemas.openxmlformats.org/officeDocument/2006/relationships/hyperlink" Target="https://cdn.dripshop.live/dripnfts/slabs/6035585279_front_v2.png" TargetMode="External"/><Relationship Id="rId6056" Type="http://schemas.openxmlformats.org/officeDocument/2006/relationships/hyperlink" Target="https://cdn.dripshop.live/dripnfts/slabs/6001832055.mp4" TargetMode="External"/><Relationship Id="rId7388" Type="http://schemas.openxmlformats.org/officeDocument/2006/relationships/hyperlink" Target="https://www.dripshop.live/products/aMQrXqVD1tVaA6HBK_JKm" TargetMode="External"/><Relationship Id="rId6057" Type="http://schemas.openxmlformats.org/officeDocument/2006/relationships/hyperlink" Target="https://cdn.dripshop.live/dripnfts/slabs/6001832055.jpg" TargetMode="External"/><Relationship Id="rId7387" Type="http://schemas.openxmlformats.org/officeDocument/2006/relationships/hyperlink" Target="https://cdn.dripshop.live/dripnfts/slabs/6035585279.jpg" TargetMode="External"/><Relationship Id="rId3810" Type="http://schemas.openxmlformats.org/officeDocument/2006/relationships/hyperlink" Target="https://cdn.dripshop.live/dripnfts/slabs/103347657_front_v1.jpg" TargetMode="External"/><Relationship Id="rId3812" Type="http://schemas.openxmlformats.org/officeDocument/2006/relationships/hyperlink" Target="https://cdn.dripshop.live/dripnfts/slabs/103347658.jpg" TargetMode="External"/><Relationship Id="rId3811" Type="http://schemas.openxmlformats.org/officeDocument/2006/relationships/hyperlink" Target="https://cdn.dripshop.live/dripnfts/slabs/103347658.mp4" TargetMode="External"/><Relationship Id="rId3814" Type="http://schemas.openxmlformats.org/officeDocument/2006/relationships/hyperlink" Target="https://cdn.dripshop.live/dripnfts/slabs/103347658_front_v2.png" TargetMode="External"/><Relationship Id="rId3813" Type="http://schemas.openxmlformats.org/officeDocument/2006/relationships/hyperlink" Target="https://www.dripshop.live/products/Supf606PkiU3Tvj98oMMh" TargetMode="External"/><Relationship Id="rId3816" Type="http://schemas.openxmlformats.org/officeDocument/2006/relationships/hyperlink" Target="https://cdn.dripshop.live/dripnfts/slabs/101597180.mp4" TargetMode="External"/><Relationship Id="rId3815" Type="http://schemas.openxmlformats.org/officeDocument/2006/relationships/hyperlink" Target="https://cdn.dripshop.live/dripnfts/slabs/103347658_front_v1.jpg" TargetMode="External"/><Relationship Id="rId3818" Type="http://schemas.openxmlformats.org/officeDocument/2006/relationships/hyperlink" Target="https://www.dripshop.live/products/UnR8wl75o6-ds2r0WBeer" TargetMode="External"/><Relationship Id="rId3817" Type="http://schemas.openxmlformats.org/officeDocument/2006/relationships/hyperlink" Target="https://cdn.dripshop.live/dripnfts/slabs/101597180.jpg" TargetMode="External"/><Relationship Id="rId3819" Type="http://schemas.openxmlformats.org/officeDocument/2006/relationships/hyperlink" Target="https://cdn.dripshop.live/dripnfts/slabs/101597180_front_v2.png" TargetMode="External"/><Relationship Id="rId6090" Type="http://schemas.openxmlformats.org/officeDocument/2006/relationships/hyperlink" Target="https://cdn.dripshop.live/dripnfts/slabs/6001832067_front_v1.jpg" TargetMode="External"/><Relationship Id="rId6091" Type="http://schemas.openxmlformats.org/officeDocument/2006/relationships/hyperlink" Target="https://cdn.dripshop.live/dripnfts/slabs/6001832096.mp4" TargetMode="External"/><Relationship Id="rId6083" Type="http://schemas.openxmlformats.org/officeDocument/2006/relationships/hyperlink" Target="https://www.dripshop.live/products/h2kgsy0iejiRZnZFY1293" TargetMode="External"/><Relationship Id="rId6084" Type="http://schemas.openxmlformats.org/officeDocument/2006/relationships/hyperlink" Target="https://cdn.dripshop.live/dripnfts/slabs/6001832066_front_v2.png" TargetMode="External"/><Relationship Id="rId6081" Type="http://schemas.openxmlformats.org/officeDocument/2006/relationships/hyperlink" Target="https://cdn.dripshop.live/dripnfts/slabs/6001832066.mp4" TargetMode="External"/><Relationship Id="rId6082" Type="http://schemas.openxmlformats.org/officeDocument/2006/relationships/hyperlink" Target="https://cdn.dripshop.live/dripnfts/slabs/6001832066.jpg" TargetMode="External"/><Relationship Id="rId6087" Type="http://schemas.openxmlformats.org/officeDocument/2006/relationships/hyperlink" Target="https://cdn.dripshop.live/dripnfts/slabs/6001832067.jpg" TargetMode="External"/><Relationship Id="rId6088" Type="http://schemas.openxmlformats.org/officeDocument/2006/relationships/hyperlink" Target="https://www.dripshop.live/products/CyluahNyg5YkIHnG_4k3f" TargetMode="External"/><Relationship Id="rId6085" Type="http://schemas.openxmlformats.org/officeDocument/2006/relationships/hyperlink" Target="https://cdn.dripshop.live/dripnfts/slabs/6001832066_front_v1.jpg" TargetMode="External"/><Relationship Id="rId6086" Type="http://schemas.openxmlformats.org/officeDocument/2006/relationships/hyperlink" Target="https://cdn.dripshop.live/dripnfts/slabs/6001832067.mp4" TargetMode="External"/><Relationship Id="rId6089" Type="http://schemas.openxmlformats.org/officeDocument/2006/relationships/hyperlink" Target="https://cdn.dripshop.live/dripnfts/slabs/6001832067_front_v2.png" TargetMode="External"/><Relationship Id="rId3801" Type="http://schemas.openxmlformats.org/officeDocument/2006/relationships/hyperlink" Target="https://cdn.dripshop.live/dripnfts/slabs/103347656.mp4" TargetMode="External"/><Relationship Id="rId3800" Type="http://schemas.openxmlformats.org/officeDocument/2006/relationships/hyperlink" Target="https://cdn.dripshop.live/dripnfts/slabs/103347655_front_v1.jpg" TargetMode="External"/><Relationship Id="rId3803" Type="http://schemas.openxmlformats.org/officeDocument/2006/relationships/hyperlink" Target="https://www.dripshop.live/products/Ttud5sWDcSjbuaGj_crU2" TargetMode="External"/><Relationship Id="rId3802" Type="http://schemas.openxmlformats.org/officeDocument/2006/relationships/hyperlink" Target="https://cdn.dripshop.live/dripnfts/slabs/103347656.jpg" TargetMode="External"/><Relationship Id="rId3805" Type="http://schemas.openxmlformats.org/officeDocument/2006/relationships/hyperlink" Target="https://cdn.dripshop.live/dripnfts/slabs/103347656_front_v1.jpg" TargetMode="External"/><Relationship Id="rId3804" Type="http://schemas.openxmlformats.org/officeDocument/2006/relationships/hyperlink" Target="https://cdn.dripshop.live/dripnfts/slabs/103347656_front_v2.png" TargetMode="External"/><Relationship Id="rId3807" Type="http://schemas.openxmlformats.org/officeDocument/2006/relationships/hyperlink" Target="https://cdn.dripshop.live/dripnfts/slabs/103347657.jpg" TargetMode="External"/><Relationship Id="rId3806" Type="http://schemas.openxmlformats.org/officeDocument/2006/relationships/hyperlink" Target="https://cdn.dripshop.live/dripnfts/slabs/103347657.mp4" TargetMode="External"/><Relationship Id="rId3809" Type="http://schemas.openxmlformats.org/officeDocument/2006/relationships/hyperlink" Target="https://cdn.dripshop.live/dripnfts/slabs/103347657_front_v2.png" TargetMode="External"/><Relationship Id="rId3808" Type="http://schemas.openxmlformats.org/officeDocument/2006/relationships/hyperlink" Target="https://www.dripshop.live/products/7-Tfh8D_cHaF5zyHazDqY" TargetMode="External"/><Relationship Id="rId6080" Type="http://schemas.openxmlformats.org/officeDocument/2006/relationships/hyperlink" Target="https://cdn.dripshop.live/dripnfts/slabs/6001832065_front_v1.jpg" TargetMode="External"/><Relationship Id="rId6072" Type="http://schemas.openxmlformats.org/officeDocument/2006/relationships/hyperlink" Target="https://cdn.dripshop.live/dripnfts/slabs/6001832064.jpg" TargetMode="External"/><Relationship Id="rId6073" Type="http://schemas.openxmlformats.org/officeDocument/2006/relationships/hyperlink" Target="https://www.dripshop.live/products/q9bkYdrdpmJXkX3CWniyJ" TargetMode="External"/><Relationship Id="rId6070" Type="http://schemas.openxmlformats.org/officeDocument/2006/relationships/hyperlink" Target="https://cdn.dripshop.live/dripnfts/slabs/6001832063_front_v1.jpg" TargetMode="External"/><Relationship Id="rId6071" Type="http://schemas.openxmlformats.org/officeDocument/2006/relationships/hyperlink" Target="https://cdn.dripshop.live/dripnfts/slabs/6001832064.mp4" TargetMode="External"/><Relationship Id="rId6076" Type="http://schemas.openxmlformats.org/officeDocument/2006/relationships/hyperlink" Target="https://cdn.dripshop.live/dripnfts/slabs/6001832065.mp4" TargetMode="External"/><Relationship Id="rId6077" Type="http://schemas.openxmlformats.org/officeDocument/2006/relationships/hyperlink" Target="https://cdn.dripshop.live/dripnfts/slabs/6001832065.jpg" TargetMode="External"/><Relationship Id="rId6074" Type="http://schemas.openxmlformats.org/officeDocument/2006/relationships/hyperlink" Target="https://cdn.dripshop.live/dripnfts/slabs/6001832064_front_v2.png" TargetMode="External"/><Relationship Id="rId6075" Type="http://schemas.openxmlformats.org/officeDocument/2006/relationships/hyperlink" Target="https://cdn.dripshop.live/dripnfts/slabs/6001832064_front_v1.jpg" TargetMode="External"/><Relationship Id="rId6078" Type="http://schemas.openxmlformats.org/officeDocument/2006/relationships/hyperlink" Target="https://www.dripshop.live/products/6ElZ6Km12vN-hrJP5CuI4" TargetMode="External"/><Relationship Id="rId6079" Type="http://schemas.openxmlformats.org/officeDocument/2006/relationships/hyperlink" Target="https://cdn.dripshop.live/dripnfts/slabs/6001832065_front_v2.png" TargetMode="External"/><Relationship Id="rId8680" Type="http://schemas.openxmlformats.org/officeDocument/2006/relationships/hyperlink" Target="https://cdn.dripshop.live/dripnfts/slabs/1401045945053_front_v1.jpg" TargetMode="External"/><Relationship Id="rId6021" Type="http://schemas.openxmlformats.org/officeDocument/2006/relationships/hyperlink" Target="https://cdn.dripshop.live/dripnfts/slabs/6001828164.mp4" TargetMode="External"/><Relationship Id="rId7353" Type="http://schemas.openxmlformats.org/officeDocument/2006/relationships/hyperlink" Target="https://www.dripshop.live/products/HCgey8Ca4ffWg35D1HKyO" TargetMode="External"/><Relationship Id="rId8684" Type="http://schemas.openxmlformats.org/officeDocument/2006/relationships/hyperlink" Target="https://cdn.dripshop.live/dripnfts/slabs/1401045945054_front_v2.png" TargetMode="External"/><Relationship Id="rId6022" Type="http://schemas.openxmlformats.org/officeDocument/2006/relationships/hyperlink" Target="https://cdn.dripshop.live/dripnfts/slabs/6001828164.jpg" TargetMode="External"/><Relationship Id="rId7352" Type="http://schemas.openxmlformats.org/officeDocument/2006/relationships/hyperlink" Target="https://cdn.dripshop.live/dripnfts/slabs/6035585271.jpg" TargetMode="External"/><Relationship Id="rId8683" Type="http://schemas.openxmlformats.org/officeDocument/2006/relationships/hyperlink" Target="https://www.dripshop.live/products/bN8UrvXNuea_MHnzikh28" TargetMode="External"/><Relationship Id="rId7351" Type="http://schemas.openxmlformats.org/officeDocument/2006/relationships/hyperlink" Target="https://cdn.dripshop.live/dripnfts/slabs/6035585271.mp4" TargetMode="External"/><Relationship Id="rId8682" Type="http://schemas.openxmlformats.org/officeDocument/2006/relationships/hyperlink" Target="https://cdn.dripshop.live/dripnfts/slabs/1401045945054.jpg" TargetMode="External"/><Relationship Id="rId6020" Type="http://schemas.openxmlformats.org/officeDocument/2006/relationships/hyperlink" Target="https://cdn.dripshop.live/dripnfts/slabs/6001348200_front_v1.jpg" TargetMode="External"/><Relationship Id="rId7350" Type="http://schemas.openxmlformats.org/officeDocument/2006/relationships/hyperlink" Target="https://cdn.dripshop.live/dripnfts/slabs/6035585270_front_v1.jpg" TargetMode="External"/><Relationship Id="rId8681" Type="http://schemas.openxmlformats.org/officeDocument/2006/relationships/hyperlink" Target="https://cdn.dripshop.live/dripnfts/slabs/1401045945054.mp4" TargetMode="External"/><Relationship Id="rId6025" Type="http://schemas.openxmlformats.org/officeDocument/2006/relationships/hyperlink" Target="https://cdn.dripshop.live/dripnfts/slabs/6001828164_front_v1.jpg" TargetMode="External"/><Relationship Id="rId7357" Type="http://schemas.openxmlformats.org/officeDocument/2006/relationships/hyperlink" Target="https://cdn.dripshop.live/dripnfts/slabs/6035585272.jpg" TargetMode="External"/><Relationship Id="rId8688" Type="http://schemas.openxmlformats.org/officeDocument/2006/relationships/hyperlink" Target="https://www.dripshop.live/products/fA20c2vn8Eo3cRYuNDcxD" TargetMode="External"/><Relationship Id="rId6026" Type="http://schemas.openxmlformats.org/officeDocument/2006/relationships/hyperlink" Target="https://cdn.dripshop.live/dripnfts/slabs/6001828183.mp4" TargetMode="External"/><Relationship Id="rId7356" Type="http://schemas.openxmlformats.org/officeDocument/2006/relationships/hyperlink" Target="https://cdn.dripshop.live/dripnfts/slabs/6035585272.mp4" TargetMode="External"/><Relationship Id="rId8687" Type="http://schemas.openxmlformats.org/officeDocument/2006/relationships/hyperlink" Target="https://cdn.dripshop.live/dripnfts/slabs/1401045945055.jpg" TargetMode="External"/><Relationship Id="rId6023" Type="http://schemas.openxmlformats.org/officeDocument/2006/relationships/hyperlink" Target="https://www.dripshop.live/products/HR-h-o89xJflyCITiGkyW" TargetMode="External"/><Relationship Id="rId7355" Type="http://schemas.openxmlformats.org/officeDocument/2006/relationships/hyperlink" Target="https://cdn.dripshop.live/dripnfts/slabs/6035585271_front_v1.jpg" TargetMode="External"/><Relationship Id="rId8686" Type="http://schemas.openxmlformats.org/officeDocument/2006/relationships/hyperlink" Target="https://cdn.dripshop.live/dripnfts/slabs/1401045945055.mp4" TargetMode="External"/><Relationship Id="rId6024" Type="http://schemas.openxmlformats.org/officeDocument/2006/relationships/hyperlink" Target="https://cdn.dripshop.live/dripnfts/slabs/6001828164_front_v2.png" TargetMode="External"/><Relationship Id="rId7354" Type="http://schemas.openxmlformats.org/officeDocument/2006/relationships/hyperlink" Target="https://cdn.dripshop.live/dripnfts/slabs/6035585271_front_v2.png" TargetMode="External"/><Relationship Id="rId8685" Type="http://schemas.openxmlformats.org/officeDocument/2006/relationships/hyperlink" Target="https://cdn.dripshop.live/dripnfts/slabs/1401045945054_front_v1.jpg" TargetMode="External"/><Relationship Id="rId6029" Type="http://schemas.openxmlformats.org/officeDocument/2006/relationships/hyperlink" Target="https://cdn.dripshop.live/dripnfts/slabs/6001828183_front_v2.png" TargetMode="External"/><Relationship Id="rId6027" Type="http://schemas.openxmlformats.org/officeDocument/2006/relationships/hyperlink" Target="https://cdn.dripshop.live/dripnfts/slabs/6001828183.jpg" TargetMode="External"/><Relationship Id="rId7359" Type="http://schemas.openxmlformats.org/officeDocument/2006/relationships/hyperlink" Target="https://cdn.dripshop.live/dripnfts/slabs/6035585272_front_v2.png" TargetMode="External"/><Relationship Id="rId6028" Type="http://schemas.openxmlformats.org/officeDocument/2006/relationships/hyperlink" Target="https://www.dripshop.live/products/_jVaQkcG9xgts_f9eM_SN" TargetMode="External"/><Relationship Id="rId7358" Type="http://schemas.openxmlformats.org/officeDocument/2006/relationships/hyperlink" Target="https://www.dripshop.live/products/ZyzFTIlJkteI78mN9uzOb" TargetMode="External"/><Relationship Id="rId8689" Type="http://schemas.openxmlformats.org/officeDocument/2006/relationships/hyperlink" Target="https://cdn.dripshop.live/dripnfts/slabs/1401045945055_front_v2.png" TargetMode="External"/><Relationship Id="rId6010" Type="http://schemas.openxmlformats.org/officeDocument/2006/relationships/hyperlink" Target="https://cdn.dripshop.live/dripnfts/slabs/6001348197_front_v1.jpg" TargetMode="External"/><Relationship Id="rId7342" Type="http://schemas.openxmlformats.org/officeDocument/2006/relationships/hyperlink" Target="https://cdn.dripshop.live/dripnfts/slabs/6035585269.jpg" TargetMode="External"/><Relationship Id="rId8673" Type="http://schemas.openxmlformats.org/officeDocument/2006/relationships/hyperlink" Target="https://www.dripshop.live/products/x-p2eSlCOkexNBkgqrnSk" TargetMode="External"/><Relationship Id="rId6011" Type="http://schemas.openxmlformats.org/officeDocument/2006/relationships/hyperlink" Target="https://cdn.dripshop.live/dripnfts/slabs/6001348199.mp4" TargetMode="External"/><Relationship Id="rId7341" Type="http://schemas.openxmlformats.org/officeDocument/2006/relationships/hyperlink" Target="https://cdn.dripshop.live/dripnfts/slabs/6035585269.mp4" TargetMode="External"/><Relationship Id="rId8672" Type="http://schemas.openxmlformats.org/officeDocument/2006/relationships/hyperlink" Target="https://cdn.dripshop.live/dripnfts/slabs/1401045945052.jpg" TargetMode="External"/><Relationship Id="rId7340" Type="http://schemas.openxmlformats.org/officeDocument/2006/relationships/hyperlink" Target="https://cdn.dripshop.live/dripnfts/slabs/6035585268_front_v1.jpg" TargetMode="External"/><Relationship Id="rId8671" Type="http://schemas.openxmlformats.org/officeDocument/2006/relationships/hyperlink" Target="https://cdn.dripshop.live/dripnfts/slabs/1401045945052.mp4" TargetMode="External"/><Relationship Id="rId8670" Type="http://schemas.openxmlformats.org/officeDocument/2006/relationships/hyperlink" Target="https://cdn.dripshop.live/dripnfts/slabs/1401045945051_front_v1.jpg" TargetMode="External"/><Relationship Id="rId6014" Type="http://schemas.openxmlformats.org/officeDocument/2006/relationships/hyperlink" Target="https://cdn.dripshop.live/dripnfts/slabs/6001348199_front_v2.png" TargetMode="External"/><Relationship Id="rId7346" Type="http://schemas.openxmlformats.org/officeDocument/2006/relationships/hyperlink" Target="https://cdn.dripshop.live/dripnfts/slabs/6035585270.mp4" TargetMode="External"/><Relationship Id="rId8677" Type="http://schemas.openxmlformats.org/officeDocument/2006/relationships/hyperlink" Target="https://cdn.dripshop.live/dripnfts/slabs/1401045945053.jpg" TargetMode="External"/><Relationship Id="rId6015" Type="http://schemas.openxmlformats.org/officeDocument/2006/relationships/hyperlink" Target="https://cdn.dripshop.live/dripnfts/slabs/6001348199_front_v1.jpg" TargetMode="External"/><Relationship Id="rId7345" Type="http://schemas.openxmlformats.org/officeDocument/2006/relationships/hyperlink" Target="https://cdn.dripshop.live/dripnfts/slabs/6035585269_front_v1.jpg" TargetMode="External"/><Relationship Id="rId8676" Type="http://schemas.openxmlformats.org/officeDocument/2006/relationships/hyperlink" Target="https://cdn.dripshop.live/dripnfts/slabs/1401045945053.mp4" TargetMode="External"/><Relationship Id="rId6012" Type="http://schemas.openxmlformats.org/officeDocument/2006/relationships/hyperlink" Target="https://cdn.dripshop.live/dripnfts/slabs/6001348199.jpg" TargetMode="External"/><Relationship Id="rId7344" Type="http://schemas.openxmlformats.org/officeDocument/2006/relationships/hyperlink" Target="https://cdn.dripshop.live/dripnfts/slabs/6035585269_front_v2.png" TargetMode="External"/><Relationship Id="rId8675" Type="http://schemas.openxmlformats.org/officeDocument/2006/relationships/hyperlink" Target="https://cdn.dripshop.live/dripnfts/slabs/1401045945052_front_v1.jpg" TargetMode="External"/><Relationship Id="rId6013" Type="http://schemas.openxmlformats.org/officeDocument/2006/relationships/hyperlink" Target="https://www.dripshop.live/products/bjswf5mNjJhXlufy60MY_" TargetMode="External"/><Relationship Id="rId7343" Type="http://schemas.openxmlformats.org/officeDocument/2006/relationships/hyperlink" Target="https://www.dripshop.live/products/-SzbLLqTFkF1rg2je0dTA" TargetMode="External"/><Relationship Id="rId8674" Type="http://schemas.openxmlformats.org/officeDocument/2006/relationships/hyperlink" Target="https://cdn.dripshop.live/dripnfts/slabs/1401045945052_front_v2.png" TargetMode="External"/><Relationship Id="rId6018" Type="http://schemas.openxmlformats.org/officeDocument/2006/relationships/hyperlink" Target="https://www.dripshop.live/products/AMqFuE7fiMDaKN-sC0rvI" TargetMode="External"/><Relationship Id="rId6019" Type="http://schemas.openxmlformats.org/officeDocument/2006/relationships/hyperlink" Target="https://cdn.dripshop.live/dripnfts/slabs/6001348200_front_v2.png" TargetMode="External"/><Relationship Id="rId7349" Type="http://schemas.openxmlformats.org/officeDocument/2006/relationships/hyperlink" Target="https://cdn.dripshop.live/dripnfts/slabs/6035585270_front_v2.png" TargetMode="External"/><Relationship Id="rId6016" Type="http://schemas.openxmlformats.org/officeDocument/2006/relationships/hyperlink" Target="https://cdn.dripshop.live/dripnfts/slabs/6001348200.mp4" TargetMode="External"/><Relationship Id="rId7348" Type="http://schemas.openxmlformats.org/officeDocument/2006/relationships/hyperlink" Target="https://www.dripshop.live/products/KpyFN-tevOAbP50Vm03_D" TargetMode="External"/><Relationship Id="rId8679" Type="http://schemas.openxmlformats.org/officeDocument/2006/relationships/hyperlink" Target="https://cdn.dripshop.live/dripnfts/slabs/1401045945053_front_v2.png" TargetMode="External"/><Relationship Id="rId6017" Type="http://schemas.openxmlformats.org/officeDocument/2006/relationships/hyperlink" Target="https://cdn.dripshop.live/dripnfts/slabs/6001348200.jpg" TargetMode="External"/><Relationship Id="rId7347" Type="http://schemas.openxmlformats.org/officeDocument/2006/relationships/hyperlink" Target="https://cdn.dripshop.live/dripnfts/slabs/6035585270.jpg" TargetMode="External"/><Relationship Id="rId8678" Type="http://schemas.openxmlformats.org/officeDocument/2006/relationships/hyperlink" Target="https://www.dripshop.live/products/qzzN0z6GVJhjBBgM4WNLV" TargetMode="External"/><Relationship Id="rId7371" Type="http://schemas.openxmlformats.org/officeDocument/2006/relationships/hyperlink" Target="https://cdn.dripshop.live/dripnfts/slabs/6035585275.mp4" TargetMode="External"/><Relationship Id="rId6040" Type="http://schemas.openxmlformats.org/officeDocument/2006/relationships/hyperlink" Target="https://cdn.dripshop.live/dripnfts/slabs/6001828189_front_v1.jpg" TargetMode="External"/><Relationship Id="rId7370" Type="http://schemas.openxmlformats.org/officeDocument/2006/relationships/hyperlink" Target="https://cdn.dripshop.live/dripnfts/slabs/6035585274_front_v1.jpg" TargetMode="External"/><Relationship Id="rId6043" Type="http://schemas.openxmlformats.org/officeDocument/2006/relationships/hyperlink" Target="https://www.dripshop.live/products/mjfU1nxFKZg2A79KP0bvI" TargetMode="External"/><Relationship Id="rId7375" Type="http://schemas.openxmlformats.org/officeDocument/2006/relationships/hyperlink" Target="https://cdn.dripshop.live/dripnfts/slabs/6035585275_front_v1.jpg" TargetMode="External"/><Relationship Id="rId6044" Type="http://schemas.openxmlformats.org/officeDocument/2006/relationships/hyperlink" Target="https://cdn.dripshop.live/dripnfts/slabs/6001828190_front_v2.png" TargetMode="External"/><Relationship Id="rId7374" Type="http://schemas.openxmlformats.org/officeDocument/2006/relationships/hyperlink" Target="https://cdn.dripshop.live/dripnfts/slabs/6035585275_front_v2.png" TargetMode="External"/><Relationship Id="rId6041" Type="http://schemas.openxmlformats.org/officeDocument/2006/relationships/hyperlink" Target="https://cdn.dripshop.live/dripnfts/slabs/6001828190.mp4" TargetMode="External"/><Relationship Id="rId7373" Type="http://schemas.openxmlformats.org/officeDocument/2006/relationships/hyperlink" Target="https://www.dripshop.live/products/njMCwdthcpqraD0IlNQOR" TargetMode="External"/><Relationship Id="rId6042" Type="http://schemas.openxmlformats.org/officeDocument/2006/relationships/hyperlink" Target="https://cdn.dripshop.live/dripnfts/slabs/6001828190.jpg" TargetMode="External"/><Relationship Id="rId7372" Type="http://schemas.openxmlformats.org/officeDocument/2006/relationships/hyperlink" Target="https://cdn.dripshop.live/dripnfts/slabs/6035585275.jpg" TargetMode="External"/><Relationship Id="rId6047" Type="http://schemas.openxmlformats.org/officeDocument/2006/relationships/hyperlink" Target="https://cdn.dripshop.live/dripnfts/slabs/6001828194.jpg" TargetMode="External"/><Relationship Id="rId7379" Type="http://schemas.openxmlformats.org/officeDocument/2006/relationships/hyperlink" Target="https://cdn.dripshop.live/dripnfts/slabs/6035585276_front_v2.png" TargetMode="External"/><Relationship Id="rId6048" Type="http://schemas.openxmlformats.org/officeDocument/2006/relationships/hyperlink" Target="https://www.dripshop.live/products/rAZH3jIiOrCUdLG-GZUin" TargetMode="External"/><Relationship Id="rId7378" Type="http://schemas.openxmlformats.org/officeDocument/2006/relationships/hyperlink" Target="https://www.dripshop.live/products/99xdGthJbuBmSF04mUie9" TargetMode="External"/><Relationship Id="rId6045" Type="http://schemas.openxmlformats.org/officeDocument/2006/relationships/hyperlink" Target="https://cdn.dripshop.live/dripnfts/slabs/6001828190_front_v1.jpg" TargetMode="External"/><Relationship Id="rId7377" Type="http://schemas.openxmlformats.org/officeDocument/2006/relationships/hyperlink" Target="https://cdn.dripshop.live/dripnfts/slabs/6035585276.jpg" TargetMode="External"/><Relationship Id="rId6046" Type="http://schemas.openxmlformats.org/officeDocument/2006/relationships/hyperlink" Target="https://cdn.dripshop.live/dripnfts/slabs/6001828194.mp4" TargetMode="External"/><Relationship Id="rId7376" Type="http://schemas.openxmlformats.org/officeDocument/2006/relationships/hyperlink" Target="https://cdn.dripshop.live/dripnfts/slabs/6035585276.mp4" TargetMode="External"/><Relationship Id="rId6049" Type="http://schemas.openxmlformats.org/officeDocument/2006/relationships/hyperlink" Target="https://cdn.dripshop.live/dripnfts/slabs/6001828194_front_v2.png" TargetMode="External"/><Relationship Id="rId7360" Type="http://schemas.openxmlformats.org/officeDocument/2006/relationships/hyperlink" Target="https://cdn.dripshop.live/dripnfts/slabs/6035585272_front_v1.jpg" TargetMode="External"/><Relationship Id="rId8691" Type="http://schemas.openxmlformats.org/officeDocument/2006/relationships/hyperlink" Target="https://cdn.dripshop.live/dripnfts/slabs/1401045945056.mp4" TargetMode="External"/><Relationship Id="rId8690" Type="http://schemas.openxmlformats.org/officeDocument/2006/relationships/hyperlink" Target="https://cdn.dripshop.live/dripnfts/slabs/1401045945055_front_v1.jpg" TargetMode="External"/><Relationship Id="rId6032" Type="http://schemas.openxmlformats.org/officeDocument/2006/relationships/hyperlink" Target="https://cdn.dripshop.live/dripnfts/slabs/6001828188.jpg" TargetMode="External"/><Relationship Id="rId7364" Type="http://schemas.openxmlformats.org/officeDocument/2006/relationships/hyperlink" Target="https://cdn.dripshop.live/dripnfts/slabs/6035585273_front_v2.png" TargetMode="External"/><Relationship Id="rId8695" Type="http://schemas.openxmlformats.org/officeDocument/2006/relationships/hyperlink" Target="https://cdn.dripshop.live/dripnfts/slabs/1401045945056_front_v1.jpg" TargetMode="External"/><Relationship Id="rId6033" Type="http://schemas.openxmlformats.org/officeDocument/2006/relationships/hyperlink" Target="https://www.dripshop.live/products/hEdF-ILnvJnWc5dZZF_pi" TargetMode="External"/><Relationship Id="rId7363" Type="http://schemas.openxmlformats.org/officeDocument/2006/relationships/hyperlink" Target="https://www.dripshop.live/products/uq5KGwgjMDs-sniAvlgIW" TargetMode="External"/><Relationship Id="rId8694" Type="http://schemas.openxmlformats.org/officeDocument/2006/relationships/hyperlink" Target="https://cdn.dripshop.live/dripnfts/slabs/1401045945056_front_v2.png" TargetMode="External"/><Relationship Id="rId6030" Type="http://schemas.openxmlformats.org/officeDocument/2006/relationships/hyperlink" Target="https://cdn.dripshop.live/dripnfts/slabs/6001828183_front_v1.jpg" TargetMode="External"/><Relationship Id="rId7362" Type="http://schemas.openxmlformats.org/officeDocument/2006/relationships/hyperlink" Target="https://cdn.dripshop.live/dripnfts/slabs/6035585273.jpg" TargetMode="External"/><Relationship Id="rId8693" Type="http://schemas.openxmlformats.org/officeDocument/2006/relationships/hyperlink" Target="https://www.dripshop.live/products/qWOSJtxDTiuhO19eME_K0" TargetMode="External"/><Relationship Id="rId6031" Type="http://schemas.openxmlformats.org/officeDocument/2006/relationships/hyperlink" Target="https://cdn.dripshop.live/dripnfts/slabs/6001828188.mp4" TargetMode="External"/><Relationship Id="rId7361" Type="http://schemas.openxmlformats.org/officeDocument/2006/relationships/hyperlink" Target="https://cdn.dripshop.live/dripnfts/slabs/6035585273.mp4" TargetMode="External"/><Relationship Id="rId8692" Type="http://schemas.openxmlformats.org/officeDocument/2006/relationships/hyperlink" Target="https://cdn.dripshop.live/dripnfts/slabs/1401045945056.jpg" TargetMode="External"/><Relationship Id="rId6036" Type="http://schemas.openxmlformats.org/officeDocument/2006/relationships/hyperlink" Target="https://cdn.dripshop.live/dripnfts/slabs/6001828189.mp4" TargetMode="External"/><Relationship Id="rId7368" Type="http://schemas.openxmlformats.org/officeDocument/2006/relationships/hyperlink" Target="https://www.dripshop.live/products/qVt8_j0COGZkLpoRMbfMy" TargetMode="External"/><Relationship Id="rId8699" Type="http://schemas.openxmlformats.org/officeDocument/2006/relationships/hyperlink" Target="https://cdn.dripshop.live/dripnfts/slabs/1401045945057_front_v2.png" TargetMode="External"/><Relationship Id="rId6037" Type="http://schemas.openxmlformats.org/officeDocument/2006/relationships/hyperlink" Target="https://cdn.dripshop.live/dripnfts/slabs/6001828189.jpg" TargetMode="External"/><Relationship Id="rId7367" Type="http://schemas.openxmlformats.org/officeDocument/2006/relationships/hyperlink" Target="https://cdn.dripshop.live/dripnfts/slabs/6035585274.jpg" TargetMode="External"/><Relationship Id="rId8698" Type="http://schemas.openxmlformats.org/officeDocument/2006/relationships/hyperlink" Target="https://www.dripshop.live/products/jJSanrzpXVcgxVDzZapdX" TargetMode="External"/><Relationship Id="rId6034" Type="http://schemas.openxmlformats.org/officeDocument/2006/relationships/hyperlink" Target="https://cdn.dripshop.live/dripnfts/slabs/6001828188_front_v2.png" TargetMode="External"/><Relationship Id="rId7366" Type="http://schemas.openxmlformats.org/officeDocument/2006/relationships/hyperlink" Target="https://cdn.dripshop.live/dripnfts/slabs/6035585274.mp4" TargetMode="External"/><Relationship Id="rId8697" Type="http://schemas.openxmlformats.org/officeDocument/2006/relationships/hyperlink" Target="https://cdn.dripshop.live/dripnfts/slabs/1401045945057.jpg" TargetMode="External"/><Relationship Id="rId6035" Type="http://schemas.openxmlformats.org/officeDocument/2006/relationships/hyperlink" Target="https://cdn.dripshop.live/dripnfts/slabs/6001828188_front_v1.jpg" TargetMode="External"/><Relationship Id="rId7365" Type="http://schemas.openxmlformats.org/officeDocument/2006/relationships/hyperlink" Target="https://cdn.dripshop.live/dripnfts/slabs/6035585273_front_v1.jpg" TargetMode="External"/><Relationship Id="rId8696" Type="http://schemas.openxmlformats.org/officeDocument/2006/relationships/hyperlink" Target="https://cdn.dripshop.live/dripnfts/slabs/1401045945057.mp4" TargetMode="External"/><Relationship Id="rId6038" Type="http://schemas.openxmlformats.org/officeDocument/2006/relationships/hyperlink" Target="https://www.dripshop.live/products/-dBu8zgR3EkrAGvA-Aaiv" TargetMode="External"/><Relationship Id="rId6039" Type="http://schemas.openxmlformats.org/officeDocument/2006/relationships/hyperlink" Target="https://cdn.dripshop.live/dripnfts/slabs/6001828189_front_v2.png" TargetMode="External"/><Relationship Id="rId7369" Type="http://schemas.openxmlformats.org/officeDocument/2006/relationships/hyperlink" Target="https://cdn.dripshop.live/dripnfts/slabs/6035585274_front_v2.png" TargetMode="External"/><Relationship Id="rId1213" Type="http://schemas.openxmlformats.org/officeDocument/2006/relationships/hyperlink" Target="https://www.dripshop.live/products/-AJLCu3fpDNjawnMigmDW" TargetMode="External"/><Relationship Id="rId2544" Type="http://schemas.openxmlformats.org/officeDocument/2006/relationships/hyperlink" Target="https://cdn.dripshop.live/dripnfts/slabs/109126055_front_v2.png" TargetMode="External"/><Relationship Id="rId3876" Type="http://schemas.openxmlformats.org/officeDocument/2006/relationships/hyperlink" Target="https://cdn.dripshop.live/dripnfts/slabs/104448232.mp4" TargetMode="External"/><Relationship Id="rId1214" Type="http://schemas.openxmlformats.org/officeDocument/2006/relationships/hyperlink" Target="https://cdn.dripshop.live/dripnfts/slabs/102788165_front_v2.png" TargetMode="External"/><Relationship Id="rId2545" Type="http://schemas.openxmlformats.org/officeDocument/2006/relationships/hyperlink" Target="https://cdn.dripshop.live/dripnfts/slabs/109126055_front_v1.jpg" TargetMode="External"/><Relationship Id="rId3875" Type="http://schemas.openxmlformats.org/officeDocument/2006/relationships/hyperlink" Target="https://cdn.dripshop.live/dripnfts/slabs/113973460_front_v1.jpg" TargetMode="External"/><Relationship Id="rId1215" Type="http://schemas.openxmlformats.org/officeDocument/2006/relationships/hyperlink" Target="https://cdn.dripshop.live/dripnfts/slabs/102788165_front_v1.jpg" TargetMode="External"/><Relationship Id="rId2546" Type="http://schemas.openxmlformats.org/officeDocument/2006/relationships/hyperlink" Target="https://cdn.dripshop.live/dripnfts/slabs/109126056.mp4" TargetMode="External"/><Relationship Id="rId3878" Type="http://schemas.openxmlformats.org/officeDocument/2006/relationships/hyperlink" Target="https://www.dripshop.live/products/YSW0qZJR8JtfzwCw2UZl-" TargetMode="External"/><Relationship Id="rId1216" Type="http://schemas.openxmlformats.org/officeDocument/2006/relationships/hyperlink" Target="https://cdn.dripshop.live/dripnfts/slabs/107831702.mp4" TargetMode="External"/><Relationship Id="rId2547" Type="http://schemas.openxmlformats.org/officeDocument/2006/relationships/hyperlink" Target="https://cdn.dripshop.live/dripnfts/slabs/109126056.jpg" TargetMode="External"/><Relationship Id="rId3877" Type="http://schemas.openxmlformats.org/officeDocument/2006/relationships/hyperlink" Target="https://cdn.dripshop.live/dripnfts/slabs/104448232.jpg" TargetMode="External"/><Relationship Id="rId1217" Type="http://schemas.openxmlformats.org/officeDocument/2006/relationships/hyperlink" Target="https://cdn.dripshop.live/dripnfts/slabs/107831702.jpg" TargetMode="External"/><Relationship Id="rId2548" Type="http://schemas.openxmlformats.org/officeDocument/2006/relationships/hyperlink" Target="https://www.dripshop.live/products/JZdDfUijGq1_zCs0YqYx5" TargetMode="External"/><Relationship Id="rId10060" Type="http://schemas.openxmlformats.org/officeDocument/2006/relationships/hyperlink" Target="https://cdn.dripshop.live/dripnfts/slabs/6016734024_front_v1.jpg" TargetMode="External"/><Relationship Id="rId1218" Type="http://schemas.openxmlformats.org/officeDocument/2006/relationships/hyperlink" Target="https://www.dripshop.live/products/IX9xtti2PYttRRNYP1JAh" TargetMode="External"/><Relationship Id="rId2549" Type="http://schemas.openxmlformats.org/officeDocument/2006/relationships/hyperlink" Target="https://cdn.dripshop.live/dripnfts/slabs/109126056_front_v2.png" TargetMode="External"/><Relationship Id="rId3879" Type="http://schemas.openxmlformats.org/officeDocument/2006/relationships/hyperlink" Target="https://cdn.dripshop.live/dripnfts/slabs/104448232_front_v2.png" TargetMode="External"/><Relationship Id="rId10061" Type="http://schemas.openxmlformats.org/officeDocument/2006/relationships/hyperlink" Target="https://cdn.dripshop.live/dripnfts/slabs/6016734025.mp4" TargetMode="External"/><Relationship Id="rId1219" Type="http://schemas.openxmlformats.org/officeDocument/2006/relationships/hyperlink" Target="https://cdn.dripshop.live/dripnfts/slabs/107831702_front_v2.png" TargetMode="External"/><Relationship Id="rId10059" Type="http://schemas.openxmlformats.org/officeDocument/2006/relationships/hyperlink" Target="https://cdn.dripshop.live/dripnfts/slabs/6016734024_front_v2.png" TargetMode="External"/><Relationship Id="rId10053" Type="http://schemas.openxmlformats.org/officeDocument/2006/relationships/hyperlink" Target="https://www.dripshop.live/products/uMcYOn0mqtAube87olPL-" TargetMode="External"/><Relationship Id="rId10054" Type="http://schemas.openxmlformats.org/officeDocument/2006/relationships/hyperlink" Target="https://cdn.dripshop.live/dripnfts/slabs/4199073221_front_v2.png" TargetMode="External"/><Relationship Id="rId3870" Type="http://schemas.openxmlformats.org/officeDocument/2006/relationships/hyperlink" Target="https://cdn.dripshop.live/dripnfts/slabs/107750981_front_v1.jpg" TargetMode="External"/><Relationship Id="rId10051" Type="http://schemas.openxmlformats.org/officeDocument/2006/relationships/hyperlink" Target="https://cdn.dripshop.live/dripnfts/slabs/4199073221.mp4" TargetMode="External"/><Relationship Id="rId10052" Type="http://schemas.openxmlformats.org/officeDocument/2006/relationships/hyperlink" Target="https://cdn.dripshop.live/dripnfts/slabs/4199073221.jpg" TargetMode="External"/><Relationship Id="rId2540" Type="http://schemas.openxmlformats.org/officeDocument/2006/relationships/hyperlink" Target="https://cdn.dripshop.live/dripnfts/slabs/109126054_front_v1.jpg" TargetMode="External"/><Relationship Id="rId3872" Type="http://schemas.openxmlformats.org/officeDocument/2006/relationships/hyperlink" Target="https://cdn.dripshop.live/dripnfts/slabs/113973460.jpg" TargetMode="External"/><Relationship Id="rId10057" Type="http://schemas.openxmlformats.org/officeDocument/2006/relationships/hyperlink" Target="https://cdn.dripshop.live/dripnfts/slabs/6016734024.jpg" TargetMode="External"/><Relationship Id="rId1210" Type="http://schemas.openxmlformats.org/officeDocument/2006/relationships/hyperlink" Target="https://cdn.dripshop.live/dripnfts/slabs/94057383_front_v1.jpg" TargetMode="External"/><Relationship Id="rId2541" Type="http://schemas.openxmlformats.org/officeDocument/2006/relationships/hyperlink" Target="https://cdn.dripshop.live/dripnfts/slabs/109126055.mp4" TargetMode="External"/><Relationship Id="rId3871" Type="http://schemas.openxmlformats.org/officeDocument/2006/relationships/hyperlink" Target="https://cdn.dripshop.live/dripnfts/slabs/113973460.mp4" TargetMode="External"/><Relationship Id="rId10058" Type="http://schemas.openxmlformats.org/officeDocument/2006/relationships/hyperlink" Target="https://www.dripshop.live/products/DyBkHBvenm3j5xesSFJFb" TargetMode="External"/><Relationship Id="rId1211" Type="http://schemas.openxmlformats.org/officeDocument/2006/relationships/hyperlink" Target="https://cdn.dripshop.live/dripnfts/slabs/102788165.mp4" TargetMode="External"/><Relationship Id="rId2542" Type="http://schemas.openxmlformats.org/officeDocument/2006/relationships/hyperlink" Target="https://cdn.dripshop.live/dripnfts/slabs/109126055.jpg" TargetMode="External"/><Relationship Id="rId3874" Type="http://schemas.openxmlformats.org/officeDocument/2006/relationships/hyperlink" Target="https://cdn.dripshop.live/dripnfts/slabs/113973460_front_v2.png" TargetMode="External"/><Relationship Id="rId10055" Type="http://schemas.openxmlformats.org/officeDocument/2006/relationships/hyperlink" Target="https://cdn.dripshop.live/dripnfts/slabs/4199073221_front_v1.jpg" TargetMode="External"/><Relationship Id="rId1212" Type="http://schemas.openxmlformats.org/officeDocument/2006/relationships/hyperlink" Target="https://cdn.dripshop.live/dripnfts/slabs/102788165.jpg" TargetMode="External"/><Relationship Id="rId2543" Type="http://schemas.openxmlformats.org/officeDocument/2006/relationships/hyperlink" Target="https://www.dripshop.live/products/iTQxljcWMsaC7RTKny7kb" TargetMode="External"/><Relationship Id="rId3873" Type="http://schemas.openxmlformats.org/officeDocument/2006/relationships/hyperlink" Target="https://www.dripshop.live/products/CrYR-RYZXTNw6EQ3Z95yl" TargetMode="External"/><Relationship Id="rId10056" Type="http://schemas.openxmlformats.org/officeDocument/2006/relationships/hyperlink" Target="https://cdn.dripshop.live/dripnfts/slabs/6016734024.mp4" TargetMode="External"/><Relationship Id="rId1202" Type="http://schemas.openxmlformats.org/officeDocument/2006/relationships/hyperlink" Target="https://cdn.dripshop.live/dripnfts/slabs/103559342.jpg" TargetMode="External"/><Relationship Id="rId2533" Type="http://schemas.openxmlformats.org/officeDocument/2006/relationships/hyperlink" Target="https://www.dripshop.live/products/cxZiun8hBGKp37IbCUOyL" TargetMode="External"/><Relationship Id="rId3865" Type="http://schemas.openxmlformats.org/officeDocument/2006/relationships/hyperlink" Target="https://cdn.dripshop.live/dripnfts/slabs/103347659_front_v1.jpg" TargetMode="External"/><Relationship Id="rId1203" Type="http://schemas.openxmlformats.org/officeDocument/2006/relationships/hyperlink" Target="https://www.dripshop.live/products/sNkL1uvQ04BSuEE4FSABG" TargetMode="External"/><Relationship Id="rId2534" Type="http://schemas.openxmlformats.org/officeDocument/2006/relationships/hyperlink" Target="https://cdn.dripshop.live/dripnfts/slabs/109126053_front_v2.png" TargetMode="External"/><Relationship Id="rId3864" Type="http://schemas.openxmlformats.org/officeDocument/2006/relationships/hyperlink" Target="https://cdn.dripshop.live/dripnfts/slabs/103347659_front_v2.png" TargetMode="External"/><Relationship Id="rId1204" Type="http://schemas.openxmlformats.org/officeDocument/2006/relationships/hyperlink" Target="https://cdn.dripshop.live/dripnfts/slabs/103559342_front_v2.png" TargetMode="External"/><Relationship Id="rId2535" Type="http://schemas.openxmlformats.org/officeDocument/2006/relationships/hyperlink" Target="https://cdn.dripshop.live/dripnfts/slabs/109126053_front_v1.jpg" TargetMode="External"/><Relationship Id="rId3867" Type="http://schemas.openxmlformats.org/officeDocument/2006/relationships/hyperlink" Target="https://cdn.dripshop.live/dripnfts/slabs/107750981.jpg" TargetMode="External"/><Relationship Id="rId1205" Type="http://schemas.openxmlformats.org/officeDocument/2006/relationships/hyperlink" Target="https://cdn.dripshop.live/dripnfts/slabs/103559342_front_v1.jpg" TargetMode="External"/><Relationship Id="rId2536" Type="http://schemas.openxmlformats.org/officeDocument/2006/relationships/hyperlink" Target="https://cdn.dripshop.live/dripnfts/slabs/109126054.mp4" TargetMode="External"/><Relationship Id="rId3866" Type="http://schemas.openxmlformats.org/officeDocument/2006/relationships/hyperlink" Target="https://cdn.dripshop.live/dripnfts/slabs/107750981.mp4" TargetMode="External"/><Relationship Id="rId1206" Type="http://schemas.openxmlformats.org/officeDocument/2006/relationships/hyperlink" Target="https://cdn.dripshop.live/dripnfts/slabs/94057383.mp4" TargetMode="External"/><Relationship Id="rId2537" Type="http://schemas.openxmlformats.org/officeDocument/2006/relationships/hyperlink" Target="https://cdn.dripshop.live/dripnfts/slabs/109126054.jpg" TargetMode="External"/><Relationship Id="rId3869" Type="http://schemas.openxmlformats.org/officeDocument/2006/relationships/hyperlink" Target="https://cdn.dripshop.live/dripnfts/slabs/107750981_front_v2.png" TargetMode="External"/><Relationship Id="rId10071" Type="http://schemas.openxmlformats.org/officeDocument/2006/relationships/drawing" Target="../drawings/drawing5.xml"/><Relationship Id="rId1207" Type="http://schemas.openxmlformats.org/officeDocument/2006/relationships/hyperlink" Target="https://cdn.dripshop.live/dripnfts/slabs/94057383.jpg" TargetMode="External"/><Relationship Id="rId2538" Type="http://schemas.openxmlformats.org/officeDocument/2006/relationships/hyperlink" Target="https://www.dripshop.live/products/ovZ_UYnZAWtH-M89L_FkS" TargetMode="External"/><Relationship Id="rId3868" Type="http://schemas.openxmlformats.org/officeDocument/2006/relationships/hyperlink" Target="https://www.dripshop.live/products/xENw73fsf0ReOXZPexgey" TargetMode="External"/><Relationship Id="rId1208" Type="http://schemas.openxmlformats.org/officeDocument/2006/relationships/hyperlink" Target="https://www.dripshop.live/products/zu6B7rwWGxaJo-j_oqXpQ" TargetMode="External"/><Relationship Id="rId2539" Type="http://schemas.openxmlformats.org/officeDocument/2006/relationships/hyperlink" Target="https://cdn.dripshop.live/dripnfts/slabs/109126054_front_v2.png" TargetMode="External"/><Relationship Id="rId1209" Type="http://schemas.openxmlformats.org/officeDocument/2006/relationships/hyperlink" Target="https://cdn.dripshop.live/dripnfts/slabs/94057383_front_v2.png" TargetMode="External"/><Relationship Id="rId10070" Type="http://schemas.openxmlformats.org/officeDocument/2006/relationships/hyperlink" Target="https://cdn.dripshop.live/dripnfts/slabs/6035585236_front_v1.jpg" TargetMode="External"/><Relationship Id="rId10064" Type="http://schemas.openxmlformats.org/officeDocument/2006/relationships/hyperlink" Target="https://cdn.dripshop.live/dripnfts/slabs/6016734025_front_v2.png" TargetMode="External"/><Relationship Id="rId10065" Type="http://schemas.openxmlformats.org/officeDocument/2006/relationships/hyperlink" Target="https://cdn.dripshop.live/dripnfts/slabs/6016734025_front_v1.jpg" TargetMode="External"/><Relationship Id="rId10062" Type="http://schemas.openxmlformats.org/officeDocument/2006/relationships/hyperlink" Target="https://cdn.dripshop.live/dripnfts/slabs/6016734025.jpg" TargetMode="External"/><Relationship Id="rId10063" Type="http://schemas.openxmlformats.org/officeDocument/2006/relationships/hyperlink" Target="https://www.dripshop.live/products/BVoWSMaIirCqKRwvaeBjl" TargetMode="External"/><Relationship Id="rId3861" Type="http://schemas.openxmlformats.org/officeDocument/2006/relationships/hyperlink" Target="https://cdn.dripshop.live/dripnfts/slabs/103347659.mp4" TargetMode="External"/><Relationship Id="rId10068" Type="http://schemas.openxmlformats.org/officeDocument/2006/relationships/hyperlink" Target="https://www.dripshop.live/products/8odYCJCBwYXaZxaRFAQO3" TargetMode="External"/><Relationship Id="rId2530" Type="http://schemas.openxmlformats.org/officeDocument/2006/relationships/hyperlink" Target="https://cdn.dripshop.live/dripnfts/slabs/109126052_front_v1.jpg" TargetMode="External"/><Relationship Id="rId3860" Type="http://schemas.openxmlformats.org/officeDocument/2006/relationships/hyperlink" Target="https://cdn.dripshop.live/dripnfts/slabs/103347660_front_v1.jpg" TargetMode="External"/><Relationship Id="rId10069" Type="http://schemas.openxmlformats.org/officeDocument/2006/relationships/hyperlink" Target="https://cdn.dripshop.live/dripnfts/slabs/6035585236_front_v2.png" TargetMode="External"/><Relationship Id="rId1200" Type="http://schemas.openxmlformats.org/officeDocument/2006/relationships/hyperlink" Target="https://cdn.dripshop.live/dripnfts/slabs/108368229_front_v1.jpg" TargetMode="External"/><Relationship Id="rId2531" Type="http://schemas.openxmlformats.org/officeDocument/2006/relationships/hyperlink" Target="https://cdn.dripshop.live/dripnfts/slabs/109126053.mp4" TargetMode="External"/><Relationship Id="rId3863" Type="http://schemas.openxmlformats.org/officeDocument/2006/relationships/hyperlink" Target="https://www.dripshop.live/products/9VHnJB3nQq_QQjVWumvv3" TargetMode="External"/><Relationship Id="rId10066" Type="http://schemas.openxmlformats.org/officeDocument/2006/relationships/hyperlink" Target="https://cdn.dripshop.live/dripnfts/slabs/6035585236.mp4" TargetMode="External"/><Relationship Id="rId1201" Type="http://schemas.openxmlformats.org/officeDocument/2006/relationships/hyperlink" Target="https://cdn.dripshop.live/dripnfts/slabs/103559342.mp4" TargetMode="External"/><Relationship Id="rId2532" Type="http://schemas.openxmlformats.org/officeDocument/2006/relationships/hyperlink" Target="https://cdn.dripshop.live/dripnfts/slabs/109126053.jpg" TargetMode="External"/><Relationship Id="rId3862" Type="http://schemas.openxmlformats.org/officeDocument/2006/relationships/hyperlink" Target="https://cdn.dripshop.live/dripnfts/slabs/103347659.jpg" TargetMode="External"/><Relationship Id="rId10067" Type="http://schemas.openxmlformats.org/officeDocument/2006/relationships/hyperlink" Target="https://cdn.dripshop.live/dripnfts/slabs/6035585236.jpg" TargetMode="External"/><Relationship Id="rId1235" Type="http://schemas.openxmlformats.org/officeDocument/2006/relationships/hyperlink" Target="https://cdn.dripshop.live/dripnfts/slabs/98843122_front_v1.jpg" TargetMode="External"/><Relationship Id="rId2566" Type="http://schemas.openxmlformats.org/officeDocument/2006/relationships/hyperlink" Target="https://cdn.dripshop.live/dripnfts/slabs/109126060.mp4" TargetMode="External"/><Relationship Id="rId3898" Type="http://schemas.openxmlformats.org/officeDocument/2006/relationships/hyperlink" Target="https://www.dripshop.live/products/3mhSokUd-8me-cKpruMOQ" TargetMode="External"/><Relationship Id="rId1236" Type="http://schemas.openxmlformats.org/officeDocument/2006/relationships/hyperlink" Target="https://cdn.dripshop.live/dripnfts/slabs/111981398.mp4" TargetMode="External"/><Relationship Id="rId2567" Type="http://schemas.openxmlformats.org/officeDocument/2006/relationships/hyperlink" Target="https://cdn.dripshop.live/dripnfts/slabs/109126060.jpg" TargetMode="External"/><Relationship Id="rId3897" Type="http://schemas.openxmlformats.org/officeDocument/2006/relationships/hyperlink" Target="https://cdn.dripshop.live/dripnfts/slabs/106236647.jpg" TargetMode="External"/><Relationship Id="rId1237" Type="http://schemas.openxmlformats.org/officeDocument/2006/relationships/hyperlink" Target="https://cdn.dripshop.live/dripnfts/slabs/111981398.jpg" TargetMode="External"/><Relationship Id="rId2568" Type="http://schemas.openxmlformats.org/officeDocument/2006/relationships/hyperlink" Target="https://www.dripshop.live/products/-v9OdqXvo3pfV4ne3JTNW" TargetMode="External"/><Relationship Id="rId1238" Type="http://schemas.openxmlformats.org/officeDocument/2006/relationships/hyperlink" Target="https://www.dripshop.live/products/tG-apauAX0OwZU5deR6zE" TargetMode="External"/><Relationship Id="rId2569" Type="http://schemas.openxmlformats.org/officeDocument/2006/relationships/hyperlink" Target="https://cdn.dripshop.live/dripnfts/slabs/109126060_front_v2.png" TargetMode="External"/><Relationship Id="rId3899" Type="http://schemas.openxmlformats.org/officeDocument/2006/relationships/hyperlink" Target="https://cdn.dripshop.live/dripnfts/slabs/106236647_front_v2.png" TargetMode="External"/><Relationship Id="rId1239" Type="http://schemas.openxmlformats.org/officeDocument/2006/relationships/hyperlink" Target="https://cdn.dripshop.live/dripnfts/slabs/111981398_front_v2.png" TargetMode="External"/><Relationship Id="rId10039" Type="http://schemas.openxmlformats.org/officeDocument/2006/relationships/hyperlink" Target="https://cdn.dripshop.live/dripnfts/slabs/1401036555085_front_v2.png" TargetMode="External"/><Relationship Id="rId10037" Type="http://schemas.openxmlformats.org/officeDocument/2006/relationships/hyperlink" Target="https://cdn.dripshop.live/dripnfts/slabs/1401036555085.jpg" TargetMode="External"/><Relationship Id="rId10038" Type="http://schemas.openxmlformats.org/officeDocument/2006/relationships/hyperlink" Target="https://www.dripshop.live/products/8dcuHBCAA0GDYQrqyUE6O" TargetMode="External"/><Relationship Id="rId3890" Type="http://schemas.openxmlformats.org/officeDocument/2006/relationships/hyperlink" Target="https://cdn.dripshop.live/dripnfts/slabs/107751003_front_v1.jpg" TargetMode="External"/><Relationship Id="rId10031" Type="http://schemas.openxmlformats.org/officeDocument/2006/relationships/hyperlink" Target="https://cdn.dripshop.live/dripnfts/slabs/1401036555089.mp4" TargetMode="External"/><Relationship Id="rId10032" Type="http://schemas.openxmlformats.org/officeDocument/2006/relationships/hyperlink" Target="https://cdn.dripshop.live/dripnfts/slabs/1401036555089.jpg" TargetMode="External"/><Relationship Id="rId2560" Type="http://schemas.openxmlformats.org/officeDocument/2006/relationships/hyperlink" Target="https://cdn.dripshop.live/dripnfts/slabs/109126058_front_v1.jpg" TargetMode="External"/><Relationship Id="rId3892" Type="http://schemas.openxmlformats.org/officeDocument/2006/relationships/hyperlink" Target="https://cdn.dripshop.live/dripnfts/slabs/106237733.jpg" TargetMode="External"/><Relationship Id="rId1230" Type="http://schemas.openxmlformats.org/officeDocument/2006/relationships/hyperlink" Target="https://cdn.dripshop.live/dripnfts/slabs/106714816_front_v1.jpg" TargetMode="External"/><Relationship Id="rId2561" Type="http://schemas.openxmlformats.org/officeDocument/2006/relationships/hyperlink" Target="https://cdn.dripshop.live/dripnfts/slabs/109126059.mp4" TargetMode="External"/><Relationship Id="rId3891" Type="http://schemas.openxmlformats.org/officeDocument/2006/relationships/hyperlink" Target="https://cdn.dripshop.live/dripnfts/slabs/106237733.mp4" TargetMode="External"/><Relationship Id="rId10030" Type="http://schemas.openxmlformats.org/officeDocument/2006/relationships/hyperlink" Target="https://cdn.dripshop.live/dripnfts/slabs/1401036555081_front_v1.jpg" TargetMode="External"/><Relationship Id="rId1231" Type="http://schemas.openxmlformats.org/officeDocument/2006/relationships/hyperlink" Target="https://cdn.dripshop.live/dripnfts/slabs/98843122.mp4" TargetMode="External"/><Relationship Id="rId2562" Type="http://schemas.openxmlformats.org/officeDocument/2006/relationships/hyperlink" Target="https://cdn.dripshop.live/dripnfts/slabs/109126059.jpg" TargetMode="External"/><Relationship Id="rId3894" Type="http://schemas.openxmlformats.org/officeDocument/2006/relationships/hyperlink" Target="https://cdn.dripshop.live/dripnfts/slabs/106237733_front_v2.png" TargetMode="External"/><Relationship Id="rId10035" Type="http://schemas.openxmlformats.org/officeDocument/2006/relationships/hyperlink" Target="https://cdn.dripshop.live/dripnfts/slabs/1401036555089_front_v1.jpg" TargetMode="External"/><Relationship Id="rId1232" Type="http://schemas.openxmlformats.org/officeDocument/2006/relationships/hyperlink" Target="https://cdn.dripshop.live/dripnfts/slabs/98843122.jpg" TargetMode="External"/><Relationship Id="rId2563" Type="http://schemas.openxmlformats.org/officeDocument/2006/relationships/hyperlink" Target="https://www.dripshop.live/products/7Vk_oLf227_8NwEXNPVkI" TargetMode="External"/><Relationship Id="rId3893" Type="http://schemas.openxmlformats.org/officeDocument/2006/relationships/hyperlink" Target="https://www.dripshop.live/products/98jnINI9L-dVUG_b1RV4V" TargetMode="External"/><Relationship Id="rId10036" Type="http://schemas.openxmlformats.org/officeDocument/2006/relationships/hyperlink" Target="https://cdn.dripshop.live/dripnfts/slabs/1401036555085.mp4" TargetMode="External"/><Relationship Id="rId1233" Type="http://schemas.openxmlformats.org/officeDocument/2006/relationships/hyperlink" Target="https://www.dripshop.live/products/0ra1eosKHRvFtcsqVI_Do" TargetMode="External"/><Relationship Id="rId2564" Type="http://schemas.openxmlformats.org/officeDocument/2006/relationships/hyperlink" Target="https://cdn.dripshop.live/dripnfts/slabs/109126059_front_v2.png" TargetMode="External"/><Relationship Id="rId3896" Type="http://schemas.openxmlformats.org/officeDocument/2006/relationships/hyperlink" Target="https://cdn.dripshop.live/dripnfts/slabs/106236647.mp4" TargetMode="External"/><Relationship Id="rId10033" Type="http://schemas.openxmlformats.org/officeDocument/2006/relationships/hyperlink" Target="https://www.dripshop.live/products/AP9rHi-dlts3sLk6lmlIT" TargetMode="External"/><Relationship Id="rId1234" Type="http://schemas.openxmlformats.org/officeDocument/2006/relationships/hyperlink" Target="https://cdn.dripshop.live/dripnfts/slabs/98843122_front_v2.png" TargetMode="External"/><Relationship Id="rId2565" Type="http://schemas.openxmlformats.org/officeDocument/2006/relationships/hyperlink" Target="https://cdn.dripshop.live/dripnfts/slabs/109126059_front_v1.jpg" TargetMode="External"/><Relationship Id="rId3895" Type="http://schemas.openxmlformats.org/officeDocument/2006/relationships/hyperlink" Target="https://cdn.dripshop.live/dripnfts/slabs/106237733_front_v1.jpg" TargetMode="External"/><Relationship Id="rId10034" Type="http://schemas.openxmlformats.org/officeDocument/2006/relationships/hyperlink" Target="https://cdn.dripshop.live/dripnfts/slabs/1401036555089_front_v2.png" TargetMode="External"/><Relationship Id="rId1224" Type="http://schemas.openxmlformats.org/officeDocument/2006/relationships/hyperlink" Target="https://cdn.dripshop.live/dripnfts/slabs/73229008_front_v2.png" TargetMode="External"/><Relationship Id="rId2555" Type="http://schemas.openxmlformats.org/officeDocument/2006/relationships/hyperlink" Target="https://cdn.dripshop.live/dripnfts/slabs/109126057_front_v1.jpg" TargetMode="External"/><Relationship Id="rId3887" Type="http://schemas.openxmlformats.org/officeDocument/2006/relationships/hyperlink" Target="https://cdn.dripshop.live/dripnfts/slabs/107751003.jpg" TargetMode="External"/><Relationship Id="rId1225" Type="http://schemas.openxmlformats.org/officeDocument/2006/relationships/hyperlink" Target="https://cdn.dripshop.live/dripnfts/slabs/73229008_front_v1.jpg" TargetMode="External"/><Relationship Id="rId2556" Type="http://schemas.openxmlformats.org/officeDocument/2006/relationships/hyperlink" Target="https://cdn.dripshop.live/dripnfts/slabs/109126058.mp4" TargetMode="External"/><Relationship Id="rId3886" Type="http://schemas.openxmlformats.org/officeDocument/2006/relationships/hyperlink" Target="https://cdn.dripshop.live/dripnfts/slabs/107751003.mp4" TargetMode="External"/><Relationship Id="rId1226" Type="http://schemas.openxmlformats.org/officeDocument/2006/relationships/hyperlink" Target="https://cdn.dripshop.live/dripnfts/slabs/106714816.mp4" TargetMode="External"/><Relationship Id="rId2557" Type="http://schemas.openxmlformats.org/officeDocument/2006/relationships/hyperlink" Target="https://cdn.dripshop.live/dripnfts/slabs/109126058.jpg" TargetMode="External"/><Relationship Id="rId3889" Type="http://schemas.openxmlformats.org/officeDocument/2006/relationships/hyperlink" Target="https://cdn.dripshop.live/dripnfts/slabs/107751003_front_v2.png" TargetMode="External"/><Relationship Id="rId1227" Type="http://schemas.openxmlformats.org/officeDocument/2006/relationships/hyperlink" Target="https://cdn.dripshop.live/dripnfts/slabs/106714816.jpg" TargetMode="External"/><Relationship Id="rId2558" Type="http://schemas.openxmlformats.org/officeDocument/2006/relationships/hyperlink" Target="https://www.dripshop.live/products/liMRE8eEqlf7pq-ktS__g" TargetMode="External"/><Relationship Id="rId3888" Type="http://schemas.openxmlformats.org/officeDocument/2006/relationships/hyperlink" Target="https://www.dripshop.live/products/sIXYjyAZPbNWUUbg35slG" TargetMode="External"/><Relationship Id="rId1228" Type="http://schemas.openxmlformats.org/officeDocument/2006/relationships/hyperlink" Target="https://www.dripshop.live/products/VX2vnOwQ9GlaVqbDJUMZX" TargetMode="External"/><Relationship Id="rId2559" Type="http://schemas.openxmlformats.org/officeDocument/2006/relationships/hyperlink" Target="https://cdn.dripshop.live/dripnfts/slabs/109126058_front_v2.png" TargetMode="External"/><Relationship Id="rId1229" Type="http://schemas.openxmlformats.org/officeDocument/2006/relationships/hyperlink" Target="https://cdn.dripshop.live/dripnfts/slabs/106714816_front_v2.png" TargetMode="External"/><Relationship Id="rId10050" Type="http://schemas.openxmlformats.org/officeDocument/2006/relationships/hyperlink" Target="https://cdn.dripshop.live/dripnfts/slabs/3916457197_front_v1.jpg" TargetMode="External"/><Relationship Id="rId10048" Type="http://schemas.openxmlformats.org/officeDocument/2006/relationships/hyperlink" Target="https://www.dripshop.live/products/yhX4LBRjrfIuR-dA6KpVa" TargetMode="External"/><Relationship Id="rId10049" Type="http://schemas.openxmlformats.org/officeDocument/2006/relationships/hyperlink" Target="https://cdn.dripshop.live/dripnfts/slabs/3916457197_front_v2.png" TargetMode="External"/><Relationship Id="rId10042" Type="http://schemas.openxmlformats.org/officeDocument/2006/relationships/hyperlink" Target="https://cdn.dripshop.live/dripnfts/slabs/3921385379.jpg" TargetMode="External"/><Relationship Id="rId10043" Type="http://schemas.openxmlformats.org/officeDocument/2006/relationships/hyperlink" Target="https://www.dripshop.live/products/vknXxO10qqhif6iWefFHe" TargetMode="External"/><Relationship Id="rId3881" Type="http://schemas.openxmlformats.org/officeDocument/2006/relationships/hyperlink" Target="https://cdn.dripshop.live/dripnfts/slabs/110074879.mp4" TargetMode="External"/><Relationship Id="rId10040" Type="http://schemas.openxmlformats.org/officeDocument/2006/relationships/hyperlink" Target="https://cdn.dripshop.live/dripnfts/slabs/1401036555085_front_v1.jpg" TargetMode="External"/><Relationship Id="rId2550" Type="http://schemas.openxmlformats.org/officeDocument/2006/relationships/hyperlink" Target="https://cdn.dripshop.live/dripnfts/slabs/109126056_front_v1.jpg" TargetMode="External"/><Relationship Id="rId3880" Type="http://schemas.openxmlformats.org/officeDocument/2006/relationships/hyperlink" Target="https://cdn.dripshop.live/dripnfts/slabs/104448232_front_v1.jpg" TargetMode="External"/><Relationship Id="rId10041" Type="http://schemas.openxmlformats.org/officeDocument/2006/relationships/hyperlink" Target="https://cdn.dripshop.live/dripnfts/slabs/3921385379.mp4" TargetMode="External"/><Relationship Id="rId1220" Type="http://schemas.openxmlformats.org/officeDocument/2006/relationships/hyperlink" Target="https://cdn.dripshop.live/dripnfts/slabs/107831702_front_v1.jpg" TargetMode="External"/><Relationship Id="rId2551" Type="http://schemas.openxmlformats.org/officeDocument/2006/relationships/hyperlink" Target="https://cdn.dripshop.live/dripnfts/slabs/109126057.mp4" TargetMode="External"/><Relationship Id="rId3883" Type="http://schemas.openxmlformats.org/officeDocument/2006/relationships/hyperlink" Target="https://www.dripshop.live/products/ue6IhvMxeEMm2fWrcVGyK" TargetMode="External"/><Relationship Id="rId10046" Type="http://schemas.openxmlformats.org/officeDocument/2006/relationships/hyperlink" Target="https://cdn.dripshop.live/dripnfts/slabs/3916457197.mp4" TargetMode="External"/><Relationship Id="rId1221" Type="http://schemas.openxmlformats.org/officeDocument/2006/relationships/hyperlink" Target="https://cdn.dripshop.live/dripnfts/slabs/73229008.mp4" TargetMode="External"/><Relationship Id="rId2552" Type="http://schemas.openxmlformats.org/officeDocument/2006/relationships/hyperlink" Target="https://cdn.dripshop.live/dripnfts/slabs/109126057.jpg" TargetMode="External"/><Relationship Id="rId3882" Type="http://schemas.openxmlformats.org/officeDocument/2006/relationships/hyperlink" Target="https://cdn.dripshop.live/dripnfts/slabs/110074879.jpg" TargetMode="External"/><Relationship Id="rId10047" Type="http://schemas.openxmlformats.org/officeDocument/2006/relationships/hyperlink" Target="https://cdn.dripshop.live/dripnfts/slabs/3916457197.jpg" TargetMode="External"/><Relationship Id="rId1222" Type="http://schemas.openxmlformats.org/officeDocument/2006/relationships/hyperlink" Target="https://cdn.dripshop.live/dripnfts/slabs/73229008.jpg" TargetMode="External"/><Relationship Id="rId2553" Type="http://schemas.openxmlformats.org/officeDocument/2006/relationships/hyperlink" Target="https://www.dripshop.live/products/aQvaFwtUoO4yMIZSrA9R7" TargetMode="External"/><Relationship Id="rId3885" Type="http://schemas.openxmlformats.org/officeDocument/2006/relationships/hyperlink" Target="https://cdn.dripshop.live/dripnfts/slabs/110074879_front_v1.jpg" TargetMode="External"/><Relationship Id="rId10044" Type="http://schemas.openxmlformats.org/officeDocument/2006/relationships/hyperlink" Target="https://cdn.dripshop.live/dripnfts/slabs/3921385379_front_v2.png" TargetMode="External"/><Relationship Id="rId1223" Type="http://schemas.openxmlformats.org/officeDocument/2006/relationships/hyperlink" Target="https://www.dripshop.live/products/rr3My4z2G0TFa_B7aTFAo" TargetMode="External"/><Relationship Id="rId2554" Type="http://schemas.openxmlformats.org/officeDocument/2006/relationships/hyperlink" Target="https://cdn.dripshop.live/dripnfts/slabs/109126057_front_v2.png" TargetMode="External"/><Relationship Id="rId3884" Type="http://schemas.openxmlformats.org/officeDocument/2006/relationships/hyperlink" Target="https://cdn.dripshop.live/dripnfts/slabs/110074879_front_v2.png" TargetMode="External"/><Relationship Id="rId10045" Type="http://schemas.openxmlformats.org/officeDocument/2006/relationships/hyperlink" Target="https://cdn.dripshop.live/dripnfts/slabs/3921385379_front_v1.jpg" TargetMode="External"/><Relationship Id="rId2500" Type="http://schemas.openxmlformats.org/officeDocument/2006/relationships/hyperlink" Target="https://cdn.dripshop.live/dripnfts/slabs/109126044_front_v1.jpg" TargetMode="External"/><Relationship Id="rId3832" Type="http://schemas.openxmlformats.org/officeDocument/2006/relationships/hyperlink" Target="https://cdn.dripshop.live/dripnfts/slabs/67889353.jpg" TargetMode="External"/><Relationship Id="rId2501" Type="http://schemas.openxmlformats.org/officeDocument/2006/relationships/hyperlink" Target="https://cdn.dripshop.live/dripnfts/slabs/109126046.mp4" TargetMode="External"/><Relationship Id="rId3831" Type="http://schemas.openxmlformats.org/officeDocument/2006/relationships/hyperlink" Target="https://cdn.dripshop.live/dripnfts/slabs/67889353.mp4" TargetMode="External"/><Relationship Id="rId2502" Type="http://schemas.openxmlformats.org/officeDocument/2006/relationships/hyperlink" Target="https://cdn.dripshop.live/dripnfts/slabs/109126046.jpg" TargetMode="External"/><Relationship Id="rId3834" Type="http://schemas.openxmlformats.org/officeDocument/2006/relationships/hyperlink" Target="https://cdn.dripshop.live/dripnfts/slabs/67889353_front_v2.png" TargetMode="External"/><Relationship Id="rId2503" Type="http://schemas.openxmlformats.org/officeDocument/2006/relationships/hyperlink" Target="https://www.dripshop.live/products/7UCEczY5ufHQz2GoE5NVP" TargetMode="External"/><Relationship Id="rId3833" Type="http://schemas.openxmlformats.org/officeDocument/2006/relationships/hyperlink" Target="https://www.dripshop.live/products/pMgdEGU9_C2i5ADBP0MCk" TargetMode="External"/><Relationship Id="rId2504" Type="http://schemas.openxmlformats.org/officeDocument/2006/relationships/hyperlink" Target="https://cdn.dripshop.live/dripnfts/slabs/109126046_front_v2.png" TargetMode="External"/><Relationship Id="rId3836" Type="http://schemas.openxmlformats.org/officeDocument/2006/relationships/hyperlink" Target="https://cdn.dripshop.live/dripnfts/slabs/101062667.mp4" TargetMode="External"/><Relationship Id="rId2505" Type="http://schemas.openxmlformats.org/officeDocument/2006/relationships/hyperlink" Target="https://cdn.dripshop.live/dripnfts/slabs/109126046_front_v1.jpg" TargetMode="External"/><Relationship Id="rId3835" Type="http://schemas.openxmlformats.org/officeDocument/2006/relationships/hyperlink" Target="https://cdn.dripshop.live/dripnfts/slabs/67889353_front_v1.jpg" TargetMode="External"/><Relationship Id="rId2506" Type="http://schemas.openxmlformats.org/officeDocument/2006/relationships/hyperlink" Target="https://cdn.dripshop.live/dripnfts/slabs/109126048.mp4" TargetMode="External"/><Relationship Id="rId3838" Type="http://schemas.openxmlformats.org/officeDocument/2006/relationships/hyperlink" Target="https://www.dripshop.live/products/YqfxKBDRMWZGam-QFfpgI" TargetMode="External"/><Relationship Id="rId2507" Type="http://schemas.openxmlformats.org/officeDocument/2006/relationships/hyperlink" Target="https://cdn.dripshop.live/dripnfts/slabs/109126048.jpg" TargetMode="External"/><Relationship Id="rId3837" Type="http://schemas.openxmlformats.org/officeDocument/2006/relationships/hyperlink" Target="https://cdn.dripshop.live/dripnfts/slabs/101062667.jpg" TargetMode="External"/><Relationship Id="rId2508" Type="http://schemas.openxmlformats.org/officeDocument/2006/relationships/hyperlink" Target="https://www.dripshop.live/products/6FCIEA0WzxrTBqLxuyQR7" TargetMode="External"/><Relationship Id="rId2509" Type="http://schemas.openxmlformats.org/officeDocument/2006/relationships/hyperlink" Target="https://cdn.dripshop.live/dripnfts/slabs/109126048_front_v2.png" TargetMode="External"/><Relationship Id="rId3839" Type="http://schemas.openxmlformats.org/officeDocument/2006/relationships/hyperlink" Target="https://cdn.dripshop.live/dripnfts/slabs/101062667_front_v2.png" TargetMode="External"/><Relationship Id="rId3830" Type="http://schemas.openxmlformats.org/officeDocument/2006/relationships/hyperlink" Target="https://cdn.dripshop.live/dripnfts/slabs/76747697_front_v1.jpg" TargetMode="External"/><Relationship Id="rId3821" Type="http://schemas.openxmlformats.org/officeDocument/2006/relationships/hyperlink" Target="https://cdn.dripshop.live/dripnfts/slabs/103347654.mp4" TargetMode="External"/><Relationship Id="rId3820" Type="http://schemas.openxmlformats.org/officeDocument/2006/relationships/hyperlink" Target="https://cdn.dripshop.live/dripnfts/slabs/101597180_front_v1.jpg" TargetMode="External"/><Relationship Id="rId3823" Type="http://schemas.openxmlformats.org/officeDocument/2006/relationships/hyperlink" Target="https://www.dripshop.live/products/R3YWpbXIfBYKslIeVovEd" TargetMode="External"/><Relationship Id="rId3822" Type="http://schemas.openxmlformats.org/officeDocument/2006/relationships/hyperlink" Target="https://cdn.dripshop.live/dripnfts/slabs/103347654.jpg" TargetMode="External"/><Relationship Id="rId3825" Type="http://schemas.openxmlformats.org/officeDocument/2006/relationships/hyperlink" Target="https://cdn.dripshop.live/dripnfts/slabs/103347654_front_v1.jpg" TargetMode="External"/><Relationship Id="rId3824" Type="http://schemas.openxmlformats.org/officeDocument/2006/relationships/hyperlink" Target="https://cdn.dripshop.live/dripnfts/slabs/103347654_front_v2.png" TargetMode="External"/><Relationship Id="rId3827" Type="http://schemas.openxmlformats.org/officeDocument/2006/relationships/hyperlink" Target="https://cdn.dripshop.live/dripnfts/slabs/76747697.jpg" TargetMode="External"/><Relationship Id="rId3826" Type="http://schemas.openxmlformats.org/officeDocument/2006/relationships/hyperlink" Target="https://cdn.dripshop.live/dripnfts/slabs/76747697.mp4" TargetMode="External"/><Relationship Id="rId3829" Type="http://schemas.openxmlformats.org/officeDocument/2006/relationships/hyperlink" Target="https://cdn.dripshop.live/dripnfts/slabs/76747697_front_v2.png" TargetMode="External"/><Relationship Id="rId3828" Type="http://schemas.openxmlformats.org/officeDocument/2006/relationships/hyperlink" Target="https://www.dripshop.live/products/AV2uQ635WMhRxoNoctjFh" TargetMode="External"/><Relationship Id="rId6094" Type="http://schemas.openxmlformats.org/officeDocument/2006/relationships/hyperlink" Target="https://cdn.dripshop.live/dripnfts/slabs/6001832096_front_v2.png" TargetMode="External"/><Relationship Id="rId6095" Type="http://schemas.openxmlformats.org/officeDocument/2006/relationships/hyperlink" Target="https://cdn.dripshop.live/dripnfts/slabs/6001832096_front_v1.jpg" TargetMode="External"/><Relationship Id="rId6092" Type="http://schemas.openxmlformats.org/officeDocument/2006/relationships/hyperlink" Target="https://cdn.dripshop.live/dripnfts/slabs/6001832096.jpg" TargetMode="External"/><Relationship Id="rId6093" Type="http://schemas.openxmlformats.org/officeDocument/2006/relationships/hyperlink" Target="https://www.dripshop.live/products/-Tzk05HPQtR1hHVm_a7EA" TargetMode="External"/><Relationship Id="rId6098" Type="http://schemas.openxmlformats.org/officeDocument/2006/relationships/hyperlink" Target="https://www.dripshop.live/products/u97yEbhybUEb5L2JUBxV3" TargetMode="External"/><Relationship Id="rId6099" Type="http://schemas.openxmlformats.org/officeDocument/2006/relationships/hyperlink" Target="https://cdn.dripshop.live/dripnfts/slabs/6001833251_front_v2.png" TargetMode="External"/><Relationship Id="rId6096" Type="http://schemas.openxmlformats.org/officeDocument/2006/relationships/hyperlink" Target="https://cdn.dripshop.live/dripnfts/slabs/6001833251.mp4" TargetMode="External"/><Relationship Id="rId6097" Type="http://schemas.openxmlformats.org/officeDocument/2006/relationships/hyperlink" Target="https://cdn.dripshop.live/dripnfts/slabs/6001833251.jpg" TargetMode="External"/><Relationship Id="rId2522" Type="http://schemas.openxmlformats.org/officeDocument/2006/relationships/hyperlink" Target="https://cdn.dripshop.live/dripnfts/slabs/109126051.jpg" TargetMode="External"/><Relationship Id="rId3854" Type="http://schemas.openxmlformats.org/officeDocument/2006/relationships/hyperlink" Target="https://cdn.dripshop.live/dripnfts/slabs/76747692_front_v2.png" TargetMode="External"/><Relationship Id="rId2523" Type="http://schemas.openxmlformats.org/officeDocument/2006/relationships/hyperlink" Target="https://www.dripshop.live/products/onM_euvfhPQMuWgttKSQm" TargetMode="External"/><Relationship Id="rId3853" Type="http://schemas.openxmlformats.org/officeDocument/2006/relationships/hyperlink" Target="https://www.dripshop.live/products/yoUtlzrI1zkos2fvwfPmZ" TargetMode="External"/><Relationship Id="rId2524" Type="http://schemas.openxmlformats.org/officeDocument/2006/relationships/hyperlink" Target="https://cdn.dripshop.live/dripnfts/slabs/109126051_front_v2.png" TargetMode="External"/><Relationship Id="rId3856" Type="http://schemas.openxmlformats.org/officeDocument/2006/relationships/hyperlink" Target="https://cdn.dripshop.live/dripnfts/slabs/103347660.mp4" TargetMode="External"/><Relationship Id="rId2525" Type="http://schemas.openxmlformats.org/officeDocument/2006/relationships/hyperlink" Target="https://cdn.dripshop.live/dripnfts/slabs/109126051_front_v1.jpg" TargetMode="External"/><Relationship Id="rId3855" Type="http://schemas.openxmlformats.org/officeDocument/2006/relationships/hyperlink" Target="https://cdn.dripshop.live/dripnfts/slabs/76747692_front_v1.jpg" TargetMode="External"/><Relationship Id="rId2526" Type="http://schemas.openxmlformats.org/officeDocument/2006/relationships/hyperlink" Target="https://cdn.dripshop.live/dripnfts/slabs/109126052.mp4" TargetMode="External"/><Relationship Id="rId3858" Type="http://schemas.openxmlformats.org/officeDocument/2006/relationships/hyperlink" Target="https://www.dripshop.live/products/MFgSBz5su4kUQWNAZjIdH" TargetMode="External"/><Relationship Id="rId2527" Type="http://schemas.openxmlformats.org/officeDocument/2006/relationships/hyperlink" Target="https://cdn.dripshop.live/dripnfts/slabs/109126052.jpg" TargetMode="External"/><Relationship Id="rId3857" Type="http://schemas.openxmlformats.org/officeDocument/2006/relationships/hyperlink" Target="https://cdn.dripshop.live/dripnfts/slabs/103347660.jpg" TargetMode="External"/><Relationship Id="rId2528" Type="http://schemas.openxmlformats.org/officeDocument/2006/relationships/hyperlink" Target="https://www.dripshop.live/products/sXhLhma4qKynXYTThlAgX" TargetMode="External"/><Relationship Id="rId2529" Type="http://schemas.openxmlformats.org/officeDocument/2006/relationships/hyperlink" Target="https://cdn.dripshop.live/dripnfts/slabs/109126052_front_v2.png" TargetMode="External"/><Relationship Id="rId3859" Type="http://schemas.openxmlformats.org/officeDocument/2006/relationships/hyperlink" Target="https://cdn.dripshop.live/dripnfts/slabs/103347660_front_v2.png" TargetMode="External"/><Relationship Id="rId3850" Type="http://schemas.openxmlformats.org/officeDocument/2006/relationships/hyperlink" Target="https://cdn.dripshop.live/dripnfts/slabs/101062666_front_v1.jpg" TargetMode="External"/><Relationship Id="rId2520" Type="http://schemas.openxmlformats.org/officeDocument/2006/relationships/hyperlink" Target="https://cdn.dripshop.live/dripnfts/slabs/109126050_front_v1.jpg" TargetMode="External"/><Relationship Id="rId3852" Type="http://schemas.openxmlformats.org/officeDocument/2006/relationships/hyperlink" Target="https://cdn.dripshop.live/dripnfts/slabs/76747692.jpg" TargetMode="External"/><Relationship Id="rId2521" Type="http://schemas.openxmlformats.org/officeDocument/2006/relationships/hyperlink" Target="https://cdn.dripshop.live/dripnfts/slabs/109126051.mp4" TargetMode="External"/><Relationship Id="rId3851" Type="http://schemas.openxmlformats.org/officeDocument/2006/relationships/hyperlink" Target="https://cdn.dripshop.live/dripnfts/slabs/76747692.mp4" TargetMode="External"/><Relationship Id="rId2511" Type="http://schemas.openxmlformats.org/officeDocument/2006/relationships/hyperlink" Target="https://cdn.dripshop.live/dripnfts/slabs/109126049.mp4" TargetMode="External"/><Relationship Id="rId3843" Type="http://schemas.openxmlformats.org/officeDocument/2006/relationships/hyperlink" Target="https://www.dripshop.live/products/QQo11Kl0ft-LblkSlMxv1" TargetMode="External"/><Relationship Id="rId2512" Type="http://schemas.openxmlformats.org/officeDocument/2006/relationships/hyperlink" Target="https://cdn.dripshop.live/dripnfts/slabs/109126049.jpg" TargetMode="External"/><Relationship Id="rId3842" Type="http://schemas.openxmlformats.org/officeDocument/2006/relationships/hyperlink" Target="https://cdn.dripshop.live/dripnfts/slabs/101062660.jpg" TargetMode="External"/><Relationship Id="rId2513" Type="http://schemas.openxmlformats.org/officeDocument/2006/relationships/hyperlink" Target="https://www.dripshop.live/products/VxajfmADSdc88LB8slUZ1" TargetMode="External"/><Relationship Id="rId3845" Type="http://schemas.openxmlformats.org/officeDocument/2006/relationships/hyperlink" Target="https://cdn.dripshop.live/dripnfts/slabs/101062660_front_v1.jpg" TargetMode="External"/><Relationship Id="rId2514" Type="http://schemas.openxmlformats.org/officeDocument/2006/relationships/hyperlink" Target="https://cdn.dripshop.live/dripnfts/slabs/109126049_front_v2.png" TargetMode="External"/><Relationship Id="rId3844" Type="http://schemas.openxmlformats.org/officeDocument/2006/relationships/hyperlink" Target="https://cdn.dripshop.live/dripnfts/slabs/101062660_front_v2.png" TargetMode="External"/><Relationship Id="rId2515" Type="http://schemas.openxmlformats.org/officeDocument/2006/relationships/hyperlink" Target="https://cdn.dripshop.live/dripnfts/slabs/109126049_front_v1.jpg" TargetMode="External"/><Relationship Id="rId3847" Type="http://schemas.openxmlformats.org/officeDocument/2006/relationships/hyperlink" Target="https://cdn.dripshop.live/dripnfts/slabs/101062666.jpg" TargetMode="External"/><Relationship Id="rId2516" Type="http://schemas.openxmlformats.org/officeDocument/2006/relationships/hyperlink" Target="https://cdn.dripshop.live/dripnfts/slabs/109126050.mp4" TargetMode="External"/><Relationship Id="rId3846" Type="http://schemas.openxmlformats.org/officeDocument/2006/relationships/hyperlink" Target="https://cdn.dripshop.live/dripnfts/slabs/101062666.mp4" TargetMode="External"/><Relationship Id="rId2517" Type="http://schemas.openxmlformats.org/officeDocument/2006/relationships/hyperlink" Target="https://cdn.dripshop.live/dripnfts/slabs/109126050.jpg" TargetMode="External"/><Relationship Id="rId3849" Type="http://schemas.openxmlformats.org/officeDocument/2006/relationships/hyperlink" Target="https://cdn.dripshop.live/dripnfts/slabs/101062666_front_v2.png" TargetMode="External"/><Relationship Id="rId2518" Type="http://schemas.openxmlformats.org/officeDocument/2006/relationships/hyperlink" Target="https://www.dripshop.live/products/wnwdsDzyOqkRvCe_JtlwI" TargetMode="External"/><Relationship Id="rId3848" Type="http://schemas.openxmlformats.org/officeDocument/2006/relationships/hyperlink" Target="https://www.dripshop.live/products/7CrFk_CjqFvtKH4awV1Ls" TargetMode="External"/><Relationship Id="rId2519" Type="http://schemas.openxmlformats.org/officeDocument/2006/relationships/hyperlink" Target="https://cdn.dripshop.live/dripnfts/slabs/109126050_front_v2.png" TargetMode="External"/><Relationship Id="rId3841" Type="http://schemas.openxmlformats.org/officeDocument/2006/relationships/hyperlink" Target="https://cdn.dripshop.live/dripnfts/slabs/101062660.mp4" TargetMode="External"/><Relationship Id="rId2510" Type="http://schemas.openxmlformats.org/officeDocument/2006/relationships/hyperlink" Target="https://cdn.dripshop.live/dripnfts/slabs/109126048_front_v1.jpg" TargetMode="External"/><Relationship Id="rId3840" Type="http://schemas.openxmlformats.org/officeDocument/2006/relationships/hyperlink" Target="https://cdn.dripshop.live/dripnfts/slabs/101062667_front_v1.jpg" TargetMode="External"/><Relationship Id="rId1290" Type="http://schemas.openxmlformats.org/officeDocument/2006/relationships/hyperlink" Target="https://cdn.dripshop.live/dripnfts/slabs/116556469_front_v1.jpg" TargetMode="External"/><Relationship Id="rId1291" Type="http://schemas.openxmlformats.org/officeDocument/2006/relationships/hyperlink" Target="https://cdn.dripshop.live/dripnfts/slabs/94164129.mp4" TargetMode="External"/><Relationship Id="rId1292" Type="http://schemas.openxmlformats.org/officeDocument/2006/relationships/hyperlink" Target="https://cdn.dripshop.live/dripnfts/slabs/94164129.jpg" TargetMode="External"/><Relationship Id="rId1293" Type="http://schemas.openxmlformats.org/officeDocument/2006/relationships/hyperlink" Target="https://www.dripshop.live/products/QD4BpP4o_34wBYd4a5b2z" TargetMode="External"/><Relationship Id="rId1294" Type="http://schemas.openxmlformats.org/officeDocument/2006/relationships/hyperlink" Target="https://cdn.dripshop.live/dripnfts/slabs/94164129_front_v2.png" TargetMode="External"/><Relationship Id="rId1295" Type="http://schemas.openxmlformats.org/officeDocument/2006/relationships/hyperlink" Target="https://cdn.dripshop.live/dripnfts/slabs/94164129_front_v1.jpg" TargetMode="External"/><Relationship Id="rId1296" Type="http://schemas.openxmlformats.org/officeDocument/2006/relationships/hyperlink" Target="https://cdn.dripshop.live/dripnfts/slabs/82972004.mp4" TargetMode="External"/><Relationship Id="rId1297" Type="http://schemas.openxmlformats.org/officeDocument/2006/relationships/hyperlink" Target="https://cdn.dripshop.live/dripnfts/slabs/82972004.jpg" TargetMode="External"/><Relationship Id="rId1298" Type="http://schemas.openxmlformats.org/officeDocument/2006/relationships/hyperlink" Target="https://www.dripshop.live/products/8rV3lIR70u5uthXYD3FoM" TargetMode="External"/><Relationship Id="rId1299" Type="http://schemas.openxmlformats.org/officeDocument/2006/relationships/hyperlink" Target="https://cdn.dripshop.live/dripnfts/slabs/82972004_front_v2.png" TargetMode="External"/><Relationship Id="rId1280" Type="http://schemas.openxmlformats.org/officeDocument/2006/relationships/hyperlink" Target="https://cdn.dripshop.live/dripnfts/slabs/116556467_front_v1.jpg" TargetMode="External"/><Relationship Id="rId1281" Type="http://schemas.openxmlformats.org/officeDocument/2006/relationships/hyperlink" Target="https://cdn.dripshop.live/dripnfts/slabs/116556470.mp4" TargetMode="External"/><Relationship Id="rId1282" Type="http://schemas.openxmlformats.org/officeDocument/2006/relationships/hyperlink" Target="https://cdn.dripshop.live/dripnfts/slabs/116556470.jpg" TargetMode="External"/><Relationship Id="rId1283" Type="http://schemas.openxmlformats.org/officeDocument/2006/relationships/hyperlink" Target="https://www.dripshop.live/products/_eaPslP9k7CXyE57P476l" TargetMode="External"/><Relationship Id="rId1284" Type="http://schemas.openxmlformats.org/officeDocument/2006/relationships/hyperlink" Target="https://cdn.dripshop.live/dripnfts/slabs/116556470_front_v2.png" TargetMode="External"/><Relationship Id="rId1285" Type="http://schemas.openxmlformats.org/officeDocument/2006/relationships/hyperlink" Target="https://cdn.dripshop.live/dripnfts/slabs/116556470_front_v1.jpg" TargetMode="External"/><Relationship Id="rId1286" Type="http://schemas.openxmlformats.org/officeDocument/2006/relationships/hyperlink" Target="https://cdn.dripshop.live/dripnfts/slabs/116556469.mp4" TargetMode="External"/><Relationship Id="rId1287" Type="http://schemas.openxmlformats.org/officeDocument/2006/relationships/hyperlink" Target="https://cdn.dripshop.live/dripnfts/slabs/116556469.jpg" TargetMode="External"/><Relationship Id="rId1288" Type="http://schemas.openxmlformats.org/officeDocument/2006/relationships/hyperlink" Target="https://www.dripshop.live/products/gEVdhmzzeIWgeYeh9IGrC" TargetMode="External"/><Relationship Id="rId1289" Type="http://schemas.openxmlformats.org/officeDocument/2006/relationships/hyperlink" Target="https://cdn.dripshop.live/dripnfts/slabs/116556469_front_v2.png" TargetMode="External"/><Relationship Id="rId8707" Type="http://schemas.openxmlformats.org/officeDocument/2006/relationships/hyperlink" Target="https://cdn.dripshop.live/dripnfts/slabs/1401045945061.jpg" TargetMode="External"/><Relationship Id="rId8706" Type="http://schemas.openxmlformats.org/officeDocument/2006/relationships/hyperlink" Target="https://cdn.dripshop.live/dripnfts/slabs/1401045945061.mp4" TargetMode="External"/><Relationship Id="rId8705" Type="http://schemas.openxmlformats.org/officeDocument/2006/relationships/hyperlink" Target="https://cdn.dripshop.live/dripnfts/slabs/1401045945058_front_v1.jpg" TargetMode="External"/><Relationship Id="rId8704" Type="http://schemas.openxmlformats.org/officeDocument/2006/relationships/hyperlink" Target="https://cdn.dripshop.live/dripnfts/slabs/1401045945058_front_v2.png" TargetMode="External"/><Relationship Id="rId8709" Type="http://schemas.openxmlformats.org/officeDocument/2006/relationships/hyperlink" Target="https://cdn.dripshop.live/dripnfts/slabs/1401045945061_front_v2.png" TargetMode="External"/><Relationship Id="rId8708" Type="http://schemas.openxmlformats.org/officeDocument/2006/relationships/hyperlink" Target="https://www.dripshop.live/products/_uatED29x_ZDHIFx4RR59" TargetMode="External"/><Relationship Id="rId8703" Type="http://schemas.openxmlformats.org/officeDocument/2006/relationships/hyperlink" Target="https://www.dripshop.live/products/XxEjCL-9zdViJqfNqTNcX" TargetMode="External"/><Relationship Id="rId8702" Type="http://schemas.openxmlformats.org/officeDocument/2006/relationships/hyperlink" Target="https://cdn.dripshop.live/dripnfts/slabs/1401045945058.jpg" TargetMode="External"/><Relationship Id="rId8701" Type="http://schemas.openxmlformats.org/officeDocument/2006/relationships/hyperlink" Target="https://cdn.dripshop.live/dripnfts/slabs/1401045945058.mp4" TargetMode="External"/><Relationship Id="rId8700" Type="http://schemas.openxmlformats.org/officeDocument/2006/relationships/hyperlink" Target="https://cdn.dripshop.live/dripnfts/slabs/1401045945057_front_v1.jpg" TargetMode="External"/><Relationship Id="rId1257" Type="http://schemas.openxmlformats.org/officeDocument/2006/relationships/hyperlink" Target="https://cdn.dripshop.live/dripnfts/slabs/110991175.jpg" TargetMode="External"/><Relationship Id="rId2588" Type="http://schemas.openxmlformats.org/officeDocument/2006/relationships/hyperlink" Target="https://www.dripshop.live/products/b65VXhiMCi8J9mk-T-eDP" TargetMode="External"/><Relationship Id="rId1258" Type="http://schemas.openxmlformats.org/officeDocument/2006/relationships/hyperlink" Target="https://www.dripshop.live/products/khcrbiodqb_YbsRi5ApKK" TargetMode="External"/><Relationship Id="rId2589" Type="http://schemas.openxmlformats.org/officeDocument/2006/relationships/hyperlink" Target="https://cdn.dripshop.live/dripnfts/slabs/109126695_front_v2.png" TargetMode="External"/><Relationship Id="rId1259" Type="http://schemas.openxmlformats.org/officeDocument/2006/relationships/hyperlink" Target="https://cdn.dripshop.live/dripnfts/slabs/110991175_front_v2.png" TargetMode="External"/><Relationship Id="rId10017" Type="http://schemas.openxmlformats.org/officeDocument/2006/relationships/hyperlink" Target="https://cdn.dripshop.live/dripnfts/slabs/6001864132.jpg" TargetMode="External"/><Relationship Id="rId10018" Type="http://schemas.openxmlformats.org/officeDocument/2006/relationships/hyperlink" Target="https://www.dripshop.live/products/jz7k1k-ZthLJpUawqRHaX" TargetMode="External"/><Relationship Id="rId10015" Type="http://schemas.openxmlformats.org/officeDocument/2006/relationships/hyperlink" Target="https://cdn.dripshop.live/dripnfts/slabs/6001864145_front_v1.jpg" TargetMode="External"/><Relationship Id="rId10016" Type="http://schemas.openxmlformats.org/officeDocument/2006/relationships/hyperlink" Target="https://cdn.dripshop.live/dripnfts/slabs/6001864132.mp4" TargetMode="External"/><Relationship Id="rId10019" Type="http://schemas.openxmlformats.org/officeDocument/2006/relationships/hyperlink" Target="https://cdn.dripshop.live/dripnfts/slabs/6001864132_front_v2.png" TargetMode="External"/><Relationship Id="rId2580" Type="http://schemas.openxmlformats.org/officeDocument/2006/relationships/hyperlink" Target="https://cdn.dripshop.live/dripnfts/slabs/109126677_front_v1.jpg" TargetMode="External"/><Relationship Id="rId1250" Type="http://schemas.openxmlformats.org/officeDocument/2006/relationships/hyperlink" Target="https://cdn.dripshop.live/dripnfts/slabs/115494296_front_v1.jpg" TargetMode="External"/><Relationship Id="rId2581" Type="http://schemas.openxmlformats.org/officeDocument/2006/relationships/hyperlink" Target="https://cdn.dripshop.live/dripnfts/slabs/109126681.mp4" TargetMode="External"/><Relationship Id="rId10010" Type="http://schemas.openxmlformats.org/officeDocument/2006/relationships/hyperlink" Target="https://cdn.dripshop.live/dripnfts/slabs/6001856201_front_v1.jpg" TargetMode="External"/><Relationship Id="rId1251" Type="http://schemas.openxmlformats.org/officeDocument/2006/relationships/hyperlink" Target="https://cdn.dripshop.live/dripnfts/slabs/115494302.mp4" TargetMode="External"/><Relationship Id="rId2582" Type="http://schemas.openxmlformats.org/officeDocument/2006/relationships/hyperlink" Target="https://cdn.dripshop.live/dripnfts/slabs/109126681.jpg" TargetMode="External"/><Relationship Id="rId1252" Type="http://schemas.openxmlformats.org/officeDocument/2006/relationships/hyperlink" Target="https://cdn.dripshop.live/dripnfts/slabs/115494302.jpg" TargetMode="External"/><Relationship Id="rId2583" Type="http://schemas.openxmlformats.org/officeDocument/2006/relationships/hyperlink" Target="https://www.dripshop.live/products/5_MoLmOk86gR_f4KqaaCr" TargetMode="External"/><Relationship Id="rId1253" Type="http://schemas.openxmlformats.org/officeDocument/2006/relationships/hyperlink" Target="https://www.dripshop.live/products/IqtRfOv5qMiz6uqa9OIwH" TargetMode="External"/><Relationship Id="rId2584" Type="http://schemas.openxmlformats.org/officeDocument/2006/relationships/hyperlink" Target="https://cdn.dripshop.live/dripnfts/slabs/109126681_front_v2.png" TargetMode="External"/><Relationship Id="rId10013" Type="http://schemas.openxmlformats.org/officeDocument/2006/relationships/hyperlink" Target="https://www.dripshop.live/products/cVc-Fr5ZbIOeGQx8QsCck" TargetMode="External"/><Relationship Id="rId1254" Type="http://schemas.openxmlformats.org/officeDocument/2006/relationships/hyperlink" Target="https://cdn.dripshop.live/dripnfts/slabs/115494302_front_v2.png" TargetMode="External"/><Relationship Id="rId2585" Type="http://schemas.openxmlformats.org/officeDocument/2006/relationships/hyperlink" Target="https://cdn.dripshop.live/dripnfts/slabs/109126681_front_v1.jpg" TargetMode="External"/><Relationship Id="rId10014" Type="http://schemas.openxmlformats.org/officeDocument/2006/relationships/hyperlink" Target="https://cdn.dripshop.live/dripnfts/slabs/6001864145_front_v2.png" TargetMode="External"/><Relationship Id="rId1255" Type="http://schemas.openxmlformats.org/officeDocument/2006/relationships/hyperlink" Target="https://cdn.dripshop.live/dripnfts/slabs/115494302_front_v1.jpg" TargetMode="External"/><Relationship Id="rId2586" Type="http://schemas.openxmlformats.org/officeDocument/2006/relationships/hyperlink" Target="https://cdn.dripshop.live/dripnfts/slabs/109126695.mp4" TargetMode="External"/><Relationship Id="rId10011" Type="http://schemas.openxmlformats.org/officeDocument/2006/relationships/hyperlink" Target="https://cdn.dripshop.live/dripnfts/slabs/6001864145.mp4" TargetMode="External"/><Relationship Id="rId1256" Type="http://schemas.openxmlformats.org/officeDocument/2006/relationships/hyperlink" Target="https://cdn.dripshop.live/dripnfts/slabs/110991175.mp4" TargetMode="External"/><Relationship Id="rId2587" Type="http://schemas.openxmlformats.org/officeDocument/2006/relationships/hyperlink" Target="https://cdn.dripshop.live/dripnfts/slabs/109126695.jpg" TargetMode="External"/><Relationship Id="rId10012" Type="http://schemas.openxmlformats.org/officeDocument/2006/relationships/hyperlink" Target="https://cdn.dripshop.live/dripnfts/slabs/6001864145.jpg" TargetMode="External"/><Relationship Id="rId1246" Type="http://schemas.openxmlformats.org/officeDocument/2006/relationships/hyperlink" Target="https://cdn.dripshop.live/dripnfts/slabs/115494296.mp4" TargetMode="External"/><Relationship Id="rId2577" Type="http://schemas.openxmlformats.org/officeDocument/2006/relationships/hyperlink" Target="https://cdn.dripshop.live/dripnfts/slabs/109126677.jpg" TargetMode="External"/><Relationship Id="rId1247" Type="http://schemas.openxmlformats.org/officeDocument/2006/relationships/hyperlink" Target="https://cdn.dripshop.live/dripnfts/slabs/115494296.jpg" TargetMode="External"/><Relationship Id="rId2578" Type="http://schemas.openxmlformats.org/officeDocument/2006/relationships/hyperlink" Target="https://www.dripshop.live/products/DU7YBbUVvPIf2-747RjMa" TargetMode="External"/><Relationship Id="rId1248" Type="http://schemas.openxmlformats.org/officeDocument/2006/relationships/hyperlink" Target="https://www.dripshop.live/products/BhlLHZ3B_cGdefVMAKest" TargetMode="External"/><Relationship Id="rId2579" Type="http://schemas.openxmlformats.org/officeDocument/2006/relationships/hyperlink" Target="https://cdn.dripshop.live/dripnfts/slabs/109126677_front_v2.png" TargetMode="External"/><Relationship Id="rId1249" Type="http://schemas.openxmlformats.org/officeDocument/2006/relationships/hyperlink" Target="https://cdn.dripshop.live/dripnfts/slabs/115494296_front_v2.png" TargetMode="External"/><Relationship Id="rId10028" Type="http://schemas.openxmlformats.org/officeDocument/2006/relationships/hyperlink" Target="https://www.dripshop.live/products/G5vLaYxDgLV0w_6zi9Cxp" TargetMode="External"/><Relationship Id="rId10029" Type="http://schemas.openxmlformats.org/officeDocument/2006/relationships/hyperlink" Target="https://cdn.dripshop.live/dripnfts/slabs/1401036555081_front_v2.png" TargetMode="External"/><Relationship Id="rId10026" Type="http://schemas.openxmlformats.org/officeDocument/2006/relationships/hyperlink" Target="https://cdn.dripshop.live/dripnfts/slabs/1401036555081.mp4" TargetMode="External"/><Relationship Id="rId10027" Type="http://schemas.openxmlformats.org/officeDocument/2006/relationships/hyperlink" Target="https://cdn.dripshop.live/dripnfts/slabs/1401036555081.jpg" TargetMode="External"/><Relationship Id="rId10020" Type="http://schemas.openxmlformats.org/officeDocument/2006/relationships/hyperlink" Target="https://cdn.dripshop.live/dripnfts/slabs/6001864132_front_v1.jpg" TargetMode="External"/><Relationship Id="rId2570" Type="http://schemas.openxmlformats.org/officeDocument/2006/relationships/hyperlink" Target="https://cdn.dripshop.live/dripnfts/slabs/109126060_front_v1.jpg" TargetMode="External"/><Relationship Id="rId10021" Type="http://schemas.openxmlformats.org/officeDocument/2006/relationships/hyperlink" Target="https://cdn.dripshop.live/dripnfts/slabs/1401036555083.mp4" TargetMode="External"/><Relationship Id="rId1240" Type="http://schemas.openxmlformats.org/officeDocument/2006/relationships/hyperlink" Target="https://cdn.dripshop.live/dripnfts/slabs/111981398_front_v1.jpg" TargetMode="External"/><Relationship Id="rId2571" Type="http://schemas.openxmlformats.org/officeDocument/2006/relationships/hyperlink" Target="https://cdn.dripshop.live/dripnfts/slabs/109126065.mp4" TargetMode="External"/><Relationship Id="rId1241" Type="http://schemas.openxmlformats.org/officeDocument/2006/relationships/hyperlink" Target="https://cdn.dripshop.live/dripnfts/slabs/102163458.mp4" TargetMode="External"/><Relationship Id="rId2572" Type="http://schemas.openxmlformats.org/officeDocument/2006/relationships/hyperlink" Target="https://cdn.dripshop.live/dripnfts/slabs/109126065.jpg" TargetMode="External"/><Relationship Id="rId1242" Type="http://schemas.openxmlformats.org/officeDocument/2006/relationships/hyperlink" Target="https://cdn.dripshop.live/dripnfts/slabs/102163458.jpg" TargetMode="External"/><Relationship Id="rId2573" Type="http://schemas.openxmlformats.org/officeDocument/2006/relationships/hyperlink" Target="https://www.dripshop.live/products/BNpZJRimjjN2DbvMayxYM" TargetMode="External"/><Relationship Id="rId10024" Type="http://schemas.openxmlformats.org/officeDocument/2006/relationships/hyperlink" Target="https://cdn.dripshop.live/dripnfts/slabs/1401036555083_front_v2.png" TargetMode="External"/><Relationship Id="rId1243" Type="http://schemas.openxmlformats.org/officeDocument/2006/relationships/hyperlink" Target="https://www.dripshop.live/products/PXu-c2_NrKljMSoWciXM5" TargetMode="External"/><Relationship Id="rId2574" Type="http://schemas.openxmlformats.org/officeDocument/2006/relationships/hyperlink" Target="https://cdn.dripshop.live/dripnfts/slabs/109126065_front_v2.png" TargetMode="External"/><Relationship Id="rId10025" Type="http://schemas.openxmlformats.org/officeDocument/2006/relationships/hyperlink" Target="https://cdn.dripshop.live/dripnfts/slabs/1401036555083_front_v1.jpg" TargetMode="External"/><Relationship Id="rId1244" Type="http://schemas.openxmlformats.org/officeDocument/2006/relationships/hyperlink" Target="https://cdn.dripshop.live/dripnfts/slabs/102163458_front_v2.png" TargetMode="External"/><Relationship Id="rId2575" Type="http://schemas.openxmlformats.org/officeDocument/2006/relationships/hyperlink" Target="https://cdn.dripshop.live/dripnfts/slabs/109126065_front_v1.jpg" TargetMode="External"/><Relationship Id="rId10022" Type="http://schemas.openxmlformats.org/officeDocument/2006/relationships/hyperlink" Target="https://cdn.dripshop.live/dripnfts/slabs/1401036555083.jpg" TargetMode="External"/><Relationship Id="rId1245" Type="http://schemas.openxmlformats.org/officeDocument/2006/relationships/hyperlink" Target="https://cdn.dripshop.live/dripnfts/slabs/102163458_front_v1.jpg" TargetMode="External"/><Relationship Id="rId2576" Type="http://schemas.openxmlformats.org/officeDocument/2006/relationships/hyperlink" Target="https://cdn.dripshop.live/dripnfts/slabs/109126677.mp4" TargetMode="External"/><Relationship Id="rId10023" Type="http://schemas.openxmlformats.org/officeDocument/2006/relationships/hyperlink" Target="https://www.dripshop.live/products/kpN9r2WG07ytIpAKB6qN3" TargetMode="External"/><Relationship Id="rId1279" Type="http://schemas.openxmlformats.org/officeDocument/2006/relationships/hyperlink" Target="https://cdn.dripshop.live/dripnfts/slabs/116556467_front_v2.png" TargetMode="External"/><Relationship Id="rId1270" Type="http://schemas.openxmlformats.org/officeDocument/2006/relationships/hyperlink" Target="https://cdn.dripshop.live/dripnfts/slabs/116556481_front_v1.jpg" TargetMode="External"/><Relationship Id="rId1271" Type="http://schemas.openxmlformats.org/officeDocument/2006/relationships/hyperlink" Target="https://cdn.dripshop.live/dripnfts/slabs/114537251.mp4" TargetMode="External"/><Relationship Id="rId1272" Type="http://schemas.openxmlformats.org/officeDocument/2006/relationships/hyperlink" Target="https://cdn.dripshop.live/dripnfts/slabs/114537251.jpg" TargetMode="External"/><Relationship Id="rId1273" Type="http://schemas.openxmlformats.org/officeDocument/2006/relationships/hyperlink" Target="https://www.dripshop.live/products/HMFoOxfLENYN0Bj_dO4n6" TargetMode="External"/><Relationship Id="rId1274" Type="http://schemas.openxmlformats.org/officeDocument/2006/relationships/hyperlink" Target="https://cdn.dripshop.live/dripnfts/slabs/114537251_front_v2.png" TargetMode="External"/><Relationship Id="rId1275" Type="http://schemas.openxmlformats.org/officeDocument/2006/relationships/hyperlink" Target="https://cdn.dripshop.live/dripnfts/slabs/114537251_front_v1.jpg" TargetMode="External"/><Relationship Id="rId1276" Type="http://schemas.openxmlformats.org/officeDocument/2006/relationships/hyperlink" Target="https://cdn.dripshop.live/dripnfts/slabs/116556467.mp4" TargetMode="External"/><Relationship Id="rId1277" Type="http://schemas.openxmlformats.org/officeDocument/2006/relationships/hyperlink" Target="https://cdn.dripshop.live/dripnfts/slabs/116556467.jpg" TargetMode="External"/><Relationship Id="rId1278" Type="http://schemas.openxmlformats.org/officeDocument/2006/relationships/hyperlink" Target="https://www.dripshop.live/products/m2482tueRx3jhACyNiC2h" TargetMode="External"/><Relationship Id="rId1268" Type="http://schemas.openxmlformats.org/officeDocument/2006/relationships/hyperlink" Target="https://www.dripshop.live/products/PjSgWDSIZxgVrQVCwIanN" TargetMode="External"/><Relationship Id="rId2599" Type="http://schemas.openxmlformats.org/officeDocument/2006/relationships/hyperlink" Target="https://cdn.dripshop.live/dripnfts/slabs/109126700_front_v2.png" TargetMode="External"/><Relationship Id="rId1269" Type="http://schemas.openxmlformats.org/officeDocument/2006/relationships/hyperlink" Target="https://cdn.dripshop.live/dripnfts/slabs/116556481_front_v2.png" TargetMode="External"/><Relationship Id="rId10006" Type="http://schemas.openxmlformats.org/officeDocument/2006/relationships/hyperlink" Target="https://cdn.dripshop.live/dripnfts/slabs/6001856201.mp4" TargetMode="External"/><Relationship Id="rId10007" Type="http://schemas.openxmlformats.org/officeDocument/2006/relationships/hyperlink" Target="https://cdn.dripshop.live/dripnfts/slabs/6001856201.jpg" TargetMode="External"/><Relationship Id="rId10004" Type="http://schemas.openxmlformats.org/officeDocument/2006/relationships/hyperlink" Target="https://cdn.dripshop.live/dripnfts/slabs/6035588081_front_v2.png" TargetMode="External"/><Relationship Id="rId10005" Type="http://schemas.openxmlformats.org/officeDocument/2006/relationships/hyperlink" Target="https://cdn.dripshop.live/dripnfts/slabs/6035588081_front_v1.jpg" TargetMode="External"/><Relationship Id="rId10008" Type="http://schemas.openxmlformats.org/officeDocument/2006/relationships/hyperlink" Target="https://www.dripshop.live/products/pds690I3vpP1_abMMxeJw" TargetMode="External"/><Relationship Id="rId2590" Type="http://schemas.openxmlformats.org/officeDocument/2006/relationships/hyperlink" Target="https://cdn.dripshop.live/dripnfts/slabs/109126695_front_v1.jpg" TargetMode="External"/><Relationship Id="rId10009" Type="http://schemas.openxmlformats.org/officeDocument/2006/relationships/hyperlink" Target="https://cdn.dripshop.live/dripnfts/slabs/6001856201_front_v2.png" TargetMode="External"/><Relationship Id="rId1260" Type="http://schemas.openxmlformats.org/officeDocument/2006/relationships/hyperlink" Target="https://cdn.dripshop.live/dripnfts/slabs/110991175_front_v1.jpg" TargetMode="External"/><Relationship Id="rId2591" Type="http://schemas.openxmlformats.org/officeDocument/2006/relationships/hyperlink" Target="https://cdn.dripshop.live/dripnfts/slabs/109126699.mp4" TargetMode="External"/><Relationship Id="rId1261" Type="http://schemas.openxmlformats.org/officeDocument/2006/relationships/hyperlink" Target="https://cdn.dripshop.live/dripnfts/slabs/111226324.mp4" TargetMode="External"/><Relationship Id="rId2592" Type="http://schemas.openxmlformats.org/officeDocument/2006/relationships/hyperlink" Target="https://cdn.dripshop.live/dripnfts/slabs/109126699.jpg" TargetMode="External"/><Relationship Id="rId1262" Type="http://schemas.openxmlformats.org/officeDocument/2006/relationships/hyperlink" Target="https://cdn.dripshop.live/dripnfts/slabs/111226324.jpg" TargetMode="External"/><Relationship Id="rId2593" Type="http://schemas.openxmlformats.org/officeDocument/2006/relationships/hyperlink" Target="https://www.dripshop.live/products/VB3u4secRsE0sofJAcjmI" TargetMode="External"/><Relationship Id="rId1263" Type="http://schemas.openxmlformats.org/officeDocument/2006/relationships/hyperlink" Target="https://www.dripshop.live/products/zmqhretP3X5rXv_mbvjTB" TargetMode="External"/><Relationship Id="rId2594" Type="http://schemas.openxmlformats.org/officeDocument/2006/relationships/hyperlink" Target="https://cdn.dripshop.live/dripnfts/slabs/109126699_front_v2.png" TargetMode="External"/><Relationship Id="rId1264" Type="http://schemas.openxmlformats.org/officeDocument/2006/relationships/hyperlink" Target="https://cdn.dripshop.live/dripnfts/slabs/111226324_front_v2.png" TargetMode="External"/><Relationship Id="rId2595" Type="http://schemas.openxmlformats.org/officeDocument/2006/relationships/hyperlink" Target="https://cdn.dripshop.live/dripnfts/slabs/109126699_front_v1.jpg" TargetMode="External"/><Relationship Id="rId10002" Type="http://schemas.openxmlformats.org/officeDocument/2006/relationships/hyperlink" Target="https://cdn.dripshop.live/dripnfts/slabs/6035588081.jpg" TargetMode="External"/><Relationship Id="rId1265" Type="http://schemas.openxmlformats.org/officeDocument/2006/relationships/hyperlink" Target="https://cdn.dripshop.live/dripnfts/slabs/111226324_front_v1.jpg" TargetMode="External"/><Relationship Id="rId2596" Type="http://schemas.openxmlformats.org/officeDocument/2006/relationships/hyperlink" Target="https://cdn.dripshop.live/dripnfts/slabs/109126700.mp4" TargetMode="External"/><Relationship Id="rId10003" Type="http://schemas.openxmlformats.org/officeDocument/2006/relationships/hyperlink" Target="https://www.dripshop.live/products/bVZQ1bMeinCkjyU_HlHw0" TargetMode="External"/><Relationship Id="rId1266" Type="http://schemas.openxmlformats.org/officeDocument/2006/relationships/hyperlink" Target="https://cdn.dripshop.live/dripnfts/slabs/116556481.mp4" TargetMode="External"/><Relationship Id="rId2597" Type="http://schemas.openxmlformats.org/officeDocument/2006/relationships/hyperlink" Target="https://cdn.dripshop.live/dripnfts/slabs/109126700.jpg" TargetMode="External"/><Relationship Id="rId10000" Type="http://schemas.openxmlformats.org/officeDocument/2006/relationships/hyperlink" Target="https://cdn.dripshop.live/dripnfts/slabs/6035588077_front_v1.jpg" TargetMode="External"/><Relationship Id="rId1267" Type="http://schemas.openxmlformats.org/officeDocument/2006/relationships/hyperlink" Target="https://cdn.dripshop.live/dripnfts/slabs/116556481.jpg" TargetMode="External"/><Relationship Id="rId2598" Type="http://schemas.openxmlformats.org/officeDocument/2006/relationships/hyperlink" Target="https://www.dripshop.live/products/mUN6hI3-DSixmtlT374lj" TargetMode="External"/><Relationship Id="rId10001" Type="http://schemas.openxmlformats.org/officeDocument/2006/relationships/hyperlink" Target="https://cdn.dripshop.live/dripnfts/slabs/6035588081.mp4" TargetMode="External"/><Relationship Id="rId3070" Type="http://schemas.openxmlformats.org/officeDocument/2006/relationships/hyperlink" Target="https://cdn.dripshop.live/dripnfts/slabs/102195057_front_v1.jpg" TargetMode="External"/><Relationship Id="rId3072" Type="http://schemas.openxmlformats.org/officeDocument/2006/relationships/hyperlink" Target="https://cdn.dripshop.live/dripnfts/slabs/102379486.jpg" TargetMode="External"/><Relationship Id="rId3071" Type="http://schemas.openxmlformats.org/officeDocument/2006/relationships/hyperlink" Target="https://cdn.dripshop.live/dripnfts/slabs/102379486.mp4" TargetMode="External"/><Relationship Id="rId3074" Type="http://schemas.openxmlformats.org/officeDocument/2006/relationships/hyperlink" Target="https://cdn.dripshop.live/dripnfts/slabs/102379486_front_v2.png" TargetMode="External"/><Relationship Id="rId3073" Type="http://schemas.openxmlformats.org/officeDocument/2006/relationships/hyperlink" Target="https://www.dripshop.live/products/bEpGI8-PL-iceao3C71R7" TargetMode="External"/><Relationship Id="rId3076" Type="http://schemas.openxmlformats.org/officeDocument/2006/relationships/hyperlink" Target="https://cdn.dripshop.live/dripnfts/slabs/102195013.mp4" TargetMode="External"/><Relationship Id="rId3075" Type="http://schemas.openxmlformats.org/officeDocument/2006/relationships/hyperlink" Target="https://cdn.dripshop.live/dripnfts/slabs/102379486_front_v1.jpg" TargetMode="External"/><Relationship Id="rId3078" Type="http://schemas.openxmlformats.org/officeDocument/2006/relationships/hyperlink" Target="https://www.dripshop.live/products/c4JFpJzSj2NwyOROefGpc" TargetMode="External"/><Relationship Id="rId3077" Type="http://schemas.openxmlformats.org/officeDocument/2006/relationships/hyperlink" Target="https://cdn.dripshop.live/dripnfts/slabs/102195013.jpg" TargetMode="External"/><Relationship Id="rId3079" Type="http://schemas.openxmlformats.org/officeDocument/2006/relationships/hyperlink" Target="https://cdn.dripshop.live/dripnfts/slabs/102195013_front_v2.png" TargetMode="External"/><Relationship Id="rId4390" Type="http://schemas.openxmlformats.org/officeDocument/2006/relationships/hyperlink" Target="https://cdn.dripshop.live/dripnfts/slabs/106177009_front_v1.jpg" TargetMode="External"/><Relationship Id="rId3061" Type="http://schemas.openxmlformats.org/officeDocument/2006/relationships/hyperlink" Target="https://cdn.dripshop.live/dripnfts/slabs/102195087.mp4" TargetMode="External"/><Relationship Id="rId4392" Type="http://schemas.openxmlformats.org/officeDocument/2006/relationships/hyperlink" Target="https://cdn.dripshop.live/dripnfts/slabs/107750942.jpg" TargetMode="External"/><Relationship Id="rId3060" Type="http://schemas.openxmlformats.org/officeDocument/2006/relationships/hyperlink" Target="https://cdn.dripshop.live/dripnfts/slabs/109343532_front_v1.jpg" TargetMode="External"/><Relationship Id="rId4391" Type="http://schemas.openxmlformats.org/officeDocument/2006/relationships/hyperlink" Target="https://cdn.dripshop.live/dripnfts/slabs/107750942.mp4" TargetMode="External"/><Relationship Id="rId3063" Type="http://schemas.openxmlformats.org/officeDocument/2006/relationships/hyperlink" Target="https://www.dripshop.live/products/PSbT60kHe9vj3Sa2z9fQF" TargetMode="External"/><Relationship Id="rId4394" Type="http://schemas.openxmlformats.org/officeDocument/2006/relationships/hyperlink" Target="https://cdn.dripshop.live/dripnfts/slabs/107750942_front_v2.png" TargetMode="External"/><Relationship Id="rId3062" Type="http://schemas.openxmlformats.org/officeDocument/2006/relationships/hyperlink" Target="https://cdn.dripshop.live/dripnfts/slabs/102195087.jpg" TargetMode="External"/><Relationship Id="rId4393" Type="http://schemas.openxmlformats.org/officeDocument/2006/relationships/hyperlink" Target="https://www.dripshop.live/products/3klnb08_-ik6vBBQo4yBY" TargetMode="External"/><Relationship Id="rId3065" Type="http://schemas.openxmlformats.org/officeDocument/2006/relationships/hyperlink" Target="https://cdn.dripshop.live/dripnfts/slabs/102195087_front_v1.jpg" TargetMode="External"/><Relationship Id="rId4396" Type="http://schemas.openxmlformats.org/officeDocument/2006/relationships/hyperlink" Target="https://cdn.dripshop.live/dripnfts/slabs/106177008.mp4" TargetMode="External"/><Relationship Id="rId3064" Type="http://schemas.openxmlformats.org/officeDocument/2006/relationships/hyperlink" Target="https://cdn.dripshop.live/dripnfts/slabs/102195087_front_v2.png" TargetMode="External"/><Relationship Id="rId4395" Type="http://schemas.openxmlformats.org/officeDocument/2006/relationships/hyperlink" Target="https://cdn.dripshop.live/dripnfts/slabs/107750942_front_v1.jpg" TargetMode="External"/><Relationship Id="rId3067" Type="http://schemas.openxmlformats.org/officeDocument/2006/relationships/hyperlink" Target="https://cdn.dripshop.live/dripnfts/slabs/102195057.jpg" TargetMode="External"/><Relationship Id="rId4398" Type="http://schemas.openxmlformats.org/officeDocument/2006/relationships/hyperlink" Target="https://www.dripshop.live/products/QhOL-hl2QNHbnpxWVpFe_" TargetMode="External"/><Relationship Id="rId3066" Type="http://schemas.openxmlformats.org/officeDocument/2006/relationships/hyperlink" Target="https://cdn.dripshop.live/dripnfts/slabs/102195057.mp4" TargetMode="External"/><Relationship Id="rId4397" Type="http://schemas.openxmlformats.org/officeDocument/2006/relationships/hyperlink" Target="https://cdn.dripshop.live/dripnfts/slabs/106177008.jpg" TargetMode="External"/><Relationship Id="rId3069" Type="http://schemas.openxmlformats.org/officeDocument/2006/relationships/hyperlink" Target="https://cdn.dripshop.live/dripnfts/slabs/102195057_front_v2.png" TargetMode="External"/><Relationship Id="rId3068" Type="http://schemas.openxmlformats.org/officeDocument/2006/relationships/hyperlink" Target="https://www.dripshop.live/products/iwRhpkWcpbAwlOP0tCcPo" TargetMode="External"/><Relationship Id="rId4399" Type="http://schemas.openxmlformats.org/officeDocument/2006/relationships/hyperlink" Target="https://cdn.dripshop.live/dripnfts/slabs/106177008_front_v2.png" TargetMode="External"/><Relationship Id="rId3090" Type="http://schemas.openxmlformats.org/officeDocument/2006/relationships/hyperlink" Target="https://cdn.dripshop.live/dripnfts/slabs/102195053_front_v1.jpg" TargetMode="External"/><Relationship Id="rId3092" Type="http://schemas.openxmlformats.org/officeDocument/2006/relationships/hyperlink" Target="https://cdn.dripshop.live/dripnfts/slabs/102415379.jpg" TargetMode="External"/><Relationship Id="rId3091" Type="http://schemas.openxmlformats.org/officeDocument/2006/relationships/hyperlink" Target="https://cdn.dripshop.live/dripnfts/slabs/102415379.mp4" TargetMode="External"/><Relationship Id="rId3094" Type="http://schemas.openxmlformats.org/officeDocument/2006/relationships/hyperlink" Target="https://cdn.dripshop.live/dripnfts/slabs/102415379_front_v2.png" TargetMode="External"/><Relationship Id="rId3093" Type="http://schemas.openxmlformats.org/officeDocument/2006/relationships/hyperlink" Target="https://www.dripshop.live/products/r3izGrdxaibaf1iuIaF6J" TargetMode="External"/><Relationship Id="rId3096" Type="http://schemas.openxmlformats.org/officeDocument/2006/relationships/hyperlink" Target="https://cdn.dripshop.live/dripnfts/slabs/109060541.mp4" TargetMode="External"/><Relationship Id="rId3095" Type="http://schemas.openxmlformats.org/officeDocument/2006/relationships/hyperlink" Target="https://cdn.dripshop.live/dripnfts/slabs/102415379_front_v1.jpg" TargetMode="External"/><Relationship Id="rId3098" Type="http://schemas.openxmlformats.org/officeDocument/2006/relationships/hyperlink" Target="https://www.dripshop.live/products/TS5-V1zkIG-mBrHmw-wuu" TargetMode="External"/><Relationship Id="rId3097" Type="http://schemas.openxmlformats.org/officeDocument/2006/relationships/hyperlink" Target="https://cdn.dripshop.live/dripnfts/slabs/109060541.jpg" TargetMode="External"/><Relationship Id="rId3099" Type="http://schemas.openxmlformats.org/officeDocument/2006/relationships/hyperlink" Target="https://cdn.dripshop.live/dripnfts/slabs/109060541_front_v2.png" TargetMode="External"/><Relationship Id="rId3081" Type="http://schemas.openxmlformats.org/officeDocument/2006/relationships/hyperlink" Target="https://cdn.dripshop.live/dripnfts/slabs/102195027.mp4" TargetMode="External"/><Relationship Id="rId3080" Type="http://schemas.openxmlformats.org/officeDocument/2006/relationships/hyperlink" Target="https://cdn.dripshop.live/dripnfts/slabs/102195013_front_v1.jpg" TargetMode="External"/><Relationship Id="rId3083" Type="http://schemas.openxmlformats.org/officeDocument/2006/relationships/hyperlink" Target="https://www.dripshop.live/products/RU8mYblbpVLfVE7WSf5aD" TargetMode="External"/><Relationship Id="rId3082" Type="http://schemas.openxmlformats.org/officeDocument/2006/relationships/hyperlink" Target="https://cdn.dripshop.live/dripnfts/slabs/102195027.jpg" TargetMode="External"/><Relationship Id="rId3085" Type="http://schemas.openxmlformats.org/officeDocument/2006/relationships/hyperlink" Target="https://cdn.dripshop.live/dripnfts/slabs/102195027_front_v1.jpg" TargetMode="External"/><Relationship Id="rId3084" Type="http://schemas.openxmlformats.org/officeDocument/2006/relationships/hyperlink" Target="https://cdn.dripshop.live/dripnfts/slabs/102195027_front_v2.png" TargetMode="External"/><Relationship Id="rId3087" Type="http://schemas.openxmlformats.org/officeDocument/2006/relationships/hyperlink" Target="https://cdn.dripshop.live/dripnfts/slabs/102195053.jpg" TargetMode="External"/><Relationship Id="rId3086" Type="http://schemas.openxmlformats.org/officeDocument/2006/relationships/hyperlink" Target="https://cdn.dripshop.live/dripnfts/slabs/102195053.mp4" TargetMode="External"/><Relationship Id="rId3089" Type="http://schemas.openxmlformats.org/officeDocument/2006/relationships/hyperlink" Target="https://cdn.dripshop.live/dripnfts/slabs/102195053_front_v2.png" TargetMode="External"/><Relationship Id="rId3088" Type="http://schemas.openxmlformats.org/officeDocument/2006/relationships/hyperlink" Target="https://www.dripshop.live/products/FSa4b38ceYiUyVMeTBGjB" TargetMode="External"/><Relationship Id="rId3039" Type="http://schemas.openxmlformats.org/officeDocument/2006/relationships/hyperlink" Target="https://cdn.dripshop.live/dripnfts/slabs/110277417_front_v2.png" TargetMode="External"/><Relationship Id="rId5691" Type="http://schemas.openxmlformats.org/officeDocument/2006/relationships/hyperlink" Target="https://cdn.dripshop.live/dripnfts/slabs/1401036705144.mp4" TargetMode="External"/><Relationship Id="rId5692" Type="http://schemas.openxmlformats.org/officeDocument/2006/relationships/hyperlink" Target="https://cdn.dripshop.live/dripnfts/slabs/1401036705144.jpg" TargetMode="External"/><Relationship Id="rId3030" Type="http://schemas.openxmlformats.org/officeDocument/2006/relationships/hyperlink" Target="https://cdn.dripshop.live/dripnfts/slabs/102415440_front_v1.jpg" TargetMode="External"/><Relationship Id="rId4361" Type="http://schemas.openxmlformats.org/officeDocument/2006/relationships/hyperlink" Target="https://cdn.dripshop.live/dripnfts/slabs/77618073.mp4" TargetMode="External"/><Relationship Id="rId4360" Type="http://schemas.openxmlformats.org/officeDocument/2006/relationships/hyperlink" Target="https://cdn.dripshop.live/dripnfts/slabs/100806096_front_v1.jpg" TargetMode="External"/><Relationship Id="rId5690" Type="http://schemas.openxmlformats.org/officeDocument/2006/relationships/hyperlink" Target="https://cdn.dripshop.live/dripnfts/slabs/1401036705141_front_v1.jpg" TargetMode="External"/><Relationship Id="rId3032" Type="http://schemas.openxmlformats.org/officeDocument/2006/relationships/hyperlink" Target="https://cdn.dripshop.live/dripnfts/slabs/102415441.jpg" TargetMode="External"/><Relationship Id="rId4363" Type="http://schemas.openxmlformats.org/officeDocument/2006/relationships/hyperlink" Target="https://www.dripshop.live/products/xm_GaD9i6-6ru225GmkPR" TargetMode="External"/><Relationship Id="rId5695" Type="http://schemas.openxmlformats.org/officeDocument/2006/relationships/hyperlink" Target="https://cdn.dripshop.live/dripnfts/slabs/1401036705144_front_v1.jpg" TargetMode="External"/><Relationship Id="rId3031" Type="http://schemas.openxmlformats.org/officeDocument/2006/relationships/hyperlink" Target="https://cdn.dripshop.live/dripnfts/slabs/102415441.mp4" TargetMode="External"/><Relationship Id="rId4362" Type="http://schemas.openxmlformats.org/officeDocument/2006/relationships/hyperlink" Target="https://cdn.dripshop.live/dripnfts/slabs/77618073.jpg" TargetMode="External"/><Relationship Id="rId5696" Type="http://schemas.openxmlformats.org/officeDocument/2006/relationships/hyperlink" Target="https://cdn.dripshop.live/dripnfts/slabs/1401036705145.mp4" TargetMode="External"/><Relationship Id="rId3034" Type="http://schemas.openxmlformats.org/officeDocument/2006/relationships/hyperlink" Target="https://cdn.dripshop.live/dripnfts/slabs/102415441_front_v2.png" TargetMode="External"/><Relationship Id="rId4365" Type="http://schemas.openxmlformats.org/officeDocument/2006/relationships/hyperlink" Target="https://cdn.dripshop.live/dripnfts/slabs/77618073_front_v1.jpg" TargetMode="External"/><Relationship Id="rId5693" Type="http://schemas.openxmlformats.org/officeDocument/2006/relationships/hyperlink" Target="https://www.dripshop.live/products/rZ3IQE03hk0HU8H5do20O" TargetMode="External"/><Relationship Id="rId3033" Type="http://schemas.openxmlformats.org/officeDocument/2006/relationships/hyperlink" Target="https://www.dripshop.live/products/MoLAuXqWjU9wuEfnHQHSd" TargetMode="External"/><Relationship Id="rId4364" Type="http://schemas.openxmlformats.org/officeDocument/2006/relationships/hyperlink" Target="https://cdn.dripshop.live/dripnfts/slabs/77618073_front_v2.png" TargetMode="External"/><Relationship Id="rId5694" Type="http://schemas.openxmlformats.org/officeDocument/2006/relationships/hyperlink" Target="https://cdn.dripshop.live/dripnfts/slabs/1401036705144_front_v2.png" TargetMode="External"/><Relationship Id="rId3036" Type="http://schemas.openxmlformats.org/officeDocument/2006/relationships/hyperlink" Target="https://cdn.dripshop.live/dripnfts/slabs/110277417.mp4" TargetMode="External"/><Relationship Id="rId4367" Type="http://schemas.openxmlformats.org/officeDocument/2006/relationships/hyperlink" Target="https://cdn.dripshop.live/dripnfts/slabs/78049028.jpg" TargetMode="External"/><Relationship Id="rId5699" Type="http://schemas.openxmlformats.org/officeDocument/2006/relationships/hyperlink" Target="https://cdn.dripshop.live/dripnfts/slabs/1401036705145_front_v2.png" TargetMode="External"/><Relationship Id="rId3035" Type="http://schemas.openxmlformats.org/officeDocument/2006/relationships/hyperlink" Target="https://cdn.dripshop.live/dripnfts/slabs/102415441_front_v1.jpg" TargetMode="External"/><Relationship Id="rId4366" Type="http://schemas.openxmlformats.org/officeDocument/2006/relationships/hyperlink" Target="https://cdn.dripshop.live/dripnfts/slabs/78049028.mp4" TargetMode="External"/><Relationship Id="rId3038" Type="http://schemas.openxmlformats.org/officeDocument/2006/relationships/hyperlink" Target="https://www.dripshop.live/products/Flm8lEq8-Z7jMagP9U3ET" TargetMode="External"/><Relationship Id="rId4369" Type="http://schemas.openxmlformats.org/officeDocument/2006/relationships/hyperlink" Target="https://cdn.dripshop.live/dripnfts/slabs/78049028_front_v2.png" TargetMode="External"/><Relationship Id="rId5697" Type="http://schemas.openxmlformats.org/officeDocument/2006/relationships/hyperlink" Target="https://cdn.dripshop.live/dripnfts/slabs/1401036705145.jpg" TargetMode="External"/><Relationship Id="rId3037" Type="http://schemas.openxmlformats.org/officeDocument/2006/relationships/hyperlink" Target="https://cdn.dripshop.live/dripnfts/slabs/110277417.jpg" TargetMode="External"/><Relationship Id="rId4368" Type="http://schemas.openxmlformats.org/officeDocument/2006/relationships/hyperlink" Target="https://www.dripshop.live/products/NBRwgenj2Ce1Yp2PTbgyp" TargetMode="External"/><Relationship Id="rId5698" Type="http://schemas.openxmlformats.org/officeDocument/2006/relationships/hyperlink" Target="https://www.dripshop.live/products/rV98dgTtYwVv0sMCYsEEW" TargetMode="External"/><Relationship Id="rId3029" Type="http://schemas.openxmlformats.org/officeDocument/2006/relationships/hyperlink" Target="https://cdn.dripshop.live/dripnfts/slabs/102415440_front_v2.png" TargetMode="External"/><Relationship Id="rId3028" Type="http://schemas.openxmlformats.org/officeDocument/2006/relationships/hyperlink" Target="https://www.dripshop.live/products/Hwo5-zIi1OSE4wJ3vneKg" TargetMode="External"/><Relationship Id="rId4359" Type="http://schemas.openxmlformats.org/officeDocument/2006/relationships/hyperlink" Target="https://cdn.dripshop.live/dripnfts/slabs/100806096_front_v2.png" TargetMode="External"/><Relationship Id="rId5680" Type="http://schemas.openxmlformats.org/officeDocument/2006/relationships/hyperlink" Target="https://cdn.dripshop.live/dripnfts/slabs/1401036574099_front_v1.jpg" TargetMode="External"/><Relationship Id="rId5681" Type="http://schemas.openxmlformats.org/officeDocument/2006/relationships/hyperlink" Target="https://cdn.dripshop.live/dripnfts/slabs/1401036596188.mp4" TargetMode="External"/><Relationship Id="rId4350" Type="http://schemas.openxmlformats.org/officeDocument/2006/relationships/hyperlink" Target="https://cdn.dripshop.live/dripnfts/slabs/78048996_front_v1.jpg" TargetMode="External"/><Relationship Id="rId3021" Type="http://schemas.openxmlformats.org/officeDocument/2006/relationships/hyperlink" Target="https://cdn.dripshop.live/dripnfts/slabs/77973040.mp4" TargetMode="External"/><Relationship Id="rId4352" Type="http://schemas.openxmlformats.org/officeDocument/2006/relationships/hyperlink" Target="https://cdn.dripshop.live/dripnfts/slabs/99611972.jpg" TargetMode="External"/><Relationship Id="rId5684" Type="http://schemas.openxmlformats.org/officeDocument/2006/relationships/hyperlink" Target="https://cdn.dripshop.live/dripnfts/slabs/1401036596188_front_v2.png" TargetMode="External"/><Relationship Id="rId3020" Type="http://schemas.openxmlformats.org/officeDocument/2006/relationships/hyperlink" Target="https://cdn.dripshop.live/dripnfts/slabs/103272098_front_v1.jpg" TargetMode="External"/><Relationship Id="rId4351" Type="http://schemas.openxmlformats.org/officeDocument/2006/relationships/hyperlink" Target="https://cdn.dripshop.live/dripnfts/slabs/99611972.mp4" TargetMode="External"/><Relationship Id="rId5685" Type="http://schemas.openxmlformats.org/officeDocument/2006/relationships/hyperlink" Target="https://cdn.dripshop.live/dripnfts/slabs/1401036596188_front_v1.jpg" TargetMode="External"/><Relationship Id="rId3023" Type="http://schemas.openxmlformats.org/officeDocument/2006/relationships/hyperlink" Target="https://www.dripshop.live/products/hkaCWUsKERh78opaB_Oi-" TargetMode="External"/><Relationship Id="rId4354" Type="http://schemas.openxmlformats.org/officeDocument/2006/relationships/hyperlink" Target="https://cdn.dripshop.live/dripnfts/slabs/99611972_front_v2.png" TargetMode="External"/><Relationship Id="rId5682" Type="http://schemas.openxmlformats.org/officeDocument/2006/relationships/hyperlink" Target="https://cdn.dripshop.live/dripnfts/slabs/1401036596188.jpg" TargetMode="External"/><Relationship Id="rId3022" Type="http://schemas.openxmlformats.org/officeDocument/2006/relationships/hyperlink" Target="https://cdn.dripshop.live/dripnfts/slabs/77973040.jpg" TargetMode="External"/><Relationship Id="rId4353" Type="http://schemas.openxmlformats.org/officeDocument/2006/relationships/hyperlink" Target="https://www.dripshop.live/products/5CrCK6fDtpWzK3_RozvSF" TargetMode="External"/><Relationship Id="rId5683" Type="http://schemas.openxmlformats.org/officeDocument/2006/relationships/hyperlink" Target="https://www.dripshop.live/products/5c2EmrsuBHwFbClBdTCzj" TargetMode="External"/><Relationship Id="rId3025" Type="http://schemas.openxmlformats.org/officeDocument/2006/relationships/hyperlink" Target="https://cdn.dripshop.live/dripnfts/slabs/77973040_front_v1.jpg" TargetMode="External"/><Relationship Id="rId4356" Type="http://schemas.openxmlformats.org/officeDocument/2006/relationships/hyperlink" Target="https://cdn.dripshop.live/dripnfts/slabs/100806096.mp4" TargetMode="External"/><Relationship Id="rId5688" Type="http://schemas.openxmlformats.org/officeDocument/2006/relationships/hyperlink" Target="https://www.dripshop.live/products/0F5SMBrWYQIaOrbALYaVI" TargetMode="External"/><Relationship Id="rId3024" Type="http://schemas.openxmlformats.org/officeDocument/2006/relationships/hyperlink" Target="https://cdn.dripshop.live/dripnfts/slabs/77973040_front_v2.png" TargetMode="External"/><Relationship Id="rId4355" Type="http://schemas.openxmlformats.org/officeDocument/2006/relationships/hyperlink" Target="https://cdn.dripshop.live/dripnfts/slabs/99611972_front_v1.jpg" TargetMode="External"/><Relationship Id="rId5689" Type="http://schemas.openxmlformats.org/officeDocument/2006/relationships/hyperlink" Target="https://cdn.dripshop.live/dripnfts/slabs/1401036705141_front_v2.png" TargetMode="External"/><Relationship Id="rId3027" Type="http://schemas.openxmlformats.org/officeDocument/2006/relationships/hyperlink" Target="https://cdn.dripshop.live/dripnfts/slabs/102415440.jpg" TargetMode="External"/><Relationship Id="rId4358" Type="http://schemas.openxmlformats.org/officeDocument/2006/relationships/hyperlink" Target="https://www.dripshop.live/products/nufwkydHkfETdRqCT25sH" TargetMode="External"/><Relationship Id="rId5686" Type="http://schemas.openxmlformats.org/officeDocument/2006/relationships/hyperlink" Target="https://cdn.dripshop.live/dripnfts/slabs/1401036705141.mp4" TargetMode="External"/><Relationship Id="rId3026" Type="http://schemas.openxmlformats.org/officeDocument/2006/relationships/hyperlink" Target="https://cdn.dripshop.live/dripnfts/slabs/102415440.mp4" TargetMode="External"/><Relationship Id="rId4357" Type="http://schemas.openxmlformats.org/officeDocument/2006/relationships/hyperlink" Target="https://cdn.dripshop.live/dripnfts/slabs/100806096.jpg" TargetMode="External"/><Relationship Id="rId5687" Type="http://schemas.openxmlformats.org/officeDocument/2006/relationships/hyperlink" Target="https://cdn.dripshop.live/dripnfts/slabs/1401036705141.jpg" TargetMode="External"/><Relationship Id="rId3050" Type="http://schemas.openxmlformats.org/officeDocument/2006/relationships/hyperlink" Target="https://cdn.dripshop.live/dripnfts/slabs/110277415_front_v1.jpg" TargetMode="External"/><Relationship Id="rId4381" Type="http://schemas.openxmlformats.org/officeDocument/2006/relationships/hyperlink" Target="https://cdn.dripshop.live/dripnfts/slabs/106177010.mp4" TargetMode="External"/><Relationship Id="rId4380" Type="http://schemas.openxmlformats.org/officeDocument/2006/relationships/hyperlink" Target="https://cdn.dripshop.live/dripnfts/slabs/78048994_front_v1.jpg" TargetMode="External"/><Relationship Id="rId3052" Type="http://schemas.openxmlformats.org/officeDocument/2006/relationships/hyperlink" Target="https://cdn.dripshop.live/dripnfts/slabs/102134255.jpg" TargetMode="External"/><Relationship Id="rId4383" Type="http://schemas.openxmlformats.org/officeDocument/2006/relationships/hyperlink" Target="https://www.dripshop.live/products/JkxEfCVpooWEF1hs4pRq-" TargetMode="External"/><Relationship Id="rId3051" Type="http://schemas.openxmlformats.org/officeDocument/2006/relationships/hyperlink" Target="https://cdn.dripshop.live/dripnfts/slabs/102134255.mp4" TargetMode="External"/><Relationship Id="rId4382" Type="http://schemas.openxmlformats.org/officeDocument/2006/relationships/hyperlink" Target="https://cdn.dripshop.live/dripnfts/slabs/106177010.jpg" TargetMode="External"/><Relationship Id="rId3054" Type="http://schemas.openxmlformats.org/officeDocument/2006/relationships/hyperlink" Target="https://cdn.dripshop.live/dripnfts/slabs/102134255_front_v2.png" TargetMode="External"/><Relationship Id="rId4385" Type="http://schemas.openxmlformats.org/officeDocument/2006/relationships/hyperlink" Target="https://cdn.dripshop.live/dripnfts/slabs/106177010_front_v1.jpg" TargetMode="External"/><Relationship Id="rId3053" Type="http://schemas.openxmlformats.org/officeDocument/2006/relationships/hyperlink" Target="https://www.dripshop.live/products/jDr0yyvk8O0AXBIXWnmml" TargetMode="External"/><Relationship Id="rId4384" Type="http://schemas.openxmlformats.org/officeDocument/2006/relationships/hyperlink" Target="https://cdn.dripshop.live/dripnfts/slabs/106177010_front_v2.png" TargetMode="External"/><Relationship Id="rId3056" Type="http://schemas.openxmlformats.org/officeDocument/2006/relationships/hyperlink" Target="https://cdn.dripshop.live/dripnfts/slabs/109343532.mp4" TargetMode="External"/><Relationship Id="rId4387" Type="http://schemas.openxmlformats.org/officeDocument/2006/relationships/hyperlink" Target="https://cdn.dripshop.live/dripnfts/slabs/106177009.jpg" TargetMode="External"/><Relationship Id="rId3055" Type="http://schemas.openxmlformats.org/officeDocument/2006/relationships/hyperlink" Target="https://cdn.dripshop.live/dripnfts/slabs/102134255_front_v1.jpg" TargetMode="External"/><Relationship Id="rId4386" Type="http://schemas.openxmlformats.org/officeDocument/2006/relationships/hyperlink" Target="https://cdn.dripshop.live/dripnfts/slabs/106177009.mp4" TargetMode="External"/><Relationship Id="rId3058" Type="http://schemas.openxmlformats.org/officeDocument/2006/relationships/hyperlink" Target="https://www.dripshop.live/products/hRGSgs7B6FQEod7OL09MM" TargetMode="External"/><Relationship Id="rId4389" Type="http://schemas.openxmlformats.org/officeDocument/2006/relationships/hyperlink" Target="https://cdn.dripshop.live/dripnfts/slabs/106177009_front_v2.png" TargetMode="External"/><Relationship Id="rId3057" Type="http://schemas.openxmlformats.org/officeDocument/2006/relationships/hyperlink" Target="https://cdn.dripshop.live/dripnfts/slabs/109343532.jpg" TargetMode="External"/><Relationship Id="rId4388" Type="http://schemas.openxmlformats.org/officeDocument/2006/relationships/hyperlink" Target="https://www.dripshop.live/products/y8gdBBtgdBMuZYmFzK5eB" TargetMode="External"/><Relationship Id="rId3059" Type="http://schemas.openxmlformats.org/officeDocument/2006/relationships/hyperlink" Target="https://cdn.dripshop.live/dripnfts/slabs/109343532_front_v2.png" TargetMode="External"/><Relationship Id="rId4370" Type="http://schemas.openxmlformats.org/officeDocument/2006/relationships/hyperlink" Target="https://cdn.dripshop.live/dripnfts/slabs/78049028_front_v1.jpg" TargetMode="External"/><Relationship Id="rId3041" Type="http://schemas.openxmlformats.org/officeDocument/2006/relationships/hyperlink" Target="https://cdn.dripshop.live/dripnfts/slabs/103371830.mp4" TargetMode="External"/><Relationship Id="rId4372" Type="http://schemas.openxmlformats.org/officeDocument/2006/relationships/hyperlink" Target="https://cdn.dripshop.live/dripnfts/slabs/78049030.jpg" TargetMode="External"/><Relationship Id="rId3040" Type="http://schemas.openxmlformats.org/officeDocument/2006/relationships/hyperlink" Target="https://cdn.dripshop.live/dripnfts/slabs/110277417_front_v1.jpg" TargetMode="External"/><Relationship Id="rId4371" Type="http://schemas.openxmlformats.org/officeDocument/2006/relationships/hyperlink" Target="https://cdn.dripshop.live/dripnfts/slabs/78049030.mp4" TargetMode="External"/><Relationship Id="rId3043" Type="http://schemas.openxmlformats.org/officeDocument/2006/relationships/hyperlink" Target="https://www.dripshop.live/products/3l1g1WMgHP2fJG32Q_iN_" TargetMode="External"/><Relationship Id="rId4374" Type="http://schemas.openxmlformats.org/officeDocument/2006/relationships/hyperlink" Target="https://cdn.dripshop.live/dripnfts/slabs/78049030_front_v2.png" TargetMode="External"/><Relationship Id="rId3042" Type="http://schemas.openxmlformats.org/officeDocument/2006/relationships/hyperlink" Target="https://cdn.dripshop.live/dripnfts/slabs/103371830.jpg" TargetMode="External"/><Relationship Id="rId4373" Type="http://schemas.openxmlformats.org/officeDocument/2006/relationships/hyperlink" Target="https://www.dripshop.live/products/aoZ5q4FZ8lOiH6AUjdj-S" TargetMode="External"/><Relationship Id="rId3045" Type="http://schemas.openxmlformats.org/officeDocument/2006/relationships/hyperlink" Target="https://cdn.dripshop.live/dripnfts/slabs/103371830_front_v1.jpg" TargetMode="External"/><Relationship Id="rId4376" Type="http://schemas.openxmlformats.org/officeDocument/2006/relationships/hyperlink" Target="https://cdn.dripshop.live/dripnfts/slabs/78048994.mp4" TargetMode="External"/><Relationship Id="rId3044" Type="http://schemas.openxmlformats.org/officeDocument/2006/relationships/hyperlink" Target="https://cdn.dripshop.live/dripnfts/slabs/103371830_front_v2.png" TargetMode="External"/><Relationship Id="rId4375" Type="http://schemas.openxmlformats.org/officeDocument/2006/relationships/hyperlink" Target="https://cdn.dripshop.live/dripnfts/slabs/78049030_front_v1.jpg" TargetMode="External"/><Relationship Id="rId3047" Type="http://schemas.openxmlformats.org/officeDocument/2006/relationships/hyperlink" Target="https://cdn.dripshop.live/dripnfts/slabs/110277415.jpg" TargetMode="External"/><Relationship Id="rId4378" Type="http://schemas.openxmlformats.org/officeDocument/2006/relationships/hyperlink" Target="https://www.dripshop.live/products/B7dhYSEUDBFFEXj0uRnp1" TargetMode="External"/><Relationship Id="rId3046" Type="http://schemas.openxmlformats.org/officeDocument/2006/relationships/hyperlink" Target="https://cdn.dripshop.live/dripnfts/slabs/110277415.mp4" TargetMode="External"/><Relationship Id="rId4377" Type="http://schemas.openxmlformats.org/officeDocument/2006/relationships/hyperlink" Target="https://cdn.dripshop.live/dripnfts/slabs/78048994.jpg" TargetMode="External"/><Relationship Id="rId3049" Type="http://schemas.openxmlformats.org/officeDocument/2006/relationships/hyperlink" Target="https://cdn.dripshop.live/dripnfts/slabs/110277415_front_v2.png" TargetMode="External"/><Relationship Id="rId3048" Type="http://schemas.openxmlformats.org/officeDocument/2006/relationships/hyperlink" Target="https://www.dripshop.live/products/BdIfURkgY3UCVBfFPY7ka" TargetMode="External"/><Relationship Id="rId4379" Type="http://schemas.openxmlformats.org/officeDocument/2006/relationships/hyperlink" Target="https://cdn.dripshop.live/dripnfts/slabs/78048994_front_v2.png" TargetMode="External"/><Relationship Id="rId9210" Type="http://schemas.openxmlformats.org/officeDocument/2006/relationships/hyperlink" Target="https://cdn.dripshop.live/dripnfts/slabs/6035587005_front_v1.jpg" TargetMode="External"/><Relationship Id="rId9211" Type="http://schemas.openxmlformats.org/officeDocument/2006/relationships/hyperlink" Target="https://cdn.dripshop.live/dripnfts/slabs/6035587006.mp4" TargetMode="External"/><Relationship Id="rId9212" Type="http://schemas.openxmlformats.org/officeDocument/2006/relationships/hyperlink" Target="https://cdn.dripshop.live/dripnfts/slabs/6035587006.jpg" TargetMode="External"/><Relationship Id="rId9217" Type="http://schemas.openxmlformats.org/officeDocument/2006/relationships/hyperlink" Target="https://cdn.dripshop.live/dripnfts/slabs/6035587010.jpg" TargetMode="External"/><Relationship Id="rId9218" Type="http://schemas.openxmlformats.org/officeDocument/2006/relationships/hyperlink" Target="https://www.dripshop.live/products/EYRGLfBvqyIE2JM76XNg4" TargetMode="External"/><Relationship Id="rId9219" Type="http://schemas.openxmlformats.org/officeDocument/2006/relationships/hyperlink" Target="https://cdn.dripshop.live/dripnfts/slabs/6035587010_front_v2.png" TargetMode="External"/><Relationship Id="rId9213" Type="http://schemas.openxmlformats.org/officeDocument/2006/relationships/hyperlink" Target="https://www.dripshop.live/products/gpo-htVwzzmMZbM0rdRfy" TargetMode="External"/><Relationship Id="rId9214" Type="http://schemas.openxmlformats.org/officeDocument/2006/relationships/hyperlink" Target="https://cdn.dripshop.live/dripnfts/slabs/6035587006_front_v2.png" TargetMode="External"/><Relationship Id="rId9215" Type="http://schemas.openxmlformats.org/officeDocument/2006/relationships/hyperlink" Target="https://cdn.dripshop.live/dripnfts/slabs/6035587006_front_v1.jpg" TargetMode="External"/><Relationship Id="rId9216" Type="http://schemas.openxmlformats.org/officeDocument/2006/relationships/hyperlink" Target="https://cdn.dripshop.live/dripnfts/slabs/6035587010.mp4" TargetMode="External"/><Relationship Id="rId9200" Type="http://schemas.openxmlformats.org/officeDocument/2006/relationships/hyperlink" Target="https://cdn.dripshop.live/dripnfts/slabs/6035585255_front_v1.jpg" TargetMode="External"/><Relationship Id="rId9201" Type="http://schemas.openxmlformats.org/officeDocument/2006/relationships/hyperlink" Target="https://cdn.dripshop.live/dripnfts/slabs/6035587004.mp4" TargetMode="External"/><Relationship Id="rId9206" Type="http://schemas.openxmlformats.org/officeDocument/2006/relationships/hyperlink" Target="https://cdn.dripshop.live/dripnfts/slabs/6035587005.mp4" TargetMode="External"/><Relationship Id="rId9207" Type="http://schemas.openxmlformats.org/officeDocument/2006/relationships/hyperlink" Target="https://cdn.dripshop.live/dripnfts/slabs/6035587005.jpg" TargetMode="External"/><Relationship Id="rId9208" Type="http://schemas.openxmlformats.org/officeDocument/2006/relationships/hyperlink" Target="https://www.dripshop.live/products/PPx5haoFsEs4W2a3sXcA2" TargetMode="External"/><Relationship Id="rId9209" Type="http://schemas.openxmlformats.org/officeDocument/2006/relationships/hyperlink" Target="https://cdn.dripshop.live/dripnfts/slabs/6035587005_front_v2.png" TargetMode="External"/><Relationship Id="rId9202" Type="http://schemas.openxmlformats.org/officeDocument/2006/relationships/hyperlink" Target="https://cdn.dripshop.live/dripnfts/slabs/6035587004.jpg" TargetMode="External"/><Relationship Id="rId9203" Type="http://schemas.openxmlformats.org/officeDocument/2006/relationships/hyperlink" Target="https://www.dripshop.live/products/6vVYpVOVNA_g3GbXSElDD" TargetMode="External"/><Relationship Id="rId9204" Type="http://schemas.openxmlformats.org/officeDocument/2006/relationships/hyperlink" Target="https://cdn.dripshop.live/dripnfts/slabs/6035587004_front_v2.png" TargetMode="External"/><Relationship Id="rId9205" Type="http://schemas.openxmlformats.org/officeDocument/2006/relationships/hyperlink" Target="https://cdn.dripshop.live/dripnfts/slabs/6035587004_front_v1.jpg" TargetMode="External"/><Relationship Id="rId9231" Type="http://schemas.openxmlformats.org/officeDocument/2006/relationships/hyperlink" Target="https://cdn.dripshop.live/dripnfts/slabs/6035588082.mp4" TargetMode="External"/><Relationship Id="rId9232" Type="http://schemas.openxmlformats.org/officeDocument/2006/relationships/hyperlink" Target="https://cdn.dripshop.live/dripnfts/slabs/6035588082.jpg" TargetMode="External"/><Relationship Id="rId9233" Type="http://schemas.openxmlformats.org/officeDocument/2006/relationships/hyperlink" Target="https://www.dripshop.live/products/VKjjoqkLWliLcvHh84k5y" TargetMode="External"/><Relationship Id="rId9234" Type="http://schemas.openxmlformats.org/officeDocument/2006/relationships/hyperlink" Target="https://cdn.dripshop.live/dripnfts/slabs/6035588082_front_v2.png" TargetMode="External"/><Relationship Id="rId9230" Type="http://schemas.openxmlformats.org/officeDocument/2006/relationships/hyperlink" Target="https://cdn.dripshop.live/dripnfts/slabs/6035588076_front_v1.jpg" TargetMode="External"/><Relationship Id="rId9239" Type="http://schemas.openxmlformats.org/officeDocument/2006/relationships/hyperlink" Target="https://cdn.dripshop.live/dripnfts/slabs/6035588085_front_v2.png" TargetMode="External"/><Relationship Id="rId9235" Type="http://schemas.openxmlformats.org/officeDocument/2006/relationships/hyperlink" Target="https://cdn.dripshop.live/dripnfts/slabs/6035588082_front_v1.jpg" TargetMode="External"/><Relationship Id="rId9236" Type="http://schemas.openxmlformats.org/officeDocument/2006/relationships/hyperlink" Target="https://cdn.dripshop.live/dripnfts/slabs/6035588085.mp4" TargetMode="External"/><Relationship Id="rId9237" Type="http://schemas.openxmlformats.org/officeDocument/2006/relationships/hyperlink" Target="https://cdn.dripshop.live/dripnfts/slabs/6035588085.jpg" TargetMode="External"/><Relationship Id="rId9238" Type="http://schemas.openxmlformats.org/officeDocument/2006/relationships/hyperlink" Target="https://www.dripshop.live/products/s-bASMmUXawWVTFghtwv3" TargetMode="External"/><Relationship Id="rId9220" Type="http://schemas.openxmlformats.org/officeDocument/2006/relationships/hyperlink" Target="https://cdn.dripshop.live/dripnfts/slabs/6035587010_front_v1.jpg" TargetMode="External"/><Relationship Id="rId9221" Type="http://schemas.openxmlformats.org/officeDocument/2006/relationships/hyperlink" Target="https://cdn.dripshop.live/dripnfts/slabs/6035588073.mp4" TargetMode="External"/><Relationship Id="rId9222" Type="http://schemas.openxmlformats.org/officeDocument/2006/relationships/hyperlink" Target="https://cdn.dripshop.live/dripnfts/slabs/6035588073.jpg" TargetMode="External"/><Relationship Id="rId9223" Type="http://schemas.openxmlformats.org/officeDocument/2006/relationships/hyperlink" Target="https://www.dripshop.live/products/A_7RkErS35YwHEhyoBu4P" TargetMode="External"/><Relationship Id="rId9228" Type="http://schemas.openxmlformats.org/officeDocument/2006/relationships/hyperlink" Target="https://www.dripshop.live/products/pdJvaL_fOQ3BsQTBXIF7S" TargetMode="External"/><Relationship Id="rId9229" Type="http://schemas.openxmlformats.org/officeDocument/2006/relationships/hyperlink" Target="https://cdn.dripshop.live/dripnfts/slabs/6035588076_front_v2.png" TargetMode="External"/><Relationship Id="rId9224" Type="http://schemas.openxmlformats.org/officeDocument/2006/relationships/hyperlink" Target="https://cdn.dripshop.live/dripnfts/slabs/6035588073_front_v2.png" TargetMode="External"/><Relationship Id="rId9225" Type="http://schemas.openxmlformats.org/officeDocument/2006/relationships/hyperlink" Target="https://cdn.dripshop.live/dripnfts/slabs/6035588073_front_v1.jpg" TargetMode="External"/><Relationship Id="rId9226" Type="http://schemas.openxmlformats.org/officeDocument/2006/relationships/hyperlink" Target="https://cdn.dripshop.live/dripnfts/slabs/6035588076.mp4" TargetMode="External"/><Relationship Id="rId9227" Type="http://schemas.openxmlformats.org/officeDocument/2006/relationships/hyperlink" Target="https://cdn.dripshop.live/dripnfts/slabs/6035588076.jpg" TargetMode="External"/><Relationship Id="rId9297" Type="http://schemas.openxmlformats.org/officeDocument/2006/relationships/hyperlink" Target="https://cdn.dripshop.live/dripnfts/slabs/1401031261025.jpg" TargetMode="External"/><Relationship Id="rId9298" Type="http://schemas.openxmlformats.org/officeDocument/2006/relationships/hyperlink" Target="https://www.dripshop.live/products/LgXSbdsvpkyKIT_DSH8k8" TargetMode="External"/><Relationship Id="rId9299" Type="http://schemas.openxmlformats.org/officeDocument/2006/relationships/hyperlink" Target="https://cdn.dripshop.live/dripnfts/slabs/1401031261025_front_v2.png" TargetMode="External"/><Relationship Id="rId9293" Type="http://schemas.openxmlformats.org/officeDocument/2006/relationships/hyperlink" Target="https://www.dripshop.live/products/oaBtHmgn_-6Iv0CGxBS2W" TargetMode="External"/><Relationship Id="rId9294" Type="http://schemas.openxmlformats.org/officeDocument/2006/relationships/hyperlink" Target="https://cdn.dripshop.live/dripnfts/slabs/1401031261024_front_v2.png" TargetMode="External"/><Relationship Id="rId9295" Type="http://schemas.openxmlformats.org/officeDocument/2006/relationships/hyperlink" Target="https://cdn.dripshop.live/dripnfts/slabs/1401031261024_front_v1.jpg" TargetMode="External"/><Relationship Id="rId9296" Type="http://schemas.openxmlformats.org/officeDocument/2006/relationships/hyperlink" Target="https://cdn.dripshop.live/dripnfts/slabs/1401031261025.mp4" TargetMode="External"/><Relationship Id="rId9290" Type="http://schemas.openxmlformats.org/officeDocument/2006/relationships/hyperlink" Target="https://cdn.dripshop.live/dripnfts/slabs/1401031261020_front_v1.jpg" TargetMode="External"/><Relationship Id="rId9291" Type="http://schemas.openxmlformats.org/officeDocument/2006/relationships/hyperlink" Target="https://cdn.dripshop.live/dripnfts/slabs/1401031261024.mp4" TargetMode="External"/><Relationship Id="rId9292" Type="http://schemas.openxmlformats.org/officeDocument/2006/relationships/hyperlink" Target="https://cdn.dripshop.live/dripnfts/slabs/1401031261024.jpg" TargetMode="External"/><Relationship Id="rId9286" Type="http://schemas.openxmlformats.org/officeDocument/2006/relationships/hyperlink" Target="https://cdn.dripshop.live/dripnfts/slabs/1401031261020.mp4" TargetMode="External"/><Relationship Id="rId9287" Type="http://schemas.openxmlformats.org/officeDocument/2006/relationships/hyperlink" Target="https://cdn.dripshop.live/dripnfts/slabs/1401031261020.jpg" TargetMode="External"/><Relationship Id="rId9288" Type="http://schemas.openxmlformats.org/officeDocument/2006/relationships/hyperlink" Target="https://www.dripshop.live/products/ak3tC7JWuX9Cu_zlJJqtB" TargetMode="External"/><Relationship Id="rId9289" Type="http://schemas.openxmlformats.org/officeDocument/2006/relationships/hyperlink" Target="https://cdn.dripshop.live/dripnfts/slabs/1401031261020_front_v2.png" TargetMode="External"/><Relationship Id="rId9282" Type="http://schemas.openxmlformats.org/officeDocument/2006/relationships/hyperlink" Target="https://cdn.dripshop.live/dripnfts/slabs/1401031261003.jpg" TargetMode="External"/><Relationship Id="rId9283" Type="http://schemas.openxmlformats.org/officeDocument/2006/relationships/hyperlink" Target="https://www.dripshop.live/products/GziZdg8lfDUlqoVCSa8-B" TargetMode="External"/><Relationship Id="rId9284" Type="http://schemas.openxmlformats.org/officeDocument/2006/relationships/hyperlink" Target="https://cdn.dripshop.live/dripnfts/slabs/1401031261003_front_v2.png" TargetMode="External"/><Relationship Id="rId9285" Type="http://schemas.openxmlformats.org/officeDocument/2006/relationships/hyperlink" Target="https://cdn.dripshop.live/dripnfts/slabs/1401031261003_front_v1.jpg" TargetMode="External"/><Relationship Id="rId5714" Type="http://schemas.openxmlformats.org/officeDocument/2006/relationships/hyperlink" Target="https://cdn.dripshop.live/dripnfts/slabs/1401036708013_front_v2.png" TargetMode="External"/><Relationship Id="rId5715" Type="http://schemas.openxmlformats.org/officeDocument/2006/relationships/hyperlink" Target="https://cdn.dripshop.live/dripnfts/slabs/1401036708013_front_v1.jpg" TargetMode="External"/><Relationship Id="rId5712" Type="http://schemas.openxmlformats.org/officeDocument/2006/relationships/hyperlink" Target="https://cdn.dripshop.live/dripnfts/slabs/1401036708013.jpg" TargetMode="External"/><Relationship Id="rId5713" Type="http://schemas.openxmlformats.org/officeDocument/2006/relationships/hyperlink" Target="https://www.dripshop.live/products/eYiiJRnO_KSElDV_3TkzR" TargetMode="External"/><Relationship Id="rId5718" Type="http://schemas.openxmlformats.org/officeDocument/2006/relationships/hyperlink" Target="https://www.dripshop.live/products/IGWAsUEkxB42kw_Gul4zh" TargetMode="External"/><Relationship Id="rId5719" Type="http://schemas.openxmlformats.org/officeDocument/2006/relationships/hyperlink" Target="https://cdn.dripshop.live/dripnfts/slabs/1401036710149_front_v2.png" TargetMode="External"/><Relationship Id="rId5716" Type="http://schemas.openxmlformats.org/officeDocument/2006/relationships/hyperlink" Target="https://cdn.dripshop.live/dripnfts/slabs/1401036710149.mp4" TargetMode="External"/><Relationship Id="rId5717" Type="http://schemas.openxmlformats.org/officeDocument/2006/relationships/hyperlink" Target="https://cdn.dripshop.live/dripnfts/slabs/1401036710149.jpg" TargetMode="External"/><Relationship Id="rId5710" Type="http://schemas.openxmlformats.org/officeDocument/2006/relationships/hyperlink" Target="https://cdn.dripshop.live/dripnfts/slabs/1401036708012_front_v1.jpg" TargetMode="External"/><Relationship Id="rId5711" Type="http://schemas.openxmlformats.org/officeDocument/2006/relationships/hyperlink" Target="https://cdn.dripshop.live/dripnfts/slabs/1401036708013.mp4" TargetMode="External"/><Relationship Id="rId5703" Type="http://schemas.openxmlformats.org/officeDocument/2006/relationships/hyperlink" Target="https://www.dripshop.live/products/_yRF7cFY5sy1L_V1qtgV8" TargetMode="External"/><Relationship Id="rId5704" Type="http://schemas.openxmlformats.org/officeDocument/2006/relationships/hyperlink" Target="https://cdn.dripshop.live/dripnfts/slabs/1401036705150_front_v2.png" TargetMode="External"/><Relationship Id="rId5701" Type="http://schemas.openxmlformats.org/officeDocument/2006/relationships/hyperlink" Target="https://cdn.dripshop.live/dripnfts/slabs/1401036705150.mp4" TargetMode="External"/><Relationship Id="rId5702" Type="http://schemas.openxmlformats.org/officeDocument/2006/relationships/hyperlink" Target="https://cdn.dripshop.live/dripnfts/slabs/1401036705150.jpg" TargetMode="External"/><Relationship Id="rId5707" Type="http://schemas.openxmlformats.org/officeDocument/2006/relationships/hyperlink" Target="https://cdn.dripshop.live/dripnfts/slabs/1401036708012.jpg" TargetMode="External"/><Relationship Id="rId5708" Type="http://schemas.openxmlformats.org/officeDocument/2006/relationships/hyperlink" Target="https://www.dripshop.live/products/q6CZZCsKq75T-EfOSpTwQ" TargetMode="External"/><Relationship Id="rId5705" Type="http://schemas.openxmlformats.org/officeDocument/2006/relationships/hyperlink" Target="https://cdn.dripshop.live/dripnfts/slabs/1401036705150_front_v1.jpg" TargetMode="External"/><Relationship Id="rId5706" Type="http://schemas.openxmlformats.org/officeDocument/2006/relationships/hyperlink" Target="https://cdn.dripshop.live/dripnfts/slabs/1401036708012.mp4" TargetMode="External"/><Relationship Id="rId5709" Type="http://schemas.openxmlformats.org/officeDocument/2006/relationships/hyperlink" Target="https://cdn.dripshop.live/dripnfts/slabs/1401036708012_front_v2.png" TargetMode="External"/><Relationship Id="rId5700" Type="http://schemas.openxmlformats.org/officeDocument/2006/relationships/hyperlink" Target="https://cdn.dripshop.live/dripnfts/slabs/1401036705145_front_v1.jpg" TargetMode="External"/><Relationship Id="rId9253" Type="http://schemas.openxmlformats.org/officeDocument/2006/relationships/hyperlink" Target="https://www.dripshop.live/products/6RyULXfdUla-IQNVhqrwI" TargetMode="External"/><Relationship Id="rId9254" Type="http://schemas.openxmlformats.org/officeDocument/2006/relationships/hyperlink" Target="https://cdn.dripshop.live/dripnfts/slabs/1401016007160_front_v2.png" TargetMode="External"/><Relationship Id="rId9255" Type="http://schemas.openxmlformats.org/officeDocument/2006/relationships/hyperlink" Target="https://cdn.dripshop.live/dripnfts/slabs/1401016007160_front_v1.jpg" TargetMode="External"/><Relationship Id="rId9256" Type="http://schemas.openxmlformats.org/officeDocument/2006/relationships/hyperlink" Target="https://cdn.dripshop.live/dripnfts/slabs/1401016007162.mp4" TargetMode="External"/><Relationship Id="rId9250" Type="http://schemas.openxmlformats.org/officeDocument/2006/relationships/hyperlink" Target="https://cdn.dripshop.live/dripnfts/slabs/1401016007152_front_v1.jpg" TargetMode="External"/><Relationship Id="rId9251" Type="http://schemas.openxmlformats.org/officeDocument/2006/relationships/hyperlink" Target="https://cdn.dripshop.live/dripnfts/slabs/1401016007160.mp4" TargetMode="External"/><Relationship Id="rId9252" Type="http://schemas.openxmlformats.org/officeDocument/2006/relationships/hyperlink" Target="https://cdn.dripshop.live/dripnfts/slabs/1401016007160.jpg" TargetMode="External"/><Relationship Id="rId9257" Type="http://schemas.openxmlformats.org/officeDocument/2006/relationships/hyperlink" Target="https://cdn.dripshop.live/dripnfts/slabs/1401016007162.jpg" TargetMode="External"/><Relationship Id="rId9258" Type="http://schemas.openxmlformats.org/officeDocument/2006/relationships/hyperlink" Target="https://www.dripshop.live/products/dFrCvReniAgRgy4pw-esa" TargetMode="External"/><Relationship Id="rId9259" Type="http://schemas.openxmlformats.org/officeDocument/2006/relationships/hyperlink" Target="https://cdn.dripshop.live/dripnfts/slabs/1401016007162_front_v2.png" TargetMode="External"/><Relationship Id="rId9242" Type="http://schemas.openxmlformats.org/officeDocument/2006/relationships/hyperlink" Target="https://cdn.dripshop.live/dripnfts/slabs/6035588100.jpg" TargetMode="External"/><Relationship Id="rId9243" Type="http://schemas.openxmlformats.org/officeDocument/2006/relationships/hyperlink" Target="https://www.dripshop.live/products/wf5MgTB-i0rETTljlZc5s" TargetMode="External"/><Relationship Id="rId9244" Type="http://schemas.openxmlformats.org/officeDocument/2006/relationships/hyperlink" Target="https://cdn.dripshop.live/dripnfts/slabs/6035588100_front_v2.png" TargetMode="External"/><Relationship Id="rId9245" Type="http://schemas.openxmlformats.org/officeDocument/2006/relationships/hyperlink" Target="https://cdn.dripshop.live/dripnfts/slabs/6035588100_front_v1.jpg" TargetMode="External"/><Relationship Id="rId9240" Type="http://schemas.openxmlformats.org/officeDocument/2006/relationships/hyperlink" Target="https://cdn.dripshop.live/dripnfts/slabs/6035588085_front_v1.jpg" TargetMode="External"/><Relationship Id="rId9241" Type="http://schemas.openxmlformats.org/officeDocument/2006/relationships/hyperlink" Target="https://cdn.dripshop.live/dripnfts/slabs/6035588100.mp4" TargetMode="External"/><Relationship Id="rId9246" Type="http://schemas.openxmlformats.org/officeDocument/2006/relationships/hyperlink" Target="https://cdn.dripshop.live/dripnfts/slabs/1401016007152.mp4" TargetMode="External"/><Relationship Id="rId9247" Type="http://schemas.openxmlformats.org/officeDocument/2006/relationships/hyperlink" Target="https://cdn.dripshop.live/dripnfts/slabs/1401016007152.jpg" TargetMode="External"/><Relationship Id="rId9248" Type="http://schemas.openxmlformats.org/officeDocument/2006/relationships/hyperlink" Target="https://www.dripshop.live/products/BZwxdxo562PYo8xZRzkvT" TargetMode="External"/><Relationship Id="rId9249" Type="http://schemas.openxmlformats.org/officeDocument/2006/relationships/hyperlink" Target="https://cdn.dripshop.live/dripnfts/slabs/1401016007152_front_v2.png" TargetMode="External"/><Relationship Id="rId9280" Type="http://schemas.openxmlformats.org/officeDocument/2006/relationships/hyperlink" Target="https://cdn.dripshop.live/dripnfts/slabs/1401016007192_front_v1.jpg" TargetMode="External"/><Relationship Id="rId9281" Type="http://schemas.openxmlformats.org/officeDocument/2006/relationships/hyperlink" Target="https://cdn.dripshop.live/dripnfts/slabs/1401031261003.mp4" TargetMode="External"/><Relationship Id="rId9275" Type="http://schemas.openxmlformats.org/officeDocument/2006/relationships/hyperlink" Target="https://cdn.dripshop.live/dripnfts/slabs/1401016007174_front_v1.jpg" TargetMode="External"/><Relationship Id="rId9276" Type="http://schemas.openxmlformats.org/officeDocument/2006/relationships/hyperlink" Target="https://cdn.dripshop.live/dripnfts/slabs/1401016007192.mp4" TargetMode="External"/><Relationship Id="rId9277" Type="http://schemas.openxmlformats.org/officeDocument/2006/relationships/hyperlink" Target="https://cdn.dripshop.live/dripnfts/slabs/1401016007192.jpg" TargetMode="External"/><Relationship Id="rId9278" Type="http://schemas.openxmlformats.org/officeDocument/2006/relationships/hyperlink" Target="https://www.dripshop.live/products/bf-9X0ov84oPGLjEPjLqD" TargetMode="External"/><Relationship Id="rId9271" Type="http://schemas.openxmlformats.org/officeDocument/2006/relationships/hyperlink" Target="https://cdn.dripshop.live/dripnfts/slabs/1401016007174.mp4" TargetMode="External"/><Relationship Id="rId9272" Type="http://schemas.openxmlformats.org/officeDocument/2006/relationships/hyperlink" Target="https://cdn.dripshop.live/dripnfts/slabs/1401016007174.jpg" TargetMode="External"/><Relationship Id="rId9273" Type="http://schemas.openxmlformats.org/officeDocument/2006/relationships/hyperlink" Target="https://www.dripshop.live/products/skEgi9_6gxIeiLX_Di_TQ" TargetMode="External"/><Relationship Id="rId9274" Type="http://schemas.openxmlformats.org/officeDocument/2006/relationships/hyperlink" Target="https://cdn.dripshop.live/dripnfts/slabs/1401016007174_front_v2.png" TargetMode="External"/><Relationship Id="rId9279" Type="http://schemas.openxmlformats.org/officeDocument/2006/relationships/hyperlink" Target="https://cdn.dripshop.live/dripnfts/slabs/1401016007192_front_v2.png" TargetMode="External"/><Relationship Id="rId9270" Type="http://schemas.openxmlformats.org/officeDocument/2006/relationships/hyperlink" Target="https://cdn.dripshop.live/dripnfts/slabs/1401016007171_front_v1.jpg" TargetMode="External"/><Relationship Id="rId9264" Type="http://schemas.openxmlformats.org/officeDocument/2006/relationships/hyperlink" Target="https://cdn.dripshop.live/dripnfts/slabs/1401016007165_front_v2.png" TargetMode="External"/><Relationship Id="rId9265" Type="http://schemas.openxmlformats.org/officeDocument/2006/relationships/hyperlink" Target="https://cdn.dripshop.live/dripnfts/slabs/1401016007165_front_v1.jpg" TargetMode="External"/><Relationship Id="rId9266" Type="http://schemas.openxmlformats.org/officeDocument/2006/relationships/hyperlink" Target="https://cdn.dripshop.live/dripnfts/slabs/1401016007171.mp4" TargetMode="External"/><Relationship Id="rId9267" Type="http://schemas.openxmlformats.org/officeDocument/2006/relationships/hyperlink" Target="https://cdn.dripshop.live/dripnfts/slabs/1401016007171.jpg" TargetMode="External"/><Relationship Id="rId9260" Type="http://schemas.openxmlformats.org/officeDocument/2006/relationships/hyperlink" Target="https://cdn.dripshop.live/dripnfts/slabs/1401016007162_front_v1.jpg" TargetMode="External"/><Relationship Id="rId9261" Type="http://schemas.openxmlformats.org/officeDocument/2006/relationships/hyperlink" Target="https://cdn.dripshop.live/dripnfts/slabs/1401016007165.mp4" TargetMode="External"/><Relationship Id="rId9262" Type="http://schemas.openxmlformats.org/officeDocument/2006/relationships/hyperlink" Target="https://cdn.dripshop.live/dripnfts/slabs/1401016007165.jpg" TargetMode="External"/><Relationship Id="rId9263" Type="http://schemas.openxmlformats.org/officeDocument/2006/relationships/hyperlink" Target="https://www.dripshop.live/products/MJFZf3kEQdsAMRG9q4FmV" TargetMode="External"/><Relationship Id="rId9268" Type="http://schemas.openxmlformats.org/officeDocument/2006/relationships/hyperlink" Target="https://www.dripshop.live/products/lFd2uEiw2wxDszeha_lJ3" TargetMode="External"/><Relationship Id="rId9269" Type="http://schemas.openxmlformats.org/officeDocument/2006/relationships/hyperlink" Target="https://cdn.dripshop.live/dripnfts/slabs/1401016007171_front_v2.png" TargetMode="External"/><Relationship Id="rId3117" Type="http://schemas.openxmlformats.org/officeDocument/2006/relationships/hyperlink" Target="https://cdn.dripshop.live/dripnfts/slabs/109061891.jpg" TargetMode="External"/><Relationship Id="rId4448" Type="http://schemas.openxmlformats.org/officeDocument/2006/relationships/hyperlink" Target="https://www.dripshop.live/products/nAUkYdTUzk10duuPbY6rM" TargetMode="External"/><Relationship Id="rId3116" Type="http://schemas.openxmlformats.org/officeDocument/2006/relationships/hyperlink" Target="https://cdn.dripshop.live/dripnfts/slabs/109061891.mp4" TargetMode="External"/><Relationship Id="rId4447" Type="http://schemas.openxmlformats.org/officeDocument/2006/relationships/hyperlink" Target="https://cdn.dripshop.live/dripnfts/slabs/107750939.jpg" TargetMode="External"/><Relationship Id="rId3119" Type="http://schemas.openxmlformats.org/officeDocument/2006/relationships/hyperlink" Target="https://cdn.dripshop.live/dripnfts/slabs/109061891_front_v2.png" TargetMode="External"/><Relationship Id="rId5778" Type="http://schemas.openxmlformats.org/officeDocument/2006/relationships/hyperlink" Target="https://www.dripshop.live/products/2yN3hrV3GJN_mupK2e2cc" TargetMode="External"/><Relationship Id="rId3118" Type="http://schemas.openxmlformats.org/officeDocument/2006/relationships/hyperlink" Target="https://www.dripshop.live/products/DQWfkml9dH9GOr_WwUKP_" TargetMode="External"/><Relationship Id="rId4449" Type="http://schemas.openxmlformats.org/officeDocument/2006/relationships/hyperlink" Target="https://cdn.dripshop.live/dripnfts/slabs/107750939_front_v2.png" TargetMode="External"/><Relationship Id="rId5779" Type="http://schemas.openxmlformats.org/officeDocument/2006/relationships/hyperlink" Target="https://cdn.dripshop.live/dripnfts/slabs/1401036714113_front_v2.png" TargetMode="External"/><Relationship Id="rId4440" Type="http://schemas.openxmlformats.org/officeDocument/2006/relationships/hyperlink" Target="https://cdn.dripshop.live/dripnfts/slabs/107750943_front_v1.jpg" TargetMode="External"/><Relationship Id="rId5772" Type="http://schemas.openxmlformats.org/officeDocument/2006/relationships/hyperlink" Target="https://cdn.dripshop.live/dripnfts/slabs/1401036714111.jpg" TargetMode="External"/><Relationship Id="rId5773" Type="http://schemas.openxmlformats.org/officeDocument/2006/relationships/hyperlink" Target="https://www.dripshop.live/products/J4NgErwGKc3LOU06h-aaV" TargetMode="External"/><Relationship Id="rId3111" Type="http://schemas.openxmlformats.org/officeDocument/2006/relationships/hyperlink" Target="https://cdn.dripshop.live/dripnfts/slabs/101398685.mp4" TargetMode="External"/><Relationship Id="rId4442" Type="http://schemas.openxmlformats.org/officeDocument/2006/relationships/hyperlink" Target="https://cdn.dripshop.live/dripnfts/slabs/107750941.jpg" TargetMode="External"/><Relationship Id="rId5770" Type="http://schemas.openxmlformats.org/officeDocument/2006/relationships/hyperlink" Target="https://cdn.dripshop.live/dripnfts/slabs/1401036714109_front_v1.jpg" TargetMode="External"/><Relationship Id="rId3110" Type="http://schemas.openxmlformats.org/officeDocument/2006/relationships/hyperlink" Target="https://cdn.dripshop.live/dripnfts/slabs/109060538_front_v1.jpg" TargetMode="External"/><Relationship Id="rId4441" Type="http://schemas.openxmlformats.org/officeDocument/2006/relationships/hyperlink" Target="https://cdn.dripshop.live/dripnfts/slabs/107750941.mp4" TargetMode="External"/><Relationship Id="rId5771" Type="http://schemas.openxmlformats.org/officeDocument/2006/relationships/hyperlink" Target="https://cdn.dripshop.live/dripnfts/slabs/1401036714111.mp4" TargetMode="External"/><Relationship Id="rId3113" Type="http://schemas.openxmlformats.org/officeDocument/2006/relationships/hyperlink" Target="https://www.dripshop.live/products/mGixi2DoLkOgl1GW-JxZy" TargetMode="External"/><Relationship Id="rId4444" Type="http://schemas.openxmlformats.org/officeDocument/2006/relationships/hyperlink" Target="https://cdn.dripshop.live/dripnfts/slabs/107750941_front_v2.png" TargetMode="External"/><Relationship Id="rId5776" Type="http://schemas.openxmlformats.org/officeDocument/2006/relationships/hyperlink" Target="https://cdn.dripshop.live/dripnfts/slabs/1401036714113.mp4" TargetMode="External"/><Relationship Id="rId3112" Type="http://schemas.openxmlformats.org/officeDocument/2006/relationships/hyperlink" Target="https://cdn.dripshop.live/dripnfts/slabs/101398685.jpg" TargetMode="External"/><Relationship Id="rId4443" Type="http://schemas.openxmlformats.org/officeDocument/2006/relationships/hyperlink" Target="https://www.dripshop.live/products/MNAhdhHKqgCapzGB_ZVsg" TargetMode="External"/><Relationship Id="rId5777" Type="http://schemas.openxmlformats.org/officeDocument/2006/relationships/hyperlink" Target="https://cdn.dripshop.live/dripnfts/slabs/1401036714113.jpg" TargetMode="External"/><Relationship Id="rId3115" Type="http://schemas.openxmlformats.org/officeDocument/2006/relationships/hyperlink" Target="https://cdn.dripshop.live/dripnfts/slabs/101398685_front_v1.jpg" TargetMode="External"/><Relationship Id="rId4446" Type="http://schemas.openxmlformats.org/officeDocument/2006/relationships/hyperlink" Target="https://cdn.dripshop.live/dripnfts/slabs/107750939.mp4" TargetMode="External"/><Relationship Id="rId5774" Type="http://schemas.openxmlformats.org/officeDocument/2006/relationships/hyperlink" Target="https://cdn.dripshop.live/dripnfts/slabs/1401036714111_front_v2.png" TargetMode="External"/><Relationship Id="rId3114" Type="http://schemas.openxmlformats.org/officeDocument/2006/relationships/hyperlink" Target="https://cdn.dripshop.live/dripnfts/slabs/101398685_front_v2.png" TargetMode="External"/><Relationship Id="rId4445" Type="http://schemas.openxmlformats.org/officeDocument/2006/relationships/hyperlink" Target="https://cdn.dripshop.live/dripnfts/slabs/107750941_front_v1.jpg" TargetMode="External"/><Relationship Id="rId5775" Type="http://schemas.openxmlformats.org/officeDocument/2006/relationships/hyperlink" Target="https://cdn.dripshop.live/dripnfts/slabs/1401036714111_front_v1.jpg" TargetMode="External"/><Relationship Id="rId3106" Type="http://schemas.openxmlformats.org/officeDocument/2006/relationships/hyperlink" Target="https://cdn.dripshop.live/dripnfts/slabs/109060538.mp4" TargetMode="External"/><Relationship Id="rId4437" Type="http://schemas.openxmlformats.org/officeDocument/2006/relationships/hyperlink" Target="https://cdn.dripshop.live/dripnfts/slabs/107750943.jpg" TargetMode="External"/><Relationship Id="rId5769" Type="http://schemas.openxmlformats.org/officeDocument/2006/relationships/hyperlink" Target="https://cdn.dripshop.live/dripnfts/slabs/1401036714109_front_v2.png" TargetMode="External"/><Relationship Id="rId3105" Type="http://schemas.openxmlformats.org/officeDocument/2006/relationships/hyperlink" Target="https://cdn.dripshop.live/dripnfts/slabs/109060539_front_v1.jpg" TargetMode="External"/><Relationship Id="rId4436" Type="http://schemas.openxmlformats.org/officeDocument/2006/relationships/hyperlink" Target="https://cdn.dripshop.live/dripnfts/slabs/107750943.mp4" TargetMode="External"/><Relationship Id="rId3108" Type="http://schemas.openxmlformats.org/officeDocument/2006/relationships/hyperlink" Target="https://www.dripshop.live/products/queFVJmppr9XTjWGD9L41" TargetMode="External"/><Relationship Id="rId4439" Type="http://schemas.openxmlformats.org/officeDocument/2006/relationships/hyperlink" Target="https://cdn.dripshop.live/dripnfts/slabs/107750943_front_v2.png" TargetMode="External"/><Relationship Id="rId5767" Type="http://schemas.openxmlformats.org/officeDocument/2006/relationships/hyperlink" Target="https://cdn.dripshop.live/dripnfts/slabs/1401036714109.jpg" TargetMode="External"/><Relationship Id="rId3107" Type="http://schemas.openxmlformats.org/officeDocument/2006/relationships/hyperlink" Target="https://cdn.dripshop.live/dripnfts/slabs/109060538.jpg" TargetMode="External"/><Relationship Id="rId4438" Type="http://schemas.openxmlformats.org/officeDocument/2006/relationships/hyperlink" Target="https://www.dripshop.live/products/Fcr5sSzHu-hmdru2FdCB-" TargetMode="External"/><Relationship Id="rId5768" Type="http://schemas.openxmlformats.org/officeDocument/2006/relationships/hyperlink" Target="https://www.dripshop.live/products/wPDZTr1oB9DLe-hbPuOUH" TargetMode="External"/><Relationship Id="rId3109" Type="http://schemas.openxmlformats.org/officeDocument/2006/relationships/hyperlink" Target="https://cdn.dripshop.live/dripnfts/slabs/109060538_front_v2.png" TargetMode="External"/><Relationship Id="rId5761" Type="http://schemas.openxmlformats.org/officeDocument/2006/relationships/hyperlink" Target="https://cdn.dripshop.live/dripnfts/slabs/1401036714048.mp4" TargetMode="External"/><Relationship Id="rId5762" Type="http://schemas.openxmlformats.org/officeDocument/2006/relationships/hyperlink" Target="https://cdn.dripshop.live/dripnfts/slabs/1401036714048.jpg" TargetMode="External"/><Relationship Id="rId3100" Type="http://schemas.openxmlformats.org/officeDocument/2006/relationships/hyperlink" Target="https://cdn.dripshop.live/dripnfts/slabs/109060541_front_v1.jpg" TargetMode="External"/><Relationship Id="rId4431" Type="http://schemas.openxmlformats.org/officeDocument/2006/relationships/hyperlink" Target="https://cdn.dripshop.live/dripnfts/slabs/101062665.mp4" TargetMode="External"/><Relationship Id="rId4430" Type="http://schemas.openxmlformats.org/officeDocument/2006/relationships/hyperlink" Target="https://cdn.dripshop.live/dripnfts/slabs/108381547_front_v1.jpg" TargetMode="External"/><Relationship Id="rId5760" Type="http://schemas.openxmlformats.org/officeDocument/2006/relationships/hyperlink" Target="https://cdn.dripshop.live/dripnfts/slabs/1401036714035_front_v1.jpg" TargetMode="External"/><Relationship Id="rId3102" Type="http://schemas.openxmlformats.org/officeDocument/2006/relationships/hyperlink" Target="https://cdn.dripshop.live/dripnfts/slabs/109060539.jpg" TargetMode="External"/><Relationship Id="rId4433" Type="http://schemas.openxmlformats.org/officeDocument/2006/relationships/hyperlink" Target="https://www.dripshop.live/products/mlzo3FV8R1sGlwCX42Q6A" TargetMode="External"/><Relationship Id="rId5765" Type="http://schemas.openxmlformats.org/officeDocument/2006/relationships/hyperlink" Target="https://cdn.dripshop.live/dripnfts/slabs/1401036714048_front_v1.jpg" TargetMode="External"/><Relationship Id="rId3101" Type="http://schemas.openxmlformats.org/officeDocument/2006/relationships/hyperlink" Target="https://cdn.dripshop.live/dripnfts/slabs/109060539.mp4" TargetMode="External"/><Relationship Id="rId4432" Type="http://schemas.openxmlformats.org/officeDocument/2006/relationships/hyperlink" Target="https://cdn.dripshop.live/dripnfts/slabs/101062665.jpg" TargetMode="External"/><Relationship Id="rId5766" Type="http://schemas.openxmlformats.org/officeDocument/2006/relationships/hyperlink" Target="https://cdn.dripshop.live/dripnfts/slabs/1401036714109.mp4" TargetMode="External"/><Relationship Id="rId3104" Type="http://schemas.openxmlformats.org/officeDocument/2006/relationships/hyperlink" Target="https://cdn.dripshop.live/dripnfts/slabs/109060539_front_v2.png" TargetMode="External"/><Relationship Id="rId4435" Type="http://schemas.openxmlformats.org/officeDocument/2006/relationships/hyperlink" Target="https://cdn.dripshop.live/dripnfts/slabs/101062665_front_v1.jpg" TargetMode="External"/><Relationship Id="rId5763" Type="http://schemas.openxmlformats.org/officeDocument/2006/relationships/hyperlink" Target="https://www.dripshop.live/products/NTnP8VbYxSqoKDDC7Va-_" TargetMode="External"/><Relationship Id="rId3103" Type="http://schemas.openxmlformats.org/officeDocument/2006/relationships/hyperlink" Target="https://www.dripshop.live/products/TRiktyPEuZq3si8e3B7dy" TargetMode="External"/><Relationship Id="rId4434" Type="http://schemas.openxmlformats.org/officeDocument/2006/relationships/hyperlink" Target="https://cdn.dripshop.live/dripnfts/slabs/101062665_front_v2.png" TargetMode="External"/><Relationship Id="rId5764" Type="http://schemas.openxmlformats.org/officeDocument/2006/relationships/hyperlink" Target="https://cdn.dripshop.live/dripnfts/slabs/1401036714048_front_v2.png" TargetMode="External"/><Relationship Id="rId3139" Type="http://schemas.openxmlformats.org/officeDocument/2006/relationships/hyperlink" Target="https://cdn.dripshop.live/dripnfts/slabs/72179487_front_v2.png" TargetMode="External"/><Relationship Id="rId3138" Type="http://schemas.openxmlformats.org/officeDocument/2006/relationships/hyperlink" Target="https://www.dripshop.live/products/Qj15DdhDaKS-_87kIucP2" TargetMode="External"/><Relationship Id="rId4469" Type="http://schemas.openxmlformats.org/officeDocument/2006/relationships/hyperlink" Target="https://cdn.dripshop.live/dripnfts/slabs/108984720_front_v2.png" TargetMode="External"/><Relationship Id="rId5790" Type="http://schemas.openxmlformats.org/officeDocument/2006/relationships/hyperlink" Target="https://cdn.dripshop.live/dripnfts/slabs/1401036714136_front_v1.jpg" TargetMode="External"/><Relationship Id="rId5791" Type="http://schemas.openxmlformats.org/officeDocument/2006/relationships/hyperlink" Target="https://cdn.dripshop.live/dripnfts/slabs/1401036714141.mp4" TargetMode="External"/><Relationship Id="rId4460" Type="http://schemas.openxmlformats.org/officeDocument/2006/relationships/hyperlink" Target="https://cdn.dripshop.live/dripnfts/slabs/107751013_front_v1.jpg" TargetMode="External"/><Relationship Id="rId3131" Type="http://schemas.openxmlformats.org/officeDocument/2006/relationships/hyperlink" Target="https://cdn.dripshop.live/dripnfts/slabs/101398684.mp4" TargetMode="External"/><Relationship Id="rId4462" Type="http://schemas.openxmlformats.org/officeDocument/2006/relationships/hyperlink" Target="https://cdn.dripshop.live/dripnfts/slabs/107751004.jpg" TargetMode="External"/><Relationship Id="rId5794" Type="http://schemas.openxmlformats.org/officeDocument/2006/relationships/hyperlink" Target="https://cdn.dripshop.live/dripnfts/slabs/1401036714141_front_v2.png" TargetMode="External"/><Relationship Id="rId3130" Type="http://schemas.openxmlformats.org/officeDocument/2006/relationships/hyperlink" Target="https://cdn.dripshop.live/dripnfts/slabs/102415360_front_v1.jpg" TargetMode="External"/><Relationship Id="rId4461" Type="http://schemas.openxmlformats.org/officeDocument/2006/relationships/hyperlink" Target="https://cdn.dripshop.live/dripnfts/slabs/107751004.mp4" TargetMode="External"/><Relationship Id="rId5795" Type="http://schemas.openxmlformats.org/officeDocument/2006/relationships/hyperlink" Target="https://cdn.dripshop.live/dripnfts/slabs/1401036714141_front_v1.jpg" TargetMode="External"/><Relationship Id="rId3133" Type="http://schemas.openxmlformats.org/officeDocument/2006/relationships/hyperlink" Target="https://www.dripshop.live/products/KbrN6QqsbRgB25xQYmBAY" TargetMode="External"/><Relationship Id="rId4464" Type="http://schemas.openxmlformats.org/officeDocument/2006/relationships/hyperlink" Target="https://cdn.dripshop.live/dripnfts/slabs/107751004_front_v2.png" TargetMode="External"/><Relationship Id="rId5792" Type="http://schemas.openxmlformats.org/officeDocument/2006/relationships/hyperlink" Target="https://cdn.dripshop.live/dripnfts/slabs/1401036714141.jpg" TargetMode="External"/><Relationship Id="rId3132" Type="http://schemas.openxmlformats.org/officeDocument/2006/relationships/hyperlink" Target="https://cdn.dripshop.live/dripnfts/slabs/101398684.jpg" TargetMode="External"/><Relationship Id="rId4463" Type="http://schemas.openxmlformats.org/officeDocument/2006/relationships/hyperlink" Target="https://www.dripshop.live/products/5rFY9Tnxd05WT6A112o3C" TargetMode="External"/><Relationship Id="rId5793" Type="http://schemas.openxmlformats.org/officeDocument/2006/relationships/hyperlink" Target="https://www.dripshop.live/products/RgJ15AxJu3OV0--enLND-" TargetMode="External"/><Relationship Id="rId3135" Type="http://schemas.openxmlformats.org/officeDocument/2006/relationships/hyperlink" Target="https://cdn.dripshop.live/dripnfts/slabs/101398684_front_v1.jpg" TargetMode="External"/><Relationship Id="rId4466" Type="http://schemas.openxmlformats.org/officeDocument/2006/relationships/hyperlink" Target="https://cdn.dripshop.live/dripnfts/slabs/108984720.mp4" TargetMode="External"/><Relationship Id="rId5798" Type="http://schemas.openxmlformats.org/officeDocument/2006/relationships/hyperlink" Target="https://www.dripshop.live/products/KCTCej7fvkKZv30E64YRv" TargetMode="External"/><Relationship Id="rId3134" Type="http://schemas.openxmlformats.org/officeDocument/2006/relationships/hyperlink" Target="https://cdn.dripshop.live/dripnfts/slabs/101398684_front_v2.png" TargetMode="External"/><Relationship Id="rId4465" Type="http://schemas.openxmlformats.org/officeDocument/2006/relationships/hyperlink" Target="https://cdn.dripshop.live/dripnfts/slabs/107751004_front_v1.jpg" TargetMode="External"/><Relationship Id="rId5799" Type="http://schemas.openxmlformats.org/officeDocument/2006/relationships/hyperlink" Target="https://cdn.dripshop.live/dripnfts/slabs/1401036714146_front_v2.png" TargetMode="External"/><Relationship Id="rId3137" Type="http://schemas.openxmlformats.org/officeDocument/2006/relationships/hyperlink" Target="https://cdn.dripshop.live/dripnfts/slabs/72179487.jpg" TargetMode="External"/><Relationship Id="rId4468" Type="http://schemas.openxmlformats.org/officeDocument/2006/relationships/hyperlink" Target="https://www.dripshop.live/products/5WT13aQMgfDi2uyIykhXJ" TargetMode="External"/><Relationship Id="rId5796" Type="http://schemas.openxmlformats.org/officeDocument/2006/relationships/hyperlink" Target="https://cdn.dripshop.live/dripnfts/slabs/1401036714146.mp4" TargetMode="External"/><Relationship Id="rId3136" Type="http://schemas.openxmlformats.org/officeDocument/2006/relationships/hyperlink" Target="https://cdn.dripshop.live/dripnfts/slabs/72179487.mp4" TargetMode="External"/><Relationship Id="rId4467" Type="http://schemas.openxmlformats.org/officeDocument/2006/relationships/hyperlink" Target="https://cdn.dripshop.live/dripnfts/slabs/108984720.jpg" TargetMode="External"/><Relationship Id="rId5797" Type="http://schemas.openxmlformats.org/officeDocument/2006/relationships/hyperlink" Target="https://cdn.dripshop.live/dripnfts/slabs/1401036714146.jpg" TargetMode="External"/><Relationship Id="rId3128" Type="http://schemas.openxmlformats.org/officeDocument/2006/relationships/hyperlink" Target="https://www.dripshop.live/products/ha-y1tLDR-55puXR45SD3" TargetMode="External"/><Relationship Id="rId4459" Type="http://schemas.openxmlformats.org/officeDocument/2006/relationships/hyperlink" Target="https://cdn.dripshop.live/dripnfts/slabs/107751013_front_v2.png" TargetMode="External"/><Relationship Id="rId3127" Type="http://schemas.openxmlformats.org/officeDocument/2006/relationships/hyperlink" Target="https://cdn.dripshop.live/dripnfts/slabs/102415360.jpg" TargetMode="External"/><Relationship Id="rId4458" Type="http://schemas.openxmlformats.org/officeDocument/2006/relationships/hyperlink" Target="https://www.dripshop.live/products/HvdGAwbP3BMKA7TiLHGWz" TargetMode="External"/><Relationship Id="rId5789" Type="http://schemas.openxmlformats.org/officeDocument/2006/relationships/hyperlink" Target="https://cdn.dripshop.live/dripnfts/slabs/1401036714136_front_v2.png" TargetMode="External"/><Relationship Id="rId3129" Type="http://schemas.openxmlformats.org/officeDocument/2006/relationships/hyperlink" Target="https://cdn.dripshop.live/dripnfts/slabs/102415360_front_v2.png" TargetMode="External"/><Relationship Id="rId5780" Type="http://schemas.openxmlformats.org/officeDocument/2006/relationships/hyperlink" Target="https://cdn.dripshop.live/dripnfts/slabs/1401036714113_front_v1.jpg" TargetMode="External"/><Relationship Id="rId3120" Type="http://schemas.openxmlformats.org/officeDocument/2006/relationships/hyperlink" Target="https://cdn.dripshop.live/dripnfts/slabs/109061891_front_v1.jpg" TargetMode="External"/><Relationship Id="rId4451" Type="http://schemas.openxmlformats.org/officeDocument/2006/relationships/hyperlink" Target="https://cdn.dripshop.live/dripnfts/slabs/100847704.mp4" TargetMode="External"/><Relationship Id="rId5783" Type="http://schemas.openxmlformats.org/officeDocument/2006/relationships/hyperlink" Target="https://www.dripshop.live/products/r7RGLnt6r7l4X81vGOulO" TargetMode="External"/><Relationship Id="rId4450" Type="http://schemas.openxmlformats.org/officeDocument/2006/relationships/hyperlink" Target="https://cdn.dripshop.live/dripnfts/slabs/107750939_front_v1.jpg" TargetMode="External"/><Relationship Id="rId5784" Type="http://schemas.openxmlformats.org/officeDocument/2006/relationships/hyperlink" Target="https://cdn.dripshop.live/dripnfts/slabs/1401036714131_front_v2.png" TargetMode="External"/><Relationship Id="rId3122" Type="http://schemas.openxmlformats.org/officeDocument/2006/relationships/hyperlink" Target="https://cdn.dripshop.live/dripnfts/slabs/102415361.jpg" TargetMode="External"/><Relationship Id="rId4453" Type="http://schemas.openxmlformats.org/officeDocument/2006/relationships/hyperlink" Target="https://www.dripshop.live/products/myIuK2WfqW3Lb45hmfNMS" TargetMode="External"/><Relationship Id="rId5781" Type="http://schemas.openxmlformats.org/officeDocument/2006/relationships/hyperlink" Target="https://cdn.dripshop.live/dripnfts/slabs/1401036714131.mp4" TargetMode="External"/><Relationship Id="rId3121" Type="http://schemas.openxmlformats.org/officeDocument/2006/relationships/hyperlink" Target="https://cdn.dripshop.live/dripnfts/slabs/102415361.mp4" TargetMode="External"/><Relationship Id="rId4452" Type="http://schemas.openxmlformats.org/officeDocument/2006/relationships/hyperlink" Target="https://cdn.dripshop.live/dripnfts/slabs/100847704.jpg" TargetMode="External"/><Relationship Id="rId5782" Type="http://schemas.openxmlformats.org/officeDocument/2006/relationships/hyperlink" Target="https://cdn.dripshop.live/dripnfts/slabs/1401036714131.jpg" TargetMode="External"/><Relationship Id="rId3124" Type="http://schemas.openxmlformats.org/officeDocument/2006/relationships/hyperlink" Target="https://cdn.dripshop.live/dripnfts/slabs/102415361_front_v2.png" TargetMode="External"/><Relationship Id="rId4455" Type="http://schemas.openxmlformats.org/officeDocument/2006/relationships/hyperlink" Target="https://cdn.dripshop.live/dripnfts/slabs/100847704_front_v1.jpg" TargetMode="External"/><Relationship Id="rId5787" Type="http://schemas.openxmlformats.org/officeDocument/2006/relationships/hyperlink" Target="https://cdn.dripshop.live/dripnfts/slabs/1401036714136.jpg" TargetMode="External"/><Relationship Id="rId3123" Type="http://schemas.openxmlformats.org/officeDocument/2006/relationships/hyperlink" Target="https://www.dripshop.live/products/TP-HaOE_GZ8LXFG-Bfzck" TargetMode="External"/><Relationship Id="rId4454" Type="http://schemas.openxmlformats.org/officeDocument/2006/relationships/hyperlink" Target="https://cdn.dripshop.live/dripnfts/slabs/100847704_front_v2.png" TargetMode="External"/><Relationship Id="rId5788" Type="http://schemas.openxmlformats.org/officeDocument/2006/relationships/hyperlink" Target="https://www.dripshop.live/products/GQUGcXiH3tewZBBOrcRrW" TargetMode="External"/><Relationship Id="rId3126" Type="http://schemas.openxmlformats.org/officeDocument/2006/relationships/hyperlink" Target="https://cdn.dripshop.live/dripnfts/slabs/102415360.mp4" TargetMode="External"/><Relationship Id="rId4457" Type="http://schemas.openxmlformats.org/officeDocument/2006/relationships/hyperlink" Target="https://cdn.dripshop.live/dripnfts/slabs/107751013.jpg" TargetMode="External"/><Relationship Id="rId5785" Type="http://schemas.openxmlformats.org/officeDocument/2006/relationships/hyperlink" Target="https://cdn.dripshop.live/dripnfts/slabs/1401036714131_front_v1.jpg" TargetMode="External"/><Relationship Id="rId3125" Type="http://schemas.openxmlformats.org/officeDocument/2006/relationships/hyperlink" Target="https://cdn.dripshop.live/dripnfts/slabs/102415361_front_v1.jpg" TargetMode="External"/><Relationship Id="rId4456" Type="http://schemas.openxmlformats.org/officeDocument/2006/relationships/hyperlink" Target="https://cdn.dripshop.live/dripnfts/slabs/107751013.mp4" TargetMode="External"/><Relationship Id="rId5786" Type="http://schemas.openxmlformats.org/officeDocument/2006/relationships/hyperlink" Target="https://cdn.dripshop.live/dripnfts/slabs/1401036714136.mp4" TargetMode="External"/><Relationship Id="rId4404" Type="http://schemas.openxmlformats.org/officeDocument/2006/relationships/hyperlink" Target="https://cdn.dripshop.live/dripnfts/slabs/108381549_front_v2.png" TargetMode="External"/><Relationship Id="rId5736" Type="http://schemas.openxmlformats.org/officeDocument/2006/relationships/hyperlink" Target="https://cdn.dripshop.live/dripnfts/slabs/1401036714008.mp4" TargetMode="External"/><Relationship Id="rId4403" Type="http://schemas.openxmlformats.org/officeDocument/2006/relationships/hyperlink" Target="https://www.dripshop.live/products/PFfVPH1rkqprxA13yLVvx" TargetMode="External"/><Relationship Id="rId5737" Type="http://schemas.openxmlformats.org/officeDocument/2006/relationships/hyperlink" Target="https://cdn.dripshop.live/dripnfts/slabs/1401036714008.jpg" TargetMode="External"/><Relationship Id="rId4406" Type="http://schemas.openxmlformats.org/officeDocument/2006/relationships/hyperlink" Target="https://cdn.dripshop.live/dripnfts/slabs/104698227.mp4" TargetMode="External"/><Relationship Id="rId5734" Type="http://schemas.openxmlformats.org/officeDocument/2006/relationships/hyperlink" Target="https://cdn.dripshop.live/dripnfts/slabs/1401036714005_front_v2.png" TargetMode="External"/><Relationship Id="rId4405" Type="http://schemas.openxmlformats.org/officeDocument/2006/relationships/hyperlink" Target="https://cdn.dripshop.live/dripnfts/slabs/108381549_front_v1.jpg" TargetMode="External"/><Relationship Id="rId5735" Type="http://schemas.openxmlformats.org/officeDocument/2006/relationships/hyperlink" Target="https://cdn.dripshop.live/dripnfts/slabs/1401036714005_front_v1.jpg" TargetMode="External"/><Relationship Id="rId4408" Type="http://schemas.openxmlformats.org/officeDocument/2006/relationships/hyperlink" Target="https://www.dripshop.live/products/2E6Q-ggby9Euye9C-71Eq" TargetMode="External"/><Relationship Id="rId4407" Type="http://schemas.openxmlformats.org/officeDocument/2006/relationships/hyperlink" Target="https://cdn.dripshop.live/dripnfts/slabs/104698227.jpg" TargetMode="External"/><Relationship Id="rId5738" Type="http://schemas.openxmlformats.org/officeDocument/2006/relationships/hyperlink" Target="https://www.dripshop.live/products/-bzavGStW2S0FMQVfmT23" TargetMode="External"/><Relationship Id="rId4409" Type="http://schemas.openxmlformats.org/officeDocument/2006/relationships/hyperlink" Target="https://cdn.dripshop.live/dripnfts/slabs/104698227_front_v2.png" TargetMode="External"/><Relationship Id="rId5739" Type="http://schemas.openxmlformats.org/officeDocument/2006/relationships/hyperlink" Target="https://cdn.dripshop.live/dripnfts/slabs/1401036714008_front_v2.png" TargetMode="External"/><Relationship Id="rId4400" Type="http://schemas.openxmlformats.org/officeDocument/2006/relationships/hyperlink" Target="https://cdn.dripshop.live/dripnfts/slabs/106177008_front_v1.jpg" TargetMode="External"/><Relationship Id="rId5732" Type="http://schemas.openxmlformats.org/officeDocument/2006/relationships/hyperlink" Target="https://cdn.dripshop.live/dripnfts/slabs/1401036714005.jpg" TargetMode="External"/><Relationship Id="rId5733" Type="http://schemas.openxmlformats.org/officeDocument/2006/relationships/hyperlink" Target="https://www.dripshop.live/products/v7-IDmK_PbyWHc2OSU1BP" TargetMode="External"/><Relationship Id="rId4402" Type="http://schemas.openxmlformats.org/officeDocument/2006/relationships/hyperlink" Target="https://cdn.dripshop.live/dripnfts/slabs/108381549.jpg" TargetMode="External"/><Relationship Id="rId5730" Type="http://schemas.openxmlformats.org/officeDocument/2006/relationships/hyperlink" Target="https://cdn.dripshop.live/dripnfts/slabs/1401036712293_front_v1.jpg" TargetMode="External"/><Relationship Id="rId4401" Type="http://schemas.openxmlformats.org/officeDocument/2006/relationships/hyperlink" Target="https://cdn.dripshop.live/dripnfts/slabs/108381549.mp4" TargetMode="External"/><Relationship Id="rId5731" Type="http://schemas.openxmlformats.org/officeDocument/2006/relationships/hyperlink" Target="https://cdn.dripshop.live/dripnfts/slabs/1401036714005.mp4" TargetMode="External"/><Relationship Id="rId5725" Type="http://schemas.openxmlformats.org/officeDocument/2006/relationships/hyperlink" Target="https://cdn.dripshop.live/dripnfts/slabs/1401036712267_front_v1.jpg" TargetMode="External"/><Relationship Id="rId5726" Type="http://schemas.openxmlformats.org/officeDocument/2006/relationships/hyperlink" Target="https://cdn.dripshop.live/dripnfts/slabs/1401036712293.mp4" TargetMode="External"/><Relationship Id="rId5723" Type="http://schemas.openxmlformats.org/officeDocument/2006/relationships/hyperlink" Target="https://www.dripshop.live/products/uI9AnSMOqDG50W2WokCOW" TargetMode="External"/><Relationship Id="rId5724" Type="http://schemas.openxmlformats.org/officeDocument/2006/relationships/hyperlink" Target="https://cdn.dripshop.live/dripnfts/slabs/1401036712267_front_v2.png" TargetMode="External"/><Relationship Id="rId5729" Type="http://schemas.openxmlformats.org/officeDocument/2006/relationships/hyperlink" Target="https://cdn.dripshop.live/dripnfts/slabs/1401036712293_front_v2.png" TargetMode="External"/><Relationship Id="rId5727" Type="http://schemas.openxmlformats.org/officeDocument/2006/relationships/hyperlink" Target="https://cdn.dripshop.live/dripnfts/slabs/1401036712293.jpg" TargetMode="External"/><Relationship Id="rId5728" Type="http://schemas.openxmlformats.org/officeDocument/2006/relationships/hyperlink" Target="https://www.dripshop.live/products/AMh-1i-V1NNAtTlxthES5" TargetMode="External"/><Relationship Id="rId5721" Type="http://schemas.openxmlformats.org/officeDocument/2006/relationships/hyperlink" Target="https://cdn.dripshop.live/dripnfts/slabs/1401036712267.mp4" TargetMode="External"/><Relationship Id="rId5722" Type="http://schemas.openxmlformats.org/officeDocument/2006/relationships/hyperlink" Target="https://cdn.dripshop.live/dripnfts/slabs/1401036712267.jpg" TargetMode="External"/><Relationship Id="rId5720" Type="http://schemas.openxmlformats.org/officeDocument/2006/relationships/hyperlink" Target="https://cdn.dripshop.live/dripnfts/slabs/1401036710149_front_v1.jpg" TargetMode="External"/><Relationship Id="rId4426" Type="http://schemas.openxmlformats.org/officeDocument/2006/relationships/hyperlink" Target="https://cdn.dripshop.live/dripnfts/slabs/108381547.mp4" TargetMode="External"/><Relationship Id="rId5758" Type="http://schemas.openxmlformats.org/officeDocument/2006/relationships/hyperlink" Target="https://www.dripshop.live/products/jkBor8oGzFDokQMhbffJ-" TargetMode="External"/><Relationship Id="rId4425" Type="http://schemas.openxmlformats.org/officeDocument/2006/relationships/hyperlink" Target="https://cdn.dripshop.live/dripnfts/slabs/72909448_front_v1.jpg" TargetMode="External"/><Relationship Id="rId5759" Type="http://schemas.openxmlformats.org/officeDocument/2006/relationships/hyperlink" Target="https://cdn.dripshop.live/dripnfts/slabs/1401036714035_front_v2.png" TargetMode="External"/><Relationship Id="rId4428" Type="http://schemas.openxmlformats.org/officeDocument/2006/relationships/hyperlink" Target="https://www.dripshop.live/products/R2GtE3JIWmlBLJsmOFOeP" TargetMode="External"/><Relationship Id="rId5756" Type="http://schemas.openxmlformats.org/officeDocument/2006/relationships/hyperlink" Target="https://cdn.dripshop.live/dripnfts/slabs/1401036714035.mp4" TargetMode="External"/><Relationship Id="rId4427" Type="http://schemas.openxmlformats.org/officeDocument/2006/relationships/hyperlink" Target="https://cdn.dripshop.live/dripnfts/slabs/108381547.jpg" TargetMode="External"/><Relationship Id="rId5757" Type="http://schemas.openxmlformats.org/officeDocument/2006/relationships/hyperlink" Target="https://cdn.dripshop.live/dripnfts/slabs/1401036714035.jpg" TargetMode="External"/><Relationship Id="rId4429" Type="http://schemas.openxmlformats.org/officeDocument/2006/relationships/hyperlink" Target="https://cdn.dripshop.live/dripnfts/slabs/108381547_front_v2.png" TargetMode="External"/><Relationship Id="rId5750" Type="http://schemas.openxmlformats.org/officeDocument/2006/relationships/hyperlink" Target="https://cdn.dripshop.live/dripnfts/slabs/1401036714028_front_v1.jpg" TargetMode="External"/><Relationship Id="rId5751" Type="http://schemas.openxmlformats.org/officeDocument/2006/relationships/hyperlink" Target="https://cdn.dripshop.live/dripnfts/slabs/1401036714030.mp4" TargetMode="External"/><Relationship Id="rId4420" Type="http://schemas.openxmlformats.org/officeDocument/2006/relationships/hyperlink" Target="https://cdn.dripshop.live/dripnfts/slabs/85312620_front_v1.jpg" TargetMode="External"/><Relationship Id="rId4422" Type="http://schemas.openxmlformats.org/officeDocument/2006/relationships/hyperlink" Target="https://cdn.dripshop.live/dripnfts/slabs/72909448.jpg" TargetMode="External"/><Relationship Id="rId5754" Type="http://schemas.openxmlformats.org/officeDocument/2006/relationships/hyperlink" Target="https://cdn.dripshop.live/dripnfts/slabs/1401036714030_front_v2.png" TargetMode="External"/><Relationship Id="rId4421" Type="http://schemas.openxmlformats.org/officeDocument/2006/relationships/hyperlink" Target="https://cdn.dripshop.live/dripnfts/slabs/72909448.mp4" TargetMode="External"/><Relationship Id="rId5755" Type="http://schemas.openxmlformats.org/officeDocument/2006/relationships/hyperlink" Target="https://cdn.dripshop.live/dripnfts/slabs/1401036714030_front_v1.jpg" TargetMode="External"/><Relationship Id="rId4424" Type="http://schemas.openxmlformats.org/officeDocument/2006/relationships/hyperlink" Target="https://cdn.dripshop.live/dripnfts/slabs/72909448_front_v2.png" TargetMode="External"/><Relationship Id="rId5752" Type="http://schemas.openxmlformats.org/officeDocument/2006/relationships/hyperlink" Target="https://cdn.dripshop.live/dripnfts/slabs/1401036714030.jpg" TargetMode="External"/><Relationship Id="rId4423" Type="http://schemas.openxmlformats.org/officeDocument/2006/relationships/hyperlink" Target="https://www.dripshop.live/products/b_CyT-L3JtSqft9f3Odzg" TargetMode="External"/><Relationship Id="rId5753" Type="http://schemas.openxmlformats.org/officeDocument/2006/relationships/hyperlink" Target="https://www.dripshop.live/products/DSGg0oZ9DQhEGAcP88dhq" TargetMode="External"/><Relationship Id="rId4415" Type="http://schemas.openxmlformats.org/officeDocument/2006/relationships/hyperlink" Target="https://cdn.dripshop.live/dripnfts/slabs/85944168_front_v1.jpg" TargetMode="External"/><Relationship Id="rId5747" Type="http://schemas.openxmlformats.org/officeDocument/2006/relationships/hyperlink" Target="https://cdn.dripshop.live/dripnfts/slabs/1401036714028.jpg" TargetMode="External"/><Relationship Id="rId4414" Type="http://schemas.openxmlformats.org/officeDocument/2006/relationships/hyperlink" Target="https://cdn.dripshop.live/dripnfts/slabs/85944168_front_v2.png" TargetMode="External"/><Relationship Id="rId5748" Type="http://schemas.openxmlformats.org/officeDocument/2006/relationships/hyperlink" Target="https://www.dripshop.live/products/2TcSp50VSfoDPcrndRuYb" TargetMode="External"/><Relationship Id="rId4417" Type="http://schemas.openxmlformats.org/officeDocument/2006/relationships/hyperlink" Target="https://cdn.dripshop.live/dripnfts/slabs/85312620.jpg" TargetMode="External"/><Relationship Id="rId5745" Type="http://schemas.openxmlformats.org/officeDocument/2006/relationships/hyperlink" Target="https://cdn.dripshop.live/dripnfts/slabs/1401036714027_front_v1.jpg" TargetMode="External"/><Relationship Id="rId4416" Type="http://schemas.openxmlformats.org/officeDocument/2006/relationships/hyperlink" Target="https://cdn.dripshop.live/dripnfts/slabs/85312620.mp4" TargetMode="External"/><Relationship Id="rId5746" Type="http://schemas.openxmlformats.org/officeDocument/2006/relationships/hyperlink" Target="https://cdn.dripshop.live/dripnfts/slabs/1401036714028.mp4" TargetMode="External"/><Relationship Id="rId4419" Type="http://schemas.openxmlformats.org/officeDocument/2006/relationships/hyperlink" Target="https://cdn.dripshop.live/dripnfts/slabs/85312620_front_v2.png" TargetMode="External"/><Relationship Id="rId4418" Type="http://schemas.openxmlformats.org/officeDocument/2006/relationships/hyperlink" Target="https://www.dripshop.live/products/dNIvjyxjFqJIT4BF8e5Nb" TargetMode="External"/><Relationship Id="rId5749" Type="http://schemas.openxmlformats.org/officeDocument/2006/relationships/hyperlink" Target="https://cdn.dripshop.live/dripnfts/slabs/1401036714028_front_v2.png" TargetMode="External"/><Relationship Id="rId5740" Type="http://schemas.openxmlformats.org/officeDocument/2006/relationships/hyperlink" Target="https://cdn.dripshop.live/dripnfts/slabs/1401036714008_front_v1.jpg" TargetMode="External"/><Relationship Id="rId4411" Type="http://schemas.openxmlformats.org/officeDocument/2006/relationships/hyperlink" Target="https://cdn.dripshop.live/dripnfts/slabs/85944168.mp4" TargetMode="External"/><Relationship Id="rId5743" Type="http://schemas.openxmlformats.org/officeDocument/2006/relationships/hyperlink" Target="https://www.dripshop.live/products/5Du8EoqXpMBOIH57of-Rl" TargetMode="External"/><Relationship Id="rId4410" Type="http://schemas.openxmlformats.org/officeDocument/2006/relationships/hyperlink" Target="https://cdn.dripshop.live/dripnfts/slabs/104698227_front_v1.jpg" TargetMode="External"/><Relationship Id="rId5744" Type="http://schemas.openxmlformats.org/officeDocument/2006/relationships/hyperlink" Target="https://cdn.dripshop.live/dripnfts/slabs/1401036714027_front_v2.png" TargetMode="External"/><Relationship Id="rId4413" Type="http://schemas.openxmlformats.org/officeDocument/2006/relationships/hyperlink" Target="https://www.dripshop.live/products/Lozwi3HwBgKb2iTwhef9z" TargetMode="External"/><Relationship Id="rId5741" Type="http://schemas.openxmlformats.org/officeDocument/2006/relationships/hyperlink" Target="https://cdn.dripshop.live/dripnfts/slabs/1401036714027.mp4" TargetMode="External"/><Relationship Id="rId4412" Type="http://schemas.openxmlformats.org/officeDocument/2006/relationships/hyperlink" Target="https://cdn.dripshop.live/dripnfts/slabs/85944168.jpg" TargetMode="External"/><Relationship Id="rId5742" Type="http://schemas.openxmlformats.org/officeDocument/2006/relationships/hyperlink" Target="https://cdn.dripshop.live/dripnfts/slabs/1401036714027.jpg" TargetMode="External"/><Relationship Id="rId3191" Type="http://schemas.openxmlformats.org/officeDocument/2006/relationships/hyperlink" Target="https://cdn.dripshop.live/dripnfts/slabs/110277411.mp4" TargetMode="External"/><Relationship Id="rId3190" Type="http://schemas.openxmlformats.org/officeDocument/2006/relationships/hyperlink" Target="https://cdn.dripshop.live/dripnfts/slabs/110277414_front_v1.jpg" TargetMode="External"/><Relationship Id="rId3193" Type="http://schemas.openxmlformats.org/officeDocument/2006/relationships/hyperlink" Target="https://www.dripshop.live/products/uFfbxQ08qb_oRJG8XTz21" TargetMode="External"/><Relationship Id="rId3192" Type="http://schemas.openxmlformats.org/officeDocument/2006/relationships/hyperlink" Target="https://cdn.dripshop.live/dripnfts/slabs/110277411.jpg" TargetMode="External"/><Relationship Id="rId3195" Type="http://schemas.openxmlformats.org/officeDocument/2006/relationships/hyperlink" Target="https://cdn.dripshop.live/dripnfts/slabs/110277411_front_v1.jpg" TargetMode="External"/><Relationship Id="rId3194" Type="http://schemas.openxmlformats.org/officeDocument/2006/relationships/hyperlink" Target="https://cdn.dripshop.live/dripnfts/slabs/110277411_front_v2.png" TargetMode="External"/><Relationship Id="rId3197" Type="http://schemas.openxmlformats.org/officeDocument/2006/relationships/hyperlink" Target="https://cdn.dripshop.live/dripnfts/slabs/102134251.jpg" TargetMode="External"/><Relationship Id="rId3196" Type="http://schemas.openxmlformats.org/officeDocument/2006/relationships/hyperlink" Target="https://cdn.dripshop.live/dripnfts/slabs/102134251.mp4" TargetMode="External"/><Relationship Id="rId3199" Type="http://schemas.openxmlformats.org/officeDocument/2006/relationships/hyperlink" Target="https://cdn.dripshop.live/dripnfts/slabs/102134251_front_v2.png" TargetMode="External"/><Relationship Id="rId3198" Type="http://schemas.openxmlformats.org/officeDocument/2006/relationships/hyperlink" Target="https://www.dripshop.live/products/DrZHkS2B4DYDbtdmkYxs3" TargetMode="External"/><Relationship Id="rId3180" Type="http://schemas.openxmlformats.org/officeDocument/2006/relationships/hyperlink" Target="https://cdn.dripshop.live/dripnfts/slabs/109061786_front_v1.jpg" TargetMode="External"/><Relationship Id="rId3182" Type="http://schemas.openxmlformats.org/officeDocument/2006/relationships/hyperlink" Target="https://cdn.dripshop.live/dripnfts/slabs/102195120.jpg" TargetMode="External"/><Relationship Id="rId3181" Type="http://schemas.openxmlformats.org/officeDocument/2006/relationships/hyperlink" Target="https://cdn.dripshop.live/dripnfts/slabs/102195120.mp4" TargetMode="External"/><Relationship Id="rId3184" Type="http://schemas.openxmlformats.org/officeDocument/2006/relationships/hyperlink" Target="https://cdn.dripshop.live/dripnfts/slabs/102195120_front_v2.png" TargetMode="External"/><Relationship Id="rId3183" Type="http://schemas.openxmlformats.org/officeDocument/2006/relationships/hyperlink" Target="https://www.dripshop.live/products/bHD_BWPyT94XI8g7rRC94" TargetMode="External"/><Relationship Id="rId3186" Type="http://schemas.openxmlformats.org/officeDocument/2006/relationships/hyperlink" Target="https://cdn.dripshop.live/dripnfts/slabs/110277414.mp4" TargetMode="External"/><Relationship Id="rId3185" Type="http://schemas.openxmlformats.org/officeDocument/2006/relationships/hyperlink" Target="https://cdn.dripshop.live/dripnfts/slabs/102195120_front_v1.jpg" TargetMode="External"/><Relationship Id="rId3188" Type="http://schemas.openxmlformats.org/officeDocument/2006/relationships/hyperlink" Target="https://www.dripshop.live/products/K5wGTvBWLxm8LXoMSyW1y" TargetMode="External"/><Relationship Id="rId3187" Type="http://schemas.openxmlformats.org/officeDocument/2006/relationships/hyperlink" Target="https://cdn.dripshop.live/dripnfts/slabs/110277414.jpg" TargetMode="External"/><Relationship Id="rId3189" Type="http://schemas.openxmlformats.org/officeDocument/2006/relationships/hyperlink" Target="https://cdn.dripshop.live/dripnfts/slabs/110277414_front_v2.png" TargetMode="External"/><Relationship Id="rId4480" Type="http://schemas.openxmlformats.org/officeDocument/2006/relationships/hyperlink" Target="https://cdn.dripshop.live/dripnfts/slabs/107750913_front_v1.jpg" TargetMode="External"/><Relationship Id="rId3151" Type="http://schemas.openxmlformats.org/officeDocument/2006/relationships/hyperlink" Target="https://cdn.dripshop.live/dripnfts/slabs/109257259.mp4" TargetMode="External"/><Relationship Id="rId4482" Type="http://schemas.openxmlformats.org/officeDocument/2006/relationships/hyperlink" Target="https://cdn.dripshop.live/dripnfts/slabs/85713470.jpg" TargetMode="External"/><Relationship Id="rId3150" Type="http://schemas.openxmlformats.org/officeDocument/2006/relationships/hyperlink" Target="https://cdn.dripshop.live/dripnfts/slabs/109060534_front_v1.jpg" TargetMode="External"/><Relationship Id="rId4481" Type="http://schemas.openxmlformats.org/officeDocument/2006/relationships/hyperlink" Target="https://cdn.dripshop.live/dripnfts/slabs/85713470.mp4" TargetMode="External"/><Relationship Id="rId3153" Type="http://schemas.openxmlformats.org/officeDocument/2006/relationships/hyperlink" Target="https://www.dripshop.live/products/BY_B3r5A4o-0FSFA6CAcv" TargetMode="External"/><Relationship Id="rId4484" Type="http://schemas.openxmlformats.org/officeDocument/2006/relationships/hyperlink" Target="https://cdn.dripshop.live/dripnfts/slabs/85713470_front_v2.png" TargetMode="External"/><Relationship Id="rId3152" Type="http://schemas.openxmlformats.org/officeDocument/2006/relationships/hyperlink" Target="https://cdn.dripshop.live/dripnfts/slabs/109257259.jpg" TargetMode="External"/><Relationship Id="rId4483" Type="http://schemas.openxmlformats.org/officeDocument/2006/relationships/hyperlink" Target="https://www.dripshop.live/products/ynzsHFcuyaT9LprV1IuHK" TargetMode="External"/><Relationship Id="rId3155" Type="http://schemas.openxmlformats.org/officeDocument/2006/relationships/hyperlink" Target="https://cdn.dripshop.live/dripnfts/slabs/109257259_front_v1.jpg" TargetMode="External"/><Relationship Id="rId4486" Type="http://schemas.openxmlformats.org/officeDocument/2006/relationships/hyperlink" Target="https://cdn.dripshop.live/dripnfts/slabs/78557936.mp4" TargetMode="External"/><Relationship Id="rId3154" Type="http://schemas.openxmlformats.org/officeDocument/2006/relationships/hyperlink" Target="https://cdn.dripshop.live/dripnfts/slabs/109257259_front_v2.png" TargetMode="External"/><Relationship Id="rId4485" Type="http://schemas.openxmlformats.org/officeDocument/2006/relationships/hyperlink" Target="https://cdn.dripshop.live/dripnfts/slabs/85713470_front_v1.jpg" TargetMode="External"/><Relationship Id="rId3157" Type="http://schemas.openxmlformats.org/officeDocument/2006/relationships/hyperlink" Target="https://cdn.dripshop.live/dripnfts/slabs/109060536.jpg" TargetMode="External"/><Relationship Id="rId4488" Type="http://schemas.openxmlformats.org/officeDocument/2006/relationships/hyperlink" Target="https://www.dripshop.live/products/Qt14M5Q1fJIsofoVX0oRY" TargetMode="External"/><Relationship Id="rId3156" Type="http://schemas.openxmlformats.org/officeDocument/2006/relationships/hyperlink" Target="https://cdn.dripshop.live/dripnfts/slabs/109060536.mp4" TargetMode="External"/><Relationship Id="rId4487" Type="http://schemas.openxmlformats.org/officeDocument/2006/relationships/hyperlink" Target="https://cdn.dripshop.live/dripnfts/slabs/78557936.jpg" TargetMode="External"/><Relationship Id="rId3159" Type="http://schemas.openxmlformats.org/officeDocument/2006/relationships/hyperlink" Target="https://cdn.dripshop.live/dripnfts/slabs/109060536_front_v2.png" TargetMode="External"/><Relationship Id="rId3158" Type="http://schemas.openxmlformats.org/officeDocument/2006/relationships/hyperlink" Target="https://www.dripshop.live/products/jVDpy1iKcYPkVeRTvI8Zr" TargetMode="External"/><Relationship Id="rId4489" Type="http://schemas.openxmlformats.org/officeDocument/2006/relationships/hyperlink" Target="https://cdn.dripshop.live/dripnfts/slabs/78557936_front_v2.png" TargetMode="External"/><Relationship Id="rId3149" Type="http://schemas.openxmlformats.org/officeDocument/2006/relationships/hyperlink" Target="https://cdn.dripshop.live/dripnfts/slabs/109060534_front_v2.png" TargetMode="External"/><Relationship Id="rId3140" Type="http://schemas.openxmlformats.org/officeDocument/2006/relationships/hyperlink" Target="https://cdn.dripshop.live/dripnfts/slabs/72179487_front_v1.jpg" TargetMode="External"/><Relationship Id="rId4471" Type="http://schemas.openxmlformats.org/officeDocument/2006/relationships/hyperlink" Target="https://cdn.dripshop.live/dripnfts/slabs/101663161.mp4" TargetMode="External"/><Relationship Id="rId4470" Type="http://schemas.openxmlformats.org/officeDocument/2006/relationships/hyperlink" Target="https://cdn.dripshop.live/dripnfts/slabs/108984720_front_v1.jpg" TargetMode="External"/><Relationship Id="rId3142" Type="http://schemas.openxmlformats.org/officeDocument/2006/relationships/hyperlink" Target="https://cdn.dripshop.live/dripnfts/slabs/109060618.jpg" TargetMode="External"/><Relationship Id="rId4473" Type="http://schemas.openxmlformats.org/officeDocument/2006/relationships/hyperlink" Target="https://www.dripshop.live/products/FN99dQk3ddZjS_QgcnB81" TargetMode="External"/><Relationship Id="rId3141" Type="http://schemas.openxmlformats.org/officeDocument/2006/relationships/hyperlink" Target="https://cdn.dripshop.live/dripnfts/slabs/109060618.mp4" TargetMode="External"/><Relationship Id="rId4472" Type="http://schemas.openxmlformats.org/officeDocument/2006/relationships/hyperlink" Target="https://cdn.dripshop.live/dripnfts/slabs/101663161.jpg" TargetMode="External"/><Relationship Id="rId3144" Type="http://schemas.openxmlformats.org/officeDocument/2006/relationships/hyperlink" Target="https://cdn.dripshop.live/dripnfts/slabs/109060618_front_v2.png" TargetMode="External"/><Relationship Id="rId4475" Type="http://schemas.openxmlformats.org/officeDocument/2006/relationships/hyperlink" Target="https://cdn.dripshop.live/dripnfts/slabs/101663161_front_v1.jpg" TargetMode="External"/><Relationship Id="rId3143" Type="http://schemas.openxmlformats.org/officeDocument/2006/relationships/hyperlink" Target="https://www.dripshop.live/products/K3u6YPpX7wW51cbrq3Ma5" TargetMode="External"/><Relationship Id="rId4474" Type="http://schemas.openxmlformats.org/officeDocument/2006/relationships/hyperlink" Target="https://cdn.dripshop.live/dripnfts/slabs/101663161_front_v2.png" TargetMode="External"/><Relationship Id="rId3146" Type="http://schemas.openxmlformats.org/officeDocument/2006/relationships/hyperlink" Target="https://cdn.dripshop.live/dripnfts/slabs/109060534.mp4" TargetMode="External"/><Relationship Id="rId4477" Type="http://schemas.openxmlformats.org/officeDocument/2006/relationships/hyperlink" Target="https://cdn.dripshop.live/dripnfts/slabs/107750913.jpg" TargetMode="External"/><Relationship Id="rId3145" Type="http://schemas.openxmlformats.org/officeDocument/2006/relationships/hyperlink" Target="https://cdn.dripshop.live/dripnfts/slabs/109060618_front_v1.jpg" TargetMode="External"/><Relationship Id="rId4476" Type="http://schemas.openxmlformats.org/officeDocument/2006/relationships/hyperlink" Target="https://cdn.dripshop.live/dripnfts/slabs/107750913.mp4" TargetMode="External"/><Relationship Id="rId3148" Type="http://schemas.openxmlformats.org/officeDocument/2006/relationships/hyperlink" Target="https://www.dripshop.live/products/SSoABwl3UHIkUqHB8O1e5" TargetMode="External"/><Relationship Id="rId4479" Type="http://schemas.openxmlformats.org/officeDocument/2006/relationships/hyperlink" Target="https://cdn.dripshop.live/dripnfts/slabs/107750913_front_v2.png" TargetMode="External"/><Relationship Id="rId3147" Type="http://schemas.openxmlformats.org/officeDocument/2006/relationships/hyperlink" Target="https://cdn.dripshop.live/dripnfts/slabs/109060534.jpg" TargetMode="External"/><Relationship Id="rId4478" Type="http://schemas.openxmlformats.org/officeDocument/2006/relationships/hyperlink" Target="https://www.dripshop.live/products/9H7n4hNIFJpC2JMqqR-iE" TargetMode="External"/><Relationship Id="rId3171" Type="http://schemas.openxmlformats.org/officeDocument/2006/relationships/hyperlink" Target="https://cdn.dripshop.live/dripnfts/slabs/103272221.mp4" TargetMode="External"/><Relationship Id="rId3170" Type="http://schemas.openxmlformats.org/officeDocument/2006/relationships/hyperlink" Target="https://cdn.dripshop.live/dripnfts/slabs/102415404_front_v1.jpg" TargetMode="External"/><Relationship Id="rId3173" Type="http://schemas.openxmlformats.org/officeDocument/2006/relationships/hyperlink" Target="https://www.dripshop.live/products/Z48LNo5c-2qribVw1NtdY" TargetMode="External"/><Relationship Id="rId3172" Type="http://schemas.openxmlformats.org/officeDocument/2006/relationships/hyperlink" Target="https://cdn.dripshop.live/dripnfts/slabs/103272221.jpg" TargetMode="External"/><Relationship Id="rId3175" Type="http://schemas.openxmlformats.org/officeDocument/2006/relationships/hyperlink" Target="https://cdn.dripshop.live/dripnfts/slabs/103272221_front_v1.jpg" TargetMode="External"/><Relationship Id="rId3174" Type="http://schemas.openxmlformats.org/officeDocument/2006/relationships/hyperlink" Target="https://cdn.dripshop.live/dripnfts/slabs/103272221_front_v2.png" TargetMode="External"/><Relationship Id="rId3177" Type="http://schemas.openxmlformats.org/officeDocument/2006/relationships/hyperlink" Target="https://cdn.dripshop.live/dripnfts/slabs/109061786.jpg" TargetMode="External"/><Relationship Id="rId3176" Type="http://schemas.openxmlformats.org/officeDocument/2006/relationships/hyperlink" Target="https://cdn.dripshop.live/dripnfts/slabs/109061786.mp4" TargetMode="External"/><Relationship Id="rId3179" Type="http://schemas.openxmlformats.org/officeDocument/2006/relationships/hyperlink" Target="https://cdn.dripshop.live/dripnfts/slabs/109061786_front_v2.png" TargetMode="External"/><Relationship Id="rId3178" Type="http://schemas.openxmlformats.org/officeDocument/2006/relationships/hyperlink" Target="https://www.dripshop.live/products/Gci61bcj2gFcO72P3G2qy" TargetMode="External"/><Relationship Id="rId3160" Type="http://schemas.openxmlformats.org/officeDocument/2006/relationships/hyperlink" Target="https://cdn.dripshop.live/dripnfts/slabs/109060536_front_v1.jpg" TargetMode="External"/><Relationship Id="rId4491" Type="http://schemas.openxmlformats.org/officeDocument/2006/relationships/hyperlink" Target="https://cdn.dripshop.live/dripnfts/slabs/107750936.mp4" TargetMode="External"/><Relationship Id="rId4490" Type="http://schemas.openxmlformats.org/officeDocument/2006/relationships/hyperlink" Target="https://cdn.dripshop.live/dripnfts/slabs/78557936_front_v1.jpg" TargetMode="External"/><Relationship Id="rId3162" Type="http://schemas.openxmlformats.org/officeDocument/2006/relationships/hyperlink" Target="https://cdn.dripshop.live/dripnfts/slabs/103371934.jpg" TargetMode="External"/><Relationship Id="rId4493" Type="http://schemas.openxmlformats.org/officeDocument/2006/relationships/hyperlink" Target="https://www.dripshop.live/products/LQaV_rsFyVUyzqRJI6RYV" TargetMode="External"/><Relationship Id="rId3161" Type="http://schemas.openxmlformats.org/officeDocument/2006/relationships/hyperlink" Target="https://cdn.dripshop.live/dripnfts/slabs/103371934.mp4" TargetMode="External"/><Relationship Id="rId4492" Type="http://schemas.openxmlformats.org/officeDocument/2006/relationships/hyperlink" Target="https://cdn.dripshop.live/dripnfts/slabs/107750936.jpg" TargetMode="External"/><Relationship Id="rId3164" Type="http://schemas.openxmlformats.org/officeDocument/2006/relationships/hyperlink" Target="https://cdn.dripshop.live/dripnfts/slabs/103371934_front_v2.png" TargetMode="External"/><Relationship Id="rId4495" Type="http://schemas.openxmlformats.org/officeDocument/2006/relationships/hyperlink" Target="https://cdn.dripshop.live/dripnfts/slabs/107750936_front_v1.jpg" TargetMode="External"/><Relationship Id="rId3163" Type="http://schemas.openxmlformats.org/officeDocument/2006/relationships/hyperlink" Target="https://www.dripshop.live/products/SA4oSDh1wPEJSCTQJZ8Yc" TargetMode="External"/><Relationship Id="rId4494" Type="http://schemas.openxmlformats.org/officeDocument/2006/relationships/hyperlink" Target="https://cdn.dripshop.live/dripnfts/slabs/107750936_front_v2.png" TargetMode="External"/><Relationship Id="rId3166" Type="http://schemas.openxmlformats.org/officeDocument/2006/relationships/hyperlink" Target="https://cdn.dripshop.live/dripnfts/slabs/102415404.mp4" TargetMode="External"/><Relationship Id="rId4497" Type="http://schemas.openxmlformats.org/officeDocument/2006/relationships/hyperlink" Target="https://cdn.dripshop.live/dripnfts/slabs/96610925.jpg" TargetMode="External"/><Relationship Id="rId3165" Type="http://schemas.openxmlformats.org/officeDocument/2006/relationships/hyperlink" Target="https://cdn.dripshop.live/dripnfts/slabs/103371934_front_v1.jpg" TargetMode="External"/><Relationship Id="rId4496" Type="http://schemas.openxmlformats.org/officeDocument/2006/relationships/hyperlink" Target="https://cdn.dripshop.live/dripnfts/slabs/96610925.mp4" TargetMode="External"/><Relationship Id="rId3168" Type="http://schemas.openxmlformats.org/officeDocument/2006/relationships/hyperlink" Target="https://www.dripshop.live/products/lLKT42rV_1snyN3WQNxkM" TargetMode="External"/><Relationship Id="rId4499" Type="http://schemas.openxmlformats.org/officeDocument/2006/relationships/hyperlink" Target="https://cdn.dripshop.live/dripnfts/slabs/96610925_front_v2.png" TargetMode="External"/><Relationship Id="rId3167" Type="http://schemas.openxmlformats.org/officeDocument/2006/relationships/hyperlink" Target="https://cdn.dripshop.live/dripnfts/slabs/102415404.jpg" TargetMode="External"/><Relationship Id="rId4498" Type="http://schemas.openxmlformats.org/officeDocument/2006/relationships/hyperlink" Target="https://www.dripshop.live/products/2tJqwz7RibHEIqUX4FHXD" TargetMode="External"/><Relationship Id="rId3169" Type="http://schemas.openxmlformats.org/officeDocument/2006/relationships/hyperlink" Target="https://cdn.dripshop.live/dripnfts/slabs/102415404_front_v2.png" TargetMode="External"/><Relationship Id="rId9330" Type="http://schemas.openxmlformats.org/officeDocument/2006/relationships/hyperlink" Target="https://cdn.dripshop.live/dripnfts/slabs/3763982136_front_v1.jpg" TargetMode="External"/><Relationship Id="rId9331" Type="http://schemas.openxmlformats.org/officeDocument/2006/relationships/hyperlink" Target="https://cdn.dripshop.live/dripnfts/slabs/3763982138.mp4" TargetMode="External"/><Relationship Id="rId9332" Type="http://schemas.openxmlformats.org/officeDocument/2006/relationships/hyperlink" Target="https://cdn.dripshop.live/dripnfts/slabs/3763982138.jpg" TargetMode="External"/><Relationship Id="rId9333" Type="http://schemas.openxmlformats.org/officeDocument/2006/relationships/hyperlink" Target="https://www.dripshop.live/products/Uygd8rlduKdf4pJ4V_PxA" TargetMode="External"/><Relationship Id="rId8002" Type="http://schemas.openxmlformats.org/officeDocument/2006/relationships/hyperlink" Target="https://cdn.dripshop.live/dripnfts/slabs/6035587291.jpg" TargetMode="External"/><Relationship Id="rId8001" Type="http://schemas.openxmlformats.org/officeDocument/2006/relationships/hyperlink" Target="https://cdn.dripshop.live/dripnfts/slabs/6035587291.mp4" TargetMode="External"/><Relationship Id="rId8000" Type="http://schemas.openxmlformats.org/officeDocument/2006/relationships/hyperlink" Target="https://cdn.dripshop.live/dripnfts/slabs/6035587290_front_v1.jpg" TargetMode="External"/><Relationship Id="rId8006" Type="http://schemas.openxmlformats.org/officeDocument/2006/relationships/hyperlink" Target="https://cdn.dripshop.live/dripnfts/slabs/6035587293.mp4" TargetMode="External"/><Relationship Id="rId9338" Type="http://schemas.openxmlformats.org/officeDocument/2006/relationships/hyperlink" Target="https://www.dripshop.live/products/79lbuvbZPS9pz7X-OqKWx" TargetMode="External"/><Relationship Id="rId8005" Type="http://schemas.openxmlformats.org/officeDocument/2006/relationships/hyperlink" Target="https://cdn.dripshop.live/dripnfts/slabs/6035587291_front_v1.jpg" TargetMode="External"/><Relationship Id="rId9339" Type="http://schemas.openxmlformats.org/officeDocument/2006/relationships/hyperlink" Target="https://cdn.dripshop.live/dripnfts/slabs/3763982139_front_v2.png" TargetMode="External"/><Relationship Id="rId8004" Type="http://schemas.openxmlformats.org/officeDocument/2006/relationships/hyperlink" Target="https://cdn.dripshop.live/dripnfts/slabs/6035587291_front_v2.png" TargetMode="External"/><Relationship Id="rId8003" Type="http://schemas.openxmlformats.org/officeDocument/2006/relationships/hyperlink" Target="https://www.dripshop.live/products/2Owge78lDVgdGVWbtpOiR" TargetMode="External"/><Relationship Id="rId9334" Type="http://schemas.openxmlformats.org/officeDocument/2006/relationships/hyperlink" Target="https://cdn.dripshop.live/dripnfts/slabs/3763982138_front_v2.png" TargetMode="External"/><Relationship Id="rId8009" Type="http://schemas.openxmlformats.org/officeDocument/2006/relationships/hyperlink" Target="https://cdn.dripshop.live/dripnfts/slabs/6035587293_front_v2.png" TargetMode="External"/><Relationship Id="rId9335" Type="http://schemas.openxmlformats.org/officeDocument/2006/relationships/hyperlink" Target="https://cdn.dripshop.live/dripnfts/slabs/3763982138_front_v1.jpg" TargetMode="External"/><Relationship Id="rId8008" Type="http://schemas.openxmlformats.org/officeDocument/2006/relationships/hyperlink" Target="https://www.dripshop.live/products/xRA8iH5TzPmcRmp0vp0gW" TargetMode="External"/><Relationship Id="rId9336" Type="http://schemas.openxmlformats.org/officeDocument/2006/relationships/hyperlink" Target="https://cdn.dripshop.live/dripnfts/slabs/3763982139.mp4" TargetMode="External"/><Relationship Id="rId8007" Type="http://schemas.openxmlformats.org/officeDocument/2006/relationships/hyperlink" Target="https://cdn.dripshop.live/dripnfts/slabs/6035587293.jpg" TargetMode="External"/><Relationship Id="rId9337" Type="http://schemas.openxmlformats.org/officeDocument/2006/relationships/hyperlink" Target="https://cdn.dripshop.live/dripnfts/slabs/3763982139.jpg" TargetMode="External"/><Relationship Id="rId9320" Type="http://schemas.openxmlformats.org/officeDocument/2006/relationships/hyperlink" Target="https://cdn.dripshop.live/dripnfts/slabs/1401045946019_front_v1.jpg" TargetMode="External"/><Relationship Id="rId9321" Type="http://schemas.openxmlformats.org/officeDocument/2006/relationships/hyperlink" Target="https://cdn.dripshop.live/dripnfts/slabs/3763982018.mp4" TargetMode="External"/><Relationship Id="rId9322" Type="http://schemas.openxmlformats.org/officeDocument/2006/relationships/hyperlink" Target="https://cdn.dripshop.live/dripnfts/slabs/3763982018.jpg" TargetMode="External"/><Relationship Id="rId9327" Type="http://schemas.openxmlformats.org/officeDocument/2006/relationships/hyperlink" Target="https://cdn.dripshop.live/dripnfts/slabs/3763982136.jpg" TargetMode="External"/><Relationship Id="rId9328" Type="http://schemas.openxmlformats.org/officeDocument/2006/relationships/hyperlink" Target="https://www.dripshop.live/products/JiCnbDFfhB-hHqlsj2sUu" TargetMode="External"/><Relationship Id="rId9329" Type="http://schemas.openxmlformats.org/officeDocument/2006/relationships/hyperlink" Target="https://cdn.dripshop.live/dripnfts/slabs/3763982136_front_v2.png" TargetMode="External"/><Relationship Id="rId9323" Type="http://schemas.openxmlformats.org/officeDocument/2006/relationships/hyperlink" Target="https://www.dripshop.live/products/LXcInbQhtc_ttN8MAAnY9" TargetMode="External"/><Relationship Id="rId9324" Type="http://schemas.openxmlformats.org/officeDocument/2006/relationships/hyperlink" Target="https://cdn.dripshop.live/dripnfts/slabs/3763982018_front_v2.png" TargetMode="External"/><Relationship Id="rId9325" Type="http://schemas.openxmlformats.org/officeDocument/2006/relationships/hyperlink" Target="https://cdn.dripshop.live/dripnfts/slabs/3763982018_front_v1.jpg" TargetMode="External"/><Relationship Id="rId9326" Type="http://schemas.openxmlformats.org/officeDocument/2006/relationships/hyperlink" Target="https://cdn.dripshop.live/dripnfts/slabs/3763982136.mp4" TargetMode="External"/><Relationship Id="rId8020" Type="http://schemas.openxmlformats.org/officeDocument/2006/relationships/hyperlink" Target="https://cdn.dripshop.live/dripnfts/slabs/6035587295_front_v1.jpg" TargetMode="External"/><Relationship Id="rId9352" Type="http://schemas.openxmlformats.org/officeDocument/2006/relationships/hyperlink" Target="https://cdn.dripshop.live/dripnfts/slabs/3763982145.jpg" TargetMode="External"/><Relationship Id="rId9353" Type="http://schemas.openxmlformats.org/officeDocument/2006/relationships/hyperlink" Target="https://www.dripshop.live/products/CdbbjA3SNCLJLmUJXhJf6" TargetMode="External"/><Relationship Id="rId9354" Type="http://schemas.openxmlformats.org/officeDocument/2006/relationships/hyperlink" Target="https://cdn.dripshop.live/dripnfts/slabs/3763982145_front_v2.png" TargetMode="External"/><Relationship Id="rId9355" Type="http://schemas.openxmlformats.org/officeDocument/2006/relationships/hyperlink" Target="https://cdn.dripshop.live/dripnfts/slabs/3763982145_front_v1.jpg" TargetMode="External"/><Relationship Id="rId8024" Type="http://schemas.openxmlformats.org/officeDocument/2006/relationships/hyperlink" Target="https://cdn.dripshop.live/dripnfts/slabs/6035587296_front_v2.png" TargetMode="External"/><Relationship Id="rId8023" Type="http://schemas.openxmlformats.org/officeDocument/2006/relationships/hyperlink" Target="https://www.dripshop.live/products/g2iG8OUKY7nbGAmL6wU0D" TargetMode="External"/><Relationship Id="rId8022" Type="http://schemas.openxmlformats.org/officeDocument/2006/relationships/hyperlink" Target="https://cdn.dripshop.live/dripnfts/slabs/6035587296.jpg" TargetMode="External"/><Relationship Id="rId9350" Type="http://schemas.openxmlformats.org/officeDocument/2006/relationships/hyperlink" Target="https://cdn.dripshop.live/dripnfts/slabs/3763982141_front_v1.jpg" TargetMode="External"/><Relationship Id="rId8021" Type="http://schemas.openxmlformats.org/officeDocument/2006/relationships/hyperlink" Target="https://cdn.dripshop.live/dripnfts/slabs/6035587296.mp4" TargetMode="External"/><Relationship Id="rId9351" Type="http://schemas.openxmlformats.org/officeDocument/2006/relationships/hyperlink" Target="https://cdn.dripshop.live/dripnfts/slabs/3763982145.mp4" TargetMode="External"/><Relationship Id="rId8028" Type="http://schemas.openxmlformats.org/officeDocument/2006/relationships/hyperlink" Target="https://www.dripshop.live/products/xWyyhEmsaRgJoelqwWp_m" TargetMode="External"/><Relationship Id="rId8027" Type="http://schemas.openxmlformats.org/officeDocument/2006/relationships/hyperlink" Target="https://cdn.dripshop.live/dripnfts/slabs/6035587297.jpg" TargetMode="External"/><Relationship Id="rId8026" Type="http://schemas.openxmlformats.org/officeDocument/2006/relationships/hyperlink" Target="https://cdn.dripshop.live/dripnfts/slabs/6035587297.mp4" TargetMode="External"/><Relationship Id="rId8025" Type="http://schemas.openxmlformats.org/officeDocument/2006/relationships/hyperlink" Target="https://cdn.dripshop.live/dripnfts/slabs/6035587296_front_v1.jpg" TargetMode="External"/><Relationship Id="rId9356" Type="http://schemas.openxmlformats.org/officeDocument/2006/relationships/hyperlink" Target="https://cdn.dripshop.live/dripnfts/slabs/3828859262.mp4" TargetMode="External"/><Relationship Id="rId9357" Type="http://schemas.openxmlformats.org/officeDocument/2006/relationships/hyperlink" Target="https://cdn.dripshop.live/dripnfts/slabs/3828859262.jpg" TargetMode="External"/><Relationship Id="rId9358" Type="http://schemas.openxmlformats.org/officeDocument/2006/relationships/hyperlink" Target="https://www.dripshop.live/products/EaDIwIZVM8OjGoTRMz64d" TargetMode="External"/><Relationship Id="rId8029" Type="http://schemas.openxmlformats.org/officeDocument/2006/relationships/hyperlink" Target="https://cdn.dripshop.live/dripnfts/slabs/6035587297_front_v2.png" TargetMode="External"/><Relationship Id="rId9359" Type="http://schemas.openxmlformats.org/officeDocument/2006/relationships/hyperlink" Target="https://cdn.dripshop.live/dripnfts/slabs/3828859262_front_v2.png" TargetMode="External"/><Relationship Id="rId9341" Type="http://schemas.openxmlformats.org/officeDocument/2006/relationships/hyperlink" Target="https://cdn.dripshop.live/dripnfts/slabs/3763982140.mp4" TargetMode="External"/><Relationship Id="rId9342" Type="http://schemas.openxmlformats.org/officeDocument/2006/relationships/hyperlink" Target="https://cdn.dripshop.live/dripnfts/slabs/3763982140.jpg" TargetMode="External"/><Relationship Id="rId9343" Type="http://schemas.openxmlformats.org/officeDocument/2006/relationships/hyperlink" Target="https://www.dripshop.live/products/7XcOqassg1TKRbiY0UMy2" TargetMode="External"/><Relationship Id="rId9344" Type="http://schemas.openxmlformats.org/officeDocument/2006/relationships/hyperlink" Target="https://cdn.dripshop.live/dripnfts/slabs/3763982140_front_v2.png" TargetMode="External"/><Relationship Id="rId8013" Type="http://schemas.openxmlformats.org/officeDocument/2006/relationships/hyperlink" Target="https://www.dripshop.live/products/dB0mFnmLzhG0sSnIuq6JK" TargetMode="External"/><Relationship Id="rId8012" Type="http://schemas.openxmlformats.org/officeDocument/2006/relationships/hyperlink" Target="https://cdn.dripshop.live/dripnfts/slabs/6035587294.jpg" TargetMode="External"/><Relationship Id="rId8011" Type="http://schemas.openxmlformats.org/officeDocument/2006/relationships/hyperlink" Target="https://cdn.dripshop.live/dripnfts/slabs/6035587294.mp4" TargetMode="External"/><Relationship Id="rId8010" Type="http://schemas.openxmlformats.org/officeDocument/2006/relationships/hyperlink" Target="https://cdn.dripshop.live/dripnfts/slabs/6035587293_front_v1.jpg" TargetMode="External"/><Relationship Id="rId9340" Type="http://schemas.openxmlformats.org/officeDocument/2006/relationships/hyperlink" Target="https://cdn.dripshop.live/dripnfts/slabs/3763982139_front_v1.jpg" TargetMode="External"/><Relationship Id="rId8017" Type="http://schemas.openxmlformats.org/officeDocument/2006/relationships/hyperlink" Target="https://cdn.dripshop.live/dripnfts/slabs/6035587295.jpg" TargetMode="External"/><Relationship Id="rId9349" Type="http://schemas.openxmlformats.org/officeDocument/2006/relationships/hyperlink" Target="https://cdn.dripshop.live/dripnfts/slabs/3763982141_front_v2.png" TargetMode="External"/><Relationship Id="rId8016" Type="http://schemas.openxmlformats.org/officeDocument/2006/relationships/hyperlink" Target="https://cdn.dripshop.live/dripnfts/slabs/6035587295.mp4" TargetMode="External"/><Relationship Id="rId8015" Type="http://schemas.openxmlformats.org/officeDocument/2006/relationships/hyperlink" Target="https://cdn.dripshop.live/dripnfts/slabs/6035587294_front_v1.jpg" TargetMode="External"/><Relationship Id="rId8014" Type="http://schemas.openxmlformats.org/officeDocument/2006/relationships/hyperlink" Target="https://cdn.dripshop.live/dripnfts/slabs/6035587294_front_v2.png" TargetMode="External"/><Relationship Id="rId9345" Type="http://schemas.openxmlformats.org/officeDocument/2006/relationships/hyperlink" Target="https://cdn.dripshop.live/dripnfts/slabs/3763982140_front_v1.jpg" TargetMode="External"/><Relationship Id="rId9346" Type="http://schemas.openxmlformats.org/officeDocument/2006/relationships/hyperlink" Target="https://cdn.dripshop.live/dripnfts/slabs/3763982141.mp4" TargetMode="External"/><Relationship Id="rId8019" Type="http://schemas.openxmlformats.org/officeDocument/2006/relationships/hyperlink" Target="https://cdn.dripshop.live/dripnfts/slabs/6035587295_front_v2.png" TargetMode="External"/><Relationship Id="rId9347" Type="http://schemas.openxmlformats.org/officeDocument/2006/relationships/hyperlink" Target="https://cdn.dripshop.live/dripnfts/slabs/3763982141.jpg" TargetMode="External"/><Relationship Id="rId8018" Type="http://schemas.openxmlformats.org/officeDocument/2006/relationships/hyperlink" Target="https://www.dripshop.live/products/d4cm29cFVVrlIycLv90S-" TargetMode="External"/><Relationship Id="rId9348" Type="http://schemas.openxmlformats.org/officeDocument/2006/relationships/hyperlink" Target="https://www.dripshop.live/products/LLx17SkYn4KUAREgjmFLt" TargetMode="External"/><Relationship Id="rId9310" Type="http://schemas.openxmlformats.org/officeDocument/2006/relationships/hyperlink" Target="https://cdn.dripshop.live/dripnfts/slabs/1401036621253_front_v1.jpg" TargetMode="External"/><Relationship Id="rId9311" Type="http://schemas.openxmlformats.org/officeDocument/2006/relationships/hyperlink" Target="https://cdn.dripshop.live/dripnfts/slabs/1401036717024.mp4" TargetMode="External"/><Relationship Id="rId9316" Type="http://schemas.openxmlformats.org/officeDocument/2006/relationships/hyperlink" Target="https://cdn.dripshop.live/dripnfts/slabs/1401045946019.mp4" TargetMode="External"/><Relationship Id="rId9317" Type="http://schemas.openxmlformats.org/officeDocument/2006/relationships/hyperlink" Target="https://cdn.dripshop.live/dripnfts/slabs/1401045946019.jpg" TargetMode="External"/><Relationship Id="rId9318" Type="http://schemas.openxmlformats.org/officeDocument/2006/relationships/hyperlink" Target="https://www.dripshop.live/products/txFtJTv8uLcAt6cr4XP-8" TargetMode="External"/><Relationship Id="rId9319" Type="http://schemas.openxmlformats.org/officeDocument/2006/relationships/hyperlink" Target="https://cdn.dripshop.live/dripnfts/slabs/1401045946019_front_v2.png" TargetMode="External"/><Relationship Id="rId9312" Type="http://schemas.openxmlformats.org/officeDocument/2006/relationships/hyperlink" Target="https://cdn.dripshop.live/dripnfts/slabs/1401036717024.jpg" TargetMode="External"/><Relationship Id="rId9313" Type="http://schemas.openxmlformats.org/officeDocument/2006/relationships/hyperlink" Target="https://www.dripshop.live/products/1k_5kFWFQDg47p6bH851e" TargetMode="External"/><Relationship Id="rId9314" Type="http://schemas.openxmlformats.org/officeDocument/2006/relationships/hyperlink" Target="https://cdn.dripshop.live/dripnfts/slabs/1401036717024_front_v2.png" TargetMode="External"/><Relationship Id="rId9315" Type="http://schemas.openxmlformats.org/officeDocument/2006/relationships/hyperlink" Target="https://cdn.dripshop.live/dripnfts/slabs/1401036717024_front_v1.jpg" TargetMode="External"/><Relationship Id="rId9309" Type="http://schemas.openxmlformats.org/officeDocument/2006/relationships/hyperlink" Target="https://cdn.dripshop.live/dripnfts/slabs/1401036621253_front_v2.png" TargetMode="External"/><Relationship Id="rId9300" Type="http://schemas.openxmlformats.org/officeDocument/2006/relationships/hyperlink" Target="https://cdn.dripshop.live/dripnfts/slabs/1401031261025_front_v1.jpg" TargetMode="External"/><Relationship Id="rId9305" Type="http://schemas.openxmlformats.org/officeDocument/2006/relationships/hyperlink" Target="https://cdn.dripshop.live/dripnfts/slabs/1401036555082_front_v1.jpg" TargetMode="External"/><Relationship Id="rId9306" Type="http://schemas.openxmlformats.org/officeDocument/2006/relationships/hyperlink" Target="https://cdn.dripshop.live/dripnfts/slabs/1401036621253.mp4" TargetMode="External"/><Relationship Id="rId9307" Type="http://schemas.openxmlformats.org/officeDocument/2006/relationships/hyperlink" Target="https://cdn.dripshop.live/dripnfts/slabs/1401036621253.jpg" TargetMode="External"/><Relationship Id="rId9308" Type="http://schemas.openxmlformats.org/officeDocument/2006/relationships/hyperlink" Target="https://www.dripshop.live/products/v6LE6sDIM0AP6tw0kuwCy" TargetMode="External"/><Relationship Id="rId9301" Type="http://schemas.openxmlformats.org/officeDocument/2006/relationships/hyperlink" Target="https://cdn.dripshop.live/dripnfts/slabs/1401036555082.mp4" TargetMode="External"/><Relationship Id="rId9302" Type="http://schemas.openxmlformats.org/officeDocument/2006/relationships/hyperlink" Target="https://cdn.dripshop.live/dripnfts/slabs/1401036555082.jpg" TargetMode="External"/><Relationship Id="rId9303" Type="http://schemas.openxmlformats.org/officeDocument/2006/relationships/hyperlink" Target="https://www.dripshop.live/products/kQNKAX0-cScxCQFtVhP2g" TargetMode="External"/><Relationship Id="rId9304" Type="http://schemas.openxmlformats.org/officeDocument/2006/relationships/hyperlink" Target="https://cdn.dripshop.live/dripnfts/slabs/1401036555082_front_v2.png" TargetMode="External"/><Relationship Id="rId5813" Type="http://schemas.openxmlformats.org/officeDocument/2006/relationships/hyperlink" Target="https://www.dripshop.live/products/DpgQ0aOWqg1SPCPDLg4_c" TargetMode="External"/><Relationship Id="rId5814" Type="http://schemas.openxmlformats.org/officeDocument/2006/relationships/hyperlink" Target="https://cdn.dripshop.live/dripnfts/slabs/1401045944268_front_v2.png" TargetMode="External"/><Relationship Id="rId5811" Type="http://schemas.openxmlformats.org/officeDocument/2006/relationships/hyperlink" Target="https://cdn.dripshop.live/dripnfts/slabs/1401045944268.mp4" TargetMode="External"/><Relationship Id="rId5812" Type="http://schemas.openxmlformats.org/officeDocument/2006/relationships/hyperlink" Target="https://cdn.dripshop.live/dripnfts/slabs/1401045944268.jpg" TargetMode="External"/><Relationship Id="rId5817" Type="http://schemas.openxmlformats.org/officeDocument/2006/relationships/hyperlink" Target="https://cdn.dripshop.live/dripnfts/slabs/1401045944294.jpg" TargetMode="External"/><Relationship Id="rId5818" Type="http://schemas.openxmlformats.org/officeDocument/2006/relationships/hyperlink" Target="https://www.dripshop.live/products/rJvC5fFE11LwXrDfoSabg" TargetMode="External"/><Relationship Id="rId5815" Type="http://schemas.openxmlformats.org/officeDocument/2006/relationships/hyperlink" Target="https://cdn.dripshop.live/dripnfts/slabs/1401045944268_front_v1.jpg" TargetMode="External"/><Relationship Id="rId5816" Type="http://schemas.openxmlformats.org/officeDocument/2006/relationships/hyperlink" Target="https://cdn.dripshop.live/dripnfts/slabs/1401045944294.mp4" TargetMode="External"/><Relationship Id="rId5819" Type="http://schemas.openxmlformats.org/officeDocument/2006/relationships/hyperlink" Target="https://cdn.dripshop.live/dripnfts/slabs/1401045944294_front_v2.png" TargetMode="External"/><Relationship Id="rId8093" Type="http://schemas.openxmlformats.org/officeDocument/2006/relationships/hyperlink" Target="https://www.dripshop.live/products/8jsqulSvNNy9MNH1OUry9" TargetMode="External"/><Relationship Id="rId8092" Type="http://schemas.openxmlformats.org/officeDocument/2006/relationships/hyperlink" Target="https://cdn.dripshop.live/dripnfts/slabs/6035588029.jpg" TargetMode="External"/><Relationship Id="rId8091" Type="http://schemas.openxmlformats.org/officeDocument/2006/relationships/hyperlink" Target="https://cdn.dripshop.live/dripnfts/slabs/6035588029.mp4" TargetMode="External"/><Relationship Id="rId8090" Type="http://schemas.openxmlformats.org/officeDocument/2006/relationships/hyperlink" Target="https://cdn.dripshop.live/dripnfts/slabs/6035588027_front_v1.jpg" TargetMode="External"/><Relationship Id="rId8086" Type="http://schemas.openxmlformats.org/officeDocument/2006/relationships/hyperlink" Target="https://cdn.dripshop.live/dripnfts/slabs/6035588027.mp4" TargetMode="External"/><Relationship Id="rId8085" Type="http://schemas.openxmlformats.org/officeDocument/2006/relationships/hyperlink" Target="https://cdn.dripshop.live/dripnfts/slabs/6035588025_front_v1.jpg" TargetMode="External"/><Relationship Id="rId8084" Type="http://schemas.openxmlformats.org/officeDocument/2006/relationships/hyperlink" Target="https://cdn.dripshop.live/dripnfts/slabs/6035588025_front_v2.png" TargetMode="External"/><Relationship Id="rId8083" Type="http://schemas.openxmlformats.org/officeDocument/2006/relationships/hyperlink" Target="https://www.dripshop.live/products/a98_93ktPUEV0w29JqtjR" TargetMode="External"/><Relationship Id="rId8089" Type="http://schemas.openxmlformats.org/officeDocument/2006/relationships/hyperlink" Target="https://cdn.dripshop.live/dripnfts/slabs/6035588027_front_v2.png" TargetMode="External"/><Relationship Id="rId8088" Type="http://schemas.openxmlformats.org/officeDocument/2006/relationships/hyperlink" Target="https://www.dripshop.live/products/GJpAvohH2YCecek1-sTOM" TargetMode="External"/><Relationship Id="rId8087" Type="http://schemas.openxmlformats.org/officeDocument/2006/relationships/hyperlink" Target="https://cdn.dripshop.live/dripnfts/slabs/6035588027.jpg" TargetMode="External"/><Relationship Id="rId5810" Type="http://schemas.openxmlformats.org/officeDocument/2006/relationships/hyperlink" Target="https://cdn.dripshop.live/dripnfts/slabs/1401045944267_front_v1.jpg" TargetMode="External"/><Relationship Id="rId5802" Type="http://schemas.openxmlformats.org/officeDocument/2006/relationships/hyperlink" Target="https://cdn.dripshop.live/dripnfts/slabs/1401036714147.jpg" TargetMode="External"/><Relationship Id="rId5803" Type="http://schemas.openxmlformats.org/officeDocument/2006/relationships/hyperlink" Target="https://www.dripshop.live/products/tMee4Pqzur2LUDUIEQ853" TargetMode="External"/><Relationship Id="rId5800" Type="http://schemas.openxmlformats.org/officeDocument/2006/relationships/hyperlink" Target="https://cdn.dripshop.live/dripnfts/slabs/1401036714146_front_v1.jpg" TargetMode="External"/><Relationship Id="rId5801" Type="http://schemas.openxmlformats.org/officeDocument/2006/relationships/hyperlink" Target="https://cdn.dripshop.live/dripnfts/slabs/1401036714147.mp4" TargetMode="External"/><Relationship Id="rId5806" Type="http://schemas.openxmlformats.org/officeDocument/2006/relationships/hyperlink" Target="https://cdn.dripshop.live/dripnfts/slabs/1401045944267.mp4" TargetMode="External"/><Relationship Id="rId5807" Type="http://schemas.openxmlformats.org/officeDocument/2006/relationships/hyperlink" Target="https://cdn.dripshop.live/dripnfts/slabs/1401045944267.jpg" TargetMode="External"/><Relationship Id="rId5804" Type="http://schemas.openxmlformats.org/officeDocument/2006/relationships/hyperlink" Target="https://cdn.dripshop.live/dripnfts/slabs/1401036714147_front_v2.png" TargetMode="External"/><Relationship Id="rId5805" Type="http://schemas.openxmlformats.org/officeDocument/2006/relationships/hyperlink" Target="https://cdn.dripshop.live/dripnfts/slabs/1401036714147_front_v1.jpg" TargetMode="External"/><Relationship Id="rId5808" Type="http://schemas.openxmlformats.org/officeDocument/2006/relationships/hyperlink" Target="https://www.dripshop.live/products/xG21ZfVU3iWVVxk9UMnha" TargetMode="External"/><Relationship Id="rId5809" Type="http://schemas.openxmlformats.org/officeDocument/2006/relationships/hyperlink" Target="https://cdn.dripshop.live/dripnfts/slabs/1401045944267_front_v2.png" TargetMode="External"/><Relationship Id="rId8082" Type="http://schemas.openxmlformats.org/officeDocument/2006/relationships/hyperlink" Target="https://cdn.dripshop.live/dripnfts/slabs/6035588025.jpg" TargetMode="External"/><Relationship Id="rId8081" Type="http://schemas.openxmlformats.org/officeDocument/2006/relationships/hyperlink" Target="https://cdn.dripshop.live/dripnfts/slabs/6035588025.mp4" TargetMode="External"/><Relationship Id="rId8080" Type="http://schemas.openxmlformats.org/officeDocument/2006/relationships/hyperlink" Target="https://cdn.dripshop.live/dripnfts/slabs/6035588020_front_v1.jpg" TargetMode="External"/><Relationship Id="rId8075" Type="http://schemas.openxmlformats.org/officeDocument/2006/relationships/hyperlink" Target="https://cdn.dripshop.live/dripnfts/slabs/6035588019_front_v1.jpg" TargetMode="External"/><Relationship Id="rId8074" Type="http://schemas.openxmlformats.org/officeDocument/2006/relationships/hyperlink" Target="https://cdn.dripshop.live/dripnfts/slabs/6035588019_front_v2.png" TargetMode="External"/><Relationship Id="rId8073" Type="http://schemas.openxmlformats.org/officeDocument/2006/relationships/hyperlink" Target="https://www.dripshop.live/products/TUNt-b_Af6WCUDZ5PFGd9" TargetMode="External"/><Relationship Id="rId8072" Type="http://schemas.openxmlformats.org/officeDocument/2006/relationships/hyperlink" Target="https://cdn.dripshop.live/dripnfts/slabs/6035588019.jpg" TargetMode="External"/><Relationship Id="rId8079" Type="http://schemas.openxmlformats.org/officeDocument/2006/relationships/hyperlink" Target="https://cdn.dripshop.live/dripnfts/slabs/6035588020_front_v2.png" TargetMode="External"/><Relationship Id="rId8078" Type="http://schemas.openxmlformats.org/officeDocument/2006/relationships/hyperlink" Target="https://www.dripshop.live/products/Ogp_k4v2VM3KGdtct-uQ4" TargetMode="External"/><Relationship Id="rId8077" Type="http://schemas.openxmlformats.org/officeDocument/2006/relationships/hyperlink" Target="https://cdn.dripshop.live/dripnfts/slabs/6035588020.jpg" TargetMode="External"/><Relationship Id="rId8076" Type="http://schemas.openxmlformats.org/officeDocument/2006/relationships/hyperlink" Target="https://cdn.dripshop.live/dripnfts/slabs/6035588020.mp4" TargetMode="External"/><Relationship Id="rId4503" Type="http://schemas.openxmlformats.org/officeDocument/2006/relationships/hyperlink" Target="https://www.dripshop.live/products/0nXTki1eLb3poAxJyRpet" TargetMode="External"/><Relationship Id="rId5835" Type="http://schemas.openxmlformats.org/officeDocument/2006/relationships/hyperlink" Target="https://cdn.dripshop.live/dripnfts/slabs/3912900195_front_v1.jpg" TargetMode="External"/><Relationship Id="rId4502" Type="http://schemas.openxmlformats.org/officeDocument/2006/relationships/hyperlink" Target="https://cdn.dripshop.live/dripnfts/slabs/4110436054.jpg" TargetMode="External"/><Relationship Id="rId5836" Type="http://schemas.openxmlformats.org/officeDocument/2006/relationships/hyperlink" Target="https://cdn.dripshop.live/dripnfts/slabs/3912900225.mp4" TargetMode="External"/><Relationship Id="rId4505" Type="http://schemas.openxmlformats.org/officeDocument/2006/relationships/hyperlink" Target="https://cdn.dripshop.live/dripnfts/slabs/4110436054_front_v1.jpg" TargetMode="External"/><Relationship Id="rId5833" Type="http://schemas.openxmlformats.org/officeDocument/2006/relationships/hyperlink" Target="https://www.dripshop.live/products/t8ZuAF9CMLkh8jSjtOqk6" TargetMode="External"/><Relationship Id="rId4504" Type="http://schemas.openxmlformats.org/officeDocument/2006/relationships/hyperlink" Target="https://cdn.dripshop.live/dripnfts/slabs/4110436054_front_v2.png" TargetMode="External"/><Relationship Id="rId5834" Type="http://schemas.openxmlformats.org/officeDocument/2006/relationships/hyperlink" Target="https://cdn.dripshop.live/dripnfts/slabs/3912900195_front_v2.png" TargetMode="External"/><Relationship Id="rId4507" Type="http://schemas.openxmlformats.org/officeDocument/2006/relationships/hyperlink" Target="https://cdn.dripshop.live/dripnfts/slabs/107750935.jpg" TargetMode="External"/><Relationship Id="rId5839" Type="http://schemas.openxmlformats.org/officeDocument/2006/relationships/hyperlink" Target="https://cdn.dripshop.live/dripnfts/slabs/3912900225_front_v2.png" TargetMode="External"/><Relationship Id="rId4506" Type="http://schemas.openxmlformats.org/officeDocument/2006/relationships/hyperlink" Target="https://cdn.dripshop.live/dripnfts/slabs/107750935.mp4" TargetMode="External"/><Relationship Id="rId4509" Type="http://schemas.openxmlformats.org/officeDocument/2006/relationships/hyperlink" Target="https://cdn.dripshop.live/dripnfts/slabs/107750935_front_v2.png" TargetMode="External"/><Relationship Id="rId5837" Type="http://schemas.openxmlformats.org/officeDocument/2006/relationships/hyperlink" Target="https://cdn.dripshop.live/dripnfts/slabs/3912900225.jpg" TargetMode="External"/><Relationship Id="rId4508" Type="http://schemas.openxmlformats.org/officeDocument/2006/relationships/hyperlink" Target="https://www.dripshop.live/products/UskPbFfNSkrnBc_ccQ3Cv" TargetMode="External"/><Relationship Id="rId5838" Type="http://schemas.openxmlformats.org/officeDocument/2006/relationships/hyperlink" Target="https://www.dripshop.live/products/XFPIiwuEVsQ6H-7BgbQg5" TargetMode="External"/><Relationship Id="rId5831" Type="http://schemas.openxmlformats.org/officeDocument/2006/relationships/hyperlink" Target="https://cdn.dripshop.live/dripnfts/slabs/3912900195.mp4" TargetMode="External"/><Relationship Id="rId5832" Type="http://schemas.openxmlformats.org/officeDocument/2006/relationships/hyperlink" Target="https://cdn.dripshop.live/dripnfts/slabs/3912900195.jpg" TargetMode="External"/><Relationship Id="rId4501" Type="http://schemas.openxmlformats.org/officeDocument/2006/relationships/hyperlink" Target="https://cdn.dripshop.live/dripnfts/slabs/4110436054.mp4" TargetMode="External"/><Relationship Id="rId4500" Type="http://schemas.openxmlformats.org/officeDocument/2006/relationships/hyperlink" Target="https://cdn.dripshop.live/dripnfts/slabs/96610925_front_v1.jpg" TargetMode="External"/><Relationship Id="rId5830" Type="http://schemas.openxmlformats.org/officeDocument/2006/relationships/hyperlink" Target="https://cdn.dripshop.live/dripnfts/slabs/3864510355_front_v1.jpg" TargetMode="External"/><Relationship Id="rId5824" Type="http://schemas.openxmlformats.org/officeDocument/2006/relationships/hyperlink" Target="https://cdn.dripshop.live/dripnfts/slabs/1401045944297_front_v2.png" TargetMode="External"/><Relationship Id="rId5825" Type="http://schemas.openxmlformats.org/officeDocument/2006/relationships/hyperlink" Target="https://cdn.dripshop.live/dripnfts/slabs/1401045944297_front_v1.jpg" TargetMode="External"/><Relationship Id="rId5822" Type="http://schemas.openxmlformats.org/officeDocument/2006/relationships/hyperlink" Target="https://cdn.dripshop.live/dripnfts/slabs/1401045944297.jpg" TargetMode="External"/><Relationship Id="rId5823" Type="http://schemas.openxmlformats.org/officeDocument/2006/relationships/hyperlink" Target="https://www.dripshop.live/products/VQdVjFa22PlIcUym_3e0t" TargetMode="External"/><Relationship Id="rId5828" Type="http://schemas.openxmlformats.org/officeDocument/2006/relationships/hyperlink" Target="https://www.dripshop.live/products/koi45vmRoAww2IznnXjeT" TargetMode="External"/><Relationship Id="rId5829" Type="http://schemas.openxmlformats.org/officeDocument/2006/relationships/hyperlink" Target="https://cdn.dripshop.live/dripnfts/slabs/3864510355_front_v2.png" TargetMode="External"/><Relationship Id="rId5826" Type="http://schemas.openxmlformats.org/officeDocument/2006/relationships/hyperlink" Target="https://cdn.dripshop.live/dripnfts/slabs/3864510355.mp4" TargetMode="External"/><Relationship Id="rId5827" Type="http://schemas.openxmlformats.org/officeDocument/2006/relationships/hyperlink" Target="https://cdn.dripshop.live/dripnfts/slabs/3864510355.jpg" TargetMode="External"/><Relationship Id="rId8097" Type="http://schemas.openxmlformats.org/officeDocument/2006/relationships/hyperlink" Target="https://cdn.dripshop.live/dripnfts/slabs/6035588030.jpg" TargetMode="External"/><Relationship Id="rId8096" Type="http://schemas.openxmlformats.org/officeDocument/2006/relationships/hyperlink" Target="https://cdn.dripshop.live/dripnfts/slabs/6035588030.mp4" TargetMode="External"/><Relationship Id="rId8095" Type="http://schemas.openxmlformats.org/officeDocument/2006/relationships/hyperlink" Target="https://cdn.dripshop.live/dripnfts/slabs/6035588029_front_v1.jpg" TargetMode="External"/><Relationship Id="rId8094" Type="http://schemas.openxmlformats.org/officeDocument/2006/relationships/hyperlink" Target="https://cdn.dripshop.live/dripnfts/slabs/6035588029_front_v2.png" TargetMode="External"/><Relationship Id="rId8099" Type="http://schemas.openxmlformats.org/officeDocument/2006/relationships/hyperlink" Target="https://cdn.dripshop.live/dripnfts/slabs/6035588030_front_v2.png" TargetMode="External"/><Relationship Id="rId8098" Type="http://schemas.openxmlformats.org/officeDocument/2006/relationships/hyperlink" Target="https://www.dripshop.live/products/LNwJpvHF2k5VWbmo4SiBi" TargetMode="External"/><Relationship Id="rId5820" Type="http://schemas.openxmlformats.org/officeDocument/2006/relationships/hyperlink" Target="https://cdn.dripshop.live/dripnfts/slabs/1401045944294_front_v1.jpg" TargetMode="External"/><Relationship Id="rId5821" Type="http://schemas.openxmlformats.org/officeDocument/2006/relationships/hyperlink" Target="https://cdn.dripshop.live/dripnfts/slabs/1401045944297.mp4" TargetMode="External"/><Relationship Id="rId9380" Type="http://schemas.openxmlformats.org/officeDocument/2006/relationships/hyperlink" Target="https://cdn.dripshop.live/dripnfts/slabs/6001852073_front_v1.jpg" TargetMode="External"/><Relationship Id="rId8042" Type="http://schemas.openxmlformats.org/officeDocument/2006/relationships/hyperlink" Target="https://cdn.dripshop.live/dripnfts/slabs/6035587300.jpg" TargetMode="External"/><Relationship Id="rId9374" Type="http://schemas.openxmlformats.org/officeDocument/2006/relationships/hyperlink" Target="https://cdn.dripshop.live/dripnfts/slabs/3864486204_front_v2.png" TargetMode="External"/><Relationship Id="rId8041" Type="http://schemas.openxmlformats.org/officeDocument/2006/relationships/hyperlink" Target="https://cdn.dripshop.live/dripnfts/slabs/6035587300.mp4" TargetMode="External"/><Relationship Id="rId9375" Type="http://schemas.openxmlformats.org/officeDocument/2006/relationships/hyperlink" Target="https://cdn.dripshop.live/dripnfts/slabs/3864486204_front_v1.jpg" TargetMode="External"/><Relationship Id="rId8040" Type="http://schemas.openxmlformats.org/officeDocument/2006/relationships/hyperlink" Target="https://cdn.dripshop.live/dripnfts/slabs/6035587299_front_v1.jpg" TargetMode="External"/><Relationship Id="rId9376" Type="http://schemas.openxmlformats.org/officeDocument/2006/relationships/hyperlink" Target="https://cdn.dripshop.live/dripnfts/slabs/6001852073.mp4" TargetMode="External"/><Relationship Id="rId9377" Type="http://schemas.openxmlformats.org/officeDocument/2006/relationships/hyperlink" Target="https://cdn.dripshop.live/dripnfts/slabs/6001852073.jpg" TargetMode="External"/><Relationship Id="rId8046" Type="http://schemas.openxmlformats.org/officeDocument/2006/relationships/hyperlink" Target="https://cdn.dripshop.live/dripnfts/slabs/6035588001.mp4" TargetMode="External"/><Relationship Id="rId9370" Type="http://schemas.openxmlformats.org/officeDocument/2006/relationships/hyperlink" Target="https://cdn.dripshop.live/dripnfts/slabs/3864486161_front_v1.jpg" TargetMode="External"/><Relationship Id="rId8045" Type="http://schemas.openxmlformats.org/officeDocument/2006/relationships/hyperlink" Target="https://cdn.dripshop.live/dripnfts/slabs/6035587300_front_v1.jpg" TargetMode="External"/><Relationship Id="rId9371" Type="http://schemas.openxmlformats.org/officeDocument/2006/relationships/hyperlink" Target="https://cdn.dripshop.live/dripnfts/slabs/3864486204.mp4" TargetMode="External"/><Relationship Id="rId8044" Type="http://schemas.openxmlformats.org/officeDocument/2006/relationships/hyperlink" Target="https://cdn.dripshop.live/dripnfts/slabs/6035587300_front_v2.png" TargetMode="External"/><Relationship Id="rId9372" Type="http://schemas.openxmlformats.org/officeDocument/2006/relationships/hyperlink" Target="https://cdn.dripshop.live/dripnfts/slabs/3864486204.jpg" TargetMode="External"/><Relationship Id="rId8043" Type="http://schemas.openxmlformats.org/officeDocument/2006/relationships/hyperlink" Target="https://www.dripshop.live/products/kRSV3T8WJ4zfyXG9uWj4V" TargetMode="External"/><Relationship Id="rId9373" Type="http://schemas.openxmlformats.org/officeDocument/2006/relationships/hyperlink" Target="https://www.dripshop.live/products/jGDgq8iYp-ubipGiy3GYd" TargetMode="External"/><Relationship Id="rId8049" Type="http://schemas.openxmlformats.org/officeDocument/2006/relationships/hyperlink" Target="https://cdn.dripshop.live/dripnfts/slabs/6035588001_front_v2.png" TargetMode="External"/><Relationship Id="rId8048" Type="http://schemas.openxmlformats.org/officeDocument/2006/relationships/hyperlink" Target="https://www.dripshop.live/products/ubXaXoTnYX7t6rWkOaEYP" TargetMode="External"/><Relationship Id="rId8047" Type="http://schemas.openxmlformats.org/officeDocument/2006/relationships/hyperlink" Target="https://cdn.dripshop.live/dripnfts/slabs/6035588001.jpg" TargetMode="External"/><Relationship Id="rId9378" Type="http://schemas.openxmlformats.org/officeDocument/2006/relationships/hyperlink" Target="https://www.dripshop.live/products/EZb8_2ju7yhDreikMyan7" TargetMode="External"/><Relationship Id="rId9379" Type="http://schemas.openxmlformats.org/officeDocument/2006/relationships/hyperlink" Target="https://cdn.dripshop.live/dripnfts/slabs/6001852073_front_v2.png" TargetMode="External"/><Relationship Id="rId8031" Type="http://schemas.openxmlformats.org/officeDocument/2006/relationships/hyperlink" Target="https://cdn.dripshop.live/dripnfts/slabs/6035587298.mp4" TargetMode="External"/><Relationship Id="rId9363" Type="http://schemas.openxmlformats.org/officeDocument/2006/relationships/hyperlink" Target="https://www.dripshop.live/products/V1yEkBAsqEvxDcmT0Z1yE" TargetMode="External"/><Relationship Id="rId8030" Type="http://schemas.openxmlformats.org/officeDocument/2006/relationships/hyperlink" Target="https://cdn.dripshop.live/dripnfts/slabs/6035587297_front_v1.jpg" TargetMode="External"/><Relationship Id="rId9364" Type="http://schemas.openxmlformats.org/officeDocument/2006/relationships/hyperlink" Target="https://cdn.dripshop.live/dripnfts/slabs/3828904088_front_v2.png" TargetMode="External"/><Relationship Id="rId9365" Type="http://schemas.openxmlformats.org/officeDocument/2006/relationships/hyperlink" Target="https://cdn.dripshop.live/dripnfts/slabs/3828904088_front_v1.jpg" TargetMode="External"/><Relationship Id="rId9366" Type="http://schemas.openxmlformats.org/officeDocument/2006/relationships/hyperlink" Target="https://cdn.dripshop.live/dripnfts/slabs/3864486161.mp4" TargetMode="External"/><Relationship Id="rId8035" Type="http://schemas.openxmlformats.org/officeDocument/2006/relationships/hyperlink" Target="https://cdn.dripshop.live/dripnfts/slabs/6035587298_front_v1.jpg" TargetMode="External"/><Relationship Id="rId8034" Type="http://schemas.openxmlformats.org/officeDocument/2006/relationships/hyperlink" Target="https://cdn.dripshop.live/dripnfts/slabs/6035587298_front_v2.png" TargetMode="External"/><Relationship Id="rId9360" Type="http://schemas.openxmlformats.org/officeDocument/2006/relationships/hyperlink" Target="https://cdn.dripshop.live/dripnfts/slabs/3828859262_front_v1.jpg" TargetMode="External"/><Relationship Id="rId8033" Type="http://schemas.openxmlformats.org/officeDocument/2006/relationships/hyperlink" Target="https://www.dripshop.live/products/bXeKdL28Y_uOJaxby3Jrj" TargetMode="External"/><Relationship Id="rId9361" Type="http://schemas.openxmlformats.org/officeDocument/2006/relationships/hyperlink" Target="https://cdn.dripshop.live/dripnfts/slabs/3828904088.mp4" TargetMode="External"/><Relationship Id="rId8032" Type="http://schemas.openxmlformats.org/officeDocument/2006/relationships/hyperlink" Target="https://cdn.dripshop.live/dripnfts/slabs/6035587298.jpg" TargetMode="External"/><Relationship Id="rId9362" Type="http://schemas.openxmlformats.org/officeDocument/2006/relationships/hyperlink" Target="https://cdn.dripshop.live/dripnfts/slabs/3828904088.jpg" TargetMode="External"/><Relationship Id="rId8039" Type="http://schemas.openxmlformats.org/officeDocument/2006/relationships/hyperlink" Target="https://cdn.dripshop.live/dripnfts/slabs/6035587299_front_v2.png" TargetMode="External"/><Relationship Id="rId8038" Type="http://schemas.openxmlformats.org/officeDocument/2006/relationships/hyperlink" Target="https://www.dripshop.live/products/Hpu6qQnlOcqmuJrpr7zPX" TargetMode="External"/><Relationship Id="rId8037" Type="http://schemas.openxmlformats.org/officeDocument/2006/relationships/hyperlink" Target="https://cdn.dripshop.live/dripnfts/slabs/6035587299.jpg" TargetMode="External"/><Relationship Id="rId8036" Type="http://schemas.openxmlformats.org/officeDocument/2006/relationships/hyperlink" Target="https://cdn.dripshop.live/dripnfts/slabs/6035587299.mp4" TargetMode="External"/><Relationship Id="rId9367" Type="http://schemas.openxmlformats.org/officeDocument/2006/relationships/hyperlink" Target="https://cdn.dripshop.live/dripnfts/slabs/3864486161.jpg" TargetMode="External"/><Relationship Id="rId9368" Type="http://schemas.openxmlformats.org/officeDocument/2006/relationships/hyperlink" Target="https://www.dripshop.live/products/qhUebWdEuzd85szHJURNL" TargetMode="External"/><Relationship Id="rId9369" Type="http://schemas.openxmlformats.org/officeDocument/2006/relationships/hyperlink" Target="https://cdn.dripshop.live/dripnfts/slabs/3864486161_front_v2.png" TargetMode="External"/><Relationship Id="rId8071" Type="http://schemas.openxmlformats.org/officeDocument/2006/relationships/hyperlink" Target="https://cdn.dripshop.live/dripnfts/slabs/6035588019.mp4" TargetMode="External"/><Relationship Id="rId8070" Type="http://schemas.openxmlformats.org/officeDocument/2006/relationships/hyperlink" Target="https://cdn.dripshop.live/dripnfts/slabs/6035588016_front_v1.jpg" TargetMode="External"/><Relationship Id="rId8064" Type="http://schemas.openxmlformats.org/officeDocument/2006/relationships/hyperlink" Target="https://cdn.dripshop.live/dripnfts/slabs/6035588015_front_v2.png" TargetMode="External"/><Relationship Id="rId9396" Type="http://schemas.openxmlformats.org/officeDocument/2006/relationships/hyperlink" Target="https://cdn.dripshop.live/dripnfts/slabs/6016693219.mp4" TargetMode="External"/><Relationship Id="rId8063" Type="http://schemas.openxmlformats.org/officeDocument/2006/relationships/hyperlink" Target="https://www.dripshop.live/products/mTCKBAEjCcasYViLB_RFU" TargetMode="External"/><Relationship Id="rId9397" Type="http://schemas.openxmlformats.org/officeDocument/2006/relationships/hyperlink" Target="https://cdn.dripshop.live/dripnfts/slabs/6016693219.jpg" TargetMode="External"/><Relationship Id="rId8062" Type="http://schemas.openxmlformats.org/officeDocument/2006/relationships/hyperlink" Target="https://cdn.dripshop.live/dripnfts/slabs/6035588015.jpg" TargetMode="External"/><Relationship Id="rId9398" Type="http://schemas.openxmlformats.org/officeDocument/2006/relationships/hyperlink" Target="https://www.dripshop.live/products/7KxUuEQvUtVF2SvtRvsqH" TargetMode="External"/><Relationship Id="rId8061" Type="http://schemas.openxmlformats.org/officeDocument/2006/relationships/hyperlink" Target="https://cdn.dripshop.live/dripnfts/slabs/6035588015.mp4" TargetMode="External"/><Relationship Id="rId9399" Type="http://schemas.openxmlformats.org/officeDocument/2006/relationships/hyperlink" Target="https://cdn.dripshop.live/dripnfts/slabs/6016693219_front_v2.png" TargetMode="External"/><Relationship Id="rId8068" Type="http://schemas.openxmlformats.org/officeDocument/2006/relationships/hyperlink" Target="https://www.dripshop.live/products/u18Stg8cBB_S0jUzZ7Lc9" TargetMode="External"/><Relationship Id="rId9392" Type="http://schemas.openxmlformats.org/officeDocument/2006/relationships/hyperlink" Target="https://cdn.dripshop.live/dripnfts/slabs/6001864128.jpg" TargetMode="External"/><Relationship Id="rId8067" Type="http://schemas.openxmlformats.org/officeDocument/2006/relationships/hyperlink" Target="https://cdn.dripshop.live/dripnfts/slabs/6035588016.jpg" TargetMode="External"/><Relationship Id="rId9393" Type="http://schemas.openxmlformats.org/officeDocument/2006/relationships/hyperlink" Target="https://www.dripshop.live/products/5mgaFD3wXrn6EOY5_UKv8" TargetMode="External"/><Relationship Id="rId8066" Type="http://schemas.openxmlformats.org/officeDocument/2006/relationships/hyperlink" Target="https://cdn.dripshop.live/dripnfts/slabs/6035588016.mp4" TargetMode="External"/><Relationship Id="rId9394" Type="http://schemas.openxmlformats.org/officeDocument/2006/relationships/hyperlink" Target="https://cdn.dripshop.live/dripnfts/slabs/6001864128_front_v2.png" TargetMode="External"/><Relationship Id="rId8065" Type="http://schemas.openxmlformats.org/officeDocument/2006/relationships/hyperlink" Target="https://cdn.dripshop.live/dripnfts/slabs/6035588015_front_v1.jpg" TargetMode="External"/><Relationship Id="rId9395" Type="http://schemas.openxmlformats.org/officeDocument/2006/relationships/hyperlink" Target="https://cdn.dripshop.live/dripnfts/slabs/6001864128_front_v1.jpg" TargetMode="External"/><Relationship Id="rId8069" Type="http://schemas.openxmlformats.org/officeDocument/2006/relationships/hyperlink" Target="https://cdn.dripshop.live/dripnfts/slabs/6035588016_front_v2.png" TargetMode="External"/><Relationship Id="rId9390" Type="http://schemas.openxmlformats.org/officeDocument/2006/relationships/hyperlink" Target="https://cdn.dripshop.live/dripnfts/slabs/6001861262_front_v1.jpg" TargetMode="External"/><Relationship Id="rId9391" Type="http://schemas.openxmlformats.org/officeDocument/2006/relationships/hyperlink" Target="https://cdn.dripshop.live/dripnfts/slabs/6001864128.mp4" TargetMode="External"/><Relationship Id="rId8060" Type="http://schemas.openxmlformats.org/officeDocument/2006/relationships/hyperlink" Target="https://cdn.dripshop.live/dripnfts/slabs/6035588006_front_v1.jpg" TargetMode="External"/><Relationship Id="rId8053" Type="http://schemas.openxmlformats.org/officeDocument/2006/relationships/hyperlink" Target="https://www.dripshop.live/products/pt7j037qdRYJuVWn-iIQW" TargetMode="External"/><Relationship Id="rId9385" Type="http://schemas.openxmlformats.org/officeDocument/2006/relationships/hyperlink" Target="https://cdn.dripshop.live/dripnfts/slabs/6001856116_front_v1.jpg" TargetMode="External"/><Relationship Id="rId8052" Type="http://schemas.openxmlformats.org/officeDocument/2006/relationships/hyperlink" Target="https://cdn.dripshop.live/dripnfts/slabs/6035588002.jpg" TargetMode="External"/><Relationship Id="rId9386" Type="http://schemas.openxmlformats.org/officeDocument/2006/relationships/hyperlink" Target="https://cdn.dripshop.live/dripnfts/slabs/6001861262.mp4" TargetMode="External"/><Relationship Id="rId8051" Type="http://schemas.openxmlformats.org/officeDocument/2006/relationships/hyperlink" Target="https://cdn.dripshop.live/dripnfts/slabs/6035588002.mp4" TargetMode="External"/><Relationship Id="rId9387" Type="http://schemas.openxmlformats.org/officeDocument/2006/relationships/hyperlink" Target="https://cdn.dripshop.live/dripnfts/slabs/6001861262.jpg" TargetMode="External"/><Relationship Id="rId8050" Type="http://schemas.openxmlformats.org/officeDocument/2006/relationships/hyperlink" Target="https://cdn.dripshop.live/dripnfts/slabs/6035588001_front_v1.jpg" TargetMode="External"/><Relationship Id="rId9388" Type="http://schemas.openxmlformats.org/officeDocument/2006/relationships/hyperlink" Target="https://www.dripshop.live/products/_yBHX7q0zpf4ZXkrpSo4-" TargetMode="External"/><Relationship Id="rId8057" Type="http://schemas.openxmlformats.org/officeDocument/2006/relationships/hyperlink" Target="https://cdn.dripshop.live/dripnfts/slabs/6035588006.jpg" TargetMode="External"/><Relationship Id="rId9381" Type="http://schemas.openxmlformats.org/officeDocument/2006/relationships/hyperlink" Target="https://cdn.dripshop.live/dripnfts/slabs/6001856116.mp4" TargetMode="External"/><Relationship Id="rId8056" Type="http://schemas.openxmlformats.org/officeDocument/2006/relationships/hyperlink" Target="https://cdn.dripshop.live/dripnfts/slabs/6035588006.mp4" TargetMode="External"/><Relationship Id="rId9382" Type="http://schemas.openxmlformats.org/officeDocument/2006/relationships/hyperlink" Target="https://cdn.dripshop.live/dripnfts/slabs/6001856116.jpg" TargetMode="External"/><Relationship Id="rId8055" Type="http://schemas.openxmlformats.org/officeDocument/2006/relationships/hyperlink" Target="https://cdn.dripshop.live/dripnfts/slabs/6035588002_front_v1.jpg" TargetMode="External"/><Relationship Id="rId9383" Type="http://schemas.openxmlformats.org/officeDocument/2006/relationships/hyperlink" Target="https://www.dripshop.live/products/62BSFrsYsC0VhC3DYR6Lo" TargetMode="External"/><Relationship Id="rId8054" Type="http://schemas.openxmlformats.org/officeDocument/2006/relationships/hyperlink" Target="https://cdn.dripshop.live/dripnfts/slabs/6035588002_front_v2.png" TargetMode="External"/><Relationship Id="rId9384" Type="http://schemas.openxmlformats.org/officeDocument/2006/relationships/hyperlink" Target="https://cdn.dripshop.live/dripnfts/slabs/6001856116_front_v2.png" TargetMode="External"/><Relationship Id="rId8059" Type="http://schemas.openxmlformats.org/officeDocument/2006/relationships/hyperlink" Target="https://cdn.dripshop.live/dripnfts/slabs/6035588006_front_v2.png" TargetMode="External"/><Relationship Id="rId8058" Type="http://schemas.openxmlformats.org/officeDocument/2006/relationships/hyperlink" Target="https://www.dripshop.live/products/FSZi3t3avo0kzLd4YzypP" TargetMode="External"/><Relationship Id="rId9389" Type="http://schemas.openxmlformats.org/officeDocument/2006/relationships/hyperlink" Target="https://cdn.dripshop.live/dripnfts/slabs/6001861262_front_v2.png" TargetMode="External"/><Relationship Id="rId3238" Type="http://schemas.openxmlformats.org/officeDocument/2006/relationships/hyperlink" Target="https://www.dripshop.live/products/DgGvflmAdO_J3JwHcKHei" TargetMode="External"/><Relationship Id="rId4569" Type="http://schemas.openxmlformats.org/officeDocument/2006/relationships/hyperlink" Target="https://cdn.dripshop.live/dripnfts/slabs/100294208_front_v2.png" TargetMode="External"/><Relationship Id="rId3237" Type="http://schemas.openxmlformats.org/officeDocument/2006/relationships/hyperlink" Target="https://cdn.dripshop.live/dripnfts/slabs/110377658.jpg" TargetMode="External"/><Relationship Id="rId4568" Type="http://schemas.openxmlformats.org/officeDocument/2006/relationships/hyperlink" Target="https://www.dripshop.live/products/d2cDE74Kx2Tv_1z6-vBhX" TargetMode="External"/><Relationship Id="rId5899" Type="http://schemas.openxmlformats.org/officeDocument/2006/relationships/hyperlink" Target="https://cdn.dripshop.live/dripnfts/slabs/6001348159_front_v2.png" TargetMode="External"/><Relationship Id="rId3239" Type="http://schemas.openxmlformats.org/officeDocument/2006/relationships/hyperlink" Target="https://cdn.dripshop.live/dripnfts/slabs/110377658_front_v2.png" TargetMode="External"/><Relationship Id="rId5890" Type="http://schemas.openxmlformats.org/officeDocument/2006/relationships/hyperlink" Target="https://cdn.dripshop.live/dripnfts/slabs/6001348156_front_v1.jpg" TargetMode="External"/><Relationship Id="rId3230" Type="http://schemas.openxmlformats.org/officeDocument/2006/relationships/hyperlink" Target="https://cdn.dripshop.live/dripnfts/slabs/101428314_front_v1.jpg" TargetMode="External"/><Relationship Id="rId4561" Type="http://schemas.openxmlformats.org/officeDocument/2006/relationships/hyperlink" Target="https://cdn.dripshop.live/dripnfts/slabs/108295045.mp4" TargetMode="External"/><Relationship Id="rId5893" Type="http://schemas.openxmlformats.org/officeDocument/2006/relationships/hyperlink" Target="https://www.dripshop.live/products/vWLh-DrMA2vXCJDfW2H-T" TargetMode="External"/><Relationship Id="rId4560" Type="http://schemas.openxmlformats.org/officeDocument/2006/relationships/hyperlink" Target="https://cdn.dripshop.live/dripnfts/slabs/116108123_front_v1.jpg" TargetMode="External"/><Relationship Id="rId5894" Type="http://schemas.openxmlformats.org/officeDocument/2006/relationships/hyperlink" Target="https://cdn.dripshop.live/dripnfts/slabs/6001348157_front_v2.png" TargetMode="External"/><Relationship Id="rId3232" Type="http://schemas.openxmlformats.org/officeDocument/2006/relationships/hyperlink" Target="https://cdn.dripshop.live/dripnfts/slabs/109257169.jpg" TargetMode="External"/><Relationship Id="rId4563" Type="http://schemas.openxmlformats.org/officeDocument/2006/relationships/hyperlink" Target="https://www.dripshop.live/products/NpBOEcFKIwhkYWDmzA807" TargetMode="External"/><Relationship Id="rId5891" Type="http://schemas.openxmlformats.org/officeDocument/2006/relationships/hyperlink" Target="https://cdn.dripshop.live/dripnfts/slabs/6001348157.mp4" TargetMode="External"/><Relationship Id="rId3231" Type="http://schemas.openxmlformats.org/officeDocument/2006/relationships/hyperlink" Target="https://cdn.dripshop.live/dripnfts/slabs/109257169.mp4" TargetMode="External"/><Relationship Id="rId4562" Type="http://schemas.openxmlformats.org/officeDocument/2006/relationships/hyperlink" Target="https://cdn.dripshop.live/dripnfts/slabs/108295045.jpg" TargetMode="External"/><Relationship Id="rId5892" Type="http://schemas.openxmlformats.org/officeDocument/2006/relationships/hyperlink" Target="https://cdn.dripshop.live/dripnfts/slabs/6001348157.jpg" TargetMode="External"/><Relationship Id="rId3234" Type="http://schemas.openxmlformats.org/officeDocument/2006/relationships/hyperlink" Target="https://cdn.dripshop.live/dripnfts/slabs/109257169_front_v2.png" TargetMode="External"/><Relationship Id="rId4565" Type="http://schemas.openxmlformats.org/officeDocument/2006/relationships/hyperlink" Target="https://cdn.dripshop.live/dripnfts/slabs/108295045_front_v1.jpg" TargetMode="External"/><Relationship Id="rId5897" Type="http://schemas.openxmlformats.org/officeDocument/2006/relationships/hyperlink" Target="https://cdn.dripshop.live/dripnfts/slabs/6001348159.jpg" TargetMode="External"/><Relationship Id="rId3233" Type="http://schemas.openxmlformats.org/officeDocument/2006/relationships/hyperlink" Target="https://www.dripshop.live/products/po0C-wkt7X8CQRtMjPWRO" TargetMode="External"/><Relationship Id="rId4564" Type="http://schemas.openxmlformats.org/officeDocument/2006/relationships/hyperlink" Target="https://cdn.dripshop.live/dripnfts/slabs/108295045_front_v2.png" TargetMode="External"/><Relationship Id="rId5898" Type="http://schemas.openxmlformats.org/officeDocument/2006/relationships/hyperlink" Target="https://www.dripshop.live/products/EnY3dQJMTVw8Y0O9SlnoU" TargetMode="External"/><Relationship Id="rId3236" Type="http://schemas.openxmlformats.org/officeDocument/2006/relationships/hyperlink" Target="https://cdn.dripshop.live/dripnfts/slabs/110377658.mp4" TargetMode="External"/><Relationship Id="rId4567" Type="http://schemas.openxmlformats.org/officeDocument/2006/relationships/hyperlink" Target="https://cdn.dripshop.live/dripnfts/slabs/100294208.jpg" TargetMode="External"/><Relationship Id="rId5895" Type="http://schemas.openxmlformats.org/officeDocument/2006/relationships/hyperlink" Target="https://cdn.dripshop.live/dripnfts/slabs/6001348157_front_v1.jpg" TargetMode="External"/><Relationship Id="rId3235" Type="http://schemas.openxmlformats.org/officeDocument/2006/relationships/hyperlink" Target="https://cdn.dripshop.live/dripnfts/slabs/109257169_front_v1.jpg" TargetMode="External"/><Relationship Id="rId4566" Type="http://schemas.openxmlformats.org/officeDocument/2006/relationships/hyperlink" Target="https://cdn.dripshop.live/dripnfts/slabs/100294208.mp4" TargetMode="External"/><Relationship Id="rId5896" Type="http://schemas.openxmlformats.org/officeDocument/2006/relationships/hyperlink" Target="https://cdn.dripshop.live/dripnfts/slabs/6001348159.mp4" TargetMode="External"/><Relationship Id="rId3227" Type="http://schemas.openxmlformats.org/officeDocument/2006/relationships/hyperlink" Target="https://cdn.dripshop.live/dripnfts/slabs/101428314.jpg" TargetMode="External"/><Relationship Id="rId4558" Type="http://schemas.openxmlformats.org/officeDocument/2006/relationships/hyperlink" Target="https://www.dripshop.live/products/3VhyRbWYzfEXtkdjvkYVC" TargetMode="External"/><Relationship Id="rId3226" Type="http://schemas.openxmlformats.org/officeDocument/2006/relationships/hyperlink" Target="https://cdn.dripshop.live/dripnfts/slabs/101428314.mp4" TargetMode="External"/><Relationship Id="rId4557" Type="http://schemas.openxmlformats.org/officeDocument/2006/relationships/hyperlink" Target="https://cdn.dripshop.live/dripnfts/slabs/116108123.jpg" TargetMode="External"/><Relationship Id="rId3229" Type="http://schemas.openxmlformats.org/officeDocument/2006/relationships/hyperlink" Target="https://cdn.dripshop.live/dripnfts/slabs/101428314_front_v2.png" TargetMode="External"/><Relationship Id="rId5888" Type="http://schemas.openxmlformats.org/officeDocument/2006/relationships/hyperlink" Target="https://www.dripshop.live/products/zX9VKFkfTstC6zeu6-h5-" TargetMode="External"/><Relationship Id="rId3228" Type="http://schemas.openxmlformats.org/officeDocument/2006/relationships/hyperlink" Target="https://www.dripshop.live/products/qz-79rdhh6otvfNnC3myF" TargetMode="External"/><Relationship Id="rId4559" Type="http://schemas.openxmlformats.org/officeDocument/2006/relationships/hyperlink" Target="https://cdn.dripshop.live/dripnfts/slabs/116108123_front_v2.png" TargetMode="External"/><Relationship Id="rId5889" Type="http://schemas.openxmlformats.org/officeDocument/2006/relationships/hyperlink" Target="https://cdn.dripshop.live/dripnfts/slabs/6001348156_front_v2.png" TargetMode="External"/><Relationship Id="rId4550" Type="http://schemas.openxmlformats.org/officeDocument/2006/relationships/hyperlink" Target="https://cdn.dripshop.live/dripnfts/slabs/109253976_front_v1.jpg" TargetMode="External"/><Relationship Id="rId5882" Type="http://schemas.openxmlformats.org/officeDocument/2006/relationships/hyperlink" Target="https://cdn.dripshop.live/dripnfts/slabs/6001348154.jpg" TargetMode="External"/><Relationship Id="rId5883" Type="http://schemas.openxmlformats.org/officeDocument/2006/relationships/hyperlink" Target="https://www.dripshop.live/products/mpkpm1alZntKBAvN9-TNH" TargetMode="External"/><Relationship Id="rId3221" Type="http://schemas.openxmlformats.org/officeDocument/2006/relationships/hyperlink" Target="https://cdn.dripshop.live/dripnfts/slabs/101398676.mp4" TargetMode="External"/><Relationship Id="rId4552" Type="http://schemas.openxmlformats.org/officeDocument/2006/relationships/hyperlink" Target="https://cdn.dripshop.live/dripnfts/slabs/107750894.jpg" TargetMode="External"/><Relationship Id="rId5880" Type="http://schemas.openxmlformats.org/officeDocument/2006/relationships/hyperlink" Target="https://cdn.dripshop.live/dripnfts/slabs/6001348151_front_v1.jpg" TargetMode="External"/><Relationship Id="rId3220" Type="http://schemas.openxmlformats.org/officeDocument/2006/relationships/hyperlink" Target="https://cdn.dripshop.live/dripnfts/slabs/101034767_front_v1.jpg" TargetMode="External"/><Relationship Id="rId4551" Type="http://schemas.openxmlformats.org/officeDocument/2006/relationships/hyperlink" Target="https://cdn.dripshop.live/dripnfts/slabs/107750894.mp4" TargetMode="External"/><Relationship Id="rId5881" Type="http://schemas.openxmlformats.org/officeDocument/2006/relationships/hyperlink" Target="https://cdn.dripshop.live/dripnfts/slabs/6001348154.mp4" TargetMode="External"/><Relationship Id="rId3223" Type="http://schemas.openxmlformats.org/officeDocument/2006/relationships/hyperlink" Target="https://www.dripshop.live/products/hSbviJ9VhyBu8c9KVjuHv" TargetMode="External"/><Relationship Id="rId4554" Type="http://schemas.openxmlformats.org/officeDocument/2006/relationships/hyperlink" Target="https://cdn.dripshop.live/dripnfts/slabs/107750894_front_v2.png" TargetMode="External"/><Relationship Id="rId5886" Type="http://schemas.openxmlformats.org/officeDocument/2006/relationships/hyperlink" Target="https://cdn.dripshop.live/dripnfts/slabs/6001348156.mp4" TargetMode="External"/><Relationship Id="rId3222" Type="http://schemas.openxmlformats.org/officeDocument/2006/relationships/hyperlink" Target="https://cdn.dripshop.live/dripnfts/slabs/101398676.jpg" TargetMode="External"/><Relationship Id="rId4553" Type="http://schemas.openxmlformats.org/officeDocument/2006/relationships/hyperlink" Target="https://www.dripshop.live/products/JiQzaVMR4EwGhrRT_TVWh" TargetMode="External"/><Relationship Id="rId5887" Type="http://schemas.openxmlformats.org/officeDocument/2006/relationships/hyperlink" Target="https://cdn.dripshop.live/dripnfts/slabs/6001348156.jpg" TargetMode="External"/><Relationship Id="rId3225" Type="http://schemas.openxmlformats.org/officeDocument/2006/relationships/hyperlink" Target="https://cdn.dripshop.live/dripnfts/slabs/101398676_front_v1.jpg" TargetMode="External"/><Relationship Id="rId4556" Type="http://schemas.openxmlformats.org/officeDocument/2006/relationships/hyperlink" Target="https://cdn.dripshop.live/dripnfts/slabs/116108123.mp4" TargetMode="External"/><Relationship Id="rId5884" Type="http://schemas.openxmlformats.org/officeDocument/2006/relationships/hyperlink" Target="https://cdn.dripshop.live/dripnfts/slabs/6001348154_front_v2.png" TargetMode="External"/><Relationship Id="rId3224" Type="http://schemas.openxmlformats.org/officeDocument/2006/relationships/hyperlink" Target="https://cdn.dripshop.live/dripnfts/slabs/101398676_front_v2.png" TargetMode="External"/><Relationship Id="rId4555" Type="http://schemas.openxmlformats.org/officeDocument/2006/relationships/hyperlink" Target="https://cdn.dripshop.live/dripnfts/slabs/107750894_front_v1.jpg" TargetMode="External"/><Relationship Id="rId5885" Type="http://schemas.openxmlformats.org/officeDocument/2006/relationships/hyperlink" Target="https://cdn.dripshop.live/dripnfts/slabs/6001348154_front_v1.jpg" TargetMode="External"/><Relationship Id="rId3259" Type="http://schemas.openxmlformats.org/officeDocument/2006/relationships/hyperlink" Target="https://cdn.dripshop.live/dripnfts/slabs/109343512_front_v2.png" TargetMode="External"/><Relationship Id="rId3250" Type="http://schemas.openxmlformats.org/officeDocument/2006/relationships/hyperlink" Target="https://cdn.dripshop.live/dripnfts/slabs/109061859_front_v1.jpg" TargetMode="External"/><Relationship Id="rId4581" Type="http://schemas.openxmlformats.org/officeDocument/2006/relationships/hyperlink" Target="https://cdn.dripshop.live/dripnfts/slabs/107750910.mp4" TargetMode="External"/><Relationship Id="rId4580" Type="http://schemas.openxmlformats.org/officeDocument/2006/relationships/hyperlink" Target="https://cdn.dripshop.live/dripnfts/slabs/107750911_front_v1.jpg" TargetMode="External"/><Relationship Id="rId3252" Type="http://schemas.openxmlformats.org/officeDocument/2006/relationships/hyperlink" Target="https://cdn.dripshop.live/dripnfts/slabs/109061861.jpg" TargetMode="External"/><Relationship Id="rId4583" Type="http://schemas.openxmlformats.org/officeDocument/2006/relationships/hyperlink" Target="https://www.dripshop.live/products/oA3puXf7ofD6X0XSTfinc" TargetMode="External"/><Relationship Id="rId3251" Type="http://schemas.openxmlformats.org/officeDocument/2006/relationships/hyperlink" Target="https://cdn.dripshop.live/dripnfts/slabs/109061861.mp4" TargetMode="External"/><Relationship Id="rId4582" Type="http://schemas.openxmlformats.org/officeDocument/2006/relationships/hyperlink" Target="https://cdn.dripshop.live/dripnfts/slabs/107750910.jpg" TargetMode="External"/><Relationship Id="rId3254" Type="http://schemas.openxmlformats.org/officeDocument/2006/relationships/hyperlink" Target="https://cdn.dripshop.live/dripnfts/slabs/109061861_front_v2.png" TargetMode="External"/><Relationship Id="rId4585" Type="http://schemas.openxmlformats.org/officeDocument/2006/relationships/hyperlink" Target="https://cdn.dripshop.live/dripnfts/slabs/107750910_front_v1.jpg" TargetMode="External"/><Relationship Id="rId3253" Type="http://schemas.openxmlformats.org/officeDocument/2006/relationships/hyperlink" Target="https://www.dripshop.live/products/L5RSQMG1QF2rRyo14aRTf" TargetMode="External"/><Relationship Id="rId4584" Type="http://schemas.openxmlformats.org/officeDocument/2006/relationships/hyperlink" Target="https://cdn.dripshop.live/dripnfts/slabs/107750910_front_v2.png" TargetMode="External"/><Relationship Id="rId3256" Type="http://schemas.openxmlformats.org/officeDocument/2006/relationships/hyperlink" Target="https://cdn.dripshop.live/dripnfts/slabs/109343512.mp4" TargetMode="External"/><Relationship Id="rId4587" Type="http://schemas.openxmlformats.org/officeDocument/2006/relationships/hyperlink" Target="https://cdn.dripshop.live/dripnfts/slabs/107751012.jpg" TargetMode="External"/><Relationship Id="rId3255" Type="http://schemas.openxmlformats.org/officeDocument/2006/relationships/hyperlink" Target="https://cdn.dripshop.live/dripnfts/slabs/109061861_front_v1.jpg" TargetMode="External"/><Relationship Id="rId4586" Type="http://schemas.openxmlformats.org/officeDocument/2006/relationships/hyperlink" Target="https://cdn.dripshop.live/dripnfts/slabs/107751012.mp4" TargetMode="External"/><Relationship Id="rId3258" Type="http://schemas.openxmlformats.org/officeDocument/2006/relationships/hyperlink" Target="https://www.dripshop.live/products/WGViE3HfNKfqSoq3UuQDA" TargetMode="External"/><Relationship Id="rId4589" Type="http://schemas.openxmlformats.org/officeDocument/2006/relationships/hyperlink" Target="https://cdn.dripshop.live/dripnfts/slabs/107751012_front_v2.png" TargetMode="External"/><Relationship Id="rId3257" Type="http://schemas.openxmlformats.org/officeDocument/2006/relationships/hyperlink" Target="https://cdn.dripshop.live/dripnfts/slabs/109343512.jpg" TargetMode="External"/><Relationship Id="rId4588" Type="http://schemas.openxmlformats.org/officeDocument/2006/relationships/hyperlink" Target="https://www.dripshop.live/products/CtPEfu3PRGsvql8A1rlIz" TargetMode="External"/><Relationship Id="rId3249" Type="http://schemas.openxmlformats.org/officeDocument/2006/relationships/hyperlink" Target="https://cdn.dripshop.live/dripnfts/slabs/109061859_front_v2.png" TargetMode="External"/><Relationship Id="rId3248" Type="http://schemas.openxmlformats.org/officeDocument/2006/relationships/hyperlink" Target="https://www.dripshop.live/products/FkTNHXWJfosVgPLWYbYKL" TargetMode="External"/><Relationship Id="rId4579" Type="http://schemas.openxmlformats.org/officeDocument/2006/relationships/hyperlink" Target="https://cdn.dripshop.live/dripnfts/slabs/107750911_front_v2.png" TargetMode="External"/><Relationship Id="rId4570" Type="http://schemas.openxmlformats.org/officeDocument/2006/relationships/hyperlink" Target="https://cdn.dripshop.live/dripnfts/slabs/100294208_front_v1.jpg" TargetMode="External"/><Relationship Id="rId3241" Type="http://schemas.openxmlformats.org/officeDocument/2006/relationships/hyperlink" Target="https://cdn.dripshop.live/dripnfts/slabs/109343619.mp4" TargetMode="External"/><Relationship Id="rId4572" Type="http://schemas.openxmlformats.org/officeDocument/2006/relationships/hyperlink" Target="https://cdn.dripshop.live/dripnfts/slabs/107750909.jpg" TargetMode="External"/><Relationship Id="rId3240" Type="http://schemas.openxmlformats.org/officeDocument/2006/relationships/hyperlink" Target="https://cdn.dripshop.live/dripnfts/slabs/110377658_front_v1.jpg" TargetMode="External"/><Relationship Id="rId4571" Type="http://schemas.openxmlformats.org/officeDocument/2006/relationships/hyperlink" Target="https://cdn.dripshop.live/dripnfts/slabs/107750909.mp4" TargetMode="External"/><Relationship Id="rId3243" Type="http://schemas.openxmlformats.org/officeDocument/2006/relationships/hyperlink" Target="https://www.dripshop.live/products/4-XnwNDeO45FyDnBtKocd" TargetMode="External"/><Relationship Id="rId4574" Type="http://schemas.openxmlformats.org/officeDocument/2006/relationships/hyperlink" Target="https://cdn.dripshop.live/dripnfts/slabs/107750909_front_v2.png" TargetMode="External"/><Relationship Id="rId3242" Type="http://schemas.openxmlformats.org/officeDocument/2006/relationships/hyperlink" Target="https://cdn.dripshop.live/dripnfts/slabs/109343619.jpg" TargetMode="External"/><Relationship Id="rId4573" Type="http://schemas.openxmlformats.org/officeDocument/2006/relationships/hyperlink" Target="https://www.dripshop.live/products/WCN4Erx1g48fopbVaonT8" TargetMode="External"/><Relationship Id="rId3245" Type="http://schemas.openxmlformats.org/officeDocument/2006/relationships/hyperlink" Target="https://cdn.dripshop.live/dripnfts/slabs/109343619_front_v1.jpg" TargetMode="External"/><Relationship Id="rId4576" Type="http://schemas.openxmlformats.org/officeDocument/2006/relationships/hyperlink" Target="https://cdn.dripshop.live/dripnfts/slabs/107750911.mp4" TargetMode="External"/><Relationship Id="rId3244" Type="http://schemas.openxmlformats.org/officeDocument/2006/relationships/hyperlink" Target="https://cdn.dripshop.live/dripnfts/slabs/109343619_front_v2.png" TargetMode="External"/><Relationship Id="rId4575" Type="http://schemas.openxmlformats.org/officeDocument/2006/relationships/hyperlink" Target="https://cdn.dripshop.live/dripnfts/slabs/107750909_front_v1.jpg" TargetMode="External"/><Relationship Id="rId3247" Type="http://schemas.openxmlformats.org/officeDocument/2006/relationships/hyperlink" Target="https://cdn.dripshop.live/dripnfts/slabs/109061859.jpg" TargetMode="External"/><Relationship Id="rId4578" Type="http://schemas.openxmlformats.org/officeDocument/2006/relationships/hyperlink" Target="https://www.dripshop.live/products/PDvzAOymxLd_CJ4dyh6WX" TargetMode="External"/><Relationship Id="rId3246" Type="http://schemas.openxmlformats.org/officeDocument/2006/relationships/hyperlink" Target="https://cdn.dripshop.live/dripnfts/slabs/109061859.mp4" TargetMode="External"/><Relationship Id="rId4577" Type="http://schemas.openxmlformats.org/officeDocument/2006/relationships/hyperlink" Target="https://cdn.dripshop.live/dripnfts/slabs/107750911.jpg" TargetMode="External"/><Relationship Id="rId4525" Type="http://schemas.openxmlformats.org/officeDocument/2006/relationships/hyperlink" Target="https://cdn.dripshop.live/dripnfts/slabs/107750982_front_v1.jpg" TargetMode="External"/><Relationship Id="rId5857" Type="http://schemas.openxmlformats.org/officeDocument/2006/relationships/hyperlink" Target="https://cdn.dripshop.live/dripnfts/slabs/4184940152.jpg" TargetMode="External"/><Relationship Id="rId4524" Type="http://schemas.openxmlformats.org/officeDocument/2006/relationships/hyperlink" Target="https://cdn.dripshop.live/dripnfts/slabs/107750982_front_v2.png" TargetMode="External"/><Relationship Id="rId5858" Type="http://schemas.openxmlformats.org/officeDocument/2006/relationships/hyperlink" Target="https://www.dripshop.live/products/QiKUpfWYmbjUbcdKk84EO" TargetMode="External"/><Relationship Id="rId4527" Type="http://schemas.openxmlformats.org/officeDocument/2006/relationships/hyperlink" Target="https://cdn.dripshop.live/dripnfts/slabs/75941573.jpg" TargetMode="External"/><Relationship Id="rId5855" Type="http://schemas.openxmlformats.org/officeDocument/2006/relationships/hyperlink" Target="https://cdn.dripshop.live/dripnfts/slabs/4156279179_front_v1.jpg" TargetMode="External"/><Relationship Id="rId4526" Type="http://schemas.openxmlformats.org/officeDocument/2006/relationships/hyperlink" Target="https://cdn.dripshop.live/dripnfts/slabs/75941573.mp4" TargetMode="External"/><Relationship Id="rId5856" Type="http://schemas.openxmlformats.org/officeDocument/2006/relationships/hyperlink" Target="https://cdn.dripshop.live/dripnfts/slabs/4184940152.mp4" TargetMode="External"/><Relationship Id="rId4529" Type="http://schemas.openxmlformats.org/officeDocument/2006/relationships/hyperlink" Target="https://cdn.dripshop.live/dripnfts/slabs/75941573_front_v2.png" TargetMode="External"/><Relationship Id="rId4528" Type="http://schemas.openxmlformats.org/officeDocument/2006/relationships/hyperlink" Target="https://www.dripshop.live/products/EClQif3I33LltFrbpOyzu" TargetMode="External"/><Relationship Id="rId5859" Type="http://schemas.openxmlformats.org/officeDocument/2006/relationships/hyperlink" Target="https://cdn.dripshop.live/dripnfts/slabs/4184940152_front_v2.png" TargetMode="External"/><Relationship Id="rId5850" Type="http://schemas.openxmlformats.org/officeDocument/2006/relationships/hyperlink" Target="https://cdn.dripshop.live/dripnfts/slabs/4156279178_front_v1.jpg" TargetMode="External"/><Relationship Id="rId4521" Type="http://schemas.openxmlformats.org/officeDocument/2006/relationships/hyperlink" Target="https://cdn.dripshop.live/dripnfts/slabs/107750982.mp4" TargetMode="External"/><Relationship Id="rId5853" Type="http://schemas.openxmlformats.org/officeDocument/2006/relationships/hyperlink" Target="https://www.dripshop.live/products/7rG8iCopUQ2R8t7_UghgU" TargetMode="External"/><Relationship Id="rId4520" Type="http://schemas.openxmlformats.org/officeDocument/2006/relationships/hyperlink" Target="https://cdn.dripshop.live/dripnfts/slabs/116892653_front_v1.jpg" TargetMode="External"/><Relationship Id="rId5854" Type="http://schemas.openxmlformats.org/officeDocument/2006/relationships/hyperlink" Target="https://cdn.dripshop.live/dripnfts/slabs/4156279179_front_v2.png" TargetMode="External"/><Relationship Id="rId4523" Type="http://schemas.openxmlformats.org/officeDocument/2006/relationships/hyperlink" Target="https://www.dripshop.live/products/snfoWfXOeczqg6c1NfGMl" TargetMode="External"/><Relationship Id="rId5851" Type="http://schemas.openxmlformats.org/officeDocument/2006/relationships/hyperlink" Target="https://cdn.dripshop.live/dripnfts/slabs/4156279179.mp4" TargetMode="External"/><Relationship Id="rId4522" Type="http://schemas.openxmlformats.org/officeDocument/2006/relationships/hyperlink" Target="https://cdn.dripshop.live/dripnfts/slabs/107750982.jpg" TargetMode="External"/><Relationship Id="rId5852" Type="http://schemas.openxmlformats.org/officeDocument/2006/relationships/hyperlink" Target="https://cdn.dripshop.live/dripnfts/slabs/4156279179.jpg" TargetMode="External"/><Relationship Id="rId4514" Type="http://schemas.openxmlformats.org/officeDocument/2006/relationships/hyperlink" Target="https://cdn.dripshop.live/dripnfts/slabs/4132322027_front_v2.png" TargetMode="External"/><Relationship Id="rId5846" Type="http://schemas.openxmlformats.org/officeDocument/2006/relationships/hyperlink" Target="https://cdn.dripshop.live/dripnfts/slabs/4156279178.mp4" TargetMode="External"/><Relationship Id="rId4513" Type="http://schemas.openxmlformats.org/officeDocument/2006/relationships/hyperlink" Target="https://www.dripshop.live/products/WhcBuYhnLLCyyTmdC8VNu" TargetMode="External"/><Relationship Id="rId5847" Type="http://schemas.openxmlformats.org/officeDocument/2006/relationships/hyperlink" Target="https://cdn.dripshop.live/dripnfts/slabs/4156279178.jpg" TargetMode="External"/><Relationship Id="rId4516" Type="http://schemas.openxmlformats.org/officeDocument/2006/relationships/hyperlink" Target="https://cdn.dripshop.live/dripnfts/slabs/116892653.mp4" TargetMode="External"/><Relationship Id="rId5844" Type="http://schemas.openxmlformats.org/officeDocument/2006/relationships/hyperlink" Target="https://cdn.dripshop.live/dripnfts/slabs/4079907073_front_v2.png" TargetMode="External"/><Relationship Id="rId4515" Type="http://schemas.openxmlformats.org/officeDocument/2006/relationships/hyperlink" Target="https://cdn.dripshop.live/dripnfts/slabs/4132322027_front_v1.jpg" TargetMode="External"/><Relationship Id="rId5845" Type="http://schemas.openxmlformats.org/officeDocument/2006/relationships/hyperlink" Target="https://cdn.dripshop.live/dripnfts/slabs/4079907073_front_v1.jpg" TargetMode="External"/><Relationship Id="rId4518" Type="http://schemas.openxmlformats.org/officeDocument/2006/relationships/hyperlink" Target="https://www.dripshop.live/products/LCiaAWov9Dgr4sdtNm8Nk" TargetMode="External"/><Relationship Id="rId4517" Type="http://schemas.openxmlformats.org/officeDocument/2006/relationships/hyperlink" Target="https://cdn.dripshop.live/dripnfts/slabs/116892653.jpg" TargetMode="External"/><Relationship Id="rId5848" Type="http://schemas.openxmlformats.org/officeDocument/2006/relationships/hyperlink" Target="https://www.dripshop.live/products/ZBTFMABbIqwCjw506Jbdm" TargetMode="External"/><Relationship Id="rId4519" Type="http://schemas.openxmlformats.org/officeDocument/2006/relationships/hyperlink" Target="https://cdn.dripshop.live/dripnfts/slabs/116892653_front_v2.png" TargetMode="External"/><Relationship Id="rId5849" Type="http://schemas.openxmlformats.org/officeDocument/2006/relationships/hyperlink" Target="https://cdn.dripshop.live/dripnfts/slabs/4156279178_front_v2.png" TargetMode="External"/><Relationship Id="rId4510" Type="http://schemas.openxmlformats.org/officeDocument/2006/relationships/hyperlink" Target="https://cdn.dripshop.live/dripnfts/slabs/107750935_front_v1.jpg" TargetMode="External"/><Relationship Id="rId5842" Type="http://schemas.openxmlformats.org/officeDocument/2006/relationships/hyperlink" Target="https://cdn.dripshop.live/dripnfts/slabs/4079907073.jpg" TargetMode="External"/><Relationship Id="rId5843" Type="http://schemas.openxmlformats.org/officeDocument/2006/relationships/hyperlink" Target="https://www.dripshop.live/products/VtLPg4LsieSe0BLh3LtuC" TargetMode="External"/><Relationship Id="rId4512" Type="http://schemas.openxmlformats.org/officeDocument/2006/relationships/hyperlink" Target="https://cdn.dripshop.live/dripnfts/slabs/4132322027.jpg" TargetMode="External"/><Relationship Id="rId5840" Type="http://schemas.openxmlformats.org/officeDocument/2006/relationships/hyperlink" Target="https://cdn.dripshop.live/dripnfts/slabs/3912900225_front_v1.jpg" TargetMode="External"/><Relationship Id="rId4511" Type="http://schemas.openxmlformats.org/officeDocument/2006/relationships/hyperlink" Target="https://cdn.dripshop.live/dripnfts/slabs/4132322027.mp4" TargetMode="External"/><Relationship Id="rId5841" Type="http://schemas.openxmlformats.org/officeDocument/2006/relationships/hyperlink" Target="https://cdn.dripshop.live/dripnfts/slabs/4079907073.mp4" TargetMode="External"/><Relationship Id="rId3216" Type="http://schemas.openxmlformats.org/officeDocument/2006/relationships/hyperlink" Target="https://cdn.dripshop.live/dripnfts/slabs/101034767.mp4" TargetMode="External"/><Relationship Id="rId4547" Type="http://schemas.openxmlformats.org/officeDocument/2006/relationships/hyperlink" Target="https://cdn.dripshop.live/dripnfts/slabs/109253976.jpg" TargetMode="External"/><Relationship Id="rId5879" Type="http://schemas.openxmlformats.org/officeDocument/2006/relationships/hyperlink" Target="https://cdn.dripshop.live/dripnfts/slabs/6001348151_front_v2.png" TargetMode="External"/><Relationship Id="rId3215" Type="http://schemas.openxmlformats.org/officeDocument/2006/relationships/hyperlink" Target="https://cdn.dripshop.live/dripnfts/slabs/109343596_front_v1.jpg" TargetMode="External"/><Relationship Id="rId4546" Type="http://schemas.openxmlformats.org/officeDocument/2006/relationships/hyperlink" Target="https://cdn.dripshop.live/dripnfts/slabs/109253976.mp4" TargetMode="External"/><Relationship Id="rId3218" Type="http://schemas.openxmlformats.org/officeDocument/2006/relationships/hyperlink" Target="https://www.dripshop.live/products/w7aBhlGvS9-jsI4bSDajS" TargetMode="External"/><Relationship Id="rId4549" Type="http://schemas.openxmlformats.org/officeDocument/2006/relationships/hyperlink" Target="https://cdn.dripshop.live/dripnfts/slabs/109253976_front_v2.png" TargetMode="External"/><Relationship Id="rId5877" Type="http://schemas.openxmlformats.org/officeDocument/2006/relationships/hyperlink" Target="https://cdn.dripshop.live/dripnfts/slabs/6001348151.jpg" TargetMode="External"/><Relationship Id="rId3217" Type="http://schemas.openxmlformats.org/officeDocument/2006/relationships/hyperlink" Target="https://cdn.dripshop.live/dripnfts/slabs/101034767.jpg" TargetMode="External"/><Relationship Id="rId4548" Type="http://schemas.openxmlformats.org/officeDocument/2006/relationships/hyperlink" Target="https://www.dripshop.live/products/cjaeNcwPkbpCYfKdEZQA2" TargetMode="External"/><Relationship Id="rId5878" Type="http://schemas.openxmlformats.org/officeDocument/2006/relationships/hyperlink" Target="https://www.dripshop.live/products/GDmceJc9IL_Glbc-pCVK9" TargetMode="External"/><Relationship Id="rId3219" Type="http://schemas.openxmlformats.org/officeDocument/2006/relationships/hyperlink" Target="https://cdn.dripshop.live/dripnfts/slabs/101034767_front_v2.png" TargetMode="External"/><Relationship Id="rId5871" Type="http://schemas.openxmlformats.org/officeDocument/2006/relationships/hyperlink" Target="https://cdn.dripshop.live/dripnfts/slabs/4199078042.mp4" TargetMode="External"/><Relationship Id="rId5872" Type="http://schemas.openxmlformats.org/officeDocument/2006/relationships/hyperlink" Target="https://cdn.dripshop.live/dripnfts/slabs/4199078042.jpg" TargetMode="External"/><Relationship Id="rId3210" Type="http://schemas.openxmlformats.org/officeDocument/2006/relationships/hyperlink" Target="https://cdn.dripshop.live/dripnfts/slabs/102195134_front_v1.jpg" TargetMode="External"/><Relationship Id="rId4541" Type="http://schemas.openxmlformats.org/officeDocument/2006/relationships/hyperlink" Target="https://cdn.dripshop.live/dripnfts/slabs/107750895.mp4" TargetMode="External"/><Relationship Id="rId4540" Type="http://schemas.openxmlformats.org/officeDocument/2006/relationships/hyperlink" Target="https://cdn.dripshop.live/dripnfts/slabs/107750893_front_v1.jpg" TargetMode="External"/><Relationship Id="rId5870" Type="http://schemas.openxmlformats.org/officeDocument/2006/relationships/hyperlink" Target="https://cdn.dripshop.live/dripnfts/slabs/4184940154_front_v1.jpg" TargetMode="External"/><Relationship Id="rId3212" Type="http://schemas.openxmlformats.org/officeDocument/2006/relationships/hyperlink" Target="https://cdn.dripshop.live/dripnfts/slabs/109343596.jpg" TargetMode="External"/><Relationship Id="rId4543" Type="http://schemas.openxmlformats.org/officeDocument/2006/relationships/hyperlink" Target="https://www.dripshop.live/products/O8vooM4WL3aByxDnkmArm" TargetMode="External"/><Relationship Id="rId5875" Type="http://schemas.openxmlformats.org/officeDocument/2006/relationships/hyperlink" Target="https://cdn.dripshop.live/dripnfts/slabs/4199078042_front_v1.jpg" TargetMode="External"/><Relationship Id="rId3211" Type="http://schemas.openxmlformats.org/officeDocument/2006/relationships/hyperlink" Target="https://cdn.dripshop.live/dripnfts/slabs/109343596.mp4" TargetMode="External"/><Relationship Id="rId4542" Type="http://schemas.openxmlformats.org/officeDocument/2006/relationships/hyperlink" Target="https://cdn.dripshop.live/dripnfts/slabs/107750895.jpg" TargetMode="External"/><Relationship Id="rId5876" Type="http://schemas.openxmlformats.org/officeDocument/2006/relationships/hyperlink" Target="https://cdn.dripshop.live/dripnfts/slabs/6001348151.mp4" TargetMode="External"/><Relationship Id="rId3214" Type="http://schemas.openxmlformats.org/officeDocument/2006/relationships/hyperlink" Target="https://cdn.dripshop.live/dripnfts/slabs/109343596_front_v2.png" TargetMode="External"/><Relationship Id="rId4545" Type="http://schemas.openxmlformats.org/officeDocument/2006/relationships/hyperlink" Target="https://cdn.dripshop.live/dripnfts/slabs/107750895_front_v1.jpg" TargetMode="External"/><Relationship Id="rId5873" Type="http://schemas.openxmlformats.org/officeDocument/2006/relationships/hyperlink" Target="https://www.dripshop.live/products/7e1A8Vo2et6CalD4XBbmI" TargetMode="External"/><Relationship Id="rId3213" Type="http://schemas.openxmlformats.org/officeDocument/2006/relationships/hyperlink" Target="https://www.dripshop.live/products/jQg3P1XjLw1c8Ms3u6_9C" TargetMode="External"/><Relationship Id="rId4544" Type="http://schemas.openxmlformats.org/officeDocument/2006/relationships/hyperlink" Target="https://cdn.dripshop.live/dripnfts/slabs/107750895_front_v2.png" TargetMode="External"/><Relationship Id="rId5874" Type="http://schemas.openxmlformats.org/officeDocument/2006/relationships/hyperlink" Target="https://cdn.dripshop.live/dripnfts/slabs/4199078042_front_v2.png" TargetMode="External"/><Relationship Id="rId3205" Type="http://schemas.openxmlformats.org/officeDocument/2006/relationships/hyperlink" Target="https://cdn.dripshop.live/dripnfts/slabs/102134252_front_v1.jpg" TargetMode="External"/><Relationship Id="rId4536" Type="http://schemas.openxmlformats.org/officeDocument/2006/relationships/hyperlink" Target="https://cdn.dripshop.live/dripnfts/slabs/107750893.mp4" TargetMode="External"/><Relationship Id="rId5868" Type="http://schemas.openxmlformats.org/officeDocument/2006/relationships/hyperlink" Target="https://www.dripshop.live/products/xCA0EFN3ImoFfFOo4-eB4" TargetMode="External"/><Relationship Id="rId3204" Type="http://schemas.openxmlformats.org/officeDocument/2006/relationships/hyperlink" Target="https://cdn.dripshop.live/dripnfts/slabs/102134252_front_v2.png" TargetMode="External"/><Relationship Id="rId4535" Type="http://schemas.openxmlformats.org/officeDocument/2006/relationships/hyperlink" Target="https://cdn.dripshop.live/dripnfts/slabs/109254041_front_v1.jpg" TargetMode="External"/><Relationship Id="rId5869" Type="http://schemas.openxmlformats.org/officeDocument/2006/relationships/hyperlink" Target="https://cdn.dripshop.live/dripnfts/slabs/4184940154_front_v2.png" TargetMode="External"/><Relationship Id="rId3207" Type="http://schemas.openxmlformats.org/officeDocument/2006/relationships/hyperlink" Target="https://cdn.dripshop.live/dripnfts/slabs/102195134.jpg" TargetMode="External"/><Relationship Id="rId4538" Type="http://schemas.openxmlformats.org/officeDocument/2006/relationships/hyperlink" Target="https://www.dripshop.live/products/NZ7X1ma44WDKup_WmAWvV" TargetMode="External"/><Relationship Id="rId5866" Type="http://schemas.openxmlformats.org/officeDocument/2006/relationships/hyperlink" Target="https://cdn.dripshop.live/dripnfts/slabs/4184940154.mp4" TargetMode="External"/><Relationship Id="rId3206" Type="http://schemas.openxmlformats.org/officeDocument/2006/relationships/hyperlink" Target="https://cdn.dripshop.live/dripnfts/slabs/102195134.mp4" TargetMode="External"/><Relationship Id="rId4537" Type="http://schemas.openxmlformats.org/officeDocument/2006/relationships/hyperlink" Target="https://cdn.dripshop.live/dripnfts/slabs/107750893.jpg" TargetMode="External"/><Relationship Id="rId5867" Type="http://schemas.openxmlformats.org/officeDocument/2006/relationships/hyperlink" Target="https://cdn.dripshop.live/dripnfts/slabs/4184940154.jpg" TargetMode="External"/><Relationship Id="rId3209" Type="http://schemas.openxmlformats.org/officeDocument/2006/relationships/hyperlink" Target="https://cdn.dripshop.live/dripnfts/slabs/102195134_front_v2.png" TargetMode="External"/><Relationship Id="rId3208" Type="http://schemas.openxmlformats.org/officeDocument/2006/relationships/hyperlink" Target="https://www.dripshop.live/products/_aIh89LGsxwkC9yZaqGCw" TargetMode="External"/><Relationship Id="rId4539" Type="http://schemas.openxmlformats.org/officeDocument/2006/relationships/hyperlink" Target="https://cdn.dripshop.live/dripnfts/slabs/107750893_front_v2.png" TargetMode="External"/><Relationship Id="rId5860" Type="http://schemas.openxmlformats.org/officeDocument/2006/relationships/hyperlink" Target="https://cdn.dripshop.live/dripnfts/slabs/4184940152_front_v1.jpg" TargetMode="External"/><Relationship Id="rId5861" Type="http://schemas.openxmlformats.org/officeDocument/2006/relationships/hyperlink" Target="https://cdn.dripshop.live/dripnfts/slabs/4184940153.mp4" TargetMode="External"/><Relationship Id="rId4530" Type="http://schemas.openxmlformats.org/officeDocument/2006/relationships/hyperlink" Target="https://cdn.dripshop.live/dripnfts/slabs/75941573_front_v1.jpg" TargetMode="External"/><Relationship Id="rId3201" Type="http://schemas.openxmlformats.org/officeDocument/2006/relationships/hyperlink" Target="https://cdn.dripshop.live/dripnfts/slabs/102134252.mp4" TargetMode="External"/><Relationship Id="rId4532" Type="http://schemas.openxmlformats.org/officeDocument/2006/relationships/hyperlink" Target="https://cdn.dripshop.live/dripnfts/slabs/109254041.jpg" TargetMode="External"/><Relationship Id="rId5864" Type="http://schemas.openxmlformats.org/officeDocument/2006/relationships/hyperlink" Target="https://cdn.dripshop.live/dripnfts/slabs/4184940153_front_v2.png" TargetMode="External"/><Relationship Id="rId3200" Type="http://schemas.openxmlformats.org/officeDocument/2006/relationships/hyperlink" Target="https://cdn.dripshop.live/dripnfts/slabs/102134251_front_v1.jpg" TargetMode="External"/><Relationship Id="rId4531" Type="http://schemas.openxmlformats.org/officeDocument/2006/relationships/hyperlink" Target="https://cdn.dripshop.live/dripnfts/slabs/109254041.mp4" TargetMode="External"/><Relationship Id="rId5865" Type="http://schemas.openxmlformats.org/officeDocument/2006/relationships/hyperlink" Target="https://cdn.dripshop.live/dripnfts/slabs/4184940153_front_v1.jpg" TargetMode="External"/><Relationship Id="rId3203" Type="http://schemas.openxmlformats.org/officeDocument/2006/relationships/hyperlink" Target="https://www.dripshop.live/products/qwarif5fcy8aOQgb4QlYs" TargetMode="External"/><Relationship Id="rId4534" Type="http://schemas.openxmlformats.org/officeDocument/2006/relationships/hyperlink" Target="https://cdn.dripshop.live/dripnfts/slabs/109254041_front_v2.png" TargetMode="External"/><Relationship Id="rId5862" Type="http://schemas.openxmlformats.org/officeDocument/2006/relationships/hyperlink" Target="https://cdn.dripshop.live/dripnfts/slabs/4184940153.jpg" TargetMode="External"/><Relationship Id="rId3202" Type="http://schemas.openxmlformats.org/officeDocument/2006/relationships/hyperlink" Target="https://cdn.dripshop.live/dripnfts/slabs/102134252.jpg" TargetMode="External"/><Relationship Id="rId4533" Type="http://schemas.openxmlformats.org/officeDocument/2006/relationships/hyperlink" Target="https://www.dripshop.live/products/epxOuIMREYCXKIbdJqPkk" TargetMode="External"/><Relationship Id="rId5863" Type="http://schemas.openxmlformats.org/officeDocument/2006/relationships/hyperlink" Target="https://www.dripshop.live/products/lRjN2wJS749ukw0SMP-zb" TargetMode="External"/><Relationship Id="rId190" Type="http://schemas.openxmlformats.org/officeDocument/2006/relationships/hyperlink" Target="https://cdn.dripshop.live/dripnfts/slabs/73627929_front_v1.jpg" TargetMode="External"/><Relationship Id="rId194" Type="http://schemas.openxmlformats.org/officeDocument/2006/relationships/hyperlink" Target="https://cdn.dripshop.live/dripnfts/slabs/73713218_front_v2.png" TargetMode="External"/><Relationship Id="rId193" Type="http://schemas.openxmlformats.org/officeDocument/2006/relationships/hyperlink" Target="https://www.dripshop.live/products/VqsRcTrhqMcr2uyKDYSNt" TargetMode="External"/><Relationship Id="rId192" Type="http://schemas.openxmlformats.org/officeDocument/2006/relationships/hyperlink" Target="https://cdn.dripshop.live/dripnfts/slabs/73713218.jpg" TargetMode="External"/><Relationship Id="rId191" Type="http://schemas.openxmlformats.org/officeDocument/2006/relationships/hyperlink" Target="https://cdn.dripshop.live/dripnfts/slabs/73713218.mp4" TargetMode="External"/><Relationship Id="rId187" Type="http://schemas.openxmlformats.org/officeDocument/2006/relationships/hyperlink" Target="https://cdn.dripshop.live/dripnfts/slabs/73627929.jpg" TargetMode="External"/><Relationship Id="rId186" Type="http://schemas.openxmlformats.org/officeDocument/2006/relationships/hyperlink" Target="https://cdn.dripshop.live/dripnfts/slabs/73627929.mp4" TargetMode="External"/><Relationship Id="rId185" Type="http://schemas.openxmlformats.org/officeDocument/2006/relationships/hyperlink" Target="https://cdn.dripshop.live/dripnfts/slabs/73380249_front_v1.jpg" TargetMode="External"/><Relationship Id="rId184" Type="http://schemas.openxmlformats.org/officeDocument/2006/relationships/hyperlink" Target="https://cdn.dripshop.live/dripnfts/slabs/73380249_front_v2.png" TargetMode="External"/><Relationship Id="rId189" Type="http://schemas.openxmlformats.org/officeDocument/2006/relationships/hyperlink" Target="https://cdn.dripshop.live/dripnfts/slabs/73627929_front_v2.png" TargetMode="External"/><Relationship Id="rId188" Type="http://schemas.openxmlformats.org/officeDocument/2006/relationships/hyperlink" Target="https://www.dripshop.live/products/hgiNbezfqkL9G--FsCLRk" TargetMode="External"/><Relationship Id="rId183" Type="http://schemas.openxmlformats.org/officeDocument/2006/relationships/hyperlink" Target="https://www.dripshop.live/products/U31oeiBKqNDsAqyZ95dRW" TargetMode="External"/><Relationship Id="rId182" Type="http://schemas.openxmlformats.org/officeDocument/2006/relationships/hyperlink" Target="https://cdn.dripshop.live/dripnfts/slabs/73380249.jpg" TargetMode="External"/><Relationship Id="rId181" Type="http://schemas.openxmlformats.org/officeDocument/2006/relationships/hyperlink" Target="https://cdn.dripshop.live/dripnfts/slabs/73380249.mp4" TargetMode="External"/><Relationship Id="rId180" Type="http://schemas.openxmlformats.org/officeDocument/2006/relationships/hyperlink" Target="https://cdn.dripshop.live/dripnfts/slabs/72842809_front_v1.jpg" TargetMode="External"/><Relationship Id="rId176" Type="http://schemas.openxmlformats.org/officeDocument/2006/relationships/hyperlink" Target="https://cdn.dripshop.live/dripnfts/slabs/72842809.mp4" TargetMode="External"/><Relationship Id="rId175" Type="http://schemas.openxmlformats.org/officeDocument/2006/relationships/hyperlink" Target="https://cdn.dripshop.live/dripnfts/slabs/71011047_front_v1.jpg" TargetMode="External"/><Relationship Id="rId174" Type="http://schemas.openxmlformats.org/officeDocument/2006/relationships/hyperlink" Target="https://cdn.dripshop.live/dripnfts/slabs/71011047_front_v2.png" TargetMode="External"/><Relationship Id="rId173" Type="http://schemas.openxmlformats.org/officeDocument/2006/relationships/hyperlink" Target="https://www.dripshop.live/products/MeITpS4DbvKAQicIpSE1q" TargetMode="External"/><Relationship Id="rId179" Type="http://schemas.openxmlformats.org/officeDocument/2006/relationships/hyperlink" Target="https://cdn.dripshop.live/dripnfts/slabs/72842809_front_v2.png" TargetMode="External"/><Relationship Id="rId178" Type="http://schemas.openxmlformats.org/officeDocument/2006/relationships/hyperlink" Target="https://www.dripshop.live/products/Fh859yfFmy2cJ__lr2Wlf" TargetMode="External"/><Relationship Id="rId177" Type="http://schemas.openxmlformats.org/officeDocument/2006/relationships/hyperlink" Target="https://cdn.dripshop.live/dripnfts/slabs/72842809.jpg" TargetMode="External"/><Relationship Id="rId198" Type="http://schemas.openxmlformats.org/officeDocument/2006/relationships/hyperlink" Target="https://www.dripshop.live/products/HMdZpU9OB6tqYbj2Q3Pxe" TargetMode="External"/><Relationship Id="rId197" Type="http://schemas.openxmlformats.org/officeDocument/2006/relationships/hyperlink" Target="https://cdn.dripshop.live/dripnfts/slabs/73775247.jpg" TargetMode="External"/><Relationship Id="rId196" Type="http://schemas.openxmlformats.org/officeDocument/2006/relationships/hyperlink" Target="https://cdn.dripshop.live/dripnfts/slabs/73775247.mp4" TargetMode="External"/><Relationship Id="rId195" Type="http://schemas.openxmlformats.org/officeDocument/2006/relationships/hyperlink" Target="https://cdn.dripshop.live/dripnfts/slabs/73713218_front_v1.jpg" TargetMode="External"/><Relationship Id="rId199" Type="http://schemas.openxmlformats.org/officeDocument/2006/relationships/hyperlink" Target="https://cdn.dripshop.live/dripnfts/slabs/73775247_front_v2.png" TargetMode="External"/><Relationship Id="rId150" Type="http://schemas.openxmlformats.org/officeDocument/2006/relationships/hyperlink" Target="https://cdn.dripshop.live/dripnfts/slabs/69062633_front_v1.jpg" TargetMode="External"/><Relationship Id="rId149" Type="http://schemas.openxmlformats.org/officeDocument/2006/relationships/hyperlink" Target="https://cdn.dripshop.live/dripnfts/slabs/69062633_front_v2.png" TargetMode="External"/><Relationship Id="rId148" Type="http://schemas.openxmlformats.org/officeDocument/2006/relationships/hyperlink" Target="https://www.dripshop.live/products/kzfbjjtJCXsFKRz5civIn" TargetMode="External"/><Relationship Id="rId3270" Type="http://schemas.openxmlformats.org/officeDocument/2006/relationships/hyperlink" Target="https://cdn.dripshop.live/dripnfts/slabs/109061856_front_v1.jpg" TargetMode="External"/><Relationship Id="rId3272" Type="http://schemas.openxmlformats.org/officeDocument/2006/relationships/hyperlink" Target="https://cdn.dripshop.live/dripnfts/slabs/109257160.jpg" TargetMode="External"/><Relationship Id="rId3271" Type="http://schemas.openxmlformats.org/officeDocument/2006/relationships/hyperlink" Target="https://cdn.dripshop.live/dripnfts/slabs/109257160.mp4" TargetMode="External"/><Relationship Id="rId143" Type="http://schemas.openxmlformats.org/officeDocument/2006/relationships/hyperlink" Target="https://www.dripshop.live/products/Jjvrs28URhjpIN8fn2AUO" TargetMode="External"/><Relationship Id="rId3274" Type="http://schemas.openxmlformats.org/officeDocument/2006/relationships/hyperlink" Target="https://cdn.dripshop.live/dripnfts/slabs/109257160_front_v2.png" TargetMode="External"/><Relationship Id="rId142" Type="http://schemas.openxmlformats.org/officeDocument/2006/relationships/hyperlink" Target="https://cdn.dripshop.live/dripnfts/slabs/69062439.jpg" TargetMode="External"/><Relationship Id="rId3273" Type="http://schemas.openxmlformats.org/officeDocument/2006/relationships/hyperlink" Target="https://www.dripshop.live/products/9KWz_jX8E3AYZqdJyZ6rH" TargetMode="External"/><Relationship Id="rId141" Type="http://schemas.openxmlformats.org/officeDocument/2006/relationships/hyperlink" Target="https://cdn.dripshop.live/dripnfts/slabs/69062439.mp4" TargetMode="External"/><Relationship Id="rId3276" Type="http://schemas.openxmlformats.org/officeDocument/2006/relationships/hyperlink" Target="https://cdn.dripshop.live/dripnfts/slabs/109061840.mp4" TargetMode="External"/><Relationship Id="rId140" Type="http://schemas.openxmlformats.org/officeDocument/2006/relationships/hyperlink" Target="https://cdn.dripshop.live/dripnfts/slabs/69062438_front_v1.jpg" TargetMode="External"/><Relationship Id="rId3275" Type="http://schemas.openxmlformats.org/officeDocument/2006/relationships/hyperlink" Target="https://cdn.dripshop.live/dripnfts/slabs/109257160_front_v1.jpg" TargetMode="External"/><Relationship Id="rId147" Type="http://schemas.openxmlformats.org/officeDocument/2006/relationships/hyperlink" Target="https://cdn.dripshop.live/dripnfts/slabs/69062633.jpg" TargetMode="External"/><Relationship Id="rId3278" Type="http://schemas.openxmlformats.org/officeDocument/2006/relationships/hyperlink" Target="https://www.dripshop.live/products/HUu1Xpkmu7ijh1USXt-dB" TargetMode="External"/><Relationship Id="rId146" Type="http://schemas.openxmlformats.org/officeDocument/2006/relationships/hyperlink" Target="https://cdn.dripshop.live/dripnfts/slabs/69062633.mp4" TargetMode="External"/><Relationship Id="rId3277" Type="http://schemas.openxmlformats.org/officeDocument/2006/relationships/hyperlink" Target="https://cdn.dripshop.live/dripnfts/slabs/109061840.jpg" TargetMode="External"/><Relationship Id="rId145" Type="http://schemas.openxmlformats.org/officeDocument/2006/relationships/hyperlink" Target="https://cdn.dripshop.live/dripnfts/slabs/69062439_front_v1.jpg" TargetMode="External"/><Relationship Id="rId144" Type="http://schemas.openxmlformats.org/officeDocument/2006/relationships/hyperlink" Target="https://cdn.dripshop.live/dripnfts/slabs/69062439_front_v2.png" TargetMode="External"/><Relationship Id="rId3279" Type="http://schemas.openxmlformats.org/officeDocument/2006/relationships/hyperlink" Target="https://cdn.dripshop.live/dripnfts/slabs/109061840_front_v2.png" TargetMode="External"/><Relationship Id="rId139" Type="http://schemas.openxmlformats.org/officeDocument/2006/relationships/hyperlink" Target="https://cdn.dripshop.live/dripnfts/slabs/69062438_front_v2.png" TargetMode="External"/><Relationship Id="rId138" Type="http://schemas.openxmlformats.org/officeDocument/2006/relationships/hyperlink" Target="https://www.dripshop.live/products/JbtgkXcWtRYB6x6mwyeyL" TargetMode="External"/><Relationship Id="rId137" Type="http://schemas.openxmlformats.org/officeDocument/2006/relationships/hyperlink" Target="https://cdn.dripshop.live/dripnfts/slabs/69062438.jpg" TargetMode="External"/><Relationship Id="rId4590" Type="http://schemas.openxmlformats.org/officeDocument/2006/relationships/hyperlink" Target="https://cdn.dripshop.live/dripnfts/slabs/107751012_front_v1.jpg" TargetMode="External"/><Relationship Id="rId3261" Type="http://schemas.openxmlformats.org/officeDocument/2006/relationships/hyperlink" Target="https://cdn.dripshop.live/dripnfts/slabs/109257256.mp4" TargetMode="External"/><Relationship Id="rId4592" Type="http://schemas.openxmlformats.org/officeDocument/2006/relationships/hyperlink" Target="https://cdn.dripshop.live/dripnfts/slabs/103503850.jpg" TargetMode="External"/><Relationship Id="rId3260" Type="http://schemas.openxmlformats.org/officeDocument/2006/relationships/hyperlink" Target="https://cdn.dripshop.live/dripnfts/slabs/109343512_front_v1.jpg" TargetMode="External"/><Relationship Id="rId4591" Type="http://schemas.openxmlformats.org/officeDocument/2006/relationships/hyperlink" Target="https://cdn.dripshop.live/dripnfts/slabs/103503850.mp4" TargetMode="External"/><Relationship Id="rId132" Type="http://schemas.openxmlformats.org/officeDocument/2006/relationships/hyperlink" Target="https://cdn.dripshop.live/dripnfts/slabs/69062235.jpg" TargetMode="External"/><Relationship Id="rId3263" Type="http://schemas.openxmlformats.org/officeDocument/2006/relationships/hyperlink" Target="https://www.dripshop.live/products/5uPRq3kQItN8QnhWz86Q-" TargetMode="External"/><Relationship Id="rId4594" Type="http://schemas.openxmlformats.org/officeDocument/2006/relationships/hyperlink" Target="https://cdn.dripshop.live/dripnfts/slabs/103503850_front_v2.png" TargetMode="External"/><Relationship Id="rId131" Type="http://schemas.openxmlformats.org/officeDocument/2006/relationships/hyperlink" Target="https://cdn.dripshop.live/dripnfts/slabs/69062235.mp4" TargetMode="External"/><Relationship Id="rId3262" Type="http://schemas.openxmlformats.org/officeDocument/2006/relationships/hyperlink" Target="https://cdn.dripshop.live/dripnfts/slabs/109257256.jpg" TargetMode="External"/><Relationship Id="rId4593" Type="http://schemas.openxmlformats.org/officeDocument/2006/relationships/hyperlink" Target="https://www.dripshop.live/products/2UFdgZ6TxAwskQ58gGpOe" TargetMode="External"/><Relationship Id="rId130" Type="http://schemas.openxmlformats.org/officeDocument/2006/relationships/hyperlink" Target="https://cdn.dripshop.live/dripnfts/slabs/69062234_front_v1.jpg" TargetMode="External"/><Relationship Id="rId3265" Type="http://schemas.openxmlformats.org/officeDocument/2006/relationships/hyperlink" Target="https://cdn.dripshop.live/dripnfts/slabs/109257256_front_v1.jpg" TargetMode="External"/><Relationship Id="rId4596" Type="http://schemas.openxmlformats.org/officeDocument/2006/relationships/hyperlink" Target="https://cdn.dripshop.live/dripnfts/slabs/103503812.mp4" TargetMode="External"/><Relationship Id="rId3264" Type="http://schemas.openxmlformats.org/officeDocument/2006/relationships/hyperlink" Target="https://cdn.dripshop.live/dripnfts/slabs/109257256_front_v2.png" TargetMode="External"/><Relationship Id="rId4595" Type="http://schemas.openxmlformats.org/officeDocument/2006/relationships/hyperlink" Target="https://cdn.dripshop.live/dripnfts/slabs/103503850_front_v1.jpg" TargetMode="External"/><Relationship Id="rId136" Type="http://schemas.openxmlformats.org/officeDocument/2006/relationships/hyperlink" Target="https://cdn.dripshop.live/dripnfts/slabs/69062438.mp4" TargetMode="External"/><Relationship Id="rId3267" Type="http://schemas.openxmlformats.org/officeDocument/2006/relationships/hyperlink" Target="https://cdn.dripshop.live/dripnfts/slabs/109061856.jpg" TargetMode="External"/><Relationship Id="rId4598" Type="http://schemas.openxmlformats.org/officeDocument/2006/relationships/hyperlink" Target="https://www.dripshop.live/products/D3UDrT979AaokdYsdI8To" TargetMode="External"/><Relationship Id="rId135" Type="http://schemas.openxmlformats.org/officeDocument/2006/relationships/hyperlink" Target="https://cdn.dripshop.live/dripnfts/slabs/69062235_front_v1.jpg" TargetMode="External"/><Relationship Id="rId3266" Type="http://schemas.openxmlformats.org/officeDocument/2006/relationships/hyperlink" Target="https://cdn.dripshop.live/dripnfts/slabs/109061856.mp4" TargetMode="External"/><Relationship Id="rId4597" Type="http://schemas.openxmlformats.org/officeDocument/2006/relationships/hyperlink" Target="https://cdn.dripshop.live/dripnfts/slabs/103503812.jpg" TargetMode="External"/><Relationship Id="rId134" Type="http://schemas.openxmlformats.org/officeDocument/2006/relationships/hyperlink" Target="https://cdn.dripshop.live/dripnfts/slabs/69062235_front_v2.png" TargetMode="External"/><Relationship Id="rId3269" Type="http://schemas.openxmlformats.org/officeDocument/2006/relationships/hyperlink" Target="https://cdn.dripshop.live/dripnfts/slabs/109061856_front_v2.png" TargetMode="External"/><Relationship Id="rId133" Type="http://schemas.openxmlformats.org/officeDocument/2006/relationships/hyperlink" Target="https://www.dripshop.live/products/RaziJkEa_e--ZyEcGkrhC" TargetMode="External"/><Relationship Id="rId3268" Type="http://schemas.openxmlformats.org/officeDocument/2006/relationships/hyperlink" Target="https://www.dripshop.live/products/Um3tXE1dxNQPfc1cPzzFF" TargetMode="External"/><Relationship Id="rId4599" Type="http://schemas.openxmlformats.org/officeDocument/2006/relationships/hyperlink" Target="https://cdn.dripshop.live/dripnfts/slabs/103503812_front_v2.png" TargetMode="External"/><Relationship Id="rId172" Type="http://schemas.openxmlformats.org/officeDocument/2006/relationships/hyperlink" Target="https://cdn.dripshop.live/dripnfts/slabs/71011047.jpg" TargetMode="External"/><Relationship Id="rId171" Type="http://schemas.openxmlformats.org/officeDocument/2006/relationships/hyperlink" Target="https://cdn.dripshop.live/dripnfts/slabs/71011047.mp4" TargetMode="External"/><Relationship Id="rId170" Type="http://schemas.openxmlformats.org/officeDocument/2006/relationships/hyperlink" Target="https://cdn.dripshop.live/dripnfts/slabs/70996044_front_v1.jpg" TargetMode="External"/><Relationship Id="rId3290" Type="http://schemas.openxmlformats.org/officeDocument/2006/relationships/hyperlink" Target="https://cdn.dripshop.live/dripnfts/slabs/109061855_front_v1.jpg" TargetMode="External"/><Relationship Id="rId3292" Type="http://schemas.openxmlformats.org/officeDocument/2006/relationships/hyperlink" Target="https://cdn.dripshop.live/dripnfts/slabs/109343513.jpg" TargetMode="External"/><Relationship Id="rId3291" Type="http://schemas.openxmlformats.org/officeDocument/2006/relationships/hyperlink" Target="https://cdn.dripshop.live/dripnfts/slabs/109343513.mp4" TargetMode="External"/><Relationship Id="rId3294" Type="http://schemas.openxmlformats.org/officeDocument/2006/relationships/hyperlink" Target="https://cdn.dripshop.live/dripnfts/slabs/109343513_front_v2.png" TargetMode="External"/><Relationship Id="rId3293" Type="http://schemas.openxmlformats.org/officeDocument/2006/relationships/hyperlink" Target="https://www.dripshop.live/products/gjR9qfNdFs9GELs38SwBq" TargetMode="External"/><Relationship Id="rId165" Type="http://schemas.openxmlformats.org/officeDocument/2006/relationships/hyperlink" Target="https://cdn.dripshop.live/dripnfts/slabs/70288184_front_v1.jpg" TargetMode="External"/><Relationship Id="rId3296" Type="http://schemas.openxmlformats.org/officeDocument/2006/relationships/hyperlink" Target="https://cdn.dripshop.live/dripnfts/slabs/109061854.mp4" TargetMode="External"/><Relationship Id="rId164" Type="http://schemas.openxmlformats.org/officeDocument/2006/relationships/hyperlink" Target="https://cdn.dripshop.live/dripnfts/slabs/70288184_front_v2.png" TargetMode="External"/><Relationship Id="rId3295" Type="http://schemas.openxmlformats.org/officeDocument/2006/relationships/hyperlink" Target="https://cdn.dripshop.live/dripnfts/slabs/109343513_front_v1.jpg" TargetMode="External"/><Relationship Id="rId163" Type="http://schemas.openxmlformats.org/officeDocument/2006/relationships/hyperlink" Target="https://www.dripshop.live/products/QlkQ9VeeeCcNYJuq5D--N" TargetMode="External"/><Relationship Id="rId3298" Type="http://schemas.openxmlformats.org/officeDocument/2006/relationships/hyperlink" Target="https://www.dripshop.live/products/MzEy2OSk7kdLV5Nu2COAi" TargetMode="External"/><Relationship Id="rId162" Type="http://schemas.openxmlformats.org/officeDocument/2006/relationships/hyperlink" Target="https://cdn.dripshop.live/dripnfts/slabs/70288184.jpg" TargetMode="External"/><Relationship Id="rId3297" Type="http://schemas.openxmlformats.org/officeDocument/2006/relationships/hyperlink" Target="https://cdn.dripshop.live/dripnfts/slabs/109061854.jpg" TargetMode="External"/><Relationship Id="rId169" Type="http://schemas.openxmlformats.org/officeDocument/2006/relationships/hyperlink" Target="https://cdn.dripshop.live/dripnfts/slabs/70996044_front_v2.png" TargetMode="External"/><Relationship Id="rId168" Type="http://schemas.openxmlformats.org/officeDocument/2006/relationships/hyperlink" Target="https://www.dripshop.live/products/SCb9EhBtJfOsdKZSOqtjN" TargetMode="External"/><Relationship Id="rId3299" Type="http://schemas.openxmlformats.org/officeDocument/2006/relationships/hyperlink" Target="https://cdn.dripshop.live/dripnfts/slabs/109061854_front_v2.png" TargetMode="External"/><Relationship Id="rId167" Type="http://schemas.openxmlformats.org/officeDocument/2006/relationships/hyperlink" Target="https://cdn.dripshop.live/dripnfts/slabs/70996044.jpg" TargetMode="External"/><Relationship Id="rId166" Type="http://schemas.openxmlformats.org/officeDocument/2006/relationships/hyperlink" Target="https://cdn.dripshop.live/dripnfts/slabs/70996044.mp4" TargetMode="External"/><Relationship Id="rId161" Type="http://schemas.openxmlformats.org/officeDocument/2006/relationships/hyperlink" Target="https://cdn.dripshop.live/dripnfts/slabs/70288184.mp4" TargetMode="External"/><Relationship Id="rId160" Type="http://schemas.openxmlformats.org/officeDocument/2006/relationships/hyperlink" Target="https://cdn.dripshop.live/dripnfts/slabs/70191854_front_v1.jpg" TargetMode="External"/><Relationship Id="rId159" Type="http://schemas.openxmlformats.org/officeDocument/2006/relationships/hyperlink" Target="https://cdn.dripshop.live/dripnfts/slabs/70191854_front_v2.png" TargetMode="External"/><Relationship Id="rId3281" Type="http://schemas.openxmlformats.org/officeDocument/2006/relationships/hyperlink" Target="https://cdn.dripshop.live/dripnfts/slabs/109343620.mp4" TargetMode="External"/><Relationship Id="rId3280" Type="http://schemas.openxmlformats.org/officeDocument/2006/relationships/hyperlink" Target="https://cdn.dripshop.live/dripnfts/slabs/109061840_front_v1.jpg" TargetMode="External"/><Relationship Id="rId3283" Type="http://schemas.openxmlformats.org/officeDocument/2006/relationships/hyperlink" Target="https://www.dripshop.live/products/FqCLqjXKGVncIDic_aPjb" TargetMode="External"/><Relationship Id="rId3282" Type="http://schemas.openxmlformats.org/officeDocument/2006/relationships/hyperlink" Target="https://cdn.dripshop.live/dripnfts/slabs/109343620.jpg" TargetMode="External"/><Relationship Id="rId154" Type="http://schemas.openxmlformats.org/officeDocument/2006/relationships/hyperlink" Target="https://cdn.dripshop.live/dripnfts/slabs/69627165_front_v2.png" TargetMode="External"/><Relationship Id="rId3285" Type="http://schemas.openxmlformats.org/officeDocument/2006/relationships/hyperlink" Target="https://cdn.dripshop.live/dripnfts/slabs/109343620_front_v1.jpg" TargetMode="External"/><Relationship Id="rId153" Type="http://schemas.openxmlformats.org/officeDocument/2006/relationships/hyperlink" Target="https://www.dripshop.live/products/iFVwa61dtHEKH6xBYp9xA" TargetMode="External"/><Relationship Id="rId3284" Type="http://schemas.openxmlformats.org/officeDocument/2006/relationships/hyperlink" Target="https://cdn.dripshop.live/dripnfts/slabs/109343620_front_v2.png" TargetMode="External"/><Relationship Id="rId152" Type="http://schemas.openxmlformats.org/officeDocument/2006/relationships/hyperlink" Target="https://cdn.dripshop.live/dripnfts/slabs/69627165.jpg" TargetMode="External"/><Relationship Id="rId3287" Type="http://schemas.openxmlformats.org/officeDocument/2006/relationships/hyperlink" Target="https://cdn.dripshop.live/dripnfts/slabs/109061855.jpg" TargetMode="External"/><Relationship Id="rId151" Type="http://schemas.openxmlformats.org/officeDocument/2006/relationships/hyperlink" Target="https://cdn.dripshop.live/dripnfts/slabs/69627165.mp4" TargetMode="External"/><Relationship Id="rId3286" Type="http://schemas.openxmlformats.org/officeDocument/2006/relationships/hyperlink" Target="https://cdn.dripshop.live/dripnfts/slabs/109061855.mp4" TargetMode="External"/><Relationship Id="rId158" Type="http://schemas.openxmlformats.org/officeDocument/2006/relationships/hyperlink" Target="https://www.dripshop.live/products/w-RXqRsLeFwi7GWBELvcI" TargetMode="External"/><Relationship Id="rId3289" Type="http://schemas.openxmlformats.org/officeDocument/2006/relationships/hyperlink" Target="https://cdn.dripshop.live/dripnfts/slabs/109061855_front_v2.png" TargetMode="External"/><Relationship Id="rId157" Type="http://schemas.openxmlformats.org/officeDocument/2006/relationships/hyperlink" Target="https://cdn.dripshop.live/dripnfts/slabs/70191854.jpg" TargetMode="External"/><Relationship Id="rId3288" Type="http://schemas.openxmlformats.org/officeDocument/2006/relationships/hyperlink" Target="https://www.dripshop.live/products/hyNxZLvjyp7BuhiR7zbeC" TargetMode="External"/><Relationship Id="rId156" Type="http://schemas.openxmlformats.org/officeDocument/2006/relationships/hyperlink" Target="https://cdn.dripshop.live/dripnfts/slabs/70191854.mp4" TargetMode="External"/><Relationship Id="rId155" Type="http://schemas.openxmlformats.org/officeDocument/2006/relationships/hyperlink" Target="https://cdn.dripshop.live/dripnfts/slabs/69627165_front_v1.jpg" TargetMode="External"/><Relationship Id="rId9451" Type="http://schemas.openxmlformats.org/officeDocument/2006/relationships/hyperlink" Target="https://cdn.dripshop.live/dripnfts/slabs/6035585257.mp4" TargetMode="External"/><Relationship Id="rId9452" Type="http://schemas.openxmlformats.org/officeDocument/2006/relationships/hyperlink" Target="https://cdn.dripshop.live/dripnfts/slabs/6035585257.jpg" TargetMode="External"/><Relationship Id="rId9453" Type="http://schemas.openxmlformats.org/officeDocument/2006/relationships/hyperlink" Target="https://www.dripshop.live/products/R-9rA69XywvvTnWsUJVHa" TargetMode="External"/><Relationship Id="rId9454" Type="http://schemas.openxmlformats.org/officeDocument/2006/relationships/hyperlink" Target="https://cdn.dripshop.live/dripnfts/slabs/6035585257_front_v2.png" TargetMode="External"/><Relationship Id="rId8123" Type="http://schemas.openxmlformats.org/officeDocument/2006/relationships/hyperlink" Target="https://www.dripshop.live/products/rVQmpFZXXfjAvgHys8tBy" TargetMode="External"/><Relationship Id="rId8122" Type="http://schemas.openxmlformats.org/officeDocument/2006/relationships/hyperlink" Target="https://cdn.dripshop.live/dripnfts/slabs/6035588036.jpg" TargetMode="External"/><Relationship Id="rId8121" Type="http://schemas.openxmlformats.org/officeDocument/2006/relationships/hyperlink" Target="https://cdn.dripshop.live/dripnfts/slabs/6035588036.mp4" TargetMode="External"/><Relationship Id="rId8120" Type="http://schemas.openxmlformats.org/officeDocument/2006/relationships/hyperlink" Target="https://cdn.dripshop.live/dripnfts/slabs/6035588035_front_v1.jpg" TargetMode="External"/><Relationship Id="rId9450" Type="http://schemas.openxmlformats.org/officeDocument/2006/relationships/hyperlink" Target="https://cdn.dripshop.live/dripnfts/slabs/6035585220_front_v1.jpg" TargetMode="External"/><Relationship Id="rId8127" Type="http://schemas.openxmlformats.org/officeDocument/2006/relationships/hyperlink" Target="https://cdn.dripshop.live/dripnfts/slabs/6035588037.jpg" TargetMode="External"/><Relationship Id="rId9459" Type="http://schemas.openxmlformats.org/officeDocument/2006/relationships/hyperlink" Target="https://cdn.dripshop.live/dripnfts/slabs/1401011392008_front_v2.png" TargetMode="External"/><Relationship Id="rId8126" Type="http://schemas.openxmlformats.org/officeDocument/2006/relationships/hyperlink" Target="https://cdn.dripshop.live/dripnfts/slabs/6035588037.mp4" TargetMode="External"/><Relationship Id="rId8125" Type="http://schemas.openxmlformats.org/officeDocument/2006/relationships/hyperlink" Target="https://cdn.dripshop.live/dripnfts/slabs/6035588036_front_v1.jpg" TargetMode="External"/><Relationship Id="rId8124" Type="http://schemas.openxmlformats.org/officeDocument/2006/relationships/hyperlink" Target="https://cdn.dripshop.live/dripnfts/slabs/6035588036_front_v2.png" TargetMode="External"/><Relationship Id="rId9455" Type="http://schemas.openxmlformats.org/officeDocument/2006/relationships/hyperlink" Target="https://cdn.dripshop.live/dripnfts/slabs/6035585257_front_v1.jpg" TargetMode="External"/><Relationship Id="rId9456" Type="http://schemas.openxmlformats.org/officeDocument/2006/relationships/hyperlink" Target="https://cdn.dripshop.live/dripnfts/slabs/1401011392008.mp4" TargetMode="External"/><Relationship Id="rId8129" Type="http://schemas.openxmlformats.org/officeDocument/2006/relationships/hyperlink" Target="https://cdn.dripshop.live/dripnfts/slabs/6035588037_front_v2.png" TargetMode="External"/><Relationship Id="rId9457" Type="http://schemas.openxmlformats.org/officeDocument/2006/relationships/hyperlink" Target="https://cdn.dripshop.live/dripnfts/slabs/1401011392008.jpg" TargetMode="External"/><Relationship Id="rId8128" Type="http://schemas.openxmlformats.org/officeDocument/2006/relationships/hyperlink" Target="https://www.dripshop.live/products/Wfn3TefG2mqlBUuAXveWx" TargetMode="External"/><Relationship Id="rId9458" Type="http://schemas.openxmlformats.org/officeDocument/2006/relationships/hyperlink" Target="https://www.dripshop.live/products/1pss3n_0V04Wnx8iUH9xr" TargetMode="External"/><Relationship Id="rId9440" Type="http://schemas.openxmlformats.org/officeDocument/2006/relationships/hyperlink" Target="https://cdn.dripshop.live/dripnfts/slabs/6035585215_front_v1.jpg" TargetMode="External"/><Relationship Id="rId9441" Type="http://schemas.openxmlformats.org/officeDocument/2006/relationships/hyperlink" Target="https://cdn.dripshop.live/dripnfts/slabs/6035585219.mp4" TargetMode="External"/><Relationship Id="rId9442" Type="http://schemas.openxmlformats.org/officeDocument/2006/relationships/hyperlink" Target="https://cdn.dripshop.live/dripnfts/slabs/6035585219.jpg" TargetMode="External"/><Relationship Id="rId9443" Type="http://schemas.openxmlformats.org/officeDocument/2006/relationships/hyperlink" Target="https://www.dripshop.live/products/Lo9WOJIMTZlKr0IsGNm1L" TargetMode="External"/><Relationship Id="rId8112" Type="http://schemas.openxmlformats.org/officeDocument/2006/relationships/hyperlink" Target="https://cdn.dripshop.live/dripnfts/slabs/6035588034.jpg" TargetMode="External"/><Relationship Id="rId8111" Type="http://schemas.openxmlformats.org/officeDocument/2006/relationships/hyperlink" Target="https://cdn.dripshop.live/dripnfts/slabs/6035588034.mp4" TargetMode="External"/><Relationship Id="rId8110" Type="http://schemas.openxmlformats.org/officeDocument/2006/relationships/hyperlink" Target="https://cdn.dripshop.live/dripnfts/slabs/6035588033_front_v1.jpg" TargetMode="External"/><Relationship Id="rId8116" Type="http://schemas.openxmlformats.org/officeDocument/2006/relationships/hyperlink" Target="https://cdn.dripshop.live/dripnfts/slabs/6035588035.mp4" TargetMode="External"/><Relationship Id="rId9448" Type="http://schemas.openxmlformats.org/officeDocument/2006/relationships/hyperlink" Target="https://www.dripshop.live/products/q4mZb4P_mudZy6xqXi0xr" TargetMode="External"/><Relationship Id="rId8115" Type="http://schemas.openxmlformats.org/officeDocument/2006/relationships/hyperlink" Target="https://cdn.dripshop.live/dripnfts/slabs/6035588034_front_v1.jpg" TargetMode="External"/><Relationship Id="rId9449" Type="http://schemas.openxmlformats.org/officeDocument/2006/relationships/hyperlink" Target="https://cdn.dripshop.live/dripnfts/slabs/6035585220_front_v2.png" TargetMode="External"/><Relationship Id="rId8114" Type="http://schemas.openxmlformats.org/officeDocument/2006/relationships/hyperlink" Target="https://cdn.dripshop.live/dripnfts/slabs/6035588034_front_v2.png" TargetMode="External"/><Relationship Id="rId8113" Type="http://schemas.openxmlformats.org/officeDocument/2006/relationships/hyperlink" Target="https://www.dripshop.live/products/rZz7SeeDKnW-QZALe41Lb" TargetMode="External"/><Relationship Id="rId9444" Type="http://schemas.openxmlformats.org/officeDocument/2006/relationships/hyperlink" Target="https://cdn.dripshop.live/dripnfts/slabs/6035585219_front_v2.png" TargetMode="External"/><Relationship Id="rId8119" Type="http://schemas.openxmlformats.org/officeDocument/2006/relationships/hyperlink" Target="https://cdn.dripshop.live/dripnfts/slabs/6035588035_front_v2.png" TargetMode="External"/><Relationship Id="rId9445" Type="http://schemas.openxmlformats.org/officeDocument/2006/relationships/hyperlink" Target="https://cdn.dripshop.live/dripnfts/slabs/6035585219_front_v1.jpg" TargetMode="External"/><Relationship Id="rId8118" Type="http://schemas.openxmlformats.org/officeDocument/2006/relationships/hyperlink" Target="https://www.dripshop.live/products/6vsH5HRQ3bj2V67MeSNSX" TargetMode="External"/><Relationship Id="rId9446" Type="http://schemas.openxmlformats.org/officeDocument/2006/relationships/hyperlink" Target="https://cdn.dripshop.live/dripnfts/slabs/6035585220.mp4" TargetMode="External"/><Relationship Id="rId8117" Type="http://schemas.openxmlformats.org/officeDocument/2006/relationships/hyperlink" Target="https://cdn.dripshop.live/dripnfts/slabs/6035588035.jpg" TargetMode="External"/><Relationship Id="rId9447" Type="http://schemas.openxmlformats.org/officeDocument/2006/relationships/hyperlink" Target="https://cdn.dripshop.live/dripnfts/slabs/6035585220.jpg" TargetMode="External"/><Relationship Id="rId8141" Type="http://schemas.openxmlformats.org/officeDocument/2006/relationships/hyperlink" Target="https://cdn.dripshop.live/dripnfts/slabs/6035588040.mp4" TargetMode="External"/><Relationship Id="rId9473" Type="http://schemas.openxmlformats.org/officeDocument/2006/relationships/hyperlink" Target="https://www.dripshop.live/products/XY-RfKDOB9CfECCqiUBpp" TargetMode="External"/><Relationship Id="rId8140" Type="http://schemas.openxmlformats.org/officeDocument/2006/relationships/hyperlink" Target="https://cdn.dripshop.live/dripnfts/slabs/6035588039_front_v1.jpg" TargetMode="External"/><Relationship Id="rId9474" Type="http://schemas.openxmlformats.org/officeDocument/2006/relationships/hyperlink" Target="https://cdn.dripshop.live/dripnfts/slabs/1401031277274_front_v2.png" TargetMode="External"/><Relationship Id="rId9475" Type="http://schemas.openxmlformats.org/officeDocument/2006/relationships/hyperlink" Target="https://cdn.dripshop.live/dripnfts/slabs/1401031277274_front_v1.jpg" TargetMode="External"/><Relationship Id="rId9476" Type="http://schemas.openxmlformats.org/officeDocument/2006/relationships/hyperlink" Target="https://cdn.dripshop.live/dripnfts/slabs/1401031277275.mp4" TargetMode="External"/><Relationship Id="rId8145" Type="http://schemas.openxmlformats.org/officeDocument/2006/relationships/hyperlink" Target="https://cdn.dripshop.live/dripnfts/slabs/6035588040_front_v1.jpg" TargetMode="External"/><Relationship Id="rId8144" Type="http://schemas.openxmlformats.org/officeDocument/2006/relationships/hyperlink" Target="https://cdn.dripshop.live/dripnfts/slabs/6035588040_front_v2.png" TargetMode="External"/><Relationship Id="rId9470" Type="http://schemas.openxmlformats.org/officeDocument/2006/relationships/hyperlink" Target="https://cdn.dripshop.live/dripnfts/slabs/1401031274288_front_v1.jpg" TargetMode="External"/><Relationship Id="rId8143" Type="http://schemas.openxmlformats.org/officeDocument/2006/relationships/hyperlink" Target="https://www.dripshop.live/products/-_1DralKvuD69eVdF6yMN" TargetMode="External"/><Relationship Id="rId9471" Type="http://schemas.openxmlformats.org/officeDocument/2006/relationships/hyperlink" Target="https://cdn.dripshop.live/dripnfts/slabs/1401031277274.mp4" TargetMode="External"/><Relationship Id="rId8142" Type="http://schemas.openxmlformats.org/officeDocument/2006/relationships/hyperlink" Target="https://cdn.dripshop.live/dripnfts/slabs/6035588040.jpg" TargetMode="External"/><Relationship Id="rId9472" Type="http://schemas.openxmlformats.org/officeDocument/2006/relationships/hyperlink" Target="https://cdn.dripshop.live/dripnfts/slabs/1401031277274.jpg" TargetMode="External"/><Relationship Id="rId8149" Type="http://schemas.openxmlformats.org/officeDocument/2006/relationships/hyperlink" Target="https://cdn.dripshop.live/dripnfts/slabs/6035588041_front_v2.png" TargetMode="External"/><Relationship Id="rId8148" Type="http://schemas.openxmlformats.org/officeDocument/2006/relationships/hyperlink" Target="https://www.dripshop.live/products/v9GT2CpG-pPi3tA9OBJGW" TargetMode="External"/><Relationship Id="rId8147" Type="http://schemas.openxmlformats.org/officeDocument/2006/relationships/hyperlink" Target="https://cdn.dripshop.live/dripnfts/slabs/6035588041.jpg" TargetMode="External"/><Relationship Id="rId8146" Type="http://schemas.openxmlformats.org/officeDocument/2006/relationships/hyperlink" Target="https://cdn.dripshop.live/dripnfts/slabs/6035588041.mp4" TargetMode="External"/><Relationship Id="rId9477" Type="http://schemas.openxmlformats.org/officeDocument/2006/relationships/hyperlink" Target="https://cdn.dripshop.live/dripnfts/slabs/1401031277275.jpg" TargetMode="External"/><Relationship Id="rId9478" Type="http://schemas.openxmlformats.org/officeDocument/2006/relationships/hyperlink" Target="https://www.dripshop.live/products/XvT1_xqzBp7XTYbBk3sAQ" TargetMode="External"/><Relationship Id="rId9479" Type="http://schemas.openxmlformats.org/officeDocument/2006/relationships/hyperlink" Target="https://cdn.dripshop.live/dripnfts/slabs/1401031277275_front_v2.png" TargetMode="External"/><Relationship Id="rId8130" Type="http://schemas.openxmlformats.org/officeDocument/2006/relationships/hyperlink" Target="https://cdn.dripshop.live/dripnfts/slabs/6035588037_front_v1.jpg" TargetMode="External"/><Relationship Id="rId9462" Type="http://schemas.openxmlformats.org/officeDocument/2006/relationships/hyperlink" Target="https://cdn.dripshop.live/dripnfts/slabs/1401011392010.jpg" TargetMode="External"/><Relationship Id="rId9463" Type="http://schemas.openxmlformats.org/officeDocument/2006/relationships/hyperlink" Target="https://www.dripshop.live/products/dftjN3epDQm25rIsIDrOd" TargetMode="External"/><Relationship Id="rId9464" Type="http://schemas.openxmlformats.org/officeDocument/2006/relationships/hyperlink" Target="https://cdn.dripshop.live/dripnfts/slabs/1401011392010_front_v2.png" TargetMode="External"/><Relationship Id="rId9465" Type="http://schemas.openxmlformats.org/officeDocument/2006/relationships/hyperlink" Target="https://cdn.dripshop.live/dripnfts/slabs/1401011392010_front_v1.jpg" TargetMode="External"/><Relationship Id="rId8134" Type="http://schemas.openxmlformats.org/officeDocument/2006/relationships/hyperlink" Target="https://cdn.dripshop.live/dripnfts/slabs/6035588038_front_v2.png" TargetMode="External"/><Relationship Id="rId8133" Type="http://schemas.openxmlformats.org/officeDocument/2006/relationships/hyperlink" Target="https://www.dripshop.live/products/f8ykYLpjnwCYKfSznqvoN" TargetMode="External"/><Relationship Id="rId8132" Type="http://schemas.openxmlformats.org/officeDocument/2006/relationships/hyperlink" Target="https://cdn.dripshop.live/dripnfts/slabs/6035588038.jpg" TargetMode="External"/><Relationship Id="rId9460" Type="http://schemas.openxmlformats.org/officeDocument/2006/relationships/hyperlink" Target="https://cdn.dripshop.live/dripnfts/slabs/1401011392008_front_v1.jpg" TargetMode="External"/><Relationship Id="rId8131" Type="http://schemas.openxmlformats.org/officeDocument/2006/relationships/hyperlink" Target="https://cdn.dripshop.live/dripnfts/slabs/6035588038.mp4" TargetMode="External"/><Relationship Id="rId9461" Type="http://schemas.openxmlformats.org/officeDocument/2006/relationships/hyperlink" Target="https://cdn.dripshop.live/dripnfts/slabs/1401011392010.mp4" TargetMode="External"/><Relationship Id="rId8138" Type="http://schemas.openxmlformats.org/officeDocument/2006/relationships/hyperlink" Target="https://www.dripshop.live/products/6zNQJq8Z_THnakIQFA1e7" TargetMode="External"/><Relationship Id="rId8137" Type="http://schemas.openxmlformats.org/officeDocument/2006/relationships/hyperlink" Target="https://cdn.dripshop.live/dripnfts/slabs/6035588039.jpg" TargetMode="External"/><Relationship Id="rId8136" Type="http://schemas.openxmlformats.org/officeDocument/2006/relationships/hyperlink" Target="https://cdn.dripshop.live/dripnfts/slabs/6035588039.mp4" TargetMode="External"/><Relationship Id="rId8135" Type="http://schemas.openxmlformats.org/officeDocument/2006/relationships/hyperlink" Target="https://cdn.dripshop.live/dripnfts/slabs/6035588038_front_v1.jpg" TargetMode="External"/><Relationship Id="rId9466" Type="http://schemas.openxmlformats.org/officeDocument/2006/relationships/hyperlink" Target="https://cdn.dripshop.live/dripnfts/slabs/1401031274288.mp4" TargetMode="External"/><Relationship Id="rId9467" Type="http://schemas.openxmlformats.org/officeDocument/2006/relationships/hyperlink" Target="https://cdn.dripshop.live/dripnfts/slabs/1401031274288.jpg" TargetMode="External"/><Relationship Id="rId9468" Type="http://schemas.openxmlformats.org/officeDocument/2006/relationships/hyperlink" Target="https://www.dripshop.live/products/6cLQ2RXhfeC_1YJmFD7bt" TargetMode="External"/><Relationship Id="rId8139" Type="http://schemas.openxmlformats.org/officeDocument/2006/relationships/hyperlink" Target="https://cdn.dripshop.live/dripnfts/slabs/6035588039_front_v2.png" TargetMode="External"/><Relationship Id="rId9469" Type="http://schemas.openxmlformats.org/officeDocument/2006/relationships/hyperlink" Target="https://cdn.dripshop.live/dripnfts/slabs/1401031274288_front_v2.png" TargetMode="External"/><Relationship Id="rId9419" Type="http://schemas.openxmlformats.org/officeDocument/2006/relationships/hyperlink" Target="https://cdn.dripshop.live/dripnfts/slabs/6035585208_front_v2.png" TargetMode="External"/><Relationship Id="rId9410" Type="http://schemas.openxmlformats.org/officeDocument/2006/relationships/hyperlink" Target="https://cdn.dripshop.live/dripnfts/slabs/6016734035_front_v1.jpg" TargetMode="External"/><Relationship Id="rId9415" Type="http://schemas.openxmlformats.org/officeDocument/2006/relationships/hyperlink" Target="https://cdn.dripshop.live/dripnfts/slabs/6016734036_front_v1.jpg" TargetMode="External"/><Relationship Id="rId9416" Type="http://schemas.openxmlformats.org/officeDocument/2006/relationships/hyperlink" Target="https://cdn.dripshop.live/dripnfts/slabs/6035585208.mp4" TargetMode="External"/><Relationship Id="rId9417" Type="http://schemas.openxmlformats.org/officeDocument/2006/relationships/hyperlink" Target="https://cdn.dripshop.live/dripnfts/slabs/6035585208.jpg" TargetMode="External"/><Relationship Id="rId9418" Type="http://schemas.openxmlformats.org/officeDocument/2006/relationships/hyperlink" Target="https://www.dripshop.live/products/BTDwz6LDZY-HThUJHBlb-" TargetMode="External"/><Relationship Id="rId9411" Type="http://schemas.openxmlformats.org/officeDocument/2006/relationships/hyperlink" Target="https://cdn.dripshop.live/dripnfts/slabs/6016734036.mp4" TargetMode="External"/><Relationship Id="rId9412" Type="http://schemas.openxmlformats.org/officeDocument/2006/relationships/hyperlink" Target="https://cdn.dripshop.live/dripnfts/slabs/6016734036.jpg" TargetMode="External"/><Relationship Id="rId9413" Type="http://schemas.openxmlformats.org/officeDocument/2006/relationships/hyperlink" Target="https://www.dripshop.live/products/QWnBSOEUIZDbHFSX_tEPo" TargetMode="External"/><Relationship Id="rId9414" Type="http://schemas.openxmlformats.org/officeDocument/2006/relationships/hyperlink" Target="https://cdn.dripshop.live/dripnfts/slabs/6016734036_front_v2.png" TargetMode="External"/><Relationship Id="rId9408" Type="http://schemas.openxmlformats.org/officeDocument/2006/relationships/hyperlink" Target="https://www.dripshop.live/products/ZkQn73qvb-A6rGG4MZzNt" TargetMode="External"/><Relationship Id="rId9409" Type="http://schemas.openxmlformats.org/officeDocument/2006/relationships/hyperlink" Target="https://cdn.dripshop.live/dripnfts/slabs/6016734035_front_v2.png" TargetMode="External"/><Relationship Id="rId9404" Type="http://schemas.openxmlformats.org/officeDocument/2006/relationships/hyperlink" Target="https://cdn.dripshop.live/dripnfts/slabs/6016712191_front_v2.png" TargetMode="External"/><Relationship Id="rId9405" Type="http://schemas.openxmlformats.org/officeDocument/2006/relationships/hyperlink" Target="https://cdn.dripshop.live/dripnfts/slabs/6016712191_front_v1.jpg" TargetMode="External"/><Relationship Id="rId9406" Type="http://schemas.openxmlformats.org/officeDocument/2006/relationships/hyperlink" Target="https://cdn.dripshop.live/dripnfts/slabs/6016734035.mp4" TargetMode="External"/><Relationship Id="rId9407" Type="http://schemas.openxmlformats.org/officeDocument/2006/relationships/hyperlink" Target="https://cdn.dripshop.live/dripnfts/slabs/6016734035.jpg" TargetMode="External"/><Relationship Id="rId9400" Type="http://schemas.openxmlformats.org/officeDocument/2006/relationships/hyperlink" Target="https://cdn.dripshop.live/dripnfts/slabs/6016693219_front_v1.jpg" TargetMode="External"/><Relationship Id="rId9401" Type="http://schemas.openxmlformats.org/officeDocument/2006/relationships/hyperlink" Target="https://cdn.dripshop.live/dripnfts/slabs/6016712191.mp4" TargetMode="External"/><Relationship Id="rId9402" Type="http://schemas.openxmlformats.org/officeDocument/2006/relationships/hyperlink" Target="https://cdn.dripshop.live/dripnfts/slabs/6016712191.jpg" TargetMode="External"/><Relationship Id="rId9403" Type="http://schemas.openxmlformats.org/officeDocument/2006/relationships/hyperlink" Target="https://www.dripshop.live/products/icbmt3HfxaXc0YgvSIv2L" TargetMode="External"/><Relationship Id="rId9430" Type="http://schemas.openxmlformats.org/officeDocument/2006/relationships/hyperlink" Target="https://cdn.dripshop.live/dripnfts/slabs/6035585212_front_v1.jpg" TargetMode="External"/><Relationship Id="rId9431" Type="http://schemas.openxmlformats.org/officeDocument/2006/relationships/hyperlink" Target="https://cdn.dripshop.live/dripnfts/slabs/6035585214.mp4" TargetMode="External"/><Relationship Id="rId9432" Type="http://schemas.openxmlformats.org/officeDocument/2006/relationships/hyperlink" Target="https://cdn.dripshop.live/dripnfts/slabs/6035585214.jpg" TargetMode="External"/><Relationship Id="rId8101" Type="http://schemas.openxmlformats.org/officeDocument/2006/relationships/hyperlink" Target="https://cdn.dripshop.live/dripnfts/slabs/6035588031.mp4" TargetMode="External"/><Relationship Id="rId8100" Type="http://schemas.openxmlformats.org/officeDocument/2006/relationships/hyperlink" Target="https://cdn.dripshop.live/dripnfts/slabs/6035588030_front_v1.jpg" TargetMode="External"/><Relationship Id="rId8105" Type="http://schemas.openxmlformats.org/officeDocument/2006/relationships/hyperlink" Target="https://cdn.dripshop.live/dripnfts/slabs/6035588031_front_v1.jpg" TargetMode="External"/><Relationship Id="rId9437" Type="http://schemas.openxmlformats.org/officeDocument/2006/relationships/hyperlink" Target="https://cdn.dripshop.live/dripnfts/slabs/6035585215.jpg" TargetMode="External"/><Relationship Id="rId8104" Type="http://schemas.openxmlformats.org/officeDocument/2006/relationships/hyperlink" Target="https://cdn.dripshop.live/dripnfts/slabs/6035588031_front_v2.png" TargetMode="External"/><Relationship Id="rId9438" Type="http://schemas.openxmlformats.org/officeDocument/2006/relationships/hyperlink" Target="https://www.dripshop.live/products/KO4BgLViy-I91hOTI1FbX" TargetMode="External"/><Relationship Id="rId8103" Type="http://schemas.openxmlformats.org/officeDocument/2006/relationships/hyperlink" Target="https://www.dripshop.live/products/Ro5w05AR3YLj4HyztngUH" TargetMode="External"/><Relationship Id="rId9439" Type="http://schemas.openxmlformats.org/officeDocument/2006/relationships/hyperlink" Target="https://cdn.dripshop.live/dripnfts/slabs/6035585215_front_v2.png" TargetMode="External"/><Relationship Id="rId8102" Type="http://schemas.openxmlformats.org/officeDocument/2006/relationships/hyperlink" Target="https://cdn.dripshop.live/dripnfts/slabs/6035588031.jpg" TargetMode="External"/><Relationship Id="rId8109" Type="http://schemas.openxmlformats.org/officeDocument/2006/relationships/hyperlink" Target="https://cdn.dripshop.live/dripnfts/slabs/6035588033_front_v2.png" TargetMode="External"/><Relationship Id="rId9433" Type="http://schemas.openxmlformats.org/officeDocument/2006/relationships/hyperlink" Target="https://www.dripshop.live/products/nFJxmJTc9rkquDRcUJUyK" TargetMode="External"/><Relationship Id="rId8108" Type="http://schemas.openxmlformats.org/officeDocument/2006/relationships/hyperlink" Target="https://www.dripshop.live/products/jtdbMGgm0pCETt3_N5xMO" TargetMode="External"/><Relationship Id="rId9434" Type="http://schemas.openxmlformats.org/officeDocument/2006/relationships/hyperlink" Target="https://cdn.dripshop.live/dripnfts/slabs/6035585214_front_v2.png" TargetMode="External"/><Relationship Id="rId8107" Type="http://schemas.openxmlformats.org/officeDocument/2006/relationships/hyperlink" Target="https://cdn.dripshop.live/dripnfts/slabs/6035588033.jpg" TargetMode="External"/><Relationship Id="rId9435" Type="http://schemas.openxmlformats.org/officeDocument/2006/relationships/hyperlink" Target="https://cdn.dripshop.live/dripnfts/slabs/6035585214_front_v1.jpg" TargetMode="External"/><Relationship Id="rId8106" Type="http://schemas.openxmlformats.org/officeDocument/2006/relationships/hyperlink" Target="https://cdn.dripshop.live/dripnfts/slabs/6035588033.mp4" TargetMode="External"/><Relationship Id="rId9436" Type="http://schemas.openxmlformats.org/officeDocument/2006/relationships/hyperlink" Target="https://cdn.dripshop.live/dripnfts/slabs/6035585215.mp4" TargetMode="External"/><Relationship Id="rId9420" Type="http://schemas.openxmlformats.org/officeDocument/2006/relationships/hyperlink" Target="https://cdn.dripshop.live/dripnfts/slabs/6035585208_front_v1.jpg" TargetMode="External"/><Relationship Id="rId9421" Type="http://schemas.openxmlformats.org/officeDocument/2006/relationships/hyperlink" Target="https://cdn.dripshop.live/dripnfts/slabs/6035585210.mp4" TargetMode="External"/><Relationship Id="rId9426" Type="http://schemas.openxmlformats.org/officeDocument/2006/relationships/hyperlink" Target="https://cdn.dripshop.live/dripnfts/slabs/6035585212.mp4" TargetMode="External"/><Relationship Id="rId9427" Type="http://schemas.openxmlformats.org/officeDocument/2006/relationships/hyperlink" Target="https://cdn.dripshop.live/dripnfts/slabs/6035585212.jpg" TargetMode="External"/><Relationship Id="rId9428" Type="http://schemas.openxmlformats.org/officeDocument/2006/relationships/hyperlink" Target="https://www.dripshop.live/products/ttWNfJtTfDf4d_lM9rKoH" TargetMode="External"/><Relationship Id="rId9429" Type="http://schemas.openxmlformats.org/officeDocument/2006/relationships/hyperlink" Target="https://cdn.dripshop.live/dripnfts/slabs/6035585212_front_v2.png" TargetMode="External"/><Relationship Id="rId9422" Type="http://schemas.openxmlformats.org/officeDocument/2006/relationships/hyperlink" Target="https://cdn.dripshop.live/dripnfts/slabs/6035585210.jpg" TargetMode="External"/><Relationship Id="rId9423" Type="http://schemas.openxmlformats.org/officeDocument/2006/relationships/hyperlink" Target="https://www.dripshop.live/products/F2qUqVuOjLQlfjAFAyh3o" TargetMode="External"/><Relationship Id="rId9424" Type="http://schemas.openxmlformats.org/officeDocument/2006/relationships/hyperlink" Target="https://cdn.dripshop.live/dripnfts/slabs/6035585210_front_v2.png" TargetMode="External"/><Relationship Id="rId9425" Type="http://schemas.openxmlformats.org/officeDocument/2006/relationships/hyperlink" Target="https://cdn.dripshop.live/dripnfts/slabs/6035585210_front_v1.jpg" TargetMode="External"/><Relationship Id="rId4602" Type="http://schemas.openxmlformats.org/officeDocument/2006/relationships/hyperlink" Target="https://cdn.dripshop.live/dripnfts/slabs/107750938.jpg" TargetMode="External"/><Relationship Id="rId5934" Type="http://schemas.openxmlformats.org/officeDocument/2006/relationships/hyperlink" Target="https://cdn.dripshop.live/dripnfts/slabs/6001348170_front_v2.png" TargetMode="External"/><Relationship Id="rId4601" Type="http://schemas.openxmlformats.org/officeDocument/2006/relationships/hyperlink" Target="https://cdn.dripshop.live/dripnfts/slabs/107750938.mp4" TargetMode="External"/><Relationship Id="rId5935" Type="http://schemas.openxmlformats.org/officeDocument/2006/relationships/hyperlink" Target="https://cdn.dripshop.live/dripnfts/slabs/6001348170_front_v1.jpg" TargetMode="External"/><Relationship Id="rId4604" Type="http://schemas.openxmlformats.org/officeDocument/2006/relationships/hyperlink" Target="https://cdn.dripshop.live/dripnfts/slabs/107750938_front_v2.png" TargetMode="External"/><Relationship Id="rId5932" Type="http://schemas.openxmlformats.org/officeDocument/2006/relationships/hyperlink" Target="https://cdn.dripshop.live/dripnfts/slabs/6001348170.jpg" TargetMode="External"/><Relationship Id="rId4603" Type="http://schemas.openxmlformats.org/officeDocument/2006/relationships/hyperlink" Target="https://www.dripshop.live/products/RlP2EY1AiJliO0xucUgdq" TargetMode="External"/><Relationship Id="rId5933" Type="http://schemas.openxmlformats.org/officeDocument/2006/relationships/hyperlink" Target="https://www.dripshop.live/products/8LsdG2R7LaC1GmIApj0FP" TargetMode="External"/><Relationship Id="rId4606" Type="http://schemas.openxmlformats.org/officeDocument/2006/relationships/hyperlink" Target="https://cdn.dripshop.live/dripnfts/slabs/102451785.mp4" TargetMode="External"/><Relationship Id="rId5938" Type="http://schemas.openxmlformats.org/officeDocument/2006/relationships/hyperlink" Target="https://www.dripshop.live/products/Z4G06S_zj35p02f6qiMiL" TargetMode="External"/><Relationship Id="rId4605" Type="http://schemas.openxmlformats.org/officeDocument/2006/relationships/hyperlink" Target="https://cdn.dripshop.live/dripnfts/slabs/107750938_front_v1.jpg" TargetMode="External"/><Relationship Id="rId5939" Type="http://schemas.openxmlformats.org/officeDocument/2006/relationships/hyperlink" Target="https://cdn.dripshop.live/dripnfts/slabs/6001348171_front_v2.png" TargetMode="External"/><Relationship Id="rId4608" Type="http://schemas.openxmlformats.org/officeDocument/2006/relationships/hyperlink" Target="https://www.dripshop.live/products/GoDeOpt541zRvZ8tdMPWl" TargetMode="External"/><Relationship Id="rId5936" Type="http://schemas.openxmlformats.org/officeDocument/2006/relationships/hyperlink" Target="https://cdn.dripshop.live/dripnfts/slabs/6001348171.mp4" TargetMode="External"/><Relationship Id="rId4607" Type="http://schemas.openxmlformats.org/officeDocument/2006/relationships/hyperlink" Target="https://cdn.dripshop.live/dripnfts/slabs/102451785.jpg" TargetMode="External"/><Relationship Id="rId5937" Type="http://schemas.openxmlformats.org/officeDocument/2006/relationships/hyperlink" Target="https://cdn.dripshop.live/dripnfts/slabs/6001348171.jpg" TargetMode="External"/><Relationship Id="rId4609" Type="http://schemas.openxmlformats.org/officeDocument/2006/relationships/hyperlink" Target="https://cdn.dripshop.live/dripnfts/slabs/102451785_front_v2.png" TargetMode="External"/><Relationship Id="rId5930" Type="http://schemas.openxmlformats.org/officeDocument/2006/relationships/hyperlink" Target="https://cdn.dripshop.live/dripnfts/slabs/6001348169_front_v1.jpg" TargetMode="External"/><Relationship Id="rId5931" Type="http://schemas.openxmlformats.org/officeDocument/2006/relationships/hyperlink" Target="https://cdn.dripshop.live/dripnfts/slabs/6001348170.mp4" TargetMode="External"/><Relationship Id="rId4600" Type="http://schemas.openxmlformats.org/officeDocument/2006/relationships/hyperlink" Target="https://cdn.dripshop.live/dripnfts/slabs/103503812_front_v1.jpg" TargetMode="External"/><Relationship Id="rId5923" Type="http://schemas.openxmlformats.org/officeDocument/2006/relationships/hyperlink" Target="https://www.dripshop.live/products/tW8HfrPi0W8ialu5VwvxE" TargetMode="External"/><Relationship Id="rId5924" Type="http://schemas.openxmlformats.org/officeDocument/2006/relationships/hyperlink" Target="https://cdn.dripshop.live/dripnfts/slabs/6001348167_front_v2.png" TargetMode="External"/><Relationship Id="rId5921" Type="http://schemas.openxmlformats.org/officeDocument/2006/relationships/hyperlink" Target="https://cdn.dripshop.live/dripnfts/slabs/6001348167.mp4" TargetMode="External"/><Relationship Id="rId5922" Type="http://schemas.openxmlformats.org/officeDocument/2006/relationships/hyperlink" Target="https://cdn.dripshop.live/dripnfts/slabs/6001348167.jpg" TargetMode="External"/><Relationship Id="rId5927" Type="http://schemas.openxmlformats.org/officeDocument/2006/relationships/hyperlink" Target="https://cdn.dripshop.live/dripnfts/slabs/6001348169.jpg" TargetMode="External"/><Relationship Id="rId5928" Type="http://schemas.openxmlformats.org/officeDocument/2006/relationships/hyperlink" Target="https://www.dripshop.live/products/hqmlb_DtTE-QtWdorOZxu" TargetMode="External"/><Relationship Id="rId5925" Type="http://schemas.openxmlformats.org/officeDocument/2006/relationships/hyperlink" Target="https://cdn.dripshop.live/dripnfts/slabs/6001348167_front_v1.jpg" TargetMode="External"/><Relationship Id="rId5926" Type="http://schemas.openxmlformats.org/officeDocument/2006/relationships/hyperlink" Target="https://cdn.dripshop.live/dripnfts/slabs/6001348169.mp4" TargetMode="External"/><Relationship Id="rId5929" Type="http://schemas.openxmlformats.org/officeDocument/2006/relationships/hyperlink" Target="https://cdn.dripshop.live/dripnfts/slabs/6001348169_front_v2.png" TargetMode="External"/><Relationship Id="rId8196" Type="http://schemas.openxmlformats.org/officeDocument/2006/relationships/hyperlink" Target="https://cdn.dripshop.live/dripnfts/slabs/6035588065.mp4" TargetMode="External"/><Relationship Id="rId8195" Type="http://schemas.openxmlformats.org/officeDocument/2006/relationships/hyperlink" Target="https://cdn.dripshop.live/dripnfts/slabs/6035588063_front_v1.jpg" TargetMode="External"/><Relationship Id="rId8194" Type="http://schemas.openxmlformats.org/officeDocument/2006/relationships/hyperlink" Target="https://cdn.dripshop.live/dripnfts/slabs/6035588063_front_v2.png" TargetMode="External"/><Relationship Id="rId8193" Type="http://schemas.openxmlformats.org/officeDocument/2006/relationships/hyperlink" Target="https://www.dripshop.live/products/PuhkxQZbaJRRSZ5-srog7" TargetMode="External"/><Relationship Id="rId8199" Type="http://schemas.openxmlformats.org/officeDocument/2006/relationships/hyperlink" Target="https://cdn.dripshop.live/dripnfts/slabs/6035588065_front_v2.png" TargetMode="External"/><Relationship Id="rId8198" Type="http://schemas.openxmlformats.org/officeDocument/2006/relationships/hyperlink" Target="https://www.dripshop.live/products/1brp6Qli4jPdGTo7wVfIG" TargetMode="External"/><Relationship Id="rId8197" Type="http://schemas.openxmlformats.org/officeDocument/2006/relationships/hyperlink" Target="https://cdn.dripshop.live/dripnfts/slabs/6035588065.jpg" TargetMode="External"/><Relationship Id="rId5920" Type="http://schemas.openxmlformats.org/officeDocument/2006/relationships/hyperlink" Target="https://cdn.dripshop.live/dripnfts/slabs/6001348164_front_v1.jpg" TargetMode="External"/><Relationship Id="rId4624" Type="http://schemas.openxmlformats.org/officeDocument/2006/relationships/hyperlink" Target="https://cdn.dripshop.live/dripnfts/slabs/111052170_front_v2.png" TargetMode="External"/><Relationship Id="rId5956" Type="http://schemas.openxmlformats.org/officeDocument/2006/relationships/hyperlink" Target="https://cdn.dripshop.live/dripnfts/slabs/6001348182.mp4" TargetMode="External"/><Relationship Id="rId4623" Type="http://schemas.openxmlformats.org/officeDocument/2006/relationships/hyperlink" Target="https://www.dripshop.live/products/ww5LDTVX_HZHp6IqQPWBu" TargetMode="External"/><Relationship Id="rId5957" Type="http://schemas.openxmlformats.org/officeDocument/2006/relationships/hyperlink" Target="https://cdn.dripshop.live/dripnfts/slabs/6001348182.jpg" TargetMode="External"/><Relationship Id="rId4626" Type="http://schemas.openxmlformats.org/officeDocument/2006/relationships/hyperlink" Target="https://cdn.dripshop.live/dripnfts/slabs/110874489.mp4" TargetMode="External"/><Relationship Id="rId5954" Type="http://schemas.openxmlformats.org/officeDocument/2006/relationships/hyperlink" Target="https://cdn.dripshop.live/dripnfts/slabs/6001348179_front_v2.png" TargetMode="External"/><Relationship Id="rId4625" Type="http://schemas.openxmlformats.org/officeDocument/2006/relationships/hyperlink" Target="https://cdn.dripshop.live/dripnfts/slabs/111052170_front_v1.jpg" TargetMode="External"/><Relationship Id="rId5955" Type="http://schemas.openxmlformats.org/officeDocument/2006/relationships/hyperlink" Target="https://cdn.dripshop.live/dripnfts/slabs/6001348179_front_v1.jpg" TargetMode="External"/><Relationship Id="rId4628" Type="http://schemas.openxmlformats.org/officeDocument/2006/relationships/hyperlink" Target="https://www.dripshop.live/products/AZL8X6SSZf4NMB0ng_mKn" TargetMode="External"/><Relationship Id="rId4627" Type="http://schemas.openxmlformats.org/officeDocument/2006/relationships/hyperlink" Target="https://cdn.dripshop.live/dripnfts/slabs/110874489.jpg" TargetMode="External"/><Relationship Id="rId5958" Type="http://schemas.openxmlformats.org/officeDocument/2006/relationships/hyperlink" Target="https://www.dripshop.live/products/wNK6n58pu4D9qsT6mM1vQ" TargetMode="External"/><Relationship Id="rId4629" Type="http://schemas.openxmlformats.org/officeDocument/2006/relationships/hyperlink" Target="https://cdn.dripshop.live/dripnfts/slabs/110874489_front_v2.png" TargetMode="External"/><Relationship Id="rId5959" Type="http://schemas.openxmlformats.org/officeDocument/2006/relationships/hyperlink" Target="https://cdn.dripshop.live/dripnfts/slabs/6001348182_front_v2.png" TargetMode="External"/><Relationship Id="rId4620" Type="http://schemas.openxmlformats.org/officeDocument/2006/relationships/hyperlink" Target="https://cdn.dripshop.live/dripnfts/slabs/98712165_front_v1.jpg" TargetMode="External"/><Relationship Id="rId5952" Type="http://schemas.openxmlformats.org/officeDocument/2006/relationships/hyperlink" Target="https://cdn.dripshop.live/dripnfts/slabs/6001348179.jpg" TargetMode="External"/><Relationship Id="rId5953" Type="http://schemas.openxmlformats.org/officeDocument/2006/relationships/hyperlink" Target="https://www.dripshop.live/products/uYBzXgrfm-Aq9fo-_TFPc" TargetMode="External"/><Relationship Id="rId4622" Type="http://schemas.openxmlformats.org/officeDocument/2006/relationships/hyperlink" Target="https://cdn.dripshop.live/dripnfts/slabs/111052170.jpg" TargetMode="External"/><Relationship Id="rId5950" Type="http://schemas.openxmlformats.org/officeDocument/2006/relationships/hyperlink" Target="https://cdn.dripshop.live/dripnfts/slabs/6001348177_front_v1.jpg" TargetMode="External"/><Relationship Id="rId4621" Type="http://schemas.openxmlformats.org/officeDocument/2006/relationships/hyperlink" Target="https://cdn.dripshop.live/dripnfts/slabs/111052170.mp4" TargetMode="External"/><Relationship Id="rId5951" Type="http://schemas.openxmlformats.org/officeDocument/2006/relationships/hyperlink" Target="https://cdn.dripshop.live/dripnfts/slabs/6001348179.mp4" TargetMode="External"/><Relationship Id="rId4613" Type="http://schemas.openxmlformats.org/officeDocument/2006/relationships/hyperlink" Target="https://www.dripshop.live/products/33x2dKEpqJJv2RHzpW-4H" TargetMode="External"/><Relationship Id="rId5945" Type="http://schemas.openxmlformats.org/officeDocument/2006/relationships/hyperlink" Target="https://cdn.dripshop.live/dripnfts/slabs/6001348175_front_v1.jpg" TargetMode="External"/><Relationship Id="rId4612" Type="http://schemas.openxmlformats.org/officeDocument/2006/relationships/hyperlink" Target="https://cdn.dripshop.live/dripnfts/slabs/102344680.jpg" TargetMode="External"/><Relationship Id="rId5946" Type="http://schemas.openxmlformats.org/officeDocument/2006/relationships/hyperlink" Target="https://cdn.dripshop.live/dripnfts/slabs/6001348177.mp4" TargetMode="External"/><Relationship Id="rId4615" Type="http://schemas.openxmlformats.org/officeDocument/2006/relationships/hyperlink" Target="https://cdn.dripshop.live/dripnfts/slabs/102344680_front_v1.jpg" TargetMode="External"/><Relationship Id="rId5943" Type="http://schemas.openxmlformats.org/officeDocument/2006/relationships/hyperlink" Target="https://www.dripshop.live/products/Y2QMpeBEYpEZW_2Q_YCiV" TargetMode="External"/><Relationship Id="rId4614" Type="http://schemas.openxmlformats.org/officeDocument/2006/relationships/hyperlink" Target="https://cdn.dripshop.live/dripnfts/slabs/102344680_front_v2.png" TargetMode="External"/><Relationship Id="rId5944" Type="http://schemas.openxmlformats.org/officeDocument/2006/relationships/hyperlink" Target="https://cdn.dripshop.live/dripnfts/slabs/6001348175_front_v2.png" TargetMode="External"/><Relationship Id="rId4617" Type="http://schemas.openxmlformats.org/officeDocument/2006/relationships/hyperlink" Target="https://cdn.dripshop.live/dripnfts/slabs/98712165.jpg" TargetMode="External"/><Relationship Id="rId5949" Type="http://schemas.openxmlformats.org/officeDocument/2006/relationships/hyperlink" Target="https://cdn.dripshop.live/dripnfts/slabs/6001348177_front_v2.png" TargetMode="External"/><Relationship Id="rId4616" Type="http://schemas.openxmlformats.org/officeDocument/2006/relationships/hyperlink" Target="https://cdn.dripshop.live/dripnfts/slabs/98712165.mp4" TargetMode="External"/><Relationship Id="rId4619" Type="http://schemas.openxmlformats.org/officeDocument/2006/relationships/hyperlink" Target="https://cdn.dripshop.live/dripnfts/slabs/98712165_front_v2.png" TargetMode="External"/><Relationship Id="rId5947" Type="http://schemas.openxmlformats.org/officeDocument/2006/relationships/hyperlink" Target="https://cdn.dripshop.live/dripnfts/slabs/6001348177.jpg" TargetMode="External"/><Relationship Id="rId4618" Type="http://schemas.openxmlformats.org/officeDocument/2006/relationships/hyperlink" Target="https://www.dripshop.live/products/9yeuNLe1TfIYBfP9q3I6c" TargetMode="External"/><Relationship Id="rId5948" Type="http://schemas.openxmlformats.org/officeDocument/2006/relationships/hyperlink" Target="https://www.dripshop.live/products/0ODsXEHkDXZL-nOhrMmcC" TargetMode="External"/><Relationship Id="rId5941" Type="http://schemas.openxmlformats.org/officeDocument/2006/relationships/hyperlink" Target="https://cdn.dripshop.live/dripnfts/slabs/6001348175.mp4" TargetMode="External"/><Relationship Id="rId5942" Type="http://schemas.openxmlformats.org/officeDocument/2006/relationships/hyperlink" Target="https://cdn.dripshop.live/dripnfts/slabs/6001348175.jpg" TargetMode="External"/><Relationship Id="rId4611" Type="http://schemas.openxmlformats.org/officeDocument/2006/relationships/hyperlink" Target="https://cdn.dripshop.live/dripnfts/slabs/102344680.mp4" TargetMode="External"/><Relationship Id="rId4610" Type="http://schemas.openxmlformats.org/officeDocument/2006/relationships/hyperlink" Target="https://cdn.dripshop.live/dripnfts/slabs/102451785_front_v1.jpg" TargetMode="External"/><Relationship Id="rId5940" Type="http://schemas.openxmlformats.org/officeDocument/2006/relationships/hyperlink" Target="https://cdn.dripshop.live/dripnfts/slabs/6001348171_front_v1.jpg" TargetMode="External"/><Relationship Id="rId8170" Type="http://schemas.openxmlformats.org/officeDocument/2006/relationships/hyperlink" Target="https://cdn.dripshop.live/dripnfts/slabs/6035588047_front_v1.jpg" TargetMode="External"/><Relationship Id="rId8163" Type="http://schemas.openxmlformats.org/officeDocument/2006/relationships/hyperlink" Target="https://www.dripshop.live/products/hPkfV1VqTu2BJn83dbZ4L" TargetMode="External"/><Relationship Id="rId9495" Type="http://schemas.openxmlformats.org/officeDocument/2006/relationships/hyperlink" Target="https://cdn.dripshop.live/dripnfts/slabs/1401036573283_front_v1.jpg" TargetMode="External"/><Relationship Id="rId8162" Type="http://schemas.openxmlformats.org/officeDocument/2006/relationships/hyperlink" Target="https://cdn.dripshop.live/dripnfts/slabs/6035588045.jpg" TargetMode="External"/><Relationship Id="rId9496" Type="http://schemas.openxmlformats.org/officeDocument/2006/relationships/hyperlink" Target="https://cdn.dripshop.live/dripnfts/slabs/1401036599169.mp4" TargetMode="External"/><Relationship Id="rId8161" Type="http://schemas.openxmlformats.org/officeDocument/2006/relationships/hyperlink" Target="https://cdn.dripshop.live/dripnfts/slabs/6035588045.mp4" TargetMode="External"/><Relationship Id="rId9497" Type="http://schemas.openxmlformats.org/officeDocument/2006/relationships/hyperlink" Target="https://cdn.dripshop.live/dripnfts/slabs/1401036599169.jpg" TargetMode="External"/><Relationship Id="rId8160" Type="http://schemas.openxmlformats.org/officeDocument/2006/relationships/hyperlink" Target="https://cdn.dripshop.live/dripnfts/slabs/6035588043_front_v1.jpg" TargetMode="External"/><Relationship Id="rId9498" Type="http://schemas.openxmlformats.org/officeDocument/2006/relationships/hyperlink" Target="https://www.dripshop.live/products/DxzJvsX4yfri5AvpQ5AKK" TargetMode="External"/><Relationship Id="rId8167" Type="http://schemas.openxmlformats.org/officeDocument/2006/relationships/hyperlink" Target="https://cdn.dripshop.live/dripnfts/slabs/6035588047.jpg" TargetMode="External"/><Relationship Id="rId9491" Type="http://schemas.openxmlformats.org/officeDocument/2006/relationships/hyperlink" Target="https://cdn.dripshop.live/dripnfts/slabs/1401036573283.mp4" TargetMode="External"/><Relationship Id="rId8166" Type="http://schemas.openxmlformats.org/officeDocument/2006/relationships/hyperlink" Target="https://cdn.dripshop.live/dripnfts/slabs/6035588047.mp4" TargetMode="External"/><Relationship Id="rId9492" Type="http://schemas.openxmlformats.org/officeDocument/2006/relationships/hyperlink" Target="https://cdn.dripshop.live/dripnfts/slabs/1401036573283.jpg" TargetMode="External"/><Relationship Id="rId8165" Type="http://schemas.openxmlformats.org/officeDocument/2006/relationships/hyperlink" Target="https://cdn.dripshop.live/dripnfts/slabs/6035588045_front_v1.jpg" TargetMode="External"/><Relationship Id="rId9493" Type="http://schemas.openxmlformats.org/officeDocument/2006/relationships/hyperlink" Target="https://www.dripshop.live/products/WaJXI8zPAGCuh6keuvAh2" TargetMode="External"/><Relationship Id="rId8164" Type="http://schemas.openxmlformats.org/officeDocument/2006/relationships/hyperlink" Target="https://cdn.dripshop.live/dripnfts/slabs/6035588045_front_v2.png" TargetMode="External"/><Relationship Id="rId9494" Type="http://schemas.openxmlformats.org/officeDocument/2006/relationships/hyperlink" Target="https://cdn.dripshop.live/dripnfts/slabs/1401036573283_front_v2.png" TargetMode="External"/><Relationship Id="rId8169" Type="http://schemas.openxmlformats.org/officeDocument/2006/relationships/hyperlink" Target="https://cdn.dripshop.live/dripnfts/slabs/6035588047_front_v2.png" TargetMode="External"/><Relationship Id="rId8168" Type="http://schemas.openxmlformats.org/officeDocument/2006/relationships/hyperlink" Target="https://www.dripshop.live/products/3qELk17frdbfG7uCUSoi8" TargetMode="External"/><Relationship Id="rId9499" Type="http://schemas.openxmlformats.org/officeDocument/2006/relationships/hyperlink" Target="https://cdn.dripshop.live/dripnfts/slabs/1401036599169_front_v2.png" TargetMode="External"/><Relationship Id="rId9490" Type="http://schemas.openxmlformats.org/officeDocument/2006/relationships/hyperlink" Target="https://cdn.dripshop.live/dripnfts/slabs/1401036555097_front_v1.jpg" TargetMode="External"/><Relationship Id="rId8152" Type="http://schemas.openxmlformats.org/officeDocument/2006/relationships/hyperlink" Target="https://cdn.dripshop.live/dripnfts/slabs/6035588042.jpg" TargetMode="External"/><Relationship Id="rId9484" Type="http://schemas.openxmlformats.org/officeDocument/2006/relationships/hyperlink" Target="https://cdn.dripshop.live/dripnfts/slabs/1401036555091_front_v2.png" TargetMode="External"/><Relationship Id="rId8151" Type="http://schemas.openxmlformats.org/officeDocument/2006/relationships/hyperlink" Target="https://cdn.dripshop.live/dripnfts/slabs/6035588042.mp4" TargetMode="External"/><Relationship Id="rId9485" Type="http://schemas.openxmlformats.org/officeDocument/2006/relationships/hyperlink" Target="https://cdn.dripshop.live/dripnfts/slabs/1401036555091_front_v1.jpg" TargetMode="External"/><Relationship Id="rId8150" Type="http://schemas.openxmlformats.org/officeDocument/2006/relationships/hyperlink" Target="https://cdn.dripshop.live/dripnfts/slabs/6035588041_front_v1.jpg" TargetMode="External"/><Relationship Id="rId9486" Type="http://schemas.openxmlformats.org/officeDocument/2006/relationships/hyperlink" Target="https://cdn.dripshop.live/dripnfts/slabs/1401036555097.mp4" TargetMode="External"/><Relationship Id="rId9487" Type="http://schemas.openxmlformats.org/officeDocument/2006/relationships/hyperlink" Target="https://cdn.dripshop.live/dripnfts/slabs/1401036555097.jpg" TargetMode="External"/><Relationship Id="rId8156" Type="http://schemas.openxmlformats.org/officeDocument/2006/relationships/hyperlink" Target="https://cdn.dripshop.live/dripnfts/slabs/6035588043.mp4" TargetMode="External"/><Relationship Id="rId9480" Type="http://schemas.openxmlformats.org/officeDocument/2006/relationships/hyperlink" Target="https://cdn.dripshop.live/dripnfts/slabs/1401031277275_front_v1.jpg" TargetMode="External"/><Relationship Id="rId8155" Type="http://schemas.openxmlformats.org/officeDocument/2006/relationships/hyperlink" Target="https://cdn.dripshop.live/dripnfts/slabs/6035588042_front_v1.jpg" TargetMode="External"/><Relationship Id="rId9481" Type="http://schemas.openxmlformats.org/officeDocument/2006/relationships/hyperlink" Target="https://cdn.dripshop.live/dripnfts/slabs/1401036555091.mp4" TargetMode="External"/><Relationship Id="rId8154" Type="http://schemas.openxmlformats.org/officeDocument/2006/relationships/hyperlink" Target="https://cdn.dripshop.live/dripnfts/slabs/6035588042_front_v2.png" TargetMode="External"/><Relationship Id="rId9482" Type="http://schemas.openxmlformats.org/officeDocument/2006/relationships/hyperlink" Target="https://cdn.dripshop.live/dripnfts/slabs/1401036555091.jpg" TargetMode="External"/><Relationship Id="rId8153" Type="http://schemas.openxmlformats.org/officeDocument/2006/relationships/hyperlink" Target="https://www.dripshop.live/products/dOCB-3gIUM5RVVF7EFDZv" TargetMode="External"/><Relationship Id="rId9483" Type="http://schemas.openxmlformats.org/officeDocument/2006/relationships/hyperlink" Target="https://www.dripshop.live/products/w5Anw3QYDHDyxJ0swB3B2" TargetMode="External"/><Relationship Id="rId8159" Type="http://schemas.openxmlformats.org/officeDocument/2006/relationships/hyperlink" Target="https://cdn.dripshop.live/dripnfts/slabs/6035588043_front_v2.png" TargetMode="External"/><Relationship Id="rId8158" Type="http://schemas.openxmlformats.org/officeDocument/2006/relationships/hyperlink" Target="https://www.dripshop.live/products/0Hy9q2qmhS3Z2yHFbuUMP" TargetMode="External"/><Relationship Id="rId8157" Type="http://schemas.openxmlformats.org/officeDocument/2006/relationships/hyperlink" Target="https://cdn.dripshop.live/dripnfts/slabs/6035588043.jpg" TargetMode="External"/><Relationship Id="rId9488" Type="http://schemas.openxmlformats.org/officeDocument/2006/relationships/hyperlink" Target="https://www.dripshop.live/products/bSl9hqdkD7_UUDddCFNAN" TargetMode="External"/><Relationship Id="rId9489" Type="http://schemas.openxmlformats.org/officeDocument/2006/relationships/hyperlink" Target="https://cdn.dripshop.live/dripnfts/slabs/1401036555097_front_v2.png" TargetMode="External"/><Relationship Id="rId5912" Type="http://schemas.openxmlformats.org/officeDocument/2006/relationships/hyperlink" Target="https://cdn.dripshop.live/dripnfts/slabs/6001348163.jpg" TargetMode="External"/><Relationship Id="rId5913" Type="http://schemas.openxmlformats.org/officeDocument/2006/relationships/hyperlink" Target="https://www.dripshop.live/products/BmopcltKv8wm5DIYs8H9i" TargetMode="External"/><Relationship Id="rId5910" Type="http://schemas.openxmlformats.org/officeDocument/2006/relationships/hyperlink" Target="https://cdn.dripshop.live/dripnfts/slabs/6001348162_front_v1.jpg" TargetMode="External"/><Relationship Id="rId5911" Type="http://schemas.openxmlformats.org/officeDocument/2006/relationships/hyperlink" Target="https://cdn.dripshop.live/dripnfts/slabs/6001348163.mp4" TargetMode="External"/><Relationship Id="rId5916" Type="http://schemas.openxmlformats.org/officeDocument/2006/relationships/hyperlink" Target="https://cdn.dripshop.live/dripnfts/slabs/6001348164.mp4" TargetMode="External"/><Relationship Id="rId5917" Type="http://schemas.openxmlformats.org/officeDocument/2006/relationships/hyperlink" Target="https://cdn.dripshop.live/dripnfts/slabs/6001348164.jpg" TargetMode="External"/><Relationship Id="rId5914" Type="http://schemas.openxmlformats.org/officeDocument/2006/relationships/hyperlink" Target="https://cdn.dripshop.live/dripnfts/slabs/6001348163_front_v2.png" TargetMode="External"/><Relationship Id="rId5915" Type="http://schemas.openxmlformats.org/officeDocument/2006/relationships/hyperlink" Target="https://cdn.dripshop.live/dripnfts/slabs/6001348163_front_v1.jpg" TargetMode="External"/><Relationship Id="rId5918" Type="http://schemas.openxmlformats.org/officeDocument/2006/relationships/hyperlink" Target="https://www.dripshop.live/products/3MDi14S0zAMlnyvhw4vVV" TargetMode="External"/><Relationship Id="rId5919" Type="http://schemas.openxmlformats.org/officeDocument/2006/relationships/hyperlink" Target="https://cdn.dripshop.live/dripnfts/slabs/6001348164_front_v2.png" TargetMode="External"/><Relationship Id="rId8192" Type="http://schemas.openxmlformats.org/officeDocument/2006/relationships/hyperlink" Target="https://cdn.dripshop.live/dripnfts/slabs/6035588063.jpg" TargetMode="External"/><Relationship Id="rId8191" Type="http://schemas.openxmlformats.org/officeDocument/2006/relationships/hyperlink" Target="https://cdn.dripshop.live/dripnfts/slabs/6035588063.mp4" TargetMode="External"/><Relationship Id="rId8190" Type="http://schemas.openxmlformats.org/officeDocument/2006/relationships/hyperlink" Target="https://cdn.dripshop.live/dripnfts/slabs/6035588061_front_v1.jpg" TargetMode="External"/><Relationship Id="rId8185" Type="http://schemas.openxmlformats.org/officeDocument/2006/relationships/hyperlink" Target="https://cdn.dripshop.live/dripnfts/slabs/6035588060_front_v1.jpg" TargetMode="External"/><Relationship Id="rId8184" Type="http://schemas.openxmlformats.org/officeDocument/2006/relationships/hyperlink" Target="https://cdn.dripshop.live/dripnfts/slabs/6035588060_front_v2.png" TargetMode="External"/><Relationship Id="rId8183" Type="http://schemas.openxmlformats.org/officeDocument/2006/relationships/hyperlink" Target="https://www.dripshop.live/products/EjraPDj-Wz4_dp6SMQ7CN" TargetMode="External"/><Relationship Id="rId8182" Type="http://schemas.openxmlformats.org/officeDocument/2006/relationships/hyperlink" Target="https://cdn.dripshop.live/dripnfts/slabs/6035588060.jpg" TargetMode="External"/><Relationship Id="rId8189" Type="http://schemas.openxmlformats.org/officeDocument/2006/relationships/hyperlink" Target="https://cdn.dripshop.live/dripnfts/slabs/6035588061_front_v2.png" TargetMode="External"/><Relationship Id="rId8188" Type="http://schemas.openxmlformats.org/officeDocument/2006/relationships/hyperlink" Target="https://www.dripshop.live/products/UgutjIh4EXrEX0XTRrwQI" TargetMode="External"/><Relationship Id="rId8187" Type="http://schemas.openxmlformats.org/officeDocument/2006/relationships/hyperlink" Target="https://cdn.dripshop.live/dripnfts/slabs/6035588061.jpg" TargetMode="External"/><Relationship Id="rId8186" Type="http://schemas.openxmlformats.org/officeDocument/2006/relationships/hyperlink" Target="https://cdn.dripshop.live/dripnfts/slabs/6035588061.mp4" TargetMode="External"/><Relationship Id="rId5901" Type="http://schemas.openxmlformats.org/officeDocument/2006/relationships/hyperlink" Target="https://cdn.dripshop.live/dripnfts/slabs/6001348161.mp4" TargetMode="External"/><Relationship Id="rId5902" Type="http://schemas.openxmlformats.org/officeDocument/2006/relationships/hyperlink" Target="https://cdn.dripshop.live/dripnfts/slabs/6001348161.jpg" TargetMode="External"/><Relationship Id="rId5900" Type="http://schemas.openxmlformats.org/officeDocument/2006/relationships/hyperlink" Target="https://cdn.dripshop.live/dripnfts/slabs/6001348159_front_v1.jpg" TargetMode="External"/><Relationship Id="rId5905" Type="http://schemas.openxmlformats.org/officeDocument/2006/relationships/hyperlink" Target="https://cdn.dripshop.live/dripnfts/slabs/6001348161_front_v1.jpg" TargetMode="External"/><Relationship Id="rId5906" Type="http://schemas.openxmlformats.org/officeDocument/2006/relationships/hyperlink" Target="https://cdn.dripshop.live/dripnfts/slabs/6001348162.mp4" TargetMode="External"/><Relationship Id="rId5903" Type="http://schemas.openxmlformats.org/officeDocument/2006/relationships/hyperlink" Target="https://www.dripshop.live/products/6PANjD7uUJzfw830u0-_A" TargetMode="External"/><Relationship Id="rId5904" Type="http://schemas.openxmlformats.org/officeDocument/2006/relationships/hyperlink" Target="https://cdn.dripshop.live/dripnfts/slabs/6001348161_front_v2.png" TargetMode="External"/><Relationship Id="rId5909" Type="http://schemas.openxmlformats.org/officeDocument/2006/relationships/hyperlink" Target="https://cdn.dripshop.live/dripnfts/slabs/6001348162_front_v2.png" TargetMode="External"/><Relationship Id="rId5907" Type="http://schemas.openxmlformats.org/officeDocument/2006/relationships/hyperlink" Target="https://cdn.dripshop.live/dripnfts/slabs/6001348162.jpg" TargetMode="External"/><Relationship Id="rId5908" Type="http://schemas.openxmlformats.org/officeDocument/2006/relationships/hyperlink" Target="https://www.dripshop.live/products/yXAjw5_85mI30P1LpHyOE" TargetMode="External"/><Relationship Id="rId8181" Type="http://schemas.openxmlformats.org/officeDocument/2006/relationships/hyperlink" Target="https://cdn.dripshop.live/dripnfts/slabs/6035588060.mp4" TargetMode="External"/><Relationship Id="rId8180" Type="http://schemas.openxmlformats.org/officeDocument/2006/relationships/hyperlink" Target="https://cdn.dripshop.live/dripnfts/slabs/6035588059_front_v1.jpg" TargetMode="External"/><Relationship Id="rId8174" Type="http://schemas.openxmlformats.org/officeDocument/2006/relationships/hyperlink" Target="https://cdn.dripshop.live/dripnfts/slabs/6035588055_front_v2.png" TargetMode="External"/><Relationship Id="rId8173" Type="http://schemas.openxmlformats.org/officeDocument/2006/relationships/hyperlink" Target="https://www.dripshop.live/products/A-45ZZTO1WxVC3ZpunJ9a" TargetMode="External"/><Relationship Id="rId8172" Type="http://schemas.openxmlformats.org/officeDocument/2006/relationships/hyperlink" Target="https://cdn.dripshop.live/dripnfts/slabs/6035588055.jpg" TargetMode="External"/><Relationship Id="rId8171" Type="http://schemas.openxmlformats.org/officeDocument/2006/relationships/hyperlink" Target="https://cdn.dripshop.live/dripnfts/slabs/6035588055.mp4" TargetMode="External"/><Relationship Id="rId8178" Type="http://schemas.openxmlformats.org/officeDocument/2006/relationships/hyperlink" Target="https://www.dripshop.live/products/ax4yjyExzTtYHm9Hu0weS" TargetMode="External"/><Relationship Id="rId8177" Type="http://schemas.openxmlformats.org/officeDocument/2006/relationships/hyperlink" Target="https://cdn.dripshop.live/dripnfts/slabs/6035588059.jpg" TargetMode="External"/><Relationship Id="rId8176" Type="http://schemas.openxmlformats.org/officeDocument/2006/relationships/hyperlink" Target="https://cdn.dripshop.live/dripnfts/slabs/6035588059.mp4" TargetMode="External"/><Relationship Id="rId8175" Type="http://schemas.openxmlformats.org/officeDocument/2006/relationships/hyperlink" Target="https://cdn.dripshop.live/dripnfts/slabs/6035588055_front_v1.jpg" TargetMode="External"/><Relationship Id="rId8179" Type="http://schemas.openxmlformats.org/officeDocument/2006/relationships/hyperlink" Target="https://cdn.dripshop.live/dripnfts/slabs/6035588059_front_v2.png" TargetMode="External"/><Relationship Id="rId2027" Type="http://schemas.openxmlformats.org/officeDocument/2006/relationships/hyperlink" Target="https://cdn.dripshop.live/dripnfts/slabs/104233923.jpg" TargetMode="External"/><Relationship Id="rId3359" Type="http://schemas.openxmlformats.org/officeDocument/2006/relationships/hyperlink" Target="https://cdn.dripshop.live/dripnfts/slabs/103371887_front_v2.png" TargetMode="External"/><Relationship Id="rId2028" Type="http://schemas.openxmlformats.org/officeDocument/2006/relationships/hyperlink" Target="https://www.dripshop.live/products/EHClOJP8uGM5AsZ9fXjrf" TargetMode="External"/><Relationship Id="rId3358" Type="http://schemas.openxmlformats.org/officeDocument/2006/relationships/hyperlink" Target="https://www.dripshop.live/products/CNF6sZOubw3lZyjqmq8d_" TargetMode="External"/><Relationship Id="rId4689" Type="http://schemas.openxmlformats.org/officeDocument/2006/relationships/hyperlink" Target="https://cdn.dripshop.live/dripnfts/slabs/109060600_front_v2.png" TargetMode="External"/><Relationship Id="rId2029" Type="http://schemas.openxmlformats.org/officeDocument/2006/relationships/hyperlink" Target="https://cdn.dripshop.live/dripnfts/slabs/104233923_front_v2.png" TargetMode="External"/><Relationship Id="rId107" Type="http://schemas.openxmlformats.org/officeDocument/2006/relationships/hyperlink" Target="https://cdn.dripshop.live/dripnfts/slabs/54017908.jpg" TargetMode="External"/><Relationship Id="rId106" Type="http://schemas.openxmlformats.org/officeDocument/2006/relationships/hyperlink" Target="https://cdn.dripshop.live/dripnfts/slabs/54017908.mp4" TargetMode="External"/><Relationship Id="rId105" Type="http://schemas.openxmlformats.org/officeDocument/2006/relationships/hyperlink" Target="https://cdn.dripshop.live/dripnfts/slabs/85076506_front_v1.jpg" TargetMode="External"/><Relationship Id="rId104" Type="http://schemas.openxmlformats.org/officeDocument/2006/relationships/hyperlink" Target="https://cdn.dripshop.live/dripnfts/slabs/85076506_front_v2.png" TargetMode="External"/><Relationship Id="rId109" Type="http://schemas.openxmlformats.org/officeDocument/2006/relationships/hyperlink" Target="https://cdn.dripshop.live/dripnfts/slabs/54017908_front_v2.png" TargetMode="External"/><Relationship Id="rId4680" Type="http://schemas.openxmlformats.org/officeDocument/2006/relationships/hyperlink" Target="https://cdn.dripshop.live/dripnfts/slabs/107750940_front_v1.jpg" TargetMode="External"/><Relationship Id="rId108" Type="http://schemas.openxmlformats.org/officeDocument/2006/relationships/hyperlink" Target="https://www.dripshop.live/products/drK_ABY2bfdz2tl7cH-Ms" TargetMode="External"/><Relationship Id="rId3351" Type="http://schemas.openxmlformats.org/officeDocument/2006/relationships/hyperlink" Target="https://cdn.dripshop.live/dripnfts/slabs/109061850.mp4" TargetMode="External"/><Relationship Id="rId4682" Type="http://schemas.openxmlformats.org/officeDocument/2006/relationships/hyperlink" Target="https://cdn.dripshop.live/dripnfts/slabs/103371828.jpg" TargetMode="External"/><Relationship Id="rId2020" Type="http://schemas.openxmlformats.org/officeDocument/2006/relationships/hyperlink" Target="https://cdn.dripshop.live/dripnfts/slabs/114537244_front_v1.jpg" TargetMode="External"/><Relationship Id="rId3350" Type="http://schemas.openxmlformats.org/officeDocument/2006/relationships/hyperlink" Target="https://cdn.dripshop.live/dripnfts/slabs/109061873_front_v1.jpg" TargetMode="External"/><Relationship Id="rId4681" Type="http://schemas.openxmlformats.org/officeDocument/2006/relationships/hyperlink" Target="https://cdn.dripshop.live/dripnfts/slabs/103371828.mp4" TargetMode="External"/><Relationship Id="rId2021" Type="http://schemas.openxmlformats.org/officeDocument/2006/relationships/hyperlink" Target="https://cdn.dripshop.live/dripnfts/slabs/115494293.mp4" TargetMode="External"/><Relationship Id="rId3353" Type="http://schemas.openxmlformats.org/officeDocument/2006/relationships/hyperlink" Target="https://www.dripshop.live/products/JBFzqBqIFTndfgDF7x4sx" TargetMode="External"/><Relationship Id="rId4684" Type="http://schemas.openxmlformats.org/officeDocument/2006/relationships/hyperlink" Target="https://cdn.dripshop.live/dripnfts/slabs/103371828_front_v2.png" TargetMode="External"/><Relationship Id="rId2022" Type="http://schemas.openxmlformats.org/officeDocument/2006/relationships/hyperlink" Target="https://cdn.dripshop.live/dripnfts/slabs/115494293.jpg" TargetMode="External"/><Relationship Id="rId3352" Type="http://schemas.openxmlformats.org/officeDocument/2006/relationships/hyperlink" Target="https://cdn.dripshop.live/dripnfts/slabs/109061850.jpg" TargetMode="External"/><Relationship Id="rId4683" Type="http://schemas.openxmlformats.org/officeDocument/2006/relationships/hyperlink" Target="https://www.dripshop.live/products/tAMFmRDtXtCmhQpYnOanY" TargetMode="External"/><Relationship Id="rId103" Type="http://schemas.openxmlformats.org/officeDocument/2006/relationships/hyperlink" Target="https://www.dripshop.live/products/nIxgb_jC5IkiIeYiGdQ38" TargetMode="External"/><Relationship Id="rId2023" Type="http://schemas.openxmlformats.org/officeDocument/2006/relationships/hyperlink" Target="https://www.dripshop.live/products/18WQHvjBVWegiwxQVUcEa" TargetMode="External"/><Relationship Id="rId3355" Type="http://schemas.openxmlformats.org/officeDocument/2006/relationships/hyperlink" Target="https://cdn.dripshop.live/dripnfts/slabs/109061850_front_v1.jpg" TargetMode="External"/><Relationship Id="rId4686" Type="http://schemas.openxmlformats.org/officeDocument/2006/relationships/hyperlink" Target="https://cdn.dripshop.live/dripnfts/slabs/109060600.mp4" TargetMode="External"/><Relationship Id="rId102" Type="http://schemas.openxmlformats.org/officeDocument/2006/relationships/hyperlink" Target="https://cdn.dripshop.live/dripnfts/slabs/85076506.jpg" TargetMode="External"/><Relationship Id="rId2024" Type="http://schemas.openxmlformats.org/officeDocument/2006/relationships/hyperlink" Target="https://cdn.dripshop.live/dripnfts/slabs/115494293_front_v2.png" TargetMode="External"/><Relationship Id="rId3354" Type="http://schemas.openxmlformats.org/officeDocument/2006/relationships/hyperlink" Target="https://cdn.dripshop.live/dripnfts/slabs/109061850_front_v2.png" TargetMode="External"/><Relationship Id="rId4685" Type="http://schemas.openxmlformats.org/officeDocument/2006/relationships/hyperlink" Target="https://cdn.dripshop.live/dripnfts/slabs/103371828_front_v1.jpg" TargetMode="External"/><Relationship Id="rId101" Type="http://schemas.openxmlformats.org/officeDocument/2006/relationships/hyperlink" Target="https://cdn.dripshop.live/dripnfts/slabs/85076506.mp4" TargetMode="External"/><Relationship Id="rId2025" Type="http://schemas.openxmlformats.org/officeDocument/2006/relationships/hyperlink" Target="https://cdn.dripshop.live/dripnfts/slabs/115494293_front_v1.jpg" TargetMode="External"/><Relationship Id="rId3357" Type="http://schemas.openxmlformats.org/officeDocument/2006/relationships/hyperlink" Target="https://cdn.dripshop.live/dripnfts/slabs/103371887.jpg" TargetMode="External"/><Relationship Id="rId4688" Type="http://schemas.openxmlformats.org/officeDocument/2006/relationships/hyperlink" Target="https://www.dripshop.live/products/HDlcE_M5ZKjbAfXO8SCAW" TargetMode="External"/><Relationship Id="rId100" Type="http://schemas.openxmlformats.org/officeDocument/2006/relationships/hyperlink" Target="https://cdn.dripshop.live/dripnfts/slabs/85076505_front_v1.jpg" TargetMode="External"/><Relationship Id="rId2026" Type="http://schemas.openxmlformats.org/officeDocument/2006/relationships/hyperlink" Target="https://cdn.dripshop.live/dripnfts/slabs/104233923.mp4" TargetMode="External"/><Relationship Id="rId3356" Type="http://schemas.openxmlformats.org/officeDocument/2006/relationships/hyperlink" Target="https://cdn.dripshop.live/dripnfts/slabs/103371887.mp4" TargetMode="External"/><Relationship Id="rId4687" Type="http://schemas.openxmlformats.org/officeDocument/2006/relationships/hyperlink" Target="https://cdn.dripshop.live/dripnfts/slabs/109060600.jpg" TargetMode="External"/><Relationship Id="rId2016" Type="http://schemas.openxmlformats.org/officeDocument/2006/relationships/hyperlink" Target="https://cdn.dripshop.live/dripnfts/slabs/114537244.mp4" TargetMode="External"/><Relationship Id="rId3348" Type="http://schemas.openxmlformats.org/officeDocument/2006/relationships/hyperlink" Target="https://www.dripshop.live/products/CueCC8BFSKjsojkZ8dF2T" TargetMode="External"/><Relationship Id="rId4679" Type="http://schemas.openxmlformats.org/officeDocument/2006/relationships/hyperlink" Target="https://cdn.dripshop.live/dripnfts/slabs/107750940_front_v2.png" TargetMode="External"/><Relationship Id="rId2017" Type="http://schemas.openxmlformats.org/officeDocument/2006/relationships/hyperlink" Target="https://cdn.dripshop.live/dripnfts/slabs/114537244.jpg" TargetMode="External"/><Relationship Id="rId3347" Type="http://schemas.openxmlformats.org/officeDocument/2006/relationships/hyperlink" Target="https://cdn.dripshop.live/dripnfts/slabs/109061873.jpg" TargetMode="External"/><Relationship Id="rId4678" Type="http://schemas.openxmlformats.org/officeDocument/2006/relationships/hyperlink" Target="https://www.dripshop.live/products/QayyMQXHDfnSDf_eIXK4i" TargetMode="External"/><Relationship Id="rId2018" Type="http://schemas.openxmlformats.org/officeDocument/2006/relationships/hyperlink" Target="https://www.dripshop.live/products/G7LKYT4eIhJO6cfAi2YHe" TargetMode="External"/><Relationship Id="rId2019" Type="http://schemas.openxmlformats.org/officeDocument/2006/relationships/hyperlink" Target="https://cdn.dripshop.live/dripnfts/slabs/114537244_front_v2.png" TargetMode="External"/><Relationship Id="rId3349" Type="http://schemas.openxmlformats.org/officeDocument/2006/relationships/hyperlink" Target="https://cdn.dripshop.live/dripnfts/slabs/109061873_front_v2.png" TargetMode="External"/><Relationship Id="rId3340" Type="http://schemas.openxmlformats.org/officeDocument/2006/relationships/hyperlink" Target="https://cdn.dripshop.live/dripnfts/slabs/109257159_front_v1.jpg" TargetMode="External"/><Relationship Id="rId4671" Type="http://schemas.openxmlformats.org/officeDocument/2006/relationships/hyperlink" Target="https://cdn.dripshop.live/dripnfts/slabs/106177011.mp4" TargetMode="External"/><Relationship Id="rId4670" Type="http://schemas.openxmlformats.org/officeDocument/2006/relationships/hyperlink" Target="https://cdn.dripshop.live/dripnfts/slabs/109339268_front_v1.jpg" TargetMode="External"/><Relationship Id="rId2010" Type="http://schemas.openxmlformats.org/officeDocument/2006/relationships/hyperlink" Target="https://cdn.dripshop.live/dripnfts/slabs/112147697_front_v1.jpg" TargetMode="External"/><Relationship Id="rId3342" Type="http://schemas.openxmlformats.org/officeDocument/2006/relationships/hyperlink" Target="https://cdn.dripshop.live/dripnfts/slabs/77472255.jpg" TargetMode="External"/><Relationship Id="rId4673" Type="http://schemas.openxmlformats.org/officeDocument/2006/relationships/hyperlink" Target="https://www.dripshop.live/products/-r1h0j0b4JAIQnyhv4FMX" TargetMode="External"/><Relationship Id="rId2011" Type="http://schemas.openxmlformats.org/officeDocument/2006/relationships/hyperlink" Target="https://cdn.dripshop.live/dripnfts/slabs/93576968.mp4" TargetMode="External"/><Relationship Id="rId3341" Type="http://schemas.openxmlformats.org/officeDocument/2006/relationships/hyperlink" Target="https://cdn.dripshop.live/dripnfts/slabs/77472255.mp4" TargetMode="External"/><Relationship Id="rId4672" Type="http://schemas.openxmlformats.org/officeDocument/2006/relationships/hyperlink" Target="https://cdn.dripshop.live/dripnfts/slabs/106177011.jpg" TargetMode="External"/><Relationship Id="rId2012" Type="http://schemas.openxmlformats.org/officeDocument/2006/relationships/hyperlink" Target="https://cdn.dripshop.live/dripnfts/slabs/93576968.jpg" TargetMode="External"/><Relationship Id="rId3344" Type="http://schemas.openxmlformats.org/officeDocument/2006/relationships/hyperlink" Target="https://cdn.dripshop.live/dripnfts/slabs/77472255_front_v2.png" TargetMode="External"/><Relationship Id="rId4675" Type="http://schemas.openxmlformats.org/officeDocument/2006/relationships/hyperlink" Target="https://cdn.dripshop.live/dripnfts/slabs/106177011_front_v1.jpg" TargetMode="External"/><Relationship Id="rId2013" Type="http://schemas.openxmlformats.org/officeDocument/2006/relationships/hyperlink" Target="https://www.dripshop.live/products/IZ03R1qlS1edOynWAzLIF" TargetMode="External"/><Relationship Id="rId3343" Type="http://schemas.openxmlformats.org/officeDocument/2006/relationships/hyperlink" Target="https://www.dripshop.live/products/_m-066SXaIV5xp5mD__dR" TargetMode="External"/><Relationship Id="rId4674" Type="http://schemas.openxmlformats.org/officeDocument/2006/relationships/hyperlink" Target="https://cdn.dripshop.live/dripnfts/slabs/106177011_front_v2.png" TargetMode="External"/><Relationship Id="rId2014" Type="http://schemas.openxmlformats.org/officeDocument/2006/relationships/hyperlink" Target="https://cdn.dripshop.live/dripnfts/slabs/93576968_front_v2.png" TargetMode="External"/><Relationship Id="rId3346" Type="http://schemas.openxmlformats.org/officeDocument/2006/relationships/hyperlink" Target="https://cdn.dripshop.live/dripnfts/slabs/109061873.mp4" TargetMode="External"/><Relationship Id="rId4677" Type="http://schemas.openxmlformats.org/officeDocument/2006/relationships/hyperlink" Target="https://cdn.dripshop.live/dripnfts/slabs/107750940.jpg" TargetMode="External"/><Relationship Id="rId2015" Type="http://schemas.openxmlformats.org/officeDocument/2006/relationships/hyperlink" Target="https://cdn.dripshop.live/dripnfts/slabs/93576968_front_v1.jpg" TargetMode="External"/><Relationship Id="rId3345" Type="http://schemas.openxmlformats.org/officeDocument/2006/relationships/hyperlink" Target="https://cdn.dripshop.live/dripnfts/slabs/77472255_front_v1.jpg" TargetMode="External"/><Relationship Id="rId4676" Type="http://schemas.openxmlformats.org/officeDocument/2006/relationships/hyperlink" Target="https://cdn.dripshop.live/dripnfts/slabs/107750940.mp4" TargetMode="External"/><Relationship Id="rId2049" Type="http://schemas.openxmlformats.org/officeDocument/2006/relationships/hyperlink" Target="https://cdn.dripshop.live/dripnfts/slabs/116711436_front_v2.png" TargetMode="External"/><Relationship Id="rId129" Type="http://schemas.openxmlformats.org/officeDocument/2006/relationships/hyperlink" Target="https://cdn.dripshop.live/dripnfts/slabs/69062234_front_v2.png" TargetMode="External"/><Relationship Id="rId128" Type="http://schemas.openxmlformats.org/officeDocument/2006/relationships/hyperlink" Target="https://www.dripshop.live/products/eJxuHoDs23NWIW-MAW2FY" TargetMode="External"/><Relationship Id="rId127" Type="http://schemas.openxmlformats.org/officeDocument/2006/relationships/hyperlink" Target="https://cdn.dripshop.live/dripnfts/slabs/69062234.jpg" TargetMode="External"/><Relationship Id="rId126" Type="http://schemas.openxmlformats.org/officeDocument/2006/relationships/hyperlink" Target="https://cdn.dripshop.live/dripnfts/slabs/69062234.mp4" TargetMode="External"/><Relationship Id="rId3371" Type="http://schemas.openxmlformats.org/officeDocument/2006/relationships/hyperlink" Target="https://cdn.dripshop.live/dripnfts/slabs/109060540.mp4" TargetMode="External"/><Relationship Id="rId2040" Type="http://schemas.openxmlformats.org/officeDocument/2006/relationships/hyperlink" Target="https://cdn.dripshop.live/dripnfts/slabs/111981407_front_v1.jpg" TargetMode="External"/><Relationship Id="rId3370" Type="http://schemas.openxmlformats.org/officeDocument/2006/relationships/hyperlink" Target="https://cdn.dripshop.live/dripnfts/slabs/109061846_front_v1.jpg" TargetMode="External"/><Relationship Id="rId121" Type="http://schemas.openxmlformats.org/officeDocument/2006/relationships/hyperlink" Target="https://cdn.dripshop.live/dripnfts/slabs/65489921.mp4" TargetMode="External"/><Relationship Id="rId2041" Type="http://schemas.openxmlformats.org/officeDocument/2006/relationships/hyperlink" Target="https://cdn.dripshop.live/dripnfts/slabs/116711463.mp4" TargetMode="External"/><Relationship Id="rId3373" Type="http://schemas.openxmlformats.org/officeDocument/2006/relationships/hyperlink" Target="https://www.dripshop.live/products/YLR9Z2y5jU_NgrU2gCcJd" TargetMode="External"/><Relationship Id="rId120" Type="http://schemas.openxmlformats.org/officeDocument/2006/relationships/hyperlink" Target="https://cdn.dripshop.live/dripnfts/slabs/61192698_front_v1.jpg" TargetMode="External"/><Relationship Id="rId2042" Type="http://schemas.openxmlformats.org/officeDocument/2006/relationships/hyperlink" Target="https://cdn.dripshop.live/dripnfts/slabs/116711463.jpg" TargetMode="External"/><Relationship Id="rId3372" Type="http://schemas.openxmlformats.org/officeDocument/2006/relationships/hyperlink" Target="https://cdn.dripshop.live/dripnfts/slabs/109060540.jpg" TargetMode="External"/><Relationship Id="rId2043" Type="http://schemas.openxmlformats.org/officeDocument/2006/relationships/hyperlink" Target="https://www.dripshop.live/products/eBLchXoPNIcCU9x3EqKbJ" TargetMode="External"/><Relationship Id="rId3375" Type="http://schemas.openxmlformats.org/officeDocument/2006/relationships/hyperlink" Target="https://cdn.dripshop.live/dripnfts/slabs/109060540_front_v1.jpg" TargetMode="External"/><Relationship Id="rId2044" Type="http://schemas.openxmlformats.org/officeDocument/2006/relationships/hyperlink" Target="https://cdn.dripshop.live/dripnfts/slabs/116711463_front_v2.png" TargetMode="External"/><Relationship Id="rId3374" Type="http://schemas.openxmlformats.org/officeDocument/2006/relationships/hyperlink" Target="https://cdn.dripshop.live/dripnfts/slabs/109060540_front_v2.png" TargetMode="External"/><Relationship Id="rId125" Type="http://schemas.openxmlformats.org/officeDocument/2006/relationships/hyperlink" Target="https://cdn.dripshop.live/dripnfts/slabs/65489921_front_v1.jpg" TargetMode="External"/><Relationship Id="rId2045" Type="http://schemas.openxmlformats.org/officeDocument/2006/relationships/hyperlink" Target="https://cdn.dripshop.live/dripnfts/slabs/116711463_front_v1.jpg" TargetMode="External"/><Relationship Id="rId3377" Type="http://schemas.openxmlformats.org/officeDocument/2006/relationships/hyperlink" Target="https://cdn.dripshop.live/dripnfts/slabs/109060542.jpg" TargetMode="External"/><Relationship Id="rId124" Type="http://schemas.openxmlformats.org/officeDocument/2006/relationships/hyperlink" Target="https://cdn.dripshop.live/dripnfts/slabs/65489921_front_v2.png" TargetMode="External"/><Relationship Id="rId2046" Type="http://schemas.openxmlformats.org/officeDocument/2006/relationships/hyperlink" Target="https://cdn.dripshop.live/dripnfts/slabs/116711436.mp4" TargetMode="External"/><Relationship Id="rId3376" Type="http://schemas.openxmlformats.org/officeDocument/2006/relationships/hyperlink" Target="https://cdn.dripshop.live/dripnfts/slabs/109060542.mp4" TargetMode="External"/><Relationship Id="rId123" Type="http://schemas.openxmlformats.org/officeDocument/2006/relationships/hyperlink" Target="https://www.dripshop.live/products/p3NNyFAR5RNXJQz3PwAwq" TargetMode="External"/><Relationship Id="rId2047" Type="http://schemas.openxmlformats.org/officeDocument/2006/relationships/hyperlink" Target="https://cdn.dripshop.live/dripnfts/slabs/116711436.jpg" TargetMode="External"/><Relationship Id="rId3379" Type="http://schemas.openxmlformats.org/officeDocument/2006/relationships/hyperlink" Target="https://cdn.dripshop.live/dripnfts/slabs/109060542_front_v2.png" TargetMode="External"/><Relationship Id="rId122" Type="http://schemas.openxmlformats.org/officeDocument/2006/relationships/hyperlink" Target="https://cdn.dripshop.live/dripnfts/slabs/65489921.jpg" TargetMode="External"/><Relationship Id="rId2048" Type="http://schemas.openxmlformats.org/officeDocument/2006/relationships/hyperlink" Target="https://www.dripshop.live/products/h6TCGH0Q1MvpEI8k1ZJMI" TargetMode="External"/><Relationship Id="rId3378" Type="http://schemas.openxmlformats.org/officeDocument/2006/relationships/hyperlink" Target="https://www.dripshop.live/products/fFU9IW-Gq2WRGYfkG7PQn" TargetMode="External"/><Relationship Id="rId2038" Type="http://schemas.openxmlformats.org/officeDocument/2006/relationships/hyperlink" Target="https://www.dripshop.live/products/GIwrBDmj6xedbZsjjYhB2" TargetMode="External"/><Relationship Id="rId2039" Type="http://schemas.openxmlformats.org/officeDocument/2006/relationships/hyperlink" Target="https://cdn.dripshop.live/dripnfts/slabs/111981407_front_v2.png" TargetMode="External"/><Relationship Id="rId3369" Type="http://schemas.openxmlformats.org/officeDocument/2006/relationships/hyperlink" Target="https://cdn.dripshop.live/dripnfts/slabs/109061846_front_v2.png" TargetMode="External"/><Relationship Id="rId118" Type="http://schemas.openxmlformats.org/officeDocument/2006/relationships/hyperlink" Target="https://www.dripshop.live/products/qmgdLbj9kZXG1pbObDQzY" TargetMode="External"/><Relationship Id="rId117" Type="http://schemas.openxmlformats.org/officeDocument/2006/relationships/hyperlink" Target="https://cdn.dripshop.live/dripnfts/slabs/61192698.jpg" TargetMode="External"/><Relationship Id="rId116" Type="http://schemas.openxmlformats.org/officeDocument/2006/relationships/hyperlink" Target="https://cdn.dripshop.live/dripnfts/slabs/61192698.mp4" TargetMode="External"/><Relationship Id="rId115" Type="http://schemas.openxmlformats.org/officeDocument/2006/relationships/hyperlink" Target="https://cdn.dripshop.live/dripnfts/slabs/54017909_front_v1.jpg" TargetMode="External"/><Relationship Id="rId3360" Type="http://schemas.openxmlformats.org/officeDocument/2006/relationships/hyperlink" Target="https://cdn.dripshop.live/dripnfts/slabs/103371887_front_v1.jpg" TargetMode="External"/><Relationship Id="rId4691" Type="http://schemas.openxmlformats.org/officeDocument/2006/relationships/hyperlink" Target="https://cdn.dripshop.live/dripnfts/slabs/109060603.mp4" TargetMode="External"/><Relationship Id="rId119" Type="http://schemas.openxmlformats.org/officeDocument/2006/relationships/hyperlink" Target="https://cdn.dripshop.live/dripnfts/slabs/61192698_front_v2.png" TargetMode="External"/><Relationship Id="rId4690" Type="http://schemas.openxmlformats.org/officeDocument/2006/relationships/hyperlink" Target="https://cdn.dripshop.live/dripnfts/slabs/109060600_front_v1.jpg" TargetMode="External"/><Relationship Id="rId110" Type="http://schemas.openxmlformats.org/officeDocument/2006/relationships/hyperlink" Target="https://cdn.dripshop.live/dripnfts/slabs/54017908_front_v1.jpg" TargetMode="External"/><Relationship Id="rId2030" Type="http://schemas.openxmlformats.org/officeDocument/2006/relationships/hyperlink" Target="https://cdn.dripshop.live/dripnfts/slabs/104233923_front_v1.jpg" TargetMode="External"/><Relationship Id="rId3362" Type="http://schemas.openxmlformats.org/officeDocument/2006/relationships/hyperlink" Target="https://cdn.dripshop.live/dripnfts/slabs/109061845.jpg" TargetMode="External"/><Relationship Id="rId4693" Type="http://schemas.openxmlformats.org/officeDocument/2006/relationships/hyperlink" Target="https://www.dripshop.live/products/KL5sr1ojY9xNbRx45vZ0b" TargetMode="External"/><Relationship Id="rId2031" Type="http://schemas.openxmlformats.org/officeDocument/2006/relationships/hyperlink" Target="https://cdn.dripshop.live/dripnfts/slabs/111981425.mp4" TargetMode="External"/><Relationship Id="rId3361" Type="http://schemas.openxmlformats.org/officeDocument/2006/relationships/hyperlink" Target="https://cdn.dripshop.live/dripnfts/slabs/109061845.mp4" TargetMode="External"/><Relationship Id="rId4692" Type="http://schemas.openxmlformats.org/officeDocument/2006/relationships/hyperlink" Target="https://cdn.dripshop.live/dripnfts/slabs/109060603.jpg" TargetMode="External"/><Relationship Id="rId2032" Type="http://schemas.openxmlformats.org/officeDocument/2006/relationships/hyperlink" Target="https://cdn.dripshop.live/dripnfts/slabs/111981425.jpg" TargetMode="External"/><Relationship Id="rId3364" Type="http://schemas.openxmlformats.org/officeDocument/2006/relationships/hyperlink" Target="https://cdn.dripshop.live/dripnfts/slabs/109061845_front_v2.png" TargetMode="External"/><Relationship Id="rId4695" Type="http://schemas.openxmlformats.org/officeDocument/2006/relationships/hyperlink" Target="https://cdn.dripshop.live/dripnfts/slabs/109060603_front_v1.jpg" TargetMode="External"/><Relationship Id="rId2033" Type="http://schemas.openxmlformats.org/officeDocument/2006/relationships/hyperlink" Target="https://www.dripshop.live/products/tvN8zo-vnvbZVuyPtXF_3" TargetMode="External"/><Relationship Id="rId3363" Type="http://schemas.openxmlformats.org/officeDocument/2006/relationships/hyperlink" Target="https://www.dripshop.live/products/U5HS5LG9KHZa2v4x4Vk6E" TargetMode="External"/><Relationship Id="rId4694" Type="http://schemas.openxmlformats.org/officeDocument/2006/relationships/hyperlink" Target="https://cdn.dripshop.live/dripnfts/slabs/109060603_front_v2.png" TargetMode="External"/><Relationship Id="rId114" Type="http://schemas.openxmlformats.org/officeDocument/2006/relationships/hyperlink" Target="https://cdn.dripshop.live/dripnfts/slabs/54017909_front_v2.png" TargetMode="External"/><Relationship Id="rId2034" Type="http://schemas.openxmlformats.org/officeDocument/2006/relationships/hyperlink" Target="https://cdn.dripshop.live/dripnfts/slabs/111981425_front_v2.png" TargetMode="External"/><Relationship Id="rId3366" Type="http://schemas.openxmlformats.org/officeDocument/2006/relationships/hyperlink" Target="https://cdn.dripshop.live/dripnfts/slabs/109061846.mp4" TargetMode="External"/><Relationship Id="rId4697" Type="http://schemas.openxmlformats.org/officeDocument/2006/relationships/hyperlink" Target="https://cdn.dripshop.live/dripnfts/slabs/88261012.jpg" TargetMode="External"/><Relationship Id="rId113" Type="http://schemas.openxmlformats.org/officeDocument/2006/relationships/hyperlink" Target="https://www.dripshop.live/products/MuTVb7K73M-FGr9juRZJX" TargetMode="External"/><Relationship Id="rId2035" Type="http://schemas.openxmlformats.org/officeDocument/2006/relationships/hyperlink" Target="https://cdn.dripshop.live/dripnfts/slabs/111981425_front_v1.jpg" TargetMode="External"/><Relationship Id="rId3365" Type="http://schemas.openxmlformats.org/officeDocument/2006/relationships/hyperlink" Target="https://cdn.dripshop.live/dripnfts/slabs/109061845_front_v1.jpg" TargetMode="External"/><Relationship Id="rId4696" Type="http://schemas.openxmlformats.org/officeDocument/2006/relationships/hyperlink" Target="https://cdn.dripshop.live/dripnfts/slabs/88261012.mp4" TargetMode="External"/><Relationship Id="rId112" Type="http://schemas.openxmlformats.org/officeDocument/2006/relationships/hyperlink" Target="https://cdn.dripshop.live/dripnfts/slabs/54017909.jpg" TargetMode="External"/><Relationship Id="rId2036" Type="http://schemas.openxmlformats.org/officeDocument/2006/relationships/hyperlink" Target="https://cdn.dripshop.live/dripnfts/slabs/111981407.mp4" TargetMode="External"/><Relationship Id="rId3368" Type="http://schemas.openxmlformats.org/officeDocument/2006/relationships/hyperlink" Target="https://www.dripshop.live/products/OkzgeaKaXMvyeCZLWNcSI" TargetMode="External"/><Relationship Id="rId4699" Type="http://schemas.openxmlformats.org/officeDocument/2006/relationships/hyperlink" Target="https://cdn.dripshop.live/dripnfts/slabs/88261012_front_v2.png" TargetMode="External"/><Relationship Id="rId111" Type="http://schemas.openxmlformats.org/officeDocument/2006/relationships/hyperlink" Target="https://cdn.dripshop.live/dripnfts/slabs/54017909.mp4" TargetMode="External"/><Relationship Id="rId2037" Type="http://schemas.openxmlformats.org/officeDocument/2006/relationships/hyperlink" Target="https://cdn.dripshop.live/dripnfts/slabs/111981407.jpg" TargetMode="External"/><Relationship Id="rId3367" Type="http://schemas.openxmlformats.org/officeDocument/2006/relationships/hyperlink" Target="https://cdn.dripshop.live/dripnfts/slabs/109061846.jpg" TargetMode="External"/><Relationship Id="rId4698" Type="http://schemas.openxmlformats.org/officeDocument/2006/relationships/hyperlink" Target="https://www.dripshop.live/products/_woz5xxXQiBVrNp3mWl4N" TargetMode="External"/><Relationship Id="rId3315" Type="http://schemas.openxmlformats.org/officeDocument/2006/relationships/hyperlink" Target="https://cdn.dripshop.live/dripnfts/slabs/109343519_front_v1.jpg" TargetMode="External"/><Relationship Id="rId4646" Type="http://schemas.openxmlformats.org/officeDocument/2006/relationships/hyperlink" Target="https://cdn.dripshop.live/dripnfts/slabs/80416787.mp4" TargetMode="External"/><Relationship Id="rId5978" Type="http://schemas.openxmlformats.org/officeDocument/2006/relationships/hyperlink" Target="https://www.dripshop.live/products/np3w7AUjpU_deC95X27T_" TargetMode="External"/><Relationship Id="rId3314" Type="http://schemas.openxmlformats.org/officeDocument/2006/relationships/hyperlink" Target="https://cdn.dripshop.live/dripnfts/slabs/109343519_front_v2.png" TargetMode="External"/><Relationship Id="rId4645" Type="http://schemas.openxmlformats.org/officeDocument/2006/relationships/hyperlink" Target="https://cdn.dripshop.live/dripnfts/slabs/80416749_front_v1.jpg" TargetMode="External"/><Relationship Id="rId5979" Type="http://schemas.openxmlformats.org/officeDocument/2006/relationships/hyperlink" Target="https://cdn.dripshop.live/dripnfts/slabs/6001348190_front_v2.png" TargetMode="External"/><Relationship Id="rId3317" Type="http://schemas.openxmlformats.org/officeDocument/2006/relationships/hyperlink" Target="https://cdn.dripshop.live/dripnfts/slabs/102379434.jpg" TargetMode="External"/><Relationship Id="rId4648" Type="http://schemas.openxmlformats.org/officeDocument/2006/relationships/hyperlink" Target="https://www.dripshop.live/products/olbX2BS6xgQFaqEOMW0d2" TargetMode="External"/><Relationship Id="rId5976" Type="http://schemas.openxmlformats.org/officeDocument/2006/relationships/hyperlink" Target="https://cdn.dripshop.live/dripnfts/slabs/6001348190.mp4" TargetMode="External"/><Relationship Id="rId3316" Type="http://schemas.openxmlformats.org/officeDocument/2006/relationships/hyperlink" Target="https://cdn.dripshop.live/dripnfts/slabs/102379434.mp4" TargetMode="External"/><Relationship Id="rId4647" Type="http://schemas.openxmlformats.org/officeDocument/2006/relationships/hyperlink" Target="https://cdn.dripshop.live/dripnfts/slabs/80416787.jpg" TargetMode="External"/><Relationship Id="rId5977" Type="http://schemas.openxmlformats.org/officeDocument/2006/relationships/hyperlink" Target="https://cdn.dripshop.live/dripnfts/slabs/6001348190.jpg" TargetMode="External"/><Relationship Id="rId3319" Type="http://schemas.openxmlformats.org/officeDocument/2006/relationships/hyperlink" Target="https://cdn.dripshop.live/dripnfts/slabs/102379434_front_v2.png" TargetMode="External"/><Relationship Id="rId3318" Type="http://schemas.openxmlformats.org/officeDocument/2006/relationships/hyperlink" Target="https://www.dripshop.live/products/upnTIVvBZgs-adi_Nlnor" TargetMode="External"/><Relationship Id="rId4649" Type="http://schemas.openxmlformats.org/officeDocument/2006/relationships/hyperlink" Target="https://cdn.dripshop.live/dripnfts/slabs/80416787_front_v2.png" TargetMode="External"/><Relationship Id="rId5970" Type="http://schemas.openxmlformats.org/officeDocument/2006/relationships/hyperlink" Target="https://cdn.dripshop.live/dripnfts/slabs/6001348185_front_v1.jpg" TargetMode="External"/><Relationship Id="rId5971" Type="http://schemas.openxmlformats.org/officeDocument/2006/relationships/hyperlink" Target="https://cdn.dripshop.live/dripnfts/slabs/6001348189.mp4" TargetMode="External"/><Relationship Id="rId4640" Type="http://schemas.openxmlformats.org/officeDocument/2006/relationships/hyperlink" Target="https://cdn.dripshop.live/dripnfts/slabs/111912065_front_v1.jpg" TargetMode="External"/><Relationship Id="rId3311" Type="http://schemas.openxmlformats.org/officeDocument/2006/relationships/hyperlink" Target="https://cdn.dripshop.live/dripnfts/slabs/109343519.mp4" TargetMode="External"/><Relationship Id="rId4642" Type="http://schemas.openxmlformats.org/officeDocument/2006/relationships/hyperlink" Target="https://cdn.dripshop.live/dripnfts/slabs/80416749.jpg" TargetMode="External"/><Relationship Id="rId5974" Type="http://schemas.openxmlformats.org/officeDocument/2006/relationships/hyperlink" Target="https://cdn.dripshop.live/dripnfts/slabs/6001348189_front_v2.png" TargetMode="External"/><Relationship Id="rId3310" Type="http://schemas.openxmlformats.org/officeDocument/2006/relationships/hyperlink" Target="https://cdn.dripshop.live/dripnfts/slabs/109061781_front_v1.jpg" TargetMode="External"/><Relationship Id="rId4641" Type="http://schemas.openxmlformats.org/officeDocument/2006/relationships/hyperlink" Target="https://cdn.dripshop.live/dripnfts/slabs/80416749.mp4" TargetMode="External"/><Relationship Id="rId5975" Type="http://schemas.openxmlformats.org/officeDocument/2006/relationships/hyperlink" Target="https://cdn.dripshop.live/dripnfts/slabs/6001348189_front_v1.jpg" TargetMode="External"/><Relationship Id="rId3313" Type="http://schemas.openxmlformats.org/officeDocument/2006/relationships/hyperlink" Target="https://www.dripshop.live/products/240hV334kUiLWMz0dhuwq" TargetMode="External"/><Relationship Id="rId4644" Type="http://schemas.openxmlformats.org/officeDocument/2006/relationships/hyperlink" Target="https://cdn.dripshop.live/dripnfts/slabs/80416749_front_v2.png" TargetMode="External"/><Relationship Id="rId5972" Type="http://schemas.openxmlformats.org/officeDocument/2006/relationships/hyperlink" Target="https://cdn.dripshop.live/dripnfts/slabs/6001348189.jpg" TargetMode="External"/><Relationship Id="rId3312" Type="http://schemas.openxmlformats.org/officeDocument/2006/relationships/hyperlink" Target="https://cdn.dripshop.live/dripnfts/slabs/109343519.jpg" TargetMode="External"/><Relationship Id="rId4643" Type="http://schemas.openxmlformats.org/officeDocument/2006/relationships/hyperlink" Target="https://www.dripshop.live/products/jTlz3yALX1yIxBzHLifIW" TargetMode="External"/><Relationship Id="rId5973" Type="http://schemas.openxmlformats.org/officeDocument/2006/relationships/hyperlink" Target="https://www.dripshop.live/products/hYY9VeuxBeDNf5GQ2zgRY" TargetMode="External"/><Relationship Id="rId3304" Type="http://schemas.openxmlformats.org/officeDocument/2006/relationships/hyperlink" Target="https://cdn.dripshop.live/dripnfts/slabs/100662946_front_v2.png" TargetMode="External"/><Relationship Id="rId4635" Type="http://schemas.openxmlformats.org/officeDocument/2006/relationships/hyperlink" Target="https://cdn.dripshop.live/dripnfts/slabs/110874488_front_v1.jpg" TargetMode="External"/><Relationship Id="rId5967" Type="http://schemas.openxmlformats.org/officeDocument/2006/relationships/hyperlink" Target="https://cdn.dripshop.live/dripnfts/slabs/6001348185.jpg" TargetMode="External"/><Relationship Id="rId3303" Type="http://schemas.openxmlformats.org/officeDocument/2006/relationships/hyperlink" Target="https://www.dripshop.live/products/8OwV5_ZOctGJZb_fdqbhW" TargetMode="External"/><Relationship Id="rId4634" Type="http://schemas.openxmlformats.org/officeDocument/2006/relationships/hyperlink" Target="https://cdn.dripshop.live/dripnfts/slabs/110874488_front_v2.png" TargetMode="External"/><Relationship Id="rId5968" Type="http://schemas.openxmlformats.org/officeDocument/2006/relationships/hyperlink" Target="https://www.dripshop.live/products/l270SVwt8KPsykj55xYeY" TargetMode="External"/><Relationship Id="rId3306" Type="http://schemas.openxmlformats.org/officeDocument/2006/relationships/hyperlink" Target="https://cdn.dripshop.live/dripnfts/slabs/109061781.mp4" TargetMode="External"/><Relationship Id="rId4637" Type="http://schemas.openxmlformats.org/officeDocument/2006/relationships/hyperlink" Target="https://cdn.dripshop.live/dripnfts/slabs/111912065.jpg" TargetMode="External"/><Relationship Id="rId5965" Type="http://schemas.openxmlformats.org/officeDocument/2006/relationships/hyperlink" Target="https://cdn.dripshop.live/dripnfts/slabs/6001348183_front_v1.jpg" TargetMode="External"/><Relationship Id="rId3305" Type="http://schemas.openxmlformats.org/officeDocument/2006/relationships/hyperlink" Target="https://cdn.dripshop.live/dripnfts/slabs/100662946_front_v1.jpg" TargetMode="External"/><Relationship Id="rId4636" Type="http://schemas.openxmlformats.org/officeDocument/2006/relationships/hyperlink" Target="https://cdn.dripshop.live/dripnfts/slabs/111912065.mp4" TargetMode="External"/><Relationship Id="rId5966" Type="http://schemas.openxmlformats.org/officeDocument/2006/relationships/hyperlink" Target="https://cdn.dripshop.live/dripnfts/slabs/6001348185.mp4" TargetMode="External"/><Relationship Id="rId3308" Type="http://schemas.openxmlformats.org/officeDocument/2006/relationships/hyperlink" Target="https://www.dripshop.live/products/fzmSGIMmj7cpNxfQO4423" TargetMode="External"/><Relationship Id="rId4639" Type="http://schemas.openxmlformats.org/officeDocument/2006/relationships/hyperlink" Target="https://cdn.dripshop.live/dripnfts/slabs/111912065_front_v2.png" TargetMode="External"/><Relationship Id="rId3307" Type="http://schemas.openxmlformats.org/officeDocument/2006/relationships/hyperlink" Target="https://cdn.dripshop.live/dripnfts/slabs/109061781.jpg" TargetMode="External"/><Relationship Id="rId4638" Type="http://schemas.openxmlformats.org/officeDocument/2006/relationships/hyperlink" Target="https://www.dripshop.live/products/h7bj6Bw93oD4j-rY75jgL" TargetMode="External"/><Relationship Id="rId5969" Type="http://schemas.openxmlformats.org/officeDocument/2006/relationships/hyperlink" Target="https://cdn.dripshop.live/dripnfts/slabs/6001348185_front_v2.png" TargetMode="External"/><Relationship Id="rId3309" Type="http://schemas.openxmlformats.org/officeDocument/2006/relationships/hyperlink" Target="https://cdn.dripshop.live/dripnfts/slabs/109061781_front_v2.png" TargetMode="External"/><Relationship Id="rId5960" Type="http://schemas.openxmlformats.org/officeDocument/2006/relationships/hyperlink" Target="https://cdn.dripshop.live/dripnfts/slabs/6001348182_front_v1.jpg" TargetMode="External"/><Relationship Id="rId3300" Type="http://schemas.openxmlformats.org/officeDocument/2006/relationships/hyperlink" Target="https://cdn.dripshop.live/dripnfts/slabs/109061854_front_v1.jpg" TargetMode="External"/><Relationship Id="rId4631" Type="http://schemas.openxmlformats.org/officeDocument/2006/relationships/hyperlink" Target="https://cdn.dripshop.live/dripnfts/slabs/110874488.mp4" TargetMode="External"/><Relationship Id="rId5963" Type="http://schemas.openxmlformats.org/officeDocument/2006/relationships/hyperlink" Target="https://www.dripshop.live/products/cPJ8FhXbhZgYTGfrRZPyX" TargetMode="External"/><Relationship Id="rId4630" Type="http://schemas.openxmlformats.org/officeDocument/2006/relationships/hyperlink" Target="https://cdn.dripshop.live/dripnfts/slabs/110874489_front_v1.jpg" TargetMode="External"/><Relationship Id="rId5964" Type="http://schemas.openxmlformats.org/officeDocument/2006/relationships/hyperlink" Target="https://cdn.dripshop.live/dripnfts/slabs/6001348183_front_v2.png" TargetMode="External"/><Relationship Id="rId3302" Type="http://schemas.openxmlformats.org/officeDocument/2006/relationships/hyperlink" Target="https://cdn.dripshop.live/dripnfts/slabs/100662946.jpg" TargetMode="External"/><Relationship Id="rId4633" Type="http://schemas.openxmlformats.org/officeDocument/2006/relationships/hyperlink" Target="https://www.dripshop.live/products/lPAuDajtmphJeEq7c7FmO" TargetMode="External"/><Relationship Id="rId5961" Type="http://schemas.openxmlformats.org/officeDocument/2006/relationships/hyperlink" Target="https://cdn.dripshop.live/dripnfts/slabs/6001348183.mp4" TargetMode="External"/><Relationship Id="rId3301" Type="http://schemas.openxmlformats.org/officeDocument/2006/relationships/hyperlink" Target="https://cdn.dripshop.live/dripnfts/slabs/100662946.mp4" TargetMode="External"/><Relationship Id="rId4632" Type="http://schemas.openxmlformats.org/officeDocument/2006/relationships/hyperlink" Target="https://cdn.dripshop.live/dripnfts/slabs/110874488.jpg" TargetMode="External"/><Relationship Id="rId5962" Type="http://schemas.openxmlformats.org/officeDocument/2006/relationships/hyperlink" Target="https://cdn.dripshop.live/dripnfts/slabs/6001348183.jpg" TargetMode="External"/><Relationship Id="rId2005" Type="http://schemas.openxmlformats.org/officeDocument/2006/relationships/hyperlink" Target="https://cdn.dripshop.live/dripnfts/slabs/114537246_front_v1.jpg" TargetMode="External"/><Relationship Id="rId3337" Type="http://schemas.openxmlformats.org/officeDocument/2006/relationships/hyperlink" Target="https://cdn.dripshop.live/dripnfts/slabs/109257159.jpg" TargetMode="External"/><Relationship Id="rId4668" Type="http://schemas.openxmlformats.org/officeDocument/2006/relationships/hyperlink" Target="https://www.dripshop.live/products/1my4EujqKs5SlIhaLH3hn" TargetMode="External"/><Relationship Id="rId2006" Type="http://schemas.openxmlformats.org/officeDocument/2006/relationships/hyperlink" Target="https://cdn.dripshop.live/dripnfts/slabs/112147697.mp4" TargetMode="External"/><Relationship Id="rId3336" Type="http://schemas.openxmlformats.org/officeDocument/2006/relationships/hyperlink" Target="https://cdn.dripshop.live/dripnfts/slabs/109257159.mp4" TargetMode="External"/><Relationship Id="rId4667" Type="http://schemas.openxmlformats.org/officeDocument/2006/relationships/hyperlink" Target="https://cdn.dripshop.live/dripnfts/slabs/109339268.jpg" TargetMode="External"/><Relationship Id="rId2007" Type="http://schemas.openxmlformats.org/officeDocument/2006/relationships/hyperlink" Target="https://cdn.dripshop.live/dripnfts/slabs/112147697.jpg" TargetMode="External"/><Relationship Id="rId3339" Type="http://schemas.openxmlformats.org/officeDocument/2006/relationships/hyperlink" Target="https://cdn.dripshop.live/dripnfts/slabs/109257159_front_v2.png" TargetMode="External"/><Relationship Id="rId5998" Type="http://schemas.openxmlformats.org/officeDocument/2006/relationships/hyperlink" Target="https://www.dripshop.live/products/ZM0ZHZbvGfzd-pJBfDbhY" TargetMode="External"/><Relationship Id="rId2008" Type="http://schemas.openxmlformats.org/officeDocument/2006/relationships/hyperlink" Target="https://www.dripshop.live/products/tsYKaB9ABfw3b1ExJFrr9" TargetMode="External"/><Relationship Id="rId3338" Type="http://schemas.openxmlformats.org/officeDocument/2006/relationships/hyperlink" Target="https://www.dripshop.live/products/EpKAi3v1F46CjjvK-RG-F" TargetMode="External"/><Relationship Id="rId4669" Type="http://schemas.openxmlformats.org/officeDocument/2006/relationships/hyperlink" Target="https://cdn.dripshop.live/dripnfts/slabs/109339268_front_v2.png" TargetMode="External"/><Relationship Id="rId5999" Type="http://schemas.openxmlformats.org/officeDocument/2006/relationships/hyperlink" Target="https://cdn.dripshop.live/dripnfts/slabs/6001348194_front_v2.png" TargetMode="External"/><Relationship Id="rId2009" Type="http://schemas.openxmlformats.org/officeDocument/2006/relationships/hyperlink" Target="https://cdn.dripshop.live/dripnfts/slabs/112147697_front_v2.png" TargetMode="External"/><Relationship Id="rId4660" Type="http://schemas.openxmlformats.org/officeDocument/2006/relationships/hyperlink" Target="https://cdn.dripshop.live/dripnfts/slabs/80416809_front_v1.jpg" TargetMode="External"/><Relationship Id="rId5992" Type="http://schemas.openxmlformats.org/officeDocument/2006/relationships/hyperlink" Target="https://cdn.dripshop.live/dripnfts/slabs/6001348193.jpg" TargetMode="External"/><Relationship Id="rId5993" Type="http://schemas.openxmlformats.org/officeDocument/2006/relationships/hyperlink" Target="https://www.dripshop.live/products/joU6T0BSQFEUON1OQJI-4" TargetMode="External"/><Relationship Id="rId3331" Type="http://schemas.openxmlformats.org/officeDocument/2006/relationships/hyperlink" Target="https://cdn.dripshop.live/dripnfts/slabs/102216386.mp4" TargetMode="External"/><Relationship Id="rId4662" Type="http://schemas.openxmlformats.org/officeDocument/2006/relationships/hyperlink" Target="https://cdn.dripshop.live/dripnfts/slabs/80416756.jpg" TargetMode="External"/><Relationship Id="rId5990" Type="http://schemas.openxmlformats.org/officeDocument/2006/relationships/hyperlink" Target="https://cdn.dripshop.live/dripnfts/slabs/6001348192_front_v1.jpg" TargetMode="External"/><Relationship Id="rId2000" Type="http://schemas.openxmlformats.org/officeDocument/2006/relationships/hyperlink" Target="https://cdn.dripshop.live/dripnfts/slabs/116711437_front_v1.jpg" TargetMode="External"/><Relationship Id="rId3330" Type="http://schemas.openxmlformats.org/officeDocument/2006/relationships/hyperlink" Target="https://cdn.dripshop.live/dripnfts/slabs/109061849_front_v1.jpg" TargetMode="External"/><Relationship Id="rId4661" Type="http://schemas.openxmlformats.org/officeDocument/2006/relationships/hyperlink" Target="https://cdn.dripshop.live/dripnfts/slabs/80416756.mp4" TargetMode="External"/><Relationship Id="rId5991" Type="http://schemas.openxmlformats.org/officeDocument/2006/relationships/hyperlink" Target="https://cdn.dripshop.live/dripnfts/slabs/6001348193.mp4" TargetMode="External"/><Relationship Id="rId2001" Type="http://schemas.openxmlformats.org/officeDocument/2006/relationships/hyperlink" Target="https://cdn.dripshop.live/dripnfts/slabs/114537246.mp4" TargetMode="External"/><Relationship Id="rId3333" Type="http://schemas.openxmlformats.org/officeDocument/2006/relationships/hyperlink" Target="https://www.dripshop.live/products/kO5tUyvhtrpQT7rRDWLFx" TargetMode="External"/><Relationship Id="rId4664" Type="http://schemas.openxmlformats.org/officeDocument/2006/relationships/hyperlink" Target="https://cdn.dripshop.live/dripnfts/slabs/80416756_front_v2.png" TargetMode="External"/><Relationship Id="rId5996" Type="http://schemas.openxmlformats.org/officeDocument/2006/relationships/hyperlink" Target="https://cdn.dripshop.live/dripnfts/slabs/6001348194.mp4" TargetMode="External"/><Relationship Id="rId2002" Type="http://schemas.openxmlformats.org/officeDocument/2006/relationships/hyperlink" Target="https://cdn.dripshop.live/dripnfts/slabs/114537246.jpg" TargetMode="External"/><Relationship Id="rId3332" Type="http://schemas.openxmlformats.org/officeDocument/2006/relationships/hyperlink" Target="https://cdn.dripshop.live/dripnfts/slabs/102216386.jpg" TargetMode="External"/><Relationship Id="rId4663" Type="http://schemas.openxmlformats.org/officeDocument/2006/relationships/hyperlink" Target="https://www.dripshop.live/products/YIZKQliQz9ax75wdwGVHY" TargetMode="External"/><Relationship Id="rId5997" Type="http://schemas.openxmlformats.org/officeDocument/2006/relationships/hyperlink" Target="https://cdn.dripshop.live/dripnfts/slabs/6001348194.jpg" TargetMode="External"/><Relationship Id="rId2003" Type="http://schemas.openxmlformats.org/officeDocument/2006/relationships/hyperlink" Target="https://www.dripshop.live/products/4BYQma7MTbPFX8ovS9Jk1" TargetMode="External"/><Relationship Id="rId3335" Type="http://schemas.openxmlformats.org/officeDocument/2006/relationships/hyperlink" Target="https://cdn.dripshop.live/dripnfts/slabs/102216386_front_v1.jpg" TargetMode="External"/><Relationship Id="rId4666" Type="http://schemas.openxmlformats.org/officeDocument/2006/relationships/hyperlink" Target="https://cdn.dripshop.live/dripnfts/slabs/109339268.mp4" TargetMode="External"/><Relationship Id="rId5994" Type="http://schemas.openxmlformats.org/officeDocument/2006/relationships/hyperlink" Target="https://cdn.dripshop.live/dripnfts/slabs/6001348193_front_v2.png" TargetMode="External"/><Relationship Id="rId2004" Type="http://schemas.openxmlformats.org/officeDocument/2006/relationships/hyperlink" Target="https://cdn.dripshop.live/dripnfts/slabs/114537246_front_v2.png" TargetMode="External"/><Relationship Id="rId3334" Type="http://schemas.openxmlformats.org/officeDocument/2006/relationships/hyperlink" Target="https://cdn.dripshop.live/dripnfts/slabs/102216386_front_v2.png" TargetMode="External"/><Relationship Id="rId4665" Type="http://schemas.openxmlformats.org/officeDocument/2006/relationships/hyperlink" Target="https://cdn.dripshop.live/dripnfts/slabs/80416756_front_v1.jpg" TargetMode="External"/><Relationship Id="rId5995" Type="http://schemas.openxmlformats.org/officeDocument/2006/relationships/hyperlink" Target="https://cdn.dripshop.live/dripnfts/slabs/6001348193_front_v1.jpg" TargetMode="External"/><Relationship Id="rId3326" Type="http://schemas.openxmlformats.org/officeDocument/2006/relationships/hyperlink" Target="https://cdn.dripshop.live/dripnfts/slabs/109061849.mp4" TargetMode="External"/><Relationship Id="rId4657" Type="http://schemas.openxmlformats.org/officeDocument/2006/relationships/hyperlink" Target="https://cdn.dripshop.live/dripnfts/slabs/80416809.jpg" TargetMode="External"/><Relationship Id="rId5989" Type="http://schemas.openxmlformats.org/officeDocument/2006/relationships/hyperlink" Target="https://cdn.dripshop.live/dripnfts/slabs/6001348192_front_v2.png" TargetMode="External"/><Relationship Id="rId3325" Type="http://schemas.openxmlformats.org/officeDocument/2006/relationships/hyperlink" Target="https://cdn.dripshop.live/dripnfts/slabs/109343531_front_v1.jpg" TargetMode="External"/><Relationship Id="rId4656" Type="http://schemas.openxmlformats.org/officeDocument/2006/relationships/hyperlink" Target="https://cdn.dripshop.live/dripnfts/slabs/80416809.mp4" TargetMode="External"/><Relationship Id="rId3328" Type="http://schemas.openxmlformats.org/officeDocument/2006/relationships/hyperlink" Target="https://www.dripshop.live/products/U88wP7CLrwdoMyNO-ssSw" TargetMode="External"/><Relationship Id="rId4659" Type="http://schemas.openxmlformats.org/officeDocument/2006/relationships/hyperlink" Target="https://cdn.dripshop.live/dripnfts/slabs/80416809_front_v2.png" TargetMode="External"/><Relationship Id="rId5987" Type="http://schemas.openxmlformats.org/officeDocument/2006/relationships/hyperlink" Target="https://cdn.dripshop.live/dripnfts/slabs/6001348192.jpg" TargetMode="External"/><Relationship Id="rId3327" Type="http://schemas.openxmlformats.org/officeDocument/2006/relationships/hyperlink" Target="https://cdn.dripshop.live/dripnfts/slabs/109061849.jpg" TargetMode="External"/><Relationship Id="rId4658" Type="http://schemas.openxmlformats.org/officeDocument/2006/relationships/hyperlink" Target="https://www.dripshop.live/products/Dw1eG1QaFj5JMnoZNsrOd" TargetMode="External"/><Relationship Id="rId5988" Type="http://schemas.openxmlformats.org/officeDocument/2006/relationships/hyperlink" Target="https://www.dripshop.live/products/Hc2KWiSiE64k0mB2FBnTk" TargetMode="External"/><Relationship Id="rId3329" Type="http://schemas.openxmlformats.org/officeDocument/2006/relationships/hyperlink" Target="https://cdn.dripshop.live/dripnfts/slabs/109061849_front_v2.png" TargetMode="External"/><Relationship Id="rId5981" Type="http://schemas.openxmlformats.org/officeDocument/2006/relationships/hyperlink" Target="https://cdn.dripshop.live/dripnfts/slabs/6001348191.mp4" TargetMode="External"/><Relationship Id="rId5982" Type="http://schemas.openxmlformats.org/officeDocument/2006/relationships/hyperlink" Target="https://cdn.dripshop.live/dripnfts/slabs/6001348191.jpg" TargetMode="External"/><Relationship Id="rId3320" Type="http://schemas.openxmlformats.org/officeDocument/2006/relationships/hyperlink" Target="https://cdn.dripshop.live/dripnfts/slabs/102379434_front_v1.jpg" TargetMode="External"/><Relationship Id="rId4651" Type="http://schemas.openxmlformats.org/officeDocument/2006/relationships/hyperlink" Target="https://cdn.dripshop.live/dripnfts/slabs/78557943.mp4" TargetMode="External"/><Relationship Id="rId4650" Type="http://schemas.openxmlformats.org/officeDocument/2006/relationships/hyperlink" Target="https://cdn.dripshop.live/dripnfts/slabs/80416787_front_v1.jpg" TargetMode="External"/><Relationship Id="rId5980" Type="http://schemas.openxmlformats.org/officeDocument/2006/relationships/hyperlink" Target="https://cdn.dripshop.live/dripnfts/slabs/6001348190_front_v1.jpg" TargetMode="External"/><Relationship Id="rId3322" Type="http://schemas.openxmlformats.org/officeDocument/2006/relationships/hyperlink" Target="https://cdn.dripshop.live/dripnfts/slabs/109343531.jpg" TargetMode="External"/><Relationship Id="rId4653" Type="http://schemas.openxmlformats.org/officeDocument/2006/relationships/hyperlink" Target="https://www.dripshop.live/products/k9oI2owo7rUtp9gVlq3GF" TargetMode="External"/><Relationship Id="rId5985" Type="http://schemas.openxmlformats.org/officeDocument/2006/relationships/hyperlink" Target="https://cdn.dripshop.live/dripnfts/slabs/6001348191_front_v1.jpg" TargetMode="External"/><Relationship Id="rId3321" Type="http://schemas.openxmlformats.org/officeDocument/2006/relationships/hyperlink" Target="https://cdn.dripshop.live/dripnfts/slabs/109343531.mp4" TargetMode="External"/><Relationship Id="rId4652" Type="http://schemas.openxmlformats.org/officeDocument/2006/relationships/hyperlink" Target="https://cdn.dripshop.live/dripnfts/slabs/78557943.jpg" TargetMode="External"/><Relationship Id="rId5986" Type="http://schemas.openxmlformats.org/officeDocument/2006/relationships/hyperlink" Target="https://cdn.dripshop.live/dripnfts/slabs/6001348192.mp4" TargetMode="External"/><Relationship Id="rId3324" Type="http://schemas.openxmlformats.org/officeDocument/2006/relationships/hyperlink" Target="https://cdn.dripshop.live/dripnfts/slabs/109343531_front_v2.png" TargetMode="External"/><Relationship Id="rId4655" Type="http://schemas.openxmlformats.org/officeDocument/2006/relationships/hyperlink" Target="https://cdn.dripshop.live/dripnfts/slabs/78557943_front_v1.jpg" TargetMode="External"/><Relationship Id="rId5983" Type="http://schemas.openxmlformats.org/officeDocument/2006/relationships/hyperlink" Target="https://www.dripshop.live/products/uBDIx9gKwnw44DWCDJDqU" TargetMode="External"/><Relationship Id="rId3323" Type="http://schemas.openxmlformats.org/officeDocument/2006/relationships/hyperlink" Target="https://www.dripshop.live/products/3j7pUGiuRng2eoZTHmX-X" TargetMode="External"/><Relationship Id="rId4654" Type="http://schemas.openxmlformats.org/officeDocument/2006/relationships/hyperlink" Target="https://cdn.dripshop.live/dripnfts/slabs/78557943_front_v2.png" TargetMode="External"/><Relationship Id="rId5984" Type="http://schemas.openxmlformats.org/officeDocument/2006/relationships/hyperlink" Target="https://cdn.dripshop.live/dripnfts/slabs/6001348191_front_v2.png" TargetMode="External"/><Relationship Id="rId2090" Type="http://schemas.openxmlformats.org/officeDocument/2006/relationships/hyperlink" Target="https://cdn.dripshop.live/dripnfts/slabs/75766315_front_v1.jpg" TargetMode="External"/><Relationship Id="rId2091" Type="http://schemas.openxmlformats.org/officeDocument/2006/relationships/hyperlink" Target="https://cdn.dripshop.live/dripnfts/slabs/82972681.mp4" TargetMode="External"/><Relationship Id="rId2092" Type="http://schemas.openxmlformats.org/officeDocument/2006/relationships/hyperlink" Target="https://cdn.dripshop.live/dripnfts/slabs/82972681.jpg" TargetMode="External"/><Relationship Id="rId2093" Type="http://schemas.openxmlformats.org/officeDocument/2006/relationships/hyperlink" Target="https://www.dripshop.live/products/5-FwUL1eZrBugdilko5gz" TargetMode="External"/><Relationship Id="rId2094" Type="http://schemas.openxmlformats.org/officeDocument/2006/relationships/hyperlink" Target="https://cdn.dripshop.live/dripnfts/slabs/82972681_front_v2.png" TargetMode="External"/><Relationship Id="rId2095" Type="http://schemas.openxmlformats.org/officeDocument/2006/relationships/hyperlink" Target="https://cdn.dripshop.live/dripnfts/slabs/82972681_front_v1.jpg" TargetMode="External"/><Relationship Id="rId2096" Type="http://schemas.openxmlformats.org/officeDocument/2006/relationships/hyperlink" Target="https://cdn.dripshop.live/dripnfts/slabs/86887072.mp4" TargetMode="External"/><Relationship Id="rId2097" Type="http://schemas.openxmlformats.org/officeDocument/2006/relationships/hyperlink" Target="https://cdn.dripshop.live/dripnfts/slabs/86887072.jpg" TargetMode="External"/><Relationship Id="rId2098" Type="http://schemas.openxmlformats.org/officeDocument/2006/relationships/hyperlink" Target="https://www.dripshop.live/products/df_e4XnmA8p8oN2llMP8V" TargetMode="External"/><Relationship Id="rId2099" Type="http://schemas.openxmlformats.org/officeDocument/2006/relationships/hyperlink" Target="https://cdn.dripshop.live/dripnfts/slabs/86887072_front_v2.png" TargetMode="External"/><Relationship Id="rId9518" Type="http://schemas.openxmlformats.org/officeDocument/2006/relationships/hyperlink" Target="https://www.dripshop.live/products/AfqR9aqycweJA1K9EaW8A" TargetMode="External"/><Relationship Id="rId9519" Type="http://schemas.openxmlformats.org/officeDocument/2006/relationships/hyperlink" Target="https://cdn.dripshop.live/dripnfts/slabs/3864486247_front_v2.png" TargetMode="External"/><Relationship Id="rId9514" Type="http://schemas.openxmlformats.org/officeDocument/2006/relationships/hyperlink" Target="https://cdn.dripshop.live/dripnfts/slabs/3864486223_front_v2.png" TargetMode="External"/><Relationship Id="rId9515" Type="http://schemas.openxmlformats.org/officeDocument/2006/relationships/hyperlink" Target="https://cdn.dripshop.live/dripnfts/slabs/3864486223_front_v1.jpg" TargetMode="External"/><Relationship Id="rId9516" Type="http://schemas.openxmlformats.org/officeDocument/2006/relationships/hyperlink" Target="https://cdn.dripshop.live/dripnfts/slabs/3864486247.mp4" TargetMode="External"/><Relationship Id="rId9517" Type="http://schemas.openxmlformats.org/officeDocument/2006/relationships/hyperlink" Target="https://cdn.dripshop.live/dripnfts/slabs/3864486247.jpg" TargetMode="External"/><Relationship Id="rId9510" Type="http://schemas.openxmlformats.org/officeDocument/2006/relationships/hyperlink" Target="https://cdn.dripshop.live/dripnfts/slabs/3828889356_front_v1.jpg" TargetMode="External"/><Relationship Id="rId9511" Type="http://schemas.openxmlformats.org/officeDocument/2006/relationships/hyperlink" Target="https://cdn.dripshop.live/dripnfts/slabs/3864486223.mp4" TargetMode="External"/><Relationship Id="rId9512" Type="http://schemas.openxmlformats.org/officeDocument/2006/relationships/hyperlink" Target="https://cdn.dripshop.live/dripnfts/slabs/3864486223.jpg" TargetMode="External"/><Relationship Id="rId9513" Type="http://schemas.openxmlformats.org/officeDocument/2006/relationships/hyperlink" Target="https://www.dripshop.live/products/2j1HMf9AqTQRFwSc4Uiuv" TargetMode="External"/><Relationship Id="rId9507" Type="http://schemas.openxmlformats.org/officeDocument/2006/relationships/hyperlink" Target="https://cdn.dripshop.live/dripnfts/slabs/3828889356.jpg" TargetMode="External"/><Relationship Id="rId9508" Type="http://schemas.openxmlformats.org/officeDocument/2006/relationships/hyperlink" Target="https://www.dripshop.live/products/WSRcSVQ8H7vqSA2wrrWzz" TargetMode="External"/><Relationship Id="rId9509" Type="http://schemas.openxmlformats.org/officeDocument/2006/relationships/hyperlink" Target="https://cdn.dripshop.live/dripnfts/slabs/3828889356_front_v2.png" TargetMode="External"/><Relationship Id="rId9503" Type="http://schemas.openxmlformats.org/officeDocument/2006/relationships/hyperlink" Target="https://www.dripshop.live/products/0hs96c5JKXZ1pvwAcBgQc" TargetMode="External"/><Relationship Id="rId9504" Type="http://schemas.openxmlformats.org/officeDocument/2006/relationships/hyperlink" Target="https://cdn.dripshop.live/dripnfts/slabs/1401036599188_front_v2.png" TargetMode="External"/><Relationship Id="rId9505" Type="http://schemas.openxmlformats.org/officeDocument/2006/relationships/hyperlink" Target="https://cdn.dripshop.live/dripnfts/slabs/1401036599188_front_v1.jpg" TargetMode="External"/><Relationship Id="rId9506" Type="http://schemas.openxmlformats.org/officeDocument/2006/relationships/hyperlink" Target="https://cdn.dripshop.live/dripnfts/slabs/3828889356.mp4" TargetMode="External"/><Relationship Id="rId9500" Type="http://schemas.openxmlformats.org/officeDocument/2006/relationships/hyperlink" Target="https://cdn.dripshop.live/dripnfts/slabs/1401036599169_front_v1.jpg" TargetMode="External"/><Relationship Id="rId9501" Type="http://schemas.openxmlformats.org/officeDocument/2006/relationships/hyperlink" Target="https://cdn.dripshop.live/dripnfts/slabs/1401036599188.mp4" TargetMode="External"/><Relationship Id="rId9502" Type="http://schemas.openxmlformats.org/officeDocument/2006/relationships/hyperlink" Target="https://cdn.dripshop.live/dripnfts/slabs/1401036599188.jpg" TargetMode="External"/><Relationship Id="rId3391" Type="http://schemas.openxmlformats.org/officeDocument/2006/relationships/hyperlink" Target="https://cdn.dripshop.live/dripnfts/slabs/109060614.mp4" TargetMode="External"/><Relationship Id="rId2060" Type="http://schemas.openxmlformats.org/officeDocument/2006/relationships/hyperlink" Target="https://cdn.dripshop.live/dripnfts/slabs/79476012_front_v1.jpg" TargetMode="External"/><Relationship Id="rId3390" Type="http://schemas.openxmlformats.org/officeDocument/2006/relationships/hyperlink" Target="https://cdn.dripshop.live/dripnfts/slabs/109060615_front_v1.jpg" TargetMode="External"/><Relationship Id="rId2061" Type="http://schemas.openxmlformats.org/officeDocument/2006/relationships/hyperlink" Target="https://cdn.dripshop.live/dripnfts/slabs/101558445.mp4" TargetMode="External"/><Relationship Id="rId3393" Type="http://schemas.openxmlformats.org/officeDocument/2006/relationships/hyperlink" Target="https://www.dripshop.live/products/ZkVjefSxzuD8fFYbrxVAW" TargetMode="External"/><Relationship Id="rId2062" Type="http://schemas.openxmlformats.org/officeDocument/2006/relationships/hyperlink" Target="https://cdn.dripshop.live/dripnfts/slabs/101558445.jpg" TargetMode="External"/><Relationship Id="rId3392" Type="http://schemas.openxmlformats.org/officeDocument/2006/relationships/hyperlink" Target="https://cdn.dripshop.live/dripnfts/slabs/109060614.jpg" TargetMode="External"/><Relationship Id="rId2063" Type="http://schemas.openxmlformats.org/officeDocument/2006/relationships/hyperlink" Target="https://www.dripshop.live/products/mAsRiiN28mbEyPyTIwg6G" TargetMode="External"/><Relationship Id="rId3395" Type="http://schemas.openxmlformats.org/officeDocument/2006/relationships/hyperlink" Target="https://cdn.dripshop.live/dripnfts/slabs/109060614_front_v1.jpg" TargetMode="External"/><Relationship Id="rId2064" Type="http://schemas.openxmlformats.org/officeDocument/2006/relationships/hyperlink" Target="https://cdn.dripshop.live/dripnfts/slabs/101558445_front_v2.png" TargetMode="External"/><Relationship Id="rId3394" Type="http://schemas.openxmlformats.org/officeDocument/2006/relationships/hyperlink" Target="https://cdn.dripshop.live/dripnfts/slabs/109060614_front_v2.png" TargetMode="External"/><Relationship Id="rId2065" Type="http://schemas.openxmlformats.org/officeDocument/2006/relationships/hyperlink" Target="https://cdn.dripshop.live/dripnfts/slabs/101558445_front_v1.jpg" TargetMode="External"/><Relationship Id="rId3397" Type="http://schemas.openxmlformats.org/officeDocument/2006/relationships/hyperlink" Target="https://cdn.dripshop.live/dripnfts/slabs/102379383.jpg" TargetMode="External"/><Relationship Id="rId2066" Type="http://schemas.openxmlformats.org/officeDocument/2006/relationships/hyperlink" Target="https://cdn.dripshop.live/dripnfts/slabs/111981435.mp4" TargetMode="External"/><Relationship Id="rId3396" Type="http://schemas.openxmlformats.org/officeDocument/2006/relationships/hyperlink" Target="https://cdn.dripshop.live/dripnfts/slabs/102379383.mp4" TargetMode="External"/><Relationship Id="rId2067" Type="http://schemas.openxmlformats.org/officeDocument/2006/relationships/hyperlink" Target="https://cdn.dripshop.live/dripnfts/slabs/111981435.jpg" TargetMode="External"/><Relationship Id="rId3399" Type="http://schemas.openxmlformats.org/officeDocument/2006/relationships/hyperlink" Target="https://cdn.dripshop.live/dripnfts/slabs/102379383_front_v2.png" TargetMode="External"/><Relationship Id="rId2068" Type="http://schemas.openxmlformats.org/officeDocument/2006/relationships/hyperlink" Target="https://www.dripshop.live/products/gukMs4K5jcgdTw3PKheu4" TargetMode="External"/><Relationship Id="rId3398" Type="http://schemas.openxmlformats.org/officeDocument/2006/relationships/hyperlink" Target="https://www.dripshop.live/products/ugjbqrToSdi8-E4s4dnro" TargetMode="External"/><Relationship Id="rId2069" Type="http://schemas.openxmlformats.org/officeDocument/2006/relationships/hyperlink" Target="https://cdn.dripshop.live/dripnfts/slabs/111981435_front_v2.png" TargetMode="External"/><Relationship Id="rId3380" Type="http://schemas.openxmlformats.org/officeDocument/2006/relationships/hyperlink" Target="https://cdn.dripshop.live/dripnfts/slabs/109060542_front_v1.jpg" TargetMode="External"/><Relationship Id="rId2050" Type="http://schemas.openxmlformats.org/officeDocument/2006/relationships/hyperlink" Target="https://cdn.dripshop.live/dripnfts/slabs/116711436_front_v1.jpg" TargetMode="External"/><Relationship Id="rId3382" Type="http://schemas.openxmlformats.org/officeDocument/2006/relationships/hyperlink" Target="https://cdn.dripshop.live/dripnfts/slabs/109060535.jpg" TargetMode="External"/><Relationship Id="rId2051" Type="http://schemas.openxmlformats.org/officeDocument/2006/relationships/hyperlink" Target="https://cdn.dripshop.live/dripnfts/slabs/110991186.mp4" TargetMode="External"/><Relationship Id="rId3381" Type="http://schemas.openxmlformats.org/officeDocument/2006/relationships/hyperlink" Target="https://cdn.dripshop.live/dripnfts/slabs/109060535.mp4" TargetMode="External"/><Relationship Id="rId2052" Type="http://schemas.openxmlformats.org/officeDocument/2006/relationships/hyperlink" Target="https://cdn.dripshop.live/dripnfts/slabs/110991186.jpg" TargetMode="External"/><Relationship Id="rId3384" Type="http://schemas.openxmlformats.org/officeDocument/2006/relationships/hyperlink" Target="https://cdn.dripshop.live/dripnfts/slabs/109060535_front_v2.png" TargetMode="External"/><Relationship Id="rId2053" Type="http://schemas.openxmlformats.org/officeDocument/2006/relationships/hyperlink" Target="https://www.dripshop.live/products/o9303ujpFqrg-QKx7_Kon" TargetMode="External"/><Relationship Id="rId3383" Type="http://schemas.openxmlformats.org/officeDocument/2006/relationships/hyperlink" Target="https://www.dripshop.live/products/x25ceXa3BS5O6aEs9_Nt9" TargetMode="External"/><Relationship Id="rId2054" Type="http://schemas.openxmlformats.org/officeDocument/2006/relationships/hyperlink" Target="https://cdn.dripshop.live/dripnfts/slabs/110991186_front_v2.png" TargetMode="External"/><Relationship Id="rId3386" Type="http://schemas.openxmlformats.org/officeDocument/2006/relationships/hyperlink" Target="https://cdn.dripshop.live/dripnfts/slabs/109060615.mp4" TargetMode="External"/><Relationship Id="rId2055" Type="http://schemas.openxmlformats.org/officeDocument/2006/relationships/hyperlink" Target="https://cdn.dripshop.live/dripnfts/slabs/110991186_front_v1.jpg" TargetMode="External"/><Relationship Id="rId3385" Type="http://schemas.openxmlformats.org/officeDocument/2006/relationships/hyperlink" Target="https://cdn.dripshop.live/dripnfts/slabs/109060535_front_v1.jpg" TargetMode="External"/><Relationship Id="rId2056" Type="http://schemas.openxmlformats.org/officeDocument/2006/relationships/hyperlink" Target="https://cdn.dripshop.live/dripnfts/slabs/79476012.mp4" TargetMode="External"/><Relationship Id="rId3388" Type="http://schemas.openxmlformats.org/officeDocument/2006/relationships/hyperlink" Target="https://www.dripshop.live/products/5Lprxr4ePl2bBn1cTrBR2" TargetMode="External"/><Relationship Id="rId2057" Type="http://schemas.openxmlformats.org/officeDocument/2006/relationships/hyperlink" Target="https://cdn.dripshop.live/dripnfts/slabs/79476012.jpg" TargetMode="External"/><Relationship Id="rId3387" Type="http://schemas.openxmlformats.org/officeDocument/2006/relationships/hyperlink" Target="https://cdn.dripshop.live/dripnfts/slabs/109060615.jpg" TargetMode="External"/><Relationship Id="rId2058" Type="http://schemas.openxmlformats.org/officeDocument/2006/relationships/hyperlink" Target="https://www.dripshop.live/products/3jdTiZpw270iOHL6YBdr5" TargetMode="External"/><Relationship Id="rId2059" Type="http://schemas.openxmlformats.org/officeDocument/2006/relationships/hyperlink" Target="https://cdn.dripshop.live/dripnfts/slabs/79476012_front_v2.png" TargetMode="External"/><Relationship Id="rId3389" Type="http://schemas.openxmlformats.org/officeDocument/2006/relationships/hyperlink" Target="https://cdn.dripshop.live/dripnfts/slabs/109060615_front_v2.png" TargetMode="External"/><Relationship Id="rId2080" Type="http://schemas.openxmlformats.org/officeDocument/2006/relationships/hyperlink" Target="https://cdn.dripshop.live/dripnfts/slabs/111981410_front_v1.jpg" TargetMode="External"/><Relationship Id="rId2081" Type="http://schemas.openxmlformats.org/officeDocument/2006/relationships/hyperlink" Target="https://cdn.dripshop.live/dripnfts/slabs/82972683.mp4" TargetMode="External"/><Relationship Id="rId2082" Type="http://schemas.openxmlformats.org/officeDocument/2006/relationships/hyperlink" Target="https://cdn.dripshop.live/dripnfts/slabs/82972683.jpg" TargetMode="External"/><Relationship Id="rId2083" Type="http://schemas.openxmlformats.org/officeDocument/2006/relationships/hyperlink" Target="https://www.dripshop.live/products/oxi0qLlpyvEEo3OakuAtZ" TargetMode="External"/><Relationship Id="rId2084" Type="http://schemas.openxmlformats.org/officeDocument/2006/relationships/hyperlink" Target="https://cdn.dripshop.live/dripnfts/slabs/82972683_front_v2.png" TargetMode="External"/><Relationship Id="rId2085" Type="http://schemas.openxmlformats.org/officeDocument/2006/relationships/hyperlink" Target="https://cdn.dripshop.live/dripnfts/slabs/82972683_front_v1.jpg" TargetMode="External"/><Relationship Id="rId2086" Type="http://schemas.openxmlformats.org/officeDocument/2006/relationships/hyperlink" Target="https://cdn.dripshop.live/dripnfts/slabs/75766315.mp4" TargetMode="External"/><Relationship Id="rId2087" Type="http://schemas.openxmlformats.org/officeDocument/2006/relationships/hyperlink" Target="https://cdn.dripshop.live/dripnfts/slabs/75766315.jpg" TargetMode="External"/><Relationship Id="rId2088" Type="http://schemas.openxmlformats.org/officeDocument/2006/relationships/hyperlink" Target="https://www.dripshop.live/products/zrk8WcXK9UPH5numOHuHU" TargetMode="External"/><Relationship Id="rId2089" Type="http://schemas.openxmlformats.org/officeDocument/2006/relationships/hyperlink" Target="https://cdn.dripshop.live/dripnfts/slabs/75766315_front_v2.png" TargetMode="External"/><Relationship Id="rId2070" Type="http://schemas.openxmlformats.org/officeDocument/2006/relationships/hyperlink" Target="https://cdn.dripshop.live/dripnfts/slabs/111981435_front_v1.jpg" TargetMode="External"/><Relationship Id="rId2071" Type="http://schemas.openxmlformats.org/officeDocument/2006/relationships/hyperlink" Target="https://cdn.dripshop.live/dripnfts/slabs/111981437.mp4" TargetMode="External"/><Relationship Id="rId2072" Type="http://schemas.openxmlformats.org/officeDocument/2006/relationships/hyperlink" Target="https://cdn.dripshop.live/dripnfts/slabs/111981437.jpg" TargetMode="External"/><Relationship Id="rId2073" Type="http://schemas.openxmlformats.org/officeDocument/2006/relationships/hyperlink" Target="https://www.dripshop.live/products/nVSihaQKe3Wkw1V6eKBAv" TargetMode="External"/><Relationship Id="rId2074" Type="http://schemas.openxmlformats.org/officeDocument/2006/relationships/hyperlink" Target="https://cdn.dripshop.live/dripnfts/slabs/111981437_front_v2.png" TargetMode="External"/><Relationship Id="rId2075" Type="http://schemas.openxmlformats.org/officeDocument/2006/relationships/hyperlink" Target="https://cdn.dripshop.live/dripnfts/slabs/111981437_front_v1.jpg" TargetMode="External"/><Relationship Id="rId2076" Type="http://schemas.openxmlformats.org/officeDocument/2006/relationships/hyperlink" Target="https://cdn.dripshop.live/dripnfts/slabs/111981410.mp4" TargetMode="External"/><Relationship Id="rId2077" Type="http://schemas.openxmlformats.org/officeDocument/2006/relationships/hyperlink" Target="https://cdn.dripshop.live/dripnfts/slabs/111981410.jpg" TargetMode="External"/><Relationship Id="rId2078" Type="http://schemas.openxmlformats.org/officeDocument/2006/relationships/hyperlink" Target="https://www.dripshop.live/products/KMF-ugb_sOCWoxZZ2VF5n" TargetMode="External"/><Relationship Id="rId2079" Type="http://schemas.openxmlformats.org/officeDocument/2006/relationships/hyperlink" Target="https://cdn.dripshop.live/dripnfts/slabs/111981410_front_v2.png" TargetMode="External"/><Relationship Id="rId8240" Type="http://schemas.openxmlformats.org/officeDocument/2006/relationships/hyperlink" Target="https://cdn.dripshop.live/dripnfts/slabs/6035588086_front_v1.jpg" TargetMode="External"/><Relationship Id="rId9572" Type="http://schemas.openxmlformats.org/officeDocument/2006/relationships/hyperlink" Target="https://cdn.dripshop.live/dripnfts/slabs/6001864053.jpg" TargetMode="External"/><Relationship Id="rId9573" Type="http://schemas.openxmlformats.org/officeDocument/2006/relationships/hyperlink" Target="https://www.dripshop.live/products/q7wA92oFJe4F91sSCX-Sv" TargetMode="External"/><Relationship Id="rId9574" Type="http://schemas.openxmlformats.org/officeDocument/2006/relationships/hyperlink" Target="https://cdn.dripshop.live/dripnfts/slabs/6001864053_front_v2.png" TargetMode="External"/><Relationship Id="rId9575" Type="http://schemas.openxmlformats.org/officeDocument/2006/relationships/hyperlink" Target="https://cdn.dripshop.live/dripnfts/slabs/6001864053_front_v1.jpg" TargetMode="External"/><Relationship Id="rId8244" Type="http://schemas.openxmlformats.org/officeDocument/2006/relationships/hyperlink" Target="https://cdn.dripshop.live/dripnfts/slabs/6035588087_front_v2.png" TargetMode="External"/><Relationship Id="rId8243" Type="http://schemas.openxmlformats.org/officeDocument/2006/relationships/hyperlink" Target="https://www.dripshop.live/products/E7gqhCwt7JCELXtu_Stbl" TargetMode="External"/><Relationship Id="rId8242" Type="http://schemas.openxmlformats.org/officeDocument/2006/relationships/hyperlink" Target="https://cdn.dripshop.live/dripnfts/slabs/6035588087.jpg" TargetMode="External"/><Relationship Id="rId9570" Type="http://schemas.openxmlformats.org/officeDocument/2006/relationships/hyperlink" Target="https://cdn.dripshop.live/dripnfts/slabs/6001864052_front_v1.jpg" TargetMode="External"/><Relationship Id="rId8241" Type="http://schemas.openxmlformats.org/officeDocument/2006/relationships/hyperlink" Target="https://cdn.dripshop.live/dripnfts/slabs/6035588087.mp4" TargetMode="External"/><Relationship Id="rId9571" Type="http://schemas.openxmlformats.org/officeDocument/2006/relationships/hyperlink" Target="https://cdn.dripshop.live/dripnfts/slabs/6001864053.mp4" TargetMode="External"/><Relationship Id="rId8248" Type="http://schemas.openxmlformats.org/officeDocument/2006/relationships/hyperlink" Target="https://www.dripshop.live/products/jeObhH7Y8r0l5U9FwApYZ" TargetMode="External"/><Relationship Id="rId8247" Type="http://schemas.openxmlformats.org/officeDocument/2006/relationships/hyperlink" Target="https://cdn.dripshop.live/dripnfts/slabs/6035588088.jpg" TargetMode="External"/><Relationship Id="rId8246" Type="http://schemas.openxmlformats.org/officeDocument/2006/relationships/hyperlink" Target="https://cdn.dripshop.live/dripnfts/slabs/6035588088.mp4" TargetMode="External"/><Relationship Id="rId8245" Type="http://schemas.openxmlformats.org/officeDocument/2006/relationships/hyperlink" Target="https://cdn.dripshop.live/dripnfts/slabs/6035588087_front_v1.jpg" TargetMode="External"/><Relationship Id="rId9576" Type="http://schemas.openxmlformats.org/officeDocument/2006/relationships/hyperlink" Target="https://cdn.dripshop.live/dripnfts/slabs/6001864056.mp4" TargetMode="External"/><Relationship Id="rId9577" Type="http://schemas.openxmlformats.org/officeDocument/2006/relationships/hyperlink" Target="https://cdn.dripshop.live/dripnfts/slabs/6001864056.jpg" TargetMode="External"/><Relationship Id="rId9578" Type="http://schemas.openxmlformats.org/officeDocument/2006/relationships/hyperlink" Target="https://www.dripshop.live/products/R7lNexGS5S2mZHfy1I6De" TargetMode="External"/><Relationship Id="rId8249" Type="http://schemas.openxmlformats.org/officeDocument/2006/relationships/hyperlink" Target="https://cdn.dripshop.live/dripnfts/slabs/6035588088_front_v2.png" TargetMode="External"/><Relationship Id="rId9579" Type="http://schemas.openxmlformats.org/officeDocument/2006/relationships/hyperlink" Target="https://cdn.dripshop.live/dripnfts/slabs/6001864056_front_v2.png" TargetMode="External"/><Relationship Id="rId9561" Type="http://schemas.openxmlformats.org/officeDocument/2006/relationships/hyperlink" Target="https://cdn.dripshop.live/dripnfts/slabs/6001859251.mp4" TargetMode="External"/><Relationship Id="rId9562" Type="http://schemas.openxmlformats.org/officeDocument/2006/relationships/hyperlink" Target="https://cdn.dripshop.live/dripnfts/slabs/6001859251.jpg" TargetMode="External"/><Relationship Id="rId9563" Type="http://schemas.openxmlformats.org/officeDocument/2006/relationships/hyperlink" Target="https://www.dripshop.live/products/ZV9oVh_T84pZntlC2RkOF" TargetMode="External"/><Relationship Id="rId9564" Type="http://schemas.openxmlformats.org/officeDocument/2006/relationships/hyperlink" Target="https://cdn.dripshop.live/dripnfts/slabs/6001859251_front_v2.png" TargetMode="External"/><Relationship Id="rId8233" Type="http://schemas.openxmlformats.org/officeDocument/2006/relationships/hyperlink" Target="https://www.dripshop.live/products/X19FiNEcT38fYJCVgm1FX" TargetMode="External"/><Relationship Id="rId8232" Type="http://schemas.openxmlformats.org/officeDocument/2006/relationships/hyperlink" Target="https://cdn.dripshop.live/dripnfts/slabs/6035588074.jpg" TargetMode="External"/><Relationship Id="rId8231" Type="http://schemas.openxmlformats.org/officeDocument/2006/relationships/hyperlink" Target="https://cdn.dripshop.live/dripnfts/slabs/6035588074.mp4" TargetMode="External"/><Relationship Id="rId8230" Type="http://schemas.openxmlformats.org/officeDocument/2006/relationships/hyperlink" Target="https://cdn.dripshop.live/dripnfts/slabs/6035588072_front_v1.jpg" TargetMode="External"/><Relationship Id="rId9560" Type="http://schemas.openxmlformats.org/officeDocument/2006/relationships/hyperlink" Target="https://cdn.dripshop.live/dripnfts/slabs/6001856119_front_v1.jpg" TargetMode="External"/><Relationship Id="rId8237" Type="http://schemas.openxmlformats.org/officeDocument/2006/relationships/hyperlink" Target="https://cdn.dripshop.live/dripnfts/slabs/6035588086.jpg" TargetMode="External"/><Relationship Id="rId9569" Type="http://schemas.openxmlformats.org/officeDocument/2006/relationships/hyperlink" Target="https://cdn.dripshop.live/dripnfts/slabs/6001864052_front_v2.png" TargetMode="External"/><Relationship Id="rId8236" Type="http://schemas.openxmlformats.org/officeDocument/2006/relationships/hyperlink" Target="https://cdn.dripshop.live/dripnfts/slabs/6035588086.mp4" TargetMode="External"/><Relationship Id="rId8235" Type="http://schemas.openxmlformats.org/officeDocument/2006/relationships/hyperlink" Target="https://cdn.dripshop.live/dripnfts/slabs/6035588074_front_v1.jpg" TargetMode="External"/><Relationship Id="rId8234" Type="http://schemas.openxmlformats.org/officeDocument/2006/relationships/hyperlink" Target="https://cdn.dripshop.live/dripnfts/slabs/6035588074_front_v2.png" TargetMode="External"/><Relationship Id="rId9565" Type="http://schemas.openxmlformats.org/officeDocument/2006/relationships/hyperlink" Target="https://cdn.dripshop.live/dripnfts/slabs/6001859251_front_v1.jpg" TargetMode="External"/><Relationship Id="rId9566" Type="http://schemas.openxmlformats.org/officeDocument/2006/relationships/hyperlink" Target="https://cdn.dripshop.live/dripnfts/slabs/6001864052.mp4" TargetMode="External"/><Relationship Id="rId8239" Type="http://schemas.openxmlformats.org/officeDocument/2006/relationships/hyperlink" Target="https://cdn.dripshop.live/dripnfts/slabs/6035588086_front_v2.png" TargetMode="External"/><Relationship Id="rId9567" Type="http://schemas.openxmlformats.org/officeDocument/2006/relationships/hyperlink" Target="https://cdn.dripshop.live/dripnfts/slabs/6001864052.jpg" TargetMode="External"/><Relationship Id="rId8238" Type="http://schemas.openxmlformats.org/officeDocument/2006/relationships/hyperlink" Target="https://www.dripshop.live/products/N6kiwfPY7bbNSygq0u_Uy" TargetMode="External"/><Relationship Id="rId9568" Type="http://schemas.openxmlformats.org/officeDocument/2006/relationships/hyperlink" Target="https://www.dripshop.live/products/eAvB0EypPPVPmdBegQQ7S" TargetMode="External"/><Relationship Id="rId8262" Type="http://schemas.openxmlformats.org/officeDocument/2006/relationships/hyperlink" Target="https://cdn.dripshop.live/dripnfts/slabs/6035588091.jpg" TargetMode="External"/><Relationship Id="rId9594" Type="http://schemas.openxmlformats.org/officeDocument/2006/relationships/hyperlink" Target="https://cdn.dripshop.live/dripnfts/slabs/6001881212_front_v2.png" TargetMode="External"/><Relationship Id="rId8261" Type="http://schemas.openxmlformats.org/officeDocument/2006/relationships/hyperlink" Target="https://cdn.dripshop.live/dripnfts/slabs/6035588091.mp4" TargetMode="External"/><Relationship Id="rId9595" Type="http://schemas.openxmlformats.org/officeDocument/2006/relationships/hyperlink" Target="https://cdn.dripshop.live/dripnfts/slabs/6001881212_front_v1.jpg" TargetMode="External"/><Relationship Id="rId8260" Type="http://schemas.openxmlformats.org/officeDocument/2006/relationships/hyperlink" Target="https://cdn.dripshop.live/dripnfts/slabs/6035588090_front_v1.jpg" TargetMode="External"/><Relationship Id="rId9596" Type="http://schemas.openxmlformats.org/officeDocument/2006/relationships/hyperlink" Target="https://cdn.dripshop.live/dripnfts/slabs/6001881213.mp4" TargetMode="External"/><Relationship Id="rId9597" Type="http://schemas.openxmlformats.org/officeDocument/2006/relationships/hyperlink" Target="https://cdn.dripshop.live/dripnfts/slabs/6001881213.jpg" TargetMode="External"/><Relationship Id="rId8266" Type="http://schemas.openxmlformats.org/officeDocument/2006/relationships/hyperlink" Target="https://cdn.dripshop.live/dripnfts/slabs/6035588092.mp4" TargetMode="External"/><Relationship Id="rId9590" Type="http://schemas.openxmlformats.org/officeDocument/2006/relationships/hyperlink" Target="https://cdn.dripshop.live/dripnfts/slabs/6001865298_front_v1.jpg" TargetMode="External"/><Relationship Id="rId8265" Type="http://schemas.openxmlformats.org/officeDocument/2006/relationships/hyperlink" Target="https://cdn.dripshop.live/dripnfts/slabs/6035588091_front_v1.jpg" TargetMode="External"/><Relationship Id="rId9591" Type="http://schemas.openxmlformats.org/officeDocument/2006/relationships/hyperlink" Target="https://cdn.dripshop.live/dripnfts/slabs/6001881212.mp4" TargetMode="External"/><Relationship Id="rId8264" Type="http://schemas.openxmlformats.org/officeDocument/2006/relationships/hyperlink" Target="https://cdn.dripshop.live/dripnfts/slabs/6035588091_front_v2.png" TargetMode="External"/><Relationship Id="rId9592" Type="http://schemas.openxmlformats.org/officeDocument/2006/relationships/hyperlink" Target="https://cdn.dripshop.live/dripnfts/slabs/6001881212.jpg" TargetMode="External"/><Relationship Id="rId8263" Type="http://schemas.openxmlformats.org/officeDocument/2006/relationships/hyperlink" Target="https://www.dripshop.live/products/2AXyhC7YqDGa9C4NQ5Sb7" TargetMode="External"/><Relationship Id="rId9593" Type="http://schemas.openxmlformats.org/officeDocument/2006/relationships/hyperlink" Target="https://www.dripshop.live/products/JIizMKLEKP9cOsT1O_FpI" TargetMode="External"/><Relationship Id="rId8269" Type="http://schemas.openxmlformats.org/officeDocument/2006/relationships/hyperlink" Target="https://cdn.dripshop.live/dripnfts/slabs/6035588092_front_v2.png" TargetMode="External"/><Relationship Id="rId8268" Type="http://schemas.openxmlformats.org/officeDocument/2006/relationships/hyperlink" Target="https://www.dripshop.live/products/wuk8ZcExRjEnvruBBZ7Ay" TargetMode="External"/><Relationship Id="rId8267" Type="http://schemas.openxmlformats.org/officeDocument/2006/relationships/hyperlink" Target="https://cdn.dripshop.live/dripnfts/slabs/6035588092.jpg" TargetMode="External"/><Relationship Id="rId9598" Type="http://schemas.openxmlformats.org/officeDocument/2006/relationships/hyperlink" Target="https://www.dripshop.live/products/C-v_KyTl3B9sDXNhwcp0_" TargetMode="External"/><Relationship Id="rId9599" Type="http://schemas.openxmlformats.org/officeDocument/2006/relationships/hyperlink" Target="https://cdn.dripshop.live/dripnfts/slabs/6001881213_front_v2.png" TargetMode="External"/><Relationship Id="rId8251" Type="http://schemas.openxmlformats.org/officeDocument/2006/relationships/hyperlink" Target="https://cdn.dripshop.live/dripnfts/slabs/6035588089.mp4" TargetMode="External"/><Relationship Id="rId9583" Type="http://schemas.openxmlformats.org/officeDocument/2006/relationships/hyperlink" Target="https://www.dripshop.live/products/FHc6mtFrBVD5TCp_fnTA4" TargetMode="External"/><Relationship Id="rId8250" Type="http://schemas.openxmlformats.org/officeDocument/2006/relationships/hyperlink" Target="https://cdn.dripshop.live/dripnfts/slabs/6035588088_front_v1.jpg" TargetMode="External"/><Relationship Id="rId9584" Type="http://schemas.openxmlformats.org/officeDocument/2006/relationships/hyperlink" Target="https://cdn.dripshop.live/dripnfts/slabs/6001864058_front_v2.png" TargetMode="External"/><Relationship Id="rId9585" Type="http://schemas.openxmlformats.org/officeDocument/2006/relationships/hyperlink" Target="https://cdn.dripshop.live/dripnfts/slabs/6001864058_front_v1.jpg" TargetMode="External"/><Relationship Id="rId9586" Type="http://schemas.openxmlformats.org/officeDocument/2006/relationships/hyperlink" Target="https://cdn.dripshop.live/dripnfts/slabs/6001865298.mp4" TargetMode="External"/><Relationship Id="rId8255" Type="http://schemas.openxmlformats.org/officeDocument/2006/relationships/hyperlink" Target="https://cdn.dripshop.live/dripnfts/slabs/6035588089_front_v1.jpg" TargetMode="External"/><Relationship Id="rId8254" Type="http://schemas.openxmlformats.org/officeDocument/2006/relationships/hyperlink" Target="https://cdn.dripshop.live/dripnfts/slabs/6035588089_front_v2.png" TargetMode="External"/><Relationship Id="rId9580" Type="http://schemas.openxmlformats.org/officeDocument/2006/relationships/hyperlink" Target="https://cdn.dripshop.live/dripnfts/slabs/6001864056_front_v1.jpg" TargetMode="External"/><Relationship Id="rId8253" Type="http://schemas.openxmlformats.org/officeDocument/2006/relationships/hyperlink" Target="https://www.dripshop.live/products/mD78c0Dwd2oGtA13rw8AG" TargetMode="External"/><Relationship Id="rId9581" Type="http://schemas.openxmlformats.org/officeDocument/2006/relationships/hyperlink" Target="https://cdn.dripshop.live/dripnfts/slabs/6001864058.mp4" TargetMode="External"/><Relationship Id="rId8252" Type="http://schemas.openxmlformats.org/officeDocument/2006/relationships/hyperlink" Target="https://cdn.dripshop.live/dripnfts/slabs/6035588089.jpg" TargetMode="External"/><Relationship Id="rId9582" Type="http://schemas.openxmlformats.org/officeDocument/2006/relationships/hyperlink" Target="https://cdn.dripshop.live/dripnfts/slabs/6001864058.jpg" TargetMode="External"/><Relationship Id="rId8259" Type="http://schemas.openxmlformats.org/officeDocument/2006/relationships/hyperlink" Target="https://cdn.dripshop.live/dripnfts/slabs/6035588090_front_v2.png" TargetMode="External"/><Relationship Id="rId8258" Type="http://schemas.openxmlformats.org/officeDocument/2006/relationships/hyperlink" Target="https://www.dripshop.live/products/3JwFTScnvCJeeqGZD5cAo" TargetMode="External"/><Relationship Id="rId8257" Type="http://schemas.openxmlformats.org/officeDocument/2006/relationships/hyperlink" Target="https://cdn.dripshop.live/dripnfts/slabs/6035588090.jpg" TargetMode="External"/><Relationship Id="rId8256" Type="http://schemas.openxmlformats.org/officeDocument/2006/relationships/hyperlink" Target="https://cdn.dripshop.live/dripnfts/slabs/6035588090.mp4" TargetMode="External"/><Relationship Id="rId9587" Type="http://schemas.openxmlformats.org/officeDocument/2006/relationships/hyperlink" Target="https://cdn.dripshop.live/dripnfts/slabs/6001865298.jpg" TargetMode="External"/><Relationship Id="rId9588" Type="http://schemas.openxmlformats.org/officeDocument/2006/relationships/hyperlink" Target="https://www.dripshop.live/products/5vYnx4HA0TDWD1yg866F-" TargetMode="External"/><Relationship Id="rId9589" Type="http://schemas.openxmlformats.org/officeDocument/2006/relationships/hyperlink" Target="https://cdn.dripshop.live/dripnfts/slabs/6001865298_front_v2.png" TargetMode="External"/><Relationship Id="rId8209" Type="http://schemas.openxmlformats.org/officeDocument/2006/relationships/hyperlink" Target="https://cdn.dripshop.live/dripnfts/slabs/6035588067_front_v2.png" TargetMode="External"/><Relationship Id="rId9530" Type="http://schemas.openxmlformats.org/officeDocument/2006/relationships/hyperlink" Target="https://cdn.dripshop.live/dripnfts/slabs/6001828180_front_v1.jpg" TargetMode="External"/><Relationship Id="rId9531" Type="http://schemas.openxmlformats.org/officeDocument/2006/relationships/hyperlink" Target="https://cdn.dripshop.live/dripnfts/slabs/6001850286.mp4" TargetMode="External"/><Relationship Id="rId8200" Type="http://schemas.openxmlformats.org/officeDocument/2006/relationships/hyperlink" Target="https://cdn.dripshop.live/dripnfts/slabs/6035588065_front_v1.jpg" TargetMode="External"/><Relationship Id="rId8204" Type="http://schemas.openxmlformats.org/officeDocument/2006/relationships/hyperlink" Target="https://cdn.dripshop.live/dripnfts/slabs/6035588066_front_v2.png" TargetMode="External"/><Relationship Id="rId9536" Type="http://schemas.openxmlformats.org/officeDocument/2006/relationships/hyperlink" Target="https://cdn.dripshop.live/dripnfts/slabs/6001850288.mp4" TargetMode="External"/><Relationship Id="rId8203" Type="http://schemas.openxmlformats.org/officeDocument/2006/relationships/hyperlink" Target="https://www.dripshop.live/products/OgR9vMLv6qpN8JYrzycX1" TargetMode="External"/><Relationship Id="rId9537" Type="http://schemas.openxmlformats.org/officeDocument/2006/relationships/hyperlink" Target="https://cdn.dripshop.live/dripnfts/slabs/6001850288.jpg" TargetMode="External"/><Relationship Id="rId8202" Type="http://schemas.openxmlformats.org/officeDocument/2006/relationships/hyperlink" Target="https://cdn.dripshop.live/dripnfts/slabs/6035588066.jpg" TargetMode="External"/><Relationship Id="rId9538" Type="http://schemas.openxmlformats.org/officeDocument/2006/relationships/hyperlink" Target="https://www.dripshop.live/products/DoJ74KHC5ac6pxsukusZG" TargetMode="External"/><Relationship Id="rId8201" Type="http://schemas.openxmlformats.org/officeDocument/2006/relationships/hyperlink" Target="https://cdn.dripshop.live/dripnfts/slabs/6035588066.mp4" TargetMode="External"/><Relationship Id="rId9539" Type="http://schemas.openxmlformats.org/officeDocument/2006/relationships/hyperlink" Target="https://cdn.dripshop.live/dripnfts/slabs/6001850288_front_v2.png" TargetMode="External"/><Relationship Id="rId8208" Type="http://schemas.openxmlformats.org/officeDocument/2006/relationships/hyperlink" Target="https://www.dripshop.live/products/Rw2kAWgwIbg81w1rXhlse" TargetMode="External"/><Relationship Id="rId9532" Type="http://schemas.openxmlformats.org/officeDocument/2006/relationships/hyperlink" Target="https://cdn.dripshop.live/dripnfts/slabs/6001850286.jpg" TargetMode="External"/><Relationship Id="rId8207" Type="http://schemas.openxmlformats.org/officeDocument/2006/relationships/hyperlink" Target="https://cdn.dripshop.live/dripnfts/slabs/6035588067.jpg" TargetMode="External"/><Relationship Id="rId9533" Type="http://schemas.openxmlformats.org/officeDocument/2006/relationships/hyperlink" Target="https://www.dripshop.live/products/C6vTs2EX05jJRsaPlHtnH" TargetMode="External"/><Relationship Id="rId8206" Type="http://schemas.openxmlformats.org/officeDocument/2006/relationships/hyperlink" Target="https://cdn.dripshop.live/dripnfts/slabs/6035588067.mp4" TargetMode="External"/><Relationship Id="rId9534" Type="http://schemas.openxmlformats.org/officeDocument/2006/relationships/hyperlink" Target="https://cdn.dripshop.live/dripnfts/slabs/6001850286_front_v2.png" TargetMode="External"/><Relationship Id="rId8205" Type="http://schemas.openxmlformats.org/officeDocument/2006/relationships/hyperlink" Target="https://cdn.dripshop.live/dripnfts/slabs/6035588066_front_v1.jpg" TargetMode="External"/><Relationship Id="rId9535" Type="http://schemas.openxmlformats.org/officeDocument/2006/relationships/hyperlink" Target="https://cdn.dripshop.live/dripnfts/slabs/6001850286_front_v1.jpg" TargetMode="External"/><Relationship Id="rId9529" Type="http://schemas.openxmlformats.org/officeDocument/2006/relationships/hyperlink" Target="https://cdn.dripshop.live/dripnfts/slabs/6001828180_front_v2.png" TargetMode="External"/><Relationship Id="rId9520" Type="http://schemas.openxmlformats.org/officeDocument/2006/relationships/hyperlink" Target="https://cdn.dripshop.live/dripnfts/slabs/3864486247_front_v1.jpg" TargetMode="External"/><Relationship Id="rId9525" Type="http://schemas.openxmlformats.org/officeDocument/2006/relationships/hyperlink" Target="https://cdn.dripshop.live/dripnfts/slabs/4321529007_front_v1.jpg" TargetMode="External"/><Relationship Id="rId9526" Type="http://schemas.openxmlformats.org/officeDocument/2006/relationships/hyperlink" Target="https://cdn.dripshop.live/dripnfts/slabs/6001828180.mp4" TargetMode="External"/><Relationship Id="rId9527" Type="http://schemas.openxmlformats.org/officeDocument/2006/relationships/hyperlink" Target="https://cdn.dripshop.live/dripnfts/slabs/6001828180.jpg" TargetMode="External"/><Relationship Id="rId9528" Type="http://schemas.openxmlformats.org/officeDocument/2006/relationships/hyperlink" Target="https://www.dripshop.live/products/YuD7btvoGxiBvHN_1Mise" TargetMode="External"/><Relationship Id="rId9521" Type="http://schemas.openxmlformats.org/officeDocument/2006/relationships/hyperlink" Target="https://cdn.dripshop.live/dripnfts/slabs/4321529007.mp4" TargetMode="External"/><Relationship Id="rId9522" Type="http://schemas.openxmlformats.org/officeDocument/2006/relationships/hyperlink" Target="https://cdn.dripshop.live/dripnfts/slabs/4321529007.jpg" TargetMode="External"/><Relationship Id="rId9523" Type="http://schemas.openxmlformats.org/officeDocument/2006/relationships/hyperlink" Target="https://www.dripshop.live/products/JUDXgK-6MFhS9N0GLtxaI" TargetMode="External"/><Relationship Id="rId9524" Type="http://schemas.openxmlformats.org/officeDocument/2006/relationships/hyperlink" Target="https://cdn.dripshop.live/dripnfts/slabs/4321529007_front_v2.png" TargetMode="External"/><Relationship Id="rId9550" Type="http://schemas.openxmlformats.org/officeDocument/2006/relationships/hyperlink" Target="https://cdn.dripshop.live/dripnfts/slabs/6001850295_front_v1.jpg" TargetMode="External"/><Relationship Id="rId9551" Type="http://schemas.openxmlformats.org/officeDocument/2006/relationships/hyperlink" Target="https://cdn.dripshop.live/dripnfts/slabs/6001850297.mp4" TargetMode="External"/><Relationship Id="rId9552" Type="http://schemas.openxmlformats.org/officeDocument/2006/relationships/hyperlink" Target="https://cdn.dripshop.live/dripnfts/slabs/6001850297.jpg" TargetMode="External"/><Relationship Id="rId9553" Type="http://schemas.openxmlformats.org/officeDocument/2006/relationships/hyperlink" Target="https://www.dripshop.live/products/66gJMtWQ6Wrx5OIsEuty9" TargetMode="External"/><Relationship Id="rId8222" Type="http://schemas.openxmlformats.org/officeDocument/2006/relationships/hyperlink" Target="https://cdn.dripshop.live/dripnfts/slabs/6035588071.jpg" TargetMode="External"/><Relationship Id="rId8221" Type="http://schemas.openxmlformats.org/officeDocument/2006/relationships/hyperlink" Target="https://cdn.dripshop.live/dripnfts/slabs/6035588071.mp4" TargetMode="External"/><Relationship Id="rId8220" Type="http://schemas.openxmlformats.org/officeDocument/2006/relationships/hyperlink" Target="https://cdn.dripshop.live/dripnfts/slabs/6035588070_front_v1.jpg" TargetMode="External"/><Relationship Id="rId8226" Type="http://schemas.openxmlformats.org/officeDocument/2006/relationships/hyperlink" Target="https://cdn.dripshop.live/dripnfts/slabs/6035588072.mp4" TargetMode="External"/><Relationship Id="rId9558" Type="http://schemas.openxmlformats.org/officeDocument/2006/relationships/hyperlink" Target="https://www.dripshop.live/products/yeERjw0E5tKWczCKOFKjB" TargetMode="External"/><Relationship Id="rId8225" Type="http://schemas.openxmlformats.org/officeDocument/2006/relationships/hyperlink" Target="https://cdn.dripshop.live/dripnfts/slabs/6035588071_front_v1.jpg" TargetMode="External"/><Relationship Id="rId9559" Type="http://schemas.openxmlformats.org/officeDocument/2006/relationships/hyperlink" Target="https://cdn.dripshop.live/dripnfts/slabs/6001856119_front_v2.png" TargetMode="External"/><Relationship Id="rId8224" Type="http://schemas.openxmlformats.org/officeDocument/2006/relationships/hyperlink" Target="https://cdn.dripshop.live/dripnfts/slabs/6035588071_front_v2.png" TargetMode="External"/><Relationship Id="rId8223" Type="http://schemas.openxmlformats.org/officeDocument/2006/relationships/hyperlink" Target="https://www.dripshop.live/products/NU-PnUktA4Lqg7cpugPYj" TargetMode="External"/><Relationship Id="rId9554" Type="http://schemas.openxmlformats.org/officeDocument/2006/relationships/hyperlink" Target="https://cdn.dripshop.live/dripnfts/slabs/6001850297_front_v2.png" TargetMode="External"/><Relationship Id="rId8229" Type="http://schemas.openxmlformats.org/officeDocument/2006/relationships/hyperlink" Target="https://cdn.dripshop.live/dripnfts/slabs/6035588072_front_v2.png" TargetMode="External"/><Relationship Id="rId9555" Type="http://schemas.openxmlformats.org/officeDocument/2006/relationships/hyperlink" Target="https://cdn.dripshop.live/dripnfts/slabs/6001850297_front_v1.jpg" TargetMode="External"/><Relationship Id="rId8228" Type="http://schemas.openxmlformats.org/officeDocument/2006/relationships/hyperlink" Target="https://www.dripshop.live/products/oPfFHEt6JfqZ_949VUQNu" TargetMode="External"/><Relationship Id="rId9556" Type="http://schemas.openxmlformats.org/officeDocument/2006/relationships/hyperlink" Target="https://cdn.dripshop.live/dripnfts/slabs/6001856119.mp4" TargetMode="External"/><Relationship Id="rId8227" Type="http://schemas.openxmlformats.org/officeDocument/2006/relationships/hyperlink" Target="https://cdn.dripshop.live/dripnfts/slabs/6035588072.jpg" TargetMode="External"/><Relationship Id="rId9557" Type="http://schemas.openxmlformats.org/officeDocument/2006/relationships/hyperlink" Target="https://cdn.dripshop.live/dripnfts/slabs/6001856119.jpg" TargetMode="External"/><Relationship Id="rId9540" Type="http://schemas.openxmlformats.org/officeDocument/2006/relationships/hyperlink" Target="https://cdn.dripshop.live/dripnfts/slabs/6001850288_front_v1.jpg" TargetMode="External"/><Relationship Id="rId9541" Type="http://schemas.openxmlformats.org/officeDocument/2006/relationships/hyperlink" Target="https://cdn.dripshop.live/dripnfts/slabs/6001850289.mp4" TargetMode="External"/><Relationship Id="rId9542" Type="http://schemas.openxmlformats.org/officeDocument/2006/relationships/hyperlink" Target="https://cdn.dripshop.live/dripnfts/slabs/6001850289.jpg" TargetMode="External"/><Relationship Id="rId8211" Type="http://schemas.openxmlformats.org/officeDocument/2006/relationships/hyperlink" Target="https://cdn.dripshop.live/dripnfts/slabs/6035588068.mp4" TargetMode="External"/><Relationship Id="rId8210" Type="http://schemas.openxmlformats.org/officeDocument/2006/relationships/hyperlink" Target="https://cdn.dripshop.live/dripnfts/slabs/6035588067_front_v1.jpg" TargetMode="External"/><Relationship Id="rId8215" Type="http://schemas.openxmlformats.org/officeDocument/2006/relationships/hyperlink" Target="https://cdn.dripshop.live/dripnfts/slabs/6035588068_front_v1.jpg" TargetMode="External"/><Relationship Id="rId9547" Type="http://schemas.openxmlformats.org/officeDocument/2006/relationships/hyperlink" Target="https://cdn.dripshop.live/dripnfts/slabs/6001850295.jpg" TargetMode="External"/><Relationship Id="rId8214" Type="http://schemas.openxmlformats.org/officeDocument/2006/relationships/hyperlink" Target="https://cdn.dripshop.live/dripnfts/slabs/6035588068_front_v2.png" TargetMode="External"/><Relationship Id="rId9548" Type="http://schemas.openxmlformats.org/officeDocument/2006/relationships/hyperlink" Target="https://www.dripshop.live/products/ybUBl-PWtCA30E0HyU28e" TargetMode="External"/><Relationship Id="rId8213" Type="http://schemas.openxmlformats.org/officeDocument/2006/relationships/hyperlink" Target="https://www.dripshop.live/products/rg2uuUqumrOBzKpPin_p9" TargetMode="External"/><Relationship Id="rId9549" Type="http://schemas.openxmlformats.org/officeDocument/2006/relationships/hyperlink" Target="https://cdn.dripshop.live/dripnfts/slabs/6001850295_front_v2.png" TargetMode="External"/><Relationship Id="rId8212" Type="http://schemas.openxmlformats.org/officeDocument/2006/relationships/hyperlink" Target="https://cdn.dripshop.live/dripnfts/slabs/6035588068.jpg" TargetMode="External"/><Relationship Id="rId8219" Type="http://schemas.openxmlformats.org/officeDocument/2006/relationships/hyperlink" Target="https://cdn.dripshop.live/dripnfts/slabs/6035588070_front_v2.png" TargetMode="External"/><Relationship Id="rId9543" Type="http://schemas.openxmlformats.org/officeDocument/2006/relationships/hyperlink" Target="https://www.dripshop.live/products/m8mWSGQhIUQsaIN4sJKkX" TargetMode="External"/><Relationship Id="rId8218" Type="http://schemas.openxmlformats.org/officeDocument/2006/relationships/hyperlink" Target="https://www.dripshop.live/products/PKrbRcqhZETK8MamFx5f1" TargetMode="External"/><Relationship Id="rId9544" Type="http://schemas.openxmlformats.org/officeDocument/2006/relationships/hyperlink" Target="https://cdn.dripshop.live/dripnfts/slabs/6001850289_front_v2.png" TargetMode="External"/><Relationship Id="rId8217" Type="http://schemas.openxmlformats.org/officeDocument/2006/relationships/hyperlink" Target="https://cdn.dripshop.live/dripnfts/slabs/6035588070.jpg" TargetMode="External"/><Relationship Id="rId9545" Type="http://schemas.openxmlformats.org/officeDocument/2006/relationships/hyperlink" Target="https://cdn.dripshop.live/dripnfts/slabs/6001850289_front_v1.jpg" TargetMode="External"/><Relationship Id="rId8216" Type="http://schemas.openxmlformats.org/officeDocument/2006/relationships/hyperlink" Target="https://cdn.dripshop.live/dripnfts/slabs/6035588070.mp4" TargetMode="External"/><Relationship Id="rId9546" Type="http://schemas.openxmlformats.org/officeDocument/2006/relationships/hyperlink" Target="https://cdn.dripshop.live/dripnfts/slabs/6001850295.mp4" TargetMode="External"/><Relationship Id="rId4723" Type="http://schemas.openxmlformats.org/officeDocument/2006/relationships/hyperlink" Target="https://www.dripshop.live/products/QXzIJ1Kls3eU-6dZijzN-" TargetMode="External"/><Relationship Id="rId4722" Type="http://schemas.openxmlformats.org/officeDocument/2006/relationships/hyperlink" Target="https://cdn.dripshop.live/dripnfts/slabs/109257157.jpg" TargetMode="External"/><Relationship Id="rId4725" Type="http://schemas.openxmlformats.org/officeDocument/2006/relationships/hyperlink" Target="https://cdn.dripshop.live/dripnfts/slabs/109257157_front_v1.jpg" TargetMode="External"/><Relationship Id="rId4724" Type="http://schemas.openxmlformats.org/officeDocument/2006/relationships/hyperlink" Target="https://cdn.dripshop.live/dripnfts/slabs/109257157_front_v2.png" TargetMode="External"/><Relationship Id="rId4727" Type="http://schemas.openxmlformats.org/officeDocument/2006/relationships/hyperlink" Target="https://cdn.dripshop.live/dripnfts/slabs/109060598.jpg" TargetMode="External"/><Relationship Id="rId4726" Type="http://schemas.openxmlformats.org/officeDocument/2006/relationships/hyperlink" Target="https://cdn.dripshop.live/dripnfts/slabs/109060598.mp4" TargetMode="External"/><Relationship Id="rId4729" Type="http://schemas.openxmlformats.org/officeDocument/2006/relationships/hyperlink" Target="https://cdn.dripshop.live/dripnfts/slabs/109060598_front_v2.png" TargetMode="External"/><Relationship Id="rId4728" Type="http://schemas.openxmlformats.org/officeDocument/2006/relationships/hyperlink" Target="https://www.dripshop.live/products/tO_pmRW8YScrkb5_bjthH" TargetMode="External"/><Relationship Id="rId4721" Type="http://schemas.openxmlformats.org/officeDocument/2006/relationships/hyperlink" Target="https://cdn.dripshop.live/dripnfts/slabs/109257157.mp4" TargetMode="External"/><Relationship Id="rId4720" Type="http://schemas.openxmlformats.org/officeDocument/2006/relationships/hyperlink" Target="https://cdn.dripshop.live/dripnfts/slabs/110874485_front_v1.jpg" TargetMode="External"/><Relationship Id="rId4712" Type="http://schemas.openxmlformats.org/officeDocument/2006/relationships/hyperlink" Target="https://cdn.dripshop.live/dripnfts/slabs/105159035.jpg" TargetMode="External"/><Relationship Id="rId4711" Type="http://schemas.openxmlformats.org/officeDocument/2006/relationships/hyperlink" Target="https://cdn.dripshop.live/dripnfts/slabs/105159035.mp4" TargetMode="External"/><Relationship Id="rId4714" Type="http://schemas.openxmlformats.org/officeDocument/2006/relationships/hyperlink" Target="https://cdn.dripshop.live/dripnfts/slabs/105159035_front_v2.png" TargetMode="External"/><Relationship Id="rId4713" Type="http://schemas.openxmlformats.org/officeDocument/2006/relationships/hyperlink" Target="https://www.dripshop.live/products/j4l5gIpghlaEgj5QEz2an" TargetMode="External"/><Relationship Id="rId4716" Type="http://schemas.openxmlformats.org/officeDocument/2006/relationships/hyperlink" Target="https://cdn.dripshop.live/dripnfts/slabs/110874485.mp4" TargetMode="External"/><Relationship Id="rId4715" Type="http://schemas.openxmlformats.org/officeDocument/2006/relationships/hyperlink" Target="https://cdn.dripshop.live/dripnfts/slabs/105159035_front_v1.jpg" TargetMode="External"/><Relationship Id="rId4718" Type="http://schemas.openxmlformats.org/officeDocument/2006/relationships/hyperlink" Target="https://www.dripshop.live/products/oHWhdJcK2FFSgQ68r-AlG" TargetMode="External"/><Relationship Id="rId4717" Type="http://schemas.openxmlformats.org/officeDocument/2006/relationships/hyperlink" Target="https://cdn.dripshop.live/dripnfts/slabs/110874485.jpg" TargetMode="External"/><Relationship Id="rId4719" Type="http://schemas.openxmlformats.org/officeDocument/2006/relationships/hyperlink" Target="https://cdn.dripshop.live/dripnfts/slabs/110874485_front_v2.png" TargetMode="External"/><Relationship Id="rId4710" Type="http://schemas.openxmlformats.org/officeDocument/2006/relationships/hyperlink" Target="https://cdn.dripshop.live/dripnfts/slabs/105902751_front_v1.jpg" TargetMode="External"/><Relationship Id="rId3414" Type="http://schemas.openxmlformats.org/officeDocument/2006/relationships/hyperlink" Target="https://cdn.dripshop.live/dripnfts/slabs/109060546_front_v2.png" TargetMode="External"/><Relationship Id="rId4745" Type="http://schemas.openxmlformats.org/officeDocument/2006/relationships/hyperlink" Target="https://cdn.dripshop.live/dripnfts/slabs/107158589_front_v1.jpg" TargetMode="External"/><Relationship Id="rId3413" Type="http://schemas.openxmlformats.org/officeDocument/2006/relationships/hyperlink" Target="https://www.dripshop.live/products/FeSNBp2272GwtJp6NKkR6" TargetMode="External"/><Relationship Id="rId4744" Type="http://schemas.openxmlformats.org/officeDocument/2006/relationships/hyperlink" Target="https://cdn.dripshop.live/dripnfts/slabs/107158589_front_v2.png" TargetMode="External"/><Relationship Id="rId3416" Type="http://schemas.openxmlformats.org/officeDocument/2006/relationships/hyperlink" Target="https://cdn.dripshop.live/dripnfts/slabs/109060548.mp4" TargetMode="External"/><Relationship Id="rId4747" Type="http://schemas.openxmlformats.org/officeDocument/2006/relationships/hyperlink" Target="https://cdn.dripshop.live/dripnfts/slabs/104448236.jpg" TargetMode="External"/><Relationship Id="rId3415" Type="http://schemas.openxmlformats.org/officeDocument/2006/relationships/hyperlink" Target="https://cdn.dripshop.live/dripnfts/slabs/109060546_front_v1.jpg" TargetMode="External"/><Relationship Id="rId4746" Type="http://schemas.openxmlformats.org/officeDocument/2006/relationships/hyperlink" Target="https://cdn.dripshop.live/dripnfts/slabs/104448236.mp4" TargetMode="External"/><Relationship Id="rId3418" Type="http://schemas.openxmlformats.org/officeDocument/2006/relationships/hyperlink" Target="https://www.dripshop.live/products/h4jx9BhmMqlXXmCMm5H3X" TargetMode="External"/><Relationship Id="rId4749" Type="http://schemas.openxmlformats.org/officeDocument/2006/relationships/hyperlink" Target="https://cdn.dripshop.live/dripnfts/slabs/104448236_front_v2.png" TargetMode="External"/><Relationship Id="rId3417" Type="http://schemas.openxmlformats.org/officeDocument/2006/relationships/hyperlink" Target="https://cdn.dripshop.live/dripnfts/slabs/109060548.jpg" TargetMode="External"/><Relationship Id="rId4748" Type="http://schemas.openxmlformats.org/officeDocument/2006/relationships/hyperlink" Target="https://www.dripshop.live/products/lqSr0y8c-4l0XhmAE7F3Q" TargetMode="External"/><Relationship Id="rId3419" Type="http://schemas.openxmlformats.org/officeDocument/2006/relationships/hyperlink" Target="https://cdn.dripshop.live/dripnfts/slabs/109060548_front_v2.png" TargetMode="External"/><Relationship Id="rId3410" Type="http://schemas.openxmlformats.org/officeDocument/2006/relationships/hyperlink" Target="https://cdn.dripshop.live/dripnfts/slabs/102216488_front_v1.jpg" TargetMode="External"/><Relationship Id="rId4741" Type="http://schemas.openxmlformats.org/officeDocument/2006/relationships/hyperlink" Target="https://cdn.dripshop.live/dripnfts/slabs/107158589.mp4" TargetMode="External"/><Relationship Id="rId4740" Type="http://schemas.openxmlformats.org/officeDocument/2006/relationships/hyperlink" Target="https://cdn.dripshop.live/dripnfts/slabs/109060602_front_v1.jpg" TargetMode="External"/><Relationship Id="rId3412" Type="http://schemas.openxmlformats.org/officeDocument/2006/relationships/hyperlink" Target="https://cdn.dripshop.live/dripnfts/slabs/109060546.jpg" TargetMode="External"/><Relationship Id="rId4743" Type="http://schemas.openxmlformats.org/officeDocument/2006/relationships/hyperlink" Target="https://www.dripshop.live/products/tWU65ja1V9dV_EyoR-MeD" TargetMode="External"/><Relationship Id="rId3411" Type="http://schemas.openxmlformats.org/officeDocument/2006/relationships/hyperlink" Target="https://cdn.dripshop.live/dripnfts/slabs/109060546.mp4" TargetMode="External"/><Relationship Id="rId4742" Type="http://schemas.openxmlformats.org/officeDocument/2006/relationships/hyperlink" Target="https://cdn.dripshop.live/dripnfts/slabs/107158589.jpg" TargetMode="External"/><Relationship Id="rId3403" Type="http://schemas.openxmlformats.org/officeDocument/2006/relationships/hyperlink" Target="https://www.dripshop.live/products/5aAj-KZXHtQC864evD3pR" TargetMode="External"/><Relationship Id="rId4734" Type="http://schemas.openxmlformats.org/officeDocument/2006/relationships/hyperlink" Target="https://cdn.dripshop.live/dripnfts/slabs/109060597_front_v2.png" TargetMode="External"/><Relationship Id="rId3402" Type="http://schemas.openxmlformats.org/officeDocument/2006/relationships/hyperlink" Target="https://cdn.dripshop.live/dripnfts/slabs/102415472.jpg" TargetMode="External"/><Relationship Id="rId4733" Type="http://schemas.openxmlformats.org/officeDocument/2006/relationships/hyperlink" Target="https://www.dripshop.live/products/QUYVFm0nViIWmcSlJxHZ2" TargetMode="External"/><Relationship Id="rId3405" Type="http://schemas.openxmlformats.org/officeDocument/2006/relationships/hyperlink" Target="https://cdn.dripshop.live/dripnfts/slabs/102415472_front_v1.jpg" TargetMode="External"/><Relationship Id="rId4736" Type="http://schemas.openxmlformats.org/officeDocument/2006/relationships/hyperlink" Target="https://cdn.dripshop.live/dripnfts/slabs/109060602.mp4" TargetMode="External"/><Relationship Id="rId3404" Type="http://schemas.openxmlformats.org/officeDocument/2006/relationships/hyperlink" Target="https://cdn.dripshop.live/dripnfts/slabs/102415472_front_v2.png" TargetMode="External"/><Relationship Id="rId4735" Type="http://schemas.openxmlformats.org/officeDocument/2006/relationships/hyperlink" Target="https://cdn.dripshop.live/dripnfts/slabs/109060597_front_v1.jpg" TargetMode="External"/><Relationship Id="rId3407" Type="http://schemas.openxmlformats.org/officeDocument/2006/relationships/hyperlink" Target="https://cdn.dripshop.live/dripnfts/slabs/102216488.jpg" TargetMode="External"/><Relationship Id="rId4738" Type="http://schemas.openxmlformats.org/officeDocument/2006/relationships/hyperlink" Target="https://www.dripshop.live/products/k-xiavV67hD0ycFJUn6fs" TargetMode="External"/><Relationship Id="rId3406" Type="http://schemas.openxmlformats.org/officeDocument/2006/relationships/hyperlink" Target="https://cdn.dripshop.live/dripnfts/slabs/102216488.mp4" TargetMode="External"/><Relationship Id="rId4737" Type="http://schemas.openxmlformats.org/officeDocument/2006/relationships/hyperlink" Target="https://cdn.dripshop.live/dripnfts/slabs/109060602.jpg" TargetMode="External"/><Relationship Id="rId3409" Type="http://schemas.openxmlformats.org/officeDocument/2006/relationships/hyperlink" Target="https://cdn.dripshop.live/dripnfts/slabs/102216488_front_v2.png" TargetMode="External"/><Relationship Id="rId3408" Type="http://schemas.openxmlformats.org/officeDocument/2006/relationships/hyperlink" Target="https://www.dripshop.live/products/HwvqaKIpeIrNew59w-yYR" TargetMode="External"/><Relationship Id="rId4739" Type="http://schemas.openxmlformats.org/officeDocument/2006/relationships/hyperlink" Target="https://cdn.dripshop.live/dripnfts/slabs/109060602_front_v2.png" TargetMode="External"/><Relationship Id="rId4730" Type="http://schemas.openxmlformats.org/officeDocument/2006/relationships/hyperlink" Target="https://cdn.dripshop.live/dripnfts/slabs/109060598_front_v1.jpg" TargetMode="External"/><Relationship Id="rId3401" Type="http://schemas.openxmlformats.org/officeDocument/2006/relationships/hyperlink" Target="https://cdn.dripshop.live/dripnfts/slabs/102415472.mp4" TargetMode="External"/><Relationship Id="rId4732" Type="http://schemas.openxmlformats.org/officeDocument/2006/relationships/hyperlink" Target="https://cdn.dripshop.live/dripnfts/slabs/109060597.jpg" TargetMode="External"/><Relationship Id="rId3400" Type="http://schemas.openxmlformats.org/officeDocument/2006/relationships/hyperlink" Target="https://cdn.dripshop.live/dripnfts/slabs/102379383_front_v1.jpg" TargetMode="External"/><Relationship Id="rId4731" Type="http://schemas.openxmlformats.org/officeDocument/2006/relationships/hyperlink" Target="https://cdn.dripshop.live/dripnfts/slabs/109060597.mp4" TargetMode="External"/><Relationship Id="rId8291" Type="http://schemas.openxmlformats.org/officeDocument/2006/relationships/hyperlink" Target="https://cdn.dripshop.live/dripnfts/slabs/6035588097.mp4" TargetMode="External"/><Relationship Id="rId8290" Type="http://schemas.openxmlformats.org/officeDocument/2006/relationships/hyperlink" Target="https://cdn.dripshop.live/dripnfts/slabs/6035588096_front_v1.jpg" TargetMode="External"/><Relationship Id="rId8284" Type="http://schemas.openxmlformats.org/officeDocument/2006/relationships/hyperlink" Target="https://cdn.dripshop.live/dripnfts/slabs/6035588095_front_v2.png" TargetMode="External"/><Relationship Id="rId8283" Type="http://schemas.openxmlformats.org/officeDocument/2006/relationships/hyperlink" Target="https://www.dripshop.live/products/pnn65ygZxhIZ62VC3NvY5" TargetMode="External"/><Relationship Id="rId8282" Type="http://schemas.openxmlformats.org/officeDocument/2006/relationships/hyperlink" Target="https://cdn.dripshop.live/dripnfts/slabs/6035588095.jpg" TargetMode="External"/><Relationship Id="rId8281" Type="http://schemas.openxmlformats.org/officeDocument/2006/relationships/hyperlink" Target="https://cdn.dripshop.live/dripnfts/slabs/6035588095.mp4" TargetMode="External"/><Relationship Id="rId8288" Type="http://schemas.openxmlformats.org/officeDocument/2006/relationships/hyperlink" Target="https://www.dripshop.live/products/5cCZRbLWkMqDXRuDm1E1m" TargetMode="External"/><Relationship Id="rId8287" Type="http://schemas.openxmlformats.org/officeDocument/2006/relationships/hyperlink" Target="https://cdn.dripshop.live/dripnfts/slabs/6035588096.jpg" TargetMode="External"/><Relationship Id="rId8286" Type="http://schemas.openxmlformats.org/officeDocument/2006/relationships/hyperlink" Target="https://cdn.dripshop.live/dripnfts/slabs/6035588096.mp4" TargetMode="External"/><Relationship Id="rId8285" Type="http://schemas.openxmlformats.org/officeDocument/2006/relationships/hyperlink" Target="https://cdn.dripshop.live/dripnfts/slabs/6035588095_front_v1.jpg" TargetMode="External"/><Relationship Id="rId8289" Type="http://schemas.openxmlformats.org/officeDocument/2006/relationships/hyperlink" Target="https://cdn.dripshop.live/dripnfts/slabs/6035588096_front_v2.png" TargetMode="External"/><Relationship Id="rId8280" Type="http://schemas.openxmlformats.org/officeDocument/2006/relationships/hyperlink" Target="https://cdn.dripshop.live/dripnfts/slabs/6035588094_front_v1.jpg" TargetMode="External"/><Relationship Id="rId8273" Type="http://schemas.openxmlformats.org/officeDocument/2006/relationships/hyperlink" Target="https://www.dripshop.live/products/_UE88YGweVt0rwk3TrF8Q" TargetMode="External"/><Relationship Id="rId8272" Type="http://schemas.openxmlformats.org/officeDocument/2006/relationships/hyperlink" Target="https://cdn.dripshop.live/dripnfts/slabs/6035588093.jpg" TargetMode="External"/><Relationship Id="rId8271" Type="http://schemas.openxmlformats.org/officeDocument/2006/relationships/hyperlink" Target="https://cdn.dripshop.live/dripnfts/slabs/6035588093.mp4" TargetMode="External"/><Relationship Id="rId8270" Type="http://schemas.openxmlformats.org/officeDocument/2006/relationships/hyperlink" Target="https://cdn.dripshop.live/dripnfts/slabs/6035588092_front_v1.jpg" TargetMode="External"/><Relationship Id="rId8277" Type="http://schemas.openxmlformats.org/officeDocument/2006/relationships/hyperlink" Target="https://cdn.dripshop.live/dripnfts/slabs/6035588094.jpg" TargetMode="External"/><Relationship Id="rId8276" Type="http://schemas.openxmlformats.org/officeDocument/2006/relationships/hyperlink" Target="https://cdn.dripshop.live/dripnfts/slabs/6035588094.mp4" TargetMode="External"/><Relationship Id="rId8275" Type="http://schemas.openxmlformats.org/officeDocument/2006/relationships/hyperlink" Target="https://cdn.dripshop.live/dripnfts/slabs/6035588093_front_v1.jpg" TargetMode="External"/><Relationship Id="rId8274" Type="http://schemas.openxmlformats.org/officeDocument/2006/relationships/hyperlink" Target="https://cdn.dripshop.live/dripnfts/slabs/6035588093_front_v2.png" TargetMode="External"/><Relationship Id="rId8279" Type="http://schemas.openxmlformats.org/officeDocument/2006/relationships/hyperlink" Target="https://cdn.dripshop.live/dripnfts/slabs/6035588094_front_v2.png" TargetMode="External"/><Relationship Id="rId8278" Type="http://schemas.openxmlformats.org/officeDocument/2006/relationships/hyperlink" Target="https://www.dripshop.live/products/5RX9nn8IE6FRwUSJHmNTU" TargetMode="External"/><Relationship Id="rId4701" Type="http://schemas.openxmlformats.org/officeDocument/2006/relationships/hyperlink" Target="https://cdn.dripshop.live/dripnfts/slabs/108931344.mp4" TargetMode="External"/><Relationship Id="rId4700" Type="http://schemas.openxmlformats.org/officeDocument/2006/relationships/hyperlink" Target="https://cdn.dripshop.live/dripnfts/slabs/88261012_front_v1.jpg" TargetMode="External"/><Relationship Id="rId4703" Type="http://schemas.openxmlformats.org/officeDocument/2006/relationships/hyperlink" Target="https://www.dripshop.live/products/YqkWow79YV2b2-cU6UQeC" TargetMode="External"/><Relationship Id="rId4702" Type="http://schemas.openxmlformats.org/officeDocument/2006/relationships/hyperlink" Target="https://cdn.dripshop.live/dripnfts/slabs/108931344.jpg" TargetMode="External"/><Relationship Id="rId4705" Type="http://schemas.openxmlformats.org/officeDocument/2006/relationships/hyperlink" Target="https://cdn.dripshop.live/dripnfts/slabs/108931344_front_v1.jpg" TargetMode="External"/><Relationship Id="rId4704" Type="http://schemas.openxmlformats.org/officeDocument/2006/relationships/hyperlink" Target="https://cdn.dripshop.live/dripnfts/slabs/108931344_front_v2.png" TargetMode="External"/><Relationship Id="rId4707" Type="http://schemas.openxmlformats.org/officeDocument/2006/relationships/hyperlink" Target="https://cdn.dripshop.live/dripnfts/slabs/105902751.jpg" TargetMode="External"/><Relationship Id="rId4706" Type="http://schemas.openxmlformats.org/officeDocument/2006/relationships/hyperlink" Target="https://cdn.dripshop.live/dripnfts/slabs/105902751.mp4" TargetMode="External"/><Relationship Id="rId4709" Type="http://schemas.openxmlformats.org/officeDocument/2006/relationships/hyperlink" Target="https://cdn.dripshop.live/dripnfts/slabs/105902751_front_v2.png" TargetMode="External"/><Relationship Id="rId4708" Type="http://schemas.openxmlformats.org/officeDocument/2006/relationships/hyperlink" Target="https://www.dripshop.live/products/ztAiLM7EyxeHWz58_MfY7" TargetMode="External"/><Relationship Id="rId8295" Type="http://schemas.openxmlformats.org/officeDocument/2006/relationships/hyperlink" Target="https://cdn.dripshop.live/dripnfts/slabs/6035588097_front_v1.jpg" TargetMode="External"/><Relationship Id="rId8294" Type="http://schemas.openxmlformats.org/officeDocument/2006/relationships/hyperlink" Target="https://cdn.dripshop.live/dripnfts/slabs/6035588097_front_v2.png" TargetMode="External"/><Relationship Id="rId8293" Type="http://schemas.openxmlformats.org/officeDocument/2006/relationships/hyperlink" Target="https://www.dripshop.live/products/ddd613_T3rjRuL6M73EUz" TargetMode="External"/><Relationship Id="rId8292" Type="http://schemas.openxmlformats.org/officeDocument/2006/relationships/hyperlink" Target="https://cdn.dripshop.live/dripnfts/slabs/6035588097.jpg" TargetMode="External"/><Relationship Id="rId8299" Type="http://schemas.openxmlformats.org/officeDocument/2006/relationships/hyperlink" Target="https://cdn.dripshop.live/dripnfts/slabs/6035588098_front_v2.png" TargetMode="External"/><Relationship Id="rId8298" Type="http://schemas.openxmlformats.org/officeDocument/2006/relationships/hyperlink" Target="https://www.dripshop.live/products/CONNCYQJtgVBEmNYLSRy4" TargetMode="External"/><Relationship Id="rId8297" Type="http://schemas.openxmlformats.org/officeDocument/2006/relationships/hyperlink" Target="https://cdn.dripshop.live/dripnfts/slabs/6035588098.jpg" TargetMode="External"/><Relationship Id="rId8296" Type="http://schemas.openxmlformats.org/officeDocument/2006/relationships/hyperlink" Target="https://cdn.dripshop.live/dripnfts/slabs/6035588098.mp4" TargetMode="External"/><Relationship Id="rId2148" Type="http://schemas.openxmlformats.org/officeDocument/2006/relationships/hyperlink" Target="https://www.dripshop.live/products/7deU2J7cQhMVfFQ7xpGJ_" TargetMode="External"/><Relationship Id="rId2149" Type="http://schemas.openxmlformats.org/officeDocument/2006/relationships/hyperlink" Target="https://cdn.dripshop.live/dripnfts/slabs/75835767_front_v2.png" TargetMode="External"/><Relationship Id="rId3479" Type="http://schemas.openxmlformats.org/officeDocument/2006/relationships/hyperlink" Target="https://cdn.dripshop.live/dripnfts/slabs/100675280_front_v2.png" TargetMode="External"/><Relationship Id="rId3470" Type="http://schemas.openxmlformats.org/officeDocument/2006/relationships/hyperlink" Target="https://cdn.dripshop.live/dripnfts/slabs/109061852_front_v1.jpg" TargetMode="External"/><Relationship Id="rId2140" Type="http://schemas.openxmlformats.org/officeDocument/2006/relationships/hyperlink" Target="https://cdn.dripshop.live/dripnfts/slabs/72929284_front_v1.jpg" TargetMode="External"/><Relationship Id="rId3472" Type="http://schemas.openxmlformats.org/officeDocument/2006/relationships/hyperlink" Target="https://cdn.dripshop.live/dripnfts/slabs/102195099.jpg" TargetMode="External"/><Relationship Id="rId2141" Type="http://schemas.openxmlformats.org/officeDocument/2006/relationships/hyperlink" Target="https://cdn.dripshop.live/dripnfts/slabs/73419240.mp4" TargetMode="External"/><Relationship Id="rId3471" Type="http://schemas.openxmlformats.org/officeDocument/2006/relationships/hyperlink" Target="https://cdn.dripshop.live/dripnfts/slabs/102195099.mp4" TargetMode="External"/><Relationship Id="rId2142" Type="http://schemas.openxmlformats.org/officeDocument/2006/relationships/hyperlink" Target="https://cdn.dripshop.live/dripnfts/slabs/73419240.jpg" TargetMode="External"/><Relationship Id="rId3474" Type="http://schemas.openxmlformats.org/officeDocument/2006/relationships/hyperlink" Target="https://cdn.dripshop.live/dripnfts/slabs/102195099_front_v2.png" TargetMode="External"/><Relationship Id="rId2143" Type="http://schemas.openxmlformats.org/officeDocument/2006/relationships/hyperlink" Target="https://www.dripshop.live/products/iwvOJPOAHIwVz3E7sVPvR" TargetMode="External"/><Relationship Id="rId3473" Type="http://schemas.openxmlformats.org/officeDocument/2006/relationships/hyperlink" Target="https://www.dripshop.live/products/wQKIqG7SyBI1uLzffAs9A" TargetMode="External"/><Relationship Id="rId2144" Type="http://schemas.openxmlformats.org/officeDocument/2006/relationships/hyperlink" Target="https://cdn.dripshop.live/dripnfts/slabs/73419240_front_v2.png" TargetMode="External"/><Relationship Id="rId3476" Type="http://schemas.openxmlformats.org/officeDocument/2006/relationships/hyperlink" Target="https://cdn.dripshop.live/dripnfts/slabs/100675280.mp4" TargetMode="External"/><Relationship Id="rId2145" Type="http://schemas.openxmlformats.org/officeDocument/2006/relationships/hyperlink" Target="https://cdn.dripshop.live/dripnfts/slabs/73419240_front_v1.jpg" TargetMode="External"/><Relationship Id="rId3475" Type="http://schemas.openxmlformats.org/officeDocument/2006/relationships/hyperlink" Target="https://cdn.dripshop.live/dripnfts/slabs/102195099_front_v1.jpg" TargetMode="External"/><Relationship Id="rId2146" Type="http://schemas.openxmlformats.org/officeDocument/2006/relationships/hyperlink" Target="https://cdn.dripshop.live/dripnfts/slabs/75835767.mp4" TargetMode="External"/><Relationship Id="rId3478" Type="http://schemas.openxmlformats.org/officeDocument/2006/relationships/hyperlink" Target="https://www.dripshop.live/products/SV1_ciN4ocpUqzTjoRwz9" TargetMode="External"/><Relationship Id="rId2147" Type="http://schemas.openxmlformats.org/officeDocument/2006/relationships/hyperlink" Target="https://cdn.dripshop.live/dripnfts/slabs/75835767.jpg" TargetMode="External"/><Relationship Id="rId3477" Type="http://schemas.openxmlformats.org/officeDocument/2006/relationships/hyperlink" Target="https://cdn.dripshop.live/dripnfts/slabs/100675280.jpg" TargetMode="External"/><Relationship Id="rId2137" Type="http://schemas.openxmlformats.org/officeDocument/2006/relationships/hyperlink" Target="https://cdn.dripshop.live/dripnfts/slabs/72929284.jpg" TargetMode="External"/><Relationship Id="rId3469" Type="http://schemas.openxmlformats.org/officeDocument/2006/relationships/hyperlink" Target="https://cdn.dripshop.live/dripnfts/slabs/109061852_front_v2.png" TargetMode="External"/><Relationship Id="rId2138" Type="http://schemas.openxmlformats.org/officeDocument/2006/relationships/hyperlink" Target="https://www.dripshop.live/products/jbYtUWyx7h9ubDn9PnfrD" TargetMode="External"/><Relationship Id="rId3468" Type="http://schemas.openxmlformats.org/officeDocument/2006/relationships/hyperlink" Target="https://www.dripshop.live/products/qHhw1gnsjdPvVEKyV2iML" TargetMode="External"/><Relationship Id="rId4799" Type="http://schemas.openxmlformats.org/officeDocument/2006/relationships/hyperlink" Target="https://cdn.dripshop.live/dripnfts/slabs/6001321297_front_v2.png" TargetMode="External"/><Relationship Id="rId2139" Type="http://schemas.openxmlformats.org/officeDocument/2006/relationships/hyperlink" Target="https://cdn.dripshop.live/dripnfts/slabs/72929284_front_v2.png" TargetMode="External"/><Relationship Id="rId4790" Type="http://schemas.openxmlformats.org/officeDocument/2006/relationships/hyperlink" Target="https://cdn.dripshop.live/dripnfts/slabs/4198953021_front_v1.jpg" TargetMode="External"/><Relationship Id="rId3461" Type="http://schemas.openxmlformats.org/officeDocument/2006/relationships/hyperlink" Target="https://cdn.dripshop.live/dripnfts/slabs/109343554.mp4" TargetMode="External"/><Relationship Id="rId4792" Type="http://schemas.openxmlformats.org/officeDocument/2006/relationships/hyperlink" Target="https://cdn.dripshop.live/dripnfts/slabs/4237104029.jpg" TargetMode="External"/><Relationship Id="rId2130" Type="http://schemas.openxmlformats.org/officeDocument/2006/relationships/hyperlink" Target="https://cdn.dripshop.live/dripnfts/slabs/72379879_front_v1.jpg" TargetMode="External"/><Relationship Id="rId3460" Type="http://schemas.openxmlformats.org/officeDocument/2006/relationships/hyperlink" Target="https://cdn.dripshop.live/dripnfts/slabs/109343553_front_v1.jpg" TargetMode="External"/><Relationship Id="rId4791" Type="http://schemas.openxmlformats.org/officeDocument/2006/relationships/hyperlink" Target="https://cdn.dripshop.live/dripnfts/slabs/4237104029.mp4" TargetMode="External"/><Relationship Id="rId2131" Type="http://schemas.openxmlformats.org/officeDocument/2006/relationships/hyperlink" Target="https://cdn.dripshop.live/dripnfts/slabs/72667662.mp4" TargetMode="External"/><Relationship Id="rId3463" Type="http://schemas.openxmlformats.org/officeDocument/2006/relationships/hyperlink" Target="https://www.dripshop.live/products/ELfXr2KheQDpC-eHGTSJi" TargetMode="External"/><Relationship Id="rId4794" Type="http://schemas.openxmlformats.org/officeDocument/2006/relationships/hyperlink" Target="https://cdn.dripshop.live/dripnfts/slabs/4237104029_front_v2.png" TargetMode="External"/><Relationship Id="rId2132" Type="http://schemas.openxmlformats.org/officeDocument/2006/relationships/hyperlink" Target="https://cdn.dripshop.live/dripnfts/slabs/72667662.jpg" TargetMode="External"/><Relationship Id="rId3462" Type="http://schemas.openxmlformats.org/officeDocument/2006/relationships/hyperlink" Target="https://cdn.dripshop.live/dripnfts/slabs/109343554.jpg" TargetMode="External"/><Relationship Id="rId4793" Type="http://schemas.openxmlformats.org/officeDocument/2006/relationships/hyperlink" Target="https://www.dripshop.live/products/-Dd5juWlcPGTzrJfGMBaw" TargetMode="External"/><Relationship Id="rId2133" Type="http://schemas.openxmlformats.org/officeDocument/2006/relationships/hyperlink" Target="https://www.dripshop.live/products/Ce6tIUdxpXj5Qa0i65N1g" TargetMode="External"/><Relationship Id="rId3465" Type="http://schemas.openxmlformats.org/officeDocument/2006/relationships/hyperlink" Target="https://cdn.dripshop.live/dripnfts/slabs/109343554_front_v1.jpg" TargetMode="External"/><Relationship Id="rId4796" Type="http://schemas.openxmlformats.org/officeDocument/2006/relationships/hyperlink" Target="https://cdn.dripshop.live/dripnfts/slabs/6001321297.mp4" TargetMode="External"/><Relationship Id="rId2134" Type="http://schemas.openxmlformats.org/officeDocument/2006/relationships/hyperlink" Target="https://cdn.dripshop.live/dripnfts/slabs/72667662_front_v2.png" TargetMode="External"/><Relationship Id="rId3464" Type="http://schemas.openxmlformats.org/officeDocument/2006/relationships/hyperlink" Target="https://cdn.dripshop.live/dripnfts/slabs/109343554_front_v2.png" TargetMode="External"/><Relationship Id="rId4795" Type="http://schemas.openxmlformats.org/officeDocument/2006/relationships/hyperlink" Target="https://cdn.dripshop.live/dripnfts/slabs/4237104029_front_v1.jpg" TargetMode="External"/><Relationship Id="rId2135" Type="http://schemas.openxmlformats.org/officeDocument/2006/relationships/hyperlink" Target="https://cdn.dripshop.live/dripnfts/slabs/72667662_front_v1.jpg" TargetMode="External"/><Relationship Id="rId3467" Type="http://schemas.openxmlformats.org/officeDocument/2006/relationships/hyperlink" Target="https://cdn.dripshop.live/dripnfts/slabs/109061852.jpg" TargetMode="External"/><Relationship Id="rId4798" Type="http://schemas.openxmlformats.org/officeDocument/2006/relationships/hyperlink" Target="https://www.dripshop.live/products/WhVqfkiaMZxbi42DdaYni" TargetMode="External"/><Relationship Id="rId2136" Type="http://schemas.openxmlformats.org/officeDocument/2006/relationships/hyperlink" Target="https://cdn.dripshop.live/dripnfts/slabs/72929284.mp4" TargetMode="External"/><Relationship Id="rId3466" Type="http://schemas.openxmlformats.org/officeDocument/2006/relationships/hyperlink" Target="https://cdn.dripshop.live/dripnfts/slabs/109061852.mp4" TargetMode="External"/><Relationship Id="rId4797" Type="http://schemas.openxmlformats.org/officeDocument/2006/relationships/hyperlink" Target="https://cdn.dripshop.live/dripnfts/slabs/6001321297.jpg" TargetMode="External"/><Relationship Id="rId3490" Type="http://schemas.openxmlformats.org/officeDocument/2006/relationships/hyperlink" Target="https://cdn.dripshop.live/dripnfts/slabs/109061908_front_v1.jpg" TargetMode="External"/><Relationship Id="rId2160" Type="http://schemas.openxmlformats.org/officeDocument/2006/relationships/hyperlink" Target="https://cdn.dripshop.live/dripnfts/slabs/78436440_front_v1.jpg" TargetMode="External"/><Relationship Id="rId3492" Type="http://schemas.openxmlformats.org/officeDocument/2006/relationships/hyperlink" Target="https://cdn.dripshop.live/dripnfts/slabs/101034765.jpg" TargetMode="External"/><Relationship Id="rId2161" Type="http://schemas.openxmlformats.org/officeDocument/2006/relationships/hyperlink" Target="https://cdn.dripshop.live/dripnfts/slabs/80043493.mp4" TargetMode="External"/><Relationship Id="rId3491" Type="http://schemas.openxmlformats.org/officeDocument/2006/relationships/hyperlink" Target="https://cdn.dripshop.live/dripnfts/slabs/101034765.mp4" TargetMode="External"/><Relationship Id="rId2162" Type="http://schemas.openxmlformats.org/officeDocument/2006/relationships/hyperlink" Target="https://cdn.dripshop.live/dripnfts/slabs/80043493.jpg" TargetMode="External"/><Relationship Id="rId3494" Type="http://schemas.openxmlformats.org/officeDocument/2006/relationships/hyperlink" Target="https://cdn.dripshop.live/dripnfts/slabs/101034765_front_v2.png" TargetMode="External"/><Relationship Id="rId2163" Type="http://schemas.openxmlformats.org/officeDocument/2006/relationships/hyperlink" Target="https://www.dripshop.live/products/8qliQiYGm76_hrdBQZfi6" TargetMode="External"/><Relationship Id="rId3493" Type="http://schemas.openxmlformats.org/officeDocument/2006/relationships/hyperlink" Target="https://www.dripshop.live/products/xfBOn-KBvDsp-cz5VQHZa" TargetMode="External"/><Relationship Id="rId2164" Type="http://schemas.openxmlformats.org/officeDocument/2006/relationships/hyperlink" Target="https://cdn.dripshop.live/dripnfts/slabs/80043493_front_v2.png" TargetMode="External"/><Relationship Id="rId3496" Type="http://schemas.openxmlformats.org/officeDocument/2006/relationships/hyperlink" Target="https://cdn.dripshop.live/dripnfts/slabs/109060520.mp4" TargetMode="External"/><Relationship Id="rId2165" Type="http://schemas.openxmlformats.org/officeDocument/2006/relationships/hyperlink" Target="https://cdn.dripshop.live/dripnfts/slabs/80043493_front_v1.jpg" TargetMode="External"/><Relationship Id="rId3495" Type="http://schemas.openxmlformats.org/officeDocument/2006/relationships/hyperlink" Target="https://cdn.dripshop.live/dripnfts/slabs/101034765_front_v1.jpg" TargetMode="External"/><Relationship Id="rId2166" Type="http://schemas.openxmlformats.org/officeDocument/2006/relationships/hyperlink" Target="https://cdn.dripshop.live/dripnfts/slabs/80517907.mp4" TargetMode="External"/><Relationship Id="rId3498" Type="http://schemas.openxmlformats.org/officeDocument/2006/relationships/hyperlink" Target="https://www.dripshop.live/products/MPSvYGI8WEb3TNrZvKae-" TargetMode="External"/><Relationship Id="rId2167" Type="http://schemas.openxmlformats.org/officeDocument/2006/relationships/hyperlink" Target="https://cdn.dripshop.live/dripnfts/slabs/80517907.jpg" TargetMode="External"/><Relationship Id="rId3497" Type="http://schemas.openxmlformats.org/officeDocument/2006/relationships/hyperlink" Target="https://cdn.dripshop.live/dripnfts/slabs/109060520.jpg" TargetMode="External"/><Relationship Id="rId2168" Type="http://schemas.openxmlformats.org/officeDocument/2006/relationships/hyperlink" Target="https://www.dripshop.live/products/9Z5qxgg_Xy43K62x3bItl" TargetMode="External"/><Relationship Id="rId2169" Type="http://schemas.openxmlformats.org/officeDocument/2006/relationships/hyperlink" Target="https://cdn.dripshop.live/dripnfts/slabs/80517907_front_v2.png" TargetMode="External"/><Relationship Id="rId3499" Type="http://schemas.openxmlformats.org/officeDocument/2006/relationships/hyperlink" Target="https://cdn.dripshop.live/dripnfts/slabs/109060520_front_v2.png" TargetMode="External"/><Relationship Id="rId2159" Type="http://schemas.openxmlformats.org/officeDocument/2006/relationships/hyperlink" Target="https://cdn.dripshop.live/dripnfts/slabs/78436440_front_v2.png" TargetMode="External"/><Relationship Id="rId3481" Type="http://schemas.openxmlformats.org/officeDocument/2006/relationships/hyperlink" Target="https://cdn.dripshop.live/dripnfts/slabs/109061843.mp4" TargetMode="External"/><Relationship Id="rId2150" Type="http://schemas.openxmlformats.org/officeDocument/2006/relationships/hyperlink" Target="https://cdn.dripshop.live/dripnfts/slabs/75835767_front_v1.jpg" TargetMode="External"/><Relationship Id="rId3480" Type="http://schemas.openxmlformats.org/officeDocument/2006/relationships/hyperlink" Target="https://cdn.dripshop.live/dripnfts/slabs/100675280_front_v1.jpg" TargetMode="External"/><Relationship Id="rId2151" Type="http://schemas.openxmlformats.org/officeDocument/2006/relationships/hyperlink" Target="https://cdn.dripshop.live/dripnfts/slabs/76808436.mp4" TargetMode="External"/><Relationship Id="rId3483" Type="http://schemas.openxmlformats.org/officeDocument/2006/relationships/hyperlink" Target="https://www.dripshop.live/products/1gTcTlAsXZxxxF9oU-0gN" TargetMode="External"/><Relationship Id="rId2152" Type="http://schemas.openxmlformats.org/officeDocument/2006/relationships/hyperlink" Target="https://cdn.dripshop.live/dripnfts/slabs/76808436.jpg" TargetMode="External"/><Relationship Id="rId3482" Type="http://schemas.openxmlformats.org/officeDocument/2006/relationships/hyperlink" Target="https://cdn.dripshop.live/dripnfts/slabs/109061843.jpg" TargetMode="External"/><Relationship Id="rId2153" Type="http://schemas.openxmlformats.org/officeDocument/2006/relationships/hyperlink" Target="https://www.dripshop.live/products/6zQXs7lCgi6vUg--a4Xzp" TargetMode="External"/><Relationship Id="rId3485" Type="http://schemas.openxmlformats.org/officeDocument/2006/relationships/hyperlink" Target="https://cdn.dripshop.live/dripnfts/slabs/109061843_front_v1.jpg" TargetMode="External"/><Relationship Id="rId2154" Type="http://schemas.openxmlformats.org/officeDocument/2006/relationships/hyperlink" Target="https://cdn.dripshop.live/dripnfts/slabs/76808436_front_v2.png" TargetMode="External"/><Relationship Id="rId3484" Type="http://schemas.openxmlformats.org/officeDocument/2006/relationships/hyperlink" Target="https://cdn.dripshop.live/dripnfts/slabs/109061843_front_v2.png" TargetMode="External"/><Relationship Id="rId2155" Type="http://schemas.openxmlformats.org/officeDocument/2006/relationships/hyperlink" Target="https://cdn.dripshop.live/dripnfts/slabs/76808436_front_v1.jpg" TargetMode="External"/><Relationship Id="rId3487" Type="http://schemas.openxmlformats.org/officeDocument/2006/relationships/hyperlink" Target="https://cdn.dripshop.live/dripnfts/slabs/109061908.jpg" TargetMode="External"/><Relationship Id="rId2156" Type="http://schemas.openxmlformats.org/officeDocument/2006/relationships/hyperlink" Target="https://cdn.dripshop.live/dripnfts/slabs/78436440.mp4" TargetMode="External"/><Relationship Id="rId3486" Type="http://schemas.openxmlformats.org/officeDocument/2006/relationships/hyperlink" Target="https://cdn.dripshop.live/dripnfts/slabs/109061908.mp4" TargetMode="External"/><Relationship Id="rId2157" Type="http://schemas.openxmlformats.org/officeDocument/2006/relationships/hyperlink" Target="https://cdn.dripshop.live/dripnfts/slabs/78436440.jpg" TargetMode="External"/><Relationship Id="rId3489" Type="http://schemas.openxmlformats.org/officeDocument/2006/relationships/hyperlink" Target="https://cdn.dripshop.live/dripnfts/slabs/109061908_front_v2.png" TargetMode="External"/><Relationship Id="rId2158" Type="http://schemas.openxmlformats.org/officeDocument/2006/relationships/hyperlink" Target="https://www.dripshop.live/products/HUFaeql1loARHd2HzSW7G" TargetMode="External"/><Relationship Id="rId3488" Type="http://schemas.openxmlformats.org/officeDocument/2006/relationships/hyperlink" Target="https://www.dripshop.live/products/8J4UqtFUk3VwfAb-2_xN2" TargetMode="External"/><Relationship Id="rId2104" Type="http://schemas.openxmlformats.org/officeDocument/2006/relationships/hyperlink" Target="https://cdn.dripshop.live/dripnfts/slabs/78594596_front_v2.png" TargetMode="External"/><Relationship Id="rId3436" Type="http://schemas.openxmlformats.org/officeDocument/2006/relationships/hyperlink" Target="https://cdn.dripshop.live/dripnfts/slabs/109060515.mp4" TargetMode="External"/><Relationship Id="rId4767" Type="http://schemas.openxmlformats.org/officeDocument/2006/relationships/hyperlink" Target="https://cdn.dripshop.live/dripnfts/slabs/4132322258.jpg" TargetMode="External"/><Relationship Id="rId2105" Type="http://schemas.openxmlformats.org/officeDocument/2006/relationships/hyperlink" Target="https://cdn.dripshop.live/dripnfts/slabs/78594596_front_v1.jpg" TargetMode="External"/><Relationship Id="rId3435" Type="http://schemas.openxmlformats.org/officeDocument/2006/relationships/hyperlink" Target="https://cdn.dripshop.live/dripnfts/slabs/102195123_front_v1.jpg" TargetMode="External"/><Relationship Id="rId4766" Type="http://schemas.openxmlformats.org/officeDocument/2006/relationships/hyperlink" Target="https://cdn.dripshop.live/dripnfts/slabs/4132322258.mp4" TargetMode="External"/><Relationship Id="rId2106" Type="http://schemas.openxmlformats.org/officeDocument/2006/relationships/hyperlink" Target="https://cdn.dripshop.live/dripnfts/slabs/52898675.mp4" TargetMode="External"/><Relationship Id="rId3438" Type="http://schemas.openxmlformats.org/officeDocument/2006/relationships/hyperlink" Target="https://www.dripshop.live/products/1bUqAn5hfeiMYapNQJpc3" TargetMode="External"/><Relationship Id="rId4769" Type="http://schemas.openxmlformats.org/officeDocument/2006/relationships/hyperlink" Target="https://cdn.dripshop.live/dripnfts/slabs/4132322258_front_v2.png" TargetMode="External"/><Relationship Id="rId2107" Type="http://schemas.openxmlformats.org/officeDocument/2006/relationships/hyperlink" Target="https://cdn.dripshop.live/dripnfts/slabs/52898675.jpg" TargetMode="External"/><Relationship Id="rId3437" Type="http://schemas.openxmlformats.org/officeDocument/2006/relationships/hyperlink" Target="https://cdn.dripshop.live/dripnfts/slabs/109060515.jpg" TargetMode="External"/><Relationship Id="rId4768" Type="http://schemas.openxmlformats.org/officeDocument/2006/relationships/hyperlink" Target="https://www.dripshop.live/products/z74bwqnjpmi_gF0ktaOQ-" TargetMode="External"/><Relationship Id="rId2108" Type="http://schemas.openxmlformats.org/officeDocument/2006/relationships/hyperlink" Target="https://www.dripshop.live/products/_LMFs-lC4rWQBc3wkLr-h" TargetMode="External"/><Relationship Id="rId2109" Type="http://schemas.openxmlformats.org/officeDocument/2006/relationships/hyperlink" Target="https://cdn.dripshop.live/dripnfts/slabs/52898675_front_v2.png" TargetMode="External"/><Relationship Id="rId3439" Type="http://schemas.openxmlformats.org/officeDocument/2006/relationships/hyperlink" Target="https://cdn.dripshop.live/dripnfts/slabs/109060515_front_v2.png" TargetMode="External"/><Relationship Id="rId3430" Type="http://schemas.openxmlformats.org/officeDocument/2006/relationships/hyperlink" Target="https://cdn.dripshop.live/dripnfts/slabs/109061857_front_v1.jpg" TargetMode="External"/><Relationship Id="rId4761" Type="http://schemas.openxmlformats.org/officeDocument/2006/relationships/hyperlink" Target="https://cdn.dripshop.live/dripnfts/slabs/110444412.mp4" TargetMode="External"/><Relationship Id="rId4760" Type="http://schemas.openxmlformats.org/officeDocument/2006/relationships/hyperlink" Target="https://cdn.dripshop.live/dripnfts/slabs/110444409_front_v1.jpg" TargetMode="External"/><Relationship Id="rId2100" Type="http://schemas.openxmlformats.org/officeDocument/2006/relationships/hyperlink" Target="https://cdn.dripshop.live/dripnfts/slabs/86887072_front_v1.jpg" TargetMode="External"/><Relationship Id="rId3432" Type="http://schemas.openxmlformats.org/officeDocument/2006/relationships/hyperlink" Target="https://cdn.dripshop.live/dripnfts/slabs/102195123.jpg" TargetMode="External"/><Relationship Id="rId4763" Type="http://schemas.openxmlformats.org/officeDocument/2006/relationships/hyperlink" Target="https://www.dripshop.live/products/uOA-T7Na7TYSsXpyWrPQs" TargetMode="External"/><Relationship Id="rId2101" Type="http://schemas.openxmlformats.org/officeDocument/2006/relationships/hyperlink" Target="https://cdn.dripshop.live/dripnfts/slabs/78594596.mp4" TargetMode="External"/><Relationship Id="rId3431" Type="http://schemas.openxmlformats.org/officeDocument/2006/relationships/hyperlink" Target="https://cdn.dripshop.live/dripnfts/slabs/102195123.mp4" TargetMode="External"/><Relationship Id="rId4762" Type="http://schemas.openxmlformats.org/officeDocument/2006/relationships/hyperlink" Target="https://cdn.dripshop.live/dripnfts/slabs/110444412.jpg" TargetMode="External"/><Relationship Id="rId2102" Type="http://schemas.openxmlformats.org/officeDocument/2006/relationships/hyperlink" Target="https://cdn.dripshop.live/dripnfts/slabs/78594596.jpg" TargetMode="External"/><Relationship Id="rId3434" Type="http://schemas.openxmlformats.org/officeDocument/2006/relationships/hyperlink" Target="https://cdn.dripshop.live/dripnfts/slabs/102195123_front_v2.png" TargetMode="External"/><Relationship Id="rId4765" Type="http://schemas.openxmlformats.org/officeDocument/2006/relationships/hyperlink" Target="https://cdn.dripshop.live/dripnfts/slabs/110444412_front_v1.jpg" TargetMode="External"/><Relationship Id="rId2103" Type="http://schemas.openxmlformats.org/officeDocument/2006/relationships/hyperlink" Target="https://www.dripshop.live/products/p33y1fcFTtkJAY4AaKwRb" TargetMode="External"/><Relationship Id="rId3433" Type="http://schemas.openxmlformats.org/officeDocument/2006/relationships/hyperlink" Target="https://www.dripshop.live/products/2rh3pf7dwUHZ9F6b47gFn" TargetMode="External"/><Relationship Id="rId4764" Type="http://schemas.openxmlformats.org/officeDocument/2006/relationships/hyperlink" Target="https://cdn.dripshop.live/dripnfts/slabs/110444412_front_v2.png" TargetMode="External"/><Relationship Id="rId3425" Type="http://schemas.openxmlformats.org/officeDocument/2006/relationships/hyperlink" Target="https://cdn.dripshop.live/dripnfts/slabs/103371894_front_v1.jpg" TargetMode="External"/><Relationship Id="rId4756" Type="http://schemas.openxmlformats.org/officeDocument/2006/relationships/hyperlink" Target="https://cdn.dripshop.live/dripnfts/slabs/110444409.mp4" TargetMode="External"/><Relationship Id="rId3424" Type="http://schemas.openxmlformats.org/officeDocument/2006/relationships/hyperlink" Target="https://cdn.dripshop.live/dripnfts/slabs/103371894_front_v2.png" TargetMode="External"/><Relationship Id="rId4755" Type="http://schemas.openxmlformats.org/officeDocument/2006/relationships/hyperlink" Target="https://cdn.dripshop.live/dripnfts/slabs/107750937_front_v1.jpg" TargetMode="External"/><Relationship Id="rId3427" Type="http://schemas.openxmlformats.org/officeDocument/2006/relationships/hyperlink" Target="https://cdn.dripshop.live/dripnfts/slabs/109061857.jpg" TargetMode="External"/><Relationship Id="rId4758" Type="http://schemas.openxmlformats.org/officeDocument/2006/relationships/hyperlink" Target="https://www.dripshop.live/products/IzpJrr09H-94jQG3zu83D" TargetMode="External"/><Relationship Id="rId3426" Type="http://schemas.openxmlformats.org/officeDocument/2006/relationships/hyperlink" Target="https://cdn.dripshop.live/dripnfts/slabs/109061857.mp4" TargetMode="External"/><Relationship Id="rId4757" Type="http://schemas.openxmlformats.org/officeDocument/2006/relationships/hyperlink" Target="https://cdn.dripshop.live/dripnfts/slabs/110444409.jpg" TargetMode="External"/><Relationship Id="rId3429" Type="http://schemas.openxmlformats.org/officeDocument/2006/relationships/hyperlink" Target="https://cdn.dripshop.live/dripnfts/slabs/109061857_front_v2.png" TargetMode="External"/><Relationship Id="rId3428" Type="http://schemas.openxmlformats.org/officeDocument/2006/relationships/hyperlink" Target="https://www.dripshop.live/products/cZy0FOihl24lTIq-Y-6Ny" TargetMode="External"/><Relationship Id="rId4759" Type="http://schemas.openxmlformats.org/officeDocument/2006/relationships/hyperlink" Target="https://cdn.dripshop.live/dripnfts/slabs/110444409_front_v2.png" TargetMode="External"/><Relationship Id="rId4750" Type="http://schemas.openxmlformats.org/officeDocument/2006/relationships/hyperlink" Target="https://cdn.dripshop.live/dripnfts/slabs/104448236_front_v1.jpg" TargetMode="External"/><Relationship Id="rId3421" Type="http://schemas.openxmlformats.org/officeDocument/2006/relationships/hyperlink" Target="https://cdn.dripshop.live/dripnfts/slabs/103371894.mp4" TargetMode="External"/><Relationship Id="rId4752" Type="http://schemas.openxmlformats.org/officeDocument/2006/relationships/hyperlink" Target="https://cdn.dripshop.live/dripnfts/slabs/107750937.jpg" TargetMode="External"/><Relationship Id="rId3420" Type="http://schemas.openxmlformats.org/officeDocument/2006/relationships/hyperlink" Target="https://cdn.dripshop.live/dripnfts/slabs/109060548_front_v1.jpg" TargetMode="External"/><Relationship Id="rId4751" Type="http://schemas.openxmlformats.org/officeDocument/2006/relationships/hyperlink" Target="https://cdn.dripshop.live/dripnfts/slabs/107750937.mp4" TargetMode="External"/><Relationship Id="rId3423" Type="http://schemas.openxmlformats.org/officeDocument/2006/relationships/hyperlink" Target="https://www.dripshop.live/products/RjbZVH4AUn1XieBuk1tjf" TargetMode="External"/><Relationship Id="rId4754" Type="http://schemas.openxmlformats.org/officeDocument/2006/relationships/hyperlink" Target="https://cdn.dripshop.live/dripnfts/slabs/107750937_front_v2.png" TargetMode="External"/><Relationship Id="rId3422" Type="http://schemas.openxmlformats.org/officeDocument/2006/relationships/hyperlink" Target="https://cdn.dripshop.live/dripnfts/slabs/103371894.jpg" TargetMode="External"/><Relationship Id="rId4753" Type="http://schemas.openxmlformats.org/officeDocument/2006/relationships/hyperlink" Target="https://www.dripshop.live/products/kx6fwj9lHsI6rqoYEmG6k" TargetMode="External"/><Relationship Id="rId2126" Type="http://schemas.openxmlformats.org/officeDocument/2006/relationships/hyperlink" Target="https://cdn.dripshop.live/dripnfts/slabs/72379879.mp4" TargetMode="External"/><Relationship Id="rId3458" Type="http://schemas.openxmlformats.org/officeDocument/2006/relationships/hyperlink" Target="https://www.dripshop.live/products/RWwOMS7ItSuKVWldkUiKY" TargetMode="External"/><Relationship Id="rId4789" Type="http://schemas.openxmlformats.org/officeDocument/2006/relationships/hyperlink" Target="https://cdn.dripshop.live/dripnfts/slabs/4198953021_front_v2.png" TargetMode="External"/><Relationship Id="rId2127" Type="http://schemas.openxmlformats.org/officeDocument/2006/relationships/hyperlink" Target="https://cdn.dripshop.live/dripnfts/slabs/72379879.jpg" TargetMode="External"/><Relationship Id="rId3457" Type="http://schemas.openxmlformats.org/officeDocument/2006/relationships/hyperlink" Target="https://cdn.dripshop.live/dripnfts/slabs/109343553.jpg" TargetMode="External"/><Relationship Id="rId4788" Type="http://schemas.openxmlformats.org/officeDocument/2006/relationships/hyperlink" Target="https://www.dripshop.live/products/CEIAl6nyw_q8_G9_Lo37x" TargetMode="External"/><Relationship Id="rId2128" Type="http://schemas.openxmlformats.org/officeDocument/2006/relationships/hyperlink" Target="https://www.dripshop.live/products/OczJtuxx8soNLSZzo9tz6" TargetMode="External"/><Relationship Id="rId2129" Type="http://schemas.openxmlformats.org/officeDocument/2006/relationships/hyperlink" Target="https://cdn.dripshop.live/dripnfts/slabs/72379879_front_v2.png" TargetMode="External"/><Relationship Id="rId3459" Type="http://schemas.openxmlformats.org/officeDocument/2006/relationships/hyperlink" Target="https://cdn.dripshop.live/dripnfts/slabs/109343553_front_v2.png" TargetMode="External"/><Relationship Id="rId3450" Type="http://schemas.openxmlformats.org/officeDocument/2006/relationships/hyperlink" Target="https://cdn.dripshop.live/dripnfts/slabs/109343556_front_v1.jpg" TargetMode="External"/><Relationship Id="rId4781" Type="http://schemas.openxmlformats.org/officeDocument/2006/relationships/hyperlink" Target="https://cdn.dripshop.live/dripnfts/slabs/4193782026.mp4" TargetMode="External"/><Relationship Id="rId4780" Type="http://schemas.openxmlformats.org/officeDocument/2006/relationships/hyperlink" Target="https://cdn.dripshop.live/dripnfts/slabs/4159018026_front_v1.jpg" TargetMode="External"/><Relationship Id="rId2120" Type="http://schemas.openxmlformats.org/officeDocument/2006/relationships/hyperlink" Target="https://cdn.dripshop.live/dripnfts/slabs/71767481_front_v1.jpg" TargetMode="External"/><Relationship Id="rId3452" Type="http://schemas.openxmlformats.org/officeDocument/2006/relationships/hyperlink" Target="https://cdn.dripshop.live/dripnfts/slabs/102195081.jpg" TargetMode="External"/><Relationship Id="rId4783" Type="http://schemas.openxmlformats.org/officeDocument/2006/relationships/hyperlink" Target="https://www.dripshop.live/products/1S8sA7KJCTGo5LmvnSMsj" TargetMode="External"/><Relationship Id="rId2121" Type="http://schemas.openxmlformats.org/officeDocument/2006/relationships/hyperlink" Target="https://cdn.dripshop.live/dripnfts/slabs/72045516.mp4" TargetMode="External"/><Relationship Id="rId3451" Type="http://schemas.openxmlformats.org/officeDocument/2006/relationships/hyperlink" Target="https://cdn.dripshop.live/dripnfts/slabs/102195081.mp4" TargetMode="External"/><Relationship Id="rId4782" Type="http://schemas.openxmlformats.org/officeDocument/2006/relationships/hyperlink" Target="https://cdn.dripshop.live/dripnfts/slabs/4193782026.jpg" TargetMode="External"/><Relationship Id="rId2122" Type="http://schemas.openxmlformats.org/officeDocument/2006/relationships/hyperlink" Target="https://cdn.dripshop.live/dripnfts/slabs/72045516.jpg" TargetMode="External"/><Relationship Id="rId3454" Type="http://schemas.openxmlformats.org/officeDocument/2006/relationships/hyperlink" Target="https://cdn.dripshop.live/dripnfts/slabs/102195081_front_v2.png" TargetMode="External"/><Relationship Id="rId4785" Type="http://schemas.openxmlformats.org/officeDocument/2006/relationships/hyperlink" Target="https://cdn.dripshop.live/dripnfts/slabs/4193782026_front_v1.jpg" TargetMode="External"/><Relationship Id="rId2123" Type="http://schemas.openxmlformats.org/officeDocument/2006/relationships/hyperlink" Target="https://www.dripshop.live/products/6sVIW8FrcDovgD91QOQgx" TargetMode="External"/><Relationship Id="rId3453" Type="http://schemas.openxmlformats.org/officeDocument/2006/relationships/hyperlink" Target="https://www.dripshop.live/products/2YH3ZZPAaNs01gUBAZYxr" TargetMode="External"/><Relationship Id="rId4784" Type="http://schemas.openxmlformats.org/officeDocument/2006/relationships/hyperlink" Target="https://cdn.dripshop.live/dripnfts/slabs/4193782026_front_v2.png" TargetMode="External"/><Relationship Id="rId2124" Type="http://schemas.openxmlformats.org/officeDocument/2006/relationships/hyperlink" Target="https://cdn.dripshop.live/dripnfts/slabs/72045516_front_v2.png" TargetMode="External"/><Relationship Id="rId3456" Type="http://schemas.openxmlformats.org/officeDocument/2006/relationships/hyperlink" Target="https://cdn.dripshop.live/dripnfts/slabs/109343553.mp4" TargetMode="External"/><Relationship Id="rId4787" Type="http://schemas.openxmlformats.org/officeDocument/2006/relationships/hyperlink" Target="https://cdn.dripshop.live/dripnfts/slabs/4198953021.jpg" TargetMode="External"/><Relationship Id="rId2125" Type="http://schemas.openxmlformats.org/officeDocument/2006/relationships/hyperlink" Target="https://cdn.dripshop.live/dripnfts/slabs/72045516_front_v1.jpg" TargetMode="External"/><Relationship Id="rId3455" Type="http://schemas.openxmlformats.org/officeDocument/2006/relationships/hyperlink" Target="https://cdn.dripshop.live/dripnfts/slabs/102195081_front_v1.jpg" TargetMode="External"/><Relationship Id="rId4786" Type="http://schemas.openxmlformats.org/officeDocument/2006/relationships/hyperlink" Target="https://cdn.dripshop.live/dripnfts/slabs/4198953021.mp4" TargetMode="External"/><Relationship Id="rId2115" Type="http://schemas.openxmlformats.org/officeDocument/2006/relationships/hyperlink" Target="https://cdn.dripshop.live/dripnfts/slabs/70262597_front_v1.jpg" TargetMode="External"/><Relationship Id="rId3447" Type="http://schemas.openxmlformats.org/officeDocument/2006/relationships/hyperlink" Target="https://cdn.dripshop.live/dripnfts/slabs/109343556.jpg" TargetMode="External"/><Relationship Id="rId4778" Type="http://schemas.openxmlformats.org/officeDocument/2006/relationships/hyperlink" Target="https://www.dripshop.live/products/ypkZY9zMJIaXR9u3QCty3" TargetMode="External"/><Relationship Id="rId2116" Type="http://schemas.openxmlformats.org/officeDocument/2006/relationships/hyperlink" Target="https://cdn.dripshop.live/dripnfts/slabs/71767481.mp4" TargetMode="External"/><Relationship Id="rId3446" Type="http://schemas.openxmlformats.org/officeDocument/2006/relationships/hyperlink" Target="https://cdn.dripshop.live/dripnfts/slabs/109343556.mp4" TargetMode="External"/><Relationship Id="rId4777" Type="http://schemas.openxmlformats.org/officeDocument/2006/relationships/hyperlink" Target="https://cdn.dripshop.live/dripnfts/slabs/4159018026.jpg" TargetMode="External"/><Relationship Id="rId2117" Type="http://schemas.openxmlformats.org/officeDocument/2006/relationships/hyperlink" Target="https://cdn.dripshop.live/dripnfts/slabs/71767481.jpg" TargetMode="External"/><Relationship Id="rId3449" Type="http://schemas.openxmlformats.org/officeDocument/2006/relationships/hyperlink" Target="https://cdn.dripshop.live/dripnfts/slabs/109343556_front_v2.png" TargetMode="External"/><Relationship Id="rId2118" Type="http://schemas.openxmlformats.org/officeDocument/2006/relationships/hyperlink" Target="https://www.dripshop.live/products/FSHXzUeC6rf1OnHDHslS_" TargetMode="External"/><Relationship Id="rId3448" Type="http://schemas.openxmlformats.org/officeDocument/2006/relationships/hyperlink" Target="https://www.dripshop.live/products/Tk7xNvZErqs_MJ_Gt1BOP" TargetMode="External"/><Relationship Id="rId4779" Type="http://schemas.openxmlformats.org/officeDocument/2006/relationships/hyperlink" Target="https://cdn.dripshop.live/dripnfts/slabs/4159018026_front_v2.png" TargetMode="External"/><Relationship Id="rId2119" Type="http://schemas.openxmlformats.org/officeDocument/2006/relationships/hyperlink" Target="https://cdn.dripshop.live/dripnfts/slabs/71767481_front_v2.png" TargetMode="External"/><Relationship Id="rId4770" Type="http://schemas.openxmlformats.org/officeDocument/2006/relationships/hyperlink" Target="https://cdn.dripshop.live/dripnfts/slabs/4132322258_front_v1.jpg" TargetMode="External"/><Relationship Id="rId3441" Type="http://schemas.openxmlformats.org/officeDocument/2006/relationships/hyperlink" Target="https://cdn.dripshop.live/dripnfts/slabs/109343558.mp4" TargetMode="External"/><Relationship Id="rId4772" Type="http://schemas.openxmlformats.org/officeDocument/2006/relationships/hyperlink" Target="https://cdn.dripshop.live/dripnfts/slabs/4132443284.jpg" TargetMode="External"/><Relationship Id="rId2110" Type="http://schemas.openxmlformats.org/officeDocument/2006/relationships/hyperlink" Target="https://cdn.dripshop.live/dripnfts/slabs/52898675_front_v1.jpg" TargetMode="External"/><Relationship Id="rId3440" Type="http://schemas.openxmlformats.org/officeDocument/2006/relationships/hyperlink" Target="https://cdn.dripshop.live/dripnfts/slabs/109060515_front_v1.jpg" TargetMode="External"/><Relationship Id="rId4771" Type="http://schemas.openxmlformats.org/officeDocument/2006/relationships/hyperlink" Target="https://cdn.dripshop.live/dripnfts/slabs/4132443284.mp4" TargetMode="External"/><Relationship Id="rId2111" Type="http://schemas.openxmlformats.org/officeDocument/2006/relationships/hyperlink" Target="https://cdn.dripshop.live/dripnfts/slabs/70262597.mp4" TargetMode="External"/><Relationship Id="rId3443" Type="http://schemas.openxmlformats.org/officeDocument/2006/relationships/hyperlink" Target="https://www.dripshop.live/products/_8zlel05nH7Cf0pDhe24D" TargetMode="External"/><Relationship Id="rId4774" Type="http://schemas.openxmlformats.org/officeDocument/2006/relationships/hyperlink" Target="https://cdn.dripshop.live/dripnfts/slabs/4132443284_front_v2.png" TargetMode="External"/><Relationship Id="rId2112" Type="http://schemas.openxmlformats.org/officeDocument/2006/relationships/hyperlink" Target="https://cdn.dripshop.live/dripnfts/slabs/70262597.jpg" TargetMode="External"/><Relationship Id="rId3442" Type="http://schemas.openxmlformats.org/officeDocument/2006/relationships/hyperlink" Target="https://cdn.dripshop.live/dripnfts/slabs/109343558.jpg" TargetMode="External"/><Relationship Id="rId4773" Type="http://schemas.openxmlformats.org/officeDocument/2006/relationships/hyperlink" Target="https://www.dripshop.live/products/baqjqB1VOL-3ycItLR3Gh" TargetMode="External"/><Relationship Id="rId2113" Type="http://schemas.openxmlformats.org/officeDocument/2006/relationships/hyperlink" Target="https://www.dripshop.live/products/EwQZC2F-JeK57ctFNyCax" TargetMode="External"/><Relationship Id="rId3445" Type="http://schemas.openxmlformats.org/officeDocument/2006/relationships/hyperlink" Target="https://cdn.dripshop.live/dripnfts/slabs/109343558_front_v1.jpg" TargetMode="External"/><Relationship Id="rId4776" Type="http://schemas.openxmlformats.org/officeDocument/2006/relationships/hyperlink" Target="https://cdn.dripshop.live/dripnfts/slabs/4159018026.mp4" TargetMode="External"/><Relationship Id="rId2114" Type="http://schemas.openxmlformats.org/officeDocument/2006/relationships/hyperlink" Target="https://cdn.dripshop.live/dripnfts/slabs/70262597_front_v2.png" TargetMode="External"/><Relationship Id="rId3444" Type="http://schemas.openxmlformats.org/officeDocument/2006/relationships/hyperlink" Target="https://cdn.dripshop.live/dripnfts/slabs/109343558_front_v2.png" TargetMode="External"/><Relationship Id="rId4775" Type="http://schemas.openxmlformats.org/officeDocument/2006/relationships/hyperlink" Target="https://cdn.dripshop.live/dripnfts/slabs/4132443284_front_v1.jpg" TargetMode="External"/><Relationship Id="rId5251" Type="http://schemas.openxmlformats.org/officeDocument/2006/relationships/hyperlink" Target="https://cdn.dripshop.live/dripnfts/slabs/1401011392046.mp4" TargetMode="External"/><Relationship Id="rId6582" Type="http://schemas.openxmlformats.org/officeDocument/2006/relationships/hyperlink" Target="https://cdn.dripshop.live/dripnfts/slabs/6001893198.jpg" TargetMode="External"/><Relationship Id="rId5252" Type="http://schemas.openxmlformats.org/officeDocument/2006/relationships/hyperlink" Target="https://cdn.dripshop.live/dripnfts/slabs/1401011392046.jpg" TargetMode="External"/><Relationship Id="rId6583" Type="http://schemas.openxmlformats.org/officeDocument/2006/relationships/hyperlink" Target="https://www.dripshop.live/products/KF9K5llKmHYBcwTSzIUCG" TargetMode="External"/><Relationship Id="rId6580" Type="http://schemas.openxmlformats.org/officeDocument/2006/relationships/hyperlink" Target="https://cdn.dripshop.live/dripnfts/slabs/6001893197_front_v1.jpg" TargetMode="External"/><Relationship Id="rId5250" Type="http://schemas.openxmlformats.org/officeDocument/2006/relationships/hyperlink" Target="https://cdn.dripshop.live/dripnfts/slabs/1401011392038_front_v1.jpg" TargetMode="External"/><Relationship Id="rId6581" Type="http://schemas.openxmlformats.org/officeDocument/2006/relationships/hyperlink" Target="https://cdn.dripshop.live/dripnfts/slabs/6001893198.mp4" TargetMode="External"/><Relationship Id="rId5255" Type="http://schemas.openxmlformats.org/officeDocument/2006/relationships/hyperlink" Target="https://cdn.dripshop.live/dripnfts/slabs/1401011392046_front_v1.jpg" TargetMode="External"/><Relationship Id="rId6586" Type="http://schemas.openxmlformats.org/officeDocument/2006/relationships/hyperlink" Target="https://cdn.dripshop.live/dripnfts/slabs/6001893200.mp4" TargetMode="External"/><Relationship Id="rId5256" Type="http://schemas.openxmlformats.org/officeDocument/2006/relationships/hyperlink" Target="https://cdn.dripshop.live/dripnfts/slabs/1401014268252.mp4" TargetMode="External"/><Relationship Id="rId6587" Type="http://schemas.openxmlformats.org/officeDocument/2006/relationships/hyperlink" Target="https://cdn.dripshop.live/dripnfts/slabs/6001893200.jpg" TargetMode="External"/><Relationship Id="rId5253" Type="http://schemas.openxmlformats.org/officeDocument/2006/relationships/hyperlink" Target="https://www.dripshop.live/products/ZTh4umJF1QQB6n4oBKcrk" TargetMode="External"/><Relationship Id="rId6584" Type="http://schemas.openxmlformats.org/officeDocument/2006/relationships/hyperlink" Target="https://cdn.dripshop.live/dripnfts/slabs/6001893198_front_v2.png" TargetMode="External"/><Relationship Id="rId5254" Type="http://schemas.openxmlformats.org/officeDocument/2006/relationships/hyperlink" Target="https://cdn.dripshop.live/dripnfts/slabs/1401011392046_front_v2.png" TargetMode="External"/><Relationship Id="rId6585" Type="http://schemas.openxmlformats.org/officeDocument/2006/relationships/hyperlink" Target="https://cdn.dripshop.live/dripnfts/slabs/6001893198_front_v1.jpg" TargetMode="External"/><Relationship Id="rId5259" Type="http://schemas.openxmlformats.org/officeDocument/2006/relationships/hyperlink" Target="https://cdn.dripshop.live/dripnfts/slabs/1401014268252_front_v2.png" TargetMode="External"/><Relationship Id="rId5257" Type="http://schemas.openxmlformats.org/officeDocument/2006/relationships/hyperlink" Target="https://cdn.dripshop.live/dripnfts/slabs/1401014268252.jpg" TargetMode="External"/><Relationship Id="rId6588" Type="http://schemas.openxmlformats.org/officeDocument/2006/relationships/hyperlink" Target="https://www.dripshop.live/products/Y59kBMbKxyE0eEyGGZ3EH" TargetMode="External"/><Relationship Id="rId5258" Type="http://schemas.openxmlformats.org/officeDocument/2006/relationships/hyperlink" Target="https://www.dripshop.live/products/rr2qxrgSvwkoebpvtoVmc" TargetMode="External"/><Relationship Id="rId6589" Type="http://schemas.openxmlformats.org/officeDocument/2006/relationships/hyperlink" Target="https://cdn.dripshop.live/dripnfts/slabs/6001893200_front_v2.png" TargetMode="External"/><Relationship Id="rId5240" Type="http://schemas.openxmlformats.org/officeDocument/2006/relationships/hyperlink" Target="https://cdn.dripshop.live/dripnfts/slabs/1401011386170_front_v1.jpg" TargetMode="External"/><Relationship Id="rId6571" Type="http://schemas.openxmlformats.org/officeDocument/2006/relationships/hyperlink" Target="https://cdn.dripshop.live/dripnfts/slabs/6001893196.mp4" TargetMode="External"/><Relationship Id="rId5241" Type="http://schemas.openxmlformats.org/officeDocument/2006/relationships/hyperlink" Target="https://cdn.dripshop.live/dripnfts/slabs/1401011386191.mp4" TargetMode="External"/><Relationship Id="rId6572" Type="http://schemas.openxmlformats.org/officeDocument/2006/relationships/hyperlink" Target="https://cdn.dripshop.live/dripnfts/slabs/6001893196.jpg" TargetMode="External"/><Relationship Id="rId6570" Type="http://schemas.openxmlformats.org/officeDocument/2006/relationships/hyperlink" Target="https://cdn.dripshop.live/dripnfts/slabs/6001893195_front_v1.jpg" TargetMode="External"/><Relationship Id="rId5244" Type="http://schemas.openxmlformats.org/officeDocument/2006/relationships/hyperlink" Target="https://cdn.dripshop.live/dripnfts/slabs/1401011386191_front_v2.png" TargetMode="External"/><Relationship Id="rId6575" Type="http://schemas.openxmlformats.org/officeDocument/2006/relationships/hyperlink" Target="https://cdn.dripshop.live/dripnfts/slabs/6001893196_front_v1.jpg" TargetMode="External"/><Relationship Id="rId5245" Type="http://schemas.openxmlformats.org/officeDocument/2006/relationships/hyperlink" Target="https://cdn.dripshop.live/dripnfts/slabs/1401011386191_front_v1.jpg" TargetMode="External"/><Relationship Id="rId6576" Type="http://schemas.openxmlformats.org/officeDocument/2006/relationships/hyperlink" Target="https://cdn.dripshop.live/dripnfts/slabs/6001893197.mp4" TargetMode="External"/><Relationship Id="rId5242" Type="http://schemas.openxmlformats.org/officeDocument/2006/relationships/hyperlink" Target="https://cdn.dripshop.live/dripnfts/slabs/1401011386191.jpg" TargetMode="External"/><Relationship Id="rId6573" Type="http://schemas.openxmlformats.org/officeDocument/2006/relationships/hyperlink" Target="https://www.dripshop.live/products/-euhKx85nuq94mjZ2NLPY" TargetMode="External"/><Relationship Id="rId5243" Type="http://schemas.openxmlformats.org/officeDocument/2006/relationships/hyperlink" Target="https://www.dripshop.live/products/AWln9hUM_HI_UoufJmFG_" TargetMode="External"/><Relationship Id="rId6574" Type="http://schemas.openxmlformats.org/officeDocument/2006/relationships/hyperlink" Target="https://cdn.dripshop.live/dripnfts/slabs/6001893196_front_v2.png" TargetMode="External"/><Relationship Id="rId5248" Type="http://schemas.openxmlformats.org/officeDocument/2006/relationships/hyperlink" Target="https://www.dripshop.live/products/7nfK5-5yoFyzmjIdAhIqw" TargetMode="External"/><Relationship Id="rId6579" Type="http://schemas.openxmlformats.org/officeDocument/2006/relationships/hyperlink" Target="https://cdn.dripshop.live/dripnfts/slabs/6001893197_front_v2.png" TargetMode="External"/><Relationship Id="rId5249" Type="http://schemas.openxmlformats.org/officeDocument/2006/relationships/hyperlink" Target="https://cdn.dripshop.live/dripnfts/slabs/1401011392038_front_v2.png" TargetMode="External"/><Relationship Id="rId5246" Type="http://schemas.openxmlformats.org/officeDocument/2006/relationships/hyperlink" Target="https://cdn.dripshop.live/dripnfts/slabs/1401011392038.mp4" TargetMode="External"/><Relationship Id="rId6577" Type="http://schemas.openxmlformats.org/officeDocument/2006/relationships/hyperlink" Target="https://cdn.dripshop.live/dripnfts/slabs/6001893197.jpg" TargetMode="External"/><Relationship Id="rId5247" Type="http://schemas.openxmlformats.org/officeDocument/2006/relationships/hyperlink" Target="https://cdn.dripshop.live/dripnfts/slabs/1401011392038.jpg" TargetMode="External"/><Relationship Id="rId6578" Type="http://schemas.openxmlformats.org/officeDocument/2006/relationships/hyperlink" Target="https://www.dripshop.live/products/tdWQzZ61uBcBVlnSwomtf" TargetMode="External"/><Relationship Id="rId5270" Type="http://schemas.openxmlformats.org/officeDocument/2006/relationships/hyperlink" Target="https://cdn.dripshop.live/dripnfts/slabs/1401026883030_front_v1.jpg" TargetMode="External"/><Relationship Id="rId5273" Type="http://schemas.openxmlformats.org/officeDocument/2006/relationships/hyperlink" Target="https://www.dripshop.live/products/SDELAuoNld1vyQqLhlsXf" TargetMode="External"/><Relationship Id="rId5274" Type="http://schemas.openxmlformats.org/officeDocument/2006/relationships/hyperlink" Target="https://cdn.dripshop.live/dripnfts/slabs/1401026883039_front_v2.png" TargetMode="External"/><Relationship Id="rId5271" Type="http://schemas.openxmlformats.org/officeDocument/2006/relationships/hyperlink" Target="https://cdn.dripshop.live/dripnfts/slabs/1401026883039.mp4" TargetMode="External"/><Relationship Id="rId5272" Type="http://schemas.openxmlformats.org/officeDocument/2006/relationships/hyperlink" Target="https://cdn.dripshop.live/dripnfts/slabs/1401026883039.jpg" TargetMode="External"/><Relationship Id="rId5277" Type="http://schemas.openxmlformats.org/officeDocument/2006/relationships/hyperlink" Target="https://cdn.dripshop.live/dripnfts/slabs/1401026883042.jpg" TargetMode="External"/><Relationship Id="rId5278" Type="http://schemas.openxmlformats.org/officeDocument/2006/relationships/hyperlink" Target="https://www.dripshop.live/products/4qgMqQuStw2N2ulGtcHXL" TargetMode="External"/><Relationship Id="rId5275" Type="http://schemas.openxmlformats.org/officeDocument/2006/relationships/hyperlink" Target="https://cdn.dripshop.live/dripnfts/slabs/1401026883039_front_v1.jpg" TargetMode="External"/><Relationship Id="rId5276" Type="http://schemas.openxmlformats.org/officeDocument/2006/relationships/hyperlink" Target="https://cdn.dripshop.live/dripnfts/slabs/1401026883042.mp4" TargetMode="External"/><Relationship Id="rId5279" Type="http://schemas.openxmlformats.org/officeDocument/2006/relationships/hyperlink" Target="https://cdn.dripshop.live/dripnfts/slabs/1401026883042_front_v2.png" TargetMode="External"/><Relationship Id="rId6590" Type="http://schemas.openxmlformats.org/officeDocument/2006/relationships/hyperlink" Target="https://cdn.dripshop.live/dripnfts/slabs/6001893200_front_v1.jpg" TargetMode="External"/><Relationship Id="rId5262" Type="http://schemas.openxmlformats.org/officeDocument/2006/relationships/hyperlink" Target="https://cdn.dripshop.live/dripnfts/slabs/1401025629146.jpg" TargetMode="External"/><Relationship Id="rId6593" Type="http://schemas.openxmlformats.org/officeDocument/2006/relationships/hyperlink" Target="https://www.dripshop.live/products/BF_YyuHMguZwx_xOWYDWN" TargetMode="External"/><Relationship Id="rId5263" Type="http://schemas.openxmlformats.org/officeDocument/2006/relationships/hyperlink" Target="https://www.dripshop.live/products/Sj79J6CrDmrqavuVbEdoG" TargetMode="External"/><Relationship Id="rId6594" Type="http://schemas.openxmlformats.org/officeDocument/2006/relationships/hyperlink" Target="https://cdn.dripshop.live/dripnfts/slabs/6016683100_front_v2.png" TargetMode="External"/><Relationship Id="rId5260" Type="http://schemas.openxmlformats.org/officeDocument/2006/relationships/hyperlink" Target="https://cdn.dripshop.live/dripnfts/slabs/1401014268252_front_v1.jpg" TargetMode="External"/><Relationship Id="rId6591" Type="http://schemas.openxmlformats.org/officeDocument/2006/relationships/hyperlink" Target="https://cdn.dripshop.live/dripnfts/slabs/6016683100.mp4" TargetMode="External"/><Relationship Id="rId5261" Type="http://schemas.openxmlformats.org/officeDocument/2006/relationships/hyperlink" Target="https://cdn.dripshop.live/dripnfts/slabs/1401025629146.mp4" TargetMode="External"/><Relationship Id="rId6592" Type="http://schemas.openxmlformats.org/officeDocument/2006/relationships/hyperlink" Target="https://cdn.dripshop.live/dripnfts/slabs/6016683100.jpg" TargetMode="External"/><Relationship Id="rId5266" Type="http://schemas.openxmlformats.org/officeDocument/2006/relationships/hyperlink" Target="https://cdn.dripshop.live/dripnfts/slabs/1401026883030.mp4" TargetMode="External"/><Relationship Id="rId6597" Type="http://schemas.openxmlformats.org/officeDocument/2006/relationships/hyperlink" Target="https://cdn.dripshop.live/dripnfts/slabs/6016697241.jpg" TargetMode="External"/><Relationship Id="rId5267" Type="http://schemas.openxmlformats.org/officeDocument/2006/relationships/hyperlink" Target="https://cdn.dripshop.live/dripnfts/slabs/1401026883030.jpg" TargetMode="External"/><Relationship Id="rId6598" Type="http://schemas.openxmlformats.org/officeDocument/2006/relationships/hyperlink" Target="https://www.dripshop.live/products/-Im_wRxVn3EeX2HrDn4UO" TargetMode="External"/><Relationship Id="rId5264" Type="http://schemas.openxmlformats.org/officeDocument/2006/relationships/hyperlink" Target="https://cdn.dripshop.live/dripnfts/slabs/1401025629146_front_v2.png" TargetMode="External"/><Relationship Id="rId6595" Type="http://schemas.openxmlformats.org/officeDocument/2006/relationships/hyperlink" Target="https://cdn.dripshop.live/dripnfts/slabs/6016683100_front_v1.jpg" TargetMode="External"/><Relationship Id="rId5265" Type="http://schemas.openxmlformats.org/officeDocument/2006/relationships/hyperlink" Target="https://cdn.dripshop.live/dripnfts/slabs/1401025629146_front_v1.jpg" TargetMode="External"/><Relationship Id="rId6596" Type="http://schemas.openxmlformats.org/officeDocument/2006/relationships/hyperlink" Target="https://cdn.dripshop.live/dripnfts/slabs/6016697241.mp4" TargetMode="External"/><Relationship Id="rId5268" Type="http://schemas.openxmlformats.org/officeDocument/2006/relationships/hyperlink" Target="https://www.dripshop.live/products/8xGczNGd5UykYDJi3Ncwq" TargetMode="External"/><Relationship Id="rId6599" Type="http://schemas.openxmlformats.org/officeDocument/2006/relationships/hyperlink" Target="https://cdn.dripshop.live/dripnfts/slabs/6016697241_front_v2.png" TargetMode="External"/><Relationship Id="rId5269" Type="http://schemas.openxmlformats.org/officeDocument/2006/relationships/hyperlink" Target="https://cdn.dripshop.live/dripnfts/slabs/1401026883030_front_v2.png" TargetMode="External"/><Relationship Id="rId5219" Type="http://schemas.openxmlformats.org/officeDocument/2006/relationships/hyperlink" Target="https://cdn.dripshop.live/dripnfts/slabs/1401011386153_front_v2.png" TargetMode="External"/><Relationship Id="rId5217" Type="http://schemas.openxmlformats.org/officeDocument/2006/relationships/hyperlink" Target="https://cdn.dripshop.live/dripnfts/slabs/1401011386153.jpg" TargetMode="External"/><Relationship Id="rId6548" Type="http://schemas.openxmlformats.org/officeDocument/2006/relationships/hyperlink" Target="https://www.dripshop.live/products/o3j7I_xF3wEL2VlIOjcRt" TargetMode="External"/><Relationship Id="rId5218" Type="http://schemas.openxmlformats.org/officeDocument/2006/relationships/hyperlink" Target="https://www.dripshop.live/products/zwDnty5OQmJUTfUlllS1G" TargetMode="External"/><Relationship Id="rId6549" Type="http://schemas.openxmlformats.org/officeDocument/2006/relationships/hyperlink" Target="https://cdn.dripshop.live/dripnfts/slabs/6001893191_front_v2.png" TargetMode="External"/><Relationship Id="rId7879" Type="http://schemas.openxmlformats.org/officeDocument/2006/relationships/hyperlink" Target="https://cdn.dripshop.live/dripnfts/slabs/6035587238_front_v2.png" TargetMode="External"/><Relationship Id="rId392" Type="http://schemas.openxmlformats.org/officeDocument/2006/relationships/hyperlink" Target="https://cdn.dripshop.live/dripnfts/slabs/98848598.jpg" TargetMode="External"/><Relationship Id="rId391" Type="http://schemas.openxmlformats.org/officeDocument/2006/relationships/hyperlink" Target="https://cdn.dripshop.live/dripnfts/slabs/98848598.mp4" TargetMode="External"/><Relationship Id="rId390" Type="http://schemas.openxmlformats.org/officeDocument/2006/relationships/hyperlink" Target="https://cdn.dripshop.live/dripnfts/slabs/98817831_front_v1.jpg" TargetMode="External"/><Relationship Id="rId7870" Type="http://schemas.openxmlformats.org/officeDocument/2006/relationships/hyperlink" Target="https://cdn.dripshop.live/dripnfts/slabs/6035587218_front_v1.jpg" TargetMode="External"/><Relationship Id="rId385" Type="http://schemas.openxmlformats.org/officeDocument/2006/relationships/hyperlink" Target="https://cdn.dripshop.live/dripnfts/slabs/97563879_front_v1.jpg" TargetMode="External"/><Relationship Id="rId5211" Type="http://schemas.openxmlformats.org/officeDocument/2006/relationships/hyperlink" Target="https://cdn.dripshop.live/dripnfts/slabs/1401011386152.mp4" TargetMode="External"/><Relationship Id="rId6542" Type="http://schemas.openxmlformats.org/officeDocument/2006/relationships/hyperlink" Target="https://cdn.dripshop.live/dripnfts/slabs/6001893169.jpg" TargetMode="External"/><Relationship Id="rId7874" Type="http://schemas.openxmlformats.org/officeDocument/2006/relationships/hyperlink" Target="https://cdn.dripshop.live/dripnfts/slabs/6035587220_front_v2.png" TargetMode="External"/><Relationship Id="rId384" Type="http://schemas.openxmlformats.org/officeDocument/2006/relationships/hyperlink" Target="https://cdn.dripshop.live/dripnfts/slabs/97563879_front_v2.png" TargetMode="External"/><Relationship Id="rId5212" Type="http://schemas.openxmlformats.org/officeDocument/2006/relationships/hyperlink" Target="https://cdn.dripshop.live/dripnfts/slabs/1401011386152.jpg" TargetMode="External"/><Relationship Id="rId6543" Type="http://schemas.openxmlformats.org/officeDocument/2006/relationships/hyperlink" Target="https://www.dripshop.live/products/rlnlX920tEvPyLj6E8l6A" TargetMode="External"/><Relationship Id="rId7873" Type="http://schemas.openxmlformats.org/officeDocument/2006/relationships/hyperlink" Target="https://www.dripshop.live/products/htD-G4qzFa3EX_hWCOvNC" TargetMode="External"/><Relationship Id="rId383" Type="http://schemas.openxmlformats.org/officeDocument/2006/relationships/hyperlink" Target="https://www.dripshop.live/products/e0DgMQKcZx-2Z6tGS9uDx" TargetMode="External"/><Relationship Id="rId6540" Type="http://schemas.openxmlformats.org/officeDocument/2006/relationships/hyperlink" Target="https://cdn.dripshop.live/dripnfts/slabs/6001893168_front_v1.jpg" TargetMode="External"/><Relationship Id="rId7872" Type="http://schemas.openxmlformats.org/officeDocument/2006/relationships/hyperlink" Target="https://cdn.dripshop.live/dripnfts/slabs/6035587220.jpg" TargetMode="External"/><Relationship Id="rId382" Type="http://schemas.openxmlformats.org/officeDocument/2006/relationships/hyperlink" Target="https://cdn.dripshop.live/dripnfts/slabs/97563879.jpg" TargetMode="External"/><Relationship Id="rId5210" Type="http://schemas.openxmlformats.org/officeDocument/2006/relationships/hyperlink" Target="https://cdn.dripshop.live/dripnfts/slabs/1401009581050_front_v1.jpg" TargetMode="External"/><Relationship Id="rId6541" Type="http://schemas.openxmlformats.org/officeDocument/2006/relationships/hyperlink" Target="https://cdn.dripshop.live/dripnfts/slabs/6001893169.mp4" TargetMode="External"/><Relationship Id="rId7871" Type="http://schemas.openxmlformats.org/officeDocument/2006/relationships/hyperlink" Target="https://cdn.dripshop.live/dripnfts/slabs/6035587220.mp4" TargetMode="External"/><Relationship Id="rId389" Type="http://schemas.openxmlformats.org/officeDocument/2006/relationships/hyperlink" Target="https://cdn.dripshop.live/dripnfts/slabs/98817831_front_v2.png" TargetMode="External"/><Relationship Id="rId5215" Type="http://schemas.openxmlformats.org/officeDocument/2006/relationships/hyperlink" Target="https://cdn.dripshop.live/dripnfts/slabs/1401011386152_front_v1.jpg" TargetMode="External"/><Relationship Id="rId6546" Type="http://schemas.openxmlformats.org/officeDocument/2006/relationships/hyperlink" Target="https://cdn.dripshop.live/dripnfts/slabs/6001893191.mp4" TargetMode="External"/><Relationship Id="rId7878" Type="http://schemas.openxmlformats.org/officeDocument/2006/relationships/hyperlink" Target="https://www.dripshop.live/products/3BPjm2nXLDAdHsNEPkvRT" TargetMode="External"/><Relationship Id="rId388" Type="http://schemas.openxmlformats.org/officeDocument/2006/relationships/hyperlink" Target="https://www.dripshop.live/products/IlUfeHDuc9OXZHd7GhNJu" TargetMode="External"/><Relationship Id="rId5216" Type="http://schemas.openxmlformats.org/officeDocument/2006/relationships/hyperlink" Target="https://cdn.dripshop.live/dripnfts/slabs/1401011386153.mp4" TargetMode="External"/><Relationship Id="rId6547" Type="http://schemas.openxmlformats.org/officeDocument/2006/relationships/hyperlink" Target="https://cdn.dripshop.live/dripnfts/slabs/6001893191.jpg" TargetMode="External"/><Relationship Id="rId7877" Type="http://schemas.openxmlformats.org/officeDocument/2006/relationships/hyperlink" Target="https://cdn.dripshop.live/dripnfts/slabs/6035587238.jpg" TargetMode="External"/><Relationship Id="rId387" Type="http://schemas.openxmlformats.org/officeDocument/2006/relationships/hyperlink" Target="https://cdn.dripshop.live/dripnfts/slabs/98817831.jpg" TargetMode="External"/><Relationship Id="rId5213" Type="http://schemas.openxmlformats.org/officeDocument/2006/relationships/hyperlink" Target="https://www.dripshop.live/products/M-zNdlefFi2MOLL9PbYzP" TargetMode="External"/><Relationship Id="rId6544" Type="http://schemas.openxmlformats.org/officeDocument/2006/relationships/hyperlink" Target="https://cdn.dripshop.live/dripnfts/slabs/6001893169_front_v2.png" TargetMode="External"/><Relationship Id="rId7876" Type="http://schemas.openxmlformats.org/officeDocument/2006/relationships/hyperlink" Target="https://cdn.dripshop.live/dripnfts/slabs/6035587238.mp4" TargetMode="External"/><Relationship Id="rId386" Type="http://schemas.openxmlformats.org/officeDocument/2006/relationships/hyperlink" Target="https://cdn.dripshop.live/dripnfts/slabs/98817831.mp4" TargetMode="External"/><Relationship Id="rId5214" Type="http://schemas.openxmlformats.org/officeDocument/2006/relationships/hyperlink" Target="https://cdn.dripshop.live/dripnfts/slabs/1401011386152_front_v2.png" TargetMode="External"/><Relationship Id="rId6545" Type="http://schemas.openxmlformats.org/officeDocument/2006/relationships/hyperlink" Target="https://cdn.dripshop.live/dripnfts/slabs/6001893169_front_v1.jpg" TargetMode="External"/><Relationship Id="rId7875" Type="http://schemas.openxmlformats.org/officeDocument/2006/relationships/hyperlink" Target="https://cdn.dripshop.live/dripnfts/slabs/6035587220_front_v1.jpg" TargetMode="External"/><Relationship Id="rId5208" Type="http://schemas.openxmlformats.org/officeDocument/2006/relationships/hyperlink" Target="https://www.dripshop.live/products/-Mu8KUYB-N_pLNHwXvEpl" TargetMode="External"/><Relationship Id="rId6539" Type="http://schemas.openxmlformats.org/officeDocument/2006/relationships/hyperlink" Target="https://cdn.dripshop.live/dripnfts/slabs/6001893168_front_v2.png" TargetMode="External"/><Relationship Id="rId5209" Type="http://schemas.openxmlformats.org/officeDocument/2006/relationships/hyperlink" Target="https://cdn.dripshop.live/dripnfts/slabs/1401009581050_front_v2.png" TargetMode="External"/><Relationship Id="rId5206" Type="http://schemas.openxmlformats.org/officeDocument/2006/relationships/hyperlink" Target="https://cdn.dripshop.live/dripnfts/slabs/1401009581050.mp4" TargetMode="External"/><Relationship Id="rId6537" Type="http://schemas.openxmlformats.org/officeDocument/2006/relationships/hyperlink" Target="https://cdn.dripshop.live/dripnfts/slabs/6001893168.jpg" TargetMode="External"/><Relationship Id="rId7869" Type="http://schemas.openxmlformats.org/officeDocument/2006/relationships/hyperlink" Target="https://cdn.dripshop.live/dripnfts/slabs/6035587218_front_v2.png" TargetMode="External"/><Relationship Id="rId5207" Type="http://schemas.openxmlformats.org/officeDocument/2006/relationships/hyperlink" Target="https://cdn.dripshop.live/dripnfts/slabs/1401009581050.jpg" TargetMode="External"/><Relationship Id="rId6538" Type="http://schemas.openxmlformats.org/officeDocument/2006/relationships/hyperlink" Target="https://www.dripshop.live/products/bsp7b7BZbHaU-eBekE4F3" TargetMode="External"/><Relationship Id="rId7868" Type="http://schemas.openxmlformats.org/officeDocument/2006/relationships/hyperlink" Target="https://www.dripshop.live/products/OTRJh_R8Goz6RJrHD1lxW" TargetMode="External"/><Relationship Id="rId381" Type="http://schemas.openxmlformats.org/officeDocument/2006/relationships/hyperlink" Target="https://cdn.dripshop.live/dripnfts/slabs/97563879.mp4" TargetMode="External"/><Relationship Id="rId380" Type="http://schemas.openxmlformats.org/officeDocument/2006/relationships/hyperlink" Target="https://cdn.dripshop.live/dripnfts/slabs/97537367_front_v1.jpg" TargetMode="External"/><Relationship Id="rId379" Type="http://schemas.openxmlformats.org/officeDocument/2006/relationships/hyperlink" Target="https://cdn.dripshop.live/dripnfts/slabs/97537367_front_v2.png" TargetMode="External"/><Relationship Id="rId374" Type="http://schemas.openxmlformats.org/officeDocument/2006/relationships/hyperlink" Target="https://cdn.dripshop.live/dripnfts/slabs/97537364_front_v2.png" TargetMode="External"/><Relationship Id="rId5200" Type="http://schemas.openxmlformats.org/officeDocument/2006/relationships/hyperlink" Target="https://cdn.dripshop.live/dripnfts/slabs/6035587232_front_v1.jpg" TargetMode="External"/><Relationship Id="rId6531" Type="http://schemas.openxmlformats.org/officeDocument/2006/relationships/hyperlink" Target="https://cdn.dripshop.live/dripnfts/slabs/6001893167.mp4" TargetMode="External"/><Relationship Id="rId7863" Type="http://schemas.openxmlformats.org/officeDocument/2006/relationships/hyperlink" Target="https://www.dripshop.live/products/BvugeZouqCwe8-CjL_XLv" TargetMode="External"/><Relationship Id="rId373" Type="http://schemas.openxmlformats.org/officeDocument/2006/relationships/hyperlink" Target="https://www.dripshop.live/products/6lAOvHEz3G6pkW0Cn55tQ" TargetMode="External"/><Relationship Id="rId5201" Type="http://schemas.openxmlformats.org/officeDocument/2006/relationships/hyperlink" Target="https://cdn.dripshop.live/dripnfts/slabs/6035588054.mp4" TargetMode="External"/><Relationship Id="rId6532" Type="http://schemas.openxmlformats.org/officeDocument/2006/relationships/hyperlink" Target="https://cdn.dripshop.live/dripnfts/slabs/6001893167.jpg" TargetMode="External"/><Relationship Id="rId7862" Type="http://schemas.openxmlformats.org/officeDocument/2006/relationships/hyperlink" Target="https://cdn.dripshop.live/dripnfts/slabs/6035587205.jpg" TargetMode="External"/><Relationship Id="rId372" Type="http://schemas.openxmlformats.org/officeDocument/2006/relationships/hyperlink" Target="https://cdn.dripshop.live/dripnfts/slabs/97537364.jpg" TargetMode="External"/><Relationship Id="rId7861" Type="http://schemas.openxmlformats.org/officeDocument/2006/relationships/hyperlink" Target="https://cdn.dripshop.live/dripnfts/slabs/6035587205.mp4" TargetMode="External"/><Relationship Id="rId371" Type="http://schemas.openxmlformats.org/officeDocument/2006/relationships/hyperlink" Target="https://cdn.dripshop.live/dripnfts/slabs/97537364.mp4" TargetMode="External"/><Relationship Id="rId6530" Type="http://schemas.openxmlformats.org/officeDocument/2006/relationships/hyperlink" Target="https://cdn.dripshop.live/dripnfts/slabs/6001893166_front_v1.jpg" TargetMode="External"/><Relationship Id="rId7860" Type="http://schemas.openxmlformats.org/officeDocument/2006/relationships/hyperlink" Target="https://cdn.dripshop.live/dripnfts/slabs/6035587202_front_v1.jpg" TargetMode="External"/><Relationship Id="rId378" Type="http://schemas.openxmlformats.org/officeDocument/2006/relationships/hyperlink" Target="https://www.dripshop.live/products/hQgo9YpxDMA2XenmoJ3hh" TargetMode="External"/><Relationship Id="rId5204" Type="http://schemas.openxmlformats.org/officeDocument/2006/relationships/hyperlink" Target="https://cdn.dripshop.live/dripnfts/slabs/6035588054_front_v2.png" TargetMode="External"/><Relationship Id="rId6535" Type="http://schemas.openxmlformats.org/officeDocument/2006/relationships/hyperlink" Target="https://cdn.dripshop.live/dripnfts/slabs/6001893167_front_v1.jpg" TargetMode="External"/><Relationship Id="rId7867" Type="http://schemas.openxmlformats.org/officeDocument/2006/relationships/hyperlink" Target="https://cdn.dripshop.live/dripnfts/slabs/6035587218.jpg" TargetMode="External"/><Relationship Id="rId377" Type="http://schemas.openxmlformats.org/officeDocument/2006/relationships/hyperlink" Target="https://cdn.dripshop.live/dripnfts/slabs/97537367.jpg" TargetMode="External"/><Relationship Id="rId5205" Type="http://schemas.openxmlformats.org/officeDocument/2006/relationships/hyperlink" Target="https://cdn.dripshop.live/dripnfts/slabs/6035588054_front_v1.jpg" TargetMode="External"/><Relationship Id="rId6536" Type="http://schemas.openxmlformats.org/officeDocument/2006/relationships/hyperlink" Target="https://cdn.dripshop.live/dripnfts/slabs/6001893168.mp4" TargetMode="External"/><Relationship Id="rId7866" Type="http://schemas.openxmlformats.org/officeDocument/2006/relationships/hyperlink" Target="https://cdn.dripshop.live/dripnfts/slabs/6035587218.mp4" TargetMode="External"/><Relationship Id="rId376" Type="http://schemas.openxmlformats.org/officeDocument/2006/relationships/hyperlink" Target="https://cdn.dripshop.live/dripnfts/slabs/97537367.mp4" TargetMode="External"/><Relationship Id="rId5202" Type="http://schemas.openxmlformats.org/officeDocument/2006/relationships/hyperlink" Target="https://cdn.dripshop.live/dripnfts/slabs/6035588054.jpg" TargetMode="External"/><Relationship Id="rId6533" Type="http://schemas.openxmlformats.org/officeDocument/2006/relationships/hyperlink" Target="https://www.dripshop.live/products/UCcbYbh0jyrBG3U2ZIi3R" TargetMode="External"/><Relationship Id="rId7865" Type="http://schemas.openxmlformats.org/officeDocument/2006/relationships/hyperlink" Target="https://cdn.dripshop.live/dripnfts/slabs/6035587205_front_v1.jpg" TargetMode="External"/><Relationship Id="rId375" Type="http://schemas.openxmlformats.org/officeDocument/2006/relationships/hyperlink" Target="https://cdn.dripshop.live/dripnfts/slabs/97537364_front_v1.jpg" TargetMode="External"/><Relationship Id="rId5203" Type="http://schemas.openxmlformats.org/officeDocument/2006/relationships/hyperlink" Target="https://www.dripshop.live/products/MbleSpB-GECR7WnUCux9S" TargetMode="External"/><Relationship Id="rId6534" Type="http://schemas.openxmlformats.org/officeDocument/2006/relationships/hyperlink" Target="https://cdn.dripshop.live/dripnfts/slabs/6001893167_front_v2.png" TargetMode="External"/><Relationship Id="rId7864" Type="http://schemas.openxmlformats.org/officeDocument/2006/relationships/hyperlink" Target="https://cdn.dripshop.live/dripnfts/slabs/6035587205_front_v2.png" TargetMode="External"/><Relationship Id="rId5239" Type="http://schemas.openxmlformats.org/officeDocument/2006/relationships/hyperlink" Target="https://cdn.dripshop.live/dripnfts/slabs/1401011386170_front_v2.png" TargetMode="External"/><Relationship Id="rId6560" Type="http://schemas.openxmlformats.org/officeDocument/2006/relationships/hyperlink" Target="https://cdn.dripshop.live/dripnfts/slabs/6001893193_front_v1.jpg" TargetMode="External"/><Relationship Id="rId7892" Type="http://schemas.openxmlformats.org/officeDocument/2006/relationships/hyperlink" Target="https://cdn.dripshop.live/dripnfts/slabs/6035587243.jpg" TargetMode="External"/><Relationship Id="rId5230" Type="http://schemas.openxmlformats.org/officeDocument/2006/relationships/hyperlink" Target="https://cdn.dripshop.live/dripnfts/slabs/1401011386155_front_v1.jpg" TargetMode="External"/><Relationship Id="rId6561" Type="http://schemas.openxmlformats.org/officeDocument/2006/relationships/hyperlink" Target="https://cdn.dripshop.live/dripnfts/slabs/6001893194.mp4" TargetMode="External"/><Relationship Id="rId7891" Type="http://schemas.openxmlformats.org/officeDocument/2006/relationships/hyperlink" Target="https://cdn.dripshop.live/dripnfts/slabs/6035587243.mp4" TargetMode="External"/><Relationship Id="rId7890" Type="http://schemas.openxmlformats.org/officeDocument/2006/relationships/hyperlink" Target="https://cdn.dripshop.live/dripnfts/slabs/6035587242_front_v1.jpg" TargetMode="External"/><Relationship Id="rId5233" Type="http://schemas.openxmlformats.org/officeDocument/2006/relationships/hyperlink" Target="https://www.dripshop.live/products/Z9RHsYYv7NaRZDcEvVCpv" TargetMode="External"/><Relationship Id="rId6564" Type="http://schemas.openxmlformats.org/officeDocument/2006/relationships/hyperlink" Target="https://cdn.dripshop.live/dripnfts/slabs/6001893194_front_v2.png" TargetMode="External"/><Relationship Id="rId7896" Type="http://schemas.openxmlformats.org/officeDocument/2006/relationships/hyperlink" Target="https://cdn.dripshop.live/dripnfts/slabs/6035587244.mp4" TargetMode="External"/><Relationship Id="rId5234" Type="http://schemas.openxmlformats.org/officeDocument/2006/relationships/hyperlink" Target="https://cdn.dripshop.live/dripnfts/slabs/1401011386169_front_v2.png" TargetMode="External"/><Relationship Id="rId6565" Type="http://schemas.openxmlformats.org/officeDocument/2006/relationships/hyperlink" Target="https://cdn.dripshop.live/dripnfts/slabs/6001893194_front_v1.jpg" TargetMode="External"/><Relationship Id="rId7895" Type="http://schemas.openxmlformats.org/officeDocument/2006/relationships/hyperlink" Target="https://cdn.dripshop.live/dripnfts/slabs/6035587243_front_v1.jpg" TargetMode="External"/><Relationship Id="rId5231" Type="http://schemas.openxmlformats.org/officeDocument/2006/relationships/hyperlink" Target="https://cdn.dripshop.live/dripnfts/slabs/1401011386169.mp4" TargetMode="External"/><Relationship Id="rId6562" Type="http://schemas.openxmlformats.org/officeDocument/2006/relationships/hyperlink" Target="https://cdn.dripshop.live/dripnfts/slabs/6001893194.jpg" TargetMode="External"/><Relationship Id="rId7894" Type="http://schemas.openxmlformats.org/officeDocument/2006/relationships/hyperlink" Target="https://cdn.dripshop.live/dripnfts/slabs/6035587243_front_v2.png" TargetMode="External"/><Relationship Id="rId5232" Type="http://schemas.openxmlformats.org/officeDocument/2006/relationships/hyperlink" Target="https://cdn.dripshop.live/dripnfts/slabs/1401011386169.jpg" TargetMode="External"/><Relationship Id="rId6563" Type="http://schemas.openxmlformats.org/officeDocument/2006/relationships/hyperlink" Target="https://www.dripshop.live/products/Py9C_kmoXH8vBWHY9Kv0s" TargetMode="External"/><Relationship Id="rId7893" Type="http://schemas.openxmlformats.org/officeDocument/2006/relationships/hyperlink" Target="https://www.dripshop.live/products/CXxLW9-Fhe2ewWnVutPgG" TargetMode="External"/><Relationship Id="rId5237" Type="http://schemas.openxmlformats.org/officeDocument/2006/relationships/hyperlink" Target="https://cdn.dripshop.live/dripnfts/slabs/1401011386170.jpg" TargetMode="External"/><Relationship Id="rId6568" Type="http://schemas.openxmlformats.org/officeDocument/2006/relationships/hyperlink" Target="https://www.dripshop.live/products/jzUz-m50TZC2vC0Obj9pY" TargetMode="External"/><Relationship Id="rId5238" Type="http://schemas.openxmlformats.org/officeDocument/2006/relationships/hyperlink" Target="https://www.dripshop.live/products/lGQB_9fmW9X6__t0SiY-D" TargetMode="External"/><Relationship Id="rId6569" Type="http://schemas.openxmlformats.org/officeDocument/2006/relationships/hyperlink" Target="https://cdn.dripshop.live/dripnfts/slabs/6001893195_front_v2.png" TargetMode="External"/><Relationship Id="rId7899" Type="http://schemas.openxmlformats.org/officeDocument/2006/relationships/hyperlink" Target="https://cdn.dripshop.live/dripnfts/slabs/6035587244_front_v2.png" TargetMode="External"/><Relationship Id="rId5235" Type="http://schemas.openxmlformats.org/officeDocument/2006/relationships/hyperlink" Target="https://cdn.dripshop.live/dripnfts/slabs/1401011386169_front_v1.jpg" TargetMode="External"/><Relationship Id="rId6566" Type="http://schemas.openxmlformats.org/officeDocument/2006/relationships/hyperlink" Target="https://cdn.dripshop.live/dripnfts/slabs/6001893195.mp4" TargetMode="External"/><Relationship Id="rId7898" Type="http://schemas.openxmlformats.org/officeDocument/2006/relationships/hyperlink" Target="https://www.dripshop.live/products/0h-XIfoe7oJmNdR6Oh3Tg" TargetMode="External"/><Relationship Id="rId5236" Type="http://schemas.openxmlformats.org/officeDocument/2006/relationships/hyperlink" Target="https://cdn.dripshop.live/dripnfts/slabs/1401011386170.mp4" TargetMode="External"/><Relationship Id="rId6567" Type="http://schemas.openxmlformats.org/officeDocument/2006/relationships/hyperlink" Target="https://cdn.dripshop.live/dripnfts/slabs/6001893195.jpg" TargetMode="External"/><Relationship Id="rId7897" Type="http://schemas.openxmlformats.org/officeDocument/2006/relationships/hyperlink" Target="https://cdn.dripshop.live/dripnfts/slabs/6035587244.jpg" TargetMode="External"/><Relationship Id="rId5228" Type="http://schemas.openxmlformats.org/officeDocument/2006/relationships/hyperlink" Target="https://www.dripshop.live/products/IY3e4vUmGoQl7Fq4ENwq4" TargetMode="External"/><Relationship Id="rId6559" Type="http://schemas.openxmlformats.org/officeDocument/2006/relationships/hyperlink" Target="https://cdn.dripshop.live/dripnfts/slabs/6001893193_front_v2.png" TargetMode="External"/><Relationship Id="rId5229" Type="http://schemas.openxmlformats.org/officeDocument/2006/relationships/hyperlink" Target="https://cdn.dripshop.live/dripnfts/slabs/1401011386155_front_v2.png" TargetMode="External"/><Relationship Id="rId7881" Type="http://schemas.openxmlformats.org/officeDocument/2006/relationships/hyperlink" Target="https://cdn.dripshop.live/dripnfts/slabs/6035587241.mp4" TargetMode="External"/><Relationship Id="rId6550" Type="http://schemas.openxmlformats.org/officeDocument/2006/relationships/hyperlink" Target="https://cdn.dripshop.live/dripnfts/slabs/6001893191_front_v1.jpg" TargetMode="External"/><Relationship Id="rId7880" Type="http://schemas.openxmlformats.org/officeDocument/2006/relationships/hyperlink" Target="https://cdn.dripshop.live/dripnfts/slabs/6035587238_front_v1.jpg" TargetMode="External"/><Relationship Id="rId396" Type="http://schemas.openxmlformats.org/officeDocument/2006/relationships/hyperlink" Target="https://cdn.dripshop.live/dripnfts/slabs/98935498.mp4" TargetMode="External"/><Relationship Id="rId5222" Type="http://schemas.openxmlformats.org/officeDocument/2006/relationships/hyperlink" Target="https://cdn.dripshop.live/dripnfts/slabs/1401011386154.jpg" TargetMode="External"/><Relationship Id="rId6553" Type="http://schemas.openxmlformats.org/officeDocument/2006/relationships/hyperlink" Target="https://www.dripshop.live/products/Xb5KMXF1dD5XzwncvLAc9" TargetMode="External"/><Relationship Id="rId7885" Type="http://schemas.openxmlformats.org/officeDocument/2006/relationships/hyperlink" Target="https://cdn.dripshop.live/dripnfts/slabs/6035587241_front_v1.jpg" TargetMode="External"/><Relationship Id="rId395" Type="http://schemas.openxmlformats.org/officeDocument/2006/relationships/hyperlink" Target="https://cdn.dripshop.live/dripnfts/slabs/98848598_front_v1.jpg" TargetMode="External"/><Relationship Id="rId5223" Type="http://schemas.openxmlformats.org/officeDocument/2006/relationships/hyperlink" Target="https://www.dripshop.live/products/-_fA814WlrU0JtiS5zTbA" TargetMode="External"/><Relationship Id="rId6554" Type="http://schemas.openxmlformats.org/officeDocument/2006/relationships/hyperlink" Target="https://cdn.dripshop.live/dripnfts/slabs/6001893192_front_v2.png" TargetMode="External"/><Relationship Id="rId7884" Type="http://schemas.openxmlformats.org/officeDocument/2006/relationships/hyperlink" Target="https://cdn.dripshop.live/dripnfts/slabs/6035587241_front_v2.png" TargetMode="External"/><Relationship Id="rId394" Type="http://schemas.openxmlformats.org/officeDocument/2006/relationships/hyperlink" Target="https://cdn.dripshop.live/dripnfts/slabs/98848598_front_v2.png" TargetMode="External"/><Relationship Id="rId5220" Type="http://schemas.openxmlformats.org/officeDocument/2006/relationships/hyperlink" Target="https://cdn.dripshop.live/dripnfts/slabs/1401011386153_front_v1.jpg" TargetMode="External"/><Relationship Id="rId6551" Type="http://schemas.openxmlformats.org/officeDocument/2006/relationships/hyperlink" Target="https://cdn.dripshop.live/dripnfts/slabs/6001893192.mp4" TargetMode="External"/><Relationship Id="rId7883" Type="http://schemas.openxmlformats.org/officeDocument/2006/relationships/hyperlink" Target="https://www.dripshop.live/products/kFBsY6v0fbEvWptzoyoRE" TargetMode="External"/><Relationship Id="rId393" Type="http://schemas.openxmlformats.org/officeDocument/2006/relationships/hyperlink" Target="https://www.dripshop.live/products/vB_wZX1tNKN-Fmdoyko0-" TargetMode="External"/><Relationship Id="rId5221" Type="http://schemas.openxmlformats.org/officeDocument/2006/relationships/hyperlink" Target="https://cdn.dripshop.live/dripnfts/slabs/1401011386154.mp4" TargetMode="External"/><Relationship Id="rId6552" Type="http://schemas.openxmlformats.org/officeDocument/2006/relationships/hyperlink" Target="https://cdn.dripshop.live/dripnfts/slabs/6001893192.jpg" TargetMode="External"/><Relationship Id="rId7882" Type="http://schemas.openxmlformats.org/officeDocument/2006/relationships/hyperlink" Target="https://cdn.dripshop.live/dripnfts/slabs/6035587241.jpg" TargetMode="External"/><Relationship Id="rId5226" Type="http://schemas.openxmlformats.org/officeDocument/2006/relationships/hyperlink" Target="https://cdn.dripshop.live/dripnfts/slabs/1401011386155.mp4" TargetMode="External"/><Relationship Id="rId6557" Type="http://schemas.openxmlformats.org/officeDocument/2006/relationships/hyperlink" Target="https://cdn.dripshop.live/dripnfts/slabs/6001893193.jpg" TargetMode="External"/><Relationship Id="rId7889" Type="http://schemas.openxmlformats.org/officeDocument/2006/relationships/hyperlink" Target="https://cdn.dripshop.live/dripnfts/slabs/6035587242_front_v2.png" TargetMode="External"/><Relationship Id="rId399" Type="http://schemas.openxmlformats.org/officeDocument/2006/relationships/hyperlink" Target="https://cdn.dripshop.live/dripnfts/slabs/98935498_front_v2.png" TargetMode="External"/><Relationship Id="rId5227" Type="http://schemas.openxmlformats.org/officeDocument/2006/relationships/hyperlink" Target="https://cdn.dripshop.live/dripnfts/slabs/1401011386155.jpg" TargetMode="External"/><Relationship Id="rId6558" Type="http://schemas.openxmlformats.org/officeDocument/2006/relationships/hyperlink" Target="https://www.dripshop.live/products/c4IK-QBrQc_bcpRjXWAFg" TargetMode="External"/><Relationship Id="rId7888" Type="http://schemas.openxmlformats.org/officeDocument/2006/relationships/hyperlink" Target="https://www.dripshop.live/products/t5vOaeCwVDpSZMQWCKkD-" TargetMode="External"/><Relationship Id="rId398" Type="http://schemas.openxmlformats.org/officeDocument/2006/relationships/hyperlink" Target="https://www.dripshop.live/products/wuIXJRujQQERNO3Ncy0MI" TargetMode="External"/><Relationship Id="rId5224" Type="http://schemas.openxmlformats.org/officeDocument/2006/relationships/hyperlink" Target="https://cdn.dripshop.live/dripnfts/slabs/1401011386154_front_v2.png" TargetMode="External"/><Relationship Id="rId6555" Type="http://schemas.openxmlformats.org/officeDocument/2006/relationships/hyperlink" Target="https://cdn.dripshop.live/dripnfts/slabs/6001893192_front_v1.jpg" TargetMode="External"/><Relationship Id="rId7887" Type="http://schemas.openxmlformats.org/officeDocument/2006/relationships/hyperlink" Target="https://cdn.dripshop.live/dripnfts/slabs/6035587242.jpg" TargetMode="External"/><Relationship Id="rId397" Type="http://schemas.openxmlformats.org/officeDocument/2006/relationships/hyperlink" Target="https://cdn.dripshop.live/dripnfts/slabs/98935498.jpg" TargetMode="External"/><Relationship Id="rId5225" Type="http://schemas.openxmlformats.org/officeDocument/2006/relationships/hyperlink" Target="https://cdn.dripshop.live/dripnfts/slabs/1401011386154_front_v1.jpg" TargetMode="External"/><Relationship Id="rId6556" Type="http://schemas.openxmlformats.org/officeDocument/2006/relationships/hyperlink" Target="https://cdn.dripshop.live/dripnfts/slabs/6001893193.mp4" TargetMode="External"/><Relationship Id="rId7886" Type="http://schemas.openxmlformats.org/officeDocument/2006/relationships/hyperlink" Target="https://cdn.dripshop.live/dripnfts/slabs/6035587242.mp4" TargetMode="External"/><Relationship Id="rId1730" Type="http://schemas.openxmlformats.org/officeDocument/2006/relationships/hyperlink" Target="https://cdn.dripshop.live/dripnfts/slabs/104241797_front_v1.jpg" TargetMode="External"/><Relationship Id="rId1731" Type="http://schemas.openxmlformats.org/officeDocument/2006/relationships/hyperlink" Target="https://cdn.dripshop.live/dripnfts/slabs/107813731.mp4" TargetMode="External"/><Relationship Id="rId1732" Type="http://schemas.openxmlformats.org/officeDocument/2006/relationships/hyperlink" Target="https://cdn.dripshop.live/dripnfts/slabs/107813731.jpg" TargetMode="External"/><Relationship Id="rId1733" Type="http://schemas.openxmlformats.org/officeDocument/2006/relationships/hyperlink" Target="https://www.dripshop.live/products/X2RFbPlkP5OsfOOif6EHs" TargetMode="External"/><Relationship Id="rId1734" Type="http://schemas.openxmlformats.org/officeDocument/2006/relationships/hyperlink" Target="https://cdn.dripshop.live/dripnfts/slabs/107813731_front_v2.png" TargetMode="External"/><Relationship Id="rId1735" Type="http://schemas.openxmlformats.org/officeDocument/2006/relationships/hyperlink" Target="https://cdn.dripshop.live/dripnfts/slabs/107813731_front_v1.jpg" TargetMode="External"/><Relationship Id="rId1736" Type="http://schemas.openxmlformats.org/officeDocument/2006/relationships/hyperlink" Target="https://cdn.dripshop.live/dripnfts/slabs/116711440.mp4" TargetMode="External"/><Relationship Id="rId1737" Type="http://schemas.openxmlformats.org/officeDocument/2006/relationships/hyperlink" Target="https://cdn.dripshop.live/dripnfts/slabs/116711440.jpg" TargetMode="External"/><Relationship Id="rId1738" Type="http://schemas.openxmlformats.org/officeDocument/2006/relationships/hyperlink" Target="https://www.dripshop.live/products/tSa2gF9a3NuO-SoIajz_u" TargetMode="External"/><Relationship Id="rId1739" Type="http://schemas.openxmlformats.org/officeDocument/2006/relationships/hyperlink" Target="https://cdn.dripshop.live/dripnfts/slabs/116711440_front_v2.png" TargetMode="External"/><Relationship Id="rId1720" Type="http://schemas.openxmlformats.org/officeDocument/2006/relationships/hyperlink" Target="https://cdn.dripshop.live/dripnfts/slabs/100245756_front_v1.jpg" TargetMode="External"/><Relationship Id="rId1721" Type="http://schemas.openxmlformats.org/officeDocument/2006/relationships/hyperlink" Target="https://cdn.dripshop.live/dripnfts/slabs/111584352.mp4" TargetMode="External"/><Relationship Id="rId1722" Type="http://schemas.openxmlformats.org/officeDocument/2006/relationships/hyperlink" Target="https://cdn.dripshop.live/dripnfts/slabs/111584352.jpg" TargetMode="External"/><Relationship Id="rId1723" Type="http://schemas.openxmlformats.org/officeDocument/2006/relationships/hyperlink" Target="https://www.dripshop.live/products/aORWNqeu9oUppnMIRhgci" TargetMode="External"/><Relationship Id="rId1724" Type="http://schemas.openxmlformats.org/officeDocument/2006/relationships/hyperlink" Target="https://cdn.dripshop.live/dripnfts/slabs/111584352_front_v2.png" TargetMode="External"/><Relationship Id="rId1725" Type="http://schemas.openxmlformats.org/officeDocument/2006/relationships/hyperlink" Target="https://cdn.dripshop.live/dripnfts/slabs/111584352_front_v1.jpg" TargetMode="External"/><Relationship Id="rId1726" Type="http://schemas.openxmlformats.org/officeDocument/2006/relationships/hyperlink" Target="https://cdn.dripshop.live/dripnfts/slabs/104241797.mp4" TargetMode="External"/><Relationship Id="rId1727" Type="http://schemas.openxmlformats.org/officeDocument/2006/relationships/hyperlink" Target="https://cdn.dripshop.live/dripnfts/slabs/104241797.jpg" TargetMode="External"/><Relationship Id="rId1728" Type="http://schemas.openxmlformats.org/officeDocument/2006/relationships/hyperlink" Target="https://www.dripshop.live/products/DU7vn5gYeXS5wiT1jY5Ov" TargetMode="External"/><Relationship Id="rId1729" Type="http://schemas.openxmlformats.org/officeDocument/2006/relationships/hyperlink" Target="https://cdn.dripshop.live/dripnfts/slabs/104241797_front_v2.png" TargetMode="External"/><Relationship Id="rId1752" Type="http://schemas.openxmlformats.org/officeDocument/2006/relationships/hyperlink" Target="https://cdn.dripshop.live/dripnfts/slabs/115494303.jpg" TargetMode="External"/><Relationship Id="rId1753" Type="http://schemas.openxmlformats.org/officeDocument/2006/relationships/hyperlink" Target="https://www.dripshop.live/products/AkTaDFWRmsMDCYITOqd-S" TargetMode="External"/><Relationship Id="rId1754" Type="http://schemas.openxmlformats.org/officeDocument/2006/relationships/hyperlink" Target="https://cdn.dripshop.live/dripnfts/slabs/115494303_front_v2.png" TargetMode="External"/><Relationship Id="rId1755" Type="http://schemas.openxmlformats.org/officeDocument/2006/relationships/hyperlink" Target="https://cdn.dripshop.live/dripnfts/slabs/115494303_front_v1.jpg" TargetMode="External"/><Relationship Id="rId1756" Type="http://schemas.openxmlformats.org/officeDocument/2006/relationships/hyperlink" Target="https://cdn.dripshop.live/dripnfts/slabs/112147685.mp4" TargetMode="External"/><Relationship Id="rId1757" Type="http://schemas.openxmlformats.org/officeDocument/2006/relationships/hyperlink" Target="https://cdn.dripshop.live/dripnfts/slabs/112147685.jpg" TargetMode="External"/><Relationship Id="rId1758" Type="http://schemas.openxmlformats.org/officeDocument/2006/relationships/hyperlink" Target="https://www.dripshop.live/products/oKE45EoHPXvYAx_iHteau" TargetMode="External"/><Relationship Id="rId1759" Type="http://schemas.openxmlformats.org/officeDocument/2006/relationships/hyperlink" Target="https://cdn.dripshop.live/dripnfts/slabs/112147685_front_v2.png" TargetMode="External"/><Relationship Id="rId1750" Type="http://schemas.openxmlformats.org/officeDocument/2006/relationships/hyperlink" Target="https://cdn.dripshop.live/dripnfts/slabs/112147699_front_v1.jpg" TargetMode="External"/><Relationship Id="rId1751" Type="http://schemas.openxmlformats.org/officeDocument/2006/relationships/hyperlink" Target="https://cdn.dripshop.live/dripnfts/slabs/115494303.mp4" TargetMode="External"/><Relationship Id="rId1741" Type="http://schemas.openxmlformats.org/officeDocument/2006/relationships/hyperlink" Target="https://cdn.dripshop.live/dripnfts/slabs/116711435.mp4" TargetMode="External"/><Relationship Id="rId1742" Type="http://schemas.openxmlformats.org/officeDocument/2006/relationships/hyperlink" Target="https://cdn.dripshop.live/dripnfts/slabs/116711435.jpg" TargetMode="External"/><Relationship Id="rId1743" Type="http://schemas.openxmlformats.org/officeDocument/2006/relationships/hyperlink" Target="https://www.dripshop.live/products/8ZpDkQhqp0HeoRqnXUr_W" TargetMode="External"/><Relationship Id="rId1744" Type="http://schemas.openxmlformats.org/officeDocument/2006/relationships/hyperlink" Target="https://cdn.dripshop.live/dripnfts/slabs/116711435_front_v2.png" TargetMode="External"/><Relationship Id="rId1745" Type="http://schemas.openxmlformats.org/officeDocument/2006/relationships/hyperlink" Target="https://cdn.dripshop.live/dripnfts/slabs/116711435_front_v1.jpg" TargetMode="External"/><Relationship Id="rId1746" Type="http://schemas.openxmlformats.org/officeDocument/2006/relationships/hyperlink" Target="https://cdn.dripshop.live/dripnfts/slabs/112147699.mp4" TargetMode="External"/><Relationship Id="rId1747" Type="http://schemas.openxmlformats.org/officeDocument/2006/relationships/hyperlink" Target="https://cdn.dripshop.live/dripnfts/slabs/112147699.jpg" TargetMode="External"/><Relationship Id="rId1748" Type="http://schemas.openxmlformats.org/officeDocument/2006/relationships/hyperlink" Target="https://www.dripshop.live/products/hLmuUfikhbdwCviXXu2ie" TargetMode="External"/><Relationship Id="rId1749" Type="http://schemas.openxmlformats.org/officeDocument/2006/relationships/hyperlink" Target="https://cdn.dripshop.live/dripnfts/slabs/112147699_front_v2.png" TargetMode="External"/><Relationship Id="rId1740" Type="http://schemas.openxmlformats.org/officeDocument/2006/relationships/hyperlink" Target="https://cdn.dripshop.live/dripnfts/slabs/116711440_front_v1.jpg" TargetMode="External"/><Relationship Id="rId5291" Type="http://schemas.openxmlformats.org/officeDocument/2006/relationships/hyperlink" Target="https://cdn.dripshop.live/dripnfts/slabs/1401029993182.mp4" TargetMode="External"/><Relationship Id="rId5292" Type="http://schemas.openxmlformats.org/officeDocument/2006/relationships/hyperlink" Target="https://cdn.dripshop.live/dripnfts/slabs/1401029993182.jpg" TargetMode="External"/><Relationship Id="rId5290" Type="http://schemas.openxmlformats.org/officeDocument/2006/relationships/hyperlink" Target="https://cdn.dripshop.live/dripnfts/slabs/1401029993168_front_v1.jpg" TargetMode="External"/><Relationship Id="rId5295" Type="http://schemas.openxmlformats.org/officeDocument/2006/relationships/hyperlink" Target="https://cdn.dripshop.live/dripnfts/slabs/1401029993182_front_v1.jpg" TargetMode="External"/><Relationship Id="rId5296" Type="http://schemas.openxmlformats.org/officeDocument/2006/relationships/hyperlink" Target="https://cdn.dripshop.live/dripnfts/slabs/1401029995082.mp4" TargetMode="External"/><Relationship Id="rId5293" Type="http://schemas.openxmlformats.org/officeDocument/2006/relationships/hyperlink" Target="https://www.dripshop.live/products/59ZW9SOEruDi5ZVuLBTNa" TargetMode="External"/><Relationship Id="rId5294" Type="http://schemas.openxmlformats.org/officeDocument/2006/relationships/hyperlink" Target="https://cdn.dripshop.live/dripnfts/slabs/1401029993182_front_v2.png" TargetMode="External"/><Relationship Id="rId5299" Type="http://schemas.openxmlformats.org/officeDocument/2006/relationships/hyperlink" Target="https://cdn.dripshop.live/dripnfts/slabs/1401029995082_front_v2.png" TargetMode="External"/><Relationship Id="rId5297" Type="http://schemas.openxmlformats.org/officeDocument/2006/relationships/hyperlink" Target="https://cdn.dripshop.live/dripnfts/slabs/1401029995082.jpg" TargetMode="External"/><Relationship Id="rId5298" Type="http://schemas.openxmlformats.org/officeDocument/2006/relationships/hyperlink" Target="https://www.dripshop.live/products/OUjIsGqkcTc_jIduzjthe" TargetMode="External"/><Relationship Id="rId5280" Type="http://schemas.openxmlformats.org/officeDocument/2006/relationships/hyperlink" Target="https://cdn.dripshop.live/dripnfts/slabs/1401026883042_front_v1.jpg" TargetMode="External"/><Relationship Id="rId5281" Type="http://schemas.openxmlformats.org/officeDocument/2006/relationships/hyperlink" Target="https://cdn.dripshop.live/dripnfts/slabs/1401029993159.mp4" TargetMode="External"/><Relationship Id="rId5284" Type="http://schemas.openxmlformats.org/officeDocument/2006/relationships/hyperlink" Target="https://cdn.dripshop.live/dripnfts/slabs/1401029993159_front_v2.png" TargetMode="External"/><Relationship Id="rId5285" Type="http://schemas.openxmlformats.org/officeDocument/2006/relationships/hyperlink" Target="https://cdn.dripshop.live/dripnfts/slabs/1401029993159_front_v1.jpg" TargetMode="External"/><Relationship Id="rId5282" Type="http://schemas.openxmlformats.org/officeDocument/2006/relationships/hyperlink" Target="https://cdn.dripshop.live/dripnfts/slabs/1401029993159.jpg" TargetMode="External"/><Relationship Id="rId5283" Type="http://schemas.openxmlformats.org/officeDocument/2006/relationships/hyperlink" Target="https://www.dripshop.live/products/EH7-I5aE00dS2qyo_-CqW" TargetMode="External"/><Relationship Id="rId5288" Type="http://schemas.openxmlformats.org/officeDocument/2006/relationships/hyperlink" Target="https://www.dripshop.live/products/A1thYgK-KO_WEHGjf6dSg" TargetMode="External"/><Relationship Id="rId5289" Type="http://schemas.openxmlformats.org/officeDocument/2006/relationships/hyperlink" Target="https://cdn.dripshop.live/dripnfts/slabs/1401029993168_front_v2.png" TargetMode="External"/><Relationship Id="rId5286" Type="http://schemas.openxmlformats.org/officeDocument/2006/relationships/hyperlink" Target="https://cdn.dripshop.live/dripnfts/slabs/1401029993168.mp4" TargetMode="External"/><Relationship Id="rId5287" Type="http://schemas.openxmlformats.org/officeDocument/2006/relationships/hyperlink" Target="https://cdn.dripshop.live/dripnfts/slabs/1401029993168.jpg" TargetMode="External"/><Relationship Id="rId1710" Type="http://schemas.openxmlformats.org/officeDocument/2006/relationships/hyperlink" Target="https://cdn.dripshop.live/dripnfts/slabs/104233896_front_v1.jpg" TargetMode="External"/><Relationship Id="rId1711" Type="http://schemas.openxmlformats.org/officeDocument/2006/relationships/hyperlink" Target="https://cdn.dripshop.live/dripnfts/slabs/109827990.mp4" TargetMode="External"/><Relationship Id="rId1712" Type="http://schemas.openxmlformats.org/officeDocument/2006/relationships/hyperlink" Target="https://cdn.dripshop.live/dripnfts/slabs/109827990.jpg" TargetMode="External"/><Relationship Id="rId1713" Type="http://schemas.openxmlformats.org/officeDocument/2006/relationships/hyperlink" Target="https://www.dripshop.live/products/3RKIWBzIo8UPQeMy1GAwg" TargetMode="External"/><Relationship Id="rId1714" Type="http://schemas.openxmlformats.org/officeDocument/2006/relationships/hyperlink" Target="https://cdn.dripshop.live/dripnfts/slabs/109827990_front_v2.png" TargetMode="External"/><Relationship Id="rId1715" Type="http://schemas.openxmlformats.org/officeDocument/2006/relationships/hyperlink" Target="https://cdn.dripshop.live/dripnfts/slabs/109827990_front_v1.jpg" TargetMode="External"/><Relationship Id="rId1716" Type="http://schemas.openxmlformats.org/officeDocument/2006/relationships/hyperlink" Target="https://cdn.dripshop.live/dripnfts/slabs/100245756.mp4" TargetMode="External"/><Relationship Id="rId1717" Type="http://schemas.openxmlformats.org/officeDocument/2006/relationships/hyperlink" Target="https://cdn.dripshop.live/dripnfts/slabs/100245756.jpg" TargetMode="External"/><Relationship Id="rId1718" Type="http://schemas.openxmlformats.org/officeDocument/2006/relationships/hyperlink" Target="https://www.dripshop.live/products/qs9vn379Y95P1_omBVRKi" TargetMode="External"/><Relationship Id="rId1719" Type="http://schemas.openxmlformats.org/officeDocument/2006/relationships/hyperlink" Target="https://cdn.dripshop.live/dripnfts/slabs/100245756_front_v2.png" TargetMode="External"/><Relationship Id="rId1700" Type="http://schemas.openxmlformats.org/officeDocument/2006/relationships/hyperlink" Target="https://cdn.dripshop.live/dripnfts/slabs/71294367_front_v1.jpg" TargetMode="External"/><Relationship Id="rId1701" Type="http://schemas.openxmlformats.org/officeDocument/2006/relationships/hyperlink" Target="https://cdn.dripshop.live/dripnfts/slabs/111981402.mp4" TargetMode="External"/><Relationship Id="rId1702" Type="http://schemas.openxmlformats.org/officeDocument/2006/relationships/hyperlink" Target="https://cdn.dripshop.live/dripnfts/slabs/111981402.jpg" TargetMode="External"/><Relationship Id="rId1703" Type="http://schemas.openxmlformats.org/officeDocument/2006/relationships/hyperlink" Target="https://www.dripshop.live/products/WMEGwu5RzKQlImWRGB0ya" TargetMode="External"/><Relationship Id="rId1704" Type="http://schemas.openxmlformats.org/officeDocument/2006/relationships/hyperlink" Target="https://cdn.dripshop.live/dripnfts/slabs/111981402_front_v2.png" TargetMode="External"/><Relationship Id="rId1705" Type="http://schemas.openxmlformats.org/officeDocument/2006/relationships/hyperlink" Target="https://cdn.dripshop.live/dripnfts/slabs/111981402_front_v1.jpg" TargetMode="External"/><Relationship Id="rId1706" Type="http://schemas.openxmlformats.org/officeDocument/2006/relationships/hyperlink" Target="https://cdn.dripshop.live/dripnfts/slabs/104233896.mp4" TargetMode="External"/><Relationship Id="rId1707" Type="http://schemas.openxmlformats.org/officeDocument/2006/relationships/hyperlink" Target="https://cdn.dripshop.live/dripnfts/slabs/104233896.jpg" TargetMode="External"/><Relationship Id="rId1708" Type="http://schemas.openxmlformats.org/officeDocument/2006/relationships/hyperlink" Target="https://www.dripshop.live/products/dKusdSLlnmgQo0pU7Wk8A" TargetMode="External"/><Relationship Id="rId1709" Type="http://schemas.openxmlformats.org/officeDocument/2006/relationships/hyperlink" Target="https://cdn.dripshop.live/dripnfts/slabs/104233896_front_v2.png" TargetMode="External"/><Relationship Id="rId40" Type="http://schemas.openxmlformats.org/officeDocument/2006/relationships/hyperlink" Target="https://cdn.dripshop.live/dripnfts/slabs/85076480_front_v1.jpg" TargetMode="External"/><Relationship Id="rId42" Type="http://schemas.openxmlformats.org/officeDocument/2006/relationships/hyperlink" Target="https://cdn.dripshop.live/dripnfts/slabs/85076500.jpg" TargetMode="External"/><Relationship Id="rId41" Type="http://schemas.openxmlformats.org/officeDocument/2006/relationships/hyperlink" Target="https://cdn.dripshop.live/dripnfts/slabs/85076500.mp4" TargetMode="External"/><Relationship Id="rId44" Type="http://schemas.openxmlformats.org/officeDocument/2006/relationships/hyperlink" Target="https://cdn.dripshop.live/dripnfts/slabs/85076500_front_v2.png" TargetMode="External"/><Relationship Id="rId43" Type="http://schemas.openxmlformats.org/officeDocument/2006/relationships/hyperlink" Target="https://www.dripshop.live/products/CfG58XF33D-2OD9dNESty" TargetMode="External"/><Relationship Id="rId46" Type="http://schemas.openxmlformats.org/officeDocument/2006/relationships/hyperlink" Target="https://cdn.dripshop.live/dripnfts/slabs/85076502.mp4" TargetMode="External"/><Relationship Id="rId45" Type="http://schemas.openxmlformats.org/officeDocument/2006/relationships/hyperlink" Target="https://cdn.dripshop.live/dripnfts/slabs/85076500_front_v1.jpg" TargetMode="External"/><Relationship Id="rId48" Type="http://schemas.openxmlformats.org/officeDocument/2006/relationships/hyperlink" Target="https://www.dripshop.live/products/GMZNoU7Ggiw15eQPDiI_a" TargetMode="External"/><Relationship Id="rId47" Type="http://schemas.openxmlformats.org/officeDocument/2006/relationships/hyperlink" Target="https://cdn.dripshop.live/dripnfts/slabs/85076502.jpg" TargetMode="External"/><Relationship Id="rId49" Type="http://schemas.openxmlformats.org/officeDocument/2006/relationships/hyperlink" Target="https://cdn.dripshop.live/dripnfts/slabs/85076502_front_v2.png" TargetMode="External"/><Relationship Id="rId31" Type="http://schemas.openxmlformats.org/officeDocument/2006/relationships/hyperlink" Target="https://cdn.dripshop.live/dripnfts/slabs/85076476.mp4" TargetMode="External"/><Relationship Id="rId30" Type="http://schemas.openxmlformats.org/officeDocument/2006/relationships/hyperlink" Target="https://cdn.dripshop.live/dripnfts/slabs/85076477_front_v1.jpg" TargetMode="External"/><Relationship Id="rId33" Type="http://schemas.openxmlformats.org/officeDocument/2006/relationships/hyperlink" Target="https://www.dripshop.live/products/I30Dxm1dPZ0Tt6GP4NfbG" TargetMode="External"/><Relationship Id="rId32" Type="http://schemas.openxmlformats.org/officeDocument/2006/relationships/hyperlink" Target="https://cdn.dripshop.live/dripnfts/slabs/85076476.jpg" TargetMode="External"/><Relationship Id="rId35" Type="http://schemas.openxmlformats.org/officeDocument/2006/relationships/hyperlink" Target="https://cdn.dripshop.live/dripnfts/slabs/85076476_front_v1.jpg" TargetMode="External"/><Relationship Id="rId34" Type="http://schemas.openxmlformats.org/officeDocument/2006/relationships/hyperlink" Target="https://cdn.dripshop.live/dripnfts/slabs/85076476_front_v2.png" TargetMode="External"/><Relationship Id="rId37" Type="http://schemas.openxmlformats.org/officeDocument/2006/relationships/hyperlink" Target="https://cdn.dripshop.live/dripnfts/slabs/85076480.jpg" TargetMode="External"/><Relationship Id="rId36" Type="http://schemas.openxmlformats.org/officeDocument/2006/relationships/hyperlink" Target="https://cdn.dripshop.live/dripnfts/slabs/85076480.mp4" TargetMode="External"/><Relationship Id="rId39" Type="http://schemas.openxmlformats.org/officeDocument/2006/relationships/hyperlink" Target="https://cdn.dripshop.live/dripnfts/slabs/85076480_front_v2.png" TargetMode="External"/><Relationship Id="rId38" Type="http://schemas.openxmlformats.org/officeDocument/2006/relationships/hyperlink" Target="https://www.dripshop.live/products/2ijKBIksDnEmeEeIuOIoi" TargetMode="External"/><Relationship Id="rId20" Type="http://schemas.openxmlformats.org/officeDocument/2006/relationships/hyperlink" Target="https://cdn.dripshop.live/dripnfts/slabs/85076531_front_v1.jpg" TargetMode="External"/><Relationship Id="rId22" Type="http://schemas.openxmlformats.org/officeDocument/2006/relationships/hyperlink" Target="https://cdn.dripshop.live/dripnfts/slabs/85076532.jpg" TargetMode="External"/><Relationship Id="rId21" Type="http://schemas.openxmlformats.org/officeDocument/2006/relationships/hyperlink" Target="https://cdn.dripshop.live/dripnfts/slabs/85076532.mp4" TargetMode="External"/><Relationship Id="rId24" Type="http://schemas.openxmlformats.org/officeDocument/2006/relationships/hyperlink" Target="https://cdn.dripshop.live/dripnfts/slabs/85076532_front_v2.png" TargetMode="External"/><Relationship Id="rId23" Type="http://schemas.openxmlformats.org/officeDocument/2006/relationships/hyperlink" Target="https://www.dripshop.live/products/PNXJwFCAUJ4Ipld-Xgy8H" TargetMode="External"/><Relationship Id="rId26" Type="http://schemas.openxmlformats.org/officeDocument/2006/relationships/hyperlink" Target="https://cdn.dripshop.live/dripnfts/slabs/85076477.mp4" TargetMode="External"/><Relationship Id="rId25" Type="http://schemas.openxmlformats.org/officeDocument/2006/relationships/hyperlink" Target="https://cdn.dripshop.live/dripnfts/slabs/85076532_front_v1.jpg" TargetMode="External"/><Relationship Id="rId28" Type="http://schemas.openxmlformats.org/officeDocument/2006/relationships/hyperlink" Target="https://www.dripshop.live/products/Ko_7n-0i-OEH06ewNgO__" TargetMode="External"/><Relationship Id="rId27" Type="http://schemas.openxmlformats.org/officeDocument/2006/relationships/hyperlink" Target="https://cdn.dripshop.live/dripnfts/slabs/85076477.jpg" TargetMode="External"/><Relationship Id="rId29" Type="http://schemas.openxmlformats.org/officeDocument/2006/relationships/hyperlink" Target="https://cdn.dripshop.live/dripnfts/slabs/85076477_front_v2.png" TargetMode="External"/><Relationship Id="rId11" Type="http://schemas.openxmlformats.org/officeDocument/2006/relationships/hyperlink" Target="https://cdn.dripshop.live/dripnfts/slabs/85076503.mp4" TargetMode="External"/><Relationship Id="rId10" Type="http://schemas.openxmlformats.org/officeDocument/2006/relationships/hyperlink" Target="https://cdn.dripshop.live/dripnfts/slabs/85076484_front_v1.jpg" TargetMode="External"/><Relationship Id="rId13" Type="http://schemas.openxmlformats.org/officeDocument/2006/relationships/hyperlink" Target="https://www.dripshop.live/products/sF1rB7rvA3B21KftX6hj6" TargetMode="External"/><Relationship Id="rId12" Type="http://schemas.openxmlformats.org/officeDocument/2006/relationships/hyperlink" Target="https://cdn.dripshop.live/dripnfts/slabs/85076503.jpg" TargetMode="External"/><Relationship Id="rId15" Type="http://schemas.openxmlformats.org/officeDocument/2006/relationships/hyperlink" Target="https://cdn.dripshop.live/dripnfts/slabs/85076503_front_v1.jpg" TargetMode="External"/><Relationship Id="rId14" Type="http://schemas.openxmlformats.org/officeDocument/2006/relationships/hyperlink" Target="https://cdn.dripshop.live/dripnfts/slabs/85076503_front_v2.png" TargetMode="External"/><Relationship Id="rId17" Type="http://schemas.openxmlformats.org/officeDocument/2006/relationships/hyperlink" Target="https://cdn.dripshop.live/dripnfts/slabs/85076531.jpg" TargetMode="External"/><Relationship Id="rId16" Type="http://schemas.openxmlformats.org/officeDocument/2006/relationships/hyperlink" Target="https://cdn.dripshop.live/dripnfts/slabs/85076531.mp4" TargetMode="External"/><Relationship Id="rId19" Type="http://schemas.openxmlformats.org/officeDocument/2006/relationships/hyperlink" Target="https://cdn.dripshop.live/dripnfts/slabs/85076531_front_v2.png" TargetMode="External"/><Relationship Id="rId18" Type="http://schemas.openxmlformats.org/officeDocument/2006/relationships/hyperlink" Target="https://www.dripshop.live/products/RdSsfMFkdPpstzPlrOInA" TargetMode="External"/><Relationship Id="rId84" Type="http://schemas.openxmlformats.org/officeDocument/2006/relationships/hyperlink" Target="https://cdn.dripshop.live/dripnfts/slabs/85076486_front_v2.png" TargetMode="External"/><Relationship Id="rId1774" Type="http://schemas.openxmlformats.org/officeDocument/2006/relationships/hyperlink" Target="https://cdn.dripshop.live/dripnfts/slabs/107197845_front_v2.png" TargetMode="External"/><Relationship Id="rId83" Type="http://schemas.openxmlformats.org/officeDocument/2006/relationships/hyperlink" Target="https://www.dripshop.live/products/DKZVZ1sAMhfOo99NrjYAw" TargetMode="External"/><Relationship Id="rId1775" Type="http://schemas.openxmlformats.org/officeDocument/2006/relationships/hyperlink" Target="https://cdn.dripshop.live/dripnfts/slabs/107197845_front_v1.jpg" TargetMode="External"/><Relationship Id="rId86" Type="http://schemas.openxmlformats.org/officeDocument/2006/relationships/hyperlink" Target="https://cdn.dripshop.live/dripnfts/slabs/85076463.mp4" TargetMode="External"/><Relationship Id="rId1776" Type="http://schemas.openxmlformats.org/officeDocument/2006/relationships/hyperlink" Target="https://cdn.dripshop.live/dripnfts/slabs/109467316.mp4" TargetMode="External"/><Relationship Id="rId85" Type="http://schemas.openxmlformats.org/officeDocument/2006/relationships/hyperlink" Target="https://cdn.dripshop.live/dripnfts/slabs/85076486_front_v1.jpg" TargetMode="External"/><Relationship Id="rId1777" Type="http://schemas.openxmlformats.org/officeDocument/2006/relationships/hyperlink" Target="https://cdn.dripshop.live/dripnfts/slabs/109467316.jpg" TargetMode="External"/><Relationship Id="rId88" Type="http://schemas.openxmlformats.org/officeDocument/2006/relationships/hyperlink" Target="https://www.dripshop.live/products/K4t0IKVVfOplnsx9H4J25" TargetMode="External"/><Relationship Id="rId1778" Type="http://schemas.openxmlformats.org/officeDocument/2006/relationships/hyperlink" Target="https://www.dripshop.live/products/OKBUGcPkFPbdz47q-xHDS" TargetMode="External"/><Relationship Id="rId87" Type="http://schemas.openxmlformats.org/officeDocument/2006/relationships/hyperlink" Target="https://cdn.dripshop.live/dripnfts/slabs/85076463.jpg" TargetMode="External"/><Relationship Id="rId1779" Type="http://schemas.openxmlformats.org/officeDocument/2006/relationships/hyperlink" Target="https://cdn.dripshop.live/dripnfts/slabs/109467316_front_v2.png" TargetMode="External"/><Relationship Id="rId89" Type="http://schemas.openxmlformats.org/officeDocument/2006/relationships/hyperlink" Target="https://cdn.dripshop.live/dripnfts/slabs/85076463_front_v2.png" TargetMode="External"/><Relationship Id="rId80" Type="http://schemas.openxmlformats.org/officeDocument/2006/relationships/hyperlink" Target="https://cdn.dripshop.live/dripnfts/slabs/85076466_front_v1.jpg" TargetMode="External"/><Relationship Id="rId82" Type="http://schemas.openxmlformats.org/officeDocument/2006/relationships/hyperlink" Target="https://cdn.dripshop.live/dripnfts/slabs/85076486.jpg" TargetMode="External"/><Relationship Id="rId81" Type="http://schemas.openxmlformats.org/officeDocument/2006/relationships/hyperlink" Target="https://cdn.dripshop.live/dripnfts/slabs/85076486.mp4" TargetMode="External"/><Relationship Id="rId1770" Type="http://schemas.openxmlformats.org/officeDocument/2006/relationships/hyperlink" Target="https://cdn.dripshop.live/dripnfts/slabs/115494305_front_v1.jpg" TargetMode="External"/><Relationship Id="rId1771" Type="http://schemas.openxmlformats.org/officeDocument/2006/relationships/hyperlink" Target="https://cdn.dripshop.live/dripnfts/slabs/107197845.mp4" TargetMode="External"/><Relationship Id="rId1772" Type="http://schemas.openxmlformats.org/officeDocument/2006/relationships/hyperlink" Target="https://cdn.dripshop.live/dripnfts/slabs/107197845.jpg" TargetMode="External"/><Relationship Id="rId1773" Type="http://schemas.openxmlformats.org/officeDocument/2006/relationships/hyperlink" Target="https://www.dripshop.live/products/ASHXERzb_JSCL9YEgEO-f" TargetMode="External"/><Relationship Id="rId73" Type="http://schemas.openxmlformats.org/officeDocument/2006/relationships/hyperlink" Target="https://www.dripshop.live/products/b8Zyj0xdi4FHECh-Q5e1K" TargetMode="External"/><Relationship Id="rId1763" Type="http://schemas.openxmlformats.org/officeDocument/2006/relationships/hyperlink" Target="https://www.dripshop.live/products/Uja2ffBM26-DlmwM6r5rq" TargetMode="External"/><Relationship Id="rId72" Type="http://schemas.openxmlformats.org/officeDocument/2006/relationships/hyperlink" Target="https://cdn.dripshop.live/dripnfts/slabs/85076490.jpg" TargetMode="External"/><Relationship Id="rId1764" Type="http://schemas.openxmlformats.org/officeDocument/2006/relationships/hyperlink" Target="https://cdn.dripshop.live/dripnfts/slabs/115494287_front_v2.png" TargetMode="External"/><Relationship Id="rId75" Type="http://schemas.openxmlformats.org/officeDocument/2006/relationships/hyperlink" Target="https://cdn.dripshop.live/dripnfts/slabs/85076490_front_v1.jpg" TargetMode="External"/><Relationship Id="rId1765" Type="http://schemas.openxmlformats.org/officeDocument/2006/relationships/hyperlink" Target="https://cdn.dripshop.live/dripnfts/slabs/115494287_front_v1.jpg" TargetMode="External"/><Relationship Id="rId74" Type="http://schemas.openxmlformats.org/officeDocument/2006/relationships/hyperlink" Target="https://cdn.dripshop.live/dripnfts/slabs/85076490_front_v2.png" TargetMode="External"/><Relationship Id="rId1766" Type="http://schemas.openxmlformats.org/officeDocument/2006/relationships/hyperlink" Target="https://cdn.dripshop.live/dripnfts/slabs/115494305.mp4" TargetMode="External"/><Relationship Id="rId77" Type="http://schemas.openxmlformats.org/officeDocument/2006/relationships/hyperlink" Target="https://cdn.dripshop.live/dripnfts/slabs/85076466.jpg" TargetMode="External"/><Relationship Id="rId1767" Type="http://schemas.openxmlformats.org/officeDocument/2006/relationships/hyperlink" Target="https://cdn.dripshop.live/dripnfts/slabs/115494305.jpg" TargetMode="External"/><Relationship Id="rId76" Type="http://schemas.openxmlformats.org/officeDocument/2006/relationships/hyperlink" Target="https://cdn.dripshop.live/dripnfts/slabs/85076466.mp4" TargetMode="External"/><Relationship Id="rId1768" Type="http://schemas.openxmlformats.org/officeDocument/2006/relationships/hyperlink" Target="https://www.dripshop.live/products/bVvI2dkrNRlzM9KVlSCmG" TargetMode="External"/><Relationship Id="rId79" Type="http://schemas.openxmlformats.org/officeDocument/2006/relationships/hyperlink" Target="https://cdn.dripshop.live/dripnfts/slabs/85076466_front_v2.png" TargetMode="External"/><Relationship Id="rId1769" Type="http://schemas.openxmlformats.org/officeDocument/2006/relationships/hyperlink" Target="https://cdn.dripshop.live/dripnfts/slabs/115494305_front_v2.png" TargetMode="External"/><Relationship Id="rId78" Type="http://schemas.openxmlformats.org/officeDocument/2006/relationships/hyperlink" Target="https://www.dripshop.live/products/buZbtPStxyWq4IHCdlRoW" TargetMode="External"/><Relationship Id="rId71" Type="http://schemas.openxmlformats.org/officeDocument/2006/relationships/hyperlink" Target="https://cdn.dripshop.live/dripnfts/slabs/85076490.mp4" TargetMode="External"/><Relationship Id="rId70" Type="http://schemas.openxmlformats.org/officeDocument/2006/relationships/hyperlink" Target="https://cdn.dripshop.live/dripnfts/slabs/85076479_front_v1.jpg" TargetMode="External"/><Relationship Id="rId1760" Type="http://schemas.openxmlformats.org/officeDocument/2006/relationships/hyperlink" Target="https://cdn.dripshop.live/dripnfts/slabs/112147685_front_v1.jpg" TargetMode="External"/><Relationship Id="rId1761" Type="http://schemas.openxmlformats.org/officeDocument/2006/relationships/hyperlink" Target="https://cdn.dripshop.live/dripnfts/slabs/115494287.mp4" TargetMode="External"/><Relationship Id="rId1762" Type="http://schemas.openxmlformats.org/officeDocument/2006/relationships/hyperlink" Target="https://cdn.dripshop.live/dripnfts/slabs/115494287.jpg" TargetMode="External"/><Relationship Id="rId62" Type="http://schemas.openxmlformats.org/officeDocument/2006/relationships/hyperlink" Target="https://cdn.dripshop.live/dripnfts/slabs/85076483.jpg" TargetMode="External"/><Relationship Id="rId1796" Type="http://schemas.openxmlformats.org/officeDocument/2006/relationships/hyperlink" Target="https://cdn.dripshop.live/dripnfts/slabs/114936337.mp4" TargetMode="External"/><Relationship Id="rId61" Type="http://schemas.openxmlformats.org/officeDocument/2006/relationships/hyperlink" Target="https://cdn.dripshop.live/dripnfts/slabs/85076483.mp4" TargetMode="External"/><Relationship Id="rId1797" Type="http://schemas.openxmlformats.org/officeDocument/2006/relationships/hyperlink" Target="https://cdn.dripshop.live/dripnfts/slabs/114936337.jpg" TargetMode="External"/><Relationship Id="rId64" Type="http://schemas.openxmlformats.org/officeDocument/2006/relationships/hyperlink" Target="https://cdn.dripshop.live/dripnfts/slabs/85076483_front_v2.png" TargetMode="External"/><Relationship Id="rId1798" Type="http://schemas.openxmlformats.org/officeDocument/2006/relationships/hyperlink" Target="https://www.dripshop.live/products/UbRloQlzfdErVI2uCqK4m" TargetMode="External"/><Relationship Id="rId63" Type="http://schemas.openxmlformats.org/officeDocument/2006/relationships/hyperlink" Target="https://www.dripshop.live/products/0BDnh-9DenhCCD649IG80" TargetMode="External"/><Relationship Id="rId1799" Type="http://schemas.openxmlformats.org/officeDocument/2006/relationships/hyperlink" Target="https://cdn.dripshop.live/dripnfts/slabs/114936337_front_v2.png" TargetMode="External"/><Relationship Id="rId66" Type="http://schemas.openxmlformats.org/officeDocument/2006/relationships/hyperlink" Target="https://cdn.dripshop.live/dripnfts/slabs/85076479.mp4" TargetMode="External"/><Relationship Id="rId65" Type="http://schemas.openxmlformats.org/officeDocument/2006/relationships/hyperlink" Target="https://cdn.dripshop.live/dripnfts/slabs/85076483_front_v1.jpg" TargetMode="External"/><Relationship Id="rId68" Type="http://schemas.openxmlformats.org/officeDocument/2006/relationships/hyperlink" Target="https://www.dripshop.live/products/UrCealMYsnjv4MuSrnLAW" TargetMode="External"/><Relationship Id="rId67" Type="http://schemas.openxmlformats.org/officeDocument/2006/relationships/hyperlink" Target="https://cdn.dripshop.live/dripnfts/slabs/85076479.jpg" TargetMode="External"/><Relationship Id="rId60" Type="http://schemas.openxmlformats.org/officeDocument/2006/relationships/hyperlink" Target="https://cdn.dripshop.live/dripnfts/slabs/85076491_front_v1.jpg" TargetMode="External"/><Relationship Id="rId69" Type="http://schemas.openxmlformats.org/officeDocument/2006/relationships/hyperlink" Target="https://cdn.dripshop.live/dripnfts/slabs/85076479_front_v2.png" TargetMode="External"/><Relationship Id="rId1790" Type="http://schemas.openxmlformats.org/officeDocument/2006/relationships/hyperlink" Target="https://cdn.dripshop.live/dripnfts/slabs/103306781_front_v1.jpg" TargetMode="External"/><Relationship Id="rId1791" Type="http://schemas.openxmlformats.org/officeDocument/2006/relationships/hyperlink" Target="https://cdn.dripshop.live/dripnfts/slabs/101773922.mp4" TargetMode="External"/><Relationship Id="rId1792" Type="http://schemas.openxmlformats.org/officeDocument/2006/relationships/hyperlink" Target="https://cdn.dripshop.live/dripnfts/slabs/101773922.jpg" TargetMode="External"/><Relationship Id="rId1793" Type="http://schemas.openxmlformats.org/officeDocument/2006/relationships/hyperlink" Target="https://www.dripshop.live/products/FgMaCiTG2w7vvGARUc7ku" TargetMode="External"/><Relationship Id="rId1794" Type="http://schemas.openxmlformats.org/officeDocument/2006/relationships/hyperlink" Target="https://cdn.dripshop.live/dripnfts/slabs/101773922_front_v2.png" TargetMode="External"/><Relationship Id="rId1795" Type="http://schemas.openxmlformats.org/officeDocument/2006/relationships/hyperlink" Target="https://cdn.dripshop.live/dripnfts/slabs/101773922_front_v1.jpg" TargetMode="External"/><Relationship Id="rId51" Type="http://schemas.openxmlformats.org/officeDocument/2006/relationships/hyperlink" Target="https://cdn.dripshop.live/dripnfts/slabs/85076478.mp4" TargetMode="External"/><Relationship Id="rId1785" Type="http://schemas.openxmlformats.org/officeDocument/2006/relationships/hyperlink" Target="https://cdn.dripshop.live/dripnfts/slabs/114537245_front_v1.jpg" TargetMode="External"/><Relationship Id="rId50" Type="http://schemas.openxmlformats.org/officeDocument/2006/relationships/hyperlink" Target="https://cdn.dripshop.live/dripnfts/slabs/85076502_front_v1.jpg" TargetMode="External"/><Relationship Id="rId1786" Type="http://schemas.openxmlformats.org/officeDocument/2006/relationships/hyperlink" Target="https://cdn.dripshop.live/dripnfts/slabs/103306781.mp4" TargetMode="External"/><Relationship Id="rId53" Type="http://schemas.openxmlformats.org/officeDocument/2006/relationships/hyperlink" Target="https://www.dripshop.live/products/YMCq9DetSPirhdsa7D2cA" TargetMode="External"/><Relationship Id="rId1787" Type="http://schemas.openxmlformats.org/officeDocument/2006/relationships/hyperlink" Target="https://cdn.dripshop.live/dripnfts/slabs/103306781.jpg" TargetMode="External"/><Relationship Id="rId52" Type="http://schemas.openxmlformats.org/officeDocument/2006/relationships/hyperlink" Target="https://cdn.dripshop.live/dripnfts/slabs/85076478.jpg" TargetMode="External"/><Relationship Id="rId1788" Type="http://schemas.openxmlformats.org/officeDocument/2006/relationships/hyperlink" Target="https://www.dripshop.live/products/YIUqq5hPJSsiKVO3DMV-o" TargetMode="External"/><Relationship Id="rId55" Type="http://schemas.openxmlformats.org/officeDocument/2006/relationships/hyperlink" Target="https://cdn.dripshop.live/dripnfts/slabs/85076478_front_v1.jpg" TargetMode="External"/><Relationship Id="rId1789" Type="http://schemas.openxmlformats.org/officeDocument/2006/relationships/hyperlink" Target="https://cdn.dripshop.live/dripnfts/slabs/103306781_front_v2.png" TargetMode="External"/><Relationship Id="rId54" Type="http://schemas.openxmlformats.org/officeDocument/2006/relationships/hyperlink" Target="https://cdn.dripshop.live/dripnfts/slabs/85076478_front_v2.png" TargetMode="External"/><Relationship Id="rId57" Type="http://schemas.openxmlformats.org/officeDocument/2006/relationships/hyperlink" Target="https://cdn.dripshop.live/dripnfts/slabs/85076491.jpg" TargetMode="External"/><Relationship Id="rId56" Type="http://schemas.openxmlformats.org/officeDocument/2006/relationships/hyperlink" Target="https://cdn.dripshop.live/dripnfts/slabs/85076491.mp4" TargetMode="External"/><Relationship Id="rId59" Type="http://schemas.openxmlformats.org/officeDocument/2006/relationships/hyperlink" Target="https://cdn.dripshop.live/dripnfts/slabs/85076491_front_v2.png" TargetMode="External"/><Relationship Id="rId58" Type="http://schemas.openxmlformats.org/officeDocument/2006/relationships/hyperlink" Target="https://www.dripshop.live/products/oW7L-3KnVXfNqT0UqJQR-" TargetMode="External"/><Relationship Id="rId1780" Type="http://schemas.openxmlformats.org/officeDocument/2006/relationships/hyperlink" Target="https://cdn.dripshop.live/dripnfts/slabs/109467316_front_v1.jpg" TargetMode="External"/><Relationship Id="rId1781" Type="http://schemas.openxmlformats.org/officeDocument/2006/relationships/hyperlink" Target="https://cdn.dripshop.live/dripnfts/slabs/114537245.mp4" TargetMode="External"/><Relationship Id="rId1782" Type="http://schemas.openxmlformats.org/officeDocument/2006/relationships/hyperlink" Target="https://cdn.dripshop.live/dripnfts/slabs/114537245.jpg" TargetMode="External"/><Relationship Id="rId1783" Type="http://schemas.openxmlformats.org/officeDocument/2006/relationships/hyperlink" Target="https://www.dripshop.live/products/iy6L5WhgdZgyYWztZMPAs" TargetMode="External"/><Relationship Id="rId1784" Type="http://schemas.openxmlformats.org/officeDocument/2006/relationships/hyperlink" Target="https://cdn.dripshop.live/dripnfts/slabs/114537245_front_v2.png" TargetMode="External"/><Relationship Id="rId6627" Type="http://schemas.openxmlformats.org/officeDocument/2006/relationships/hyperlink" Target="https://cdn.dripshop.live/dripnfts/slabs/6016697267.jpg" TargetMode="External"/><Relationship Id="rId7959" Type="http://schemas.openxmlformats.org/officeDocument/2006/relationships/hyperlink" Target="https://cdn.dripshop.live/dripnfts/slabs/6035587271_front_v2.png" TargetMode="External"/><Relationship Id="rId6628" Type="http://schemas.openxmlformats.org/officeDocument/2006/relationships/hyperlink" Target="https://www.dripshop.live/products/ZWu6Z5ZDBiDf-XMWhPcrZ" TargetMode="External"/><Relationship Id="rId7958" Type="http://schemas.openxmlformats.org/officeDocument/2006/relationships/hyperlink" Target="https://www.dripshop.live/products/x-ioGBcD0_dKm21Q1I_VS" TargetMode="External"/><Relationship Id="rId6625" Type="http://schemas.openxmlformats.org/officeDocument/2006/relationships/hyperlink" Target="https://cdn.dripshop.live/dripnfts/slabs/6016697259_front_v1.jpg" TargetMode="External"/><Relationship Id="rId7957" Type="http://schemas.openxmlformats.org/officeDocument/2006/relationships/hyperlink" Target="https://cdn.dripshop.live/dripnfts/slabs/6035587271.jpg" TargetMode="External"/><Relationship Id="rId6626" Type="http://schemas.openxmlformats.org/officeDocument/2006/relationships/hyperlink" Target="https://cdn.dripshop.live/dripnfts/slabs/6016697267.mp4" TargetMode="External"/><Relationship Id="rId7956" Type="http://schemas.openxmlformats.org/officeDocument/2006/relationships/hyperlink" Target="https://cdn.dripshop.live/dripnfts/slabs/6035587271.mp4" TargetMode="External"/><Relationship Id="rId6629" Type="http://schemas.openxmlformats.org/officeDocument/2006/relationships/hyperlink" Target="https://cdn.dripshop.live/dripnfts/slabs/6016697267_front_v2.png" TargetMode="External"/><Relationship Id="rId349" Type="http://schemas.openxmlformats.org/officeDocument/2006/relationships/hyperlink" Target="https://cdn.dripshop.live/dripnfts/slabs/96160152_front_v2.png" TargetMode="External"/><Relationship Id="rId348" Type="http://schemas.openxmlformats.org/officeDocument/2006/relationships/hyperlink" Target="https://www.dripshop.live/products/UfcF6xZBhRPaN276fzHd0" TargetMode="External"/><Relationship Id="rId347" Type="http://schemas.openxmlformats.org/officeDocument/2006/relationships/hyperlink" Target="https://cdn.dripshop.live/dripnfts/slabs/96160152.jpg" TargetMode="External"/><Relationship Id="rId346" Type="http://schemas.openxmlformats.org/officeDocument/2006/relationships/hyperlink" Target="https://cdn.dripshop.live/dripnfts/slabs/96160152.mp4" TargetMode="External"/><Relationship Id="rId341" Type="http://schemas.openxmlformats.org/officeDocument/2006/relationships/hyperlink" Target="https://cdn.dripshop.live/dripnfts/slabs/94300622.mp4" TargetMode="External"/><Relationship Id="rId7951" Type="http://schemas.openxmlformats.org/officeDocument/2006/relationships/hyperlink" Target="https://cdn.dripshop.live/dripnfts/slabs/6035587268.mp4" TargetMode="External"/><Relationship Id="rId340" Type="http://schemas.openxmlformats.org/officeDocument/2006/relationships/hyperlink" Target="https://cdn.dripshop.live/dripnfts/slabs/92946797_front_v1.jpg" TargetMode="External"/><Relationship Id="rId6620" Type="http://schemas.openxmlformats.org/officeDocument/2006/relationships/hyperlink" Target="https://cdn.dripshop.live/dripnfts/slabs/6016697255_front_v1.jpg" TargetMode="External"/><Relationship Id="rId7950" Type="http://schemas.openxmlformats.org/officeDocument/2006/relationships/hyperlink" Target="https://cdn.dripshop.live/dripnfts/slabs/6035587267_front_v1.jpg" TargetMode="External"/><Relationship Id="rId345" Type="http://schemas.openxmlformats.org/officeDocument/2006/relationships/hyperlink" Target="https://cdn.dripshop.live/dripnfts/slabs/94300622_front_v1.jpg" TargetMode="External"/><Relationship Id="rId6623" Type="http://schemas.openxmlformats.org/officeDocument/2006/relationships/hyperlink" Target="https://www.dripshop.live/products/dTi1YJ49rkpnYZyFbhkkB" TargetMode="External"/><Relationship Id="rId7955" Type="http://schemas.openxmlformats.org/officeDocument/2006/relationships/hyperlink" Target="https://cdn.dripshop.live/dripnfts/slabs/6035587268_front_v1.jpg" TargetMode="External"/><Relationship Id="rId344" Type="http://schemas.openxmlformats.org/officeDocument/2006/relationships/hyperlink" Target="https://cdn.dripshop.live/dripnfts/slabs/94300622_front_v2.png" TargetMode="External"/><Relationship Id="rId6624" Type="http://schemas.openxmlformats.org/officeDocument/2006/relationships/hyperlink" Target="https://cdn.dripshop.live/dripnfts/slabs/6016697259_front_v2.png" TargetMode="External"/><Relationship Id="rId7954" Type="http://schemas.openxmlformats.org/officeDocument/2006/relationships/hyperlink" Target="https://cdn.dripshop.live/dripnfts/slabs/6035587268_front_v2.png" TargetMode="External"/><Relationship Id="rId343" Type="http://schemas.openxmlformats.org/officeDocument/2006/relationships/hyperlink" Target="https://www.dripshop.live/products/asfYGHrzpaaWz5GBWcqK_" TargetMode="External"/><Relationship Id="rId6621" Type="http://schemas.openxmlformats.org/officeDocument/2006/relationships/hyperlink" Target="https://cdn.dripshop.live/dripnfts/slabs/6016697259.mp4" TargetMode="External"/><Relationship Id="rId7953" Type="http://schemas.openxmlformats.org/officeDocument/2006/relationships/hyperlink" Target="https://www.dripshop.live/products/gBUHXpplbB78m6duKj5n0" TargetMode="External"/><Relationship Id="rId342" Type="http://schemas.openxmlformats.org/officeDocument/2006/relationships/hyperlink" Target="https://cdn.dripshop.live/dripnfts/slabs/94300622.jpg" TargetMode="External"/><Relationship Id="rId6622" Type="http://schemas.openxmlformats.org/officeDocument/2006/relationships/hyperlink" Target="https://cdn.dripshop.live/dripnfts/slabs/6016697259.jpg" TargetMode="External"/><Relationship Id="rId7952" Type="http://schemas.openxmlformats.org/officeDocument/2006/relationships/hyperlink" Target="https://cdn.dripshop.live/dripnfts/slabs/6035587268.jpg" TargetMode="External"/><Relationship Id="rId6616" Type="http://schemas.openxmlformats.org/officeDocument/2006/relationships/hyperlink" Target="https://cdn.dripshop.live/dripnfts/slabs/6016697255.mp4" TargetMode="External"/><Relationship Id="rId7948" Type="http://schemas.openxmlformats.org/officeDocument/2006/relationships/hyperlink" Target="https://www.dripshop.live/products/ophfv5035MuWXR5ZTQDTZ" TargetMode="External"/><Relationship Id="rId6617" Type="http://schemas.openxmlformats.org/officeDocument/2006/relationships/hyperlink" Target="https://cdn.dripshop.live/dripnfts/slabs/6016697255.jpg" TargetMode="External"/><Relationship Id="rId7947" Type="http://schemas.openxmlformats.org/officeDocument/2006/relationships/hyperlink" Target="https://cdn.dripshop.live/dripnfts/slabs/6035587267.jpg" TargetMode="External"/><Relationship Id="rId6614" Type="http://schemas.openxmlformats.org/officeDocument/2006/relationships/hyperlink" Target="https://cdn.dripshop.live/dripnfts/slabs/6016697254_front_v2.png" TargetMode="External"/><Relationship Id="rId7946" Type="http://schemas.openxmlformats.org/officeDocument/2006/relationships/hyperlink" Target="https://cdn.dripshop.live/dripnfts/slabs/6035587267.mp4" TargetMode="External"/><Relationship Id="rId6615" Type="http://schemas.openxmlformats.org/officeDocument/2006/relationships/hyperlink" Target="https://cdn.dripshop.live/dripnfts/slabs/6016697254_front_v1.jpg" TargetMode="External"/><Relationship Id="rId7945" Type="http://schemas.openxmlformats.org/officeDocument/2006/relationships/hyperlink" Target="https://cdn.dripshop.live/dripnfts/slabs/6035587264_front_v1.jpg" TargetMode="External"/><Relationship Id="rId6618" Type="http://schemas.openxmlformats.org/officeDocument/2006/relationships/hyperlink" Target="https://www.dripshop.live/products/jz3-HsSSUayBwpI5tHPsw" TargetMode="External"/><Relationship Id="rId6619" Type="http://schemas.openxmlformats.org/officeDocument/2006/relationships/hyperlink" Target="https://cdn.dripshop.live/dripnfts/slabs/6016697255_front_v2.png" TargetMode="External"/><Relationship Id="rId7949" Type="http://schemas.openxmlformats.org/officeDocument/2006/relationships/hyperlink" Target="https://cdn.dripshop.live/dripnfts/slabs/6035587267_front_v2.png" TargetMode="External"/><Relationship Id="rId338" Type="http://schemas.openxmlformats.org/officeDocument/2006/relationships/hyperlink" Target="https://www.dripshop.live/products/mSmzSapuXg9cvDp2oGu-p" TargetMode="External"/><Relationship Id="rId337" Type="http://schemas.openxmlformats.org/officeDocument/2006/relationships/hyperlink" Target="https://cdn.dripshop.live/dripnfts/slabs/92946797.jpg" TargetMode="External"/><Relationship Id="rId336" Type="http://schemas.openxmlformats.org/officeDocument/2006/relationships/hyperlink" Target="https://cdn.dripshop.live/dripnfts/slabs/92946797.mp4" TargetMode="External"/><Relationship Id="rId335" Type="http://schemas.openxmlformats.org/officeDocument/2006/relationships/hyperlink" Target="https://cdn.dripshop.live/dripnfts/slabs/92889953_front_v1.jpg" TargetMode="External"/><Relationship Id="rId339" Type="http://schemas.openxmlformats.org/officeDocument/2006/relationships/hyperlink" Target="https://cdn.dripshop.live/dripnfts/slabs/92946797_front_v2.png" TargetMode="External"/><Relationship Id="rId330" Type="http://schemas.openxmlformats.org/officeDocument/2006/relationships/hyperlink" Target="https://cdn.dripshop.live/dripnfts/slabs/92445102_front_v1.jpg" TargetMode="External"/><Relationship Id="rId7940" Type="http://schemas.openxmlformats.org/officeDocument/2006/relationships/hyperlink" Target="https://cdn.dripshop.live/dripnfts/slabs/6035587263_front_v1.jpg" TargetMode="External"/><Relationship Id="rId334" Type="http://schemas.openxmlformats.org/officeDocument/2006/relationships/hyperlink" Target="https://cdn.dripshop.live/dripnfts/slabs/92889953_front_v2.png" TargetMode="External"/><Relationship Id="rId6612" Type="http://schemas.openxmlformats.org/officeDocument/2006/relationships/hyperlink" Target="https://cdn.dripshop.live/dripnfts/slabs/6016697254.jpg" TargetMode="External"/><Relationship Id="rId7944" Type="http://schemas.openxmlformats.org/officeDocument/2006/relationships/hyperlink" Target="https://cdn.dripshop.live/dripnfts/slabs/6035587264_front_v2.png" TargetMode="External"/><Relationship Id="rId333" Type="http://schemas.openxmlformats.org/officeDocument/2006/relationships/hyperlink" Target="https://www.dripshop.live/products/jvWYqnmxKra4SAdMTLYn2" TargetMode="External"/><Relationship Id="rId6613" Type="http://schemas.openxmlformats.org/officeDocument/2006/relationships/hyperlink" Target="https://www.dripshop.live/products/TA8OO0CgvHlfehkdtyyCx" TargetMode="External"/><Relationship Id="rId7943" Type="http://schemas.openxmlformats.org/officeDocument/2006/relationships/hyperlink" Target="https://www.dripshop.live/products/F8pnhMGfc5kWqpz_-dJFZ" TargetMode="External"/><Relationship Id="rId332" Type="http://schemas.openxmlformats.org/officeDocument/2006/relationships/hyperlink" Target="https://cdn.dripshop.live/dripnfts/slabs/92889953.jpg" TargetMode="External"/><Relationship Id="rId6610" Type="http://schemas.openxmlformats.org/officeDocument/2006/relationships/hyperlink" Target="https://cdn.dripshop.live/dripnfts/slabs/6016697243_front_v1.jpg" TargetMode="External"/><Relationship Id="rId7942" Type="http://schemas.openxmlformats.org/officeDocument/2006/relationships/hyperlink" Target="https://cdn.dripshop.live/dripnfts/slabs/6035587264.jpg" TargetMode="External"/><Relationship Id="rId331" Type="http://schemas.openxmlformats.org/officeDocument/2006/relationships/hyperlink" Target="https://cdn.dripshop.live/dripnfts/slabs/92889953.mp4" TargetMode="External"/><Relationship Id="rId6611" Type="http://schemas.openxmlformats.org/officeDocument/2006/relationships/hyperlink" Target="https://cdn.dripshop.live/dripnfts/slabs/6016697254.mp4" TargetMode="External"/><Relationship Id="rId7941" Type="http://schemas.openxmlformats.org/officeDocument/2006/relationships/hyperlink" Target="https://cdn.dripshop.live/dripnfts/slabs/6035587264.mp4" TargetMode="External"/><Relationship Id="rId5318" Type="http://schemas.openxmlformats.org/officeDocument/2006/relationships/hyperlink" Target="https://www.dripshop.live/products/DWrM_V21r5MqqjztwMApi" TargetMode="External"/><Relationship Id="rId6649" Type="http://schemas.openxmlformats.org/officeDocument/2006/relationships/hyperlink" Target="https://cdn.dripshop.live/dripnfts/slabs/6016710290_front_v2.png" TargetMode="External"/><Relationship Id="rId5319" Type="http://schemas.openxmlformats.org/officeDocument/2006/relationships/hyperlink" Target="https://cdn.dripshop.live/dripnfts/slabs/1401031225229_front_v2.png" TargetMode="External"/><Relationship Id="rId5316" Type="http://schemas.openxmlformats.org/officeDocument/2006/relationships/hyperlink" Target="https://cdn.dripshop.live/dripnfts/slabs/1401031225229.mp4" TargetMode="External"/><Relationship Id="rId6647" Type="http://schemas.openxmlformats.org/officeDocument/2006/relationships/hyperlink" Target="https://cdn.dripshop.live/dripnfts/slabs/6016710290.jpg" TargetMode="External"/><Relationship Id="rId7979" Type="http://schemas.openxmlformats.org/officeDocument/2006/relationships/hyperlink" Target="https://cdn.dripshop.live/dripnfts/slabs/6035587286_front_v2.png" TargetMode="External"/><Relationship Id="rId5317" Type="http://schemas.openxmlformats.org/officeDocument/2006/relationships/hyperlink" Target="https://cdn.dripshop.live/dripnfts/slabs/1401031225229.jpg" TargetMode="External"/><Relationship Id="rId6648" Type="http://schemas.openxmlformats.org/officeDocument/2006/relationships/hyperlink" Target="https://www.dripshop.live/products/Ts7WaQQY-3iw1UPi49UA1" TargetMode="External"/><Relationship Id="rId7978" Type="http://schemas.openxmlformats.org/officeDocument/2006/relationships/hyperlink" Target="https://www.dripshop.live/products/21YsNIi9CAbWSRok8582z" TargetMode="External"/><Relationship Id="rId370" Type="http://schemas.openxmlformats.org/officeDocument/2006/relationships/hyperlink" Target="https://cdn.dripshop.live/dripnfts/slabs/97512126_front_v1.jpg" TargetMode="External"/><Relationship Id="rId369" Type="http://schemas.openxmlformats.org/officeDocument/2006/relationships/hyperlink" Target="https://cdn.dripshop.live/dripnfts/slabs/97512126_front_v2.png" TargetMode="External"/><Relationship Id="rId368" Type="http://schemas.openxmlformats.org/officeDocument/2006/relationships/hyperlink" Target="https://www.dripshop.live/products/QPCywHXdsJfQYpzo9Ey6y" TargetMode="External"/><Relationship Id="rId363" Type="http://schemas.openxmlformats.org/officeDocument/2006/relationships/hyperlink" Target="https://www.dripshop.live/products/LskAzhsodbCrkg_lDJWOD" TargetMode="External"/><Relationship Id="rId5310" Type="http://schemas.openxmlformats.org/officeDocument/2006/relationships/hyperlink" Target="https://cdn.dripshop.live/dripnfts/slabs/1401031225206_front_v1.jpg" TargetMode="External"/><Relationship Id="rId6641" Type="http://schemas.openxmlformats.org/officeDocument/2006/relationships/hyperlink" Target="https://cdn.dripshop.live/dripnfts/slabs/6016701132.mp4" TargetMode="External"/><Relationship Id="rId7973" Type="http://schemas.openxmlformats.org/officeDocument/2006/relationships/hyperlink" Target="https://www.dripshop.live/products/CYpyyDKmbVZgwZRrAPgM_" TargetMode="External"/><Relationship Id="rId362" Type="http://schemas.openxmlformats.org/officeDocument/2006/relationships/hyperlink" Target="https://cdn.dripshop.live/dripnfts/slabs/96945231.jpg" TargetMode="External"/><Relationship Id="rId5311" Type="http://schemas.openxmlformats.org/officeDocument/2006/relationships/hyperlink" Target="https://cdn.dripshop.live/dripnfts/slabs/1401031225207.mp4" TargetMode="External"/><Relationship Id="rId6642" Type="http://schemas.openxmlformats.org/officeDocument/2006/relationships/hyperlink" Target="https://cdn.dripshop.live/dripnfts/slabs/6016701132.jpg" TargetMode="External"/><Relationship Id="rId7972" Type="http://schemas.openxmlformats.org/officeDocument/2006/relationships/hyperlink" Target="https://cdn.dripshop.live/dripnfts/slabs/6035587283.jpg" TargetMode="External"/><Relationship Id="rId361" Type="http://schemas.openxmlformats.org/officeDocument/2006/relationships/hyperlink" Target="https://cdn.dripshop.live/dripnfts/slabs/96945231.mp4" TargetMode="External"/><Relationship Id="rId7971" Type="http://schemas.openxmlformats.org/officeDocument/2006/relationships/hyperlink" Target="https://cdn.dripshop.live/dripnfts/slabs/6035587283.mp4" TargetMode="External"/><Relationship Id="rId360" Type="http://schemas.openxmlformats.org/officeDocument/2006/relationships/hyperlink" Target="https://cdn.dripshop.live/dripnfts/slabs/96945229_front_v1.jpg" TargetMode="External"/><Relationship Id="rId6640" Type="http://schemas.openxmlformats.org/officeDocument/2006/relationships/hyperlink" Target="https://cdn.dripshop.live/dripnfts/slabs/6016701110_front_v1.jpg" TargetMode="External"/><Relationship Id="rId7970" Type="http://schemas.openxmlformats.org/officeDocument/2006/relationships/hyperlink" Target="https://cdn.dripshop.live/dripnfts/slabs/6035587281_front_v1.jpg" TargetMode="External"/><Relationship Id="rId367" Type="http://schemas.openxmlformats.org/officeDocument/2006/relationships/hyperlink" Target="https://cdn.dripshop.live/dripnfts/slabs/97512126.jpg" TargetMode="External"/><Relationship Id="rId5314" Type="http://schemas.openxmlformats.org/officeDocument/2006/relationships/hyperlink" Target="https://cdn.dripshop.live/dripnfts/slabs/1401031225207_front_v2.png" TargetMode="External"/><Relationship Id="rId6645" Type="http://schemas.openxmlformats.org/officeDocument/2006/relationships/hyperlink" Target="https://cdn.dripshop.live/dripnfts/slabs/6016701132_front_v1.jpg" TargetMode="External"/><Relationship Id="rId7977" Type="http://schemas.openxmlformats.org/officeDocument/2006/relationships/hyperlink" Target="https://cdn.dripshop.live/dripnfts/slabs/6035587286.jpg" TargetMode="External"/><Relationship Id="rId366" Type="http://schemas.openxmlformats.org/officeDocument/2006/relationships/hyperlink" Target="https://cdn.dripshop.live/dripnfts/slabs/97512126.mp4" TargetMode="External"/><Relationship Id="rId5315" Type="http://schemas.openxmlformats.org/officeDocument/2006/relationships/hyperlink" Target="https://cdn.dripshop.live/dripnfts/slabs/1401031225207_front_v1.jpg" TargetMode="External"/><Relationship Id="rId6646" Type="http://schemas.openxmlformats.org/officeDocument/2006/relationships/hyperlink" Target="https://cdn.dripshop.live/dripnfts/slabs/6016710290.mp4" TargetMode="External"/><Relationship Id="rId7976" Type="http://schemas.openxmlformats.org/officeDocument/2006/relationships/hyperlink" Target="https://cdn.dripshop.live/dripnfts/slabs/6035587286.mp4" TargetMode="External"/><Relationship Id="rId365" Type="http://schemas.openxmlformats.org/officeDocument/2006/relationships/hyperlink" Target="https://cdn.dripshop.live/dripnfts/slabs/96945231_front_v1.jpg" TargetMode="External"/><Relationship Id="rId5312" Type="http://schemas.openxmlformats.org/officeDocument/2006/relationships/hyperlink" Target="https://cdn.dripshop.live/dripnfts/slabs/1401031225207.jpg" TargetMode="External"/><Relationship Id="rId6643" Type="http://schemas.openxmlformats.org/officeDocument/2006/relationships/hyperlink" Target="https://www.dripshop.live/products/nfZGJODIPhX_3wViQ9J7V" TargetMode="External"/><Relationship Id="rId7975" Type="http://schemas.openxmlformats.org/officeDocument/2006/relationships/hyperlink" Target="https://cdn.dripshop.live/dripnfts/slabs/6035587283_front_v1.jpg" TargetMode="External"/><Relationship Id="rId364" Type="http://schemas.openxmlformats.org/officeDocument/2006/relationships/hyperlink" Target="https://cdn.dripshop.live/dripnfts/slabs/96945231_front_v2.png" TargetMode="External"/><Relationship Id="rId5313" Type="http://schemas.openxmlformats.org/officeDocument/2006/relationships/hyperlink" Target="https://www.dripshop.live/products/4wrjgxPqFFp4LdHkViOVP" TargetMode="External"/><Relationship Id="rId6644" Type="http://schemas.openxmlformats.org/officeDocument/2006/relationships/hyperlink" Target="https://cdn.dripshop.live/dripnfts/slabs/6016701132_front_v2.png" TargetMode="External"/><Relationship Id="rId7974" Type="http://schemas.openxmlformats.org/officeDocument/2006/relationships/hyperlink" Target="https://cdn.dripshop.live/dripnfts/slabs/6035587283_front_v2.png" TargetMode="External"/><Relationship Id="rId95" Type="http://schemas.openxmlformats.org/officeDocument/2006/relationships/hyperlink" Target="https://cdn.dripshop.live/dripnfts/slabs/85076469_front_v1.jpg" TargetMode="External"/><Relationship Id="rId5307" Type="http://schemas.openxmlformats.org/officeDocument/2006/relationships/hyperlink" Target="https://cdn.dripshop.live/dripnfts/slabs/1401031225206.jpg" TargetMode="External"/><Relationship Id="rId6638" Type="http://schemas.openxmlformats.org/officeDocument/2006/relationships/hyperlink" Target="https://www.dripshop.live/products/C_6rDJPkfAn5wFlSLqTdE" TargetMode="External"/><Relationship Id="rId94" Type="http://schemas.openxmlformats.org/officeDocument/2006/relationships/hyperlink" Target="https://cdn.dripshop.live/dripnfts/slabs/85076469_front_v2.png" TargetMode="External"/><Relationship Id="rId5308" Type="http://schemas.openxmlformats.org/officeDocument/2006/relationships/hyperlink" Target="https://www.dripshop.live/products/VSwPjk6uPBmv_hF20vGz2" TargetMode="External"/><Relationship Id="rId6639" Type="http://schemas.openxmlformats.org/officeDocument/2006/relationships/hyperlink" Target="https://cdn.dripshop.live/dripnfts/slabs/6016701110_front_v2.png" TargetMode="External"/><Relationship Id="rId7969" Type="http://schemas.openxmlformats.org/officeDocument/2006/relationships/hyperlink" Target="https://cdn.dripshop.live/dripnfts/slabs/6035587281_front_v2.png" TargetMode="External"/><Relationship Id="rId97" Type="http://schemas.openxmlformats.org/officeDocument/2006/relationships/hyperlink" Target="https://cdn.dripshop.live/dripnfts/slabs/85076505.jpg" TargetMode="External"/><Relationship Id="rId5305" Type="http://schemas.openxmlformats.org/officeDocument/2006/relationships/hyperlink" Target="https://cdn.dripshop.live/dripnfts/slabs/1401031218271_front_v1.jpg" TargetMode="External"/><Relationship Id="rId6636" Type="http://schemas.openxmlformats.org/officeDocument/2006/relationships/hyperlink" Target="https://cdn.dripshop.live/dripnfts/slabs/6016701110.mp4" TargetMode="External"/><Relationship Id="rId7968" Type="http://schemas.openxmlformats.org/officeDocument/2006/relationships/hyperlink" Target="https://www.dripshop.live/products/FzfipOCM66epSqBf0WR9D" TargetMode="External"/><Relationship Id="rId96" Type="http://schemas.openxmlformats.org/officeDocument/2006/relationships/hyperlink" Target="https://cdn.dripshop.live/dripnfts/slabs/85076505.mp4" TargetMode="External"/><Relationship Id="rId5306" Type="http://schemas.openxmlformats.org/officeDocument/2006/relationships/hyperlink" Target="https://cdn.dripshop.live/dripnfts/slabs/1401031225206.mp4" TargetMode="External"/><Relationship Id="rId6637" Type="http://schemas.openxmlformats.org/officeDocument/2006/relationships/hyperlink" Target="https://cdn.dripshop.live/dripnfts/slabs/6016701110.jpg" TargetMode="External"/><Relationship Id="rId7967" Type="http://schemas.openxmlformats.org/officeDocument/2006/relationships/hyperlink" Target="https://cdn.dripshop.live/dripnfts/slabs/6035587281.jpg" TargetMode="External"/><Relationship Id="rId99" Type="http://schemas.openxmlformats.org/officeDocument/2006/relationships/hyperlink" Target="https://cdn.dripshop.live/dripnfts/slabs/85076505_front_v2.png" TargetMode="External"/><Relationship Id="rId98" Type="http://schemas.openxmlformats.org/officeDocument/2006/relationships/hyperlink" Target="https://www.dripshop.live/products/5tOp6y2OKEANgucKwQubh" TargetMode="External"/><Relationship Id="rId5309" Type="http://schemas.openxmlformats.org/officeDocument/2006/relationships/hyperlink" Target="https://cdn.dripshop.live/dripnfts/slabs/1401031225206_front_v2.png" TargetMode="External"/><Relationship Id="rId91" Type="http://schemas.openxmlformats.org/officeDocument/2006/relationships/hyperlink" Target="https://cdn.dripshop.live/dripnfts/slabs/85076469.mp4" TargetMode="External"/><Relationship Id="rId90" Type="http://schemas.openxmlformats.org/officeDocument/2006/relationships/hyperlink" Target="https://cdn.dripshop.live/dripnfts/slabs/85076463_front_v1.jpg" TargetMode="External"/><Relationship Id="rId93" Type="http://schemas.openxmlformats.org/officeDocument/2006/relationships/hyperlink" Target="https://www.dripshop.live/products/Svfb9mKJU9iH5Q7TUbkIK" TargetMode="External"/><Relationship Id="rId92" Type="http://schemas.openxmlformats.org/officeDocument/2006/relationships/hyperlink" Target="https://cdn.dripshop.live/dripnfts/slabs/85076469.jpg" TargetMode="External"/><Relationship Id="rId359" Type="http://schemas.openxmlformats.org/officeDocument/2006/relationships/hyperlink" Target="https://cdn.dripshop.live/dripnfts/slabs/96945229_front_v2.png" TargetMode="External"/><Relationship Id="rId358" Type="http://schemas.openxmlformats.org/officeDocument/2006/relationships/hyperlink" Target="https://www.dripshop.live/products/0S3nY1S4SerwnJm1Lkzik" TargetMode="External"/><Relationship Id="rId357" Type="http://schemas.openxmlformats.org/officeDocument/2006/relationships/hyperlink" Target="https://cdn.dripshop.live/dripnfts/slabs/96945229.jpg" TargetMode="External"/><Relationship Id="rId352" Type="http://schemas.openxmlformats.org/officeDocument/2006/relationships/hyperlink" Target="https://cdn.dripshop.live/dripnfts/slabs/96945222.jpg" TargetMode="External"/><Relationship Id="rId6630" Type="http://schemas.openxmlformats.org/officeDocument/2006/relationships/hyperlink" Target="https://cdn.dripshop.live/dripnfts/slabs/6016697267_front_v1.jpg" TargetMode="External"/><Relationship Id="rId7962" Type="http://schemas.openxmlformats.org/officeDocument/2006/relationships/hyperlink" Target="https://cdn.dripshop.live/dripnfts/slabs/6035587273.jpg" TargetMode="External"/><Relationship Id="rId351" Type="http://schemas.openxmlformats.org/officeDocument/2006/relationships/hyperlink" Target="https://cdn.dripshop.live/dripnfts/slabs/96945222.mp4" TargetMode="External"/><Relationship Id="rId5300" Type="http://schemas.openxmlformats.org/officeDocument/2006/relationships/hyperlink" Target="https://cdn.dripshop.live/dripnfts/slabs/1401029995082_front_v1.jpg" TargetMode="External"/><Relationship Id="rId6631" Type="http://schemas.openxmlformats.org/officeDocument/2006/relationships/hyperlink" Target="https://cdn.dripshop.live/dripnfts/slabs/6016697269.mp4" TargetMode="External"/><Relationship Id="rId7961" Type="http://schemas.openxmlformats.org/officeDocument/2006/relationships/hyperlink" Target="https://cdn.dripshop.live/dripnfts/slabs/6035587273.mp4" TargetMode="External"/><Relationship Id="rId350" Type="http://schemas.openxmlformats.org/officeDocument/2006/relationships/hyperlink" Target="https://cdn.dripshop.live/dripnfts/slabs/96160152_front_v1.jpg" TargetMode="External"/><Relationship Id="rId7960" Type="http://schemas.openxmlformats.org/officeDocument/2006/relationships/hyperlink" Target="https://cdn.dripshop.live/dripnfts/slabs/6035587271_front_v1.jpg" TargetMode="External"/><Relationship Id="rId356" Type="http://schemas.openxmlformats.org/officeDocument/2006/relationships/hyperlink" Target="https://cdn.dripshop.live/dripnfts/slabs/96945229.mp4" TargetMode="External"/><Relationship Id="rId5303" Type="http://schemas.openxmlformats.org/officeDocument/2006/relationships/hyperlink" Target="https://www.dripshop.live/products/VT5lAaGfCfF7BTJDr5FZB" TargetMode="External"/><Relationship Id="rId6634" Type="http://schemas.openxmlformats.org/officeDocument/2006/relationships/hyperlink" Target="https://cdn.dripshop.live/dripnfts/slabs/6016697269_front_v2.png" TargetMode="External"/><Relationship Id="rId7966" Type="http://schemas.openxmlformats.org/officeDocument/2006/relationships/hyperlink" Target="https://cdn.dripshop.live/dripnfts/slabs/6035587281.mp4" TargetMode="External"/><Relationship Id="rId355" Type="http://schemas.openxmlformats.org/officeDocument/2006/relationships/hyperlink" Target="https://cdn.dripshop.live/dripnfts/slabs/96945222_front_v1.jpg" TargetMode="External"/><Relationship Id="rId5304" Type="http://schemas.openxmlformats.org/officeDocument/2006/relationships/hyperlink" Target="https://cdn.dripshop.live/dripnfts/slabs/1401031218271_front_v2.png" TargetMode="External"/><Relationship Id="rId6635" Type="http://schemas.openxmlformats.org/officeDocument/2006/relationships/hyperlink" Target="https://cdn.dripshop.live/dripnfts/slabs/6016697269_front_v1.jpg" TargetMode="External"/><Relationship Id="rId7965" Type="http://schemas.openxmlformats.org/officeDocument/2006/relationships/hyperlink" Target="https://cdn.dripshop.live/dripnfts/slabs/6035587273_front_v1.jpg" TargetMode="External"/><Relationship Id="rId354" Type="http://schemas.openxmlformats.org/officeDocument/2006/relationships/hyperlink" Target="https://cdn.dripshop.live/dripnfts/slabs/96945222_front_v2.png" TargetMode="External"/><Relationship Id="rId5301" Type="http://schemas.openxmlformats.org/officeDocument/2006/relationships/hyperlink" Target="https://cdn.dripshop.live/dripnfts/slabs/1401031218271.mp4" TargetMode="External"/><Relationship Id="rId6632" Type="http://schemas.openxmlformats.org/officeDocument/2006/relationships/hyperlink" Target="https://cdn.dripshop.live/dripnfts/slabs/6016697269.jpg" TargetMode="External"/><Relationship Id="rId7964" Type="http://schemas.openxmlformats.org/officeDocument/2006/relationships/hyperlink" Target="https://cdn.dripshop.live/dripnfts/slabs/6035587273_front_v2.png" TargetMode="External"/><Relationship Id="rId353" Type="http://schemas.openxmlformats.org/officeDocument/2006/relationships/hyperlink" Target="https://www.dripshop.live/products/dyQA1Cs6JrSqflcXTER2z" TargetMode="External"/><Relationship Id="rId5302" Type="http://schemas.openxmlformats.org/officeDocument/2006/relationships/hyperlink" Target="https://cdn.dripshop.live/dripnfts/slabs/1401031218271.jpg" TargetMode="External"/><Relationship Id="rId6633" Type="http://schemas.openxmlformats.org/officeDocument/2006/relationships/hyperlink" Target="https://www.dripshop.live/products/wJm6LjKkaAu2moFF7DwPe" TargetMode="External"/><Relationship Id="rId7963" Type="http://schemas.openxmlformats.org/officeDocument/2006/relationships/hyperlink" Target="https://www.dripshop.live/products/AqCgcxEgI7eACGapWScBE" TargetMode="External"/><Relationship Id="rId7915" Type="http://schemas.openxmlformats.org/officeDocument/2006/relationships/hyperlink" Target="https://cdn.dripshop.live/dripnfts/slabs/6035587247_front_v1.jpg" TargetMode="External"/><Relationship Id="rId7914" Type="http://schemas.openxmlformats.org/officeDocument/2006/relationships/hyperlink" Target="https://cdn.dripshop.live/dripnfts/slabs/6035587247_front_v2.png" TargetMode="External"/><Relationship Id="rId7913" Type="http://schemas.openxmlformats.org/officeDocument/2006/relationships/hyperlink" Target="https://www.dripshop.live/products/EbTixN2mhFG8xOUKFMH5O" TargetMode="External"/><Relationship Id="rId7912" Type="http://schemas.openxmlformats.org/officeDocument/2006/relationships/hyperlink" Target="https://cdn.dripshop.live/dripnfts/slabs/6035587247.jpg" TargetMode="External"/><Relationship Id="rId7919" Type="http://schemas.openxmlformats.org/officeDocument/2006/relationships/hyperlink" Target="https://cdn.dripshop.live/dripnfts/slabs/6035587249_front_v2.png" TargetMode="External"/><Relationship Id="rId7918" Type="http://schemas.openxmlformats.org/officeDocument/2006/relationships/hyperlink" Target="https://www.dripshop.live/products/EOhNB1mFWarYZ58bmsqf0" TargetMode="External"/><Relationship Id="rId7917" Type="http://schemas.openxmlformats.org/officeDocument/2006/relationships/hyperlink" Target="https://cdn.dripshop.live/dripnfts/slabs/6035587249.jpg" TargetMode="External"/><Relationship Id="rId7916" Type="http://schemas.openxmlformats.org/officeDocument/2006/relationships/hyperlink" Target="https://cdn.dripshop.live/dripnfts/slabs/6035587249.mp4" TargetMode="External"/><Relationship Id="rId305" Type="http://schemas.openxmlformats.org/officeDocument/2006/relationships/hyperlink" Target="https://cdn.dripshop.live/dripnfts/slabs/87431292_front_v1.jpg" TargetMode="External"/><Relationship Id="rId304" Type="http://schemas.openxmlformats.org/officeDocument/2006/relationships/hyperlink" Target="https://cdn.dripshop.live/dripnfts/slabs/87431292_front_v2.png" TargetMode="External"/><Relationship Id="rId303" Type="http://schemas.openxmlformats.org/officeDocument/2006/relationships/hyperlink" Target="https://www.dripshop.live/products/KmjgO9q2nMpCglXrj9dy2" TargetMode="External"/><Relationship Id="rId302" Type="http://schemas.openxmlformats.org/officeDocument/2006/relationships/hyperlink" Target="https://cdn.dripshop.live/dripnfts/slabs/87431292.jpg" TargetMode="External"/><Relationship Id="rId309" Type="http://schemas.openxmlformats.org/officeDocument/2006/relationships/hyperlink" Target="https://cdn.dripshop.live/dripnfts/slabs/87602871_front_v2.png" TargetMode="External"/><Relationship Id="rId308" Type="http://schemas.openxmlformats.org/officeDocument/2006/relationships/hyperlink" Target="https://www.dripshop.live/products/w-FKWxHxKjA5tlviKzBfj" TargetMode="External"/><Relationship Id="rId307" Type="http://schemas.openxmlformats.org/officeDocument/2006/relationships/hyperlink" Target="https://cdn.dripshop.live/dripnfts/slabs/87602871.jpg" TargetMode="External"/><Relationship Id="rId306" Type="http://schemas.openxmlformats.org/officeDocument/2006/relationships/hyperlink" Target="https://cdn.dripshop.live/dripnfts/slabs/87602871.mp4" TargetMode="External"/><Relationship Id="rId301" Type="http://schemas.openxmlformats.org/officeDocument/2006/relationships/hyperlink" Target="https://cdn.dripshop.live/dripnfts/slabs/87431292.mp4" TargetMode="External"/><Relationship Id="rId7911" Type="http://schemas.openxmlformats.org/officeDocument/2006/relationships/hyperlink" Target="https://cdn.dripshop.live/dripnfts/slabs/6035587247.mp4" TargetMode="External"/><Relationship Id="rId300" Type="http://schemas.openxmlformats.org/officeDocument/2006/relationships/hyperlink" Target="https://cdn.dripshop.live/dripnfts/slabs/86936497_front_v1.jpg" TargetMode="External"/><Relationship Id="rId7910" Type="http://schemas.openxmlformats.org/officeDocument/2006/relationships/hyperlink" Target="https://cdn.dripshop.live/dripnfts/slabs/6035587246_front_v1.jpg" TargetMode="External"/><Relationship Id="rId7904" Type="http://schemas.openxmlformats.org/officeDocument/2006/relationships/hyperlink" Target="https://cdn.dripshop.live/dripnfts/slabs/6035587245_front_v2.png" TargetMode="External"/><Relationship Id="rId7903" Type="http://schemas.openxmlformats.org/officeDocument/2006/relationships/hyperlink" Target="https://www.dripshop.live/products/ZQ0VqtMFxqA2j8oY0CstY" TargetMode="External"/><Relationship Id="rId7902" Type="http://schemas.openxmlformats.org/officeDocument/2006/relationships/hyperlink" Target="https://cdn.dripshop.live/dripnfts/slabs/6035587245.jpg" TargetMode="External"/><Relationship Id="rId7901" Type="http://schemas.openxmlformats.org/officeDocument/2006/relationships/hyperlink" Target="https://cdn.dripshop.live/dripnfts/slabs/6035587245.mp4" TargetMode="External"/><Relationship Id="rId7908" Type="http://schemas.openxmlformats.org/officeDocument/2006/relationships/hyperlink" Target="https://www.dripshop.live/products/sGSZR8pelzERbhP60sIv5" TargetMode="External"/><Relationship Id="rId7907" Type="http://schemas.openxmlformats.org/officeDocument/2006/relationships/hyperlink" Target="https://cdn.dripshop.live/dripnfts/slabs/6035587246.jpg" TargetMode="External"/><Relationship Id="rId7906" Type="http://schemas.openxmlformats.org/officeDocument/2006/relationships/hyperlink" Target="https://cdn.dripshop.live/dripnfts/slabs/6035587246.mp4" TargetMode="External"/><Relationship Id="rId7905" Type="http://schemas.openxmlformats.org/officeDocument/2006/relationships/hyperlink" Target="https://cdn.dripshop.live/dripnfts/slabs/6035587245_front_v1.jpg" TargetMode="External"/><Relationship Id="rId7909" Type="http://schemas.openxmlformats.org/officeDocument/2006/relationships/hyperlink" Target="https://cdn.dripshop.live/dripnfts/slabs/6035587246_front_v2.png" TargetMode="External"/><Relationship Id="rId7900" Type="http://schemas.openxmlformats.org/officeDocument/2006/relationships/hyperlink" Target="https://cdn.dripshop.live/dripnfts/slabs/6035587244_front_v1.jpg" TargetMode="External"/><Relationship Id="rId6605" Type="http://schemas.openxmlformats.org/officeDocument/2006/relationships/hyperlink" Target="https://cdn.dripshop.live/dripnfts/slabs/6016697242_front_v1.jpg" TargetMode="External"/><Relationship Id="rId7937" Type="http://schemas.openxmlformats.org/officeDocument/2006/relationships/hyperlink" Target="https://cdn.dripshop.live/dripnfts/slabs/6035587263.jpg" TargetMode="External"/><Relationship Id="rId6606" Type="http://schemas.openxmlformats.org/officeDocument/2006/relationships/hyperlink" Target="https://cdn.dripshop.live/dripnfts/slabs/6016697243.mp4" TargetMode="External"/><Relationship Id="rId7936" Type="http://schemas.openxmlformats.org/officeDocument/2006/relationships/hyperlink" Target="https://cdn.dripshop.live/dripnfts/slabs/6035587263.mp4" TargetMode="External"/><Relationship Id="rId6603" Type="http://schemas.openxmlformats.org/officeDocument/2006/relationships/hyperlink" Target="https://www.dripshop.live/products/AC5JOpsFTW3-kLRed4uPU" TargetMode="External"/><Relationship Id="rId7935" Type="http://schemas.openxmlformats.org/officeDocument/2006/relationships/hyperlink" Target="https://cdn.dripshop.live/dripnfts/slabs/6035587262_front_v1.jpg" TargetMode="External"/><Relationship Id="rId6604" Type="http://schemas.openxmlformats.org/officeDocument/2006/relationships/hyperlink" Target="https://cdn.dripshop.live/dripnfts/slabs/6016697242_front_v2.png" TargetMode="External"/><Relationship Id="rId7934" Type="http://schemas.openxmlformats.org/officeDocument/2006/relationships/hyperlink" Target="https://cdn.dripshop.live/dripnfts/slabs/6035587262_front_v2.png" TargetMode="External"/><Relationship Id="rId6609" Type="http://schemas.openxmlformats.org/officeDocument/2006/relationships/hyperlink" Target="https://cdn.dripshop.live/dripnfts/slabs/6016697243_front_v2.png" TargetMode="External"/><Relationship Id="rId6607" Type="http://schemas.openxmlformats.org/officeDocument/2006/relationships/hyperlink" Target="https://cdn.dripshop.live/dripnfts/slabs/6016697243.jpg" TargetMode="External"/><Relationship Id="rId7939" Type="http://schemas.openxmlformats.org/officeDocument/2006/relationships/hyperlink" Target="https://cdn.dripshop.live/dripnfts/slabs/6035587263_front_v2.png" TargetMode="External"/><Relationship Id="rId6608" Type="http://schemas.openxmlformats.org/officeDocument/2006/relationships/hyperlink" Target="https://www.dripshop.live/products/nUou0sYYrLFtzm1TvDN5N" TargetMode="External"/><Relationship Id="rId7938" Type="http://schemas.openxmlformats.org/officeDocument/2006/relationships/hyperlink" Target="https://www.dripshop.live/products/iU7OPfL4B5r6r4adB0bfA" TargetMode="External"/><Relationship Id="rId327" Type="http://schemas.openxmlformats.org/officeDocument/2006/relationships/hyperlink" Target="https://cdn.dripshop.live/dripnfts/slabs/92445102.jpg" TargetMode="External"/><Relationship Id="rId326" Type="http://schemas.openxmlformats.org/officeDocument/2006/relationships/hyperlink" Target="https://cdn.dripshop.live/dripnfts/slabs/92445102.mp4" TargetMode="External"/><Relationship Id="rId325" Type="http://schemas.openxmlformats.org/officeDocument/2006/relationships/hyperlink" Target="https://cdn.dripshop.live/dripnfts/slabs/90876253_front_v1.jpg" TargetMode="External"/><Relationship Id="rId324" Type="http://schemas.openxmlformats.org/officeDocument/2006/relationships/hyperlink" Target="https://cdn.dripshop.live/dripnfts/slabs/90876253_front_v2.png" TargetMode="External"/><Relationship Id="rId329" Type="http://schemas.openxmlformats.org/officeDocument/2006/relationships/hyperlink" Target="https://cdn.dripshop.live/dripnfts/slabs/92445102_front_v2.png" TargetMode="External"/><Relationship Id="rId328" Type="http://schemas.openxmlformats.org/officeDocument/2006/relationships/hyperlink" Target="https://www.dripshop.live/products/C9Xd0XISDRmEFzhLiXFyz" TargetMode="External"/><Relationship Id="rId323" Type="http://schemas.openxmlformats.org/officeDocument/2006/relationships/hyperlink" Target="https://www.dripshop.live/products/to5ujS8rMkhn0Or2rzxKm" TargetMode="External"/><Relationship Id="rId6601" Type="http://schemas.openxmlformats.org/officeDocument/2006/relationships/hyperlink" Target="https://cdn.dripshop.live/dripnfts/slabs/6016697242.mp4" TargetMode="External"/><Relationship Id="rId7933" Type="http://schemas.openxmlformats.org/officeDocument/2006/relationships/hyperlink" Target="https://www.dripshop.live/products/YDh80pkHIHkMZ9_T3tel-" TargetMode="External"/><Relationship Id="rId322" Type="http://schemas.openxmlformats.org/officeDocument/2006/relationships/hyperlink" Target="https://cdn.dripshop.live/dripnfts/slabs/90876253.jpg" TargetMode="External"/><Relationship Id="rId6602" Type="http://schemas.openxmlformats.org/officeDocument/2006/relationships/hyperlink" Target="https://cdn.dripshop.live/dripnfts/slabs/6016697242.jpg" TargetMode="External"/><Relationship Id="rId7932" Type="http://schemas.openxmlformats.org/officeDocument/2006/relationships/hyperlink" Target="https://cdn.dripshop.live/dripnfts/slabs/6035587262.jpg" TargetMode="External"/><Relationship Id="rId321" Type="http://schemas.openxmlformats.org/officeDocument/2006/relationships/hyperlink" Target="https://cdn.dripshop.live/dripnfts/slabs/90876253.mp4" TargetMode="External"/><Relationship Id="rId7931" Type="http://schemas.openxmlformats.org/officeDocument/2006/relationships/hyperlink" Target="https://cdn.dripshop.live/dripnfts/slabs/6035587262.mp4" TargetMode="External"/><Relationship Id="rId320" Type="http://schemas.openxmlformats.org/officeDocument/2006/relationships/hyperlink" Target="https://cdn.dripshop.live/dripnfts/slabs/89728689_front_v1.jpg" TargetMode="External"/><Relationship Id="rId6600" Type="http://schemas.openxmlformats.org/officeDocument/2006/relationships/hyperlink" Target="https://cdn.dripshop.live/dripnfts/slabs/6016697241_front_v1.jpg" TargetMode="External"/><Relationship Id="rId7930" Type="http://schemas.openxmlformats.org/officeDocument/2006/relationships/hyperlink" Target="https://cdn.dripshop.live/dripnfts/slabs/6035587252_front_v1.jpg" TargetMode="External"/><Relationship Id="rId7926" Type="http://schemas.openxmlformats.org/officeDocument/2006/relationships/hyperlink" Target="https://cdn.dripshop.live/dripnfts/slabs/6035587252.mp4" TargetMode="External"/><Relationship Id="rId7925" Type="http://schemas.openxmlformats.org/officeDocument/2006/relationships/hyperlink" Target="https://cdn.dripshop.live/dripnfts/slabs/6035587251_front_v1.jpg" TargetMode="External"/><Relationship Id="rId7924" Type="http://schemas.openxmlformats.org/officeDocument/2006/relationships/hyperlink" Target="https://cdn.dripshop.live/dripnfts/slabs/6035587251_front_v2.png" TargetMode="External"/><Relationship Id="rId7923" Type="http://schemas.openxmlformats.org/officeDocument/2006/relationships/hyperlink" Target="https://www.dripshop.live/products/YeW_8tb4mT9vdgtRK5zGP" TargetMode="External"/><Relationship Id="rId7929" Type="http://schemas.openxmlformats.org/officeDocument/2006/relationships/hyperlink" Target="https://cdn.dripshop.live/dripnfts/slabs/6035587252_front_v2.png" TargetMode="External"/><Relationship Id="rId7928" Type="http://schemas.openxmlformats.org/officeDocument/2006/relationships/hyperlink" Target="https://www.dripshop.live/products/jxk0djtmiNP2YsuFx8ukV" TargetMode="External"/><Relationship Id="rId7927" Type="http://schemas.openxmlformats.org/officeDocument/2006/relationships/hyperlink" Target="https://cdn.dripshop.live/dripnfts/slabs/6035587252.jpg" TargetMode="External"/><Relationship Id="rId316" Type="http://schemas.openxmlformats.org/officeDocument/2006/relationships/hyperlink" Target="https://cdn.dripshop.live/dripnfts/slabs/89728689.mp4" TargetMode="External"/><Relationship Id="rId315" Type="http://schemas.openxmlformats.org/officeDocument/2006/relationships/hyperlink" Target="https://cdn.dripshop.live/dripnfts/slabs/88101593_front_v1.jpg" TargetMode="External"/><Relationship Id="rId314" Type="http://schemas.openxmlformats.org/officeDocument/2006/relationships/hyperlink" Target="https://cdn.dripshop.live/dripnfts/slabs/88101593_front_v2.png" TargetMode="External"/><Relationship Id="rId313" Type="http://schemas.openxmlformats.org/officeDocument/2006/relationships/hyperlink" Target="https://www.dripshop.live/products/3EMmEjgu3KZGG9k5_J_of" TargetMode="External"/><Relationship Id="rId319" Type="http://schemas.openxmlformats.org/officeDocument/2006/relationships/hyperlink" Target="https://cdn.dripshop.live/dripnfts/slabs/89728689_front_v2.png" TargetMode="External"/><Relationship Id="rId318" Type="http://schemas.openxmlformats.org/officeDocument/2006/relationships/hyperlink" Target="https://www.dripshop.live/products/1LPZkADI1tlIf0fEq8AU7" TargetMode="External"/><Relationship Id="rId317" Type="http://schemas.openxmlformats.org/officeDocument/2006/relationships/hyperlink" Target="https://cdn.dripshop.live/dripnfts/slabs/89728689.jpg" TargetMode="External"/><Relationship Id="rId312" Type="http://schemas.openxmlformats.org/officeDocument/2006/relationships/hyperlink" Target="https://cdn.dripshop.live/dripnfts/slabs/88101593.jpg" TargetMode="External"/><Relationship Id="rId7922" Type="http://schemas.openxmlformats.org/officeDocument/2006/relationships/hyperlink" Target="https://cdn.dripshop.live/dripnfts/slabs/6035587251.jpg" TargetMode="External"/><Relationship Id="rId311" Type="http://schemas.openxmlformats.org/officeDocument/2006/relationships/hyperlink" Target="https://cdn.dripshop.live/dripnfts/slabs/88101593.mp4" TargetMode="External"/><Relationship Id="rId7921" Type="http://schemas.openxmlformats.org/officeDocument/2006/relationships/hyperlink" Target="https://cdn.dripshop.live/dripnfts/slabs/6035587251.mp4" TargetMode="External"/><Relationship Id="rId310" Type="http://schemas.openxmlformats.org/officeDocument/2006/relationships/hyperlink" Target="https://cdn.dripshop.live/dripnfts/slabs/87602871_front_v1.jpg" TargetMode="External"/><Relationship Id="rId7920" Type="http://schemas.openxmlformats.org/officeDocument/2006/relationships/hyperlink" Target="https://cdn.dripshop.live/dripnfts/slabs/6035587249_front_v1.jpg" TargetMode="External"/><Relationship Id="rId4040" Type="http://schemas.openxmlformats.org/officeDocument/2006/relationships/hyperlink" Target="https://cdn.dripshop.live/dripnfts/slabs/109160234_front_v1.jpg" TargetMode="External"/><Relationship Id="rId5372" Type="http://schemas.openxmlformats.org/officeDocument/2006/relationships/hyperlink" Target="https://cdn.dripshop.live/dripnfts/slabs/1401031225250.jpg" TargetMode="External"/><Relationship Id="rId5373" Type="http://schemas.openxmlformats.org/officeDocument/2006/relationships/hyperlink" Target="https://www.dripshop.live/products/JMHDT_2U5r8sU7DdhFsXw" TargetMode="External"/><Relationship Id="rId4042" Type="http://schemas.openxmlformats.org/officeDocument/2006/relationships/hyperlink" Target="https://cdn.dripshop.live/dripnfts/slabs/109160231.jpg" TargetMode="External"/><Relationship Id="rId5370" Type="http://schemas.openxmlformats.org/officeDocument/2006/relationships/hyperlink" Target="https://cdn.dripshop.live/dripnfts/slabs/1401031225249_front_v1.jpg" TargetMode="External"/><Relationship Id="rId4041" Type="http://schemas.openxmlformats.org/officeDocument/2006/relationships/hyperlink" Target="https://cdn.dripshop.live/dripnfts/slabs/109160231.mp4" TargetMode="External"/><Relationship Id="rId5371" Type="http://schemas.openxmlformats.org/officeDocument/2006/relationships/hyperlink" Target="https://cdn.dripshop.live/dripnfts/slabs/1401031225250.mp4" TargetMode="External"/><Relationship Id="rId4044" Type="http://schemas.openxmlformats.org/officeDocument/2006/relationships/hyperlink" Target="https://cdn.dripshop.live/dripnfts/slabs/109160231_front_v2.png" TargetMode="External"/><Relationship Id="rId5376" Type="http://schemas.openxmlformats.org/officeDocument/2006/relationships/hyperlink" Target="https://cdn.dripshop.live/dripnfts/slabs/1401031229029.mp4" TargetMode="External"/><Relationship Id="rId4043" Type="http://schemas.openxmlformats.org/officeDocument/2006/relationships/hyperlink" Target="https://www.dripshop.live/products/DxdBThJsxo1ZPUMPjZacC" TargetMode="External"/><Relationship Id="rId5377" Type="http://schemas.openxmlformats.org/officeDocument/2006/relationships/hyperlink" Target="https://cdn.dripshop.live/dripnfts/slabs/1401031229029.jpg" TargetMode="External"/><Relationship Id="rId4046" Type="http://schemas.openxmlformats.org/officeDocument/2006/relationships/hyperlink" Target="https://cdn.dripshop.live/dripnfts/slabs/109254014.mp4" TargetMode="External"/><Relationship Id="rId5374" Type="http://schemas.openxmlformats.org/officeDocument/2006/relationships/hyperlink" Target="https://cdn.dripshop.live/dripnfts/slabs/1401031225250_front_v2.png" TargetMode="External"/><Relationship Id="rId4045" Type="http://schemas.openxmlformats.org/officeDocument/2006/relationships/hyperlink" Target="https://cdn.dripshop.live/dripnfts/slabs/109160231_front_v1.jpg" TargetMode="External"/><Relationship Id="rId5375" Type="http://schemas.openxmlformats.org/officeDocument/2006/relationships/hyperlink" Target="https://cdn.dripshop.live/dripnfts/slabs/1401031225250_front_v1.jpg" TargetMode="External"/><Relationship Id="rId4048" Type="http://schemas.openxmlformats.org/officeDocument/2006/relationships/hyperlink" Target="https://www.dripshop.live/products/t0r8Hla-wlZYC1Mp18ujj" TargetMode="External"/><Relationship Id="rId4047" Type="http://schemas.openxmlformats.org/officeDocument/2006/relationships/hyperlink" Target="https://cdn.dripshop.live/dripnfts/slabs/109254014.jpg" TargetMode="External"/><Relationship Id="rId5378" Type="http://schemas.openxmlformats.org/officeDocument/2006/relationships/hyperlink" Target="https://www.dripshop.live/products/nJpV1x5jD-N1wXWYpg7u6" TargetMode="External"/><Relationship Id="rId4049" Type="http://schemas.openxmlformats.org/officeDocument/2006/relationships/hyperlink" Target="https://cdn.dripshop.live/dripnfts/slabs/109254014_front_v2.png" TargetMode="External"/><Relationship Id="rId5379" Type="http://schemas.openxmlformats.org/officeDocument/2006/relationships/hyperlink" Target="https://cdn.dripshop.live/dripnfts/slabs/1401031229029_front_v2.png" TargetMode="External"/><Relationship Id="rId5361" Type="http://schemas.openxmlformats.org/officeDocument/2006/relationships/hyperlink" Target="https://cdn.dripshop.live/dripnfts/slabs/1401031225248.mp4" TargetMode="External"/><Relationship Id="rId6692" Type="http://schemas.openxmlformats.org/officeDocument/2006/relationships/hyperlink" Target="https://cdn.dripshop.live/dripnfts/slabs/6016719279.jpg" TargetMode="External"/><Relationship Id="rId5362" Type="http://schemas.openxmlformats.org/officeDocument/2006/relationships/hyperlink" Target="https://cdn.dripshop.live/dripnfts/slabs/1401031225248.jpg" TargetMode="External"/><Relationship Id="rId6693" Type="http://schemas.openxmlformats.org/officeDocument/2006/relationships/hyperlink" Target="https://www.dripshop.live/products/CfAZNsMWMV5AKo_pIlHKD" TargetMode="External"/><Relationship Id="rId4031" Type="http://schemas.openxmlformats.org/officeDocument/2006/relationships/hyperlink" Target="https://cdn.dripshop.live/dripnfts/slabs/108048207.mp4" TargetMode="External"/><Relationship Id="rId6690" Type="http://schemas.openxmlformats.org/officeDocument/2006/relationships/hyperlink" Target="https://cdn.dripshop.live/dripnfts/slabs/6016719248_front_v1.jpg" TargetMode="External"/><Relationship Id="rId4030" Type="http://schemas.openxmlformats.org/officeDocument/2006/relationships/hyperlink" Target="https://cdn.dripshop.live/dripnfts/slabs/107925571_front_v1.jpg" TargetMode="External"/><Relationship Id="rId5360" Type="http://schemas.openxmlformats.org/officeDocument/2006/relationships/hyperlink" Target="https://cdn.dripshop.live/dripnfts/slabs/1401031225247_front_v1.jpg" TargetMode="External"/><Relationship Id="rId6691" Type="http://schemas.openxmlformats.org/officeDocument/2006/relationships/hyperlink" Target="https://cdn.dripshop.live/dripnfts/slabs/6016719279.mp4" TargetMode="External"/><Relationship Id="rId297" Type="http://schemas.openxmlformats.org/officeDocument/2006/relationships/hyperlink" Target="https://cdn.dripshop.live/dripnfts/slabs/86936497.jpg" TargetMode="External"/><Relationship Id="rId4033" Type="http://schemas.openxmlformats.org/officeDocument/2006/relationships/hyperlink" Target="https://www.dripshop.live/products/id6zyv4VPmWV1yyhGnrFB" TargetMode="External"/><Relationship Id="rId5365" Type="http://schemas.openxmlformats.org/officeDocument/2006/relationships/hyperlink" Target="https://cdn.dripshop.live/dripnfts/slabs/1401031225248_front_v1.jpg" TargetMode="External"/><Relationship Id="rId6696" Type="http://schemas.openxmlformats.org/officeDocument/2006/relationships/hyperlink" Target="https://cdn.dripshop.live/dripnfts/slabs/6016719291.mp4" TargetMode="External"/><Relationship Id="rId296" Type="http://schemas.openxmlformats.org/officeDocument/2006/relationships/hyperlink" Target="https://cdn.dripshop.live/dripnfts/slabs/86936497.mp4" TargetMode="External"/><Relationship Id="rId4032" Type="http://schemas.openxmlformats.org/officeDocument/2006/relationships/hyperlink" Target="https://cdn.dripshop.live/dripnfts/slabs/108048207.jpg" TargetMode="External"/><Relationship Id="rId5366" Type="http://schemas.openxmlformats.org/officeDocument/2006/relationships/hyperlink" Target="https://cdn.dripshop.live/dripnfts/slabs/1401031225249.mp4" TargetMode="External"/><Relationship Id="rId6697" Type="http://schemas.openxmlformats.org/officeDocument/2006/relationships/hyperlink" Target="https://cdn.dripshop.live/dripnfts/slabs/6016719291.jpg" TargetMode="External"/><Relationship Id="rId295" Type="http://schemas.openxmlformats.org/officeDocument/2006/relationships/hyperlink" Target="https://cdn.dripshop.live/dripnfts/slabs/85127204_front_v1.jpg" TargetMode="External"/><Relationship Id="rId4035" Type="http://schemas.openxmlformats.org/officeDocument/2006/relationships/hyperlink" Target="https://cdn.dripshop.live/dripnfts/slabs/108048207_front_v1.jpg" TargetMode="External"/><Relationship Id="rId5363" Type="http://schemas.openxmlformats.org/officeDocument/2006/relationships/hyperlink" Target="https://www.dripshop.live/products/m7MDG6J-_uOWAxudiQCYo" TargetMode="External"/><Relationship Id="rId6694" Type="http://schemas.openxmlformats.org/officeDocument/2006/relationships/hyperlink" Target="https://cdn.dripshop.live/dripnfts/slabs/6016719279_front_v2.png" TargetMode="External"/><Relationship Id="rId294" Type="http://schemas.openxmlformats.org/officeDocument/2006/relationships/hyperlink" Target="https://cdn.dripshop.live/dripnfts/slabs/85127204_front_v2.png" TargetMode="External"/><Relationship Id="rId4034" Type="http://schemas.openxmlformats.org/officeDocument/2006/relationships/hyperlink" Target="https://cdn.dripshop.live/dripnfts/slabs/108048207_front_v2.png" TargetMode="External"/><Relationship Id="rId5364" Type="http://schemas.openxmlformats.org/officeDocument/2006/relationships/hyperlink" Target="https://cdn.dripshop.live/dripnfts/slabs/1401031225248_front_v2.png" TargetMode="External"/><Relationship Id="rId6695" Type="http://schemas.openxmlformats.org/officeDocument/2006/relationships/hyperlink" Target="https://cdn.dripshop.live/dripnfts/slabs/6016719279_front_v1.jpg" TargetMode="External"/><Relationship Id="rId4037" Type="http://schemas.openxmlformats.org/officeDocument/2006/relationships/hyperlink" Target="https://cdn.dripshop.live/dripnfts/slabs/109160234.jpg" TargetMode="External"/><Relationship Id="rId5369" Type="http://schemas.openxmlformats.org/officeDocument/2006/relationships/hyperlink" Target="https://cdn.dripshop.live/dripnfts/slabs/1401031225249_front_v2.png" TargetMode="External"/><Relationship Id="rId4036" Type="http://schemas.openxmlformats.org/officeDocument/2006/relationships/hyperlink" Target="https://cdn.dripshop.live/dripnfts/slabs/109160234.mp4" TargetMode="External"/><Relationship Id="rId299" Type="http://schemas.openxmlformats.org/officeDocument/2006/relationships/hyperlink" Target="https://cdn.dripshop.live/dripnfts/slabs/86936497_front_v2.png" TargetMode="External"/><Relationship Id="rId4039" Type="http://schemas.openxmlformats.org/officeDocument/2006/relationships/hyperlink" Target="https://cdn.dripshop.live/dripnfts/slabs/109160234_front_v2.png" TargetMode="External"/><Relationship Id="rId5367" Type="http://schemas.openxmlformats.org/officeDocument/2006/relationships/hyperlink" Target="https://cdn.dripshop.live/dripnfts/slabs/1401031225249.jpg" TargetMode="External"/><Relationship Id="rId6698" Type="http://schemas.openxmlformats.org/officeDocument/2006/relationships/hyperlink" Target="https://www.dripshop.live/products/RNeMicY4yuYAtd1RNKjYn" TargetMode="External"/><Relationship Id="rId298" Type="http://schemas.openxmlformats.org/officeDocument/2006/relationships/hyperlink" Target="https://www.dripshop.live/products/BaVl2TCvh9FhijzTQDxVL" TargetMode="External"/><Relationship Id="rId4038" Type="http://schemas.openxmlformats.org/officeDocument/2006/relationships/hyperlink" Target="https://www.dripshop.live/products/oj92jeUIzKBlw2t3P7VMj" TargetMode="External"/><Relationship Id="rId5368" Type="http://schemas.openxmlformats.org/officeDocument/2006/relationships/hyperlink" Target="https://www.dripshop.live/products/C9wui3kbdZuKSMTgaB9cW" TargetMode="External"/><Relationship Id="rId6699" Type="http://schemas.openxmlformats.org/officeDocument/2006/relationships/hyperlink" Target="https://cdn.dripshop.live/dripnfts/slabs/6016719291_front_v2.png" TargetMode="External"/><Relationship Id="rId5390" Type="http://schemas.openxmlformats.org/officeDocument/2006/relationships/hyperlink" Target="https://cdn.dripshop.live/dripnfts/slabs/1401031229037_front_v1.jpg" TargetMode="External"/><Relationship Id="rId5391" Type="http://schemas.openxmlformats.org/officeDocument/2006/relationships/hyperlink" Target="https://cdn.dripshop.live/dripnfts/slabs/1401031229045.mp4" TargetMode="External"/><Relationship Id="rId4060" Type="http://schemas.openxmlformats.org/officeDocument/2006/relationships/hyperlink" Target="https://cdn.dripshop.live/dripnfts/slabs/107750953_front_v1.jpg" TargetMode="External"/><Relationship Id="rId4062" Type="http://schemas.openxmlformats.org/officeDocument/2006/relationships/hyperlink" Target="https://cdn.dripshop.live/dripnfts/slabs/107750957.jpg" TargetMode="External"/><Relationship Id="rId5394" Type="http://schemas.openxmlformats.org/officeDocument/2006/relationships/hyperlink" Target="https://cdn.dripshop.live/dripnfts/slabs/1401031229045_front_v2.png" TargetMode="External"/><Relationship Id="rId4061" Type="http://schemas.openxmlformats.org/officeDocument/2006/relationships/hyperlink" Target="https://cdn.dripshop.live/dripnfts/slabs/107750957.mp4" TargetMode="External"/><Relationship Id="rId5395" Type="http://schemas.openxmlformats.org/officeDocument/2006/relationships/hyperlink" Target="https://cdn.dripshop.live/dripnfts/slabs/1401031229045_front_v1.jpg" TargetMode="External"/><Relationship Id="rId4064" Type="http://schemas.openxmlformats.org/officeDocument/2006/relationships/hyperlink" Target="https://cdn.dripshop.live/dripnfts/slabs/107750957_front_v2.png" TargetMode="External"/><Relationship Id="rId5392" Type="http://schemas.openxmlformats.org/officeDocument/2006/relationships/hyperlink" Target="https://cdn.dripshop.live/dripnfts/slabs/1401031229045.jpg" TargetMode="External"/><Relationship Id="rId4063" Type="http://schemas.openxmlformats.org/officeDocument/2006/relationships/hyperlink" Target="https://www.dripshop.live/products/ahs4mGuU0CSc9e5LC77LY" TargetMode="External"/><Relationship Id="rId5393" Type="http://schemas.openxmlformats.org/officeDocument/2006/relationships/hyperlink" Target="https://www.dripshop.live/products/jxgnZDlssAU46rS28aKxv" TargetMode="External"/><Relationship Id="rId4066" Type="http://schemas.openxmlformats.org/officeDocument/2006/relationships/hyperlink" Target="https://cdn.dripshop.live/dripnfts/slabs/106177004.mp4" TargetMode="External"/><Relationship Id="rId5398" Type="http://schemas.openxmlformats.org/officeDocument/2006/relationships/hyperlink" Target="https://www.dripshop.live/products/HyYwo4rGYUdAXmy7nBxrP" TargetMode="External"/><Relationship Id="rId4065" Type="http://schemas.openxmlformats.org/officeDocument/2006/relationships/hyperlink" Target="https://cdn.dripshop.live/dripnfts/slabs/107750957_front_v1.jpg" TargetMode="External"/><Relationship Id="rId5399" Type="http://schemas.openxmlformats.org/officeDocument/2006/relationships/hyperlink" Target="https://cdn.dripshop.live/dripnfts/slabs/1401031256104_front_v2.png" TargetMode="External"/><Relationship Id="rId4068" Type="http://schemas.openxmlformats.org/officeDocument/2006/relationships/hyperlink" Target="https://www.dripshop.live/products/OFtgo6pwedb6TRzlPj5u4" TargetMode="External"/><Relationship Id="rId5396" Type="http://schemas.openxmlformats.org/officeDocument/2006/relationships/hyperlink" Target="https://cdn.dripshop.live/dripnfts/slabs/1401031256104.mp4" TargetMode="External"/><Relationship Id="rId4067" Type="http://schemas.openxmlformats.org/officeDocument/2006/relationships/hyperlink" Target="https://cdn.dripshop.live/dripnfts/slabs/106177004.jpg" TargetMode="External"/><Relationship Id="rId5397" Type="http://schemas.openxmlformats.org/officeDocument/2006/relationships/hyperlink" Target="https://cdn.dripshop.live/dripnfts/slabs/1401031256104.jpg" TargetMode="External"/><Relationship Id="rId4069" Type="http://schemas.openxmlformats.org/officeDocument/2006/relationships/hyperlink" Target="https://cdn.dripshop.live/dripnfts/slabs/106177004_front_v2.png" TargetMode="External"/><Relationship Id="rId5380" Type="http://schemas.openxmlformats.org/officeDocument/2006/relationships/hyperlink" Target="https://cdn.dripshop.live/dripnfts/slabs/1401031229029_front_v1.jpg" TargetMode="External"/><Relationship Id="rId4051" Type="http://schemas.openxmlformats.org/officeDocument/2006/relationships/hyperlink" Target="https://cdn.dripshop.live/dripnfts/slabs/111912071.mp4" TargetMode="External"/><Relationship Id="rId5383" Type="http://schemas.openxmlformats.org/officeDocument/2006/relationships/hyperlink" Target="https://www.dripshop.live/products/6x2vXBO6CVTm9qS7864vI" TargetMode="External"/><Relationship Id="rId4050" Type="http://schemas.openxmlformats.org/officeDocument/2006/relationships/hyperlink" Target="https://cdn.dripshop.live/dripnfts/slabs/109254014_front_v1.jpg" TargetMode="External"/><Relationship Id="rId5384" Type="http://schemas.openxmlformats.org/officeDocument/2006/relationships/hyperlink" Target="https://cdn.dripshop.live/dripnfts/slabs/1401031229030_front_v2.png" TargetMode="External"/><Relationship Id="rId4053" Type="http://schemas.openxmlformats.org/officeDocument/2006/relationships/hyperlink" Target="https://www.dripshop.live/products/DIB1CzS0apAYTwY47tftS" TargetMode="External"/><Relationship Id="rId5381" Type="http://schemas.openxmlformats.org/officeDocument/2006/relationships/hyperlink" Target="https://cdn.dripshop.live/dripnfts/slabs/1401031229030.mp4" TargetMode="External"/><Relationship Id="rId4052" Type="http://schemas.openxmlformats.org/officeDocument/2006/relationships/hyperlink" Target="https://cdn.dripshop.live/dripnfts/slabs/111912071.jpg" TargetMode="External"/><Relationship Id="rId5382" Type="http://schemas.openxmlformats.org/officeDocument/2006/relationships/hyperlink" Target="https://cdn.dripshop.live/dripnfts/slabs/1401031229030.jpg" TargetMode="External"/><Relationship Id="rId4055" Type="http://schemas.openxmlformats.org/officeDocument/2006/relationships/hyperlink" Target="https://cdn.dripshop.live/dripnfts/slabs/111912071_front_v1.jpg" TargetMode="External"/><Relationship Id="rId5387" Type="http://schemas.openxmlformats.org/officeDocument/2006/relationships/hyperlink" Target="https://cdn.dripshop.live/dripnfts/slabs/1401031229037.jpg" TargetMode="External"/><Relationship Id="rId4054" Type="http://schemas.openxmlformats.org/officeDocument/2006/relationships/hyperlink" Target="https://cdn.dripshop.live/dripnfts/slabs/111912071_front_v2.png" TargetMode="External"/><Relationship Id="rId5388" Type="http://schemas.openxmlformats.org/officeDocument/2006/relationships/hyperlink" Target="https://www.dripshop.live/products/VitszcFjwxDlUYITcIvIc" TargetMode="External"/><Relationship Id="rId4057" Type="http://schemas.openxmlformats.org/officeDocument/2006/relationships/hyperlink" Target="https://cdn.dripshop.live/dripnfts/slabs/107750953.jpg" TargetMode="External"/><Relationship Id="rId5385" Type="http://schemas.openxmlformats.org/officeDocument/2006/relationships/hyperlink" Target="https://cdn.dripshop.live/dripnfts/slabs/1401031229030_front_v1.jpg" TargetMode="External"/><Relationship Id="rId4056" Type="http://schemas.openxmlformats.org/officeDocument/2006/relationships/hyperlink" Target="https://cdn.dripshop.live/dripnfts/slabs/107750953.mp4" TargetMode="External"/><Relationship Id="rId5386" Type="http://schemas.openxmlformats.org/officeDocument/2006/relationships/hyperlink" Target="https://cdn.dripshop.live/dripnfts/slabs/1401031229037.mp4" TargetMode="External"/><Relationship Id="rId4059" Type="http://schemas.openxmlformats.org/officeDocument/2006/relationships/hyperlink" Target="https://cdn.dripshop.live/dripnfts/slabs/107750953_front_v2.png" TargetMode="External"/><Relationship Id="rId4058" Type="http://schemas.openxmlformats.org/officeDocument/2006/relationships/hyperlink" Target="https://www.dripshop.live/products/-HzE01_D-4js3FnM0cSkc" TargetMode="External"/><Relationship Id="rId5389" Type="http://schemas.openxmlformats.org/officeDocument/2006/relationships/hyperlink" Target="https://cdn.dripshop.live/dripnfts/slabs/1401031229037_front_v2.png" TargetMode="External"/><Relationship Id="rId4008" Type="http://schemas.openxmlformats.org/officeDocument/2006/relationships/hyperlink" Target="https://www.dripshop.live/products/2hEBaxc-Hkrdm8wafqoD1" TargetMode="External"/><Relationship Id="rId4007" Type="http://schemas.openxmlformats.org/officeDocument/2006/relationships/hyperlink" Target="https://cdn.dripshop.live/dripnfts/slabs/106177003.jpg" TargetMode="External"/><Relationship Id="rId5338" Type="http://schemas.openxmlformats.org/officeDocument/2006/relationships/hyperlink" Target="https://www.dripshop.live/products/EE3AYHOTxSzqHjyJee5b_" TargetMode="External"/><Relationship Id="rId6669" Type="http://schemas.openxmlformats.org/officeDocument/2006/relationships/hyperlink" Target="https://cdn.dripshop.live/dripnfts/slabs/6016712193_front_v2.png" TargetMode="External"/><Relationship Id="rId4009" Type="http://schemas.openxmlformats.org/officeDocument/2006/relationships/hyperlink" Target="https://cdn.dripshop.live/dripnfts/slabs/106177003_front_v2.png" TargetMode="External"/><Relationship Id="rId5339" Type="http://schemas.openxmlformats.org/officeDocument/2006/relationships/hyperlink" Target="https://cdn.dripshop.live/dripnfts/slabs/1401031225237_front_v2.png" TargetMode="External"/><Relationship Id="rId271" Type="http://schemas.openxmlformats.org/officeDocument/2006/relationships/hyperlink" Target="https://cdn.dripshop.live/dripnfts/slabs/83770037.mp4" TargetMode="External"/><Relationship Id="rId270" Type="http://schemas.openxmlformats.org/officeDocument/2006/relationships/hyperlink" Target="https://cdn.dripshop.live/dripnfts/slabs/83770036_front_v1.jpg" TargetMode="External"/><Relationship Id="rId269" Type="http://schemas.openxmlformats.org/officeDocument/2006/relationships/hyperlink" Target="https://cdn.dripshop.live/dripnfts/slabs/83770036_front_v2.png" TargetMode="External"/><Relationship Id="rId7991" Type="http://schemas.openxmlformats.org/officeDocument/2006/relationships/hyperlink" Target="https://cdn.dripshop.live/dripnfts/slabs/6035587289.mp4" TargetMode="External"/><Relationship Id="rId6660" Type="http://schemas.openxmlformats.org/officeDocument/2006/relationships/hyperlink" Target="https://cdn.dripshop.live/dripnfts/slabs/6016710298_front_v1.jpg" TargetMode="External"/><Relationship Id="rId7990" Type="http://schemas.openxmlformats.org/officeDocument/2006/relationships/hyperlink" Target="https://cdn.dripshop.live/dripnfts/slabs/6035587288_front_v1.jpg" TargetMode="External"/><Relationship Id="rId264" Type="http://schemas.openxmlformats.org/officeDocument/2006/relationships/hyperlink" Target="https://cdn.dripshop.live/dripnfts/slabs/83770035_front_v2.png" TargetMode="External"/><Relationship Id="rId4000" Type="http://schemas.openxmlformats.org/officeDocument/2006/relationships/hyperlink" Target="https://cdn.dripshop.live/dripnfts/slabs/106177007_front_v1.jpg" TargetMode="External"/><Relationship Id="rId5332" Type="http://schemas.openxmlformats.org/officeDocument/2006/relationships/hyperlink" Target="https://cdn.dripshop.live/dripnfts/slabs/1401031225236.jpg" TargetMode="External"/><Relationship Id="rId6663" Type="http://schemas.openxmlformats.org/officeDocument/2006/relationships/hyperlink" Target="https://www.dripshop.live/products/KAU1l8U7gb9lWsJU6HiiF" TargetMode="External"/><Relationship Id="rId7995" Type="http://schemas.openxmlformats.org/officeDocument/2006/relationships/hyperlink" Target="https://cdn.dripshop.live/dripnfts/slabs/6035587289_front_v1.jpg" TargetMode="External"/><Relationship Id="rId263" Type="http://schemas.openxmlformats.org/officeDocument/2006/relationships/hyperlink" Target="https://www.dripshop.live/products/JsyRERNVPk2_MLSKnEc91" TargetMode="External"/><Relationship Id="rId5333" Type="http://schemas.openxmlformats.org/officeDocument/2006/relationships/hyperlink" Target="https://www.dripshop.live/products/rn5nYHR2LJu4SdbFXCh2s" TargetMode="External"/><Relationship Id="rId6664" Type="http://schemas.openxmlformats.org/officeDocument/2006/relationships/hyperlink" Target="https://cdn.dripshop.live/dripnfts/slabs/6016712174_front_v2.png" TargetMode="External"/><Relationship Id="rId7994" Type="http://schemas.openxmlformats.org/officeDocument/2006/relationships/hyperlink" Target="https://cdn.dripshop.live/dripnfts/slabs/6035587289_front_v2.png" TargetMode="External"/><Relationship Id="rId262" Type="http://schemas.openxmlformats.org/officeDocument/2006/relationships/hyperlink" Target="https://cdn.dripshop.live/dripnfts/slabs/83770035.jpg" TargetMode="External"/><Relationship Id="rId4002" Type="http://schemas.openxmlformats.org/officeDocument/2006/relationships/hyperlink" Target="https://cdn.dripshop.live/dripnfts/slabs/105922584.jpg" TargetMode="External"/><Relationship Id="rId5330" Type="http://schemas.openxmlformats.org/officeDocument/2006/relationships/hyperlink" Target="https://cdn.dripshop.live/dripnfts/slabs/1401031225233_front_v1.jpg" TargetMode="External"/><Relationship Id="rId6661" Type="http://schemas.openxmlformats.org/officeDocument/2006/relationships/hyperlink" Target="https://cdn.dripshop.live/dripnfts/slabs/6016712174.mp4" TargetMode="External"/><Relationship Id="rId7993" Type="http://schemas.openxmlformats.org/officeDocument/2006/relationships/hyperlink" Target="https://www.dripshop.live/products/l-glyCkQw4FvU-3xOGhwS" TargetMode="External"/><Relationship Id="rId261" Type="http://schemas.openxmlformats.org/officeDocument/2006/relationships/hyperlink" Target="https://cdn.dripshop.live/dripnfts/slabs/83770035.mp4" TargetMode="External"/><Relationship Id="rId4001" Type="http://schemas.openxmlformats.org/officeDocument/2006/relationships/hyperlink" Target="https://cdn.dripshop.live/dripnfts/slabs/105922584.mp4" TargetMode="External"/><Relationship Id="rId5331" Type="http://schemas.openxmlformats.org/officeDocument/2006/relationships/hyperlink" Target="https://cdn.dripshop.live/dripnfts/slabs/1401031225236.mp4" TargetMode="External"/><Relationship Id="rId6662" Type="http://schemas.openxmlformats.org/officeDocument/2006/relationships/hyperlink" Target="https://cdn.dripshop.live/dripnfts/slabs/6016712174.jpg" TargetMode="External"/><Relationship Id="rId7992" Type="http://schemas.openxmlformats.org/officeDocument/2006/relationships/hyperlink" Target="https://cdn.dripshop.live/dripnfts/slabs/6035587289.jpg" TargetMode="External"/><Relationship Id="rId268" Type="http://schemas.openxmlformats.org/officeDocument/2006/relationships/hyperlink" Target="https://www.dripshop.live/products/wuxV16FIr0J8_4Fzj5QbU" TargetMode="External"/><Relationship Id="rId4004" Type="http://schemas.openxmlformats.org/officeDocument/2006/relationships/hyperlink" Target="https://cdn.dripshop.live/dripnfts/slabs/105922584_front_v2.png" TargetMode="External"/><Relationship Id="rId5336" Type="http://schemas.openxmlformats.org/officeDocument/2006/relationships/hyperlink" Target="https://cdn.dripshop.live/dripnfts/slabs/1401031225237.mp4" TargetMode="External"/><Relationship Id="rId6667" Type="http://schemas.openxmlformats.org/officeDocument/2006/relationships/hyperlink" Target="https://cdn.dripshop.live/dripnfts/slabs/6016712193.jpg" TargetMode="External"/><Relationship Id="rId7999" Type="http://schemas.openxmlformats.org/officeDocument/2006/relationships/hyperlink" Target="https://cdn.dripshop.live/dripnfts/slabs/6035587290_front_v2.png" TargetMode="External"/><Relationship Id="rId267" Type="http://schemas.openxmlformats.org/officeDocument/2006/relationships/hyperlink" Target="https://cdn.dripshop.live/dripnfts/slabs/83770036.jpg" TargetMode="External"/><Relationship Id="rId4003" Type="http://schemas.openxmlformats.org/officeDocument/2006/relationships/hyperlink" Target="https://www.dripshop.live/products/huYZWNzfc3EFGgtNDJlgg" TargetMode="External"/><Relationship Id="rId5337" Type="http://schemas.openxmlformats.org/officeDocument/2006/relationships/hyperlink" Target="https://cdn.dripshop.live/dripnfts/slabs/1401031225237.jpg" TargetMode="External"/><Relationship Id="rId6668" Type="http://schemas.openxmlformats.org/officeDocument/2006/relationships/hyperlink" Target="https://www.dripshop.live/products/WAyDdl0phlI6naNZCEMZg" TargetMode="External"/><Relationship Id="rId7998" Type="http://schemas.openxmlformats.org/officeDocument/2006/relationships/hyperlink" Target="https://www.dripshop.live/products/9TZsswcTGJ5dTnzfQyuoQ" TargetMode="External"/><Relationship Id="rId266" Type="http://schemas.openxmlformats.org/officeDocument/2006/relationships/hyperlink" Target="https://cdn.dripshop.live/dripnfts/slabs/83770036.mp4" TargetMode="External"/><Relationship Id="rId4006" Type="http://schemas.openxmlformats.org/officeDocument/2006/relationships/hyperlink" Target="https://cdn.dripshop.live/dripnfts/slabs/106177003.mp4" TargetMode="External"/><Relationship Id="rId5334" Type="http://schemas.openxmlformats.org/officeDocument/2006/relationships/hyperlink" Target="https://cdn.dripshop.live/dripnfts/slabs/1401031225236_front_v2.png" TargetMode="External"/><Relationship Id="rId6665" Type="http://schemas.openxmlformats.org/officeDocument/2006/relationships/hyperlink" Target="https://cdn.dripshop.live/dripnfts/slabs/6016712174_front_v1.jpg" TargetMode="External"/><Relationship Id="rId7997" Type="http://schemas.openxmlformats.org/officeDocument/2006/relationships/hyperlink" Target="https://cdn.dripshop.live/dripnfts/slabs/6035587290.jpg" TargetMode="External"/><Relationship Id="rId265" Type="http://schemas.openxmlformats.org/officeDocument/2006/relationships/hyperlink" Target="https://cdn.dripshop.live/dripnfts/slabs/83770035_front_v1.jpg" TargetMode="External"/><Relationship Id="rId4005" Type="http://schemas.openxmlformats.org/officeDocument/2006/relationships/hyperlink" Target="https://cdn.dripshop.live/dripnfts/slabs/105922584_front_v1.jpg" TargetMode="External"/><Relationship Id="rId5335" Type="http://schemas.openxmlformats.org/officeDocument/2006/relationships/hyperlink" Target="https://cdn.dripshop.live/dripnfts/slabs/1401031225236_front_v1.jpg" TargetMode="External"/><Relationship Id="rId6666" Type="http://schemas.openxmlformats.org/officeDocument/2006/relationships/hyperlink" Target="https://cdn.dripshop.live/dripnfts/slabs/6016712193.mp4" TargetMode="External"/><Relationship Id="rId7996" Type="http://schemas.openxmlformats.org/officeDocument/2006/relationships/hyperlink" Target="https://cdn.dripshop.live/dripnfts/slabs/6035587290.mp4" TargetMode="External"/><Relationship Id="rId5329" Type="http://schemas.openxmlformats.org/officeDocument/2006/relationships/hyperlink" Target="https://cdn.dripshop.live/dripnfts/slabs/1401031225233_front_v2.png" TargetMode="External"/><Relationship Id="rId5327" Type="http://schemas.openxmlformats.org/officeDocument/2006/relationships/hyperlink" Target="https://cdn.dripshop.live/dripnfts/slabs/1401031225233.jpg" TargetMode="External"/><Relationship Id="rId6658" Type="http://schemas.openxmlformats.org/officeDocument/2006/relationships/hyperlink" Target="https://www.dripshop.live/products/ZVSAz4rbq6CceLywSA6L3" TargetMode="External"/><Relationship Id="rId5328" Type="http://schemas.openxmlformats.org/officeDocument/2006/relationships/hyperlink" Target="https://www.dripshop.live/products/zZcRJuiFX6NREVrPshDOr" TargetMode="External"/><Relationship Id="rId6659" Type="http://schemas.openxmlformats.org/officeDocument/2006/relationships/hyperlink" Target="https://cdn.dripshop.live/dripnfts/slabs/6016710298_front_v2.png" TargetMode="External"/><Relationship Id="rId7989" Type="http://schemas.openxmlformats.org/officeDocument/2006/relationships/hyperlink" Target="https://cdn.dripshop.live/dripnfts/slabs/6035587288_front_v2.png" TargetMode="External"/><Relationship Id="rId260" Type="http://schemas.openxmlformats.org/officeDocument/2006/relationships/hyperlink" Target="https://cdn.dripshop.live/dripnfts/slabs/83770034_front_v1.jpg" TargetMode="External"/><Relationship Id="rId259" Type="http://schemas.openxmlformats.org/officeDocument/2006/relationships/hyperlink" Target="https://cdn.dripshop.live/dripnfts/slabs/83770034_front_v2.png" TargetMode="External"/><Relationship Id="rId258" Type="http://schemas.openxmlformats.org/officeDocument/2006/relationships/hyperlink" Target="https://www.dripshop.live/products/HDl63DphzQZQ2hRnf7ZJf" TargetMode="External"/><Relationship Id="rId7980" Type="http://schemas.openxmlformats.org/officeDocument/2006/relationships/hyperlink" Target="https://cdn.dripshop.live/dripnfts/slabs/6035587286_front_v1.jpg" TargetMode="External"/><Relationship Id="rId253" Type="http://schemas.openxmlformats.org/officeDocument/2006/relationships/hyperlink" Target="https://www.dripshop.live/products/F6AI5lL3pFyqqjipNzaXQ" TargetMode="External"/><Relationship Id="rId5321" Type="http://schemas.openxmlformats.org/officeDocument/2006/relationships/hyperlink" Target="https://cdn.dripshop.live/dripnfts/slabs/1401031225230.mp4" TargetMode="External"/><Relationship Id="rId6652" Type="http://schemas.openxmlformats.org/officeDocument/2006/relationships/hyperlink" Target="https://cdn.dripshop.live/dripnfts/slabs/6016710291.jpg" TargetMode="External"/><Relationship Id="rId7984" Type="http://schemas.openxmlformats.org/officeDocument/2006/relationships/hyperlink" Target="https://cdn.dripshop.live/dripnfts/slabs/6035587287_front_v2.png" TargetMode="External"/><Relationship Id="rId252" Type="http://schemas.openxmlformats.org/officeDocument/2006/relationships/hyperlink" Target="https://cdn.dripshop.live/dripnfts/slabs/83564263.jpg" TargetMode="External"/><Relationship Id="rId5322" Type="http://schemas.openxmlformats.org/officeDocument/2006/relationships/hyperlink" Target="https://cdn.dripshop.live/dripnfts/slabs/1401031225230.jpg" TargetMode="External"/><Relationship Id="rId6653" Type="http://schemas.openxmlformats.org/officeDocument/2006/relationships/hyperlink" Target="https://www.dripshop.live/products/h-odjbpAhS6ap53kmJPA2" TargetMode="External"/><Relationship Id="rId7983" Type="http://schemas.openxmlformats.org/officeDocument/2006/relationships/hyperlink" Target="https://www.dripshop.live/products/204IGq6AFu9VDPDFUo1s5" TargetMode="External"/><Relationship Id="rId251" Type="http://schemas.openxmlformats.org/officeDocument/2006/relationships/hyperlink" Target="https://cdn.dripshop.live/dripnfts/slabs/83564263.mp4" TargetMode="External"/><Relationship Id="rId6650" Type="http://schemas.openxmlformats.org/officeDocument/2006/relationships/hyperlink" Target="https://cdn.dripshop.live/dripnfts/slabs/6016710290_front_v1.jpg" TargetMode="External"/><Relationship Id="rId7982" Type="http://schemas.openxmlformats.org/officeDocument/2006/relationships/hyperlink" Target="https://cdn.dripshop.live/dripnfts/slabs/6035587287.jpg" TargetMode="External"/><Relationship Id="rId250" Type="http://schemas.openxmlformats.org/officeDocument/2006/relationships/hyperlink" Target="https://cdn.dripshop.live/dripnfts/slabs/83481182_front_v1.jpg" TargetMode="External"/><Relationship Id="rId5320" Type="http://schemas.openxmlformats.org/officeDocument/2006/relationships/hyperlink" Target="https://cdn.dripshop.live/dripnfts/slabs/1401031225229_front_v1.jpg" TargetMode="External"/><Relationship Id="rId6651" Type="http://schemas.openxmlformats.org/officeDocument/2006/relationships/hyperlink" Target="https://cdn.dripshop.live/dripnfts/slabs/6016710291.mp4" TargetMode="External"/><Relationship Id="rId7981" Type="http://schemas.openxmlformats.org/officeDocument/2006/relationships/hyperlink" Target="https://cdn.dripshop.live/dripnfts/slabs/6035587287.mp4" TargetMode="External"/><Relationship Id="rId257" Type="http://schemas.openxmlformats.org/officeDocument/2006/relationships/hyperlink" Target="https://cdn.dripshop.live/dripnfts/slabs/83770034.jpg" TargetMode="External"/><Relationship Id="rId5325" Type="http://schemas.openxmlformats.org/officeDocument/2006/relationships/hyperlink" Target="https://cdn.dripshop.live/dripnfts/slabs/1401031225230_front_v1.jpg" TargetMode="External"/><Relationship Id="rId6656" Type="http://schemas.openxmlformats.org/officeDocument/2006/relationships/hyperlink" Target="https://cdn.dripshop.live/dripnfts/slabs/6016710298.mp4" TargetMode="External"/><Relationship Id="rId7988" Type="http://schemas.openxmlformats.org/officeDocument/2006/relationships/hyperlink" Target="https://www.dripshop.live/products/7qa-ntHRuC3nvKDtncAdZ" TargetMode="External"/><Relationship Id="rId256" Type="http://schemas.openxmlformats.org/officeDocument/2006/relationships/hyperlink" Target="https://cdn.dripshop.live/dripnfts/slabs/83770034.mp4" TargetMode="External"/><Relationship Id="rId5326" Type="http://schemas.openxmlformats.org/officeDocument/2006/relationships/hyperlink" Target="https://cdn.dripshop.live/dripnfts/slabs/1401031225233.mp4" TargetMode="External"/><Relationship Id="rId6657" Type="http://schemas.openxmlformats.org/officeDocument/2006/relationships/hyperlink" Target="https://cdn.dripshop.live/dripnfts/slabs/6016710298.jpg" TargetMode="External"/><Relationship Id="rId7987" Type="http://schemas.openxmlformats.org/officeDocument/2006/relationships/hyperlink" Target="https://cdn.dripshop.live/dripnfts/slabs/6035587288.jpg" TargetMode="External"/><Relationship Id="rId255" Type="http://schemas.openxmlformats.org/officeDocument/2006/relationships/hyperlink" Target="https://cdn.dripshop.live/dripnfts/slabs/83564263_front_v1.jpg" TargetMode="External"/><Relationship Id="rId5323" Type="http://schemas.openxmlformats.org/officeDocument/2006/relationships/hyperlink" Target="https://www.dripshop.live/products/WaEuTLTM62HrTDtV5vNS1" TargetMode="External"/><Relationship Id="rId6654" Type="http://schemas.openxmlformats.org/officeDocument/2006/relationships/hyperlink" Target="https://cdn.dripshop.live/dripnfts/slabs/6016710291_front_v2.png" TargetMode="External"/><Relationship Id="rId7986" Type="http://schemas.openxmlformats.org/officeDocument/2006/relationships/hyperlink" Target="https://cdn.dripshop.live/dripnfts/slabs/6035587288.mp4" TargetMode="External"/><Relationship Id="rId254" Type="http://schemas.openxmlformats.org/officeDocument/2006/relationships/hyperlink" Target="https://cdn.dripshop.live/dripnfts/slabs/83564263_front_v2.png" TargetMode="External"/><Relationship Id="rId5324" Type="http://schemas.openxmlformats.org/officeDocument/2006/relationships/hyperlink" Target="https://cdn.dripshop.live/dripnfts/slabs/1401031225230_front_v2.png" TargetMode="External"/><Relationship Id="rId6655" Type="http://schemas.openxmlformats.org/officeDocument/2006/relationships/hyperlink" Target="https://cdn.dripshop.live/dripnfts/slabs/6016710291_front_v1.jpg" TargetMode="External"/><Relationship Id="rId7985" Type="http://schemas.openxmlformats.org/officeDocument/2006/relationships/hyperlink" Target="https://cdn.dripshop.live/dripnfts/slabs/6035587287_front_v1.jpg" TargetMode="External"/><Relationship Id="rId4029" Type="http://schemas.openxmlformats.org/officeDocument/2006/relationships/hyperlink" Target="https://cdn.dripshop.live/dripnfts/slabs/107925571_front_v2.png" TargetMode="External"/><Relationship Id="rId293" Type="http://schemas.openxmlformats.org/officeDocument/2006/relationships/hyperlink" Target="https://www.dripshop.live/products/E641rAX9AMR-_Bh-mJztU" TargetMode="External"/><Relationship Id="rId292" Type="http://schemas.openxmlformats.org/officeDocument/2006/relationships/hyperlink" Target="https://cdn.dripshop.live/dripnfts/slabs/85127204.jpg" TargetMode="External"/><Relationship Id="rId291" Type="http://schemas.openxmlformats.org/officeDocument/2006/relationships/hyperlink" Target="https://cdn.dripshop.live/dripnfts/slabs/85127204.mp4" TargetMode="External"/><Relationship Id="rId290" Type="http://schemas.openxmlformats.org/officeDocument/2006/relationships/hyperlink" Target="https://cdn.dripshop.live/dripnfts/slabs/85125573_front_v1.jpg" TargetMode="External"/><Relationship Id="rId5350" Type="http://schemas.openxmlformats.org/officeDocument/2006/relationships/hyperlink" Target="https://cdn.dripshop.live/dripnfts/slabs/1401031225243_front_v1.jpg" TargetMode="External"/><Relationship Id="rId6681" Type="http://schemas.openxmlformats.org/officeDocument/2006/relationships/hyperlink" Target="https://cdn.dripshop.live/dripnfts/slabs/6016719109.mp4" TargetMode="External"/><Relationship Id="rId5351" Type="http://schemas.openxmlformats.org/officeDocument/2006/relationships/hyperlink" Target="https://cdn.dripshop.live/dripnfts/slabs/1401031225244.mp4" TargetMode="External"/><Relationship Id="rId6682" Type="http://schemas.openxmlformats.org/officeDocument/2006/relationships/hyperlink" Target="https://cdn.dripshop.live/dripnfts/slabs/6016719109.jpg" TargetMode="External"/><Relationship Id="rId4020" Type="http://schemas.openxmlformats.org/officeDocument/2006/relationships/hyperlink" Target="https://cdn.dripshop.live/dripnfts/slabs/106137042_front_v1.jpg" TargetMode="External"/><Relationship Id="rId6680" Type="http://schemas.openxmlformats.org/officeDocument/2006/relationships/hyperlink" Target="https://cdn.dripshop.live/dripnfts/slabs/6016712292_front_v1.jpg" TargetMode="External"/><Relationship Id="rId286" Type="http://schemas.openxmlformats.org/officeDocument/2006/relationships/hyperlink" Target="https://cdn.dripshop.live/dripnfts/slabs/85125573.mp4" TargetMode="External"/><Relationship Id="rId4022" Type="http://schemas.openxmlformats.org/officeDocument/2006/relationships/hyperlink" Target="https://cdn.dripshop.live/dripnfts/slabs/106053261.jpg" TargetMode="External"/><Relationship Id="rId5354" Type="http://schemas.openxmlformats.org/officeDocument/2006/relationships/hyperlink" Target="https://cdn.dripshop.live/dripnfts/slabs/1401031225244_front_v2.png" TargetMode="External"/><Relationship Id="rId6685" Type="http://schemas.openxmlformats.org/officeDocument/2006/relationships/hyperlink" Target="https://cdn.dripshop.live/dripnfts/slabs/6016719109_front_v1.jpg" TargetMode="External"/><Relationship Id="rId285" Type="http://schemas.openxmlformats.org/officeDocument/2006/relationships/hyperlink" Target="https://cdn.dripshop.live/dripnfts/slabs/84040200_front_v1.jpg" TargetMode="External"/><Relationship Id="rId4021" Type="http://schemas.openxmlformats.org/officeDocument/2006/relationships/hyperlink" Target="https://cdn.dripshop.live/dripnfts/slabs/106053261.mp4" TargetMode="External"/><Relationship Id="rId5355" Type="http://schemas.openxmlformats.org/officeDocument/2006/relationships/hyperlink" Target="https://cdn.dripshop.live/dripnfts/slabs/1401031225244_front_v1.jpg" TargetMode="External"/><Relationship Id="rId6686" Type="http://schemas.openxmlformats.org/officeDocument/2006/relationships/hyperlink" Target="https://cdn.dripshop.live/dripnfts/slabs/6016719248.mp4" TargetMode="External"/><Relationship Id="rId284" Type="http://schemas.openxmlformats.org/officeDocument/2006/relationships/hyperlink" Target="https://cdn.dripshop.live/dripnfts/slabs/84040200_front_v2.png" TargetMode="External"/><Relationship Id="rId4024" Type="http://schemas.openxmlformats.org/officeDocument/2006/relationships/hyperlink" Target="https://cdn.dripshop.live/dripnfts/slabs/106053261_front_v2.png" TargetMode="External"/><Relationship Id="rId5352" Type="http://schemas.openxmlformats.org/officeDocument/2006/relationships/hyperlink" Target="https://cdn.dripshop.live/dripnfts/slabs/1401031225244.jpg" TargetMode="External"/><Relationship Id="rId6683" Type="http://schemas.openxmlformats.org/officeDocument/2006/relationships/hyperlink" Target="https://www.dripshop.live/products/zGqVuL_IiN7zVT7RoyegW" TargetMode="External"/><Relationship Id="rId283" Type="http://schemas.openxmlformats.org/officeDocument/2006/relationships/hyperlink" Target="https://www.dripshop.live/products/qjPzg070UUWablpHCpxL6" TargetMode="External"/><Relationship Id="rId4023" Type="http://schemas.openxmlformats.org/officeDocument/2006/relationships/hyperlink" Target="https://www.dripshop.live/products/EN8r9wxDcQM2DHb_bRw_y" TargetMode="External"/><Relationship Id="rId5353" Type="http://schemas.openxmlformats.org/officeDocument/2006/relationships/hyperlink" Target="https://www.dripshop.live/products/SMXqlHjrkZmpjAV960Uhu" TargetMode="External"/><Relationship Id="rId6684" Type="http://schemas.openxmlformats.org/officeDocument/2006/relationships/hyperlink" Target="https://cdn.dripshop.live/dripnfts/slabs/6016719109_front_v2.png" TargetMode="External"/><Relationship Id="rId4026" Type="http://schemas.openxmlformats.org/officeDocument/2006/relationships/hyperlink" Target="https://cdn.dripshop.live/dripnfts/slabs/107925571.mp4" TargetMode="External"/><Relationship Id="rId5358" Type="http://schemas.openxmlformats.org/officeDocument/2006/relationships/hyperlink" Target="https://www.dripshop.live/products/jCO6gVEm1fnenuy3cnGZs" TargetMode="External"/><Relationship Id="rId6689" Type="http://schemas.openxmlformats.org/officeDocument/2006/relationships/hyperlink" Target="https://cdn.dripshop.live/dripnfts/slabs/6016719248_front_v2.png" TargetMode="External"/><Relationship Id="rId289" Type="http://schemas.openxmlformats.org/officeDocument/2006/relationships/hyperlink" Target="https://cdn.dripshop.live/dripnfts/slabs/85125573_front_v2.png" TargetMode="External"/><Relationship Id="rId4025" Type="http://schemas.openxmlformats.org/officeDocument/2006/relationships/hyperlink" Target="https://cdn.dripshop.live/dripnfts/slabs/106053261_front_v1.jpg" TargetMode="External"/><Relationship Id="rId5359" Type="http://schemas.openxmlformats.org/officeDocument/2006/relationships/hyperlink" Target="https://cdn.dripshop.live/dripnfts/slabs/1401031225247_front_v2.png" TargetMode="External"/><Relationship Id="rId288" Type="http://schemas.openxmlformats.org/officeDocument/2006/relationships/hyperlink" Target="https://www.dripshop.live/products/PiZolpjXuOqkyQvtq6iwv" TargetMode="External"/><Relationship Id="rId4028" Type="http://schemas.openxmlformats.org/officeDocument/2006/relationships/hyperlink" Target="https://www.dripshop.live/products/awkF-7-jTDOa2YkolBp-L" TargetMode="External"/><Relationship Id="rId5356" Type="http://schemas.openxmlformats.org/officeDocument/2006/relationships/hyperlink" Target="https://cdn.dripshop.live/dripnfts/slabs/1401031225247.mp4" TargetMode="External"/><Relationship Id="rId6687" Type="http://schemas.openxmlformats.org/officeDocument/2006/relationships/hyperlink" Target="https://cdn.dripshop.live/dripnfts/slabs/6016719248.jpg" TargetMode="External"/><Relationship Id="rId287" Type="http://schemas.openxmlformats.org/officeDocument/2006/relationships/hyperlink" Target="https://cdn.dripshop.live/dripnfts/slabs/85125573.jpg" TargetMode="External"/><Relationship Id="rId4027" Type="http://schemas.openxmlformats.org/officeDocument/2006/relationships/hyperlink" Target="https://cdn.dripshop.live/dripnfts/slabs/107925571.jpg" TargetMode="External"/><Relationship Id="rId5357" Type="http://schemas.openxmlformats.org/officeDocument/2006/relationships/hyperlink" Target="https://cdn.dripshop.live/dripnfts/slabs/1401031225247.jpg" TargetMode="External"/><Relationship Id="rId6688" Type="http://schemas.openxmlformats.org/officeDocument/2006/relationships/hyperlink" Target="https://www.dripshop.live/products/k-HVxSPPsK9tZOVghvddR" TargetMode="External"/><Relationship Id="rId4019" Type="http://schemas.openxmlformats.org/officeDocument/2006/relationships/hyperlink" Target="https://cdn.dripshop.live/dripnfts/slabs/106137042_front_v2.png" TargetMode="External"/><Relationship Id="rId4018" Type="http://schemas.openxmlformats.org/officeDocument/2006/relationships/hyperlink" Target="https://www.dripshop.live/products/KtNotLOcqwcZcM7ZRNMlJ" TargetMode="External"/><Relationship Id="rId5349" Type="http://schemas.openxmlformats.org/officeDocument/2006/relationships/hyperlink" Target="https://cdn.dripshop.live/dripnfts/slabs/1401031225243_front_v2.png" TargetMode="External"/><Relationship Id="rId282" Type="http://schemas.openxmlformats.org/officeDocument/2006/relationships/hyperlink" Target="https://cdn.dripshop.live/dripnfts/slabs/84040200.jpg" TargetMode="External"/><Relationship Id="rId281" Type="http://schemas.openxmlformats.org/officeDocument/2006/relationships/hyperlink" Target="https://cdn.dripshop.live/dripnfts/slabs/84040200.mp4" TargetMode="External"/><Relationship Id="rId280" Type="http://schemas.openxmlformats.org/officeDocument/2006/relationships/hyperlink" Target="https://cdn.dripshop.live/dripnfts/slabs/83770038_front_v1.jpg" TargetMode="External"/><Relationship Id="rId6670" Type="http://schemas.openxmlformats.org/officeDocument/2006/relationships/hyperlink" Target="https://cdn.dripshop.live/dripnfts/slabs/6016712193_front_v1.jpg" TargetMode="External"/><Relationship Id="rId5340" Type="http://schemas.openxmlformats.org/officeDocument/2006/relationships/hyperlink" Target="https://cdn.dripshop.live/dripnfts/slabs/1401031225237_front_v1.jpg" TargetMode="External"/><Relationship Id="rId6671" Type="http://schemas.openxmlformats.org/officeDocument/2006/relationships/hyperlink" Target="https://cdn.dripshop.live/dripnfts/slabs/6016712248.mp4" TargetMode="External"/><Relationship Id="rId275" Type="http://schemas.openxmlformats.org/officeDocument/2006/relationships/hyperlink" Target="https://cdn.dripshop.live/dripnfts/slabs/83770037_front_v1.jpg" TargetMode="External"/><Relationship Id="rId4011" Type="http://schemas.openxmlformats.org/officeDocument/2006/relationships/hyperlink" Target="https://cdn.dripshop.live/dripnfts/slabs/110874468.mp4" TargetMode="External"/><Relationship Id="rId5343" Type="http://schemas.openxmlformats.org/officeDocument/2006/relationships/hyperlink" Target="https://www.dripshop.live/products/wHayKv38eklJdn2umXlK7" TargetMode="External"/><Relationship Id="rId6674" Type="http://schemas.openxmlformats.org/officeDocument/2006/relationships/hyperlink" Target="https://cdn.dripshop.live/dripnfts/slabs/6016712248_front_v2.png" TargetMode="External"/><Relationship Id="rId274" Type="http://schemas.openxmlformats.org/officeDocument/2006/relationships/hyperlink" Target="https://cdn.dripshop.live/dripnfts/slabs/83770037_front_v2.png" TargetMode="External"/><Relationship Id="rId4010" Type="http://schemas.openxmlformats.org/officeDocument/2006/relationships/hyperlink" Target="https://cdn.dripshop.live/dripnfts/slabs/106177003_front_v1.jpg" TargetMode="External"/><Relationship Id="rId5344" Type="http://schemas.openxmlformats.org/officeDocument/2006/relationships/hyperlink" Target="https://cdn.dripshop.live/dripnfts/slabs/1401031225239_front_v2.png" TargetMode="External"/><Relationship Id="rId6675" Type="http://schemas.openxmlformats.org/officeDocument/2006/relationships/hyperlink" Target="https://cdn.dripshop.live/dripnfts/slabs/6016712248_front_v1.jpg" TargetMode="External"/><Relationship Id="rId273" Type="http://schemas.openxmlformats.org/officeDocument/2006/relationships/hyperlink" Target="https://www.dripshop.live/products/GH5AXty_g3g_Dj8vxYg5J" TargetMode="External"/><Relationship Id="rId4013" Type="http://schemas.openxmlformats.org/officeDocument/2006/relationships/hyperlink" Target="https://www.dripshop.live/products/ZdwTQXMB_5CAPE7ehaCPI" TargetMode="External"/><Relationship Id="rId5341" Type="http://schemas.openxmlformats.org/officeDocument/2006/relationships/hyperlink" Target="https://cdn.dripshop.live/dripnfts/slabs/1401031225239.mp4" TargetMode="External"/><Relationship Id="rId6672" Type="http://schemas.openxmlformats.org/officeDocument/2006/relationships/hyperlink" Target="https://cdn.dripshop.live/dripnfts/slabs/6016712248.jpg" TargetMode="External"/><Relationship Id="rId272" Type="http://schemas.openxmlformats.org/officeDocument/2006/relationships/hyperlink" Target="https://cdn.dripshop.live/dripnfts/slabs/83770037.jpg" TargetMode="External"/><Relationship Id="rId4012" Type="http://schemas.openxmlformats.org/officeDocument/2006/relationships/hyperlink" Target="https://cdn.dripshop.live/dripnfts/slabs/110874468.jpg" TargetMode="External"/><Relationship Id="rId5342" Type="http://schemas.openxmlformats.org/officeDocument/2006/relationships/hyperlink" Target="https://cdn.dripshop.live/dripnfts/slabs/1401031225239.jpg" TargetMode="External"/><Relationship Id="rId6673" Type="http://schemas.openxmlformats.org/officeDocument/2006/relationships/hyperlink" Target="https://www.dripshop.live/products/3WD5hLzg_CeFh2bEpXIG8" TargetMode="External"/><Relationship Id="rId279" Type="http://schemas.openxmlformats.org/officeDocument/2006/relationships/hyperlink" Target="https://cdn.dripshop.live/dripnfts/slabs/83770038_front_v2.png" TargetMode="External"/><Relationship Id="rId4015" Type="http://schemas.openxmlformats.org/officeDocument/2006/relationships/hyperlink" Target="https://cdn.dripshop.live/dripnfts/slabs/110874468_front_v1.jpg" TargetMode="External"/><Relationship Id="rId5347" Type="http://schemas.openxmlformats.org/officeDocument/2006/relationships/hyperlink" Target="https://cdn.dripshop.live/dripnfts/slabs/1401031225243.jpg" TargetMode="External"/><Relationship Id="rId6678" Type="http://schemas.openxmlformats.org/officeDocument/2006/relationships/hyperlink" Target="https://www.dripshop.live/products/AoSV7E9ipOi9anmKkp6iG" TargetMode="External"/><Relationship Id="rId278" Type="http://schemas.openxmlformats.org/officeDocument/2006/relationships/hyperlink" Target="https://www.dripshop.live/products/V7KXQQgne5_EaBRrVBOq5" TargetMode="External"/><Relationship Id="rId4014" Type="http://schemas.openxmlformats.org/officeDocument/2006/relationships/hyperlink" Target="https://cdn.dripshop.live/dripnfts/slabs/110874468_front_v2.png" TargetMode="External"/><Relationship Id="rId5348" Type="http://schemas.openxmlformats.org/officeDocument/2006/relationships/hyperlink" Target="https://www.dripshop.live/products/Nw_OpBaT4kMhvTvMqGM8E" TargetMode="External"/><Relationship Id="rId6679" Type="http://schemas.openxmlformats.org/officeDocument/2006/relationships/hyperlink" Target="https://cdn.dripshop.live/dripnfts/slabs/6016712292_front_v2.png" TargetMode="External"/><Relationship Id="rId277" Type="http://schemas.openxmlformats.org/officeDocument/2006/relationships/hyperlink" Target="https://cdn.dripshop.live/dripnfts/slabs/83770038.jpg" TargetMode="External"/><Relationship Id="rId4017" Type="http://schemas.openxmlformats.org/officeDocument/2006/relationships/hyperlink" Target="https://cdn.dripshop.live/dripnfts/slabs/106137042.jpg" TargetMode="External"/><Relationship Id="rId5345" Type="http://schemas.openxmlformats.org/officeDocument/2006/relationships/hyperlink" Target="https://cdn.dripshop.live/dripnfts/slabs/1401031225239_front_v1.jpg" TargetMode="External"/><Relationship Id="rId6676" Type="http://schemas.openxmlformats.org/officeDocument/2006/relationships/hyperlink" Target="https://cdn.dripshop.live/dripnfts/slabs/6016712292.mp4" TargetMode="External"/><Relationship Id="rId276" Type="http://schemas.openxmlformats.org/officeDocument/2006/relationships/hyperlink" Target="https://cdn.dripshop.live/dripnfts/slabs/83770038.mp4" TargetMode="External"/><Relationship Id="rId4016" Type="http://schemas.openxmlformats.org/officeDocument/2006/relationships/hyperlink" Target="https://cdn.dripshop.live/dripnfts/slabs/106137042.mp4" TargetMode="External"/><Relationship Id="rId5346" Type="http://schemas.openxmlformats.org/officeDocument/2006/relationships/hyperlink" Target="https://cdn.dripshop.live/dripnfts/slabs/1401031225243.mp4" TargetMode="External"/><Relationship Id="rId6677" Type="http://schemas.openxmlformats.org/officeDocument/2006/relationships/hyperlink" Target="https://cdn.dripshop.live/dripnfts/slabs/6016712292.jpg" TargetMode="External"/><Relationship Id="rId1851" Type="http://schemas.openxmlformats.org/officeDocument/2006/relationships/hyperlink" Target="https://cdn.dripshop.live/dripnfts/slabs/97390304.mp4" TargetMode="External"/><Relationship Id="rId1852" Type="http://schemas.openxmlformats.org/officeDocument/2006/relationships/hyperlink" Target="https://cdn.dripshop.live/dripnfts/slabs/97390304.jpg" TargetMode="External"/><Relationship Id="rId1853" Type="http://schemas.openxmlformats.org/officeDocument/2006/relationships/hyperlink" Target="https://www.dripshop.live/products/o9xormvIUt7tyw1NPMDF-" TargetMode="External"/><Relationship Id="rId1854" Type="http://schemas.openxmlformats.org/officeDocument/2006/relationships/hyperlink" Target="https://cdn.dripshop.live/dripnfts/slabs/97390304_front_v2.png" TargetMode="External"/><Relationship Id="rId1855" Type="http://schemas.openxmlformats.org/officeDocument/2006/relationships/hyperlink" Target="https://cdn.dripshop.live/dripnfts/slabs/97390304_front_v1.jpg" TargetMode="External"/><Relationship Id="rId1856" Type="http://schemas.openxmlformats.org/officeDocument/2006/relationships/hyperlink" Target="https://cdn.dripshop.live/dripnfts/slabs/104241794.mp4" TargetMode="External"/><Relationship Id="rId1857" Type="http://schemas.openxmlformats.org/officeDocument/2006/relationships/hyperlink" Target="https://cdn.dripshop.live/dripnfts/slabs/104241794.jpg" TargetMode="External"/><Relationship Id="rId1858" Type="http://schemas.openxmlformats.org/officeDocument/2006/relationships/hyperlink" Target="https://www.dripshop.live/products/vlVowl5fx5UZar8KBVnPa" TargetMode="External"/><Relationship Id="rId1859" Type="http://schemas.openxmlformats.org/officeDocument/2006/relationships/hyperlink" Target="https://cdn.dripshop.live/dripnfts/slabs/104241794_front_v2.png" TargetMode="External"/><Relationship Id="rId1850" Type="http://schemas.openxmlformats.org/officeDocument/2006/relationships/hyperlink" Target="https://cdn.dripshop.live/dripnfts/slabs/83180288_front_v1.jpg" TargetMode="External"/><Relationship Id="rId1840" Type="http://schemas.openxmlformats.org/officeDocument/2006/relationships/hyperlink" Target="https://cdn.dripshop.live/dripnfts/slabs/104233898_front_v1.jpg" TargetMode="External"/><Relationship Id="rId1841" Type="http://schemas.openxmlformats.org/officeDocument/2006/relationships/hyperlink" Target="https://cdn.dripshop.live/dripnfts/slabs/104233905.mp4" TargetMode="External"/><Relationship Id="rId1842" Type="http://schemas.openxmlformats.org/officeDocument/2006/relationships/hyperlink" Target="https://cdn.dripshop.live/dripnfts/slabs/104233905.jpg" TargetMode="External"/><Relationship Id="rId1843" Type="http://schemas.openxmlformats.org/officeDocument/2006/relationships/hyperlink" Target="https://www.dripshop.live/products/XbKdt8kGfisBUBZAZwBU1" TargetMode="External"/><Relationship Id="rId1844" Type="http://schemas.openxmlformats.org/officeDocument/2006/relationships/hyperlink" Target="https://cdn.dripshop.live/dripnfts/slabs/104233905_front_v2.png" TargetMode="External"/><Relationship Id="rId1845" Type="http://schemas.openxmlformats.org/officeDocument/2006/relationships/hyperlink" Target="https://cdn.dripshop.live/dripnfts/slabs/104233905_front_v1.jpg" TargetMode="External"/><Relationship Id="rId1846" Type="http://schemas.openxmlformats.org/officeDocument/2006/relationships/hyperlink" Target="https://cdn.dripshop.live/dripnfts/slabs/83180288.mp4" TargetMode="External"/><Relationship Id="rId1847" Type="http://schemas.openxmlformats.org/officeDocument/2006/relationships/hyperlink" Target="https://cdn.dripshop.live/dripnfts/slabs/83180288.jpg" TargetMode="External"/><Relationship Id="rId1848" Type="http://schemas.openxmlformats.org/officeDocument/2006/relationships/hyperlink" Target="https://www.dripshop.live/products/kbppkB19yGzbGnMyu8BnW" TargetMode="External"/><Relationship Id="rId1849" Type="http://schemas.openxmlformats.org/officeDocument/2006/relationships/hyperlink" Target="https://cdn.dripshop.live/dripnfts/slabs/83180288_front_v2.png" TargetMode="External"/><Relationship Id="rId1873" Type="http://schemas.openxmlformats.org/officeDocument/2006/relationships/hyperlink" Target="https://www.dripshop.live/products/ZQS7yq4UUgSmatQ6tDsT2" TargetMode="External"/><Relationship Id="rId1874" Type="http://schemas.openxmlformats.org/officeDocument/2006/relationships/hyperlink" Target="https://cdn.dripshop.live/dripnfts/slabs/75766323_front_v2.png" TargetMode="External"/><Relationship Id="rId1875" Type="http://schemas.openxmlformats.org/officeDocument/2006/relationships/hyperlink" Target="https://cdn.dripshop.live/dripnfts/slabs/75766323_front_v1.jpg" TargetMode="External"/><Relationship Id="rId1876" Type="http://schemas.openxmlformats.org/officeDocument/2006/relationships/hyperlink" Target="https://cdn.dripshop.live/dripnfts/slabs/114127457.mp4" TargetMode="External"/><Relationship Id="rId1877" Type="http://schemas.openxmlformats.org/officeDocument/2006/relationships/hyperlink" Target="https://cdn.dripshop.live/dripnfts/slabs/114127457.jpg" TargetMode="External"/><Relationship Id="rId1878" Type="http://schemas.openxmlformats.org/officeDocument/2006/relationships/hyperlink" Target="https://www.dripshop.live/products/ZsBjmApBd2XwyOPdTKHKe" TargetMode="External"/><Relationship Id="rId1879" Type="http://schemas.openxmlformats.org/officeDocument/2006/relationships/hyperlink" Target="https://cdn.dripshop.live/dripnfts/slabs/114127457_front_v2.png" TargetMode="External"/><Relationship Id="rId1870" Type="http://schemas.openxmlformats.org/officeDocument/2006/relationships/hyperlink" Target="https://cdn.dripshop.live/dripnfts/slabs/71536239_front_v1.jpg" TargetMode="External"/><Relationship Id="rId1871" Type="http://schemas.openxmlformats.org/officeDocument/2006/relationships/hyperlink" Target="https://cdn.dripshop.live/dripnfts/slabs/75766323.mp4" TargetMode="External"/><Relationship Id="rId1872" Type="http://schemas.openxmlformats.org/officeDocument/2006/relationships/hyperlink" Target="https://cdn.dripshop.live/dripnfts/slabs/75766323.jpg" TargetMode="External"/><Relationship Id="rId1862" Type="http://schemas.openxmlformats.org/officeDocument/2006/relationships/hyperlink" Target="https://cdn.dripshop.live/dripnfts/slabs/108726000.jpg" TargetMode="External"/><Relationship Id="rId1863" Type="http://schemas.openxmlformats.org/officeDocument/2006/relationships/hyperlink" Target="https://www.dripshop.live/products/pfcshnO6c5wibrBeyJ1Cg" TargetMode="External"/><Relationship Id="rId1864" Type="http://schemas.openxmlformats.org/officeDocument/2006/relationships/hyperlink" Target="https://cdn.dripshop.live/dripnfts/slabs/108726000_front_v2.png" TargetMode="External"/><Relationship Id="rId1865" Type="http://schemas.openxmlformats.org/officeDocument/2006/relationships/hyperlink" Target="https://cdn.dripshop.live/dripnfts/slabs/108726000_front_v1.jpg" TargetMode="External"/><Relationship Id="rId1866" Type="http://schemas.openxmlformats.org/officeDocument/2006/relationships/hyperlink" Target="https://cdn.dripshop.live/dripnfts/slabs/71536239.mp4" TargetMode="External"/><Relationship Id="rId1867" Type="http://schemas.openxmlformats.org/officeDocument/2006/relationships/hyperlink" Target="https://cdn.dripshop.live/dripnfts/slabs/71536239.jpg" TargetMode="External"/><Relationship Id="rId1868" Type="http://schemas.openxmlformats.org/officeDocument/2006/relationships/hyperlink" Target="https://www.dripshop.live/products/AaJQ5P5Q7JNauVUAHvQy8" TargetMode="External"/><Relationship Id="rId1869" Type="http://schemas.openxmlformats.org/officeDocument/2006/relationships/hyperlink" Target="https://cdn.dripshop.live/dripnfts/slabs/71536239_front_v2.png" TargetMode="External"/><Relationship Id="rId1860" Type="http://schemas.openxmlformats.org/officeDocument/2006/relationships/hyperlink" Target="https://cdn.dripshop.live/dripnfts/slabs/104241794_front_v1.jpg" TargetMode="External"/><Relationship Id="rId1861" Type="http://schemas.openxmlformats.org/officeDocument/2006/relationships/hyperlink" Target="https://cdn.dripshop.live/dripnfts/slabs/108726000.mp4" TargetMode="External"/><Relationship Id="rId1810" Type="http://schemas.openxmlformats.org/officeDocument/2006/relationships/hyperlink" Target="https://cdn.dripshop.live/dripnfts/slabs/82972002_front_v1.jpg" TargetMode="External"/><Relationship Id="rId1811" Type="http://schemas.openxmlformats.org/officeDocument/2006/relationships/hyperlink" Target="https://cdn.dripshop.live/dripnfts/slabs/82972024.mp4" TargetMode="External"/><Relationship Id="rId1812" Type="http://schemas.openxmlformats.org/officeDocument/2006/relationships/hyperlink" Target="https://cdn.dripshop.live/dripnfts/slabs/82972024.jpg" TargetMode="External"/><Relationship Id="rId1813" Type="http://schemas.openxmlformats.org/officeDocument/2006/relationships/hyperlink" Target="https://www.dripshop.live/products/sg3_taL98tXDMR-csN1NK" TargetMode="External"/><Relationship Id="rId1814" Type="http://schemas.openxmlformats.org/officeDocument/2006/relationships/hyperlink" Target="https://cdn.dripshop.live/dripnfts/slabs/82972024_front_v2.png" TargetMode="External"/><Relationship Id="rId1815" Type="http://schemas.openxmlformats.org/officeDocument/2006/relationships/hyperlink" Target="https://cdn.dripshop.live/dripnfts/slabs/82972024_front_v1.jpg" TargetMode="External"/><Relationship Id="rId1816" Type="http://schemas.openxmlformats.org/officeDocument/2006/relationships/hyperlink" Target="https://cdn.dripshop.live/dripnfts/slabs/116711439.mp4" TargetMode="External"/><Relationship Id="rId1817" Type="http://schemas.openxmlformats.org/officeDocument/2006/relationships/hyperlink" Target="https://cdn.dripshop.live/dripnfts/slabs/116711439.jpg" TargetMode="External"/><Relationship Id="rId1818" Type="http://schemas.openxmlformats.org/officeDocument/2006/relationships/hyperlink" Target="https://www.dripshop.live/products/6faIjyldivMlaQRCcxdIi" TargetMode="External"/><Relationship Id="rId1819" Type="http://schemas.openxmlformats.org/officeDocument/2006/relationships/hyperlink" Target="https://cdn.dripshop.live/dripnfts/slabs/116711439_front_v2.png" TargetMode="External"/><Relationship Id="rId4080" Type="http://schemas.openxmlformats.org/officeDocument/2006/relationships/hyperlink" Target="https://cdn.dripshop.live/dripnfts/slabs/108087468_front_v1.jpg" TargetMode="External"/><Relationship Id="rId4082" Type="http://schemas.openxmlformats.org/officeDocument/2006/relationships/hyperlink" Target="https://cdn.dripshop.live/dripnfts/slabs/110406285.jpg" TargetMode="External"/><Relationship Id="rId4081" Type="http://schemas.openxmlformats.org/officeDocument/2006/relationships/hyperlink" Target="https://cdn.dripshop.live/dripnfts/slabs/110406285.mp4" TargetMode="External"/><Relationship Id="rId4084" Type="http://schemas.openxmlformats.org/officeDocument/2006/relationships/hyperlink" Target="https://cdn.dripshop.live/dripnfts/slabs/110406285_front_v2.png" TargetMode="External"/><Relationship Id="rId4083" Type="http://schemas.openxmlformats.org/officeDocument/2006/relationships/hyperlink" Target="https://www.dripshop.live/products/iD3e5P0vKGlm3Ra9Lft1Z" TargetMode="External"/><Relationship Id="rId4086" Type="http://schemas.openxmlformats.org/officeDocument/2006/relationships/hyperlink" Target="https://cdn.dripshop.live/dripnfts/slabs/107705411.mp4" TargetMode="External"/><Relationship Id="rId4085" Type="http://schemas.openxmlformats.org/officeDocument/2006/relationships/hyperlink" Target="https://cdn.dripshop.live/dripnfts/slabs/110406285_front_v1.jpg" TargetMode="External"/><Relationship Id="rId4088" Type="http://schemas.openxmlformats.org/officeDocument/2006/relationships/hyperlink" Target="https://www.dripshop.live/products/ApfNwJiH0y1RZXFiZvc_M" TargetMode="External"/><Relationship Id="rId4087" Type="http://schemas.openxmlformats.org/officeDocument/2006/relationships/hyperlink" Target="https://cdn.dripshop.live/dripnfts/slabs/107705411.jpg" TargetMode="External"/><Relationship Id="rId4089" Type="http://schemas.openxmlformats.org/officeDocument/2006/relationships/hyperlink" Target="https://cdn.dripshop.live/dripnfts/slabs/107705411_front_v2.png" TargetMode="External"/><Relationship Id="rId1800" Type="http://schemas.openxmlformats.org/officeDocument/2006/relationships/hyperlink" Target="https://cdn.dripshop.live/dripnfts/slabs/114936337_front_v1.jpg" TargetMode="External"/><Relationship Id="rId1801" Type="http://schemas.openxmlformats.org/officeDocument/2006/relationships/hyperlink" Target="https://cdn.dripshop.live/dripnfts/slabs/114537250.mp4" TargetMode="External"/><Relationship Id="rId1802" Type="http://schemas.openxmlformats.org/officeDocument/2006/relationships/hyperlink" Target="https://cdn.dripshop.live/dripnfts/slabs/114537250.jpg" TargetMode="External"/><Relationship Id="rId1803" Type="http://schemas.openxmlformats.org/officeDocument/2006/relationships/hyperlink" Target="https://www.dripshop.live/products/XV32sDr-a02MYt0wimySr" TargetMode="External"/><Relationship Id="rId1804" Type="http://schemas.openxmlformats.org/officeDocument/2006/relationships/hyperlink" Target="https://cdn.dripshop.live/dripnfts/slabs/114537250_front_v2.png" TargetMode="External"/><Relationship Id="rId1805" Type="http://schemas.openxmlformats.org/officeDocument/2006/relationships/hyperlink" Target="https://cdn.dripshop.live/dripnfts/slabs/114537250_front_v1.jpg" TargetMode="External"/><Relationship Id="rId1806" Type="http://schemas.openxmlformats.org/officeDocument/2006/relationships/hyperlink" Target="https://cdn.dripshop.live/dripnfts/slabs/82972002.mp4" TargetMode="External"/><Relationship Id="rId1807" Type="http://schemas.openxmlformats.org/officeDocument/2006/relationships/hyperlink" Target="https://cdn.dripshop.live/dripnfts/slabs/82972002.jpg" TargetMode="External"/><Relationship Id="rId1808" Type="http://schemas.openxmlformats.org/officeDocument/2006/relationships/hyperlink" Target="https://www.dripshop.live/products/W6OWlZONCMEEZ4Exb9p-z" TargetMode="External"/><Relationship Id="rId1809" Type="http://schemas.openxmlformats.org/officeDocument/2006/relationships/hyperlink" Target="https://cdn.dripshop.live/dripnfts/slabs/82972002_front_v2.png" TargetMode="External"/><Relationship Id="rId4071" Type="http://schemas.openxmlformats.org/officeDocument/2006/relationships/hyperlink" Target="https://cdn.dripshop.live/dripnfts/slabs/107750955.mp4" TargetMode="External"/><Relationship Id="rId4070" Type="http://schemas.openxmlformats.org/officeDocument/2006/relationships/hyperlink" Target="https://cdn.dripshop.live/dripnfts/slabs/106177004_front_v1.jpg" TargetMode="External"/><Relationship Id="rId4073" Type="http://schemas.openxmlformats.org/officeDocument/2006/relationships/hyperlink" Target="https://www.dripshop.live/products/VhP8mo2QmbGuGa5j2M0zp" TargetMode="External"/><Relationship Id="rId4072" Type="http://schemas.openxmlformats.org/officeDocument/2006/relationships/hyperlink" Target="https://cdn.dripshop.live/dripnfts/slabs/107750955.jpg" TargetMode="External"/><Relationship Id="rId4075" Type="http://schemas.openxmlformats.org/officeDocument/2006/relationships/hyperlink" Target="https://cdn.dripshop.live/dripnfts/slabs/107750955_front_v1.jpg" TargetMode="External"/><Relationship Id="rId4074" Type="http://schemas.openxmlformats.org/officeDocument/2006/relationships/hyperlink" Target="https://cdn.dripshop.live/dripnfts/slabs/107750955_front_v2.png" TargetMode="External"/><Relationship Id="rId4077" Type="http://schemas.openxmlformats.org/officeDocument/2006/relationships/hyperlink" Target="https://cdn.dripshop.live/dripnfts/slabs/108087468.jpg" TargetMode="External"/><Relationship Id="rId4076" Type="http://schemas.openxmlformats.org/officeDocument/2006/relationships/hyperlink" Target="https://cdn.dripshop.live/dripnfts/slabs/108087468.mp4" TargetMode="External"/><Relationship Id="rId4079" Type="http://schemas.openxmlformats.org/officeDocument/2006/relationships/hyperlink" Target="https://cdn.dripshop.live/dripnfts/slabs/108087468_front_v2.png" TargetMode="External"/><Relationship Id="rId4078" Type="http://schemas.openxmlformats.org/officeDocument/2006/relationships/hyperlink" Target="https://www.dripshop.live/products/j25tJ-kiyVsgmTmlEn2CE" TargetMode="External"/><Relationship Id="rId1830" Type="http://schemas.openxmlformats.org/officeDocument/2006/relationships/hyperlink" Target="https://cdn.dripshop.live/dripnfts/slabs/116331578_front_v1.jpg" TargetMode="External"/><Relationship Id="rId1831" Type="http://schemas.openxmlformats.org/officeDocument/2006/relationships/hyperlink" Target="https://cdn.dripshop.live/dripnfts/slabs/104233931.mp4" TargetMode="External"/><Relationship Id="rId1832" Type="http://schemas.openxmlformats.org/officeDocument/2006/relationships/hyperlink" Target="https://cdn.dripshop.live/dripnfts/slabs/104233931.jpg" TargetMode="External"/><Relationship Id="rId1833" Type="http://schemas.openxmlformats.org/officeDocument/2006/relationships/hyperlink" Target="https://www.dripshop.live/products/LqyVTc_o4_CV1mu1UTPnX" TargetMode="External"/><Relationship Id="rId1834" Type="http://schemas.openxmlformats.org/officeDocument/2006/relationships/hyperlink" Target="https://cdn.dripshop.live/dripnfts/slabs/104233931_front_v2.png" TargetMode="External"/><Relationship Id="rId1835" Type="http://schemas.openxmlformats.org/officeDocument/2006/relationships/hyperlink" Target="https://cdn.dripshop.live/dripnfts/slabs/104233931_front_v1.jpg" TargetMode="External"/><Relationship Id="rId1836" Type="http://schemas.openxmlformats.org/officeDocument/2006/relationships/hyperlink" Target="https://cdn.dripshop.live/dripnfts/slabs/104233898.mp4" TargetMode="External"/><Relationship Id="rId1837" Type="http://schemas.openxmlformats.org/officeDocument/2006/relationships/hyperlink" Target="https://cdn.dripshop.live/dripnfts/slabs/104233898.jpg" TargetMode="External"/><Relationship Id="rId1838" Type="http://schemas.openxmlformats.org/officeDocument/2006/relationships/hyperlink" Target="https://www.dripshop.live/products/9lAD7Hhz8Xtpdbx5QaZh4" TargetMode="External"/><Relationship Id="rId1839" Type="http://schemas.openxmlformats.org/officeDocument/2006/relationships/hyperlink" Target="https://cdn.dripshop.live/dripnfts/slabs/104233898_front_v2.png" TargetMode="External"/><Relationship Id="rId1820" Type="http://schemas.openxmlformats.org/officeDocument/2006/relationships/hyperlink" Target="https://cdn.dripshop.live/dripnfts/slabs/116711439_front_v1.jpg" TargetMode="External"/><Relationship Id="rId1821" Type="http://schemas.openxmlformats.org/officeDocument/2006/relationships/hyperlink" Target="https://cdn.dripshop.live/dripnfts/slabs/116331579.mp4" TargetMode="External"/><Relationship Id="rId1822" Type="http://schemas.openxmlformats.org/officeDocument/2006/relationships/hyperlink" Target="https://cdn.dripshop.live/dripnfts/slabs/116331579.jpg" TargetMode="External"/><Relationship Id="rId1823" Type="http://schemas.openxmlformats.org/officeDocument/2006/relationships/hyperlink" Target="https://www.dripshop.live/products/Ep1c1aXKq0IP7AXv8e7gr" TargetMode="External"/><Relationship Id="rId1824" Type="http://schemas.openxmlformats.org/officeDocument/2006/relationships/hyperlink" Target="https://cdn.dripshop.live/dripnfts/slabs/116331579_front_v2.png" TargetMode="External"/><Relationship Id="rId1825" Type="http://schemas.openxmlformats.org/officeDocument/2006/relationships/hyperlink" Target="https://cdn.dripshop.live/dripnfts/slabs/116331579_front_v1.jpg" TargetMode="External"/><Relationship Id="rId1826" Type="http://schemas.openxmlformats.org/officeDocument/2006/relationships/hyperlink" Target="https://cdn.dripshop.live/dripnfts/slabs/116331578.mp4" TargetMode="External"/><Relationship Id="rId1827" Type="http://schemas.openxmlformats.org/officeDocument/2006/relationships/hyperlink" Target="https://cdn.dripshop.live/dripnfts/slabs/116331578.jpg" TargetMode="External"/><Relationship Id="rId1828" Type="http://schemas.openxmlformats.org/officeDocument/2006/relationships/hyperlink" Target="https://www.dripshop.live/products/7UIqX9Jnj5TFwJzsgbhJD" TargetMode="External"/><Relationship Id="rId1829" Type="http://schemas.openxmlformats.org/officeDocument/2006/relationships/hyperlink" Target="https://cdn.dripshop.live/dripnfts/slabs/116331578_front_v2.png" TargetMode="External"/><Relationship Id="rId4091" Type="http://schemas.openxmlformats.org/officeDocument/2006/relationships/hyperlink" Target="https://cdn.dripshop.live/dripnfts/slabs/107750952.mp4" TargetMode="External"/><Relationship Id="rId4090" Type="http://schemas.openxmlformats.org/officeDocument/2006/relationships/hyperlink" Target="https://cdn.dripshop.live/dripnfts/slabs/107705411_front_v1.jpg" TargetMode="External"/><Relationship Id="rId4093" Type="http://schemas.openxmlformats.org/officeDocument/2006/relationships/hyperlink" Target="https://www.dripshop.live/products/DxC7PAciyGddfLZc1ldiU" TargetMode="External"/><Relationship Id="rId4092" Type="http://schemas.openxmlformats.org/officeDocument/2006/relationships/hyperlink" Target="https://cdn.dripshop.live/dripnfts/slabs/107750952.jpg" TargetMode="External"/><Relationship Id="rId4095" Type="http://schemas.openxmlformats.org/officeDocument/2006/relationships/hyperlink" Target="https://cdn.dripshop.live/dripnfts/slabs/107750952_front_v1.jpg" TargetMode="External"/><Relationship Id="rId4094" Type="http://schemas.openxmlformats.org/officeDocument/2006/relationships/hyperlink" Target="https://cdn.dripshop.live/dripnfts/slabs/107750952_front_v2.png" TargetMode="External"/><Relationship Id="rId4097" Type="http://schemas.openxmlformats.org/officeDocument/2006/relationships/hyperlink" Target="https://cdn.dripshop.live/dripnfts/slabs/106177002.jpg" TargetMode="External"/><Relationship Id="rId4096" Type="http://schemas.openxmlformats.org/officeDocument/2006/relationships/hyperlink" Target="https://cdn.dripshop.live/dripnfts/slabs/106177002.mp4" TargetMode="External"/><Relationship Id="rId4099" Type="http://schemas.openxmlformats.org/officeDocument/2006/relationships/hyperlink" Target="https://cdn.dripshop.live/dripnfts/slabs/106177002_front_v2.png" TargetMode="External"/><Relationship Id="rId4098" Type="http://schemas.openxmlformats.org/officeDocument/2006/relationships/hyperlink" Target="https://www.dripshop.live/products/0W2q9KOFBC3aBjuEtRnVi" TargetMode="External"/><Relationship Id="rId1895" Type="http://schemas.openxmlformats.org/officeDocument/2006/relationships/hyperlink" Target="https://cdn.dripshop.live/dripnfts/slabs/114537247_front_v1.jpg" TargetMode="External"/><Relationship Id="rId1896" Type="http://schemas.openxmlformats.org/officeDocument/2006/relationships/hyperlink" Target="https://cdn.dripshop.live/dripnfts/slabs/114537248.mp4" TargetMode="External"/><Relationship Id="rId1897" Type="http://schemas.openxmlformats.org/officeDocument/2006/relationships/hyperlink" Target="https://cdn.dripshop.live/dripnfts/slabs/114537248.jpg" TargetMode="External"/><Relationship Id="rId1898" Type="http://schemas.openxmlformats.org/officeDocument/2006/relationships/hyperlink" Target="https://www.dripshop.live/products/W4t_AgvISSZY5ADrOQfbg" TargetMode="External"/><Relationship Id="rId1899" Type="http://schemas.openxmlformats.org/officeDocument/2006/relationships/hyperlink" Target="https://cdn.dripshop.live/dripnfts/slabs/114537248_front_v2.png" TargetMode="External"/><Relationship Id="rId1890" Type="http://schemas.openxmlformats.org/officeDocument/2006/relationships/hyperlink" Target="https://cdn.dripshop.live/dripnfts/slabs/109827991_front_v1.jpg" TargetMode="External"/><Relationship Id="rId1891" Type="http://schemas.openxmlformats.org/officeDocument/2006/relationships/hyperlink" Target="https://cdn.dripshop.live/dripnfts/slabs/114537247.mp4" TargetMode="External"/><Relationship Id="rId1892" Type="http://schemas.openxmlformats.org/officeDocument/2006/relationships/hyperlink" Target="https://cdn.dripshop.live/dripnfts/slabs/114537247.jpg" TargetMode="External"/><Relationship Id="rId1893" Type="http://schemas.openxmlformats.org/officeDocument/2006/relationships/hyperlink" Target="https://www.dripshop.live/products/B8fK3o0XMiWrUWbOhEqqO" TargetMode="External"/><Relationship Id="rId1894" Type="http://schemas.openxmlformats.org/officeDocument/2006/relationships/hyperlink" Target="https://cdn.dripshop.live/dripnfts/slabs/114537247_front_v2.png" TargetMode="External"/><Relationship Id="rId1884" Type="http://schemas.openxmlformats.org/officeDocument/2006/relationships/hyperlink" Target="https://cdn.dripshop.live/dripnfts/slabs/109827989_front_v2.png" TargetMode="External"/><Relationship Id="rId1885" Type="http://schemas.openxmlformats.org/officeDocument/2006/relationships/hyperlink" Target="https://cdn.dripshop.live/dripnfts/slabs/109827989_front_v1.jpg" TargetMode="External"/><Relationship Id="rId1886" Type="http://schemas.openxmlformats.org/officeDocument/2006/relationships/hyperlink" Target="https://cdn.dripshop.live/dripnfts/slabs/109827991.mp4" TargetMode="External"/><Relationship Id="rId1887" Type="http://schemas.openxmlformats.org/officeDocument/2006/relationships/hyperlink" Target="https://cdn.dripshop.live/dripnfts/slabs/109827991.jpg" TargetMode="External"/><Relationship Id="rId1888" Type="http://schemas.openxmlformats.org/officeDocument/2006/relationships/hyperlink" Target="https://www.dripshop.live/products/6ose88WWgBF7VUpQ51STl" TargetMode="External"/><Relationship Id="rId1889" Type="http://schemas.openxmlformats.org/officeDocument/2006/relationships/hyperlink" Target="https://cdn.dripshop.live/dripnfts/slabs/109827991_front_v2.png" TargetMode="External"/><Relationship Id="rId1880" Type="http://schemas.openxmlformats.org/officeDocument/2006/relationships/hyperlink" Target="https://cdn.dripshop.live/dripnfts/slabs/114127457_front_v1.jpg" TargetMode="External"/><Relationship Id="rId1881" Type="http://schemas.openxmlformats.org/officeDocument/2006/relationships/hyperlink" Target="https://cdn.dripshop.live/dripnfts/slabs/109827989.mp4" TargetMode="External"/><Relationship Id="rId1882" Type="http://schemas.openxmlformats.org/officeDocument/2006/relationships/hyperlink" Target="https://cdn.dripshop.live/dripnfts/slabs/109827989.jpg" TargetMode="External"/><Relationship Id="rId1883" Type="http://schemas.openxmlformats.org/officeDocument/2006/relationships/hyperlink" Target="https://www.dripshop.live/products/K5FlP6XrO53QE5JRZNs0f" TargetMode="External"/><Relationship Id="rId5417" Type="http://schemas.openxmlformats.org/officeDocument/2006/relationships/hyperlink" Target="https://cdn.dripshop.live/dripnfts/slabs/1401031274275.jpg" TargetMode="External"/><Relationship Id="rId6748" Type="http://schemas.openxmlformats.org/officeDocument/2006/relationships/hyperlink" Target="https://www.dripshop.live/products/FRnRSuUdC2DSe8RJ95Hn9" TargetMode="External"/><Relationship Id="rId5418" Type="http://schemas.openxmlformats.org/officeDocument/2006/relationships/hyperlink" Target="https://www.dripshop.live/products/mGrptMwnRT6xmvonYU_N3" TargetMode="External"/><Relationship Id="rId6749" Type="http://schemas.openxmlformats.org/officeDocument/2006/relationships/hyperlink" Target="https://cdn.dripshop.live/dripnfts/slabs/6016723005_front_v2.png" TargetMode="External"/><Relationship Id="rId5415" Type="http://schemas.openxmlformats.org/officeDocument/2006/relationships/hyperlink" Target="https://cdn.dripshop.live/dripnfts/slabs/1401031274274_front_v1.jpg" TargetMode="External"/><Relationship Id="rId6746" Type="http://schemas.openxmlformats.org/officeDocument/2006/relationships/hyperlink" Target="https://cdn.dripshop.live/dripnfts/slabs/6016723005.mp4" TargetMode="External"/><Relationship Id="rId5416" Type="http://schemas.openxmlformats.org/officeDocument/2006/relationships/hyperlink" Target="https://cdn.dripshop.live/dripnfts/slabs/1401031274275.mp4" TargetMode="External"/><Relationship Id="rId6747" Type="http://schemas.openxmlformats.org/officeDocument/2006/relationships/hyperlink" Target="https://cdn.dripshop.live/dripnfts/slabs/6016723005.jpg" TargetMode="External"/><Relationship Id="rId5419" Type="http://schemas.openxmlformats.org/officeDocument/2006/relationships/hyperlink" Target="https://cdn.dripshop.live/dripnfts/slabs/1401031274275_front_v2.png" TargetMode="External"/><Relationship Id="rId228" Type="http://schemas.openxmlformats.org/officeDocument/2006/relationships/hyperlink" Target="https://www.dripshop.live/products/ZqXmzB4XhGOHFo_AJl4Ze" TargetMode="External"/><Relationship Id="rId227" Type="http://schemas.openxmlformats.org/officeDocument/2006/relationships/hyperlink" Target="https://cdn.dripshop.live/dripnfts/slabs/82523109.jpg" TargetMode="External"/><Relationship Id="rId226" Type="http://schemas.openxmlformats.org/officeDocument/2006/relationships/hyperlink" Target="https://cdn.dripshop.live/dripnfts/slabs/82523109.mp4" TargetMode="External"/><Relationship Id="rId225" Type="http://schemas.openxmlformats.org/officeDocument/2006/relationships/hyperlink" Target="https://cdn.dripshop.live/dripnfts/slabs/82409095_front_v1.jpg" TargetMode="External"/><Relationship Id="rId229" Type="http://schemas.openxmlformats.org/officeDocument/2006/relationships/hyperlink" Target="https://cdn.dripshop.live/dripnfts/slabs/82523109_front_v2.png" TargetMode="External"/><Relationship Id="rId220" Type="http://schemas.openxmlformats.org/officeDocument/2006/relationships/hyperlink" Target="https://cdn.dripshop.live/dripnfts/slabs/82409066_front_v1.jpg" TargetMode="External"/><Relationship Id="rId6740" Type="http://schemas.openxmlformats.org/officeDocument/2006/relationships/hyperlink" Target="https://cdn.dripshop.live/dripnfts/slabs/6016723002_front_v1.jpg" TargetMode="External"/><Relationship Id="rId5410" Type="http://schemas.openxmlformats.org/officeDocument/2006/relationships/hyperlink" Target="https://cdn.dripshop.live/dripnfts/slabs/1401031274273_front_v1.jpg" TargetMode="External"/><Relationship Id="rId6741" Type="http://schemas.openxmlformats.org/officeDocument/2006/relationships/hyperlink" Target="https://cdn.dripshop.live/dripnfts/slabs/6016723003.mp4" TargetMode="External"/><Relationship Id="rId224" Type="http://schemas.openxmlformats.org/officeDocument/2006/relationships/hyperlink" Target="https://cdn.dripshop.live/dripnfts/slabs/82409095_front_v2.png" TargetMode="External"/><Relationship Id="rId5413" Type="http://schemas.openxmlformats.org/officeDocument/2006/relationships/hyperlink" Target="https://www.dripshop.live/products/rkVXlkyKdls45Iuk6NB4E" TargetMode="External"/><Relationship Id="rId6744" Type="http://schemas.openxmlformats.org/officeDocument/2006/relationships/hyperlink" Target="https://cdn.dripshop.live/dripnfts/slabs/6016723003_front_v2.png" TargetMode="External"/><Relationship Id="rId223" Type="http://schemas.openxmlformats.org/officeDocument/2006/relationships/hyperlink" Target="https://www.dripshop.live/products/DvPfNTZTEjWSmxnAq5eeS" TargetMode="External"/><Relationship Id="rId5414" Type="http://schemas.openxmlformats.org/officeDocument/2006/relationships/hyperlink" Target="https://cdn.dripshop.live/dripnfts/slabs/1401031274274_front_v2.png" TargetMode="External"/><Relationship Id="rId6745" Type="http://schemas.openxmlformats.org/officeDocument/2006/relationships/hyperlink" Target="https://cdn.dripshop.live/dripnfts/slabs/6016723003_front_v1.jpg" TargetMode="External"/><Relationship Id="rId222" Type="http://schemas.openxmlformats.org/officeDocument/2006/relationships/hyperlink" Target="https://cdn.dripshop.live/dripnfts/slabs/82409095.jpg" TargetMode="External"/><Relationship Id="rId5411" Type="http://schemas.openxmlformats.org/officeDocument/2006/relationships/hyperlink" Target="https://cdn.dripshop.live/dripnfts/slabs/1401031274274.mp4" TargetMode="External"/><Relationship Id="rId6742" Type="http://schemas.openxmlformats.org/officeDocument/2006/relationships/hyperlink" Target="https://cdn.dripshop.live/dripnfts/slabs/6016723003.jpg" TargetMode="External"/><Relationship Id="rId221" Type="http://schemas.openxmlformats.org/officeDocument/2006/relationships/hyperlink" Target="https://cdn.dripshop.live/dripnfts/slabs/82409095.mp4" TargetMode="External"/><Relationship Id="rId5412" Type="http://schemas.openxmlformats.org/officeDocument/2006/relationships/hyperlink" Target="https://cdn.dripshop.live/dripnfts/slabs/1401031274274.jpg" TargetMode="External"/><Relationship Id="rId6743" Type="http://schemas.openxmlformats.org/officeDocument/2006/relationships/hyperlink" Target="https://www.dripshop.live/products/o2wMDf9INgCRk14O4FUlo" TargetMode="External"/><Relationship Id="rId5406" Type="http://schemas.openxmlformats.org/officeDocument/2006/relationships/hyperlink" Target="https://cdn.dripshop.live/dripnfts/slabs/1401031274273.mp4" TargetMode="External"/><Relationship Id="rId6737" Type="http://schemas.openxmlformats.org/officeDocument/2006/relationships/hyperlink" Target="https://cdn.dripshop.live/dripnfts/slabs/6016723002.jpg" TargetMode="External"/><Relationship Id="rId5407" Type="http://schemas.openxmlformats.org/officeDocument/2006/relationships/hyperlink" Target="https://cdn.dripshop.live/dripnfts/slabs/1401031274273.jpg" TargetMode="External"/><Relationship Id="rId6738" Type="http://schemas.openxmlformats.org/officeDocument/2006/relationships/hyperlink" Target="https://www.dripshop.live/products/3qoOjTnOQF0EUtJBqi1rc" TargetMode="External"/><Relationship Id="rId5404" Type="http://schemas.openxmlformats.org/officeDocument/2006/relationships/hyperlink" Target="https://cdn.dripshop.live/dripnfts/slabs/1401031256108_front_v2.png" TargetMode="External"/><Relationship Id="rId6735" Type="http://schemas.openxmlformats.org/officeDocument/2006/relationships/hyperlink" Target="https://cdn.dripshop.live/dripnfts/slabs/6016723001_front_v1.jpg" TargetMode="External"/><Relationship Id="rId5405" Type="http://schemas.openxmlformats.org/officeDocument/2006/relationships/hyperlink" Target="https://cdn.dripshop.live/dripnfts/slabs/1401031256108_front_v1.jpg" TargetMode="External"/><Relationship Id="rId6736" Type="http://schemas.openxmlformats.org/officeDocument/2006/relationships/hyperlink" Target="https://cdn.dripshop.live/dripnfts/slabs/6016723002.mp4" TargetMode="External"/><Relationship Id="rId5408" Type="http://schemas.openxmlformats.org/officeDocument/2006/relationships/hyperlink" Target="https://www.dripshop.live/products/VMGniGpTX7bBlRHL6pZkq" TargetMode="External"/><Relationship Id="rId6739" Type="http://schemas.openxmlformats.org/officeDocument/2006/relationships/hyperlink" Target="https://cdn.dripshop.live/dripnfts/slabs/6016723002_front_v2.png" TargetMode="External"/><Relationship Id="rId5409" Type="http://schemas.openxmlformats.org/officeDocument/2006/relationships/hyperlink" Target="https://cdn.dripshop.live/dripnfts/slabs/1401031274273_front_v2.png" TargetMode="External"/><Relationship Id="rId217" Type="http://schemas.openxmlformats.org/officeDocument/2006/relationships/hyperlink" Target="https://cdn.dripshop.live/dripnfts/slabs/82409066.jpg" TargetMode="External"/><Relationship Id="rId216" Type="http://schemas.openxmlformats.org/officeDocument/2006/relationships/hyperlink" Target="https://cdn.dripshop.live/dripnfts/slabs/82409066.mp4" TargetMode="External"/><Relationship Id="rId215" Type="http://schemas.openxmlformats.org/officeDocument/2006/relationships/hyperlink" Target="https://cdn.dripshop.live/dripnfts/slabs/80179978_front_v1.jpg" TargetMode="External"/><Relationship Id="rId214" Type="http://schemas.openxmlformats.org/officeDocument/2006/relationships/hyperlink" Target="https://cdn.dripshop.live/dripnfts/slabs/80179978_front_v2.png" TargetMode="External"/><Relationship Id="rId219" Type="http://schemas.openxmlformats.org/officeDocument/2006/relationships/hyperlink" Target="https://cdn.dripshop.live/dripnfts/slabs/82409066_front_v2.png" TargetMode="External"/><Relationship Id="rId218" Type="http://schemas.openxmlformats.org/officeDocument/2006/relationships/hyperlink" Target="https://www.dripshop.live/products/FYljZvhn0gHFlc-ZYZ2qV" TargetMode="External"/><Relationship Id="rId6730" Type="http://schemas.openxmlformats.org/officeDocument/2006/relationships/hyperlink" Target="https://cdn.dripshop.live/dripnfts/slabs/6016722242_front_v1.jpg" TargetMode="External"/><Relationship Id="rId213" Type="http://schemas.openxmlformats.org/officeDocument/2006/relationships/hyperlink" Target="https://www.dripshop.live/products/urrqAUwmMXzricEDxvVbx" TargetMode="External"/><Relationship Id="rId5402" Type="http://schemas.openxmlformats.org/officeDocument/2006/relationships/hyperlink" Target="https://cdn.dripshop.live/dripnfts/slabs/1401031256108.jpg" TargetMode="External"/><Relationship Id="rId6733" Type="http://schemas.openxmlformats.org/officeDocument/2006/relationships/hyperlink" Target="https://www.dripshop.live/products/r-CtDb7wLJvviniNFBFap" TargetMode="External"/><Relationship Id="rId212" Type="http://schemas.openxmlformats.org/officeDocument/2006/relationships/hyperlink" Target="https://cdn.dripshop.live/dripnfts/slabs/80179978.jpg" TargetMode="External"/><Relationship Id="rId5403" Type="http://schemas.openxmlformats.org/officeDocument/2006/relationships/hyperlink" Target="https://www.dripshop.live/products/cGUdbyY-d31VJkLPO8Duh" TargetMode="External"/><Relationship Id="rId6734" Type="http://schemas.openxmlformats.org/officeDocument/2006/relationships/hyperlink" Target="https://cdn.dripshop.live/dripnfts/slabs/6016723001_front_v2.png" TargetMode="External"/><Relationship Id="rId211" Type="http://schemas.openxmlformats.org/officeDocument/2006/relationships/hyperlink" Target="https://cdn.dripshop.live/dripnfts/slabs/80179978.mp4" TargetMode="External"/><Relationship Id="rId5400" Type="http://schemas.openxmlformats.org/officeDocument/2006/relationships/hyperlink" Target="https://cdn.dripshop.live/dripnfts/slabs/1401031256104_front_v1.jpg" TargetMode="External"/><Relationship Id="rId6731" Type="http://schemas.openxmlformats.org/officeDocument/2006/relationships/hyperlink" Target="https://cdn.dripshop.live/dripnfts/slabs/6016723001.mp4" TargetMode="External"/><Relationship Id="rId210" Type="http://schemas.openxmlformats.org/officeDocument/2006/relationships/hyperlink" Target="https://cdn.dripshop.live/dripnfts/slabs/78165901_front_v1.jpg" TargetMode="External"/><Relationship Id="rId5401" Type="http://schemas.openxmlformats.org/officeDocument/2006/relationships/hyperlink" Target="https://cdn.dripshop.live/dripnfts/slabs/1401031256108.mp4" TargetMode="External"/><Relationship Id="rId6732" Type="http://schemas.openxmlformats.org/officeDocument/2006/relationships/hyperlink" Target="https://cdn.dripshop.live/dripnfts/slabs/6016723001.jpg" TargetMode="External"/><Relationship Id="rId4107" Type="http://schemas.openxmlformats.org/officeDocument/2006/relationships/hyperlink" Target="https://cdn.dripshop.live/dripnfts/slabs/107750956.jpg" TargetMode="External"/><Relationship Id="rId5439" Type="http://schemas.openxmlformats.org/officeDocument/2006/relationships/hyperlink" Target="https://cdn.dripshop.live/dripnfts/slabs/1401036555062_front_v2.png" TargetMode="External"/><Relationship Id="rId4106" Type="http://schemas.openxmlformats.org/officeDocument/2006/relationships/hyperlink" Target="https://cdn.dripshop.live/dripnfts/slabs/107750956.mp4" TargetMode="External"/><Relationship Id="rId4109" Type="http://schemas.openxmlformats.org/officeDocument/2006/relationships/hyperlink" Target="https://cdn.dripshop.live/dripnfts/slabs/107750956_front_v2.png" TargetMode="External"/><Relationship Id="rId5437" Type="http://schemas.openxmlformats.org/officeDocument/2006/relationships/hyperlink" Target="https://cdn.dripshop.live/dripnfts/slabs/1401036555062.jpg" TargetMode="External"/><Relationship Id="rId6768" Type="http://schemas.openxmlformats.org/officeDocument/2006/relationships/hyperlink" Target="https://www.dripshop.live/products/uCHBg-EIzHxdbSkv95lzY" TargetMode="External"/><Relationship Id="rId4108" Type="http://schemas.openxmlformats.org/officeDocument/2006/relationships/hyperlink" Target="https://www.dripshop.live/products/fNStIxpBCX5Veu-_ggLxW" TargetMode="External"/><Relationship Id="rId5438" Type="http://schemas.openxmlformats.org/officeDocument/2006/relationships/hyperlink" Target="https://www.dripshop.live/products/ZuDpdCvhXgl8eronWOufr" TargetMode="External"/><Relationship Id="rId6769" Type="http://schemas.openxmlformats.org/officeDocument/2006/relationships/hyperlink" Target="https://cdn.dripshop.live/dripnfts/slabs/6016723014_front_v2.png" TargetMode="External"/><Relationship Id="rId249" Type="http://schemas.openxmlformats.org/officeDocument/2006/relationships/hyperlink" Target="https://cdn.dripshop.live/dripnfts/slabs/83481182_front_v2.png" TargetMode="External"/><Relationship Id="rId248" Type="http://schemas.openxmlformats.org/officeDocument/2006/relationships/hyperlink" Target="https://www.dripshop.live/products/hUMyZb8f1VpgjT42nky3T" TargetMode="External"/><Relationship Id="rId247" Type="http://schemas.openxmlformats.org/officeDocument/2006/relationships/hyperlink" Target="https://cdn.dripshop.live/dripnfts/slabs/83481182.jpg" TargetMode="External"/><Relationship Id="rId242" Type="http://schemas.openxmlformats.org/officeDocument/2006/relationships/hyperlink" Target="https://cdn.dripshop.live/dripnfts/slabs/83261603.jpg" TargetMode="External"/><Relationship Id="rId5431" Type="http://schemas.openxmlformats.org/officeDocument/2006/relationships/hyperlink" Target="https://cdn.dripshop.live/dripnfts/slabs/1401031274279.mp4" TargetMode="External"/><Relationship Id="rId6762" Type="http://schemas.openxmlformats.org/officeDocument/2006/relationships/hyperlink" Target="https://cdn.dripshop.live/dripnfts/slabs/6016723012.jpg" TargetMode="External"/><Relationship Id="rId241" Type="http://schemas.openxmlformats.org/officeDocument/2006/relationships/hyperlink" Target="https://cdn.dripshop.live/dripnfts/slabs/83261603.mp4" TargetMode="External"/><Relationship Id="rId5432" Type="http://schemas.openxmlformats.org/officeDocument/2006/relationships/hyperlink" Target="https://cdn.dripshop.live/dripnfts/slabs/1401031274279.jpg" TargetMode="External"/><Relationship Id="rId6763" Type="http://schemas.openxmlformats.org/officeDocument/2006/relationships/hyperlink" Target="https://www.dripshop.live/products/BNokmMy_4-QcbdO0q_PC2" TargetMode="External"/><Relationship Id="rId240" Type="http://schemas.openxmlformats.org/officeDocument/2006/relationships/hyperlink" Target="https://cdn.dripshop.live/dripnfts/slabs/82523129_front_v1.jpg" TargetMode="External"/><Relationship Id="rId4101" Type="http://schemas.openxmlformats.org/officeDocument/2006/relationships/hyperlink" Target="https://cdn.dripshop.live/dripnfts/slabs/106177005.mp4" TargetMode="External"/><Relationship Id="rId6760" Type="http://schemas.openxmlformats.org/officeDocument/2006/relationships/hyperlink" Target="https://cdn.dripshop.live/dripnfts/slabs/6016723008_front_v1.jpg" TargetMode="External"/><Relationship Id="rId4100" Type="http://schemas.openxmlformats.org/officeDocument/2006/relationships/hyperlink" Target="https://cdn.dripshop.live/dripnfts/slabs/106177002_front_v1.jpg" TargetMode="External"/><Relationship Id="rId5430" Type="http://schemas.openxmlformats.org/officeDocument/2006/relationships/hyperlink" Target="https://cdn.dripshop.live/dripnfts/slabs/1401031274278_front_v1.jpg" TargetMode="External"/><Relationship Id="rId6761" Type="http://schemas.openxmlformats.org/officeDocument/2006/relationships/hyperlink" Target="https://cdn.dripshop.live/dripnfts/slabs/6016723012.mp4" TargetMode="External"/><Relationship Id="rId246" Type="http://schemas.openxmlformats.org/officeDocument/2006/relationships/hyperlink" Target="https://cdn.dripshop.live/dripnfts/slabs/83481182.mp4" TargetMode="External"/><Relationship Id="rId4103" Type="http://schemas.openxmlformats.org/officeDocument/2006/relationships/hyperlink" Target="https://www.dripshop.live/products/NoUgHjD9UddVBW9vB3fvv" TargetMode="External"/><Relationship Id="rId5435" Type="http://schemas.openxmlformats.org/officeDocument/2006/relationships/hyperlink" Target="https://cdn.dripshop.live/dripnfts/slabs/1401031274279_front_v1.jpg" TargetMode="External"/><Relationship Id="rId6766" Type="http://schemas.openxmlformats.org/officeDocument/2006/relationships/hyperlink" Target="https://cdn.dripshop.live/dripnfts/slabs/6016723014.mp4" TargetMode="External"/><Relationship Id="rId245" Type="http://schemas.openxmlformats.org/officeDocument/2006/relationships/hyperlink" Target="https://cdn.dripshop.live/dripnfts/slabs/83261603_front_v1.jpg" TargetMode="External"/><Relationship Id="rId4102" Type="http://schemas.openxmlformats.org/officeDocument/2006/relationships/hyperlink" Target="https://cdn.dripshop.live/dripnfts/slabs/106177005.jpg" TargetMode="External"/><Relationship Id="rId5436" Type="http://schemas.openxmlformats.org/officeDocument/2006/relationships/hyperlink" Target="https://cdn.dripshop.live/dripnfts/slabs/1401036555062.mp4" TargetMode="External"/><Relationship Id="rId6767" Type="http://schemas.openxmlformats.org/officeDocument/2006/relationships/hyperlink" Target="https://cdn.dripshop.live/dripnfts/slabs/6016723014.jpg" TargetMode="External"/><Relationship Id="rId244" Type="http://schemas.openxmlformats.org/officeDocument/2006/relationships/hyperlink" Target="https://cdn.dripshop.live/dripnfts/slabs/83261603_front_v2.png" TargetMode="External"/><Relationship Id="rId4105" Type="http://schemas.openxmlformats.org/officeDocument/2006/relationships/hyperlink" Target="https://cdn.dripshop.live/dripnfts/slabs/106177005_front_v1.jpg" TargetMode="External"/><Relationship Id="rId5433" Type="http://schemas.openxmlformats.org/officeDocument/2006/relationships/hyperlink" Target="https://www.dripshop.live/products/QME9S4CxMDo2ItdBz8LJK" TargetMode="External"/><Relationship Id="rId6764" Type="http://schemas.openxmlformats.org/officeDocument/2006/relationships/hyperlink" Target="https://cdn.dripshop.live/dripnfts/slabs/6016723012_front_v2.png" TargetMode="External"/><Relationship Id="rId243" Type="http://schemas.openxmlformats.org/officeDocument/2006/relationships/hyperlink" Target="https://www.dripshop.live/products/aJ0lCKMYt0OskB8RriJqW" TargetMode="External"/><Relationship Id="rId4104" Type="http://schemas.openxmlformats.org/officeDocument/2006/relationships/hyperlink" Target="https://cdn.dripshop.live/dripnfts/slabs/106177005_front_v2.png" TargetMode="External"/><Relationship Id="rId5434" Type="http://schemas.openxmlformats.org/officeDocument/2006/relationships/hyperlink" Target="https://cdn.dripshop.live/dripnfts/slabs/1401031274279_front_v2.png" TargetMode="External"/><Relationship Id="rId6765" Type="http://schemas.openxmlformats.org/officeDocument/2006/relationships/hyperlink" Target="https://cdn.dripshop.live/dripnfts/slabs/6016723012_front_v1.jpg" TargetMode="External"/><Relationship Id="rId5428" Type="http://schemas.openxmlformats.org/officeDocument/2006/relationships/hyperlink" Target="https://www.dripshop.live/products/mgdTlYBCKmGRfXYuNjBIZ" TargetMode="External"/><Relationship Id="rId6759" Type="http://schemas.openxmlformats.org/officeDocument/2006/relationships/hyperlink" Target="https://cdn.dripshop.live/dripnfts/slabs/6016723008_front_v2.png" TargetMode="External"/><Relationship Id="rId5429" Type="http://schemas.openxmlformats.org/officeDocument/2006/relationships/hyperlink" Target="https://cdn.dripshop.live/dripnfts/slabs/1401031274278_front_v2.png" TargetMode="External"/><Relationship Id="rId5426" Type="http://schemas.openxmlformats.org/officeDocument/2006/relationships/hyperlink" Target="https://cdn.dripshop.live/dripnfts/slabs/1401031274278.mp4" TargetMode="External"/><Relationship Id="rId6757" Type="http://schemas.openxmlformats.org/officeDocument/2006/relationships/hyperlink" Target="https://cdn.dripshop.live/dripnfts/slabs/6016723008.jpg" TargetMode="External"/><Relationship Id="rId5427" Type="http://schemas.openxmlformats.org/officeDocument/2006/relationships/hyperlink" Target="https://cdn.dripshop.live/dripnfts/slabs/1401031274278.jpg" TargetMode="External"/><Relationship Id="rId6758" Type="http://schemas.openxmlformats.org/officeDocument/2006/relationships/hyperlink" Target="https://www.dripshop.live/products/CleFlevbDqB3DJhENI68R" TargetMode="External"/><Relationship Id="rId239" Type="http://schemas.openxmlformats.org/officeDocument/2006/relationships/hyperlink" Target="https://cdn.dripshop.live/dripnfts/slabs/82523129_front_v2.png" TargetMode="External"/><Relationship Id="rId238" Type="http://schemas.openxmlformats.org/officeDocument/2006/relationships/hyperlink" Target="https://www.dripshop.live/products/pfeSXAXi3zp325VmFmCkC" TargetMode="External"/><Relationship Id="rId237" Type="http://schemas.openxmlformats.org/officeDocument/2006/relationships/hyperlink" Target="https://cdn.dripshop.live/dripnfts/slabs/82523129.jpg" TargetMode="External"/><Relationship Id="rId236" Type="http://schemas.openxmlformats.org/officeDocument/2006/relationships/hyperlink" Target="https://cdn.dripshop.live/dripnfts/slabs/82523129.mp4" TargetMode="External"/><Relationship Id="rId231" Type="http://schemas.openxmlformats.org/officeDocument/2006/relationships/hyperlink" Target="https://cdn.dripshop.live/dripnfts/slabs/82523124.mp4" TargetMode="External"/><Relationship Id="rId5420" Type="http://schemas.openxmlformats.org/officeDocument/2006/relationships/hyperlink" Target="https://cdn.dripshop.live/dripnfts/slabs/1401031274275_front_v1.jpg" TargetMode="External"/><Relationship Id="rId6751" Type="http://schemas.openxmlformats.org/officeDocument/2006/relationships/hyperlink" Target="https://cdn.dripshop.live/dripnfts/slabs/6016723007.mp4" TargetMode="External"/><Relationship Id="rId230" Type="http://schemas.openxmlformats.org/officeDocument/2006/relationships/hyperlink" Target="https://cdn.dripshop.live/dripnfts/slabs/82523109_front_v1.jpg" TargetMode="External"/><Relationship Id="rId5421" Type="http://schemas.openxmlformats.org/officeDocument/2006/relationships/hyperlink" Target="https://cdn.dripshop.live/dripnfts/slabs/1401031274277.mp4" TargetMode="External"/><Relationship Id="rId6752" Type="http://schemas.openxmlformats.org/officeDocument/2006/relationships/hyperlink" Target="https://cdn.dripshop.live/dripnfts/slabs/6016723007.jpg" TargetMode="External"/><Relationship Id="rId6750" Type="http://schemas.openxmlformats.org/officeDocument/2006/relationships/hyperlink" Target="https://cdn.dripshop.live/dripnfts/slabs/6016723005_front_v1.jpg" TargetMode="External"/><Relationship Id="rId235" Type="http://schemas.openxmlformats.org/officeDocument/2006/relationships/hyperlink" Target="https://cdn.dripshop.live/dripnfts/slabs/82523124_front_v1.jpg" TargetMode="External"/><Relationship Id="rId5424" Type="http://schemas.openxmlformats.org/officeDocument/2006/relationships/hyperlink" Target="https://cdn.dripshop.live/dripnfts/slabs/1401031274277_front_v2.png" TargetMode="External"/><Relationship Id="rId6755" Type="http://schemas.openxmlformats.org/officeDocument/2006/relationships/hyperlink" Target="https://cdn.dripshop.live/dripnfts/slabs/6016723007_front_v1.jpg" TargetMode="External"/><Relationship Id="rId234" Type="http://schemas.openxmlformats.org/officeDocument/2006/relationships/hyperlink" Target="https://cdn.dripshop.live/dripnfts/slabs/82523124_front_v2.png" TargetMode="External"/><Relationship Id="rId5425" Type="http://schemas.openxmlformats.org/officeDocument/2006/relationships/hyperlink" Target="https://cdn.dripshop.live/dripnfts/slabs/1401031274277_front_v1.jpg" TargetMode="External"/><Relationship Id="rId6756" Type="http://schemas.openxmlformats.org/officeDocument/2006/relationships/hyperlink" Target="https://cdn.dripshop.live/dripnfts/slabs/6016723008.mp4" TargetMode="External"/><Relationship Id="rId233" Type="http://schemas.openxmlformats.org/officeDocument/2006/relationships/hyperlink" Target="https://www.dripshop.live/products/-BO5CZvnTOOPUjnKeUCBv" TargetMode="External"/><Relationship Id="rId5422" Type="http://schemas.openxmlformats.org/officeDocument/2006/relationships/hyperlink" Target="https://cdn.dripshop.live/dripnfts/slabs/1401031274277.jpg" TargetMode="External"/><Relationship Id="rId6753" Type="http://schemas.openxmlformats.org/officeDocument/2006/relationships/hyperlink" Target="https://www.dripshop.live/products/1BZMnVPQQtM1nqGuPsVac" TargetMode="External"/><Relationship Id="rId232" Type="http://schemas.openxmlformats.org/officeDocument/2006/relationships/hyperlink" Target="https://cdn.dripshop.live/dripnfts/slabs/82523124.jpg" TargetMode="External"/><Relationship Id="rId5423" Type="http://schemas.openxmlformats.org/officeDocument/2006/relationships/hyperlink" Target="https://www.dripshop.live/products/t2IaLvz1IOkIrxp1Tt21L" TargetMode="External"/><Relationship Id="rId6754" Type="http://schemas.openxmlformats.org/officeDocument/2006/relationships/hyperlink" Target="https://cdn.dripshop.live/dripnfts/slabs/6016723007_front_v2.png" TargetMode="External"/><Relationship Id="rId6704" Type="http://schemas.openxmlformats.org/officeDocument/2006/relationships/hyperlink" Target="https://cdn.dripshop.live/dripnfts/slabs/6016722201_front_v2.png" TargetMode="External"/><Relationship Id="rId6705" Type="http://schemas.openxmlformats.org/officeDocument/2006/relationships/hyperlink" Target="https://cdn.dripshop.live/dripnfts/slabs/6016722201_front_v1.jpg" TargetMode="External"/><Relationship Id="rId6702" Type="http://schemas.openxmlformats.org/officeDocument/2006/relationships/hyperlink" Target="https://cdn.dripshop.live/dripnfts/slabs/6016722201.jpg" TargetMode="External"/><Relationship Id="rId6703" Type="http://schemas.openxmlformats.org/officeDocument/2006/relationships/hyperlink" Target="https://www.dripshop.live/products/kZzj7Beso4ppUroF7Dbz4" TargetMode="External"/><Relationship Id="rId6708" Type="http://schemas.openxmlformats.org/officeDocument/2006/relationships/hyperlink" Target="https://www.dripshop.live/products/yOpZP_Xu6Hq9tHS7sdaC4" TargetMode="External"/><Relationship Id="rId6709" Type="http://schemas.openxmlformats.org/officeDocument/2006/relationships/hyperlink" Target="https://cdn.dripshop.live/dripnfts/slabs/6016722203_front_v2.png" TargetMode="External"/><Relationship Id="rId6706" Type="http://schemas.openxmlformats.org/officeDocument/2006/relationships/hyperlink" Target="https://cdn.dripshop.live/dripnfts/slabs/6016722203.mp4" TargetMode="External"/><Relationship Id="rId6707" Type="http://schemas.openxmlformats.org/officeDocument/2006/relationships/hyperlink" Target="https://cdn.dripshop.live/dripnfts/slabs/6016722203.jpg" TargetMode="External"/><Relationship Id="rId6700" Type="http://schemas.openxmlformats.org/officeDocument/2006/relationships/hyperlink" Target="https://cdn.dripshop.live/dripnfts/slabs/6016719291_front_v1.jpg" TargetMode="External"/><Relationship Id="rId6701" Type="http://schemas.openxmlformats.org/officeDocument/2006/relationships/hyperlink" Target="https://cdn.dripshop.live/dripnfts/slabs/6016722201.mp4" TargetMode="External"/><Relationship Id="rId6726" Type="http://schemas.openxmlformats.org/officeDocument/2006/relationships/hyperlink" Target="https://cdn.dripshop.live/dripnfts/slabs/6016722242.mp4" TargetMode="External"/><Relationship Id="rId6727" Type="http://schemas.openxmlformats.org/officeDocument/2006/relationships/hyperlink" Target="https://cdn.dripshop.live/dripnfts/slabs/6016722242.jpg" TargetMode="External"/><Relationship Id="rId6724" Type="http://schemas.openxmlformats.org/officeDocument/2006/relationships/hyperlink" Target="https://cdn.dripshop.live/dripnfts/slabs/6016722218_front_v2.png" TargetMode="External"/><Relationship Id="rId6725" Type="http://schemas.openxmlformats.org/officeDocument/2006/relationships/hyperlink" Target="https://cdn.dripshop.live/dripnfts/slabs/6016722218_front_v1.jpg" TargetMode="External"/><Relationship Id="rId6728" Type="http://schemas.openxmlformats.org/officeDocument/2006/relationships/hyperlink" Target="https://www.dripshop.live/products/8-wIsNYTmsPOdlaNLSWOe" TargetMode="External"/><Relationship Id="rId6729" Type="http://schemas.openxmlformats.org/officeDocument/2006/relationships/hyperlink" Target="https://cdn.dripshop.live/dripnfts/slabs/6016722242_front_v2.png" TargetMode="External"/><Relationship Id="rId206" Type="http://schemas.openxmlformats.org/officeDocument/2006/relationships/hyperlink" Target="https://cdn.dripshop.live/dripnfts/slabs/78165901.mp4" TargetMode="External"/><Relationship Id="rId205" Type="http://schemas.openxmlformats.org/officeDocument/2006/relationships/hyperlink" Target="https://cdn.dripshop.live/dripnfts/slabs/73933027_front_v1.jpg" TargetMode="External"/><Relationship Id="rId204" Type="http://schemas.openxmlformats.org/officeDocument/2006/relationships/hyperlink" Target="https://cdn.dripshop.live/dripnfts/slabs/73933027_front_v2.png" TargetMode="External"/><Relationship Id="rId203" Type="http://schemas.openxmlformats.org/officeDocument/2006/relationships/hyperlink" Target="https://www.dripshop.live/products/0GtVlrQjU7Hr5dCEmE7ve" TargetMode="External"/><Relationship Id="rId209" Type="http://schemas.openxmlformats.org/officeDocument/2006/relationships/hyperlink" Target="https://cdn.dripshop.live/dripnfts/slabs/78165901_front_v2.png" TargetMode="External"/><Relationship Id="rId208" Type="http://schemas.openxmlformats.org/officeDocument/2006/relationships/hyperlink" Target="https://www.dripshop.live/products/p00MiN0K6VhVjMoCHjNSr" TargetMode="External"/><Relationship Id="rId207" Type="http://schemas.openxmlformats.org/officeDocument/2006/relationships/hyperlink" Target="https://cdn.dripshop.live/dripnfts/slabs/78165901.jpg" TargetMode="External"/><Relationship Id="rId202" Type="http://schemas.openxmlformats.org/officeDocument/2006/relationships/hyperlink" Target="https://cdn.dripshop.live/dripnfts/slabs/73933027.jpg" TargetMode="External"/><Relationship Id="rId6722" Type="http://schemas.openxmlformats.org/officeDocument/2006/relationships/hyperlink" Target="https://cdn.dripshop.live/dripnfts/slabs/6016722218.jpg" TargetMode="External"/><Relationship Id="rId201" Type="http://schemas.openxmlformats.org/officeDocument/2006/relationships/hyperlink" Target="https://cdn.dripshop.live/dripnfts/slabs/73933027.mp4" TargetMode="External"/><Relationship Id="rId6723" Type="http://schemas.openxmlformats.org/officeDocument/2006/relationships/hyperlink" Target="https://www.dripshop.live/products/CFNUvMv0t3-I8X13DTJlK" TargetMode="External"/><Relationship Id="rId200" Type="http://schemas.openxmlformats.org/officeDocument/2006/relationships/hyperlink" Target="https://cdn.dripshop.live/dripnfts/slabs/73775247_front_v1.jpg" TargetMode="External"/><Relationship Id="rId6720" Type="http://schemas.openxmlformats.org/officeDocument/2006/relationships/hyperlink" Target="https://cdn.dripshop.live/dripnfts/slabs/6016722208_front_v1.jpg" TargetMode="External"/><Relationship Id="rId6721" Type="http://schemas.openxmlformats.org/officeDocument/2006/relationships/hyperlink" Target="https://cdn.dripshop.live/dripnfts/slabs/6016722218.mp4" TargetMode="External"/><Relationship Id="rId6715" Type="http://schemas.openxmlformats.org/officeDocument/2006/relationships/hyperlink" Target="https://cdn.dripshop.live/dripnfts/slabs/6016722207_front_v1.jpg" TargetMode="External"/><Relationship Id="rId6716" Type="http://schemas.openxmlformats.org/officeDocument/2006/relationships/hyperlink" Target="https://cdn.dripshop.live/dripnfts/slabs/6016722208.mp4" TargetMode="External"/><Relationship Id="rId6713" Type="http://schemas.openxmlformats.org/officeDocument/2006/relationships/hyperlink" Target="https://www.dripshop.live/products/GzIteqEMMaXRK2H5J_eSq" TargetMode="External"/><Relationship Id="rId6714" Type="http://schemas.openxmlformats.org/officeDocument/2006/relationships/hyperlink" Target="https://cdn.dripshop.live/dripnfts/slabs/6016722207_front_v2.png" TargetMode="External"/><Relationship Id="rId6719" Type="http://schemas.openxmlformats.org/officeDocument/2006/relationships/hyperlink" Target="https://cdn.dripshop.live/dripnfts/slabs/6016722208_front_v2.png" TargetMode="External"/><Relationship Id="rId6717" Type="http://schemas.openxmlformats.org/officeDocument/2006/relationships/hyperlink" Target="https://cdn.dripshop.live/dripnfts/slabs/6016722208.jpg" TargetMode="External"/><Relationship Id="rId6718" Type="http://schemas.openxmlformats.org/officeDocument/2006/relationships/hyperlink" Target="https://www.dripshop.live/products/S-Y_xIupXh1V5x-FpJlq9" TargetMode="External"/><Relationship Id="rId6711" Type="http://schemas.openxmlformats.org/officeDocument/2006/relationships/hyperlink" Target="https://cdn.dripshop.live/dripnfts/slabs/6016722207.mp4" TargetMode="External"/><Relationship Id="rId6712" Type="http://schemas.openxmlformats.org/officeDocument/2006/relationships/hyperlink" Target="https://cdn.dripshop.live/dripnfts/slabs/6016722207.jpg" TargetMode="External"/><Relationship Id="rId6710" Type="http://schemas.openxmlformats.org/officeDocument/2006/relationships/hyperlink" Target="https://cdn.dripshop.live/dripnfts/slabs/6016722203_front_v1.jpg" TargetMode="External"/><Relationship Id="rId5490" Type="http://schemas.openxmlformats.org/officeDocument/2006/relationships/hyperlink" Target="https://cdn.dripshop.live/dripnfts/slabs/1401036555154_front_v1.jpg" TargetMode="External"/><Relationship Id="rId4161" Type="http://schemas.openxmlformats.org/officeDocument/2006/relationships/hyperlink" Target="https://cdn.dripshop.live/dripnfts/slabs/102415382.mp4" TargetMode="External"/><Relationship Id="rId5493" Type="http://schemas.openxmlformats.org/officeDocument/2006/relationships/hyperlink" Target="https://www.dripshop.live/products/2JpxStOmyQQkQP5bh11vw" TargetMode="External"/><Relationship Id="rId4160" Type="http://schemas.openxmlformats.org/officeDocument/2006/relationships/hyperlink" Target="https://cdn.dripshop.live/dripnfts/slabs/108900718_front_v1.jpg" TargetMode="External"/><Relationship Id="rId5494" Type="http://schemas.openxmlformats.org/officeDocument/2006/relationships/hyperlink" Target="https://cdn.dripshop.live/dripnfts/slabs/1401036555155_front_v2.png" TargetMode="External"/><Relationship Id="rId4163" Type="http://schemas.openxmlformats.org/officeDocument/2006/relationships/hyperlink" Target="https://www.dripshop.live/products/94Ac8s2yUXaQnLAQIRSVu" TargetMode="External"/><Relationship Id="rId5491" Type="http://schemas.openxmlformats.org/officeDocument/2006/relationships/hyperlink" Target="https://cdn.dripshop.live/dripnfts/slabs/1401036555155.mp4" TargetMode="External"/><Relationship Id="rId4162" Type="http://schemas.openxmlformats.org/officeDocument/2006/relationships/hyperlink" Target="https://cdn.dripshop.live/dripnfts/slabs/102415382.jpg" TargetMode="External"/><Relationship Id="rId5492" Type="http://schemas.openxmlformats.org/officeDocument/2006/relationships/hyperlink" Target="https://cdn.dripshop.live/dripnfts/slabs/1401036555155.jpg" TargetMode="External"/><Relationship Id="rId4165" Type="http://schemas.openxmlformats.org/officeDocument/2006/relationships/hyperlink" Target="https://cdn.dripshop.live/dripnfts/slabs/102415382_front_v1.jpg" TargetMode="External"/><Relationship Id="rId5497" Type="http://schemas.openxmlformats.org/officeDocument/2006/relationships/hyperlink" Target="https://cdn.dripshop.live/dripnfts/slabs/1401036555159.jpg" TargetMode="External"/><Relationship Id="rId4164" Type="http://schemas.openxmlformats.org/officeDocument/2006/relationships/hyperlink" Target="https://cdn.dripshop.live/dripnfts/slabs/102415382_front_v2.png" TargetMode="External"/><Relationship Id="rId5498" Type="http://schemas.openxmlformats.org/officeDocument/2006/relationships/hyperlink" Target="https://www.dripshop.live/products/kPyfToxV-PRWXNwdhHZdT" TargetMode="External"/><Relationship Id="rId4167" Type="http://schemas.openxmlformats.org/officeDocument/2006/relationships/hyperlink" Target="https://cdn.dripshop.live/dripnfts/slabs/106053266.jpg" TargetMode="External"/><Relationship Id="rId5495" Type="http://schemas.openxmlformats.org/officeDocument/2006/relationships/hyperlink" Target="https://cdn.dripshop.live/dripnfts/slabs/1401036555155_front_v1.jpg" TargetMode="External"/><Relationship Id="rId4166" Type="http://schemas.openxmlformats.org/officeDocument/2006/relationships/hyperlink" Target="https://cdn.dripshop.live/dripnfts/slabs/106053266.mp4" TargetMode="External"/><Relationship Id="rId5496" Type="http://schemas.openxmlformats.org/officeDocument/2006/relationships/hyperlink" Target="https://cdn.dripshop.live/dripnfts/slabs/1401036555159.mp4" TargetMode="External"/><Relationship Id="rId4169" Type="http://schemas.openxmlformats.org/officeDocument/2006/relationships/hyperlink" Target="https://cdn.dripshop.live/dripnfts/slabs/106053266_front_v2.png" TargetMode="External"/><Relationship Id="rId4168" Type="http://schemas.openxmlformats.org/officeDocument/2006/relationships/hyperlink" Target="https://www.dripshop.live/products/Ma4gzAb3LE6UKK6IWHe6L" TargetMode="External"/><Relationship Id="rId5499" Type="http://schemas.openxmlformats.org/officeDocument/2006/relationships/hyperlink" Target="https://cdn.dripshop.live/dripnfts/slabs/1401036555159_front_v2.png" TargetMode="External"/><Relationship Id="rId4150" Type="http://schemas.openxmlformats.org/officeDocument/2006/relationships/hyperlink" Target="https://cdn.dripshop.live/dripnfts/slabs/112208365_front_v1.jpg" TargetMode="External"/><Relationship Id="rId5482" Type="http://schemas.openxmlformats.org/officeDocument/2006/relationships/hyperlink" Target="https://cdn.dripshop.live/dripnfts/slabs/1401036555151.jpg" TargetMode="External"/><Relationship Id="rId5483" Type="http://schemas.openxmlformats.org/officeDocument/2006/relationships/hyperlink" Target="https://www.dripshop.live/products/fUP0NzGwI4eIg3lwovp3p" TargetMode="External"/><Relationship Id="rId4152" Type="http://schemas.openxmlformats.org/officeDocument/2006/relationships/hyperlink" Target="https://cdn.dripshop.live/dripnfts/slabs/109160235.jpg" TargetMode="External"/><Relationship Id="rId5480" Type="http://schemas.openxmlformats.org/officeDocument/2006/relationships/hyperlink" Target="https://cdn.dripshop.live/dripnfts/slabs/1401036555145_front_v1.jpg" TargetMode="External"/><Relationship Id="rId4151" Type="http://schemas.openxmlformats.org/officeDocument/2006/relationships/hyperlink" Target="https://cdn.dripshop.live/dripnfts/slabs/109160235.mp4" TargetMode="External"/><Relationship Id="rId5481" Type="http://schemas.openxmlformats.org/officeDocument/2006/relationships/hyperlink" Target="https://cdn.dripshop.live/dripnfts/slabs/1401036555151.mp4" TargetMode="External"/><Relationship Id="rId4154" Type="http://schemas.openxmlformats.org/officeDocument/2006/relationships/hyperlink" Target="https://cdn.dripshop.live/dripnfts/slabs/109160235_front_v2.png" TargetMode="External"/><Relationship Id="rId5486" Type="http://schemas.openxmlformats.org/officeDocument/2006/relationships/hyperlink" Target="https://cdn.dripshop.live/dripnfts/slabs/1401036555154.mp4" TargetMode="External"/><Relationship Id="rId4153" Type="http://schemas.openxmlformats.org/officeDocument/2006/relationships/hyperlink" Target="https://www.dripshop.live/products/NHBVIR9VurVdQxgZrtjOh" TargetMode="External"/><Relationship Id="rId5487" Type="http://schemas.openxmlformats.org/officeDocument/2006/relationships/hyperlink" Target="https://cdn.dripshop.live/dripnfts/slabs/1401036555154.jpg" TargetMode="External"/><Relationship Id="rId4156" Type="http://schemas.openxmlformats.org/officeDocument/2006/relationships/hyperlink" Target="https://cdn.dripshop.live/dripnfts/slabs/108900718.mp4" TargetMode="External"/><Relationship Id="rId5484" Type="http://schemas.openxmlformats.org/officeDocument/2006/relationships/hyperlink" Target="https://cdn.dripshop.live/dripnfts/slabs/1401036555151_front_v2.png" TargetMode="External"/><Relationship Id="rId4155" Type="http://schemas.openxmlformats.org/officeDocument/2006/relationships/hyperlink" Target="https://cdn.dripshop.live/dripnfts/slabs/109160235_front_v1.jpg" TargetMode="External"/><Relationship Id="rId5485" Type="http://schemas.openxmlformats.org/officeDocument/2006/relationships/hyperlink" Target="https://cdn.dripshop.live/dripnfts/slabs/1401036555151_front_v1.jpg" TargetMode="External"/><Relationship Id="rId4158" Type="http://schemas.openxmlformats.org/officeDocument/2006/relationships/hyperlink" Target="https://www.dripshop.live/products/bxwfPdXgTsjHmUoT8zijv" TargetMode="External"/><Relationship Id="rId4157" Type="http://schemas.openxmlformats.org/officeDocument/2006/relationships/hyperlink" Target="https://cdn.dripshop.live/dripnfts/slabs/108900718.jpg" TargetMode="External"/><Relationship Id="rId5488" Type="http://schemas.openxmlformats.org/officeDocument/2006/relationships/hyperlink" Target="https://www.dripshop.live/products/gDOwA5RY4FP5KIhWDP6Ua" TargetMode="External"/><Relationship Id="rId4159" Type="http://schemas.openxmlformats.org/officeDocument/2006/relationships/hyperlink" Target="https://cdn.dripshop.live/dripnfts/slabs/108900718_front_v2.png" TargetMode="External"/><Relationship Id="rId5489" Type="http://schemas.openxmlformats.org/officeDocument/2006/relationships/hyperlink" Target="https://cdn.dripshop.live/dripnfts/slabs/1401036555154_front_v2.png" TargetMode="External"/><Relationship Id="rId1910" Type="http://schemas.openxmlformats.org/officeDocument/2006/relationships/hyperlink" Target="https://cdn.dripshop.live/dripnfts/slabs/82972025_front_v1.jpg" TargetMode="External"/><Relationship Id="rId1911" Type="http://schemas.openxmlformats.org/officeDocument/2006/relationships/hyperlink" Target="https://cdn.dripshop.live/dripnfts/slabs/79475995.mp4" TargetMode="External"/><Relationship Id="rId1912" Type="http://schemas.openxmlformats.org/officeDocument/2006/relationships/hyperlink" Target="https://cdn.dripshop.live/dripnfts/slabs/79475995.jpg" TargetMode="External"/><Relationship Id="rId1913" Type="http://schemas.openxmlformats.org/officeDocument/2006/relationships/hyperlink" Target="https://www.dripshop.live/products/Jg-I62faQS5juB0jeaDzV" TargetMode="External"/><Relationship Id="rId1914" Type="http://schemas.openxmlformats.org/officeDocument/2006/relationships/hyperlink" Target="https://cdn.dripshop.live/dripnfts/slabs/79475995_front_v2.png" TargetMode="External"/><Relationship Id="rId1915" Type="http://schemas.openxmlformats.org/officeDocument/2006/relationships/hyperlink" Target="https://cdn.dripshop.live/dripnfts/slabs/79475995_front_v1.jpg" TargetMode="External"/><Relationship Id="rId1916" Type="http://schemas.openxmlformats.org/officeDocument/2006/relationships/hyperlink" Target="https://cdn.dripshop.live/dripnfts/slabs/112147695.mp4" TargetMode="External"/><Relationship Id="rId1917" Type="http://schemas.openxmlformats.org/officeDocument/2006/relationships/hyperlink" Target="https://cdn.dripshop.live/dripnfts/slabs/112147695.jpg" TargetMode="External"/><Relationship Id="rId1918" Type="http://schemas.openxmlformats.org/officeDocument/2006/relationships/hyperlink" Target="https://www.dripshop.live/products/LIQyJEjnJ3j1pzCz2ZXhP" TargetMode="External"/><Relationship Id="rId1919" Type="http://schemas.openxmlformats.org/officeDocument/2006/relationships/hyperlink" Target="https://cdn.dripshop.live/dripnfts/slabs/112147695_front_v2.png" TargetMode="External"/><Relationship Id="rId4181" Type="http://schemas.openxmlformats.org/officeDocument/2006/relationships/hyperlink" Target="https://cdn.dripshop.live/dripnfts/slabs/106236174.mp4" TargetMode="External"/><Relationship Id="rId4180" Type="http://schemas.openxmlformats.org/officeDocument/2006/relationships/hyperlink" Target="https://cdn.dripshop.live/dripnfts/slabs/111352367_front_v1.jpg" TargetMode="External"/><Relationship Id="rId4183" Type="http://schemas.openxmlformats.org/officeDocument/2006/relationships/hyperlink" Target="https://www.dripshop.live/products/aCPKonvG7j1kBUnT8wB_k" TargetMode="External"/><Relationship Id="rId4182" Type="http://schemas.openxmlformats.org/officeDocument/2006/relationships/hyperlink" Target="https://cdn.dripshop.live/dripnfts/slabs/106236174.jpg" TargetMode="External"/><Relationship Id="rId4185" Type="http://schemas.openxmlformats.org/officeDocument/2006/relationships/hyperlink" Target="https://cdn.dripshop.live/dripnfts/slabs/106236174_front_v1.jpg" TargetMode="External"/><Relationship Id="rId4184" Type="http://schemas.openxmlformats.org/officeDocument/2006/relationships/hyperlink" Target="https://cdn.dripshop.live/dripnfts/slabs/106236174_front_v2.png" TargetMode="External"/><Relationship Id="rId4187" Type="http://schemas.openxmlformats.org/officeDocument/2006/relationships/hyperlink" Target="https://cdn.dripshop.live/dripnfts/slabs/106149960.jpg" TargetMode="External"/><Relationship Id="rId4186" Type="http://schemas.openxmlformats.org/officeDocument/2006/relationships/hyperlink" Target="https://cdn.dripshop.live/dripnfts/slabs/106149960.mp4" TargetMode="External"/><Relationship Id="rId4189" Type="http://schemas.openxmlformats.org/officeDocument/2006/relationships/hyperlink" Target="https://cdn.dripshop.live/dripnfts/slabs/106149960_front_v2.png" TargetMode="External"/><Relationship Id="rId4188" Type="http://schemas.openxmlformats.org/officeDocument/2006/relationships/hyperlink" Target="https://www.dripshop.live/products/OLeQ_KVOw3ANnSiUqVIVk" TargetMode="External"/><Relationship Id="rId1900" Type="http://schemas.openxmlformats.org/officeDocument/2006/relationships/hyperlink" Target="https://cdn.dripshop.live/dripnfts/slabs/114537248_front_v1.jpg" TargetMode="External"/><Relationship Id="rId1901" Type="http://schemas.openxmlformats.org/officeDocument/2006/relationships/hyperlink" Target="https://cdn.dripshop.live/dripnfts/slabs/82403740.mp4" TargetMode="External"/><Relationship Id="rId1902" Type="http://schemas.openxmlformats.org/officeDocument/2006/relationships/hyperlink" Target="https://cdn.dripshop.live/dripnfts/slabs/82403740.jpg" TargetMode="External"/><Relationship Id="rId1903" Type="http://schemas.openxmlformats.org/officeDocument/2006/relationships/hyperlink" Target="https://www.dripshop.live/products/CklIznO8ll7Z17gY57lZt" TargetMode="External"/><Relationship Id="rId1904" Type="http://schemas.openxmlformats.org/officeDocument/2006/relationships/hyperlink" Target="https://cdn.dripshop.live/dripnfts/slabs/82403740_front_v2.png" TargetMode="External"/><Relationship Id="rId1905" Type="http://schemas.openxmlformats.org/officeDocument/2006/relationships/hyperlink" Target="https://cdn.dripshop.live/dripnfts/slabs/82403740_front_v1.jpg" TargetMode="External"/><Relationship Id="rId1906" Type="http://schemas.openxmlformats.org/officeDocument/2006/relationships/hyperlink" Target="https://cdn.dripshop.live/dripnfts/slabs/82972025.mp4" TargetMode="External"/><Relationship Id="rId1907" Type="http://schemas.openxmlformats.org/officeDocument/2006/relationships/hyperlink" Target="https://cdn.dripshop.live/dripnfts/slabs/82972025.jpg" TargetMode="External"/><Relationship Id="rId1908" Type="http://schemas.openxmlformats.org/officeDocument/2006/relationships/hyperlink" Target="https://www.dripshop.live/products/-eMuSctYnmY5IZ2HXazot" TargetMode="External"/><Relationship Id="rId1909" Type="http://schemas.openxmlformats.org/officeDocument/2006/relationships/hyperlink" Target="https://cdn.dripshop.live/dripnfts/slabs/82972025_front_v2.png" TargetMode="External"/><Relationship Id="rId4170" Type="http://schemas.openxmlformats.org/officeDocument/2006/relationships/hyperlink" Target="https://cdn.dripshop.live/dripnfts/slabs/106053266_front_v1.jpg" TargetMode="External"/><Relationship Id="rId4172" Type="http://schemas.openxmlformats.org/officeDocument/2006/relationships/hyperlink" Target="https://cdn.dripshop.live/dripnfts/slabs/104448234.jpg" TargetMode="External"/><Relationship Id="rId4171" Type="http://schemas.openxmlformats.org/officeDocument/2006/relationships/hyperlink" Target="https://cdn.dripshop.live/dripnfts/slabs/104448234.mp4" TargetMode="External"/><Relationship Id="rId4174" Type="http://schemas.openxmlformats.org/officeDocument/2006/relationships/hyperlink" Target="https://cdn.dripshop.live/dripnfts/slabs/104448234_front_v2.png" TargetMode="External"/><Relationship Id="rId4173" Type="http://schemas.openxmlformats.org/officeDocument/2006/relationships/hyperlink" Target="https://www.dripshop.live/products/lNWDE08PzXgXgeVlX2ztq" TargetMode="External"/><Relationship Id="rId4176" Type="http://schemas.openxmlformats.org/officeDocument/2006/relationships/hyperlink" Target="https://cdn.dripshop.live/dripnfts/slabs/111352367.mp4" TargetMode="External"/><Relationship Id="rId4175" Type="http://schemas.openxmlformats.org/officeDocument/2006/relationships/hyperlink" Target="https://cdn.dripshop.live/dripnfts/slabs/104448234_front_v1.jpg" TargetMode="External"/><Relationship Id="rId4178" Type="http://schemas.openxmlformats.org/officeDocument/2006/relationships/hyperlink" Target="https://www.dripshop.live/products/iSNx9-uJatYM9PQ4KKZLd" TargetMode="External"/><Relationship Id="rId4177" Type="http://schemas.openxmlformats.org/officeDocument/2006/relationships/hyperlink" Target="https://cdn.dripshop.live/dripnfts/slabs/111352367.jpg" TargetMode="External"/><Relationship Id="rId4179" Type="http://schemas.openxmlformats.org/officeDocument/2006/relationships/hyperlink" Target="https://cdn.dripshop.live/dripnfts/slabs/111352367_front_v2.png" TargetMode="External"/><Relationship Id="rId4129" Type="http://schemas.openxmlformats.org/officeDocument/2006/relationships/hyperlink" Target="https://cdn.dripshop.live/dripnfts/slabs/107750933_front_v2.png" TargetMode="External"/><Relationship Id="rId4128" Type="http://schemas.openxmlformats.org/officeDocument/2006/relationships/hyperlink" Target="https://www.dripshop.live/products/dlIsyIDiSPfqvXUO5-BXR" TargetMode="External"/><Relationship Id="rId5459" Type="http://schemas.openxmlformats.org/officeDocument/2006/relationships/hyperlink" Target="https://cdn.dripshop.live/dripnfts/slabs/1401036555088_front_v2.png" TargetMode="External"/><Relationship Id="rId6780" Type="http://schemas.openxmlformats.org/officeDocument/2006/relationships/hyperlink" Target="https://cdn.dripshop.live/dripnfts/slabs/6016723016_front_v1.jpg" TargetMode="External"/><Relationship Id="rId5450" Type="http://schemas.openxmlformats.org/officeDocument/2006/relationships/hyperlink" Target="https://cdn.dripshop.live/dripnfts/slabs/1401036555070_front_v1.jpg" TargetMode="External"/><Relationship Id="rId6781" Type="http://schemas.openxmlformats.org/officeDocument/2006/relationships/hyperlink" Target="https://cdn.dripshop.live/dripnfts/slabs/6016723017.mp4" TargetMode="External"/><Relationship Id="rId4121" Type="http://schemas.openxmlformats.org/officeDocument/2006/relationships/hyperlink" Target="https://cdn.dripshop.live/dripnfts/slabs/107750931.mp4" TargetMode="External"/><Relationship Id="rId5453" Type="http://schemas.openxmlformats.org/officeDocument/2006/relationships/hyperlink" Target="https://www.dripshop.live/products/3E1jb1i0BT0VhjJWDQx-e" TargetMode="External"/><Relationship Id="rId6784" Type="http://schemas.openxmlformats.org/officeDocument/2006/relationships/hyperlink" Target="https://cdn.dripshop.live/dripnfts/slabs/6016723017_front_v2.png" TargetMode="External"/><Relationship Id="rId4120" Type="http://schemas.openxmlformats.org/officeDocument/2006/relationships/hyperlink" Target="https://cdn.dripshop.live/dripnfts/slabs/106177006_front_v1.jpg" TargetMode="External"/><Relationship Id="rId5454" Type="http://schemas.openxmlformats.org/officeDocument/2006/relationships/hyperlink" Target="https://cdn.dripshop.live/dripnfts/slabs/1401036555086_front_v2.png" TargetMode="External"/><Relationship Id="rId6785" Type="http://schemas.openxmlformats.org/officeDocument/2006/relationships/hyperlink" Target="https://cdn.dripshop.live/dripnfts/slabs/6016723017_front_v1.jpg" TargetMode="External"/><Relationship Id="rId4123" Type="http://schemas.openxmlformats.org/officeDocument/2006/relationships/hyperlink" Target="https://www.dripshop.live/products/YnDiAtTeWNnPBRIgCsjQT" TargetMode="External"/><Relationship Id="rId5451" Type="http://schemas.openxmlformats.org/officeDocument/2006/relationships/hyperlink" Target="https://cdn.dripshop.live/dripnfts/slabs/1401036555086.mp4" TargetMode="External"/><Relationship Id="rId6782" Type="http://schemas.openxmlformats.org/officeDocument/2006/relationships/hyperlink" Target="https://cdn.dripshop.live/dripnfts/slabs/6016723017.jpg" TargetMode="External"/><Relationship Id="rId4122" Type="http://schemas.openxmlformats.org/officeDocument/2006/relationships/hyperlink" Target="https://cdn.dripshop.live/dripnfts/slabs/107750931.jpg" TargetMode="External"/><Relationship Id="rId5452" Type="http://schemas.openxmlformats.org/officeDocument/2006/relationships/hyperlink" Target="https://cdn.dripshop.live/dripnfts/slabs/1401036555086.jpg" TargetMode="External"/><Relationship Id="rId6783" Type="http://schemas.openxmlformats.org/officeDocument/2006/relationships/hyperlink" Target="https://www.dripshop.live/products/F000ZjJIBPFM7s4nSszwD" TargetMode="External"/><Relationship Id="rId4125" Type="http://schemas.openxmlformats.org/officeDocument/2006/relationships/hyperlink" Target="https://cdn.dripshop.live/dripnfts/slabs/107750931_front_v1.jpg" TargetMode="External"/><Relationship Id="rId5457" Type="http://schemas.openxmlformats.org/officeDocument/2006/relationships/hyperlink" Target="https://cdn.dripshop.live/dripnfts/slabs/1401036555088.jpg" TargetMode="External"/><Relationship Id="rId6788" Type="http://schemas.openxmlformats.org/officeDocument/2006/relationships/hyperlink" Target="https://www.dripshop.live/products/sghwL9BIx19Zhq8n2uc-D" TargetMode="External"/><Relationship Id="rId4124" Type="http://schemas.openxmlformats.org/officeDocument/2006/relationships/hyperlink" Target="https://cdn.dripshop.live/dripnfts/slabs/107750931_front_v2.png" TargetMode="External"/><Relationship Id="rId5458" Type="http://schemas.openxmlformats.org/officeDocument/2006/relationships/hyperlink" Target="https://www.dripshop.live/products/7ZvY5dBvf0scpK4UJraEu" TargetMode="External"/><Relationship Id="rId6789" Type="http://schemas.openxmlformats.org/officeDocument/2006/relationships/hyperlink" Target="https://cdn.dripshop.live/dripnfts/slabs/6016723019_front_v2.png" TargetMode="External"/><Relationship Id="rId4127" Type="http://schemas.openxmlformats.org/officeDocument/2006/relationships/hyperlink" Target="https://cdn.dripshop.live/dripnfts/slabs/107750933.jpg" TargetMode="External"/><Relationship Id="rId5455" Type="http://schemas.openxmlformats.org/officeDocument/2006/relationships/hyperlink" Target="https://cdn.dripshop.live/dripnfts/slabs/1401036555086_front_v1.jpg" TargetMode="External"/><Relationship Id="rId6786" Type="http://schemas.openxmlformats.org/officeDocument/2006/relationships/hyperlink" Target="https://cdn.dripshop.live/dripnfts/slabs/6016723019.mp4" TargetMode="External"/><Relationship Id="rId4126" Type="http://schemas.openxmlformats.org/officeDocument/2006/relationships/hyperlink" Target="https://cdn.dripshop.live/dripnfts/slabs/107750933.mp4" TargetMode="External"/><Relationship Id="rId5456" Type="http://schemas.openxmlformats.org/officeDocument/2006/relationships/hyperlink" Target="https://cdn.dripshop.live/dripnfts/slabs/1401036555088.mp4" TargetMode="External"/><Relationship Id="rId6787" Type="http://schemas.openxmlformats.org/officeDocument/2006/relationships/hyperlink" Target="https://cdn.dripshop.live/dripnfts/slabs/6016723019.jpg" TargetMode="External"/><Relationship Id="rId4118" Type="http://schemas.openxmlformats.org/officeDocument/2006/relationships/hyperlink" Target="https://www.dripshop.live/products/rJt2rVuqo49GPh1S6-WxK" TargetMode="External"/><Relationship Id="rId4117" Type="http://schemas.openxmlformats.org/officeDocument/2006/relationships/hyperlink" Target="https://cdn.dripshop.live/dripnfts/slabs/106177006.jpg" TargetMode="External"/><Relationship Id="rId5448" Type="http://schemas.openxmlformats.org/officeDocument/2006/relationships/hyperlink" Target="https://www.dripshop.live/products/KOo39JUGnX-Pb1l-9kHTB" TargetMode="External"/><Relationship Id="rId6779" Type="http://schemas.openxmlformats.org/officeDocument/2006/relationships/hyperlink" Target="https://cdn.dripshop.live/dripnfts/slabs/6016723016_front_v2.png" TargetMode="External"/><Relationship Id="rId4119" Type="http://schemas.openxmlformats.org/officeDocument/2006/relationships/hyperlink" Target="https://cdn.dripshop.live/dripnfts/slabs/106177006_front_v2.png" TargetMode="External"/><Relationship Id="rId5449" Type="http://schemas.openxmlformats.org/officeDocument/2006/relationships/hyperlink" Target="https://cdn.dripshop.live/dripnfts/slabs/1401036555070_front_v2.png" TargetMode="External"/><Relationship Id="rId6770" Type="http://schemas.openxmlformats.org/officeDocument/2006/relationships/hyperlink" Target="https://cdn.dripshop.live/dripnfts/slabs/6016723014_front_v1.jpg" TargetMode="External"/><Relationship Id="rId4110" Type="http://schemas.openxmlformats.org/officeDocument/2006/relationships/hyperlink" Target="https://cdn.dripshop.live/dripnfts/slabs/107750956_front_v1.jpg" TargetMode="External"/><Relationship Id="rId5442" Type="http://schemas.openxmlformats.org/officeDocument/2006/relationships/hyperlink" Target="https://cdn.dripshop.live/dripnfts/slabs/1401036555063.jpg" TargetMode="External"/><Relationship Id="rId6773" Type="http://schemas.openxmlformats.org/officeDocument/2006/relationships/hyperlink" Target="https://www.dripshop.live/products/fBS51BDtgEXzpv_5KiUec" TargetMode="External"/><Relationship Id="rId5443" Type="http://schemas.openxmlformats.org/officeDocument/2006/relationships/hyperlink" Target="https://www.dripshop.live/products/k12FAeoTu34BDqaYBP6WU" TargetMode="External"/><Relationship Id="rId6774" Type="http://schemas.openxmlformats.org/officeDocument/2006/relationships/hyperlink" Target="https://cdn.dripshop.live/dripnfts/slabs/6016723015_front_v2.png" TargetMode="External"/><Relationship Id="rId4112" Type="http://schemas.openxmlformats.org/officeDocument/2006/relationships/hyperlink" Target="https://cdn.dripshop.live/dripnfts/slabs/103733004.jpg" TargetMode="External"/><Relationship Id="rId5440" Type="http://schemas.openxmlformats.org/officeDocument/2006/relationships/hyperlink" Target="https://cdn.dripshop.live/dripnfts/slabs/1401036555062_front_v1.jpg" TargetMode="External"/><Relationship Id="rId6771" Type="http://schemas.openxmlformats.org/officeDocument/2006/relationships/hyperlink" Target="https://cdn.dripshop.live/dripnfts/slabs/6016723015.mp4" TargetMode="External"/><Relationship Id="rId4111" Type="http://schemas.openxmlformats.org/officeDocument/2006/relationships/hyperlink" Target="https://cdn.dripshop.live/dripnfts/slabs/103733004.mp4" TargetMode="External"/><Relationship Id="rId5441" Type="http://schemas.openxmlformats.org/officeDocument/2006/relationships/hyperlink" Target="https://cdn.dripshop.live/dripnfts/slabs/1401036555063.mp4" TargetMode="External"/><Relationship Id="rId6772" Type="http://schemas.openxmlformats.org/officeDocument/2006/relationships/hyperlink" Target="https://cdn.dripshop.live/dripnfts/slabs/6016723015.jpg" TargetMode="External"/><Relationship Id="rId4114" Type="http://schemas.openxmlformats.org/officeDocument/2006/relationships/hyperlink" Target="https://cdn.dripshop.live/dripnfts/slabs/103733004_front_v2.png" TargetMode="External"/><Relationship Id="rId5446" Type="http://schemas.openxmlformats.org/officeDocument/2006/relationships/hyperlink" Target="https://cdn.dripshop.live/dripnfts/slabs/1401036555070.mp4" TargetMode="External"/><Relationship Id="rId6777" Type="http://schemas.openxmlformats.org/officeDocument/2006/relationships/hyperlink" Target="https://cdn.dripshop.live/dripnfts/slabs/6016723016.jpg" TargetMode="External"/><Relationship Id="rId4113" Type="http://schemas.openxmlformats.org/officeDocument/2006/relationships/hyperlink" Target="https://www.dripshop.live/products/qwi1c7rib-yJJdX-eQnj3" TargetMode="External"/><Relationship Id="rId5447" Type="http://schemas.openxmlformats.org/officeDocument/2006/relationships/hyperlink" Target="https://cdn.dripshop.live/dripnfts/slabs/1401036555070.jpg" TargetMode="External"/><Relationship Id="rId6778" Type="http://schemas.openxmlformats.org/officeDocument/2006/relationships/hyperlink" Target="https://www.dripshop.live/products/04y3SWtSX3oBZ_EuI-1NV" TargetMode="External"/><Relationship Id="rId4116" Type="http://schemas.openxmlformats.org/officeDocument/2006/relationships/hyperlink" Target="https://cdn.dripshop.live/dripnfts/slabs/106177006.mp4" TargetMode="External"/><Relationship Id="rId5444" Type="http://schemas.openxmlformats.org/officeDocument/2006/relationships/hyperlink" Target="https://cdn.dripshop.live/dripnfts/slabs/1401036555063_front_v2.png" TargetMode="External"/><Relationship Id="rId6775" Type="http://schemas.openxmlformats.org/officeDocument/2006/relationships/hyperlink" Target="https://cdn.dripshop.live/dripnfts/slabs/6016723015_front_v1.jpg" TargetMode="External"/><Relationship Id="rId4115" Type="http://schemas.openxmlformats.org/officeDocument/2006/relationships/hyperlink" Target="https://cdn.dripshop.live/dripnfts/slabs/103733004_front_v1.jpg" TargetMode="External"/><Relationship Id="rId5445" Type="http://schemas.openxmlformats.org/officeDocument/2006/relationships/hyperlink" Target="https://cdn.dripshop.live/dripnfts/slabs/1401036555063_front_v1.jpg" TargetMode="External"/><Relationship Id="rId6776" Type="http://schemas.openxmlformats.org/officeDocument/2006/relationships/hyperlink" Target="https://cdn.dripshop.live/dripnfts/slabs/6016723016.mp4" TargetMode="External"/><Relationship Id="rId5471" Type="http://schemas.openxmlformats.org/officeDocument/2006/relationships/hyperlink" Target="https://cdn.dripshop.live/dripnfts/slabs/1401036555100.mp4" TargetMode="External"/><Relationship Id="rId5472" Type="http://schemas.openxmlformats.org/officeDocument/2006/relationships/hyperlink" Target="https://cdn.dripshop.live/dripnfts/slabs/1401036555100.jpg" TargetMode="External"/><Relationship Id="rId4141" Type="http://schemas.openxmlformats.org/officeDocument/2006/relationships/hyperlink" Target="https://cdn.dripshop.live/dripnfts/slabs/107750929.mp4" TargetMode="External"/><Relationship Id="rId4140" Type="http://schemas.openxmlformats.org/officeDocument/2006/relationships/hyperlink" Target="https://cdn.dripshop.live/dripnfts/slabs/107750932_front_v1.jpg" TargetMode="External"/><Relationship Id="rId5470" Type="http://schemas.openxmlformats.org/officeDocument/2006/relationships/hyperlink" Target="https://cdn.dripshop.live/dripnfts/slabs/1401036555099_front_v1.jpg" TargetMode="External"/><Relationship Id="rId4143" Type="http://schemas.openxmlformats.org/officeDocument/2006/relationships/hyperlink" Target="https://www.dripshop.live/products/53fqX6s3IlqSJ0AAhXxzM" TargetMode="External"/><Relationship Id="rId5475" Type="http://schemas.openxmlformats.org/officeDocument/2006/relationships/hyperlink" Target="https://cdn.dripshop.live/dripnfts/slabs/1401036555100_front_v1.jpg" TargetMode="External"/><Relationship Id="rId4142" Type="http://schemas.openxmlformats.org/officeDocument/2006/relationships/hyperlink" Target="https://cdn.dripshop.live/dripnfts/slabs/107750929.jpg" TargetMode="External"/><Relationship Id="rId5476" Type="http://schemas.openxmlformats.org/officeDocument/2006/relationships/hyperlink" Target="https://cdn.dripshop.live/dripnfts/slabs/1401036555145.mp4" TargetMode="External"/><Relationship Id="rId4145" Type="http://schemas.openxmlformats.org/officeDocument/2006/relationships/hyperlink" Target="https://cdn.dripshop.live/dripnfts/slabs/107750929_front_v1.jpg" TargetMode="External"/><Relationship Id="rId5473" Type="http://schemas.openxmlformats.org/officeDocument/2006/relationships/hyperlink" Target="https://www.dripshop.live/products/qWmYfAKb5TH_QlqlTzaAs" TargetMode="External"/><Relationship Id="rId4144" Type="http://schemas.openxmlformats.org/officeDocument/2006/relationships/hyperlink" Target="https://cdn.dripshop.live/dripnfts/slabs/107750929_front_v2.png" TargetMode="External"/><Relationship Id="rId5474" Type="http://schemas.openxmlformats.org/officeDocument/2006/relationships/hyperlink" Target="https://cdn.dripshop.live/dripnfts/slabs/1401036555100_front_v2.png" TargetMode="External"/><Relationship Id="rId4147" Type="http://schemas.openxmlformats.org/officeDocument/2006/relationships/hyperlink" Target="https://cdn.dripshop.live/dripnfts/slabs/112208365.jpg" TargetMode="External"/><Relationship Id="rId5479" Type="http://schemas.openxmlformats.org/officeDocument/2006/relationships/hyperlink" Target="https://cdn.dripshop.live/dripnfts/slabs/1401036555145_front_v2.png" TargetMode="External"/><Relationship Id="rId4146" Type="http://schemas.openxmlformats.org/officeDocument/2006/relationships/hyperlink" Target="https://cdn.dripshop.live/dripnfts/slabs/112208365.mp4" TargetMode="External"/><Relationship Id="rId4149" Type="http://schemas.openxmlformats.org/officeDocument/2006/relationships/hyperlink" Target="https://cdn.dripshop.live/dripnfts/slabs/112208365_front_v2.png" TargetMode="External"/><Relationship Id="rId5477" Type="http://schemas.openxmlformats.org/officeDocument/2006/relationships/hyperlink" Target="https://cdn.dripshop.live/dripnfts/slabs/1401036555145.jpg" TargetMode="External"/><Relationship Id="rId4148" Type="http://schemas.openxmlformats.org/officeDocument/2006/relationships/hyperlink" Target="https://www.dripshop.live/products/7zYB3Gf9b4_oYZr3NdVAY" TargetMode="External"/><Relationship Id="rId5478" Type="http://schemas.openxmlformats.org/officeDocument/2006/relationships/hyperlink" Target="https://www.dripshop.live/products/KkN01Hsb1o8JayhY7e2JV" TargetMode="External"/><Relationship Id="rId4139" Type="http://schemas.openxmlformats.org/officeDocument/2006/relationships/hyperlink" Target="https://cdn.dripshop.live/dripnfts/slabs/107750932_front_v2.png" TargetMode="External"/><Relationship Id="rId5460" Type="http://schemas.openxmlformats.org/officeDocument/2006/relationships/hyperlink" Target="https://cdn.dripshop.live/dripnfts/slabs/1401036555088_front_v1.jpg" TargetMode="External"/><Relationship Id="rId6791" Type="http://schemas.openxmlformats.org/officeDocument/2006/relationships/hyperlink" Target="https://cdn.dripshop.live/dripnfts/slabs/6016723021.mp4" TargetMode="External"/><Relationship Id="rId5461" Type="http://schemas.openxmlformats.org/officeDocument/2006/relationships/hyperlink" Target="https://cdn.dripshop.live/dripnfts/slabs/1401036555090.mp4" TargetMode="External"/><Relationship Id="rId6792" Type="http://schemas.openxmlformats.org/officeDocument/2006/relationships/hyperlink" Target="https://cdn.dripshop.live/dripnfts/slabs/6016723021.jpg" TargetMode="External"/><Relationship Id="rId4130" Type="http://schemas.openxmlformats.org/officeDocument/2006/relationships/hyperlink" Target="https://cdn.dripshop.live/dripnfts/slabs/107750933_front_v1.jpg" TargetMode="External"/><Relationship Id="rId6790" Type="http://schemas.openxmlformats.org/officeDocument/2006/relationships/hyperlink" Target="https://cdn.dripshop.live/dripnfts/slabs/6016723019_front_v1.jpg" TargetMode="External"/><Relationship Id="rId4132" Type="http://schemas.openxmlformats.org/officeDocument/2006/relationships/hyperlink" Target="https://cdn.dripshop.live/dripnfts/slabs/107750930.jpg" TargetMode="External"/><Relationship Id="rId5464" Type="http://schemas.openxmlformats.org/officeDocument/2006/relationships/hyperlink" Target="https://cdn.dripshop.live/dripnfts/slabs/1401036555090_front_v2.png" TargetMode="External"/><Relationship Id="rId6795" Type="http://schemas.openxmlformats.org/officeDocument/2006/relationships/hyperlink" Target="https://cdn.dripshop.live/dripnfts/slabs/6016723021_front_v1.jpg" TargetMode="External"/><Relationship Id="rId4131" Type="http://schemas.openxmlformats.org/officeDocument/2006/relationships/hyperlink" Target="https://cdn.dripshop.live/dripnfts/slabs/107750930.mp4" TargetMode="External"/><Relationship Id="rId5465" Type="http://schemas.openxmlformats.org/officeDocument/2006/relationships/hyperlink" Target="https://cdn.dripshop.live/dripnfts/slabs/1401036555090_front_v1.jpg" TargetMode="External"/><Relationship Id="rId6796" Type="http://schemas.openxmlformats.org/officeDocument/2006/relationships/hyperlink" Target="https://cdn.dripshop.live/dripnfts/slabs/6016723022.mp4" TargetMode="External"/><Relationship Id="rId4134" Type="http://schemas.openxmlformats.org/officeDocument/2006/relationships/hyperlink" Target="https://cdn.dripshop.live/dripnfts/slabs/107750930_front_v2.png" TargetMode="External"/><Relationship Id="rId5462" Type="http://schemas.openxmlformats.org/officeDocument/2006/relationships/hyperlink" Target="https://cdn.dripshop.live/dripnfts/slabs/1401036555090.jpg" TargetMode="External"/><Relationship Id="rId6793" Type="http://schemas.openxmlformats.org/officeDocument/2006/relationships/hyperlink" Target="https://www.dripshop.live/products/0ClcmZQsC5bUV9AqGy-hB" TargetMode="External"/><Relationship Id="rId4133" Type="http://schemas.openxmlformats.org/officeDocument/2006/relationships/hyperlink" Target="https://www.dripshop.live/products/TyWbYaL5FzczMc35P2BFe" TargetMode="External"/><Relationship Id="rId5463" Type="http://schemas.openxmlformats.org/officeDocument/2006/relationships/hyperlink" Target="https://www.dripshop.live/products/Lh25gjugBv8Vg-p09vZDX" TargetMode="External"/><Relationship Id="rId6794" Type="http://schemas.openxmlformats.org/officeDocument/2006/relationships/hyperlink" Target="https://cdn.dripshop.live/dripnfts/slabs/6016723021_front_v2.png" TargetMode="External"/><Relationship Id="rId4136" Type="http://schemas.openxmlformats.org/officeDocument/2006/relationships/hyperlink" Target="https://cdn.dripshop.live/dripnfts/slabs/107750932.mp4" TargetMode="External"/><Relationship Id="rId5468" Type="http://schemas.openxmlformats.org/officeDocument/2006/relationships/hyperlink" Target="https://www.dripshop.live/products/Wn6YqS4dcrjCSPZ2OgClL" TargetMode="External"/><Relationship Id="rId6799" Type="http://schemas.openxmlformats.org/officeDocument/2006/relationships/hyperlink" Target="https://cdn.dripshop.live/dripnfts/slabs/6016723022_front_v2.png" TargetMode="External"/><Relationship Id="rId4135" Type="http://schemas.openxmlformats.org/officeDocument/2006/relationships/hyperlink" Target="https://cdn.dripshop.live/dripnfts/slabs/107750930_front_v1.jpg" TargetMode="External"/><Relationship Id="rId5469" Type="http://schemas.openxmlformats.org/officeDocument/2006/relationships/hyperlink" Target="https://cdn.dripshop.live/dripnfts/slabs/1401036555099_front_v2.png" TargetMode="External"/><Relationship Id="rId4138" Type="http://schemas.openxmlformats.org/officeDocument/2006/relationships/hyperlink" Target="https://www.dripshop.live/products/_A8UzULftisOgZ5sb_RzU" TargetMode="External"/><Relationship Id="rId5466" Type="http://schemas.openxmlformats.org/officeDocument/2006/relationships/hyperlink" Target="https://cdn.dripshop.live/dripnfts/slabs/1401036555099.mp4" TargetMode="External"/><Relationship Id="rId6797" Type="http://schemas.openxmlformats.org/officeDocument/2006/relationships/hyperlink" Target="https://cdn.dripshop.live/dripnfts/slabs/6016723022.jpg" TargetMode="External"/><Relationship Id="rId4137" Type="http://schemas.openxmlformats.org/officeDocument/2006/relationships/hyperlink" Target="https://cdn.dripshop.live/dripnfts/slabs/107750932.jpg" TargetMode="External"/><Relationship Id="rId5467" Type="http://schemas.openxmlformats.org/officeDocument/2006/relationships/hyperlink" Target="https://cdn.dripshop.live/dripnfts/slabs/1401036555099.jpg" TargetMode="External"/><Relationship Id="rId6798" Type="http://schemas.openxmlformats.org/officeDocument/2006/relationships/hyperlink" Target="https://www.dripshop.live/products/d-Hf72ZW_PN8HAKv-ay7M" TargetMode="External"/><Relationship Id="rId1972" Type="http://schemas.openxmlformats.org/officeDocument/2006/relationships/hyperlink" Target="https://cdn.dripshop.live/dripnfts/slabs/111226327.jpg" TargetMode="External"/><Relationship Id="rId1973" Type="http://schemas.openxmlformats.org/officeDocument/2006/relationships/hyperlink" Target="https://www.dripshop.live/products/B7aciMQnujat-TBcWvC36" TargetMode="External"/><Relationship Id="rId1974" Type="http://schemas.openxmlformats.org/officeDocument/2006/relationships/hyperlink" Target="https://cdn.dripshop.live/dripnfts/slabs/111226327_front_v2.png" TargetMode="External"/><Relationship Id="rId1975" Type="http://schemas.openxmlformats.org/officeDocument/2006/relationships/hyperlink" Target="https://cdn.dripshop.live/dripnfts/slabs/111226327_front_v1.jpg" TargetMode="External"/><Relationship Id="rId1976" Type="http://schemas.openxmlformats.org/officeDocument/2006/relationships/hyperlink" Target="https://cdn.dripshop.live/dripnfts/slabs/112147696.mp4" TargetMode="External"/><Relationship Id="rId1977" Type="http://schemas.openxmlformats.org/officeDocument/2006/relationships/hyperlink" Target="https://cdn.dripshop.live/dripnfts/slabs/112147696.jpg" TargetMode="External"/><Relationship Id="rId1978" Type="http://schemas.openxmlformats.org/officeDocument/2006/relationships/hyperlink" Target="https://www.dripshop.live/products/FntLXLrKp4EDthllZEd9a" TargetMode="External"/><Relationship Id="rId1979" Type="http://schemas.openxmlformats.org/officeDocument/2006/relationships/hyperlink" Target="https://cdn.dripshop.live/dripnfts/slabs/112147696_front_v2.png" TargetMode="External"/><Relationship Id="rId1970" Type="http://schemas.openxmlformats.org/officeDocument/2006/relationships/hyperlink" Target="https://cdn.dripshop.live/dripnfts/slabs/107580373_front_v1.jpg" TargetMode="External"/><Relationship Id="rId1971" Type="http://schemas.openxmlformats.org/officeDocument/2006/relationships/hyperlink" Target="https://cdn.dripshop.live/dripnfts/slabs/111226327.mp4" TargetMode="External"/><Relationship Id="rId1961" Type="http://schemas.openxmlformats.org/officeDocument/2006/relationships/hyperlink" Target="https://cdn.dripshop.live/dripnfts/slabs/94589654.mp4" TargetMode="External"/><Relationship Id="rId1962" Type="http://schemas.openxmlformats.org/officeDocument/2006/relationships/hyperlink" Target="https://cdn.dripshop.live/dripnfts/slabs/94589654.jpg" TargetMode="External"/><Relationship Id="rId1963" Type="http://schemas.openxmlformats.org/officeDocument/2006/relationships/hyperlink" Target="https://www.dripshop.live/products/ETxp53kLn6kOllzzt1mnF" TargetMode="External"/><Relationship Id="rId1964" Type="http://schemas.openxmlformats.org/officeDocument/2006/relationships/hyperlink" Target="https://cdn.dripshop.live/dripnfts/slabs/94589654_front_v2.png" TargetMode="External"/><Relationship Id="rId1965" Type="http://schemas.openxmlformats.org/officeDocument/2006/relationships/hyperlink" Target="https://cdn.dripshop.live/dripnfts/slabs/94589654_front_v1.jpg" TargetMode="External"/><Relationship Id="rId1966" Type="http://schemas.openxmlformats.org/officeDocument/2006/relationships/hyperlink" Target="https://cdn.dripshop.live/dripnfts/slabs/107580373.mp4" TargetMode="External"/><Relationship Id="rId1967" Type="http://schemas.openxmlformats.org/officeDocument/2006/relationships/hyperlink" Target="https://cdn.dripshop.live/dripnfts/slabs/107580373.jpg" TargetMode="External"/><Relationship Id="rId1968" Type="http://schemas.openxmlformats.org/officeDocument/2006/relationships/hyperlink" Target="https://www.dripshop.live/products/X5tDevkBGrU4F4ZerYT7T" TargetMode="External"/><Relationship Id="rId1969" Type="http://schemas.openxmlformats.org/officeDocument/2006/relationships/hyperlink" Target="https://cdn.dripshop.live/dripnfts/slabs/107580373_front_v2.png" TargetMode="External"/><Relationship Id="rId1960" Type="http://schemas.openxmlformats.org/officeDocument/2006/relationships/hyperlink" Target="https://cdn.dripshop.live/dripnfts/slabs/112116349_front_v1.jpg" TargetMode="External"/><Relationship Id="rId1994" Type="http://schemas.openxmlformats.org/officeDocument/2006/relationships/hyperlink" Target="https://cdn.dripshop.live/dripnfts/slabs/115494295_front_v2.png" TargetMode="External"/><Relationship Id="rId1995" Type="http://schemas.openxmlformats.org/officeDocument/2006/relationships/hyperlink" Target="https://cdn.dripshop.live/dripnfts/slabs/115494295_front_v1.jpg" TargetMode="External"/><Relationship Id="rId1996" Type="http://schemas.openxmlformats.org/officeDocument/2006/relationships/hyperlink" Target="https://cdn.dripshop.live/dripnfts/slabs/116711437.mp4" TargetMode="External"/><Relationship Id="rId1997" Type="http://schemas.openxmlformats.org/officeDocument/2006/relationships/hyperlink" Target="https://cdn.dripshop.live/dripnfts/slabs/116711437.jpg" TargetMode="External"/><Relationship Id="rId1998" Type="http://schemas.openxmlformats.org/officeDocument/2006/relationships/hyperlink" Target="https://www.dripshop.live/products/Uh1VsnE7-sOHnxmpelUV8" TargetMode="External"/><Relationship Id="rId1999" Type="http://schemas.openxmlformats.org/officeDocument/2006/relationships/hyperlink" Target="https://cdn.dripshop.live/dripnfts/slabs/116711437_front_v2.png" TargetMode="External"/><Relationship Id="rId1990" Type="http://schemas.openxmlformats.org/officeDocument/2006/relationships/hyperlink" Target="https://cdn.dripshop.live/dripnfts/slabs/115494300_front_v1.jpg" TargetMode="External"/><Relationship Id="rId1991" Type="http://schemas.openxmlformats.org/officeDocument/2006/relationships/hyperlink" Target="https://cdn.dripshop.live/dripnfts/slabs/115494295.mp4" TargetMode="External"/><Relationship Id="rId1992" Type="http://schemas.openxmlformats.org/officeDocument/2006/relationships/hyperlink" Target="https://cdn.dripshop.live/dripnfts/slabs/115494295.jpg" TargetMode="External"/><Relationship Id="rId1993" Type="http://schemas.openxmlformats.org/officeDocument/2006/relationships/hyperlink" Target="https://www.dripshop.live/products/qNh0FgzZ2lmZuFxGZ0c-i" TargetMode="External"/><Relationship Id="rId1983" Type="http://schemas.openxmlformats.org/officeDocument/2006/relationships/hyperlink" Target="https://www.dripshop.live/products/FlULw2Z5sxRfXXGUmwahS" TargetMode="External"/><Relationship Id="rId1984" Type="http://schemas.openxmlformats.org/officeDocument/2006/relationships/hyperlink" Target="https://cdn.dripshop.live/dripnfts/slabs/104233922_front_v2.png" TargetMode="External"/><Relationship Id="rId1985" Type="http://schemas.openxmlformats.org/officeDocument/2006/relationships/hyperlink" Target="https://cdn.dripshop.live/dripnfts/slabs/104233922_front_v1.jpg" TargetMode="External"/><Relationship Id="rId1986" Type="http://schemas.openxmlformats.org/officeDocument/2006/relationships/hyperlink" Target="https://cdn.dripshop.live/dripnfts/slabs/115494300.mp4" TargetMode="External"/><Relationship Id="rId1987" Type="http://schemas.openxmlformats.org/officeDocument/2006/relationships/hyperlink" Target="https://cdn.dripshop.live/dripnfts/slabs/115494300.jpg" TargetMode="External"/><Relationship Id="rId1988" Type="http://schemas.openxmlformats.org/officeDocument/2006/relationships/hyperlink" Target="https://www.dripshop.live/products/2dUv6pgo_X3TvLUkWZaUB" TargetMode="External"/><Relationship Id="rId1989" Type="http://schemas.openxmlformats.org/officeDocument/2006/relationships/hyperlink" Target="https://cdn.dripshop.live/dripnfts/slabs/115494300_front_v2.png" TargetMode="External"/><Relationship Id="rId1980" Type="http://schemas.openxmlformats.org/officeDocument/2006/relationships/hyperlink" Target="https://cdn.dripshop.live/dripnfts/slabs/112147696_front_v1.jpg" TargetMode="External"/><Relationship Id="rId1981" Type="http://schemas.openxmlformats.org/officeDocument/2006/relationships/hyperlink" Target="https://cdn.dripshop.live/dripnfts/slabs/104233922.mp4" TargetMode="External"/><Relationship Id="rId1982" Type="http://schemas.openxmlformats.org/officeDocument/2006/relationships/hyperlink" Target="https://cdn.dripshop.live/dripnfts/slabs/104233922.jpg" TargetMode="External"/><Relationship Id="rId1930" Type="http://schemas.openxmlformats.org/officeDocument/2006/relationships/hyperlink" Target="https://cdn.dripshop.live/dripnfts/slabs/104233925_front_v1.jpg" TargetMode="External"/><Relationship Id="rId1931" Type="http://schemas.openxmlformats.org/officeDocument/2006/relationships/hyperlink" Target="https://cdn.dripshop.live/dripnfts/slabs/110991184.mp4" TargetMode="External"/><Relationship Id="rId1932" Type="http://schemas.openxmlformats.org/officeDocument/2006/relationships/hyperlink" Target="https://cdn.dripshop.live/dripnfts/slabs/110991184.jpg" TargetMode="External"/><Relationship Id="rId1933" Type="http://schemas.openxmlformats.org/officeDocument/2006/relationships/hyperlink" Target="https://www.dripshop.live/products/CiPnSMfrd3hLNTgMe9hgD" TargetMode="External"/><Relationship Id="rId1934" Type="http://schemas.openxmlformats.org/officeDocument/2006/relationships/hyperlink" Target="https://cdn.dripshop.live/dripnfts/slabs/110991184_front_v2.png" TargetMode="External"/><Relationship Id="rId1935" Type="http://schemas.openxmlformats.org/officeDocument/2006/relationships/hyperlink" Target="https://cdn.dripshop.live/dripnfts/slabs/110991184_front_v1.jpg" TargetMode="External"/><Relationship Id="rId1936" Type="http://schemas.openxmlformats.org/officeDocument/2006/relationships/hyperlink" Target="https://cdn.dripshop.live/dripnfts/slabs/111226315.mp4" TargetMode="External"/><Relationship Id="rId1937" Type="http://schemas.openxmlformats.org/officeDocument/2006/relationships/hyperlink" Target="https://cdn.dripshop.live/dripnfts/slabs/111226315.jpg" TargetMode="External"/><Relationship Id="rId1938" Type="http://schemas.openxmlformats.org/officeDocument/2006/relationships/hyperlink" Target="https://www.dripshop.live/products/yArtI9GNYzZU3gyR905qe" TargetMode="External"/><Relationship Id="rId1939" Type="http://schemas.openxmlformats.org/officeDocument/2006/relationships/hyperlink" Target="https://cdn.dripshop.live/dripnfts/slabs/111226315_front_v2.png" TargetMode="External"/><Relationship Id="rId1920" Type="http://schemas.openxmlformats.org/officeDocument/2006/relationships/hyperlink" Target="https://cdn.dripshop.live/dripnfts/slabs/112147695_front_v1.jpg" TargetMode="External"/><Relationship Id="rId1921" Type="http://schemas.openxmlformats.org/officeDocument/2006/relationships/hyperlink" Target="https://cdn.dripshop.live/dripnfts/slabs/108362594.mp4" TargetMode="External"/><Relationship Id="rId1922" Type="http://schemas.openxmlformats.org/officeDocument/2006/relationships/hyperlink" Target="https://cdn.dripshop.live/dripnfts/slabs/108362594.jpg" TargetMode="External"/><Relationship Id="rId1923" Type="http://schemas.openxmlformats.org/officeDocument/2006/relationships/hyperlink" Target="https://www.dripshop.live/products/PPZLUpVOHDkPjk_HkI8WT" TargetMode="External"/><Relationship Id="rId1924" Type="http://schemas.openxmlformats.org/officeDocument/2006/relationships/hyperlink" Target="https://cdn.dripshop.live/dripnfts/slabs/108362594_front_v2.png" TargetMode="External"/><Relationship Id="rId1925" Type="http://schemas.openxmlformats.org/officeDocument/2006/relationships/hyperlink" Target="https://cdn.dripshop.live/dripnfts/slabs/108362594_front_v1.jpg" TargetMode="External"/><Relationship Id="rId1926" Type="http://schemas.openxmlformats.org/officeDocument/2006/relationships/hyperlink" Target="https://cdn.dripshop.live/dripnfts/slabs/104233925.mp4" TargetMode="External"/><Relationship Id="rId1927" Type="http://schemas.openxmlformats.org/officeDocument/2006/relationships/hyperlink" Target="https://cdn.dripshop.live/dripnfts/slabs/104233925.jpg" TargetMode="External"/><Relationship Id="rId1928" Type="http://schemas.openxmlformats.org/officeDocument/2006/relationships/hyperlink" Target="https://www.dripshop.live/products/F6kiySw36gwnB5ivKcGOB" TargetMode="External"/><Relationship Id="rId1929" Type="http://schemas.openxmlformats.org/officeDocument/2006/relationships/hyperlink" Target="https://cdn.dripshop.live/dripnfts/slabs/104233925_front_v2.png" TargetMode="External"/><Relationship Id="rId4190" Type="http://schemas.openxmlformats.org/officeDocument/2006/relationships/hyperlink" Target="https://cdn.dripshop.live/dripnfts/slabs/106149960_front_v1.jpg" TargetMode="External"/><Relationship Id="rId4192" Type="http://schemas.openxmlformats.org/officeDocument/2006/relationships/hyperlink" Target="https://cdn.dripshop.live/dripnfts/slabs/106053264.jpg" TargetMode="External"/><Relationship Id="rId4191" Type="http://schemas.openxmlformats.org/officeDocument/2006/relationships/hyperlink" Target="https://cdn.dripshop.live/dripnfts/slabs/106053264.mp4" TargetMode="External"/><Relationship Id="rId4194" Type="http://schemas.openxmlformats.org/officeDocument/2006/relationships/hyperlink" Target="https://cdn.dripshop.live/dripnfts/slabs/106053264_front_v2.png" TargetMode="External"/><Relationship Id="rId4193" Type="http://schemas.openxmlformats.org/officeDocument/2006/relationships/hyperlink" Target="https://www.dripshop.live/products/igQKCzgsydpy5AI94XdxX" TargetMode="External"/><Relationship Id="rId4196" Type="http://schemas.openxmlformats.org/officeDocument/2006/relationships/hyperlink" Target="https://cdn.dripshop.live/dripnfts/slabs/106236643.mp4" TargetMode="External"/><Relationship Id="rId4195" Type="http://schemas.openxmlformats.org/officeDocument/2006/relationships/hyperlink" Target="https://cdn.dripshop.live/dripnfts/slabs/106053264_front_v1.jpg" TargetMode="External"/><Relationship Id="rId4198" Type="http://schemas.openxmlformats.org/officeDocument/2006/relationships/hyperlink" Target="https://www.dripshop.live/products/ZlSmQTltFfhH49sOGluKi" TargetMode="External"/><Relationship Id="rId4197" Type="http://schemas.openxmlformats.org/officeDocument/2006/relationships/hyperlink" Target="https://cdn.dripshop.live/dripnfts/slabs/106236643.jpg" TargetMode="External"/><Relationship Id="rId4199" Type="http://schemas.openxmlformats.org/officeDocument/2006/relationships/hyperlink" Target="https://cdn.dripshop.live/dripnfts/slabs/106236643_front_v2.png" TargetMode="External"/><Relationship Id="rId1950" Type="http://schemas.openxmlformats.org/officeDocument/2006/relationships/hyperlink" Target="https://cdn.dripshop.live/dripnfts/slabs/104233917_front_v1.jpg" TargetMode="External"/><Relationship Id="rId1951" Type="http://schemas.openxmlformats.org/officeDocument/2006/relationships/hyperlink" Target="https://cdn.dripshop.live/dripnfts/slabs/102788135.mp4" TargetMode="External"/><Relationship Id="rId1952" Type="http://schemas.openxmlformats.org/officeDocument/2006/relationships/hyperlink" Target="https://cdn.dripshop.live/dripnfts/slabs/102788135.jpg" TargetMode="External"/><Relationship Id="rId1953" Type="http://schemas.openxmlformats.org/officeDocument/2006/relationships/hyperlink" Target="https://www.dripshop.live/products/3UC4doCTLZKy1vlHAGyQC" TargetMode="External"/><Relationship Id="rId1954" Type="http://schemas.openxmlformats.org/officeDocument/2006/relationships/hyperlink" Target="https://cdn.dripshop.live/dripnfts/slabs/102788135_front_v2.png" TargetMode="External"/><Relationship Id="rId1955" Type="http://schemas.openxmlformats.org/officeDocument/2006/relationships/hyperlink" Target="https://cdn.dripshop.live/dripnfts/slabs/102788135_front_v1.jpg" TargetMode="External"/><Relationship Id="rId1956" Type="http://schemas.openxmlformats.org/officeDocument/2006/relationships/hyperlink" Target="https://cdn.dripshop.live/dripnfts/slabs/112116349.mp4" TargetMode="External"/><Relationship Id="rId1957" Type="http://schemas.openxmlformats.org/officeDocument/2006/relationships/hyperlink" Target="https://cdn.dripshop.live/dripnfts/slabs/112116349.jpg" TargetMode="External"/><Relationship Id="rId1958" Type="http://schemas.openxmlformats.org/officeDocument/2006/relationships/hyperlink" Target="https://www.dripshop.live/products/6JDcjrjjcqt_TPlQVjQ6C" TargetMode="External"/><Relationship Id="rId1959" Type="http://schemas.openxmlformats.org/officeDocument/2006/relationships/hyperlink" Target="https://cdn.dripshop.live/dripnfts/slabs/112116349_front_v2.png" TargetMode="External"/><Relationship Id="rId1940" Type="http://schemas.openxmlformats.org/officeDocument/2006/relationships/hyperlink" Target="https://cdn.dripshop.live/dripnfts/slabs/111226315_front_v1.jpg" TargetMode="External"/><Relationship Id="rId1941" Type="http://schemas.openxmlformats.org/officeDocument/2006/relationships/hyperlink" Target="https://cdn.dripshop.live/dripnfts/slabs/104233916.mp4" TargetMode="External"/><Relationship Id="rId1942" Type="http://schemas.openxmlformats.org/officeDocument/2006/relationships/hyperlink" Target="https://cdn.dripshop.live/dripnfts/slabs/104233916.jpg" TargetMode="External"/><Relationship Id="rId1943" Type="http://schemas.openxmlformats.org/officeDocument/2006/relationships/hyperlink" Target="https://www.dripshop.live/products/colB_cppB3nw53UoxNNSZ" TargetMode="External"/><Relationship Id="rId1944" Type="http://schemas.openxmlformats.org/officeDocument/2006/relationships/hyperlink" Target="https://cdn.dripshop.live/dripnfts/slabs/104233916_front_v2.png" TargetMode="External"/><Relationship Id="rId1945" Type="http://schemas.openxmlformats.org/officeDocument/2006/relationships/hyperlink" Target="https://cdn.dripshop.live/dripnfts/slabs/104233916_front_v1.jpg" TargetMode="External"/><Relationship Id="rId1946" Type="http://schemas.openxmlformats.org/officeDocument/2006/relationships/hyperlink" Target="https://cdn.dripshop.live/dripnfts/slabs/104233917.mp4" TargetMode="External"/><Relationship Id="rId1947" Type="http://schemas.openxmlformats.org/officeDocument/2006/relationships/hyperlink" Target="https://cdn.dripshop.live/dripnfts/slabs/104233917.jpg" TargetMode="External"/><Relationship Id="rId1948" Type="http://schemas.openxmlformats.org/officeDocument/2006/relationships/hyperlink" Target="https://www.dripshop.live/products/CrMXcniTH2gZzqc91MCkK" TargetMode="External"/><Relationship Id="rId1949" Type="http://schemas.openxmlformats.org/officeDocument/2006/relationships/hyperlink" Target="https://cdn.dripshop.live/dripnfts/slabs/104233917_front_v2.png" TargetMode="External"/><Relationship Id="rId509" Type="http://schemas.openxmlformats.org/officeDocument/2006/relationships/hyperlink" Target="https://cdn.dripshop.live/dripnfts/slabs/101877239_front_v2.png" TargetMode="External"/><Relationship Id="rId508" Type="http://schemas.openxmlformats.org/officeDocument/2006/relationships/hyperlink" Target="https://www.dripshop.live/products/jXLs_kXXXyBhXd8NeFIam" TargetMode="External"/><Relationship Id="rId9061" Type="http://schemas.openxmlformats.org/officeDocument/2006/relationships/hyperlink" Target="https://cdn.dripshop.live/dripnfts/slabs/6035585037.mp4" TargetMode="External"/><Relationship Id="rId9060" Type="http://schemas.openxmlformats.org/officeDocument/2006/relationships/hyperlink" Target="https://cdn.dripshop.live/dripnfts/slabs/6035585036_front_v1.jpg" TargetMode="External"/><Relationship Id="rId503" Type="http://schemas.openxmlformats.org/officeDocument/2006/relationships/hyperlink" Target="https://www.dripshop.live/products/Zm3u65Ni4QiJ0h69H0qjh" TargetMode="External"/><Relationship Id="rId9054" Type="http://schemas.openxmlformats.org/officeDocument/2006/relationships/hyperlink" Target="https://cdn.dripshop.live/dripnfts/slabs/6016734039_front_v2.png" TargetMode="External"/><Relationship Id="rId502" Type="http://schemas.openxmlformats.org/officeDocument/2006/relationships/hyperlink" Target="https://cdn.dripshop.live/dripnfts/slabs/101876489.jpg" TargetMode="External"/><Relationship Id="rId9053" Type="http://schemas.openxmlformats.org/officeDocument/2006/relationships/hyperlink" Target="https://www.dripshop.live/products/nx0lkjSJPjMfFN6aN2klF" TargetMode="External"/><Relationship Id="rId501" Type="http://schemas.openxmlformats.org/officeDocument/2006/relationships/hyperlink" Target="https://cdn.dripshop.live/dripnfts/slabs/101876489.mp4" TargetMode="External"/><Relationship Id="rId9052" Type="http://schemas.openxmlformats.org/officeDocument/2006/relationships/hyperlink" Target="https://cdn.dripshop.live/dripnfts/slabs/6016734039.jpg" TargetMode="External"/><Relationship Id="rId500" Type="http://schemas.openxmlformats.org/officeDocument/2006/relationships/hyperlink" Target="https://cdn.dripshop.live/dripnfts/slabs/101876488_front_v1.jpg" TargetMode="External"/><Relationship Id="rId9051" Type="http://schemas.openxmlformats.org/officeDocument/2006/relationships/hyperlink" Target="https://cdn.dripshop.live/dripnfts/slabs/6016734039.mp4" TargetMode="External"/><Relationship Id="rId507" Type="http://schemas.openxmlformats.org/officeDocument/2006/relationships/hyperlink" Target="https://cdn.dripshop.live/dripnfts/slabs/101877239.jpg" TargetMode="External"/><Relationship Id="rId9058" Type="http://schemas.openxmlformats.org/officeDocument/2006/relationships/hyperlink" Target="https://www.dripshop.live/products/McJx4NUlrsfKEmnIAU_GM" TargetMode="External"/><Relationship Id="rId506" Type="http://schemas.openxmlformats.org/officeDocument/2006/relationships/hyperlink" Target="https://cdn.dripshop.live/dripnfts/slabs/101877239.mp4" TargetMode="External"/><Relationship Id="rId9057" Type="http://schemas.openxmlformats.org/officeDocument/2006/relationships/hyperlink" Target="https://cdn.dripshop.live/dripnfts/slabs/6035585036.jpg" TargetMode="External"/><Relationship Id="rId505" Type="http://schemas.openxmlformats.org/officeDocument/2006/relationships/hyperlink" Target="https://cdn.dripshop.live/dripnfts/slabs/101876489_front_v1.jpg" TargetMode="External"/><Relationship Id="rId9056" Type="http://schemas.openxmlformats.org/officeDocument/2006/relationships/hyperlink" Target="https://cdn.dripshop.live/dripnfts/slabs/6035585036.mp4" TargetMode="External"/><Relationship Id="rId504" Type="http://schemas.openxmlformats.org/officeDocument/2006/relationships/hyperlink" Target="https://cdn.dripshop.live/dripnfts/slabs/101876489_front_v2.png" TargetMode="External"/><Relationship Id="rId9055" Type="http://schemas.openxmlformats.org/officeDocument/2006/relationships/hyperlink" Target="https://cdn.dripshop.live/dripnfts/slabs/6016734039_front_v1.jpg" TargetMode="External"/><Relationship Id="rId9059" Type="http://schemas.openxmlformats.org/officeDocument/2006/relationships/hyperlink" Target="https://cdn.dripshop.live/dripnfts/slabs/6035585036_front_v2.png" TargetMode="External"/><Relationship Id="rId9050" Type="http://schemas.openxmlformats.org/officeDocument/2006/relationships/hyperlink" Target="https://cdn.dripshop.live/dripnfts/slabs/6016729162_front_v1.jpg" TargetMode="External"/><Relationship Id="rId9043" Type="http://schemas.openxmlformats.org/officeDocument/2006/relationships/hyperlink" Target="https://www.dripshop.live/products/RolYN57oI3-3BAp09S4lB" TargetMode="External"/><Relationship Id="rId9042" Type="http://schemas.openxmlformats.org/officeDocument/2006/relationships/hyperlink" Target="https://cdn.dripshop.live/dripnfts/slabs/6016729156.jpg" TargetMode="External"/><Relationship Id="rId9041" Type="http://schemas.openxmlformats.org/officeDocument/2006/relationships/hyperlink" Target="https://cdn.dripshop.live/dripnfts/slabs/6016729156.mp4" TargetMode="External"/><Relationship Id="rId9040" Type="http://schemas.openxmlformats.org/officeDocument/2006/relationships/hyperlink" Target="https://cdn.dripshop.live/dripnfts/slabs/6016729151_front_v1.jpg" TargetMode="External"/><Relationship Id="rId9047" Type="http://schemas.openxmlformats.org/officeDocument/2006/relationships/hyperlink" Target="https://cdn.dripshop.live/dripnfts/slabs/6016729162.jpg" TargetMode="External"/><Relationship Id="rId9046" Type="http://schemas.openxmlformats.org/officeDocument/2006/relationships/hyperlink" Target="https://cdn.dripshop.live/dripnfts/slabs/6016729162.mp4" TargetMode="External"/><Relationship Id="rId9045" Type="http://schemas.openxmlformats.org/officeDocument/2006/relationships/hyperlink" Target="https://cdn.dripshop.live/dripnfts/slabs/6016729156_front_v1.jpg" TargetMode="External"/><Relationship Id="rId9044" Type="http://schemas.openxmlformats.org/officeDocument/2006/relationships/hyperlink" Target="https://cdn.dripshop.live/dripnfts/slabs/6016729156_front_v2.png" TargetMode="External"/><Relationship Id="rId9049" Type="http://schemas.openxmlformats.org/officeDocument/2006/relationships/hyperlink" Target="https://cdn.dripshop.live/dripnfts/slabs/6016729162_front_v2.png" TargetMode="External"/><Relationship Id="rId9048" Type="http://schemas.openxmlformats.org/officeDocument/2006/relationships/hyperlink" Target="https://www.dripshop.live/products/H63oS2br_IL-olZ7SJ-UI" TargetMode="External"/><Relationship Id="rId6803" Type="http://schemas.openxmlformats.org/officeDocument/2006/relationships/hyperlink" Target="https://www.dripshop.live/products/hkk7MHxe_m6dUx49IQSes" TargetMode="External"/><Relationship Id="rId6804" Type="http://schemas.openxmlformats.org/officeDocument/2006/relationships/hyperlink" Target="https://cdn.dripshop.live/dripnfts/slabs/6016723023_front_v2.png" TargetMode="External"/><Relationship Id="rId6801" Type="http://schemas.openxmlformats.org/officeDocument/2006/relationships/hyperlink" Target="https://cdn.dripshop.live/dripnfts/slabs/6016723023.mp4" TargetMode="External"/><Relationship Id="rId6802" Type="http://schemas.openxmlformats.org/officeDocument/2006/relationships/hyperlink" Target="https://cdn.dripshop.live/dripnfts/slabs/6016723023.jpg" TargetMode="External"/><Relationship Id="rId6807" Type="http://schemas.openxmlformats.org/officeDocument/2006/relationships/hyperlink" Target="https://cdn.dripshop.live/dripnfts/slabs/6016723024.jpg" TargetMode="External"/><Relationship Id="rId6808" Type="http://schemas.openxmlformats.org/officeDocument/2006/relationships/hyperlink" Target="https://www.dripshop.live/products/1YqFBxsxSkIstkfUox7Ws" TargetMode="External"/><Relationship Id="rId6805" Type="http://schemas.openxmlformats.org/officeDocument/2006/relationships/hyperlink" Target="https://cdn.dripshop.live/dripnfts/slabs/6016723023_front_v1.jpg" TargetMode="External"/><Relationship Id="rId6806" Type="http://schemas.openxmlformats.org/officeDocument/2006/relationships/hyperlink" Target="https://cdn.dripshop.live/dripnfts/slabs/6016723024.mp4" TargetMode="External"/><Relationship Id="rId6809" Type="http://schemas.openxmlformats.org/officeDocument/2006/relationships/hyperlink" Target="https://cdn.dripshop.live/dripnfts/slabs/6016723024_front_v2.png" TargetMode="External"/><Relationship Id="rId9083" Type="http://schemas.openxmlformats.org/officeDocument/2006/relationships/hyperlink" Target="https://www.dripshop.live/products/pY-7MqeNXMWwuNSopr3yw" TargetMode="External"/><Relationship Id="rId9082" Type="http://schemas.openxmlformats.org/officeDocument/2006/relationships/hyperlink" Target="https://cdn.dripshop.live/dripnfts/slabs/6035585134.jpg" TargetMode="External"/><Relationship Id="rId9081" Type="http://schemas.openxmlformats.org/officeDocument/2006/relationships/hyperlink" Target="https://cdn.dripshop.live/dripnfts/slabs/6035585134.mp4" TargetMode="External"/><Relationship Id="rId9080" Type="http://schemas.openxmlformats.org/officeDocument/2006/relationships/hyperlink" Target="https://cdn.dripshop.live/dripnfts/slabs/6035585133_front_v1.jpg" TargetMode="External"/><Relationship Id="rId525" Type="http://schemas.openxmlformats.org/officeDocument/2006/relationships/hyperlink" Target="https://cdn.dripshop.live/dripnfts/slabs/102037812_front_v1.jpg" TargetMode="External"/><Relationship Id="rId9076" Type="http://schemas.openxmlformats.org/officeDocument/2006/relationships/hyperlink" Target="https://cdn.dripshop.live/dripnfts/slabs/6035585133.mp4" TargetMode="External"/><Relationship Id="rId524" Type="http://schemas.openxmlformats.org/officeDocument/2006/relationships/hyperlink" Target="https://cdn.dripshop.live/dripnfts/slabs/102037812_front_v2.png" TargetMode="External"/><Relationship Id="rId9075" Type="http://schemas.openxmlformats.org/officeDocument/2006/relationships/hyperlink" Target="https://cdn.dripshop.live/dripnfts/slabs/6035585132_front_v1.jpg" TargetMode="External"/><Relationship Id="rId523" Type="http://schemas.openxmlformats.org/officeDocument/2006/relationships/hyperlink" Target="https://www.dripshop.live/products/uR-HS6B4edYrx0vsU8IRg" TargetMode="External"/><Relationship Id="rId9074" Type="http://schemas.openxmlformats.org/officeDocument/2006/relationships/hyperlink" Target="https://cdn.dripshop.live/dripnfts/slabs/6035585132_front_v2.png" TargetMode="External"/><Relationship Id="rId522" Type="http://schemas.openxmlformats.org/officeDocument/2006/relationships/hyperlink" Target="https://cdn.dripshop.live/dripnfts/slabs/102037812.jpg" TargetMode="External"/><Relationship Id="rId9073" Type="http://schemas.openxmlformats.org/officeDocument/2006/relationships/hyperlink" Target="https://www.dripshop.live/products/IvroE3RLwER1T9gpn6Esu" TargetMode="External"/><Relationship Id="rId529" Type="http://schemas.openxmlformats.org/officeDocument/2006/relationships/hyperlink" Target="https://cdn.dripshop.live/dripnfts/slabs/102706086_front_v2.png" TargetMode="External"/><Relationship Id="rId528" Type="http://schemas.openxmlformats.org/officeDocument/2006/relationships/hyperlink" Target="https://www.dripshop.live/products/PxuwnNGq86OlFpbr7xvAq" TargetMode="External"/><Relationship Id="rId9079" Type="http://schemas.openxmlformats.org/officeDocument/2006/relationships/hyperlink" Target="https://cdn.dripshop.live/dripnfts/slabs/6035585133_front_v2.png" TargetMode="External"/><Relationship Id="rId527" Type="http://schemas.openxmlformats.org/officeDocument/2006/relationships/hyperlink" Target="https://cdn.dripshop.live/dripnfts/slabs/102706086.jpg" TargetMode="External"/><Relationship Id="rId9078" Type="http://schemas.openxmlformats.org/officeDocument/2006/relationships/hyperlink" Target="https://www.dripshop.live/products/JZm-zKLVFlYzNqbmc73gl" TargetMode="External"/><Relationship Id="rId526" Type="http://schemas.openxmlformats.org/officeDocument/2006/relationships/hyperlink" Target="https://cdn.dripshop.live/dripnfts/slabs/102706086.mp4" TargetMode="External"/><Relationship Id="rId9077" Type="http://schemas.openxmlformats.org/officeDocument/2006/relationships/hyperlink" Target="https://cdn.dripshop.live/dripnfts/slabs/6035585133.jpg" TargetMode="External"/><Relationship Id="rId521" Type="http://schemas.openxmlformats.org/officeDocument/2006/relationships/hyperlink" Target="https://cdn.dripshop.live/dripnfts/slabs/102037812.mp4" TargetMode="External"/><Relationship Id="rId520" Type="http://schemas.openxmlformats.org/officeDocument/2006/relationships/hyperlink" Target="https://cdn.dripshop.live/dripnfts/slabs/101877249_front_v1.jpg" TargetMode="External"/><Relationship Id="rId6800" Type="http://schemas.openxmlformats.org/officeDocument/2006/relationships/hyperlink" Target="https://cdn.dripshop.live/dripnfts/slabs/6016723022_front_v1.jpg" TargetMode="External"/><Relationship Id="rId519" Type="http://schemas.openxmlformats.org/officeDocument/2006/relationships/hyperlink" Target="https://cdn.dripshop.live/dripnfts/slabs/101877249_front_v2.png" TargetMode="External"/><Relationship Id="rId9072" Type="http://schemas.openxmlformats.org/officeDocument/2006/relationships/hyperlink" Target="https://cdn.dripshop.live/dripnfts/slabs/6035585132.jpg" TargetMode="External"/><Relationship Id="rId9071" Type="http://schemas.openxmlformats.org/officeDocument/2006/relationships/hyperlink" Target="https://cdn.dripshop.live/dripnfts/slabs/6035585132.mp4" TargetMode="External"/><Relationship Id="rId9070" Type="http://schemas.openxmlformats.org/officeDocument/2006/relationships/hyperlink" Target="https://cdn.dripshop.live/dripnfts/slabs/6035585049_front_v1.jpg" TargetMode="External"/><Relationship Id="rId514" Type="http://schemas.openxmlformats.org/officeDocument/2006/relationships/hyperlink" Target="https://cdn.dripshop.live/dripnfts/slabs/101877245_front_v2.png" TargetMode="External"/><Relationship Id="rId9065" Type="http://schemas.openxmlformats.org/officeDocument/2006/relationships/hyperlink" Target="https://cdn.dripshop.live/dripnfts/slabs/6035585037_front_v1.jpg" TargetMode="External"/><Relationship Id="rId513" Type="http://schemas.openxmlformats.org/officeDocument/2006/relationships/hyperlink" Target="https://www.dripshop.live/products/x0WWFZM9SYwXmqIEEhRxO" TargetMode="External"/><Relationship Id="rId9064" Type="http://schemas.openxmlformats.org/officeDocument/2006/relationships/hyperlink" Target="https://cdn.dripshop.live/dripnfts/slabs/6035585037_front_v2.png" TargetMode="External"/><Relationship Id="rId512" Type="http://schemas.openxmlformats.org/officeDocument/2006/relationships/hyperlink" Target="https://cdn.dripshop.live/dripnfts/slabs/101877245.jpg" TargetMode="External"/><Relationship Id="rId9063" Type="http://schemas.openxmlformats.org/officeDocument/2006/relationships/hyperlink" Target="https://www.dripshop.live/products/_Z80G4TQp3fYdhd9DBbOv" TargetMode="External"/><Relationship Id="rId511" Type="http://schemas.openxmlformats.org/officeDocument/2006/relationships/hyperlink" Target="https://cdn.dripshop.live/dripnfts/slabs/101877245.mp4" TargetMode="External"/><Relationship Id="rId9062" Type="http://schemas.openxmlformats.org/officeDocument/2006/relationships/hyperlink" Target="https://cdn.dripshop.live/dripnfts/slabs/6035585037.jpg" TargetMode="External"/><Relationship Id="rId518" Type="http://schemas.openxmlformats.org/officeDocument/2006/relationships/hyperlink" Target="https://www.dripshop.live/products/EIzqXk_znI4z8pIqLITvd" TargetMode="External"/><Relationship Id="rId9069" Type="http://schemas.openxmlformats.org/officeDocument/2006/relationships/hyperlink" Target="https://cdn.dripshop.live/dripnfts/slabs/6035585049_front_v2.png" TargetMode="External"/><Relationship Id="rId517" Type="http://schemas.openxmlformats.org/officeDocument/2006/relationships/hyperlink" Target="https://cdn.dripshop.live/dripnfts/slabs/101877249.jpg" TargetMode="External"/><Relationship Id="rId9068" Type="http://schemas.openxmlformats.org/officeDocument/2006/relationships/hyperlink" Target="https://www.dripshop.live/products/Pp5UvHz_q0e6Zd_PZ1TQf" TargetMode="External"/><Relationship Id="rId516" Type="http://schemas.openxmlformats.org/officeDocument/2006/relationships/hyperlink" Target="https://cdn.dripshop.live/dripnfts/slabs/101877249.mp4" TargetMode="External"/><Relationship Id="rId9067" Type="http://schemas.openxmlformats.org/officeDocument/2006/relationships/hyperlink" Target="https://cdn.dripshop.live/dripnfts/slabs/6035585049.jpg" TargetMode="External"/><Relationship Id="rId515" Type="http://schemas.openxmlformats.org/officeDocument/2006/relationships/hyperlink" Target="https://cdn.dripshop.live/dripnfts/slabs/101877245_front_v1.jpg" TargetMode="External"/><Relationship Id="rId9066" Type="http://schemas.openxmlformats.org/officeDocument/2006/relationships/hyperlink" Target="https://cdn.dripshop.live/dripnfts/slabs/6035585049.mp4" TargetMode="External"/><Relationship Id="rId510" Type="http://schemas.openxmlformats.org/officeDocument/2006/relationships/hyperlink" Target="https://cdn.dripshop.live/dripnfts/slabs/101877239_front_v1.jpg" TargetMode="External"/><Relationship Id="rId9010" Type="http://schemas.openxmlformats.org/officeDocument/2006/relationships/hyperlink" Target="https://cdn.dripshop.live/dripnfts/slabs/6001873143_front_v1.jpg" TargetMode="External"/><Relationship Id="rId9014" Type="http://schemas.openxmlformats.org/officeDocument/2006/relationships/hyperlink" Target="https://cdn.dripshop.live/dripnfts/slabs/6001873146_front_v2.png" TargetMode="External"/><Relationship Id="rId9013" Type="http://schemas.openxmlformats.org/officeDocument/2006/relationships/hyperlink" Target="https://www.dripshop.live/products/J83x4lxDJhb_IjAkXZu8z" TargetMode="External"/><Relationship Id="rId9012" Type="http://schemas.openxmlformats.org/officeDocument/2006/relationships/hyperlink" Target="https://cdn.dripshop.live/dripnfts/slabs/6001873146.jpg" TargetMode="External"/><Relationship Id="rId9011" Type="http://schemas.openxmlformats.org/officeDocument/2006/relationships/hyperlink" Target="https://cdn.dripshop.live/dripnfts/slabs/6001873146.mp4" TargetMode="External"/><Relationship Id="rId9018" Type="http://schemas.openxmlformats.org/officeDocument/2006/relationships/hyperlink" Target="https://www.dripshop.live/products/1P3UBAOZ2lqgdLrAgfmaB" TargetMode="External"/><Relationship Id="rId9017" Type="http://schemas.openxmlformats.org/officeDocument/2006/relationships/hyperlink" Target="https://cdn.dripshop.live/dripnfts/slabs/6001876159.jpg" TargetMode="External"/><Relationship Id="rId9016" Type="http://schemas.openxmlformats.org/officeDocument/2006/relationships/hyperlink" Target="https://cdn.dripshop.live/dripnfts/slabs/6001876159.mp4" TargetMode="External"/><Relationship Id="rId9015" Type="http://schemas.openxmlformats.org/officeDocument/2006/relationships/hyperlink" Target="https://cdn.dripshop.live/dripnfts/slabs/6001873146_front_v1.jpg" TargetMode="External"/><Relationship Id="rId9019" Type="http://schemas.openxmlformats.org/officeDocument/2006/relationships/hyperlink" Target="https://cdn.dripshop.live/dripnfts/slabs/6001876159_front_v2.png" TargetMode="External"/><Relationship Id="rId9003" Type="http://schemas.openxmlformats.org/officeDocument/2006/relationships/hyperlink" Target="https://www.dripshop.live/products/rrN0ZQ8-2o0mgot8qeNm8" TargetMode="External"/><Relationship Id="rId9002" Type="http://schemas.openxmlformats.org/officeDocument/2006/relationships/hyperlink" Target="https://cdn.dripshop.live/dripnfts/slabs/6001873119.jpg" TargetMode="External"/><Relationship Id="rId9001" Type="http://schemas.openxmlformats.org/officeDocument/2006/relationships/hyperlink" Target="https://cdn.dripshop.live/dripnfts/slabs/6001873119.mp4" TargetMode="External"/><Relationship Id="rId9000" Type="http://schemas.openxmlformats.org/officeDocument/2006/relationships/hyperlink" Target="https://cdn.dripshop.live/dripnfts/slabs/6001873118_front_v1.jpg" TargetMode="External"/><Relationship Id="rId9007" Type="http://schemas.openxmlformats.org/officeDocument/2006/relationships/hyperlink" Target="https://cdn.dripshop.live/dripnfts/slabs/6001873143.jpg" TargetMode="External"/><Relationship Id="rId9006" Type="http://schemas.openxmlformats.org/officeDocument/2006/relationships/hyperlink" Target="https://cdn.dripshop.live/dripnfts/slabs/6001873143.mp4" TargetMode="External"/><Relationship Id="rId9005" Type="http://schemas.openxmlformats.org/officeDocument/2006/relationships/hyperlink" Target="https://cdn.dripshop.live/dripnfts/slabs/6001873119_front_v1.jpg" TargetMode="External"/><Relationship Id="rId9004" Type="http://schemas.openxmlformats.org/officeDocument/2006/relationships/hyperlink" Target="https://cdn.dripshop.live/dripnfts/slabs/6001873119_front_v2.png" TargetMode="External"/><Relationship Id="rId9009" Type="http://schemas.openxmlformats.org/officeDocument/2006/relationships/hyperlink" Target="https://cdn.dripshop.live/dripnfts/slabs/6001873143_front_v2.png" TargetMode="External"/><Relationship Id="rId9008" Type="http://schemas.openxmlformats.org/officeDocument/2006/relationships/hyperlink" Target="https://www.dripshop.live/products/ZFuGaWhqAhLsNbX4B6TYV" TargetMode="External"/><Relationship Id="rId9032" Type="http://schemas.openxmlformats.org/officeDocument/2006/relationships/hyperlink" Target="https://cdn.dripshop.live/dripnfts/slabs/6001892296.jpg" TargetMode="External"/><Relationship Id="rId9031" Type="http://schemas.openxmlformats.org/officeDocument/2006/relationships/hyperlink" Target="https://cdn.dripshop.live/dripnfts/slabs/6001892296.mp4" TargetMode="External"/><Relationship Id="rId9030" Type="http://schemas.openxmlformats.org/officeDocument/2006/relationships/hyperlink" Target="https://cdn.dripshop.live/dripnfts/slabs/6001880234_front_v1.jpg" TargetMode="External"/><Relationship Id="rId9036" Type="http://schemas.openxmlformats.org/officeDocument/2006/relationships/hyperlink" Target="https://cdn.dripshop.live/dripnfts/slabs/6016729151.mp4" TargetMode="External"/><Relationship Id="rId9035" Type="http://schemas.openxmlformats.org/officeDocument/2006/relationships/hyperlink" Target="https://cdn.dripshop.live/dripnfts/slabs/6001892296_front_v1.jpg" TargetMode="External"/><Relationship Id="rId9034" Type="http://schemas.openxmlformats.org/officeDocument/2006/relationships/hyperlink" Target="https://cdn.dripshop.live/dripnfts/slabs/6001892296_front_v2.png" TargetMode="External"/><Relationship Id="rId9033" Type="http://schemas.openxmlformats.org/officeDocument/2006/relationships/hyperlink" Target="https://www.dripshop.live/products/sKRvzowfFQZ_6mwYdelX8" TargetMode="External"/><Relationship Id="rId9039" Type="http://schemas.openxmlformats.org/officeDocument/2006/relationships/hyperlink" Target="https://cdn.dripshop.live/dripnfts/slabs/6016729151_front_v2.png" TargetMode="External"/><Relationship Id="rId9038" Type="http://schemas.openxmlformats.org/officeDocument/2006/relationships/hyperlink" Target="https://www.dripshop.live/products/FmiIvvbRWvZkRPfBdOiy6" TargetMode="External"/><Relationship Id="rId9037" Type="http://schemas.openxmlformats.org/officeDocument/2006/relationships/hyperlink" Target="https://cdn.dripshop.live/dripnfts/slabs/6016729151.jpg" TargetMode="External"/><Relationship Id="rId9021" Type="http://schemas.openxmlformats.org/officeDocument/2006/relationships/hyperlink" Target="https://cdn.dripshop.live/dripnfts/slabs/6001880233.mp4" TargetMode="External"/><Relationship Id="rId9020" Type="http://schemas.openxmlformats.org/officeDocument/2006/relationships/hyperlink" Target="https://cdn.dripshop.live/dripnfts/slabs/6001876159_front_v1.jpg" TargetMode="External"/><Relationship Id="rId9025" Type="http://schemas.openxmlformats.org/officeDocument/2006/relationships/hyperlink" Target="https://cdn.dripshop.live/dripnfts/slabs/6001880233_front_v1.jpg" TargetMode="External"/><Relationship Id="rId9024" Type="http://schemas.openxmlformats.org/officeDocument/2006/relationships/hyperlink" Target="https://cdn.dripshop.live/dripnfts/slabs/6001880233_front_v2.png" TargetMode="External"/><Relationship Id="rId9023" Type="http://schemas.openxmlformats.org/officeDocument/2006/relationships/hyperlink" Target="https://www.dripshop.live/products/yW6AkQ9FOJjk2mRPB3WwV" TargetMode="External"/><Relationship Id="rId9022" Type="http://schemas.openxmlformats.org/officeDocument/2006/relationships/hyperlink" Target="https://cdn.dripshop.live/dripnfts/slabs/6001880233.jpg" TargetMode="External"/><Relationship Id="rId9029" Type="http://schemas.openxmlformats.org/officeDocument/2006/relationships/hyperlink" Target="https://cdn.dripshop.live/dripnfts/slabs/6001880234_front_v2.png" TargetMode="External"/><Relationship Id="rId9028" Type="http://schemas.openxmlformats.org/officeDocument/2006/relationships/hyperlink" Target="https://www.dripshop.live/products/o2H1BfmKA3oyzYpxNqhZ1" TargetMode="External"/><Relationship Id="rId9027" Type="http://schemas.openxmlformats.org/officeDocument/2006/relationships/hyperlink" Target="https://cdn.dripshop.live/dripnfts/slabs/6001880234.jpg" TargetMode="External"/><Relationship Id="rId9026" Type="http://schemas.openxmlformats.org/officeDocument/2006/relationships/hyperlink" Target="https://cdn.dripshop.live/dripnfts/slabs/6001880234.mp4" TargetMode="External"/><Relationship Id="rId4206" Type="http://schemas.openxmlformats.org/officeDocument/2006/relationships/hyperlink" Target="https://cdn.dripshop.live/dripnfts/slabs/106236641.mp4" TargetMode="External"/><Relationship Id="rId5538" Type="http://schemas.openxmlformats.org/officeDocument/2006/relationships/hyperlink" Target="https://www.dripshop.live/products/PVH4UXzo5qXN5l7uz7nW8" TargetMode="External"/><Relationship Id="rId6869" Type="http://schemas.openxmlformats.org/officeDocument/2006/relationships/hyperlink" Target="https://cdn.dripshop.live/dripnfts/slabs/6016723047_front_v2.png" TargetMode="External"/><Relationship Id="rId4205" Type="http://schemas.openxmlformats.org/officeDocument/2006/relationships/hyperlink" Target="https://cdn.dripshop.live/dripnfts/slabs/106236648_front_v1.jpg" TargetMode="External"/><Relationship Id="rId5539" Type="http://schemas.openxmlformats.org/officeDocument/2006/relationships/hyperlink" Target="https://cdn.dripshop.live/dripnfts/slabs/1401036555179_front_v2.png" TargetMode="External"/><Relationship Id="rId4208" Type="http://schemas.openxmlformats.org/officeDocument/2006/relationships/hyperlink" Target="https://www.dripshop.live/products/hpU6YVUPUj5NNmEA8DJlB" TargetMode="External"/><Relationship Id="rId5536" Type="http://schemas.openxmlformats.org/officeDocument/2006/relationships/hyperlink" Target="https://cdn.dripshop.live/dripnfts/slabs/1401036555179.mp4" TargetMode="External"/><Relationship Id="rId6867" Type="http://schemas.openxmlformats.org/officeDocument/2006/relationships/hyperlink" Target="https://cdn.dripshop.live/dripnfts/slabs/6016723047.jpg" TargetMode="External"/><Relationship Id="rId4207" Type="http://schemas.openxmlformats.org/officeDocument/2006/relationships/hyperlink" Target="https://cdn.dripshop.live/dripnfts/slabs/106236641.jpg" TargetMode="External"/><Relationship Id="rId5537" Type="http://schemas.openxmlformats.org/officeDocument/2006/relationships/hyperlink" Target="https://cdn.dripshop.live/dripnfts/slabs/1401036555179.jpg" TargetMode="External"/><Relationship Id="rId6868" Type="http://schemas.openxmlformats.org/officeDocument/2006/relationships/hyperlink" Target="https://www.dripshop.live/products/ecpJLXsu93K0WPLjqry2h" TargetMode="External"/><Relationship Id="rId590" Type="http://schemas.openxmlformats.org/officeDocument/2006/relationships/hyperlink" Target="https://cdn.dripshop.live/dripnfts/slabs/107886232_front_v1.jpg" TargetMode="External"/><Relationship Id="rId4209" Type="http://schemas.openxmlformats.org/officeDocument/2006/relationships/hyperlink" Target="https://cdn.dripshop.live/dripnfts/slabs/106236641_front_v2.png" TargetMode="External"/><Relationship Id="rId589" Type="http://schemas.openxmlformats.org/officeDocument/2006/relationships/hyperlink" Target="https://cdn.dripshop.live/dripnfts/slabs/107886232_front_v2.png" TargetMode="External"/><Relationship Id="rId588" Type="http://schemas.openxmlformats.org/officeDocument/2006/relationships/hyperlink" Target="https://www.dripshop.live/products/GhztpQJmTCm8zpsXa3uK5" TargetMode="External"/><Relationship Id="rId583" Type="http://schemas.openxmlformats.org/officeDocument/2006/relationships/hyperlink" Target="https://www.dripshop.live/products/la6fSUikTx6MqzGRPKXEN" TargetMode="External"/><Relationship Id="rId5530" Type="http://schemas.openxmlformats.org/officeDocument/2006/relationships/hyperlink" Target="https://cdn.dripshop.live/dripnfts/slabs/1401036555175_front_v1.jpg" TargetMode="External"/><Relationship Id="rId6861" Type="http://schemas.openxmlformats.org/officeDocument/2006/relationships/hyperlink" Target="https://cdn.dripshop.live/dripnfts/slabs/6016723046.mp4" TargetMode="External"/><Relationship Id="rId582" Type="http://schemas.openxmlformats.org/officeDocument/2006/relationships/hyperlink" Target="https://cdn.dripshop.live/dripnfts/slabs/107756757.jpg" TargetMode="External"/><Relationship Id="rId5531" Type="http://schemas.openxmlformats.org/officeDocument/2006/relationships/hyperlink" Target="https://cdn.dripshop.live/dripnfts/slabs/1401036555178.mp4" TargetMode="External"/><Relationship Id="rId6862" Type="http://schemas.openxmlformats.org/officeDocument/2006/relationships/hyperlink" Target="https://cdn.dripshop.live/dripnfts/slabs/6016723046.jpg" TargetMode="External"/><Relationship Id="rId581" Type="http://schemas.openxmlformats.org/officeDocument/2006/relationships/hyperlink" Target="https://cdn.dripshop.live/dripnfts/slabs/107756757.mp4" TargetMode="External"/><Relationship Id="rId4200" Type="http://schemas.openxmlformats.org/officeDocument/2006/relationships/hyperlink" Target="https://cdn.dripshop.live/dripnfts/slabs/106236643_front_v1.jpg" TargetMode="External"/><Relationship Id="rId580" Type="http://schemas.openxmlformats.org/officeDocument/2006/relationships/hyperlink" Target="https://cdn.dripshop.live/dripnfts/slabs/106697552_front_v1.jpg" TargetMode="External"/><Relationship Id="rId6860" Type="http://schemas.openxmlformats.org/officeDocument/2006/relationships/hyperlink" Target="https://cdn.dripshop.live/dripnfts/slabs/6016723045_front_v1.jpg" TargetMode="External"/><Relationship Id="rId587" Type="http://schemas.openxmlformats.org/officeDocument/2006/relationships/hyperlink" Target="https://cdn.dripshop.live/dripnfts/slabs/107886232.jpg" TargetMode="External"/><Relationship Id="rId4202" Type="http://schemas.openxmlformats.org/officeDocument/2006/relationships/hyperlink" Target="https://cdn.dripshop.live/dripnfts/slabs/106236648.jpg" TargetMode="External"/><Relationship Id="rId5534" Type="http://schemas.openxmlformats.org/officeDocument/2006/relationships/hyperlink" Target="https://cdn.dripshop.live/dripnfts/slabs/1401036555178_front_v2.png" TargetMode="External"/><Relationship Id="rId6865" Type="http://schemas.openxmlformats.org/officeDocument/2006/relationships/hyperlink" Target="https://cdn.dripshop.live/dripnfts/slabs/6016723046_front_v1.jpg" TargetMode="External"/><Relationship Id="rId586" Type="http://schemas.openxmlformats.org/officeDocument/2006/relationships/hyperlink" Target="https://cdn.dripshop.live/dripnfts/slabs/107886232.mp4" TargetMode="External"/><Relationship Id="rId4201" Type="http://schemas.openxmlformats.org/officeDocument/2006/relationships/hyperlink" Target="https://cdn.dripshop.live/dripnfts/slabs/106236648.mp4" TargetMode="External"/><Relationship Id="rId5535" Type="http://schemas.openxmlformats.org/officeDocument/2006/relationships/hyperlink" Target="https://cdn.dripshop.live/dripnfts/slabs/1401036555178_front_v1.jpg" TargetMode="External"/><Relationship Id="rId6866" Type="http://schemas.openxmlformats.org/officeDocument/2006/relationships/hyperlink" Target="https://cdn.dripshop.live/dripnfts/slabs/6016723047.mp4" TargetMode="External"/><Relationship Id="rId585" Type="http://schemas.openxmlformats.org/officeDocument/2006/relationships/hyperlink" Target="https://cdn.dripshop.live/dripnfts/slabs/107756757_front_v1.jpg" TargetMode="External"/><Relationship Id="rId4204" Type="http://schemas.openxmlformats.org/officeDocument/2006/relationships/hyperlink" Target="https://cdn.dripshop.live/dripnfts/slabs/106236648_front_v2.png" TargetMode="External"/><Relationship Id="rId5532" Type="http://schemas.openxmlformats.org/officeDocument/2006/relationships/hyperlink" Target="https://cdn.dripshop.live/dripnfts/slabs/1401036555178.jpg" TargetMode="External"/><Relationship Id="rId6863" Type="http://schemas.openxmlformats.org/officeDocument/2006/relationships/hyperlink" Target="https://www.dripshop.live/products/Hw_QYYJDzrAxhYvp6u1zC" TargetMode="External"/><Relationship Id="rId584" Type="http://schemas.openxmlformats.org/officeDocument/2006/relationships/hyperlink" Target="https://cdn.dripshop.live/dripnfts/slabs/107756757_front_v2.png" TargetMode="External"/><Relationship Id="rId4203" Type="http://schemas.openxmlformats.org/officeDocument/2006/relationships/hyperlink" Target="https://www.dripshop.live/products/9xLi0o6j6DSaGhs5thoMs" TargetMode="External"/><Relationship Id="rId5533" Type="http://schemas.openxmlformats.org/officeDocument/2006/relationships/hyperlink" Target="https://www.dripshop.live/products/Rwu7n7EfhrTGMqpyyEgE_" TargetMode="External"/><Relationship Id="rId6864" Type="http://schemas.openxmlformats.org/officeDocument/2006/relationships/hyperlink" Target="https://cdn.dripshop.live/dripnfts/slabs/6016723046_front_v2.png" TargetMode="External"/><Relationship Id="rId5527" Type="http://schemas.openxmlformats.org/officeDocument/2006/relationships/hyperlink" Target="https://cdn.dripshop.live/dripnfts/slabs/1401036555175.jpg" TargetMode="External"/><Relationship Id="rId6858" Type="http://schemas.openxmlformats.org/officeDocument/2006/relationships/hyperlink" Target="https://www.dripshop.live/products/FZn7W_309Y6nPy_j9Jli8" TargetMode="External"/><Relationship Id="rId5528" Type="http://schemas.openxmlformats.org/officeDocument/2006/relationships/hyperlink" Target="https://www.dripshop.live/products/zvBDKEx-vU9Yg-Uruf_sk" TargetMode="External"/><Relationship Id="rId6859" Type="http://schemas.openxmlformats.org/officeDocument/2006/relationships/hyperlink" Target="https://cdn.dripshop.live/dripnfts/slabs/6016723045_front_v2.png" TargetMode="External"/><Relationship Id="rId5525" Type="http://schemas.openxmlformats.org/officeDocument/2006/relationships/hyperlink" Target="https://cdn.dripshop.live/dripnfts/slabs/1401036555174_front_v1.jpg" TargetMode="External"/><Relationship Id="rId6856" Type="http://schemas.openxmlformats.org/officeDocument/2006/relationships/hyperlink" Target="https://cdn.dripshop.live/dripnfts/slabs/6016723045.mp4" TargetMode="External"/><Relationship Id="rId5526" Type="http://schemas.openxmlformats.org/officeDocument/2006/relationships/hyperlink" Target="https://cdn.dripshop.live/dripnfts/slabs/1401036555175.mp4" TargetMode="External"/><Relationship Id="rId6857" Type="http://schemas.openxmlformats.org/officeDocument/2006/relationships/hyperlink" Target="https://cdn.dripshop.live/dripnfts/slabs/6016723045.jpg" TargetMode="External"/><Relationship Id="rId5529" Type="http://schemas.openxmlformats.org/officeDocument/2006/relationships/hyperlink" Target="https://cdn.dripshop.live/dripnfts/slabs/1401036555175_front_v2.png" TargetMode="External"/><Relationship Id="rId579" Type="http://schemas.openxmlformats.org/officeDocument/2006/relationships/hyperlink" Target="https://cdn.dripshop.live/dripnfts/slabs/106697552_front_v2.png" TargetMode="External"/><Relationship Id="rId578" Type="http://schemas.openxmlformats.org/officeDocument/2006/relationships/hyperlink" Target="https://www.dripshop.live/products/KnZ6k5CiFK3r3lQjP69AP" TargetMode="External"/><Relationship Id="rId577" Type="http://schemas.openxmlformats.org/officeDocument/2006/relationships/hyperlink" Target="https://cdn.dripshop.live/dripnfts/slabs/106697552.jpg" TargetMode="External"/><Relationship Id="rId572" Type="http://schemas.openxmlformats.org/officeDocument/2006/relationships/hyperlink" Target="https://cdn.dripshop.live/dripnfts/slabs/105723726.jpg" TargetMode="External"/><Relationship Id="rId6850" Type="http://schemas.openxmlformats.org/officeDocument/2006/relationships/hyperlink" Target="https://cdn.dripshop.live/dripnfts/slabs/6016723043_front_v1.jpg" TargetMode="External"/><Relationship Id="rId571" Type="http://schemas.openxmlformats.org/officeDocument/2006/relationships/hyperlink" Target="https://cdn.dripshop.live/dripnfts/slabs/105723726.mp4" TargetMode="External"/><Relationship Id="rId5520" Type="http://schemas.openxmlformats.org/officeDocument/2006/relationships/hyperlink" Target="https://cdn.dripshop.live/dripnfts/slabs/1401036555170_front_v1.jpg" TargetMode="External"/><Relationship Id="rId6851" Type="http://schemas.openxmlformats.org/officeDocument/2006/relationships/hyperlink" Target="https://cdn.dripshop.live/dripnfts/slabs/6016723044.mp4" TargetMode="External"/><Relationship Id="rId570" Type="http://schemas.openxmlformats.org/officeDocument/2006/relationships/hyperlink" Target="https://cdn.dripshop.live/dripnfts/slabs/105045281_front_v1.jpg" TargetMode="External"/><Relationship Id="rId576" Type="http://schemas.openxmlformats.org/officeDocument/2006/relationships/hyperlink" Target="https://cdn.dripshop.live/dripnfts/slabs/106697552.mp4" TargetMode="External"/><Relationship Id="rId5523" Type="http://schemas.openxmlformats.org/officeDocument/2006/relationships/hyperlink" Target="https://www.dripshop.live/products/Nr6LyAlY4IlSy7MKEcGvq" TargetMode="External"/><Relationship Id="rId6854" Type="http://schemas.openxmlformats.org/officeDocument/2006/relationships/hyperlink" Target="https://cdn.dripshop.live/dripnfts/slabs/6016723044_front_v2.png" TargetMode="External"/><Relationship Id="rId575" Type="http://schemas.openxmlformats.org/officeDocument/2006/relationships/hyperlink" Target="https://cdn.dripshop.live/dripnfts/slabs/105723726_front_v1.jpg" TargetMode="External"/><Relationship Id="rId5524" Type="http://schemas.openxmlformats.org/officeDocument/2006/relationships/hyperlink" Target="https://cdn.dripshop.live/dripnfts/slabs/1401036555174_front_v2.png" TargetMode="External"/><Relationship Id="rId6855" Type="http://schemas.openxmlformats.org/officeDocument/2006/relationships/hyperlink" Target="https://cdn.dripshop.live/dripnfts/slabs/6016723044_front_v1.jpg" TargetMode="External"/><Relationship Id="rId574" Type="http://schemas.openxmlformats.org/officeDocument/2006/relationships/hyperlink" Target="https://cdn.dripshop.live/dripnfts/slabs/105723726_front_v2.png" TargetMode="External"/><Relationship Id="rId5521" Type="http://schemas.openxmlformats.org/officeDocument/2006/relationships/hyperlink" Target="https://cdn.dripshop.live/dripnfts/slabs/1401036555174.mp4" TargetMode="External"/><Relationship Id="rId6852" Type="http://schemas.openxmlformats.org/officeDocument/2006/relationships/hyperlink" Target="https://cdn.dripshop.live/dripnfts/slabs/6016723044.jpg" TargetMode="External"/><Relationship Id="rId573" Type="http://schemas.openxmlformats.org/officeDocument/2006/relationships/hyperlink" Target="https://www.dripshop.live/products/PLNYBhd61ZcZEQeH9qCi-" TargetMode="External"/><Relationship Id="rId5522" Type="http://schemas.openxmlformats.org/officeDocument/2006/relationships/hyperlink" Target="https://cdn.dripshop.live/dripnfts/slabs/1401036555174.jpg" TargetMode="External"/><Relationship Id="rId6853" Type="http://schemas.openxmlformats.org/officeDocument/2006/relationships/hyperlink" Target="https://www.dripshop.live/products/e5KWdhvqa1gUye4P3l6oY" TargetMode="External"/><Relationship Id="rId4228" Type="http://schemas.openxmlformats.org/officeDocument/2006/relationships/hyperlink" Target="https://www.dripshop.live/products/zOqsIMATTABiKa-N4aZYI" TargetMode="External"/><Relationship Id="rId4227" Type="http://schemas.openxmlformats.org/officeDocument/2006/relationships/hyperlink" Target="https://cdn.dripshop.live/dripnfts/slabs/77942442.jpg" TargetMode="External"/><Relationship Id="rId5558" Type="http://schemas.openxmlformats.org/officeDocument/2006/relationships/hyperlink" Target="https://www.dripshop.live/products/0eGCIPkAxCUZcKAMyUB6k" TargetMode="External"/><Relationship Id="rId6889" Type="http://schemas.openxmlformats.org/officeDocument/2006/relationships/hyperlink" Target="https://cdn.dripshop.live/dripnfts/slabs/6016729057_front_v2.png" TargetMode="External"/><Relationship Id="rId4229" Type="http://schemas.openxmlformats.org/officeDocument/2006/relationships/hyperlink" Target="https://cdn.dripshop.live/dripnfts/slabs/77942442_front_v2.png" TargetMode="External"/><Relationship Id="rId5559" Type="http://schemas.openxmlformats.org/officeDocument/2006/relationships/hyperlink" Target="https://cdn.dripshop.live/dripnfts/slabs/1401036555188_front_v2.png" TargetMode="External"/><Relationship Id="rId6880" Type="http://schemas.openxmlformats.org/officeDocument/2006/relationships/hyperlink" Target="https://cdn.dripshop.live/dripnfts/slabs/6016723049_front_v1.jpg" TargetMode="External"/><Relationship Id="rId4220" Type="http://schemas.openxmlformats.org/officeDocument/2006/relationships/hyperlink" Target="https://cdn.dripshop.live/dripnfts/slabs/78049029_front_v1.jpg" TargetMode="External"/><Relationship Id="rId5552" Type="http://schemas.openxmlformats.org/officeDocument/2006/relationships/hyperlink" Target="https://cdn.dripshop.live/dripnfts/slabs/1401036555184.jpg" TargetMode="External"/><Relationship Id="rId6883" Type="http://schemas.openxmlformats.org/officeDocument/2006/relationships/hyperlink" Target="https://www.dripshop.live/products/SuhjxyZIe-YcZYiduUyme" TargetMode="External"/><Relationship Id="rId5553" Type="http://schemas.openxmlformats.org/officeDocument/2006/relationships/hyperlink" Target="https://www.dripshop.live/products/A4yvZFBo2DY3O6r47L0ze" TargetMode="External"/><Relationship Id="rId6884" Type="http://schemas.openxmlformats.org/officeDocument/2006/relationships/hyperlink" Target="https://cdn.dripshop.live/dripnfts/slabs/6016723050_front_v2.png" TargetMode="External"/><Relationship Id="rId4222" Type="http://schemas.openxmlformats.org/officeDocument/2006/relationships/hyperlink" Target="https://cdn.dripshop.live/dripnfts/slabs/78048995.jpg" TargetMode="External"/><Relationship Id="rId5550" Type="http://schemas.openxmlformats.org/officeDocument/2006/relationships/hyperlink" Target="https://cdn.dripshop.live/dripnfts/slabs/1401036555183_front_v1.jpg" TargetMode="External"/><Relationship Id="rId6881" Type="http://schemas.openxmlformats.org/officeDocument/2006/relationships/hyperlink" Target="https://cdn.dripshop.live/dripnfts/slabs/6016723050.mp4" TargetMode="External"/><Relationship Id="rId4221" Type="http://schemas.openxmlformats.org/officeDocument/2006/relationships/hyperlink" Target="https://cdn.dripshop.live/dripnfts/slabs/78048995.mp4" TargetMode="External"/><Relationship Id="rId5551" Type="http://schemas.openxmlformats.org/officeDocument/2006/relationships/hyperlink" Target="https://cdn.dripshop.live/dripnfts/slabs/1401036555184.mp4" TargetMode="External"/><Relationship Id="rId6882" Type="http://schemas.openxmlformats.org/officeDocument/2006/relationships/hyperlink" Target="https://cdn.dripshop.live/dripnfts/slabs/6016723050.jpg" TargetMode="External"/><Relationship Id="rId4224" Type="http://schemas.openxmlformats.org/officeDocument/2006/relationships/hyperlink" Target="https://cdn.dripshop.live/dripnfts/slabs/78048995_front_v2.png" TargetMode="External"/><Relationship Id="rId5556" Type="http://schemas.openxmlformats.org/officeDocument/2006/relationships/hyperlink" Target="https://cdn.dripshop.live/dripnfts/slabs/1401036555188.mp4" TargetMode="External"/><Relationship Id="rId6887" Type="http://schemas.openxmlformats.org/officeDocument/2006/relationships/hyperlink" Target="https://cdn.dripshop.live/dripnfts/slabs/6016729057.jpg" TargetMode="External"/><Relationship Id="rId4223" Type="http://schemas.openxmlformats.org/officeDocument/2006/relationships/hyperlink" Target="https://www.dripshop.live/products/DyEc9gf4S_oDloeseuGxC" TargetMode="External"/><Relationship Id="rId5557" Type="http://schemas.openxmlformats.org/officeDocument/2006/relationships/hyperlink" Target="https://cdn.dripshop.live/dripnfts/slabs/1401036555188.jpg" TargetMode="External"/><Relationship Id="rId6888" Type="http://schemas.openxmlformats.org/officeDocument/2006/relationships/hyperlink" Target="https://www.dripshop.live/products/wbEXHkk-YfNJXy4Y2P-9C" TargetMode="External"/><Relationship Id="rId4226" Type="http://schemas.openxmlformats.org/officeDocument/2006/relationships/hyperlink" Target="https://cdn.dripshop.live/dripnfts/slabs/77942442.mp4" TargetMode="External"/><Relationship Id="rId5554" Type="http://schemas.openxmlformats.org/officeDocument/2006/relationships/hyperlink" Target="https://cdn.dripshop.live/dripnfts/slabs/1401036555184_front_v2.png" TargetMode="External"/><Relationship Id="rId6885" Type="http://schemas.openxmlformats.org/officeDocument/2006/relationships/hyperlink" Target="https://cdn.dripshop.live/dripnfts/slabs/6016723050_front_v1.jpg" TargetMode="External"/><Relationship Id="rId4225" Type="http://schemas.openxmlformats.org/officeDocument/2006/relationships/hyperlink" Target="https://cdn.dripshop.live/dripnfts/slabs/78048995_front_v1.jpg" TargetMode="External"/><Relationship Id="rId5555" Type="http://schemas.openxmlformats.org/officeDocument/2006/relationships/hyperlink" Target="https://cdn.dripshop.live/dripnfts/slabs/1401036555184_front_v1.jpg" TargetMode="External"/><Relationship Id="rId6886" Type="http://schemas.openxmlformats.org/officeDocument/2006/relationships/hyperlink" Target="https://cdn.dripshop.live/dripnfts/slabs/6016729057.mp4" TargetMode="External"/><Relationship Id="rId4217" Type="http://schemas.openxmlformats.org/officeDocument/2006/relationships/hyperlink" Target="https://cdn.dripshop.live/dripnfts/slabs/78049029.jpg" TargetMode="External"/><Relationship Id="rId5549" Type="http://schemas.openxmlformats.org/officeDocument/2006/relationships/hyperlink" Target="https://cdn.dripshop.live/dripnfts/slabs/1401036555183_front_v2.png" TargetMode="External"/><Relationship Id="rId4216" Type="http://schemas.openxmlformats.org/officeDocument/2006/relationships/hyperlink" Target="https://cdn.dripshop.live/dripnfts/slabs/78049029.mp4" TargetMode="External"/><Relationship Id="rId4219" Type="http://schemas.openxmlformats.org/officeDocument/2006/relationships/hyperlink" Target="https://cdn.dripshop.live/dripnfts/slabs/78049029_front_v2.png" TargetMode="External"/><Relationship Id="rId5547" Type="http://schemas.openxmlformats.org/officeDocument/2006/relationships/hyperlink" Target="https://cdn.dripshop.live/dripnfts/slabs/1401036555183.jpg" TargetMode="External"/><Relationship Id="rId6878" Type="http://schemas.openxmlformats.org/officeDocument/2006/relationships/hyperlink" Target="https://www.dripshop.live/products/nCXIp3M8aD2iSLZu1oqa1" TargetMode="External"/><Relationship Id="rId4218" Type="http://schemas.openxmlformats.org/officeDocument/2006/relationships/hyperlink" Target="https://www.dripshop.live/products/GnG001pWZIwKz3r57Huba" TargetMode="External"/><Relationship Id="rId5548" Type="http://schemas.openxmlformats.org/officeDocument/2006/relationships/hyperlink" Target="https://www.dripshop.live/products/MayAXAvXkUrJLBeh_8TV7" TargetMode="External"/><Relationship Id="rId6879" Type="http://schemas.openxmlformats.org/officeDocument/2006/relationships/hyperlink" Target="https://cdn.dripshop.live/dripnfts/slabs/6016723049_front_v2.png" TargetMode="External"/><Relationship Id="rId599" Type="http://schemas.openxmlformats.org/officeDocument/2006/relationships/hyperlink" Target="https://cdn.dripshop.live/dripnfts/slabs/108054961_front_v2.png" TargetMode="External"/><Relationship Id="rId594" Type="http://schemas.openxmlformats.org/officeDocument/2006/relationships/hyperlink" Target="https://cdn.dripshop.live/dripnfts/slabs/108054960_front_v2.png" TargetMode="External"/><Relationship Id="rId5541" Type="http://schemas.openxmlformats.org/officeDocument/2006/relationships/hyperlink" Target="https://cdn.dripshop.live/dripnfts/slabs/1401036555180.mp4" TargetMode="External"/><Relationship Id="rId6872" Type="http://schemas.openxmlformats.org/officeDocument/2006/relationships/hyperlink" Target="https://cdn.dripshop.live/dripnfts/slabs/6016723048.jpg" TargetMode="External"/><Relationship Id="rId593" Type="http://schemas.openxmlformats.org/officeDocument/2006/relationships/hyperlink" Target="https://www.dripshop.live/products/ur-7EJG9dgR5VJhHhDjq6" TargetMode="External"/><Relationship Id="rId5542" Type="http://schemas.openxmlformats.org/officeDocument/2006/relationships/hyperlink" Target="https://cdn.dripshop.live/dripnfts/slabs/1401036555180.jpg" TargetMode="External"/><Relationship Id="rId6873" Type="http://schemas.openxmlformats.org/officeDocument/2006/relationships/hyperlink" Target="https://www.dripshop.live/products/7TIKA2zsOTX68yfSkpdTi" TargetMode="External"/><Relationship Id="rId592" Type="http://schemas.openxmlformats.org/officeDocument/2006/relationships/hyperlink" Target="https://cdn.dripshop.live/dripnfts/slabs/108054960.jpg" TargetMode="External"/><Relationship Id="rId4211" Type="http://schemas.openxmlformats.org/officeDocument/2006/relationships/hyperlink" Target="https://cdn.dripshop.live/dripnfts/slabs/78048993.mp4" TargetMode="External"/><Relationship Id="rId6870" Type="http://schemas.openxmlformats.org/officeDocument/2006/relationships/hyperlink" Target="https://cdn.dripshop.live/dripnfts/slabs/6016723047_front_v1.jpg" TargetMode="External"/><Relationship Id="rId591" Type="http://schemas.openxmlformats.org/officeDocument/2006/relationships/hyperlink" Target="https://cdn.dripshop.live/dripnfts/slabs/108054960.mp4" TargetMode="External"/><Relationship Id="rId4210" Type="http://schemas.openxmlformats.org/officeDocument/2006/relationships/hyperlink" Target="https://cdn.dripshop.live/dripnfts/slabs/106236641_front_v1.jpg" TargetMode="External"/><Relationship Id="rId5540" Type="http://schemas.openxmlformats.org/officeDocument/2006/relationships/hyperlink" Target="https://cdn.dripshop.live/dripnfts/slabs/1401036555179_front_v1.jpg" TargetMode="External"/><Relationship Id="rId6871" Type="http://schemas.openxmlformats.org/officeDocument/2006/relationships/hyperlink" Target="https://cdn.dripshop.live/dripnfts/slabs/6016723048.mp4" TargetMode="External"/><Relationship Id="rId598" Type="http://schemas.openxmlformats.org/officeDocument/2006/relationships/hyperlink" Target="https://www.dripshop.live/products/EawFWj_tv8X6B-2f4RYbW" TargetMode="External"/><Relationship Id="rId4213" Type="http://schemas.openxmlformats.org/officeDocument/2006/relationships/hyperlink" Target="https://www.dripshop.live/products/jxtALOTQ9wwELlWvnffMP" TargetMode="External"/><Relationship Id="rId5545" Type="http://schemas.openxmlformats.org/officeDocument/2006/relationships/hyperlink" Target="https://cdn.dripshop.live/dripnfts/slabs/1401036555180_front_v1.jpg" TargetMode="External"/><Relationship Id="rId6876" Type="http://schemas.openxmlformats.org/officeDocument/2006/relationships/hyperlink" Target="https://cdn.dripshop.live/dripnfts/slabs/6016723049.mp4" TargetMode="External"/><Relationship Id="rId597" Type="http://schemas.openxmlformats.org/officeDocument/2006/relationships/hyperlink" Target="https://cdn.dripshop.live/dripnfts/slabs/108054961.jpg" TargetMode="External"/><Relationship Id="rId4212" Type="http://schemas.openxmlformats.org/officeDocument/2006/relationships/hyperlink" Target="https://cdn.dripshop.live/dripnfts/slabs/78048993.jpg" TargetMode="External"/><Relationship Id="rId5546" Type="http://schemas.openxmlformats.org/officeDocument/2006/relationships/hyperlink" Target="https://cdn.dripshop.live/dripnfts/slabs/1401036555183.mp4" TargetMode="External"/><Relationship Id="rId6877" Type="http://schemas.openxmlformats.org/officeDocument/2006/relationships/hyperlink" Target="https://cdn.dripshop.live/dripnfts/slabs/6016723049.jpg" TargetMode="External"/><Relationship Id="rId596" Type="http://schemas.openxmlformats.org/officeDocument/2006/relationships/hyperlink" Target="https://cdn.dripshop.live/dripnfts/slabs/108054961.mp4" TargetMode="External"/><Relationship Id="rId4215" Type="http://schemas.openxmlformats.org/officeDocument/2006/relationships/hyperlink" Target="https://cdn.dripshop.live/dripnfts/slabs/78048993_front_v1.jpg" TargetMode="External"/><Relationship Id="rId5543" Type="http://schemas.openxmlformats.org/officeDocument/2006/relationships/hyperlink" Target="https://www.dripshop.live/products/exbVWYXUqArdC36Qioksn" TargetMode="External"/><Relationship Id="rId6874" Type="http://schemas.openxmlformats.org/officeDocument/2006/relationships/hyperlink" Target="https://cdn.dripshop.live/dripnfts/slabs/6016723048_front_v2.png" TargetMode="External"/><Relationship Id="rId595" Type="http://schemas.openxmlformats.org/officeDocument/2006/relationships/hyperlink" Target="https://cdn.dripshop.live/dripnfts/slabs/108054960_front_v1.jpg" TargetMode="External"/><Relationship Id="rId4214" Type="http://schemas.openxmlformats.org/officeDocument/2006/relationships/hyperlink" Target="https://cdn.dripshop.live/dripnfts/slabs/78048993_front_v2.png" TargetMode="External"/><Relationship Id="rId5544" Type="http://schemas.openxmlformats.org/officeDocument/2006/relationships/hyperlink" Target="https://cdn.dripshop.live/dripnfts/slabs/1401036555180_front_v2.png" TargetMode="External"/><Relationship Id="rId6875" Type="http://schemas.openxmlformats.org/officeDocument/2006/relationships/hyperlink" Target="https://cdn.dripshop.live/dripnfts/slabs/6016723048_front_v1.jpg" TargetMode="External"/><Relationship Id="rId6825" Type="http://schemas.openxmlformats.org/officeDocument/2006/relationships/hyperlink" Target="https://cdn.dripshop.live/dripnfts/slabs/6016723027_front_v1.jpg" TargetMode="External"/><Relationship Id="rId6826" Type="http://schemas.openxmlformats.org/officeDocument/2006/relationships/hyperlink" Target="https://cdn.dripshop.live/dripnfts/slabs/6016723028.mp4" TargetMode="External"/><Relationship Id="rId6823" Type="http://schemas.openxmlformats.org/officeDocument/2006/relationships/hyperlink" Target="https://www.dripshop.live/products/1GIJwvNqs6dugZzsTHg3U" TargetMode="External"/><Relationship Id="rId6824" Type="http://schemas.openxmlformats.org/officeDocument/2006/relationships/hyperlink" Target="https://cdn.dripshop.live/dripnfts/slabs/6016723027_front_v2.png" TargetMode="External"/><Relationship Id="rId6829" Type="http://schemas.openxmlformats.org/officeDocument/2006/relationships/hyperlink" Target="https://cdn.dripshop.live/dripnfts/slabs/6016723028_front_v2.png" TargetMode="External"/><Relationship Id="rId6827" Type="http://schemas.openxmlformats.org/officeDocument/2006/relationships/hyperlink" Target="https://cdn.dripshop.live/dripnfts/slabs/6016723028.jpg" TargetMode="External"/><Relationship Id="rId6828" Type="http://schemas.openxmlformats.org/officeDocument/2006/relationships/hyperlink" Target="https://www.dripshop.live/products/BD5SvB-_Z9wZ2XEy5pxoT" TargetMode="External"/><Relationship Id="rId547" Type="http://schemas.openxmlformats.org/officeDocument/2006/relationships/hyperlink" Target="https://cdn.dripshop.live/dripnfts/slabs/104129412.jpg" TargetMode="External"/><Relationship Id="rId9098" Type="http://schemas.openxmlformats.org/officeDocument/2006/relationships/hyperlink" Target="https://www.dripshop.live/products/1E7v05tKiFJ4Z8s5oigwa" TargetMode="External"/><Relationship Id="rId546" Type="http://schemas.openxmlformats.org/officeDocument/2006/relationships/hyperlink" Target="https://cdn.dripshop.live/dripnfts/slabs/104129412.mp4" TargetMode="External"/><Relationship Id="rId9097" Type="http://schemas.openxmlformats.org/officeDocument/2006/relationships/hyperlink" Target="https://cdn.dripshop.live/dripnfts/slabs/6035585146.jpg" TargetMode="External"/><Relationship Id="rId545" Type="http://schemas.openxmlformats.org/officeDocument/2006/relationships/hyperlink" Target="https://cdn.dripshop.live/dripnfts/slabs/103080146_front_v1.jpg" TargetMode="External"/><Relationship Id="rId9096" Type="http://schemas.openxmlformats.org/officeDocument/2006/relationships/hyperlink" Target="https://cdn.dripshop.live/dripnfts/slabs/6035585146.mp4" TargetMode="External"/><Relationship Id="rId544" Type="http://schemas.openxmlformats.org/officeDocument/2006/relationships/hyperlink" Target="https://cdn.dripshop.live/dripnfts/slabs/103080146_front_v2.png" TargetMode="External"/><Relationship Id="rId9095" Type="http://schemas.openxmlformats.org/officeDocument/2006/relationships/hyperlink" Target="https://cdn.dripshop.live/dripnfts/slabs/6035585137_front_v1.jpg" TargetMode="External"/><Relationship Id="rId549" Type="http://schemas.openxmlformats.org/officeDocument/2006/relationships/hyperlink" Target="https://cdn.dripshop.live/dripnfts/slabs/104129412_front_v2.png" TargetMode="External"/><Relationship Id="rId548" Type="http://schemas.openxmlformats.org/officeDocument/2006/relationships/hyperlink" Target="https://www.dripshop.live/products/k2v4ke9sLP3MJCFQ8_Uln" TargetMode="External"/><Relationship Id="rId9099" Type="http://schemas.openxmlformats.org/officeDocument/2006/relationships/hyperlink" Target="https://cdn.dripshop.live/dripnfts/slabs/6035585146_front_v2.png" TargetMode="External"/><Relationship Id="rId543" Type="http://schemas.openxmlformats.org/officeDocument/2006/relationships/hyperlink" Target="https://www.dripshop.live/products/tNMd5b0Vy1xRZs5n6hHJi" TargetMode="External"/><Relationship Id="rId6821" Type="http://schemas.openxmlformats.org/officeDocument/2006/relationships/hyperlink" Target="https://cdn.dripshop.live/dripnfts/slabs/6016723027.mp4" TargetMode="External"/><Relationship Id="rId542" Type="http://schemas.openxmlformats.org/officeDocument/2006/relationships/hyperlink" Target="https://cdn.dripshop.live/dripnfts/slabs/103080146.jpg" TargetMode="External"/><Relationship Id="rId6822" Type="http://schemas.openxmlformats.org/officeDocument/2006/relationships/hyperlink" Target="https://cdn.dripshop.live/dripnfts/slabs/6016723027.jpg" TargetMode="External"/><Relationship Id="rId541" Type="http://schemas.openxmlformats.org/officeDocument/2006/relationships/hyperlink" Target="https://cdn.dripshop.live/dripnfts/slabs/103080146.mp4" TargetMode="External"/><Relationship Id="rId540" Type="http://schemas.openxmlformats.org/officeDocument/2006/relationships/hyperlink" Target="https://cdn.dripshop.live/dripnfts/slabs/102912265_front_v1.jpg" TargetMode="External"/><Relationship Id="rId6820" Type="http://schemas.openxmlformats.org/officeDocument/2006/relationships/hyperlink" Target="https://cdn.dripshop.live/dripnfts/slabs/6016723026_front_v1.jpg" TargetMode="External"/><Relationship Id="rId6814" Type="http://schemas.openxmlformats.org/officeDocument/2006/relationships/hyperlink" Target="https://cdn.dripshop.live/dripnfts/slabs/6016723025_front_v2.png" TargetMode="External"/><Relationship Id="rId6815" Type="http://schemas.openxmlformats.org/officeDocument/2006/relationships/hyperlink" Target="https://cdn.dripshop.live/dripnfts/slabs/6016723025_front_v1.jpg" TargetMode="External"/><Relationship Id="rId6812" Type="http://schemas.openxmlformats.org/officeDocument/2006/relationships/hyperlink" Target="https://cdn.dripshop.live/dripnfts/slabs/6016723025.jpg" TargetMode="External"/><Relationship Id="rId6813" Type="http://schemas.openxmlformats.org/officeDocument/2006/relationships/hyperlink" Target="https://www.dripshop.live/products/01zH8jcMxWnZ9eBrKnWU3" TargetMode="External"/><Relationship Id="rId6818" Type="http://schemas.openxmlformats.org/officeDocument/2006/relationships/hyperlink" Target="https://www.dripshop.live/products/J4NVyxc4SMtGIT5lMJ16f" TargetMode="External"/><Relationship Id="rId6819" Type="http://schemas.openxmlformats.org/officeDocument/2006/relationships/hyperlink" Target="https://cdn.dripshop.live/dripnfts/slabs/6016723026_front_v2.png" TargetMode="External"/><Relationship Id="rId6816" Type="http://schemas.openxmlformats.org/officeDocument/2006/relationships/hyperlink" Target="https://cdn.dripshop.live/dripnfts/slabs/6016723026.mp4" TargetMode="External"/><Relationship Id="rId6817" Type="http://schemas.openxmlformats.org/officeDocument/2006/relationships/hyperlink" Target="https://cdn.dripshop.live/dripnfts/slabs/6016723026.jpg" TargetMode="External"/><Relationship Id="rId9090" Type="http://schemas.openxmlformats.org/officeDocument/2006/relationships/hyperlink" Target="https://cdn.dripshop.live/dripnfts/slabs/6035585135_front_v1.jpg" TargetMode="External"/><Relationship Id="rId9094" Type="http://schemas.openxmlformats.org/officeDocument/2006/relationships/hyperlink" Target="https://cdn.dripshop.live/dripnfts/slabs/6035585137_front_v2.png" TargetMode="External"/><Relationship Id="rId9093" Type="http://schemas.openxmlformats.org/officeDocument/2006/relationships/hyperlink" Target="https://www.dripshop.live/products/UfzYEaQPhXECkFhi4-D9h" TargetMode="External"/><Relationship Id="rId9092" Type="http://schemas.openxmlformats.org/officeDocument/2006/relationships/hyperlink" Target="https://cdn.dripshop.live/dripnfts/slabs/6035585137.jpg" TargetMode="External"/><Relationship Id="rId9091" Type="http://schemas.openxmlformats.org/officeDocument/2006/relationships/hyperlink" Target="https://cdn.dripshop.live/dripnfts/slabs/6035585137.mp4" TargetMode="External"/><Relationship Id="rId536" Type="http://schemas.openxmlformats.org/officeDocument/2006/relationships/hyperlink" Target="https://cdn.dripshop.live/dripnfts/slabs/102912265.mp4" TargetMode="External"/><Relationship Id="rId9087" Type="http://schemas.openxmlformats.org/officeDocument/2006/relationships/hyperlink" Target="https://cdn.dripshop.live/dripnfts/slabs/6035585135.jpg" TargetMode="External"/><Relationship Id="rId535" Type="http://schemas.openxmlformats.org/officeDocument/2006/relationships/hyperlink" Target="https://cdn.dripshop.live/dripnfts/slabs/102912261_front_v1.jpg" TargetMode="External"/><Relationship Id="rId9086" Type="http://schemas.openxmlformats.org/officeDocument/2006/relationships/hyperlink" Target="https://cdn.dripshop.live/dripnfts/slabs/6035585135.mp4" TargetMode="External"/><Relationship Id="rId534" Type="http://schemas.openxmlformats.org/officeDocument/2006/relationships/hyperlink" Target="https://cdn.dripshop.live/dripnfts/slabs/102912261_front_v2.png" TargetMode="External"/><Relationship Id="rId9085" Type="http://schemas.openxmlformats.org/officeDocument/2006/relationships/hyperlink" Target="https://cdn.dripshop.live/dripnfts/slabs/6035585134_front_v1.jpg" TargetMode="External"/><Relationship Id="rId533" Type="http://schemas.openxmlformats.org/officeDocument/2006/relationships/hyperlink" Target="https://www.dripshop.live/products/CDiyWSZKzFTYs1AKKGxrm" TargetMode="External"/><Relationship Id="rId9084" Type="http://schemas.openxmlformats.org/officeDocument/2006/relationships/hyperlink" Target="https://cdn.dripshop.live/dripnfts/slabs/6035585134_front_v2.png" TargetMode="External"/><Relationship Id="rId539" Type="http://schemas.openxmlformats.org/officeDocument/2006/relationships/hyperlink" Target="https://cdn.dripshop.live/dripnfts/slabs/102912265_front_v2.png" TargetMode="External"/><Relationship Id="rId538" Type="http://schemas.openxmlformats.org/officeDocument/2006/relationships/hyperlink" Target="https://www.dripshop.live/products/GhO3uPobXuC6Je6QIPFgu" TargetMode="External"/><Relationship Id="rId9089" Type="http://schemas.openxmlformats.org/officeDocument/2006/relationships/hyperlink" Target="https://cdn.dripshop.live/dripnfts/slabs/6035585135_front_v2.png" TargetMode="External"/><Relationship Id="rId537" Type="http://schemas.openxmlformats.org/officeDocument/2006/relationships/hyperlink" Target="https://cdn.dripshop.live/dripnfts/slabs/102912265.jpg" TargetMode="External"/><Relationship Id="rId9088" Type="http://schemas.openxmlformats.org/officeDocument/2006/relationships/hyperlink" Target="https://www.dripshop.live/products/kwTBS1ID8F4J0yB6P5_5C" TargetMode="External"/><Relationship Id="rId532" Type="http://schemas.openxmlformats.org/officeDocument/2006/relationships/hyperlink" Target="https://cdn.dripshop.live/dripnfts/slabs/102912261.jpg" TargetMode="External"/><Relationship Id="rId6810" Type="http://schemas.openxmlformats.org/officeDocument/2006/relationships/hyperlink" Target="https://cdn.dripshop.live/dripnfts/slabs/6016723024_front_v1.jpg" TargetMode="External"/><Relationship Id="rId531" Type="http://schemas.openxmlformats.org/officeDocument/2006/relationships/hyperlink" Target="https://cdn.dripshop.live/dripnfts/slabs/102912261.mp4" TargetMode="External"/><Relationship Id="rId6811" Type="http://schemas.openxmlformats.org/officeDocument/2006/relationships/hyperlink" Target="https://cdn.dripshop.live/dripnfts/slabs/6016723025.mp4" TargetMode="External"/><Relationship Id="rId530" Type="http://schemas.openxmlformats.org/officeDocument/2006/relationships/hyperlink" Target="https://cdn.dripshop.live/dripnfts/slabs/102706086_front_v1.jpg" TargetMode="External"/><Relationship Id="rId5516" Type="http://schemas.openxmlformats.org/officeDocument/2006/relationships/hyperlink" Target="https://cdn.dripshop.live/dripnfts/slabs/1401036555170.mp4" TargetMode="External"/><Relationship Id="rId6847" Type="http://schemas.openxmlformats.org/officeDocument/2006/relationships/hyperlink" Target="https://cdn.dripshop.live/dripnfts/slabs/6016723043.jpg" TargetMode="External"/><Relationship Id="rId5517" Type="http://schemas.openxmlformats.org/officeDocument/2006/relationships/hyperlink" Target="https://cdn.dripshop.live/dripnfts/slabs/1401036555170.jpg" TargetMode="External"/><Relationship Id="rId6848" Type="http://schemas.openxmlformats.org/officeDocument/2006/relationships/hyperlink" Target="https://www.dripshop.live/products/RLEKBWGKpA781cJ-biZOj" TargetMode="External"/><Relationship Id="rId5514" Type="http://schemas.openxmlformats.org/officeDocument/2006/relationships/hyperlink" Target="https://cdn.dripshop.live/dripnfts/slabs/1401036555167_front_v2.png" TargetMode="External"/><Relationship Id="rId6845" Type="http://schemas.openxmlformats.org/officeDocument/2006/relationships/hyperlink" Target="https://cdn.dripshop.live/dripnfts/slabs/6016723039_front_v1.jpg" TargetMode="External"/><Relationship Id="rId5515" Type="http://schemas.openxmlformats.org/officeDocument/2006/relationships/hyperlink" Target="https://cdn.dripshop.live/dripnfts/slabs/1401036555167_front_v1.jpg" TargetMode="External"/><Relationship Id="rId6846" Type="http://schemas.openxmlformats.org/officeDocument/2006/relationships/hyperlink" Target="https://cdn.dripshop.live/dripnfts/slabs/6016723043.mp4" TargetMode="External"/><Relationship Id="rId5518" Type="http://schemas.openxmlformats.org/officeDocument/2006/relationships/hyperlink" Target="https://www.dripshop.live/products/aBhq0-lT7Ur4DcLa_3gnL" TargetMode="External"/><Relationship Id="rId6849" Type="http://schemas.openxmlformats.org/officeDocument/2006/relationships/hyperlink" Target="https://cdn.dripshop.live/dripnfts/slabs/6016723043_front_v2.png" TargetMode="External"/><Relationship Id="rId5519" Type="http://schemas.openxmlformats.org/officeDocument/2006/relationships/hyperlink" Target="https://cdn.dripshop.live/dripnfts/slabs/1401036555170_front_v2.png" TargetMode="External"/><Relationship Id="rId569" Type="http://schemas.openxmlformats.org/officeDocument/2006/relationships/hyperlink" Target="https://cdn.dripshop.live/dripnfts/slabs/105045281_front_v2.png" TargetMode="External"/><Relationship Id="rId568" Type="http://schemas.openxmlformats.org/officeDocument/2006/relationships/hyperlink" Target="https://www.dripshop.live/products/F2DqQph4XmqEn-5qUMZVo" TargetMode="External"/><Relationship Id="rId567" Type="http://schemas.openxmlformats.org/officeDocument/2006/relationships/hyperlink" Target="https://cdn.dripshop.live/dripnfts/slabs/105045281.jpg" TargetMode="External"/><Relationship Id="rId566" Type="http://schemas.openxmlformats.org/officeDocument/2006/relationships/hyperlink" Target="https://cdn.dripshop.live/dripnfts/slabs/105045281.mp4" TargetMode="External"/><Relationship Id="rId561" Type="http://schemas.openxmlformats.org/officeDocument/2006/relationships/hyperlink" Target="https://cdn.dripshop.live/dripnfts/slabs/104881059.mp4" TargetMode="External"/><Relationship Id="rId560" Type="http://schemas.openxmlformats.org/officeDocument/2006/relationships/hyperlink" Target="https://cdn.dripshop.live/dripnfts/slabs/104864063_front_v1.jpg" TargetMode="External"/><Relationship Id="rId6840" Type="http://schemas.openxmlformats.org/officeDocument/2006/relationships/hyperlink" Target="https://cdn.dripshop.live/dripnfts/slabs/6016723038_front_v1.jpg" TargetMode="External"/><Relationship Id="rId565" Type="http://schemas.openxmlformats.org/officeDocument/2006/relationships/hyperlink" Target="https://cdn.dripshop.live/dripnfts/slabs/104881059_front_v1.jpg" TargetMode="External"/><Relationship Id="rId5512" Type="http://schemas.openxmlformats.org/officeDocument/2006/relationships/hyperlink" Target="https://cdn.dripshop.live/dripnfts/slabs/1401036555167.jpg" TargetMode="External"/><Relationship Id="rId6843" Type="http://schemas.openxmlformats.org/officeDocument/2006/relationships/hyperlink" Target="https://www.dripshop.live/products/n7uJouJz70x0Qv3PCQ8cL" TargetMode="External"/><Relationship Id="rId564" Type="http://schemas.openxmlformats.org/officeDocument/2006/relationships/hyperlink" Target="https://cdn.dripshop.live/dripnfts/slabs/104881059_front_v2.png" TargetMode="External"/><Relationship Id="rId5513" Type="http://schemas.openxmlformats.org/officeDocument/2006/relationships/hyperlink" Target="https://www.dripshop.live/products/5hcPgM1J4NiLuPu0Yy79o" TargetMode="External"/><Relationship Id="rId6844" Type="http://schemas.openxmlformats.org/officeDocument/2006/relationships/hyperlink" Target="https://cdn.dripshop.live/dripnfts/slabs/6016723039_front_v2.png" TargetMode="External"/><Relationship Id="rId563" Type="http://schemas.openxmlformats.org/officeDocument/2006/relationships/hyperlink" Target="https://www.dripshop.live/products/yks78LXSSUbfrEwXw-9k2" TargetMode="External"/><Relationship Id="rId5510" Type="http://schemas.openxmlformats.org/officeDocument/2006/relationships/hyperlink" Target="https://cdn.dripshop.live/dripnfts/slabs/1401036555164_front_v1.jpg" TargetMode="External"/><Relationship Id="rId6841" Type="http://schemas.openxmlformats.org/officeDocument/2006/relationships/hyperlink" Target="https://cdn.dripshop.live/dripnfts/slabs/6016723039.mp4" TargetMode="External"/><Relationship Id="rId562" Type="http://schemas.openxmlformats.org/officeDocument/2006/relationships/hyperlink" Target="https://cdn.dripshop.live/dripnfts/slabs/104881059.jpg" TargetMode="External"/><Relationship Id="rId5511" Type="http://schemas.openxmlformats.org/officeDocument/2006/relationships/hyperlink" Target="https://cdn.dripshop.live/dripnfts/slabs/1401036555167.mp4" TargetMode="External"/><Relationship Id="rId6842" Type="http://schemas.openxmlformats.org/officeDocument/2006/relationships/hyperlink" Target="https://cdn.dripshop.live/dripnfts/slabs/6016723039.jpg" TargetMode="External"/><Relationship Id="rId5505" Type="http://schemas.openxmlformats.org/officeDocument/2006/relationships/hyperlink" Target="https://cdn.dripshop.live/dripnfts/slabs/1401036555162_front_v1.jpg" TargetMode="External"/><Relationship Id="rId6836" Type="http://schemas.openxmlformats.org/officeDocument/2006/relationships/hyperlink" Target="https://cdn.dripshop.live/dripnfts/slabs/6016723038.mp4" TargetMode="External"/><Relationship Id="rId5506" Type="http://schemas.openxmlformats.org/officeDocument/2006/relationships/hyperlink" Target="https://cdn.dripshop.live/dripnfts/slabs/1401036555164.mp4" TargetMode="External"/><Relationship Id="rId6837" Type="http://schemas.openxmlformats.org/officeDocument/2006/relationships/hyperlink" Target="https://cdn.dripshop.live/dripnfts/slabs/6016723038.jpg" TargetMode="External"/><Relationship Id="rId5503" Type="http://schemas.openxmlformats.org/officeDocument/2006/relationships/hyperlink" Target="https://www.dripshop.live/products/HNVi4YAvGIF-5jFklR928" TargetMode="External"/><Relationship Id="rId6834" Type="http://schemas.openxmlformats.org/officeDocument/2006/relationships/hyperlink" Target="https://cdn.dripshop.live/dripnfts/slabs/6016723030_front_v2.png" TargetMode="External"/><Relationship Id="rId5504" Type="http://schemas.openxmlformats.org/officeDocument/2006/relationships/hyperlink" Target="https://cdn.dripshop.live/dripnfts/slabs/1401036555162_front_v2.png" TargetMode="External"/><Relationship Id="rId6835" Type="http://schemas.openxmlformats.org/officeDocument/2006/relationships/hyperlink" Target="https://cdn.dripshop.live/dripnfts/slabs/6016723030_front_v1.jpg" TargetMode="External"/><Relationship Id="rId5509" Type="http://schemas.openxmlformats.org/officeDocument/2006/relationships/hyperlink" Target="https://cdn.dripshop.live/dripnfts/slabs/1401036555164_front_v2.png" TargetMode="External"/><Relationship Id="rId5507" Type="http://schemas.openxmlformats.org/officeDocument/2006/relationships/hyperlink" Target="https://cdn.dripshop.live/dripnfts/slabs/1401036555164.jpg" TargetMode="External"/><Relationship Id="rId6838" Type="http://schemas.openxmlformats.org/officeDocument/2006/relationships/hyperlink" Target="https://www.dripshop.live/products/yFx9kuzY45L-x8Q47dAox" TargetMode="External"/><Relationship Id="rId5508" Type="http://schemas.openxmlformats.org/officeDocument/2006/relationships/hyperlink" Target="https://www.dripshop.live/products/JhWKPwoXrvhA7ncSqCJ8n" TargetMode="External"/><Relationship Id="rId6839" Type="http://schemas.openxmlformats.org/officeDocument/2006/relationships/hyperlink" Target="https://cdn.dripshop.live/dripnfts/slabs/6016723038_front_v2.png" TargetMode="External"/><Relationship Id="rId558" Type="http://schemas.openxmlformats.org/officeDocument/2006/relationships/hyperlink" Target="https://www.dripshop.live/products/uDG6GTOu740jyhiXppRNL" TargetMode="External"/><Relationship Id="rId557" Type="http://schemas.openxmlformats.org/officeDocument/2006/relationships/hyperlink" Target="https://cdn.dripshop.live/dripnfts/slabs/104864063.jpg" TargetMode="External"/><Relationship Id="rId556" Type="http://schemas.openxmlformats.org/officeDocument/2006/relationships/hyperlink" Target="https://cdn.dripshop.live/dripnfts/slabs/104864063.mp4" TargetMode="External"/><Relationship Id="rId555" Type="http://schemas.openxmlformats.org/officeDocument/2006/relationships/hyperlink" Target="https://cdn.dripshop.live/dripnfts/slabs/104864061_front_v1.jpg" TargetMode="External"/><Relationship Id="rId559" Type="http://schemas.openxmlformats.org/officeDocument/2006/relationships/hyperlink" Target="https://cdn.dripshop.live/dripnfts/slabs/104864063_front_v2.png" TargetMode="External"/><Relationship Id="rId550" Type="http://schemas.openxmlformats.org/officeDocument/2006/relationships/hyperlink" Target="https://cdn.dripshop.live/dripnfts/slabs/104129412_front_v1.jpg" TargetMode="External"/><Relationship Id="rId554" Type="http://schemas.openxmlformats.org/officeDocument/2006/relationships/hyperlink" Target="https://cdn.dripshop.live/dripnfts/slabs/104864061_front_v2.png" TargetMode="External"/><Relationship Id="rId5501" Type="http://schemas.openxmlformats.org/officeDocument/2006/relationships/hyperlink" Target="https://cdn.dripshop.live/dripnfts/slabs/1401036555162.mp4" TargetMode="External"/><Relationship Id="rId6832" Type="http://schemas.openxmlformats.org/officeDocument/2006/relationships/hyperlink" Target="https://cdn.dripshop.live/dripnfts/slabs/6016723030.jpg" TargetMode="External"/><Relationship Id="rId553" Type="http://schemas.openxmlformats.org/officeDocument/2006/relationships/hyperlink" Target="https://www.dripshop.live/products/nWfCsFFKTXRcMgtbhf3TM" TargetMode="External"/><Relationship Id="rId5502" Type="http://schemas.openxmlformats.org/officeDocument/2006/relationships/hyperlink" Target="https://cdn.dripshop.live/dripnfts/slabs/1401036555162.jpg" TargetMode="External"/><Relationship Id="rId6833" Type="http://schemas.openxmlformats.org/officeDocument/2006/relationships/hyperlink" Target="https://www.dripshop.live/products/roi0tip5smfR-oSkRZknA" TargetMode="External"/><Relationship Id="rId552" Type="http://schemas.openxmlformats.org/officeDocument/2006/relationships/hyperlink" Target="https://cdn.dripshop.live/dripnfts/slabs/104864061.jpg" TargetMode="External"/><Relationship Id="rId6830" Type="http://schemas.openxmlformats.org/officeDocument/2006/relationships/hyperlink" Target="https://cdn.dripshop.live/dripnfts/slabs/6016723028_front_v1.jpg" TargetMode="External"/><Relationship Id="rId551" Type="http://schemas.openxmlformats.org/officeDocument/2006/relationships/hyperlink" Target="https://cdn.dripshop.live/dripnfts/slabs/104864061.mp4" TargetMode="External"/><Relationship Id="rId5500" Type="http://schemas.openxmlformats.org/officeDocument/2006/relationships/hyperlink" Target="https://cdn.dripshop.live/dripnfts/slabs/1401036555159_front_v1.jpg" TargetMode="External"/><Relationship Id="rId6831" Type="http://schemas.openxmlformats.org/officeDocument/2006/relationships/hyperlink" Target="https://cdn.dripshop.live/dripnfts/slabs/6016723030.mp4" TargetMode="External"/><Relationship Id="rId4280" Type="http://schemas.openxmlformats.org/officeDocument/2006/relationships/hyperlink" Target="https://cdn.dripshop.live/dripnfts/slabs/84830755_front_v1.jpg" TargetMode="External"/><Relationship Id="rId4282" Type="http://schemas.openxmlformats.org/officeDocument/2006/relationships/hyperlink" Target="https://cdn.dripshop.live/dripnfts/slabs/116892655.jpg" TargetMode="External"/><Relationship Id="rId4281" Type="http://schemas.openxmlformats.org/officeDocument/2006/relationships/hyperlink" Target="https://cdn.dripshop.live/dripnfts/slabs/116892655.mp4" TargetMode="External"/><Relationship Id="rId4284" Type="http://schemas.openxmlformats.org/officeDocument/2006/relationships/hyperlink" Target="https://cdn.dripshop.live/dripnfts/slabs/116892655_front_v2.png" TargetMode="External"/><Relationship Id="rId4283" Type="http://schemas.openxmlformats.org/officeDocument/2006/relationships/hyperlink" Target="https://www.dripshop.live/products/BDf8uJSpr_KxSnp61ELnY" TargetMode="External"/><Relationship Id="rId4286" Type="http://schemas.openxmlformats.org/officeDocument/2006/relationships/hyperlink" Target="https://cdn.dripshop.live/dripnfts/slabs/77942440.mp4" TargetMode="External"/><Relationship Id="rId4285" Type="http://schemas.openxmlformats.org/officeDocument/2006/relationships/hyperlink" Target="https://cdn.dripshop.live/dripnfts/slabs/116892655_front_v1.jpg" TargetMode="External"/><Relationship Id="rId4288" Type="http://schemas.openxmlformats.org/officeDocument/2006/relationships/hyperlink" Target="https://www.dripshop.live/products/x9z7f3hi2JiW6Ou7lunDV" TargetMode="External"/><Relationship Id="rId4287" Type="http://schemas.openxmlformats.org/officeDocument/2006/relationships/hyperlink" Target="https://cdn.dripshop.live/dripnfts/slabs/77942440.jpg" TargetMode="External"/><Relationship Id="rId4289" Type="http://schemas.openxmlformats.org/officeDocument/2006/relationships/hyperlink" Target="https://cdn.dripshop.live/dripnfts/slabs/77942440_front_v2.png" TargetMode="External"/><Relationship Id="rId4271" Type="http://schemas.openxmlformats.org/officeDocument/2006/relationships/hyperlink" Target="https://cdn.dripshop.live/dripnfts/slabs/107751017.mp4" TargetMode="External"/><Relationship Id="rId4270" Type="http://schemas.openxmlformats.org/officeDocument/2006/relationships/hyperlink" Target="https://cdn.dripshop.live/dripnfts/slabs/107751007_front_v1.jpg" TargetMode="External"/><Relationship Id="rId4273" Type="http://schemas.openxmlformats.org/officeDocument/2006/relationships/hyperlink" Target="https://www.dripshop.live/products/DiLinEOSUPfGXacsCf625" TargetMode="External"/><Relationship Id="rId4272" Type="http://schemas.openxmlformats.org/officeDocument/2006/relationships/hyperlink" Target="https://cdn.dripshop.live/dripnfts/slabs/107751017.jpg" TargetMode="External"/><Relationship Id="rId4275" Type="http://schemas.openxmlformats.org/officeDocument/2006/relationships/hyperlink" Target="https://cdn.dripshop.live/dripnfts/slabs/107751017_front_v1.jpg" TargetMode="External"/><Relationship Id="rId4274" Type="http://schemas.openxmlformats.org/officeDocument/2006/relationships/hyperlink" Target="https://cdn.dripshop.live/dripnfts/slabs/107751017_front_v2.png" TargetMode="External"/><Relationship Id="rId4277" Type="http://schemas.openxmlformats.org/officeDocument/2006/relationships/hyperlink" Target="https://cdn.dripshop.live/dripnfts/slabs/84830755.jpg" TargetMode="External"/><Relationship Id="rId4276" Type="http://schemas.openxmlformats.org/officeDocument/2006/relationships/hyperlink" Target="https://cdn.dripshop.live/dripnfts/slabs/84830755.mp4" TargetMode="External"/><Relationship Id="rId4279" Type="http://schemas.openxmlformats.org/officeDocument/2006/relationships/hyperlink" Target="https://cdn.dripshop.live/dripnfts/slabs/84830755_front_v2.png" TargetMode="External"/><Relationship Id="rId4278" Type="http://schemas.openxmlformats.org/officeDocument/2006/relationships/hyperlink" Target="https://www.dripshop.live/products/EAUL-GcLDz1HJFEikOzBS" TargetMode="External"/><Relationship Id="rId4291" Type="http://schemas.openxmlformats.org/officeDocument/2006/relationships/hyperlink" Target="https://cdn.dripshop.live/dripnfts/slabs/77942439.mp4" TargetMode="External"/><Relationship Id="rId4290" Type="http://schemas.openxmlformats.org/officeDocument/2006/relationships/hyperlink" Target="https://cdn.dripshop.live/dripnfts/slabs/77942440_front_v1.jpg" TargetMode="External"/><Relationship Id="rId4293" Type="http://schemas.openxmlformats.org/officeDocument/2006/relationships/hyperlink" Target="https://www.dripshop.live/products/IHiAGQxhymSc4LnCJ5FJa" TargetMode="External"/><Relationship Id="rId4292" Type="http://schemas.openxmlformats.org/officeDocument/2006/relationships/hyperlink" Target="https://cdn.dripshop.live/dripnfts/slabs/77942439.jpg" TargetMode="External"/><Relationship Id="rId4295" Type="http://schemas.openxmlformats.org/officeDocument/2006/relationships/hyperlink" Target="https://cdn.dripshop.live/dripnfts/slabs/77942439_front_v1.jpg" TargetMode="External"/><Relationship Id="rId4294" Type="http://schemas.openxmlformats.org/officeDocument/2006/relationships/hyperlink" Target="https://cdn.dripshop.live/dripnfts/slabs/77942439_front_v2.png" TargetMode="External"/><Relationship Id="rId4297" Type="http://schemas.openxmlformats.org/officeDocument/2006/relationships/hyperlink" Target="https://cdn.dripshop.live/dripnfts/slabs/99173480.jpg" TargetMode="External"/><Relationship Id="rId4296" Type="http://schemas.openxmlformats.org/officeDocument/2006/relationships/hyperlink" Target="https://cdn.dripshop.live/dripnfts/slabs/99173480.mp4" TargetMode="External"/><Relationship Id="rId4299" Type="http://schemas.openxmlformats.org/officeDocument/2006/relationships/hyperlink" Target="https://cdn.dripshop.live/dripnfts/slabs/99173480_front_v2.png" TargetMode="External"/><Relationship Id="rId4298" Type="http://schemas.openxmlformats.org/officeDocument/2006/relationships/hyperlink" Target="https://www.dripshop.live/products/B4UfGD7HkqWVw5l4eQXmw" TargetMode="External"/><Relationship Id="rId4249" Type="http://schemas.openxmlformats.org/officeDocument/2006/relationships/hyperlink" Target="https://cdn.dripshop.live/dripnfts/slabs/79318252_front_v2.png" TargetMode="External"/><Relationship Id="rId5570" Type="http://schemas.openxmlformats.org/officeDocument/2006/relationships/hyperlink" Target="https://cdn.dripshop.live/dripnfts/slabs/1401036555190_front_v1.jpg" TargetMode="External"/><Relationship Id="rId5571" Type="http://schemas.openxmlformats.org/officeDocument/2006/relationships/hyperlink" Target="https://cdn.dripshop.live/dripnfts/slabs/1401036555191.mp4" TargetMode="External"/><Relationship Id="rId4240" Type="http://schemas.openxmlformats.org/officeDocument/2006/relationships/hyperlink" Target="https://cdn.dripshop.live/dripnfts/slabs/78048992_front_v1.jpg" TargetMode="External"/><Relationship Id="rId4242" Type="http://schemas.openxmlformats.org/officeDocument/2006/relationships/hyperlink" Target="https://cdn.dripshop.live/dripnfts/slabs/77942437.jpg" TargetMode="External"/><Relationship Id="rId5574" Type="http://schemas.openxmlformats.org/officeDocument/2006/relationships/hyperlink" Target="https://cdn.dripshop.live/dripnfts/slabs/1401036555191_front_v2.png" TargetMode="External"/><Relationship Id="rId4241" Type="http://schemas.openxmlformats.org/officeDocument/2006/relationships/hyperlink" Target="https://cdn.dripshop.live/dripnfts/slabs/77942437.mp4" TargetMode="External"/><Relationship Id="rId5575" Type="http://schemas.openxmlformats.org/officeDocument/2006/relationships/hyperlink" Target="https://cdn.dripshop.live/dripnfts/slabs/1401036555191_front_v1.jpg" TargetMode="External"/><Relationship Id="rId4244" Type="http://schemas.openxmlformats.org/officeDocument/2006/relationships/hyperlink" Target="https://cdn.dripshop.live/dripnfts/slabs/77942437_front_v2.png" TargetMode="External"/><Relationship Id="rId5572" Type="http://schemas.openxmlformats.org/officeDocument/2006/relationships/hyperlink" Target="https://cdn.dripshop.live/dripnfts/slabs/1401036555191.jpg" TargetMode="External"/><Relationship Id="rId4243" Type="http://schemas.openxmlformats.org/officeDocument/2006/relationships/hyperlink" Target="https://www.dripshop.live/products/rseNsNFtAC2knEa2ROclH" TargetMode="External"/><Relationship Id="rId5573" Type="http://schemas.openxmlformats.org/officeDocument/2006/relationships/hyperlink" Target="https://www.dripshop.live/products/lBLjftcrDY3B32BB7Q-Bl" TargetMode="External"/><Relationship Id="rId4246" Type="http://schemas.openxmlformats.org/officeDocument/2006/relationships/hyperlink" Target="https://cdn.dripshop.live/dripnfts/slabs/79318252.mp4" TargetMode="External"/><Relationship Id="rId5578" Type="http://schemas.openxmlformats.org/officeDocument/2006/relationships/hyperlink" Target="https://www.dripshop.live/products/-DJVHcoeY3kYGkhhvQNvD" TargetMode="External"/><Relationship Id="rId4245" Type="http://schemas.openxmlformats.org/officeDocument/2006/relationships/hyperlink" Target="https://cdn.dripshop.live/dripnfts/slabs/77942437_front_v1.jpg" TargetMode="External"/><Relationship Id="rId5579" Type="http://schemas.openxmlformats.org/officeDocument/2006/relationships/hyperlink" Target="https://cdn.dripshop.live/dripnfts/slabs/1401036555192_front_v2.png" TargetMode="External"/><Relationship Id="rId4248" Type="http://schemas.openxmlformats.org/officeDocument/2006/relationships/hyperlink" Target="https://www.dripshop.live/products/rFc5uiTSrHRxxhhLYyGVi" TargetMode="External"/><Relationship Id="rId5576" Type="http://schemas.openxmlformats.org/officeDocument/2006/relationships/hyperlink" Target="https://cdn.dripshop.live/dripnfts/slabs/1401036555192.mp4" TargetMode="External"/><Relationship Id="rId4247" Type="http://schemas.openxmlformats.org/officeDocument/2006/relationships/hyperlink" Target="https://cdn.dripshop.live/dripnfts/slabs/79318252.jpg" TargetMode="External"/><Relationship Id="rId5577" Type="http://schemas.openxmlformats.org/officeDocument/2006/relationships/hyperlink" Target="https://cdn.dripshop.live/dripnfts/slabs/1401036555192.jpg" TargetMode="External"/><Relationship Id="rId4239" Type="http://schemas.openxmlformats.org/officeDocument/2006/relationships/hyperlink" Target="https://cdn.dripshop.live/dripnfts/slabs/78048992_front_v2.png" TargetMode="External"/><Relationship Id="rId4238" Type="http://schemas.openxmlformats.org/officeDocument/2006/relationships/hyperlink" Target="https://www.dripshop.live/products/MsrNjfK0VYDta4szBMUsf" TargetMode="External"/><Relationship Id="rId5569" Type="http://schemas.openxmlformats.org/officeDocument/2006/relationships/hyperlink" Target="https://cdn.dripshop.live/dripnfts/slabs/1401036555190_front_v2.png" TargetMode="External"/><Relationship Id="rId6890" Type="http://schemas.openxmlformats.org/officeDocument/2006/relationships/hyperlink" Target="https://cdn.dripshop.live/dripnfts/slabs/6016729057_front_v1.jpg" TargetMode="External"/><Relationship Id="rId5560" Type="http://schemas.openxmlformats.org/officeDocument/2006/relationships/hyperlink" Target="https://cdn.dripshop.live/dripnfts/slabs/1401036555188_front_v1.jpg" TargetMode="External"/><Relationship Id="rId6891" Type="http://schemas.openxmlformats.org/officeDocument/2006/relationships/hyperlink" Target="https://cdn.dripshop.live/dripnfts/slabs/6016729059.mp4" TargetMode="External"/><Relationship Id="rId495" Type="http://schemas.openxmlformats.org/officeDocument/2006/relationships/hyperlink" Target="https://cdn.dripshop.live/dripnfts/slabs/101876482_front_v1.jpg" TargetMode="External"/><Relationship Id="rId4231" Type="http://schemas.openxmlformats.org/officeDocument/2006/relationships/hyperlink" Target="https://cdn.dripshop.live/dripnfts/slabs/78048991.mp4" TargetMode="External"/><Relationship Id="rId5563" Type="http://schemas.openxmlformats.org/officeDocument/2006/relationships/hyperlink" Target="https://www.dripshop.live/products/KqP-3FCCn8xSogGIprWUG" TargetMode="External"/><Relationship Id="rId6894" Type="http://schemas.openxmlformats.org/officeDocument/2006/relationships/hyperlink" Target="https://cdn.dripshop.live/dripnfts/slabs/6016729059_front_v2.png" TargetMode="External"/><Relationship Id="rId494" Type="http://schemas.openxmlformats.org/officeDocument/2006/relationships/hyperlink" Target="https://cdn.dripshop.live/dripnfts/slabs/101876482_front_v2.png" TargetMode="External"/><Relationship Id="rId4230" Type="http://schemas.openxmlformats.org/officeDocument/2006/relationships/hyperlink" Target="https://cdn.dripshop.live/dripnfts/slabs/77942442_front_v1.jpg" TargetMode="External"/><Relationship Id="rId5564" Type="http://schemas.openxmlformats.org/officeDocument/2006/relationships/hyperlink" Target="https://cdn.dripshop.live/dripnfts/slabs/1401036555189_front_v2.png" TargetMode="External"/><Relationship Id="rId6895" Type="http://schemas.openxmlformats.org/officeDocument/2006/relationships/hyperlink" Target="https://cdn.dripshop.live/dripnfts/slabs/6016729059_front_v1.jpg" TargetMode="External"/><Relationship Id="rId493" Type="http://schemas.openxmlformats.org/officeDocument/2006/relationships/hyperlink" Target="https://www.dripshop.live/products/_vhd291Ph5ZubqzsoOpUA" TargetMode="External"/><Relationship Id="rId4233" Type="http://schemas.openxmlformats.org/officeDocument/2006/relationships/hyperlink" Target="https://www.dripshop.live/products/kM4ctgk5JBL6WYCJIz_cV" TargetMode="External"/><Relationship Id="rId5561" Type="http://schemas.openxmlformats.org/officeDocument/2006/relationships/hyperlink" Target="https://cdn.dripshop.live/dripnfts/slabs/1401036555189.mp4" TargetMode="External"/><Relationship Id="rId6892" Type="http://schemas.openxmlformats.org/officeDocument/2006/relationships/hyperlink" Target="https://cdn.dripshop.live/dripnfts/slabs/6016729059.jpg" TargetMode="External"/><Relationship Id="rId492" Type="http://schemas.openxmlformats.org/officeDocument/2006/relationships/hyperlink" Target="https://cdn.dripshop.live/dripnfts/slabs/101876482.jpg" TargetMode="External"/><Relationship Id="rId4232" Type="http://schemas.openxmlformats.org/officeDocument/2006/relationships/hyperlink" Target="https://cdn.dripshop.live/dripnfts/slabs/78048991.jpg" TargetMode="External"/><Relationship Id="rId5562" Type="http://schemas.openxmlformats.org/officeDocument/2006/relationships/hyperlink" Target="https://cdn.dripshop.live/dripnfts/slabs/1401036555189.jpg" TargetMode="External"/><Relationship Id="rId6893" Type="http://schemas.openxmlformats.org/officeDocument/2006/relationships/hyperlink" Target="https://www.dripshop.live/products/RrDl3T_9R_Z5L6Y2-1R7j" TargetMode="External"/><Relationship Id="rId499" Type="http://schemas.openxmlformats.org/officeDocument/2006/relationships/hyperlink" Target="https://cdn.dripshop.live/dripnfts/slabs/101876488_front_v2.png" TargetMode="External"/><Relationship Id="rId4235" Type="http://schemas.openxmlformats.org/officeDocument/2006/relationships/hyperlink" Target="https://cdn.dripshop.live/dripnfts/slabs/78048991_front_v1.jpg" TargetMode="External"/><Relationship Id="rId5567" Type="http://schemas.openxmlformats.org/officeDocument/2006/relationships/hyperlink" Target="https://cdn.dripshop.live/dripnfts/slabs/1401036555190.jpg" TargetMode="External"/><Relationship Id="rId6898" Type="http://schemas.openxmlformats.org/officeDocument/2006/relationships/hyperlink" Target="https://www.dripshop.live/products/ikw7jOVaETdqXkkYkR-l6" TargetMode="External"/><Relationship Id="rId498" Type="http://schemas.openxmlformats.org/officeDocument/2006/relationships/hyperlink" Target="https://www.dripshop.live/products/wNDDxvwpGBjibfjFSd_RS" TargetMode="External"/><Relationship Id="rId4234" Type="http://schemas.openxmlformats.org/officeDocument/2006/relationships/hyperlink" Target="https://cdn.dripshop.live/dripnfts/slabs/78048991_front_v2.png" TargetMode="External"/><Relationship Id="rId5568" Type="http://schemas.openxmlformats.org/officeDocument/2006/relationships/hyperlink" Target="https://www.dripshop.live/products/7B0jlXbsKEgGOSDRlqUVH" TargetMode="External"/><Relationship Id="rId6899" Type="http://schemas.openxmlformats.org/officeDocument/2006/relationships/hyperlink" Target="https://cdn.dripshop.live/dripnfts/slabs/6016729060_front_v2.png" TargetMode="External"/><Relationship Id="rId497" Type="http://schemas.openxmlformats.org/officeDocument/2006/relationships/hyperlink" Target="https://cdn.dripshop.live/dripnfts/slabs/101876488.jpg" TargetMode="External"/><Relationship Id="rId4237" Type="http://schemas.openxmlformats.org/officeDocument/2006/relationships/hyperlink" Target="https://cdn.dripshop.live/dripnfts/slabs/78048992.jpg" TargetMode="External"/><Relationship Id="rId5565" Type="http://schemas.openxmlformats.org/officeDocument/2006/relationships/hyperlink" Target="https://cdn.dripshop.live/dripnfts/slabs/1401036555189_front_v1.jpg" TargetMode="External"/><Relationship Id="rId6896" Type="http://schemas.openxmlformats.org/officeDocument/2006/relationships/hyperlink" Target="https://cdn.dripshop.live/dripnfts/slabs/6016729060.mp4" TargetMode="External"/><Relationship Id="rId496" Type="http://schemas.openxmlformats.org/officeDocument/2006/relationships/hyperlink" Target="https://cdn.dripshop.live/dripnfts/slabs/101876488.mp4" TargetMode="External"/><Relationship Id="rId4236" Type="http://schemas.openxmlformats.org/officeDocument/2006/relationships/hyperlink" Target="https://cdn.dripshop.live/dripnfts/slabs/78048992.mp4" TargetMode="External"/><Relationship Id="rId5566" Type="http://schemas.openxmlformats.org/officeDocument/2006/relationships/hyperlink" Target="https://cdn.dripshop.live/dripnfts/slabs/1401036555190.mp4" TargetMode="External"/><Relationship Id="rId6897" Type="http://schemas.openxmlformats.org/officeDocument/2006/relationships/hyperlink" Target="https://cdn.dripshop.live/dripnfts/slabs/6016729060.jpg" TargetMode="External"/><Relationship Id="rId4260" Type="http://schemas.openxmlformats.org/officeDocument/2006/relationships/hyperlink" Target="https://cdn.dripshop.live/dripnfts/slabs/80416788_front_v1.jpg" TargetMode="External"/><Relationship Id="rId5592" Type="http://schemas.openxmlformats.org/officeDocument/2006/relationships/hyperlink" Target="https://cdn.dripshop.live/dripnfts/slabs/1401036562189.jpg" TargetMode="External"/><Relationship Id="rId5593" Type="http://schemas.openxmlformats.org/officeDocument/2006/relationships/hyperlink" Target="https://www.dripshop.live/products/X5UQsG7ySzNT_QJSaz8Os" TargetMode="External"/><Relationship Id="rId4262" Type="http://schemas.openxmlformats.org/officeDocument/2006/relationships/hyperlink" Target="https://cdn.dripshop.live/dripnfts/slabs/87521432.jpg" TargetMode="External"/><Relationship Id="rId5590" Type="http://schemas.openxmlformats.org/officeDocument/2006/relationships/hyperlink" Target="https://cdn.dripshop.live/dripnfts/slabs/1401036555298_front_v1.jpg" TargetMode="External"/><Relationship Id="rId4261" Type="http://schemas.openxmlformats.org/officeDocument/2006/relationships/hyperlink" Target="https://cdn.dripshop.live/dripnfts/slabs/87521432.mp4" TargetMode="External"/><Relationship Id="rId5591" Type="http://schemas.openxmlformats.org/officeDocument/2006/relationships/hyperlink" Target="https://cdn.dripshop.live/dripnfts/slabs/1401036562189.mp4" TargetMode="External"/><Relationship Id="rId4264" Type="http://schemas.openxmlformats.org/officeDocument/2006/relationships/hyperlink" Target="https://cdn.dripshop.live/dripnfts/slabs/87521432_front_v2.png" TargetMode="External"/><Relationship Id="rId5596" Type="http://schemas.openxmlformats.org/officeDocument/2006/relationships/hyperlink" Target="https://cdn.dripshop.live/dripnfts/slabs/1401036562215.mp4" TargetMode="External"/><Relationship Id="rId4263" Type="http://schemas.openxmlformats.org/officeDocument/2006/relationships/hyperlink" Target="https://www.dripshop.live/products/vwOQrs1fM0TAEWTiS26MB" TargetMode="External"/><Relationship Id="rId5597" Type="http://schemas.openxmlformats.org/officeDocument/2006/relationships/hyperlink" Target="https://cdn.dripshop.live/dripnfts/slabs/1401036562215.jpg" TargetMode="External"/><Relationship Id="rId4266" Type="http://schemas.openxmlformats.org/officeDocument/2006/relationships/hyperlink" Target="https://cdn.dripshop.live/dripnfts/slabs/107751007.mp4" TargetMode="External"/><Relationship Id="rId5594" Type="http://schemas.openxmlformats.org/officeDocument/2006/relationships/hyperlink" Target="https://cdn.dripshop.live/dripnfts/slabs/1401036562189_front_v2.png" TargetMode="External"/><Relationship Id="rId4265" Type="http://schemas.openxmlformats.org/officeDocument/2006/relationships/hyperlink" Target="https://cdn.dripshop.live/dripnfts/slabs/87521432_front_v1.jpg" TargetMode="External"/><Relationship Id="rId5595" Type="http://schemas.openxmlformats.org/officeDocument/2006/relationships/hyperlink" Target="https://cdn.dripshop.live/dripnfts/slabs/1401036562189_front_v1.jpg" TargetMode="External"/><Relationship Id="rId4268" Type="http://schemas.openxmlformats.org/officeDocument/2006/relationships/hyperlink" Target="https://www.dripshop.live/products/zd_EbIrQdwjDCeblu5cIP" TargetMode="External"/><Relationship Id="rId4267" Type="http://schemas.openxmlformats.org/officeDocument/2006/relationships/hyperlink" Target="https://cdn.dripshop.live/dripnfts/slabs/107751007.jpg" TargetMode="External"/><Relationship Id="rId5598" Type="http://schemas.openxmlformats.org/officeDocument/2006/relationships/hyperlink" Target="https://www.dripshop.live/products/OeRWl0AGZyO1I3wKb21pd" TargetMode="External"/><Relationship Id="rId4269" Type="http://schemas.openxmlformats.org/officeDocument/2006/relationships/hyperlink" Target="https://cdn.dripshop.live/dripnfts/slabs/107751007_front_v2.png" TargetMode="External"/><Relationship Id="rId5599" Type="http://schemas.openxmlformats.org/officeDocument/2006/relationships/hyperlink" Target="https://cdn.dripshop.live/dripnfts/slabs/1401036562215_front_v2.png" TargetMode="External"/><Relationship Id="rId5581" Type="http://schemas.openxmlformats.org/officeDocument/2006/relationships/hyperlink" Target="https://cdn.dripshop.live/dripnfts/slabs/1401036555294.mp4" TargetMode="External"/><Relationship Id="rId5582" Type="http://schemas.openxmlformats.org/officeDocument/2006/relationships/hyperlink" Target="https://cdn.dripshop.live/dripnfts/slabs/1401036555294.jpg" TargetMode="External"/><Relationship Id="rId4251" Type="http://schemas.openxmlformats.org/officeDocument/2006/relationships/hyperlink" Target="https://cdn.dripshop.live/dripnfts/slabs/99973117.mp4" TargetMode="External"/><Relationship Id="rId4250" Type="http://schemas.openxmlformats.org/officeDocument/2006/relationships/hyperlink" Target="https://cdn.dripshop.live/dripnfts/slabs/79318252_front_v1.jpg" TargetMode="External"/><Relationship Id="rId5580" Type="http://schemas.openxmlformats.org/officeDocument/2006/relationships/hyperlink" Target="https://cdn.dripshop.live/dripnfts/slabs/1401036555192_front_v1.jpg" TargetMode="External"/><Relationship Id="rId4253" Type="http://schemas.openxmlformats.org/officeDocument/2006/relationships/hyperlink" Target="https://www.dripshop.live/products/Svpp-NN6x49mjPmc7zMeG" TargetMode="External"/><Relationship Id="rId5585" Type="http://schemas.openxmlformats.org/officeDocument/2006/relationships/hyperlink" Target="https://cdn.dripshop.live/dripnfts/slabs/1401036555294_front_v1.jpg" TargetMode="External"/><Relationship Id="rId4252" Type="http://schemas.openxmlformats.org/officeDocument/2006/relationships/hyperlink" Target="https://cdn.dripshop.live/dripnfts/slabs/99973117.jpg" TargetMode="External"/><Relationship Id="rId5586" Type="http://schemas.openxmlformats.org/officeDocument/2006/relationships/hyperlink" Target="https://cdn.dripshop.live/dripnfts/slabs/1401036555298.mp4" TargetMode="External"/><Relationship Id="rId4255" Type="http://schemas.openxmlformats.org/officeDocument/2006/relationships/hyperlink" Target="https://cdn.dripshop.live/dripnfts/slabs/99973117_front_v1.jpg" TargetMode="External"/><Relationship Id="rId5583" Type="http://schemas.openxmlformats.org/officeDocument/2006/relationships/hyperlink" Target="https://www.dripshop.live/products/FWeIA_Vfjol6XxFoS-CoA" TargetMode="External"/><Relationship Id="rId4254" Type="http://schemas.openxmlformats.org/officeDocument/2006/relationships/hyperlink" Target="https://cdn.dripshop.live/dripnfts/slabs/99973117_front_v2.png" TargetMode="External"/><Relationship Id="rId5584" Type="http://schemas.openxmlformats.org/officeDocument/2006/relationships/hyperlink" Target="https://cdn.dripshop.live/dripnfts/slabs/1401036555294_front_v2.png" TargetMode="External"/><Relationship Id="rId4257" Type="http://schemas.openxmlformats.org/officeDocument/2006/relationships/hyperlink" Target="https://cdn.dripshop.live/dripnfts/slabs/80416788.jpg" TargetMode="External"/><Relationship Id="rId5589" Type="http://schemas.openxmlformats.org/officeDocument/2006/relationships/hyperlink" Target="https://cdn.dripshop.live/dripnfts/slabs/1401036555298_front_v2.png" TargetMode="External"/><Relationship Id="rId4256" Type="http://schemas.openxmlformats.org/officeDocument/2006/relationships/hyperlink" Target="https://cdn.dripshop.live/dripnfts/slabs/80416788.mp4" TargetMode="External"/><Relationship Id="rId4259" Type="http://schemas.openxmlformats.org/officeDocument/2006/relationships/hyperlink" Target="https://cdn.dripshop.live/dripnfts/slabs/80416788_front_v2.png" TargetMode="External"/><Relationship Id="rId5587" Type="http://schemas.openxmlformats.org/officeDocument/2006/relationships/hyperlink" Target="https://cdn.dripshop.live/dripnfts/slabs/1401036555298.jpg" TargetMode="External"/><Relationship Id="rId4258" Type="http://schemas.openxmlformats.org/officeDocument/2006/relationships/hyperlink" Target="https://www.dripshop.live/products/njSJnoyIYzBGJh0LKxY6f" TargetMode="External"/><Relationship Id="rId5588" Type="http://schemas.openxmlformats.org/officeDocument/2006/relationships/hyperlink" Target="https://www.dripshop.live/products/8Zk5O0a78FzTBIaYMGFU5" TargetMode="External"/><Relationship Id="rId9113" Type="http://schemas.openxmlformats.org/officeDocument/2006/relationships/hyperlink" Target="https://www.dripshop.live/products/e2iECXobg9vOwOfDBAX5O" TargetMode="External"/><Relationship Id="rId9112" Type="http://schemas.openxmlformats.org/officeDocument/2006/relationships/hyperlink" Target="https://cdn.dripshop.live/dripnfts/slabs/6035585207.jpg" TargetMode="External"/><Relationship Id="rId9111" Type="http://schemas.openxmlformats.org/officeDocument/2006/relationships/hyperlink" Target="https://cdn.dripshop.live/dripnfts/slabs/6035585207.mp4" TargetMode="External"/><Relationship Id="rId9110" Type="http://schemas.openxmlformats.org/officeDocument/2006/relationships/hyperlink" Target="https://cdn.dripshop.live/dripnfts/slabs/6035585203_front_v1.jpg" TargetMode="External"/><Relationship Id="rId9117" Type="http://schemas.openxmlformats.org/officeDocument/2006/relationships/hyperlink" Target="https://cdn.dripshop.live/dripnfts/slabs/6035585209.jpg" TargetMode="External"/><Relationship Id="rId9116" Type="http://schemas.openxmlformats.org/officeDocument/2006/relationships/hyperlink" Target="https://cdn.dripshop.live/dripnfts/slabs/6035585209.mp4" TargetMode="External"/><Relationship Id="rId9115" Type="http://schemas.openxmlformats.org/officeDocument/2006/relationships/hyperlink" Target="https://cdn.dripshop.live/dripnfts/slabs/6035585207_front_v1.jpg" TargetMode="External"/><Relationship Id="rId9114" Type="http://schemas.openxmlformats.org/officeDocument/2006/relationships/hyperlink" Target="https://cdn.dripshop.live/dripnfts/slabs/6035585207_front_v2.png" TargetMode="External"/><Relationship Id="rId9119" Type="http://schemas.openxmlformats.org/officeDocument/2006/relationships/hyperlink" Target="https://cdn.dripshop.live/dripnfts/slabs/6035585209_front_v2.png" TargetMode="External"/><Relationship Id="rId9118" Type="http://schemas.openxmlformats.org/officeDocument/2006/relationships/hyperlink" Target="https://www.dripshop.live/products/ubcixR2i3VSsPbp92dgJz" TargetMode="External"/><Relationship Id="rId9102" Type="http://schemas.openxmlformats.org/officeDocument/2006/relationships/hyperlink" Target="https://cdn.dripshop.live/dripnfts/slabs/6035585149.jpg" TargetMode="External"/><Relationship Id="rId9101" Type="http://schemas.openxmlformats.org/officeDocument/2006/relationships/hyperlink" Target="https://cdn.dripshop.live/dripnfts/slabs/6035585149.mp4" TargetMode="External"/><Relationship Id="rId9100" Type="http://schemas.openxmlformats.org/officeDocument/2006/relationships/hyperlink" Target="https://cdn.dripshop.live/dripnfts/slabs/6035585146_front_v1.jpg" TargetMode="External"/><Relationship Id="rId9106" Type="http://schemas.openxmlformats.org/officeDocument/2006/relationships/hyperlink" Target="https://cdn.dripshop.live/dripnfts/slabs/6035585203.mp4" TargetMode="External"/><Relationship Id="rId9105" Type="http://schemas.openxmlformats.org/officeDocument/2006/relationships/hyperlink" Target="https://cdn.dripshop.live/dripnfts/slabs/6035585149_front_v1.jpg" TargetMode="External"/><Relationship Id="rId9104" Type="http://schemas.openxmlformats.org/officeDocument/2006/relationships/hyperlink" Target="https://cdn.dripshop.live/dripnfts/slabs/6035585149_front_v2.png" TargetMode="External"/><Relationship Id="rId9103" Type="http://schemas.openxmlformats.org/officeDocument/2006/relationships/hyperlink" Target="https://www.dripshop.live/products/TszB_hsLtrg_vcJquJEcF" TargetMode="External"/><Relationship Id="rId9109" Type="http://schemas.openxmlformats.org/officeDocument/2006/relationships/hyperlink" Target="https://cdn.dripshop.live/dripnfts/slabs/6035585203_front_v2.png" TargetMode="External"/><Relationship Id="rId9108" Type="http://schemas.openxmlformats.org/officeDocument/2006/relationships/hyperlink" Target="https://www.dripshop.live/products/RY3MhImk74FzLpDFuwLTG" TargetMode="External"/><Relationship Id="rId9107" Type="http://schemas.openxmlformats.org/officeDocument/2006/relationships/hyperlink" Target="https://cdn.dripshop.live/dripnfts/slabs/6035585203.jpg" TargetMode="External"/><Relationship Id="rId6902" Type="http://schemas.openxmlformats.org/officeDocument/2006/relationships/hyperlink" Target="https://cdn.dripshop.live/dripnfts/slabs/6016729074.jpg" TargetMode="External"/><Relationship Id="rId6903" Type="http://schemas.openxmlformats.org/officeDocument/2006/relationships/hyperlink" Target="https://www.dripshop.live/products/m2qy9TgTiPY1YFow_sM7J" TargetMode="External"/><Relationship Id="rId6900" Type="http://schemas.openxmlformats.org/officeDocument/2006/relationships/hyperlink" Target="https://cdn.dripshop.live/dripnfts/slabs/6016729060_front_v1.jpg" TargetMode="External"/><Relationship Id="rId6901" Type="http://schemas.openxmlformats.org/officeDocument/2006/relationships/hyperlink" Target="https://cdn.dripshop.live/dripnfts/slabs/6016729074.mp4" TargetMode="External"/><Relationship Id="rId6906" Type="http://schemas.openxmlformats.org/officeDocument/2006/relationships/hyperlink" Target="https://cdn.dripshop.live/dripnfts/slabs/6016729075.mp4" TargetMode="External"/><Relationship Id="rId6907" Type="http://schemas.openxmlformats.org/officeDocument/2006/relationships/hyperlink" Target="https://cdn.dripshop.live/dripnfts/slabs/6016729075.jpg" TargetMode="External"/><Relationship Id="rId6904" Type="http://schemas.openxmlformats.org/officeDocument/2006/relationships/hyperlink" Target="https://cdn.dripshop.live/dripnfts/slabs/6016729074_front_v2.png" TargetMode="External"/><Relationship Id="rId6905" Type="http://schemas.openxmlformats.org/officeDocument/2006/relationships/hyperlink" Target="https://cdn.dripshop.live/dripnfts/slabs/6016729074_front_v1.jpg" TargetMode="External"/><Relationship Id="rId6908" Type="http://schemas.openxmlformats.org/officeDocument/2006/relationships/hyperlink" Target="https://www.dripshop.live/products/icOE5mr3In4feTKCDTnYr" TargetMode="External"/><Relationship Id="rId6909" Type="http://schemas.openxmlformats.org/officeDocument/2006/relationships/hyperlink" Target="https://cdn.dripshop.live/dripnfts/slabs/6016729075_front_v2.png" TargetMode="External"/><Relationship Id="rId9182" Type="http://schemas.openxmlformats.org/officeDocument/2006/relationships/hyperlink" Target="https://cdn.dripshop.live/dripnfts/slabs/6035585248.jpg" TargetMode="External"/><Relationship Id="rId9181" Type="http://schemas.openxmlformats.org/officeDocument/2006/relationships/hyperlink" Target="https://cdn.dripshop.live/dripnfts/slabs/6035585248.mp4" TargetMode="External"/><Relationship Id="rId9180" Type="http://schemas.openxmlformats.org/officeDocument/2006/relationships/hyperlink" Target="https://cdn.dripshop.live/dripnfts/slabs/6035585246_front_v1.jpg" TargetMode="External"/><Relationship Id="rId9175" Type="http://schemas.openxmlformats.org/officeDocument/2006/relationships/hyperlink" Target="https://cdn.dripshop.live/dripnfts/slabs/6035585245_front_v1.jpg" TargetMode="External"/><Relationship Id="rId9174" Type="http://schemas.openxmlformats.org/officeDocument/2006/relationships/hyperlink" Target="https://cdn.dripshop.live/dripnfts/slabs/6035585245_front_v2.png" TargetMode="External"/><Relationship Id="rId9173" Type="http://schemas.openxmlformats.org/officeDocument/2006/relationships/hyperlink" Target="https://www.dripshop.live/products/xxNZMWL1QRatI9GzwszqJ" TargetMode="External"/><Relationship Id="rId9172" Type="http://schemas.openxmlformats.org/officeDocument/2006/relationships/hyperlink" Target="https://cdn.dripshop.live/dripnfts/slabs/6035585245.jpg" TargetMode="External"/><Relationship Id="rId9179" Type="http://schemas.openxmlformats.org/officeDocument/2006/relationships/hyperlink" Target="https://cdn.dripshop.live/dripnfts/slabs/6035585246_front_v2.png" TargetMode="External"/><Relationship Id="rId9178" Type="http://schemas.openxmlformats.org/officeDocument/2006/relationships/hyperlink" Target="https://www.dripshop.live/products/Nu1kQMmTD1cOTeArAfdzd" TargetMode="External"/><Relationship Id="rId9177" Type="http://schemas.openxmlformats.org/officeDocument/2006/relationships/hyperlink" Target="https://cdn.dripshop.live/dripnfts/slabs/6035585246.jpg" TargetMode="External"/><Relationship Id="rId9176" Type="http://schemas.openxmlformats.org/officeDocument/2006/relationships/hyperlink" Target="https://cdn.dripshop.live/dripnfts/slabs/6035585246.mp4" TargetMode="External"/><Relationship Id="rId9171" Type="http://schemas.openxmlformats.org/officeDocument/2006/relationships/hyperlink" Target="https://cdn.dripshop.live/dripnfts/slabs/6035585245.mp4" TargetMode="External"/><Relationship Id="rId9170" Type="http://schemas.openxmlformats.org/officeDocument/2006/relationships/hyperlink" Target="https://cdn.dripshop.live/dripnfts/slabs/6035585228_front_v1.jpg" TargetMode="External"/><Relationship Id="rId9164" Type="http://schemas.openxmlformats.org/officeDocument/2006/relationships/hyperlink" Target="https://cdn.dripshop.live/dripnfts/slabs/6035585227_front_v2.png" TargetMode="External"/><Relationship Id="rId9163" Type="http://schemas.openxmlformats.org/officeDocument/2006/relationships/hyperlink" Target="https://www.dripshop.live/products/1ZplgJaBtf4t2OaRi8JUa" TargetMode="External"/><Relationship Id="rId9162" Type="http://schemas.openxmlformats.org/officeDocument/2006/relationships/hyperlink" Target="https://cdn.dripshop.live/dripnfts/slabs/6035585227.jpg" TargetMode="External"/><Relationship Id="rId9161" Type="http://schemas.openxmlformats.org/officeDocument/2006/relationships/hyperlink" Target="https://cdn.dripshop.live/dripnfts/slabs/6035585227.mp4" TargetMode="External"/><Relationship Id="rId9168" Type="http://schemas.openxmlformats.org/officeDocument/2006/relationships/hyperlink" Target="https://www.dripshop.live/products/q-ekdMRje-UPa6_YmHF50" TargetMode="External"/><Relationship Id="rId9167" Type="http://schemas.openxmlformats.org/officeDocument/2006/relationships/hyperlink" Target="https://cdn.dripshop.live/dripnfts/slabs/6035585228.jpg" TargetMode="External"/><Relationship Id="rId9166" Type="http://schemas.openxmlformats.org/officeDocument/2006/relationships/hyperlink" Target="https://cdn.dripshop.live/dripnfts/slabs/6035585228.mp4" TargetMode="External"/><Relationship Id="rId9165" Type="http://schemas.openxmlformats.org/officeDocument/2006/relationships/hyperlink" Target="https://cdn.dripshop.live/dripnfts/slabs/6035585227_front_v1.jpg" TargetMode="External"/><Relationship Id="rId9169" Type="http://schemas.openxmlformats.org/officeDocument/2006/relationships/hyperlink" Target="https://cdn.dripshop.live/dripnfts/slabs/6035585228_front_v2.png" TargetMode="External"/><Relationship Id="rId6924" Type="http://schemas.openxmlformats.org/officeDocument/2006/relationships/hyperlink" Target="https://cdn.dripshop.live/dripnfts/slabs/6016729079_front_v2.png" TargetMode="External"/><Relationship Id="rId6925" Type="http://schemas.openxmlformats.org/officeDocument/2006/relationships/hyperlink" Target="https://cdn.dripshop.live/dripnfts/slabs/6016729079_front_v1.jpg" TargetMode="External"/><Relationship Id="rId6922" Type="http://schemas.openxmlformats.org/officeDocument/2006/relationships/hyperlink" Target="https://cdn.dripshop.live/dripnfts/slabs/6016729079.jpg" TargetMode="External"/><Relationship Id="rId6923" Type="http://schemas.openxmlformats.org/officeDocument/2006/relationships/hyperlink" Target="https://www.dripshop.live/products/t01K0fucg2YutHBOpg82S" TargetMode="External"/><Relationship Id="rId6928" Type="http://schemas.openxmlformats.org/officeDocument/2006/relationships/hyperlink" Target="https://www.dripshop.live/products/mef7sisYyTteTG8Ef6BEB" TargetMode="External"/><Relationship Id="rId6929" Type="http://schemas.openxmlformats.org/officeDocument/2006/relationships/hyperlink" Target="https://cdn.dripshop.live/dripnfts/slabs/6016729080_front_v2.png" TargetMode="External"/><Relationship Id="rId6926" Type="http://schemas.openxmlformats.org/officeDocument/2006/relationships/hyperlink" Target="https://cdn.dripshop.live/dripnfts/slabs/6016729080.mp4" TargetMode="External"/><Relationship Id="rId6927" Type="http://schemas.openxmlformats.org/officeDocument/2006/relationships/hyperlink" Target="https://cdn.dripshop.live/dripnfts/slabs/6016729080.jpg" TargetMode="External"/><Relationship Id="rId409" Type="http://schemas.openxmlformats.org/officeDocument/2006/relationships/hyperlink" Target="https://cdn.dripshop.live/dripnfts/slabs/98935531_front_v2.png" TargetMode="External"/><Relationship Id="rId404" Type="http://schemas.openxmlformats.org/officeDocument/2006/relationships/hyperlink" Target="https://cdn.dripshop.live/dripnfts/slabs/98935516_front_v2.png" TargetMode="External"/><Relationship Id="rId9197" Type="http://schemas.openxmlformats.org/officeDocument/2006/relationships/hyperlink" Target="https://cdn.dripshop.live/dripnfts/slabs/6035585255.jpg" TargetMode="External"/><Relationship Id="rId403" Type="http://schemas.openxmlformats.org/officeDocument/2006/relationships/hyperlink" Target="https://www.dripshop.live/products/f1az7z0H4bUa6ErWHePj-" TargetMode="External"/><Relationship Id="rId9196" Type="http://schemas.openxmlformats.org/officeDocument/2006/relationships/hyperlink" Target="https://cdn.dripshop.live/dripnfts/slabs/6035585255.mp4" TargetMode="External"/><Relationship Id="rId402" Type="http://schemas.openxmlformats.org/officeDocument/2006/relationships/hyperlink" Target="https://cdn.dripshop.live/dripnfts/slabs/98935516.jpg" TargetMode="External"/><Relationship Id="rId9195" Type="http://schemas.openxmlformats.org/officeDocument/2006/relationships/hyperlink" Target="https://cdn.dripshop.live/dripnfts/slabs/6035585250_front_v1.jpg" TargetMode="External"/><Relationship Id="rId401" Type="http://schemas.openxmlformats.org/officeDocument/2006/relationships/hyperlink" Target="https://cdn.dripshop.live/dripnfts/slabs/98935516.mp4" TargetMode="External"/><Relationship Id="rId9194" Type="http://schemas.openxmlformats.org/officeDocument/2006/relationships/hyperlink" Target="https://cdn.dripshop.live/dripnfts/slabs/6035585250_front_v2.png" TargetMode="External"/><Relationship Id="rId408" Type="http://schemas.openxmlformats.org/officeDocument/2006/relationships/hyperlink" Target="https://www.dripshop.live/products/iU7nQW_xCqbwvAysz18Z7" TargetMode="External"/><Relationship Id="rId407" Type="http://schemas.openxmlformats.org/officeDocument/2006/relationships/hyperlink" Target="https://cdn.dripshop.live/dripnfts/slabs/98935531.jpg" TargetMode="External"/><Relationship Id="rId406" Type="http://schemas.openxmlformats.org/officeDocument/2006/relationships/hyperlink" Target="https://cdn.dripshop.live/dripnfts/slabs/98935531.mp4" TargetMode="External"/><Relationship Id="rId9199" Type="http://schemas.openxmlformats.org/officeDocument/2006/relationships/hyperlink" Target="https://cdn.dripshop.live/dripnfts/slabs/6035585255_front_v2.png" TargetMode="External"/><Relationship Id="rId405" Type="http://schemas.openxmlformats.org/officeDocument/2006/relationships/hyperlink" Target="https://cdn.dripshop.live/dripnfts/slabs/98935516_front_v1.jpg" TargetMode="External"/><Relationship Id="rId9198" Type="http://schemas.openxmlformats.org/officeDocument/2006/relationships/hyperlink" Target="https://www.dripshop.live/products/QBhCQRI8tKyUQT4zct2_i" TargetMode="External"/><Relationship Id="rId400" Type="http://schemas.openxmlformats.org/officeDocument/2006/relationships/hyperlink" Target="https://cdn.dripshop.live/dripnfts/slabs/98935498_front_v1.jpg" TargetMode="External"/><Relationship Id="rId6920" Type="http://schemas.openxmlformats.org/officeDocument/2006/relationships/hyperlink" Target="https://cdn.dripshop.live/dripnfts/slabs/6016729078_front_v1.jpg" TargetMode="External"/><Relationship Id="rId6921" Type="http://schemas.openxmlformats.org/officeDocument/2006/relationships/hyperlink" Target="https://cdn.dripshop.live/dripnfts/slabs/6016729079.mp4" TargetMode="External"/><Relationship Id="rId6913" Type="http://schemas.openxmlformats.org/officeDocument/2006/relationships/hyperlink" Target="https://www.dripshop.live/products/zLCNdFzjinvVgAL1teVBn" TargetMode="External"/><Relationship Id="rId6914" Type="http://schemas.openxmlformats.org/officeDocument/2006/relationships/hyperlink" Target="https://cdn.dripshop.live/dripnfts/slabs/6016729077_front_v2.png" TargetMode="External"/><Relationship Id="rId6911" Type="http://schemas.openxmlformats.org/officeDocument/2006/relationships/hyperlink" Target="https://cdn.dripshop.live/dripnfts/slabs/6016729077.mp4" TargetMode="External"/><Relationship Id="rId6912" Type="http://schemas.openxmlformats.org/officeDocument/2006/relationships/hyperlink" Target="https://cdn.dripshop.live/dripnfts/slabs/6016729077.jpg" TargetMode="External"/><Relationship Id="rId6917" Type="http://schemas.openxmlformats.org/officeDocument/2006/relationships/hyperlink" Target="https://cdn.dripshop.live/dripnfts/slabs/6016729078.jpg" TargetMode="External"/><Relationship Id="rId6918" Type="http://schemas.openxmlformats.org/officeDocument/2006/relationships/hyperlink" Target="https://www.dripshop.live/products/vI-IWTZZMcp-vUKofTQFP" TargetMode="External"/><Relationship Id="rId6915" Type="http://schemas.openxmlformats.org/officeDocument/2006/relationships/hyperlink" Target="https://cdn.dripshop.live/dripnfts/slabs/6016729077_front_v1.jpg" TargetMode="External"/><Relationship Id="rId6916" Type="http://schemas.openxmlformats.org/officeDocument/2006/relationships/hyperlink" Target="https://cdn.dripshop.live/dripnfts/slabs/6016729078.mp4" TargetMode="External"/><Relationship Id="rId6919" Type="http://schemas.openxmlformats.org/officeDocument/2006/relationships/hyperlink" Target="https://cdn.dripshop.live/dripnfts/slabs/6016729078_front_v2.png" TargetMode="External"/><Relationship Id="rId9193" Type="http://schemas.openxmlformats.org/officeDocument/2006/relationships/hyperlink" Target="https://www.dripshop.live/products/tCSGEo60SMD8BYh_yC5CS" TargetMode="External"/><Relationship Id="rId9192" Type="http://schemas.openxmlformats.org/officeDocument/2006/relationships/hyperlink" Target="https://cdn.dripshop.live/dripnfts/slabs/6035585250.jpg" TargetMode="External"/><Relationship Id="rId9191" Type="http://schemas.openxmlformats.org/officeDocument/2006/relationships/hyperlink" Target="https://cdn.dripshop.live/dripnfts/slabs/6035585250.mp4" TargetMode="External"/><Relationship Id="rId9190" Type="http://schemas.openxmlformats.org/officeDocument/2006/relationships/hyperlink" Target="https://cdn.dripshop.live/dripnfts/slabs/6035585249_front_v1.jpg" TargetMode="External"/><Relationship Id="rId9186" Type="http://schemas.openxmlformats.org/officeDocument/2006/relationships/hyperlink" Target="https://cdn.dripshop.live/dripnfts/slabs/6035585249.mp4" TargetMode="External"/><Relationship Id="rId9185" Type="http://schemas.openxmlformats.org/officeDocument/2006/relationships/hyperlink" Target="https://cdn.dripshop.live/dripnfts/slabs/6035585248_front_v1.jpg" TargetMode="External"/><Relationship Id="rId9184" Type="http://schemas.openxmlformats.org/officeDocument/2006/relationships/hyperlink" Target="https://cdn.dripshop.live/dripnfts/slabs/6035585248_front_v2.png" TargetMode="External"/><Relationship Id="rId9183" Type="http://schemas.openxmlformats.org/officeDocument/2006/relationships/hyperlink" Target="https://www.dripshop.live/products/dchuFI9eoAIvhhFEhYkMF" TargetMode="External"/><Relationship Id="rId9189" Type="http://schemas.openxmlformats.org/officeDocument/2006/relationships/hyperlink" Target="https://cdn.dripshop.live/dripnfts/slabs/6035585249_front_v2.png" TargetMode="External"/><Relationship Id="rId9188" Type="http://schemas.openxmlformats.org/officeDocument/2006/relationships/hyperlink" Target="https://www.dripshop.live/products/aYAobkJS_9FwrvBDE32Wt" TargetMode="External"/><Relationship Id="rId9187" Type="http://schemas.openxmlformats.org/officeDocument/2006/relationships/hyperlink" Target="https://cdn.dripshop.live/dripnfts/slabs/6035585249.jpg" TargetMode="External"/><Relationship Id="rId6910" Type="http://schemas.openxmlformats.org/officeDocument/2006/relationships/hyperlink" Target="https://cdn.dripshop.live/dripnfts/slabs/6016729075_front_v1.jpg" TargetMode="External"/><Relationship Id="rId9131" Type="http://schemas.openxmlformats.org/officeDocument/2006/relationships/hyperlink" Target="https://cdn.dripshop.live/dripnfts/slabs/6035585216.mp4" TargetMode="External"/><Relationship Id="rId9130" Type="http://schemas.openxmlformats.org/officeDocument/2006/relationships/hyperlink" Target="https://cdn.dripshop.live/dripnfts/slabs/6035585213_front_v1.jpg" TargetMode="External"/><Relationship Id="rId9135" Type="http://schemas.openxmlformats.org/officeDocument/2006/relationships/hyperlink" Target="https://cdn.dripshop.live/dripnfts/slabs/6035585216_front_v1.jpg" TargetMode="External"/><Relationship Id="rId9134" Type="http://schemas.openxmlformats.org/officeDocument/2006/relationships/hyperlink" Target="https://cdn.dripshop.live/dripnfts/slabs/6035585216_front_v2.png" TargetMode="External"/><Relationship Id="rId9133" Type="http://schemas.openxmlformats.org/officeDocument/2006/relationships/hyperlink" Target="https://www.dripshop.live/products/egplTdUcXVzCZXm5_Y4SF" TargetMode="External"/><Relationship Id="rId9132" Type="http://schemas.openxmlformats.org/officeDocument/2006/relationships/hyperlink" Target="https://cdn.dripshop.live/dripnfts/slabs/6035585216.jpg" TargetMode="External"/><Relationship Id="rId9139" Type="http://schemas.openxmlformats.org/officeDocument/2006/relationships/hyperlink" Target="https://cdn.dripshop.live/dripnfts/slabs/6035585217_front_v2.png" TargetMode="External"/><Relationship Id="rId9138" Type="http://schemas.openxmlformats.org/officeDocument/2006/relationships/hyperlink" Target="https://www.dripshop.live/products/IMRK5U8Wc_vJ2ZCTAN7MB" TargetMode="External"/><Relationship Id="rId9137" Type="http://schemas.openxmlformats.org/officeDocument/2006/relationships/hyperlink" Target="https://cdn.dripshop.live/dripnfts/slabs/6035585217.jpg" TargetMode="External"/><Relationship Id="rId9136" Type="http://schemas.openxmlformats.org/officeDocument/2006/relationships/hyperlink" Target="https://cdn.dripshop.live/dripnfts/slabs/6035585217.mp4" TargetMode="External"/><Relationship Id="rId9120" Type="http://schemas.openxmlformats.org/officeDocument/2006/relationships/hyperlink" Target="https://cdn.dripshop.live/dripnfts/slabs/6035585209_front_v1.jpg" TargetMode="External"/><Relationship Id="rId9124" Type="http://schemas.openxmlformats.org/officeDocument/2006/relationships/hyperlink" Target="https://cdn.dripshop.live/dripnfts/slabs/6035585211_front_v2.png" TargetMode="External"/><Relationship Id="rId9123" Type="http://schemas.openxmlformats.org/officeDocument/2006/relationships/hyperlink" Target="https://www.dripshop.live/products/e9_q9i_E4QOuYEEOTotTr" TargetMode="External"/><Relationship Id="rId9122" Type="http://schemas.openxmlformats.org/officeDocument/2006/relationships/hyperlink" Target="https://cdn.dripshop.live/dripnfts/slabs/6035585211.jpg" TargetMode="External"/><Relationship Id="rId9121" Type="http://schemas.openxmlformats.org/officeDocument/2006/relationships/hyperlink" Target="https://cdn.dripshop.live/dripnfts/slabs/6035585211.mp4" TargetMode="External"/><Relationship Id="rId9128" Type="http://schemas.openxmlformats.org/officeDocument/2006/relationships/hyperlink" Target="https://www.dripshop.live/products/jMwJ56PwUfmn41s9mydQn" TargetMode="External"/><Relationship Id="rId9127" Type="http://schemas.openxmlformats.org/officeDocument/2006/relationships/hyperlink" Target="https://cdn.dripshop.live/dripnfts/slabs/6035585213.jpg" TargetMode="External"/><Relationship Id="rId9126" Type="http://schemas.openxmlformats.org/officeDocument/2006/relationships/hyperlink" Target="https://cdn.dripshop.live/dripnfts/slabs/6035585213.mp4" TargetMode="External"/><Relationship Id="rId9125" Type="http://schemas.openxmlformats.org/officeDocument/2006/relationships/hyperlink" Target="https://cdn.dripshop.live/dripnfts/slabs/6035585211_front_v1.jpg" TargetMode="External"/><Relationship Id="rId9129" Type="http://schemas.openxmlformats.org/officeDocument/2006/relationships/hyperlink" Target="https://cdn.dripshop.live/dripnfts/slabs/6035585213_front_v2.png" TargetMode="External"/><Relationship Id="rId9160" Type="http://schemas.openxmlformats.org/officeDocument/2006/relationships/hyperlink" Target="https://cdn.dripshop.live/dripnfts/slabs/6035585226_front_v1.jpg" TargetMode="External"/><Relationship Id="rId9153" Type="http://schemas.openxmlformats.org/officeDocument/2006/relationships/hyperlink" Target="https://www.dripshop.live/products/899Sgx0b1XU5kvX3qTQRc" TargetMode="External"/><Relationship Id="rId9152" Type="http://schemas.openxmlformats.org/officeDocument/2006/relationships/hyperlink" Target="https://cdn.dripshop.live/dripnfts/slabs/6035585223.jpg" TargetMode="External"/><Relationship Id="rId9151" Type="http://schemas.openxmlformats.org/officeDocument/2006/relationships/hyperlink" Target="https://cdn.dripshop.live/dripnfts/slabs/6035585223.mp4" TargetMode="External"/><Relationship Id="rId9150" Type="http://schemas.openxmlformats.org/officeDocument/2006/relationships/hyperlink" Target="https://cdn.dripshop.live/dripnfts/slabs/6035585222_front_v1.jpg" TargetMode="External"/><Relationship Id="rId9157" Type="http://schemas.openxmlformats.org/officeDocument/2006/relationships/hyperlink" Target="https://cdn.dripshop.live/dripnfts/slabs/6035585226.jpg" TargetMode="External"/><Relationship Id="rId9156" Type="http://schemas.openxmlformats.org/officeDocument/2006/relationships/hyperlink" Target="https://cdn.dripshop.live/dripnfts/slabs/6035585226.mp4" TargetMode="External"/><Relationship Id="rId9155" Type="http://schemas.openxmlformats.org/officeDocument/2006/relationships/hyperlink" Target="https://cdn.dripshop.live/dripnfts/slabs/6035585223_front_v1.jpg" TargetMode="External"/><Relationship Id="rId9154" Type="http://schemas.openxmlformats.org/officeDocument/2006/relationships/hyperlink" Target="https://cdn.dripshop.live/dripnfts/slabs/6035585223_front_v2.png" TargetMode="External"/><Relationship Id="rId9159" Type="http://schemas.openxmlformats.org/officeDocument/2006/relationships/hyperlink" Target="https://cdn.dripshop.live/dripnfts/slabs/6035585226_front_v2.png" TargetMode="External"/><Relationship Id="rId9158" Type="http://schemas.openxmlformats.org/officeDocument/2006/relationships/hyperlink" Target="https://www.dripshop.live/products/MWUzn0NmzNeWxW1gKIY9F" TargetMode="External"/><Relationship Id="rId9142" Type="http://schemas.openxmlformats.org/officeDocument/2006/relationships/hyperlink" Target="https://cdn.dripshop.live/dripnfts/slabs/6035585218.jpg" TargetMode="External"/><Relationship Id="rId9141" Type="http://schemas.openxmlformats.org/officeDocument/2006/relationships/hyperlink" Target="https://cdn.dripshop.live/dripnfts/slabs/6035585218.mp4" TargetMode="External"/><Relationship Id="rId9140" Type="http://schemas.openxmlformats.org/officeDocument/2006/relationships/hyperlink" Target="https://cdn.dripshop.live/dripnfts/slabs/6035585217_front_v1.jpg" TargetMode="External"/><Relationship Id="rId9146" Type="http://schemas.openxmlformats.org/officeDocument/2006/relationships/hyperlink" Target="https://cdn.dripshop.live/dripnfts/slabs/6035585222.mp4" TargetMode="External"/><Relationship Id="rId9145" Type="http://schemas.openxmlformats.org/officeDocument/2006/relationships/hyperlink" Target="https://cdn.dripshop.live/dripnfts/slabs/6035585218_front_v1.jpg" TargetMode="External"/><Relationship Id="rId9144" Type="http://schemas.openxmlformats.org/officeDocument/2006/relationships/hyperlink" Target="https://cdn.dripshop.live/dripnfts/slabs/6035585218_front_v2.png" TargetMode="External"/><Relationship Id="rId9143" Type="http://schemas.openxmlformats.org/officeDocument/2006/relationships/hyperlink" Target="https://www.dripshop.live/products/wR-HLJwoJ4H4BH0GvSXt2" TargetMode="External"/><Relationship Id="rId9149" Type="http://schemas.openxmlformats.org/officeDocument/2006/relationships/hyperlink" Target="https://cdn.dripshop.live/dripnfts/slabs/6035585222_front_v2.png" TargetMode="External"/><Relationship Id="rId9148" Type="http://schemas.openxmlformats.org/officeDocument/2006/relationships/hyperlink" Target="https://www.dripshop.live/products/UH9kPZHxxzJiqQyFoWmRM" TargetMode="External"/><Relationship Id="rId9147" Type="http://schemas.openxmlformats.org/officeDocument/2006/relationships/hyperlink" Target="https://cdn.dripshop.live/dripnfts/slabs/6035585222.jpg" TargetMode="External"/><Relationship Id="rId4327" Type="http://schemas.openxmlformats.org/officeDocument/2006/relationships/hyperlink" Target="https://cdn.dripshop.live/dripnfts/slabs/109254015.jpg" TargetMode="External"/><Relationship Id="rId5659" Type="http://schemas.openxmlformats.org/officeDocument/2006/relationships/hyperlink" Target="https://cdn.dripshop.live/dripnfts/slabs/1401036574063_front_v2.png" TargetMode="External"/><Relationship Id="rId4326" Type="http://schemas.openxmlformats.org/officeDocument/2006/relationships/hyperlink" Target="https://cdn.dripshop.live/dripnfts/slabs/109254015.mp4" TargetMode="External"/><Relationship Id="rId4329" Type="http://schemas.openxmlformats.org/officeDocument/2006/relationships/hyperlink" Target="https://cdn.dripshop.live/dripnfts/slabs/109254015_front_v2.png" TargetMode="External"/><Relationship Id="rId5657" Type="http://schemas.openxmlformats.org/officeDocument/2006/relationships/hyperlink" Target="https://cdn.dripshop.live/dripnfts/slabs/1401036574063.jpg" TargetMode="External"/><Relationship Id="rId6988" Type="http://schemas.openxmlformats.org/officeDocument/2006/relationships/hyperlink" Target="https://www.dripshop.live/products/sxvqZxH1L-9AmXS5UjHVd" TargetMode="External"/><Relationship Id="rId4328" Type="http://schemas.openxmlformats.org/officeDocument/2006/relationships/hyperlink" Target="https://www.dripshop.live/products/Jkvna45mgDEP1IqsR_-G5" TargetMode="External"/><Relationship Id="rId5658" Type="http://schemas.openxmlformats.org/officeDocument/2006/relationships/hyperlink" Target="https://www.dripshop.live/products/bjHEW2BEiktkR28Fyvrga" TargetMode="External"/><Relationship Id="rId6989" Type="http://schemas.openxmlformats.org/officeDocument/2006/relationships/hyperlink" Target="https://cdn.dripshop.live/dripnfts/slabs/6016742038_front_v2.png" TargetMode="External"/><Relationship Id="rId469" Type="http://schemas.openxmlformats.org/officeDocument/2006/relationships/hyperlink" Target="https://cdn.dripshop.live/dripnfts/slabs/101442737_front_v2.png" TargetMode="External"/><Relationship Id="rId468" Type="http://schemas.openxmlformats.org/officeDocument/2006/relationships/hyperlink" Target="https://www.dripshop.live/products/-AfF16qDLxR_G2D1TZHw3" TargetMode="External"/><Relationship Id="rId467" Type="http://schemas.openxmlformats.org/officeDocument/2006/relationships/hyperlink" Target="https://cdn.dripshop.live/dripnfts/slabs/101442737.jpg" TargetMode="External"/><Relationship Id="rId462" Type="http://schemas.openxmlformats.org/officeDocument/2006/relationships/hyperlink" Target="https://cdn.dripshop.live/dripnfts/slabs/101442731.jpg" TargetMode="External"/><Relationship Id="rId5651" Type="http://schemas.openxmlformats.org/officeDocument/2006/relationships/hyperlink" Target="https://cdn.dripshop.live/dripnfts/slabs/1401036573299.mp4" TargetMode="External"/><Relationship Id="rId6982" Type="http://schemas.openxmlformats.org/officeDocument/2006/relationships/hyperlink" Target="https://cdn.dripshop.live/dripnfts/slabs/6016734158.jpg" TargetMode="External"/><Relationship Id="rId461" Type="http://schemas.openxmlformats.org/officeDocument/2006/relationships/hyperlink" Target="https://cdn.dripshop.live/dripnfts/slabs/101442731.mp4" TargetMode="External"/><Relationship Id="rId5652" Type="http://schemas.openxmlformats.org/officeDocument/2006/relationships/hyperlink" Target="https://cdn.dripshop.live/dripnfts/slabs/1401036573299.jpg" TargetMode="External"/><Relationship Id="rId6983" Type="http://schemas.openxmlformats.org/officeDocument/2006/relationships/hyperlink" Target="https://www.dripshop.live/products/k84jenrxfMcWd1vf1-9Si" TargetMode="External"/><Relationship Id="rId460" Type="http://schemas.openxmlformats.org/officeDocument/2006/relationships/hyperlink" Target="https://cdn.dripshop.live/dripnfts/slabs/101442730_front_v1.jpg" TargetMode="External"/><Relationship Id="rId4321" Type="http://schemas.openxmlformats.org/officeDocument/2006/relationships/hyperlink" Target="https://cdn.dripshop.live/dripnfts/slabs/107751006.mp4" TargetMode="External"/><Relationship Id="rId6980" Type="http://schemas.openxmlformats.org/officeDocument/2006/relationships/hyperlink" Target="https://cdn.dripshop.live/dripnfts/slabs/6016734157_front_v1.jpg" TargetMode="External"/><Relationship Id="rId4320" Type="http://schemas.openxmlformats.org/officeDocument/2006/relationships/hyperlink" Target="https://cdn.dripshop.live/dripnfts/slabs/115060494_front_v1.jpg" TargetMode="External"/><Relationship Id="rId5650" Type="http://schemas.openxmlformats.org/officeDocument/2006/relationships/hyperlink" Target="https://cdn.dripshop.live/dripnfts/slabs/1401036573298_front_v1.jpg" TargetMode="External"/><Relationship Id="rId6981" Type="http://schemas.openxmlformats.org/officeDocument/2006/relationships/hyperlink" Target="https://cdn.dripshop.live/dripnfts/slabs/6016734158.mp4" TargetMode="External"/><Relationship Id="rId466" Type="http://schemas.openxmlformats.org/officeDocument/2006/relationships/hyperlink" Target="https://cdn.dripshop.live/dripnfts/slabs/101442737.mp4" TargetMode="External"/><Relationship Id="rId4323" Type="http://schemas.openxmlformats.org/officeDocument/2006/relationships/hyperlink" Target="https://www.dripshop.live/products/XkN2aN_gSuvleYc4mkq3g" TargetMode="External"/><Relationship Id="rId5655" Type="http://schemas.openxmlformats.org/officeDocument/2006/relationships/hyperlink" Target="https://cdn.dripshop.live/dripnfts/slabs/1401036573299_front_v1.jpg" TargetMode="External"/><Relationship Id="rId6986" Type="http://schemas.openxmlformats.org/officeDocument/2006/relationships/hyperlink" Target="https://cdn.dripshop.live/dripnfts/slabs/6016742038.mp4" TargetMode="External"/><Relationship Id="rId465" Type="http://schemas.openxmlformats.org/officeDocument/2006/relationships/hyperlink" Target="https://cdn.dripshop.live/dripnfts/slabs/101442731_front_v1.jpg" TargetMode="External"/><Relationship Id="rId4322" Type="http://schemas.openxmlformats.org/officeDocument/2006/relationships/hyperlink" Target="https://cdn.dripshop.live/dripnfts/slabs/107751006.jpg" TargetMode="External"/><Relationship Id="rId5656" Type="http://schemas.openxmlformats.org/officeDocument/2006/relationships/hyperlink" Target="https://cdn.dripshop.live/dripnfts/slabs/1401036574063.mp4" TargetMode="External"/><Relationship Id="rId6987" Type="http://schemas.openxmlformats.org/officeDocument/2006/relationships/hyperlink" Target="https://cdn.dripshop.live/dripnfts/slabs/6016742038.jpg" TargetMode="External"/><Relationship Id="rId464" Type="http://schemas.openxmlformats.org/officeDocument/2006/relationships/hyperlink" Target="https://cdn.dripshop.live/dripnfts/slabs/101442731_front_v2.png" TargetMode="External"/><Relationship Id="rId4325" Type="http://schemas.openxmlformats.org/officeDocument/2006/relationships/hyperlink" Target="https://cdn.dripshop.live/dripnfts/slabs/107751006_front_v1.jpg" TargetMode="External"/><Relationship Id="rId5653" Type="http://schemas.openxmlformats.org/officeDocument/2006/relationships/hyperlink" Target="https://www.dripshop.live/products/KtoF2D5aD7JBQAsbmIW64" TargetMode="External"/><Relationship Id="rId6984" Type="http://schemas.openxmlformats.org/officeDocument/2006/relationships/hyperlink" Target="https://cdn.dripshop.live/dripnfts/slabs/6016734158_front_v2.png" TargetMode="External"/><Relationship Id="rId463" Type="http://schemas.openxmlformats.org/officeDocument/2006/relationships/hyperlink" Target="https://www.dripshop.live/products/eqiiuraihqsfzf99Zg5sO" TargetMode="External"/><Relationship Id="rId4324" Type="http://schemas.openxmlformats.org/officeDocument/2006/relationships/hyperlink" Target="https://cdn.dripshop.live/dripnfts/slabs/107751006_front_v2.png" TargetMode="External"/><Relationship Id="rId5654" Type="http://schemas.openxmlformats.org/officeDocument/2006/relationships/hyperlink" Target="https://cdn.dripshop.live/dripnfts/slabs/1401036573299_front_v2.png" TargetMode="External"/><Relationship Id="rId6985" Type="http://schemas.openxmlformats.org/officeDocument/2006/relationships/hyperlink" Target="https://cdn.dripshop.live/dripnfts/slabs/6016734158_front_v1.jpg" TargetMode="External"/><Relationship Id="rId4316" Type="http://schemas.openxmlformats.org/officeDocument/2006/relationships/hyperlink" Target="https://cdn.dripshop.live/dripnfts/slabs/115060494.mp4" TargetMode="External"/><Relationship Id="rId5648" Type="http://schemas.openxmlformats.org/officeDocument/2006/relationships/hyperlink" Target="https://www.dripshop.live/products/GZBb_rBWyqyO9KynE8mFL" TargetMode="External"/><Relationship Id="rId6979" Type="http://schemas.openxmlformats.org/officeDocument/2006/relationships/hyperlink" Target="https://cdn.dripshop.live/dripnfts/slabs/6016734157_front_v2.png" TargetMode="External"/><Relationship Id="rId4315" Type="http://schemas.openxmlformats.org/officeDocument/2006/relationships/hyperlink" Target="https://cdn.dripshop.live/dripnfts/slabs/104776416_front_v1.jpg" TargetMode="External"/><Relationship Id="rId5649" Type="http://schemas.openxmlformats.org/officeDocument/2006/relationships/hyperlink" Target="https://cdn.dripshop.live/dripnfts/slabs/1401036573298_front_v2.png" TargetMode="External"/><Relationship Id="rId4318" Type="http://schemas.openxmlformats.org/officeDocument/2006/relationships/hyperlink" Target="https://www.dripshop.live/products/42xQ3bd7M0_EpVg1uZaEt" TargetMode="External"/><Relationship Id="rId5646" Type="http://schemas.openxmlformats.org/officeDocument/2006/relationships/hyperlink" Target="https://cdn.dripshop.live/dripnfts/slabs/1401036573298.mp4" TargetMode="External"/><Relationship Id="rId6977" Type="http://schemas.openxmlformats.org/officeDocument/2006/relationships/hyperlink" Target="https://cdn.dripshop.live/dripnfts/slabs/6016734157.jpg" TargetMode="External"/><Relationship Id="rId4317" Type="http://schemas.openxmlformats.org/officeDocument/2006/relationships/hyperlink" Target="https://cdn.dripshop.live/dripnfts/slabs/115060494.jpg" TargetMode="External"/><Relationship Id="rId5647" Type="http://schemas.openxmlformats.org/officeDocument/2006/relationships/hyperlink" Target="https://cdn.dripshop.live/dripnfts/slabs/1401036573298.jpg" TargetMode="External"/><Relationship Id="rId6978" Type="http://schemas.openxmlformats.org/officeDocument/2006/relationships/hyperlink" Target="https://www.dripshop.live/products/uSMc0OwshBMr-xHf6fVfa" TargetMode="External"/><Relationship Id="rId4319" Type="http://schemas.openxmlformats.org/officeDocument/2006/relationships/hyperlink" Target="https://cdn.dripshop.live/dripnfts/slabs/115060494_front_v2.png" TargetMode="External"/><Relationship Id="rId459" Type="http://schemas.openxmlformats.org/officeDocument/2006/relationships/hyperlink" Target="https://cdn.dripshop.live/dripnfts/slabs/101442730_front_v2.png" TargetMode="External"/><Relationship Id="rId458" Type="http://schemas.openxmlformats.org/officeDocument/2006/relationships/hyperlink" Target="https://www.dripshop.live/products/Xl6VQCckVTxk3t8jCo46E" TargetMode="External"/><Relationship Id="rId457" Type="http://schemas.openxmlformats.org/officeDocument/2006/relationships/hyperlink" Target="https://cdn.dripshop.live/dripnfts/slabs/101442730.jpg" TargetMode="External"/><Relationship Id="rId456" Type="http://schemas.openxmlformats.org/officeDocument/2006/relationships/hyperlink" Target="https://cdn.dripshop.live/dripnfts/slabs/101442730.mp4" TargetMode="External"/><Relationship Id="rId451" Type="http://schemas.openxmlformats.org/officeDocument/2006/relationships/hyperlink" Target="https://cdn.dripshop.live/dripnfts/slabs/101442708.mp4" TargetMode="External"/><Relationship Id="rId5640" Type="http://schemas.openxmlformats.org/officeDocument/2006/relationships/hyperlink" Target="https://cdn.dripshop.live/dripnfts/slabs/1401036573295_front_v1.jpg" TargetMode="External"/><Relationship Id="rId6971" Type="http://schemas.openxmlformats.org/officeDocument/2006/relationships/hyperlink" Target="https://cdn.dripshop.live/dripnfts/slabs/6016734043.mp4" TargetMode="External"/><Relationship Id="rId450" Type="http://schemas.openxmlformats.org/officeDocument/2006/relationships/hyperlink" Target="https://cdn.dripshop.live/dripnfts/slabs/101096843_front_v1.jpg" TargetMode="External"/><Relationship Id="rId5641" Type="http://schemas.openxmlformats.org/officeDocument/2006/relationships/hyperlink" Target="https://cdn.dripshop.live/dripnfts/slabs/1401036573296.mp4" TargetMode="External"/><Relationship Id="rId6972" Type="http://schemas.openxmlformats.org/officeDocument/2006/relationships/hyperlink" Target="https://cdn.dripshop.live/dripnfts/slabs/6016734043.jpg" TargetMode="External"/><Relationship Id="rId4310" Type="http://schemas.openxmlformats.org/officeDocument/2006/relationships/hyperlink" Target="https://cdn.dripshop.live/dripnfts/slabs/77942419_front_v1.jpg" TargetMode="External"/><Relationship Id="rId6970" Type="http://schemas.openxmlformats.org/officeDocument/2006/relationships/hyperlink" Target="https://cdn.dripshop.live/dripnfts/slabs/6016734012_front_v1.jpg" TargetMode="External"/><Relationship Id="rId455" Type="http://schemas.openxmlformats.org/officeDocument/2006/relationships/hyperlink" Target="https://cdn.dripshop.live/dripnfts/slabs/101442708_front_v1.jpg" TargetMode="External"/><Relationship Id="rId4312" Type="http://schemas.openxmlformats.org/officeDocument/2006/relationships/hyperlink" Target="https://cdn.dripshop.live/dripnfts/slabs/104776416.jpg" TargetMode="External"/><Relationship Id="rId5644" Type="http://schemas.openxmlformats.org/officeDocument/2006/relationships/hyperlink" Target="https://cdn.dripshop.live/dripnfts/slabs/1401036573296_front_v2.png" TargetMode="External"/><Relationship Id="rId6975" Type="http://schemas.openxmlformats.org/officeDocument/2006/relationships/hyperlink" Target="https://cdn.dripshop.live/dripnfts/slabs/6016734043_front_v1.jpg" TargetMode="External"/><Relationship Id="rId454" Type="http://schemas.openxmlformats.org/officeDocument/2006/relationships/hyperlink" Target="https://cdn.dripshop.live/dripnfts/slabs/101442708_front_v2.png" TargetMode="External"/><Relationship Id="rId4311" Type="http://schemas.openxmlformats.org/officeDocument/2006/relationships/hyperlink" Target="https://cdn.dripshop.live/dripnfts/slabs/104776416.mp4" TargetMode="External"/><Relationship Id="rId5645" Type="http://schemas.openxmlformats.org/officeDocument/2006/relationships/hyperlink" Target="https://cdn.dripshop.live/dripnfts/slabs/1401036573296_front_v1.jpg" TargetMode="External"/><Relationship Id="rId6976" Type="http://schemas.openxmlformats.org/officeDocument/2006/relationships/hyperlink" Target="https://cdn.dripshop.live/dripnfts/slabs/6016734157.mp4" TargetMode="External"/><Relationship Id="rId453" Type="http://schemas.openxmlformats.org/officeDocument/2006/relationships/hyperlink" Target="https://www.dripshop.live/products/4CVezrY5AGAOTTDDm5Z5W" TargetMode="External"/><Relationship Id="rId4314" Type="http://schemas.openxmlformats.org/officeDocument/2006/relationships/hyperlink" Target="https://cdn.dripshop.live/dripnfts/slabs/104776416_front_v2.png" TargetMode="External"/><Relationship Id="rId5642" Type="http://schemas.openxmlformats.org/officeDocument/2006/relationships/hyperlink" Target="https://cdn.dripshop.live/dripnfts/slabs/1401036573296.jpg" TargetMode="External"/><Relationship Id="rId6973" Type="http://schemas.openxmlformats.org/officeDocument/2006/relationships/hyperlink" Target="https://www.dripshop.live/products/gb20tlEAUBmhIw7dYdPtG" TargetMode="External"/><Relationship Id="rId452" Type="http://schemas.openxmlformats.org/officeDocument/2006/relationships/hyperlink" Target="https://cdn.dripshop.live/dripnfts/slabs/101442708.jpg" TargetMode="External"/><Relationship Id="rId4313" Type="http://schemas.openxmlformats.org/officeDocument/2006/relationships/hyperlink" Target="https://www.dripshop.live/products/3rU6t_CiDrOqEk-Fk5Piy" TargetMode="External"/><Relationship Id="rId5643" Type="http://schemas.openxmlformats.org/officeDocument/2006/relationships/hyperlink" Target="https://www.dripshop.live/products/m8YOoWMXgLuhlcvCawWUk" TargetMode="External"/><Relationship Id="rId6974" Type="http://schemas.openxmlformats.org/officeDocument/2006/relationships/hyperlink" Target="https://cdn.dripshop.live/dripnfts/slabs/6016734043_front_v2.png" TargetMode="External"/><Relationship Id="rId3018" Type="http://schemas.openxmlformats.org/officeDocument/2006/relationships/hyperlink" Target="https://www.dripshop.live/products/ZR9K6yzToqzXIwm7AvxUu" TargetMode="External"/><Relationship Id="rId4349" Type="http://schemas.openxmlformats.org/officeDocument/2006/relationships/hyperlink" Target="https://cdn.dripshop.live/dripnfts/slabs/78048996_front_v2.png" TargetMode="External"/><Relationship Id="rId3017" Type="http://schemas.openxmlformats.org/officeDocument/2006/relationships/hyperlink" Target="https://cdn.dripshop.live/dripnfts/slabs/103272098.jpg" TargetMode="External"/><Relationship Id="rId4348" Type="http://schemas.openxmlformats.org/officeDocument/2006/relationships/hyperlink" Target="https://www.dripshop.live/products/3793Ljj-FDbzskNhRsvTA" TargetMode="External"/><Relationship Id="rId5679" Type="http://schemas.openxmlformats.org/officeDocument/2006/relationships/hyperlink" Target="https://cdn.dripshop.live/dripnfts/slabs/1401036574099_front_v2.png" TargetMode="External"/><Relationship Id="rId3019" Type="http://schemas.openxmlformats.org/officeDocument/2006/relationships/hyperlink" Target="https://cdn.dripshop.live/dripnfts/slabs/103272098_front_v2.png" TargetMode="External"/><Relationship Id="rId491" Type="http://schemas.openxmlformats.org/officeDocument/2006/relationships/hyperlink" Target="https://cdn.dripshop.live/dripnfts/slabs/101876482.mp4" TargetMode="External"/><Relationship Id="rId490" Type="http://schemas.openxmlformats.org/officeDocument/2006/relationships/hyperlink" Target="https://cdn.dripshop.live/dripnfts/slabs/101855930_front_v1.jpg" TargetMode="External"/><Relationship Id="rId489" Type="http://schemas.openxmlformats.org/officeDocument/2006/relationships/hyperlink" Target="https://cdn.dripshop.live/dripnfts/slabs/101855930_front_v2.png" TargetMode="External"/><Relationship Id="rId5670" Type="http://schemas.openxmlformats.org/officeDocument/2006/relationships/hyperlink" Target="https://cdn.dripshop.live/dripnfts/slabs/1401036574097_front_v1.jpg" TargetMode="External"/><Relationship Id="rId484" Type="http://schemas.openxmlformats.org/officeDocument/2006/relationships/hyperlink" Target="https://cdn.dripshop.live/dripnfts/slabs/101710527_front_v2.png" TargetMode="External"/><Relationship Id="rId3010" Type="http://schemas.openxmlformats.org/officeDocument/2006/relationships/hyperlink" Target="https://cdn.dripshop.live/dripnfts/slabs/102134254_front_v1.jpg" TargetMode="External"/><Relationship Id="rId4341" Type="http://schemas.openxmlformats.org/officeDocument/2006/relationships/hyperlink" Target="https://cdn.dripshop.live/dripnfts/slabs/77942410.mp4" TargetMode="External"/><Relationship Id="rId5673" Type="http://schemas.openxmlformats.org/officeDocument/2006/relationships/hyperlink" Target="https://www.dripshop.live/products/xoOtjJ37nbpagzhhuBzxO" TargetMode="External"/><Relationship Id="rId483" Type="http://schemas.openxmlformats.org/officeDocument/2006/relationships/hyperlink" Target="https://www.dripshop.live/products/ZB89Pv-k7Jc6oZr6FQIgQ" TargetMode="External"/><Relationship Id="rId4340" Type="http://schemas.openxmlformats.org/officeDocument/2006/relationships/hyperlink" Target="https://cdn.dripshop.live/dripnfts/slabs/77942401_front_v1.jpg" TargetMode="External"/><Relationship Id="rId5674" Type="http://schemas.openxmlformats.org/officeDocument/2006/relationships/hyperlink" Target="https://cdn.dripshop.live/dripnfts/slabs/1401036574098_front_v2.png" TargetMode="External"/><Relationship Id="rId482" Type="http://schemas.openxmlformats.org/officeDocument/2006/relationships/hyperlink" Target="https://cdn.dripshop.live/dripnfts/slabs/101710527.jpg" TargetMode="External"/><Relationship Id="rId3012" Type="http://schemas.openxmlformats.org/officeDocument/2006/relationships/hyperlink" Target="https://cdn.dripshop.live/dripnfts/slabs/110277410.jpg" TargetMode="External"/><Relationship Id="rId4343" Type="http://schemas.openxmlformats.org/officeDocument/2006/relationships/hyperlink" Target="https://www.dripshop.live/products/y3OmWaV9rxCa0a9sFrZTi" TargetMode="External"/><Relationship Id="rId5671" Type="http://schemas.openxmlformats.org/officeDocument/2006/relationships/hyperlink" Target="https://cdn.dripshop.live/dripnfts/slabs/1401036574098.mp4" TargetMode="External"/><Relationship Id="rId481" Type="http://schemas.openxmlformats.org/officeDocument/2006/relationships/hyperlink" Target="https://cdn.dripshop.live/dripnfts/slabs/101710527.mp4" TargetMode="External"/><Relationship Id="rId3011" Type="http://schemas.openxmlformats.org/officeDocument/2006/relationships/hyperlink" Target="https://cdn.dripshop.live/dripnfts/slabs/110277410.mp4" TargetMode="External"/><Relationship Id="rId4342" Type="http://schemas.openxmlformats.org/officeDocument/2006/relationships/hyperlink" Target="https://cdn.dripshop.live/dripnfts/slabs/77942410.jpg" TargetMode="External"/><Relationship Id="rId5672" Type="http://schemas.openxmlformats.org/officeDocument/2006/relationships/hyperlink" Target="https://cdn.dripshop.live/dripnfts/slabs/1401036574098.jpg" TargetMode="External"/><Relationship Id="rId488" Type="http://schemas.openxmlformats.org/officeDocument/2006/relationships/hyperlink" Target="https://www.dripshop.live/products/TXNMNSXBiq6CFMnfSxOCE" TargetMode="External"/><Relationship Id="rId3014" Type="http://schemas.openxmlformats.org/officeDocument/2006/relationships/hyperlink" Target="https://cdn.dripshop.live/dripnfts/slabs/110277410_front_v2.png" TargetMode="External"/><Relationship Id="rId4345" Type="http://schemas.openxmlformats.org/officeDocument/2006/relationships/hyperlink" Target="https://cdn.dripshop.live/dripnfts/slabs/77942410_front_v1.jpg" TargetMode="External"/><Relationship Id="rId5677" Type="http://schemas.openxmlformats.org/officeDocument/2006/relationships/hyperlink" Target="https://cdn.dripshop.live/dripnfts/slabs/1401036574099.jpg" TargetMode="External"/><Relationship Id="rId487" Type="http://schemas.openxmlformats.org/officeDocument/2006/relationships/hyperlink" Target="https://cdn.dripshop.live/dripnfts/slabs/101855930.jpg" TargetMode="External"/><Relationship Id="rId3013" Type="http://schemas.openxmlformats.org/officeDocument/2006/relationships/hyperlink" Target="https://www.dripshop.live/products/mJ4UnbhoqMSIJ4sRCraL5" TargetMode="External"/><Relationship Id="rId4344" Type="http://schemas.openxmlformats.org/officeDocument/2006/relationships/hyperlink" Target="https://cdn.dripshop.live/dripnfts/slabs/77942410_front_v2.png" TargetMode="External"/><Relationship Id="rId5678" Type="http://schemas.openxmlformats.org/officeDocument/2006/relationships/hyperlink" Target="https://www.dripshop.live/products/rO61IDrBNy09aNfYQPvam" TargetMode="External"/><Relationship Id="rId486" Type="http://schemas.openxmlformats.org/officeDocument/2006/relationships/hyperlink" Target="https://cdn.dripshop.live/dripnfts/slabs/101855930.mp4" TargetMode="External"/><Relationship Id="rId3016" Type="http://schemas.openxmlformats.org/officeDocument/2006/relationships/hyperlink" Target="https://cdn.dripshop.live/dripnfts/slabs/103272098.mp4" TargetMode="External"/><Relationship Id="rId4347" Type="http://schemas.openxmlformats.org/officeDocument/2006/relationships/hyperlink" Target="https://cdn.dripshop.live/dripnfts/slabs/78048996.jpg" TargetMode="External"/><Relationship Id="rId5675" Type="http://schemas.openxmlformats.org/officeDocument/2006/relationships/hyperlink" Target="https://cdn.dripshop.live/dripnfts/slabs/1401036574098_front_v1.jpg" TargetMode="External"/><Relationship Id="rId485" Type="http://schemas.openxmlformats.org/officeDocument/2006/relationships/hyperlink" Target="https://cdn.dripshop.live/dripnfts/slabs/101710527_front_v1.jpg" TargetMode="External"/><Relationship Id="rId3015" Type="http://schemas.openxmlformats.org/officeDocument/2006/relationships/hyperlink" Target="https://cdn.dripshop.live/dripnfts/slabs/110277410_front_v1.jpg" TargetMode="External"/><Relationship Id="rId4346" Type="http://schemas.openxmlformats.org/officeDocument/2006/relationships/hyperlink" Target="https://cdn.dripshop.live/dripnfts/slabs/78048996.mp4" TargetMode="External"/><Relationship Id="rId5676" Type="http://schemas.openxmlformats.org/officeDocument/2006/relationships/hyperlink" Target="https://cdn.dripshop.live/dripnfts/slabs/1401036574099.mp4" TargetMode="External"/><Relationship Id="rId3007" Type="http://schemas.openxmlformats.org/officeDocument/2006/relationships/hyperlink" Target="https://cdn.dripshop.live/dripnfts/slabs/102134254.jpg" TargetMode="External"/><Relationship Id="rId4338" Type="http://schemas.openxmlformats.org/officeDocument/2006/relationships/hyperlink" Target="https://www.dripshop.live/products/aDok4oYM-twyVc1FtPZhM" TargetMode="External"/><Relationship Id="rId3006" Type="http://schemas.openxmlformats.org/officeDocument/2006/relationships/hyperlink" Target="https://cdn.dripshop.live/dripnfts/slabs/102134254.mp4" TargetMode="External"/><Relationship Id="rId4337" Type="http://schemas.openxmlformats.org/officeDocument/2006/relationships/hyperlink" Target="https://cdn.dripshop.live/dripnfts/slabs/77942401.jpg" TargetMode="External"/><Relationship Id="rId3009" Type="http://schemas.openxmlformats.org/officeDocument/2006/relationships/hyperlink" Target="https://cdn.dripshop.live/dripnfts/slabs/102134254_front_v2.png" TargetMode="External"/><Relationship Id="rId5668" Type="http://schemas.openxmlformats.org/officeDocument/2006/relationships/hyperlink" Target="https://www.dripshop.live/products/oSmUijt2jeT0BzlrVTNbc" TargetMode="External"/><Relationship Id="rId6999" Type="http://schemas.openxmlformats.org/officeDocument/2006/relationships/hyperlink" Target="https://cdn.dripshop.live/dripnfts/slabs/6016749237_front_v2.png" TargetMode="External"/><Relationship Id="rId3008" Type="http://schemas.openxmlformats.org/officeDocument/2006/relationships/hyperlink" Target="https://www.dripshop.live/products/9rSlvPE7XCro9reN-WOM2" TargetMode="External"/><Relationship Id="rId4339" Type="http://schemas.openxmlformats.org/officeDocument/2006/relationships/hyperlink" Target="https://cdn.dripshop.live/dripnfts/slabs/77942401_front_v2.png" TargetMode="External"/><Relationship Id="rId5669" Type="http://schemas.openxmlformats.org/officeDocument/2006/relationships/hyperlink" Target="https://cdn.dripshop.live/dripnfts/slabs/1401036574097_front_v2.png" TargetMode="External"/><Relationship Id="rId480" Type="http://schemas.openxmlformats.org/officeDocument/2006/relationships/hyperlink" Target="https://cdn.dripshop.live/dripnfts/slabs/101442747_front_v1.jpg" TargetMode="External"/><Relationship Id="rId479" Type="http://schemas.openxmlformats.org/officeDocument/2006/relationships/hyperlink" Target="https://cdn.dripshop.live/dripnfts/slabs/101442747_front_v2.png" TargetMode="External"/><Relationship Id="rId478" Type="http://schemas.openxmlformats.org/officeDocument/2006/relationships/hyperlink" Target="https://www.dripshop.live/products/qP1KL9VZnaqNq0etaBGBm" TargetMode="External"/><Relationship Id="rId6990" Type="http://schemas.openxmlformats.org/officeDocument/2006/relationships/hyperlink" Target="https://cdn.dripshop.live/dripnfts/slabs/6016742038_front_v1.jpg" TargetMode="External"/><Relationship Id="rId473" Type="http://schemas.openxmlformats.org/officeDocument/2006/relationships/hyperlink" Target="https://www.dripshop.live/products/UopnzCXXwy4gskIQbsE2g" TargetMode="External"/><Relationship Id="rId4330" Type="http://schemas.openxmlformats.org/officeDocument/2006/relationships/hyperlink" Target="https://cdn.dripshop.live/dripnfts/slabs/109254015_front_v1.jpg" TargetMode="External"/><Relationship Id="rId5662" Type="http://schemas.openxmlformats.org/officeDocument/2006/relationships/hyperlink" Target="https://cdn.dripshop.live/dripnfts/slabs/1401036574081.jpg" TargetMode="External"/><Relationship Id="rId6993" Type="http://schemas.openxmlformats.org/officeDocument/2006/relationships/hyperlink" Target="https://www.dripshop.live/products/rKPRetLrif6q5tTMYg_Fg" TargetMode="External"/><Relationship Id="rId472" Type="http://schemas.openxmlformats.org/officeDocument/2006/relationships/hyperlink" Target="https://cdn.dripshop.live/dripnfts/slabs/101442746.jpg" TargetMode="External"/><Relationship Id="rId5663" Type="http://schemas.openxmlformats.org/officeDocument/2006/relationships/hyperlink" Target="https://www.dripshop.live/products/RLLrI8mp3S5yqd-aW8K0K" TargetMode="External"/><Relationship Id="rId6994" Type="http://schemas.openxmlformats.org/officeDocument/2006/relationships/hyperlink" Target="https://cdn.dripshop.live/dripnfts/slabs/6016745190_front_v2.png" TargetMode="External"/><Relationship Id="rId471" Type="http://schemas.openxmlformats.org/officeDocument/2006/relationships/hyperlink" Target="https://cdn.dripshop.live/dripnfts/slabs/101442746.mp4" TargetMode="External"/><Relationship Id="rId3001" Type="http://schemas.openxmlformats.org/officeDocument/2006/relationships/hyperlink" Target="https://cdn.dripshop.live/dripnfts/slabs/109343598.mp4" TargetMode="External"/><Relationship Id="rId4332" Type="http://schemas.openxmlformats.org/officeDocument/2006/relationships/hyperlink" Target="https://cdn.dripshop.live/dripnfts/slabs/83791919.jpg" TargetMode="External"/><Relationship Id="rId5660" Type="http://schemas.openxmlformats.org/officeDocument/2006/relationships/hyperlink" Target="https://cdn.dripshop.live/dripnfts/slabs/1401036574063_front_v1.jpg" TargetMode="External"/><Relationship Id="rId6991" Type="http://schemas.openxmlformats.org/officeDocument/2006/relationships/hyperlink" Target="https://cdn.dripshop.live/dripnfts/slabs/6016745190.mp4" TargetMode="External"/><Relationship Id="rId470" Type="http://schemas.openxmlformats.org/officeDocument/2006/relationships/hyperlink" Target="https://cdn.dripshop.live/dripnfts/slabs/101442737_front_v1.jpg" TargetMode="External"/><Relationship Id="rId3000" Type="http://schemas.openxmlformats.org/officeDocument/2006/relationships/hyperlink" Target="https://cdn.dripshop.live/dripnfts/slabs/109343592_front_v1.jpg" TargetMode="External"/><Relationship Id="rId4331" Type="http://schemas.openxmlformats.org/officeDocument/2006/relationships/hyperlink" Target="https://cdn.dripshop.live/dripnfts/slabs/83791919.mp4" TargetMode="External"/><Relationship Id="rId5661" Type="http://schemas.openxmlformats.org/officeDocument/2006/relationships/hyperlink" Target="https://cdn.dripshop.live/dripnfts/slabs/1401036574081.mp4" TargetMode="External"/><Relationship Id="rId6992" Type="http://schemas.openxmlformats.org/officeDocument/2006/relationships/hyperlink" Target="https://cdn.dripshop.live/dripnfts/slabs/6016745190.jpg" TargetMode="External"/><Relationship Id="rId477" Type="http://schemas.openxmlformats.org/officeDocument/2006/relationships/hyperlink" Target="https://cdn.dripshop.live/dripnfts/slabs/101442747.jpg" TargetMode="External"/><Relationship Id="rId3003" Type="http://schemas.openxmlformats.org/officeDocument/2006/relationships/hyperlink" Target="https://www.dripshop.live/products/8dKZpiyoUEV3HrPudQA4T" TargetMode="External"/><Relationship Id="rId4334" Type="http://schemas.openxmlformats.org/officeDocument/2006/relationships/hyperlink" Target="https://cdn.dripshop.live/dripnfts/slabs/83791919_front_v2.png" TargetMode="External"/><Relationship Id="rId5666" Type="http://schemas.openxmlformats.org/officeDocument/2006/relationships/hyperlink" Target="https://cdn.dripshop.live/dripnfts/slabs/1401036574097.mp4" TargetMode="External"/><Relationship Id="rId6997" Type="http://schemas.openxmlformats.org/officeDocument/2006/relationships/hyperlink" Target="https://cdn.dripshop.live/dripnfts/slabs/6016749237.jpg" TargetMode="External"/><Relationship Id="rId476" Type="http://schemas.openxmlformats.org/officeDocument/2006/relationships/hyperlink" Target="https://cdn.dripshop.live/dripnfts/slabs/101442747.mp4" TargetMode="External"/><Relationship Id="rId3002" Type="http://schemas.openxmlformats.org/officeDocument/2006/relationships/hyperlink" Target="https://cdn.dripshop.live/dripnfts/slabs/109343598.jpg" TargetMode="External"/><Relationship Id="rId4333" Type="http://schemas.openxmlformats.org/officeDocument/2006/relationships/hyperlink" Target="https://www.dripshop.live/products/FeiJKKcpYYam_8QV6CoQC" TargetMode="External"/><Relationship Id="rId5667" Type="http://schemas.openxmlformats.org/officeDocument/2006/relationships/hyperlink" Target="https://cdn.dripshop.live/dripnfts/slabs/1401036574097.jpg" TargetMode="External"/><Relationship Id="rId6998" Type="http://schemas.openxmlformats.org/officeDocument/2006/relationships/hyperlink" Target="https://www.dripshop.live/products/cpfv4B5mI7P9CG9Bhjl-x" TargetMode="External"/><Relationship Id="rId475" Type="http://schemas.openxmlformats.org/officeDocument/2006/relationships/hyperlink" Target="https://cdn.dripshop.live/dripnfts/slabs/101442746_front_v1.jpg" TargetMode="External"/><Relationship Id="rId3005" Type="http://schemas.openxmlformats.org/officeDocument/2006/relationships/hyperlink" Target="https://cdn.dripshop.live/dripnfts/slabs/109343598_front_v1.jpg" TargetMode="External"/><Relationship Id="rId4336" Type="http://schemas.openxmlformats.org/officeDocument/2006/relationships/hyperlink" Target="https://cdn.dripshop.live/dripnfts/slabs/77942401.mp4" TargetMode="External"/><Relationship Id="rId5664" Type="http://schemas.openxmlformats.org/officeDocument/2006/relationships/hyperlink" Target="https://cdn.dripshop.live/dripnfts/slabs/1401036574081_front_v2.png" TargetMode="External"/><Relationship Id="rId6995" Type="http://schemas.openxmlformats.org/officeDocument/2006/relationships/hyperlink" Target="https://cdn.dripshop.live/dripnfts/slabs/6016745190_front_v1.jpg" TargetMode="External"/><Relationship Id="rId474" Type="http://schemas.openxmlformats.org/officeDocument/2006/relationships/hyperlink" Target="https://cdn.dripshop.live/dripnfts/slabs/101442746_front_v2.png" TargetMode="External"/><Relationship Id="rId3004" Type="http://schemas.openxmlformats.org/officeDocument/2006/relationships/hyperlink" Target="https://cdn.dripshop.live/dripnfts/slabs/109343598_front_v2.png" TargetMode="External"/><Relationship Id="rId4335" Type="http://schemas.openxmlformats.org/officeDocument/2006/relationships/hyperlink" Target="https://cdn.dripshop.live/dripnfts/slabs/83791919_front_v1.jpg" TargetMode="External"/><Relationship Id="rId5665" Type="http://schemas.openxmlformats.org/officeDocument/2006/relationships/hyperlink" Target="https://cdn.dripshop.live/dripnfts/slabs/1401036574081_front_v1.jpg" TargetMode="External"/><Relationship Id="rId6996" Type="http://schemas.openxmlformats.org/officeDocument/2006/relationships/hyperlink" Target="https://cdn.dripshop.live/dripnfts/slabs/6016749237.mp4" TargetMode="External"/><Relationship Id="rId5615" Type="http://schemas.openxmlformats.org/officeDocument/2006/relationships/hyperlink" Target="https://cdn.dripshop.live/dripnfts/slabs/1401036573286_front_v1.jpg" TargetMode="External"/><Relationship Id="rId6946" Type="http://schemas.openxmlformats.org/officeDocument/2006/relationships/hyperlink" Target="https://cdn.dripshop.live/dripnfts/slabs/6016729195.mp4" TargetMode="External"/><Relationship Id="rId5616" Type="http://schemas.openxmlformats.org/officeDocument/2006/relationships/hyperlink" Target="https://cdn.dripshop.live/dripnfts/slabs/1401036573287.mp4" TargetMode="External"/><Relationship Id="rId6947" Type="http://schemas.openxmlformats.org/officeDocument/2006/relationships/hyperlink" Target="https://cdn.dripshop.live/dripnfts/slabs/6016729195.jpg" TargetMode="External"/><Relationship Id="rId5613" Type="http://schemas.openxmlformats.org/officeDocument/2006/relationships/hyperlink" Target="https://www.dripshop.live/products/p953v1WUHirLicJe_cO6c" TargetMode="External"/><Relationship Id="rId6944" Type="http://schemas.openxmlformats.org/officeDocument/2006/relationships/hyperlink" Target="https://cdn.dripshop.live/dripnfts/slabs/6016729191_front_v2.png" TargetMode="External"/><Relationship Id="rId5614" Type="http://schemas.openxmlformats.org/officeDocument/2006/relationships/hyperlink" Target="https://cdn.dripshop.live/dripnfts/slabs/1401036573286_front_v2.png" TargetMode="External"/><Relationship Id="rId6945" Type="http://schemas.openxmlformats.org/officeDocument/2006/relationships/hyperlink" Target="https://cdn.dripshop.live/dripnfts/slabs/6016729191_front_v1.jpg" TargetMode="External"/><Relationship Id="rId5619" Type="http://schemas.openxmlformats.org/officeDocument/2006/relationships/hyperlink" Target="https://cdn.dripshop.live/dripnfts/slabs/1401036573287_front_v2.png" TargetMode="External"/><Relationship Id="rId5617" Type="http://schemas.openxmlformats.org/officeDocument/2006/relationships/hyperlink" Target="https://cdn.dripshop.live/dripnfts/slabs/1401036573287.jpg" TargetMode="External"/><Relationship Id="rId6948" Type="http://schemas.openxmlformats.org/officeDocument/2006/relationships/hyperlink" Target="https://www.dripshop.live/products/h_0DLLklbE1WChJE1y-9O" TargetMode="External"/><Relationship Id="rId5618" Type="http://schemas.openxmlformats.org/officeDocument/2006/relationships/hyperlink" Target="https://www.dripshop.live/products/NalknrW_PTUR8cvKaYeJU" TargetMode="External"/><Relationship Id="rId6949" Type="http://schemas.openxmlformats.org/officeDocument/2006/relationships/hyperlink" Target="https://cdn.dripshop.live/dripnfts/slabs/6016729195_front_v2.png" TargetMode="External"/><Relationship Id="rId426" Type="http://schemas.openxmlformats.org/officeDocument/2006/relationships/hyperlink" Target="https://cdn.dripshop.live/dripnfts/slabs/99195400.mp4" TargetMode="External"/><Relationship Id="rId425" Type="http://schemas.openxmlformats.org/officeDocument/2006/relationships/hyperlink" Target="https://cdn.dripshop.live/dripnfts/slabs/98935538_front_v1.jpg" TargetMode="External"/><Relationship Id="rId424" Type="http://schemas.openxmlformats.org/officeDocument/2006/relationships/hyperlink" Target="https://cdn.dripshop.live/dripnfts/slabs/98935538_front_v2.png" TargetMode="External"/><Relationship Id="rId423" Type="http://schemas.openxmlformats.org/officeDocument/2006/relationships/hyperlink" Target="https://www.dripshop.live/products/e2AwKZXG1fiHiM91AYppg" TargetMode="External"/><Relationship Id="rId429" Type="http://schemas.openxmlformats.org/officeDocument/2006/relationships/hyperlink" Target="https://cdn.dripshop.live/dripnfts/slabs/99195400_front_v2.png" TargetMode="External"/><Relationship Id="rId428" Type="http://schemas.openxmlformats.org/officeDocument/2006/relationships/hyperlink" Target="https://www.dripshop.live/products/eDTlzvsqX-4OAsDy9roL6" TargetMode="External"/><Relationship Id="rId427" Type="http://schemas.openxmlformats.org/officeDocument/2006/relationships/hyperlink" Target="https://cdn.dripshop.live/dripnfts/slabs/99195400.jpg" TargetMode="External"/><Relationship Id="rId422" Type="http://schemas.openxmlformats.org/officeDocument/2006/relationships/hyperlink" Target="https://cdn.dripshop.live/dripnfts/slabs/98935538.jpg" TargetMode="External"/><Relationship Id="rId5611" Type="http://schemas.openxmlformats.org/officeDocument/2006/relationships/hyperlink" Target="https://cdn.dripshop.live/dripnfts/slabs/1401036573286.mp4" TargetMode="External"/><Relationship Id="rId6942" Type="http://schemas.openxmlformats.org/officeDocument/2006/relationships/hyperlink" Target="https://cdn.dripshop.live/dripnfts/slabs/6016729191.jpg" TargetMode="External"/><Relationship Id="rId421" Type="http://schemas.openxmlformats.org/officeDocument/2006/relationships/hyperlink" Target="https://cdn.dripshop.live/dripnfts/slabs/98935538.mp4" TargetMode="External"/><Relationship Id="rId5612" Type="http://schemas.openxmlformats.org/officeDocument/2006/relationships/hyperlink" Target="https://cdn.dripshop.live/dripnfts/slabs/1401036573286.jpg" TargetMode="External"/><Relationship Id="rId6943" Type="http://schemas.openxmlformats.org/officeDocument/2006/relationships/hyperlink" Target="https://www.dripshop.live/products/s6DxRra4imlN4Ps-gZems" TargetMode="External"/><Relationship Id="rId420" Type="http://schemas.openxmlformats.org/officeDocument/2006/relationships/hyperlink" Target="https://cdn.dripshop.live/dripnfts/slabs/98935537_front_v1.jpg" TargetMode="External"/><Relationship Id="rId6940" Type="http://schemas.openxmlformats.org/officeDocument/2006/relationships/hyperlink" Target="https://cdn.dripshop.live/dripnfts/slabs/6016729167_front_v1.jpg" TargetMode="External"/><Relationship Id="rId5610" Type="http://schemas.openxmlformats.org/officeDocument/2006/relationships/hyperlink" Target="https://cdn.dripshop.live/dripnfts/slabs/1401036573285_front_v1.jpg" TargetMode="External"/><Relationship Id="rId6941" Type="http://schemas.openxmlformats.org/officeDocument/2006/relationships/hyperlink" Target="https://cdn.dripshop.live/dripnfts/slabs/6016729191.mp4" TargetMode="External"/><Relationship Id="rId5604" Type="http://schemas.openxmlformats.org/officeDocument/2006/relationships/hyperlink" Target="https://cdn.dripshop.live/dripnfts/slabs/1401036573278_front_v2.png" TargetMode="External"/><Relationship Id="rId6935" Type="http://schemas.openxmlformats.org/officeDocument/2006/relationships/hyperlink" Target="https://cdn.dripshop.live/dripnfts/slabs/6016729166_front_v1.jpg" TargetMode="External"/><Relationship Id="rId5605" Type="http://schemas.openxmlformats.org/officeDocument/2006/relationships/hyperlink" Target="https://cdn.dripshop.live/dripnfts/slabs/1401036573278_front_v1.jpg" TargetMode="External"/><Relationship Id="rId6936" Type="http://schemas.openxmlformats.org/officeDocument/2006/relationships/hyperlink" Target="https://cdn.dripshop.live/dripnfts/slabs/6016729167.mp4" TargetMode="External"/><Relationship Id="rId5602" Type="http://schemas.openxmlformats.org/officeDocument/2006/relationships/hyperlink" Target="https://cdn.dripshop.live/dripnfts/slabs/1401036573278.jpg" TargetMode="External"/><Relationship Id="rId6933" Type="http://schemas.openxmlformats.org/officeDocument/2006/relationships/hyperlink" Target="https://www.dripshop.live/products/uy8V-hIUSbD2DabIv-wnx" TargetMode="External"/><Relationship Id="rId5603" Type="http://schemas.openxmlformats.org/officeDocument/2006/relationships/hyperlink" Target="https://www.dripshop.live/products/DliEbA3N9PV1kCnDFnzy0" TargetMode="External"/><Relationship Id="rId6934" Type="http://schemas.openxmlformats.org/officeDocument/2006/relationships/hyperlink" Target="https://cdn.dripshop.live/dripnfts/slabs/6016729166_front_v2.png" TargetMode="External"/><Relationship Id="rId5608" Type="http://schemas.openxmlformats.org/officeDocument/2006/relationships/hyperlink" Target="https://www.dripshop.live/products/U1q0xgDWr0HwK0M0LL0ML" TargetMode="External"/><Relationship Id="rId6939" Type="http://schemas.openxmlformats.org/officeDocument/2006/relationships/hyperlink" Target="https://cdn.dripshop.live/dripnfts/slabs/6016729167_front_v2.png" TargetMode="External"/><Relationship Id="rId5609" Type="http://schemas.openxmlformats.org/officeDocument/2006/relationships/hyperlink" Target="https://cdn.dripshop.live/dripnfts/slabs/1401036573285_front_v2.png" TargetMode="External"/><Relationship Id="rId5606" Type="http://schemas.openxmlformats.org/officeDocument/2006/relationships/hyperlink" Target="https://cdn.dripshop.live/dripnfts/slabs/1401036573285.mp4" TargetMode="External"/><Relationship Id="rId6937" Type="http://schemas.openxmlformats.org/officeDocument/2006/relationships/hyperlink" Target="https://cdn.dripshop.live/dripnfts/slabs/6016729167.jpg" TargetMode="External"/><Relationship Id="rId5607" Type="http://schemas.openxmlformats.org/officeDocument/2006/relationships/hyperlink" Target="https://cdn.dripshop.live/dripnfts/slabs/1401036573285.jpg" TargetMode="External"/><Relationship Id="rId6938" Type="http://schemas.openxmlformats.org/officeDocument/2006/relationships/hyperlink" Target="https://www.dripshop.live/products/eO7isE_5_D_XbDDmhjQpC" TargetMode="External"/><Relationship Id="rId415" Type="http://schemas.openxmlformats.org/officeDocument/2006/relationships/hyperlink" Target="https://cdn.dripshop.live/dripnfts/slabs/98935536_front_v1.jpg" TargetMode="External"/><Relationship Id="rId414" Type="http://schemas.openxmlformats.org/officeDocument/2006/relationships/hyperlink" Target="https://cdn.dripshop.live/dripnfts/slabs/98935536_front_v2.png" TargetMode="External"/><Relationship Id="rId413" Type="http://schemas.openxmlformats.org/officeDocument/2006/relationships/hyperlink" Target="https://www.dripshop.live/products/V0CzXcqJyy3xvEPq3qT-C" TargetMode="External"/><Relationship Id="rId412" Type="http://schemas.openxmlformats.org/officeDocument/2006/relationships/hyperlink" Target="https://cdn.dripshop.live/dripnfts/slabs/98935536.jpg" TargetMode="External"/><Relationship Id="rId419" Type="http://schemas.openxmlformats.org/officeDocument/2006/relationships/hyperlink" Target="https://cdn.dripshop.live/dripnfts/slabs/98935537_front_v2.png" TargetMode="External"/><Relationship Id="rId418" Type="http://schemas.openxmlformats.org/officeDocument/2006/relationships/hyperlink" Target="https://www.dripshop.live/products/UVjgd0k2bz5CR8aXV86A_" TargetMode="External"/><Relationship Id="rId417" Type="http://schemas.openxmlformats.org/officeDocument/2006/relationships/hyperlink" Target="https://cdn.dripshop.live/dripnfts/slabs/98935537.jpg" TargetMode="External"/><Relationship Id="rId416" Type="http://schemas.openxmlformats.org/officeDocument/2006/relationships/hyperlink" Target="https://cdn.dripshop.live/dripnfts/slabs/98935537.mp4" TargetMode="External"/><Relationship Id="rId411" Type="http://schemas.openxmlformats.org/officeDocument/2006/relationships/hyperlink" Target="https://cdn.dripshop.live/dripnfts/slabs/98935536.mp4" TargetMode="External"/><Relationship Id="rId5600" Type="http://schemas.openxmlformats.org/officeDocument/2006/relationships/hyperlink" Target="https://cdn.dripshop.live/dripnfts/slabs/1401036562215_front_v1.jpg" TargetMode="External"/><Relationship Id="rId6931" Type="http://schemas.openxmlformats.org/officeDocument/2006/relationships/hyperlink" Target="https://cdn.dripshop.live/dripnfts/slabs/6016729166.mp4" TargetMode="External"/><Relationship Id="rId410" Type="http://schemas.openxmlformats.org/officeDocument/2006/relationships/hyperlink" Target="https://cdn.dripshop.live/dripnfts/slabs/98935531_front_v1.jpg" TargetMode="External"/><Relationship Id="rId5601" Type="http://schemas.openxmlformats.org/officeDocument/2006/relationships/hyperlink" Target="https://cdn.dripshop.live/dripnfts/slabs/1401036573278.mp4" TargetMode="External"/><Relationship Id="rId6932" Type="http://schemas.openxmlformats.org/officeDocument/2006/relationships/hyperlink" Target="https://cdn.dripshop.live/dripnfts/slabs/6016729166.jpg" TargetMode="External"/><Relationship Id="rId6930" Type="http://schemas.openxmlformats.org/officeDocument/2006/relationships/hyperlink" Target="https://cdn.dripshop.live/dripnfts/slabs/6016729080_front_v1.jpg" TargetMode="External"/><Relationship Id="rId4305" Type="http://schemas.openxmlformats.org/officeDocument/2006/relationships/hyperlink" Target="https://cdn.dripshop.live/dripnfts/slabs/80416797_front_v1.jpg" TargetMode="External"/><Relationship Id="rId5637" Type="http://schemas.openxmlformats.org/officeDocument/2006/relationships/hyperlink" Target="https://cdn.dripshop.live/dripnfts/slabs/1401036573295.jpg" TargetMode="External"/><Relationship Id="rId6968" Type="http://schemas.openxmlformats.org/officeDocument/2006/relationships/hyperlink" Target="https://www.dripshop.live/products/U350hKp8gU7lflbIVo72W" TargetMode="External"/><Relationship Id="rId4304" Type="http://schemas.openxmlformats.org/officeDocument/2006/relationships/hyperlink" Target="https://cdn.dripshop.live/dripnfts/slabs/80416797_front_v2.png" TargetMode="External"/><Relationship Id="rId5638" Type="http://schemas.openxmlformats.org/officeDocument/2006/relationships/hyperlink" Target="https://www.dripshop.live/products/uGSDNBXRhX-9fDCJ0KklT" TargetMode="External"/><Relationship Id="rId6969" Type="http://schemas.openxmlformats.org/officeDocument/2006/relationships/hyperlink" Target="https://cdn.dripshop.live/dripnfts/slabs/6016734012_front_v2.png" TargetMode="External"/><Relationship Id="rId4307" Type="http://schemas.openxmlformats.org/officeDocument/2006/relationships/hyperlink" Target="https://cdn.dripshop.live/dripnfts/slabs/77942419.jpg" TargetMode="External"/><Relationship Id="rId5635" Type="http://schemas.openxmlformats.org/officeDocument/2006/relationships/hyperlink" Target="https://cdn.dripshop.live/dripnfts/slabs/1401036573292_front_v1.jpg" TargetMode="External"/><Relationship Id="rId6966" Type="http://schemas.openxmlformats.org/officeDocument/2006/relationships/hyperlink" Target="https://cdn.dripshop.live/dripnfts/slabs/6016734012.mp4" TargetMode="External"/><Relationship Id="rId4306" Type="http://schemas.openxmlformats.org/officeDocument/2006/relationships/hyperlink" Target="https://cdn.dripshop.live/dripnfts/slabs/77942419.mp4" TargetMode="External"/><Relationship Id="rId5636" Type="http://schemas.openxmlformats.org/officeDocument/2006/relationships/hyperlink" Target="https://cdn.dripshop.live/dripnfts/slabs/1401036573295.mp4" TargetMode="External"/><Relationship Id="rId6967" Type="http://schemas.openxmlformats.org/officeDocument/2006/relationships/hyperlink" Target="https://cdn.dripshop.live/dripnfts/slabs/6016734012.jpg" TargetMode="External"/><Relationship Id="rId4309" Type="http://schemas.openxmlformats.org/officeDocument/2006/relationships/hyperlink" Target="https://cdn.dripshop.live/dripnfts/slabs/77942419_front_v2.png" TargetMode="External"/><Relationship Id="rId4308" Type="http://schemas.openxmlformats.org/officeDocument/2006/relationships/hyperlink" Target="https://www.dripshop.live/products/pMiV_sLOOiy8l0mT0nygr" TargetMode="External"/><Relationship Id="rId5639" Type="http://schemas.openxmlformats.org/officeDocument/2006/relationships/hyperlink" Target="https://cdn.dripshop.live/dripnfts/slabs/1401036573295_front_v2.png" TargetMode="External"/><Relationship Id="rId448" Type="http://schemas.openxmlformats.org/officeDocument/2006/relationships/hyperlink" Target="https://www.dripshop.live/products/X6WCz1Z-8RVfyk2E5_pcT" TargetMode="External"/><Relationship Id="rId447" Type="http://schemas.openxmlformats.org/officeDocument/2006/relationships/hyperlink" Target="https://cdn.dripshop.live/dripnfts/slabs/101096843.jpg" TargetMode="External"/><Relationship Id="rId446" Type="http://schemas.openxmlformats.org/officeDocument/2006/relationships/hyperlink" Target="https://cdn.dripshop.live/dripnfts/slabs/101096843.mp4" TargetMode="External"/><Relationship Id="rId445" Type="http://schemas.openxmlformats.org/officeDocument/2006/relationships/hyperlink" Target="https://cdn.dripshop.live/dripnfts/slabs/100448853_front_v1.jpg" TargetMode="External"/><Relationship Id="rId449" Type="http://schemas.openxmlformats.org/officeDocument/2006/relationships/hyperlink" Target="https://cdn.dripshop.live/dripnfts/slabs/101096843_front_v2.png" TargetMode="External"/><Relationship Id="rId440" Type="http://schemas.openxmlformats.org/officeDocument/2006/relationships/hyperlink" Target="https://cdn.dripshop.live/dripnfts/slabs/100135775_front_v1.jpg" TargetMode="External"/><Relationship Id="rId6960" Type="http://schemas.openxmlformats.org/officeDocument/2006/relationships/hyperlink" Target="https://cdn.dripshop.live/dripnfts/slabs/6016734002_front_v1.jpg" TargetMode="External"/><Relationship Id="rId5630" Type="http://schemas.openxmlformats.org/officeDocument/2006/relationships/hyperlink" Target="https://cdn.dripshop.live/dripnfts/slabs/1401036573289_front_v1.jpg" TargetMode="External"/><Relationship Id="rId6961" Type="http://schemas.openxmlformats.org/officeDocument/2006/relationships/hyperlink" Target="https://cdn.dripshop.live/dripnfts/slabs/6016734005.mp4" TargetMode="External"/><Relationship Id="rId444" Type="http://schemas.openxmlformats.org/officeDocument/2006/relationships/hyperlink" Target="https://cdn.dripshop.live/dripnfts/slabs/100448853_front_v2.png" TargetMode="External"/><Relationship Id="rId4301" Type="http://schemas.openxmlformats.org/officeDocument/2006/relationships/hyperlink" Target="https://cdn.dripshop.live/dripnfts/slabs/80416797.mp4" TargetMode="External"/><Relationship Id="rId5633" Type="http://schemas.openxmlformats.org/officeDocument/2006/relationships/hyperlink" Target="https://www.dripshop.live/products/icPINqnfRTOoRC3-2UKak" TargetMode="External"/><Relationship Id="rId6964" Type="http://schemas.openxmlformats.org/officeDocument/2006/relationships/hyperlink" Target="https://cdn.dripshop.live/dripnfts/slabs/6016734005_front_v2.png" TargetMode="External"/><Relationship Id="rId443" Type="http://schemas.openxmlformats.org/officeDocument/2006/relationships/hyperlink" Target="https://www.dripshop.live/products/1wjJBJ_UsMl0qq3j24hS8" TargetMode="External"/><Relationship Id="rId4300" Type="http://schemas.openxmlformats.org/officeDocument/2006/relationships/hyperlink" Target="https://cdn.dripshop.live/dripnfts/slabs/99173480_front_v1.jpg" TargetMode="External"/><Relationship Id="rId5634" Type="http://schemas.openxmlformats.org/officeDocument/2006/relationships/hyperlink" Target="https://cdn.dripshop.live/dripnfts/slabs/1401036573292_front_v2.png" TargetMode="External"/><Relationship Id="rId6965" Type="http://schemas.openxmlformats.org/officeDocument/2006/relationships/hyperlink" Target="https://cdn.dripshop.live/dripnfts/slabs/6016734005_front_v1.jpg" TargetMode="External"/><Relationship Id="rId442" Type="http://schemas.openxmlformats.org/officeDocument/2006/relationships/hyperlink" Target="https://cdn.dripshop.live/dripnfts/slabs/100448853.jpg" TargetMode="External"/><Relationship Id="rId4303" Type="http://schemas.openxmlformats.org/officeDocument/2006/relationships/hyperlink" Target="https://www.dripshop.live/products/Prx3uPxvdCO8ELjrdmP9Z" TargetMode="External"/><Relationship Id="rId5631" Type="http://schemas.openxmlformats.org/officeDocument/2006/relationships/hyperlink" Target="https://cdn.dripshop.live/dripnfts/slabs/1401036573292.mp4" TargetMode="External"/><Relationship Id="rId6962" Type="http://schemas.openxmlformats.org/officeDocument/2006/relationships/hyperlink" Target="https://cdn.dripshop.live/dripnfts/slabs/6016734005.jpg" TargetMode="External"/><Relationship Id="rId441" Type="http://schemas.openxmlformats.org/officeDocument/2006/relationships/hyperlink" Target="https://cdn.dripshop.live/dripnfts/slabs/100448853.mp4" TargetMode="External"/><Relationship Id="rId4302" Type="http://schemas.openxmlformats.org/officeDocument/2006/relationships/hyperlink" Target="https://cdn.dripshop.live/dripnfts/slabs/80416797.jpg" TargetMode="External"/><Relationship Id="rId5632" Type="http://schemas.openxmlformats.org/officeDocument/2006/relationships/hyperlink" Target="https://cdn.dripshop.live/dripnfts/slabs/1401036573292.jpg" TargetMode="External"/><Relationship Id="rId6963" Type="http://schemas.openxmlformats.org/officeDocument/2006/relationships/hyperlink" Target="https://www.dripshop.live/products/AKxj4e70lwtgrydeLOCI6" TargetMode="External"/><Relationship Id="rId5626" Type="http://schemas.openxmlformats.org/officeDocument/2006/relationships/hyperlink" Target="https://cdn.dripshop.live/dripnfts/slabs/1401036573289.mp4" TargetMode="External"/><Relationship Id="rId6957" Type="http://schemas.openxmlformats.org/officeDocument/2006/relationships/hyperlink" Target="https://cdn.dripshop.live/dripnfts/slabs/6016734002.jpg" TargetMode="External"/><Relationship Id="rId5627" Type="http://schemas.openxmlformats.org/officeDocument/2006/relationships/hyperlink" Target="https://cdn.dripshop.live/dripnfts/slabs/1401036573289.jpg" TargetMode="External"/><Relationship Id="rId6958" Type="http://schemas.openxmlformats.org/officeDocument/2006/relationships/hyperlink" Target="https://www.dripshop.live/products/-8LOB_2I_bj0ufhWJWrew" TargetMode="External"/><Relationship Id="rId5624" Type="http://schemas.openxmlformats.org/officeDocument/2006/relationships/hyperlink" Target="https://cdn.dripshop.live/dripnfts/slabs/1401036573288_front_v2.png" TargetMode="External"/><Relationship Id="rId6955" Type="http://schemas.openxmlformats.org/officeDocument/2006/relationships/hyperlink" Target="https://cdn.dripshop.live/dripnfts/slabs/6016732116_front_v1.jpg" TargetMode="External"/><Relationship Id="rId5625" Type="http://schemas.openxmlformats.org/officeDocument/2006/relationships/hyperlink" Target="https://cdn.dripshop.live/dripnfts/slabs/1401036573288_front_v1.jpg" TargetMode="External"/><Relationship Id="rId6956" Type="http://schemas.openxmlformats.org/officeDocument/2006/relationships/hyperlink" Target="https://cdn.dripshop.live/dripnfts/slabs/6016734002.mp4" TargetMode="External"/><Relationship Id="rId5628" Type="http://schemas.openxmlformats.org/officeDocument/2006/relationships/hyperlink" Target="https://www.dripshop.live/products/3k51zvLpePxyurPoVXJ9-" TargetMode="External"/><Relationship Id="rId6959" Type="http://schemas.openxmlformats.org/officeDocument/2006/relationships/hyperlink" Target="https://cdn.dripshop.live/dripnfts/slabs/6016734002_front_v2.png" TargetMode="External"/><Relationship Id="rId5629" Type="http://schemas.openxmlformats.org/officeDocument/2006/relationships/hyperlink" Target="https://cdn.dripshop.live/dripnfts/slabs/1401036573289_front_v2.png" TargetMode="External"/><Relationship Id="rId437" Type="http://schemas.openxmlformats.org/officeDocument/2006/relationships/hyperlink" Target="https://cdn.dripshop.live/dripnfts/slabs/100135775.jpg" TargetMode="External"/><Relationship Id="rId436" Type="http://schemas.openxmlformats.org/officeDocument/2006/relationships/hyperlink" Target="https://cdn.dripshop.live/dripnfts/slabs/100135775.mp4" TargetMode="External"/><Relationship Id="rId435" Type="http://schemas.openxmlformats.org/officeDocument/2006/relationships/hyperlink" Target="https://cdn.dripshop.live/dripnfts/slabs/99478366_front_v1.jpg" TargetMode="External"/><Relationship Id="rId434" Type="http://schemas.openxmlformats.org/officeDocument/2006/relationships/hyperlink" Target="https://cdn.dripshop.live/dripnfts/slabs/99478366_front_v2.png" TargetMode="External"/><Relationship Id="rId439" Type="http://schemas.openxmlformats.org/officeDocument/2006/relationships/hyperlink" Target="https://cdn.dripshop.live/dripnfts/slabs/100135775_front_v2.png" TargetMode="External"/><Relationship Id="rId438" Type="http://schemas.openxmlformats.org/officeDocument/2006/relationships/hyperlink" Target="https://www.dripshop.live/products/RAAnry17yfVOl4aSnmrKd" TargetMode="External"/><Relationship Id="rId6950" Type="http://schemas.openxmlformats.org/officeDocument/2006/relationships/hyperlink" Target="https://cdn.dripshop.live/dripnfts/slabs/6016729195_front_v1.jpg" TargetMode="External"/><Relationship Id="rId433" Type="http://schemas.openxmlformats.org/officeDocument/2006/relationships/hyperlink" Target="https://www.dripshop.live/products/ZNE_o_k4jdtWVjKcYuM9R" TargetMode="External"/><Relationship Id="rId5622" Type="http://schemas.openxmlformats.org/officeDocument/2006/relationships/hyperlink" Target="https://cdn.dripshop.live/dripnfts/slabs/1401036573288.jpg" TargetMode="External"/><Relationship Id="rId6953" Type="http://schemas.openxmlformats.org/officeDocument/2006/relationships/hyperlink" Target="https://www.dripshop.live/products/DujWvNRTvostGHijRI5-T" TargetMode="External"/><Relationship Id="rId432" Type="http://schemas.openxmlformats.org/officeDocument/2006/relationships/hyperlink" Target="https://cdn.dripshop.live/dripnfts/slabs/99478366.jpg" TargetMode="External"/><Relationship Id="rId5623" Type="http://schemas.openxmlformats.org/officeDocument/2006/relationships/hyperlink" Target="https://www.dripshop.live/products/4voTRJYmdBWQQE1MhsRih" TargetMode="External"/><Relationship Id="rId6954" Type="http://schemas.openxmlformats.org/officeDocument/2006/relationships/hyperlink" Target="https://cdn.dripshop.live/dripnfts/slabs/6016732116_front_v2.png" TargetMode="External"/><Relationship Id="rId431" Type="http://schemas.openxmlformats.org/officeDocument/2006/relationships/hyperlink" Target="https://cdn.dripshop.live/dripnfts/slabs/99478366.mp4" TargetMode="External"/><Relationship Id="rId5620" Type="http://schemas.openxmlformats.org/officeDocument/2006/relationships/hyperlink" Target="https://cdn.dripshop.live/dripnfts/slabs/1401036573287_front_v1.jpg" TargetMode="External"/><Relationship Id="rId6951" Type="http://schemas.openxmlformats.org/officeDocument/2006/relationships/hyperlink" Target="https://cdn.dripshop.live/dripnfts/slabs/6016732116.mp4" TargetMode="External"/><Relationship Id="rId430" Type="http://schemas.openxmlformats.org/officeDocument/2006/relationships/hyperlink" Target="https://cdn.dripshop.live/dripnfts/slabs/99195400_front_v1.jpg" TargetMode="External"/><Relationship Id="rId5621" Type="http://schemas.openxmlformats.org/officeDocument/2006/relationships/hyperlink" Target="https://cdn.dripshop.live/dripnfts/slabs/1401036573288.mp4" TargetMode="External"/><Relationship Id="rId6952" Type="http://schemas.openxmlformats.org/officeDocument/2006/relationships/hyperlink" Target="https://cdn.dripshop.live/dripnfts/slabs/6016732116.jpg" TargetMode="External"/><Relationship Id="rId6108" Type="http://schemas.openxmlformats.org/officeDocument/2006/relationships/hyperlink" Target="https://www.dripshop.live/products/kRZ67kclj0GtPK-yI_Gmg" TargetMode="External"/><Relationship Id="rId6109" Type="http://schemas.openxmlformats.org/officeDocument/2006/relationships/hyperlink" Target="https://cdn.dripshop.live/dripnfts/slabs/6001833272_front_v2.png" TargetMode="External"/><Relationship Id="rId7439" Type="http://schemas.openxmlformats.org/officeDocument/2006/relationships/hyperlink" Target="https://cdn.dripshop.live/dripnfts/slabs/6035587050_front_v2.png" TargetMode="External"/><Relationship Id="rId7430" Type="http://schemas.openxmlformats.org/officeDocument/2006/relationships/hyperlink" Target="https://cdn.dripshop.live/dripnfts/slabs/6035587042_front_v1.jpg" TargetMode="External"/><Relationship Id="rId8761" Type="http://schemas.openxmlformats.org/officeDocument/2006/relationships/hyperlink" Target="https://cdn.dripshop.live/dripnfts/slabs/1401045945084.mp4" TargetMode="External"/><Relationship Id="rId8760" Type="http://schemas.openxmlformats.org/officeDocument/2006/relationships/hyperlink" Target="https://cdn.dripshop.live/dripnfts/slabs/1401045945083_front_v1.jpg" TargetMode="External"/><Relationship Id="rId6102" Type="http://schemas.openxmlformats.org/officeDocument/2006/relationships/hyperlink" Target="https://cdn.dripshop.live/dripnfts/slabs/6001833258.jpg" TargetMode="External"/><Relationship Id="rId7434" Type="http://schemas.openxmlformats.org/officeDocument/2006/relationships/hyperlink" Target="https://cdn.dripshop.live/dripnfts/slabs/6035587049_front_v2.png" TargetMode="External"/><Relationship Id="rId8765" Type="http://schemas.openxmlformats.org/officeDocument/2006/relationships/hyperlink" Target="https://cdn.dripshop.live/dripnfts/slabs/1401045945084_front_v1.jpg" TargetMode="External"/><Relationship Id="rId6103" Type="http://schemas.openxmlformats.org/officeDocument/2006/relationships/hyperlink" Target="https://www.dripshop.live/products/6jmemShzmTrEtVc0eZQTT" TargetMode="External"/><Relationship Id="rId7433" Type="http://schemas.openxmlformats.org/officeDocument/2006/relationships/hyperlink" Target="https://www.dripshop.live/products/bMdjcSKmyxGL84bYh6QRH" TargetMode="External"/><Relationship Id="rId8764" Type="http://schemas.openxmlformats.org/officeDocument/2006/relationships/hyperlink" Target="https://cdn.dripshop.live/dripnfts/slabs/1401045945084_front_v2.png" TargetMode="External"/><Relationship Id="rId6100" Type="http://schemas.openxmlformats.org/officeDocument/2006/relationships/hyperlink" Target="https://cdn.dripshop.live/dripnfts/slabs/6001833251_front_v1.jpg" TargetMode="External"/><Relationship Id="rId7432" Type="http://schemas.openxmlformats.org/officeDocument/2006/relationships/hyperlink" Target="https://cdn.dripshop.live/dripnfts/slabs/6035587049.jpg" TargetMode="External"/><Relationship Id="rId8763" Type="http://schemas.openxmlformats.org/officeDocument/2006/relationships/hyperlink" Target="https://www.dripshop.live/products/6RVDk7ukIu7OwsgvSiboU" TargetMode="External"/><Relationship Id="rId6101" Type="http://schemas.openxmlformats.org/officeDocument/2006/relationships/hyperlink" Target="https://cdn.dripshop.live/dripnfts/slabs/6001833258.mp4" TargetMode="External"/><Relationship Id="rId7431" Type="http://schemas.openxmlformats.org/officeDocument/2006/relationships/hyperlink" Target="https://cdn.dripshop.live/dripnfts/slabs/6035587049.mp4" TargetMode="External"/><Relationship Id="rId8762" Type="http://schemas.openxmlformats.org/officeDocument/2006/relationships/hyperlink" Target="https://cdn.dripshop.live/dripnfts/slabs/1401045945084.jpg" TargetMode="External"/><Relationship Id="rId6106" Type="http://schemas.openxmlformats.org/officeDocument/2006/relationships/hyperlink" Target="https://cdn.dripshop.live/dripnfts/slabs/6001833272.mp4" TargetMode="External"/><Relationship Id="rId7438" Type="http://schemas.openxmlformats.org/officeDocument/2006/relationships/hyperlink" Target="https://www.dripshop.live/products/-Y9X9Km2w6f1k65xGm2LR" TargetMode="External"/><Relationship Id="rId8769" Type="http://schemas.openxmlformats.org/officeDocument/2006/relationships/hyperlink" Target="https://cdn.dripshop.live/dripnfts/slabs/1401045945085_front_v2.png" TargetMode="External"/><Relationship Id="rId6107" Type="http://schemas.openxmlformats.org/officeDocument/2006/relationships/hyperlink" Target="https://cdn.dripshop.live/dripnfts/slabs/6001833272.jpg" TargetMode="External"/><Relationship Id="rId7437" Type="http://schemas.openxmlformats.org/officeDocument/2006/relationships/hyperlink" Target="https://cdn.dripshop.live/dripnfts/slabs/6035587050.jpg" TargetMode="External"/><Relationship Id="rId8768" Type="http://schemas.openxmlformats.org/officeDocument/2006/relationships/hyperlink" Target="https://www.dripshop.live/products/yt7uB3nzEvupStigxwqZp" TargetMode="External"/><Relationship Id="rId6104" Type="http://schemas.openxmlformats.org/officeDocument/2006/relationships/hyperlink" Target="https://cdn.dripshop.live/dripnfts/slabs/6001833258_front_v2.png" TargetMode="External"/><Relationship Id="rId7436" Type="http://schemas.openxmlformats.org/officeDocument/2006/relationships/hyperlink" Target="https://cdn.dripshop.live/dripnfts/slabs/6035587050.mp4" TargetMode="External"/><Relationship Id="rId8767" Type="http://schemas.openxmlformats.org/officeDocument/2006/relationships/hyperlink" Target="https://cdn.dripshop.live/dripnfts/slabs/1401045945085.jpg" TargetMode="External"/><Relationship Id="rId6105" Type="http://schemas.openxmlformats.org/officeDocument/2006/relationships/hyperlink" Target="https://cdn.dripshop.live/dripnfts/slabs/6001833258_front_v1.jpg" TargetMode="External"/><Relationship Id="rId7435" Type="http://schemas.openxmlformats.org/officeDocument/2006/relationships/hyperlink" Target="https://cdn.dripshop.live/dripnfts/slabs/6035587049_front_v1.jpg" TargetMode="External"/><Relationship Id="rId8766" Type="http://schemas.openxmlformats.org/officeDocument/2006/relationships/hyperlink" Target="https://cdn.dripshop.live/dripnfts/slabs/1401045945085.mp4" TargetMode="External"/><Relationship Id="rId7429" Type="http://schemas.openxmlformats.org/officeDocument/2006/relationships/hyperlink" Target="https://cdn.dripshop.live/dripnfts/slabs/6035587042_front_v2.png" TargetMode="External"/><Relationship Id="rId7428" Type="http://schemas.openxmlformats.org/officeDocument/2006/relationships/hyperlink" Target="https://www.dripshop.live/products/x-_FwE3TBWagWv_IIFaZN" TargetMode="External"/><Relationship Id="rId8759" Type="http://schemas.openxmlformats.org/officeDocument/2006/relationships/hyperlink" Target="https://cdn.dripshop.live/dripnfts/slabs/1401045945083_front_v2.png" TargetMode="External"/><Relationship Id="rId8750" Type="http://schemas.openxmlformats.org/officeDocument/2006/relationships/hyperlink" Target="https://cdn.dripshop.live/dripnfts/slabs/1401045945081_front_v1.jpg" TargetMode="External"/><Relationship Id="rId7423" Type="http://schemas.openxmlformats.org/officeDocument/2006/relationships/hyperlink" Target="https://www.dripshop.live/products/RHXVentsS6v4Ru5248vND" TargetMode="External"/><Relationship Id="rId8754" Type="http://schemas.openxmlformats.org/officeDocument/2006/relationships/hyperlink" Target="https://cdn.dripshop.live/dripnfts/slabs/1401045945082_front_v2.png" TargetMode="External"/><Relationship Id="rId7422" Type="http://schemas.openxmlformats.org/officeDocument/2006/relationships/hyperlink" Target="https://cdn.dripshop.live/dripnfts/slabs/6035587011.jpg" TargetMode="External"/><Relationship Id="rId8753" Type="http://schemas.openxmlformats.org/officeDocument/2006/relationships/hyperlink" Target="https://www.dripshop.live/products/PxcPyzQ_HHJ_O_XIZQqtw" TargetMode="External"/><Relationship Id="rId7421" Type="http://schemas.openxmlformats.org/officeDocument/2006/relationships/hyperlink" Target="https://cdn.dripshop.live/dripnfts/slabs/6035587011.mp4" TargetMode="External"/><Relationship Id="rId8752" Type="http://schemas.openxmlformats.org/officeDocument/2006/relationships/hyperlink" Target="https://cdn.dripshop.live/dripnfts/slabs/1401045945082.jpg" TargetMode="External"/><Relationship Id="rId7420" Type="http://schemas.openxmlformats.org/officeDocument/2006/relationships/hyperlink" Target="https://cdn.dripshop.live/dripnfts/slabs/6035587009_front_v1.jpg" TargetMode="External"/><Relationship Id="rId8751" Type="http://schemas.openxmlformats.org/officeDocument/2006/relationships/hyperlink" Target="https://cdn.dripshop.live/dripnfts/slabs/1401045945082.mp4" TargetMode="External"/><Relationship Id="rId7427" Type="http://schemas.openxmlformats.org/officeDocument/2006/relationships/hyperlink" Target="https://cdn.dripshop.live/dripnfts/slabs/6035587042.jpg" TargetMode="External"/><Relationship Id="rId8758" Type="http://schemas.openxmlformats.org/officeDocument/2006/relationships/hyperlink" Target="https://www.dripshop.live/products/mW2t42PlqBAanzKmyDgdg" TargetMode="External"/><Relationship Id="rId7426" Type="http://schemas.openxmlformats.org/officeDocument/2006/relationships/hyperlink" Target="https://cdn.dripshop.live/dripnfts/slabs/6035587042.mp4" TargetMode="External"/><Relationship Id="rId8757" Type="http://schemas.openxmlformats.org/officeDocument/2006/relationships/hyperlink" Target="https://cdn.dripshop.live/dripnfts/slabs/1401045945083.jpg" TargetMode="External"/><Relationship Id="rId7425" Type="http://schemas.openxmlformats.org/officeDocument/2006/relationships/hyperlink" Target="https://cdn.dripshop.live/dripnfts/slabs/6035587011_front_v1.jpg" TargetMode="External"/><Relationship Id="rId8756" Type="http://schemas.openxmlformats.org/officeDocument/2006/relationships/hyperlink" Target="https://cdn.dripshop.live/dripnfts/slabs/1401045945083.mp4" TargetMode="External"/><Relationship Id="rId7424" Type="http://schemas.openxmlformats.org/officeDocument/2006/relationships/hyperlink" Target="https://cdn.dripshop.live/dripnfts/slabs/6035587011_front_v2.png" TargetMode="External"/><Relationship Id="rId8755" Type="http://schemas.openxmlformats.org/officeDocument/2006/relationships/hyperlink" Target="https://cdn.dripshop.live/dripnfts/slabs/1401045945082_front_v1.jpg" TargetMode="External"/><Relationship Id="rId6120" Type="http://schemas.openxmlformats.org/officeDocument/2006/relationships/hyperlink" Target="https://cdn.dripshop.live/dripnfts/slabs/6001837041_front_v1.jpg" TargetMode="External"/><Relationship Id="rId7452" Type="http://schemas.openxmlformats.org/officeDocument/2006/relationships/hyperlink" Target="https://cdn.dripshop.live/dripnfts/slabs/6035587056.jpg" TargetMode="External"/><Relationship Id="rId8783" Type="http://schemas.openxmlformats.org/officeDocument/2006/relationships/hyperlink" Target="https://www.dripshop.live/products/nFnyrltTup3BN9K9BQHeb" TargetMode="External"/><Relationship Id="rId6121" Type="http://schemas.openxmlformats.org/officeDocument/2006/relationships/hyperlink" Target="https://cdn.dripshop.live/dripnfts/slabs/6001837042.mp4" TargetMode="External"/><Relationship Id="rId7451" Type="http://schemas.openxmlformats.org/officeDocument/2006/relationships/hyperlink" Target="https://cdn.dripshop.live/dripnfts/slabs/6035587056.mp4" TargetMode="External"/><Relationship Id="rId8782" Type="http://schemas.openxmlformats.org/officeDocument/2006/relationships/hyperlink" Target="https://cdn.dripshop.live/dripnfts/slabs/1401045945088.jpg" TargetMode="External"/><Relationship Id="rId7450" Type="http://schemas.openxmlformats.org/officeDocument/2006/relationships/hyperlink" Target="https://cdn.dripshop.live/dripnfts/slabs/6035587055_front_v1.jpg" TargetMode="External"/><Relationship Id="rId8781" Type="http://schemas.openxmlformats.org/officeDocument/2006/relationships/hyperlink" Target="https://cdn.dripshop.live/dripnfts/slabs/1401045945088.mp4" TargetMode="External"/><Relationship Id="rId8780" Type="http://schemas.openxmlformats.org/officeDocument/2006/relationships/hyperlink" Target="https://cdn.dripshop.live/dripnfts/slabs/1401045945087_front_v1.jpg" TargetMode="External"/><Relationship Id="rId6124" Type="http://schemas.openxmlformats.org/officeDocument/2006/relationships/hyperlink" Target="https://cdn.dripshop.live/dripnfts/slabs/6001837042_front_v2.png" TargetMode="External"/><Relationship Id="rId7456" Type="http://schemas.openxmlformats.org/officeDocument/2006/relationships/hyperlink" Target="https://cdn.dripshop.live/dripnfts/slabs/6035587057.mp4" TargetMode="External"/><Relationship Id="rId8787" Type="http://schemas.openxmlformats.org/officeDocument/2006/relationships/hyperlink" Target="https://cdn.dripshop.live/dripnfts/slabs/1401045945089.jpg" TargetMode="External"/><Relationship Id="rId6125" Type="http://schemas.openxmlformats.org/officeDocument/2006/relationships/hyperlink" Target="https://cdn.dripshop.live/dripnfts/slabs/6001837042_front_v1.jpg" TargetMode="External"/><Relationship Id="rId7455" Type="http://schemas.openxmlformats.org/officeDocument/2006/relationships/hyperlink" Target="https://cdn.dripshop.live/dripnfts/slabs/6035587056_front_v1.jpg" TargetMode="External"/><Relationship Id="rId8786" Type="http://schemas.openxmlformats.org/officeDocument/2006/relationships/hyperlink" Target="https://cdn.dripshop.live/dripnfts/slabs/1401045945089.mp4" TargetMode="External"/><Relationship Id="rId6122" Type="http://schemas.openxmlformats.org/officeDocument/2006/relationships/hyperlink" Target="https://cdn.dripshop.live/dripnfts/slabs/6001837042.jpg" TargetMode="External"/><Relationship Id="rId7454" Type="http://schemas.openxmlformats.org/officeDocument/2006/relationships/hyperlink" Target="https://cdn.dripshop.live/dripnfts/slabs/6035587056_front_v2.png" TargetMode="External"/><Relationship Id="rId8785" Type="http://schemas.openxmlformats.org/officeDocument/2006/relationships/hyperlink" Target="https://cdn.dripshop.live/dripnfts/slabs/1401045945088_front_v1.jpg" TargetMode="External"/><Relationship Id="rId6123" Type="http://schemas.openxmlformats.org/officeDocument/2006/relationships/hyperlink" Target="https://www.dripshop.live/products/YnYbaE4sv37FILuzibJLD" TargetMode="External"/><Relationship Id="rId7453" Type="http://schemas.openxmlformats.org/officeDocument/2006/relationships/hyperlink" Target="https://www.dripshop.live/products/nazDBgm9_1C4f5iGyv55C" TargetMode="External"/><Relationship Id="rId8784" Type="http://schemas.openxmlformats.org/officeDocument/2006/relationships/hyperlink" Target="https://cdn.dripshop.live/dripnfts/slabs/1401045945088_front_v2.png" TargetMode="External"/><Relationship Id="rId6128" Type="http://schemas.openxmlformats.org/officeDocument/2006/relationships/hyperlink" Target="https://www.dripshop.live/products/b9Ai3plYB0dNsnMxeTIgU" TargetMode="External"/><Relationship Id="rId6129" Type="http://schemas.openxmlformats.org/officeDocument/2006/relationships/hyperlink" Target="https://cdn.dripshop.live/dripnfts/slabs/6001852107_front_v2.png" TargetMode="External"/><Relationship Id="rId7459" Type="http://schemas.openxmlformats.org/officeDocument/2006/relationships/hyperlink" Target="https://cdn.dripshop.live/dripnfts/slabs/6035587057_front_v2.png" TargetMode="External"/><Relationship Id="rId6126" Type="http://schemas.openxmlformats.org/officeDocument/2006/relationships/hyperlink" Target="https://cdn.dripshop.live/dripnfts/slabs/6001852107.mp4" TargetMode="External"/><Relationship Id="rId7458" Type="http://schemas.openxmlformats.org/officeDocument/2006/relationships/hyperlink" Target="https://www.dripshop.live/products/qhvLDOgPrtolVubdHlq3B" TargetMode="External"/><Relationship Id="rId8789" Type="http://schemas.openxmlformats.org/officeDocument/2006/relationships/hyperlink" Target="https://cdn.dripshop.live/dripnfts/slabs/1401045945089_front_v2.png" TargetMode="External"/><Relationship Id="rId6127" Type="http://schemas.openxmlformats.org/officeDocument/2006/relationships/hyperlink" Target="https://cdn.dripshop.live/dripnfts/slabs/6001852107.jpg" TargetMode="External"/><Relationship Id="rId7457" Type="http://schemas.openxmlformats.org/officeDocument/2006/relationships/hyperlink" Target="https://cdn.dripshop.live/dripnfts/slabs/6035587057.jpg" TargetMode="External"/><Relationship Id="rId8788" Type="http://schemas.openxmlformats.org/officeDocument/2006/relationships/hyperlink" Target="https://www.dripshop.live/products/Nvr3akN7WJ4LMoWA4X1rZ" TargetMode="External"/><Relationship Id="rId6119" Type="http://schemas.openxmlformats.org/officeDocument/2006/relationships/hyperlink" Target="https://cdn.dripshop.live/dripnfts/slabs/6001837041_front_v2.png" TargetMode="External"/><Relationship Id="rId7441" Type="http://schemas.openxmlformats.org/officeDocument/2006/relationships/hyperlink" Target="https://cdn.dripshop.live/dripnfts/slabs/6035587053.mp4" TargetMode="External"/><Relationship Id="rId8772" Type="http://schemas.openxmlformats.org/officeDocument/2006/relationships/hyperlink" Target="https://cdn.dripshop.live/dripnfts/slabs/1401045945086.jpg" TargetMode="External"/><Relationship Id="rId6110" Type="http://schemas.openxmlformats.org/officeDocument/2006/relationships/hyperlink" Target="https://cdn.dripshop.live/dripnfts/slabs/6001833272_front_v1.jpg" TargetMode="External"/><Relationship Id="rId7440" Type="http://schemas.openxmlformats.org/officeDocument/2006/relationships/hyperlink" Target="https://cdn.dripshop.live/dripnfts/slabs/6035587050_front_v1.jpg" TargetMode="External"/><Relationship Id="rId8771" Type="http://schemas.openxmlformats.org/officeDocument/2006/relationships/hyperlink" Target="https://cdn.dripshop.live/dripnfts/slabs/1401045945086.mp4" TargetMode="External"/><Relationship Id="rId8770" Type="http://schemas.openxmlformats.org/officeDocument/2006/relationships/hyperlink" Target="https://cdn.dripshop.live/dripnfts/slabs/1401045945085_front_v1.jpg" TargetMode="External"/><Relationship Id="rId6113" Type="http://schemas.openxmlformats.org/officeDocument/2006/relationships/hyperlink" Target="https://www.dripshop.live/products/wcCiCA_NO3PcSifJLrcCo" TargetMode="External"/><Relationship Id="rId7445" Type="http://schemas.openxmlformats.org/officeDocument/2006/relationships/hyperlink" Target="https://cdn.dripshop.live/dripnfts/slabs/6035587053_front_v1.jpg" TargetMode="External"/><Relationship Id="rId8776" Type="http://schemas.openxmlformats.org/officeDocument/2006/relationships/hyperlink" Target="https://cdn.dripshop.live/dripnfts/slabs/1401045945087.mp4" TargetMode="External"/><Relationship Id="rId6114" Type="http://schemas.openxmlformats.org/officeDocument/2006/relationships/hyperlink" Target="https://cdn.dripshop.live/dripnfts/slabs/6001833292_front_v2.png" TargetMode="External"/><Relationship Id="rId7444" Type="http://schemas.openxmlformats.org/officeDocument/2006/relationships/hyperlink" Target="https://cdn.dripshop.live/dripnfts/slabs/6035587053_front_v2.png" TargetMode="External"/><Relationship Id="rId8775" Type="http://schemas.openxmlformats.org/officeDocument/2006/relationships/hyperlink" Target="https://cdn.dripshop.live/dripnfts/slabs/1401045945086_front_v1.jpg" TargetMode="External"/><Relationship Id="rId6111" Type="http://schemas.openxmlformats.org/officeDocument/2006/relationships/hyperlink" Target="https://cdn.dripshop.live/dripnfts/slabs/6001833292.mp4" TargetMode="External"/><Relationship Id="rId7443" Type="http://schemas.openxmlformats.org/officeDocument/2006/relationships/hyperlink" Target="https://www.dripshop.live/products/v41oBDYfaMbI6VFML4e3I" TargetMode="External"/><Relationship Id="rId8774" Type="http://schemas.openxmlformats.org/officeDocument/2006/relationships/hyperlink" Target="https://cdn.dripshop.live/dripnfts/slabs/1401045945086_front_v2.png" TargetMode="External"/><Relationship Id="rId6112" Type="http://schemas.openxmlformats.org/officeDocument/2006/relationships/hyperlink" Target="https://cdn.dripshop.live/dripnfts/slabs/6001833292.jpg" TargetMode="External"/><Relationship Id="rId7442" Type="http://schemas.openxmlformats.org/officeDocument/2006/relationships/hyperlink" Target="https://cdn.dripshop.live/dripnfts/slabs/6035587053.jpg" TargetMode="External"/><Relationship Id="rId8773" Type="http://schemas.openxmlformats.org/officeDocument/2006/relationships/hyperlink" Target="https://www.dripshop.live/products/bfhGrENdjnXYUuVl1cqhv" TargetMode="External"/><Relationship Id="rId6117" Type="http://schemas.openxmlformats.org/officeDocument/2006/relationships/hyperlink" Target="https://cdn.dripshop.live/dripnfts/slabs/6001837041.jpg" TargetMode="External"/><Relationship Id="rId7449" Type="http://schemas.openxmlformats.org/officeDocument/2006/relationships/hyperlink" Target="https://cdn.dripshop.live/dripnfts/slabs/6035587055_front_v2.png" TargetMode="External"/><Relationship Id="rId6118" Type="http://schemas.openxmlformats.org/officeDocument/2006/relationships/hyperlink" Target="https://www.dripshop.live/products/oRsvcF6Q3EHemJjg8iunE" TargetMode="External"/><Relationship Id="rId7448" Type="http://schemas.openxmlformats.org/officeDocument/2006/relationships/hyperlink" Target="https://www.dripshop.live/products/wAG4jCZQLhpcMV7NqJ9w7" TargetMode="External"/><Relationship Id="rId8779" Type="http://schemas.openxmlformats.org/officeDocument/2006/relationships/hyperlink" Target="https://cdn.dripshop.live/dripnfts/slabs/1401045945087_front_v2.png" TargetMode="External"/><Relationship Id="rId6115" Type="http://schemas.openxmlformats.org/officeDocument/2006/relationships/hyperlink" Target="https://cdn.dripshop.live/dripnfts/slabs/6001833292_front_v1.jpg" TargetMode="External"/><Relationship Id="rId7447" Type="http://schemas.openxmlformats.org/officeDocument/2006/relationships/hyperlink" Target="https://cdn.dripshop.live/dripnfts/slabs/6035587055.jpg" TargetMode="External"/><Relationship Id="rId8778" Type="http://schemas.openxmlformats.org/officeDocument/2006/relationships/hyperlink" Target="https://www.dripshop.live/products/Gy3nLDKNKMMVqvjcKsCxq" TargetMode="External"/><Relationship Id="rId6116" Type="http://schemas.openxmlformats.org/officeDocument/2006/relationships/hyperlink" Target="https://cdn.dripshop.live/dripnfts/slabs/6001837041.mp4" TargetMode="External"/><Relationship Id="rId7446" Type="http://schemas.openxmlformats.org/officeDocument/2006/relationships/hyperlink" Target="https://cdn.dripshop.live/dripnfts/slabs/6035587055.mp4" TargetMode="External"/><Relationship Id="rId8777" Type="http://schemas.openxmlformats.org/officeDocument/2006/relationships/hyperlink" Target="https://cdn.dripshop.live/dripnfts/slabs/1401045945087.jpg" TargetMode="External"/><Relationship Id="rId8729" Type="http://schemas.openxmlformats.org/officeDocument/2006/relationships/hyperlink" Target="https://cdn.dripshop.live/dripnfts/slabs/1401045945070_front_v2.png" TargetMode="External"/><Relationship Id="rId8728" Type="http://schemas.openxmlformats.org/officeDocument/2006/relationships/hyperlink" Target="https://www.dripshop.live/products/_G5zTriJd3007cAeC0Q1Q" TargetMode="External"/><Relationship Id="rId8727" Type="http://schemas.openxmlformats.org/officeDocument/2006/relationships/hyperlink" Target="https://cdn.dripshop.live/dripnfts/slabs/1401045945070.jpg" TargetMode="External"/><Relationship Id="rId8726" Type="http://schemas.openxmlformats.org/officeDocument/2006/relationships/hyperlink" Target="https://cdn.dripshop.live/dripnfts/slabs/1401045945070.mp4" TargetMode="External"/><Relationship Id="rId1" Type="http://schemas.openxmlformats.org/officeDocument/2006/relationships/hyperlink" Target="https://cdn.dripshop.live/dripnfts/slabs/85076494.mp4" TargetMode="External"/><Relationship Id="rId2" Type="http://schemas.openxmlformats.org/officeDocument/2006/relationships/hyperlink" Target="https://cdn.dripshop.live/dripnfts/slabs/85076494.jpg" TargetMode="External"/><Relationship Id="rId3" Type="http://schemas.openxmlformats.org/officeDocument/2006/relationships/hyperlink" Target="https://www.dripshop.live/products/vkhtrt0ZqugrSTc-aHjkq" TargetMode="External"/><Relationship Id="rId4" Type="http://schemas.openxmlformats.org/officeDocument/2006/relationships/hyperlink" Target="https://cdn.dripshop.live/dripnfts/slabs/85076494_front_v2.png" TargetMode="External"/><Relationship Id="rId9" Type="http://schemas.openxmlformats.org/officeDocument/2006/relationships/hyperlink" Target="https://cdn.dripshop.live/dripnfts/slabs/85076484_front_v2.png" TargetMode="External"/><Relationship Id="rId8721" Type="http://schemas.openxmlformats.org/officeDocument/2006/relationships/hyperlink" Target="https://cdn.dripshop.live/dripnfts/slabs/1401045945068.mp4" TargetMode="External"/><Relationship Id="rId8720" Type="http://schemas.openxmlformats.org/officeDocument/2006/relationships/hyperlink" Target="https://cdn.dripshop.live/dripnfts/slabs/1401045945067_front_v1.jpg" TargetMode="External"/><Relationship Id="rId5" Type="http://schemas.openxmlformats.org/officeDocument/2006/relationships/hyperlink" Target="https://cdn.dripshop.live/dripnfts/slabs/85076494_front_v1.jpg" TargetMode="External"/><Relationship Id="rId8725" Type="http://schemas.openxmlformats.org/officeDocument/2006/relationships/hyperlink" Target="https://cdn.dripshop.live/dripnfts/slabs/1401045945068_front_v1.jpg" TargetMode="External"/><Relationship Id="rId6" Type="http://schemas.openxmlformats.org/officeDocument/2006/relationships/hyperlink" Target="https://cdn.dripshop.live/dripnfts/slabs/85076484.mp4" TargetMode="External"/><Relationship Id="rId8724" Type="http://schemas.openxmlformats.org/officeDocument/2006/relationships/hyperlink" Target="https://cdn.dripshop.live/dripnfts/slabs/1401045945068_front_v2.png" TargetMode="External"/><Relationship Id="rId7" Type="http://schemas.openxmlformats.org/officeDocument/2006/relationships/hyperlink" Target="https://cdn.dripshop.live/dripnfts/slabs/85076484.jpg" TargetMode="External"/><Relationship Id="rId8723" Type="http://schemas.openxmlformats.org/officeDocument/2006/relationships/hyperlink" Target="https://www.dripshop.live/products/T7qMZbb6KgvFH2VeCp26n" TargetMode="External"/><Relationship Id="rId8" Type="http://schemas.openxmlformats.org/officeDocument/2006/relationships/hyperlink" Target="https://www.dripshop.live/products/509jWOztvXjg7LLyW1pIy" TargetMode="External"/><Relationship Id="rId8722" Type="http://schemas.openxmlformats.org/officeDocument/2006/relationships/hyperlink" Target="https://cdn.dripshop.live/dripnfts/slabs/1401045945068.jpg" TargetMode="External"/><Relationship Id="rId8718" Type="http://schemas.openxmlformats.org/officeDocument/2006/relationships/hyperlink" Target="https://www.dripshop.live/products/IfrOEmrvK0iaGyk8gN5Qw" TargetMode="External"/><Relationship Id="rId8717" Type="http://schemas.openxmlformats.org/officeDocument/2006/relationships/hyperlink" Target="https://cdn.dripshop.live/dripnfts/slabs/1401045945067.jpg" TargetMode="External"/><Relationship Id="rId8716" Type="http://schemas.openxmlformats.org/officeDocument/2006/relationships/hyperlink" Target="https://cdn.dripshop.live/dripnfts/slabs/1401045945067.mp4" TargetMode="External"/><Relationship Id="rId8715" Type="http://schemas.openxmlformats.org/officeDocument/2006/relationships/hyperlink" Target="https://cdn.dripshop.live/dripnfts/slabs/1401045945064_front_v1.jpg" TargetMode="External"/><Relationship Id="rId8719" Type="http://schemas.openxmlformats.org/officeDocument/2006/relationships/hyperlink" Target="https://cdn.dripshop.live/dripnfts/slabs/1401045945067_front_v2.png" TargetMode="External"/><Relationship Id="rId8710" Type="http://schemas.openxmlformats.org/officeDocument/2006/relationships/hyperlink" Target="https://cdn.dripshop.live/dripnfts/slabs/1401045945061_front_v1.jpg" TargetMode="External"/><Relationship Id="rId8714" Type="http://schemas.openxmlformats.org/officeDocument/2006/relationships/hyperlink" Target="https://cdn.dripshop.live/dripnfts/slabs/1401045945064_front_v2.png" TargetMode="External"/><Relationship Id="rId8713" Type="http://schemas.openxmlformats.org/officeDocument/2006/relationships/hyperlink" Target="https://www.dripshop.live/products/McrBg_7RaExBRkqf-ttaL" TargetMode="External"/><Relationship Id="rId8712" Type="http://schemas.openxmlformats.org/officeDocument/2006/relationships/hyperlink" Target="https://cdn.dripshop.live/dripnfts/slabs/1401045945064.jpg" TargetMode="External"/><Relationship Id="rId8711" Type="http://schemas.openxmlformats.org/officeDocument/2006/relationships/hyperlink" Target="https://cdn.dripshop.live/dripnfts/slabs/1401045945064.mp4" TargetMode="External"/><Relationship Id="rId7419" Type="http://schemas.openxmlformats.org/officeDocument/2006/relationships/hyperlink" Target="https://cdn.dripshop.live/dripnfts/slabs/6035587009_front_v2.png" TargetMode="External"/><Relationship Id="rId7418" Type="http://schemas.openxmlformats.org/officeDocument/2006/relationships/hyperlink" Target="https://www.dripshop.live/products/0NbfgZyL0fw7NPLF_XeDf" TargetMode="External"/><Relationship Id="rId8749" Type="http://schemas.openxmlformats.org/officeDocument/2006/relationships/hyperlink" Target="https://cdn.dripshop.live/dripnfts/slabs/1401045945081_front_v2.png" TargetMode="External"/><Relationship Id="rId7417" Type="http://schemas.openxmlformats.org/officeDocument/2006/relationships/hyperlink" Target="https://cdn.dripshop.live/dripnfts/slabs/6035587009.jpg" TargetMode="External"/><Relationship Id="rId8748" Type="http://schemas.openxmlformats.org/officeDocument/2006/relationships/hyperlink" Target="https://www.dripshop.live/products/avVdCsohM6cQtFDCc84lG" TargetMode="External"/><Relationship Id="rId7412" Type="http://schemas.openxmlformats.org/officeDocument/2006/relationships/hyperlink" Target="https://cdn.dripshop.live/dripnfts/slabs/6035585291.jpg" TargetMode="External"/><Relationship Id="rId8743" Type="http://schemas.openxmlformats.org/officeDocument/2006/relationships/hyperlink" Target="https://www.dripshop.live/products/-TJPmu0NfAtO4yJydz9SW" TargetMode="External"/><Relationship Id="rId7411" Type="http://schemas.openxmlformats.org/officeDocument/2006/relationships/hyperlink" Target="https://cdn.dripshop.live/dripnfts/slabs/6035585291.mp4" TargetMode="External"/><Relationship Id="rId8742" Type="http://schemas.openxmlformats.org/officeDocument/2006/relationships/hyperlink" Target="https://cdn.dripshop.live/dripnfts/slabs/1401045945079.jpg" TargetMode="External"/><Relationship Id="rId7410" Type="http://schemas.openxmlformats.org/officeDocument/2006/relationships/hyperlink" Target="https://cdn.dripshop.live/dripnfts/slabs/6035585288_front_v1.jpg" TargetMode="External"/><Relationship Id="rId8741" Type="http://schemas.openxmlformats.org/officeDocument/2006/relationships/hyperlink" Target="https://cdn.dripshop.live/dripnfts/slabs/1401045945079.mp4" TargetMode="External"/><Relationship Id="rId8740" Type="http://schemas.openxmlformats.org/officeDocument/2006/relationships/hyperlink" Target="https://cdn.dripshop.live/dripnfts/slabs/1401045945078_front_v1.jpg" TargetMode="External"/><Relationship Id="rId7416" Type="http://schemas.openxmlformats.org/officeDocument/2006/relationships/hyperlink" Target="https://cdn.dripshop.live/dripnfts/slabs/6035587009.mp4" TargetMode="External"/><Relationship Id="rId8747" Type="http://schemas.openxmlformats.org/officeDocument/2006/relationships/hyperlink" Target="https://cdn.dripshop.live/dripnfts/slabs/1401045945081.jpg" TargetMode="External"/><Relationship Id="rId7415" Type="http://schemas.openxmlformats.org/officeDocument/2006/relationships/hyperlink" Target="https://cdn.dripshop.live/dripnfts/slabs/6035585291_front_v1.jpg" TargetMode="External"/><Relationship Id="rId8746" Type="http://schemas.openxmlformats.org/officeDocument/2006/relationships/hyperlink" Target="https://cdn.dripshop.live/dripnfts/slabs/1401045945081.mp4" TargetMode="External"/><Relationship Id="rId7414" Type="http://schemas.openxmlformats.org/officeDocument/2006/relationships/hyperlink" Target="https://cdn.dripshop.live/dripnfts/slabs/6035585291_front_v2.png" TargetMode="External"/><Relationship Id="rId8745" Type="http://schemas.openxmlformats.org/officeDocument/2006/relationships/hyperlink" Target="https://cdn.dripshop.live/dripnfts/slabs/1401045945079_front_v1.jpg" TargetMode="External"/><Relationship Id="rId7413" Type="http://schemas.openxmlformats.org/officeDocument/2006/relationships/hyperlink" Target="https://www.dripshop.live/products/6kAAcO1KPRR22ghrf6IRH" TargetMode="External"/><Relationship Id="rId8744" Type="http://schemas.openxmlformats.org/officeDocument/2006/relationships/hyperlink" Target="https://cdn.dripshop.live/dripnfts/slabs/1401045945079_front_v2.png" TargetMode="External"/><Relationship Id="rId7409" Type="http://schemas.openxmlformats.org/officeDocument/2006/relationships/hyperlink" Target="https://cdn.dripshop.live/dripnfts/slabs/6035585288_front_v2.png" TargetMode="External"/><Relationship Id="rId7408" Type="http://schemas.openxmlformats.org/officeDocument/2006/relationships/hyperlink" Target="https://www.dripshop.live/products/ihgMIHcRVUa1ndIO9-FcU" TargetMode="External"/><Relationship Id="rId8739" Type="http://schemas.openxmlformats.org/officeDocument/2006/relationships/hyperlink" Target="https://cdn.dripshop.live/dripnfts/slabs/1401045945078_front_v2.png" TargetMode="External"/><Relationship Id="rId7407" Type="http://schemas.openxmlformats.org/officeDocument/2006/relationships/hyperlink" Target="https://cdn.dripshop.live/dripnfts/slabs/6035585288.jpg" TargetMode="External"/><Relationship Id="rId8738" Type="http://schemas.openxmlformats.org/officeDocument/2006/relationships/hyperlink" Target="https://www.dripshop.live/products/_9uFGK8l159ZS2JClNcYl" TargetMode="External"/><Relationship Id="rId7406" Type="http://schemas.openxmlformats.org/officeDocument/2006/relationships/hyperlink" Target="https://cdn.dripshop.live/dripnfts/slabs/6035585288.mp4" TargetMode="External"/><Relationship Id="rId8737" Type="http://schemas.openxmlformats.org/officeDocument/2006/relationships/hyperlink" Target="https://cdn.dripshop.live/dripnfts/slabs/1401045945078.jpg" TargetMode="External"/><Relationship Id="rId7401" Type="http://schemas.openxmlformats.org/officeDocument/2006/relationships/hyperlink" Target="https://cdn.dripshop.live/dripnfts/slabs/6035585286.mp4" TargetMode="External"/><Relationship Id="rId8732" Type="http://schemas.openxmlformats.org/officeDocument/2006/relationships/hyperlink" Target="https://cdn.dripshop.live/dripnfts/slabs/1401045945076.jpg" TargetMode="External"/><Relationship Id="rId7400" Type="http://schemas.openxmlformats.org/officeDocument/2006/relationships/hyperlink" Target="https://cdn.dripshop.live/dripnfts/slabs/6035585283_front_v1.jpg" TargetMode="External"/><Relationship Id="rId8731" Type="http://schemas.openxmlformats.org/officeDocument/2006/relationships/hyperlink" Target="https://cdn.dripshop.live/dripnfts/slabs/1401045945076.mp4" TargetMode="External"/><Relationship Id="rId8730" Type="http://schemas.openxmlformats.org/officeDocument/2006/relationships/hyperlink" Target="https://cdn.dripshop.live/dripnfts/slabs/1401045945070_front_v1.jpg" TargetMode="External"/><Relationship Id="rId7405" Type="http://schemas.openxmlformats.org/officeDocument/2006/relationships/hyperlink" Target="https://cdn.dripshop.live/dripnfts/slabs/6035585286_front_v1.jpg" TargetMode="External"/><Relationship Id="rId8736" Type="http://schemas.openxmlformats.org/officeDocument/2006/relationships/hyperlink" Target="https://cdn.dripshop.live/dripnfts/slabs/1401045945078.mp4" TargetMode="External"/><Relationship Id="rId7404" Type="http://schemas.openxmlformats.org/officeDocument/2006/relationships/hyperlink" Target="https://cdn.dripshop.live/dripnfts/slabs/6035585286_front_v2.png" TargetMode="External"/><Relationship Id="rId8735" Type="http://schemas.openxmlformats.org/officeDocument/2006/relationships/hyperlink" Target="https://cdn.dripshop.live/dripnfts/slabs/1401045945076_front_v1.jpg" TargetMode="External"/><Relationship Id="rId7403" Type="http://schemas.openxmlformats.org/officeDocument/2006/relationships/hyperlink" Target="https://www.dripshop.live/products/PYmqQm87VLZ43QjBCazFg" TargetMode="External"/><Relationship Id="rId8734" Type="http://schemas.openxmlformats.org/officeDocument/2006/relationships/hyperlink" Target="https://cdn.dripshop.live/dripnfts/slabs/1401045945076_front_v2.png" TargetMode="External"/><Relationship Id="rId7402" Type="http://schemas.openxmlformats.org/officeDocument/2006/relationships/hyperlink" Target="https://cdn.dripshop.live/dripnfts/slabs/6035585286.jpg" TargetMode="External"/><Relationship Id="rId8733" Type="http://schemas.openxmlformats.org/officeDocument/2006/relationships/hyperlink" Target="https://www.dripshop.live/products/Jn0UPtRw9vqs_XYJ3UfS8" TargetMode="External"/><Relationship Id="rId3911" Type="http://schemas.openxmlformats.org/officeDocument/2006/relationships/hyperlink" Target="https://cdn.dripshop.live/dripnfts/slabs/106053263.mp4" TargetMode="External"/><Relationship Id="rId3910" Type="http://schemas.openxmlformats.org/officeDocument/2006/relationships/hyperlink" Target="https://cdn.dripshop.live/dripnfts/slabs/106053259_front_v1.jpg" TargetMode="External"/><Relationship Id="rId3913" Type="http://schemas.openxmlformats.org/officeDocument/2006/relationships/hyperlink" Target="https://www.dripshop.live/products/o6gi3cnE0UEIUEsUlB1kb" TargetMode="External"/><Relationship Id="rId3912" Type="http://schemas.openxmlformats.org/officeDocument/2006/relationships/hyperlink" Target="https://cdn.dripshop.live/dripnfts/slabs/106053263.jpg" TargetMode="External"/><Relationship Id="rId3915" Type="http://schemas.openxmlformats.org/officeDocument/2006/relationships/hyperlink" Target="https://cdn.dripshop.live/dripnfts/slabs/106053263_front_v1.jpg" TargetMode="External"/><Relationship Id="rId3914" Type="http://schemas.openxmlformats.org/officeDocument/2006/relationships/hyperlink" Target="https://cdn.dripshop.live/dripnfts/slabs/106053263_front_v2.png" TargetMode="External"/><Relationship Id="rId3917" Type="http://schemas.openxmlformats.org/officeDocument/2006/relationships/hyperlink" Target="https://cdn.dripshop.live/dripnfts/slabs/106053262.jpg" TargetMode="External"/><Relationship Id="rId3916" Type="http://schemas.openxmlformats.org/officeDocument/2006/relationships/hyperlink" Target="https://cdn.dripshop.live/dripnfts/slabs/106053262.mp4" TargetMode="External"/><Relationship Id="rId3919" Type="http://schemas.openxmlformats.org/officeDocument/2006/relationships/hyperlink" Target="https://cdn.dripshop.live/dripnfts/slabs/106053262_front_v2.png" TargetMode="External"/><Relationship Id="rId3918" Type="http://schemas.openxmlformats.org/officeDocument/2006/relationships/hyperlink" Target="https://www.dripshop.live/products/3CPJA8z47EXZ8pKpnhsYB" TargetMode="External"/><Relationship Id="rId6190" Type="http://schemas.openxmlformats.org/officeDocument/2006/relationships/hyperlink" Target="https://cdn.dripshop.live/dripnfts/slabs/6001854286_front_v1.jpg" TargetMode="External"/><Relationship Id="rId6182" Type="http://schemas.openxmlformats.org/officeDocument/2006/relationships/hyperlink" Target="https://cdn.dripshop.live/dripnfts/slabs/6001854285.jpg" TargetMode="External"/><Relationship Id="rId6183" Type="http://schemas.openxmlformats.org/officeDocument/2006/relationships/hyperlink" Target="https://www.dripshop.live/products/RuixPp4DmN1a-sbIvchQk" TargetMode="External"/><Relationship Id="rId6180" Type="http://schemas.openxmlformats.org/officeDocument/2006/relationships/hyperlink" Target="https://cdn.dripshop.live/dripnfts/slabs/6001854282_front_v1.jpg" TargetMode="External"/><Relationship Id="rId6181" Type="http://schemas.openxmlformats.org/officeDocument/2006/relationships/hyperlink" Target="https://cdn.dripshop.live/dripnfts/slabs/6001854285.mp4" TargetMode="External"/><Relationship Id="rId6186" Type="http://schemas.openxmlformats.org/officeDocument/2006/relationships/hyperlink" Target="https://cdn.dripshop.live/dripnfts/slabs/6001854286.mp4" TargetMode="External"/><Relationship Id="rId6187" Type="http://schemas.openxmlformats.org/officeDocument/2006/relationships/hyperlink" Target="https://cdn.dripshop.live/dripnfts/slabs/6001854286.jpg" TargetMode="External"/><Relationship Id="rId6184" Type="http://schemas.openxmlformats.org/officeDocument/2006/relationships/hyperlink" Target="https://cdn.dripshop.live/dripnfts/slabs/6001854285_front_v2.png" TargetMode="External"/><Relationship Id="rId6185" Type="http://schemas.openxmlformats.org/officeDocument/2006/relationships/hyperlink" Target="https://cdn.dripshop.live/dripnfts/slabs/6001854285_front_v1.jpg" TargetMode="External"/><Relationship Id="rId6188" Type="http://schemas.openxmlformats.org/officeDocument/2006/relationships/hyperlink" Target="https://www.dripshop.live/products/oi7p_ZxcLCtGzJqbWU0hH" TargetMode="External"/><Relationship Id="rId6189" Type="http://schemas.openxmlformats.org/officeDocument/2006/relationships/hyperlink" Target="https://cdn.dripshop.live/dripnfts/slabs/6001854286_front_v2.png" TargetMode="External"/><Relationship Id="rId3900" Type="http://schemas.openxmlformats.org/officeDocument/2006/relationships/hyperlink" Target="https://cdn.dripshop.live/dripnfts/slabs/106236647_front_v1.jpg" TargetMode="External"/><Relationship Id="rId3902" Type="http://schemas.openxmlformats.org/officeDocument/2006/relationships/hyperlink" Target="https://cdn.dripshop.live/dripnfts/slabs/106236175.jpg" TargetMode="External"/><Relationship Id="rId3901" Type="http://schemas.openxmlformats.org/officeDocument/2006/relationships/hyperlink" Target="https://cdn.dripshop.live/dripnfts/slabs/106236175.mp4" TargetMode="External"/><Relationship Id="rId3904" Type="http://schemas.openxmlformats.org/officeDocument/2006/relationships/hyperlink" Target="https://cdn.dripshop.live/dripnfts/slabs/106236175_front_v2.png" TargetMode="External"/><Relationship Id="rId3903" Type="http://schemas.openxmlformats.org/officeDocument/2006/relationships/hyperlink" Target="https://www.dripshop.live/products/gDmfqHGJ76bTC2kWK8OYy" TargetMode="External"/><Relationship Id="rId3906" Type="http://schemas.openxmlformats.org/officeDocument/2006/relationships/hyperlink" Target="https://cdn.dripshop.live/dripnfts/slabs/106053259.mp4" TargetMode="External"/><Relationship Id="rId3905" Type="http://schemas.openxmlformats.org/officeDocument/2006/relationships/hyperlink" Target="https://cdn.dripshop.live/dripnfts/slabs/106236175_front_v1.jpg" TargetMode="External"/><Relationship Id="rId3908" Type="http://schemas.openxmlformats.org/officeDocument/2006/relationships/hyperlink" Target="https://www.dripshop.live/products/8IvJMiV0P2d5DLymkE0aA" TargetMode="External"/><Relationship Id="rId3907" Type="http://schemas.openxmlformats.org/officeDocument/2006/relationships/hyperlink" Target="https://cdn.dripshop.live/dripnfts/slabs/106053259.jpg" TargetMode="External"/><Relationship Id="rId3909" Type="http://schemas.openxmlformats.org/officeDocument/2006/relationships/hyperlink" Target="https://cdn.dripshop.live/dripnfts/slabs/106053259_front_v2.png" TargetMode="External"/><Relationship Id="rId6171" Type="http://schemas.openxmlformats.org/officeDocument/2006/relationships/hyperlink" Target="https://cdn.dripshop.live/dripnfts/slabs/6001852263.mp4" TargetMode="External"/><Relationship Id="rId6172" Type="http://schemas.openxmlformats.org/officeDocument/2006/relationships/hyperlink" Target="https://cdn.dripshop.live/dripnfts/slabs/6001852263.jpg" TargetMode="External"/><Relationship Id="rId6170" Type="http://schemas.openxmlformats.org/officeDocument/2006/relationships/hyperlink" Target="https://cdn.dripshop.live/dripnfts/slabs/6001852193_front_v1.jpg" TargetMode="External"/><Relationship Id="rId6175" Type="http://schemas.openxmlformats.org/officeDocument/2006/relationships/hyperlink" Target="https://cdn.dripshop.live/dripnfts/slabs/6001852263_front_v1.jpg" TargetMode="External"/><Relationship Id="rId6176" Type="http://schemas.openxmlformats.org/officeDocument/2006/relationships/hyperlink" Target="https://cdn.dripshop.live/dripnfts/slabs/6001854282.mp4" TargetMode="External"/><Relationship Id="rId6173" Type="http://schemas.openxmlformats.org/officeDocument/2006/relationships/hyperlink" Target="https://www.dripshop.live/products/uRqs_IngNFHsTgljhpskf" TargetMode="External"/><Relationship Id="rId6174" Type="http://schemas.openxmlformats.org/officeDocument/2006/relationships/hyperlink" Target="https://cdn.dripshop.live/dripnfts/slabs/6001852263_front_v2.png" TargetMode="External"/><Relationship Id="rId6179" Type="http://schemas.openxmlformats.org/officeDocument/2006/relationships/hyperlink" Target="https://cdn.dripshop.live/dripnfts/slabs/6001854282_front_v2.png" TargetMode="External"/><Relationship Id="rId6177" Type="http://schemas.openxmlformats.org/officeDocument/2006/relationships/hyperlink" Target="https://cdn.dripshop.live/dripnfts/slabs/6001854282.jpg" TargetMode="External"/><Relationship Id="rId6178" Type="http://schemas.openxmlformats.org/officeDocument/2006/relationships/hyperlink" Target="https://www.dripshop.live/products/gGB6mNsS-IIUwk0Vft2FW" TargetMode="External"/><Relationship Id="rId3931" Type="http://schemas.openxmlformats.org/officeDocument/2006/relationships/hyperlink" Target="https://cdn.dripshop.live/dripnfts/slabs/108545379.mp4" TargetMode="External"/><Relationship Id="rId2600" Type="http://schemas.openxmlformats.org/officeDocument/2006/relationships/hyperlink" Target="https://cdn.dripshop.live/dripnfts/slabs/109126700_front_v1.jpg" TargetMode="External"/><Relationship Id="rId3930" Type="http://schemas.openxmlformats.org/officeDocument/2006/relationships/hyperlink" Target="https://cdn.dripshop.live/dripnfts/slabs/106053260_front_v1.jpg" TargetMode="External"/><Relationship Id="rId2601" Type="http://schemas.openxmlformats.org/officeDocument/2006/relationships/hyperlink" Target="https://cdn.dripshop.live/dripnfts/slabs/109141523.mp4" TargetMode="External"/><Relationship Id="rId3933" Type="http://schemas.openxmlformats.org/officeDocument/2006/relationships/hyperlink" Target="https://www.dripshop.live/products/d79Ve4ye_umupDwx0d__E" TargetMode="External"/><Relationship Id="rId2602" Type="http://schemas.openxmlformats.org/officeDocument/2006/relationships/hyperlink" Target="https://cdn.dripshop.live/dripnfts/slabs/109141523.jpg" TargetMode="External"/><Relationship Id="rId3932" Type="http://schemas.openxmlformats.org/officeDocument/2006/relationships/hyperlink" Target="https://cdn.dripshop.live/dripnfts/slabs/108545379.jpg" TargetMode="External"/><Relationship Id="rId2603" Type="http://schemas.openxmlformats.org/officeDocument/2006/relationships/hyperlink" Target="https://www.dripshop.live/products/fcD3p79zgOdUk1azof2Gz" TargetMode="External"/><Relationship Id="rId3935" Type="http://schemas.openxmlformats.org/officeDocument/2006/relationships/hyperlink" Target="https://cdn.dripshop.live/dripnfts/slabs/108545379_front_v1.jpg" TargetMode="External"/><Relationship Id="rId2604" Type="http://schemas.openxmlformats.org/officeDocument/2006/relationships/hyperlink" Target="https://cdn.dripshop.live/dripnfts/slabs/109141523_front_v2.png" TargetMode="External"/><Relationship Id="rId3934" Type="http://schemas.openxmlformats.org/officeDocument/2006/relationships/hyperlink" Target="https://cdn.dripshop.live/dripnfts/slabs/108545379_front_v2.png" TargetMode="External"/><Relationship Id="rId2605" Type="http://schemas.openxmlformats.org/officeDocument/2006/relationships/hyperlink" Target="https://cdn.dripshop.live/dripnfts/slabs/109141523_front_v1.jpg" TargetMode="External"/><Relationship Id="rId3937" Type="http://schemas.openxmlformats.org/officeDocument/2006/relationships/hyperlink" Target="https://cdn.dripshop.live/dripnfts/slabs/107751002.jpg" TargetMode="External"/><Relationship Id="rId2606" Type="http://schemas.openxmlformats.org/officeDocument/2006/relationships/hyperlink" Target="https://cdn.dripshop.live/dripnfts/slabs/109141524.mp4" TargetMode="External"/><Relationship Id="rId3936" Type="http://schemas.openxmlformats.org/officeDocument/2006/relationships/hyperlink" Target="https://cdn.dripshop.live/dripnfts/slabs/107751002.mp4" TargetMode="External"/><Relationship Id="rId808" Type="http://schemas.openxmlformats.org/officeDocument/2006/relationships/hyperlink" Target="https://www.dripshop.live/products/_xubKmKhHbe4RDrwY3rPV" TargetMode="External"/><Relationship Id="rId2607" Type="http://schemas.openxmlformats.org/officeDocument/2006/relationships/hyperlink" Target="https://cdn.dripshop.live/dripnfts/slabs/109141524.jpg" TargetMode="External"/><Relationship Id="rId3939" Type="http://schemas.openxmlformats.org/officeDocument/2006/relationships/hyperlink" Target="https://cdn.dripshop.live/dripnfts/slabs/107751002_front_v2.png" TargetMode="External"/><Relationship Id="rId807" Type="http://schemas.openxmlformats.org/officeDocument/2006/relationships/hyperlink" Target="https://cdn.dripshop.live/dripnfts/slabs/4169004019.jpg" TargetMode="External"/><Relationship Id="rId2608" Type="http://schemas.openxmlformats.org/officeDocument/2006/relationships/hyperlink" Target="https://www.dripshop.live/products/lYv1oO-Cmmr62xLp_MxgD" TargetMode="External"/><Relationship Id="rId3938" Type="http://schemas.openxmlformats.org/officeDocument/2006/relationships/hyperlink" Target="https://www.dripshop.live/products/a1YcQjmpufNSlWP6KyAiK" TargetMode="External"/><Relationship Id="rId806" Type="http://schemas.openxmlformats.org/officeDocument/2006/relationships/hyperlink" Target="https://cdn.dripshop.live/dripnfts/slabs/4169004019.mp4" TargetMode="External"/><Relationship Id="rId2609" Type="http://schemas.openxmlformats.org/officeDocument/2006/relationships/hyperlink" Target="https://cdn.dripshop.live/dripnfts/slabs/109141524_front_v2.png" TargetMode="External"/><Relationship Id="rId805" Type="http://schemas.openxmlformats.org/officeDocument/2006/relationships/hyperlink" Target="https://cdn.dripshop.live/dripnfts/slabs/4164210153_front_v1.jpg" TargetMode="External"/><Relationship Id="rId809" Type="http://schemas.openxmlformats.org/officeDocument/2006/relationships/hyperlink" Target="https://cdn.dripshop.live/dripnfts/slabs/4169004019_front_v2.png" TargetMode="External"/><Relationship Id="rId800" Type="http://schemas.openxmlformats.org/officeDocument/2006/relationships/hyperlink" Target="https://cdn.dripshop.live/dripnfts/slabs/4110326252_front_v1.jpg" TargetMode="External"/><Relationship Id="rId804" Type="http://schemas.openxmlformats.org/officeDocument/2006/relationships/hyperlink" Target="https://cdn.dripshop.live/dripnfts/slabs/4164210153_front_v2.png" TargetMode="External"/><Relationship Id="rId803" Type="http://schemas.openxmlformats.org/officeDocument/2006/relationships/hyperlink" Target="https://www.dripshop.live/products/R2cm5QixKIk2nbk_gjJZW" TargetMode="External"/><Relationship Id="rId802" Type="http://schemas.openxmlformats.org/officeDocument/2006/relationships/hyperlink" Target="https://cdn.dripshop.live/dripnfts/slabs/4164210153.jpg" TargetMode="External"/><Relationship Id="rId801" Type="http://schemas.openxmlformats.org/officeDocument/2006/relationships/hyperlink" Target="https://cdn.dripshop.live/dripnfts/slabs/4164210153.mp4" TargetMode="External"/><Relationship Id="rId3920" Type="http://schemas.openxmlformats.org/officeDocument/2006/relationships/hyperlink" Target="https://cdn.dripshop.live/dripnfts/slabs/106053262_front_v1.jpg" TargetMode="External"/><Relationship Id="rId3922" Type="http://schemas.openxmlformats.org/officeDocument/2006/relationships/hyperlink" Target="https://cdn.dripshop.live/dripnfts/slabs/109368520.jpg" TargetMode="External"/><Relationship Id="rId3921" Type="http://schemas.openxmlformats.org/officeDocument/2006/relationships/hyperlink" Target="https://cdn.dripshop.live/dripnfts/slabs/109368520.mp4" TargetMode="External"/><Relationship Id="rId3924" Type="http://schemas.openxmlformats.org/officeDocument/2006/relationships/hyperlink" Target="https://cdn.dripshop.live/dripnfts/slabs/109368520_front_v2.png" TargetMode="External"/><Relationship Id="rId3923" Type="http://schemas.openxmlformats.org/officeDocument/2006/relationships/hyperlink" Target="https://www.dripshop.live/products/lkOZWIPUmgjv-coSYrj4u" TargetMode="External"/><Relationship Id="rId3926" Type="http://schemas.openxmlformats.org/officeDocument/2006/relationships/hyperlink" Target="https://cdn.dripshop.live/dripnfts/slabs/106053260.mp4" TargetMode="External"/><Relationship Id="rId3925" Type="http://schemas.openxmlformats.org/officeDocument/2006/relationships/hyperlink" Target="https://cdn.dripshop.live/dripnfts/slabs/109368520_front_v1.jpg" TargetMode="External"/><Relationship Id="rId3928" Type="http://schemas.openxmlformats.org/officeDocument/2006/relationships/hyperlink" Target="https://www.dripshop.live/products/5so7l9yHJKvOHBkRGkMuz" TargetMode="External"/><Relationship Id="rId3927" Type="http://schemas.openxmlformats.org/officeDocument/2006/relationships/hyperlink" Target="https://cdn.dripshop.live/dripnfts/slabs/106053260.jpg" TargetMode="External"/><Relationship Id="rId3929" Type="http://schemas.openxmlformats.org/officeDocument/2006/relationships/hyperlink" Target="https://cdn.dripshop.live/dripnfts/slabs/106053260_front_v2.png" TargetMode="External"/><Relationship Id="rId6193" Type="http://schemas.openxmlformats.org/officeDocument/2006/relationships/hyperlink" Target="https://www.dripshop.live/products/KCTxUM_qliH99wRvRJSKL" TargetMode="External"/><Relationship Id="rId6194" Type="http://schemas.openxmlformats.org/officeDocument/2006/relationships/hyperlink" Target="https://cdn.dripshop.live/dripnfts/slabs/6001854287_front_v2.png" TargetMode="External"/><Relationship Id="rId6191" Type="http://schemas.openxmlformats.org/officeDocument/2006/relationships/hyperlink" Target="https://cdn.dripshop.live/dripnfts/slabs/6001854287.mp4" TargetMode="External"/><Relationship Id="rId6192" Type="http://schemas.openxmlformats.org/officeDocument/2006/relationships/hyperlink" Target="https://cdn.dripshop.live/dripnfts/slabs/6001854287.jpg" TargetMode="External"/><Relationship Id="rId6197" Type="http://schemas.openxmlformats.org/officeDocument/2006/relationships/hyperlink" Target="https://cdn.dripshop.live/dripnfts/slabs/6001854288.jpg" TargetMode="External"/><Relationship Id="rId6198" Type="http://schemas.openxmlformats.org/officeDocument/2006/relationships/hyperlink" Target="https://www.dripshop.live/products/YYjzoRxmkE38gQwB7r_TN" TargetMode="External"/><Relationship Id="rId6195" Type="http://schemas.openxmlformats.org/officeDocument/2006/relationships/hyperlink" Target="https://cdn.dripshop.live/dripnfts/slabs/6001854287_front_v1.jpg" TargetMode="External"/><Relationship Id="rId6196" Type="http://schemas.openxmlformats.org/officeDocument/2006/relationships/hyperlink" Target="https://cdn.dripshop.live/dripnfts/slabs/6001854288.mp4" TargetMode="External"/><Relationship Id="rId6199" Type="http://schemas.openxmlformats.org/officeDocument/2006/relationships/hyperlink" Target="https://cdn.dripshop.live/dripnfts/slabs/6001854288_front_v2.png" TargetMode="External"/><Relationship Id="rId7470" Type="http://schemas.openxmlformats.org/officeDocument/2006/relationships/hyperlink" Target="https://cdn.dripshop.live/dripnfts/slabs/6035587059_front_v1.jpg" TargetMode="External"/><Relationship Id="rId6142" Type="http://schemas.openxmlformats.org/officeDocument/2006/relationships/hyperlink" Target="https://cdn.dripshop.live/dripnfts/slabs/6001852150.jpg" TargetMode="External"/><Relationship Id="rId7474" Type="http://schemas.openxmlformats.org/officeDocument/2006/relationships/hyperlink" Target="https://cdn.dripshop.live/dripnfts/slabs/6035587060_front_v2.png" TargetMode="External"/><Relationship Id="rId6143" Type="http://schemas.openxmlformats.org/officeDocument/2006/relationships/hyperlink" Target="https://www.dripshop.live/products/qUOWMqI6iNQskmJ0ohvyg" TargetMode="External"/><Relationship Id="rId7473" Type="http://schemas.openxmlformats.org/officeDocument/2006/relationships/hyperlink" Target="https://www.dripshop.live/products/qPee5k5ZXNSpgG1gF2RE7" TargetMode="External"/><Relationship Id="rId6140" Type="http://schemas.openxmlformats.org/officeDocument/2006/relationships/hyperlink" Target="https://cdn.dripshop.live/dripnfts/slabs/6001852148_front_v1.jpg" TargetMode="External"/><Relationship Id="rId7472" Type="http://schemas.openxmlformats.org/officeDocument/2006/relationships/hyperlink" Target="https://cdn.dripshop.live/dripnfts/slabs/6035587060.jpg" TargetMode="External"/><Relationship Id="rId6141" Type="http://schemas.openxmlformats.org/officeDocument/2006/relationships/hyperlink" Target="https://cdn.dripshop.live/dripnfts/slabs/6001852150.mp4" TargetMode="External"/><Relationship Id="rId7471" Type="http://schemas.openxmlformats.org/officeDocument/2006/relationships/hyperlink" Target="https://cdn.dripshop.live/dripnfts/slabs/6035587060.mp4" TargetMode="External"/><Relationship Id="rId6146" Type="http://schemas.openxmlformats.org/officeDocument/2006/relationships/hyperlink" Target="https://cdn.dripshop.live/dripnfts/slabs/6001852180.mp4" TargetMode="External"/><Relationship Id="rId7478" Type="http://schemas.openxmlformats.org/officeDocument/2006/relationships/hyperlink" Target="https://www.dripshop.live/products/QVeW7Q_-MezBP2fwSJhWe" TargetMode="External"/><Relationship Id="rId6147" Type="http://schemas.openxmlformats.org/officeDocument/2006/relationships/hyperlink" Target="https://cdn.dripshop.live/dripnfts/slabs/6001852180.jpg" TargetMode="External"/><Relationship Id="rId7477" Type="http://schemas.openxmlformats.org/officeDocument/2006/relationships/hyperlink" Target="https://cdn.dripshop.live/dripnfts/slabs/6035587063.jpg" TargetMode="External"/><Relationship Id="rId6144" Type="http://schemas.openxmlformats.org/officeDocument/2006/relationships/hyperlink" Target="https://cdn.dripshop.live/dripnfts/slabs/6001852150_front_v2.png" TargetMode="External"/><Relationship Id="rId7476" Type="http://schemas.openxmlformats.org/officeDocument/2006/relationships/hyperlink" Target="https://cdn.dripshop.live/dripnfts/slabs/6035587063.mp4" TargetMode="External"/><Relationship Id="rId6145" Type="http://schemas.openxmlformats.org/officeDocument/2006/relationships/hyperlink" Target="https://cdn.dripshop.live/dripnfts/slabs/6001852150_front_v1.jpg" TargetMode="External"/><Relationship Id="rId7475" Type="http://schemas.openxmlformats.org/officeDocument/2006/relationships/hyperlink" Target="https://cdn.dripshop.live/dripnfts/slabs/6035587060_front_v1.jpg" TargetMode="External"/><Relationship Id="rId6148" Type="http://schemas.openxmlformats.org/officeDocument/2006/relationships/hyperlink" Target="https://www.dripshop.live/products/XARc6h2arwbj6OSAyJri4" TargetMode="External"/><Relationship Id="rId6149" Type="http://schemas.openxmlformats.org/officeDocument/2006/relationships/hyperlink" Target="https://cdn.dripshop.live/dripnfts/slabs/6001852180_front_v2.png" TargetMode="External"/><Relationship Id="rId7479" Type="http://schemas.openxmlformats.org/officeDocument/2006/relationships/hyperlink" Target="https://cdn.dripshop.live/dripnfts/slabs/6035587063_front_v2.png" TargetMode="External"/><Relationship Id="rId8790" Type="http://schemas.openxmlformats.org/officeDocument/2006/relationships/hyperlink" Target="https://cdn.dripshop.live/dripnfts/slabs/1401045945089_front_v1.jpg" TargetMode="External"/><Relationship Id="rId6131" Type="http://schemas.openxmlformats.org/officeDocument/2006/relationships/hyperlink" Target="https://cdn.dripshop.live/dripnfts/slabs/6001852130.mp4" TargetMode="External"/><Relationship Id="rId7463" Type="http://schemas.openxmlformats.org/officeDocument/2006/relationships/hyperlink" Target="https://www.dripshop.live/products/IpQuMvaYN9Ju__LOudDoY" TargetMode="External"/><Relationship Id="rId8794" Type="http://schemas.openxmlformats.org/officeDocument/2006/relationships/hyperlink" Target="https://cdn.dripshop.live/dripnfts/slabs/1401045945090_front_v2.png" TargetMode="External"/><Relationship Id="rId6132" Type="http://schemas.openxmlformats.org/officeDocument/2006/relationships/hyperlink" Target="https://cdn.dripshop.live/dripnfts/slabs/6001852130.jpg" TargetMode="External"/><Relationship Id="rId7462" Type="http://schemas.openxmlformats.org/officeDocument/2006/relationships/hyperlink" Target="https://cdn.dripshop.live/dripnfts/slabs/6035587058.jpg" TargetMode="External"/><Relationship Id="rId8793" Type="http://schemas.openxmlformats.org/officeDocument/2006/relationships/hyperlink" Target="https://www.dripshop.live/products/rHQkfPqVaeiivsjRSWh-0" TargetMode="External"/><Relationship Id="rId7461" Type="http://schemas.openxmlformats.org/officeDocument/2006/relationships/hyperlink" Target="https://cdn.dripshop.live/dripnfts/slabs/6035587058.mp4" TargetMode="External"/><Relationship Id="rId8792" Type="http://schemas.openxmlformats.org/officeDocument/2006/relationships/hyperlink" Target="https://cdn.dripshop.live/dripnfts/slabs/1401045945090.jpg" TargetMode="External"/><Relationship Id="rId6130" Type="http://schemas.openxmlformats.org/officeDocument/2006/relationships/hyperlink" Target="https://cdn.dripshop.live/dripnfts/slabs/6001852107_front_v1.jpg" TargetMode="External"/><Relationship Id="rId7460" Type="http://schemas.openxmlformats.org/officeDocument/2006/relationships/hyperlink" Target="https://cdn.dripshop.live/dripnfts/slabs/6035587057_front_v1.jpg" TargetMode="External"/><Relationship Id="rId8791" Type="http://schemas.openxmlformats.org/officeDocument/2006/relationships/hyperlink" Target="https://cdn.dripshop.live/dripnfts/slabs/1401045945090.mp4" TargetMode="External"/><Relationship Id="rId6135" Type="http://schemas.openxmlformats.org/officeDocument/2006/relationships/hyperlink" Target="https://cdn.dripshop.live/dripnfts/slabs/6001852130_front_v1.jpg" TargetMode="External"/><Relationship Id="rId7467" Type="http://schemas.openxmlformats.org/officeDocument/2006/relationships/hyperlink" Target="https://cdn.dripshop.live/dripnfts/slabs/6035587059.jpg" TargetMode="External"/><Relationship Id="rId8798" Type="http://schemas.openxmlformats.org/officeDocument/2006/relationships/hyperlink" Target="https://www.dripshop.live/products/UBTXAEElBlyi5HLrQfA6d" TargetMode="External"/><Relationship Id="rId6136" Type="http://schemas.openxmlformats.org/officeDocument/2006/relationships/hyperlink" Target="https://cdn.dripshop.live/dripnfts/slabs/6001852148.mp4" TargetMode="External"/><Relationship Id="rId7466" Type="http://schemas.openxmlformats.org/officeDocument/2006/relationships/hyperlink" Target="https://cdn.dripshop.live/dripnfts/slabs/6035587059.mp4" TargetMode="External"/><Relationship Id="rId8797" Type="http://schemas.openxmlformats.org/officeDocument/2006/relationships/hyperlink" Target="https://cdn.dripshop.live/dripnfts/slabs/1401045945091.jpg" TargetMode="External"/><Relationship Id="rId6133" Type="http://schemas.openxmlformats.org/officeDocument/2006/relationships/hyperlink" Target="https://www.dripshop.live/products/mun40BQnhLz6Yj8SXg70t" TargetMode="External"/><Relationship Id="rId7465" Type="http://schemas.openxmlformats.org/officeDocument/2006/relationships/hyperlink" Target="https://cdn.dripshop.live/dripnfts/slabs/6035587058_front_v1.jpg" TargetMode="External"/><Relationship Id="rId8796" Type="http://schemas.openxmlformats.org/officeDocument/2006/relationships/hyperlink" Target="https://cdn.dripshop.live/dripnfts/slabs/1401045945091.mp4" TargetMode="External"/><Relationship Id="rId6134" Type="http://schemas.openxmlformats.org/officeDocument/2006/relationships/hyperlink" Target="https://cdn.dripshop.live/dripnfts/slabs/6001852130_front_v2.png" TargetMode="External"/><Relationship Id="rId7464" Type="http://schemas.openxmlformats.org/officeDocument/2006/relationships/hyperlink" Target="https://cdn.dripshop.live/dripnfts/slabs/6035587058_front_v2.png" TargetMode="External"/><Relationship Id="rId8795" Type="http://schemas.openxmlformats.org/officeDocument/2006/relationships/hyperlink" Target="https://cdn.dripshop.live/dripnfts/slabs/1401045945090_front_v1.jpg" TargetMode="External"/><Relationship Id="rId6139" Type="http://schemas.openxmlformats.org/officeDocument/2006/relationships/hyperlink" Target="https://cdn.dripshop.live/dripnfts/slabs/6001852148_front_v2.png" TargetMode="External"/><Relationship Id="rId6137" Type="http://schemas.openxmlformats.org/officeDocument/2006/relationships/hyperlink" Target="https://cdn.dripshop.live/dripnfts/slabs/6001852148.jpg" TargetMode="External"/><Relationship Id="rId7469" Type="http://schemas.openxmlformats.org/officeDocument/2006/relationships/hyperlink" Target="https://cdn.dripshop.live/dripnfts/slabs/6035587059_front_v2.png" TargetMode="External"/><Relationship Id="rId6138" Type="http://schemas.openxmlformats.org/officeDocument/2006/relationships/hyperlink" Target="https://www.dripshop.live/products/vZat2eYXS3dMd-8CGTyam" TargetMode="External"/><Relationship Id="rId7468" Type="http://schemas.openxmlformats.org/officeDocument/2006/relationships/hyperlink" Target="https://www.dripshop.live/products/b0GwxmPfiZVrs9miz81to" TargetMode="External"/><Relationship Id="rId8799" Type="http://schemas.openxmlformats.org/officeDocument/2006/relationships/hyperlink" Target="https://cdn.dripshop.live/dripnfts/slabs/1401045945091_front_v2.png" TargetMode="External"/><Relationship Id="rId6160" Type="http://schemas.openxmlformats.org/officeDocument/2006/relationships/hyperlink" Target="https://cdn.dripshop.live/dripnfts/slabs/6001852189_front_v1.jpg" TargetMode="External"/><Relationship Id="rId7492" Type="http://schemas.openxmlformats.org/officeDocument/2006/relationships/hyperlink" Target="https://cdn.dripshop.live/dripnfts/slabs/6035587070.jpg" TargetMode="External"/><Relationship Id="rId6161" Type="http://schemas.openxmlformats.org/officeDocument/2006/relationships/hyperlink" Target="https://cdn.dripshop.live/dripnfts/slabs/6001852192.mp4" TargetMode="External"/><Relationship Id="rId7491" Type="http://schemas.openxmlformats.org/officeDocument/2006/relationships/hyperlink" Target="https://cdn.dripshop.live/dripnfts/slabs/6035587070.mp4" TargetMode="External"/><Relationship Id="rId7490" Type="http://schemas.openxmlformats.org/officeDocument/2006/relationships/hyperlink" Target="https://cdn.dripshop.live/dripnfts/slabs/6035587069_front_v1.jpg" TargetMode="External"/><Relationship Id="rId6164" Type="http://schemas.openxmlformats.org/officeDocument/2006/relationships/hyperlink" Target="https://cdn.dripshop.live/dripnfts/slabs/6001852192_front_v2.png" TargetMode="External"/><Relationship Id="rId7496" Type="http://schemas.openxmlformats.org/officeDocument/2006/relationships/hyperlink" Target="https://cdn.dripshop.live/dripnfts/slabs/6035587071.mp4" TargetMode="External"/><Relationship Id="rId6165" Type="http://schemas.openxmlformats.org/officeDocument/2006/relationships/hyperlink" Target="https://cdn.dripshop.live/dripnfts/slabs/6001852192_front_v1.jpg" TargetMode="External"/><Relationship Id="rId7495" Type="http://schemas.openxmlformats.org/officeDocument/2006/relationships/hyperlink" Target="https://cdn.dripshop.live/dripnfts/slabs/6035587070_front_v1.jpg" TargetMode="External"/><Relationship Id="rId6162" Type="http://schemas.openxmlformats.org/officeDocument/2006/relationships/hyperlink" Target="https://cdn.dripshop.live/dripnfts/slabs/6001852192.jpg" TargetMode="External"/><Relationship Id="rId7494" Type="http://schemas.openxmlformats.org/officeDocument/2006/relationships/hyperlink" Target="https://cdn.dripshop.live/dripnfts/slabs/6035587070_front_v2.png" TargetMode="External"/><Relationship Id="rId6163" Type="http://schemas.openxmlformats.org/officeDocument/2006/relationships/hyperlink" Target="https://www.dripshop.live/products/FqKI-E6lxY9wGYIj5s92h" TargetMode="External"/><Relationship Id="rId7493" Type="http://schemas.openxmlformats.org/officeDocument/2006/relationships/hyperlink" Target="https://www.dripshop.live/products/GOTfC_jEVAwl4HAwCGRTW" TargetMode="External"/><Relationship Id="rId6168" Type="http://schemas.openxmlformats.org/officeDocument/2006/relationships/hyperlink" Target="https://www.dripshop.live/products/-Vn4NTwVtnPmQURdi-tri" TargetMode="External"/><Relationship Id="rId6169" Type="http://schemas.openxmlformats.org/officeDocument/2006/relationships/hyperlink" Target="https://cdn.dripshop.live/dripnfts/slabs/6001852193_front_v2.png" TargetMode="External"/><Relationship Id="rId7499" Type="http://schemas.openxmlformats.org/officeDocument/2006/relationships/hyperlink" Target="https://cdn.dripshop.live/dripnfts/slabs/6035587071_front_v2.png" TargetMode="External"/><Relationship Id="rId6166" Type="http://schemas.openxmlformats.org/officeDocument/2006/relationships/hyperlink" Target="https://cdn.dripshop.live/dripnfts/slabs/6001852193.mp4" TargetMode="External"/><Relationship Id="rId7498" Type="http://schemas.openxmlformats.org/officeDocument/2006/relationships/hyperlink" Target="https://www.dripshop.live/products/fDmHIby9nyc6RvGUX23di" TargetMode="External"/><Relationship Id="rId6167" Type="http://schemas.openxmlformats.org/officeDocument/2006/relationships/hyperlink" Target="https://cdn.dripshop.live/dripnfts/slabs/6001852193.jpg" TargetMode="External"/><Relationship Id="rId7497" Type="http://schemas.openxmlformats.org/officeDocument/2006/relationships/hyperlink" Target="https://cdn.dripshop.live/dripnfts/slabs/6035587071.jpg" TargetMode="External"/><Relationship Id="rId7481" Type="http://schemas.openxmlformats.org/officeDocument/2006/relationships/hyperlink" Target="https://cdn.dripshop.live/dripnfts/slabs/6035587066.mp4" TargetMode="External"/><Relationship Id="rId6150" Type="http://schemas.openxmlformats.org/officeDocument/2006/relationships/hyperlink" Target="https://cdn.dripshop.live/dripnfts/slabs/6001852180_front_v1.jpg" TargetMode="External"/><Relationship Id="rId7480" Type="http://schemas.openxmlformats.org/officeDocument/2006/relationships/hyperlink" Target="https://cdn.dripshop.live/dripnfts/slabs/6035587063_front_v1.jpg" TargetMode="External"/><Relationship Id="rId6153" Type="http://schemas.openxmlformats.org/officeDocument/2006/relationships/hyperlink" Target="https://www.dripshop.live/products/34kjL7XF3OHlakzkGoOxZ" TargetMode="External"/><Relationship Id="rId7485" Type="http://schemas.openxmlformats.org/officeDocument/2006/relationships/hyperlink" Target="https://cdn.dripshop.live/dripnfts/slabs/6035587066_front_v1.jpg" TargetMode="External"/><Relationship Id="rId6154" Type="http://schemas.openxmlformats.org/officeDocument/2006/relationships/hyperlink" Target="https://cdn.dripshop.live/dripnfts/slabs/6001852183_front_v2.png" TargetMode="External"/><Relationship Id="rId7484" Type="http://schemas.openxmlformats.org/officeDocument/2006/relationships/hyperlink" Target="https://cdn.dripshop.live/dripnfts/slabs/6035587066_front_v2.png" TargetMode="External"/><Relationship Id="rId6151" Type="http://schemas.openxmlformats.org/officeDocument/2006/relationships/hyperlink" Target="https://cdn.dripshop.live/dripnfts/slabs/6001852183.mp4" TargetMode="External"/><Relationship Id="rId7483" Type="http://schemas.openxmlformats.org/officeDocument/2006/relationships/hyperlink" Target="https://www.dripshop.live/products/D8m-TT5S9UxSsh_09gUXh" TargetMode="External"/><Relationship Id="rId6152" Type="http://schemas.openxmlformats.org/officeDocument/2006/relationships/hyperlink" Target="https://cdn.dripshop.live/dripnfts/slabs/6001852183.jpg" TargetMode="External"/><Relationship Id="rId7482" Type="http://schemas.openxmlformats.org/officeDocument/2006/relationships/hyperlink" Target="https://cdn.dripshop.live/dripnfts/slabs/6035587066.jpg" TargetMode="External"/><Relationship Id="rId6157" Type="http://schemas.openxmlformats.org/officeDocument/2006/relationships/hyperlink" Target="https://cdn.dripshop.live/dripnfts/slabs/6001852189.jpg" TargetMode="External"/><Relationship Id="rId7489" Type="http://schemas.openxmlformats.org/officeDocument/2006/relationships/hyperlink" Target="https://cdn.dripshop.live/dripnfts/slabs/6035587069_front_v2.png" TargetMode="External"/><Relationship Id="rId6158" Type="http://schemas.openxmlformats.org/officeDocument/2006/relationships/hyperlink" Target="https://www.dripshop.live/products/gVngeGhvUFyPJ_IIXPpnr" TargetMode="External"/><Relationship Id="rId7488" Type="http://schemas.openxmlformats.org/officeDocument/2006/relationships/hyperlink" Target="https://www.dripshop.live/products/0JMTvK0L_outuHB5johNC" TargetMode="External"/><Relationship Id="rId6155" Type="http://schemas.openxmlformats.org/officeDocument/2006/relationships/hyperlink" Target="https://cdn.dripshop.live/dripnfts/slabs/6001852183_front_v1.jpg" TargetMode="External"/><Relationship Id="rId7487" Type="http://schemas.openxmlformats.org/officeDocument/2006/relationships/hyperlink" Target="https://cdn.dripshop.live/dripnfts/slabs/6035587069.jpg" TargetMode="External"/><Relationship Id="rId6156" Type="http://schemas.openxmlformats.org/officeDocument/2006/relationships/hyperlink" Target="https://cdn.dripshop.live/dripnfts/slabs/6001852189.mp4" TargetMode="External"/><Relationship Id="rId7486" Type="http://schemas.openxmlformats.org/officeDocument/2006/relationships/hyperlink" Target="https://cdn.dripshop.live/dripnfts/slabs/6035587069.mp4" TargetMode="External"/><Relationship Id="rId6159" Type="http://schemas.openxmlformats.org/officeDocument/2006/relationships/hyperlink" Target="https://cdn.dripshop.live/dripnfts/slabs/6001852189_front_v2.png" TargetMode="External"/><Relationship Id="rId1334" Type="http://schemas.openxmlformats.org/officeDocument/2006/relationships/hyperlink" Target="https://cdn.dripshop.live/dripnfts/slabs/116556487_front_v2.png" TargetMode="External"/><Relationship Id="rId2665" Type="http://schemas.openxmlformats.org/officeDocument/2006/relationships/hyperlink" Target="https://cdn.dripshop.live/dripnfts/slabs/109310260_front_v1.jpg" TargetMode="External"/><Relationship Id="rId3997" Type="http://schemas.openxmlformats.org/officeDocument/2006/relationships/hyperlink" Target="https://cdn.dripshop.live/dripnfts/slabs/106177007.jpg" TargetMode="External"/><Relationship Id="rId1335" Type="http://schemas.openxmlformats.org/officeDocument/2006/relationships/hyperlink" Target="https://cdn.dripshop.live/dripnfts/slabs/116556487_front_v1.jpg" TargetMode="External"/><Relationship Id="rId2666" Type="http://schemas.openxmlformats.org/officeDocument/2006/relationships/hyperlink" Target="https://cdn.dripshop.live/dripnfts/slabs/109310261.mp4" TargetMode="External"/><Relationship Id="rId3996" Type="http://schemas.openxmlformats.org/officeDocument/2006/relationships/hyperlink" Target="https://cdn.dripshop.live/dripnfts/slabs/106177007.mp4" TargetMode="External"/><Relationship Id="rId1336" Type="http://schemas.openxmlformats.org/officeDocument/2006/relationships/hyperlink" Target="https://cdn.dripshop.live/dripnfts/slabs/116556475.mp4" TargetMode="External"/><Relationship Id="rId2667" Type="http://schemas.openxmlformats.org/officeDocument/2006/relationships/hyperlink" Target="https://cdn.dripshop.live/dripnfts/slabs/109310261.jpg" TargetMode="External"/><Relationship Id="rId3999" Type="http://schemas.openxmlformats.org/officeDocument/2006/relationships/hyperlink" Target="https://cdn.dripshop.live/dripnfts/slabs/106177007_front_v2.png" TargetMode="External"/><Relationship Id="rId1337" Type="http://schemas.openxmlformats.org/officeDocument/2006/relationships/hyperlink" Target="https://cdn.dripshop.live/dripnfts/slabs/116556475.jpg" TargetMode="External"/><Relationship Id="rId2668" Type="http://schemas.openxmlformats.org/officeDocument/2006/relationships/hyperlink" Target="https://www.dripshop.live/products/9HtIhlsU1AeR2YVlrsrqy" TargetMode="External"/><Relationship Id="rId3998" Type="http://schemas.openxmlformats.org/officeDocument/2006/relationships/hyperlink" Target="https://www.dripshop.live/products/ecU2ovGps8XH-XEe9Kcug" TargetMode="External"/><Relationship Id="rId1338" Type="http://schemas.openxmlformats.org/officeDocument/2006/relationships/hyperlink" Target="https://www.dripshop.live/products/_t_qOJXar0K-fvmN4df3D" TargetMode="External"/><Relationship Id="rId2669" Type="http://schemas.openxmlformats.org/officeDocument/2006/relationships/hyperlink" Target="https://cdn.dripshop.live/dripnfts/slabs/109310261_front_v2.png" TargetMode="External"/><Relationship Id="rId1339" Type="http://schemas.openxmlformats.org/officeDocument/2006/relationships/hyperlink" Target="https://cdn.dripshop.live/dripnfts/slabs/116556475_front_v2.png" TargetMode="External"/><Relationship Id="rId745" Type="http://schemas.openxmlformats.org/officeDocument/2006/relationships/hyperlink" Target="https://cdn.dripshop.live/dripnfts/slabs/113710706_front_v1.jpg" TargetMode="External"/><Relationship Id="rId744" Type="http://schemas.openxmlformats.org/officeDocument/2006/relationships/hyperlink" Target="https://cdn.dripshop.live/dripnfts/slabs/113710706_front_v2.png" TargetMode="External"/><Relationship Id="rId743" Type="http://schemas.openxmlformats.org/officeDocument/2006/relationships/hyperlink" Target="https://www.dripshop.live/products/WAhiVuuYZmeM_jTC_ECy-" TargetMode="External"/><Relationship Id="rId742" Type="http://schemas.openxmlformats.org/officeDocument/2006/relationships/hyperlink" Target="https://cdn.dripshop.live/dripnfts/slabs/113710706.jpg" TargetMode="External"/><Relationship Id="rId749" Type="http://schemas.openxmlformats.org/officeDocument/2006/relationships/hyperlink" Target="https://cdn.dripshop.live/dripnfts/slabs/113710707_front_v2.png" TargetMode="External"/><Relationship Id="rId748" Type="http://schemas.openxmlformats.org/officeDocument/2006/relationships/hyperlink" Target="https://www.dripshop.live/products/fiUo_FBL1lkNXGTAHEzpE" TargetMode="External"/><Relationship Id="rId747" Type="http://schemas.openxmlformats.org/officeDocument/2006/relationships/hyperlink" Target="https://cdn.dripshop.live/dripnfts/slabs/113710707.jpg" TargetMode="External"/><Relationship Id="rId746" Type="http://schemas.openxmlformats.org/officeDocument/2006/relationships/hyperlink" Target="https://cdn.dripshop.live/dripnfts/slabs/113710707.mp4" TargetMode="External"/><Relationship Id="rId3991" Type="http://schemas.openxmlformats.org/officeDocument/2006/relationships/hyperlink" Target="https://cdn.dripshop.live/dripnfts/slabs/109254013.mp4" TargetMode="External"/><Relationship Id="rId2660" Type="http://schemas.openxmlformats.org/officeDocument/2006/relationships/hyperlink" Target="https://cdn.dripshop.live/dripnfts/slabs/109310259_front_v1.jpg" TargetMode="External"/><Relationship Id="rId3990" Type="http://schemas.openxmlformats.org/officeDocument/2006/relationships/hyperlink" Target="https://cdn.dripshop.live/dripnfts/slabs/108832074_front_v1.jpg" TargetMode="External"/><Relationship Id="rId741" Type="http://schemas.openxmlformats.org/officeDocument/2006/relationships/hyperlink" Target="https://cdn.dripshop.live/dripnfts/slabs/113710706.mp4" TargetMode="External"/><Relationship Id="rId1330" Type="http://schemas.openxmlformats.org/officeDocument/2006/relationships/hyperlink" Target="https://cdn.dripshop.live/dripnfts/slabs/116556471_front_v1.jpg" TargetMode="External"/><Relationship Id="rId2661" Type="http://schemas.openxmlformats.org/officeDocument/2006/relationships/hyperlink" Target="https://cdn.dripshop.live/dripnfts/slabs/109310260.mp4" TargetMode="External"/><Relationship Id="rId3993" Type="http://schemas.openxmlformats.org/officeDocument/2006/relationships/hyperlink" Target="https://www.dripshop.live/products/rYGvxAtf4Egw9IQn1wViH" TargetMode="External"/><Relationship Id="rId740" Type="http://schemas.openxmlformats.org/officeDocument/2006/relationships/hyperlink" Target="https://cdn.dripshop.live/dripnfts/slabs/113710705_front_v1.jpg" TargetMode="External"/><Relationship Id="rId1331" Type="http://schemas.openxmlformats.org/officeDocument/2006/relationships/hyperlink" Target="https://cdn.dripshop.live/dripnfts/slabs/116556487.mp4" TargetMode="External"/><Relationship Id="rId2662" Type="http://schemas.openxmlformats.org/officeDocument/2006/relationships/hyperlink" Target="https://cdn.dripshop.live/dripnfts/slabs/109310260.jpg" TargetMode="External"/><Relationship Id="rId3992" Type="http://schemas.openxmlformats.org/officeDocument/2006/relationships/hyperlink" Target="https://cdn.dripshop.live/dripnfts/slabs/109254013.jpg" TargetMode="External"/><Relationship Id="rId1332" Type="http://schemas.openxmlformats.org/officeDocument/2006/relationships/hyperlink" Target="https://cdn.dripshop.live/dripnfts/slabs/116556487.jpg" TargetMode="External"/><Relationship Id="rId2663" Type="http://schemas.openxmlformats.org/officeDocument/2006/relationships/hyperlink" Target="https://www.dripshop.live/products/9abH4Hhmof0dtRCi6AXou" TargetMode="External"/><Relationship Id="rId3995" Type="http://schemas.openxmlformats.org/officeDocument/2006/relationships/hyperlink" Target="https://cdn.dripshop.live/dripnfts/slabs/109254013_front_v1.jpg" TargetMode="External"/><Relationship Id="rId1333" Type="http://schemas.openxmlformats.org/officeDocument/2006/relationships/hyperlink" Target="https://www.dripshop.live/products/gntSt7uIzcZj3jTvmUvZF" TargetMode="External"/><Relationship Id="rId2664" Type="http://schemas.openxmlformats.org/officeDocument/2006/relationships/hyperlink" Target="https://cdn.dripshop.live/dripnfts/slabs/109310260_front_v2.png" TargetMode="External"/><Relationship Id="rId3994" Type="http://schemas.openxmlformats.org/officeDocument/2006/relationships/hyperlink" Target="https://cdn.dripshop.live/dripnfts/slabs/109254013_front_v2.png" TargetMode="External"/><Relationship Id="rId1323" Type="http://schemas.openxmlformats.org/officeDocument/2006/relationships/hyperlink" Target="https://www.dripshop.live/products/1QExeDSNKiAQS-ntwXoWG" TargetMode="External"/><Relationship Id="rId2654" Type="http://schemas.openxmlformats.org/officeDocument/2006/relationships/hyperlink" Target="https://cdn.dripshop.live/dripnfts/slabs/109310258_front_v2.png" TargetMode="External"/><Relationship Id="rId3986" Type="http://schemas.openxmlformats.org/officeDocument/2006/relationships/hyperlink" Target="https://cdn.dripshop.live/dripnfts/slabs/108832074.mp4" TargetMode="External"/><Relationship Id="rId1324" Type="http://schemas.openxmlformats.org/officeDocument/2006/relationships/hyperlink" Target="https://cdn.dripshop.live/dripnfts/slabs/116711467_front_v2.png" TargetMode="External"/><Relationship Id="rId2655" Type="http://schemas.openxmlformats.org/officeDocument/2006/relationships/hyperlink" Target="https://cdn.dripshop.live/dripnfts/slabs/109310258_front_v1.jpg" TargetMode="External"/><Relationship Id="rId3985" Type="http://schemas.openxmlformats.org/officeDocument/2006/relationships/hyperlink" Target="https://cdn.dripshop.live/dripnfts/slabs/111253092_front_v1.jpg" TargetMode="External"/><Relationship Id="rId1325" Type="http://schemas.openxmlformats.org/officeDocument/2006/relationships/hyperlink" Target="https://cdn.dripshop.live/dripnfts/slabs/116711467_front_v1.jpg" TargetMode="External"/><Relationship Id="rId2656" Type="http://schemas.openxmlformats.org/officeDocument/2006/relationships/hyperlink" Target="https://cdn.dripshop.live/dripnfts/slabs/109310259.mp4" TargetMode="External"/><Relationship Id="rId3988" Type="http://schemas.openxmlformats.org/officeDocument/2006/relationships/hyperlink" Target="https://www.dripshop.live/products/xDMcmcVtW87enV_3bu6Ze" TargetMode="External"/><Relationship Id="rId1326" Type="http://schemas.openxmlformats.org/officeDocument/2006/relationships/hyperlink" Target="https://cdn.dripshop.live/dripnfts/slabs/116556471.mp4" TargetMode="External"/><Relationship Id="rId2657" Type="http://schemas.openxmlformats.org/officeDocument/2006/relationships/hyperlink" Target="https://cdn.dripshop.live/dripnfts/slabs/109310259.jpg" TargetMode="External"/><Relationship Id="rId3987" Type="http://schemas.openxmlformats.org/officeDocument/2006/relationships/hyperlink" Target="https://cdn.dripshop.live/dripnfts/slabs/108832074.jpg" TargetMode="External"/><Relationship Id="rId1327" Type="http://schemas.openxmlformats.org/officeDocument/2006/relationships/hyperlink" Target="https://cdn.dripshop.live/dripnfts/slabs/116556471.jpg" TargetMode="External"/><Relationship Id="rId2658" Type="http://schemas.openxmlformats.org/officeDocument/2006/relationships/hyperlink" Target="https://www.dripshop.live/products/Ti1trfdLCHqcCnZp5F0ei" TargetMode="External"/><Relationship Id="rId1328" Type="http://schemas.openxmlformats.org/officeDocument/2006/relationships/hyperlink" Target="https://www.dripshop.live/products/AErMSzZQMP1igtR3KmOEN" TargetMode="External"/><Relationship Id="rId2659" Type="http://schemas.openxmlformats.org/officeDocument/2006/relationships/hyperlink" Target="https://cdn.dripshop.live/dripnfts/slabs/109310259_front_v2.png" TargetMode="External"/><Relationship Id="rId3989" Type="http://schemas.openxmlformats.org/officeDocument/2006/relationships/hyperlink" Target="https://cdn.dripshop.live/dripnfts/slabs/108832074_front_v2.png" TargetMode="External"/><Relationship Id="rId1329" Type="http://schemas.openxmlformats.org/officeDocument/2006/relationships/hyperlink" Target="https://cdn.dripshop.live/dripnfts/slabs/116556471_front_v2.png" TargetMode="External"/><Relationship Id="rId739" Type="http://schemas.openxmlformats.org/officeDocument/2006/relationships/hyperlink" Target="https://cdn.dripshop.live/dripnfts/slabs/113710705_front_v2.png" TargetMode="External"/><Relationship Id="rId734" Type="http://schemas.openxmlformats.org/officeDocument/2006/relationships/hyperlink" Target="https://cdn.dripshop.live/dripnfts/slabs/113710703_front_v2.png" TargetMode="External"/><Relationship Id="rId733" Type="http://schemas.openxmlformats.org/officeDocument/2006/relationships/hyperlink" Target="https://www.dripshop.live/products/9xe5ul3ekkd0b621bbscy" TargetMode="External"/><Relationship Id="rId732" Type="http://schemas.openxmlformats.org/officeDocument/2006/relationships/hyperlink" Target="https://cdn.dripshop.live/dripnfts/slabs/113710703.jpg" TargetMode="External"/><Relationship Id="rId731" Type="http://schemas.openxmlformats.org/officeDocument/2006/relationships/hyperlink" Target="https://cdn.dripshop.live/dripnfts/slabs/113710703.mp4" TargetMode="External"/><Relationship Id="rId738" Type="http://schemas.openxmlformats.org/officeDocument/2006/relationships/hyperlink" Target="https://www.dripshop.live/products/1ioo6g4xqnESek0tI4fPU" TargetMode="External"/><Relationship Id="rId737" Type="http://schemas.openxmlformats.org/officeDocument/2006/relationships/hyperlink" Target="https://cdn.dripshop.live/dripnfts/slabs/113710705.jpg" TargetMode="External"/><Relationship Id="rId736" Type="http://schemas.openxmlformats.org/officeDocument/2006/relationships/hyperlink" Target="https://cdn.dripshop.live/dripnfts/slabs/113710705.mp4" TargetMode="External"/><Relationship Id="rId735" Type="http://schemas.openxmlformats.org/officeDocument/2006/relationships/hyperlink" Target="https://cdn.dripshop.live/dripnfts/slabs/113710703_front_v1.jpg" TargetMode="External"/><Relationship Id="rId3980" Type="http://schemas.openxmlformats.org/officeDocument/2006/relationships/hyperlink" Target="https://cdn.dripshop.live/dripnfts/slabs/106236178_front_v1.jpg" TargetMode="External"/><Relationship Id="rId730" Type="http://schemas.openxmlformats.org/officeDocument/2006/relationships/hyperlink" Target="https://cdn.dripshop.live/dripnfts/slabs/113521419_front_v1.jpg" TargetMode="External"/><Relationship Id="rId2650" Type="http://schemas.openxmlformats.org/officeDocument/2006/relationships/hyperlink" Target="https://cdn.dripshop.live/dripnfts/slabs/109310257_front_v1.jpg" TargetMode="External"/><Relationship Id="rId3982" Type="http://schemas.openxmlformats.org/officeDocument/2006/relationships/hyperlink" Target="https://cdn.dripshop.live/dripnfts/slabs/111253092.jpg" TargetMode="External"/><Relationship Id="rId1320" Type="http://schemas.openxmlformats.org/officeDocument/2006/relationships/hyperlink" Target="https://cdn.dripshop.live/dripnfts/slabs/116711497_front_v1.jpg" TargetMode="External"/><Relationship Id="rId2651" Type="http://schemas.openxmlformats.org/officeDocument/2006/relationships/hyperlink" Target="https://cdn.dripshop.live/dripnfts/slabs/109310258.mp4" TargetMode="External"/><Relationship Id="rId3981" Type="http://schemas.openxmlformats.org/officeDocument/2006/relationships/hyperlink" Target="https://cdn.dripshop.live/dripnfts/slabs/111253092.mp4" TargetMode="External"/><Relationship Id="rId1321" Type="http://schemas.openxmlformats.org/officeDocument/2006/relationships/hyperlink" Target="https://cdn.dripshop.live/dripnfts/slabs/116711467.mp4" TargetMode="External"/><Relationship Id="rId2652" Type="http://schemas.openxmlformats.org/officeDocument/2006/relationships/hyperlink" Target="https://cdn.dripshop.live/dripnfts/slabs/109310258.jpg" TargetMode="External"/><Relationship Id="rId3984" Type="http://schemas.openxmlformats.org/officeDocument/2006/relationships/hyperlink" Target="https://cdn.dripshop.live/dripnfts/slabs/111253092_front_v2.png" TargetMode="External"/><Relationship Id="rId1322" Type="http://schemas.openxmlformats.org/officeDocument/2006/relationships/hyperlink" Target="https://cdn.dripshop.live/dripnfts/slabs/116711467.jpg" TargetMode="External"/><Relationship Id="rId2653" Type="http://schemas.openxmlformats.org/officeDocument/2006/relationships/hyperlink" Target="https://www.dripshop.live/products/BSEn2SMWtohNg015-oJOD" TargetMode="External"/><Relationship Id="rId3983" Type="http://schemas.openxmlformats.org/officeDocument/2006/relationships/hyperlink" Target="https://www.dripshop.live/products/ylZymD1bMkmxP1NRfarPV" TargetMode="External"/><Relationship Id="rId1356" Type="http://schemas.openxmlformats.org/officeDocument/2006/relationships/hyperlink" Target="https://cdn.dripshop.live/dripnfts/slabs/108368221.mp4" TargetMode="External"/><Relationship Id="rId2687" Type="http://schemas.openxmlformats.org/officeDocument/2006/relationships/hyperlink" Target="https://cdn.dripshop.live/dripnfts/slabs/109310266.jpg" TargetMode="External"/><Relationship Id="rId1357" Type="http://schemas.openxmlformats.org/officeDocument/2006/relationships/hyperlink" Target="https://cdn.dripshop.live/dripnfts/slabs/108368221.jpg" TargetMode="External"/><Relationship Id="rId2688" Type="http://schemas.openxmlformats.org/officeDocument/2006/relationships/hyperlink" Target="https://www.dripshop.live/products/cKXT2qh-J8J2Q2Hzu00CR" TargetMode="External"/><Relationship Id="rId1358" Type="http://schemas.openxmlformats.org/officeDocument/2006/relationships/hyperlink" Target="https://www.dripshop.live/products/OPVRvXICdW10nS4zaAHhn" TargetMode="External"/><Relationship Id="rId2689" Type="http://schemas.openxmlformats.org/officeDocument/2006/relationships/hyperlink" Target="https://cdn.dripshop.live/dripnfts/slabs/109310266_front_v2.png" TargetMode="External"/><Relationship Id="rId1359" Type="http://schemas.openxmlformats.org/officeDocument/2006/relationships/hyperlink" Target="https://cdn.dripshop.live/dripnfts/slabs/108368221_front_v2.png" TargetMode="External"/><Relationship Id="rId767" Type="http://schemas.openxmlformats.org/officeDocument/2006/relationships/hyperlink" Target="https://cdn.dripshop.live/dripnfts/slabs/114091534.jpg" TargetMode="External"/><Relationship Id="rId766" Type="http://schemas.openxmlformats.org/officeDocument/2006/relationships/hyperlink" Target="https://cdn.dripshop.live/dripnfts/slabs/114091534.mp4" TargetMode="External"/><Relationship Id="rId765" Type="http://schemas.openxmlformats.org/officeDocument/2006/relationships/hyperlink" Target="https://cdn.dripshop.live/dripnfts/slabs/114091532_front_v1.jpg" TargetMode="External"/><Relationship Id="rId764" Type="http://schemas.openxmlformats.org/officeDocument/2006/relationships/hyperlink" Target="https://cdn.dripshop.live/dripnfts/slabs/114091532_front_v2.png" TargetMode="External"/><Relationship Id="rId769" Type="http://schemas.openxmlformats.org/officeDocument/2006/relationships/hyperlink" Target="https://cdn.dripshop.live/dripnfts/slabs/114091534_front_v2.png" TargetMode="External"/><Relationship Id="rId768" Type="http://schemas.openxmlformats.org/officeDocument/2006/relationships/hyperlink" Target="https://www.dripshop.live/products/TtA_ZR94xWXTgLkt0ocCs" TargetMode="External"/><Relationship Id="rId2680" Type="http://schemas.openxmlformats.org/officeDocument/2006/relationships/hyperlink" Target="https://cdn.dripshop.live/dripnfts/slabs/109310264_front_v1.jpg" TargetMode="External"/><Relationship Id="rId1350" Type="http://schemas.openxmlformats.org/officeDocument/2006/relationships/hyperlink" Target="https://cdn.dripshop.live/dripnfts/slabs/105494183_front_v1.jpg" TargetMode="External"/><Relationship Id="rId2681" Type="http://schemas.openxmlformats.org/officeDocument/2006/relationships/hyperlink" Target="https://cdn.dripshop.live/dripnfts/slabs/109310265.mp4" TargetMode="External"/><Relationship Id="rId1351" Type="http://schemas.openxmlformats.org/officeDocument/2006/relationships/hyperlink" Target="https://cdn.dripshop.live/dripnfts/slabs/113675714.mp4" TargetMode="External"/><Relationship Id="rId2682" Type="http://schemas.openxmlformats.org/officeDocument/2006/relationships/hyperlink" Target="https://cdn.dripshop.live/dripnfts/slabs/109310265.jpg" TargetMode="External"/><Relationship Id="rId763" Type="http://schemas.openxmlformats.org/officeDocument/2006/relationships/hyperlink" Target="https://www.dripshop.live/products/NxG8QZ_oKX3M5HEF-GpQK" TargetMode="External"/><Relationship Id="rId1352" Type="http://schemas.openxmlformats.org/officeDocument/2006/relationships/hyperlink" Target="https://cdn.dripshop.live/dripnfts/slabs/113675714.jpg" TargetMode="External"/><Relationship Id="rId2683" Type="http://schemas.openxmlformats.org/officeDocument/2006/relationships/hyperlink" Target="https://www.dripshop.live/products/j3bWpNE3bk9a4rAX5uJE-" TargetMode="External"/><Relationship Id="rId762" Type="http://schemas.openxmlformats.org/officeDocument/2006/relationships/hyperlink" Target="https://cdn.dripshop.live/dripnfts/slabs/114091532.jpg" TargetMode="External"/><Relationship Id="rId1353" Type="http://schemas.openxmlformats.org/officeDocument/2006/relationships/hyperlink" Target="https://www.dripshop.live/products/OiOUHWqeB7Oeous0n9KZ9" TargetMode="External"/><Relationship Id="rId2684" Type="http://schemas.openxmlformats.org/officeDocument/2006/relationships/hyperlink" Target="https://cdn.dripshop.live/dripnfts/slabs/109310265_front_v2.png" TargetMode="External"/><Relationship Id="rId761" Type="http://schemas.openxmlformats.org/officeDocument/2006/relationships/hyperlink" Target="https://cdn.dripshop.live/dripnfts/slabs/114091532.mp4" TargetMode="External"/><Relationship Id="rId1354" Type="http://schemas.openxmlformats.org/officeDocument/2006/relationships/hyperlink" Target="https://cdn.dripshop.live/dripnfts/slabs/113675714_front_v2.png" TargetMode="External"/><Relationship Id="rId2685" Type="http://schemas.openxmlformats.org/officeDocument/2006/relationships/hyperlink" Target="https://cdn.dripshop.live/dripnfts/slabs/109310265_front_v1.jpg" TargetMode="External"/><Relationship Id="rId760" Type="http://schemas.openxmlformats.org/officeDocument/2006/relationships/hyperlink" Target="https://cdn.dripshop.live/dripnfts/slabs/114040238_front_v1.jpg" TargetMode="External"/><Relationship Id="rId1355" Type="http://schemas.openxmlformats.org/officeDocument/2006/relationships/hyperlink" Target="https://cdn.dripshop.live/dripnfts/slabs/113675714_front_v1.jpg" TargetMode="External"/><Relationship Id="rId2686" Type="http://schemas.openxmlformats.org/officeDocument/2006/relationships/hyperlink" Target="https://cdn.dripshop.live/dripnfts/slabs/109310266.mp4" TargetMode="External"/><Relationship Id="rId1345" Type="http://schemas.openxmlformats.org/officeDocument/2006/relationships/hyperlink" Target="https://cdn.dripshop.live/dripnfts/slabs/116556480_front_v1.jpg" TargetMode="External"/><Relationship Id="rId2676" Type="http://schemas.openxmlformats.org/officeDocument/2006/relationships/hyperlink" Target="https://cdn.dripshop.live/dripnfts/slabs/109310264.mp4" TargetMode="External"/><Relationship Id="rId1346" Type="http://schemas.openxmlformats.org/officeDocument/2006/relationships/hyperlink" Target="https://cdn.dripshop.live/dripnfts/slabs/105494183.mp4" TargetMode="External"/><Relationship Id="rId2677" Type="http://schemas.openxmlformats.org/officeDocument/2006/relationships/hyperlink" Target="https://cdn.dripshop.live/dripnfts/slabs/109310264.jpg" TargetMode="External"/><Relationship Id="rId1347" Type="http://schemas.openxmlformats.org/officeDocument/2006/relationships/hyperlink" Target="https://cdn.dripshop.live/dripnfts/slabs/105494183.jpg" TargetMode="External"/><Relationship Id="rId2678" Type="http://schemas.openxmlformats.org/officeDocument/2006/relationships/hyperlink" Target="https://www.dripshop.live/products/6blF02GFF7KP0QzeMHS6o" TargetMode="External"/><Relationship Id="rId1348" Type="http://schemas.openxmlformats.org/officeDocument/2006/relationships/hyperlink" Target="https://www.dripshop.live/products/VFzdtYLmr93BsM9-U0h0J" TargetMode="External"/><Relationship Id="rId2679" Type="http://schemas.openxmlformats.org/officeDocument/2006/relationships/hyperlink" Target="https://cdn.dripshop.live/dripnfts/slabs/109310264_front_v2.png" TargetMode="External"/><Relationship Id="rId1349" Type="http://schemas.openxmlformats.org/officeDocument/2006/relationships/hyperlink" Target="https://cdn.dripshop.live/dripnfts/slabs/105494183_front_v2.png" TargetMode="External"/><Relationship Id="rId756" Type="http://schemas.openxmlformats.org/officeDocument/2006/relationships/hyperlink" Target="https://cdn.dripshop.live/dripnfts/slabs/114040238.mp4" TargetMode="External"/><Relationship Id="rId755" Type="http://schemas.openxmlformats.org/officeDocument/2006/relationships/hyperlink" Target="https://cdn.dripshop.live/dripnfts/slabs/113710708_front_v1.jpg" TargetMode="External"/><Relationship Id="rId754" Type="http://schemas.openxmlformats.org/officeDocument/2006/relationships/hyperlink" Target="https://cdn.dripshop.live/dripnfts/slabs/113710708_front_v2.png" TargetMode="External"/><Relationship Id="rId753" Type="http://schemas.openxmlformats.org/officeDocument/2006/relationships/hyperlink" Target="https://www.dripshop.live/products/3s-tPTcSTqrFo8jl65Y7a" TargetMode="External"/><Relationship Id="rId759" Type="http://schemas.openxmlformats.org/officeDocument/2006/relationships/hyperlink" Target="https://cdn.dripshop.live/dripnfts/slabs/114040238_front_v2.png" TargetMode="External"/><Relationship Id="rId758" Type="http://schemas.openxmlformats.org/officeDocument/2006/relationships/hyperlink" Target="https://www.dripshop.live/products/blB8hTgW2TEjRZkMwZISM" TargetMode="External"/><Relationship Id="rId757" Type="http://schemas.openxmlformats.org/officeDocument/2006/relationships/hyperlink" Target="https://cdn.dripshop.live/dripnfts/slabs/114040238.jpg" TargetMode="External"/><Relationship Id="rId2670" Type="http://schemas.openxmlformats.org/officeDocument/2006/relationships/hyperlink" Target="https://cdn.dripshop.live/dripnfts/slabs/109310261_front_v1.jpg" TargetMode="External"/><Relationship Id="rId1340" Type="http://schemas.openxmlformats.org/officeDocument/2006/relationships/hyperlink" Target="https://cdn.dripshop.live/dripnfts/slabs/116556475_front_v1.jpg" TargetMode="External"/><Relationship Id="rId2671" Type="http://schemas.openxmlformats.org/officeDocument/2006/relationships/hyperlink" Target="https://cdn.dripshop.live/dripnfts/slabs/109310262.mp4" TargetMode="External"/><Relationship Id="rId752" Type="http://schemas.openxmlformats.org/officeDocument/2006/relationships/hyperlink" Target="https://cdn.dripshop.live/dripnfts/slabs/113710708.jpg" TargetMode="External"/><Relationship Id="rId1341" Type="http://schemas.openxmlformats.org/officeDocument/2006/relationships/hyperlink" Target="https://cdn.dripshop.live/dripnfts/slabs/116556480.mp4" TargetMode="External"/><Relationship Id="rId2672" Type="http://schemas.openxmlformats.org/officeDocument/2006/relationships/hyperlink" Target="https://cdn.dripshop.live/dripnfts/slabs/109310262.jpg" TargetMode="External"/><Relationship Id="rId751" Type="http://schemas.openxmlformats.org/officeDocument/2006/relationships/hyperlink" Target="https://cdn.dripshop.live/dripnfts/slabs/113710708.mp4" TargetMode="External"/><Relationship Id="rId1342" Type="http://schemas.openxmlformats.org/officeDocument/2006/relationships/hyperlink" Target="https://cdn.dripshop.live/dripnfts/slabs/116556480.jpg" TargetMode="External"/><Relationship Id="rId2673" Type="http://schemas.openxmlformats.org/officeDocument/2006/relationships/hyperlink" Target="https://www.dripshop.live/products/_0RWTAUQUOPOliDmonUsn" TargetMode="External"/><Relationship Id="rId750" Type="http://schemas.openxmlformats.org/officeDocument/2006/relationships/hyperlink" Target="https://cdn.dripshop.live/dripnfts/slabs/113710707_front_v1.jpg" TargetMode="External"/><Relationship Id="rId1343" Type="http://schemas.openxmlformats.org/officeDocument/2006/relationships/hyperlink" Target="https://www.dripshop.live/products/_ssPQIlptoqjYqaNXDoZa" TargetMode="External"/><Relationship Id="rId2674" Type="http://schemas.openxmlformats.org/officeDocument/2006/relationships/hyperlink" Target="https://cdn.dripshop.live/dripnfts/slabs/109310262_front_v2.png" TargetMode="External"/><Relationship Id="rId1344" Type="http://schemas.openxmlformats.org/officeDocument/2006/relationships/hyperlink" Target="https://cdn.dripshop.live/dripnfts/slabs/116556480_front_v2.png" TargetMode="External"/><Relationship Id="rId2675" Type="http://schemas.openxmlformats.org/officeDocument/2006/relationships/hyperlink" Target="https://cdn.dripshop.live/dripnfts/slabs/109310262_front_v1.jpg" TargetMode="External"/><Relationship Id="rId2621" Type="http://schemas.openxmlformats.org/officeDocument/2006/relationships/hyperlink" Target="https://cdn.dripshop.live/dripnfts/slabs/109310242.mp4" TargetMode="External"/><Relationship Id="rId3953" Type="http://schemas.openxmlformats.org/officeDocument/2006/relationships/hyperlink" Target="https://www.dripshop.live/products/QeSG4jleCAhSeQADqF6On" TargetMode="External"/><Relationship Id="rId2622" Type="http://schemas.openxmlformats.org/officeDocument/2006/relationships/hyperlink" Target="https://cdn.dripshop.live/dripnfts/slabs/109310242.jpg" TargetMode="External"/><Relationship Id="rId3952" Type="http://schemas.openxmlformats.org/officeDocument/2006/relationships/hyperlink" Target="https://cdn.dripshop.live/dripnfts/slabs/106236642.jpg" TargetMode="External"/><Relationship Id="rId2623" Type="http://schemas.openxmlformats.org/officeDocument/2006/relationships/hyperlink" Target="https://www.dripshop.live/products/vH5tgSE9QN4PzSSoUFy8e" TargetMode="External"/><Relationship Id="rId3955" Type="http://schemas.openxmlformats.org/officeDocument/2006/relationships/hyperlink" Target="https://cdn.dripshop.live/dripnfts/slabs/106236642_front_v1.jpg" TargetMode="External"/><Relationship Id="rId2624" Type="http://schemas.openxmlformats.org/officeDocument/2006/relationships/hyperlink" Target="https://cdn.dripshop.live/dripnfts/slabs/109310242_front_v2.png" TargetMode="External"/><Relationship Id="rId3954" Type="http://schemas.openxmlformats.org/officeDocument/2006/relationships/hyperlink" Target="https://cdn.dripshop.live/dripnfts/slabs/106236642_front_v2.png" TargetMode="External"/><Relationship Id="rId2625" Type="http://schemas.openxmlformats.org/officeDocument/2006/relationships/hyperlink" Target="https://cdn.dripshop.live/dripnfts/slabs/109310242_front_v1.jpg" TargetMode="External"/><Relationship Id="rId3957" Type="http://schemas.openxmlformats.org/officeDocument/2006/relationships/hyperlink" Target="https://cdn.dripshop.live/dripnfts/slabs/109186425.jpg" TargetMode="External"/><Relationship Id="rId2626" Type="http://schemas.openxmlformats.org/officeDocument/2006/relationships/hyperlink" Target="https://cdn.dripshop.live/dripnfts/slabs/109310253.mp4" TargetMode="External"/><Relationship Id="rId3956" Type="http://schemas.openxmlformats.org/officeDocument/2006/relationships/hyperlink" Target="https://cdn.dripshop.live/dripnfts/slabs/109186425.mp4" TargetMode="External"/><Relationship Id="rId2627" Type="http://schemas.openxmlformats.org/officeDocument/2006/relationships/hyperlink" Target="https://cdn.dripshop.live/dripnfts/slabs/109310253.jpg" TargetMode="External"/><Relationship Id="rId3959" Type="http://schemas.openxmlformats.org/officeDocument/2006/relationships/hyperlink" Target="https://cdn.dripshop.live/dripnfts/slabs/109186425_front_v2.png" TargetMode="External"/><Relationship Id="rId2628" Type="http://schemas.openxmlformats.org/officeDocument/2006/relationships/hyperlink" Target="https://www.dripshop.live/products/OPKCYVrnr5O5N4-oMrEKR" TargetMode="External"/><Relationship Id="rId3958" Type="http://schemas.openxmlformats.org/officeDocument/2006/relationships/hyperlink" Target="https://www.dripshop.live/products/QAsYbbCyb6Bl1xZjFH3Sx" TargetMode="External"/><Relationship Id="rId709" Type="http://schemas.openxmlformats.org/officeDocument/2006/relationships/hyperlink" Target="https://cdn.dripshop.live/dripnfts/slabs/112515004_front_v2.png" TargetMode="External"/><Relationship Id="rId2629" Type="http://schemas.openxmlformats.org/officeDocument/2006/relationships/hyperlink" Target="https://cdn.dripshop.live/dripnfts/slabs/109310253_front_v2.png" TargetMode="External"/><Relationship Id="rId708" Type="http://schemas.openxmlformats.org/officeDocument/2006/relationships/hyperlink" Target="https://www.dripshop.live/products/H7s4v5ppaiu0JlLweXNUN" TargetMode="External"/><Relationship Id="rId707" Type="http://schemas.openxmlformats.org/officeDocument/2006/relationships/hyperlink" Target="https://cdn.dripshop.live/dripnfts/slabs/112515004.jpg" TargetMode="External"/><Relationship Id="rId706" Type="http://schemas.openxmlformats.org/officeDocument/2006/relationships/hyperlink" Target="https://cdn.dripshop.live/dripnfts/slabs/112515004.mp4" TargetMode="External"/><Relationship Id="rId701" Type="http://schemas.openxmlformats.org/officeDocument/2006/relationships/hyperlink" Target="https://cdn.dripshop.live/dripnfts/slabs/111946009.mp4" TargetMode="External"/><Relationship Id="rId700" Type="http://schemas.openxmlformats.org/officeDocument/2006/relationships/hyperlink" Target="https://cdn.dripshop.live/dripnfts/slabs/111328610_front_v1.jpg" TargetMode="External"/><Relationship Id="rId705" Type="http://schemas.openxmlformats.org/officeDocument/2006/relationships/hyperlink" Target="https://cdn.dripshop.live/dripnfts/slabs/111946009_front_v1.jpg" TargetMode="External"/><Relationship Id="rId704" Type="http://schemas.openxmlformats.org/officeDocument/2006/relationships/hyperlink" Target="https://cdn.dripshop.live/dripnfts/slabs/111946009_front_v2.png" TargetMode="External"/><Relationship Id="rId703" Type="http://schemas.openxmlformats.org/officeDocument/2006/relationships/hyperlink" Target="https://www.dripshop.live/products/28mMq_3j-oDQ5A93jJnS9" TargetMode="External"/><Relationship Id="rId702" Type="http://schemas.openxmlformats.org/officeDocument/2006/relationships/hyperlink" Target="https://cdn.dripshop.live/dripnfts/slabs/111946009.jpg" TargetMode="External"/><Relationship Id="rId3951" Type="http://schemas.openxmlformats.org/officeDocument/2006/relationships/hyperlink" Target="https://cdn.dripshop.live/dripnfts/slabs/106236642.mp4" TargetMode="External"/><Relationship Id="rId2620" Type="http://schemas.openxmlformats.org/officeDocument/2006/relationships/hyperlink" Target="https://cdn.dripshop.live/dripnfts/slabs/109310238_front_v1.jpg" TargetMode="External"/><Relationship Id="rId3950" Type="http://schemas.openxmlformats.org/officeDocument/2006/relationships/hyperlink" Target="https://cdn.dripshop.live/dripnfts/slabs/106236644_front_v1.jpg" TargetMode="External"/><Relationship Id="rId2610" Type="http://schemas.openxmlformats.org/officeDocument/2006/relationships/hyperlink" Target="https://cdn.dripshop.live/dripnfts/slabs/109141524_front_v1.jpg" TargetMode="External"/><Relationship Id="rId3942" Type="http://schemas.openxmlformats.org/officeDocument/2006/relationships/hyperlink" Target="https://cdn.dripshop.live/dripnfts/slabs/107751001.jpg" TargetMode="External"/><Relationship Id="rId2611" Type="http://schemas.openxmlformats.org/officeDocument/2006/relationships/hyperlink" Target="https://cdn.dripshop.live/dripnfts/slabs/109141526.mp4" TargetMode="External"/><Relationship Id="rId3941" Type="http://schemas.openxmlformats.org/officeDocument/2006/relationships/hyperlink" Target="https://cdn.dripshop.live/dripnfts/slabs/107751001.mp4" TargetMode="External"/><Relationship Id="rId2612" Type="http://schemas.openxmlformats.org/officeDocument/2006/relationships/hyperlink" Target="https://cdn.dripshop.live/dripnfts/slabs/109141526.jpg" TargetMode="External"/><Relationship Id="rId3944" Type="http://schemas.openxmlformats.org/officeDocument/2006/relationships/hyperlink" Target="https://cdn.dripshop.live/dripnfts/slabs/107751001_front_v2.png" TargetMode="External"/><Relationship Id="rId2613" Type="http://schemas.openxmlformats.org/officeDocument/2006/relationships/hyperlink" Target="https://www.dripshop.live/products/UKKKtz1LDLkv6AAhdPChL" TargetMode="External"/><Relationship Id="rId3943" Type="http://schemas.openxmlformats.org/officeDocument/2006/relationships/hyperlink" Target="https://www.dripshop.live/products/m9-wATVz4lNG3s-skEWCF" TargetMode="External"/><Relationship Id="rId2614" Type="http://schemas.openxmlformats.org/officeDocument/2006/relationships/hyperlink" Target="https://cdn.dripshop.live/dripnfts/slabs/109141526_front_v2.png" TargetMode="External"/><Relationship Id="rId3946" Type="http://schemas.openxmlformats.org/officeDocument/2006/relationships/hyperlink" Target="https://cdn.dripshop.live/dripnfts/slabs/106236644.mp4" TargetMode="External"/><Relationship Id="rId2615" Type="http://schemas.openxmlformats.org/officeDocument/2006/relationships/hyperlink" Target="https://cdn.dripshop.live/dripnfts/slabs/109141526_front_v1.jpg" TargetMode="External"/><Relationship Id="rId3945" Type="http://schemas.openxmlformats.org/officeDocument/2006/relationships/hyperlink" Target="https://cdn.dripshop.live/dripnfts/slabs/107751001_front_v1.jpg" TargetMode="External"/><Relationship Id="rId2616" Type="http://schemas.openxmlformats.org/officeDocument/2006/relationships/hyperlink" Target="https://cdn.dripshop.live/dripnfts/slabs/109310238.mp4" TargetMode="External"/><Relationship Id="rId3948" Type="http://schemas.openxmlformats.org/officeDocument/2006/relationships/hyperlink" Target="https://www.dripshop.live/products/Sppybwg7EMQQxGa__M10N" TargetMode="External"/><Relationship Id="rId2617" Type="http://schemas.openxmlformats.org/officeDocument/2006/relationships/hyperlink" Target="https://cdn.dripshop.live/dripnfts/slabs/109310238.jpg" TargetMode="External"/><Relationship Id="rId3947" Type="http://schemas.openxmlformats.org/officeDocument/2006/relationships/hyperlink" Target="https://cdn.dripshop.live/dripnfts/slabs/106236644.jpg" TargetMode="External"/><Relationship Id="rId2618" Type="http://schemas.openxmlformats.org/officeDocument/2006/relationships/hyperlink" Target="https://www.dripshop.live/products/Xk-DMSOCXSukYi5afE8-5" TargetMode="External"/><Relationship Id="rId2619" Type="http://schemas.openxmlformats.org/officeDocument/2006/relationships/hyperlink" Target="https://cdn.dripshop.live/dripnfts/slabs/109310238_front_v2.png" TargetMode="External"/><Relationship Id="rId3949" Type="http://schemas.openxmlformats.org/officeDocument/2006/relationships/hyperlink" Target="https://cdn.dripshop.live/dripnfts/slabs/106236644_front_v2.png" TargetMode="External"/><Relationship Id="rId3940" Type="http://schemas.openxmlformats.org/officeDocument/2006/relationships/hyperlink" Target="https://cdn.dripshop.live/dripnfts/slabs/107751002_front_v1.jpg" TargetMode="External"/><Relationship Id="rId1312" Type="http://schemas.openxmlformats.org/officeDocument/2006/relationships/hyperlink" Target="https://cdn.dripshop.live/dripnfts/slabs/116556486.jpg" TargetMode="External"/><Relationship Id="rId2643" Type="http://schemas.openxmlformats.org/officeDocument/2006/relationships/hyperlink" Target="https://www.dripshop.live/products/Jws3wnrRCTTuWk0baB1Nc" TargetMode="External"/><Relationship Id="rId3975" Type="http://schemas.openxmlformats.org/officeDocument/2006/relationships/hyperlink" Target="https://cdn.dripshop.live/dripnfts/slabs/106236177_front_v1.jpg" TargetMode="External"/><Relationship Id="rId1313" Type="http://schemas.openxmlformats.org/officeDocument/2006/relationships/hyperlink" Target="https://www.dripshop.live/products/XM7orBFWD4nEyQozZVpKb" TargetMode="External"/><Relationship Id="rId2644" Type="http://schemas.openxmlformats.org/officeDocument/2006/relationships/hyperlink" Target="https://cdn.dripshop.live/dripnfts/slabs/109310256_front_v2.png" TargetMode="External"/><Relationship Id="rId3974" Type="http://schemas.openxmlformats.org/officeDocument/2006/relationships/hyperlink" Target="https://cdn.dripshop.live/dripnfts/slabs/106236177_front_v2.png" TargetMode="External"/><Relationship Id="rId1314" Type="http://schemas.openxmlformats.org/officeDocument/2006/relationships/hyperlink" Target="https://cdn.dripshop.live/dripnfts/slabs/116556486_front_v2.png" TargetMode="External"/><Relationship Id="rId2645" Type="http://schemas.openxmlformats.org/officeDocument/2006/relationships/hyperlink" Target="https://cdn.dripshop.live/dripnfts/slabs/109310256_front_v1.jpg" TargetMode="External"/><Relationship Id="rId3977" Type="http://schemas.openxmlformats.org/officeDocument/2006/relationships/hyperlink" Target="https://cdn.dripshop.live/dripnfts/slabs/106236178.jpg" TargetMode="External"/><Relationship Id="rId1315" Type="http://schemas.openxmlformats.org/officeDocument/2006/relationships/hyperlink" Target="https://cdn.dripshop.live/dripnfts/slabs/116556486_front_v1.jpg" TargetMode="External"/><Relationship Id="rId2646" Type="http://schemas.openxmlformats.org/officeDocument/2006/relationships/hyperlink" Target="https://cdn.dripshop.live/dripnfts/slabs/109310257.mp4" TargetMode="External"/><Relationship Id="rId3976" Type="http://schemas.openxmlformats.org/officeDocument/2006/relationships/hyperlink" Target="https://cdn.dripshop.live/dripnfts/slabs/106236178.mp4" TargetMode="External"/><Relationship Id="rId1316" Type="http://schemas.openxmlformats.org/officeDocument/2006/relationships/hyperlink" Target="https://cdn.dripshop.live/dripnfts/slabs/116711497.mp4" TargetMode="External"/><Relationship Id="rId2647" Type="http://schemas.openxmlformats.org/officeDocument/2006/relationships/hyperlink" Target="https://cdn.dripshop.live/dripnfts/slabs/109310257.jpg" TargetMode="External"/><Relationship Id="rId3979" Type="http://schemas.openxmlformats.org/officeDocument/2006/relationships/hyperlink" Target="https://cdn.dripshop.live/dripnfts/slabs/106236178_front_v2.png" TargetMode="External"/><Relationship Id="rId1317" Type="http://schemas.openxmlformats.org/officeDocument/2006/relationships/hyperlink" Target="https://cdn.dripshop.live/dripnfts/slabs/116711497.jpg" TargetMode="External"/><Relationship Id="rId2648" Type="http://schemas.openxmlformats.org/officeDocument/2006/relationships/hyperlink" Target="https://www.dripshop.live/products/rYvgjB_1y-Atj2_-CY-dQ" TargetMode="External"/><Relationship Id="rId3978" Type="http://schemas.openxmlformats.org/officeDocument/2006/relationships/hyperlink" Target="https://www.dripshop.live/products/PNDvG8eqDo9pV_ugGt4B0" TargetMode="External"/><Relationship Id="rId1318" Type="http://schemas.openxmlformats.org/officeDocument/2006/relationships/hyperlink" Target="https://www.dripshop.live/products/ucRblWT9fOkyOtetbqCe-" TargetMode="External"/><Relationship Id="rId2649" Type="http://schemas.openxmlformats.org/officeDocument/2006/relationships/hyperlink" Target="https://cdn.dripshop.live/dripnfts/slabs/109310257_front_v2.png" TargetMode="External"/><Relationship Id="rId1319" Type="http://schemas.openxmlformats.org/officeDocument/2006/relationships/hyperlink" Target="https://cdn.dripshop.live/dripnfts/slabs/116711497_front_v2.png" TargetMode="External"/><Relationship Id="rId729" Type="http://schemas.openxmlformats.org/officeDocument/2006/relationships/hyperlink" Target="https://cdn.dripshop.live/dripnfts/slabs/113521419_front_v2.png" TargetMode="External"/><Relationship Id="rId728" Type="http://schemas.openxmlformats.org/officeDocument/2006/relationships/hyperlink" Target="https://www.dripshop.live/products/OYc1VvamHe2l8lDniQI1u" TargetMode="External"/><Relationship Id="rId723" Type="http://schemas.openxmlformats.org/officeDocument/2006/relationships/hyperlink" Target="https://www.dripshop.live/products/2EFRfkNp12ixRkK5fwbjk" TargetMode="External"/><Relationship Id="rId722" Type="http://schemas.openxmlformats.org/officeDocument/2006/relationships/hyperlink" Target="https://cdn.dripshop.live/dripnfts/slabs/113521418.jpg" TargetMode="External"/><Relationship Id="rId721" Type="http://schemas.openxmlformats.org/officeDocument/2006/relationships/hyperlink" Target="https://cdn.dripshop.live/dripnfts/slabs/113521418.mp4" TargetMode="External"/><Relationship Id="rId720" Type="http://schemas.openxmlformats.org/officeDocument/2006/relationships/hyperlink" Target="https://cdn.dripshop.live/dripnfts/slabs/113224112_front_v1.jpg" TargetMode="External"/><Relationship Id="rId727" Type="http://schemas.openxmlformats.org/officeDocument/2006/relationships/hyperlink" Target="https://cdn.dripshop.live/dripnfts/slabs/113521419.jpg" TargetMode="External"/><Relationship Id="rId726" Type="http://schemas.openxmlformats.org/officeDocument/2006/relationships/hyperlink" Target="https://cdn.dripshop.live/dripnfts/slabs/113521419.mp4" TargetMode="External"/><Relationship Id="rId725" Type="http://schemas.openxmlformats.org/officeDocument/2006/relationships/hyperlink" Target="https://cdn.dripshop.live/dripnfts/slabs/113521418_front_v1.jpg" TargetMode="External"/><Relationship Id="rId724" Type="http://schemas.openxmlformats.org/officeDocument/2006/relationships/hyperlink" Target="https://cdn.dripshop.live/dripnfts/slabs/113521418_front_v2.png" TargetMode="External"/><Relationship Id="rId3971" Type="http://schemas.openxmlformats.org/officeDocument/2006/relationships/hyperlink" Target="https://cdn.dripshop.live/dripnfts/slabs/106236177.mp4" TargetMode="External"/><Relationship Id="rId2640" Type="http://schemas.openxmlformats.org/officeDocument/2006/relationships/hyperlink" Target="https://cdn.dripshop.live/dripnfts/slabs/109310255_front_v1.jpg" TargetMode="External"/><Relationship Id="rId3970" Type="http://schemas.openxmlformats.org/officeDocument/2006/relationships/hyperlink" Target="https://cdn.dripshop.live/dripnfts/slabs/106236176_front_v1.jpg" TargetMode="External"/><Relationship Id="rId1310" Type="http://schemas.openxmlformats.org/officeDocument/2006/relationships/hyperlink" Target="https://cdn.dripshop.live/dripnfts/slabs/115911240_front_v1.jpg" TargetMode="External"/><Relationship Id="rId2641" Type="http://schemas.openxmlformats.org/officeDocument/2006/relationships/hyperlink" Target="https://cdn.dripshop.live/dripnfts/slabs/109310256.mp4" TargetMode="External"/><Relationship Id="rId3973" Type="http://schemas.openxmlformats.org/officeDocument/2006/relationships/hyperlink" Target="https://www.dripshop.live/products/H3ekQsYH42A-KcVHmrKqw" TargetMode="External"/><Relationship Id="rId1311" Type="http://schemas.openxmlformats.org/officeDocument/2006/relationships/hyperlink" Target="https://cdn.dripshop.live/dripnfts/slabs/116556486.mp4" TargetMode="External"/><Relationship Id="rId2642" Type="http://schemas.openxmlformats.org/officeDocument/2006/relationships/hyperlink" Target="https://cdn.dripshop.live/dripnfts/slabs/109310256.jpg" TargetMode="External"/><Relationship Id="rId3972" Type="http://schemas.openxmlformats.org/officeDocument/2006/relationships/hyperlink" Target="https://cdn.dripshop.live/dripnfts/slabs/106236177.jpg" TargetMode="External"/><Relationship Id="rId1301" Type="http://schemas.openxmlformats.org/officeDocument/2006/relationships/hyperlink" Target="https://cdn.dripshop.live/dripnfts/slabs/116556458.mp4" TargetMode="External"/><Relationship Id="rId2632" Type="http://schemas.openxmlformats.org/officeDocument/2006/relationships/hyperlink" Target="https://cdn.dripshop.live/dripnfts/slabs/109310254.jpg" TargetMode="External"/><Relationship Id="rId3964" Type="http://schemas.openxmlformats.org/officeDocument/2006/relationships/hyperlink" Target="https://cdn.dripshop.live/dripnfts/slabs/106053265_front_v2.png" TargetMode="External"/><Relationship Id="rId1302" Type="http://schemas.openxmlformats.org/officeDocument/2006/relationships/hyperlink" Target="https://cdn.dripshop.live/dripnfts/slabs/116556458.jpg" TargetMode="External"/><Relationship Id="rId2633" Type="http://schemas.openxmlformats.org/officeDocument/2006/relationships/hyperlink" Target="https://www.dripshop.live/products/eG90IHLWYFKRnt5WQHv5u" TargetMode="External"/><Relationship Id="rId3963" Type="http://schemas.openxmlformats.org/officeDocument/2006/relationships/hyperlink" Target="https://www.dripshop.live/products/e32Anhqj2w6xppEwPFzR8" TargetMode="External"/><Relationship Id="rId1303" Type="http://schemas.openxmlformats.org/officeDocument/2006/relationships/hyperlink" Target="https://www.dripshop.live/products/VboQq8SZNuo2dyvD9erl2" TargetMode="External"/><Relationship Id="rId2634" Type="http://schemas.openxmlformats.org/officeDocument/2006/relationships/hyperlink" Target="https://cdn.dripshop.live/dripnfts/slabs/109310254_front_v2.png" TargetMode="External"/><Relationship Id="rId3966" Type="http://schemas.openxmlformats.org/officeDocument/2006/relationships/hyperlink" Target="https://cdn.dripshop.live/dripnfts/slabs/106236176.mp4" TargetMode="External"/><Relationship Id="rId1304" Type="http://schemas.openxmlformats.org/officeDocument/2006/relationships/hyperlink" Target="https://cdn.dripshop.live/dripnfts/slabs/116556458_front_v2.png" TargetMode="External"/><Relationship Id="rId2635" Type="http://schemas.openxmlformats.org/officeDocument/2006/relationships/hyperlink" Target="https://cdn.dripshop.live/dripnfts/slabs/109310254_front_v1.jpg" TargetMode="External"/><Relationship Id="rId3965" Type="http://schemas.openxmlformats.org/officeDocument/2006/relationships/hyperlink" Target="https://cdn.dripshop.live/dripnfts/slabs/106053265_front_v1.jpg" TargetMode="External"/><Relationship Id="rId1305" Type="http://schemas.openxmlformats.org/officeDocument/2006/relationships/hyperlink" Target="https://cdn.dripshop.live/dripnfts/slabs/116556458_front_v1.jpg" TargetMode="External"/><Relationship Id="rId2636" Type="http://schemas.openxmlformats.org/officeDocument/2006/relationships/hyperlink" Target="https://cdn.dripshop.live/dripnfts/slabs/109310255.mp4" TargetMode="External"/><Relationship Id="rId3968" Type="http://schemas.openxmlformats.org/officeDocument/2006/relationships/hyperlink" Target="https://www.dripshop.live/products/jVANpD5KIBinadK5o6kUm" TargetMode="External"/><Relationship Id="rId1306" Type="http://schemas.openxmlformats.org/officeDocument/2006/relationships/hyperlink" Target="https://cdn.dripshop.live/dripnfts/slabs/115911240.mp4" TargetMode="External"/><Relationship Id="rId2637" Type="http://schemas.openxmlformats.org/officeDocument/2006/relationships/hyperlink" Target="https://cdn.dripshop.live/dripnfts/slabs/109310255.jpg" TargetMode="External"/><Relationship Id="rId3967" Type="http://schemas.openxmlformats.org/officeDocument/2006/relationships/hyperlink" Target="https://cdn.dripshop.live/dripnfts/slabs/106236176.jpg" TargetMode="External"/><Relationship Id="rId1307" Type="http://schemas.openxmlformats.org/officeDocument/2006/relationships/hyperlink" Target="https://cdn.dripshop.live/dripnfts/slabs/115911240.jpg" TargetMode="External"/><Relationship Id="rId2638" Type="http://schemas.openxmlformats.org/officeDocument/2006/relationships/hyperlink" Target="https://www.dripshop.live/products/rW9gE3q60RJfmn4rBO6q2" TargetMode="External"/><Relationship Id="rId1308" Type="http://schemas.openxmlformats.org/officeDocument/2006/relationships/hyperlink" Target="https://www.dripshop.live/products/zAPvo8yE2tPbsTwja2pas" TargetMode="External"/><Relationship Id="rId2639" Type="http://schemas.openxmlformats.org/officeDocument/2006/relationships/hyperlink" Target="https://cdn.dripshop.live/dripnfts/slabs/109310255_front_v2.png" TargetMode="External"/><Relationship Id="rId3969" Type="http://schemas.openxmlformats.org/officeDocument/2006/relationships/hyperlink" Target="https://cdn.dripshop.live/dripnfts/slabs/106236176_front_v2.png" TargetMode="External"/><Relationship Id="rId1309" Type="http://schemas.openxmlformats.org/officeDocument/2006/relationships/hyperlink" Target="https://cdn.dripshop.live/dripnfts/slabs/115911240_front_v2.png" TargetMode="External"/><Relationship Id="rId719" Type="http://schemas.openxmlformats.org/officeDocument/2006/relationships/hyperlink" Target="https://cdn.dripshop.live/dripnfts/slabs/113224112_front_v2.png" TargetMode="External"/><Relationship Id="rId718" Type="http://schemas.openxmlformats.org/officeDocument/2006/relationships/hyperlink" Target="https://www.dripshop.live/products/B_UOAMfA6XiHltXpwQps4" TargetMode="External"/><Relationship Id="rId717" Type="http://schemas.openxmlformats.org/officeDocument/2006/relationships/hyperlink" Target="https://cdn.dripshop.live/dripnfts/slabs/113224112.jpg" TargetMode="External"/><Relationship Id="rId712" Type="http://schemas.openxmlformats.org/officeDocument/2006/relationships/hyperlink" Target="https://cdn.dripshop.live/dripnfts/slabs/112515005.jpg" TargetMode="External"/><Relationship Id="rId711" Type="http://schemas.openxmlformats.org/officeDocument/2006/relationships/hyperlink" Target="https://cdn.dripshop.live/dripnfts/slabs/112515005.mp4" TargetMode="External"/><Relationship Id="rId710" Type="http://schemas.openxmlformats.org/officeDocument/2006/relationships/hyperlink" Target="https://cdn.dripshop.live/dripnfts/slabs/112515004_front_v1.jpg" TargetMode="External"/><Relationship Id="rId716" Type="http://schemas.openxmlformats.org/officeDocument/2006/relationships/hyperlink" Target="https://cdn.dripshop.live/dripnfts/slabs/113224112.mp4" TargetMode="External"/><Relationship Id="rId715" Type="http://schemas.openxmlformats.org/officeDocument/2006/relationships/hyperlink" Target="https://cdn.dripshop.live/dripnfts/slabs/112515005_front_v1.jpg" TargetMode="External"/><Relationship Id="rId714" Type="http://schemas.openxmlformats.org/officeDocument/2006/relationships/hyperlink" Target="https://cdn.dripshop.live/dripnfts/slabs/112515005_front_v2.png" TargetMode="External"/><Relationship Id="rId713" Type="http://schemas.openxmlformats.org/officeDocument/2006/relationships/hyperlink" Target="https://www.dripshop.live/products/vk0a-3-dtECarJaWc9_q7" TargetMode="External"/><Relationship Id="rId3960" Type="http://schemas.openxmlformats.org/officeDocument/2006/relationships/hyperlink" Target="https://cdn.dripshop.live/dripnfts/slabs/109186425_front_v1.jpg" TargetMode="External"/><Relationship Id="rId2630" Type="http://schemas.openxmlformats.org/officeDocument/2006/relationships/hyperlink" Target="https://cdn.dripshop.live/dripnfts/slabs/109310253_front_v1.jpg" TargetMode="External"/><Relationship Id="rId3962" Type="http://schemas.openxmlformats.org/officeDocument/2006/relationships/hyperlink" Target="https://cdn.dripshop.live/dripnfts/slabs/106053265.jpg" TargetMode="External"/><Relationship Id="rId1300" Type="http://schemas.openxmlformats.org/officeDocument/2006/relationships/hyperlink" Target="https://cdn.dripshop.live/dripnfts/slabs/82972004_front_v1.jpg" TargetMode="External"/><Relationship Id="rId2631" Type="http://schemas.openxmlformats.org/officeDocument/2006/relationships/hyperlink" Target="https://cdn.dripshop.live/dripnfts/slabs/109310254.mp4" TargetMode="External"/><Relationship Id="rId3961" Type="http://schemas.openxmlformats.org/officeDocument/2006/relationships/hyperlink" Target="https://cdn.dripshop.live/dripnfts/slabs/106053265.mp4" TargetMode="External"/><Relationship Id="rId8806" Type="http://schemas.openxmlformats.org/officeDocument/2006/relationships/hyperlink" Target="https://cdn.dripshop.live/dripnfts/slabs/1401045945093.mp4" TargetMode="External"/><Relationship Id="rId8805" Type="http://schemas.openxmlformats.org/officeDocument/2006/relationships/hyperlink" Target="https://cdn.dripshop.live/dripnfts/slabs/1401045945092_front_v1.jpg" TargetMode="External"/><Relationship Id="rId8804" Type="http://schemas.openxmlformats.org/officeDocument/2006/relationships/hyperlink" Target="https://cdn.dripshop.live/dripnfts/slabs/1401045945092_front_v2.png" TargetMode="External"/><Relationship Id="rId8803" Type="http://schemas.openxmlformats.org/officeDocument/2006/relationships/hyperlink" Target="https://www.dripshop.live/products/f07wrHk7_GH_3fO0Bbtqr" TargetMode="External"/><Relationship Id="rId8809" Type="http://schemas.openxmlformats.org/officeDocument/2006/relationships/hyperlink" Target="https://cdn.dripshop.live/dripnfts/slabs/1401045945093_front_v2.png" TargetMode="External"/><Relationship Id="rId8808" Type="http://schemas.openxmlformats.org/officeDocument/2006/relationships/hyperlink" Target="https://www.dripshop.live/products/c0hfn_YWSYOeYZ_aAEfcy" TargetMode="External"/><Relationship Id="rId8807" Type="http://schemas.openxmlformats.org/officeDocument/2006/relationships/hyperlink" Target="https://cdn.dripshop.live/dripnfts/slabs/1401045945093.jpg" TargetMode="External"/><Relationship Id="rId8802" Type="http://schemas.openxmlformats.org/officeDocument/2006/relationships/hyperlink" Target="https://cdn.dripshop.live/dripnfts/slabs/1401045945092.jpg" TargetMode="External"/><Relationship Id="rId8801" Type="http://schemas.openxmlformats.org/officeDocument/2006/relationships/hyperlink" Target="https://cdn.dripshop.live/dripnfts/slabs/1401045945092.mp4" TargetMode="External"/><Relationship Id="rId8800" Type="http://schemas.openxmlformats.org/officeDocument/2006/relationships/hyperlink" Target="https://cdn.dripshop.live/dripnfts/slabs/1401045945091_front_v1.jpg" TargetMode="External"/><Relationship Id="rId8828" Type="http://schemas.openxmlformats.org/officeDocument/2006/relationships/hyperlink" Target="https://www.dripshop.live/products/cQub3IScp_kFCR9865vUe" TargetMode="External"/><Relationship Id="rId8827" Type="http://schemas.openxmlformats.org/officeDocument/2006/relationships/hyperlink" Target="https://cdn.dripshop.live/dripnfts/slabs/1401045945097.jpg" TargetMode="External"/><Relationship Id="rId8826" Type="http://schemas.openxmlformats.org/officeDocument/2006/relationships/hyperlink" Target="https://cdn.dripshop.live/dripnfts/slabs/1401045945097.mp4" TargetMode="External"/><Relationship Id="rId8825" Type="http://schemas.openxmlformats.org/officeDocument/2006/relationships/hyperlink" Target="https://cdn.dripshop.live/dripnfts/slabs/1401045945096_front_v1.jpg" TargetMode="External"/><Relationship Id="rId8829" Type="http://schemas.openxmlformats.org/officeDocument/2006/relationships/hyperlink" Target="https://cdn.dripshop.live/dripnfts/slabs/1401045945097_front_v2.png" TargetMode="External"/><Relationship Id="rId8820" Type="http://schemas.openxmlformats.org/officeDocument/2006/relationships/hyperlink" Target="https://cdn.dripshop.live/dripnfts/slabs/1401045945095_front_v1.jpg" TargetMode="External"/><Relationship Id="rId8824" Type="http://schemas.openxmlformats.org/officeDocument/2006/relationships/hyperlink" Target="https://cdn.dripshop.live/dripnfts/slabs/1401045945096_front_v2.png" TargetMode="External"/><Relationship Id="rId8823" Type="http://schemas.openxmlformats.org/officeDocument/2006/relationships/hyperlink" Target="https://www.dripshop.live/products/8gWk3cpYNo-Ci3LbQ8TVL" TargetMode="External"/><Relationship Id="rId8822" Type="http://schemas.openxmlformats.org/officeDocument/2006/relationships/hyperlink" Target="https://cdn.dripshop.live/dripnfts/slabs/1401045945096.jpg" TargetMode="External"/><Relationship Id="rId8821" Type="http://schemas.openxmlformats.org/officeDocument/2006/relationships/hyperlink" Target="https://cdn.dripshop.live/dripnfts/slabs/1401045945096.mp4" TargetMode="External"/><Relationship Id="rId8817" Type="http://schemas.openxmlformats.org/officeDocument/2006/relationships/hyperlink" Target="https://cdn.dripshop.live/dripnfts/slabs/1401045945095.jpg" TargetMode="External"/><Relationship Id="rId8816" Type="http://schemas.openxmlformats.org/officeDocument/2006/relationships/hyperlink" Target="https://cdn.dripshop.live/dripnfts/slabs/1401045945095.mp4" TargetMode="External"/><Relationship Id="rId8815" Type="http://schemas.openxmlformats.org/officeDocument/2006/relationships/hyperlink" Target="https://cdn.dripshop.live/dripnfts/slabs/1401045945094_front_v1.jpg" TargetMode="External"/><Relationship Id="rId8814" Type="http://schemas.openxmlformats.org/officeDocument/2006/relationships/hyperlink" Target="https://cdn.dripshop.live/dripnfts/slabs/1401045945094_front_v2.png" TargetMode="External"/><Relationship Id="rId8819" Type="http://schemas.openxmlformats.org/officeDocument/2006/relationships/hyperlink" Target="https://cdn.dripshop.live/dripnfts/slabs/1401045945095_front_v2.png" TargetMode="External"/><Relationship Id="rId8818" Type="http://schemas.openxmlformats.org/officeDocument/2006/relationships/hyperlink" Target="https://www.dripshop.live/products/mpCIK1CaaXpTbHIQONmz7" TargetMode="External"/><Relationship Id="rId8813" Type="http://schemas.openxmlformats.org/officeDocument/2006/relationships/hyperlink" Target="https://www.dripshop.live/products/9WBZDWL2tlR98ptwVoI2o" TargetMode="External"/><Relationship Id="rId8812" Type="http://schemas.openxmlformats.org/officeDocument/2006/relationships/hyperlink" Target="https://cdn.dripshop.live/dripnfts/slabs/1401045945094.jpg" TargetMode="External"/><Relationship Id="rId8811" Type="http://schemas.openxmlformats.org/officeDocument/2006/relationships/hyperlink" Target="https://cdn.dripshop.live/dripnfts/slabs/1401045945094.mp4" TargetMode="External"/><Relationship Id="rId8810" Type="http://schemas.openxmlformats.org/officeDocument/2006/relationships/hyperlink" Target="https://cdn.dripshop.live/dripnfts/slabs/1401045945093_front_v1.jpg" TargetMode="External"/><Relationship Id="rId1378" Type="http://schemas.openxmlformats.org/officeDocument/2006/relationships/hyperlink" Target="https://www.dripshop.live/products/Em8fz1DQ2iJO8CQg6tuNE" TargetMode="External"/><Relationship Id="rId1379" Type="http://schemas.openxmlformats.org/officeDocument/2006/relationships/hyperlink" Target="https://cdn.dripshop.live/dripnfts/slabs/115911238_front_v2.png" TargetMode="External"/><Relationship Id="rId789" Type="http://schemas.openxmlformats.org/officeDocument/2006/relationships/hyperlink" Target="https://cdn.dripshop.live/dripnfts/slabs/116124617_front_v2.png" TargetMode="External"/><Relationship Id="rId788" Type="http://schemas.openxmlformats.org/officeDocument/2006/relationships/hyperlink" Target="https://www.dripshop.live/products/8Uw09EtvpwOhqNdv7q7f9" TargetMode="External"/><Relationship Id="rId787" Type="http://schemas.openxmlformats.org/officeDocument/2006/relationships/hyperlink" Target="https://cdn.dripshop.live/dripnfts/slabs/116124617.jpg" TargetMode="External"/><Relationship Id="rId786" Type="http://schemas.openxmlformats.org/officeDocument/2006/relationships/hyperlink" Target="https://cdn.dripshop.live/dripnfts/slabs/116124617.mp4" TargetMode="External"/><Relationship Id="rId781" Type="http://schemas.openxmlformats.org/officeDocument/2006/relationships/hyperlink" Target="https://cdn.dripshop.live/dripnfts/slabs/115702748.mp4" TargetMode="External"/><Relationship Id="rId1370" Type="http://schemas.openxmlformats.org/officeDocument/2006/relationships/hyperlink" Target="https://cdn.dripshop.live/dripnfts/slabs/105494184_front_v1.jpg" TargetMode="External"/><Relationship Id="rId780" Type="http://schemas.openxmlformats.org/officeDocument/2006/relationships/hyperlink" Target="https://cdn.dripshop.live/dripnfts/slabs/115573710_front_v1.jpg" TargetMode="External"/><Relationship Id="rId1371" Type="http://schemas.openxmlformats.org/officeDocument/2006/relationships/hyperlink" Target="https://cdn.dripshop.live/dripnfts/slabs/95051305.mp4" TargetMode="External"/><Relationship Id="rId1372" Type="http://schemas.openxmlformats.org/officeDocument/2006/relationships/hyperlink" Target="https://cdn.dripshop.live/dripnfts/slabs/95051305.jpg" TargetMode="External"/><Relationship Id="rId1373" Type="http://schemas.openxmlformats.org/officeDocument/2006/relationships/hyperlink" Target="https://www.dripshop.live/products/GXrXr65cqkEebFmbo0zd3" TargetMode="External"/><Relationship Id="rId785" Type="http://schemas.openxmlformats.org/officeDocument/2006/relationships/hyperlink" Target="https://cdn.dripshop.live/dripnfts/slabs/115702748_front_v1.jpg" TargetMode="External"/><Relationship Id="rId1374" Type="http://schemas.openxmlformats.org/officeDocument/2006/relationships/hyperlink" Target="https://cdn.dripshop.live/dripnfts/slabs/95051305_front_v2.png" TargetMode="External"/><Relationship Id="rId784" Type="http://schemas.openxmlformats.org/officeDocument/2006/relationships/hyperlink" Target="https://cdn.dripshop.live/dripnfts/slabs/115702748_front_v2.png" TargetMode="External"/><Relationship Id="rId1375" Type="http://schemas.openxmlformats.org/officeDocument/2006/relationships/hyperlink" Target="https://cdn.dripshop.live/dripnfts/slabs/95051305_front_v1.jpg" TargetMode="External"/><Relationship Id="rId783" Type="http://schemas.openxmlformats.org/officeDocument/2006/relationships/hyperlink" Target="https://www.dripshop.live/products/LZ9HfoW4Z8ij7A2W2iRQz" TargetMode="External"/><Relationship Id="rId1376" Type="http://schemas.openxmlformats.org/officeDocument/2006/relationships/hyperlink" Target="https://cdn.dripshop.live/dripnfts/slabs/115911238.mp4" TargetMode="External"/><Relationship Id="rId782" Type="http://schemas.openxmlformats.org/officeDocument/2006/relationships/hyperlink" Target="https://cdn.dripshop.live/dripnfts/slabs/115702748.jpg" TargetMode="External"/><Relationship Id="rId1377" Type="http://schemas.openxmlformats.org/officeDocument/2006/relationships/hyperlink" Target="https://cdn.dripshop.live/dripnfts/slabs/115911238.jpg" TargetMode="External"/><Relationship Id="rId1367" Type="http://schemas.openxmlformats.org/officeDocument/2006/relationships/hyperlink" Target="https://cdn.dripshop.live/dripnfts/slabs/105494184.jpg" TargetMode="External"/><Relationship Id="rId2698" Type="http://schemas.openxmlformats.org/officeDocument/2006/relationships/hyperlink" Target="https://www.dripshop.live/products/ztn0kZY1b5xNZ4s1ZtNuZ" TargetMode="External"/><Relationship Id="rId1368" Type="http://schemas.openxmlformats.org/officeDocument/2006/relationships/hyperlink" Target="https://www.dripshop.live/products/H-6z2FxcOu2K44TPHm0t7" TargetMode="External"/><Relationship Id="rId2699" Type="http://schemas.openxmlformats.org/officeDocument/2006/relationships/hyperlink" Target="https://cdn.dripshop.live/dripnfts/slabs/109310300_front_v2.png" TargetMode="External"/><Relationship Id="rId1369" Type="http://schemas.openxmlformats.org/officeDocument/2006/relationships/hyperlink" Target="https://cdn.dripshop.live/dripnfts/slabs/105494184_front_v2.png" TargetMode="External"/><Relationship Id="rId778" Type="http://schemas.openxmlformats.org/officeDocument/2006/relationships/hyperlink" Target="https://www.dripshop.live/products/sL7GrI2ASjnLiLfaeLGRY" TargetMode="External"/><Relationship Id="rId777" Type="http://schemas.openxmlformats.org/officeDocument/2006/relationships/hyperlink" Target="https://cdn.dripshop.live/dripnfts/slabs/115573710.jpg" TargetMode="External"/><Relationship Id="rId776" Type="http://schemas.openxmlformats.org/officeDocument/2006/relationships/hyperlink" Target="https://cdn.dripshop.live/dripnfts/slabs/115573710.mp4" TargetMode="External"/><Relationship Id="rId775" Type="http://schemas.openxmlformats.org/officeDocument/2006/relationships/hyperlink" Target="https://cdn.dripshop.live/dripnfts/slabs/114506143_front_v1.jpg" TargetMode="External"/><Relationship Id="rId779" Type="http://schemas.openxmlformats.org/officeDocument/2006/relationships/hyperlink" Target="https://cdn.dripshop.live/dripnfts/slabs/115573710_front_v2.png" TargetMode="External"/><Relationship Id="rId770" Type="http://schemas.openxmlformats.org/officeDocument/2006/relationships/hyperlink" Target="https://cdn.dripshop.live/dripnfts/slabs/114091534_front_v1.jpg" TargetMode="External"/><Relationship Id="rId2690" Type="http://schemas.openxmlformats.org/officeDocument/2006/relationships/hyperlink" Target="https://cdn.dripshop.live/dripnfts/slabs/109310266_front_v1.jpg" TargetMode="External"/><Relationship Id="rId1360" Type="http://schemas.openxmlformats.org/officeDocument/2006/relationships/hyperlink" Target="https://cdn.dripshop.live/dripnfts/slabs/108368221_front_v1.jpg" TargetMode="External"/><Relationship Id="rId2691" Type="http://schemas.openxmlformats.org/officeDocument/2006/relationships/hyperlink" Target="https://cdn.dripshop.live/dripnfts/slabs/109310297.mp4" TargetMode="External"/><Relationship Id="rId1361" Type="http://schemas.openxmlformats.org/officeDocument/2006/relationships/hyperlink" Target="https://cdn.dripshop.live/dripnfts/slabs/101825344.mp4" TargetMode="External"/><Relationship Id="rId2692" Type="http://schemas.openxmlformats.org/officeDocument/2006/relationships/hyperlink" Target="https://cdn.dripshop.live/dripnfts/slabs/109310297.jpg" TargetMode="External"/><Relationship Id="rId1362" Type="http://schemas.openxmlformats.org/officeDocument/2006/relationships/hyperlink" Target="https://cdn.dripshop.live/dripnfts/slabs/101825344.jpg" TargetMode="External"/><Relationship Id="rId2693" Type="http://schemas.openxmlformats.org/officeDocument/2006/relationships/hyperlink" Target="https://www.dripshop.live/products/TINFBaW7RaIJ_zMMNSfqL" TargetMode="External"/><Relationship Id="rId774" Type="http://schemas.openxmlformats.org/officeDocument/2006/relationships/hyperlink" Target="https://cdn.dripshop.live/dripnfts/slabs/114506143_front_v2.png" TargetMode="External"/><Relationship Id="rId1363" Type="http://schemas.openxmlformats.org/officeDocument/2006/relationships/hyperlink" Target="https://www.dripshop.live/products/R1EZEVZdFxLvQZVuaeR1e" TargetMode="External"/><Relationship Id="rId2694" Type="http://schemas.openxmlformats.org/officeDocument/2006/relationships/hyperlink" Target="https://cdn.dripshop.live/dripnfts/slabs/109310297_front_v2.png" TargetMode="External"/><Relationship Id="rId773" Type="http://schemas.openxmlformats.org/officeDocument/2006/relationships/hyperlink" Target="https://www.dripshop.live/products/maJJUurHz6CgZI1Ue4iHB" TargetMode="External"/><Relationship Id="rId1364" Type="http://schemas.openxmlformats.org/officeDocument/2006/relationships/hyperlink" Target="https://cdn.dripshop.live/dripnfts/slabs/101825344_front_v2.png" TargetMode="External"/><Relationship Id="rId2695" Type="http://schemas.openxmlformats.org/officeDocument/2006/relationships/hyperlink" Target="https://cdn.dripshop.live/dripnfts/slabs/109310297_front_v1.jpg" TargetMode="External"/><Relationship Id="rId772" Type="http://schemas.openxmlformats.org/officeDocument/2006/relationships/hyperlink" Target="https://cdn.dripshop.live/dripnfts/slabs/114506143.jpg" TargetMode="External"/><Relationship Id="rId1365" Type="http://schemas.openxmlformats.org/officeDocument/2006/relationships/hyperlink" Target="https://cdn.dripshop.live/dripnfts/slabs/101825344_front_v1.jpg" TargetMode="External"/><Relationship Id="rId2696" Type="http://schemas.openxmlformats.org/officeDocument/2006/relationships/hyperlink" Target="https://cdn.dripshop.live/dripnfts/slabs/109310300.mp4" TargetMode="External"/><Relationship Id="rId771" Type="http://schemas.openxmlformats.org/officeDocument/2006/relationships/hyperlink" Target="https://cdn.dripshop.live/dripnfts/slabs/114506143.mp4" TargetMode="External"/><Relationship Id="rId1366" Type="http://schemas.openxmlformats.org/officeDocument/2006/relationships/hyperlink" Target="https://cdn.dripshop.live/dripnfts/slabs/105494184.mp4" TargetMode="External"/><Relationship Id="rId2697" Type="http://schemas.openxmlformats.org/officeDocument/2006/relationships/hyperlink" Target="https://cdn.dripshop.live/dripnfts/slabs/109310300.jpg" TargetMode="External"/><Relationship Id="rId1390" Type="http://schemas.openxmlformats.org/officeDocument/2006/relationships/hyperlink" Target="https://cdn.dripshop.live/dripnfts/slabs/116711460_front_v1.jpg" TargetMode="External"/><Relationship Id="rId1391" Type="http://schemas.openxmlformats.org/officeDocument/2006/relationships/hyperlink" Target="https://cdn.dripshop.live/dripnfts/slabs/116711444.mp4" TargetMode="External"/><Relationship Id="rId1392" Type="http://schemas.openxmlformats.org/officeDocument/2006/relationships/hyperlink" Target="https://cdn.dripshop.live/dripnfts/slabs/116711444.jpg" TargetMode="External"/><Relationship Id="rId1393" Type="http://schemas.openxmlformats.org/officeDocument/2006/relationships/hyperlink" Target="https://www.dripshop.live/products/C4qxYXCnAcM_V8jNHp6hm" TargetMode="External"/><Relationship Id="rId1394" Type="http://schemas.openxmlformats.org/officeDocument/2006/relationships/hyperlink" Target="https://cdn.dripshop.live/dripnfts/slabs/116711444_front_v2.png" TargetMode="External"/><Relationship Id="rId1395" Type="http://schemas.openxmlformats.org/officeDocument/2006/relationships/hyperlink" Target="https://cdn.dripshop.live/dripnfts/slabs/116711444_front_v1.jpg" TargetMode="External"/><Relationship Id="rId1396" Type="http://schemas.openxmlformats.org/officeDocument/2006/relationships/hyperlink" Target="https://cdn.dripshop.live/dripnfts/slabs/116556479.mp4" TargetMode="External"/><Relationship Id="rId1397" Type="http://schemas.openxmlformats.org/officeDocument/2006/relationships/hyperlink" Target="https://cdn.dripshop.live/dripnfts/slabs/116556479.jpg" TargetMode="External"/><Relationship Id="rId1398" Type="http://schemas.openxmlformats.org/officeDocument/2006/relationships/hyperlink" Target="https://www.dripshop.live/products/PVWIQmtzmI8gfVOvF6t4S" TargetMode="External"/><Relationship Id="rId1399" Type="http://schemas.openxmlformats.org/officeDocument/2006/relationships/hyperlink" Target="https://cdn.dripshop.live/dripnfts/slabs/116556479_front_v2.png" TargetMode="External"/><Relationship Id="rId1389" Type="http://schemas.openxmlformats.org/officeDocument/2006/relationships/hyperlink" Target="https://cdn.dripshop.live/dripnfts/slabs/116711460_front_v2.png" TargetMode="External"/><Relationship Id="rId799" Type="http://schemas.openxmlformats.org/officeDocument/2006/relationships/hyperlink" Target="https://cdn.dripshop.live/dripnfts/slabs/4110326252_front_v2.png" TargetMode="External"/><Relationship Id="rId798" Type="http://schemas.openxmlformats.org/officeDocument/2006/relationships/hyperlink" Target="https://www.dripshop.live/products/6E02lQKq5BuTBaa7wDC9N" TargetMode="External"/><Relationship Id="rId797" Type="http://schemas.openxmlformats.org/officeDocument/2006/relationships/hyperlink" Target="https://cdn.dripshop.live/dripnfts/slabs/4110326252.jpg" TargetMode="External"/><Relationship Id="rId1380" Type="http://schemas.openxmlformats.org/officeDocument/2006/relationships/hyperlink" Target="https://cdn.dripshop.live/dripnfts/slabs/115911238_front_v1.jpg" TargetMode="External"/><Relationship Id="rId792" Type="http://schemas.openxmlformats.org/officeDocument/2006/relationships/hyperlink" Target="https://cdn.dripshop.live/dripnfts/slabs/3861200010.jpg" TargetMode="External"/><Relationship Id="rId1381" Type="http://schemas.openxmlformats.org/officeDocument/2006/relationships/hyperlink" Target="https://cdn.dripshop.live/dripnfts/slabs/116711471.mp4" TargetMode="External"/><Relationship Id="rId791" Type="http://schemas.openxmlformats.org/officeDocument/2006/relationships/hyperlink" Target="https://cdn.dripshop.live/dripnfts/slabs/3861200010.mp4" TargetMode="External"/><Relationship Id="rId1382" Type="http://schemas.openxmlformats.org/officeDocument/2006/relationships/hyperlink" Target="https://cdn.dripshop.live/dripnfts/slabs/116711471.jpg" TargetMode="External"/><Relationship Id="rId790" Type="http://schemas.openxmlformats.org/officeDocument/2006/relationships/hyperlink" Target="https://cdn.dripshop.live/dripnfts/slabs/116124617_front_v1.jpg" TargetMode="External"/><Relationship Id="rId1383" Type="http://schemas.openxmlformats.org/officeDocument/2006/relationships/hyperlink" Target="https://www.dripshop.live/products/Wabh49nmLSXXY23vBnjhr" TargetMode="External"/><Relationship Id="rId1384" Type="http://schemas.openxmlformats.org/officeDocument/2006/relationships/hyperlink" Target="https://cdn.dripshop.live/dripnfts/slabs/116711471_front_v2.png" TargetMode="External"/><Relationship Id="rId796" Type="http://schemas.openxmlformats.org/officeDocument/2006/relationships/hyperlink" Target="https://cdn.dripshop.live/dripnfts/slabs/4110326252.mp4" TargetMode="External"/><Relationship Id="rId1385" Type="http://schemas.openxmlformats.org/officeDocument/2006/relationships/hyperlink" Target="https://cdn.dripshop.live/dripnfts/slabs/116711471_front_v1.jpg" TargetMode="External"/><Relationship Id="rId795" Type="http://schemas.openxmlformats.org/officeDocument/2006/relationships/hyperlink" Target="https://cdn.dripshop.live/dripnfts/slabs/3861200010_front_v1.jpg" TargetMode="External"/><Relationship Id="rId1386" Type="http://schemas.openxmlformats.org/officeDocument/2006/relationships/hyperlink" Target="https://cdn.dripshop.live/dripnfts/slabs/116711460.mp4" TargetMode="External"/><Relationship Id="rId794" Type="http://schemas.openxmlformats.org/officeDocument/2006/relationships/hyperlink" Target="https://cdn.dripshop.live/dripnfts/slabs/3861200010_front_v2.png" TargetMode="External"/><Relationship Id="rId1387" Type="http://schemas.openxmlformats.org/officeDocument/2006/relationships/hyperlink" Target="https://cdn.dripshop.live/dripnfts/slabs/116711460.jpg" TargetMode="External"/><Relationship Id="rId793" Type="http://schemas.openxmlformats.org/officeDocument/2006/relationships/hyperlink" Target="https://www.dripshop.live/products/tFGfl1mOTCyutpOlWlilV" TargetMode="External"/><Relationship Id="rId1388" Type="http://schemas.openxmlformats.org/officeDocument/2006/relationships/hyperlink" Target="https://www.dripshop.live/products/nbVBKd3_fM8JSfDS-Xj-8" TargetMode="External"/><Relationship Id="rId6229" Type="http://schemas.openxmlformats.org/officeDocument/2006/relationships/hyperlink" Target="https://cdn.dripshop.live/dripnfts/slabs/6001854294_front_v2.png" TargetMode="External"/><Relationship Id="rId7551" Type="http://schemas.openxmlformats.org/officeDocument/2006/relationships/hyperlink" Target="https://cdn.dripshop.live/dripnfts/slabs/6035587091.mp4" TargetMode="External"/><Relationship Id="rId8882" Type="http://schemas.openxmlformats.org/officeDocument/2006/relationships/hyperlink" Target="https://cdn.dripshop.live/dripnfts/slabs/6001844194.jpg" TargetMode="External"/><Relationship Id="rId6220" Type="http://schemas.openxmlformats.org/officeDocument/2006/relationships/hyperlink" Target="https://cdn.dripshop.live/dripnfts/slabs/6001854292_front_v1.jpg" TargetMode="External"/><Relationship Id="rId7550" Type="http://schemas.openxmlformats.org/officeDocument/2006/relationships/hyperlink" Target="https://cdn.dripshop.live/dripnfts/slabs/6035587087_front_v1.jpg" TargetMode="External"/><Relationship Id="rId8881" Type="http://schemas.openxmlformats.org/officeDocument/2006/relationships/hyperlink" Target="https://cdn.dripshop.live/dripnfts/slabs/6001844194.mp4" TargetMode="External"/><Relationship Id="rId8880" Type="http://schemas.openxmlformats.org/officeDocument/2006/relationships/hyperlink" Target="https://cdn.dripshop.live/dripnfts/slabs/6001837239_front_v1.jpg" TargetMode="External"/><Relationship Id="rId6223" Type="http://schemas.openxmlformats.org/officeDocument/2006/relationships/hyperlink" Target="https://www.dripshop.live/products/4jTJ7vEoXn_GalxtHEkzs" TargetMode="External"/><Relationship Id="rId7555" Type="http://schemas.openxmlformats.org/officeDocument/2006/relationships/hyperlink" Target="https://cdn.dripshop.live/dripnfts/slabs/6035587091_front_v1.jpg" TargetMode="External"/><Relationship Id="rId8886" Type="http://schemas.openxmlformats.org/officeDocument/2006/relationships/hyperlink" Target="https://cdn.dripshop.live/dripnfts/slabs/6001850298.mp4" TargetMode="External"/><Relationship Id="rId6224" Type="http://schemas.openxmlformats.org/officeDocument/2006/relationships/hyperlink" Target="https://cdn.dripshop.live/dripnfts/slabs/6001854293_front_v2.png" TargetMode="External"/><Relationship Id="rId7554" Type="http://schemas.openxmlformats.org/officeDocument/2006/relationships/hyperlink" Target="https://cdn.dripshop.live/dripnfts/slabs/6035587091_front_v2.png" TargetMode="External"/><Relationship Id="rId8885" Type="http://schemas.openxmlformats.org/officeDocument/2006/relationships/hyperlink" Target="https://cdn.dripshop.live/dripnfts/slabs/6001844194_front_v1.jpg" TargetMode="External"/><Relationship Id="rId6221" Type="http://schemas.openxmlformats.org/officeDocument/2006/relationships/hyperlink" Target="https://cdn.dripshop.live/dripnfts/slabs/6001854293.mp4" TargetMode="External"/><Relationship Id="rId7553" Type="http://schemas.openxmlformats.org/officeDocument/2006/relationships/hyperlink" Target="https://www.dripshop.live/products/gSCTJ5TJOLq7eKx4OlTtn" TargetMode="External"/><Relationship Id="rId8884" Type="http://schemas.openxmlformats.org/officeDocument/2006/relationships/hyperlink" Target="https://cdn.dripshop.live/dripnfts/slabs/6001844194_front_v2.png" TargetMode="External"/><Relationship Id="rId6222" Type="http://schemas.openxmlformats.org/officeDocument/2006/relationships/hyperlink" Target="https://cdn.dripshop.live/dripnfts/slabs/6001854293.jpg" TargetMode="External"/><Relationship Id="rId7552" Type="http://schemas.openxmlformats.org/officeDocument/2006/relationships/hyperlink" Target="https://cdn.dripshop.live/dripnfts/slabs/6035587091.jpg" TargetMode="External"/><Relationship Id="rId8883" Type="http://schemas.openxmlformats.org/officeDocument/2006/relationships/hyperlink" Target="https://www.dripshop.live/products/4sTMQsei3U_ySThRi8hrI" TargetMode="External"/><Relationship Id="rId6227" Type="http://schemas.openxmlformats.org/officeDocument/2006/relationships/hyperlink" Target="https://cdn.dripshop.live/dripnfts/slabs/6001854294.jpg" TargetMode="External"/><Relationship Id="rId7559" Type="http://schemas.openxmlformats.org/officeDocument/2006/relationships/hyperlink" Target="https://cdn.dripshop.live/dripnfts/slabs/6035587093_front_v2.png" TargetMode="External"/><Relationship Id="rId6228" Type="http://schemas.openxmlformats.org/officeDocument/2006/relationships/hyperlink" Target="https://www.dripshop.live/products/b_Pi8_nU2jIkrV90SbPTU" TargetMode="External"/><Relationship Id="rId7558" Type="http://schemas.openxmlformats.org/officeDocument/2006/relationships/hyperlink" Target="https://www.dripshop.live/products/O9dx0xLXGiCNUFMUG5Ejn" TargetMode="External"/><Relationship Id="rId8889" Type="http://schemas.openxmlformats.org/officeDocument/2006/relationships/hyperlink" Target="https://cdn.dripshop.live/dripnfts/slabs/6001850298_front_v2.png" TargetMode="External"/><Relationship Id="rId6225" Type="http://schemas.openxmlformats.org/officeDocument/2006/relationships/hyperlink" Target="https://cdn.dripshop.live/dripnfts/slabs/6001854293_front_v1.jpg" TargetMode="External"/><Relationship Id="rId7557" Type="http://schemas.openxmlformats.org/officeDocument/2006/relationships/hyperlink" Target="https://cdn.dripshop.live/dripnfts/slabs/6035587093.jpg" TargetMode="External"/><Relationship Id="rId8888" Type="http://schemas.openxmlformats.org/officeDocument/2006/relationships/hyperlink" Target="https://www.dripshop.live/products/a7R8ci-J8xpZn9Th4oExs" TargetMode="External"/><Relationship Id="rId6226" Type="http://schemas.openxmlformats.org/officeDocument/2006/relationships/hyperlink" Target="https://cdn.dripshop.live/dripnfts/slabs/6001854294.mp4" TargetMode="External"/><Relationship Id="rId7556" Type="http://schemas.openxmlformats.org/officeDocument/2006/relationships/hyperlink" Target="https://cdn.dripshop.live/dripnfts/slabs/6035587093.mp4" TargetMode="External"/><Relationship Id="rId8887" Type="http://schemas.openxmlformats.org/officeDocument/2006/relationships/hyperlink" Target="https://cdn.dripshop.live/dripnfts/slabs/6001850298.jpg" TargetMode="External"/><Relationship Id="rId6218" Type="http://schemas.openxmlformats.org/officeDocument/2006/relationships/hyperlink" Target="https://www.dripshop.live/products/bu4Obvgkd-fnzT4ZXhCnD" TargetMode="External"/><Relationship Id="rId6219" Type="http://schemas.openxmlformats.org/officeDocument/2006/relationships/hyperlink" Target="https://cdn.dripshop.live/dripnfts/slabs/6001854292_front_v2.png" TargetMode="External"/><Relationship Id="rId7549" Type="http://schemas.openxmlformats.org/officeDocument/2006/relationships/hyperlink" Target="https://cdn.dripshop.live/dripnfts/slabs/6035587087_front_v2.png" TargetMode="External"/><Relationship Id="rId7540" Type="http://schemas.openxmlformats.org/officeDocument/2006/relationships/hyperlink" Target="https://cdn.dripshop.live/dripnfts/slabs/6035587085_front_v1.jpg" TargetMode="External"/><Relationship Id="rId8871" Type="http://schemas.openxmlformats.org/officeDocument/2006/relationships/hyperlink" Target="https://cdn.dripshop.live/dripnfts/slabs/6001837238.mp4" TargetMode="External"/><Relationship Id="rId8870" Type="http://schemas.openxmlformats.org/officeDocument/2006/relationships/hyperlink" Target="https://cdn.dripshop.live/dripnfts/slabs/6001834145_front_v1.jpg" TargetMode="External"/><Relationship Id="rId6212" Type="http://schemas.openxmlformats.org/officeDocument/2006/relationships/hyperlink" Target="https://cdn.dripshop.live/dripnfts/slabs/6001854291.jpg" TargetMode="External"/><Relationship Id="rId7544" Type="http://schemas.openxmlformats.org/officeDocument/2006/relationships/hyperlink" Target="https://cdn.dripshop.live/dripnfts/slabs/6035587086_front_v2.png" TargetMode="External"/><Relationship Id="rId8875" Type="http://schemas.openxmlformats.org/officeDocument/2006/relationships/hyperlink" Target="https://cdn.dripshop.live/dripnfts/slabs/6001837238_front_v1.jpg" TargetMode="External"/><Relationship Id="rId6213" Type="http://schemas.openxmlformats.org/officeDocument/2006/relationships/hyperlink" Target="https://www.dripshop.live/products/Yu3GWduPXb4pzSRWaFXLN" TargetMode="External"/><Relationship Id="rId7543" Type="http://schemas.openxmlformats.org/officeDocument/2006/relationships/hyperlink" Target="https://www.dripshop.live/products/mcHnB1sv93E_LgbXOASGM" TargetMode="External"/><Relationship Id="rId8874" Type="http://schemas.openxmlformats.org/officeDocument/2006/relationships/hyperlink" Target="https://cdn.dripshop.live/dripnfts/slabs/6001837238_front_v2.png" TargetMode="External"/><Relationship Id="rId6210" Type="http://schemas.openxmlformats.org/officeDocument/2006/relationships/hyperlink" Target="https://cdn.dripshop.live/dripnfts/slabs/6001854290_front_v1.jpg" TargetMode="External"/><Relationship Id="rId7542" Type="http://schemas.openxmlformats.org/officeDocument/2006/relationships/hyperlink" Target="https://cdn.dripshop.live/dripnfts/slabs/6035587086.jpg" TargetMode="External"/><Relationship Id="rId8873" Type="http://schemas.openxmlformats.org/officeDocument/2006/relationships/hyperlink" Target="https://www.dripshop.live/products/sxWA_AF2HDUmsQcE4wpsr" TargetMode="External"/><Relationship Id="rId6211" Type="http://schemas.openxmlformats.org/officeDocument/2006/relationships/hyperlink" Target="https://cdn.dripshop.live/dripnfts/slabs/6001854291.mp4" TargetMode="External"/><Relationship Id="rId7541" Type="http://schemas.openxmlformats.org/officeDocument/2006/relationships/hyperlink" Target="https://cdn.dripshop.live/dripnfts/slabs/6035587086.mp4" TargetMode="External"/><Relationship Id="rId8872" Type="http://schemas.openxmlformats.org/officeDocument/2006/relationships/hyperlink" Target="https://cdn.dripshop.live/dripnfts/slabs/6001837238.jpg" TargetMode="External"/><Relationship Id="rId6216" Type="http://schemas.openxmlformats.org/officeDocument/2006/relationships/hyperlink" Target="https://cdn.dripshop.live/dripnfts/slabs/6001854292.mp4" TargetMode="External"/><Relationship Id="rId7548" Type="http://schemas.openxmlformats.org/officeDocument/2006/relationships/hyperlink" Target="https://www.dripshop.live/products/RLr726ZIsyY5zzaBFkduo" TargetMode="External"/><Relationship Id="rId8879" Type="http://schemas.openxmlformats.org/officeDocument/2006/relationships/hyperlink" Target="https://cdn.dripshop.live/dripnfts/slabs/6001837239_front_v2.png" TargetMode="External"/><Relationship Id="rId6217" Type="http://schemas.openxmlformats.org/officeDocument/2006/relationships/hyperlink" Target="https://cdn.dripshop.live/dripnfts/slabs/6001854292.jpg" TargetMode="External"/><Relationship Id="rId7547" Type="http://schemas.openxmlformats.org/officeDocument/2006/relationships/hyperlink" Target="https://cdn.dripshop.live/dripnfts/slabs/6035587087.jpg" TargetMode="External"/><Relationship Id="rId8878" Type="http://schemas.openxmlformats.org/officeDocument/2006/relationships/hyperlink" Target="https://www.dripshop.live/products/gu5hM0kCtAUrBl3kj-fIH" TargetMode="External"/><Relationship Id="rId6214" Type="http://schemas.openxmlformats.org/officeDocument/2006/relationships/hyperlink" Target="https://cdn.dripshop.live/dripnfts/slabs/6001854291_front_v2.png" TargetMode="External"/><Relationship Id="rId7546" Type="http://schemas.openxmlformats.org/officeDocument/2006/relationships/hyperlink" Target="https://cdn.dripshop.live/dripnfts/slabs/6035587087.mp4" TargetMode="External"/><Relationship Id="rId8877" Type="http://schemas.openxmlformats.org/officeDocument/2006/relationships/hyperlink" Target="https://cdn.dripshop.live/dripnfts/slabs/6001837239.jpg" TargetMode="External"/><Relationship Id="rId6215" Type="http://schemas.openxmlformats.org/officeDocument/2006/relationships/hyperlink" Target="https://cdn.dripshop.live/dripnfts/slabs/6001854291_front_v1.jpg" TargetMode="External"/><Relationship Id="rId7545" Type="http://schemas.openxmlformats.org/officeDocument/2006/relationships/hyperlink" Target="https://cdn.dripshop.live/dripnfts/slabs/6035587086_front_v1.jpg" TargetMode="External"/><Relationship Id="rId8876" Type="http://schemas.openxmlformats.org/officeDocument/2006/relationships/hyperlink" Target="https://cdn.dripshop.live/dripnfts/slabs/6001837239.mp4" TargetMode="External"/><Relationship Id="rId6241" Type="http://schemas.openxmlformats.org/officeDocument/2006/relationships/hyperlink" Target="https://cdn.dripshop.live/dripnfts/slabs/6001861251.mp4" TargetMode="External"/><Relationship Id="rId7573" Type="http://schemas.openxmlformats.org/officeDocument/2006/relationships/hyperlink" Target="https://www.dripshop.live/products/rEyFlUqV1dlIR72UEhcQd" TargetMode="External"/><Relationship Id="rId6242" Type="http://schemas.openxmlformats.org/officeDocument/2006/relationships/hyperlink" Target="https://cdn.dripshop.live/dripnfts/slabs/6001861251.jpg" TargetMode="External"/><Relationship Id="rId7572" Type="http://schemas.openxmlformats.org/officeDocument/2006/relationships/hyperlink" Target="https://cdn.dripshop.live/dripnfts/slabs/6035587097.jpg" TargetMode="External"/><Relationship Id="rId7571" Type="http://schemas.openxmlformats.org/officeDocument/2006/relationships/hyperlink" Target="https://cdn.dripshop.live/dripnfts/slabs/6035587097.mp4" TargetMode="External"/><Relationship Id="rId6240" Type="http://schemas.openxmlformats.org/officeDocument/2006/relationships/hyperlink" Target="https://cdn.dripshop.live/dripnfts/slabs/6001856191_front_v1.jpg" TargetMode="External"/><Relationship Id="rId7570" Type="http://schemas.openxmlformats.org/officeDocument/2006/relationships/hyperlink" Target="https://cdn.dripshop.live/dripnfts/slabs/6035587096_front_v1.jpg" TargetMode="External"/><Relationship Id="rId6245" Type="http://schemas.openxmlformats.org/officeDocument/2006/relationships/hyperlink" Target="https://cdn.dripshop.live/dripnfts/slabs/6001861251_front_v1.jpg" TargetMode="External"/><Relationship Id="rId7577" Type="http://schemas.openxmlformats.org/officeDocument/2006/relationships/hyperlink" Target="https://cdn.dripshop.live/dripnfts/slabs/6035587098.jpg" TargetMode="External"/><Relationship Id="rId6246" Type="http://schemas.openxmlformats.org/officeDocument/2006/relationships/hyperlink" Target="https://cdn.dripshop.live/dripnfts/slabs/6001861253.mp4" TargetMode="External"/><Relationship Id="rId7576" Type="http://schemas.openxmlformats.org/officeDocument/2006/relationships/hyperlink" Target="https://cdn.dripshop.live/dripnfts/slabs/6035587098.mp4" TargetMode="External"/><Relationship Id="rId6243" Type="http://schemas.openxmlformats.org/officeDocument/2006/relationships/hyperlink" Target="https://www.dripshop.live/products/cEWsinqm_36p3GlxZnJ2P" TargetMode="External"/><Relationship Id="rId7575" Type="http://schemas.openxmlformats.org/officeDocument/2006/relationships/hyperlink" Target="https://cdn.dripshop.live/dripnfts/slabs/6035587097_front_v1.jpg" TargetMode="External"/><Relationship Id="rId6244" Type="http://schemas.openxmlformats.org/officeDocument/2006/relationships/hyperlink" Target="https://cdn.dripshop.live/dripnfts/slabs/6001861251_front_v2.png" TargetMode="External"/><Relationship Id="rId7574" Type="http://schemas.openxmlformats.org/officeDocument/2006/relationships/hyperlink" Target="https://cdn.dripshop.live/dripnfts/slabs/6035587097_front_v2.png" TargetMode="External"/><Relationship Id="rId6249" Type="http://schemas.openxmlformats.org/officeDocument/2006/relationships/hyperlink" Target="https://cdn.dripshop.live/dripnfts/slabs/6001861253_front_v2.png" TargetMode="External"/><Relationship Id="rId6247" Type="http://schemas.openxmlformats.org/officeDocument/2006/relationships/hyperlink" Target="https://cdn.dripshop.live/dripnfts/slabs/6001861253.jpg" TargetMode="External"/><Relationship Id="rId7579" Type="http://schemas.openxmlformats.org/officeDocument/2006/relationships/hyperlink" Target="https://cdn.dripshop.live/dripnfts/slabs/6035587098_front_v2.png" TargetMode="External"/><Relationship Id="rId6248" Type="http://schemas.openxmlformats.org/officeDocument/2006/relationships/hyperlink" Target="https://www.dripshop.live/products/x3bDgjfo1JB4troihdvVT" TargetMode="External"/><Relationship Id="rId7578" Type="http://schemas.openxmlformats.org/officeDocument/2006/relationships/hyperlink" Target="https://www.dripshop.live/products/s_PZnoohSQ7mt8NUwJLcn" TargetMode="External"/><Relationship Id="rId6230" Type="http://schemas.openxmlformats.org/officeDocument/2006/relationships/hyperlink" Target="https://cdn.dripshop.live/dripnfts/slabs/6001854294_front_v1.jpg" TargetMode="External"/><Relationship Id="rId7562" Type="http://schemas.openxmlformats.org/officeDocument/2006/relationships/hyperlink" Target="https://cdn.dripshop.live/dripnfts/slabs/6035587094.jpg" TargetMode="External"/><Relationship Id="rId8893" Type="http://schemas.openxmlformats.org/officeDocument/2006/relationships/hyperlink" Target="https://www.dripshop.live/products/0ymkqG2tePD49UEu_rVdl" TargetMode="External"/><Relationship Id="rId6231" Type="http://schemas.openxmlformats.org/officeDocument/2006/relationships/hyperlink" Target="https://cdn.dripshop.live/dripnfts/slabs/6001856159.mp4" TargetMode="External"/><Relationship Id="rId7561" Type="http://schemas.openxmlformats.org/officeDocument/2006/relationships/hyperlink" Target="https://cdn.dripshop.live/dripnfts/slabs/6035587094.mp4" TargetMode="External"/><Relationship Id="rId8892" Type="http://schemas.openxmlformats.org/officeDocument/2006/relationships/hyperlink" Target="https://cdn.dripshop.live/dripnfts/slabs/6001852080.jpg" TargetMode="External"/><Relationship Id="rId7560" Type="http://schemas.openxmlformats.org/officeDocument/2006/relationships/hyperlink" Target="https://cdn.dripshop.live/dripnfts/slabs/6035587093_front_v1.jpg" TargetMode="External"/><Relationship Id="rId8891" Type="http://schemas.openxmlformats.org/officeDocument/2006/relationships/hyperlink" Target="https://cdn.dripshop.live/dripnfts/slabs/6001852080.mp4" TargetMode="External"/><Relationship Id="rId8890" Type="http://schemas.openxmlformats.org/officeDocument/2006/relationships/hyperlink" Target="https://cdn.dripshop.live/dripnfts/slabs/6001850298_front_v1.jpg" TargetMode="External"/><Relationship Id="rId6234" Type="http://schemas.openxmlformats.org/officeDocument/2006/relationships/hyperlink" Target="https://cdn.dripshop.live/dripnfts/slabs/6001856159_front_v2.png" TargetMode="External"/><Relationship Id="rId7566" Type="http://schemas.openxmlformats.org/officeDocument/2006/relationships/hyperlink" Target="https://cdn.dripshop.live/dripnfts/slabs/6035587096.mp4" TargetMode="External"/><Relationship Id="rId8897" Type="http://schemas.openxmlformats.org/officeDocument/2006/relationships/hyperlink" Target="https://cdn.dripshop.live/dripnfts/slabs/6001852139.jpg" TargetMode="External"/><Relationship Id="rId6235" Type="http://schemas.openxmlformats.org/officeDocument/2006/relationships/hyperlink" Target="https://cdn.dripshop.live/dripnfts/slabs/6001856159_front_v1.jpg" TargetMode="External"/><Relationship Id="rId7565" Type="http://schemas.openxmlformats.org/officeDocument/2006/relationships/hyperlink" Target="https://cdn.dripshop.live/dripnfts/slabs/6035587094_front_v1.jpg" TargetMode="External"/><Relationship Id="rId8896" Type="http://schemas.openxmlformats.org/officeDocument/2006/relationships/hyperlink" Target="https://cdn.dripshop.live/dripnfts/slabs/6001852139.mp4" TargetMode="External"/><Relationship Id="rId6232" Type="http://schemas.openxmlformats.org/officeDocument/2006/relationships/hyperlink" Target="https://cdn.dripshop.live/dripnfts/slabs/6001856159.jpg" TargetMode="External"/><Relationship Id="rId7564" Type="http://schemas.openxmlformats.org/officeDocument/2006/relationships/hyperlink" Target="https://cdn.dripshop.live/dripnfts/slabs/6035587094_front_v2.png" TargetMode="External"/><Relationship Id="rId8895" Type="http://schemas.openxmlformats.org/officeDocument/2006/relationships/hyperlink" Target="https://cdn.dripshop.live/dripnfts/slabs/6001852080_front_v1.jpg" TargetMode="External"/><Relationship Id="rId6233" Type="http://schemas.openxmlformats.org/officeDocument/2006/relationships/hyperlink" Target="https://www.dripshop.live/products/Q_fe5d57zeKTwNvIo29U9" TargetMode="External"/><Relationship Id="rId7563" Type="http://schemas.openxmlformats.org/officeDocument/2006/relationships/hyperlink" Target="https://www.dripshop.live/products/x2sOr3tlNwlizz2jIXem3" TargetMode="External"/><Relationship Id="rId8894" Type="http://schemas.openxmlformats.org/officeDocument/2006/relationships/hyperlink" Target="https://cdn.dripshop.live/dripnfts/slabs/6001852080_front_v2.png" TargetMode="External"/><Relationship Id="rId6238" Type="http://schemas.openxmlformats.org/officeDocument/2006/relationships/hyperlink" Target="https://www.dripshop.live/products/MyUFW9WSJafG-DD3RCV7d" TargetMode="External"/><Relationship Id="rId6239" Type="http://schemas.openxmlformats.org/officeDocument/2006/relationships/hyperlink" Target="https://cdn.dripshop.live/dripnfts/slabs/6001856191_front_v2.png" TargetMode="External"/><Relationship Id="rId7569" Type="http://schemas.openxmlformats.org/officeDocument/2006/relationships/hyperlink" Target="https://cdn.dripshop.live/dripnfts/slabs/6035587096_front_v2.png" TargetMode="External"/><Relationship Id="rId6236" Type="http://schemas.openxmlformats.org/officeDocument/2006/relationships/hyperlink" Target="https://cdn.dripshop.live/dripnfts/slabs/6001856191.mp4" TargetMode="External"/><Relationship Id="rId7568" Type="http://schemas.openxmlformats.org/officeDocument/2006/relationships/hyperlink" Target="https://www.dripshop.live/products/tYMcQrojHcUQBv5jCOKvN" TargetMode="External"/><Relationship Id="rId8899" Type="http://schemas.openxmlformats.org/officeDocument/2006/relationships/hyperlink" Target="https://cdn.dripshop.live/dripnfts/slabs/6001852139_front_v2.png" TargetMode="External"/><Relationship Id="rId6237" Type="http://schemas.openxmlformats.org/officeDocument/2006/relationships/hyperlink" Target="https://cdn.dripshop.live/dripnfts/slabs/6001856191.jpg" TargetMode="External"/><Relationship Id="rId7567" Type="http://schemas.openxmlformats.org/officeDocument/2006/relationships/hyperlink" Target="https://cdn.dripshop.live/dripnfts/slabs/6035587096.jpg" TargetMode="External"/><Relationship Id="rId8898" Type="http://schemas.openxmlformats.org/officeDocument/2006/relationships/hyperlink" Target="https://www.dripshop.live/products/LgW1-PRJPt4g51tyuRSrc" TargetMode="External"/><Relationship Id="rId7519" Type="http://schemas.openxmlformats.org/officeDocument/2006/relationships/hyperlink" Target="https://cdn.dripshop.live/dripnfts/slabs/6035587075_front_v2.png" TargetMode="External"/><Relationship Id="rId7518" Type="http://schemas.openxmlformats.org/officeDocument/2006/relationships/hyperlink" Target="https://www.dripshop.live/products/lZxuvgtyhrw5Udag45LhC" TargetMode="External"/><Relationship Id="rId8849" Type="http://schemas.openxmlformats.org/officeDocument/2006/relationships/hyperlink" Target="https://cdn.dripshop.live/dripnfts/slabs/4176778275_front_v2.png" TargetMode="External"/><Relationship Id="rId7517" Type="http://schemas.openxmlformats.org/officeDocument/2006/relationships/hyperlink" Target="https://cdn.dripshop.live/dripnfts/slabs/6035587075.jpg" TargetMode="External"/><Relationship Id="rId8848" Type="http://schemas.openxmlformats.org/officeDocument/2006/relationships/hyperlink" Target="https://www.dripshop.live/products/HeOY1CVxmQmTD7pObbgma" TargetMode="External"/><Relationship Id="rId7516" Type="http://schemas.openxmlformats.org/officeDocument/2006/relationships/hyperlink" Target="https://cdn.dripshop.live/dripnfts/slabs/6035587075.mp4" TargetMode="External"/><Relationship Id="rId8847" Type="http://schemas.openxmlformats.org/officeDocument/2006/relationships/hyperlink" Target="https://cdn.dripshop.live/dripnfts/slabs/4176778275.jpg" TargetMode="External"/><Relationship Id="rId7511" Type="http://schemas.openxmlformats.org/officeDocument/2006/relationships/hyperlink" Target="https://cdn.dripshop.live/dripnfts/slabs/6035587074.mp4" TargetMode="External"/><Relationship Id="rId8842" Type="http://schemas.openxmlformats.org/officeDocument/2006/relationships/hyperlink" Target="https://cdn.dripshop.live/dripnfts/slabs/1401045945100.jpg" TargetMode="External"/><Relationship Id="rId7510" Type="http://schemas.openxmlformats.org/officeDocument/2006/relationships/hyperlink" Target="https://cdn.dripshop.live/dripnfts/slabs/6035587073_front_v1.jpg" TargetMode="External"/><Relationship Id="rId8841" Type="http://schemas.openxmlformats.org/officeDocument/2006/relationships/hyperlink" Target="https://cdn.dripshop.live/dripnfts/slabs/1401045945100.mp4" TargetMode="External"/><Relationship Id="rId8840" Type="http://schemas.openxmlformats.org/officeDocument/2006/relationships/hyperlink" Target="https://cdn.dripshop.live/dripnfts/slabs/1401045945099_front_v1.jpg" TargetMode="External"/><Relationship Id="rId7515" Type="http://schemas.openxmlformats.org/officeDocument/2006/relationships/hyperlink" Target="https://cdn.dripshop.live/dripnfts/slabs/6035587074_front_v1.jpg" TargetMode="External"/><Relationship Id="rId8846" Type="http://schemas.openxmlformats.org/officeDocument/2006/relationships/hyperlink" Target="https://cdn.dripshop.live/dripnfts/slabs/4176778275.mp4" TargetMode="External"/><Relationship Id="rId7514" Type="http://schemas.openxmlformats.org/officeDocument/2006/relationships/hyperlink" Target="https://cdn.dripshop.live/dripnfts/slabs/6035587074_front_v2.png" TargetMode="External"/><Relationship Id="rId8845" Type="http://schemas.openxmlformats.org/officeDocument/2006/relationships/hyperlink" Target="https://cdn.dripshop.live/dripnfts/slabs/1401045945100_front_v1.jpg" TargetMode="External"/><Relationship Id="rId7513" Type="http://schemas.openxmlformats.org/officeDocument/2006/relationships/hyperlink" Target="https://www.dripshop.live/products/gykcJdzbxIJz8aWjyMwN-" TargetMode="External"/><Relationship Id="rId8844" Type="http://schemas.openxmlformats.org/officeDocument/2006/relationships/hyperlink" Target="https://cdn.dripshop.live/dripnfts/slabs/1401045945100_front_v2.png" TargetMode="External"/><Relationship Id="rId7512" Type="http://schemas.openxmlformats.org/officeDocument/2006/relationships/hyperlink" Target="https://cdn.dripshop.live/dripnfts/slabs/6035587074.jpg" TargetMode="External"/><Relationship Id="rId8843" Type="http://schemas.openxmlformats.org/officeDocument/2006/relationships/hyperlink" Target="https://www.dripshop.live/products/oA_BkjJNYk6IcTpI6T4-I" TargetMode="External"/><Relationship Id="rId7508" Type="http://schemas.openxmlformats.org/officeDocument/2006/relationships/hyperlink" Target="https://www.dripshop.live/products/wHJie-b2MthrihXSBbpUS" TargetMode="External"/><Relationship Id="rId8839" Type="http://schemas.openxmlformats.org/officeDocument/2006/relationships/hyperlink" Target="https://cdn.dripshop.live/dripnfts/slabs/1401045945099_front_v2.png" TargetMode="External"/><Relationship Id="rId7507" Type="http://schemas.openxmlformats.org/officeDocument/2006/relationships/hyperlink" Target="https://cdn.dripshop.live/dripnfts/slabs/6035587073.jpg" TargetMode="External"/><Relationship Id="rId8838" Type="http://schemas.openxmlformats.org/officeDocument/2006/relationships/hyperlink" Target="https://www.dripshop.live/products/q3NdTM00FYHyNqtTSNJHv" TargetMode="External"/><Relationship Id="rId7506" Type="http://schemas.openxmlformats.org/officeDocument/2006/relationships/hyperlink" Target="https://cdn.dripshop.live/dripnfts/slabs/6035587073.mp4" TargetMode="External"/><Relationship Id="rId8837" Type="http://schemas.openxmlformats.org/officeDocument/2006/relationships/hyperlink" Target="https://cdn.dripshop.live/dripnfts/slabs/1401045945099.jpg" TargetMode="External"/><Relationship Id="rId7505" Type="http://schemas.openxmlformats.org/officeDocument/2006/relationships/hyperlink" Target="https://cdn.dripshop.live/dripnfts/slabs/6035587072_front_v1.jpg" TargetMode="External"/><Relationship Id="rId8836" Type="http://schemas.openxmlformats.org/officeDocument/2006/relationships/hyperlink" Target="https://cdn.dripshop.live/dripnfts/slabs/1401045945099.mp4" TargetMode="External"/><Relationship Id="rId7509" Type="http://schemas.openxmlformats.org/officeDocument/2006/relationships/hyperlink" Target="https://cdn.dripshop.live/dripnfts/slabs/6035587073_front_v2.png" TargetMode="External"/><Relationship Id="rId7500" Type="http://schemas.openxmlformats.org/officeDocument/2006/relationships/hyperlink" Target="https://cdn.dripshop.live/dripnfts/slabs/6035587071_front_v1.jpg" TargetMode="External"/><Relationship Id="rId8831" Type="http://schemas.openxmlformats.org/officeDocument/2006/relationships/hyperlink" Target="https://cdn.dripshop.live/dripnfts/slabs/1401045945098.mp4" TargetMode="External"/><Relationship Id="rId8830" Type="http://schemas.openxmlformats.org/officeDocument/2006/relationships/hyperlink" Target="https://cdn.dripshop.live/dripnfts/slabs/1401045945097_front_v1.jpg" TargetMode="External"/><Relationship Id="rId7504" Type="http://schemas.openxmlformats.org/officeDocument/2006/relationships/hyperlink" Target="https://cdn.dripshop.live/dripnfts/slabs/6035587072_front_v2.png" TargetMode="External"/><Relationship Id="rId8835" Type="http://schemas.openxmlformats.org/officeDocument/2006/relationships/hyperlink" Target="https://cdn.dripshop.live/dripnfts/slabs/1401045945098_front_v1.jpg" TargetMode="External"/><Relationship Id="rId7503" Type="http://schemas.openxmlformats.org/officeDocument/2006/relationships/hyperlink" Target="https://www.dripshop.live/products/qkt2zhrK4Of-lPF_7r6cT" TargetMode="External"/><Relationship Id="rId8834" Type="http://schemas.openxmlformats.org/officeDocument/2006/relationships/hyperlink" Target="https://cdn.dripshop.live/dripnfts/slabs/1401045945098_front_v2.png" TargetMode="External"/><Relationship Id="rId7502" Type="http://schemas.openxmlformats.org/officeDocument/2006/relationships/hyperlink" Target="https://cdn.dripshop.live/dripnfts/slabs/6035587072.jpg" TargetMode="External"/><Relationship Id="rId8833" Type="http://schemas.openxmlformats.org/officeDocument/2006/relationships/hyperlink" Target="https://www.dripshop.live/products/pKyS8WE-TpJlGppH-DQtU" TargetMode="External"/><Relationship Id="rId7501" Type="http://schemas.openxmlformats.org/officeDocument/2006/relationships/hyperlink" Target="https://cdn.dripshop.live/dripnfts/slabs/6035587072.mp4" TargetMode="External"/><Relationship Id="rId8832" Type="http://schemas.openxmlformats.org/officeDocument/2006/relationships/hyperlink" Target="https://cdn.dripshop.live/dripnfts/slabs/1401045945098.jpg" TargetMode="External"/><Relationship Id="rId6209" Type="http://schemas.openxmlformats.org/officeDocument/2006/relationships/hyperlink" Target="https://cdn.dripshop.live/dripnfts/slabs/6001854290_front_v2.png" TargetMode="External"/><Relationship Id="rId6207" Type="http://schemas.openxmlformats.org/officeDocument/2006/relationships/hyperlink" Target="https://cdn.dripshop.live/dripnfts/slabs/6001854290.jpg" TargetMode="External"/><Relationship Id="rId7539" Type="http://schemas.openxmlformats.org/officeDocument/2006/relationships/hyperlink" Target="https://cdn.dripshop.live/dripnfts/slabs/6035587085_front_v2.png" TargetMode="External"/><Relationship Id="rId6208" Type="http://schemas.openxmlformats.org/officeDocument/2006/relationships/hyperlink" Target="https://www.dripshop.live/products/Z13wtU5NE2l2Qwy5VnnC8" TargetMode="External"/><Relationship Id="rId7538" Type="http://schemas.openxmlformats.org/officeDocument/2006/relationships/hyperlink" Target="https://www.dripshop.live/products/X98QX_OpMbHHDrrumHmTm" TargetMode="External"/><Relationship Id="rId8869" Type="http://schemas.openxmlformats.org/officeDocument/2006/relationships/hyperlink" Target="https://cdn.dripshop.live/dripnfts/slabs/6001834145_front_v2.png" TargetMode="External"/><Relationship Id="rId8860" Type="http://schemas.openxmlformats.org/officeDocument/2006/relationships/hyperlink" Target="https://cdn.dripshop.live/dripnfts/slabs/4222307009_front_v1.jpg" TargetMode="External"/><Relationship Id="rId6201" Type="http://schemas.openxmlformats.org/officeDocument/2006/relationships/hyperlink" Target="https://cdn.dripshop.live/dripnfts/slabs/6001854289.mp4" TargetMode="External"/><Relationship Id="rId7533" Type="http://schemas.openxmlformats.org/officeDocument/2006/relationships/hyperlink" Target="https://www.dripshop.live/products/wJmnExaViOn76IevHz9Qo" TargetMode="External"/><Relationship Id="rId8864" Type="http://schemas.openxmlformats.org/officeDocument/2006/relationships/hyperlink" Target="https://cdn.dripshop.live/dripnfts/slabs/6001832068_front_v2.png" TargetMode="External"/><Relationship Id="rId6202" Type="http://schemas.openxmlformats.org/officeDocument/2006/relationships/hyperlink" Target="https://cdn.dripshop.live/dripnfts/slabs/6001854289.jpg" TargetMode="External"/><Relationship Id="rId7532" Type="http://schemas.openxmlformats.org/officeDocument/2006/relationships/hyperlink" Target="https://cdn.dripshop.live/dripnfts/slabs/6035587078.jpg" TargetMode="External"/><Relationship Id="rId8863" Type="http://schemas.openxmlformats.org/officeDocument/2006/relationships/hyperlink" Target="https://www.dripshop.live/products/oeR4eVvic4vpkBbU1A95g" TargetMode="External"/><Relationship Id="rId7531" Type="http://schemas.openxmlformats.org/officeDocument/2006/relationships/hyperlink" Target="https://cdn.dripshop.live/dripnfts/slabs/6035587078.mp4" TargetMode="External"/><Relationship Id="rId8862" Type="http://schemas.openxmlformats.org/officeDocument/2006/relationships/hyperlink" Target="https://cdn.dripshop.live/dripnfts/slabs/6001832068.jpg" TargetMode="External"/><Relationship Id="rId6200" Type="http://schemas.openxmlformats.org/officeDocument/2006/relationships/hyperlink" Target="https://cdn.dripshop.live/dripnfts/slabs/6001854288_front_v1.jpg" TargetMode="External"/><Relationship Id="rId7530" Type="http://schemas.openxmlformats.org/officeDocument/2006/relationships/hyperlink" Target="https://cdn.dripshop.live/dripnfts/slabs/6035587077_front_v1.jpg" TargetMode="External"/><Relationship Id="rId8861" Type="http://schemas.openxmlformats.org/officeDocument/2006/relationships/hyperlink" Target="https://cdn.dripshop.live/dripnfts/slabs/6001832068.mp4" TargetMode="External"/><Relationship Id="rId6205" Type="http://schemas.openxmlformats.org/officeDocument/2006/relationships/hyperlink" Target="https://cdn.dripshop.live/dripnfts/slabs/6001854289_front_v1.jpg" TargetMode="External"/><Relationship Id="rId7537" Type="http://schemas.openxmlformats.org/officeDocument/2006/relationships/hyperlink" Target="https://cdn.dripshop.live/dripnfts/slabs/6035587085.jpg" TargetMode="External"/><Relationship Id="rId8868" Type="http://schemas.openxmlformats.org/officeDocument/2006/relationships/hyperlink" Target="https://www.dripshop.live/products/eIxbob4TALTj6Tu8l_ILB" TargetMode="External"/><Relationship Id="rId6206" Type="http://schemas.openxmlformats.org/officeDocument/2006/relationships/hyperlink" Target="https://cdn.dripshop.live/dripnfts/slabs/6001854290.mp4" TargetMode="External"/><Relationship Id="rId7536" Type="http://schemas.openxmlformats.org/officeDocument/2006/relationships/hyperlink" Target="https://cdn.dripshop.live/dripnfts/slabs/6035587085.mp4" TargetMode="External"/><Relationship Id="rId8867" Type="http://schemas.openxmlformats.org/officeDocument/2006/relationships/hyperlink" Target="https://cdn.dripshop.live/dripnfts/slabs/6001834145.jpg" TargetMode="External"/><Relationship Id="rId6203" Type="http://schemas.openxmlformats.org/officeDocument/2006/relationships/hyperlink" Target="https://www.dripshop.live/products/jm-ZM6tGTPtPFhUbG-w_m" TargetMode="External"/><Relationship Id="rId7535" Type="http://schemas.openxmlformats.org/officeDocument/2006/relationships/hyperlink" Target="https://cdn.dripshop.live/dripnfts/slabs/6035587078_front_v1.jpg" TargetMode="External"/><Relationship Id="rId8866" Type="http://schemas.openxmlformats.org/officeDocument/2006/relationships/hyperlink" Target="https://cdn.dripshop.live/dripnfts/slabs/6001834145.mp4" TargetMode="External"/><Relationship Id="rId6204" Type="http://schemas.openxmlformats.org/officeDocument/2006/relationships/hyperlink" Target="https://cdn.dripshop.live/dripnfts/slabs/6001854289_front_v2.png" TargetMode="External"/><Relationship Id="rId7534" Type="http://schemas.openxmlformats.org/officeDocument/2006/relationships/hyperlink" Target="https://cdn.dripshop.live/dripnfts/slabs/6035587078_front_v2.png" TargetMode="External"/><Relationship Id="rId8865" Type="http://schemas.openxmlformats.org/officeDocument/2006/relationships/hyperlink" Target="https://cdn.dripshop.live/dripnfts/slabs/6001832068_front_v1.jpg" TargetMode="External"/><Relationship Id="rId7529" Type="http://schemas.openxmlformats.org/officeDocument/2006/relationships/hyperlink" Target="https://cdn.dripshop.live/dripnfts/slabs/6035587077_front_v2.png" TargetMode="External"/><Relationship Id="rId7528" Type="http://schemas.openxmlformats.org/officeDocument/2006/relationships/hyperlink" Target="https://www.dripshop.live/products/flQ39XADF3J2JJ-xtbGOd" TargetMode="External"/><Relationship Id="rId8859" Type="http://schemas.openxmlformats.org/officeDocument/2006/relationships/hyperlink" Target="https://cdn.dripshop.live/dripnfts/slabs/4222307009_front_v2.png" TargetMode="External"/><Relationship Id="rId7527" Type="http://schemas.openxmlformats.org/officeDocument/2006/relationships/hyperlink" Target="https://cdn.dripshop.live/dripnfts/slabs/6035587077.jpg" TargetMode="External"/><Relationship Id="rId8858" Type="http://schemas.openxmlformats.org/officeDocument/2006/relationships/hyperlink" Target="https://www.dripshop.live/products/x0Cu69Eivxx-i2I5QHb2u" TargetMode="External"/><Relationship Id="rId7522" Type="http://schemas.openxmlformats.org/officeDocument/2006/relationships/hyperlink" Target="https://cdn.dripshop.live/dripnfts/slabs/6035587076.jpg" TargetMode="External"/><Relationship Id="rId8853" Type="http://schemas.openxmlformats.org/officeDocument/2006/relationships/hyperlink" Target="https://www.dripshop.live/products/G6sevaVIDnjhHtSIsRanx" TargetMode="External"/><Relationship Id="rId7521" Type="http://schemas.openxmlformats.org/officeDocument/2006/relationships/hyperlink" Target="https://cdn.dripshop.live/dripnfts/slabs/6035587076.mp4" TargetMode="External"/><Relationship Id="rId8852" Type="http://schemas.openxmlformats.org/officeDocument/2006/relationships/hyperlink" Target="https://cdn.dripshop.live/dripnfts/slabs/4206874058.jpg" TargetMode="External"/><Relationship Id="rId7520" Type="http://schemas.openxmlformats.org/officeDocument/2006/relationships/hyperlink" Target="https://cdn.dripshop.live/dripnfts/slabs/6035587075_front_v1.jpg" TargetMode="External"/><Relationship Id="rId8851" Type="http://schemas.openxmlformats.org/officeDocument/2006/relationships/hyperlink" Target="https://cdn.dripshop.live/dripnfts/slabs/4206874058.mp4" TargetMode="External"/><Relationship Id="rId8850" Type="http://schemas.openxmlformats.org/officeDocument/2006/relationships/hyperlink" Target="https://cdn.dripshop.live/dripnfts/slabs/4176778275_front_v1.jpg" TargetMode="External"/><Relationship Id="rId7526" Type="http://schemas.openxmlformats.org/officeDocument/2006/relationships/hyperlink" Target="https://cdn.dripshop.live/dripnfts/slabs/6035587077.mp4" TargetMode="External"/><Relationship Id="rId8857" Type="http://schemas.openxmlformats.org/officeDocument/2006/relationships/hyperlink" Target="https://cdn.dripshop.live/dripnfts/slabs/4222307009.jpg" TargetMode="External"/><Relationship Id="rId7525" Type="http://schemas.openxmlformats.org/officeDocument/2006/relationships/hyperlink" Target="https://cdn.dripshop.live/dripnfts/slabs/6035587076_front_v1.jpg" TargetMode="External"/><Relationship Id="rId8856" Type="http://schemas.openxmlformats.org/officeDocument/2006/relationships/hyperlink" Target="https://cdn.dripshop.live/dripnfts/slabs/4222307009.mp4" TargetMode="External"/><Relationship Id="rId7524" Type="http://schemas.openxmlformats.org/officeDocument/2006/relationships/hyperlink" Target="https://cdn.dripshop.live/dripnfts/slabs/6035587076_front_v2.png" TargetMode="External"/><Relationship Id="rId8855" Type="http://schemas.openxmlformats.org/officeDocument/2006/relationships/hyperlink" Target="https://cdn.dripshop.live/dripnfts/slabs/4206874058_front_v1.jpg" TargetMode="External"/><Relationship Id="rId7523" Type="http://schemas.openxmlformats.org/officeDocument/2006/relationships/hyperlink" Target="https://www.dripshop.live/products/fKiDUhpvJX2FQcnUtQMuU" TargetMode="External"/><Relationship Id="rId8854" Type="http://schemas.openxmlformats.org/officeDocument/2006/relationships/hyperlink" Target="https://cdn.dripshop.live/dripnfts/slabs/4206874058_front_v2.png" TargetMode="External"/><Relationship Id="rId2700" Type="http://schemas.openxmlformats.org/officeDocument/2006/relationships/hyperlink" Target="https://cdn.dripshop.live/dripnfts/slabs/109310300_front_v1.jpg" TargetMode="External"/><Relationship Id="rId2701" Type="http://schemas.openxmlformats.org/officeDocument/2006/relationships/hyperlink" Target="https://cdn.dripshop.live/dripnfts/slabs/109310301.mp4" TargetMode="External"/><Relationship Id="rId2702" Type="http://schemas.openxmlformats.org/officeDocument/2006/relationships/hyperlink" Target="https://cdn.dripshop.live/dripnfts/slabs/109310301.jpg" TargetMode="External"/><Relationship Id="rId2703" Type="http://schemas.openxmlformats.org/officeDocument/2006/relationships/hyperlink" Target="https://www.dripshop.live/products/SnCiTwJf9lM2IM0T8ZFsU" TargetMode="External"/><Relationship Id="rId2704" Type="http://schemas.openxmlformats.org/officeDocument/2006/relationships/hyperlink" Target="https://cdn.dripshop.live/dripnfts/slabs/109310301_front_v2.png" TargetMode="External"/><Relationship Id="rId2705" Type="http://schemas.openxmlformats.org/officeDocument/2006/relationships/hyperlink" Target="https://cdn.dripshop.live/dripnfts/slabs/109310301_front_v1.jpg" TargetMode="External"/><Relationship Id="rId2706" Type="http://schemas.openxmlformats.org/officeDocument/2006/relationships/hyperlink" Target="https://cdn.dripshop.live/dripnfts/slabs/109310305.mp4" TargetMode="External"/><Relationship Id="rId2707" Type="http://schemas.openxmlformats.org/officeDocument/2006/relationships/hyperlink" Target="https://cdn.dripshop.live/dripnfts/slabs/109310305.jpg" TargetMode="External"/><Relationship Id="rId2708" Type="http://schemas.openxmlformats.org/officeDocument/2006/relationships/hyperlink" Target="https://www.dripshop.live/products/geDy-6oSvZPq1XmHvhOR3" TargetMode="External"/><Relationship Id="rId2709" Type="http://schemas.openxmlformats.org/officeDocument/2006/relationships/hyperlink" Target="https://cdn.dripshop.live/dripnfts/slabs/109310305_front_v2.png" TargetMode="External"/><Relationship Id="rId6292" Type="http://schemas.openxmlformats.org/officeDocument/2006/relationships/hyperlink" Target="https://cdn.dripshop.live/dripnfts/slabs/6001863252.jpg" TargetMode="External"/><Relationship Id="rId6293" Type="http://schemas.openxmlformats.org/officeDocument/2006/relationships/hyperlink" Target="https://www.dripshop.live/products/1q2WY9IphmEn2F294fRqg" TargetMode="External"/><Relationship Id="rId6290" Type="http://schemas.openxmlformats.org/officeDocument/2006/relationships/hyperlink" Target="https://cdn.dripshop.live/dripnfts/slabs/6001863251_front_v1.jpg" TargetMode="External"/><Relationship Id="rId6291" Type="http://schemas.openxmlformats.org/officeDocument/2006/relationships/hyperlink" Target="https://cdn.dripshop.live/dripnfts/slabs/6001863252.mp4" TargetMode="External"/><Relationship Id="rId6296" Type="http://schemas.openxmlformats.org/officeDocument/2006/relationships/hyperlink" Target="https://cdn.dripshop.live/dripnfts/slabs/6001863253.mp4" TargetMode="External"/><Relationship Id="rId6297" Type="http://schemas.openxmlformats.org/officeDocument/2006/relationships/hyperlink" Target="https://cdn.dripshop.live/dripnfts/slabs/6001863253.jpg" TargetMode="External"/><Relationship Id="rId6294" Type="http://schemas.openxmlformats.org/officeDocument/2006/relationships/hyperlink" Target="https://cdn.dripshop.live/dripnfts/slabs/6001863252_front_v2.png" TargetMode="External"/><Relationship Id="rId6295" Type="http://schemas.openxmlformats.org/officeDocument/2006/relationships/hyperlink" Target="https://cdn.dripshop.live/dripnfts/slabs/6001863252_front_v1.jpg" TargetMode="External"/><Relationship Id="rId6298" Type="http://schemas.openxmlformats.org/officeDocument/2006/relationships/hyperlink" Target="https://www.dripshop.live/products/MDgFnByNgZ3o3YbuaxJye" TargetMode="External"/><Relationship Id="rId6299" Type="http://schemas.openxmlformats.org/officeDocument/2006/relationships/hyperlink" Target="https://cdn.dripshop.live/dripnfts/slabs/6001863253_front_v2.png" TargetMode="External"/><Relationship Id="rId2720" Type="http://schemas.openxmlformats.org/officeDocument/2006/relationships/hyperlink" Target="https://cdn.dripshop.live/dripnfts/slabs/111138804_front_v1.jpg" TargetMode="External"/><Relationship Id="rId2721" Type="http://schemas.openxmlformats.org/officeDocument/2006/relationships/hyperlink" Target="https://cdn.dripshop.live/dripnfts/slabs/111921327.mp4" TargetMode="External"/><Relationship Id="rId2722" Type="http://schemas.openxmlformats.org/officeDocument/2006/relationships/hyperlink" Target="https://cdn.dripshop.live/dripnfts/slabs/111921327.jpg" TargetMode="External"/><Relationship Id="rId2723" Type="http://schemas.openxmlformats.org/officeDocument/2006/relationships/hyperlink" Target="https://www.dripshop.live/products/2OmLXm8Lfxr_bT2rNBT9n" TargetMode="External"/><Relationship Id="rId2724" Type="http://schemas.openxmlformats.org/officeDocument/2006/relationships/hyperlink" Target="https://cdn.dripshop.live/dripnfts/slabs/111921327_front_v2.png" TargetMode="External"/><Relationship Id="rId2725" Type="http://schemas.openxmlformats.org/officeDocument/2006/relationships/hyperlink" Target="https://cdn.dripshop.live/dripnfts/slabs/111921327_front_v1.jpg" TargetMode="External"/><Relationship Id="rId2726" Type="http://schemas.openxmlformats.org/officeDocument/2006/relationships/hyperlink" Target="https://cdn.dripshop.live/dripnfts/slabs/112803449.mp4" TargetMode="External"/><Relationship Id="rId2727" Type="http://schemas.openxmlformats.org/officeDocument/2006/relationships/hyperlink" Target="https://cdn.dripshop.live/dripnfts/slabs/112803449.jpg" TargetMode="External"/><Relationship Id="rId2728" Type="http://schemas.openxmlformats.org/officeDocument/2006/relationships/hyperlink" Target="https://www.dripshop.live/products/cZGHZ5gcHDqgfxmF7QnJ4" TargetMode="External"/><Relationship Id="rId2729" Type="http://schemas.openxmlformats.org/officeDocument/2006/relationships/hyperlink" Target="https://cdn.dripshop.live/dripnfts/slabs/112803449_front_v2.png" TargetMode="External"/><Relationship Id="rId2710" Type="http://schemas.openxmlformats.org/officeDocument/2006/relationships/hyperlink" Target="https://cdn.dripshop.live/dripnfts/slabs/109310305_front_v1.jpg" TargetMode="External"/><Relationship Id="rId2711" Type="http://schemas.openxmlformats.org/officeDocument/2006/relationships/hyperlink" Target="https://cdn.dripshop.live/dripnfts/slabs/109310306.mp4" TargetMode="External"/><Relationship Id="rId2712" Type="http://schemas.openxmlformats.org/officeDocument/2006/relationships/hyperlink" Target="https://cdn.dripshop.live/dripnfts/slabs/109310306.jpg" TargetMode="External"/><Relationship Id="rId2713" Type="http://schemas.openxmlformats.org/officeDocument/2006/relationships/hyperlink" Target="https://www.dripshop.live/products/8juNUZB4LhSYcWDuzOPcT" TargetMode="External"/><Relationship Id="rId2714" Type="http://schemas.openxmlformats.org/officeDocument/2006/relationships/hyperlink" Target="https://cdn.dripshop.live/dripnfts/slabs/109310306_front_v2.png" TargetMode="External"/><Relationship Id="rId2715" Type="http://schemas.openxmlformats.org/officeDocument/2006/relationships/hyperlink" Target="https://cdn.dripshop.live/dripnfts/slabs/109310306_front_v1.jpg" TargetMode="External"/><Relationship Id="rId2716" Type="http://schemas.openxmlformats.org/officeDocument/2006/relationships/hyperlink" Target="https://cdn.dripshop.live/dripnfts/slabs/111138804.mp4" TargetMode="External"/><Relationship Id="rId2717" Type="http://schemas.openxmlformats.org/officeDocument/2006/relationships/hyperlink" Target="https://cdn.dripshop.live/dripnfts/slabs/111138804.jpg" TargetMode="External"/><Relationship Id="rId2718" Type="http://schemas.openxmlformats.org/officeDocument/2006/relationships/hyperlink" Target="https://www.dripshop.live/products/6Skn4NG8Y74Ez_qekV4ux" TargetMode="External"/><Relationship Id="rId2719" Type="http://schemas.openxmlformats.org/officeDocument/2006/relationships/hyperlink" Target="https://cdn.dripshop.live/dripnfts/slabs/111138804_front_v2.png" TargetMode="External"/><Relationship Id="rId7591" Type="http://schemas.openxmlformats.org/officeDocument/2006/relationships/hyperlink" Target="https://cdn.dripshop.live/dripnfts/slabs/6035587101.mp4" TargetMode="External"/><Relationship Id="rId6260" Type="http://schemas.openxmlformats.org/officeDocument/2006/relationships/hyperlink" Target="https://cdn.dripshop.live/dripnfts/slabs/6001861258_front_v1.jpg" TargetMode="External"/><Relationship Id="rId7590" Type="http://schemas.openxmlformats.org/officeDocument/2006/relationships/hyperlink" Target="https://cdn.dripshop.live/dripnfts/slabs/6035587100_front_v1.jpg" TargetMode="External"/><Relationship Id="rId6263" Type="http://schemas.openxmlformats.org/officeDocument/2006/relationships/hyperlink" Target="https://www.dripshop.live/products/tvgqLyBZeCwCtoDy6Znjj" TargetMode="External"/><Relationship Id="rId7595" Type="http://schemas.openxmlformats.org/officeDocument/2006/relationships/hyperlink" Target="https://cdn.dripshop.live/dripnfts/slabs/6035587101_front_v1.jpg" TargetMode="External"/><Relationship Id="rId6264" Type="http://schemas.openxmlformats.org/officeDocument/2006/relationships/hyperlink" Target="https://cdn.dripshop.live/dripnfts/slabs/6001861263_front_v2.png" TargetMode="External"/><Relationship Id="rId7594" Type="http://schemas.openxmlformats.org/officeDocument/2006/relationships/hyperlink" Target="https://cdn.dripshop.live/dripnfts/slabs/6035587101_front_v2.png" TargetMode="External"/><Relationship Id="rId6261" Type="http://schemas.openxmlformats.org/officeDocument/2006/relationships/hyperlink" Target="https://cdn.dripshop.live/dripnfts/slabs/6001861263.mp4" TargetMode="External"/><Relationship Id="rId7593" Type="http://schemas.openxmlformats.org/officeDocument/2006/relationships/hyperlink" Target="https://www.dripshop.live/products/4AJfc4_6U_M1L3tt0qRX1" TargetMode="External"/><Relationship Id="rId6262" Type="http://schemas.openxmlformats.org/officeDocument/2006/relationships/hyperlink" Target="https://cdn.dripshop.live/dripnfts/slabs/6001861263.jpg" TargetMode="External"/><Relationship Id="rId7592" Type="http://schemas.openxmlformats.org/officeDocument/2006/relationships/hyperlink" Target="https://cdn.dripshop.live/dripnfts/slabs/6035587101.jpg" TargetMode="External"/><Relationship Id="rId6267" Type="http://schemas.openxmlformats.org/officeDocument/2006/relationships/hyperlink" Target="https://cdn.dripshop.live/dripnfts/slabs/6001861266.jpg" TargetMode="External"/><Relationship Id="rId7599" Type="http://schemas.openxmlformats.org/officeDocument/2006/relationships/hyperlink" Target="https://cdn.dripshop.live/dripnfts/slabs/6035587102_front_v2.png" TargetMode="External"/><Relationship Id="rId6268" Type="http://schemas.openxmlformats.org/officeDocument/2006/relationships/hyperlink" Target="https://www.dripshop.live/products/iRcIazPU0F2KPAtZpcEXn" TargetMode="External"/><Relationship Id="rId7598" Type="http://schemas.openxmlformats.org/officeDocument/2006/relationships/hyperlink" Target="https://www.dripshop.live/products/0sv0HjlYeb4tX-1cS4Qa_" TargetMode="External"/><Relationship Id="rId6265" Type="http://schemas.openxmlformats.org/officeDocument/2006/relationships/hyperlink" Target="https://cdn.dripshop.live/dripnfts/slabs/6001861263_front_v1.jpg" TargetMode="External"/><Relationship Id="rId7597" Type="http://schemas.openxmlformats.org/officeDocument/2006/relationships/hyperlink" Target="https://cdn.dripshop.live/dripnfts/slabs/6035587102.jpg" TargetMode="External"/><Relationship Id="rId6266" Type="http://schemas.openxmlformats.org/officeDocument/2006/relationships/hyperlink" Target="https://cdn.dripshop.live/dripnfts/slabs/6001861266.mp4" TargetMode="External"/><Relationship Id="rId7596" Type="http://schemas.openxmlformats.org/officeDocument/2006/relationships/hyperlink" Target="https://cdn.dripshop.live/dripnfts/slabs/6035587102.mp4" TargetMode="External"/><Relationship Id="rId6269" Type="http://schemas.openxmlformats.org/officeDocument/2006/relationships/hyperlink" Target="https://cdn.dripshop.live/dripnfts/slabs/6001861266_front_v2.png" TargetMode="External"/><Relationship Id="rId7580" Type="http://schemas.openxmlformats.org/officeDocument/2006/relationships/hyperlink" Target="https://cdn.dripshop.live/dripnfts/slabs/6035587098_front_v1.jpg" TargetMode="External"/><Relationship Id="rId6252" Type="http://schemas.openxmlformats.org/officeDocument/2006/relationships/hyperlink" Target="https://cdn.dripshop.live/dripnfts/slabs/6001861256.jpg" TargetMode="External"/><Relationship Id="rId7584" Type="http://schemas.openxmlformats.org/officeDocument/2006/relationships/hyperlink" Target="https://cdn.dripshop.live/dripnfts/slabs/6035587099_front_v2.png" TargetMode="External"/><Relationship Id="rId6253" Type="http://schemas.openxmlformats.org/officeDocument/2006/relationships/hyperlink" Target="https://www.dripshop.live/products/RMhL74-o7yjfuCR54CaSf" TargetMode="External"/><Relationship Id="rId7583" Type="http://schemas.openxmlformats.org/officeDocument/2006/relationships/hyperlink" Target="https://www.dripshop.live/products/DkAmVBYYfvp5-l52vjLRe" TargetMode="External"/><Relationship Id="rId6250" Type="http://schemas.openxmlformats.org/officeDocument/2006/relationships/hyperlink" Target="https://cdn.dripshop.live/dripnfts/slabs/6001861253_front_v1.jpg" TargetMode="External"/><Relationship Id="rId7582" Type="http://schemas.openxmlformats.org/officeDocument/2006/relationships/hyperlink" Target="https://cdn.dripshop.live/dripnfts/slabs/6035587099.jpg" TargetMode="External"/><Relationship Id="rId6251" Type="http://schemas.openxmlformats.org/officeDocument/2006/relationships/hyperlink" Target="https://cdn.dripshop.live/dripnfts/slabs/6001861256.mp4" TargetMode="External"/><Relationship Id="rId7581" Type="http://schemas.openxmlformats.org/officeDocument/2006/relationships/hyperlink" Target="https://cdn.dripshop.live/dripnfts/slabs/6035587099.mp4" TargetMode="External"/><Relationship Id="rId6256" Type="http://schemas.openxmlformats.org/officeDocument/2006/relationships/hyperlink" Target="https://cdn.dripshop.live/dripnfts/slabs/6001861258.mp4" TargetMode="External"/><Relationship Id="rId7588" Type="http://schemas.openxmlformats.org/officeDocument/2006/relationships/hyperlink" Target="https://www.dripshop.live/products/m8YW5MWa7hHUQmYBEwmsR" TargetMode="External"/><Relationship Id="rId6257" Type="http://schemas.openxmlformats.org/officeDocument/2006/relationships/hyperlink" Target="https://cdn.dripshop.live/dripnfts/slabs/6001861258.jpg" TargetMode="External"/><Relationship Id="rId7587" Type="http://schemas.openxmlformats.org/officeDocument/2006/relationships/hyperlink" Target="https://cdn.dripshop.live/dripnfts/slabs/6035587100.jpg" TargetMode="External"/><Relationship Id="rId6254" Type="http://schemas.openxmlformats.org/officeDocument/2006/relationships/hyperlink" Target="https://cdn.dripshop.live/dripnfts/slabs/6001861256_front_v2.png" TargetMode="External"/><Relationship Id="rId7586" Type="http://schemas.openxmlformats.org/officeDocument/2006/relationships/hyperlink" Target="https://cdn.dripshop.live/dripnfts/slabs/6035587100.mp4" TargetMode="External"/><Relationship Id="rId6255" Type="http://schemas.openxmlformats.org/officeDocument/2006/relationships/hyperlink" Target="https://cdn.dripshop.live/dripnfts/slabs/6001861256_front_v1.jpg" TargetMode="External"/><Relationship Id="rId7585" Type="http://schemas.openxmlformats.org/officeDocument/2006/relationships/hyperlink" Target="https://cdn.dripshop.live/dripnfts/slabs/6035587099_front_v1.jpg" TargetMode="External"/><Relationship Id="rId6258" Type="http://schemas.openxmlformats.org/officeDocument/2006/relationships/hyperlink" Target="https://www.dripshop.live/products/KefZeyGlia1OXDLiPOO5y" TargetMode="External"/><Relationship Id="rId6259" Type="http://schemas.openxmlformats.org/officeDocument/2006/relationships/hyperlink" Target="https://cdn.dripshop.live/dripnfts/slabs/6001861258_front_v2.png" TargetMode="External"/><Relationship Id="rId7589" Type="http://schemas.openxmlformats.org/officeDocument/2006/relationships/hyperlink" Target="https://cdn.dripshop.live/dripnfts/slabs/6035587100_front_v2.png" TargetMode="External"/><Relationship Id="rId6281" Type="http://schemas.openxmlformats.org/officeDocument/2006/relationships/hyperlink" Target="https://cdn.dripshop.live/dripnfts/slabs/6001861270.mp4" TargetMode="External"/><Relationship Id="rId6282" Type="http://schemas.openxmlformats.org/officeDocument/2006/relationships/hyperlink" Target="https://cdn.dripshop.live/dripnfts/slabs/6001861270.jpg" TargetMode="External"/><Relationship Id="rId6280" Type="http://schemas.openxmlformats.org/officeDocument/2006/relationships/hyperlink" Target="https://cdn.dripshop.live/dripnfts/slabs/6001861269_front_v1.jpg" TargetMode="External"/><Relationship Id="rId6285" Type="http://schemas.openxmlformats.org/officeDocument/2006/relationships/hyperlink" Target="https://cdn.dripshop.live/dripnfts/slabs/6001861270_front_v1.jpg" TargetMode="External"/><Relationship Id="rId6286" Type="http://schemas.openxmlformats.org/officeDocument/2006/relationships/hyperlink" Target="https://cdn.dripshop.live/dripnfts/slabs/6001863251.mp4" TargetMode="External"/><Relationship Id="rId6283" Type="http://schemas.openxmlformats.org/officeDocument/2006/relationships/hyperlink" Target="https://www.dripshop.live/products/IL-V4UNygrlDoLQ1X0Og5" TargetMode="External"/><Relationship Id="rId6284" Type="http://schemas.openxmlformats.org/officeDocument/2006/relationships/hyperlink" Target="https://cdn.dripshop.live/dripnfts/slabs/6001861270_front_v2.png" TargetMode="External"/><Relationship Id="rId6289" Type="http://schemas.openxmlformats.org/officeDocument/2006/relationships/hyperlink" Target="https://cdn.dripshop.live/dripnfts/slabs/6001863251_front_v2.png" TargetMode="External"/><Relationship Id="rId6287" Type="http://schemas.openxmlformats.org/officeDocument/2006/relationships/hyperlink" Target="https://cdn.dripshop.live/dripnfts/slabs/6001863251.jpg" TargetMode="External"/><Relationship Id="rId6288" Type="http://schemas.openxmlformats.org/officeDocument/2006/relationships/hyperlink" Target="https://www.dripshop.live/products/n5hxcvEjLFhH9Zxocv_xm" TargetMode="External"/><Relationship Id="rId6270" Type="http://schemas.openxmlformats.org/officeDocument/2006/relationships/hyperlink" Target="https://cdn.dripshop.live/dripnfts/slabs/6001861266_front_v1.jpg" TargetMode="External"/><Relationship Id="rId6271" Type="http://schemas.openxmlformats.org/officeDocument/2006/relationships/hyperlink" Target="https://cdn.dripshop.live/dripnfts/slabs/6001861268.mp4" TargetMode="External"/><Relationship Id="rId6274" Type="http://schemas.openxmlformats.org/officeDocument/2006/relationships/hyperlink" Target="https://cdn.dripshop.live/dripnfts/slabs/6001861268_front_v2.png" TargetMode="External"/><Relationship Id="rId6275" Type="http://schemas.openxmlformats.org/officeDocument/2006/relationships/hyperlink" Target="https://cdn.dripshop.live/dripnfts/slabs/6001861268_front_v1.jpg" TargetMode="External"/><Relationship Id="rId6272" Type="http://schemas.openxmlformats.org/officeDocument/2006/relationships/hyperlink" Target="https://cdn.dripshop.live/dripnfts/slabs/6001861268.jpg" TargetMode="External"/><Relationship Id="rId6273" Type="http://schemas.openxmlformats.org/officeDocument/2006/relationships/hyperlink" Target="https://www.dripshop.live/products/MziYsoEOIQ38m9Of-YcKq" TargetMode="External"/><Relationship Id="rId6278" Type="http://schemas.openxmlformats.org/officeDocument/2006/relationships/hyperlink" Target="https://www.dripshop.live/products/6dv0zWFveCW9OUrPKrrN8" TargetMode="External"/><Relationship Id="rId6279" Type="http://schemas.openxmlformats.org/officeDocument/2006/relationships/hyperlink" Target="https://cdn.dripshop.live/dripnfts/slabs/6001861269_front_v2.png" TargetMode="External"/><Relationship Id="rId6276" Type="http://schemas.openxmlformats.org/officeDocument/2006/relationships/hyperlink" Target="https://cdn.dripshop.live/dripnfts/slabs/6001861269.mp4" TargetMode="External"/><Relationship Id="rId6277" Type="http://schemas.openxmlformats.org/officeDocument/2006/relationships/hyperlink" Target="https://cdn.dripshop.live/dripnfts/slabs/6001861269.jpg" TargetMode="External"/><Relationship Id="rId1455" Type="http://schemas.openxmlformats.org/officeDocument/2006/relationships/hyperlink" Target="https://cdn.dripshop.live/dripnfts/slabs/105494182_front_v1.jpg" TargetMode="External"/><Relationship Id="rId2786" Type="http://schemas.openxmlformats.org/officeDocument/2006/relationships/hyperlink" Target="https://cdn.dripshop.live/dripnfts/slabs/116982526.mp4" TargetMode="External"/><Relationship Id="rId1456" Type="http://schemas.openxmlformats.org/officeDocument/2006/relationships/hyperlink" Target="https://cdn.dripshop.live/dripnfts/slabs/116556474.mp4" TargetMode="External"/><Relationship Id="rId2787" Type="http://schemas.openxmlformats.org/officeDocument/2006/relationships/hyperlink" Target="https://cdn.dripshop.live/dripnfts/slabs/116982526.jpg" TargetMode="External"/><Relationship Id="rId1457" Type="http://schemas.openxmlformats.org/officeDocument/2006/relationships/hyperlink" Target="https://cdn.dripshop.live/dripnfts/slabs/116556474.jpg" TargetMode="External"/><Relationship Id="rId2788" Type="http://schemas.openxmlformats.org/officeDocument/2006/relationships/hyperlink" Target="https://www.dripshop.live/products/RwE_aUCDfaOT_o1RvFI-g" TargetMode="External"/><Relationship Id="rId1458" Type="http://schemas.openxmlformats.org/officeDocument/2006/relationships/hyperlink" Target="https://www.dripshop.live/products/ZFA0rP-acIz_7S8__WJ5D" TargetMode="External"/><Relationship Id="rId2789" Type="http://schemas.openxmlformats.org/officeDocument/2006/relationships/hyperlink" Target="https://cdn.dripshop.live/dripnfts/slabs/116982526_front_v2.png" TargetMode="External"/><Relationship Id="rId1459" Type="http://schemas.openxmlformats.org/officeDocument/2006/relationships/hyperlink" Target="https://cdn.dripshop.live/dripnfts/slabs/116556474_front_v2.png" TargetMode="External"/><Relationship Id="rId629" Type="http://schemas.openxmlformats.org/officeDocument/2006/relationships/hyperlink" Target="https://cdn.dripshop.live/dripnfts/slabs/108988207_front_v2.png" TargetMode="External"/><Relationship Id="rId624" Type="http://schemas.openxmlformats.org/officeDocument/2006/relationships/hyperlink" Target="https://cdn.dripshop.live/dripnfts/slabs/108736236_front_v2.png" TargetMode="External"/><Relationship Id="rId623" Type="http://schemas.openxmlformats.org/officeDocument/2006/relationships/hyperlink" Target="https://www.dripshop.live/products/85j0V5qEQDIrD4nCWHY-d" TargetMode="External"/><Relationship Id="rId622" Type="http://schemas.openxmlformats.org/officeDocument/2006/relationships/hyperlink" Target="https://cdn.dripshop.live/dripnfts/slabs/108736236.jpg" TargetMode="External"/><Relationship Id="rId621" Type="http://schemas.openxmlformats.org/officeDocument/2006/relationships/hyperlink" Target="https://cdn.dripshop.live/dripnfts/slabs/108736236.mp4" TargetMode="External"/><Relationship Id="rId628" Type="http://schemas.openxmlformats.org/officeDocument/2006/relationships/hyperlink" Target="https://www.dripshop.live/products/TukhbMyWmSTHLb2NKiNd4" TargetMode="External"/><Relationship Id="rId627" Type="http://schemas.openxmlformats.org/officeDocument/2006/relationships/hyperlink" Target="https://cdn.dripshop.live/dripnfts/slabs/108988207.jpg" TargetMode="External"/><Relationship Id="rId626" Type="http://schemas.openxmlformats.org/officeDocument/2006/relationships/hyperlink" Target="https://cdn.dripshop.live/dripnfts/slabs/108988207.mp4" TargetMode="External"/><Relationship Id="rId625" Type="http://schemas.openxmlformats.org/officeDocument/2006/relationships/hyperlink" Target="https://cdn.dripshop.live/dripnfts/slabs/108736236_front_v1.jpg" TargetMode="External"/><Relationship Id="rId2780" Type="http://schemas.openxmlformats.org/officeDocument/2006/relationships/hyperlink" Target="https://cdn.dripshop.live/dripnfts/slabs/116341035_front_v1.jpg" TargetMode="External"/><Relationship Id="rId1450" Type="http://schemas.openxmlformats.org/officeDocument/2006/relationships/hyperlink" Target="https://cdn.dripshop.live/dripnfts/slabs/105494181_front_v1.jpg" TargetMode="External"/><Relationship Id="rId2781" Type="http://schemas.openxmlformats.org/officeDocument/2006/relationships/hyperlink" Target="https://cdn.dripshop.live/dripnfts/slabs/116982523.mp4" TargetMode="External"/><Relationship Id="rId620" Type="http://schemas.openxmlformats.org/officeDocument/2006/relationships/hyperlink" Target="https://cdn.dripshop.live/dripnfts/slabs/108692279_front_v1.jpg" TargetMode="External"/><Relationship Id="rId1451" Type="http://schemas.openxmlformats.org/officeDocument/2006/relationships/hyperlink" Target="https://cdn.dripshop.live/dripnfts/slabs/105494182.mp4" TargetMode="External"/><Relationship Id="rId2782" Type="http://schemas.openxmlformats.org/officeDocument/2006/relationships/hyperlink" Target="https://cdn.dripshop.live/dripnfts/slabs/116982523.jpg" TargetMode="External"/><Relationship Id="rId1452" Type="http://schemas.openxmlformats.org/officeDocument/2006/relationships/hyperlink" Target="https://cdn.dripshop.live/dripnfts/slabs/105494182.jpg" TargetMode="External"/><Relationship Id="rId2783" Type="http://schemas.openxmlformats.org/officeDocument/2006/relationships/hyperlink" Target="https://www.dripshop.live/products/WDj8lkwEkMDIaeGqtly6s" TargetMode="External"/><Relationship Id="rId1453" Type="http://schemas.openxmlformats.org/officeDocument/2006/relationships/hyperlink" Target="https://www.dripshop.live/products/gUfgSPWynAY6V2znyAlml" TargetMode="External"/><Relationship Id="rId2784" Type="http://schemas.openxmlformats.org/officeDocument/2006/relationships/hyperlink" Target="https://cdn.dripshop.live/dripnfts/slabs/116982523_front_v2.png" TargetMode="External"/><Relationship Id="rId1454" Type="http://schemas.openxmlformats.org/officeDocument/2006/relationships/hyperlink" Target="https://cdn.dripshop.live/dripnfts/slabs/105494182_front_v2.png" TargetMode="External"/><Relationship Id="rId2785" Type="http://schemas.openxmlformats.org/officeDocument/2006/relationships/hyperlink" Target="https://cdn.dripshop.live/dripnfts/slabs/116982523_front_v1.jpg" TargetMode="External"/><Relationship Id="rId1444" Type="http://schemas.openxmlformats.org/officeDocument/2006/relationships/hyperlink" Target="https://cdn.dripshop.live/dripnfts/slabs/82972018_front_v2.png" TargetMode="External"/><Relationship Id="rId2775" Type="http://schemas.openxmlformats.org/officeDocument/2006/relationships/hyperlink" Target="https://cdn.dripshop.live/dripnfts/slabs/116341034_front_v1.jpg" TargetMode="External"/><Relationship Id="rId1445" Type="http://schemas.openxmlformats.org/officeDocument/2006/relationships/hyperlink" Target="https://cdn.dripshop.live/dripnfts/slabs/82972018_front_v1.jpg" TargetMode="External"/><Relationship Id="rId2776" Type="http://schemas.openxmlformats.org/officeDocument/2006/relationships/hyperlink" Target="https://cdn.dripshop.live/dripnfts/slabs/116341035.mp4" TargetMode="External"/><Relationship Id="rId1446" Type="http://schemas.openxmlformats.org/officeDocument/2006/relationships/hyperlink" Target="https://cdn.dripshop.live/dripnfts/slabs/105494181.mp4" TargetMode="External"/><Relationship Id="rId2777" Type="http://schemas.openxmlformats.org/officeDocument/2006/relationships/hyperlink" Target="https://cdn.dripshop.live/dripnfts/slabs/116341035.jpg" TargetMode="External"/><Relationship Id="rId1447" Type="http://schemas.openxmlformats.org/officeDocument/2006/relationships/hyperlink" Target="https://cdn.dripshop.live/dripnfts/slabs/105494181.jpg" TargetMode="External"/><Relationship Id="rId2778" Type="http://schemas.openxmlformats.org/officeDocument/2006/relationships/hyperlink" Target="https://www.dripshop.live/products/ha_wkChXAYuPPppvX_6CJ" TargetMode="External"/><Relationship Id="rId1448" Type="http://schemas.openxmlformats.org/officeDocument/2006/relationships/hyperlink" Target="https://www.dripshop.live/products/-fkprZF7AwChNOx6iiEj3" TargetMode="External"/><Relationship Id="rId2779" Type="http://schemas.openxmlformats.org/officeDocument/2006/relationships/hyperlink" Target="https://cdn.dripshop.live/dripnfts/slabs/116341035_front_v2.png" TargetMode="External"/><Relationship Id="rId1449" Type="http://schemas.openxmlformats.org/officeDocument/2006/relationships/hyperlink" Target="https://cdn.dripshop.live/dripnfts/slabs/105494181_front_v2.png" TargetMode="External"/><Relationship Id="rId619" Type="http://schemas.openxmlformats.org/officeDocument/2006/relationships/hyperlink" Target="https://cdn.dripshop.live/dripnfts/slabs/108692279_front_v2.png" TargetMode="External"/><Relationship Id="rId618" Type="http://schemas.openxmlformats.org/officeDocument/2006/relationships/hyperlink" Target="https://www.dripshop.live/products/S0-7-oXz_7kyNkcjbPHgl" TargetMode="External"/><Relationship Id="rId613" Type="http://schemas.openxmlformats.org/officeDocument/2006/relationships/hyperlink" Target="https://www.dripshop.live/products/eeBd957_opQNr-whwUTB-" TargetMode="External"/><Relationship Id="rId612" Type="http://schemas.openxmlformats.org/officeDocument/2006/relationships/hyperlink" Target="https://cdn.dripshop.live/dripnfts/slabs/108449784.jpg" TargetMode="External"/><Relationship Id="rId611" Type="http://schemas.openxmlformats.org/officeDocument/2006/relationships/hyperlink" Target="https://cdn.dripshop.live/dripnfts/slabs/108449784.mp4" TargetMode="External"/><Relationship Id="rId610" Type="http://schemas.openxmlformats.org/officeDocument/2006/relationships/hyperlink" Target="https://cdn.dripshop.live/dripnfts/slabs/108431015_front_v1.jpg" TargetMode="External"/><Relationship Id="rId617" Type="http://schemas.openxmlformats.org/officeDocument/2006/relationships/hyperlink" Target="https://cdn.dripshop.live/dripnfts/slabs/108692279.jpg" TargetMode="External"/><Relationship Id="rId616" Type="http://schemas.openxmlformats.org/officeDocument/2006/relationships/hyperlink" Target="https://cdn.dripshop.live/dripnfts/slabs/108692279.mp4" TargetMode="External"/><Relationship Id="rId615" Type="http://schemas.openxmlformats.org/officeDocument/2006/relationships/hyperlink" Target="https://cdn.dripshop.live/dripnfts/slabs/108449784_front_v1.jpg" TargetMode="External"/><Relationship Id="rId614" Type="http://schemas.openxmlformats.org/officeDocument/2006/relationships/hyperlink" Target="https://cdn.dripshop.live/dripnfts/slabs/108449784_front_v2.png" TargetMode="External"/><Relationship Id="rId2770" Type="http://schemas.openxmlformats.org/officeDocument/2006/relationships/hyperlink" Target="https://cdn.dripshop.live/dripnfts/slabs/116215133_front_v1.jpg" TargetMode="External"/><Relationship Id="rId1440" Type="http://schemas.openxmlformats.org/officeDocument/2006/relationships/hyperlink" Target="https://cdn.dripshop.live/dripnfts/slabs/116711459_front_v1.jpg" TargetMode="External"/><Relationship Id="rId2771" Type="http://schemas.openxmlformats.org/officeDocument/2006/relationships/hyperlink" Target="https://cdn.dripshop.live/dripnfts/slabs/116341034.mp4" TargetMode="External"/><Relationship Id="rId1441" Type="http://schemas.openxmlformats.org/officeDocument/2006/relationships/hyperlink" Target="https://cdn.dripshop.live/dripnfts/slabs/82972018.mp4" TargetMode="External"/><Relationship Id="rId2772" Type="http://schemas.openxmlformats.org/officeDocument/2006/relationships/hyperlink" Target="https://cdn.dripshop.live/dripnfts/slabs/116341034.jpg" TargetMode="External"/><Relationship Id="rId1442" Type="http://schemas.openxmlformats.org/officeDocument/2006/relationships/hyperlink" Target="https://cdn.dripshop.live/dripnfts/slabs/82972018.jpg" TargetMode="External"/><Relationship Id="rId2773" Type="http://schemas.openxmlformats.org/officeDocument/2006/relationships/hyperlink" Target="https://www.dripshop.live/products/dlM8p-RYO9KFPLlaQbXMd" TargetMode="External"/><Relationship Id="rId1443" Type="http://schemas.openxmlformats.org/officeDocument/2006/relationships/hyperlink" Target="https://www.dripshop.live/products/JX9ZTUVM5DgpxP5DCzjOk" TargetMode="External"/><Relationship Id="rId2774" Type="http://schemas.openxmlformats.org/officeDocument/2006/relationships/hyperlink" Target="https://cdn.dripshop.live/dripnfts/slabs/116341034_front_v2.png" TargetMode="External"/><Relationship Id="rId1477" Type="http://schemas.openxmlformats.org/officeDocument/2006/relationships/hyperlink" Target="https://cdn.dripshop.live/dripnfts/slabs/105996924.jpg" TargetMode="External"/><Relationship Id="rId1478" Type="http://schemas.openxmlformats.org/officeDocument/2006/relationships/hyperlink" Target="https://www.dripshop.live/products/XSeEH4Z5tz3db6cUKVqRV" TargetMode="External"/><Relationship Id="rId1479" Type="http://schemas.openxmlformats.org/officeDocument/2006/relationships/hyperlink" Target="https://cdn.dripshop.live/dripnfts/slabs/105996924_front_v2.png" TargetMode="External"/><Relationship Id="rId646" Type="http://schemas.openxmlformats.org/officeDocument/2006/relationships/hyperlink" Target="https://cdn.dripshop.live/dripnfts/slabs/109227953.mp4" TargetMode="External"/><Relationship Id="rId645" Type="http://schemas.openxmlformats.org/officeDocument/2006/relationships/hyperlink" Target="https://cdn.dripshop.live/dripnfts/slabs/108988240_front_v1.jpg" TargetMode="External"/><Relationship Id="rId644" Type="http://schemas.openxmlformats.org/officeDocument/2006/relationships/hyperlink" Target="https://cdn.dripshop.live/dripnfts/slabs/108988240_front_v2.png" TargetMode="External"/><Relationship Id="rId643" Type="http://schemas.openxmlformats.org/officeDocument/2006/relationships/hyperlink" Target="https://www.dripshop.live/products/4uBmINpHYyIIUqhXW-nzW" TargetMode="External"/><Relationship Id="rId649" Type="http://schemas.openxmlformats.org/officeDocument/2006/relationships/hyperlink" Target="https://cdn.dripshop.live/dripnfts/slabs/109227953_front_v2.png" TargetMode="External"/><Relationship Id="rId648" Type="http://schemas.openxmlformats.org/officeDocument/2006/relationships/hyperlink" Target="https://www.dripshop.live/products/qrVJIsjmChzoYIifRZDjI" TargetMode="External"/><Relationship Id="rId647" Type="http://schemas.openxmlformats.org/officeDocument/2006/relationships/hyperlink" Target="https://cdn.dripshop.live/dripnfts/slabs/109227953.jpg" TargetMode="External"/><Relationship Id="rId1470" Type="http://schemas.openxmlformats.org/officeDocument/2006/relationships/hyperlink" Target="https://cdn.dripshop.live/dripnfts/slabs/116556483_front_v1.jpg" TargetMode="External"/><Relationship Id="rId1471" Type="http://schemas.openxmlformats.org/officeDocument/2006/relationships/hyperlink" Target="https://cdn.dripshop.live/dripnfts/slabs/71294670.mp4" TargetMode="External"/><Relationship Id="rId1472" Type="http://schemas.openxmlformats.org/officeDocument/2006/relationships/hyperlink" Target="https://cdn.dripshop.live/dripnfts/slabs/71294670.jpg" TargetMode="External"/><Relationship Id="rId642" Type="http://schemas.openxmlformats.org/officeDocument/2006/relationships/hyperlink" Target="https://cdn.dripshop.live/dripnfts/slabs/108988240.jpg" TargetMode="External"/><Relationship Id="rId1473" Type="http://schemas.openxmlformats.org/officeDocument/2006/relationships/hyperlink" Target="https://www.dripshop.live/products/SjxMBwVf3hgG3s3emNMdE" TargetMode="External"/><Relationship Id="rId641" Type="http://schemas.openxmlformats.org/officeDocument/2006/relationships/hyperlink" Target="https://cdn.dripshop.live/dripnfts/slabs/108988240.mp4" TargetMode="External"/><Relationship Id="rId1474" Type="http://schemas.openxmlformats.org/officeDocument/2006/relationships/hyperlink" Target="https://cdn.dripshop.live/dripnfts/slabs/71294670_front_v2.png" TargetMode="External"/><Relationship Id="rId640" Type="http://schemas.openxmlformats.org/officeDocument/2006/relationships/hyperlink" Target="https://cdn.dripshop.live/dripnfts/slabs/108988224_front_v1.jpg" TargetMode="External"/><Relationship Id="rId1475" Type="http://schemas.openxmlformats.org/officeDocument/2006/relationships/hyperlink" Target="https://cdn.dripshop.live/dripnfts/slabs/71294670_front_v1.jpg" TargetMode="External"/><Relationship Id="rId1476" Type="http://schemas.openxmlformats.org/officeDocument/2006/relationships/hyperlink" Target="https://cdn.dripshop.live/dripnfts/slabs/105996924.mp4" TargetMode="External"/><Relationship Id="rId1466" Type="http://schemas.openxmlformats.org/officeDocument/2006/relationships/hyperlink" Target="https://cdn.dripshop.live/dripnfts/slabs/116556483.mp4" TargetMode="External"/><Relationship Id="rId2797" Type="http://schemas.openxmlformats.org/officeDocument/2006/relationships/hyperlink" Target="https://cdn.dripshop.live/dripnfts/slabs/117649116.jpg" TargetMode="External"/><Relationship Id="rId1467" Type="http://schemas.openxmlformats.org/officeDocument/2006/relationships/hyperlink" Target="https://cdn.dripshop.live/dripnfts/slabs/116556483.jpg" TargetMode="External"/><Relationship Id="rId2798" Type="http://schemas.openxmlformats.org/officeDocument/2006/relationships/hyperlink" Target="https://www.dripshop.live/products/X31cT4I9g139ecBa8X4sk" TargetMode="External"/><Relationship Id="rId1468" Type="http://schemas.openxmlformats.org/officeDocument/2006/relationships/hyperlink" Target="https://www.dripshop.live/products/kV_nDWG7Q-sMip6UFwgvz" TargetMode="External"/><Relationship Id="rId2799" Type="http://schemas.openxmlformats.org/officeDocument/2006/relationships/hyperlink" Target="https://cdn.dripshop.live/dripnfts/slabs/117649116_front_v2.png" TargetMode="External"/><Relationship Id="rId1469" Type="http://schemas.openxmlformats.org/officeDocument/2006/relationships/hyperlink" Target="https://cdn.dripshop.live/dripnfts/slabs/116556483_front_v2.png" TargetMode="External"/><Relationship Id="rId635" Type="http://schemas.openxmlformats.org/officeDocument/2006/relationships/hyperlink" Target="https://cdn.dripshop.live/dripnfts/slabs/108988208_front_v1.jpg" TargetMode="External"/><Relationship Id="rId634" Type="http://schemas.openxmlformats.org/officeDocument/2006/relationships/hyperlink" Target="https://cdn.dripshop.live/dripnfts/slabs/108988208_front_v2.png" TargetMode="External"/><Relationship Id="rId633" Type="http://schemas.openxmlformats.org/officeDocument/2006/relationships/hyperlink" Target="https://www.dripshop.live/products/OXKhcRPrEkA2S2lvn1CG_" TargetMode="External"/><Relationship Id="rId632" Type="http://schemas.openxmlformats.org/officeDocument/2006/relationships/hyperlink" Target="https://cdn.dripshop.live/dripnfts/slabs/108988208.jpg" TargetMode="External"/><Relationship Id="rId639" Type="http://schemas.openxmlformats.org/officeDocument/2006/relationships/hyperlink" Target="https://cdn.dripshop.live/dripnfts/slabs/108988224_front_v2.png" TargetMode="External"/><Relationship Id="rId638" Type="http://schemas.openxmlformats.org/officeDocument/2006/relationships/hyperlink" Target="https://www.dripshop.live/products/kf_aKmZUQh4C36ExUz_I6" TargetMode="External"/><Relationship Id="rId637" Type="http://schemas.openxmlformats.org/officeDocument/2006/relationships/hyperlink" Target="https://cdn.dripshop.live/dripnfts/slabs/108988224.jpg" TargetMode="External"/><Relationship Id="rId636" Type="http://schemas.openxmlformats.org/officeDocument/2006/relationships/hyperlink" Target="https://cdn.dripshop.live/dripnfts/slabs/108988224.mp4" TargetMode="External"/><Relationship Id="rId2790" Type="http://schemas.openxmlformats.org/officeDocument/2006/relationships/hyperlink" Target="https://cdn.dripshop.live/dripnfts/slabs/116982526_front_v1.jpg" TargetMode="External"/><Relationship Id="rId1460" Type="http://schemas.openxmlformats.org/officeDocument/2006/relationships/hyperlink" Target="https://cdn.dripshop.live/dripnfts/slabs/116556474_front_v1.jpg" TargetMode="External"/><Relationship Id="rId2791" Type="http://schemas.openxmlformats.org/officeDocument/2006/relationships/hyperlink" Target="https://cdn.dripshop.live/dripnfts/slabs/116982530.mp4" TargetMode="External"/><Relationship Id="rId1461" Type="http://schemas.openxmlformats.org/officeDocument/2006/relationships/hyperlink" Target="https://cdn.dripshop.live/dripnfts/slabs/116556484.mp4" TargetMode="External"/><Relationship Id="rId2792" Type="http://schemas.openxmlformats.org/officeDocument/2006/relationships/hyperlink" Target="https://cdn.dripshop.live/dripnfts/slabs/116982530.jpg" TargetMode="External"/><Relationship Id="rId631" Type="http://schemas.openxmlformats.org/officeDocument/2006/relationships/hyperlink" Target="https://cdn.dripshop.live/dripnfts/slabs/108988208.mp4" TargetMode="External"/><Relationship Id="rId1462" Type="http://schemas.openxmlformats.org/officeDocument/2006/relationships/hyperlink" Target="https://cdn.dripshop.live/dripnfts/slabs/116556484.jpg" TargetMode="External"/><Relationship Id="rId2793" Type="http://schemas.openxmlformats.org/officeDocument/2006/relationships/hyperlink" Target="https://www.dripshop.live/products/PreTMSPKIz-Fu7_xpOJvY" TargetMode="External"/><Relationship Id="rId630" Type="http://schemas.openxmlformats.org/officeDocument/2006/relationships/hyperlink" Target="https://cdn.dripshop.live/dripnfts/slabs/108988207_front_v1.jpg" TargetMode="External"/><Relationship Id="rId1463" Type="http://schemas.openxmlformats.org/officeDocument/2006/relationships/hyperlink" Target="https://www.dripshop.live/products/drHeKkcqDJTj6H1V47yBn" TargetMode="External"/><Relationship Id="rId2794" Type="http://schemas.openxmlformats.org/officeDocument/2006/relationships/hyperlink" Target="https://cdn.dripshop.live/dripnfts/slabs/116982530_front_v2.png" TargetMode="External"/><Relationship Id="rId1464" Type="http://schemas.openxmlformats.org/officeDocument/2006/relationships/hyperlink" Target="https://cdn.dripshop.live/dripnfts/slabs/116556484_front_v2.png" TargetMode="External"/><Relationship Id="rId2795" Type="http://schemas.openxmlformats.org/officeDocument/2006/relationships/hyperlink" Target="https://cdn.dripshop.live/dripnfts/slabs/116982530_front_v1.jpg" TargetMode="External"/><Relationship Id="rId1465" Type="http://schemas.openxmlformats.org/officeDocument/2006/relationships/hyperlink" Target="https://cdn.dripshop.live/dripnfts/slabs/116556484_front_v1.jpg" TargetMode="External"/><Relationship Id="rId2796" Type="http://schemas.openxmlformats.org/officeDocument/2006/relationships/hyperlink" Target="https://cdn.dripshop.live/dripnfts/slabs/117649116.mp4" TargetMode="External"/><Relationship Id="rId1411" Type="http://schemas.openxmlformats.org/officeDocument/2006/relationships/hyperlink" Target="https://cdn.dripshop.live/dripnfts/slabs/105494175.mp4" TargetMode="External"/><Relationship Id="rId2742" Type="http://schemas.openxmlformats.org/officeDocument/2006/relationships/hyperlink" Target="https://cdn.dripshop.live/dripnfts/slabs/113822934.jpg" TargetMode="External"/><Relationship Id="rId1412" Type="http://schemas.openxmlformats.org/officeDocument/2006/relationships/hyperlink" Target="https://cdn.dripshop.live/dripnfts/slabs/105494175.jpg" TargetMode="External"/><Relationship Id="rId2743" Type="http://schemas.openxmlformats.org/officeDocument/2006/relationships/hyperlink" Target="https://www.dripshop.live/products/HAqXpcUAVlrN6w2N_U_Bl" TargetMode="External"/><Relationship Id="rId1413" Type="http://schemas.openxmlformats.org/officeDocument/2006/relationships/hyperlink" Target="https://www.dripshop.live/products/scaaFd_dnRwxizVEeI-TE" TargetMode="External"/><Relationship Id="rId2744" Type="http://schemas.openxmlformats.org/officeDocument/2006/relationships/hyperlink" Target="https://cdn.dripshop.live/dripnfts/slabs/113822934_front_v2.png" TargetMode="External"/><Relationship Id="rId1414" Type="http://schemas.openxmlformats.org/officeDocument/2006/relationships/hyperlink" Target="https://cdn.dripshop.live/dripnfts/slabs/105494175_front_v2.png" TargetMode="External"/><Relationship Id="rId2745" Type="http://schemas.openxmlformats.org/officeDocument/2006/relationships/hyperlink" Target="https://cdn.dripshop.live/dripnfts/slabs/113822934_front_v1.jpg" TargetMode="External"/><Relationship Id="rId1415" Type="http://schemas.openxmlformats.org/officeDocument/2006/relationships/hyperlink" Target="https://cdn.dripshop.live/dripnfts/slabs/105494175_front_v1.jpg" TargetMode="External"/><Relationship Id="rId2746" Type="http://schemas.openxmlformats.org/officeDocument/2006/relationships/hyperlink" Target="https://cdn.dripshop.live/dripnfts/slabs/114332499.mp4" TargetMode="External"/><Relationship Id="rId1416" Type="http://schemas.openxmlformats.org/officeDocument/2006/relationships/hyperlink" Target="https://cdn.dripshop.live/dripnfts/slabs/105494189.mp4" TargetMode="External"/><Relationship Id="rId2747" Type="http://schemas.openxmlformats.org/officeDocument/2006/relationships/hyperlink" Target="https://cdn.dripshop.live/dripnfts/slabs/114332499.jpg" TargetMode="External"/><Relationship Id="rId1417" Type="http://schemas.openxmlformats.org/officeDocument/2006/relationships/hyperlink" Target="https://cdn.dripshop.live/dripnfts/slabs/105494189.jpg" TargetMode="External"/><Relationship Id="rId2748" Type="http://schemas.openxmlformats.org/officeDocument/2006/relationships/hyperlink" Target="https://www.dripshop.live/products/ZjJPa6V8oeYrrJyAzvL9y" TargetMode="External"/><Relationship Id="rId1418" Type="http://schemas.openxmlformats.org/officeDocument/2006/relationships/hyperlink" Target="https://www.dripshop.live/products/wCZzs3u9xCZQbpcegK9k3" TargetMode="External"/><Relationship Id="rId2749" Type="http://schemas.openxmlformats.org/officeDocument/2006/relationships/hyperlink" Target="https://cdn.dripshop.live/dripnfts/slabs/114332499_front_v2.png" TargetMode="External"/><Relationship Id="rId1419" Type="http://schemas.openxmlformats.org/officeDocument/2006/relationships/hyperlink" Target="https://cdn.dripshop.live/dripnfts/slabs/105494189_front_v2.png" TargetMode="External"/><Relationship Id="rId2740" Type="http://schemas.openxmlformats.org/officeDocument/2006/relationships/hyperlink" Target="https://cdn.dripshop.live/dripnfts/slabs/112803467_front_v1.jpg" TargetMode="External"/><Relationship Id="rId1410" Type="http://schemas.openxmlformats.org/officeDocument/2006/relationships/hyperlink" Target="https://cdn.dripshop.live/dripnfts/slabs/97715370_front_v1.jpg" TargetMode="External"/><Relationship Id="rId2741" Type="http://schemas.openxmlformats.org/officeDocument/2006/relationships/hyperlink" Target="https://cdn.dripshop.live/dripnfts/slabs/113822934.mp4" TargetMode="External"/><Relationship Id="rId1400" Type="http://schemas.openxmlformats.org/officeDocument/2006/relationships/hyperlink" Target="https://cdn.dripshop.live/dripnfts/slabs/116556479_front_v1.jpg" TargetMode="External"/><Relationship Id="rId2731" Type="http://schemas.openxmlformats.org/officeDocument/2006/relationships/hyperlink" Target="https://cdn.dripshop.live/dripnfts/slabs/112803466.mp4" TargetMode="External"/><Relationship Id="rId1401" Type="http://schemas.openxmlformats.org/officeDocument/2006/relationships/hyperlink" Target="https://cdn.dripshop.live/dripnfts/slabs/116556477.mp4" TargetMode="External"/><Relationship Id="rId2732" Type="http://schemas.openxmlformats.org/officeDocument/2006/relationships/hyperlink" Target="https://cdn.dripshop.live/dripnfts/slabs/112803466.jpg" TargetMode="External"/><Relationship Id="rId1402" Type="http://schemas.openxmlformats.org/officeDocument/2006/relationships/hyperlink" Target="https://cdn.dripshop.live/dripnfts/slabs/116556477.jpg" TargetMode="External"/><Relationship Id="rId2733" Type="http://schemas.openxmlformats.org/officeDocument/2006/relationships/hyperlink" Target="https://www.dripshop.live/products/QbPnLBMNwiBTdkWslhT0c" TargetMode="External"/><Relationship Id="rId1403" Type="http://schemas.openxmlformats.org/officeDocument/2006/relationships/hyperlink" Target="https://www.dripshop.live/products/91B1wvj7pb-Xu6J4FPzoi" TargetMode="External"/><Relationship Id="rId2734" Type="http://schemas.openxmlformats.org/officeDocument/2006/relationships/hyperlink" Target="https://cdn.dripshop.live/dripnfts/slabs/112803466_front_v2.png" TargetMode="External"/><Relationship Id="rId1404" Type="http://schemas.openxmlformats.org/officeDocument/2006/relationships/hyperlink" Target="https://cdn.dripshop.live/dripnfts/slabs/116556477_front_v2.png" TargetMode="External"/><Relationship Id="rId2735" Type="http://schemas.openxmlformats.org/officeDocument/2006/relationships/hyperlink" Target="https://cdn.dripshop.live/dripnfts/slabs/112803466_front_v1.jpg" TargetMode="External"/><Relationship Id="rId1405" Type="http://schemas.openxmlformats.org/officeDocument/2006/relationships/hyperlink" Target="https://cdn.dripshop.live/dripnfts/slabs/116556477_front_v1.jpg" TargetMode="External"/><Relationship Id="rId2736" Type="http://schemas.openxmlformats.org/officeDocument/2006/relationships/hyperlink" Target="https://cdn.dripshop.live/dripnfts/slabs/112803467.mp4" TargetMode="External"/><Relationship Id="rId1406" Type="http://schemas.openxmlformats.org/officeDocument/2006/relationships/hyperlink" Target="https://cdn.dripshop.live/dripnfts/slabs/97715370.mp4" TargetMode="External"/><Relationship Id="rId2737" Type="http://schemas.openxmlformats.org/officeDocument/2006/relationships/hyperlink" Target="https://cdn.dripshop.live/dripnfts/slabs/112803467.jpg" TargetMode="External"/><Relationship Id="rId1407" Type="http://schemas.openxmlformats.org/officeDocument/2006/relationships/hyperlink" Target="https://cdn.dripshop.live/dripnfts/slabs/97715370.jpg" TargetMode="External"/><Relationship Id="rId2738" Type="http://schemas.openxmlformats.org/officeDocument/2006/relationships/hyperlink" Target="https://www.dripshop.live/products/Fr0Bre7jiiyiIcrYImGTo" TargetMode="External"/><Relationship Id="rId1408" Type="http://schemas.openxmlformats.org/officeDocument/2006/relationships/hyperlink" Target="https://www.dripshop.live/products/_EQogjxbLwR5tYHTgNCUT" TargetMode="External"/><Relationship Id="rId2739" Type="http://schemas.openxmlformats.org/officeDocument/2006/relationships/hyperlink" Target="https://cdn.dripshop.live/dripnfts/slabs/112803467_front_v2.png" TargetMode="External"/><Relationship Id="rId1409" Type="http://schemas.openxmlformats.org/officeDocument/2006/relationships/hyperlink" Target="https://cdn.dripshop.live/dripnfts/slabs/97715370_front_v2.png" TargetMode="External"/><Relationship Id="rId2730" Type="http://schemas.openxmlformats.org/officeDocument/2006/relationships/hyperlink" Target="https://cdn.dripshop.live/dripnfts/slabs/112803449_front_v1.jpg" TargetMode="External"/><Relationship Id="rId1433" Type="http://schemas.openxmlformats.org/officeDocument/2006/relationships/hyperlink" Target="https://www.dripshop.live/products/a8i-EYhYLyyPZ7KmgcaYF" TargetMode="External"/><Relationship Id="rId2764" Type="http://schemas.openxmlformats.org/officeDocument/2006/relationships/hyperlink" Target="https://cdn.dripshop.live/dripnfts/slabs/116215126_front_v2.png" TargetMode="External"/><Relationship Id="rId1434" Type="http://schemas.openxmlformats.org/officeDocument/2006/relationships/hyperlink" Target="https://cdn.dripshop.live/dripnfts/slabs/116711442_front_v2.png" TargetMode="External"/><Relationship Id="rId2765" Type="http://schemas.openxmlformats.org/officeDocument/2006/relationships/hyperlink" Target="https://cdn.dripshop.live/dripnfts/slabs/116215126_front_v1.jpg" TargetMode="External"/><Relationship Id="rId1435" Type="http://schemas.openxmlformats.org/officeDocument/2006/relationships/hyperlink" Target="https://cdn.dripshop.live/dripnfts/slabs/116711442_front_v1.jpg" TargetMode="External"/><Relationship Id="rId2766" Type="http://schemas.openxmlformats.org/officeDocument/2006/relationships/hyperlink" Target="https://cdn.dripshop.live/dripnfts/slabs/116215133.mp4" TargetMode="External"/><Relationship Id="rId1436" Type="http://schemas.openxmlformats.org/officeDocument/2006/relationships/hyperlink" Target="https://cdn.dripshop.live/dripnfts/slabs/116711459.mp4" TargetMode="External"/><Relationship Id="rId2767" Type="http://schemas.openxmlformats.org/officeDocument/2006/relationships/hyperlink" Target="https://cdn.dripshop.live/dripnfts/slabs/116215133.jpg" TargetMode="External"/><Relationship Id="rId1437" Type="http://schemas.openxmlformats.org/officeDocument/2006/relationships/hyperlink" Target="https://cdn.dripshop.live/dripnfts/slabs/116711459.jpg" TargetMode="External"/><Relationship Id="rId2768" Type="http://schemas.openxmlformats.org/officeDocument/2006/relationships/hyperlink" Target="https://www.dripshop.live/products/oyRWhcUQy2OSssu1l6gOv" TargetMode="External"/><Relationship Id="rId1438" Type="http://schemas.openxmlformats.org/officeDocument/2006/relationships/hyperlink" Target="https://www.dripshop.live/products/gB3FprsEfHJ4rH2ZoJGki" TargetMode="External"/><Relationship Id="rId2769" Type="http://schemas.openxmlformats.org/officeDocument/2006/relationships/hyperlink" Target="https://cdn.dripshop.live/dripnfts/slabs/116215133_front_v2.png" TargetMode="External"/><Relationship Id="rId1439" Type="http://schemas.openxmlformats.org/officeDocument/2006/relationships/hyperlink" Target="https://cdn.dripshop.live/dripnfts/slabs/116711459_front_v2.png" TargetMode="External"/><Relationship Id="rId609" Type="http://schemas.openxmlformats.org/officeDocument/2006/relationships/hyperlink" Target="https://cdn.dripshop.live/dripnfts/slabs/108431015_front_v2.png" TargetMode="External"/><Relationship Id="rId608" Type="http://schemas.openxmlformats.org/officeDocument/2006/relationships/hyperlink" Target="https://www.dripshop.live/products/OzlkTc7SZR6lprC1eSjF9" TargetMode="External"/><Relationship Id="rId607" Type="http://schemas.openxmlformats.org/officeDocument/2006/relationships/hyperlink" Target="https://cdn.dripshop.live/dripnfts/slabs/108431015.jpg" TargetMode="External"/><Relationship Id="rId602" Type="http://schemas.openxmlformats.org/officeDocument/2006/relationships/hyperlink" Target="https://cdn.dripshop.live/dripnfts/slabs/108054987.jpg" TargetMode="External"/><Relationship Id="rId601" Type="http://schemas.openxmlformats.org/officeDocument/2006/relationships/hyperlink" Target="https://cdn.dripshop.live/dripnfts/slabs/108054987.mp4" TargetMode="External"/><Relationship Id="rId600" Type="http://schemas.openxmlformats.org/officeDocument/2006/relationships/hyperlink" Target="https://cdn.dripshop.live/dripnfts/slabs/108054961_front_v1.jpg" TargetMode="External"/><Relationship Id="rId606" Type="http://schemas.openxmlformats.org/officeDocument/2006/relationships/hyperlink" Target="https://cdn.dripshop.live/dripnfts/slabs/108431015.mp4" TargetMode="External"/><Relationship Id="rId605" Type="http://schemas.openxmlformats.org/officeDocument/2006/relationships/hyperlink" Target="https://cdn.dripshop.live/dripnfts/slabs/108054987_front_v1.jpg" TargetMode="External"/><Relationship Id="rId604" Type="http://schemas.openxmlformats.org/officeDocument/2006/relationships/hyperlink" Target="https://cdn.dripshop.live/dripnfts/slabs/108054987_front_v2.png" TargetMode="External"/><Relationship Id="rId603" Type="http://schemas.openxmlformats.org/officeDocument/2006/relationships/hyperlink" Target="https://www.dripshop.live/products/fLGXIlKCSE6KlUk3PFRFb" TargetMode="External"/><Relationship Id="rId2760" Type="http://schemas.openxmlformats.org/officeDocument/2006/relationships/hyperlink" Target="https://cdn.dripshop.live/dripnfts/slabs/115469657_front_v1.jpg" TargetMode="External"/><Relationship Id="rId1430" Type="http://schemas.openxmlformats.org/officeDocument/2006/relationships/hyperlink" Target="https://cdn.dripshop.live/dripnfts/slabs/116711454_front_v1.jpg" TargetMode="External"/><Relationship Id="rId2761" Type="http://schemas.openxmlformats.org/officeDocument/2006/relationships/hyperlink" Target="https://cdn.dripshop.live/dripnfts/slabs/116215126.mp4" TargetMode="External"/><Relationship Id="rId1431" Type="http://schemas.openxmlformats.org/officeDocument/2006/relationships/hyperlink" Target="https://cdn.dripshop.live/dripnfts/slabs/116711442.mp4" TargetMode="External"/><Relationship Id="rId2762" Type="http://schemas.openxmlformats.org/officeDocument/2006/relationships/hyperlink" Target="https://cdn.dripshop.live/dripnfts/slabs/116215126.jpg" TargetMode="External"/><Relationship Id="rId1432" Type="http://schemas.openxmlformats.org/officeDocument/2006/relationships/hyperlink" Target="https://cdn.dripshop.live/dripnfts/slabs/116711442.jpg" TargetMode="External"/><Relationship Id="rId2763" Type="http://schemas.openxmlformats.org/officeDocument/2006/relationships/hyperlink" Target="https://www.dripshop.live/products/inleYCd1MyDlJ0QxkUxe8" TargetMode="External"/><Relationship Id="rId1422" Type="http://schemas.openxmlformats.org/officeDocument/2006/relationships/hyperlink" Target="https://cdn.dripshop.live/dripnfts/slabs/116556466.jpg" TargetMode="External"/><Relationship Id="rId2753" Type="http://schemas.openxmlformats.org/officeDocument/2006/relationships/hyperlink" Target="https://www.dripshop.live/products/qC9nvhK3RNn6XJY_Q3VUc" TargetMode="External"/><Relationship Id="rId1423" Type="http://schemas.openxmlformats.org/officeDocument/2006/relationships/hyperlink" Target="https://www.dripshop.live/products/WBDj1zaQF8as9B5TDjBUt" TargetMode="External"/><Relationship Id="rId2754" Type="http://schemas.openxmlformats.org/officeDocument/2006/relationships/hyperlink" Target="https://cdn.dripshop.live/dripnfts/slabs/114366898_front_v2.png" TargetMode="External"/><Relationship Id="rId1424" Type="http://schemas.openxmlformats.org/officeDocument/2006/relationships/hyperlink" Target="https://cdn.dripshop.live/dripnfts/slabs/116556466_front_v2.png" TargetMode="External"/><Relationship Id="rId2755" Type="http://schemas.openxmlformats.org/officeDocument/2006/relationships/hyperlink" Target="https://cdn.dripshop.live/dripnfts/slabs/114366898_front_v1.jpg" TargetMode="External"/><Relationship Id="rId1425" Type="http://schemas.openxmlformats.org/officeDocument/2006/relationships/hyperlink" Target="https://cdn.dripshop.live/dripnfts/slabs/116556466_front_v1.jpg" TargetMode="External"/><Relationship Id="rId2756" Type="http://schemas.openxmlformats.org/officeDocument/2006/relationships/hyperlink" Target="https://cdn.dripshop.live/dripnfts/slabs/115469657.mp4" TargetMode="External"/><Relationship Id="rId1426" Type="http://schemas.openxmlformats.org/officeDocument/2006/relationships/hyperlink" Target="https://cdn.dripshop.live/dripnfts/slabs/116711454.mp4" TargetMode="External"/><Relationship Id="rId2757" Type="http://schemas.openxmlformats.org/officeDocument/2006/relationships/hyperlink" Target="https://cdn.dripshop.live/dripnfts/slabs/115469657.jpg" TargetMode="External"/><Relationship Id="rId1427" Type="http://schemas.openxmlformats.org/officeDocument/2006/relationships/hyperlink" Target="https://cdn.dripshop.live/dripnfts/slabs/116711454.jpg" TargetMode="External"/><Relationship Id="rId2758" Type="http://schemas.openxmlformats.org/officeDocument/2006/relationships/hyperlink" Target="https://www.dripshop.live/products/tve7MHdP0E_s5Z9sJIv_m" TargetMode="External"/><Relationship Id="rId1428" Type="http://schemas.openxmlformats.org/officeDocument/2006/relationships/hyperlink" Target="https://www.dripshop.live/products/e81UydBctpQXcjmyt5CTv" TargetMode="External"/><Relationship Id="rId2759" Type="http://schemas.openxmlformats.org/officeDocument/2006/relationships/hyperlink" Target="https://cdn.dripshop.live/dripnfts/slabs/115469657_front_v2.png" TargetMode="External"/><Relationship Id="rId1429" Type="http://schemas.openxmlformats.org/officeDocument/2006/relationships/hyperlink" Target="https://cdn.dripshop.live/dripnfts/slabs/116711454_front_v2.png" TargetMode="External"/><Relationship Id="rId2750" Type="http://schemas.openxmlformats.org/officeDocument/2006/relationships/hyperlink" Target="https://cdn.dripshop.live/dripnfts/slabs/114332499_front_v1.jpg" TargetMode="External"/><Relationship Id="rId1420" Type="http://schemas.openxmlformats.org/officeDocument/2006/relationships/hyperlink" Target="https://cdn.dripshop.live/dripnfts/slabs/105494189_front_v1.jpg" TargetMode="External"/><Relationship Id="rId2751" Type="http://schemas.openxmlformats.org/officeDocument/2006/relationships/hyperlink" Target="https://cdn.dripshop.live/dripnfts/slabs/114366898.mp4" TargetMode="External"/><Relationship Id="rId1421" Type="http://schemas.openxmlformats.org/officeDocument/2006/relationships/hyperlink" Target="https://cdn.dripshop.live/dripnfts/slabs/116556466.mp4" TargetMode="External"/><Relationship Id="rId2752" Type="http://schemas.openxmlformats.org/officeDocument/2006/relationships/hyperlink" Target="https://cdn.dripshop.live/dripnfts/slabs/114366898.jpg" TargetMode="External"/><Relationship Id="rId8927" Type="http://schemas.openxmlformats.org/officeDocument/2006/relationships/hyperlink" Target="https://cdn.dripshop.live/dripnfts/slabs/6001873102.jpg" TargetMode="External"/><Relationship Id="rId8926" Type="http://schemas.openxmlformats.org/officeDocument/2006/relationships/hyperlink" Target="https://cdn.dripshop.live/dripnfts/slabs/6001873102.mp4" TargetMode="External"/><Relationship Id="rId8925" Type="http://schemas.openxmlformats.org/officeDocument/2006/relationships/hyperlink" Target="https://cdn.dripshop.live/dripnfts/slabs/6001873101_front_v1.jpg" TargetMode="External"/><Relationship Id="rId8924" Type="http://schemas.openxmlformats.org/officeDocument/2006/relationships/hyperlink" Target="https://cdn.dripshop.live/dripnfts/slabs/6001873101_front_v2.png" TargetMode="External"/><Relationship Id="rId8929" Type="http://schemas.openxmlformats.org/officeDocument/2006/relationships/hyperlink" Target="https://cdn.dripshop.live/dripnfts/slabs/6001873102_front_v2.png" TargetMode="External"/><Relationship Id="rId8928" Type="http://schemas.openxmlformats.org/officeDocument/2006/relationships/hyperlink" Target="https://www.dripshop.live/products/80KCNRpVIycx6bVRo3E2I" TargetMode="External"/><Relationship Id="rId8923" Type="http://schemas.openxmlformats.org/officeDocument/2006/relationships/hyperlink" Target="https://www.dripshop.live/products/Z0AUZM9nsquaUU14L3ML5" TargetMode="External"/><Relationship Id="rId8922" Type="http://schemas.openxmlformats.org/officeDocument/2006/relationships/hyperlink" Target="https://cdn.dripshop.live/dripnfts/slabs/6001873101.jpg" TargetMode="External"/><Relationship Id="rId8921" Type="http://schemas.openxmlformats.org/officeDocument/2006/relationships/hyperlink" Target="https://cdn.dripshop.live/dripnfts/slabs/6001873101.mp4" TargetMode="External"/><Relationship Id="rId8920" Type="http://schemas.openxmlformats.org/officeDocument/2006/relationships/hyperlink" Target="https://cdn.dripshop.live/dripnfts/slabs/6001870053_front_v1.jpg" TargetMode="External"/><Relationship Id="rId8916" Type="http://schemas.openxmlformats.org/officeDocument/2006/relationships/hyperlink" Target="https://cdn.dripshop.live/dripnfts/slabs/6001870053.mp4" TargetMode="External"/><Relationship Id="rId8915" Type="http://schemas.openxmlformats.org/officeDocument/2006/relationships/hyperlink" Target="https://cdn.dripshop.live/dripnfts/slabs/6001868185_front_v1.jpg" TargetMode="External"/><Relationship Id="rId8914" Type="http://schemas.openxmlformats.org/officeDocument/2006/relationships/hyperlink" Target="https://cdn.dripshop.live/dripnfts/slabs/6001868185_front_v2.png" TargetMode="External"/><Relationship Id="rId8913" Type="http://schemas.openxmlformats.org/officeDocument/2006/relationships/hyperlink" Target="https://www.dripshop.live/products/RLav4dY1CJd33oZb4mG4P" TargetMode="External"/><Relationship Id="rId8919" Type="http://schemas.openxmlformats.org/officeDocument/2006/relationships/hyperlink" Target="https://cdn.dripshop.live/dripnfts/slabs/6001870053_front_v2.png" TargetMode="External"/><Relationship Id="rId8918" Type="http://schemas.openxmlformats.org/officeDocument/2006/relationships/hyperlink" Target="https://www.dripshop.live/products/MA2EwjFvS13QUo4yam1DX" TargetMode="External"/><Relationship Id="rId8917" Type="http://schemas.openxmlformats.org/officeDocument/2006/relationships/hyperlink" Target="https://cdn.dripshop.live/dripnfts/slabs/6001870053.jpg" TargetMode="External"/><Relationship Id="rId699" Type="http://schemas.openxmlformats.org/officeDocument/2006/relationships/hyperlink" Target="https://cdn.dripshop.live/dripnfts/slabs/111328610_front_v2.png" TargetMode="External"/><Relationship Id="rId698" Type="http://schemas.openxmlformats.org/officeDocument/2006/relationships/hyperlink" Target="https://www.dripshop.live/products/0qPo0hEDikN5XgOVbNP_E" TargetMode="External"/><Relationship Id="rId693" Type="http://schemas.openxmlformats.org/officeDocument/2006/relationships/hyperlink" Target="https://www.dripshop.live/products/KoVwqThxY9J2r9B2xsNVH" TargetMode="External"/><Relationship Id="rId692" Type="http://schemas.openxmlformats.org/officeDocument/2006/relationships/hyperlink" Target="https://cdn.dripshop.live/dripnfts/slabs/111328609.jpg" TargetMode="External"/><Relationship Id="rId691" Type="http://schemas.openxmlformats.org/officeDocument/2006/relationships/hyperlink" Target="https://cdn.dripshop.live/dripnfts/slabs/111328609.mp4" TargetMode="External"/><Relationship Id="rId690" Type="http://schemas.openxmlformats.org/officeDocument/2006/relationships/hyperlink" Target="https://cdn.dripshop.live/dripnfts/slabs/111268787_front_v1.jpg" TargetMode="External"/><Relationship Id="rId697" Type="http://schemas.openxmlformats.org/officeDocument/2006/relationships/hyperlink" Target="https://cdn.dripshop.live/dripnfts/slabs/111328610.jpg" TargetMode="External"/><Relationship Id="rId8912" Type="http://schemas.openxmlformats.org/officeDocument/2006/relationships/hyperlink" Target="https://cdn.dripshop.live/dripnfts/slabs/6001868185.jpg" TargetMode="External"/><Relationship Id="rId696" Type="http://schemas.openxmlformats.org/officeDocument/2006/relationships/hyperlink" Target="https://cdn.dripshop.live/dripnfts/slabs/111328610.mp4" TargetMode="External"/><Relationship Id="rId8911" Type="http://schemas.openxmlformats.org/officeDocument/2006/relationships/hyperlink" Target="https://cdn.dripshop.live/dripnfts/slabs/6001868185.mp4" TargetMode="External"/><Relationship Id="rId695" Type="http://schemas.openxmlformats.org/officeDocument/2006/relationships/hyperlink" Target="https://cdn.dripshop.live/dripnfts/slabs/111328609_front_v1.jpg" TargetMode="External"/><Relationship Id="rId8910" Type="http://schemas.openxmlformats.org/officeDocument/2006/relationships/hyperlink" Target="https://cdn.dripshop.live/dripnfts/slabs/6001857178_front_v1.jpg" TargetMode="External"/><Relationship Id="rId694" Type="http://schemas.openxmlformats.org/officeDocument/2006/relationships/hyperlink" Target="https://cdn.dripshop.live/dripnfts/slabs/111328609_front_v2.png" TargetMode="External"/><Relationship Id="rId7618" Type="http://schemas.openxmlformats.org/officeDocument/2006/relationships/hyperlink" Target="https://www.dripshop.live/products/uoS4P2QSwbotGcYyvPmpD" TargetMode="External"/><Relationship Id="rId8949" Type="http://schemas.openxmlformats.org/officeDocument/2006/relationships/hyperlink" Target="https://cdn.dripshop.live/dripnfts/slabs/6001873106_front_v2.png" TargetMode="External"/><Relationship Id="rId7617" Type="http://schemas.openxmlformats.org/officeDocument/2006/relationships/hyperlink" Target="https://cdn.dripshop.live/dripnfts/slabs/6035587106.jpg" TargetMode="External"/><Relationship Id="rId8948" Type="http://schemas.openxmlformats.org/officeDocument/2006/relationships/hyperlink" Target="https://www.dripshop.live/products/PQ-bpE4dhvPwUUq9shtfZ" TargetMode="External"/><Relationship Id="rId7616" Type="http://schemas.openxmlformats.org/officeDocument/2006/relationships/hyperlink" Target="https://cdn.dripshop.live/dripnfts/slabs/6035587106.mp4" TargetMode="External"/><Relationship Id="rId8947" Type="http://schemas.openxmlformats.org/officeDocument/2006/relationships/hyperlink" Target="https://cdn.dripshop.live/dripnfts/slabs/6001873106.jpg" TargetMode="External"/><Relationship Id="rId7615" Type="http://schemas.openxmlformats.org/officeDocument/2006/relationships/hyperlink" Target="https://cdn.dripshop.live/dripnfts/slabs/6035587105_front_v1.jpg" TargetMode="External"/><Relationship Id="rId8946" Type="http://schemas.openxmlformats.org/officeDocument/2006/relationships/hyperlink" Target="https://cdn.dripshop.live/dripnfts/slabs/6001873106.mp4" TargetMode="External"/><Relationship Id="rId7619" Type="http://schemas.openxmlformats.org/officeDocument/2006/relationships/hyperlink" Target="https://cdn.dripshop.live/dripnfts/slabs/6035587106_front_v2.png" TargetMode="External"/><Relationship Id="rId7610" Type="http://schemas.openxmlformats.org/officeDocument/2006/relationships/hyperlink" Target="https://cdn.dripshop.live/dripnfts/slabs/6035587104_front_v1.jpg" TargetMode="External"/><Relationship Id="rId8941" Type="http://schemas.openxmlformats.org/officeDocument/2006/relationships/hyperlink" Target="https://cdn.dripshop.live/dripnfts/slabs/6001873105.mp4" TargetMode="External"/><Relationship Id="rId8940" Type="http://schemas.openxmlformats.org/officeDocument/2006/relationships/hyperlink" Target="https://cdn.dripshop.live/dripnfts/slabs/6001873104_front_v1.jpg" TargetMode="External"/><Relationship Id="rId7614" Type="http://schemas.openxmlformats.org/officeDocument/2006/relationships/hyperlink" Target="https://cdn.dripshop.live/dripnfts/slabs/6035587105_front_v2.png" TargetMode="External"/><Relationship Id="rId8945" Type="http://schemas.openxmlformats.org/officeDocument/2006/relationships/hyperlink" Target="https://cdn.dripshop.live/dripnfts/slabs/6001873105_front_v1.jpg" TargetMode="External"/><Relationship Id="rId7613" Type="http://schemas.openxmlformats.org/officeDocument/2006/relationships/hyperlink" Target="https://www.dripshop.live/products/we5P33SNFzCbzcy4LQVG0" TargetMode="External"/><Relationship Id="rId8944" Type="http://schemas.openxmlformats.org/officeDocument/2006/relationships/hyperlink" Target="https://cdn.dripshop.live/dripnfts/slabs/6001873105_front_v2.png" TargetMode="External"/><Relationship Id="rId7612" Type="http://schemas.openxmlformats.org/officeDocument/2006/relationships/hyperlink" Target="https://cdn.dripshop.live/dripnfts/slabs/6035587105.jpg" TargetMode="External"/><Relationship Id="rId8943" Type="http://schemas.openxmlformats.org/officeDocument/2006/relationships/hyperlink" Target="https://www.dripshop.live/products/baVBdBe7GFNh7Vy8dhml1" TargetMode="External"/><Relationship Id="rId7611" Type="http://schemas.openxmlformats.org/officeDocument/2006/relationships/hyperlink" Target="https://cdn.dripshop.live/dripnfts/slabs/6035587105.mp4" TargetMode="External"/><Relationship Id="rId8942" Type="http://schemas.openxmlformats.org/officeDocument/2006/relationships/hyperlink" Target="https://cdn.dripshop.live/dripnfts/slabs/6001873105.jpg" TargetMode="External"/><Relationship Id="rId7607" Type="http://schemas.openxmlformats.org/officeDocument/2006/relationships/hyperlink" Target="https://cdn.dripshop.live/dripnfts/slabs/6035587104.jpg" TargetMode="External"/><Relationship Id="rId8938" Type="http://schemas.openxmlformats.org/officeDocument/2006/relationships/hyperlink" Target="https://www.dripshop.live/products/VvMoobUVmAafczSYkr2gI" TargetMode="External"/><Relationship Id="rId7606" Type="http://schemas.openxmlformats.org/officeDocument/2006/relationships/hyperlink" Target="https://cdn.dripshop.live/dripnfts/slabs/6035587104.mp4" TargetMode="External"/><Relationship Id="rId8937" Type="http://schemas.openxmlformats.org/officeDocument/2006/relationships/hyperlink" Target="https://cdn.dripshop.live/dripnfts/slabs/6001873104.jpg" TargetMode="External"/><Relationship Id="rId7605" Type="http://schemas.openxmlformats.org/officeDocument/2006/relationships/hyperlink" Target="https://cdn.dripshop.live/dripnfts/slabs/6035587103_front_v1.jpg" TargetMode="External"/><Relationship Id="rId8936" Type="http://schemas.openxmlformats.org/officeDocument/2006/relationships/hyperlink" Target="https://cdn.dripshop.live/dripnfts/slabs/6001873104.mp4" TargetMode="External"/><Relationship Id="rId7604" Type="http://schemas.openxmlformats.org/officeDocument/2006/relationships/hyperlink" Target="https://cdn.dripshop.live/dripnfts/slabs/6035587103_front_v2.png" TargetMode="External"/><Relationship Id="rId8935" Type="http://schemas.openxmlformats.org/officeDocument/2006/relationships/hyperlink" Target="https://cdn.dripshop.live/dripnfts/slabs/6001873103_front_v1.jpg" TargetMode="External"/><Relationship Id="rId7609" Type="http://schemas.openxmlformats.org/officeDocument/2006/relationships/hyperlink" Target="https://cdn.dripshop.live/dripnfts/slabs/6035587104_front_v2.png" TargetMode="External"/><Relationship Id="rId7608" Type="http://schemas.openxmlformats.org/officeDocument/2006/relationships/hyperlink" Target="https://www.dripshop.live/products/ils6ga2Uq5NzMON18uVUj" TargetMode="External"/><Relationship Id="rId8939" Type="http://schemas.openxmlformats.org/officeDocument/2006/relationships/hyperlink" Target="https://cdn.dripshop.live/dripnfts/slabs/6001873104_front_v2.png" TargetMode="External"/><Relationship Id="rId8930" Type="http://schemas.openxmlformats.org/officeDocument/2006/relationships/hyperlink" Target="https://cdn.dripshop.live/dripnfts/slabs/6001873102_front_v1.jpg" TargetMode="External"/><Relationship Id="rId7603" Type="http://schemas.openxmlformats.org/officeDocument/2006/relationships/hyperlink" Target="https://www.dripshop.live/products/oqvRuvwdR-eWhhgG19EiR" TargetMode="External"/><Relationship Id="rId8934" Type="http://schemas.openxmlformats.org/officeDocument/2006/relationships/hyperlink" Target="https://cdn.dripshop.live/dripnfts/slabs/6001873103_front_v2.png" TargetMode="External"/><Relationship Id="rId7602" Type="http://schemas.openxmlformats.org/officeDocument/2006/relationships/hyperlink" Target="https://cdn.dripshop.live/dripnfts/slabs/6035587103.jpg" TargetMode="External"/><Relationship Id="rId8933" Type="http://schemas.openxmlformats.org/officeDocument/2006/relationships/hyperlink" Target="https://www.dripshop.live/products/yFQLSOT9fWP3FpdsoElw0" TargetMode="External"/><Relationship Id="rId7601" Type="http://schemas.openxmlformats.org/officeDocument/2006/relationships/hyperlink" Target="https://cdn.dripshop.live/dripnfts/slabs/6035587103.mp4" TargetMode="External"/><Relationship Id="rId8932" Type="http://schemas.openxmlformats.org/officeDocument/2006/relationships/hyperlink" Target="https://cdn.dripshop.live/dripnfts/slabs/6001873103.jpg" TargetMode="External"/><Relationship Id="rId7600" Type="http://schemas.openxmlformats.org/officeDocument/2006/relationships/hyperlink" Target="https://cdn.dripshop.live/dripnfts/slabs/6035587102_front_v1.jpg" TargetMode="External"/><Relationship Id="rId8931" Type="http://schemas.openxmlformats.org/officeDocument/2006/relationships/hyperlink" Target="https://cdn.dripshop.live/dripnfts/slabs/6001873103.mp4" TargetMode="External"/><Relationship Id="rId1499" Type="http://schemas.openxmlformats.org/officeDocument/2006/relationships/hyperlink" Target="https://cdn.dripshop.live/dripnfts/slabs/105494186_front_v2.png" TargetMode="External"/><Relationship Id="rId668" Type="http://schemas.openxmlformats.org/officeDocument/2006/relationships/hyperlink" Target="https://www.dripshop.live/products/FUlN59nKqxIgLFZ_21qhj" TargetMode="External"/><Relationship Id="rId667" Type="http://schemas.openxmlformats.org/officeDocument/2006/relationships/hyperlink" Target="https://cdn.dripshop.live/dripnfts/slabs/110035112.jpg" TargetMode="External"/><Relationship Id="rId666" Type="http://schemas.openxmlformats.org/officeDocument/2006/relationships/hyperlink" Target="https://cdn.dripshop.live/dripnfts/slabs/110035112.mp4" TargetMode="External"/><Relationship Id="rId665" Type="http://schemas.openxmlformats.org/officeDocument/2006/relationships/hyperlink" Target="https://cdn.dripshop.live/dripnfts/slabs/110034385_front_v1.jpg" TargetMode="External"/><Relationship Id="rId669" Type="http://schemas.openxmlformats.org/officeDocument/2006/relationships/hyperlink" Target="https://cdn.dripshop.live/dripnfts/slabs/110035112_front_v2.png" TargetMode="External"/><Relationship Id="rId1490" Type="http://schemas.openxmlformats.org/officeDocument/2006/relationships/hyperlink" Target="https://cdn.dripshop.live/dripnfts/slabs/106276836_front_v1.jpg" TargetMode="External"/><Relationship Id="rId660" Type="http://schemas.openxmlformats.org/officeDocument/2006/relationships/hyperlink" Target="https://cdn.dripshop.live/dripnfts/slabs/109592405_front_v1.jpg" TargetMode="External"/><Relationship Id="rId1491" Type="http://schemas.openxmlformats.org/officeDocument/2006/relationships/hyperlink" Target="https://cdn.dripshop.live/dripnfts/slabs/70262641.mp4" TargetMode="External"/><Relationship Id="rId1492" Type="http://schemas.openxmlformats.org/officeDocument/2006/relationships/hyperlink" Target="https://cdn.dripshop.live/dripnfts/slabs/70262641.jpg" TargetMode="External"/><Relationship Id="rId1493" Type="http://schemas.openxmlformats.org/officeDocument/2006/relationships/hyperlink" Target="https://www.dripshop.live/products/HNpBgrj14_OCjrxPk5aqs" TargetMode="External"/><Relationship Id="rId1494" Type="http://schemas.openxmlformats.org/officeDocument/2006/relationships/hyperlink" Target="https://cdn.dripshop.live/dripnfts/slabs/70262641_front_v2.png" TargetMode="External"/><Relationship Id="rId664" Type="http://schemas.openxmlformats.org/officeDocument/2006/relationships/hyperlink" Target="https://cdn.dripshop.live/dripnfts/slabs/110034385_front_v2.png" TargetMode="External"/><Relationship Id="rId1495" Type="http://schemas.openxmlformats.org/officeDocument/2006/relationships/hyperlink" Target="https://cdn.dripshop.live/dripnfts/slabs/70262641_front_v1.jpg" TargetMode="External"/><Relationship Id="rId663" Type="http://schemas.openxmlformats.org/officeDocument/2006/relationships/hyperlink" Target="https://www.dripshop.live/products/rev2gihEJ4A3kooLYrcWn" TargetMode="External"/><Relationship Id="rId1496" Type="http://schemas.openxmlformats.org/officeDocument/2006/relationships/hyperlink" Target="https://cdn.dripshop.live/dripnfts/slabs/105494186.mp4" TargetMode="External"/><Relationship Id="rId662" Type="http://schemas.openxmlformats.org/officeDocument/2006/relationships/hyperlink" Target="https://cdn.dripshop.live/dripnfts/slabs/110034385.jpg" TargetMode="External"/><Relationship Id="rId1497" Type="http://schemas.openxmlformats.org/officeDocument/2006/relationships/hyperlink" Target="https://cdn.dripshop.live/dripnfts/slabs/105494186.jpg" TargetMode="External"/><Relationship Id="rId661" Type="http://schemas.openxmlformats.org/officeDocument/2006/relationships/hyperlink" Target="https://cdn.dripshop.live/dripnfts/slabs/110034385.mp4" TargetMode="External"/><Relationship Id="rId1498" Type="http://schemas.openxmlformats.org/officeDocument/2006/relationships/hyperlink" Target="https://www.dripshop.live/products/wZ_KOg2HWXX5SJRR0qwMU" TargetMode="External"/><Relationship Id="rId1488" Type="http://schemas.openxmlformats.org/officeDocument/2006/relationships/hyperlink" Target="https://www.dripshop.live/products/S-kjt7_6TzcqOwc4loAK_" TargetMode="External"/><Relationship Id="rId1489" Type="http://schemas.openxmlformats.org/officeDocument/2006/relationships/hyperlink" Target="https://cdn.dripshop.live/dripnfts/slabs/106276836_front_v2.png" TargetMode="External"/><Relationship Id="rId657" Type="http://schemas.openxmlformats.org/officeDocument/2006/relationships/hyperlink" Target="https://cdn.dripshop.live/dripnfts/slabs/109592405.jpg" TargetMode="External"/><Relationship Id="rId656" Type="http://schemas.openxmlformats.org/officeDocument/2006/relationships/hyperlink" Target="https://cdn.dripshop.live/dripnfts/slabs/109592405.mp4" TargetMode="External"/><Relationship Id="rId655" Type="http://schemas.openxmlformats.org/officeDocument/2006/relationships/hyperlink" Target="https://cdn.dripshop.live/dripnfts/slabs/109244752_front_v1.jpg" TargetMode="External"/><Relationship Id="rId654" Type="http://schemas.openxmlformats.org/officeDocument/2006/relationships/hyperlink" Target="https://cdn.dripshop.live/dripnfts/slabs/109244752_front_v2.png" TargetMode="External"/><Relationship Id="rId659" Type="http://schemas.openxmlformats.org/officeDocument/2006/relationships/hyperlink" Target="https://cdn.dripshop.live/dripnfts/slabs/109592405_front_v2.png" TargetMode="External"/><Relationship Id="rId658" Type="http://schemas.openxmlformats.org/officeDocument/2006/relationships/hyperlink" Target="https://www.dripshop.live/products/7cAg_e38ATs2Gyf3w93HO" TargetMode="External"/><Relationship Id="rId1480" Type="http://schemas.openxmlformats.org/officeDocument/2006/relationships/hyperlink" Target="https://cdn.dripshop.live/dripnfts/slabs/105996924_front_v1.jpg" TargetMode="External"/><Relationship Id="rId1481" Type="http://schemas.openxmlformats.org/officeDocument/2006/relationships/hyperlink" Target="https://cdn.dripshop.live/dripnfts/slabs/105494185.mp4" TargetMode="External"/><Relationship Id="rId1482" Type="http://schemas.openxmlformats.org/officeDocument/2006/relationships/hyperlink" Target="https://cdn.dripshop.live/dripnfts/slabs/105494185.jpg" TargetMode="External"/><Relationship Id="rId1483" Type="http://schemas.openxmlformats.org/officeDocument/2006/relationships/hyperlink" Target="https://www.dripshop.live/products/C8KRq56F6BtUUgv07veuV" TargetMode="External"/><Relationship Id="rId653" Type="http://schemas.openxmlformats.org/officeDocument/2006/relationships/hyperlink" Target="https://www.dripshop.live/products/6jkrQ7BDs7pNJskmZgiR3" TargetMode="External"/><Relationship Id="rId1484" Type="http://schemas.openxmlformats.org/officeDocument/2006/relationships/hyperlink" Target="https://cdn.dripshop.live/dripnfts/slabs/105494185_front_v2.png" TargetMode="External"/><Relationship Id="rId652" Type="http://schemas.openxmlformats.org/officeDocument/2006/relationships/hyperlink" Target="https://cdn.dripshop.live/dripnfts/slabs/109244752.jpg" TargetMode="External"/><Relationship Id="rId1485" Type="http://schemas.openxmlformats.org/officeDocument/2006/relationships/hyperlink" Target="https://cdn.dripshop.live/dripnfts/slabs/105494185_front_v1.jpg" TargetMode="External"/><Relationship Id="rId651" Type="http://schemas.openxmlformats.org/officeDocument/2006/relationships/hyperlink" Target="https://cdn.dripshop.live/dripnfts/slabs/109244752.mp4" TargetMode="External"/><Relationship Id="rId1486" Type="http://schemas.openxmlformats.org/officeDocument/2006/relationships/hyperlink" Target="https://cdn.dripshop.live/dripnfts/slabs/106276836.mp4" TargetMode="External"/><Relationship Id="rId650" Type="http://schemas.openxmlformats.org/officeDocument/2006/relationships/hyperlink" Target="https://cdn.dripshop.live/dripnfts/slabs/109227953_front_v1.jpg" TargetMode="External"/><Relationship Id="rId1487" Type="http://schemas.openxmlformats.org/officeDocument/2006/relationships/hyperlink" Target="https://cdn.dripshop.live/dripnfts/slabs/106276836.jpg" TargetMode="External"/><Relationship Id="rId8905" Type="http://schemas.openxmlformats.org/officeDocument/2006/relationships/hyperlink" Target="https://cdn.dripshop.live/dripnfts/slabs/6001854241_front_v1.jpg" TargetMode="External"/><Relationship Id="rId8904" Type="http://schemas.openxmlformats.org/officeDocument/2006/relationships/hyperlink" Target="https://cdn.dripshop.live/dripnfts/slabs/6001854241_front_v2.png" TargetMode="External"/><Relationship Id="rId8903" Type="http://schemas.openxmlformats.org/officeDocument/2006/relationships/hyperlink" Target="https://www.dripshop.live/products/Nk_64xnT6tuQlZwiMvPaG" TargetMode="External"/><Relationship Id="rId8902" Type="http://schemas.openxmlformats.org/officeDocument/2006/relationships/hyperlink" Target="https://cdn.dripshop.live/dripnfts/slabs/6001854241.jpg" TargetMode="External"/><Relationship Id="rId8909" Type="http://schemas.openxmlformats.org/officeDocument/2006/relationships/hyperlink" Target="https://cdn.dripshop.live/dripnfts/slabs/6001857178_front_v2.png" TargetMode="External"/><Relationship Id="rId8908" Type="http://schemas.openxmlformats.org/officeDocument/2006/relationships/hyperlink" Target="https://www.dripshop.live/products/Y-act_2WhvTu56Q1lEzxZ" TargetMode="External"/><Relationship Id="rId8907" Type="http://schemas.openxmlformats.org/officeDocument/2006/relationships/hyperlink" Target="https://cdn.dripshop.live/dripnfts/slabs/6001857178.jpg" TargetMode="External"/><Relationship Id="rId8906" Type="http://schemas.openxmlformats.org/officeDocument/2006/relationships/hyperlink" Target="https://cdn.dripshop.live/dripnfts/slabs/6001857178.mp4" TargetMode="External"/><Relationship Id="rId689" Type="http://schemas.openxmlformats.org/officeDocument/2006/relationships/hyperlink" Target="https://cdn.dripshop.live/dripnfts/slabs/111268787_front_v2.png" TargetMode="External"/><Relationship Id="rId688" Type="http://schemas.openxmlformats.org/officeDocument/2006/relationships/hyperlink" Target="https://www.dripshop.live/products/7A7WGTHClr5Ilc75mj3NA" TargetMode="External"/><Relationship Id="rId687" Type="http://schemas.openxmlformats.org/officeDocument/2006/relationships/hyperlink" Target="https://cdn.dripshop.live/dripnfts/slabs/111268787.jpg" TargetMode="External"/><Relationship Id="rId682" Type="http://schemas.openxmlformats.org/officeDocument/2006/relationships/hyperlink" Target="https://cdn.dripshop.live/dripnfts/slabs/110907722.jpg" TargetMode="External"/><Relationship Id="rId681" Type="http://schemas.openxmlformats.org/officeDocument/2006/relationships/hyperlink" Target="https://cdn.dripshop.live/dripnfts/slabs/110907722.mp4" TargetMode="External"/><Relationship Id="rId680" Type="http://schemas.openxmlformats.org/officeDocument/2006/relationships/hyperlink" Target="https://cdn.dripshop.live/dripnfts/slabs/110907712_front_v1.jpg" TargetMode="External"/><Relationship Id="rId686" Type="http://schemas.openxmlformats.org/officeDocument/2006/relationships/hyperlink" Target="https://cdn.dripshop.live/dripnfts/slabs/111268787.mp4" TargetMode="External"/><Relationship Id="rId8901" Type="http://schemas.openxmlformats.org/officeDocument/2006/relationships/hyperlink" Target="https://cdn.dripshop.live/dripnfts/slabs/6001854241.mp4" TargetMode="External"/><Relationship Id="rId685" Type="http://schemas.openxmlformats.org/officeDocument/2006/relationships/hyperlink" Target="https://cdn.dripshop.live/dripnfts/slabs/110907722_front_v1.jpg" TargetMode="External"/><Relationship Id="rId8900" Type="http://schemas.openxmlformats.org/officeDocument/2006/relationships/hyperlink" Target="https://cdn.dripshop.live/dripnfts/slabs/6001852139_front_v1.jpg" TargetMode="External"/><Relationship Id="rId684" Type="http://schemas.openxmlformats.org/officeDocument/2006/relationships/hyperlink" Target="https://cdn.dripshop.live/dripnfts/slabs/110907722_front_v2.png" TargetMode="External"/><Relationship Id="rId683" Type="http://schemas.openxmlformats.org/officeDocument/2006/relationships/hyperlink" Target="https://www.dripshop.live/products/2sryKkUVuAs1ukPAPfzmz" TargetMode="External"/><Relationship Id="rId679" Type="http://schemas.openxmlformats.org/officeDocument/2006/relationships/hyperlink" Target="https://cdn.dripshop.live/dripnfts/slabs/110907712_front_v2.png" TargetMode="External"/><Relationship Id="rId678" Type="http://schemas.openxmlformats.org/officeDocument/2006/relationships/hyperlink" Target="https://www.dripshop.live/products/vbk8uKq9Ly5aEGMM2mxj8" TargetMode="External"/><Relationship Id="rId677" Type="http://schemas.openxmlformats.org/officeDocument/2006/relationships/hyperlink" Target="https://cdn.dripshop.live/dripnfts/slabs/110907712.jpg" TargetMode="External"/><Relationship Id="rId676" Type="http://schemas.openxmlformats.org/officeDocument/2006/relationships/hyperlink" Target="https://cdn.dripshop.live/dripnfts/slabs/110907712.mp4" TargetMode="External"/><Relationship Id="rId671" Type="http://schemas.openxmlformats.org/officeDocument/2006/relationships/hyperlink" Target="https://cdn.dripshop.live/dripnfts/slabs/110162206.mp4" TargetMode="External"/><Relationship Id="rId670" Type="http://schemas.openxmlformats.org/officeDocument/2006/relationships/hyperlink" Target="https://cdn.dripshop.live/dripnfts/slabs/110035112_front_v1.jpg" TargetMode="External"/><Relationship Id="rId675" Type="http://schemas.openxmlformats.org/officeDocument/2006/relationships/hyperlink" Target="https://cdn.dripshop.live/dripnfts/slabs/110162206_front_v1.jpg" TargetMode="External"/><Relationship Id="rId674" Type="http://schemas.openxmlformats.org/officeDocument/2006/relationships/hyperlink" Target="https://cdn.dripshop.live/dripnfts/slabs/110162206_front_v2.png" TargetMode="External"/><Relationship Id="rId673" Type="http://schemas.openxmlformats.org/officeDocument/2006/relationships/hyperlink" Target="https://www.dripshop.live/products/4-2591D4DjkF2RdZ60Qoq" TargetMode="External"/><Relationship Id="rId672" Type="http://schemas.openxmlformats.org/officeDocument/2006/relationships/hyperlink" Target="https://cdn.dripshop.live/dripnfts/slabs/110162206.jpg" TargetMode="External"/><Relationship Id="rId5019" Type="http://schemas.openxmlformats.org/officeDocument/2006/relationships/hyperlink" Target="https://cdn.dripshop.live/dripnfts/slabs/6019640117_front_v2.png" TargetMode="External"/><Relationship Id="rId6340" Type="http://schemas.openxmlformats.org/officeDocument/2006/relationships/hyperlink" Target="https://cdn.dripshop.live/dripnfts/slabs/6001866256_front_v1.jpg" TargetMode="External"/><Relationship Id="rId7672" Type="http://schemas.openxmlformats.org/officeDocument/2006/relationships/hyperlink" Target="https://cdn.dripshop.live/dripnfts/slabs/6035587117.jpg" TargetMode="External"/><Relationship Id="rId5010" Type="http://schemas.openxmlformats.org/officeDocument/2006/relationships/hyperlink" Target="https://cdn.dripshop.live/dripnfts/slabs/6038950038_front_v1.jpg" TargetMode="External"/><Relationship Id="rId6341" Type="http://schemas.openxmlformats.org/officeDocument/2006/relationships/hyperlink" Target="https://cdn.dripshop.live/dripnfts/slabs/6001867200.mp4" TargetMode="External"/><Relationship Id="rId7671" Type="http://schemas.openxmlformats.org/officeDocument/2006/relationships/hyperlink" Target="https://cdn.dripshop.live/dripnfts/slabs/6035587117.mp4" TargetMode="External"/><Relationship Id="rId7670" Type="http://schemas.openxmlformats.org/officeDocument/2006/relationships/hyperlink" Target="https://cdn.dripshop.live/dripnfts/slabs/6035587116_front_v1.jpg" TargetMode="External"/><Relationship Id="rId5013" Type="http://schemas.openxmlformats.org/officeDocument/2006/relationships/hyperlink" Target="https://www.dripshop.live/products/T1o_ioR6bD6NmjSej24wn" TargetMode="External"/><Relationship Id="rId6344" Type="http://schemas.openxmlformats.org/officeDocument/2006/relationships/hyperlink" Target="https://cdn.dripshop.live/dripnfts/slabs/6001867200_front_v2.png" TargetMode="External"/><Relationship Id="rId7676" Type="http://schemas.openxmlformats.org/officeDocument/2006/relationships/hyperlink" Target="https://cdn.dripshop.live/dripnfts/slabs/6035587118.mp4" TargetMode="External"/><Relationship Id="rId5014" Type="http://schemas.openxmlformats.org/officeDocument/2006/relationships/hyperlink" Target="https://cdn.dripshop.live/dripnfts/slabs/6009800067_front_v2.png" TargetMode="External"/><Relationship Id="rId6345" Type="http://schemas.openxmlformats.org/officeDocument/2006/relationships/hyperlink" Target="https://cdn.dripshop.live/dripnfts/slabs/6001867200_front_v1.jpg" TargetMode="External"/><Relationship Id="rId7675" Type="http://schemas.openxmlformats.org/officeDocument/2006/relationships/hyperlink" Target="https://cdn.dripshop.live/dripnfts/slabs/6035587117_front_v1.jpg" TargetMode="External"/><Relationship Id="rId5011" Type="http://schemas.openxmlformats.org/officeDocument/2006/relationships/hyperlink" Target="https://cdn.dripshop.live/dripnfts/slabs/6009800067.mp4" TargetMode="External"/><Relationship Id="rId6342" Type="http://schemas.openxmlformats.org/officeDocument/2006/relationships/hyperlink" Target="https://cdn.dripshop.live/dripnfts/slabs/6001867200.jpg" TargetMode="External"/><Relationship Id="rId7674" Type="http://schemas.openxmlformats.org/officeDocument/2006/relationships/hyperlink" Target="https://cdn.dripshop.live/dripnfts/slabs/6035587117_front_v2.png" TargetMode="External"/><Relationship Id="rId5012" Type="http://schemas.openxmlformats.org/officeDocument/2006/relationships/hyperlink" Target="https://cdn.dripshop.live/dripnfts/slabs/6009800067.jpg" TargetMode="External"/><Relationship Id="rId6343" Type="http://schemas.openxmlformats.org/officeDocument/2006/relationships/hyperlink" Target="https://www.dripshop.live/products/ddswZGAKqcdAoe51lHTR8" TargetMode="External"/><Relationship Id="rId7673" Type="http://schemas.openxmlformats.org/officeDocument/2006/relationships/hyperlink" Target="https://www.dripshop.live/products/UUsYqWZ4KyopgWEG20Tgq" TargetMode="External"/><Relationship Id="rId5017" Type="http://schemas.openxmlformats.org/officeDocument/2006/relationships/hyperlink" Target="https://cdn.dripshop.live/dripnfts/slabs/6019640117.jpg" TargetMode="External"/><Relationship Id="rId6348" Type="http://schemas.openxmlformats.org/officeDocument/2006/relationships/hyperlink" Target="https://www.dripshop.live/products/s8SApObQXFDiOwZFrkXHy" TargetMode="External"/><Relationship Id="rId5018" Type="http://schemas.openxmlformats.org/officeDocument/2006/relationships/hyperlink" Target="https://www.dripshop.live/products/Y6yLxib3cSN1rbu7nBJbV" TargetMode="External"/><Relationship Id="rId6349" Type="http://schemas.openxmlformats.org/officeDocument/2006/relationships/hyperlink" Target="https://cdn.dripshop.live/dripnfts/slabs/6001876002_front_v2.png" TargetMode="External"/><Relationship Id="rId7679" Type="http://schemas.openxmlformats.org/officeDocument/2006/relationships/hyperlink" Target="https://cdn.dripshop.live/dripnfts/slabs/6035587118_front_v2.png" TargetMode="External"/><Relationship Id="rId5015" Type="http://schemas.openxmlformats.org/officeDocument/2006/relationships/hyperlink" Target="https://cdn.dripshop.live/dripnfts/slabs/6009800067_front_v1.jpg" TargetMode="External"/><Relationship Id="rId6346" Type="http://schemas.openxmlformats.org/officeDocument/2006/relationships/hyperlink" Target="https://cdn.dripshop.live/dripnfts/slabs/6001876002.mp4" TargetMode="External"/><Relationship Id="rId7678" Type="http://schemas.openxmlformats.org/officeDocument/2006/relationships/hyperlink" Target="https://www.dripshop.live/products/IoL0FTNTTl1y9kaMOCpOX" TargetMode="External"/><Relationship Id="rId5016" Type="http://schemas.openxmlformats.org/officeDocument/2006/relationships/hyperlink" Target="https://cdn.dripshop.live/dripnfts/slabs/6019640117.mp4" TargetMode="External"/><Relationship Id="rId6347" Type="http://schemas.openxmlformats.org/officeDocument/2006/relationships/hyperlink" Target="https://cdn.dripshop.live/dripnfts/slabs/6001876002.jpg" TargetMode="External"/><Relationship Id="rId7677" Type="http://schemas.openxmlformats.org/officeDocument/2006/relationships/hyperlink" Target="https://cdn.dripshop.live/dripnfts/slabs/6035587118.jpg" TargetMode="External"/><Relationship Id="rId5008" Type="http://schemas.openxmlformats.org/officeDocument/2006/relationships/hyperlink" Target="https://www.dripshop.live/products/vSpS9OdHBFESrdpjJqA6v" TargetMode="External"/><Relationship Id="rId6339" Type="http://schemas.openxmlformats.org/officeDocument/2006/relationships/hyperlink" Target="https://cdn.dripshop.live/dripnfts/slabs/6001866256_front_v2.png" TargetMode="External"/><Relationship Id="rId5009" Type="http://schemas.openxmlformats.org/officeDocument/2006/relationships/hyperlink" Target="https://cdn.dripshop.live/dripnfts/slabs/6038950038_front_v2.png" TargetMode="External"/><Relationship Id="rId7661" Type="http://schemas.openxmlformats.org/officeDocument/2006/relationships/hyperlink" Target="https://cdn.dripshop.live/dripnfts/slabs/6035587115.mp4" TargetMode="External"/><Relationship Id="rId8992" Type="http://schemas.openxmlformats.org/officeDocument/2006/relationships/hyperlink" Target="https://cdn.dripshop.live/dripnfts/slabs/6001873117.jpg" TargetMode="External"/><Relationship Id="rId6330" Type="http://schemas.openxmlformats.org/officeDocument/2006/relationships/hyperlink" Target="https://cdn.dripshop.live/dripnfts/slabs/6001866254_front_v1.jpg" TargetMode="External"/><Relationship Id="rId7660" Type="http://schemas.openxmlformats.org/officeDocument/2006/relationships/hyperlink" Target="https://cdn.dripshop.live/dripnfts/slabs/6035587114_front_v1.jpg" TargetMode="External"/><Relationship Id="rId8991" Type="http://schemas.openxmlformats.org/officeDocument/2006/relationships/hyperlink" Target="https://cdn.dripshop.live/dripnfts/slabs/6001873117.mp4" TargetMode="External"/><Relationship Id="rId8990" Type="http://schemas.openxmlformats.org/officeDocument/2006/relationships/hyperlink" Target="https://cdn.dripshop.live/dripnfts/slabs/6001873114_front_v1.jpg" TargetMode="External"/><Relationship Id="rId5002" Type="http://schemas.openxmlformats.org/officeDocument/2006/relationships/hyperlink" Target="https://cdn.dripshop.live/dripnfts/slabs/1401009912259.jpg" TargetMode="External"/><Relationship Id="rId6333" Type="http://schemas.openxmlformats.org/officeDocument/2006/relationships/hyperlink" Target="https://www.dripshop.live/products/3phE9zU0AYUCrVU7GzkIN" TargetMode="External"/><Relationship Id="rId7665" Type="http://schemas.openxmlformats.org/officeDocument/2006/relationships/hyperlink" Target="https://cdn.dripshop.live/dripnfts/slabs/6035587115_front_v1.jpg" TargetMode="External"/><Relationship Id="rId8996" Type="http://schemas.openxmlformats.org/officeDocument/2006/relationships/hyperlink" Target="https://cdn.dripshop.live/dripnfts/slabs/6001873118.mp4" TargetMode="External"/><Relationship Id="rId5003" Type="http://schemas.openxmlformats.org/officeDocument/2006/relationships/hyperlink" Target="https://www.dripshop.live/products/R__9Vwizd69IPDeRq3PqK" TargetMode="External"/><Relationship Id="rId6334" Type="http://schemas.openxmlformats.org/officeDocument/2006/relationships/hyperlink" Target="https://cdn.dripshop.live/dripnfts/slabs/6001866255_front_v2.png" TargetMode="External"/><Relationship Id="rId7664" Type="http://schemas.openxmlformats.org/officeDocument/2006/relationships/hyperlink" Target="https://cdn.dripshop.live/dripnfts/slabs/6035587115_front_v2.png" TargetMode="External"/><Relationship Id="rId8995" Type="http://schemas.openxmlformats.org/officeDocument/2006/relationships/hyperlink" Target="https://cdn.dripshop.live/dripnfts/slabs/6001873117_front_v1.jpg" TargetMode="External"/><Relationship Id="rId5000" Type="http://schemas.openxmlformats.org/officeDocument/2006/relationships/hyperlink" Target="https://cdn.dripshop.live/dripnfts/slabs/6013546237_front_v1.jpg" TargetMode="External"/><Relationship Id="rId6331" Type="http://schemas.openxmlformats.org/officeDocument/2006/relationships/hyperlink" Target="https://cdn.dripshop.live/dripnfts/slabs/6001866255.mp4" TargetMode="External"/><Relationship Id="rId7663" Type="http://schemas.openxmlformats.org/officeDocument/2006/relationships/hyperlink" Target="https://www.dripshop.live/products/XzQyKXVGQujsBb3DLQVaC" TargetMode="External"/><Relationship Id="rId8994" Type="http://schemas.openxmlformats.org/officeDocument/2006/relationships/hyperlink" Target="https://cdn.dripshop.live/dripnfts/slabs/6001873117_front_v2.png" TargetMode="External"/><Relationship Id="rId5001" Type="http://schemas.openxmlformats.org/officeDocument/2006/relationships/hyperlink" Target="https://cdn.dripshop.live/dripnfts/slabs/1401009912259.mp4" TargetMode="External"/><Relationship Id="rId6332" Type="http://schemas.openxmlformats.org/officeDocument/2006/relationships/hyperlink" Target="https://cdn.dripshop.live/dripnfts/slabs/6001866255.jpg" TargetMode="External"/><Relationship Id="rId7662" Type="http://schemas.openxmlformats.org/officeDocument/2006/relationships/hyperlink" Target="https://cdn.dripshop.live/dripnfts/slabs/6035587115.jpg" TargetMode="External"/><Relationship Id="rId8993" Type="http://schemas.openxmlformats.org/officeDocument/2006/relationships/hyperlink" Target="https://www.dripshop.live/products/WMTCZrJk2DS4Kbu-pLCie" TargetMode="External"/><Relationship Id="rId5006" Type="http://schemas.openxmlformats.org/officeDocument/2006/relationships/hyperlink" Target="https://cdn.dripshop.live/dripnfts/slabs/6038950038.mp4" TargetMode="External"/><Relationship Id="rId6337" Type="http://schemas.openxmlformats.org/officeDocument/2006/relationships/hyperlink" Target="https://cdn.dripshop.live/dripnfts/slabs/6001866256.jpg" TargetMode="External"/><Relationship Id="rId7669" Type="http://schemas.openxmlformats.org/officeDocument/2006/relationships/hyperlink" Target="https://cdn.dripshop.live/dripnfts/slabs/6035587116_front_v2.png" TargetMode="External"/><Relationship Id="rId5007" Type="http://schemas.openxmlformats.org/officeDocument/2006/relationships/hyperlink" Target="https://cdn.dripshop.live/dripnfts/slabs/6038950038.jpg" TargetMode="External"/><Relationship Id="rId6338" Type="http://schemas.openxmlformats.org/officeDocument/2006/relationships/hyperlink" Target="https://www.dripshop.live/products/BAjDcg5KKeYjcFcsZt09-" TargetMode="External"/><Relationship Id="rId7668" Type="http://schemas.openxmlformats.org/officeDocument/2006/relationships/hyperlink" Target="https://www.dripshop.live/products/2njE4077zMd37McmU5qf0" TargetMode="External"/><Relationship Id="rId8999" Type="http://schemas.openxmlformats.org/officeDocument/2006/relationships/hyperlink" Target="https://cdn.dripshop.live/dripnfts/slabs/6001873118_front_v2.png" TargetMode="External"/><Relationship Id="rId5004" Type="http://schemas.openxmlformats.org/officeDocument/2006/relationships/hyperlink" Target="https://cdn.dripshop.live/dripnfts/slabs/1401009912259_front_v2.png" TargetMode="External"/><Relationship Id="rId6335" Type="http://schemas.openxmlformats.org/officeDocument/2006/relationships/hyperlink" Target="https://cdn.dripshop.live/dripnfts/slabs/6001866255_front_v1.jpg" TargetMode="External"/><Relationship Id="rId7667" Type="http://schemas.openxmlformats.org/officeDocument/2006/relationships/hyperlink" Target="https://cdn.dripshop.live/dripnfts/slabs/6035587116.jpg" TargetMode="External"/><Relationship Id="rId8998" Type="http://schemas.openxmlformats.org/officeDocument/2006/relationships/hyperlink" Target="https://www.dripshop.live/products/lvpoG-yLuDocmxrZZuIIe" TargetMode="External"/><Relationship Id="rId5005" Type="http://schemas.openxmlformats.org/officeDocument/2006/relationships/hyperlink" Target="https://cdn.dripshop.live/dripnfts/slabs/1401009912259_front_v1.jpg" TargetMode="External"/><Relationship Id="rId6336" Type="http://schemas.openxmlformats.org/officeDocument/2006/relationships/hyperlink" Target="https://cdn.dripshop.live/dripnfts/slabs/6001866256.mp4" TargetMode="External"/><Relationship Id="rId7666" Type="http://schemas.openxmlformats.org/officeDocument/2006/relationships/hyperlink" Target="https://cdn.dripshop.live/dripnfts/slabs/6035587116.mp4" TargetMode="External"/><Relationship Id="rId8997" Type="http://schemas.openxmlformats.org/officeDocument/2006/relationships/hyperlink" Target="https://cdn.dripshop.live/dripnfts/slabs/6001873118.jpg" TargetMode="External"/><Relationship Id="rId7690" Type="http://schemas.openxmlformats.org/officeDocument/2006/relationships/hyperlink" Target="https://cdn.dripshop.live/dripnfts/slabs/6035587121_front_v1.jpg" TargetMode="External"/><Relationship Id="rId5031" Type="http://schemas.openxmlformats.org/officeDocument/2006/relationships/hyperlink" Target="https://cdn.dripshop.live/dripnfts/slabs/1401027846030.mp4" TargetMode="External"/><Relationship Id="rId6362" Type="http://schemas.openxmlformats.org/officeDocument/2006/relationships/hyperlink" Target="https://cdn.dripshop.live/dripnfts/slabs/6001876011.jpg" TargetMode="External"/><Relationship Id="rId7694" Type="http://schemas.openxmlformats.org/officeDocument/2006/relationships/hyperlink" Target="https://cdn.dripshop.live/dripnfts/slabs/6035587122_front_v2.png" TargetMode="External"/><Relationship Id="rId5032" Type="http://schemas.openxmlformats.org/officeDocument/2006/relationships/hyperlink" Target="https://cdn.dripshop.live/dripnfts/slabs/1401027846030.jpg" TargetMode="External"/><Relationship Id="rId6363" Type="http://schemas.openxmlformats.org/officeDocument/2006/relationships/hyperlink" Target="https://www.dripshop.live/products/qfu5Wdlx3LU3IcL7NLn0F" TargetMode="External"/><Relationship Id="rId7693" Type="http://schemas.openxmlformats.org/officeDocument/2006/relationships/hyperlink" Target="https://www.dripshop.live/products/MEofsH3I5cZrZnEhwJHfA" TargetMode="External"/><Relationship Id="rId6360" Type="http://schemas.openxmlformats.org/officeDocument/2006/relationships/hyperlink" Target="https://cdn.dripshop.live/dripnfts/slabs/6001876010_front_v1.jpg" TargetMode="External"/><Relationship Id="rId7692" Type="http://schemas.openxmlformats.org/officeDocument/2006/relationships/hyperlink" Target="https://cdn.dripshop.live/dripnfts/slabs/6035587122.jpg" TargetMode="External"/><Relationship Id="rId5030" Type="http://schemas.openxmlformats.org/officeDocument/2006/relationships/hyperlink" Target="https://cdn.dripshop.live/dripnfts/slabs/6019640118_front_v1.jpg" TargetMode="External"/><Relationship Id="rId6361" Type="http://schemas.openxmlformats.org/officeDocument/2006/relationships/hyperlink" Target="https://cdn.dripshop.live/dripnfts/slabs/6001876011.mp4" TargetMode="External"/><Relationship Id="rId7691" Type="http://schemas.openxmlformats.org/officeDocument/2006/relationships/hyperlink" Target="https://cdn.dripshop.live/dripnfts/slabs/6035587122.mp4" TargetMode="External"/><Relationship Id="rId5035" Type="http://schemas.openxmlformats.org/officeDocument/2006/relationships/hyperlink" Target="https://cdn.dripshop.live/dripnfts/slabs/1401027846030_front_v1.jpg" TargetMode="External"/><Relationship Id="rId6366" Type="http://schemas.openxmlformats.org/officeDocument/2006/relationships/hyperlink" Target="https://cdn.dripshop.live/dripnfts/slabs/6001876014.mp4" TargetMode="External"/><Relationship Id="rId7698" Type="http://schemas.openxmlformats.org/officeDocument/2006/relationships/hyperlink" Target="https://www.dripshop.live/products/eJBVFDPTo8Lhp_mKjmbuJ" TargetMode="External"/><Relationship Id="rId5036" Type="http://schemas.openxmlformats.org/officeDocument/2006/relationships/hyperlink" Target="https://cdn.dripshop.live/dripnfts/slabs/6033127061.mp4" TargetMode="External"/><Relationship Id="rId6367" Type="http://schemas.openxmlformats.org/officeDocument/2006/relationships/hyperlink" Target="https://cdn.dripshop.live/dripnfts/slabs/6001876014.jpg" TargetMode="External"/><Relationship Id="rId7697" Type="http://schemas.openxmlformats.org/officeDocument/2006/relationships/hyperlink" Target="https://cdn.dripshop.live/dripnfts/slabs/6035587123.jpg" TargetMode="External"/><Relationship Id="rId5033" Type="http://schemas.openxmlformats.org/officeDocument/2006/relationships/hyperlink" Target="https://www.dripshop.live/products/6pLfukFNhX63PMtEB_qrK" TargetMode="External"/><Relationship Id="rId6364" Type="http://schemas.openxmlformats.org/officeDocument/2006/relationships/hyperlink" Target="https://cdn.dripshop.live/dripnfts/slabs/6001876011_front_v2.png" TargetMode="External"/><Relationship Id="rId7696" Type="http://schemas.openxmlformats.org/officeDocument/2006/relationships/hyperlink" Target="https://cdn.dripshop.live/dripnfts/slabs/6035587123.mp4" TargetMode="External"/><Relationship Id="rId5034" Type="http://schemas.openxmlformats.org/officeDocument/2006/relationships/hyperlink" Target="https://cdn.dripshop.live/dripnfts/slabs/1401027846030_front_v2.png" TargetMode="External"/><Relationship Id="rId6365" Type="http://schemas.openxmlformats.org/officeDocument/2006/relationships/hyperlink" Target="https://cdn.dripshop.live/dripnfts/slabs/6001876011_front_v1.jpg" TargetMode="External"/><Relationship Id="rId7695" Type="http://schemas.openxmlformats.org/officeDocument/2006/relationships/hyperlink" Target="https://cdn.dripshop.live/dripnfts/slabs/6035587122_front_v1.jpg" TargetMode="External"/><Relationship Id="rId5039" Type="http://schemas.openxmlformats.org/officeDocument/2006/relationships/hyperlink" Target="https://cdn.dripshop.live/dripnfts/slabs/6033127061_front_v2.png" TargetMode="External"/><Relationship Id="rId5037" Type="http://schemas.openxmlformats.org/officeDocument/2006/relationships/hyperlink" Target="https://cdn.dripshop.live/dripnfts/slabs/6033127061.jpg" TargetMode="External"/><Relationship Id="rId6368" Type="http://schemas.openxmlformats.org/officeDocument/2006/relationships/hyperlink" Target="https://www.dripshop.live/products/zWCgYytYLgy_4iUblgMbL" TargetMode="External"/><Relationship Id="rId5038" Type="http://schemas.openxmlformats.org/officeDocument/2006/relationships/hyperlink" Target="https://www.dripshop.live/products/eHWzI0R1-hu5Bp1w5i5rM" TargetMode="External"/><Relationship Id="rId6369" Type="http://schemas.openxmlformats.org/officeDocument/2006/relationships/hyperlink" Target="https://cdn.dripshop.live/dripnfts/slabs/6001876014_front_v2.png" TargetMode="External"/><Relationship Id="rId7699" Type="http://schemas.openxmlformats.org/officeDocument/2006/relationships/hyperlink" Target="https://cdn.dripshop.live/dripnfts/slabs/6035587123_front_v2.png" TargetMode="External"/><Relationship Id="rId5020" Type="http://schemas.openxmlformats.org/officeDocument/2006/relationships/hyperlink" Target="https://cdn.dripshop.live/dripnfts/slabs/6019640117_front_v1.jpg" TargetMode="External"/><Relationship Id="rId6351" Type="http://schemas.openxmlformats.org/officeDocument/2006/relationships/hyperlink" Target="https://cdn.dripshop.live/dripnfts/slabs/6001876004.mp4" TargetMode="External"/><Relationship Id="rId7683" Type="http://schemas.openxmlformats.org/officeDocument/2006/relationships/hyperlink" Target="https://www.dripshop.live/products/L066X51aNvPqvhxFF6iy8" TargetMode="External"/><Relationship Id="rId5021" Type="http://schemas.openxmlformats.org/officeDocument/2006/relationships/hyperlink" Target="https://cdn.dripshop.live/dripnfts/slabs/6028990015.mp4" TargetMode="External"/><Relationship Id="rId6352" Type="http://schemas.openxmlformats.org/officeDocument/2006/relationships/hyperlink" Target="https://cdn.dripshop.live/dripnfts/slabs/6001876004.jpg" TargetMode="External"/><Relationship Id="rId7682" Type="http://schemas.openxmlformats.org/officeDocument/2006/relationships/hyperlink" Target="https://cdn.dripshop.live/dripnfts/slabs/6035587120.jpg" TargetMode="External"/><Relationship Id="rId7681" Type="http://schemas.openxmlformats.org/officeDocument/2006/relationships/hyperlink" Target="https://cdn.dripshop.live/dripnfts/slabs/6035587120.mp4" TargetMode="External"/><Relationship Id="rId6350" Type="http://schemas.openxmlformats.org/officeDocument/2006/relationships/hyperlink" Target="https://cdn.dripshop.live/dripnfts/slabs/6001876002_front_v1.jpg" TargetMode="External"/><Relationship Id="rId7680" Type="http://schemas.openxmlformats.org/officeDocument/2006/relationships/hyperlink" Target="https://cdn.dripshop.live/dripnfts/slabs/6035587118_front_v1.jpg" TargetMode="External"/><Relationship Id="rId5024" Type="http://schemas.openxmlformats.org/officeDocument/2006/relationships/hyperlink" Target="https://cdn.dripshop.live/dripnfts/slabs/6028990015_front_v2.png" TargetMode="External"/><Relationship Id="rId6355" Type="http://schemas.openxmlformats.org/officeDocument/2006/relationships/hyperlink" Target="https://cdn.dripshop.live/dripnfts/slabs/6001876004_front_v1.jpg" TargetMode="External"/><Relationship Id="rId7687" Type="http://schemas.openxmlformats.org/officeDocument/2006/relationships/hyperlink" Target="https://cdn.dripshop.live/dripnfts/slabs/6035587121.jpg" TargetMode="External"/><Relationship Id="rId5025" Type="http://schemas.openxmlformats.org/officeDocument/2006/relationships/hyperlink" Target="https://cdn.dripshop.live/dripnfts/slabs/6028990015_front_v1.jpg" TargetMode="External"/><Relationship Id="rId6356" Type="http://schemas.openxmlformats.org/officeDocument/2006/relationships/hyperlink" Target="https://cdn.dripshop.live/dripnfts/slabs/6001876010.mp4" TargetMode="External"/><Relationship Id="rId7686" Type="http://schemas.openxmlformats.org/officeDocument/2006/relationships/hyperlink" Target="https://cdn.dripshop.live/dripnfts/slabs/6035587121.mp4" TargetMode="External"/><Relationship Id="rId5022" Type="http://schemas.openxmlformats.org/officeDocument/2006/relationships/hyperlink" Target="https://cdn.dripshop.live/dripnfts/slabs/6028990015.jpg" TargetMode="External"/><Relationship Id="rId6353" Type="http://schemas.openxmlformats.org/officeDocument/2006/relationships/hyperlink" Target="https://www.dripshop.live/products/li_RVnnwQQ3Nbtwt1tt1Z" TargetMode="External"/><Relationship Id="rId7685" Type="http://schemas.openxmlformats.org/officeDocument/2006/relationships/hyperlink" Target="https://cdn.dripshop.live/dripnfts/slabs/6035587120_front_v1.jpg" TargetMode="External"/><Relationship Id="rId5023" Type="http://schemas.openxmlformats.org/officeDocument/2006/relationships/hyperlink" Target="https://www.dripshop.live/products/LurDvLHukPEgXsaMNadQH" TargetMode="External"/><Relationship Id="rId6354" Type="http://schemas.openxmlformats.org/officeDocument/2006/relationships/hyperlink" Target="https://cdn.dripshop.live/dripnfts/slabs/6001876004_front_v2.png" TargetMode="External"/><Relationship Id="rId7684" Type="http://schemas.openxmlformats.org/officeDocument/2006/relationships/hyperlink" Target="https://cdn.dripshop.live/dripnfts/slabs/6035587120_front_v2.png" TargetMode="External"/><Relationship Id="rId5028" Type="http://schemas.openxmlformats.org/officeDocument/2006/relationships/hyperlink" Target="https://www.dripshop.live/products/IrCHMhxGrAse97QL-Ab4c" TargetMode="External"/><Relationship Id="rId6359" Type="http://schemas.openxmlformats.org/officeDocument/2006/relationships/hyperlink" Target="https://cdn.dripshop.live/dripnfts/slabs/6001876010_front_v2.png" TargetMode="External"/><Relationship Id="rId5029" Type="http://schemas.openxmlformats.org/officeDocument/2006/relationships/hyperlink" Target="https://cdn.dripshop.live/dripnfts/slabs/6019640118_front_v2.png" TargetMode="External"/><Relationship Id="rId5026" Type="http://schemas.openxmlformats.org/officeDocument/2006/relationships/hyperlink" Target="https://cdn.dripshop.live/dripnfts/slabs/6019640118.mp4" TargetMode="External"/><Relationship Id="rId6357" Type="http://schemas.openxmlformats.org/officeDocument/2006/relationships/hyperlink" Target="https://cdn.dripshop.live/dripnfts/slabs/6001876010.jpg" TargetMode="External"/><Relationship Id="rId7689" Type="http://schemas.openxmlformats.org/officeDocument/2006/relationships/hyperlink" Target="https://cdn.dripshop.live/dripnfts/slabs/6035587121_front_v2.png" TargetMode="External"/><Relationship Id="rId5027" Type="http://schemas.openxmlformats.org/officeDocument/2006/relationships/hyperlink" Target="https://cdn.dripshop.live/dripnfts/slabs/6019640118.jpg" TargetMode="External"/><Relationship Id="rId6358" Type="http://schemas.openxmlformats.org/officeDocument/2006/relationships/hyperlink" Target="https://www.dripshop.live/products/0UjqtGA_LhNIGZys5kUzW" TargetMode="External"/><Relationship Id="rId7688" Type="http://schemas.openxmlformats.org/officeDocument/2006/relationships/hyperlink" Target="https://www.dripshop.live/products/xdK7DhlCOOSrRsf2xmvIJ" TargetMode="External"/><Relationship Id="rId6308" Type="http://schemas.openxmlformats.org/officeDocument/2006/relationships/hyperlink" Target="https://www.dripshop.live/products/UxdlQL-y2N8XbV-X85rv8" TargetMode="External"/><Relationship Id="rId6309" Type="http://schemas.openxmlformats.org/officeDocument/2006/relationships/hyperlink" Target="https://cdn.dripshop.live/dripnfts/slabs/6001864275_front_v2.png" TargetMode="External"/><Relationship Id="rId7639" Type="http://schemas.openxmlformats.org/officeDocument/2006/relationships/hyperlink" Target="https://cdn.dripshop.live/dripnfts/slabs/6035587110_front_v2.png" TargetMode="External"/><Relationship Id="rId6306" Type="http://schemas.openxmlformats.org/officeDocument/2006/relationships/hyperlink" Target="https://cdn.dripshop.live/dripnfts/slabs/6001864275.mp4" TargetMode="External"/><Relationship Id="rId7638" Type="http://schemas.openxmlformats.org/officeDocument/2006/relationships/hyperlink" Target="https://www.dripshop.live/products/2ptfRFONCnqXc_hYAp28o" TargetMode="External"/><Relationship Id="rId8969" Type="http://schemas.openxmlformats.org/officeDocument/2006/relationships/hyperlink" Target="https://cdn.dripshop.live/dripnfts/slabs/6001873110_front_v2.png" TargetMode="External"/><Relationship Id="rId6307" Type="http://schemas.openxmlformats.org/officeDocument/2006/relationships/hyperlink" Target="https://cdn.dripshop.live/dripnfts/slabs/6001864275.jpg" TargetMode="External"/><Relationship Id="rId7637" Type="http://schemas.openxmlformats.org/officeDocument/2006/relationships/hyperlink" Target="https://cdn.dripshop.live/dripnfts/slabs/6035587110.jpg" TargetMode="External"/><Relationship Id="rId8968" Type="http://schemas.openxmlformats.org/officeDocument/2006/relationships/hyperlink" Target="https://www.dripshop.live/products/goznwDxWBbRe9JfzAXjoy" TargetMode="External"/><Relationship Id="rId6300" Type="http://schemas.openxmlformats.org/officeDocument/2006/relationships/hyperlink" Target="https://cdn.dripshop.live/dripnfts/slabs/6001863253_front_v1.jpg" TargetMode="External"/><Relationship Id="rId7632" Type="http://schemas.openxmlformats.org/officeDocument/2006/relationships/hyperlink" Target="https://cdn.dripshop.live/dripnfts/slabs/6035587109.jpg" TargetMode="External"/><Relationship Id="rId8963" Type="http://schemas.openxmlformats.org/officeDocument/2006/relationships/hyperlink" Target="https://www.dripshop.live/products/oETmZvd591jcRkNBD6WQO" TargetMode="External"/><Relationship Id="rId6301" Type="http://schemas.openxmlformats.org/officeDocument/2006/relationships/hyperlink" Target="https://cdn.dripshop.live/dripnfts/slabs/6001863267.mp4" TargetMode="External"/><Relationship Id="rId7631" Type="http://schemas.openxmlformats.org/officeDocument/2006/relationships/hyperlink" Target="https://cdn.dripshop.live/dripnfts/slabs/6035587109.mp4" TargetMode="External"/><Relationship Id="rId8962" Type="http://schemas.openxmlformats.org/officeDocument/2006/relationships/hyperlink" Target="https://cdn.dripshop.live/dripnfts/slabs/6001873109.jpg" TargetMode="External"/><Relationship Id="rId7630" Type="http://schemas.openxmlformats.org/officeDocument/2006/relationships/hyperlink" Target="https://cdn.dripshop.live/dripnfts/slabs/6035587108_front_v1.jpg" TargetMode="External"/><Relationship Id="rId8961" Type="http://schemas.openxmlformats.org/officeDocument/2006/relationships/hyperlink" Target="https://cdn.dripshop.live/dripnfts/slabs/6001873109.mp4" TargetMode="External"/><Relationship Id="rId8960" Type="http://schemas.openxmlformats.org/officeDocument/2006/relationships/hyperlink" Target="https://cdn.dripshop.live/dripnfts/slabs/6001873108_front_v1.jpg" TargetMode="External"/><Relationship Id="rId6304" Type="http://schemas.openxmlformats.org/officeDocument/2006/relationships/hyperlink" Target="https://cdn.dripshop.live/dripnfts/slabs/6001863267_front_v2.png" TargetMode="External"/><Relationship Id="rId7636" Type="http://schemas.openxmlformats.org/officeDocument/2006/relationships/hyperlink" Target="https://cdn.dripshop.live/dripnfts/slabs/6035587110.mp4" TargetMode="External"/><Relationship Id="rId8967" Type="http://schemas.openxmlformats.org/officeDocument/2006/relationships/hyperlink" Target="https://cdn.dripshop.live/dripnfts/slabs/6001873110.jpg" TargetMode="External"/><Relationship Id="rId6305" Type="http://schemas.openxmlformats.org/officeDocument/2006/relationships/hyperlink" Target="https://cdn.dripshop.live/dripnfts/slabs/6001863267_front_v1.jpg" TargetMode="External"/><Relationship Id="rId7635" Type="http://schemas.openxmlformats.org/officeDocument/2006/relationships/hyperlink" Target="https://cdn.dripshop.live/dripnfts/slabs/6035587109_front_v1.jpg" TargetMode="External"/><Relationship Id="rId8966" Type="http://schemas.openxmlformats.org/officeDocument/2006/relationships/hyperlink" Target="https://cdn.dripshop.live/dripnfts/slabs/6001873110.mp4" TargetMode="External"/><Relationship Id="rId6302" Type="http://schemas.openxmlformats.org/officeDocument/2006/relationships/hyperlink" Target="https://cdn.dripshop.live/dripnfts/slabs/6001863267.jpg" TargetMode="External"/><Relationship Id="rId7634" Type="http://schemas.openxmlformats.org/officeDocument/2006/relationships/hyperlink" Target="https://cdn.dripshop.live/dripnfts/slabs/6035587109_front_v2.png" TargetMode="External"/><Relationship Id="rId8965" Type="http://schemas.openxmlformats.org/officeDocument/2006/relationships/hyperlink" Target="https://cdn.dripshop.live/dripnfts/slabs/6001873109_front_v1.jpg" TargetMode="External"/><Relationship Id="rId6303" Type="http://schemas.openxmlformats.org/officeDocument/2006/relationships/hyperlink" Target="https://www.dripshop.live/products/FMbwKmuOfGVa3f7YaXztS" TargetMode="External"/><Relationship Id="rId7633" Type="http://schemas.openxmlformats.org/officeDocument/2006/relationships/hyperlink" Target="https://www.dripshop.live/products/Za9mbr7O86H9UO4-Tb_DH" TargetMode="External"/><Relationship Id="rId8964" Type="http://schemas.openxmlformats.org/officeDocument/2006/relationships/hyperlink" Target="https://cdn.dripshop.live/dripnfts/slabs/6001873109_front_v2.png" TargetMode="External"/><Relationship Id="rId7629" Type="http://schemas.openxmlformats.org/officeDocument/2006/relationships/hyperlink" Target="https://cdn.dripshop.live/dripnfts/slabs/6035587108_front_v2.png" TargetMode="External"/><Relationship Id="rId7628" Type="http://schemas.openxmlformats.org/officeDocument/2006/relationships/hyperlink" Target="https://www.dripshop.live/products/KYj1a7x5ngNriLyA1byg_" TargetMode="External"/><Relationship Id="rId8959" Type="http://schemas.openxmlformats.org/officeDocument/2006/relationships/hyperlink" Target="https://cdn.dripshop.live/dripnfts/slabs/6001873108_front_v2.png" TargetMode="External"/><Relationship Id="rId7627" Type="http://schemas.openxmlformats.org/officeDocument/2006/relationships/hyperlink" Target="https://cdn.dripshop.live/dripnfts/slabs/6035587108.jpg" TargetMode="External"/><Relationship Id="rId8958" Type="http://schemas.openxmlformats.org/officeDocument/2006/relationships/hyperlink" Target="https://www.dripshop.live/products/TmGgn1LD64hNzfpYqZghg" TargetMode="External"/><Relationship Id="rId7626" Type="http://schemas.openxmlformats.org/officeDocument/2006/relationships/hyperlink" Target="https://cdn.dripshop.live/dripnfts/slabs/6035587108.mp4" TargetMode="External"/><Relationship Id="rId8957" Type="http://schemas.openxmlformats.org/officeDocument/2006/relationships/hyperlink" Target="https://cdn.dripshop.live/dripnfts/slabs/6001873108.jpg" TargetMode="External"/><Relationship Id="rId7621" Type="http://schemas.openxmlformats.org/officeDocument/2006/relationships/hyperlink" Target="https://cdn.dripshop.live/dripnfts/slabs/6035587107.mp4" TargetMode="External"/><Relationship Id="rId8952" Type="http://schemas.openxmlformats.org/officeDocument/2006/relationships/hyperlink" Target="https://cdn.dripshop.live/dripnfts/slabs/6001873107.jpg" TargetMode="External"/><Relationship Id="rId7620" Type="http://schemas.openxmlformats.org/officeDocument/2006/relationships/hyperlink" Target="https://cdn.dripshop.live/dripnfts/slabs/6035587106_front_v1.jpg" TargetMode="External"/><Relationship Id="rId8951" Type="http://schemas.openxmlformats.org/officeDocument/2006/relationships/hyperlink" Target="https://cdn.dripshop.live/dripnfts/slabs/6001873107.mp4" TargetMode="External"/><Relationship Id="rId8950" Type="http://schemas.openxmlformats.org/officeDocument/2006/relationships/hyperlink" Target="https://cdn.dripshop.live/dripnfts/slabs/6001873106_front_v1.jpg" TargetMode="External"/><Relationship Id="rId7625" Type="http://schemas.openxmlformats.org/officeDocument/2006/relationships/hyperlink" Target="https://cdn.dripshop.live/dripnfts/slabs/6035587107_front_v1.jpg" TargetMode="External"/><Relationship Id="rId8956" Type="http://schemas.openxmlformats.org/officeDocument/2006/relationships/hyperlink" Target="https://cdn.dripshop.live/dripnfts/slabs/6001873108.mp4" TargetMode="External"/><Relationship Id="rId7624" Type="http://schemas.openxmlformats.org/officeDocument/2006/relationships/hyperlink" Target="https://cdn.dripshop.live/dripnfts/slabs/6035587107_front_v2.png" TargetMode="External"/><Relationship Id="rId8955" Type="http://schemas.openxmlformats.org/officeDocument/2006/relationships/hyperlink" Target="https://cdn.dripshop.live/dripnfts/slabs/6001873107_front_v1.jpg" TargetMode="External"/><Relationship Id="rId7623" Type="http://schemas.openxmlformats.org/officeDocument/2006/relationships/hyperlink" Target="https://www.dripshop.live/products/N66l7XDUr2kgcB4KoZiDj" TargetMode="External"/><Relationship Id="rId8954" Type="http://schemas.openxmlformats.org/officeDocument/2006/relationships/hyperlink" Target="https://cdn.dripshop.live/dripnfts/slabs/6001873107_front_v2.png" TargetMode="External"/><Relationship Id="rId7622" Type="http://schemas.openxmlformats.org/officeDocument/2006/relationships/hyperlink" Target="https://cdn.dripshop.live/dripnfts/slabs/6035587107.jpg" TargetMode="External"/><Relationship Id="rId8953" Type="http://schemas.openxmlformats.org/officeDocument/2006/relationships/hyperlink" Target="https://www.dripshop.live/products/IKDqErC9r_U3W8bd1jeoP" TargetMode="External"/><Relationship Id="rId6328" Type="http://schemas.openxmlformats.org/officeDocument/2006/relationships/hyperlink" Target="https://www.dripshop.live/products/3ph-ucCXCbM0NllK-KqnV" TargetMode="External"/><Relationship Id="rId6329" Type="http://schemas.openxmlformats.org/officeDocument/2006/relationships/hyperlink" Target="https://cdn.dripshop.live/dripnfts/slabs/6001866254_front_v2.png" TargetMode="External"/><Relationship Id="rId7659" Type="http://schemas.openxmlformats.org/officeDocument/2006/relationships/hyperlink" Target="https://cdn.dripshop.live/dripnfts/slabs/6035587114_front_v2.png" TargetMode="External"/><Relationship Id="rId7650" Type="http://schemas.openxmlformats.org/officeDocument/2006/relationships/hyperlink" Target="https://cdn.dripshop.live/dripnfts/slabs/6035587112_front_v1.jpg" TargetMode="External"/><Relationship Id="rId8981" Type="http://schemas.openxmlformats.org/officeDocument/2006/relationships/hyperlink" Target="https://cdn.dripshop.live/dripnfts/slabs/6001873113.mp4" TargetMode="External"/><Relationship Id="rId8980" Type="http://schemas.openxmlformats.org/officeDocument/2006/relationships/hyperlink" Target="https://cdn.dripshop.live/dripnfts/slabs/6001873112_front_v1.jpg" TargetMode="External"/><Relationship Id="rId6322" Type="http://schemas.openxmlformats.org/officeDocument/2006/relationships/hyperlink" Target="https://cdn.dripshop.live/dripnfts/slabs/6001866234.jpg" TargetMode="External"/><Relationship Id="rId7654" Type="http://schemas.openxmlformats.org/officeDocument/2006/relationships/hyperlink" Target="https://cdn.dripshop.live/dripnfts/slabs/6035587113_front_v2.png" TargetMode="External"/><Relationship Id="rId8985" Type="http://schemas.openxmlformats.org/officeDocument/2006/relationships/hyperlink" Target="https://cdn.dripshop.live/dripnfts/slabs/6001873113_front_v1.jpg" TargetMode="External"/><Relationship Id="rId6323" Type="http://schemas.openxmlformats.org/officeDocument/2006/relationships/hyperlink" Target="https://www.dripshop.live/products/Q0dOsQ4woG5M5wz43zeFV" TargetMode="External"/><Relationship Id="rId7653" Type="http://schemas.openxmlformats.org/officeDocument/2006/relationships/hyperlink" Target="https://www.dripshop.live/products/sYMCB9TWHqMO9gTtswYUy" TargetMode="External"/><Relationship Id="rId8984" Type="http://schemas.openxmlformats.org/officeDocument/2006/relationships/hyperlink" Target="https://cdn.dripshop.live/dripnfts/slabs/6001873113_front_v2.png" TargetMode="External"/><Relationship Id="rId6320" Type="http://schemas.openxmlformats.org/officeDocument/2006/relationships/hyperlink" Target="https://cdn.dripshop.live/dripnfts/slabs/6001866119_front_v1.jpg" TargetMode="External"/><Relationship Id="rId7652" Type="http://schemas.openxmlformats.org/officeDocument/2006/relationships/hyperlink" Target="https://cdn.dripshop.live/dripnfts/slabs/6035587113.jpg" TargetMode="External"/><Relationship Id="rId8983" Type="http://schemas.openxmlformats.org/officeDocument/2006/relationships/hyperlink" Target="https://www.dripshop.live/products/UbqIeYPCs_3dNQfE5NwfJ" TargetMode="External"/><Relationship Id="rId6321" Type="http://schemas.openxmlformats.org/officeDocument/2006/relationships/hyperlink" Target="https://cdn.dripshop.live/dripnfts/slabs/6001866234.mp4" TargetMode="External"/><Relationship Id="rId7651" Type="http://schemas.openxmlformats.org/officeDocument/2006/relationships/hyperlink" Target="https://cdn.dripshop.live/dripnfts/slabs/6035587113.mp4" TargetMode="External"/><Relationship Id="rId8982" Type="http://schemas.openxmlformats.org/officeDocument/2006/relationships/hyperlink" Target="https://cdn.dripshop.live/dripnfts/slabs/6001873113.jpg" TargetMode="External"/><Relationship Id="rId6326" Type="http://schemas.openxmlformats.org/officeDocument/2006/relationships/hyperlink" Target="https://cdn.dripshop.live/dripnfts/slabs/6001866254.mp4" TargetMode="External"/><Relationship Id="rId7658" Type="http://schemas.openxmlformats.org/officeDocument/2006/relationships/hyperlink" Target="https://www.dripshop.live/products/ybqxSolqH5-8Mi9iQ642h" TargetMode="External"/><Relationship Id="rId8989" Type="http://schemas.openxmlformats.org/officeDocument/2006/relationships/hyperlink" Target="https://cdn.dripshop.live/dripnfts/slabs/6001873114_front_v2.png" TargetMode="External"/><Relationship Id="rId6327" Type="http://schemas.openxmlformats.org/officeDocument/2006/relationships/hyperlink" Target="https://cdn.dripshop.live/dripnfts/slabs/6001866254.jpg" TargetMode="External"/><Relationship Id="rId7657" Type="http://schemas.openxmlformats.org/officeDocument/2006/relationships/hyperlink" Target="https://cdn.dripshop.live/dripnfts/slabs/6035587114.jpg" TargetMode="External"/><Relationship Id="rId8988" Type="http://schemas.openxmlformats.org/officeDocument/2006/relationships/hyperlink" Target="https://www.dripshop.live/products/AfKQSkl9veVxL_C8StvJ-" TargetMode="External"/><Relationship Id="rId6324" Type="http://schemas.openxmlformats.org/officeDocument/2006/relationships/hyperlink" Target="https://cdn.dripshop.live/dripnfts/slabs/6001866234_front_v2.png" TargetMode="External"/><Relationship Id="rId7656" Type="http://schemas.openxmlformats.org/officeDocument/2006/relationships/hyperlink" Target="https://cdn.dripshop.live/dripnfts/slabs/6035587114.mp4" TargetMode="External"/><Relationship Id="rId8987" Type="http://schemas.openxmlformats.org/officeDocument/2006/relationships/hyperlink" Target="https://cdn.dripshop.live/dripnfts/slabs/6001873114.jpg" TargetMode="External"/><Relationship Id="rId6325" Type="http://schemas.openxmlformats.org/officeDocument/2006/relationships/hyperlink" Target="https://cdn.dripshop.live/dripnfts/slabs/6001866234_front_v1.jpg" TargetMode="External"/><Relationship Id="rId7655" Type="http://schemas.openxmlformats.org/officeDocument/2006/relationships/hyperlink" Target="https://cdn.dripshop.live/dripnfts/slabs/6035587113_front_v1.jpg" TargetMode="External"/><Relationship Id="rId8986" Type="http://schemas.openxmlformats.org/officeDocument/2006/relationships/hyperlink" Target="https://cdn.dripshop.live/dripnfts/slabs/6001873114.mp4" TargetMode="External"/><Relationship Id="rId6319" Type="http://schemas.openxmlformats.org/officeDocument/2006/relationships/hyperlink" Target="https://cdn.dripshop.live/dripnfts/slabs/6001866119_front_v2.png" TargetMode="External"/><Relationship Id="rId6317" Type="http://schemas.openxmlformats.org/officeDocument/2006/relationships/hyperlink" Target="https://cdn.dripshop.live/dripnfts/slabs/6001866119.jpg" TargetMode="External"/><Relationship Id="rId7649" Type="http://schemas.openxmlformats.org/officeDocument/2006/relationships/hyperlink" Target="https://cdn.dripshop.live/dripnfts/slabs/6035587112_front_v2.png" TargetMode="External"/><Relationship Id="rId6318" Type="http://schemas.openxmlformats.org/officeDocument/2006/relationships/hyperlink" Target="https://www.dripshop.live/products/k4p-GlPTYKxCLliZMRRac" TargetMode="External"/><Relationship Id="rId7648" Type="http://schemas.openxmlformats.org/officeDocument/2006/relationships/hyperlink" Target="https://www.dripshop.live/products/d7VJ7-xUSqNmw7AkM5Ob-" TargetMode="External"/><Relationship Id="rId8979" Type="http://schemas.openxmlformats.org/officeDocument/2006/relationships/hyperlink" Target="https://cdn.dripshop.live/dripnfts/slabs/6001873112_front_v2.png" TargetMode="External"/><Relationship Id="rId8970" Type="http://schemas.openxmlformats.org/officeDocument/2006/relationships/hyperlink" Target="https://cdn.dripshop.live/dripnfts/slabs/6001873110_front_v1.jpg" TargetMode="External"/><Relationship Id="rId6311" Type="http://schemas.openxmlformats.org/officeDocument/2006/relationships/hyperlink" Target="https://cdn.dripshop.live/dripnfts/slabs/6001866104.mp4" TargetMode="External"/><Relationship Id="rId7643" Type="http://schemas.openxmlformats.org/officeDocument/2006/relationships/hyperlink" Target="https://www.dripshop.live/products/46JaRwOjETX5v87By4lYu" TargetMode="External"/><Relationship Id="rId8974" Type="http://schemas.openxmlformats.org/officeDocument/2006/relationships/hyperlink" Target="https://cdn.dripshop.live/dripnfts/slabs/6001873111_front_v2.png" TargetMode="External"/><Relationship Id="rId6312" Type="http://schemas.openxmlformats.org/officeDocument/2006/relationships/hyperlink" Target="https://cdn.dripshop.live/dripnfts/slabs/6001866104.jpg" TargetMode="External"/><Relationship Id="rId7642" Type="http://schemas.openxmlformats.org/officeDocument/2006/relationships/hyperlink" Target="https://cdn.dripshop.live/dripnfts/slabs/6035587111.jpg" TargetMode="External"/><Relationship Id="rId8973" Type="http://schemas.openxmlformats.org/officeDocument/2006/relationships/hyperlink" Target="https://www.dripshop.live/products/NHN0LphDUXI0_iOUEIxC6" TargetMode="External"/><Relationship Id="rId7641" Type="http://schemas.openxmlformats.org/officeDocument/2006/relationships/hyperlink" Target="https://cdn.dripshop.live/dripnfts/slabs/6035587111.mp4" TargetMode="External"/><Relationship Id="rId8972" Type="http://schemas.openxmlformats.org/officeDocument/2006/relationships/hyperlink" Target="https://cdn.dripshop.live/dripnfts/slabs/6001873111.jpg" TargetMode="External"/><Relationship Id="rId6310" Type="http://schemas.openxmlformats.org/officeDocument/2006/relationships/hyperlink" Target="https://cdn.dripshop.live/dripnfts/slabs/6001864275_front_v1.jpg" TargetMode="External"/><Relationship Id="rId7640" Type="http://schemas.openxmlformats.org/officeDocument/2006/relationships/hyperlink" Target="https://cdn.dripshop.live/dripnfts/slabs/6035587110_front_v1.jpg" TargetMode="External"/><Relationship Id="rId8971" Type="http://schemas.openxmlformats.org/officeDocument/2006/relationships/hyperlink" Target="https://cdn.dripshop.live/dripnfts/slabs/6001873111.mp4" TargetMode="External"/><Relationship Id="rId6315" Type="http://schemas.openxmlformats.org/officeDocument/2006/relationships/hyperlink" Target="https://cdn.dripshop.live/dripnfts/slabs/6001866104_front_v1.jpg" TargetMode="External"/><Relationship Id="rId7647" Type="http://schemas.openxmlformats.org/officeDocument/2006/relationships/hyperlink" Target="https://cdn.dripshop.live/dripnfts/slabs/6035587112.jpg" TargetMode="External"/><Relationship Id="rId8978" Type="http://schemas.openxmlformats.org/officeDocument/2006/relationships/hyperlink" Target="https://www.dripshop.live/products/Re7nXxpT9ZrZDOuzQZTSI" TargetMode="External"/><Relationship Id="rId6316" Type="http://schemas.openxmlformats.org/officeDocument/2006/relationships/hyperlink" Target="https://cdn.dripshop.live/dripnfts/slabs/6001866119.mp4" TargetMode="External"/><Relationship Id="rId7646" Type="http://schemas.openxmlformats.org/officeDocument/2006/relationships/hyperlink" Target="https://cdn.dripshop.live/dripnfts/slabs/6035587112.mp4" TargetMode="External"/><Relationship Id="rId8977" Type="http://schemas.openxmlformats.org/officeDocument/2006/relationships/hyperlink" Target="https://cdn.dripshop.live/dripnfts/slabs/6001873112.jpg" TargetMode="External"/><Relationship Id="rId6313" Type="http://schemas.openxmlformats.org/officeDocument/2006/relationships/hyperlink" Target="https://www.dripshop.live/products/nid-Tw9kTcEjcY0E2oSys" TargetMode="External"/><Relationship Id="rId7645" Type="http://schemas.openxmlformats.org/officeDocument/2006/relationships/hyperlink" Target="https://cdn.dripshop.live/dripnfts/slabs/6035587111_front_v1.jpg" TargetMode="External"/><Relationship Id="rId8976" Type="http://schemas.openxmlformats.org/officeDocument/2006/relationships/hyperlink" Target="https://cdn.dripshop.live/dripnfts/slabs/6001873112.mp4" TargetMode="External"/><Relationship Id="rId6314" Type="http://schemas.openxmlformats.org/officeDocument/2006/relationships/hyperlink" Target="https://cdn.dripshop.live/dripnfts/slabs/6001866104_front_v2.png" TargetMode="External"/><Relationship Id="rId7644" Type="http://schemas.openxmlformats.org/officeDocument/2006/relationships/hyperlink" Target="https://cdn.dripshop.live/dripnfts/slabs/6035587111_front_v2.png" TargetMode="External"/><Relationship Id="rId8975" Type="http://schemas.openxmlformats.org/officeDocument/2006/relationships/hyperlink" Target="https://cdn.dripshop.live/dripnfts/slabs/6001873111_front_v1.jpg" TargetMode="External"/><Relationship Id="rId2820" Type="http://schemas.openxmlformats.org/officeDocument/2006/relationships/hyperlink" Target="https://cdn.dripshop.live/dripnfts/slabs/117682550_front_v1.jpg" TargetMode="External"/><Relationship Id="rId2821" Type="http://schemas.openxmlformats.org/officeDocument/2006/relationships/hyperlink" Target="https://cdn.dripshop.live/dripnfts/slabs/117682553.mp4" TargetMode="External"/><Relationship Id="rId2822" Type="http://schemas.openxmlformats.org/officeDocument/2006/relationships/hyperlink" Target="https://cdn.dripshop.live/dripnfts/slabs/117682553.jpg" TargetMode="External"/><Relationship Id="rId2823" Type="http://schemas.openxmlformats.org/officeDocument/2006/relationships/hyperlink" Target="https://www.dripshop.live/products/xclyA41zQzTcQMFbXowG2" TargetMode="External"/><Relationship Id="rId2824" Type="http://schemas.openxmlformats.org/officeDocument/2006/relationships/hyperlink" Target="https://cdn.dripshop.live/dripnfts/slabs/117682553_front_v2.png" TargetMode="External"/><Relationship Id="rId2825" Type="http://schemas.openxmlformats.org/officeDocument/2006/relationships/hyperlink" Target="https://cdn.dripshop.live/dripnfts/slabs/117682553_front_v1.jpg" TargetMode="External"/><Relationship Id="rId2826" Type="http://schemas.openxmlformats.org/officeDocument/2006/relationships/hyperlink" Target="https://cdn.dripshop.live/dripnfts/slabs/118189560.mp4" TargetMode="External"/><Relationship Id="rId2827" Type="http://schemas.openxmlformats.org/officeDocument/2006/relationships/hyperlink" Target="https://cdn.dripshop.live/dripnfts/slabs/118189560.jpg" TargetMode="External"/><Relationship Id="rId2828" Type="http://schemas.openxmlformats.org/officeDocument/2006/relationships/hyperlink" Target="https://www.dripshop.live/products/8DyJ2p4zQqCzwMcrnItWG" TargetMode="External"/><Relationship Id="rId2829" Type="http://schemas.openxmlformats.org/officeDocument/2006/relationships/hyperlink" Target="https://cdn.dripshop.live/dripnfts/slabs/118189560_front_v2.png" TargetMode="External"/><Relationship Id="rId5093" Type="http://schemas.openxmlformats.org/officeDocument/2006/relationships/hyperlink" Target="https://www.dripshop.live/products/c4peS8D9pHpsauPc7fqtn" TargetMode="External"/><Relationship Id="rId5094" Type="http://schemas.openxmlformats.org/officeDocument/2006/relationships/hyperlink" Target="https://cdn.dripshop.live/dripnfts/slabs/6035585083_front_v2.png" TargetMode="External"/><Relationship Id="rId5091" Type="http://schemas.openxmlformats.org/officeDocument/2006/relationships/hyperlink" Target="https://cdn.dripshop.live/dripnfts/slabs/6035585083.mp4" TargetMode="External"/><Relationship Id="rId5092" Type="http://schemas.openxmlformats.org/officeDocument/2006/relationships/hyperlink" Target="https://cdn.dripshop.live/dripnfts/slabs/6035585083.jpg" TargetMode="External"/><Relationship Id="rId5097" Type="http://schemas.openxmlformats.org/officeDocument/2006/relationships/hyperlink" Target="https://cdn.dripshop.live/dripnfts/slabs/6035585086.jpg" TargetMode="External"/><Relationship Id="rId5098" Type="http://schemas.openxmlformats.org/officeDocument/2006/relationships/hyperlink" Target="https://www.dripshop.live/products/7EguM2H4CPGBBm_dPDnFZ" TargetMode="External"/><Relationship Id="rId5095" Type="http://schemas.openxmlformats.org/officeDocument/2006/relationships/hyperlink" Target="https://cdn.dripshop.live/dripnfts/slabs/6035585083_front_v1.jpg" TargetMode="External"/><Relationship Id="rId5096" Type="http://schemas.openxmlformats.org/officeDocument/2006/relationships/hyperlink" Target="https://cdn.dripshop.live/dripnfts/slabs/6035585086.mp4" TargetMode="External"/><Relationship Id="rId5099" Type="http://schemas.openxmlformats.org/officeDocument/2006/relationships/hyperlink" Target="https://cdn.dripshop.live/dripnfts/slabs/6035585086_front_v2.png" TargetMode="External"/><Relationship Id="rId2810" Type="http://schemas.openxmlformats.org/officeDocument/2006/relationships/hyperlink" Target="https://cdn.dripshop.live/dripnfts/slabs/117649125_front_v1.jpg" TargetMode="External"/><Relationship Id="rId2811" Type="http://schemas.openxmlformats.org/officeDocument/2006/relationships/hyperlink" Target="https://cdn.dripshop.live/dripnfts/slabs/117649126.mp4" TargetMode="External"/><Relationship Id="rId2812" Type="http://schemas.openxmlformats.org/officeDocument/2006/relationships/hyperlink" Target="https://cdn.dripshop.live/dripnfts/slabs/117649126.jpg" TargetMode="External"/><Relationship Id="rId2813" Type="http://schemas.openxmlformats.org/officeDocument/2006/relationships/hyperlink" Target="https://www.dripshop.live/products/g-VPUnjn13DgcJv3967Lx" TargetMode="External"/><Relationship Id="rId2814" Type="http://schemas.openxmlformats.org/officeDocument/2006/relationships/hyperlink" Target="https://cdn.dripshop.live/dripnfts/slabs/117649126_front_v2.png" TargetMode="External"/><Relationship Id="rId2815" Type="http://schemas.openxmlformats.org/officeDocument/2006/relationships/hyperlink" Target="https://cdn.dripshop.live/dripnfts/slabs/117649126_front_v1.jpg" TargetMode="External"/><Relationship Id="rId2816" Type="http://schemas.openxmlformats.org/officeDocument/2006/relationships/hyperlink" Target="https://cdn.dripshop.live/dripnfts/slabs/117682550.mp4" TargetMode="External"/><Relationship Id="rId2817" Type="http://schemas.openxmlformats.org/officeDocument/2006/relationships/hyperlink" Target="https://cdn.dripshop.live/dripnfts/slabs/117682550.jpg" TargetMode="External"/><Relationship Id="rId2818" Type="http://schemas.openxmlformats.org/officeDocument/2006/relationships/hyperlink" Target="https://www.dripshop.live/products/lhvpcQb55Jc0gLp8iBXCv" TargetMode="External"/><Relationship Id="rId2819" Type="http://schemas.openxmlformats.org/officeDocument/2006/relationships/hyperlink" Target="https://cdn.dripshop.live/dripnfts/slabs/117682550_front_v2.png" TargetMode="External"/><Relationship Id="rId5090" Type="http://schemas.openxmlformats.org/officeDocument/2006/relationships/hyperlink" Target="https://cdn.dripshop.live/dripnfts/slabs/6038950065_front_v1.jpg" TargetMode="External"/><Relationship Id="rId5082" Type="http://schemas.openxmlformats.org/officeDocument/2006/relationships/hyperlink" Target="https://cdn.dripshop.live/dripnfts/slabs/6025287116.jpg" TargetMode="External"/><Relationship Id="rId5083" Type="http://schemas.openxmlformats.org/officeDocument/2006/relationships/hyperlink" Target="https://www.dripshop.live/products/lnM2nl21NdIhYaMO3ubqE" TargetMode="External"/><Relationship Id="rId5080" Type="http://schemas.openxmlformats.org/officeDocument/2006/relationships/hyperlink" Target="https://cdn.dripshop.live/dripnfts/slabs/6022898159_front_v1.jpg" TargetMode="External"/><Relationship Id="rId5081" Type="http://schemas.openxmlformats.org/officeDocument/2006/relationships/hyperlink" Target="https://cdn.dripshop.live/dripnfts/slabs/6025287116.mp4" TargetMode="External"/><Relationship Id="rId5086" Type="http://schemas.openxmlformats.org/officeDocument/2006/relationships/hyperlink" Target="https://cdn.dripshop.live/dripnfts/slabs/6038950065.mp4" TargetMode="External"/><Relationship Id="rId5087" Type="http://schemas.openxmlformats.org/officeDocument/2006/relationships/hyperlink" Target="https://cdn.dripshop.live/dripnfts/slabs/6038950065.jpg" TargetMode="External"/><Relationship Id="rId5084" Type="http://schemas.openxmlformats.org/officeDocument/2006/relationships/hyperlink" Target="https://cdn.dripshop.live/dripnfts/slabs/6025287116_front_v2.png" TargetMode="External"/><Relationship Id="rId5085" Type="http://schemas.openxmlformats.org/officeDocument/2006/relationships/hyperlink" Target="https://cdn.dripshop.live/dripnfts/slabs/6025287116_front_v1.jpg" TargetMode="External"/><Relationship Id="rId5088" Type="http://schemas.openxmlformats.org/officeDocument/2006/relationships/hyperlink" Target="https://www.dripshop.live/products/3OwPVNUAnHEHg6ZZ2WINl" TargetMode="External"/><Relationship Id="rId5089" Type="http://schemas.openxmlformats.org/officeDocument/2006/relationships/hyperlink" Target="https://cdn.dripshop.live/dripnfts/slabs/6038950065_front_v2.png" TargetMode="External"/><Relationship Id="rId1510" Type="http://schemas.openxmlformats.org/officeDocument/2006/relationships/hyperlink" Target="https://cdn.dripshop.live/dripnfts/slabs/105494187_front_v1.jpg" TargetMode="External"/><Relationship Id="rId2841" Type="http://schemas.openxmlformats.org/officeDocument/2006/relationships/hyperlink" Target="https://cdn.dripshop.live/dripnfts/slabs/4306760010.mp4" TargetMode="External"/><Relationship Id="rId1511" Type="http://schemas.openxmlformats.org/officeDocument/2006/relationships/hyperlink" Target="https://cdn.dripshop.live/dripnfts/slabs/111981403.mp4" TargetMode="External"/><Relationship Id="rId2842" Type="http://schemas.openxmlformats.org/officeDocument/2006/relationships/hyperlink" Target="https://cdn.dripshop.live/dripnfts/slabs/4306760010.jpg" TargetMode="External"/><Relationship Id="rId1512" Type="http://schemas.openxmlformats.org/officeDocument/2006/relationships/hyperlink" Target="https://cdn.dripshop.live/dripnfts/slabs/111981403.jpg" TargetMode="External"/><Relationship Id="rId2843" Type="http://schemas.openxmlformats.org/officeDocument/2006/relationships/hyperlink" Target="https://www.dripshop.live/products/ojU1pRL5y5NuXP03ZtwXX" TargetMode="External"/><Relationship Id="rId1513" Type="http://schemas.openxmlformats.org/officeDocument/2006/relationships/hyperlink" Target="https://www.dripshop.live/products/5sfJfrFysDhhYAaaWBlTf" TargetMode="External"/><Relationship Id="rId2844" Type="http://schemas.openxmlformats.org/officeDocument/2006/relationships/hyperlink" Target="https://cdn.dripshop.live/dripnfts/slabs/4306760010_front_v2.png" TargetMode="External"/><Relationship Id="rId1514" Type="http://schemas.openxmlformats.org/officeDocument/2006/relationships/hyperlink" Target="https://cdn.dripshop.live/dripnfts/slabs/111981403_front_v2.png" TargetMode="External"/><Relationship Id="rId2845" Type="http://schemas.openxmlformats.org/officeDocument/2006/relationships/hyperlink" Target="https://cdn.dripshop.live/dripnfts/slabs/4306760010_front_v1.jpg" TargetMode="External"/><Relationship Id="rId1515" Type="http://schemas.openxmlformats.org/officeDocument/2006/relationships/hyperlink" Target="https://cdn.dripshop.live/dripnfts/slabs/111981403_front_v1.jpg" TargetMode="External"/><Relationship Id="rId2846" Type="http://schemas.openxmlformats.org/officeDocument/2006/relationships/hyperlink" Target="https://cdn.dripshop.live/dripnfts/slabs/6008815077.mp4" TargetMode="External"/><Relationship Id="rId1516" Type="http://schemas.openxmlformats.org/officeDocument/2006/relationships/hyperlink" Target="https://cdn.dripshop.live/dripnfts/slabs/100571997.mp4" TargetMode="External"/><Relationship Id="rId2847" Type="http://schemas.openxmlformats.org/officeDocument/2006/relationships/hyperlink" Target="https://cdn.dripshop.live/dripnfts/slabs/6008815077.jpg" TargetMode="External"/><Relationship Id="rId1517" Type="http://schemas.openxmlformats.org/officeDocument/2006/relationships/hyperlink" Target="https://cdn.dripshop.live/dripnfts/slabs/100571997.jpg" TargetMode="External"/><Relationship Id="rId2848" Type="http://schemas.openxmlformats.org/officeDocument/2006/relationships/hyperlink" Target="https://www.dripshop.live/products/2vurEPLQFMc_IfOdguIfY" TargetMode="External"/><Relationship Id="rId1518" Type="http://schemas.openxmlformats.org/officeDocument/2006/relationships/hyperlink" Target="https://www.dripshop.live/products/HlDW_xvGIOGwp2_Myn1Qz" TargetMode="External"/><Relationship Id="rId2849" Type="http://schemas.openxmlformats.org/officeDocument/2006/relationships/hyperlink" Target="https://cdn.dripshop.live/dripnfts/slabs/6008815077_front_v2.png" TargetMode="External"/><Relationship Id="rId1519" Type="http://schemas.openxmlformats.org/officeDocument/2006/relationships/hyperlink" Target="https://cdn.dripshop.live/dripnfts/slabs/100571997_front_v2.png" TargetMode="External"/><Relationship Id="rId2840" Type="http://schemas.openxmlformats.org/officeDocument/2006/relationships/hyperlink" Target="https://cdn.dripshop.live/dripnfts/slabs/4306760007_front_v1.jpg" TargetMode="External"/><Relationship Id="rId2830" Type="http://schemas.openxmlformats.org/officeDocument/2006/relationships/hyperlink" Target="https://cdn.dripshop.live/dripnfts/slabs/118189560_front_v1.jpg" TargetMode="External"/><Relationship Id="rId1500" Type="http://schemas.openxmlformats.org/officeDocument/2006/relationships/hyperlink" Target="https://cdn.dripshop.live/dripnfts/slabs/105494186_front_v1.jpg" TargetMode="External"/><Relationship Id="rId2831" Type="http://schemas.openxmlformats.org/officeDocument/2006/relationships/hyperlink" Target="https://cdn.dripshop.live/dripnfts/slabs/4306760006.mp4" TargetMode="External"/><Relationship Id="rId1501" Type="http://schemas.openxmlformats.org/officeDocument/2006/relationships/hyperlink" Target="https://cdn.dripshop.live/dripnfts/slabs/82972005.mp4" TargetMode="External"/><Relationship Id="rId2832" Type="http://schemas.openxmlformats.org/officeDocument/2006/relationships/hyperlink" Target="https://cdn.dripshop.live/dripnfts/slabs/4306760006.jpg" TargetMode="External"/><Relationship Id="rId1502" Type="http://schemas.openxmlformats.org/officeDocument/2006/relationships/hyperlink" Target="https://cdn.dripshop.live/dripnfts/slabs/82972005.jpg" TargetMode="External"/><Relationship Id="rId2833" Type="http://schemas.openxmlformats.org/officeDocument/2006/relationships/hyperlink" Target="https://www.dripshop.live/products/W_WlJWTbV8Nvy_vOfKumI" TargetMode="External"/><Relationship Id="rId1503" Type="http://schemas.openxmlformats.org/officeDocument/2006/relationships/hyperlink" Target="https://www.dripshop.live/products/S4UFRgtW_VQhF3ai1BlpK" TargetMode="External"/><Relationship Id="rId2834" Type="http://schemas.openxmlformats.org/officeDocument/2006/relationships/hyperlink" Target="https://cdn.dripshop.live/dripnfts/slabs/4306760006_front_v2.png" TargetMode="External"/><Relationship Id="rId1504" Type="http://schemas.openxmlformats.org/officeDocument/2006/relationships/hyperlink" Target="https://cdn.dripshop.live/dripnfts/slabs/82972005_front_v2.png" TargetMode="External"/><Relationship Id="rId2835" Type="http://schemas.openxmlformats.org/officeDocument/2006/relationships/hyperlink" Target="https://cdn.dripshop.live/dripnfts/slabs/4306760006_front_v1.jpg" TargetMode="External"/><Relationship Id="rId1505" Type="http://schemas.openxmlformats.org/officeDocument/2006/relationships/hyperlink" Target="https://cdn.dripshop.live/dripnfts/slabs/82972005_front_v1.jpg" TargetMode="External"/><Relationship Id="rId2836" Type="http://schemas.openxmlformats.org/officeDocument/2006/relationships/hyperlink" Target="https://cdn.dripshop.live/dripnfts/slabs/4306760007.mp4" TargetMode="External"/><Relationship Id="rId1506" Type="http://schemas.openxmlformats.org/officeDocument/2006/relationships/hyperlink" Target="https://cdn.dripshop.live/dripnfts/slabs/105494187.mp4" TargetMode="External"/><Relationship Id="rId2837" Type="http://schemas.openxmlformats.org/officeDocument/2006/relationships/hyperlink" Target="https://cdn.dripshop.live/dripnfts/slabs/4306760007.jpg" TargetMode="External"/><Relationship Id="rId1507" Type="http://schemas.openxmlformats.org/officeDocument/2006/relationships/hyperlink" Target="https://cdn.dripshop.live/dripnfts/slabs/105494187.jpg" TargetMode="External"/><Relationship Id="rId2838" Type="http://schemas.openxmlformats.org/officeDocument/2006/relationships/hyperlink" Target="https://www.dripshop.live/products/vXBZpmPSoJWHn8VX68UYp" TargetMode="External"/><Relationship Id="rId1508" Type="http://schemas.openxmlformats.org/officeDocument/2006/relationships/hyperlink" Target="https://www.dripshop.live/products/XNx6i6iQMkwr79S2HLz-9" TargetMode="External"/><Relationship Id="rId2839" Type="http://schemas.openxmlformats.org/officeDocument/2006/relationships/hyperlink" Target="https://cdn.dripshop.live/dripnfts/slabs/4306760007_front_v2.png" TargetMode="External"/><Relationship Id="rId1509" Type="http://schemas.openxmlformats.org/officeDocument/2006/relationships/hyperlink" Target="https://cdn.dripshop.live/dripnfts/slabs/105494187_front_v2.png" TargetMode="External"/><Relationship Id="rId6380" Type="http://schemas.openxmlformats.org/officeDocument/2006/relationships/hyperlink" Target="https://cdn.dripshop.live/dripnfts/slabs/6001876174_front_v1.jpg" TargetMode="External"/><Relationship Id="rId5050" Type="http://schemas.openxmlformats.org/officeDocument/2006/relationships/hyperlink" Target="https://cdn.dripshop.live/dripnfts/slabs/6013345125_front_v1.jpg" TargetMode="External"/><Relationship Id="rId6381" Type="http://schemas.openxmlformats.org/officeDocument/2006/relationships/hyperlink" Target="https://cdn.dripshop.live/dripnfts/slabs/6001884251.mp4" TargetMode="External"/><Relationship Id="rId5053" Type="http://schemas.openxmlformats.org/officeDocument/2006/relationships/hyperlink" Target="https://www.dripshop.live/products/rMfK94SQHM16ZFcsqbziI" TargetMode="External"/><Relationship Id="rId6384" Type="http://schemas.openxmlformats.org/officeDocument/2006/relationships/hyperlink" Target="https://cdn.dripshop.live/dripnfts/slabs/6001884251_front_v2.png" TargetMode="External"/><Relationship Id="rId5054" Type="http://schemas.openxmlformats.org/officeDocument/2006/relationships/hyperlink" Target="https://cdn.dripshop.live/dripnfts/slabs/1401020273053_front_v2.png" TargetMode="External"/><Relationship Id="rId6385" Type="http://schemas.openxmlformats.org/officeDocument/2006/relationships/hyperlink" Target="https://cdn.dripshop.live/dripnfts/slabs/6001884251_front_v1.jpg" TargetMode="External"/><Relationship Id="rId5051" Type="http://schemas.openxmlformats.org/officeDocument/2006/relationships/hyperlink" Target="https://cdn.dripshop.live/dripnfts/slabs/1401020273053.mp4" TargetMode="External"/><Relationship Id="rId6382" Type="http://schemas.openxmlformats.org/officeDocument/2006/relationships/hyperlink" Target="https://cdn.dripshop.live/dripnfts/slabs/6001884251.jpg" TargetMode="External"/><Relationship Id="rId5052" Type="http://schemas.openxmlformats.org/officeDocument/2006/relationships/hyperlink" Target="https://cdn.dripshop.live/dripnfts/slabs/1401020273053.jpg" TargetMode="External"/><Relationship Id="rId6383" Type="http://schemas.openxmlformats.org/officeDocument/2006/relationships/hyperlink" Target="https://www.dripshop.live/products/REWke276g68jxWk1E1_Kr" TargetMode="External"/><Relationship Id="rId5057" Type="http://schemas.openxmlformats.org/officeDocument/2006/relationships/hyperlink" Target="https://cdn.dripshop.live/dripnfts/slabs/6020111129.jpg" TargetMode="External"/><Relationship Id="rId6388" Type="http://schemas.openxmlformats.org/officeDocument/2006/relationships/hyperlink" Target="https://www.dripshop.live/products/V4ShLlPiQRFEPF_QFpshl" TargetMode="External"/><Relationship Id="rId5058" Type="http://schemas.openxmlformats.org/officeDocument/2006/relationships/hyperlink" Target="https://www.dripshop.live/products/nFqi5lJqIr1_h_9efevTx" TargetMode="External"/><Relationship Id="rId6389" Type="http://schemas.openxmlformats.org/officeDocument/2006/relationships/hyperlink" Target="https://cdn.dripshop.live/dripnfts/slabs/6001884253_front_v2.png" TargetMode="External"/><Relationship Id="rId5055" Type="http://schemas.openxmlformats.org/officeDocument/2006/relationships/hyperlink" Target="https://cdn.dripshop.live/dripnfts/slabs/1401020273053_front_v1.jpg" TargetMode="External"/><Relationship Id="rId6386" Type="http://schemas.openxmlformats.org/officeDocument/2006/relationships/hyperlink" Target="https://cdn.dripshop.live/dripnfts/slabs/6001884253.mp4" TargetMode="External"/><Relationship Id="rId5056" Type="http://schemas.openxmlformats.org/officeDocument/2006/relationships/hyperlink" Target="https://cdn.dripshop.live/dripnfts/slabs/6020111129.mp4" TargetMode="External"/><Relationship Id="rId6387" Type="http://schemas.openxmlformats.org/officeDocument/2006/relationships/hyperlink" Target="https://cdn.dripshop.live/dripnfts/slabs/6001884253.jpg" TargetMode="External"/><Relationship Id="rId5059" Type="http://schemas.openxmlformats.org/officeDocument/2006/relationships/hyperlink" Target="https://cdn.dripshop.live/dripnfts/slabs/6020111129_front_v2.png" TargetMode="External"/><Relationship Id="rId6370" Type="http://schemas.openxmlformats.org/officeDocument/2006/relationships/hyperlink" Target="https://cdn.dripshop.live/dripnfts/slabs/6001876014_front_v1.jpg" TargetMode="External"/><Relationship Id="rId5042" Type="http://schemas.openxmlformats.org/officeDocument/2006/relationships/hyperlink" Target="https://cdn.dripshop.live/dripnfts/slabs/6038950033.jpg" TargetMode="External"/><Relationship Id="rId6373" Type="http://schemas.openxmlformats.org/officeDocument/2006/relationships/hyperlink" Target="https://www.dripshop.live/products/XgnUsRVhexicrJ11z2gTk" TargetMode="External"/><Relationship Id="rId5043" Type="http://schemas.openxmlformats.org/officeDocument/2006/relationships/hyperlink" Target="https://www.dripshop.live/products/bqkDuRO6VXtCWa4OakaoH" TargetMode="External"/><Relationship Id="rId6374" Type="http://schemas.openxmlformats.org/officeDocument/2006/relationships/hyperlink" Target="https://cdn.dripshop.live/dripnfts/slabs/6001876173_front_v2.png" TargetMode="External"/><Relationship Id="rId5040" Type="http://schemas.openxmlformats.org/officeDocument/2006/relationships/hyperlink" Target="https://cdn.dripshop.live/dripnfts/slabs/6033127061_front_v1.jpg" TargetMode="External"/><Relationship Id="rId6371" Type="http://schemas.openxmlformats.org/officeDocument/2006/relationships/hyperlink" Target="https://cdn.dripshop.live/dripnfts/slabs/6001876173.mp4" TargetMode="External"/><Relationship Id="rId5041" Type="http://schemas.openxmlformats.org/officeDocument/2006/relationships/hyperlink" Target="https://cdn.dripshop.live/dripnfts/slabs/6038950033.mp4" TargetMode="External"/><Relationship Id="rId6372" Type="http://schemas.openxmlformats.org/officeDocument/2006/relationships/hyperlink" Target="https://cdn.dripshop.live/dripnfts/slabs/6001876173.jpg" TargetMode="External"/><Relationship Id="rId5046" Type="http://schemas.openxmlformats.org/officeDocument/2006/relationships/hyperlink" Target="https://cdn.dripshop.live/dripnfts/slabs/6013345125.mp4" TargetMode="External"/><Relationship Id="rId6377" Type="http://schemas.openxmlformats.org/officeDocument/2006/relationships/hyperlink" Target="https://cdn.dripshop.live/dripnfts/slabs/6001876174.jpg" TargetMode="External"/><Relationship Id="rId5047" Type="http://schemas.openxmlformats.org/officeDocument/2006/relationships/hyperlink" Target="https://cdn.dripshop.live/dripnfts/slabs/6013345125.jpg" TargetMode="External"/><Relationship Id="rId6378" Type="http://schemas.openxmlformats.org/officeDocument/2006/relationships/hyperlink" Target="https://www.dripshop.live/products/NDd0ZQkcT_eKu2-3EZbOM" TargetMode="External"/><Relationship Id="rId5044" Type="http://schemas.openxmlformats.org/officeDocument/2006/relationships/hyperlink" Target="https://cdn.dripshop.live/dripnfts/slabs/6038950033_front_v2.png" TargetMode="External"/><Relationship Id="rId6375" Type="http://schemas.openxmlformats.org/officeDocument/2006/relationships/hyperlink" Target="https://cdn.dripshop.live/dripnfts/slabs/6001876173_front_v1.jpg" TargetMode="External"/><Relationship Id="rId5045" Type="http://schemas.openxmlformats.org/officeDocument/2006/relationships/hyperlink" Target="https://cdn.dripshop.live/dripnfts/slabs/6038950033_front_v1.jpg" TargetMode="External"/><Relationship Id="rId6376" Type="http://schemas.openxmlformats.org/officeDocument/2006/relationships/hyperlink" Target="https://cdn.dripshop.live/dripnfts/slabs/6001876174.mp4" TargetMode="External"/><Relationship Id="rId5048" Type="http://schemas.openxmlformats.org/officeDocument/2006/relationships/hyperlink" Target="https://www.dripshop.live/products/dTYLFcE9_cIwA00b-K6Vl" TargetMode="External"/><Relationship Id="rId6379" Type="http://schemas.openxmlformats.org/officeDocument/2006/relationships/hyperlink" Target="https://cdn.dripshop.live/dripnfts/slabs/6001876174_front_v2.png" TargetMode="External"/><Relationship Id="rId5049" Type="http://schemas.openxmlformats.org/officeDocument/2006/relationships/hyperlink" Target="https://cdn.dripshop.live/dripnfts/slabs/6013345125_front_v2.png" TargetMode="External"/><Relationship Id="rId2800" Type="http://schemas.openxmlformats.org/officeDocument/2006/relationships/hyperlink" Target="https://cdn.dripshop.live/dripnfts/slabs/117649116_front_v1.jpg" TargetMode="External"/><Relationship Id="rId2801" Type="http://schemas.openxmlformats.org/officeDocument/2006/relationships/hyperlink" Target="https://cdn.dripshop.live/dripnfts/slabs/117649121.mp4" TargetMode="External"/><Relationship Id="rId2802" Type="http://schemas.openxmlformats.org/officeDocument/2006/relationships/hyperlink" Target="https://cdn.dripshop.live/dripnfts/slabs/117649121.jpg" TargetMode="External"/><Relationship Id="rId2803" Type="http://schemas.openxmlformats.org/officeDocument/2006/relationships/hyperlink" Target="https://www.dripshop.live/products/Lb_Ps-KkCcLhzitEP-NE5" TargetMode="External"/><Relationship Id="rId2804" Type="http://schemas.openxmlformats.org/officeDocument/2006/relationships/hyperlink" Target="https://cdn.dripshop.live/dripnfts/slabs/117649121_front_v2.png" TargetMode="External"/><Relationship Id="rId2805" Type="http://schemas.openxmlformats.org/officeDocument/2006/relationships/hyperlink" Target="https://cdn.dripshop.live/dripnfts/slabs/117649121_front_v1.jpg" TargetMode="External"/><Relationship Id="rId2806" Type="http://schemas.openxmlformats.org/officeDocument/2006/relationships/hyperlink" Target="https://cdn.dripshop.live/dripnfts/slabs/117649125.mp4" TargetMode="External"/><Relationship Id="rId2807" Type="http://schemas.openxmlformats.org/officeDocument/2006/relationships/hyperlink" Target="https://cdn.dripshop.live/dripnfts/slabs/117649125.jpg" TargetMode="External"/><Relationship Id="rId2808" Type="http://schemas.openxmlformats.org/officeDocument/2006/relationships/hyperlink" Target="https://www.dripshop.live/products/mVR1GZxnUUfDAs73dDNB2" TargetMode="External"/><Relationship Id="rId2809" Type="http://schemas.openxmlformats.org/officeDocument/2006/relationships/hyperlink" Target="https://cdn.dripshop.live/dripnfts/slabs/117649125_front_v2.png" TargetMode="External"/><Relationship Id="rId5071" Type="http://schemas.openxmlformats.org/officeDocument/2006/relationships/hyperlink" Target="https://cdn.dripshop.live/dripnfts/slabs/4303978029.mp4" TargetMode="External"/><Relationship Id="rId5072" Type="http://schemas.openxmlformats.org/officeDocument/2006/relationships/hyperlink" Target="https://cdn.dripshop.live/dripnfts/slabs/4303978029.jpg" TargetMode="External"/><Relationship Id="rId5070" Type="http://schemas.openxmlformats.org/officeDocument/2006/relationships/hyperlink" Target="https://cdn.dripshop.live/dripnfts/slabs/4303978008_front_v1.jpg" TargetMode="External"/><Relationship Id="rId5075" Type="http://schemas.openxmlformats.org/officeDocument/2006/relationships/hyperlink" Target="https://cdn.dripshop.live/dripnfts/slabs/4303978029_front_v1.jpg" TargetMode="External"/><Relationship Id="rId5076" Type="http://schemas.openxmlformats.org/officeDocument/2006/relationships/hyperlink" Target="https://cdn.dripshop.live/dripnfts/slabs/6022898159.mp4" TargetMode="External"/><Relationship Id="rId5073" Type="http://schemas.openxmlformats.org/officeDocument/2006/relationships/hyperlink" Target="https://www.dripshop.live/products/3oFITmVep4DcRgdryrYpb" TargetMode="External"/><Relationship Id="rId5074" Type="http://schemas.openxmlformats.org/officeDocument/2006/relationships/hyperlink" Target="https://cdn.dripshop.live/dripnfts/slabs/4303978029_front_v2.png" TargetMode="External"/><Relationship Id="rId5079" Type="http://schemas.openxmlformats.org/officeDocument/2006/relationships/hyperlink" Target="https://cdn.dripshop.live/dripnfts/slabs/6022898159_front_v2.png" TargetMode="External"/><Relationship Id="rId5077" Type="http://schemas.openxmlformats.org/officeDocument/2006/relationships/hyperlink" Target="https://cdn.dripshop.live/dripnfts/slabs/6022898159.jpg" TargetMode="External"/><Relationship Id="rId5078" Type="http://schemas.openxmlformats.org/officeDocument/2006/relationships/hyperlink" Target="https://www.dripshop.live/products/xpRY4ihxcYtCJEZ-rSjue" TargetMode="External"/><Relationship Id="rId5060" Type="http://schemas.openxmlformats.org/officeDocument/2006/relationships/hyperlink" Target="https://cdn.dripshop.live/dripnfts/slabs/6020111129_front_v1.jpg" TargetMode="External"/><Relationship Id="rId6391" Type="http://schemas.openxmlformats.org/officeDocument/2006/relationships/hyperlink" Target="https://cdn.dripshop.live/dripnfts/slabs/6001884258.mp4" TargetMode="External"/><Relationship Id="rId5061" Type="http://schemas.openxmlformats.org/officeDocument/2006/relationships/hyperlink" Target="https://cdn.dripshop.live/dripnfts/slabs/4303978003.mp4" TargetMode="External"/><Relationship Id="rId6392" Type="http://schemas.openxmlformats.org/officeDocument/2006/relationships/hyperlink" Target="https://cdn.dripshop.live/dripnfts/slabs/6001884258.jpg" TargetMode="External"/><Relationship Id="rId6390" Type="http://schemas.openxmlformats.org/officeDocument/2006/relationships/hyperlink" Target="https://cdn.dripshop.live/dripnfts/slabs/6001884253_front_v1.jpg" TargetMode="External"/><Relationship Id="rId5064" Type="http://schemas.openxmlformats.org/officeDocument/2006/relationships/hyperlink" Target="https://cdn.dripshop.live/dripnfts/slabs/4303978003_front_v2.png" TargetMode="External"/><Relationship Id="rId6395" Type="http://schemas.openxmlformats.org/officeDocument/2006/relationships/hyperlink" Target="https://cdn.dripshop.live/dripnfts/slabs/6001884258_front_v1.jpg" TargetMode="External"/><Relationship Id="rId5065" Type="http://schemas.openxmlformats.org/officeDocument/2006/relationships/hyperlink" Target="https://cdn.dripshop.live/dripnfts/slabs/4303978003_front_v1.jpg" TargetMode="External"/><Relationship Id="rId6396" Type="http://schemas.openxmlformats.org/officeDocument/2006/relationships/hyperlink" Target="https://cdn.dripshop.live/dripnfts/slabs/6001884259.mp4" TargetMode="External"/><Relationship Id="rId5062" Type="http://schemas.openxmlformats.org/officeDocument/2006/relationships/hyperlink" Target="https://cdn.dripshop.live/dripnfts/slabs/4303978003.jpg" TargetMode="External"/><Relationship Id="rId6393" Type="http://schemas.openxmlformats.org/officeDocument/2006/relationships/hyperlink" Target="https://www.dripshop.live/products/jrJcrknoISm6lVY0VCvfN" TargetMode="External"/><Relationship Id="rId5063" Type="http://schemas.openxmlformats.org/officeDocument/2006/relationships/hyperlink" Target="https://www.dripshop.live/products/zOWwOtoPMATQJL0J8jzF1" TargetMode="External"/><Relationship Id="rId6394" Type="http://schemas.openxmlformats.org/officeDocument/2006/relationships/hyperlink" Target="https://cdn.dripshop.live/dripnfts/slabs/6001884258_front_v2.png" TargetMode="External"/><Relationship Id="rId5068" Type="http://schemas.openxmlformats.org/officeDocument/2006/relationships/hyperlink" Target="https://www.dripshop.live/products/_MoEs1EoA8Uc8mbaqb3Qx" TargetMode="External"/><Relationship Id="rId6399" Type="http://schemas.openxmlformats.org/officeDocument/2006/relationships/hyperlink" Target="https://cdn.dripshop.live/dripnfts/slabs/6001884259_front_v2.png" TargetMode="External"/><Relationship Id="rId5069" Type="http://schemas.openxmlformats.org/officeDocument/2006/relationships/hyperlink" Target="https://cdn.dripshop.live/dripnfts/slabs/4303978008_front_v2.png" TargetMode="External"/><Relationship Id="rId5066" Type="http://schemas.openxmlformats.org/officeDocument/2006/relationships/hyperlink" Target="https://cdn.dripshop.live/dripnfts/slabs/4303978008.mp4" TargetMode="External"/><Relationship Id="rId6397" Type="http://schemas.openxmlformats.org/officeDocument/2006/relationships/hyperlink" Target="https://cdn.dripshop.live/dripnfts/slabs/6001884259.jpg" TargetMode="External"/><Relationship Id="rId5067" Type="http://schemas.openxmlformats.org/officeDocument/2006/relationships/hyperlink" Target="https://cdn.dripshop.live/dripnfts/slabs/4303978008.jpg" TargetMode="External"/><Relationship Id="rId6398" Type="http://schemas.openxmlformats.org/officeDocument/2006/relationships/hyperlink" Target="https://www.dripshop.live/products/hxzc85nreuw_N3ttxyalI" TargetMode="External"/><Relationship Id="rId1576" Type="http://schemas.openxmlformats.org/officeDocument/2006/relationships/hyperlink" Target="https://cdn.dripshop.live/dripnfts/slabs/116711462.mp4" TargetMode="External"/><Relationship Id="rId1577" Type="http://schemas.openxmlformats.org/officeDocument/2006/relationships/hyperlink" Target="https://cdn.dripshop.live/dripnfts/slabs/116711462.jpg" TargetMode="External"/><Relationship Id="rId1578" Type="http://schemas.openxmlformats.org/officeDocument/2006/relationships/hyperlink" Target="https://www.dripshop.live/products/goRGDmvw6xROJsoTMM9gW" TargetMode="External"/><Relationship Id="rId1579" Type="http://schemas.openxmlformats.org/officeDocument/2006/relationships/hyperlink" Target="https://cdn.dripshop.live/dripnfts/slabs/116711462_front_v2.png" TargetMode="External"/><Relationship Id="rId987" Type="http://schemas.openxmlformats.org/officeDocument/2006/relationships/hyperlink" Target="https://cdn.dripshop.live/dripnfts/slabs/102788147.jpg" TargetMode="External"/><Relationship Id="rId986" Type="http://schemas.openxmlformats.org/officeDocument/2006/relationships/hyperlink" Target="https://cdn.dripshop.live/dripnfts/slabs/102788147.mp4" TargetMode="External"/><Relationship Id="rId985" Type="http://schemas.openxmlformats.org/officeDocument/2006/relationships/hyperlink" Target="https://cdn.dripshop.live/dripnfts/slabs/100407081_front_v1.jpg" TargetMode="External"/><Relationship Id="rId984" Type="http://schemas.openxmlformats.org/officeDocument/2006/relationships/hyperlink" Target="https://cdn.dripshop.live/dripnfts/slabs/100407081_front_v2.png" TargetMode="External"/><Relationship Id="rId989" Type="http://schemas.openxmlformats.org/officeDocument/2006/relationships/hyperlink" Target="https://cdn.dripshop.live/dripnfts/slabs/102788147_front_v2.png" TargetMode="External"/><Relationship Id="rId988" Type="http://schemas.openxmlformats.org/officeDocument/2006/relationships/hyperlink" Target="https://www.dripshop.live/products/Wsn6U4XSCjytBAApqI0TH" TargetMode="External"/><Relationship Id="rId1570" Type="http://schemas.openxmlformats.org/officeDocument/2006/relationships/hyperlink" Target="https://cdn.dripshop.live/dripnfts/slabs/116711464_front_v1.jpg" TargetMode="External"/><Relationship Id="rId1571" Type="http://schemas.openxmlformats.org/officeDocument/2006/relationships/hyperlink" Target="https://cdn.dripshop.live/dripnfts/slabs/116711461.mp4" TargetMode="External"/><Relationship Id="rId983" Type="http://schemas.openxmlformats.org/officeDocument/2006/relationships/hyperlink" Target="https://www.dripshop.live/products/N4gF4C97mzWWuMoiPwJTk" TargetMode="External"/><Relationship Id="rId1572" Type="http://schemas.openxmlformats.org/officeDocument/2006/relationships/hyperlink" Target="https://cdn.dripshop.live/dripnfts/slabs/116711461.jpg" TargetMode="External"/><Relationship Id="rId982" Type="http://schemas.openxmlformats.org/officeDocument/2006/relationships/hyperlink" Target="https://cdn.dripshop.live/dripnfts/slabs/100407081.jpg" TargetMode="External"/><Relationship Id="rId1573" Type="http://schemas.openxmlformats.org/officeDocument/2006/relationships/hyperlink" Target="https://www.dripshop.live/products/DRuBEeiDvPfzeaBQH-hPY" TargetMode="External"/><Relationship Id="rId981" Type="http://schemas.openxmlformats.org/officeDocument/2006/relationships/hyperlink" Target="https://cdn.dripshop.live/dripnfts/slabs/100407081.mp4" TargetMode="External"/><Relationship Id="rId1574" Type="http://schemas.openxmlformats.org/officeDocument/2006/relationships/hyperlink" Target="https://cdn.dripshop.live/dripnfts/slabs/116711461_front_v2.png" TargetMode="External"/><Relationship Id="rId980" Type="http://schemas.openxmlformats.org/officeDocument/2006/relationships/hyperlink" Target="https://cdn.dripshop.live/dripnfts/slabs/106226690_front_v1.jpg" TargetMode="External"/><Relationship Id="rId1575" Type="http://schemas.openxmlformats.org/officeDocument/2006/relationships/hyperlink" Target="https://cdn.dripshop.live/dripnfts/slabs/116711461_front_v1.jpg" TargetMode="External"/><Relationship Id="rId1565" Type="http://schemas.openxmlformats.org/officeDocument/2006/relationships/hyperlink" Target="https://cdn.dripshop.live/dripnfts/slabs/97390305_front_v1.jpg" TargetMode="External"/><Relationship Id="rId2896" Type="http://schemas.openxmlformats.org/officeDocument/2006/relationships/hyperlink" Target="https://cdn.dripshop.live/dripnfts/slabs/3813485001.mp4" TargetMode="External"/><Relationship Id="rId1566" Type="http://schemas.openxmlformats.org/officeDocument/2006/relationships/hyperlink" Target="https://cdn.dripshop.live/dripnfts/slabs/116711464.mp4" TargetMode="External"/><Relationship Id="rId2897" Type="http://schemas.openxmlformats.org/officeDocument/2006/relationships/hyperlink" Target="https://cdn.dripshop.live/dripnfts/slabs/3813485001.jpg" TargetMode="External"/><Relationship Id="rId1567" Type="http://schemas.openxmlformats.org/officeDocument/2006/relationships/hyperlink" Target="https://cdn.dripshop.live/dripnfts/slabs/116711464.jpg" TargetMode="External"/><Relationship Id="rId2898" Type="http://schemas.openxmlformats.org/officeDocument/2006/relationships/hyperlink" Target="https://www.dripshop.live/products/calf5ldPl4t4ojZASFx_z" TargetMode="External"/><Relationship Id="rId1568" Type="http://schemas.openxmlformats.org/officeDocument/2006/relationships/hyperlink" Target="https://www.dripshop.live/products/waDTDtpOxOeDX5Qqt4MYc" TargetMode="External"/><Relationship Id="rId2899" Type="http://schemas.openxmlformats.org/officeDocument/2006/relationships/hyperlink" Target="https://cdn.dripshop.live/dripnfts/slabs/3813485001_front_v2.png" TargetMode="External"/><Relationship Id="rId1569" Type="http://schemas.openxmlformats.org/officeDocument/2006/relationships/hyperlink" Target="https://cdn.dripshop.live/dripnfts/slabs/116711464_front_v2.png" TargetMode="External"/><Relationship Id="rId976" Type="http://schemas.openxmlformats.org/officeDocument/2006/relationships/hyperlink" Target="https://cdn.dripshop.live/dripnfts/slabs/106226690.mp4" TargetMode="External"/><Relationship Id="rId975" Type="http://schemas.openxmlformats.org/officeDocument/2006/relationships/hyperlink" Target="https://cdn.dripshop.live/dripnfts/slabs/82972017_front_v1.jpg" TargetMode="External"/><Relationship Id="rId974" Type="http://schemas.openxmlformats.org/officeDocument/2006/relationships/hyperlink" Target="https://cdn.dripshop.live/dripnfts/slabs/82972017_front_v2.png" TargetMode="External"/><Relationship Id="rId973" Type="http://schemas.openxmlformats.org/officeDocument/2006/relationships/hyperlink" Target="https://www.dripshop.live/products/NHq0d_pVREcfJekqyx9SR" TargetMode="External"/><Relationship Id="rId979" Type="http://schemas.openxmlformats.org/officeDocument/2006/relationships/hyperlink" Target="https://cdn.dripshop.live/dripnfts/slabs/106226690_front_v2.png" TargetMode="External"/><Relationship Id="rId978" Type="http://schemas.openxmlformats.org/officeDocument/2006/relationships/hyperlink" Target="https://www.dripshop.live/products/WXhqHZJkPAq3gZKrucnYU" TargetMode="External"/><Relationship Id="rId977" Type="http://schemas.openxmlformats.org/officeDocument/2006/relationships/hyperlink" Target="https://cdn.dripshop.live/dripnfts/slabs/106226690.jpg" TargetMode="External"/><Relationship Id="rId2890" Type="http://schemas.openxmlformats.org/officeDocument/2006/relationships/hyperlink" Target="https://cdn.dripshop.live/dripnfts/slabs/1401034747281_front_v1.jpg" TargetMode="External"/><Relationship Id="rId1560" Type="http://schemas.openxmlformats.org/officeDocument/2006/relationships/hyperlink" Target="https://cdn.dripshop.live/dripnfts/slabs/101428389_front_v1.jpg" TargetMode="External"/><Relationship Id="rId2891" Type="http://schemas.openxmlformats.org/officeDocument/2006/relationships/hyperlink" Target="https://cdn.dripshop.live/dripnfts/slabs/1401042149211.mp4" TargetMode="External"/><Relationship Id="rId972" Type="http://schemas.openxmlformats.org/officeDocument/2006/relationships/hyperlink" Target="https://cdn.dripshop.live/dripnfts/slabs/82972017.jpg" TargetMode="External"/><Relationship Id="rId1561" Type="http://schemas.openxmlformats.org/officeDocument/2006/relationships/hyperlink" Target="https://cdn.dripshop.live/dripnfts/slabs/97390305.mp4" TargetMode="External"/><Relationship Id="rId2892" Type="http://schemas.openxmlformats.org/officeDocument/2006/relationships/hyperlink" Target="https://cdn.dripshop.live/dripnfts/slabs/1401042149211.jpg" TargetMode="External"/><Relationship Id="rId971" Type="http://schemas.openxmlformats.org/officeDocument/2006/relationships/hyperlink" Target="https://cdn.dripshop.live/dripnfts/slabs/82972017.mp4" TargetMode="External"/><Relationship Id="rId1562" Type="http://schemas.openxmlformats.org/officeDocument/2006/relationships/hyperlink" Target="https://cdn.dripshop.live/dripnfts/slabs/97390305.jpg" TargetMode="External"/><Relationship Id="rId2893" Type="http://schemas.openxmlformats.org/officeDocument/2006/relationships/hyperlink" Target="https://www.dripshop.live/products/8JHfG_CMesDj255cmhRpf" TargetMode="External"/><Relationship Id="rId970" Type="http://schemas.openxmlformats.org/officeDocument/2006/relationships/hyperlink" Target="https://cdn.dripshop.live/dripnfts/slabs/82972008_front_v1.jpg" TargetMode="External"/><Relationship Id="rId1563" Type="http://schemas.openxmlformats.org/officeDocument/2006/relationships/hyperlink" Target="https://www.dripshop.live/products/pnyZdJnNgVrf1ojA-uG3F" TargetMode="External"/><Relationship Id="rId2894" Type="http://schemas.openxmlformats.org/officeDocument/2006/relationships/hyperlink" Target="https://cdn.dripshop.live/dripnfts/slabs/1401042149211_front_v2.png" TargetMode="External"/><Relationship Id="rId1564" Type="http://schemas.openxmlformats.org/officeDocument/2006/relationships/hyperlink" Target="https://cdn.dripshop.live/dripnfts/slabs/97390305_front_v2.png" TargetMode="External"/><Relationship Id="rId2895" Type="http://schemas.openxmlformats.org/officeDocument/2006/relationships/hyperlink" Target="https://cdn.dripshop.live/dripnfts/slabs/1401042149211_front_v1.jpg" TargetMode="External"/><Relationship Id="rId1598" Type="http://schemas.openxmlformats.org/officeDocument/2006/relationships/hyperlink" Target="https://www.dripshop.live/products/xSVpNNKZP2Y9Tdgn6TWfx" TargetMode="External"/><Relationship Id="rId1599" Type="http://schemas.openxmlformats.org/officeDocument/2006/relationships/hyperlink" Target="https://cdn.dripshop.live/dripnfts/slabs/104241796_front_v2.png" TargetMode="External"/><Relationship Id="rId1590" Type="http://schemas.openxmlformats.org/officeDocument/2006/relationships/hyperlink" Target="https://cdn.dripshop.live/dripnfts/slabs/107813722_front_v1.jpg" TargetMode="External"/><Relationship Id="rId1591" Type="http://schemas.openxmlformats.org/officeDocument/2006/relationships/hyperlink" Target="https://cdn.dripshop.live/dripnfts/slabs/114537242.mp4" TargetMode="External"/><Relationship Id="rId1592" Type="http://schemas.openxmlformats.org/officeDocument/2006/relationships/hyperlink" Target="https://cdn.dripshop.live/dripnfts/slabs/114537242.jpg" TargetMode="External"/><Relationship Id="rId1593" Type="http://schemas.openxmlformats.org/officeDocument/2006/relationships/hyperlink" Target="https://www.dripshop.live/products/GHvwuqX8htSARjj1lASBj" TargetMode="External"/><Relationship Id="rId1594" Type="http://schemas.openxmlformats.org/officeDocument/2006/relationships/hyperlink" Target="https://cdn.dripshop.live/dripnfts/slabs/114537242_front_v2.png" TargetMode="External"/><Relationship Id="rId1595" Type="http://schemas.openxmlformats.org/officeDocument/2006/relationships/hyperlink" Target="https://cdn.dripshop.live/dripnfts/slabs/114537242_front_v1.jpg" TargetMode="External"/><Relationship Id="rId1596" Type="http://schemas.openxmlformats.org/officeDocument/2006/relationships/hyperlink" Target="https://cdn.dripshop.live/dripnfts/slabs/104241796.mp4" TargetMode="External"/><Relationship Id="rId1597" Type="http://schemas.openxmlformats.org/officeDocument/2006/relationships/hyperlink" Target="https://cdn.dripshop.live/dripnfts/slabs/104241796.jpg" TargetMode="External"/><Relationship Id="rId1587" Type="http://schemas.openxmlformats.org/officeDocument/2006/relationships/hyperlink" Target="https://cdn.dripshop.live/dripnfts/slabs/107813722.jpg" TargetMode="External"/><Relationship Id="rId1588" Type="http://schemas.openxmlformats.org/officeDocument/2006/relationships/hyperlink" Target="https://www.dripshop.live/products/WYT64-Kz1DfTF5rByOj1c" TargetMode="External"/><Relationship Id="rId1589" Type="http://schemas.openxmlformats.org/officeDocument/2006/relationships/hyperlink" Target="https://cdn.dripshop.live/dripnfts/slabs/107813722_front_v2.png" TargetMode="External"/><Relationship Id="rId998" Type="http://schemas.openxmlformats.org/officeDocument/2006/relationships/hyperlink" Target="https://www.dripshop.live/products/aDF3qanNk0mBEeZpDt1fX" TargetMode="External"/><Relationship Id="rId997" Type="http://schemas.openxmlformats.org/officeDocument/2006/relationships/hyperlink" Target="https://cdn.dripshop.live/dripnfts/slabs/88318793.jpg" TargetMode="External"/><Relationship Id="rId996" Type="http://schemas.openxmlformats.org/officeDocument/2006/relationships/hyperlink" Target="https://cdn.dripshop.live/dripnfts/slabs/88318793.mp4" TargetMode="External"/><Relationship Id="rId995" Type="http://schemas.openxmlformats.org/officeDocument/2006/relationships/hyperlink" Target="https://cdn.dripshop.live/dripnfts/slabs/108901051_front_v1.jpg" TargetMode="External"/><Relationship Id="rId999" Type="http://schemas.openxmlformats.org/officeDocument/2006/relationships/hyperlink" Target="https://cdn.dripshop.live/dripnfts/slabs/88318793_front_v2.png" TargetMode="External"/><Relationship Id="rId990" Type="http://schemas.openxmlformats.org/officeDocument/2006/relationships/hyperlink" Target="https://cdn.dripshop.live/dripnfts/slabs/102788147_front_v1.jpg" TargetMode="External"/><Relationship Id="rId1580" Type="http://schemas.openxmlformats.org/officeDocument/2006/relationships/hyperlink" Target="https://cdn.dripshop.live/dripnfts/slabs/116711462_front_v1.jpg" TargetMode="External"/><Relationship Id="rId1581" Type="http://schemas.openxmlformats.org/officeDocument/2006/relationships/hyperlink" Target="https://cdn.dripshop.live/dripnfts/slabs/116711478.mp4" TargetMode="External"/><Relationship Id="rId1582" Type="http://schemas.openxmlformats.org/officeDocument/2006/relationships/hyperlink" Target="https://cdn.dripshop.live/dripnfts/slabs/116711478.jpg" TargetMode="External"/><Relationship Id="rId994" Type="http://schemas.openxmlformats.org/officeDocument/2006/relationships/hyperlink" Target="https://cdn.dripshop.live/dripnfts/slabs/108901051_front_v2.png" TargetMode="External"/><Relationship Id="rId1583" Type="http://schemas.openxmlformats.org/officeDocument/2006/relationships/hyperlink" Target="https://www.dripshop.live/products/ArMAyUjK7H5eDBaZqwJjT" TargetMode="External"/><Relationship Id="rId993" Type="http://schemas.openxmlformats.org/officeDocument/2006/relationships/hyperlink" Target="https://www.dripshop.live/products/g7aHQlDUfcEnF77BudNKc" TargetMode="External"/><Relationship Id="rId1584" Type="http://schemas.openxmlformats.org/officeDocument/2006/relationships/hyperlink" Target="https://cdn.dripshop.live/dripnfts/slabs/116711478_front_v2.png" TargetMode="External"/><Relationship Id="rId992" Type="http://schemas.openxmlformats.org/officeDocument/2006/relationships/hyperlink" Target="https://cdn.dripshop.live/dripnfts/slabs/108901051.jpg" TargetMode="External"/><Relationship Id="rId1585" Type="http://schemas.openxmlformats.org/officeDocument/2006/relationships/hyperlink" Target="https://cdn.dripshop.live/dripnfts/slabs/116711478_front_v1.jpg" TargetMode="External"/><Relationship Id="rId991" Type="http://schemas.openxmlformats.org/officeDocument/2006/relationships/hyperlink" Target="https://cdn.dripshop.live/dripnfts/slabs/108901051.mp4" TargetMode="External"/><Relationship Id="rId1586" Type="http://schemas.openxmlformats.org/officeDocument/2006/relationships/hyperlink" Target="https://cdn.dripshop.live/dripnfts/slabs/107813722.mp4" TargetMode="External"/><Relationship Id="rId1532" Type="http://schemas.openxmlformats.org/officeDocument/2006/relationships/hyperlink" Target="https://cdn.dripshop.live/dripnfts/slabs/79434509.jpg" TargetMode="External"/><Relationship Id="rId2863" Type="http://schemas.openxmlformats.org/officeDocument/2006/relationships/hyperlink" Target="https://www.dripshop.live/products/EoYjidAjUDQ2VF1NGJU_h" TargetMode="External"/><Relationship Id="rId1533" Type="http://schemas.openxmlformats.org/officeDocument/2006/relationships/hyperlink" Target="https://www.dripshop.live/products/X-9djpKThFkuBMu8Rd53h" TargetMode="External"/><Relationship Id="rId2864" Type="http://schemas.openxmlformats.org/officeDocument/2006/relationships/hyperlink" Target="https://cdn.dripshop.live/dripnfts/slabs/6015139291_front_v2.png" TargetMode="External"/><Relationship Id="rId1534" Type="http://schemas.openxmlformats.org/officeDocument/2006/relationships/hyperlink" Target="https://cdn.dripshop.live/dripnfts/slabs/79434509_front_v2.png" TargetMode="External"/><Relationship Id="rId2865" Type="http://schemas.openxmlformats.org/officeDocument/2006/relationships/hyperlink" Target="https://cdn.dripshop.live/dripnfts/slabs/6015139291_front_v1.jpg" TargetMode="External"/><Relationship Id="rId1535" Type="http://schemas.openxmlformats.org/officeDocument/2006/relationships/hyperlink" Target="https://cdn.dripshop.live/dripnfts/slabs/79434509_front_v1.jpg" TargetMode="External"/><Relationship Id="rId2866" Type="http://schemas.openxmlformats.org/officeDocument/2006/relationships/hyperlink" Target="https://cdn.dripshop.live/dripnfts/slabs/6019629019.mp4" TargetMode="External"/><Relationship Id="rId1536" Type="http://schemas.openxmlformats.org/officeDocument/2006/relationships/hyperlink" Target="https://cdn.dripshop.live/dripnfts/slabs/116331577.mp4" TargetMode="External"/><Relationship Id="rId2867" Type="http://schemas.openxmlformats.org/officeDocument/2006/relationships/hyperlink" Target="https://cdn.dripshop.live/dripnfts/slabs/6019629019.jpg" TargetMode="External"/><Relationship Id="rId1537" Type="http://schemas.openxmlformats.org/officeDocument/2006/relationships/hyperlink" Target="https://cdn.dripshop.live/dripnfts/slabs/116331577.jpg" TargetMode="External"/><Relationship Id="rId2868" Type="http://schemas.openxmlformats.org/officeDocument/2006/relationships/hyperlink" Target="https://www.dripshop.live/products/m54BIG1Not5ZRC8G9qLhf" TargetMode="External"/><Relationship Id="rId1538" Type="http://schemas.openxmlformats.org/officeDocument/2006/relationships/hyperlink" Target="https://www.dripshop.live/products/qkX9TS436wQ2_eEhN_5Co" TargetMode="External"/><Relationship Id="rId2869" Type="http://schemas.openxmlformats.org/officeDocument/2006/relationships/hyperlink" Target="https://cdn.dripshop.live/dripnfts/slabs/6019629019_front_v2.png" TargetMode="External"/><Relationship Id="rId1539" Type="http://schemas.openxmlformats.org/officeDocument/2006/relationships/hyperlink" Target="https://cdn.dripshop.live/dripnfts/slabs/116331577_front_v2.png" TargetMode="External"/><Relationship Id="rId949" Type="http://schemas.openxmlformats.org/officeDocument/2006/relationships/hyperlink" Target="https://cdn.dripshop.live/dripnfts/slabs/100833607_front_v2.png" TargetMode="External"/><Relationship Id="rId948" Type="http://schemas.openxmlformats.org/officeDocument/2006/relationships/hyperlink" Target="https://www.dripshop.live/products/Ipu61crHB2QWve_nzPCza" TargetMode="External"/><Relationship Id="rId943" Type="http://schemas.openxmlformats.org/officeDocument/2006/relationships/hyperlink" Target="https://www.dripshop.live/products/KAtDTuUR-UA4X-Jno19fL" TargetMode="External"/><Relationship Id="rId942" Type="http://schemas.openxmlformats.org/officeDocument/2006/relationships/hyperlink" Target="https://cdn.dripshop.live/dripnfts/slabs/104241750.jpg" TargetMode="External"/><Relationship Id="rId941" Type="http://schemas.openxmlformats.org/officeDocument/2006/relationships/hyperlink" Target="https://cdn.dripshop.live/dripnfts/slabs/104241750.mp4" TargetMode="External"/><Relationship Id="rId940" Type="http://schemas.openxmlformats.org/officeDocument/2006/relationships/hyperlink" Target="https://cdn.dripshop.live/dripnfts/slabs/107530719_front_v1.jpg" TargetMode="External"/><Relationship Id="rId947" Type="http://schemas.openxmlformats.org/officeDocument/2006/relationships/hyperlink" Target="https://cdn.dripshop.live/dripnfts/slabs/100833607.jpg" TargetMode="External"/><Relationship Id="rId946" Type="http://schemas.openxmlformats.org/officeDocument/2006/relationships/hyperlink" Target="https://cdn.dripshop.live/dripnfts/slabs/100833607.mp4" TargetMode="External"/><Relationship Id="rId945" Type="http://schemas.openxmlformats.org/officeDocument/2006/relationships/hyperlink" Target="https://cdn.dripshop.live/dripnfts/slabs/104241750_front_v1.jpg" TargetMode="External"/><Relationship Id="rId944" Type="http://schemas.openxmlformats.org/officeDocument/2006/relationships/hyperlink" Target="https://cdn.dripshop.live/dripnfts/slabs/104241750_front_v2.png" TargetMode="External"/><Relationship Id="rId2860" Type="http://schemas.openxmlformats.org/officeDocument/2006/relationships/hyperlink" Target="https://cdn.dripshop.live/dripnfts/slabs/6015139288_front_v1.jpg" TargetMode="External"/><Relationship Id="rId1530" Type="http://schemas.openxmlformats.org/officeDocument/2006/relationships/hyperlink" Target="https://cdn.dripshop.live/dripnfts/slabs/109467314_front_v1.jpg" TargetMode="External"/><Relationship Id="rId2861" Type="http://schemas.openxmlformats.org/officeDocument/2006/relationships/hyperlink" Target="https://cdn.dripshop.live/dripnfts/slabs/6015139291.mp4" TargetMode="External"/><Relationship Id="rId1531" Type="http://schemas.openxmlformats.org/officeDocument/2006/relationships/hyperlink" Target="https://cdn.dripshop.live/dripnfts/slabs/79434509.mp4" TargetMode="External"/><Relationship Id="rId2862" Type="http://schemas.openxmlformats.org/officeDocument/2006/relationships/hyperlink" Target="https://cdn.dripshop.live/dripnfts/slabs/6015139291.jpg" TargetMode="External"/><Relationship Id="rId1521" Type="http://schemas.openxmlformats.org/officeDocument/2006/relationships/hyperlink" Target="https://cdn.dripshop.live/dripnfts/slabs/101264189.mp4" TargetMode="External"/><Relationship Id="rId2852" Type="http://schemas.openxmlformats.org/officeDocument/2006/relationships/hyperlink" Target="https://cdn.dripshop.live/dripnfts/slabs/6010565081.jpg" TargetMode="External"/><Relationship Id="rId1522" Type="http://schemas.openxmlformats.org/officeDocument/2006/relationships/hyperlink" Target="https://cdn.dripshop.live/dripnfts/slabs/101264189.jpg" TargetMode="External"/><Relationship Id="rId2853" Type="http://schemas.openxmlformats.org/officeDocument/2006/relationships/hyperlink" Target="https://www.dripshop.live/products/eZ4iOH4w32M-HF3goITVH" TargetMode="External"/><Relationship Id="rId1523" Type="http://schemas.openxmlformats.org/officeDocument/2006/relationships/hyperlink" Target="https://www.dripshop.live/products/HtjhlJIxIztahkkg1xiGo" TargetMode="External"/><Relationship Id="rId2854" Type="http://schemas.openxmlformats.org/officeDocument/2006/relationships/hyperlink" Target="https://cdn.dripshop.live/dripnfts/slabs/6010565081_front_v2.png" TargetMode="External"/><Relationship Id="rId1524" Type="http://schemas.openxmlformats.org/officeDocument/2006/relationships/hyperlink" Target="https://cdn.dripshop.live/dripnfts/slabs/101264189_front_v2.png" TargetMode="External"/><Relationship Id="rId2855" Type="http://schemas.openxmlformats.org/officeDocument/2006/relationships/hyperlink" Target="https://cdn.dripshop.live/dripnfts/slabs/6010565081_front_v1.jpg" TargetMode="External"/><Relationship Id="rId1525" Type="http://schemas.openxmlformats.org/officeDocument/2006/relationships/hyperlink" Target="https://cdn.dripshop.live/dripnfts/slabs/101264189_front_v1.jpg" TargetMode="External"/><Relationship Id="rId2856" Type="http://schemas.openxmlformats.org/officeDocument/2006/relationships/hyperlink" Target="https://cdn.dripshop.live/dripnfts/slabs/6015139288.mp4" TargetMode="External"/><Relationship Id="rId1526" Type="http://schemas.openxmlformats.org/officeDocument/2006/relationships/hyperlink" Target="https://cdn.dripshop.live/dripnfts/slabs/109467314.mp4" TargetMode="External"/><Relationship Id="rId2857" Type="http://schemas.openxmlformats.org/officeDocument/2006/relationships/hyperlink" Target="https://cdn.dripshop.live/dripnfts/slabs/6015139288.jpg" TargetMode="External"/><Relationship Id="rId1527" Type="http://schemas.openxmlformats.org/officeDocument/2006/relationships/hyperlink" Target="https://cdn.dripshop.live/dripnfts/slabs/109467314.jpg" TargetMode="External"/><Relationship Id="rId2858" Type="http://schemas.openxmlformats.org/officeDocument/2006/relationships/hyperlink" Target="https://www.dripshop.live/products/AIwtR4cVDKLzTmDovztPW" TargetMode="External"/><Relationship Id="rId1528" Type="http://schemas.openxmlformats.org/officeDocument/2006/relationships/hyperlink" Target="https://www.dripshop.live/products/5Gsk7peRBYsGXxXuIsa93" TargetMode="External"/><Relationship Id="rId2859" Type="http://schemas.openxmlformats.org/officeDocument/2006/relationships/hyperlink" Target="https://cdn.dripshop.live/dripnfts/slabs/6015139288_front_v2.png" TargetMode="External"/><Relationship Id="rId1529" Type="http://schemas.openxmlformats.org/officeDocument/2006/relationships/hyperlink" Target="https://cdn.dripshop.live/dripnfts/slabs/109467314_front_v2.png" TargetMode="External"/><Relationship Id="rId939" Type="http://schemas.openxmlformats.org/officeDocument/2006/relationships/hyperlink" Target="https://cdn.dripshop.live/dripnfts/slabs/107530719_front_v2.png" TargetMode="External"/><Relationship Id="rId938" Type="http://schemas.openxmlformats.org/officeDocument/2006/relationships/hyperlink" Target="https://www.dripshop.live/products/vWv_Cae6LaeJPmwtgZbKl" TargetMode="External"/><Relationship Id="rId937" Type="http://schemas.openxmlformats.org/officeDocument/2006/relationships/hyperlink" Target="https://cdn.dripshop.live/dripnfts/slabs/107530719.jpg" TargetMode="External"/><Relationship Id="rId932" Type="http://schemas.openxmlformats.org/officeDocument/2006/relationships/hyperlink" Target="https://cdn.dripshop.live/dripnfts/slabs/111226331.jpg" TargetMode="External"/><Relationship Id="rId931" Type="http://schemas.openxmlformats.org/officeDocument/2006/relationships/hyperlink" Target="https://cdn.dripshop.live/dripnfts/slabs/111226331.mp4" TargetMode="External"/><Relationship Id="rId930" Type="http://schemas.openxmlformats.org/officeDocument/2006/relationships/hyperlink" Target="https://cdn.dripshop.live/dripnfts/slabs/82972022_front_v1.jpg" TargetMode="External"/><Relationship Id="rId936" Type="http://schemas.openxmlformats.org/officeDocument/2006/relationships/hyperlink" Target="https://cdn.dripshop.live/dripnfts/slabs/107530719.mp4" TargetMode="External"/><Relationship Id="rId935" Type="http://schemas.openxmlformats.org/officeDocument/2006/relationships/hyperlink" Target="https://cdn.dripshop.live/dripnfts/slabs/111226331_front_v1.jpg" TargetMode="External"/><Relationship Id="rId934" Type="http://schemas.openxmlformats.org/officeDocument/2006/relationships/hyperlink" Target="https://cdn.dripshop.live/dripnfts/slabs/111226331_front_v2.png" TargetMode="External"/><Relationship Id="rId933" Type="http://schemas.openxmlformats.org/officeDocument/2006/relationships/hyperlink" Target="https://www.dripshop.live/products/kVWslPwZzPlq5L8pnTASc" TargetMode="External"/><Relationship Id="rId2850" Type="http://schemas.openxmlformats.org/officeDocument/2006/relationships/hyperlink" Target="https://cdn.dripshop.live/dripnfts/slabs/6008815077_front_v1.jpg" TargetMode="External"/><Relationship Id="rId1520" Type="http://schemas.openxmlformats.org/officeDocument/2006/relationships/hyperlink" Target="https://cdn.dripshop.live/dripnfts/slabs/100571997_front_v1.jpg" TargetMode="External"/><Relationship Id="rId2851" Type="http://schemas.openxmlformats.org/officeDocument/2006/relationships/hyperlink" Target="https://cdn.dripshop.live/dripnfts/slabs/6010565081.mp4" TargetMode="External"/><Relationship Id="rId1554" Type="http://schemas.openxmlformats.org/officeDocument/2006/relationships/hyperlink" Target="https://cdn.dripshop.live/dripnfts/slabs/77377597_front_v2.png" TargetMode="External"/><Relationship Id="rId2885" Type="http://schemas.openxmlformats.org/officeDocument/2006/relationships/hyperlink" Target="https://cdn.dripshop.live/dripnfts/slabs/6019640230_front_v1.jpg" TargetMode="External"/><Relationship Id="rId1555" Type="http://schemas.openxmlformats.org/officeDocument/2006/relationships/hyperlink" Target="https://cdn.dripshop.live/dripnfts/slabs/77377597_front_v1.jpg" TargetMode="External"/><Relationship Id="rId2886" Type="http://schemas.openxmlformats.org/officeDocument/2006/relationships/hyperlink" Target="https://cdn.dripshop.live/dripnfts/slabs/1401034747281.mp4" TargetMode="External"/><Relationship Id="rId1556" Type="http://schemas.openxmlformats.org/officeDocument/2006/relationships/hyperlink" Target="https://cdn.dripshop.live/dripnfts/slabs/101428389.mp4" TargetMode="External"/><Relationship Id="rId2887" Type="http://schemas.openxmlformats.org/officeDocument/2006/relationships/hyperlink" Target="https://cdn.dripshop.live/dripnfts/slabs/1401034747281.jpg" TargetMode="External"/><Relationship Id="rId1557" Type="http://schemas.openxmlformats.org/officeDocument/2006/relationships/hyperlink" Target="https://cdn.dripshop.live/dripnfts/slabs/101428389.jpg" TargetMode="External"/><Relationship Id="rId2888" Type="http://schemas.openxmlformats.org/officeDocument/2006/relationships/hyperlink" Target="https://www.dripshop.live/products/za-CQdFf0lBb5zrxlCT3_" TargetMode="External"/><Relationship Id="rId1558" Type="http://schemas.openxmlformats.org/officeDocument/2006/relationships/hyperlink" Target="https://www.dripshop.live/products/g-FwGlFV3n-lzsO9UCeLG" TargetMode="External"/><Relationship Id="rId2889" Type="http://schemas.openxmlformats.org/officeDocument/2006/relationships/hyperlink" Target="https://cdn.dripshop.live/dripnfts/slabs/1401034747281_front_v2.png" TargetMode="External"/><Relationship Id="rId1559" Type="http://schemas.openxmlformats.org/officeDocument/2006/relationships/hyperlink" Target="https://cdn.dripshop.live/dripnfts/slabs/101428389_front_v2.png" TargetMode="External"/><Relationship Id="rId965" Type="http://schemas.openxmlformats.org/officeDocument/2006/relationships/hyperlink" Target="https://cdn.dripshop.live/dripnfts/slabs/82972028_front_v1.jpg" TargetMode="External"/><Relationship Id="rId964" Type="http://schemas.openxmlformats.org/officeDocument/2006/relationships/hyperlink" Target="https://cdn.dripshop.live/dripnfts/slabs/82972028_front_v2.png" TargetMode="External"/><Relationship Id="rId963" Type="http://schemas.openxmlformats.org/officeDocument/2006/relationships/hyperlink" Target="https://www.dripshop.live/products/tlsAqk1PabGCAoDCtCCwY" TargetMode="External"/><Relationship Id="rId962" Type="http://schemas.openxmlformats.org/officeDocument/2006/relationships/hyperlink" Target="https://cdn.dripshop.live/dripnfts/slabs/82972028.jpg" TargetMode="External"/><Relationship Id="rId969" Type="http://schemas.openxmlformats.org/officeDocument/2006/relationships/hyperlink" Target="https://cdn.dripshop.live/dripnfts/slabs/82972008_front_v2.png" TargetMode="External"/><Relationship Id="rId968" Type="http://schemas.openxmlformats.org/officeDocument/2006/relationships/hyperlink" Target="https://www.dripshop.live/products/ugq7Gr0CqQ1R4qsYzcSHU" TargetMode="External"/><Relationship Id="rId967" Type="http://schemas.openxmlformats.org/officeDocument/2006/relationships/hyperlink" Target="https://cdn.dripshop.live/dripnfts/slabs/82972008.jpg" TargetMode="External"/><Relationship Id="rId966" Type="http://schemas.openxmlformats.org/officeDocument/2006/relationships/hyperlink" Target="https://cdn.dripshop.live/dripnfts/slabs/82972008.mp4" TargetMode="External"/><Relationship Id="rId2880" Type="http://schemas.openxmlformats.org/officeDocument/2006/relationships/hyperlink" Target="https://cdn.dripshop.live/dripnfts/slabs/6019629278_front_v1.jpg" TargetMode="External"/><Relationship Id="rId961" Type="http://schemas.openxmlformats.org/officeDocument/2006/relationships/hyperlink" Target="https://cdn.dripshop.live/dripnfts/slabs/82972028.mp4" TargetMode="External"/><Relationship Id="rId1550" Type="http://schemas.openxmlformats.org/officeDocument/2006/relationships/hyperlink" Target="https://cdn.dripshop.live/dripnfts/slabs/116711483_front_v1.jpg" TargetMode="External"/><Relationship Id="rId2881" Type="http://schemas.openxmlformats.org/officeDocument/2006/relationships/hyperlink" Target="https://cdn.dripshop.live/dripnfts/slabs/6019640230.mp4" TargetMode="External"/><Relationship Id="rId960" Type="http://schemas.openxmlformats.org/officeDocument/2006/relationships/hyperlink" Target="https://cdn.dripshop.live/dripnfts/slabs/111701721_front_v1.jpg" TargetMode="External"/><Relationship Id="rId1551" Type="http://schemas.openxmlformats.org/officeDocument/2006/relationships/hyperlink" Target="https://cdn.dripshop.live/dripnfts/slabs/77377597.mp4" TargetMode="External"/><Relationship Id="rId2882" Type="http://schemas.openxmlformats.org/officeDocument/2006/relationships/hyperlink" Target="https://cdn.dripshop.live/dripnfts/slabs/6019640230.jpg" TargetMode="External"/><Relationship Id="rId1552" Type="http://schemas.openxmlformats.org/officeDocument/2006/relationships/hyperlink" Target="https://cdn.dripshop.live/dripnfts/slabs/77377597.jpg" TargetMode="External"/><Relationship Id="rId2883" Type="http://schemas.openxmlformats.org/officeDocument/2006/relationships/hyperlink" Target="https://www.dripshop.live/products/IQpcY2PJ-PIkcKbQ4WbuZ" TargetMode="External"/><Relationship Id="rId1553" Type="http://schemas.openxmlformats.org/officeDocument/2006/relationships/hyperlink" Target="https://www.dripshop.live/products/Z7YXItQ3jehWfykPbN5Cl" TargetMode="External"/><Relationship Id="rId2884" Type="http://schemas.openxmlformats.org/officeDocument/2006/relationships/hyperlink" Target="https://cdn.dripshop.live/dripnfts/slabs/6019640230_front_v2.png" TargetMode="External"/><Relationship Id="rId1543" Type="http://schemas.openxmlformats.org/officeDocument/2006/relationships/hyperlink" Target="https://www.dripshop.live/products/VwrzhwwtlMf6Ldh7bwvZe" TargetMode="External"/><Relationship Id="rId2874" Type="http://schemas.openxmlformats.org/officeDocument/2006/relationships/hyperlink" Target="https://cdn.dripshop.live/dripnfts/slabs/6019629121_front_v2.png" TargetMode="External"/><Relationship Id="rId1544" Type="http://schemas.openxmlformats.org/officeDocument/2006/relationships/hyperlink" Target="https://cdn.dripshop.live/dripnfts/slabs/107813730_front_v2.png" TargetMode="External"/><Relationship Id="rId2875" Type="http://schemas.openxmlformats.org/officeDocument/2006/relationships/hyperlink" Target="https://cdn.dripshop.live/dripnfts/slabs/6019629121_front_v1.jpg" TargetMode="External"/><Relationship Id="rId1545" Type="http://schemas.openxmlformats.org/officeDocument/2006/relationships/hyperlink" Target="https://cdn.dripshop.live/dripnfts/slabs/107813730_front_v1.jpg" TargetMode="External"/><Relationship Id="rId2876" Type="http://schemas.openxmlformats.org/officeDocument/2006/relationships/hyperlink" Target="https://cdn.dripshop.live/dripnfts/slabs/6019629278.mp4" TargetMode="External"/><Relationship Id="rId1546" Type="http://schemas.openxmlformats.org/officeDocument/2006/relationships/hyperlink" Target="https://cdn.dripshop.live/dripnfts/slabs/116711483.mp4" TargetMode="External"/><Relationship Id="rId2877" Type="http://schemas.openxmlformats.org/officeDocument/2006/relationships/hyperlink" Target="https://cdn.dripshop.live/dripnfts/slabs/6019629278.jpg" TargetMode="External"/><Relationship Id="rId1547" Type="http://schemas.openxmlformats.org/officeDocument/2006/relationships/hyperlink" Target="https://cdn.dripshop.live/dripnfts/slabs/116711483.jpg" TargetMode="External"/><Relationship Id="rId2878" Type="http://schemas.openxmlformats.org/officeDocument/2006/relationships/hyperlink" Target="https://www.dripshop.live/products/4aci8OuOa93fGNVyUOTXa" TargetMode="External"/><Relationship Id="rId1548" Type="http://schemas.openxmlformats.org/officeDocument/2006/relationships/hyperlink" Target="https://www.dripshop.live/products/3h4o-CpWaYLWEJC2gA_r-" TargetMode="External"/><Relationship Id="rId2879" Type="http://schemas.openxmlformats.org/officeDocument/2006/relationships/hyperlink" Target="https://cdn.dripshop.live/dripnfts/slabs/6019629278_front_v2.png" TargetMode="External"/><Relationship Id="rId1549" Type="http://schemas.openxmlformats.org/officeDocument/2006/relationships/hyperlink" Target="https://cdn.dripshop.live/dripnfts/slabs/116711483_front_v2.png" TargetMode="External"/><Relationship Id="rId959" Type="http://schemas.openxmlformats.org/officeDocument/2006/relationships/hyperlink" Target="https://cdn.dripshop.live/dripnfts/slabs/111701721_front_v2.png" TargetMode="External"/><Relationship Id="rId954" Type="http://schemas.openxmlformats.org/officeDocument/2006/relationships/hyperlink" Target="https://cdn.dripshop.live/dripnfts/slabs/54572004_front_v2.png" TargetMode="External"/><Relationship Id="rId953" Type="http://schemas.openxmlformats.org/officeDocument/2006/relationships/hyperlink" Target="https://www.dripshop.live/products/dSgITGY8YYEypKLyn8QWa" TargetMode="External"/><Relationship Id="rId952" Type="http://schemas.openxmlformats.org/officeDocument/2006/relationships/hyperlink" Target="https://cdn.dripshop.live/dripnfts/slabs/54572004.jpg" TargetMode="External"/><Relationship Id="rId951" Type="http://schemas.openxmlformats.org/officeDocument/2006/relationships/hyperlink" Target="https://cdn.dripshop.live/dripnfts/slabs/54572004.mp4" TargetMode="External"/><Relationship Id="rId958" Type="http://schemas.openxmlformats.org/officeDocument/2006/relationships/hyperlink" Target="https://www.dripshop.live/products/GA32OzfPrBLr2dg74uxH3" TargetMode="External"/><Relationship Id="rId957" Type="http://schemas.openxmlformats.org/officeDocument/2006/relationships/hyperlink" Target="https://cdn.dripshop.live/dripnfts/slabs/111701721.jpg" TargetMode="External"/><Relationship Id="rId956" Type="http://schemas.openxmlformats.org/officeDocument/2006/relationships/hyperlink" Target="https://cdn.dripshop.live/dripnfts/slabs/111701721.mp4" TargetMode="External"/><Relationship Id="rId955" Type="http://schemas.openxmlformats.org/officeDocument/2006/relationships/hyperlink" Target="https://cdn.dripshop.live/dripnfts/slabs/54572004_front_v1.jpg" TargetMode="External"/><Relationship Id="rId950" Type="http://schemas.openxmlformats.org/officeDocument/2006/relationships/hyperlink" Target="https://cdn.dripshop.live/dripnfts/slabs/100833607_front_v1.jpg" TargetMode="External"/><Relationship Id="rId2870" Type="http://schemas.openxmlformats.org/officeDocument/2006/relationships/hyperlink" Target="https://cdn.dripshop.live/dripnfts/slabs/6019629019_front_v1.jpg" TargetMode="External"/><Relationship Id="rId1540" Type="http://schemas.openxmlformats.org/officeDocument/2006/relationships/hyperlink" Target="https://cdn.dripshop.live/dripnfts/slabs/116331577_front_v1.jpg" TargetMode="External"/><Relationship Id="rId2871" Type="http://schemas.openxmlformats.org/officeDocument/2006/relationships/hyperlink" Target="https://cdn.dripshop.live/dripnfts/slabs/6019629121.mp4" TargetMode="External"/><Relationship Id="rId1541" Type="http://schemas.openxmlformats.org/officeDocument/2006/relationships/hyperlink" Target="https://cdn.dripshop.live/dripnfts/slabs/107813730.mp4" TargetMode="External"/><Relationship Id="rId2872" Type="http://schemas.openxmlformats.org/officeDocument/2006/relationships/hyperlink" Target="https://cdn.dripshop.live/dripnfts/slabs/6019629121.jpg" TargetMode="External"/><Relationship Id="rId1542" Type="http://schemas.openxmlformats.org/officeDocument/2006/relationships/hyperlink" Target="https://cdn.dripshop.live/dripnfts/slabs/107813730.jpg" TargetMode="External"/><Relationship Id="rId2873" Type="http://schemas.openxmlformats.org/officeDocument/2006/relationships/hyperlink" Target="https://www.dripshop.live/products/FkhS91ADAWH8ivISSMimq" TargetMode="External"/><Relationship Id="rId7717" Type="http://schemas.openxmlformats.org/officeDocument/2006/relationships/hyperlink" Target="https://cdn.dripshop.live/dripnfts/slabs/6035587128.jpg" TargetMode="External"/><Relationship Id="rId7716" Type="http://schemas.openxmlformats.org/officeDocument/2006/relationships/hyperlink" Target="https://cdn.dripshop.live/dripnfts/slabs/6035587128.mp4" TargetMode="External"/><Relationship Id="rId7715" Type="http://schemas.openxmlformats.org/officeDocument/2006/relationships/hyperlink" Target="https://cdn.dripshop.live/dripnfts/slabs/6035587127_front_v1.jpg" TargetMode="External"/><Relationship Id="rId7714" Type="http://schemas.openxmlformats.org/officeDocument/2006/relationships/hyperlink" Target="https://cdn.dripshop.live/dripnfts/slabs/6035587127_front_v2.png" TargetMode="External"/><Relationship Id="rId7719" Type="http://schemas.openxmlformats.org/officeDocument/2006/relationships/hyperlink" Target="https://cdn.dripshop.live/dripnfts/slabs/6035587128_front_v2.png" TargetMode="External"/><Relationship Id="rId7718" Type="http://schemas.openxmlformats.org/officeDocument/2006/relationships/hyperlink" Target="https://www.dripshop.live/products/i5nUJPAyrBLjo2_88vs55" TargetMode="External"/><Relationship Id="rId7713" Type="http://schemas.openxmlformats.org/officeDocument/2006/relationships/hyperlink" Target="https://www.dripshop.live/products/UuuCF8Mjwh5hikG8DxqRA" TargetMode="External"/><Relationship Id="rId7712" Type="http://schemas.openxmlformats.org/officeDocument/2006/relationships/hyperlink" Target="https://cdn.dripshop.live/dripnfts/slabs/6035587127.jpg" TargetMode="External"/><Relationship Id="rId7711" Type="http://schemas.openxmlformats.org/officeDocument/2006/relationships/hyperlink" Target="https://cdn.dripshop.live/dripnfts/slabs/6035587127.mp4" TargetMode="External"/><Relationship Id="rId7710" Type="http://schemas.openxmlformats.org/officeDocument/2006/relationships/hyperlink" Target="https://cdn.dripshop.live/dripnfts/slabs/6035587125_front_v1.jpg" TargetMode="External"/><Relationship Id="rId7706" Type="http://schemas.openxmlformats.org/officeDocument/2006/relationships/hyperlink" Target="https://cdn.dripshop.live/dripnfts/slabs/6035587125.mp4" TargetMode="External"/><Relationship Id="rId7705" Type="http://schemas.openxmlformats.org/officeDocument/2006/relationships/hyperlink" Target="https://cdn.dripshop.live/dripnfts/slabs/6035587124_front_v1.jpg" TargetMode="External"/><Relationship Id="rId7704" Type="http://schemas.openxmlformats.org/officeDocument/2006/relationships/hyperlink" Target="https://cdn.dripshop.live/dripnfts/slabs/6035587124_front_v2.png" TargetMode="External"/><Relationship Id="rId7703" Type="http://schemas.openxmlformats.org/officeDocument/2006/relationships/hyperlink" Target="https://www.dripshop.live/products/njCI15ZsCysMG_QFS2fqb" TargetMode="External"/><Relationship Id="rId7709" Type="http://schemas.openxmlformats.org/officeDocument/2006/relationships/hyperlink" Target="https://cdn.dripshop.live/dripnfts/slabs/6035587125_front_v2.png" TargetMode="External"/><Relationship Id="rId7708" Type="http://schemas.openxmlformats.org/officeDocument/2006/relationships/hyperlink" Target="https://www.dripshop.live/products/hB5YIkCVPrGiDLow-yyG-" TargetMode="External"/><Relationship Id="rId7707" Type="http://schemas.openxmlformats.org/officeDocument/2006/relationships/hyperlink" Target="https://cdn.dripshop.live/dripnfts/slabs/6035587125.jpg" TargetMode="External"/><Relationship Id="rId7702" Type="http://schemas.openxmlformats.org/officeDocument/2006/relationships/hyperlink" Target="https://cdn.dripshop.live/dripnfts/slabs/6035587124.jpg" TargetMode="External"/><Relationship Id="rId7701" Type="http://schemas.openxmlformats.org/officeDocument/2006/relationships/hyperlink" Target="https://cdn.dripshop.live/dripnfts/slabs/6035587124.mp4" TargetMode="External"/><Relationship Id="rId7700" Type="http://schemas.openxmlformats.org/officeDocument/2006/relationships/hyperlink" Target="https://cdn.dripshop.live/dripnfts/slabs/6035587123_front_v1.jpg" TargetMode="External"/><Relationship Id="rId6407" Type="http://schemas.openxmlformats.org/officeDocument/2006/relationships/hyperlink" Target="https://cdn.dripshop.live/dripnfts/slabs/6001884264.jpg" TargetMode="External"/><Relationship Id="rId7739" Type="http://schemas.openxmlformats.org/officeDocument/2006/relationships/hyperlink" Target="https://cdn.dripshop.live/dripnfts/slabs/6035587132_front_v2.png" TargetMode="External"/><Relationship Id="rId6408" Type="http://schemas.openxmlformats.org/officeDocument/2006/relationships/hyperlink" Target="https://www.dripshop.live/products/uRLl4EF9XOK_8dnqBBjgH" TargetMode="External"/><Relationship Id="rId7738" Type="http://schemas.openxmlformats.org/officeDocument/2006/relationships/hyperlink" Target="https://www.dripshop.live/products/FTc5h57qraAebhFpzlh95" TargetMode="External"/><Relationship Id="rId6405" Type="http://schemas.openxmlformats.org/officeDocument/2006/relationships/hyperlink" Target="https://cdn.dripshop.live/dripnfts/slabs/6001884262_front_v1.jpg" TargetMode="External"/><Relationship Id="rId7737" Type="http://schemas.openxmlformats.org/officeDocument/2006/relationships/hyperlink" Target="https://cdn.dripshop.live/dripnfts/slabs/6035587132.jpg" TargetMode="External"/><Relationship Id="rId6406" Type="http://schemas.openxmlformats.org/officeDocument/2006/relationships/hyperlink" Target="https://cdn.dripshop.live/dripnfts/slabs/6001884264.mp4" TargetMode="External"/><Relationship Id="rId7736" Type="http://schemas.openxmlformats.org/officeDocument/2006/relationships/hyperlink" Target="https://cdn.dripshop.live/dripnfts/slabs/6035587132.mp4" TargetMode="External"/><Relationship Id="rId6409" Type="http://schemas.openxmlformats.org/officeDocument/2006/relationships/hyperlink" Target="https://cdn.dripshop.live/dripnfts/slabs/6001884264_front_v2.png" TargetMode="External"/><Relationship Id="rId7731" Type="http://schemas.openxmlformats.org/officeDocument/2006/relationships/hyperlink" Target="https://cdn.dripshop.live/dripnfts/slabs/6035587131.mp4" TargetMode="External"/><Relationship Id="rId6400" Type="http://schemas.openxmlformats.org/officeDocument/2006/relationships/hyperlink" Target="https://cdn.dripshop.live/dripnfts/slabs/6001884259_front_v1.jpg" TargetMode="External"/><Relationship Id="rId7730" Type="http://schemas.openxmlformats.org/officeDocument/2006/relationships/hyperlink" Target="https://cdn.dripshop.live/dripnfts/slabs/6035587130_front_v1.jpg" TargetMode="External"/><Relationship Id="rId6403" Type="http://schemas.openxmlformats.org/officeDocument/2006/relationships/hyperlink" Target="https://www.dripshop.live/products/8JF1Zonn_R6hzX6shUlLg" TargetMode="External"/><Relationship Id="rId7735" Type="http://schemas.openxmlformats.org/officeDocument/2006/relationships/hyperlink" Target="https://cdn.dripshop.live/dripnfts/slabs/6035587131_front_v1.jpg" TargetMode="External"/><Relationship Id="rId6404" Type="http://schemas.openxmlformats.org/officeDocument/2006/relationships/hyperlink" Target="https://cdn.dripshop.live/dripnfts/slabs/6001884262_front_v2.png" TargetMode="External"/><Relationship Id="rId7734" Type="http://schemas.openxmlformats.org/officeDocument/2006/relationships/hyperlink" Target="https://cdn.dripshop.live/dripnfts/slabs/6035587131_front_v2.png" TargetMode="External"/><Relationship Id="rId6401" Type="http://schemas.openxmlformats.org/officeDocument/2006/relationships/hyperlink" Target="https://cdn.dripshop.live/dripnfts/slabs/6001884262.mp4" TargetMode="External"/><Relationship Id="rId7733" Type="http://schemas.openxmlformats.org/officeDocument/2006/relationships/hyperlink" Target="https://www.dripshop.live/products/lz9SeFF-DsK0uS8Z21WSh" TargetMode="External"/><Relationship Id="rId6402" Type="http://schemas.openxmlformats.org/officeDocument/2006/relationships/hyperlink" Target="https://cdn.dripshop.live/dripnfts/slabs/6001884262.jpg" TargetMode="External"/><Relationship Id="rId7732" Type="http://schemas.openxmlformats.org/officeDocument/2006/relationships/hyperlink" Target="https://cdn.dripshop.live/dripnfts/slabs/6035587131.jpg" TargetMode="External"/><Relationship Id="rId7728" Type="http://schemas.openxmlformats.org/officeDocument/2006/relationships/hyperlink" Target="https://www.dripshop.live/products/gO8lGcvNL8AUll9Ww4AfI" TargetMode="External"/><Relationship Id="rId7727" Type="http://schemas.openxmlformats.org/officeDocument/2006/relationships/hyperlink" Target="https://cdn.dripshop.live/dripnfts/slabs/6035587130.jpg" TargetMode="External"/><Relationship Id="rId7726" Type="http://schemas.openxmlformats.org/officeDocument/2006/relationships/hyperlink" Target="https://cdn.dripshop.live/dripnfts/slabs/6035587130.mp4" TargetMode="External"/><Relationship Id="rId7725" Type="http://schemas.openxmlformats.org/officeDocument/2006/relationships/hyperlink" Target="https://cdn.dripshop.live/dripnfts/slabs/6035587129_front_v1.jpg" TargetMode="External"/><Relationship Id="rId7729" Type="http://schemas.openxmlformats.org/officeDocument/2006/relationships/hyperlink" Target="https://cdn.dripshop.live/dripnfts/slabs/6035587130_front_v2.png" TargetMode="External"/><Relationship Id="rId7720" Type="http://schemas.openxmlformats.org/officeDocument/2006/relationships/hyperlink" Target="https://cdn.dripshop.live/dripnfts/slabs/6035587128_front_v1.jpg" TargetMode="External"/><Relationship Id="rId7724" Type="http://schemas.openxmlformats.org/officeDocument/2006/relationships/hyperlink" Target="https://cdn.dripshop.live/dripnfts/slabs/6035587129_front_v2.png" TargetMode="External"/><Relationship Id="rId7723" Type="http://schemas.openxmlformats.org/officeDocument/2006/relationships/hyperlink" Target="https://www.dripshop.live/products/EiFdfFMb97MLwMF6sFA6b" TargetMode="External"/><Relationship Id="rId7722" Type="http://schemas.openxmlformats.org/officeDocument/2006/relationships/hyperlink" Target="https://cdn.dripshop.live/dripnfts/slabs/6035587129.jpg" TargetMode="External"/><Relationship Id="rId7721" Type="http://schemas.openxmlformats.org/officeDocument/2006/relationships/hyperlink" Target="https://cdn.dripshop.live/dripnfts/slabs/6035587129.mp4" TargetMode="External"/><Relationship Id="rId5130" Type="http://schemas.openxmlformats.org/officeDocument/2006/relationships/hyperlink" Target="https://cdn.dripshop.live/dripnfts/slabs/6035587001_front_v1.jpg" TargetMode="External"/><Relationship Id="rId6461" Type="http://schemas.openxmlformats.org/officeDocument/2006/relationships/hyperlink" Target="https://cdn.dripshop.live/dripnfts/slabs/6001889266.mp4" TargetMode="External"/><Relationship Id="rId7793" Type="http://schemas.openxmlformats.org/officeDocument/2006/relationships/hyperlink" Target="https://www.dripshop.live/products/rkuBxKyGiS1fbpg_iqLVR" TargetMode="External"/><Relationship Id="rId5131" Type="http://schemas.openxmlformats.org/officeDocument/2006/relationships/hyperlink" Target="https://cdn.dripshop.live/dripnfts/slabs/6035587203.mp4" TargetMode="External"/><Relationship Id="rId6462" Type="http://schemas.openxmlformats.org/officeDocument/2006/relationships/hyperlink" Target="https://cdn.dripshop.live/dripnfts/slabs/6001889266.jpg" TargetMode="External"/><Relationship Id="rId7792" Type="http://schemas.openxmlformats.org/officeDocument/2006/relationships/hyperlink" Target="https://cdn.dripshop.live/dripnfts/slabs/6035587166.jpg" TargetMode="External"/><Relationship Id="rId7791" Type="http://schemas.openxmlformats.org/officeDocument/2006/relationships/hyperlink" Target="https://cdn.dripshop.live/dripnfts/slabs/6035587166.mp4" TargetMode="External"/><Relationship Id="rId6460" Type="http://schemas.openxmlformats.org/officeDocument/2006/relationships/hyperlink" Target="https://cdn.dripshop.live/dripnfts/slabs/6001889265_front_v1.jpg" TargetMode="External"/><Relationship Id="rId7790" Type="http://schemas.openxmlformats.org/officeDocument/2006/relationships/hyperlink" Target="https://cdn.dripshop.live/dripnfts/slabs/6035587165_front_v1.jpg" TargetMode="External"/><Relationship Id="rId5134" Type="http://schemas.openxmlformats.org/officeDocument/2006/relationships/hyperlink" Target="https://cdn.dripshop.live/dripnfts/slabs/6035587203_front_v2.png" TargetMode="External"/><Relationship Id="rId6465" Type="http://schemas.openxmlformats.org/officeDocument/2006/relationships/hyperlink" Target="https://cdn.dripshop.live/dripnfts/slabs/6001889266_front_v1.jpg" TargetMode="External"/><Relationship Id="rId7797" Type="http://schemas.openxmlformats.org/officeDocument/2006/relationships/hyperlink" Target="https://cdn.dripshop.live/dripnfts/slabs/6035587167.jpg" TargetMode="External"/><Relationship Id="rId5135" Type="http://schemas.openxmlformats.org/officeDocument/2006/relationships/hyperlink" Target="https://cdn.dripshop.live/dripnfts/slabs/6035587203_front_v1.jpg" TargetMode="External"/><Relationship Id="rId6466" Type="http://schemas.openxmlformats.org/officeDocument/2006/relationships/hyperlink" Target="https://cdn.dripshop.live/dripnfts/slabs/6001889267.mp4" TargetMode="External"/><Relationship Id="rId7796" Type="http://schemas.openxmlformats.org/officeDocument/2006/relationships/hyperlink" Target="https://cdn.dripshop.live/dripnfts/slabs/6035587167.mp4" TargetMode="External"/><Relationship Id="rId5132" Type="http://schemas.openxmlformats.org/officeDocument/2006/relationships/hyperlink" Target="https://cdn.dripshop.live/dripnfts/slabs/6035587203.jpg" TargetMode="External"/><Relationship Id="rId6463" Type="http://schemas.openxmlformats.org/officeDocument/2006/relationships/hyperlink" Target="https://www.dripshop.live/products/j1IdYOw7vm5MEPDdEGi8M" TargetMode="External"/><Relationship Id="rId7795" Type="http://schemas.openxmlformats.org/officeDocument/2006/relationships/hyperlink" Target="https://cdn.dripshop.live/dripnfts/slabs/6035587166_front_v1.jpg" TargetMode="External"/><Relationship Id="rId5133" Type="http://schemas.openxmlformats.org/officeDocument/2006/relationships/hyperlink" Target="https://www.dripshop.live/products/IlFwvYugpW844HRAFzWIC" TargetMode="External"/><Relationship Id="rId6464" Type="http://schemas.openxmlformats.org/officeDocument/2006/relationships/hyperlink" Target="https://cdn.dripshop.live/dripnfts/slabs/6001889266_front_v2.png" TargetMode="External"/><Relationship Id="rId7794" Type="http://schemas.openxmlformats.org/officeDocument/2006/relationships/hyperlink" Target="https://cdn.dripshop.live/dripnfts/slabs/6035587166_front_v2.png" TargetMode="External"/><Relationship Id="rId5138" Type="http://schemas.openxmlformats.org/officeDocument/2006/relationships/hyperlink" Target="https://www.dripshop.live/products/YpZpZEDrYHHZHXDCCTeT-" TargetMode="External"/><Relationship Id="rId6469" Type="http://schemas.openxmlformats.org/officeDocument/2006/relationships/hyperlink" Target="https://cdn.dripshop.live/dripnfts/slabs/6001889267_front_v2.png" TargetMode="External"/><Relationship Id="rId5139" Type="http://schemas.openxmlformats.org/officeDocument/2006/relationships/hyperlink" Target="https://cdn.dripshop.live/dripnfts/slabs/6035587206_front_v2.png" TargetMode="External"/><Relationship Id="rId5136" Type="http://schemas.openxmlformats.org/officeDocument/2006/relationships/hyperlink" Target="https://cdn.dripshop.live/dripnfts/slabs/6035587206.mp4" TargetMode="External"/><Relationship Id="rId6467" Type="http://schemas.openxmlformats.org/officeDocument/2006/relationships/hyperlink" Target="https://cdn.dripshop.live/dripnfts/slabs/6001889267.jpg" TargetMode="External"/><Relationship Id="rId7799" Type="http://schemas.openxmlformats.org/officeDocument/2006/relationships/hyperlink" Target="https://cdn.dripshop.live/dripnfts/slabs/6035587167_front_v2.png" TargetMode="External"/><Relationship Id="rId5137" Type="http://schemas.openxmlformats.org/officeDocument/2006/relationships/hyperlink" Target="https://cdn.dripshop.live/dripnfts/slabs/6035587206.jpg" TargetMode="External"/><Relationship Id="rId6468" Type="http://schemas.openxmlformats.org/officeDocument/2006/relationships/hyperlink" Target="https://www.dripshop.live/products/65tI-i9FjKWAKDlCz0bXp" TargetMode="External"/><Relationship Id="rId7798" Type="http://schemas.openxmlformats.org/officeDocument/2006/relationships/hyperlink" Target="https://www.dripshop.live/products/o8r8n0ebWaNra32j6g2I4" TargetMode="External"/><Relationship Id="rId5129" Type="http://schemas.openxmlformats.org/officeDocument/2006/relationships/hyperlink" Target="https://cdn.dripshop.live/dripnfts/slabs/6035587001_front_v2.png" TargetMode="External"/><Relationship Id="rId6450" Type="http://schemas.openxmlformats.org/officeDocument/2006/relationships/hyperlink" Target="https://cdn.dripshop.live/dripnfts/slabs/6001889210_front_v1.jpg" TargetMode="External"/><Relationship Id="rId7782" Type="http://schemas.openxmlformats.org/officeDocument/2006/relationships/hyperlink" Target="https://cdn.dripshop.live/dripnfts/slabs/6035587164.jpg" TargetMode="External"/><Relationship Id="rId5120" Type="http://schemas.openxmlformats.org/officeDocument/2006/relationships/hyperlink" Target="https://cdn.dripshop.live/dripnfts/slabs/6035585261_front_v1.jpg" TargetMode="External"/><Relationship Id="rId6451" Type="http://schemas.openxmlformats.org/officeDocument/2006/relationships/hyperlink" Target="https://cdn.dripshop.live/dripnfts/slabs/6001889214.mp4" TargetMode="External"/><Relationship Id="rId7781" Type="http://schemas.openxmlformats.org/officeDocument/2006/relationships/hyperlink" Target="https://cdn.dripshop.live/dripnfts/slabs/6035587164.mp4" TargetMode="External"/><Relationship Id="rId7780" Type="http://schemas.openxmlformats.org/officeDocument/2006/relationships/hyperlink" Target="https://cdn.dripshop.live/dripnfts/slabs/6035587160_front_v1.jpg" TargetMode="External"/><Relationship Id="rId5123" Type="http://schemas.openxmlformats.org/officeDocument/2006/relationships/hyperlink" Target="https://www.dripshop.live/products/yF2eM8UaQjVG82H6DC3FN" TargetMode="External"/><Relationship Id="rId6454" Type="http://schemas.openxmlformats.org/officeDocument/2006/relationships/hyperlink" Target="https://cdn.dripshop.live/dripnfts/slabs/6001889214_front_v2.png" TargetMode="External"/><Relationship Id="rId7786" Type="http://schemas.openxmlformats.org/officeDocument/2006/relationships/hyperlink" Target="https://cdn.dripshop.live/dripnfts/slabs/6035587165.mp4" TargetMode="External"/><Relationship Id="rId5124" Type="http://schemas.openxmlformats.org/officeDocument/2006/relationships/hyperlink" Target="https://cdn.dripshop.live/dripnfts/slabs/6035585282_front_v2.png" TargetMode="External"/><Relationship Id="rId6455" Type="http://schemas.openxmlformats.org/officeDocument/2006/relationships/hyperlink" Target="https://cdn.dripshop.live/dripnfts/slabs/6001889214_front_v1.jpg" TargetMode="External"/><Relationship Id="rId7785" Type="http://schemas.openxmlformats.org/officeDocument/2006/relationships/hyperlink" Target="https://cdn.dripshop.live/dripnfts/slabs/6035587164_front_v1.jpg" TargetMode="External"/><Relationship Id="rId5121" Type="http://schemas.openxmlformats.org/officeDocument/2006/relationships/hyperlink" Target="https://cdn.dripshop.live/dripnfts/slabs/6035585282.mp4" TargetMode="External"/><Relationship Id="rId6452" Type="http://schemas.openxmlformats.org/officeDocument/2006/relationships/hyperlink" Target="https://cdn.dripshop.live/dripnfts/slabs/6001889214.jpg" TargetMode="External"/><Relationship Id="rId7784" Type="http://schemas.openxmlformats.org/officeDocument/2006/relationships/hyperlink" Target="https://cdn.dripshop.live/dripnfts/slabs/6035587164_front_v2.png" TargetMode="External"/><Relationship Id="rId5122" Type="http://schemas.openxmlformats.org/officeDocument/2006/relationships/hyperlink" Target="https://cdn.dripshop.live/dripnfts/slabs/6035585282.jpg" TargetMode="External"/><Relationship Id="rId6453" Type="http://schemas.openxmlformats.org/officeDocument/2006/relationships/hyperlink" Target="https://www.dripshop.live/products/NJAceOr4R0THkySa5q1uf" TargetMode="External"/><Relationship Id="rId7783" Type="http://schemas.openxmlformats.org/officeDocument/2006/relationships/hyperlink" Target="https://www.dripshop.live/products/UqV2JMZGorja0DVIk7ZRw" TargetMode="External"/><Relationship Id="rId5127" Type="http://schemas.openxmlformats.org/officeDocument/2006/relationships/hyperlink" Target="https://cdn.dripshop.live/dripnfts/slabs/6035587001.jpg" TargetMode="External"/><Relationship Id="rId6458" Type="http://schemas.openxmlformats.org/officeDocument/2006/relationships/hyperlink" Target="https://www.dripshop.live/products/xwTOX_betQqDXcMMIAhgc" TargetMode="External"/><Relationship Id="rId5128" Type="http://schemas.openxmlformats.org/officeDocument/2006/relationships/hyperlink" Target="https://www.dripshop.live/products/RAUkcBpHczYSjKWf8Jhnq" TargetMode="External"/><Relationship Id="rId6459" Type="http://schemas.openxmlformats.org/officeDocument/2006/relationships/hyperlink" Target="https://cdn.dripshop.live/dripnfts/slabs/6001889265_front_v2.png" TargetMode="External"/><Relationship Id="rId7789" Type="http://schemas.openxmlformats.org/officeDocument/2006/relationships/hyperlink" Target="https://cdn.dripshop.live/dripnfts/slabs/6035587165_front_v2.png" TargetMode="External"/><Relationship Id="rId5125" Type="http://schemas.openxmlformats.org/officeDocument/2006/relationships/hyperlink" Target="https://cdn.dripshop.live/dripnfts/slabs/6035585282_front_v1.jpg" TargetMode="External"/><Relationship Id="rId6456" Type="http://schemas.openxmlformats.org/officeDocument/2006/relationships/hyperlink" Target="https://cdn.dripshop.live/dripnfts/slabs/6001889265.mp4" TargetMode="External"/><Relationship Id="rId7788" Type="http://schemas.openxmlformats.org/officeDocument/2006/relationships/hyperlink" Target="https://www.dripshop.live/products/fzSlPQpOQcoeIEpcJ0Xv6" TargetMode="External"/><Relationship Id="rId5126" Type="http://schemas.openxmlformats.org/officeDocument/2006/relationships/hyperlink" Target="https://cdn.dripshop.live/dripnfts/slabs/6035587001.mp4" TargetMode="External"/><Relationship Id="rId6457" Type="http://schemas.openxmlformats.org/officeDocument/2006/relationships/hyperlink" Target="https://cdn.dripshop.live/dripnfts/slabs/6001889265.jpg" TargetMode="External"/><Relationship Id="rId7787" Type="http://schemas.openxmlformats.org/officeDocument/2006/relationships/hyperlink" Target="https://cdn.dripshop.live/dripnfts/slabs/6035587165.jpg" TargetMode="External"/><Relationship Id="rId6480" Type="http://schemas.openxmlformats.org/officeDocument/2006/relationships/hyperlink" Target="https://cdn.dripshop.live/dripnfts/slabs/6001892280_front_v1.jpg" TargetMode="External"/><Relationship Id="rId5152" Type="http://schemas.openxmlformats.org/officeDocument/2006/relationships/hyperlink" Target="https://cdn.dripshop.live/dripnfts/slabs/6035587213.jpg" TargetMode="External"/><Relationship Id="rId6483" Type="http://schemas.openxmlformats.org/officeDocument/2006/relationships/hyperlink" Target="https://www.dripshop.live/products/jbHLq3ZGOhDTKj8gJu3pw" TargetMode="External"/><Relationship Id="rId5153" Type="http://schemas.openxmlformats.org/officeDocument/2006/relationships/hyperlink" Target="https://www.dripshop.live/products/vmERKpnDguR_n_K0pT4kx" TargetMode="External"/><Relationship Id="rId6484" Type="http://schemas.openxmlformats.org/officeDocument/2006/relationships/hyperlink" Target="https://cdn.dripshop.live/dripnfts/slabs/6001892281_front_v2.png" TargetMode="External"/><Relationship Id="rId5150" Type="http://schemas.openxmlformats.org/officeDocument/2006/relationships/hyperlink" Target="https://cdn.dripshop.live/dripnfts/slabs/6035587211_front_v1.jpg" TargetMode="External"/><Relationship Id="rId6481" Type="http://schemas.openxmlformats.org/officeDocument/2006/relationships/hyperlink" Target="https://cdn.dripshop.live/dripnfts/slabs/6001892281.mp4" TargetMode="External"/><Relationship Id="rId5151" Type="http://schemas.openxmlformats.org/officeDocument/2006/relationships/hyperlink" Target="https://cdn.dripshop.live/dripnfts/slabs/6035587213.mp4" TargetMode="External"/><Relationship Id="rId6482" Type="http://schemas.openxmlformats.org/officeDocument/2006/relationships/hyperlink" Target="https://cdn.dripshop.live/dripnfts/slabs/6001892281.jpg" TargetMode="External"/><Relationship Id="rId5156" Type="http://schemas.openxmlformats.org/officeDocument/2006/relationships/hyperlink" Target="https://cdn.dripshop.live/dripnfts/slabs/6035587214.mp4" TargetMode="External"/><Relationship Id="rId6487" Type="http://schemas.openxmlformats.org/officeDocument/2006/relationships/hyperlink" Target="https://cdn.dripshop.live/dripnfts/slabs/6001892282.jpg" TargetMode="External"/><Relationship Id="rId5157" Type="http://schemas.openxmlformats.org/officeDocument/2006/relationships/hyperlink" Target="https://cdn.dripshop.live/dripnfts/slabs/6035587214.jpg" TargetMode="External"/><Relationship Id="rId6488" Type="http://schemas.openxmlformats.org/officeDocument/2006/relationships/hyperlink" Target="https://www.dripshop.live/products/lUWwzq5p7-t9jbnSLZ0GS" TargetMode="External"/><Relationship Id="rId5154" Type="http://schemas.openxmlformats.org/officeDocument/2006/relationships/hyperlink" Target="https://cdn.dripshop.live/dripnfts/slabs/6035587213_front_v2.png" TargetMode="External"/><Relationship Id="rId6485" Type="http://schemas.openxmlformats.org/officeDocument/2006/relationships/hyperlink" Target="https://cdn.dripshop.live/dripnfts/slabs/6001892281_front_v1.jpg" TargetMode="External"/><Relationship Id="rId5155" Type="http://schemas.openxmlformats.org/officeDocument/2006/relationships/hyperlink" Target="https://cdn.dripshop.live/dripnfts/slabs/6035587213_front_v1.jpg" TargetMode="External"/><Relationship Id="rId6486" Type="http://schemas.openxmlformats.org/officeDocument/2006/relationships/hyperlink" Target="https://cdn.dripshop.live/dripnfts/slabs/6001892282.mp4" TargetMode="External"/><Relationship Id="rId5158" Type="http://schemas.openxmlformats.org/officeDocument/2006/relationships/hyperlink" Target="https://www.dripshop.live/products/mn0On7VtJijRCAYrm4pbj" TargetMode="External"/><Relationship Id="rId6489" Type="http://schemas.openxmlformats.org/officeDocument/2006/relationships/hyperlink" Target="https://cdn.dripshop.live/dripnfts/slabs/6001892282_front_v2.png" TargetMode="External"/><Relationship Id="rId5159" Type="http://schemas.openxmlformats.org/officeDocument/2006/relationships/hyperlink" Target="https://cdn.dripshop.live/dripnfts/slabs/6035587214_front_v2.png" TargetMode="External"/><Relationship Id="rId5141" Type="http://schemas.openxmlformats.org/officeDocument/2006/relationships/hyperlink" Target="https://cdn.dripshop.live/dripnfts/slabs/6035587209.mp4" TargetMode="External"/><Relationship Id="rId6472" Type="http://schemas.openxmlformats.org/officeDocument/2006/relationships/hyperlink" Target="https://cdn.dripshop.live/dripnfts/slabs/6001889270.jpg" TargetMode="External"/><Relationship Id="rId5142" Type="http://schemas.openxmlformats.org/officeDocument/2006/relationships/hyperlink" Target="https://cdn.dripshop.live/dripnfts/slabs/6035587209.jpg" TargetMode="External"/><Relationship Id="rId6473" Type="http://schemas.openxmlformats.org/officeDocument/2006/relationships/hyperlink" Target="https://www.dripshop.live/products/BOwEVIlRoWJVKicACqKpr" TargetMode="External"/><Relationship Id="rId6470" Type="http://schemas.openxmlformats.org/officeDocument/2006/relationships/hyperlink" Target="https://cdn.dripshop.live/dripnfts/slabs/6001889267_front_v1.jpg" TargetMode="External"/><Relationship Id="rId5140" Type="http://schemas.openxmlformats.org/officeDocument/2006/relationships/hyperlink" Target="https://cdn.dripshop.live/dripnfts/slabs/6035587206_front_v1.jpg" TargetMode="External"/><Relationship Id="rId6471" Type="http://schemas.openxmlformats.org/officeDocument/2006/relationships/hyperlink" Target="https://cdn.dripshop.live/dripnfts/slabs/6001889270.mp4" TargetMode="External"/><Relationship Id="rId5145" Type="http://schemas.openxmlformats.org/officeDocument/2006/relationships/hyperlink" Target="https://cdn.dripshop.live/dripnfts/slabs/6035587209_front_v1.jpg" TargetMode="External"/><Relationship Id="rId6476" Type="http://schemas.openxmlformats.org/officeDocument/2006/relationships/hyperlink" Target="https://cdn.dripshop.live/dripnfts/slabs/6001892280.mp4" TargetMode="External"/><Relationship Id="rId5146" Type="http://schemas.openxmlformats.org/officeDocument/2006/relationships/hyperlink" Target="https://cdn.dripshop.live/dripnfts/slabs/6035587211.mp4" TargetMode="External"/><Relationship Id="rId6477" Type="http://schemas.openxmlformats.org/officeDocument/2006/relationships/hyperlink" Target="https://cdn.dripshop.live/dripnfts/slabs/6001892280.jpg" TargetMode="External"/><Relationship Id="rId5143" Type="http://schemas.openxmlformats.org/officeDocument/2006/relationships/hyperlink" Target="https://www.dripshop.live/products/LLi6xJvSVL-BgBSaOskEw" TargetMode="External"/><Relationship Id="rId6474" Type="http://schemas.openxmlformats.org/officeDocument/2006/relationships/hyperlink" Target="https://cdn.dripshop.live/dripnfts/slabs/6001889270_front_v2.png" TargetMode="External"/><Relationship Id="rId5144" Type="http://schemas.openxmlformats.org/officeDocument/2006/relationships/hyperlink" Target="https://cdn.dripshop.live/dripnfts/slabs/6035587209_front_v2.png" TargetMode="External"/><Relationship Id="rId6475" Type="http://schemas.openxmlformats.org/officeDocument/2006/relationships/hyperlink" Target="https://cdn.dripshop.live/dripnfts/slabs/6001889270_front_v1.jpg" TargetMode="External"/><Relationship Id="rId5149" Type="http://schemas.openxmlformats.org/officeDocument/2006/relationships/hyperlink" Target="https://cdn.dripshop.live/dripnfts/slabs/6035587211_front_v2.png" TargetMode="External"/><Relationship Id="rId5147" Type="http://schemas.openxmlformats.org/officeDocument/2006/relationships/hyperlink" Target="https://cdn.dripshop.live/dripnfts/slabs/6035587211.jpg" TargetMode="External"/><Relationship Id="rId6478" Type="http://schemas.openxmlformats.org/officeDocument/2006/relationships/hyperlink" Target="https://www.dripshop.live/products/EexGkR6K5nVAN7JciwQHD" TargetMode="External"/><Relationship Id="rId5148" Type="http://schemas.openxmlformats.org/officeDocument/2006/relationships/hyperlink" Target="https://www.dripshop.live/products/1tnqOyaj9Kq0pPZ7tC-I0" TargetMode="External"/><Relationship Id="rId6479" Type="http://schemas.openxmlformats.org/officeDocument/2006/relationships/hyperlink" Target="https://cdn.dripshop.live/dripnfts/slabs/6001892280_front_v2.png" TargetMode="External"/><Relationship Id="rId6429" Type="http://schemas.openxmlformats.org/officeDocument/2006/relationships/hyperlink" Target="https://cdn.dripshop.live/dripnfts/slabs/6001887234_front_v2.png" TargetMode="External"/><Relationship Id="rId6427" Type="http://schemas.openxmlformats.org/officeDocument/2006/relationships/hyperlink" Target="https://cdn.dripshop.live/dripnfts/slabs/6001887234.jpg" TargetMode="External"/><Relationship Id="rId7759" Type="http://schemas.openxmlformats.org/officeDocument/2006/relationships/hyperlink" Target="https://cdn.dripshop.live/dripnfts/slabs/6035587155_front_v2.png" TargetMode="External"/><Relationship Id="rId6428" Type="http://schemas.openxmlformats.org/officeDocument/2006/relationships/hyperlink" Target="https://www.dripshop.live/products/Dh5atmQgWYmAhNQGFty9I" TargetMode="External"/><Relationship Id="rId7758" Type="http://schemas.openxmlformats.org/officeDocument/2006/relationships/hyperlink" Target="https://www.dripshop.live/products/LOFwM_2_HGOzN0EGQlEu-" TargetMode="External"/><Relationship Id="rId6421" Type="http://schemas.openxmlformats.org/officeDocument/2006/relationships/hyperlink" Target="https://cdn.dripshop.live/dripnfts/slabs/6001887233.mp4" TargetMode="External"/><Relationship Id="rId7753" Type="http://schemas.openxmlformats.org/officeDocument/2006/relationships/hyperlink" Target="https://www.dripshop.live/products/YLTRw6KchGzedxpEnXWae" TargetMode="External"/><Relationship Id="rId6422" Type="http://schemas.openxmlformats.org/officeDocument/2006/relationships/hyperlink" Target="https://cdn.dripshop.live/dripnfts/slabs/6001887233.jpg" TargetMode="External"/><Relationship Id="rId7752" Type="http://schemas.openxmlformats.org/officeDocument/2006/relationships/hyperlink" Target="https://cdn.dripshop.live/dripnfts/slabs/6035587154.jpg" TargetMode="External"/><Relationship Id="rId7751" Type="http://schemas.openxmlformats.org/officeDocument/2006/relationships/hyperlink" Target="https://cdn.dripshop.live/dripnfts/slabs/6035587154.mp4" TargetMode="External"/><Relationship Id="rId6420" Type="http://schemas.openxmlformats.org/officeDocument/2006/relationships/hyperlink" Target="https://cdn.dripshop.live/dripnfts/slabs/6001887208_front_v1.jpg" TargetMode="External"/><Relationship Id="rId7750" Type="http://schemas.openxmlformats.org/officeDocument/2006/relationships/hyperlink" Target="https://cdn.dripshop.live/dripnfts/slabs/6035587152_front_v1.jpg" TargetMode="External"/><Relationship Id="rId6425" Type="http://schemas.openxmlformats.org/officeDocument/2006/relationships/hyperlink" Target="https://cdn.dripshop.live/dripnfts/slabs/6001887233_front_v1.jpg" TargetMode="External"/><Relationship Id="rId7757" Type="http://schemas.openxmlformats.org/officeDocument/2006/relationships/hyperlink" Target="https://cdn.dripshop.live/dripnfts/slabs/6035587155.jpg" TargetMode="External"/><Relationship Id="rId6426" Type="http://schemas.openxmlformats.org/officeDocument/2006/relationships/hyperlink" Target="https://cdn.dripshop.live/dripnfts/slabs/6001887234.mp4" TargetMode="External"/><Relationship Id="rId7756" Type="http://schemas.openxmlformats.org/officeDocument/2006/relationships/hyperlink" Target="https://cdn.dripshop.live/dripnfts/slabs/6035587155.mp4" TargetMode="External"/><Relationship Id="rId6423" Type="http://schemas.openxmlformats.org/officeDocument/2006/relationships/hyperlink" Target="https://www.dripshop.live/products/GhUqqZW3sD7OCiPpSLLR3" TargetMode="External"/><Relationship Id="rId7755" Type="http://schemas.openxmlformats.org/officeDocument/2006/relationships/hyperlink" Target="https://cdn.dripshop.live/dripnfts/slabs/6035587154_front_v1.jpg" TargetMode="External"/><Relationship Id="rId6424" Type="http://schemas.openxmlformats.org/officeDocument/2006/relationships/hyperlink" Target="https://cdn.dripshop.live/dripnfts/slabs/6001887233_front_v2.png" TargetMode="External"/><Relationship Id="rId7754" Type="http://schemas.openxmlformats.org/officeDocument/2006/relationships/hyperlink" Target="https://cdn.dripshop.live/dripnfts/slabs/6035587154_front_v2.png" TargetMode="External"/><Relationship Id="rId6418" Type="http://schemas.openxmlformats.org/officeDocument/2006/relationships/hyperlink" Target="https://www.dripshop.live/products/qLSKKFhA04tepG4Dl8oqC" TargetMode="External"/><Relationship Id="rId6419" Type="http://schemas.openxmlformats.org/officeDocument/2006/relationships/hyperlink" Target="https://cdn.dripshop.live/dripnfts/slabs/6001887208_front_v2.png" TargetMode="External"/><Relationship Id="rId7749" Type="http://schemas.openxmlformats.org/officeDocument/2006/relationships/hyperlink" Target="https://cdn.dripshop.live/dripnfts/slabs/6035587152_front_v2.png" TargetMode="External"/><Relationship Id="rId6416" Type="http://schemas.openxmlformats.org/officeDocument/2006/relationships/hyperlink" Target="https://cdn.dripshop.live/dripnfts/slabs/6001887208.mp4" TargetMode="External"/><Relationship Id="rId7748" Type="http://schemas.openxmlformats.org/officeDocument/2006/relationships/hyperlink" Target="https://www.dripshop.live/products/y2yn25ir6CX0_IuNtvZAr" TargetMode="External"/><Relationship Id="rId6417" Type="http://schemas.openxmlformats.org/officeDocument/2006/relationships/hyperlink" Target="https://cdn.dripshop.live/dripnfts/slabs/6001887208.jpg" TargetMode="External"/><Relationship Id="rId7747" Type="http://schemas.openxmlformats.org/officeDocument/2006/relationships/hyperlink" Target="https://cdn.dripshop.live/dripnfts/slabs/6035587152.jpg" TargetMode="External"/><Relationship Id="rId6410" Type="http://schemas.openxmlformats.org/officeDocument/2006/relationships/hyperlink" Target="https://cdn.dripshop.live/dripnfts/slabs/6001884264_front_v1.jpg" TargetMode="External"/><Relationship Id="rId7742" Type="http://schemas.openxmlformats.org/officeDocument/2006/relationships/hyperlink" Target="https://cdn.dripshop.live/dripnfts/slabs/6035587151.jpg" TargetMode="External"/><Relationship Id="rId6411" Type="http://schemas.openxmlformats.org/officeDocument/2006/relationships/hyperlink" Target="https://cdn.dripshop.live/dripnfts/slabs/6001884265.mp4" TargetMode="External"/><Relationship Id="rId7741" Type="http://schemas.openxmlformats.org/officeDocument/2006/relationships/hyperlink" Target="https://cdn.dripshop.live/dripnfts/slabs/6035587151.mp4" TargetMode="External"/><Relationship Id="rId7740" Type="http://schemas.openxmlformats.org/officeDocument/2006/relationships/hyperlink" Target="https://cdn.dripshop.live/dripnfts/slabs/6035587132_front_v1.jpg" TargetMode="External"/><Relationship Id="rId6414" Type="http://schemas.openxmlformats.org/officeDocument/2006/relationships/hyperlink" Target="https://cdn.dripshop.live/dripnfts/slabs/6001884265_front_v2.png" TargetMode="External"/><Relationship Id="rId7746" Type="http://schemas.openxmlformats.org/officeDocument/2006/relationships/hyperlink" Target="https://cdn.dripshop.live/dripnfts/slabs/6035587152.mp4" TargetMode="External"/><Relationship Id="rId6415" Type="http://schemas.openxmlformats.org/officeDocument/2006/relationships/hyperlink" Target="https://cdn.dripshop.live/dripnfts/slabs/6001884265_front_v1.jpg" TargetMode="External"/><Relationship Id="rId7745" Type="http://schemas.openxmlformats.org/officeDocument/2006/relationships/hyperlink" Target="https://cdn.dripshop.live/dripnfts/slabs/6035587151_front_v1.jpg" TargetMode="External"/><Relationship Id="rId6412" Type="http://schemas.openxmlformats.org/officeDocument/2006/relationships/hyperlink" Target="https://cdn.dripshop.live/dripnfts/slabs/6001884265.jpg" TargetMode="External"/><Relationship Id="rId7744" Type="http://schemas.openxmlformats.org/officeDocument/2006/relationships/hyperlink" Target="https://cdn.dripshop.live/dripnfts/slabs/6035587151_front_v2.png" TargetMode="External"/><Relationship Id="rId6413" Type="http://schemas.openxmlformats.org/officeDocument/2006/relationships/hyperlink" Target="https://www.dripshop.live/products/yPStH8zKDEwV_kIDbceki" TargetMode="External"/><Relationship Id="rId7743" Type="http://schemas.openxmlformats.org/officeDocument/2006/relationships/hyperlink" Target="https://www.dripshop.live/products/z6UlEBE1AK4EsczYTgXAM" TargetMode="External"/><Relationship Id="rId5118" Type="http://schemas.openxmlformats.org/officeDocument/2006/relationships/hyperlink" Target="https://www.dripshop.live/products/VB8q1L9RNd4z3qm5bN-tb" TargetMode="External"/><Relationship Id="rId6449" Type="http://schemas.openxmlformats.org/officeDocument/2006/relationships/hyperlink" Target="https://cdn.dripshop.live/dripnfts/slabs/6001889210_front_v2.png" TargetMode="External"/><Relationship Id="rId5119" Type="http://schemas.openxmlformats.org/officeDocument/2006/relationships/hyperlink" Target="https://cdn.dripshop.live/dripnfts/slabs/6035585261_front_v2.png" TargetMode="External"/><Relationship Id="rId7771" Type="http://schemas.openxmlformats.org/officeDocument/2006/relationships/hyperlink" Target="https://cdn.dripshop.live/dripnfts/slabs/6035587158.mp4" TargetMode="External"/><Relationship Id="rId6440" Type="http://schemas.openxmlformats.org/officeDocument/2006/relationships/hyperlink" Target="https://cdn.dripshop.live/dripnfts/slabs/6001887241_front_v1.jpg" TargetMode="External"/><Relationship Id="rId7770" Type="http://schemas.openxmlformats.org/officeDocument/2006/relationships/hyperlink" Target="https://cdn.dripshop.live/dripnfts/slabs/6035587157_front_v1.jpg" TargetMode="External"/><Relationship Id="rId5112" Type="http://schemas.openxmlformats.org/officeDocument/2006/relationships/hyperlink" Target="https://cdn.dripshop.live/dripnfts/slabs/6035585095.jpg" TargetMode="External"/><Relationship Id="rId6443" Type="http://schemas.openxmlformats.org/officeDocument/2006/relationships/hyperlink" Target="https://www.dripshop.live/products/Z2hEFJWUVWyY3pgEC2pnr" TargetMode="External"/><Relationship Id="rId7775" Type="http://schemas.openxmlformats.org/officeDocument/2006/relationships/hyperlink" Target="https://cdn.dripshop.live/dripnfts/slabs/6035587158_front_v1.jpg" TargetMode="External"/><Relationship Id="rId5113" Type="http://schemas.openxmlformats.org/officeDocument/2006/relationships/hyperlink" Target="https://www.dripshop.live/products/v-3CdNm9wfjYrx0tg_vXz" TargetMode="External"/><Relationship Id="rId6444" Type="http://schemas.openxmlformats.org/officeDocument/2006/relationships/hyperlink" Target="https://cdn.dripshop.live/dripnfts/slabs/6001887242_front_v2.png" TargetMode="External"/><Relationship Id="rId7774" Type="http://schemas.openxmlformats.org/officeDocument/2006/relationships/hyperlink" Target="https://cdn.dripshop.live/dripnfts/slabs/6035587158_front_v2.png" TargetMode="External"/><Relationship Id="rId5110" Type="http://schemas.openxmlformats.org/officeDocument/2006/relationships/hyperlink" Target="https://cdn.dripshop.live/dripnfts/slabs/6035585093_front_v1.jpg" TargetMode="External"/><Relationship Id="rId6441" Type="http://schemas.openxmlformats.org/officeDocument/2006/relationships/hyperlink" Target="https://cdn.dripshop.live/dripnfts/slabs/6001887242.mp4" TargetMode="External"/><Relationship Id="rId7773" Type="http://schemas.openxmlformats.org/officeDocument/2006/relationships/hyperlink" Target="https://www.dripshop.live/products/R5HnkM1oA3_rh7H30kNPx" TargetMode="External"/><Relationship Id="rId5111" Type="http://schemas.openxmlformats.org/officeDocument/2006/relationships/hyperlink" Target="https://cdn.dripshop.live/dripnfts/slabs/6035585095.mp4" TargetMode="External"/><Relationship Id="rId6442" Type="http://schemas.openxmlformats.org/officeDocument/2006/relationships/hyperlink" Target="https://cdn.dripshop.live/dripnfts/slabs/6001887242.jpg" TargetMode="External"/><Relationship Id="rId7772" Type="http://schemas.openxmlformats.org/officeDocument/2006/relationships/hyperlink" Target="https://cdn.dripshop.live/dripnfts/slabs/6035587158.jpg" TargetMode="External"/><Relationship Id="rId5116" Type="http://schemas.openxmlformats.org/officeDocument/2006/relationships/hyperlink" Target="https://cdn.dripshop.live/dripnfts/slabs/6035585261.mp4" TargetMode="External"/><Relationship Id="rId6447" Type="http://schemas.openxmlformats.org/officeDocument/2006/relationships/hyperlink" Target="https://cdn.dripshop.live/dripnfts/slabs/6001889210.jpg" TargetMode="External"/><Relationship Id="rId7779" Type="http://schemas.openxmlformats.org/officeDocument/2006/relationships/hyperlink" Target="https://cdn.dripshop.live/dripnfts/slabs/6035587160_front_v2.png" TargetMode="External"/><Relationship Id="rId5117" Type="http://schemas.openxmlformats.org/officeDocument/2006/relationships/hyperlink" Target="https://cdn.dripshop.live/dripnfts/slabs/6035585261.jpg" TargetMode="External"/><Relationship Id="rId6448" Type="http://schemas.openxmlformats.org/officeDocument/2006/relationships/hyperlink" Target="https://www.dripshop.live/products/5HvV9mGr1RN-pO1elseBH" TargetMode="External"/><Relationship Id="rId7778" Type="http://schemas.openxmlformats.org/officeDocument/2006/relationships/hyperlink" Target="https://www.dripshop.live/products/YOh9pHKlg-F8c5ys8EWaL" TargetMode="External"/><Relationship Id="rId5114" Type="http://schemas.openxmlformats.org/officeDocument/2006/relationships/hyperlink" Target="https://cdn.dripshop.live/dripnfts/slabs/6035585095_front_v2.png" TargetMode="External"/><Relationship Id="rId6445" Type="http://schemas.openxmlformats.org/officeDocument/2006/relationships/hyperlink" Target="https://cdn.dripshop.live/dripnfts/slabs/6001887242_front_v1.jpg" TargetMode="External"/><Relationship Id="rId7777" Type="http://schemas.openxmlformats.org/officeDocument/2006/relationships/hyperlink" Target="https://cdn.dripshop.live/dripnfts/slabs/6035587160.jpg" TargetMode="External"/><Relationship Id="rId5115" Type="http://schemas.openxmlformats.org/officeDocument/2006/relationships/hyperlink" Target="https://cdn.dripshop.live/dripnfts/slabs/6035585095_front_v1.jpg" TargetMode="External"/><Relationship Id="rId6446" Type="http://schemas.openxmlformats.org/officeDocument/2006/relationships/hyperlink" Target="https://cdn.dripshop.live/dripnfts/slabs/6001889210.mp4" TargetMode="External"/><Relationship Id="rId7776" Type="http://schemas.openxmlformats.org/officeDocument/2006/relationships/hyperlink" Target="https://cdn.dripshop.live/dripnfts/slabs/6035587160.mp4" TargetMode="External"/><Relationship Id="rId5109" Type="http://schemas.openxmlformats.org/officeDocument/2006/relationships/hyperlink" Target="https://cdn.dripshop.live/dripnfts/slabs/6035585093_front_v2.png" TargetMode="External"/><Relationship Id="rId5107" Type="http://schemas.openxmlformats.org/officeDocument/2006/relationships/hyperlink" Target="https://cdn.dripshop.live/dripnfts/slabs/6035585093.jpg" TargetMode="External"/><Relationship Id="rId6438" Type="http://schemas.openxmlformats.org/officeDocument/2006/relationships/hyperlink" Target="https://www.dripshop.live/products/kutOcij3bGJ0t31FqgGsC" TargetMode="External"/><Relationship Id="rId5108" Type="http://schemas.openxmlformats.org/officeDocument/2006/relationships/hyperlink" Target="https://www.dripshop.live/products/VOyRYN4vDnO4qqEtyHn3C" TargetMode="External"/><Relationship Id="rId6439" Type="http://schemas.openxmlformats.org/officeDocument/2006/relationships/hyperlink" Target="https://cdn.dripshop.live/dripnfts/slabs/6001887241_front_v2.png" TargetMode="External"/><Relationship Id="rId7769" Type="http://schemas.openxmlformats.org/officeDocument/2006/relationships/hyperlink" Target="https://cdn.dripshop.live/dripnfts/slabs/6035587157_front_v2.png" TargetMode="External"/><Relationship Id="rId7760" Type="http://schemas.openxmlformats.org/officeDocument/2006/relationships/hyperlink" Target="https://cdn.dripshop.live/dripnfts/slabs/6035587155_front_v1.jpg" TargetMode="External"/><Relationship Id="rId5101" Type="http://schemas.openxmlformats.org/officeDocument/2006/relationships/hyperlink" Target="https://cdn.dripshop.live/dripnfts/slabs/6035585091.mp4" TargetMode="External"/><Relationship Id="rId6432" Type="http://schemas.openxmlformats.org/officeDocument/2006/relationships/hyperlink" Target="https://cdn.dripshop.live/dripnfts/slabs/6001887235.jpg" TargetMode="External"/><Relationship Id="rId7764" Type="http://schemas.openxmlformats.org/officeDocument/2006/relationships/hyperlink" Target="https://cdn.dripshop.live/dripnfts/slabs/6035587156_front_v2.png" TargetMode="External"/><Relationship Id="rId5102" Type="http://schemas.openxmlformats.org/officeDocument/2006/relationships/hyperlink" Target="https://cdn.dripshop.live/dripnfts/slabs/6035585091.jpg" TargetMode="External"/><Relationship Id="rId6433" Type="http://schemas.openxmlformats.org/officeDocument/2006/relationships/hyperlink" Target="https://www.dripshop.live/products/gmwXX0SXEIAAQFWIX5ni4" TargetMode="External"/><Relationship Id="rId7763" Type="http://schemas.openxmlformats.org/officeDocument/2006/relationships/hyperlink" Target="https://www.dripshop.live/products/V3Ui_RjdxzPS-bPbULFPE" TargetMode="External"/><Relationship Id="rId6430" Type="http://schemas.openxmlformats.org/officeDocument/2006/relationships/hyperlink" Target="https://cdn.dripshop.live/dripnfts/slabs/6001887234_front_v1.jpg" TargetMode="External"/><Relationship Id="rId7762" Type="http://schemas.openxmlformats.org/officeDocument/2006/relationships/hyperlink" Target="https://cdn.dripshop.live/dripnfts/slabs/6035587156.jpg" TargetMode="External"/><Relationship Id="rId5100" Type="http://schemas.openxmlformats.org/officeDocument/2006/relationships/hyperlink" Target="https://cdn.dripshop.live/dripnfts/slabs/6035585086_front_v1.jpg" TargetMode="External"/><Relationship Id="rId6431" Type="http://schemas.openxmlformats.org/officeDocument/2006/relationships/hyperlink" Target="https://cdn.dripshop.live/dripnfts/slabs/6001887235.mp4" TargetMode="External"/><Relationship Id="rId7761" Type="http://schemas.openxmlformats.org/officeDocument/2006/relationships/hyperlink" Target="https://cdn.dripshop.live/dripnfts/slabs/6035587156.mp4" TargetMode="External"/><Relationship Id="rId5105" Type="http://schemas.openxmlformats.org/officeDocument/2006/relationships/hyperlink" Target="https://cdn.dripshop.live/dripnfts/slabs/6035585091_front_v1.jpg" TargetMode="External"/><Relationship Id="rId6436" Type="http://schemas.openxmlformats.org/officeDocument/2006/relationships/hyperlink" Target="https://cdn.dripshop.live/dripnfts/slabs/6001887241.mp4" TargetMode="External"/><Relationship Id="rId7768" Type="http://schemas.openxmlformats.org/officeDocument/2006/relationships/hyperlink" Target="https://www.dripshop.live/products/URzqs3QCsOKH-1ZiO6ZXY" TargetMode="External"/><Relationship Id="rId5106" Type="http://schemas.openxmlformats.org/officeDocument/2006/relationships/hyperlink" Target="https://cdn.dripshop.live/dripnfts/slabs/6035585093.mp4" TargetMode="External"/><Relationship Id="rId6437" Type="http://schemas.openxmlformats.org/officeDocument/2006/relationships/hyperlink" Target="https://cdn.dripshop.live/dripnfts/slabs/6001887241.jpg" TargetMode="External"/><Relationship Id="rId7767" Type="http://schemas.openxmlformats.org/officeDocument/2006/relationships/hyperlink" Target="https://cdn.dripshop.live/dripnfts/slabs/6035587157.jpg" TargetMode="External"/><Relationship Id="rId5103" Type="http://schemas.openxmlformats.org/officeDocument/2006/relationships/hyperlink" Target="https://www.dripshop.live/products/UOgzVDV7lWOyfHOXX_LOE" TargetMode="External"/><Relationship Id="rId6434" Type="http://schemas.openxmlformats.org/officeDocument/2006/relationships/hyperlink" Target="https://cdn.dripshop.live/dripnfts/slabs/6001887235_front_v2.png" TargetMode="External"/><Relationship Id="rId7766" Type="http://schemas.openxmlformats.org/officeDocument/2006/relationships/hyperlink" Target="https://cdn.dripshop.live/dripnfts/slabs/6035587157.mp4" TargetMode="External"/><Relationship Id="rId5104" Type="http://schemas.openxmlformats.org/officeDocument/2006/relationships/hyperlink" Target="https://cdn.dripshop.live/dripnfts/slabs/6035585091_front_v2.png" TargetMode="External"/><Relationship Id="rId6435" Type="http://schemas.openxmlformats.org/officeDocument/2006/relationships/hyperlink" Target="https://cdn.dripshop.live/dripnfts/slabs/6001887235_front_v1.jpg" TargetMode="External"/><Relationship Id="rId7765" Type="http://schemas.openxmlformats.org/officeDocument/2006/relationships/hyperlink" Target="https://cdn.dripshop.live/dripnfts/slabs/6035587156_front_v1.jpg" TargetMode="External"/><Relationship Id="rId2940" Type="http://schemas.openxmlformats.org/officeDocument/2006/relationships/hyperlink" Target="https://cdn.dripshop.live/dripnfts/slabs/4067084173_front_v1.jpg" TargetMode="External"/><Relationship Id="rId1610" Type="http://schemas.openxmlformats.org/officeDocument/2006/relationships/hyperlink" Target="https://cdn.dripshop.live/dripnfts/slabs/111981399_front_v1.jpg" TargetMode="External"/><Relationship Id="rId2941" Type="http://schemas.openxmlformats.org/officeDocument/2006/relationships/hyperlink" Target="https://cdn.dripshop.live/dripnfts/slabs/4102392152.mp4" TargetMode="External"/><Relationship Id="rId1611" Type="http://schemas.openxmlformats.org/officeDocument/2006/relationships/hyperlink" Target="https://cdn.dripshop.live/dripnfts/slabs/75766321.mp4" TargetMode="External"/><Relationship Id="rId2942" Type="http://schemas.openxmlformats.org/officeDocument/2006/relationships/hyperlink" Target="https://cdn.dripshop.live/dripnfts/slabs/4102392152.jpg" TargetMode="External"/><Relationship Id="rId1612" Type="http://schemas.openxmlformats.org/officeDocument/2006/relationships/hyperlink" Target="https://cdn.dripshop.live/dripnfts/slabs/75766321.jpg" TargetMode="External"/><Relationship Id="rId2943" Type="http://schemas.openxmlformats.org/officeDocument/2006/relationships/hyperlink" Target="https://www.dripshop.live/products/ltXIQq34a0gUZb53JWld8" TargetMode="External"/><Relationship Id="rId1613" Type="http://schemas.openxmlformats.org/officeDocument/2006/relationships/hyperlink" Target="https://www.dripshop.live/products/ZBmbM6tGw1qjEj6uHDVJ1" TargetMode="External"/><Relationship Id="rId2944" Type="http://schemas.openxmlformats.org/officeDocument/2006/relationships/hyperlink" Target="https://cdn.dripshop.live/dripnfts/slabs/4102392152_front_v2.png" TargetMode="External"/><Relationship Id="rId1614" Type="http://schemas.openxmlformats.org/officeDocument/2006/relationships/hyperlink" Target="https://cdn.dripshop.live/dripnfts/slabs/75766321_front_v2.png" TargetMode="External"/><Relationship Id="rId2945" Type="http://schemas.openxmlformats.org/officeDocument/2006/relationships/hyperlink" Target="https://cdn.dripshop.live/dripnfts/slabs/4102392152_front_v1.jpg" TargetMode="External"/><Relationship Id="rId1615" Type="http://schemas.openxmlformats.org/officeDocument/2006/relationships/hyperlink" Target="https://cdn.dripshop.live/dripnfts/slabs/75766321_front_v1.jpg" TargetMode="External"/><Relationship Id="rId2946" Type="http://schemas.openxmlformats.org/officeDocument/2006/relationships/hyperlink" Target="https://cdn.dripshop.live/dripnfts/slabs/109343614.mp4" TargetMode="External"/><Relationship Id="rId1616" Type="http://schemas.openxmlformats.org/officeDocument/2006/relationships/hyperlink" Target="https://cdn.dripshop.live/dripnfts/slabs/105494178.mp4" TargetMode="External"/><Relationship Id="rId2947" Type="http://schemas.openxmlformats.org/officeDocument/2006/relationships/hyperlink" Target="https://cdn.dripshop.live/dripnfts/slabs/109343614.jpg" TargetMode="External"/><Relationship Id="rId907" Type="http://schemas.openxmlformats.org/officeDocument/2006/relationships/hyperlink" Target="https://cdn.dripshop.live/dripnfts/slabs/100762798.jpg" TargetMode="External"/><Relationship Id="rId1617" Type="http://schemas.openxmlformats.org/officeDocument/2006/relationships/hyperlink" Target="https://cdn.dripshop.live/dripnfts/slabs/105494178.jpg" TargetMode="External"/><Relationship Id="rId2948" Type="http://schemas.openxmlformats.org/officeDocument/2006/relationships/hyperlink" Target="https://www.dripshop.live/products/c7xb9aFc1yAVJAU9oajhV" TargetMode="External"/><Relationship Id="rId906" Type="http://schemas.openxmlformats.org/officeDocument/2006/relationships/hyperlink" Target="https://cdn.dripshop.live/dripnfts/slabs/100762798.mp4" TargetMode="External"/><Relationship Id="rId1618" Type="http://schemas.openxmlformats.org/officeDocument/2006/relationships/hyperlink" Target="https://www.dripshop.live/products/rV4eqZA6UmO0btIhG1wQ0" TargetMode="External"/><Relationship Id="rId2949" Type="http://schemas.openxmlformats.org/officeDocument/2006/relationships/hyperlink" Target="https://cdn.dripshop.live/dripnfts/slabs/109343614_front_v2.png" TargetMode="External"/><Relationship Id="rId905" Type="http://schemas.openxmlformats.org/officeDocument/2006/relationships/hyperlink" Target="https://cdn.dripshop.live/dripnfts/slabs/103577585_front_v1.jpg" TargetMode="External"/><Relationship Id="rId1619" Type="http://schemas.openxmlformats.org/officeDocument/2006/relationships/hyperlink" Target="https://cdn.dripshop.live/dripnfts/slabs/105494178_front_v2.png" TargetMode="External"/><Relationship Id="rId904" Type="http://schemas.openxmlformats.org/officeDocument/2006/relationships/hyperlink" Target="https://cdn.dripshop.live/dripnfts/slabs/103577585_front_v2.png" TargetMode="External"/><Relationship Id="rId909" Type="http://schemas.openxmlformats.org/officeDocument/2006/relationships/hyperlink" Target="https://cdn.dripshop.live/dripnfts/slabs/100762798_front_v2.png" TargetMode="External"/><Relationship Id="rId908" Type="http://schemas.openxmlformats.org/officeDocument/2006/relationships/hyperlink" Target="https://www.dripshop.live/products/1iY67XqFg3eEP4t_KZFNm" TargetMode="External"/><Relationship Id="rId903" Type="http://schemas.openxmlformats.org/officeDocument/2006/relationships/hyperlink" Target="https://www.dripshop.live/products/F2rFdTdHSGCUZAT3pvNL9" TargetMode="External"/><Relationship Id="rId902" Type="http://schemas.openxmlformats.org/officeDocument/2006/relationships/hyperlink" Target="https://cdn.dripshop.live/dripnfts/slabs/103577585.jpg" TargetMode="External"/><Relationship Id="rId901" Type="http://schemas.openxmlformats.org/officeDocument/2006/relationships/hyperlink" Target="https://cdn.dripshop.live/dripnfts/slabs/103577585.mp4" TargetMode="External"/><Relationship Id="rId900" Type="http://schemas.openxmlformats.org/officeDocument/2006/relationships/hyperlink" Target="https://cdn.dripshop.live/dripnfts/slabs/92618683_front_v1.jpg" TargetMode="External"/><Relationship Id="rId2930" Type="http://schemas.openxmlformats.org/officeDocument/2006/relationships/hyperlink" Target="https://cdn.dripshop.live/dripnfts/slabs/4043575249_front_v1.jpg" TargetMode="External"/><Relationship Id="rId1600" Type="http://schemas.openxmlformats.org/officeDocument/2006/relationships/hyperlink" Target="https://cdn.dripshop.live/dripnfts/slabs/104241796_front_v1.jpg" TargetMode="External"/><Relationship Id="rId2931" Type="http://schemas.openxmlformats.org/officeDocument/2006/relationships/hyperlink" Target="https://cdn.dripshop.live/dripnfts/slabs/4054861288.mp4" TargetMode="External"/><Relationship Id="rId1601" Type="http://schemas.openxmlformats.org/officeDocument/2006/relationships/hyperlink" Target="https://cdn.dripshop.live/dripnfts/slabs/116556465.mp4" TargetMode="External"/><Relationship Id="rId2932" Type="http://schemas.openxmlformats.org/officeDocument/2006/relationships/hyperlink" Target="https://cdn.dripshop.live/dripnfts/slabs/4054861288.jpg" TargetMode="External"/><Relationship Id="rId1602" Type="http://schemas.openxmlformats.org/officeDocument/2006/relationships/hyperlink" Target="https://cdn.dripshop.live/dripnfts/slabs/116556465.jpg" TargetMode="External"/><Relationship Id="rId2933" Type="http://schemas.openxmlformats.org/officeDocument/2006/relationships/hyperlink" Target="https://www.dripshop.live/products/at1HMiu6F5MkuO9p3lukY" TargetMode="External"/><Relationship Id="rId1603" Type="http://schemas.openxmlformats.org/officeDocument/2006/relationships/hyperlink" Target="https://www.dripshop.live/products/cD37V1St9eJXDP8TG-qWP" TargetMode="External"/><Relationship Id="rId2934" Type="http://schemas.openxmlformats.org/officeDocument/2006/relationships/hyperlink" Target="https://cdn.dripshop.live/dripnfts/slabs/4054861288_front_v2.png" TargetMode="External"/><Relationship Id="rId1604" Type="http://schemas.openxmlformats.org/officeDocument/2006/relationships/hyperlink" Target="https://cdn.dripshop.live/dripnfts/slabs/116556465_front_v2.png" TargetMode="External"/><Relationship Id="rId2935" Type="http://schemas.openxmlformats.org/officeDocument/2006/relationships/hyperlink" Target="https://cdn.dripshop.live/dripnfts/slabs/4054861288_front_v1.jpg" TargetMode="External"/><Relationship Id="rId1605" Type="http://schemas.openxmlformats.org/officeDocument/2006/relationships/hyperlink" Target="https://cdn.dripshop.live/dripnfts/slabs/116556465_front_v1.jpg" TargetMode="External"/><Relationship Id="rId2936" Type="http://schemas.openxmlformats.org/officeDocument/2006/relationships/hyperlink" Target="https://cdn.dripshop.live/dripnfts/slabs/4067084173.mp4" TargetMode="External"/><Relationship Id="rId1606" Type="http://schemas.openxmlformats.org/officeDocument/2006/relationships/hyperlink" Target="https://cdn.dripshop.live/dripnfts/slabs/111981399.mp4" TargetMode="External"/><Relationship Id="rId2937" Type="http://schemas.openxmlformats.org/officeDocument/2006/relationships/hyperlink" Target="https://cdn.dripshop.live/dripnfts/slabs/4067084173.jpg" TargetMode="External"/><Relationship Id="rId1607" Type="http://schemas.openxmlformats.org/officeDocument/2006/relationships/hyperlink" Target="https://cdn.dripshop.live/dripnfts/slabs/111981399.jpg" TargetMode="External"/><Relationship Id="rId2938" Type="http://schemas.openxmlformats.org/officeDocument/2006/relationships/hyperlink" Target="https://www.dripshop.live/products/rXcBnIh1Ock0nW_o-l-kT" TargetMode="External"/><Relationship Id="rId1608" Type="http://schemas.openxmlformats.org/officeDocument/2006/relationships/hyperlink" Target="https://www.dripshop.live/products/5Y5fnbNYdLSL2DIReDWPs" TargetMode="External"/><Relationship Id="rId2939" Type="http://schemas.openxmlformats.org/officeDocument/2006/relationships/hyperlink" Target="https://cdn.dripshop.live/dripnfts/slabs/4067084173_front_v2.png" TargetMode="External"/><Relationship Id="rId1609" Type="http://schemas.openxmlformats.org/officeDocument/2006/relationships/hyperlink" Target="https://cdn.dripshop.live/dripnfts/slabs/111981399_front_v2.png" TargetMode="External"/><Relationship Id="rId1631" Type="http://schemas.openxmlformats.org/officeDocument/2006/relationships/hyperlink" Target="https://cdn.dripshop.live/dripnfts/slabs/115911167.mp4" TargetMode="External"/><Relationship Id="rId2962" Type="http://schemas.openxmlformats.org/officeDocument/2006/relationships/hyperlink" Target="https://cdn.dripshop.live/dripnfts/slabs/109061921.jpg" TargetMode="External"/><Relationship Id="rId1632" Type="http://schemas.openxmlformats.org/officeDocument/2006/relationships/hyperlink" Target="https://cdn.dripshop.live/dripnfts/slabs/115911167.jpg" TargetMode="External"/><Relationship Id="rId2963" Type="http://schemas.openxmlformats.org/officeDocument/2006/relationships/hyperlink" Target="https://www.dripshop.live/products/XV1Xt48LifJXeaLXPCuSx" TargetMode="External"/><Relationship Id="rId1633" Type="http://schemas.openxmlformats.org/officeDocument/2006/relationships/hyperlink" Target="https://www.dripshop.live/products/IV92Kg0Q0LcnFZrVM3PWy" TargetMode="External"/><Relationship Id="rId2964" Type="http://schemas.openxmlformats.org/officeDocument/2006/relationships/hyperlink" Target="https://cdn.dripshop.live/dripnfts/slabs/109061921_front_v2.png" TargetMode="External"/><Relationship Id="rId1634" Type="http://schemas.openxmlformats.org/officeDocument/2006/relationships/hyperlink" Target="https://cdn.dripshop.live/dripnfts/slabs/115911167_front_v2.png" TargetMode="External"/><Relationship Id="rId2965" Type="http://schemas.openxmlformats.org/officeDocument/2006/relationships/hyperlink" Target="https://cdn.dripshop.live/dripnfts/slabs/109061921_front_v1.jpg" TargetMode="External"/><Relationship Id="rId1635" Type="http://schemas.openxmlformats.org/officeDocument/2006/relationships/hyperlink" Target="https://cdn.dripshop.live/dripnfts/slabs/115911167_front_v1.jpg" TargetMode="External"/><Relationship Id="rId2966" Type="http://schemas.openxmlformats.org/officeDocument/2006/relationships/hyperlink" Target="https://cdn.dripshop.live/dripnfts/slabs/109061923.mp4" TargetMode="External"/><Relationship Id="rId1636" Type="http://schemas.openxmlformats.org/officeDocument/2006/relationships/hyperlink" Target="https://cdn.dripshop.live/dripnfts/slabs/108460243.mp4" TargetMode="External"/><Relationship Id="rId2967" Type="http://schemas.openxmlformats.org/officeDocument/2006/relationships/hyperlink" Target="https://cdn.dripshop.live/dripnfts/slabs/109061923.jpg" TargetMode="External"/><Relationship Id="rId1637" Type="http://schemas.openxmlformats.org/officeDocument/2006/relationships/hyperlink" Target="https://cdn.dripshop.live/dripnfts/slabs/108460243.jpg" TargetMode="External"/><Relationship Id="rId2968" Type="http://schemas.openxmlformats.org/officeDocument/2006/relationships/hyperlink" Target="https://www.dripshop.live/products/FgQYIJSc-vHSNygJ3Z1PZ" TargetMode="External"/><Relationship Id="rId1638" Type="http://schemas.openxmlformats.org/officeDocument/2006/relationships/hyperlink" Target="https://www.dripshop.live/products/cD1jgvmeKCJRp_xXjsSWl" TargetMode="External"/><Relationship Id="rId2969" Type="http://schemas.openxmlformats.org/officeDocument/2006/relationships/hyperlink" Target="https://cdn.dripshop.live/dripnfts/slabs/109061923_front_v2.png" TargetMode="External"/><Relationship Id="rId929" Type="http://schemas.openxmlformats.org/officeDocument/2006/relationships/hyperlink" Target="https://cdn.dripshop.live/dripnfts/slabs/82972022_front_v2.png" TargetMode="External"/><Relationship Id="rId1639" Type="http://schemas.openxmlformats.org/officeDocument/2006/relationships/hyperlink" Target="https://cdn.dripshop.live/dripnfts/slabs/108460243_front_v2.png" TargetMode="External"/><Relationship Id="rId928" Type="http://schemas.openxmlformats.org/officeDocument/2006/relationships/hyperlink" Target="https://www.dripshop.live/products/LSF6dleqprqI5isnEGXIx" TargetMode="External"/><Relationship Id="rId927" Type="http://schemas.openxmlformats.org/officeDocument/2006/relationships/hyperlink" Target="https://cdn.dripshop.live/dripnfts/slabs/82972022.jpg" TargetMode="External"/><Relationship Id="rId926" Type="http://schemas.openxmlformats.org/officeDocument/2006/relationships/hyperlink" Target="https://cdn.dripshop.live/dripnfts/slabs/82972022.mp4" TargetMode="External"/><Relationship Id="rId921" Type="http://schemas.openxmlformats.org/officeDocument/2006/relationships/hyperlink" Target="https://cdn.dripshop.live/dripnfts/slabs/88155566.mp4" TargetMode="External"/><Relationship Id="rId920" Type="http://schemas.openxmlformats.org/officeDocument/2006/relationships/hyperlink" Target="https://cdn.dripshop.live/dripnfts/slabs/112147698_front_v1.jpg" TargetMode="External"/><Relationship Id="rId925" Type="http://schemas.openxmlformats.org/officeDocument/2006/relationships/hyperlink" Target="https://cdn.dripshop.live/dripnfts/slabs/88155566_front_v1.jpg" TargetMode="External"/><Relationship Id="rId924" Type="http://schemas.openxmlformats.org/officeDocument/2006/relationships/hyperlink" Target="https://cdn.dripshop.live/dripnfts/slabs/88155566_front_v2.png" TargetMode="External"/><Relationship Id="rId923" Type="http://schemas.openxmlformats.org/officeDocument/2006/relationships/hyperlink" Target="https://www.dripshop.live/products/iAqIiZKQDAF4fBbZnETLj" TargetMode="External"/><Relationship Id="rId922" Type="http://schemas.openxmlformats.org/officeDocument/2006/relationships/hyperlink" Target="https://cdn.dripshop.live/dripnfts/slabs/88155566.jpg" TargetMode="External"/><Relationship Id="rId2960" Type="http://schemas.openxmlformats.org/officeDocument/2006/relationships/hyperlink" Target="https://cdn.dripshop.live/dripnfts/slabs/109061922_front_v1.jpg" TargetMode="External"/><Relationship Id="rId1630" Type="http://schemas.openxmlformats.org/officeDocument/2006/relationships/hyperlink" Target="https://cdn.dripshop.live/dripnfts/slabs/82511788_front_v1.jpg" TargetMode="External"/><Relationship Id="rId2961" Type="http://schemas.openxmlformats.org/officeDocument/2006/relationships/hyperlink" Target="https://cdn.dripshop.live/dripnfts/slabs/109061921.mp4" TargetMode="External"/><Relationship Id="rId1620" Type="http://schemas.openxmlformats.org/officeDocument/2006/relationships/hyperlink" Target="https://cdn.dripshop.live/dripnfts/slabs/105494178_front_v1.jpg" TargetMode="External"/><Relationship Id="rId2951" Type="http://schemas.openxmlformats.org/officeDocument/2006/relationships/hyperlink" Target="https://cdn.dripshop.live/dripnfts/slabs/109343613.mp4" TargetMode="External"/><Relationship Id="rId1621" Type="http://schemas.openxmlformats.org/officeDocument/2006/relationships/hyperlink" Target="https://cdn.dripshop.live/dripnfts/slabs/82972034.mp4" TargetMode="External"/><Relationship Id="rId2952" Type="http://schemas.openxmlformats.org/officeDocument/2006/relationships/hyperlink" Target="https://cdn.dripshop.live/dripnfts/slabs/109343613.jpg" TargetMode="External"/><Relationship Id="rId1622" Type="http://schemas.openxmlformats.org/officeDocument/2006/relationships/hyperlink" Target="https://cdn.dripshop.live/dripnfts/slabs/82972034.jpg" TargetMode="External"/><Relationship Id="rId2953" Type="http://schemas.openxmlformats.org/officeDocument/2006/relationships/hyperlink" Target="https://www.dripshop.live/products/KTeFc9-e1hzB8kFcisIC7" TargetMode="External"/><Relationship Id="rId1623" Type="http://schemas.openxmlformats.org/officeDocument/2006/relationships/hyperlink" Target="https://www.dripshop.live/products/49yohtCChYrY_o6Q-mhb0" TargetMode="External"/><Relationship Id="rId2954" Type="http://schemas.openxmlformats.org/officeDocument/2006/relationships/hyperlink" Target="https://cdn.dripshop.live/dripnfts/slabs/109343613_front_v2.png" TargetMode="External"/><Relationship Id="rId1624" Type="http://schemas.openxmlformats.org/officeDocument/2006/relationships/hyperlink" Target="https://cdn.dripshop.live/dripnfts/slabs/82972034_front_v2.png" TargetMode="External"/><Relationship Id="rId2955" Type="http://schemas.openxmlformats.org/officeDocument/2006/relationships/hyperlink" Target="https://cdn.dripshop.live/dripnfts/slabs/109343613_front_v1.jpg" TargetMode="External"/><Relationship Id="rId1625" Type="http://schemas.openxmlformats.org/officeDocument/2006/relationships/hyperlink" Target="https://cdn.dripshop.live/dripnfts/slabs/82972034_front_v1.jpg" TargetMode="External"/><Relationship Id="rId2956" Type="http://schemas.openxmlformats.org/officeDocument/2006/relationships/hyperlink" Target="https://cdn.dripshop.live/dripnfts/slabs/109061922.mp4" TargetMode="External"/><Relationship Id="rId1626" Type="http://schemas.openxmlformats.org/officeDocument/2006/relationships/hyperlink" Target="https://cdn.dripshop.live/dripnfts/slabs/82511788.mp4" TargetMode="External"/><Relationship Id="rId2957" Type="http://schemas.openxmlformats.org/officeDocument/2006/relationships/hyperlink" Target="https://cdn.dripshop.live/dripnfts/slabs/109061922.jpg" TargetMode="External"/><Relationship Id="rId1627" Type="http://schemas.openxmlformats.org/officeDocument/2006/relationships/hyperlink" Target="https://cdn.dripshop.live/dripnfts/slabs/82511788.jpg" TargetMode="External"/><Relationship Id="rId2958" Type="http://schemas.openxmlformats.org/officeDocument/2006/relationships/hyperlink" Target="https://www.dripshop.live/products/XPn3hnKghwg0rc44FbOJO" TargetMode="External"/><Relationship Id="rId918" Type="http://schemas.openxmlformats.org/officeDocument/2006/relationships/hyperlink" Target="https://www.dripshop.live/products/imKaGN8CmMK3ioazOgFwC" TargetMode="External"/><Relationship Id="rId1628" Type="http://schemas.openxmlformats.org/officeDocument/2006/relationships/hyperlink" Target="https://www.dripshop.live/products/U_rTXt-08RYV6QG3r6o_A" TargetMode="External"/><Relationship Id="rId2959" Type="http://schemas.openxmlformats.org/officeDocument/2006/relationships/hyperlink" Target="https://cdn.dripshop.live/dripnfts/slabs/109061922_front_v2.png" TargetMode="External"/><Relationship Id="rId917" Type="http://schemas.openxmlformats.org/officeDocument/2006/relationships/hyperlink" Target="https://cdn.dripshop.live/dripnfts/slabs/112147698.jpg" TargetMode="External"/><Relationship Id="rId1629" Type="http://schemas.openxmlformats.org/officeDocument/2006/relationships/hyperlink" Target="https://cdn.dripshop.live/dripnfts/slabs/82511788_front_v2.png" TargetMode="External"/><Relationship Id="rId916" Type="http://schemas.openxmlformats.org/officeDocument/2006/relationships/hyperlink" Target="https://cdn.dripshop.live/dripnfts/slabs/112147698.mp4" TargetMode="External"/><Relationship Id="rId915" Type="http://schemas.openxmlformats.org/officeDocument/2006/relationships/hyperlink" Target="https://cdn.dripshop.live/dripnfts/slabs/96700391_front_v1.jpg" TargetMode="External"/><Relationship Id="rId919" Type="http://schemas.openxmlformats.org/officeDocument/2006/relationships/hyperlink" Target="https://cdn.dripshop.live/dripnfts/slabs/112147698_front_v2.png" TargetMode="External"/><Relationship Id="rId910" Type="http://schemas.openxmlformats.org/officeDocument/2006/relationships/hyperlink" Target="https://cdn.dripshop.live/dripnfts/slabs/100762798_front_v1.jpg" TargetMode="External"/><Relationship Id="rId914" Type="http://schemas.openxmlformats.org/officeDocument/2006/relationships/hyperlink" Target="https://cdn.dripshop.live/dripnfts/slabs/96700391_front_v2.png" TargetMode="External"/><Relationship Id="rId913" Type="http://schemas.openxmlformats.org/officeDocument/2006/relationships/hyperlink" Target="https://www.dripshop.live/products/xIUp56nbEnCpIvNGMuw0I" TargetMode="External"/><Relationship Id="rId912" Type="http://schemas.openxmlformats.org/officeDocument/2006/relationships/hyperlink" Target="https://cdn.dripshop.live/dripnfts/slabs/96700391.jpg" TargetMode="External"/><Relationship Id="rId911" Type="http://schemas.openxmlformats.org/officeDocument/2006/relationships/hyperlink" Target="https://cdn.dripshop.live/dripnfts/slabs/96700391.mp4" TargetMode="External"/><Relationship Id="rId2950" Type="http://schemas.openxmlformats.org/officeDocument/2006/relationships/hyperlink" Target="https://cdn.dripshop.live/dripnfts/slabs/109343614_front_v1.jpg" TargetMode="External"/><Relationship Id="rId2900" Type="http://schemas.openxmlformats.org/officeDocument/2006/relationships/hyperlink" Target="https://cdn.dripshop.live/dripnfts/slabs/3813485001_front_v1.jpg" TargetMode="External"/><Relationship Id="rId2901" Type="http://schemas.openxmlformats.org/officeDocument/2006/relationships/hyperlink" Target="https://cdn.dripshop.live/dripnfts/slabs/3853103012.mp4" TargetMode="External"/><Relationship Id="rId2902" Type="http://schemas.openxmlformats.org/officeDocument/2006/relationships/hyperlink" Target="https://cdn.dripshop.live/dripnfts/slabs/3853103012.jpg" TargetMode="External"/><Relationship Id="rId2903" Type="http://schemas.openxmlformats.org/officeDocument/2006/relationships/hyperlink" Target="https://www.dripshop.live/products/zUFKxH2BSm-gGTCyPHqiz" TargetMode="External"/><Relationship Id="rId2904" Type="http://schemas.openxmlformats.org/officeDocument/2006/relationships/hyperlink" Target="https://cdn.dripshop.live/dripnfts/slabs/3853103012_front_v2.png" TargetMode="External"/><Relationship Id="rId2905" Type="http://schemas.openxmlformats.org/officeDocument/2006/relationships/hyperlink" Target="https://cdn.dripshop.live/dripnfts/slabs/3853103012_front_v1.jpg" TargetMode="External"/><Relationship Id="rId2906" Type="http://schemas.openxmlformats.org/officeDocument/2006/relationships/hyperlink" Target="https://cdn.dripshop.live/dripnfts/slabs/3925894176.mp4" TargetMode="External"/><Relationship Id="rId2907" Type="http://schemas.openxmlformats.org/officeDocument/2006/relationships/hyperlink" Target="https://cdn.dripshop.live/dripnfts/slabs/3925894176.jpg" TargetMode="External"/><Relationship Id="rId2908" Type="http://schemas.openxmlformats.org/officeDocument/2006/relationships/hyperlink" Target="https://www.dripshop.live/products/oqTEwZH715y94C-4oD4Z4" TargetMode="External"/><Relationship Id="rId2909" Type="http://schemas.openxmlformats.org/officeDocument/2006/relationships/hyperlink" Target="https://cdn.dripshop.live/dripnfts/slabs/3925894176_front_v2.png" TargetMode="External"/><Relationship Id="rId5170" Type="http://schemas.openxmlformats.org/officeDocument/2006/relationships/hyperlink" Target="https://cdn.dripshop.live/dripnfts/slabs/6035587219_front_v1.jpg" TargetMode="External"/><Relationship Id="rId5171" Type="http://schemas.openxmlformats.org/officeDocument/2006/relationships/hyperlink" Target="https://cdn.dripshop.live/dripnfts/slabs/6035587223.mp4" TargetMode="External"/><Relationship Id="rId5174" Type="http://schemas.openxmlformats.org/officeDocument/2006/relationships/hyperlink" Target="https://cdn.dripshop.live/dripnfts/slabs/6035587223_front_v2.png" TargetMode="External"/><Relationship Id="rId5175" Type="http://schemas.openxmlformats.org/officeDocument/2006/relationships/hyperlink" Target="https://cdn.dripshop.live/dripnfts/slabs/6035587223_front_v1.jpg" TargetMode="External"/><Relationship Id="rId5172" Type="http://schemas.openxmlformats.org/officeDocument/2006/relationships/hyperlink" Target="https://cdn.dripshop.live/dripnfts/slabs/6035587223.jpg" TargetMode="External"/><Relationship Id="rId5173" Type="http://schemas.openxmlformats.org/officeDocument/2006/relationships/hyperlink" Target="https://www.dripshop.live/products/QhdeOborNlCF-oFsGI67Q" TargetMode="External"/><Relationship Id="rId5178" Type="http://schemas.openxmlformats.org/officeDocument/2006/relationships/hyperlink" Target="https://www.dripshop.live/products/c4e1WK_0LPsdsEvmjcKBf" TargetMode="External"/><Relationship Id="rId5179" Type="http://schemas.openxmlformats.org/officeDocument/2006/relationships/hyperlink" Target="https://cdn.dripshop.live/dripnfts/slabs/6035587225_front_v2.png" TargetMode="External"/><Relationship Id="rId5176" Type="http://schemas.openxmlformats.org/officeDocument/2006/relationships/hyperlink" Target="https://cdn.dripshop.live/dripnfts/slabs/6035587225.mp4" TargetMode="External"/><Relationship Id="rId5177" Type="http://schemas.openxmlformats.org/officeDocument/2006/relationships/hyperlink" Target="https://cdn.dripshop.live/dripnfts/slabs/6035587225.jpg" TargetMode="External"/><Relationship Id="rId6490" Type="http://schemas.openxmlformats.org/officeDocument/2006/relationships/hyperlink" Target="https://cdn.dripshop.live/dripnfts/slabs/6001892282_front_v1.jpg" TargetMode="External"/><Relationship Id="rId5160" Type="http://schemas.openxmlformats.org/officeDocument/2006/relationships/hyperlink" Target="https://cdn.dripshop.live/dripnfts/slabs/6035587214_front_v1.jpg" TargetMode="External"/><Relationship Id="rId6491" Type="http://schemas.openxmlformats.org/officeDocument/2006/relationships/hyperlink" Target="https://cdn.dripshop.live/dripnfts/slabs/6001892283.mp4" TargetMode="External"/><Relationship Id="rId5163" Type="http://schemas.openxmlformats.org/officeDocument/2006/relationships/hyperlink" Target="https://www.dripshop.live/products/7kDMb2exGbIEsoTqagwhD" TargetMode="External"/><Relationship Id="rId6494" Type="http://schemas.openxmlformats.org/officeDocument/2006/relationships/hyperlink" Target="https://cdn.dripshop.live/dripnfts/slabs/6001892283_front_v2.png" TargetMode="External"/><Relationship Id="rId5164" Type="http://schemas.openxmlformats.org/officeDocument/2006/relationships/hyperlink" Target="https://cdn.dripshop.live/dripnfts/slabs/6035587217_front_v2.png" TargetMode="External"/><Relationship Id="rId6495" Type="http://schemas.openxmlformats.org/officeDocument/2006/relationships/hyperlink" Target="https://cdn.dripshop.live/dripnfts/slabs/6001892283_front_v1.jpg" TargetMode="External"/><Relationship Id="rId5161" Type="http://schemas.openxmlformats.org/officeDocument/2006/relationships/hyperlink" Target="https://cdn.dripshop.live/dripnfts/slabs/6035587217.mp4" TargetMode="External"/><Relationship Id="rId6492" Type="http://schemas.openxmlformats.org/officeDocument/2006/relationships/hyperlink" Target="https://cdn.dripshop.live/dripnfts/slabs/6001892283.jpg" TargetMode="External"/><Relationship Id="rId5162" Type="http://schemas.openxmlformats.org/officeDocument/2006/relationships/hyperlink" Target="https://cdn.dripshop.live/dripnfts/slabs/6035587217.jpg" TargetMode="External"/><Relationship Id="rId6493" Type="http://schemas.openxmlformats.org/officeDocument/2006/relationships/hyperlink" Target="https://www.dripshop.live/products/UeYr8V68GLv94o6d5jhIR" TargetMode="External"/><Relationship Id="rId5167" Type="http://schemas.openxmlformats.org/officeDocument/2006/relationships/hyperlink" Target="https://cdn.dripshop.live/dripnfts/slabs/6035587219.jpg" TargetMode="External"/><Relationship Id="rId6498" Type="http://schemas.openxmlformats.org/officeDocument/2006/relationships/hyperlink" Target="https://www.dripshop.live/products/2SzvRPUCIoRTfSZ8bS2Iz" TargetMode="External"/><Relationship Id="rId5168" Type="http://schemas.openxmlformats.org/officeDocument/2006/relationships/hyperlink" Target="https://www.dripshop.live/products/2hsea5GyU4D2ogIzUpRMB" TargetMode="External"/><Relationship Id="rId6499" Type="http://schemas.openxmlformats.org/officeDocument/2006/relationships/hyperlink" Target="https://cdn.dripshop.live/dripnfts/slabs/6001892284_front_v2.png" TargetMode="External"/><Relationship Id="rId5165" Type="http://schemas.openxmlformats.org/officeDocument/2006/relationships/hyperlink" Target="https://cdn.dripshop.live/dripnfts/slabs/6035587217_front_v1.jpg" TargetMode="External"/><Relationship Id="rId6496" Type="http://schemas.openxmlformats.org/officeDocument/2006/relationships/hyperlink" Target="https://cdn.dripshop.live/dripnfts/slabs/6001892284.mp4" TargetMode="External"/><Relationship Id="rId5166" Type="http://schemas.openxmlformats.org/officeDocument/2006/relationships/hyperlink" Target="https://cdn.dripshop.live/dripnfts/slabs/6035587219.mp4" TargetMode="External"/><Relationship Id="rId6497" Type="http://schemas.openxmlformats.org/officeDocument/2006/relationships/hyperlink" Target="https://cdn.dripshop.live/dripnfts/slabs/6001892284.jpg" TargetMode="External"/><Relationship Id="rId5169" Type="http://schemas.openxmlformats.org/officeDocument/2006/relationships/hyperlink" Target="https://cdn.dripshop.live/dripnfts/slabs/6035587219_front_v2.png" TargetMode="External"/><Relationship Id="rId2920" Type="http://schemas.openxmlformats.org/officeDocument/2006/relationships/hyperlink" Target="https://cdn.dripshop.live/dripnfts/slabs/3980409083_front_v1.jpg" TargetMode="External"/><Relationship Id="rId2921" Type="http://schemas.openxmlformats.org/officeDocument/2006/relationships/hyperlink" Target="https://cdn.dripshop.live/dripnfts/slabs/4012989041.mp4" TargetMode="External"/><Relationship Id="rId2922" Type="http://schemas.openxmlformats.org/officeDocument/2006/relationships/hyperlink" Target="https://cdn.dripshop.live/dripnfts/slabs/4012989041.jpg" TargetMode="External"/><Relationship Id="rId2923" Type="http://schemas.openxmlformats.org/officeDocument/2006/relationships/hyperlink" Target="https://www.dripshop.live/products/OyUYjfEnwsMU0f7HzHSNg" TargetMode="External"/><Relationship Id="rId2924" Type="http://schemas.openxmlformats.org/officeDocument/2006/relationships/hyperlink" Target="https://cdn.dripshop.live/dripnfts/slabs/4012989041_front_v2.png" TargetMode="External"/><Relationship Id="rId2925" Type="http://schemas.openxmlformats.org/officeDocument/2006/relationships/hyperlink" Target="https://cdn.dripshop.live/dripnfts/slabs/4012989041_front_v1.jpg" TargetMode="External"/><Relationship Id="rId2926" Type="http://schemas.openxmlformats.org/officeDocument/2006/relationships/hyperlink" Target="https://cdn.dripshop.live/dripnfts/slabs/4043575249.mp4" TargetMode="External"/><Relationship Id="rId2927" Type="http://schemas.openxmlformats.org/officeDocument/2006/relationships/hyperlink" Target="https://cdn.dripshop.live/dripnfts/slabs/4043575249.jpg" TargetMode="External"/><Relationship Id="rId2928" Type="http://schemas.openxmlformats.org/officeDocument/2006/relationships/hyperlink" Target="https://www.dripshop.live/products/qox47i8AqQCrCo3Z2ScwB" TargetMode="External"/><Relationship Id="rId2929" Type="http://schemas.openxmlformats.org/officeDocument/2006/relationships/hyperlink" Target="https://cdn.dripshop.live/dripnfts/slabs/4043575249_front_v2.png" TargetMode="External"/><Relationship Id="rId5192" Type="http://schemas.openxmlformats.org/officeDocument/2006/relationships/hyperlink" Target="https://cdn.dripshop.live/dripnfts/slabs/6035587231.jpg" TargetMode="External"/><Relationship Id="rId5193" Type="http://schemas.openxmlformats.org/officeDocument/2006/relationships/hyperlink" Target="https://www.dripshop.live/products/7RDs7IMzQCrVPR5xem3rS" TargetMode="External"/><Relationship Id="rId5190" Type="http://schemas.openxmlformats.org/officeDocument/2006/relationships/hyperlink" Target="https://cdn.dripshop.live/dripnfts/slabs/6035587229_front_v1.jpg" TargetMode="External"/><Relationship Id="rId5191" Type="http://schemas.openxmlformats.org/officeDocument/2006/relationships/hyperlink" Target="https://cdn.dripshop.live/dripnfts/slabs/6035587231.mp4" TargetMode="External"/><Relationship Id="rId5196" Type="http://schemas.openxmlformats.org/officeDocument/2006/relationships/hyperlink" Target="https://cdn.dripshop.live/dripnfts/slabs/6035587232.mp4" TargetMode="External"/><Relationship Id="rId5197" Type="http://schemas.openxmlformats.org/officeDocument/2006/relationships/hyperlink" Target="https://cdn.dripshop.live/dripnfts/slabs/6035587232.jpg" TargetMode="External"/><Relationship Id="rId5194" Type="http://schemas.openxmlformats.org/officeDocument/2006/relationships/hyperlink" Target="https://cdn.dripshop.live/dripnfts/slabs/6035587231_front_v2.png" TargetMode="External"/><Relationship Id="rId5195" Type="http://schemas.openxmlformats.org/officeDocument/2006/relationships/hyperlink" Target="https://cdn.dripshop.live/dripnfts/slabs/6035587231_front_v1.jpg" TargetMode="External"/><Relationship Id="rId5198" Type="http://schemas.openxmlformats.org/officeDocument/2006/relationships/hyperlink" Target="https://www.dripshop.live/products/Nzja3mxQ3rcFXB-AXrqqV" TargetMode="External"/><Relationship Id="rId5199" Type="http://schemas.openxmlformats.org/officeDocument/2006/relationships/hyperlink" Target="https://cdn.dripshop.live/dripnfts/slabs/6035587232_front_v2.png" TargetMode="External"/><Relationship Id="rId2910" Type="http://schemas.openxmlformats.org/officeDocument/2006/relationships/hyperlink" Target="https://cdn.dripshop.live/dripnfts/slabs/3925894176_front_v1.jpg" TargetMode="External"/><Relationship Id="rId2911" Type="http://schemas.openxmlformats.org/officeDocument/2006/relationships/hyperlink" Target="https://cdn.dripshop.live/dripnfts/slabs/3925894214.mp4" TargetMode="External"/><Relationship Id="rId2912" Type="http://schemas.openxmlformats.org/officeDocument/2006/relationships/hyperlink" Target="https://cdn.dripshop.live/dripnfts/slabs/3925894214.jpg" TargetMode="External"/><Relationship Id="rId2913" Type="http://schemas.openxmlformats.org/officeDocument/2006/relationships/hyperlink" Target="https://www.dripshop.live/products/hyxKF9Eeg6C3EKyuh7yHT" TargetMode="External"/><Relationship Id="rId2914" Type="http://schemas.openxmlformats.org/officeDocument/2006/relationships/hyperlink" Target="https://cdn.dripshop.live/dripnfts/slabs/3925894214_front_v2.png" TargetMode="External"/><Relationship Id="rId2915" Type="http://schemas.openxmlformats.org/officeDocument/2006/relationships/hyperlink" Target="https://cdn.dripshop.live/dripnfts/slabs/3925894214_front_v1.jpg" TargetMode="External"/><Relationship Id="rId2916" Type="http://schemas.openxmlformats.org/officeDocument/2006/relationships/hyperlink" Target="https://cdn.dripshop.live/dripnfts/slabs/3980409083.mp4" TargetMode="External"/><Relationship Id="rId2917" Type="http://schemas.openxmlformats.org/officeDocument/2006/relationships/hyperlink" Target="https://cdn.dripshop.live/dripnfts/slabs/3980409083.jpg" TargetMode="External"/><Relationship Id="rId2918" Type="http://schemas.openxmlformats.org/officeDocument/2006/relationships/hyperlink" Target="https://www.dripshop.live/products/VO1UJ25rkcWd0itbOOtH4" TargetMode="External"/><Relationship Id="rId2919" Type="http://schemas.openxmlformats.org/officeDocument/2006/relationships/hyperlink" Target="https://cdn.dripshop.live/dripnfts/slabs/3980409083_front_v2.png" TargetMode="External"/><Relationship Id="rId5181" Type="http://schemas.openxmlformats.org/officeDocument/2006/relationships/hyperlink" Target="https://cdn.dripshop.live/dripnfts/slabs/6035587227.mp4" TargetMode="External"/><Relationship Id="rId5182" Type="http://schemas.openxmlformats.org/officeDocument/2006/relationships/hyperlink" Target="https://cdn.dripshop.live/dripnfts/slabs/6035587227.jpg" TargetMode="External"/><Relationship Id="rId5180" Type="http://schemas.openxmlformats.org/officeDocument/2006/relationships/hyperlink" Target="https://cdn.dripshop.live/dripnfts/slabs/6035587225_front_v1.jpg" TargetMode="External"/><Relationship Id="rId5185" Type="http://schemas.openxmlformats.org/officeDocument/2006/relationships/hyperlink" Target="https://cdn.dripshop.live/dripnfts/slabs/6035587227_front_v1.jpg" TargetMode="External"/><Relationship Id="rId5186" Type="http://schemas.openxmlformats.org/officeDocument/2006/relationships/hyperlink" Target="https://cdn.dripshop.live/dripnfts/slabs/6035587229.mp4" TargetMode="External"/><Relationship Id="rId5183" Type="http://schemas.openxmlformats.org/officeDocument/2006/relationships/hyperlink" Target="https://www.dripshop.live/products/Ql7Lg0xRMJpEh4fvMgXPm" TargetMode="External"/><Relationship Id="rId5184" Type="http://schemas.openxmlformats.org/officeDocument/2006/relationships/hyperlink" Target="https://cdn.dripshop.live/dripnfts/slabs/6035587227_front_v2.png" TargetMode="External"/><Relationship Id="rId5189" Type="http://schemas.openxmlformats.org/officeDocument/2006/relationships/hyperlink" Target="https://cdn.dripshop.live/dripnfts/slabs/6035587229_front_v2.png" TargetMode="External"/><Relationship Id="rId5187" Type="http://schemas.openxmlformats.org/officeDocument/2006/relationships/hyperlink" Target="https://cdn.dripshop.live/dripnfts/slabs/6035587229.jpg" TargetMode="External"/><Relationship Id="rId5188" Type="http://schemas.openxmlformats.org/officeDocument/2006/relationships/hyperlink" Target="https://www.dripshop.live/products/aPT12_I0D5yXIRQ2oOCbU" TargetMode="External"/><Relationship Id="rId1697" Type="http://schemas.openxmlformats.org/officeDocument/2006/relationships/hyperlink" Target="https://cdn.dripshop.live/dripnfts/slabs/71294367.jpg" TargetMode="External"/><Relationship Id="rId1698" Type="http://schemas.openxmlformats.org/officeDocument/2006/relationships/hyperlink" Target="https://www.dripshop.live/products/5O3oLddIcYDQXt92gQn0S" TargetMode="External"/><Relationship Id="rId1699" Type="http://schemas.openxmlformats.org/officeDocument/2006/relationships/hyperlink" Target="https://cdn.dripshop.live/dripnfts/slabs/71294367_front_v2.png" TargetMode="External"/><Relationship Id="rId866" Type="http://schemas.openxmlformats.org/officeDocument/2006/relationships/hyperlink" Target="https://cdn.dripshop.live/dripnfts/slabs/111855854.mp4" TargetMode="External"/><Relationship Id="rId865" Type="http://schemas.openxmlformats.org/officeDocument/2006/relationships/hyperlink" Target="https://cdn.dripshop.live/dripnfts/slabs/103379817_front_v1.jpg" TargetMode="External"/><Relationship Id="rId864" Type="http://schemas.openxmlformats.org/officeDocument/2006/relationships/hyperlink" Target="https://cdn.dripshop.live/dripnfts/slabs/103379817_front_v2.png" TargetMode="External"/><Relationship Id="rId863" Type="http://schemas.openxmlformats.org/officeDocument/2006/relationships/hyperlink" Target="https://www.dripshop.live/products/ofIgMemLhBYSlSJizmZ7O" TargetMode="External"/><Relationship Id="rId869" Type="http://schemas.openxmlformats.org/officeDocument/2006/relationships/hyperlink" Target="https://cdn.dripshop.live/dripnfts/slabs/111855854_front_v2.png" TargetMode="External"/><Relationship Id="rId868" Type="http://schemas.openxmlformats.org/officeDocument/2006/relationships/hyperlink" Target="https://www.dripshop.live/products/TOf8GRWfg-coUqb8STfY0" TargetMode="External"/><Relationship Id="rId867" Type="http://schemas.openxmlformats.org/officeDocument/2006/relationships/hyperlink" Target="https://cdn.dripshop.live/dripnfts/slabs/111855854.jpg" TargetMode="External"/><Relationship Id="rId1690" Type="http://schemas.openxmlformats.org/officeDocument/2006/relationships/hyperlink" Target="https://cdn.dripshop.live/dripnfts/slabs/106276835_front_v1.jpg" TargetMode="External"/><Relationship Id="rId1691" Type="http://schemas.openxmlformats.org/officeDocument/2006/relationships/hyperlink" Target="https://cdn.dripshop.live/dripnfts/slabs/75766296.mp4" TargetMode="External"/><Relationship Id="rId1692" Type="http://schemas.openxmlformats.org/officeDocument/2006/relationships/hyperlink" Target="https://cdn.dripshop.live/dripnfts/slabs/75766296.jpg" TargetMode="External"/><Relationship Id="rId862" Type="http://schemas.openxmlformats.org/officeDocument/2006/relationships/hyperlink" Target="https://cdn.dripshop.live/dripnfts/slabs/103379817.jpg" TargetMode="External"/><Relationship Id="rId1693" Type="http://schemas.openxmlformats.org/officeDocument/2006/relationships/hyperlink" Target="https://www.dripshop.live/products/4XR-AOp_8-Uac7JHOHLNa" TargetMode="External"/><Relationship Id="rId861" Type="http://schemas.openxmlformats.org/officeDocument/2006/relationships/hyperlink" Target="https://cdn.dripshop.live/dripnfts/slabs/103379817.mp4" TargetMode="External"/><Relationship Id="rId1694" Type="http://schemas.openxmlformats.org/officeDocument/2006/relationships/hyperlink" Target="https://cdn.dripshop.live/dripnfts/slabs/75766296_front_v2.png" TargetMode="External"/><Relationship Id="rId860" Type="http://schemas.openxmlformats.org/officeDocument/2006/relationships/hyperlink" Target="https://cdn.dripshop.live/dripnfts/slabs/72342969_front_v1.jpg" TargetMode="External"/><Relationship Id="rId1695" Type="http://schemas.openxmlformats.org/officeDocument/2006/relationships/hyperlink" Target="https://cdn.dripshop.live/dripnfts/slabs/75766296_front_v1.jpg" TargetMode="External"/><Relationship Id="rId1696" Type="http://schemas.openxmlformats.org/officeDocument/2006/relationships/hyperlink" Target="https://cdn.dripshop.live/dripnfts/slabs/71294367.mp4" TargetMode="External"/><Relationship Id="rId1686" Type="http://schemas.openxmlformats.org/officeDocument/2006/relationships/hyperlink" Target="https://cdn.dripshop.live/dripnfts/slabs/106276835.mp4" TargetMode="External"/><Relationship Id="rId1687" Type="http://schemas.openxmlformats.org/officeDocument/2006/relationships/hyperlink" Target="https://cdn.dripshop.live/dripnfts/slabs/106276835.jpg" TargetMode="External"/><Relationship Id="rId1688" Type="http://schemas.openxmlformats.org/officeDocument/2006/relationships/hyperlink" Target="https://www.dripshop.live/products/QqruFfqXub5uYJr4mvhh3" TargetMode="External"/><Relationship Id="rId1689" Type="http://schemas.openxmlformats.org/officeDocument/2006/relationships/hyperlink" Target="https://cdn.dripshop.live/dripnfts/slabs/106276835_front_v2.png" TargetMode="External"/><Relationship Id="rId855" Type="http://schemas.openxmlformats.org/officeDocument/2006/relationships/hyperlink" Target="https://cdn.dripshop.live/dripnfts/slabs/106531318_front_v1.jpg" TargetMode="External"/><Relationship Id="rId854" Type="http://schemas.openxmlformats.org/officeDocument/2006/relationships/hyperlink" Target="https://cdn.dripshop.live/dripnfts/slabs/106531318_front_v2.png" TargetMode="External"/><Relationship Id="rId853" Type="http://schemas.openxmlformats.org/officeDocument/2006/relationships/hyperlink" Target="https://www.dripshop.live/products/o44qaET4KVbhDkuXx3uuB" TargetMode="External"/><Relationship Id="rId852" Type="http://schemas.openxmlformats.org/officeDocument/2006/relationships/hyperlink" Target="https://cdn.dripshop.live/dripnfts/slabs/106531318.jpg" TargetMode="External"/><Relationship Id="rId859" Type="http://schemas.openxmlformats.org/officeDocument/2006/relationships/hyperlink" Target="https://cdn.dripshop.live/dripnfts/slabs/72342969_front_v2.png" TargetMode="External"/><Relationship Id="rId858" Type="http://schemas.openxmlformats.org/officeDocument/2006/relationships/hyperlink" Target="https://www.dripshop.live/products/Jf4fFSVZdxfzuTV1qOHqa" TargetMode="External"/><Relationship Id="rId857" Type="http://schemas.openxmlformats.org/officeDocument/2006/relationships/hyperlink" Target="https://cdn.dripshop.live/dripnfts/slabs/72342969.jpg" TargetMode="External"/><Relationship Id="rId856" Type="http://schemas.openxmlformats.org/officeDocument/2006/relationships/hyperlink" Target="https://cdn.dripshop.live/dripnfts/slabs/72342969.mp4" TargetMode="External"/><Relationship Id="rId1680" Type="http://schemas.openxmlformats.org/officeDocument/2006/relationships/hyperlink" Target="https://cdn.dripshop.live/dripnfts/slabs/106276815_front_v1.jpg" TargetMode="External"/><Relationship Id="rId1681" Type="http://schemas.openxmlformats.org/officeDocument/2006/relationships/hyperlink" Target="https://cdn.dripshop.live/dripnfts/slabs/84439373.mp4" TargetMode="External"/><Relationship Id="rId851" Type="http://schemas.openxmlformats.org/officeDocument/2006/relationships/hyperlink" Target="https://cdn.dripshop.live/dripnfts/slabs/106531318.mp4" TargetMode="External"/><Relationship Id="rId1682" Type="http://schemas.openxmlformats.org/officeDocument/2006/relationships/hyperlink" Target="https://cdn.dripshop.live/dripnfts/slabs/84439373.jpg" TargetMode="External"/><Relationship Id="rId850" Type="http://schemas.openxmlformats.org/officeDocument/2006/relationships/hyperlink" Target="https://cdn.dripshop.live/dripnfts/slabs/4306760005_front_v1.jpg" TargetMode="External"/><Relationship Id="rId1683" Type="http://schemas.openxmlformats.org/officeDocument/2006/relationships/hyperlink" Target="https://www.dripshop.live/products/0AV8sQcEMoRg5ToRhYxv2" TargetMode="External"/><Relationship Id="rId1684" Type="http://schemas.openxmlformats.org/officeDocument/2006/relationships/hyperlink" Target="https://cdn.dripshop.live/dripnfts/slabs/84439373_front_v2.png" TargetMode="External"/><Relationship Id="rId1685" Type="http://schemas.openxmlformats.org/officeDocument/2006/relationships/hyperlink" Target="https://cdn.dripshop.live/dripnfts/slabs/84439373_front_v1.jpg" TargetMode="External"/><Relationship Id="rId888" Type="http://schemas.openxmlformats.org/officeDocument/2006/relationships/hyperlink" Target="https://www.dripshop.live/products/s1ewBxvV_7VPCQ5RGK25M" TargetMode="External"/><Relationship Id="rId887" Type="http://schemas.openxmlformats.org/officeDocument/2006/relationships/hyperlink" Target="https://cdn.dripshop.live/dripnfts/slabs/111855847.jpg" TargetMode="External"/><Relationship Id="rId886" Type="http://schemas.openxmlformats.org/officeDocument/2006/relationships/hyperlink" Target="https://cdn.dripshop.live/dripnfts/slabs/111855847.mp4" TargetMode="External"/><Relationship Id="rId885" Type="http://schemas.openxmlformats.org/officeDocument/2006/relationships/hyperlink" Target="https://cdn.dripshop.live/dripnfts/slabs/70752933_front_v1.jpg" TargetMode="External"/><Relationship Id="rId889" Type="http://schemas.openxmlformats.org/officeDocument/2006/relationships/hyperlink" Target="https://cdn.dripshop.live/dripnfts/slabs/111855847_front_v2.png" TargetMode="External"/><Relationship Id="rId880" Type="http://schemas.openxmlformats.org/officeDocument/2006/relationships/hyperlink" Target="https://cdn.dripshop.live/dripnfts/slabs/107010169_front_v1.jpg" TargetMode="External"/><Relationship Id="rId884" Type="http://schemas.openxmlformats.org/officeDocument/2006/relationships/hyperlink" Target="https://cdn.dripshop.live/dripnfts/slabs/70752933_front_v2.png" TargetMode="External"/><Relationship Id="rId883" Type="http://schemas.openxmlformats.org/officeDocument/2006/relationships/hyperlink" Target="https://www.dripshop.live/products/kJufrzQ9XEkyPN2HbAq8K" TargetMode="External"/><Relationship Id="rId882" Type="http://schemas.openxmlformats.org/officeDocument/2006/relationships/hyperlink" Target="https://cdn.dripshop.live/dripnfts/slabs/70752933.jpg" TargetMode="External"/><Relationship Id="rId881" Type="http://schemas.openxmlformats.org/officeDocument/2006/relationships/hyperlink" Target="https://cdn.dripshop.live/dripnfts/slabs/70752933.mp4" TargetMode="External"/><Relationship Id="rId877" Type="http://schemas.openxmlformats.org/officeDocument/2006/relationships/hyperlink" Target="https://cdn.dripshop.live/dripnfts/slabs/107010169.jpg" TargetMode="External"/><Relationship Id="rId876" Type="http://schemas.openxmlformats.org/officeDocument/2006/relationships/hyperlink" Target="https://cdn.dripshop.live/dripnfts/slabs/107010169.mp4" TargetMode="External"/><Relationship Id="rId875" Type="http://schemas.openxmlformats.org/officeDocument/2006/relationships/hyperlink" Target="https://cdn.dripshop.live/dripnfts/slabs/111855848_front_v1.jpg" TargetMode="External"/><Relationship Id="rId874" Type="http://schemas.openxmlformats.org/officeDocument/2006/relationships/hyperlink" Target="https://cdn.dripshop.live/dripnfts/slabs/111855848_front_v2.png" TargetMode="External"/><Relationship Id="rId879" Type="http://schemas.openxmlformats.org/officeDocument/2006/relationships/hyperlink" Target="https://cdn.dripshop.live/dripnfts/slabs/107010169_front_v2.png" TargetMode="External"/><Relationship Id="rId878" Type="http://schemas.openxmlformats.org/officeDocument/2006/relationships/hyperlink" Target="https://www.dripshop.live/products/vDJ_NG3nhGS5v6IWLgerM" TargetMode="External"/><Relationship Id="rId873" Type="http://schemas.openxmlformats.org/officeDocument/2006/relationships/hyperlink" Target="https://www.dripshop.live/products/U2D9fmPsPp0VmW_wbx3f5" TargetMode="External"/><Relationship Id="rId872" Type="http://schemas.openxmlformats.org/officeDocument/2006/relationships/hyperlink" Target="https://cdn.dripshop.live/dripnfts/slabs/111855848.jpg" TargetMode="External"/><Relationship Id="rId871" Type="http://schemas.openxmlformats.org/officeDocument/2006/relationships/hyperlink" Target="https://cdn.dripshop.live/dripnfts/slabs/111855848.mp4" TargetMode="External"/><Relationship Id="rId870" Type="http://schemas.openxmlformats.org/officeDocument/2006/relationships/hyperlink" Target="https://cdn.dripshop.live/dripnfts/slabs/111855854_front_v1.jpg" TargetMode="External"/><Relationship Id="rId1653" Type="http://schemas.openxmlformats.org/officeDocument/2006/relationships/hyperlink" Target="https://www.dripshop.live/products/4CFdwiQg74WdDVtTlAxU-" TargetMode="External"/><Relationship Id="rId2984" Type="http://schemas.openxmlformats.org/officeDocument/2006/relationships/hyperlink" Target="https://cdn.dripshop.live/dripnfts/slabs/101398660_front_v2.png" TargetMode="External"/><Relationship Id="rId1654" Type="http://schemas.openxmlformats.org/officeDocument/2006/relationships/hyperlink" Target="https://cdn.dripshop.live/dripnfts/slabs/97390300_front_v2.png" TargetMode="External"/><Relationship Id="rId2985" Type="http://schemas.openxmlformats.org/officeDocument/2006/relationships/hyperlink" Target="https://cdn.dripshop.live/dripnfts/slabs/101398660_front_v1.jpg" TargetMode="External"/><Relationship Id="rId1655" Type="http://schemas.openxmlformats.org/officeDocument/2006/relationships/hyperlink" Target="https://cdn.dripshop.live/dripnfts/slabs/97390300_front_v1.jpg" TargetMode="External"/><Relationship Id="rId2986" Type="http://schemas.openxmlformats.org/officeDocument/2006/relationships/hyperlink" Target="https://cdn.dripshop.live/dripnfts/slabs/109343595.mp4" TargetMode="External"/><Relationship Id="rId1656" Type="http://schemas.openxmlformats.org/officeDocument/2006/relationships/hyperlink" Target="https://cdn.dripshop.live/dripnfts/slabs/107952469.mp4" TargetMode="External"/><Relationship Id="rId2987" Type="http://schemas.openxmlformats.org/officeDocument/2006/relationships/hyperlink" Target="https://cdn.dripshop.live/dripnfts/slabs/109343595.jpg" TargetMode="External"/><Relationship Id="rId1657" Type="http://schemas.openxmlformats.org/officeDocument/2006/relationships/hyperlink" Target="https://cdn.dripshop.live/dripnfts/slabs/107952469.jpg" TargetMode="External"/><Relationship Id="rId2988" Type="http://schemas.openxmlformats.org/officeDocument/2006/relationships/hyperlink" Target="https://www.dripshop.live/products/DQc-BgSlQTSPi9qyjqCU9" TargetMode="External"/><Relationship Id="rId1658" Type="http://schemas.openxmlformats.org/officeDocument/2006/relationships/hyperlink" Target="https://www.dripshop.live/products/YNOmpMJoB0zitV0GXX_pg" TargetMode="External"/><Relationship Id="rId2989" Type="http://schemas.openxmlformats.org/officeDocument/2006/relationships/hyperlink" Target="https://cdn.dripshop.live/dripnfts/slabs/109343595_front_v2.png" TargetMode="External"/><Relationship Id="rId1659" Type="http://schemas.openxmlformats.org/officeDocument/2006/relationships/hyperlink" Target="https://cdn.dripshop.live/dripnfts/slabs/107952469_front_v2.png" TargetMode="External"/><Relationship Id="rId829" Type="http://schemas.openxmlformats.org/officeDocument/2006/relationships/hyperlink" Target="https://cdn.dripshop.live/dripnfts/slabs/4205960020_front_v2.png" TargetMode="External"/><Relationship Id="rId828" Type="http://schemas.openxmlformats.org/officeDocument/2006/relationships/hyperlink" Target="https://www.dripshop.live/products/3w3znW-ua6felVgNigZ0F" TargetMode="External"/><Relationship Id="rId827" Type="http://schemas.openxmlformats.org/officeDocument/2006/relationships/hyperlink" Target="https://cdn.dripshop.live/dripnfts/slabs/4205960020.jpg" TargetMode="External"/><Relationship Id="rId822" Type="http://schemas.openxmlformats.org/officeDocument/2006/relationships/hyperlink" Target="https://cdn.dripshop.live/dripnfts/slabs/4183957051.jpg" TargetMode="External"/><Relationship Id="rId821" Type="http://schemas.openxmlformats.org/officeDocument/2006/relationships/hyperlink" Target="https://cdn.dripshop.live/dripnfts/slabs/4183957051.mp4" TargetMode="External"/><Relationship Id="rId820" Type="http://schemas.openxmlformats.org/officeDocument/2006/relationships/hyperlink" Target="https://cdn.dripshop.live/dripnfts/slabs/4183957045_front_v1.jpg" TargetMode="External"/><Relationship Id="rId826" Type="http://schemas.openxmlformats.org/officeDocument/2006/relationships/hyperlink" Target="https://cdn.dripshop.live/dripnfts/slabs/4205960020.mp4" TargetMode="External"/><Relationship Id="rId825" Type="http://schemas.openxmlformats.org/officeDocument/2006/relationships/hyperlink" Target="https://cdn.dripshop.live/dripnfts/slabs/4183957051_front_v1.jpg" TargetMode="External"/><Relationship Id="rId824" Type="http://schemas.openxmlformats.org/officeDocument/2006/relationships/hyperlink" Target="https://cdn.dripshop.live/dripnfts/slabs/4183957051_front_v2.png" TargetMode="External"/><Relationship Id="rId823" Type="http://schemas.openxmlformats.org/officeDocument/2006/relationships/hyperlink" Target="https://www.dripshop.live/products/EE9swH2iMKAcWz-KCyl8l" TargetMode="External"/><Relationship Id="rId2980" Type="http://schemas.openxmlformats.org/officeDocument/2006/relationships/hyperlink" Target="https://cdn.dripshop.live/dripnfts/slabs/109061924_front_v1.jpg" TargetMode="External"/><Relationship Id="rId1650" Type="http://schemas.openxmlformats.org/officeDocument/2006/relationships/hyperlink" Target="https://cdn.dripshop.live/dripnfts/slabs/92769408_front_v1.jpg" TargetMode="External"/><Relationship Id="rId2981" Type="http://schemas.openxmlformats.org/officeDocument/2006/relationships/hyperlink" Target="https://cdn.dripshop.live/dripnfts/slabs/101398660.mp4" TargetMode="External"/><Relationship Id="rId1651" Type="http://schemas.openxmlformats.org/officeDocument/2006/relationships/hyperlink" Target="https://cdn.dripshop.live/dripnfts/slabs/97390300.mp4" TargetMode="External"/><Relationship Id="rId2982" Type="http://schemas.openxmlformats.org/officeDocument/2006/relationships/hyperlink" Target="https://cdn.dripshop.live/dripnfts/slabs/101398660.jpg" TargetMode="External"/><Relationship Id="rId1652" Type="http://schemas.openxmlformats.org/officeDocument/2006/relationships/hyperlink" Target="https://cdn.dripshop.live/dripnfts/slabs/97390300.jpg" TargetMode="External"/><Relationship Id="rId2983" Type="http://schemas.openxmlformats.org/officeDocument/2006/relationships/hyperlink" Target="https://www.dripshop.live/products/nNAMWP-PMKUwpJXKVaTnt" TargetMode="External"/><Relationship Id="rId1642" Type="http://schemas.openxmlformats.org/officeDocument/2006/relationships/hyperlink" Target="https://cdn.dripshop.live/dripnfts/slabs/102483951.jpg" TargetMode="External"/><Relationship Id="rId2973" Type="http://schemas.openxmlformats.org/officeDocument/2006/relationships/hyperlink" Target="https://www.dripshop.live/products/NU3hs9J2l8tVDFgKaKy2Z" TargetMode="External"/><Relationship Id="rId1643" Type="http://schemas.openxmlformats.org/officeDocument/2006/relationships/hyperlink" Target="https://www.dripshop.live/products/oSHGGSVUS-xeSeza42Js2" TargetMode="External"/><Relationship Id="rId2974" Type="http://schemas.openxmlformats.org/officeDocument/2006/relationships/hyperlink" Target="https://cdn.dripshop.live/dripnfts/slabs/98308170_front_v2.png" TargetMode="External"/><Relationship Id="rId1644" Type="http://schemas.openxmlformats.org/officeDocument/2006/relationships/hyperlink" Target="https://cdn.dripshop.live/dripnfts/slabs/102483951_front_v2.png" TargetMode="External"/><Relationship Id="rId2975" Type="http://schemas.openxmlformats.org/officeDocument/2006/relationships/hyperlink" Target="https://cdn.dripshop.live/dripnfts/slabs/98308170_front_v1.jpg" TargetMode="External"/><Relationship Id="rId1645" Type="http://schemas.openxmlformats.org/officeDocument/2006/relationships/hyperlink" Target="https://cdn.dripshop.live/dripnfts/slabs/102483951_front_v1.jpg" TargetMode="External"/><Relationship Id="rId2976" Type="http://schemas.openxmlformats.org/officeDocument/2006/relationships/hyperlink" Target="https://cdn.dripshop.live/dripnfts/slabs/109061924.mp4" TargetMode="External"/><Relationship Id="rId1646" Type="http://schemas.openxmlformats.org/officeDocument/2006/relationships/hyperlink" Target="https://cdn.dripshop.live/dripnfts/slabs/92769408.mp4" TargetMode="External"/><Relationship Id="rId2977" Type="http://schemas.openxmlformats.org/officeDocument/2006/relationships/hyperlink" Target="https://cdn.dripshop.live/dripnfts/slabs/109061924.jpg" TargetMode="External"/><Relationship Id="rId1647" Type="http://schemas.openxmlformats.org/officeDocument/2006/relationships/hyperlink" Target="https://cdn.dripshop.live/dripnfts/slabs/92769408.jpg" TargetMode="External"/><Relationship Id="rId2978" Type="http://schemas.openxmlformats.org/officeDocument/2006/relationships/hyperlink" Target="https://www.dripshop.live/products/qM3bjlHKOXCwsYsxObQA1" TargetMode="External"/><Relationship Id="rId1648" Type="http://schemas.openxmlformats.org/officeDocument/2006/relationships/hyperlink" Target="https://www.dripshop.live/products/cpAyk1J5L9jfz-yNa0NiR" TargetMode="External"/><Relationship Id="rId2979" Type="http://schemas.openxmlformats.org/officeDocument/2006/relationships/hyperlink" Target="https://cdn.dripshop.live/dripnfts/slabs/109061924_front_v2.png" TargetMode="External"/><Relationship Id="rId1649" Type="http://schemas.openxmlformats.org/officeDocument/2006/relationships/hyperlink" Target="https://cdn.dripshop.live/dripnfts/slabs/92769408_front_v2.png" TargetMode="External"/><Relationship Id="rId819" Type="http://schemas.openxmlformats.org/officeDocument/2006/relationships/hyperlink" Target="https://cdn.dripshop.live/dripnfts/slabs/4183957045_front_v2.png" TargetMode="External"/><Relationship Id="rId818" Type="http://schemas.openxmlformats.org/officeDocument/2006/relationships/hyperlink" Target="https://www.dripshop.live/products/4PKLK1iitwKDdg9Sbq7v7" TargetMode="External"/><Relationship Id="rId817" Type="http://schemas.openxmlformats.org/officeDocument/2006/relationships/hyperlink" Target="https://cdn.dripshop.live/dripnfts/slabs/4183957045.jpg" TargetMode="External"/><Relationship Id="rId816" Type="http://schemas.openxmlformats.org/officeDocument/2006/relationships/hyperlink" Target="https://cdn.dripshop.live/dripnfts/slabs/4183957045.mp4" TargetMode="External"/><Relationship Id="rId811" Type="http://schemas.openxmlformats.org/officeDocument/2006/relationships/hyperlink" Target="https://cdn.dripshop.live/dripnfts/slabs/4170710214.mp4" TargetMode="External"/><Relationship Id="rId810" Type="http://schemas.openxmlformats.org/officeDocument/2006/relationships/hyperlink" Target="https://cdn.dripshop.live/dripnfts/slabs/4169004019_front_v1.jpg" TargetMode="External"/><Relationship Id="rId815" Type="http://schemas.openxmlformats.org/officeDocument/2006/relationships/hyperlink" Target="https://cdn.dripshop.live/dripnfts/slabs/4170710214_front_v1.jpg" TargetMode="External"/><Relationship Id="rId814" Type="http://schemas.openxmlformats.org/officeDocument/2006/relationships/hyperlink" Target="https://cdn.dripshop.live/dripnfts/slabs/4170710214_front_v2.png" TargetMode="External"/><Relationship Id="rId813" Type="http://schemas.openxmlformats.org/officeDocument/2006/relationships/hyperlink" Target="https://www.dripshop.live/products/ELHEcGRrDxAYpqa2qN1kf" TargetMode="External"/><Relationship Id="rId812" Type="http://schemas.openxmlformats.org/officeDocument/2006/relationships/hyperlink" Target="https://cdn.dripshop.live/dripnfts/slabs/4170710214.jpg" TargetMode="External"/><Relationship Id="rId2970" Type="http://schemas.openxmlformats.org/officeDocument/2006/relationships/hyperlink" Target="https://cdn.dripshop.live/dripnfts/slabs/109061923_front_v1.jpg" TargetMode="External"/><Relationship Id="rId1640" Type="http://schemas.openxmlformats.org/officeDocument/2006/relationships/hyperlink" Target="https://cdn.dripshop.live/dripnfts/slabs/108460243_front_v1.jpg" TargetMode="External"/><Relationship Id="rId2971" Type="http://schemas.openxmlformats.org/officeDocument/2006/relationships/hyperlink" Target="https://cdn.dripshop.live/dripnfts/slabs/98308170.mp4" TargetMode="External"/><Relationship Id="rId1641" Type="http://schemas.openxmlformats.org/officeDocument/2006/relationships/hyperlink" Target="https://cdn.dripshop.live/dripnfts/slabs/102483951.mp4" TargetMode="External"/><Relationship Id="rId2972" Type="http://schemas.openxmlformats.org/officeDocument/2006/relationships/hyperlink" Target="https://cdn.dripshop.live/dripnfts/slabs/98308170.jpg" TargetMode="External"/><Relationship Id="rId1675" Type="http://schemas.openxmlformats.org/officeDocument/2006/relationships/hyperlink" Target="https://cdn.dripshop.live/dripnfts/slabs/78920099_front_v1.jpg" TargetMode="External"/><Relationship Id="rId1676" Type="http://schemas.openxmlformats.org/officeDocument/2006/relationships/hyperlink" Target="https://cdn.dripshop.live/dripnfts/slabs/106276815.mp4" TargetMode="External"/><Relationship Id="rId1677" Type="http://schemas.openxmlformats.org/officeDocument/2006/relationships/hyperlink" Target="https://cdn.dripshop.live/dripnfts/slabs/106276815.jpg" TargetMode="External"/><Relationship Id="rId1678" Type="http://schemas.openxmlformats.org/officeDocument/2006/relationships/hyperlink" Target="https://www.dripshop.live/products/2yfPZB6O56bgjf4qu24FX" TargetMode="External"/><Relationship Id="rId1679" Type="http://schemas.openxmlformats.org/officeDocument/2006/relationships/hyperlink" Target="https://cdn.dripshop.live/dripnfts/slabs/106276815_front_v2.png" TargetMode="External"/><Relationship Id="rId849" Type="http://schemas.openxmlformats.org/officeDocument/2006/relationships/hyperlink" Target="https://cdn.dripshop.live/dripnfts/slabs/4306760005_front_v2.png" TargetMode="External"/><Relationship Id="rId844" Type="http://schemas.openxmlformats.org/officeDocument/2006/relationships/hyperlink" Target="https://cdn.dripshop.live/dripnfts/slabs/4306760004_front_v2.png" TargetMode="External"/><Relationship Id="rId843" Type="http://schemas.openxmlformats.org/officeDocument/2006/relationships/hyperlink" Target="https://www.dripshop.live/products/BCbicvt9x0WDcrWcMcLDr" TargetMode="External"/><Relationship Id="rId842" Type="http://schemas.openxmlformats.org/officeDocument/2006/relationships/hyperlink" Target="https://cdn.dripshop.live/dripnfts/slabs/4306760004.jpg" TargetMode="External"/><Relationship Id="rId841" Type="http://schemas.openxmlformats.org/officeDocument/2006/relationships/hyperlink" Target="https://cdn.dripshop.live/dripnfts/slabs/4306760004.mp4" TargetMode="External"/><Relationship Id="rId848" Type="http://schemas.openxmlformats.org/officeDocument/2006/relationships/hyperlink" Target="https://www.dripshop.live/products/tTinPWsm6qyx1YBPxTb8J" TargetMode="External"/><Relationship Id="rId847" Type="http://schemas.openxmlformats.org/officeDocument/2006/relationships/hyperlink" Target="https://cdn.dripshop.live/dripnfts/slabs/4306760005.jpg" TargetMode="External"/><Relationship Id="rId846" Type="http://schemas.openxmlformats.org/officeDocument/2006/relationships/hyperlink" Target="https://cdn.dripshop.live/dripnfts/slabs/4306760005.mp4" TargetMode="External"/><Relationship Id="rId845" Type="http://schemas.openxmlformats.org/officeDocument/2006/relationships/hyperlink" Target="https://cdn.dripshop.live/dripnfts/slabs/4306760004_front_v1.jpg" TargetMode="External"/><Relationship Id="rId1670" Type="http://schemas.openxmlformats.org/officeDocument/2006/relationships/hyperlink" Target="https://cdn.dripshop.live/dripnfts/slabs/90810072_front_v1.jpg" TargetMode="External"/><Relationship Id="rId840" Type="http://schemas.openxmlformats.org/officeDocument/2006/relationships/hyperlink" Target="https://cdn.dripshop.live/dripnfts/slabs/4306760003_front_v1.jpg" TargetMode="External"/><Relationship Id="rId1671" Type="http://schemas.openxmlformats.org/officeDocument/2006/relationships/hyperlink" Target="https://cdn.dripshop.live/dripnfts/slabs/78920099.mp4" TargetMode="External"/><Relationship Id="rId1672" Type="http://schemas.openxmlformats.org/officeDocument/2006/relationships/hyperlink" Target="https://cdn.dripshop.live/dripnfts/slabs/78920099.jpg" TargetMode="External"/><Relationship Id="rId1673" Type="http://schemas.openxmlformats.org/officeDocument/2006/relationships/hyperlink" Target="https://www.dripshop.live/products/02KmKMTSSHpF-ELzHlljB" TargetMode="External"/><Relationship Id="rId1674" Type="http://schemas.openxmlformats.org/officeDocument/2006/relationships/hyperlink" Target="https://cdn.dripshop.live/dripnfts/slabs/78920099_front_v2.png" TargetMode="External"/><Relationship Id="rId1664" Type="http://schemas.openxmlformats.org/officeDocument/2006/relationships/hyperlink" Target="https://cdn.dripshop.live/dripnfts/slabs/97819764_front_v2.png" TargetMode="External"/><Relationship Id="rId2995" Type="http://schemas.openxmlformats.org/officeDocument/2006/relationships/hyperlink" Target="https://cdn.dripshop.live/dripnfts/slabs/109343594_front_v1.jpg" TargetMode="External"/><Relationship Id="rId1665" Type="http://schemas.openxmlformats.org/officeDocument/2006/relationships/hyperlink" Target="https://cdn.dripshop.live/dripnfts/slabs/97819764_front_v1.jpg" TargetMode="External"/><Relationship Id="rId2996" Type="http://schemas.openxmlformats.org/officeDocument/2006/relationships/hyperlink" Target="https://cdn.dripshop.live/dripnfts/slabs/109343592.mp4" TargetMode="External"/><Relationship Id="rId1666" Type="http://schemas.openxmlformats.org/officeDocument/2006/relationships/hyperlink" Target="https://cdn.dripshop.live/dripnfts/slabs/90810072.mp4" TargetMode="External"/><Relationship Id="rId2997" Type="http://schemas.openxmlformats.org/officeDocument/2006/relationships/hyperlink" Target="https://cdn.dripshop.live/dripnfts/slabs/109343592.jpg" TargetMode="External"/><Relationship Id="rId1667" Type="http://schemas.openxmlformats.org/officeDocument/2006/relationships/hyperlink" Target="https://cdn.dripshop.live/dripnfts/slabs/90810072.jpg" TargetMode="External"/><Relationship Id="rId2998" Type="http://schemas.openxmlformats.org/officeDocument/2006/relationships/hyperlink" Target="https://www.dripshop.live/products/KXKPribe0RUd-O8xyERf4" TargetMode="External"/><Relationship Id="rId1668" Type="http://schemas.openxmlformats.org/officeDocument/2006/relationships/hyperlink" Target="https://www.dripshop.live/products/P6xxUI4um89AX8ZFrLFtj" TargetMode="External"/><Relationship Id="rId2999" Type="http://schemas.openxmlformats.org/officeDocument/2006/relationships/hyperlink" Target="https://cdn.dripshop.live/dripnfts/slabs/109343592_front_v2.png" TargetMode="External"/><Relationship Id="rId1669" Type="http://schemas.openxmlformats.org/officeDocument/2006/relationships/hyperlink" Target="https://cdn.dripshop.live/dripnfts/slabs/90810072_front_v2.png" TargetMode="External"/><Relationship Id="rId839" Type="http://schemas.openxmlformats.org/officeDocument/2006/relationships/hyperlink" Target="https://cdn.dripshop.live/dripnfts/slabs/4306760003_front_v2.png" TargetMode="External"/><Relationship Id="rId838" Type="http://schemas.openxmlformats.org/officeDocument/2006/relationships/hyperlink" Target="https://www.dripshop.live/products/HMi0FuAItQZEld3Cv73KA" TargetMode="External"/><Relationship Id="rId833" Type="http://schemas.openxmlformats.org/officeDocument/2006/relationships/hyperlink" Target="https://www.dripshop.live/products/cKLfNV7BBF4LUwI6kfsoH" TargetMode="External"/><Relationship Id="rId832" Type="http://schemas.openxmlformats.org/officeDocument/2006/relationships/hyperlink" Target="https://cdn.dripshop.live/dripnfts/slabs/4306760001.jpg" TargetMode="External"/><Relationship Id="rId831" Type="http://schemas.openxmlformats.org/officeDocument/2006/relationships/hyperlink" Target="https://cdn.dripshop.live/dripnfts/slabs/4306760001.mp4" TargetMode="External"/><Relationship Id="rId830" Type="http://schemas.openxmlformats.org/officeDocument/2006/relationships/hyperlink" Target="https://cdn.dripshop.live/dripnfts/slabs/4205960020_front_v1.jpg" TargetMode="External"/><Relationship Id="rId837" Type="http://schemas.openxmlformats.org/officeDocument/2006/relationships/hyperlink" Target="https://cdn.dripshop.live/dripnfts/slabs/4306760003.jpg" TargetMode="External"/><Relationship Id="rId836" Type="http://schemas.openxmlformats.org/officeDocument/2006/relationships/hyperlink" Target="https://cdn.dripshop.live/dripnfts/slabs/4306760003.mp4" TargetMode="External"/><Relationship Id="rId835" Type="http://schemas.openxmlformats.org/officeDocument/2006/relationships/hyperlink" Target="https://cdn.dripshop.live/dripnfts/slabs/4306760001_front_v1.jpg" TargetMode="External"/><Relationship Id="rId834" Type="http://schemas.openxmlformats.org/officeDocument/2006/relationships/hyperlink" Target="https://cdn.dripshop.live/dripnfts/slabs/4306760001_front_v2.png" TargetMode="External"/><Relationship Id="rId2990" Type="http://schemas.openxmlformats.org/officeDocument/2006/relationships/hyperlink" Target="https://cdn.dripshop.live/dripnfts/slabs/109343595_front_v1.jpg" TargetMode="External"/><Relationship Id="rId1660" Type="http://schemas.openxmlformats.org/officeDocument/2006/relationships/hyperlink" Target="https://cdn.dripshop.live/dripnfts/slabs/107952469_front_v1.jpg" TargetMode="External"/><Relationship Id="rId2991" Type="http://schemas.openxmlformats.org/officeDocument/2006/relationships/hyperlink" Target="https://cdn.dripshop.live/dripnfts/slabs/109343594.mp4" TargetMode="External"/><Relationship Id="rId1661" Type="http://schemas.openxmlformats.org/officeDocument/2006/relationships/hyperlink" Target="https://cdn.dripshop.live/dripnfts/slabs/97819764.mp4" TargetMode="External"/><Relationship Id="rId2992" Type="http://schemas.openxmlformats.org/officeDocument/2006/relationships/hyperlink" Target="https://cdn.dripshop.live/dripnfts/slabs/109343594.jpg" TargetMode="External"/><Relationship Id="rId1662" Type="http://schemas.openxmlformats.org/officeDocument/2006/relationships/hyperlink" Target="https://cdn.dripshop.live/dripnfts/slabs/97819764.jpg" TargetMode="External"/><Relationship Id="rId2993" Type="http://schemas.openxmlformats.org/officeDocument/2006/relationships/hyperlink" Target="https://www.dripshop.live/products/KJlMFsCpzUN1RzK8ctyFM" TargetMode="External"/><Relationship Id="rId1663" Type="http://schemas.openxmlformats.org/officeDocument/2006/relationships/hyperlink" Target="https://www.dripshop.live/products/fFOJWe7tuh9C3X_5kWe5T" TargetMode="External"/><Relationship Id="rId2994" Type="http://schemas.openxmlformats.org/officeDocument/2006/relationships/hyperlink" Target="https://cdn.dripshop.live/dripnfts/slabs/109343594_front_v2.png" TargetMode="External"/><Relationship Id="rId6506" Type="http://schemas.openxmlformats.org/officeDocument/2006/relationships/hyperlink" Target="https://cdn.dripshop.live/dripnfts/slabs/6001892286.mp4" TargetMode="External"/><Relationship Id="rId7838" Type="http://schemas.openxmlformats.org/officeDocument/2006/relationships/hyperlink" Target="https://www.dripshop.live/products/SeEaO6HzBYKoSdaN3FVsV" TargetMode="External"/><Relationship Id="rId6507" Type="http://schemas.openxmlformats.org/officeDocument/2006/relationships/hyperlink" Target="https://cdn.dripshop.live/dripnfts/slabs/6001892286.jpg" TargetMode="External"/><Relationship Id="rId7837" Type="http://schemas.openxmlformats.org/officeDocument/2006/relationships/hyperlink" Target="https://cdn.dripshop.live/dripnfts/slabs/6035587190.jpg" TargetMode="External"/><Relationship Id="rId6504" Type="http://schemas.openxmlformats.org/officeDocument/2006/relationships/hyperlink" Target="https://cdn.dripshop.live/dripnfts/slabs/6001892285_front_v2.png" TargetMode="External"/><Relationship Id="rId7836" Type="http://schemas.openxmlformats.org/officeDocument/2006/relationships/hyperlink" Target="https://cdn.dripshop.live/dripnfts/slabs/6035587190.mp4" TargetMode="External"/><Relationship Id="rId6505" Type="http://schemas.openxmlformats.org/officeDocument/2006/relationships/hyperlink" Target="https://cdn.dripshop.live/dripnfts/slabs/6001892285_front_v1.jpg" TargetMode="External"/><Relationship Id="rId7835" Type="http://schemas.openxmlformats.org/officeDocument/2006/relationships/hyperlink" Target="https://cdn.dripshop.live/dripnfts/slabs/6035587188_front_v1.jpg" TargetMode="External"/><Relationship Id="rId6508" Type="http://schemas.openxmlformats.org/officeDocument/2006/relationships/hyperlink" Target="https://www.dripshop.live/products/BNN6VTMt6P4ksHCS6yErJ" TargetMode="External"/><Relationship Id="rId6509" Type="http://schemas.openxmlformats.org/officeDocument/2006/relationships/hyperlink" Target="https://cdn.dripshop.live/dripnfts/slabs/6001892286_front_v2.png" TargetMode="External"/><Relationship Id="rId7839" Type="http://schemas.openxmlformats.org/officeDocument/2006/relationships/hyperlink" Target="https://cdn.dripshop.live/dripnfts/slabs/6035587190_front_v2.png" TargetMode="External"/><Relationship Id="rId7830" Type="http://schemas.openxmlformats.org/officeDocument/2006/relationships/hyperlink" Target="https://cdn.dripshop.live/dripnfts/slabs/6035587187_front_v1.jpg" TargetMode="External"/><Relationship Id="rId6502" Type="http://schemas.openxmlformats.org/officeDocument/2006/relationships/hyperlink" Target="https://cdn.dripshop.live/dripnfts/slabs/6001892285.jpg" TargetMode="External"/><Relationship Id="rId7834" Type="http://schemas.openxmlformats.org/officeDocument/2006/relationships/hyperlink" Target="https://cdn.dripshop.live/dripnfts/slabs/6035587188_front_v2.png" TargetMode="External"/><Relationship Id="rId6503" Type="http://schemas.openxmlformats.org/officeDocument/2006/relationships/hyperlink" Target="https://www.dripshop.live/products/QDnIKgBHRpOa6T69Iu1Vo" TargetMode="External"/><Relationship Id="rId7833" Type="http://schemas.openxmlformats.org/officeDocument/2006/relationships/hyperlink" Target="https://www.dripshop.live/products/W8VUmOj6_v0QHnaFudVUx" TargetMode="External"/><Relationship Id="rId6500" Type="http://schemas.openxmlformats.org/officeDocument/2006/relationships/hyperlink" Target="https://cdn.dripshop.live/dripnfts/slabs/6001892284_front_v1.jpg" TargetMode="External"/><Relationship Id="rId7832" Type="http://schemas.openxmlformats.org/officeDocument/2006/relationships/hyperlink" Target="https://cdn.dripshop.live/dripnfts/slabs/6035587188.jpg" TargetMode="External"/><Relationship Id="rId6501" Type="http://schemas.openxmlformats.org/officeDocument/2006/relationships/hyperlink" Target="https://cdn.dripshop.live/dripnfts/slabs/6001892285.mp4" TargetMode="External"/><Relationship Id="rId7831" Type="http://schemas.openxmlformats.org/officeDocument/2006/relationships/hyperlink" Target="https://cdn.dripshop.live/dripnfts/slabs/6035587188.mp4" TargetMode="External"/><Relationship Id="rId7827" Type="http://schemas.openxmlformats.org/officeDocument/2006/relationships/hyperlink" Target="https://cdn.dripshop.live/dripnfts/slabs/6035587187.jpg" TargetMode="External"/><Relationship Id="rId7826" Type="http://schemas.openxmlformats.org/officeDocument/2006/relationships/hyperlink" Target="https://cdn.dripshop.live/dripnfts/slabs/6035587187.mp4" TargetMode="External"/><Relationship Id="rId7825" Type="http://schemas.openxmlformats.org/officeDocument/2006/relationships/hyperlink" Target="https://cdn.dripshop.live/dripnfts/slabs/6035587183_front_v1.jpg" TargetMode="External"/><Relationship Id="rId7824" Type="http://schemas.openxmlformats.org/officeDocument/2006/relationships/hyperlink" Target="https://cdn.dripshop.live/dripnfts/slabs/6035587183_front_v2.png" TargetMode="External"/><Relationship Id="rId7829" Type="http://schemas.openxmlformats.org/officeDocument/2006/relationships/hyperlink" Target="https://cdn.dripshop.live/dripnfts/slabs/6035587187_front_v2.png" TargetMode="External"/><Relationship Id="rId7828" Type="http://schemas.openxmlformats.org/officeDocument/2006/relationships/hyperlink" Target="https://www.dripshop.live/products/QScLD0_WUVnE7n6kPsqjh" TargetMode="External"/><Relationship Id="rId7823" Type="http://schemas.openxmlformats.org/officeDocument/2006/relationships/hyperlink" Target="https://www.dripshop.live/products/now4vPM6IYUZFlwM0eOvK" TargetMode="External"/><Relationship Id="rId7822" Type="http://schemas.openxmlformats.org/officeDocument/2006/relationships/hyperlink" Target="https://cdn.dripshop.live/dripnfts/slabs/6035587183.jpg" TargetMode="External"/><Relationship Id="rId7821" Type="http://schemas.openxmlformats.org/officeDocument/2006/relationships/hyperlink" Target="https://cdn.dripshop.live/dripnfts/slabs/6035587183.mp4" TargetMode="External"/><Relationship Id="rId7820" Type="http://schemas.openxmlformats.org/officeDocument/2006/relationships/hyperlink" Target="https://cdn.dripshop.live/dripnfts/slabs/6035587175_front_v1.jpg" TargetMode="External"/><Relationship Id="rId6528" Type="http://schemas.openxmlformats.org/officeDocument/2006/relationships/hyperlink" Target="https://www.dripshop.live/products/BgHeMNttRsIiN_Li3YNk-" TargetMode="External"/><Relationship Id="rId6529" Type="http://schemas.openxmlformats.org/officeDocument/2006/relationships/hyperlink" Target="https://cdn.dripshop.live/dripnfts/slabs/6001893166_front_v2.png" TargetMode="External"/><Relationship Id="rId7859" Type="http://schemas.openxmlformats.org/officeDocument/2006/relationships/hyperlink" Target="https://cdn.dripshop.live/dripnfts/slabs/6035587202_front_v2.png" TargetMode="External"/><Relationship Id="rId6526" Type="http://schemas.openxmlformats.org/officeDocument/2006/relationships/hyperlink" Target="https://cdn.dripshop.live/dripnfts/slabs/6001893166.mp4" TargetMode="External"/><Relationship Id="rId7858" Type="http://schemas.openxmlformats.org/officeDocument/2006/relationships/hyperlink" Target="https://www.dripshop.live/products/frkhelRP25VRlylSSxopB" TargetMode="External"/><Relationship Id="rId6527" Type="http://schemas.openxmlformats.org/officeDocument/2006/relationships/hyperlink" Target="https://cdn.dripshop.live/dripnfts/slabs/6001893166.jpg" TargetMode="External"/><Relationship Id="rId7857" Type="http://schemas.openxmlformats.org/officeDocument/2006/relationships/hyperlink" Target="https://cdn.dripshop.live/dripnfts/slabs/6035587202.jpg" TargetMode="External"/><Relationship Id="rId6520" Type="http://schemas.openxmlformats.org/officeDocument/2006/relationships/hyperlink" Target="https://cdn.dripshop.live/dripnfts/slabs/6001893103_front_v1.jpg" TargetMode="External"/><Relationship Id="rId7852" Type="http://schemas.openxmlformats.org/officeDocument/2006/relationships/hyperlink" Target="https://cdn.dripshop.live/dripnfts/slabs/6035587195.jpg" TargetMode="External"/><Relationship Id="rId6521" Type="http://schemas.openxmlformats.org/officeDocument/2006/relationships/hyperlink" Target="https://cdn.dripshop.live/dripnfts/slabs/6001893109.mp4" TargetMode="External"/><Relationship Id="rId7851" Type="http://schemas.openxmlformats.org/officeDocument/2006/relationships/hyperlink" Target="https://cdn.dripshop.live/dripnfts/slabs/6035587195.mp4" TargetMode="External"/><Relationship Id="rId7850" Type="http://schemas.openxmlformats.org/officeDocument/2006/relationships/hyperlink" Target="https://cdn.dripshop.live/dripnfts/slabs/6035587194_front_v1.jpg" TargetMode="External"/><Relationship Id="rId6524" Type="http://schemas.openxmlformats.org/officeDocument/2006/relationships/hyperlink" Target="https://cdn.dripshop.live/dripnfts/slabs/6001893109_front_v2.png" TargetMode="External"/><Relationship Id="rId7856" Type="http://schemas.openxmlformats.org/officeDocument/2006/relationships/hyperlink" Target="https://cdn.dripshop.live/dripnfts/slabs/6035587202.mp4" TargetMode="External"/><Relationship Id="rId6525" Type="http://schemas.openxmlformats.org/officeDocument/2006/relationships/hyperlink" Target="https://cdn.dripshop.live/dripnfts/slabs/6001893109_front_v1.jpg" TargetMode="External"/><Relationship Id="rId7855" Type="http://schemas.openxmlformats.org/officeDocument/2006/relationships/hyperlink" Target="https://cdn.dripshop.live/dripnfts/slabs/6035587195_front_v1.jpg" TargetMode="External"/><Relationship Id="rId6522" Type="http://schemas.openxmlformats.org/officeDocument/2006/relationships/hyperlink" Target="https://cdn.dripshop.live/dripnfts/slabs/6001893109.jpg" TargetMode="External"/><Relationship Id="rId7854" Type="http://schemas.openxmlformats.org/officeDocument/2006/relationships/hyperlink" Target="https://cdn.dripshop.live/dripnfts/slabs/6035587195_front_v2.png" TargetMode="External"/><Relationship Id="rId6523" Type="http://schemas.openxmlformats.org/officeDocument/2006/relationships/hyperlink" Target="https://www.dripshop.live/products/vZUvbuvyrokTqoE18Pr51" TargetMode="External"/><Relationship Id="rId7853" Type="http://schemas.openxmlformats.org/officeDocument/2006/relationships/hyperlink" Target="https://www.dripshop.live/products/eKthjMOyV4Spf_YWhGSPV" TargetMode="External"/><Relationship Id="rId6517" Type="http://schemas.openxmlformats.org/officeDocument/2006/relationships/hyperlink" Target="https://cdn.dripshop.live/dripnfts/slabs/6001893103.jpg" TargetMode="External"/><Relationship Id="rId7849" Type="http://schemas.openxmlformats.org/officeDocument/2006/relationships/hyperlink" Target="https://cdn.dripshop.live/dripnfts/slabs/6035587194_front_v2.png" TargetMode="External"/><Relationship Id="rId6518" Type="http://schemas.openxmlformats.org/officeDocument/2006/relationships/hyperlink" Target="https://www.dripshop.live/products/Et-DzB_k-hYHOtZ57P-QG" TargetMode="External"/><Relationship Id="rId7848" Type="http://schemas.openxmlformats.org/officeDocument/2006/relationships/hyperlink" Target="https://www.dripshop.live/products/PDAtFOiS8gECIi3ARAusr" TargetMode="External"/><Relationship Id="rId6515" Type="http://schemas.openxmlformats.org/officeDocument/2006/relationships/hyperlink" Target="https://cdn.dripshop.live/dripnfts/slabs/6001892288_front_v1.jpg" TargetMode="External"/><Relationship Id="rId7847" Type="http://schemas.openxmlformats.org/officeDocument/2006/relationships/hyperlink" Target="https://cdn.dripshop.live/dripnfts/slabs/6035587194.jpg" TargetMode="External"/><Relationship Id="rId6516" Type="http://schemas.openxmlformats.org/officeDocument/2006/relationships/hyperlink" Target="https://cdn.dripshop.live/dripnfts/slabs/6001893103.mp4" TargetMode="External"/><Relationship Id="rId7846" Type="http://schemas.openxmlformats.org/officeDocument/2006/relationships/hyperlink" Target="https://cdn.dripshop.live/dripnfts/slabs/6035587194.mp4" TargetMode="External"/><Relationship Id="rId6519" Type="http://schemas.openxmlformats.org/officeDocument/2006/relationships/hyperlink" Target="https://cdn.dripshop.live/dripnfts/slabs/6001893103_front_v2.png" TargetMode="External"/><Relationship Id="rId7841" Type="http://schemas.openxmlformats.org/officeDocument/2006/relationships/hyperlink" Target="https://cdn.dripshop.live/dripnfts/slabs/6035587191.mp4" TargetMode="External"/><Relationship Id="rId6510" Type="http://schemas.openxmlformats.org/officeDocument/2006/relationships/hyperlink" Target="https://cdn.dripshop.live/dripnfts/slabs/6001892286_front_v1.jpg" TargetMode="External"/><Relationship Id="rId7840" Type="http://schemas.openxmlformats.org/officeDocument/2006/relationships/hyperlink" Target="https://cdn.dripshop.live/dripnfts/slabs/6035587190_front_v1.jpg" TargetMode="External"/><Relationship Id="rId6513" Type="http://schemas.openxmlformats.org/officeDocument/2006/relationships/hyperlink" Target="https://www.dripshop.live/products/AsMW-m39EkGZ7jdBvaLGo" TargetMode="External"/><Relationship Id="rId7845" Type="http://schemas.openxmlformats.org/officeDocument/2006/relationships/hyperlink" Target="https://cdn.dripshop.live/dripnfts/slabs/6035587191_front_v1.jpg" TargetMode="External"/><Relationship Id="rId6514" Type="http://schemas.openxmlformats.org/officeDocument/2006/relationships/hyperlink" Target="https://cdn.dripshop.live/dripnfts/slabs/6001892288_front_v2.png" TargetMode="External"/><Relationship Id="rId7844" Type="http://schemas.openxmlformats.org/officeDocument/2006/relationships/hyperlink" Target="https://cdn.dripshop.live/dripnfts/slabs/6035587191_front_v2.png" TargetMode="External"/><Relationship Id="rId6511" Type="http://schemas.openxmlformats.org/officeDocument/2006/relationships/hyperlink" Target="https://cdn.dripshop.live/dripnfts/slabs/6001892288.mp4" TargetMode="External"/><Relationship Id="rId7843" Type="http://schemas.openxmlformats.org/officeDocument/2006/relationships/hyperlink" Target="https://www.dripshop.live/products/bmF2ysq1DX_5uhICxL_Ab" TargetMode="External"/><Relationship Id="rId6512" Type="http://schemas.openxmlformats.org/officeDocument/2006/relationships/hyperlink" Target="https://cdn.dripshop.live/dripnfts/slabs/6001892288.jpg" TargetMode="External"/><Relationship Id="rId7842" Type="http://schemas.openxmlformats.org/officeDocument/2006/relationships/hyperlink" Target="https://cdn.dripshop.live/dripnfts/slabs/6035587191.jpg" TargetMode="External"/><Relationship Id="rId899" Type="http://schemas.openxmlformats.org/officeDocument/2006/relationships/hyperlink" Target="https://cdn.dripshop.live/dripnfts/slabs/92618683_front_v2.png" TargetMode="External"/><Relationship Id="rId898" Type="http://schemas.openxmlformats.org/officeDocument/2006/relationships/hyperlink" Target="https://www.dripshop.live/products/ZrdTnzleqvq8Nb67vdvwl" TargetMode="External"/><Relationship Id="rId897" Type="http://schemas.openxmlformats.org/officeDocument/2006/relationships/hyperlink" Target="https://cdn.dripshop.live/dripnfts/slabs/92618683.jpg" TargetMode="External"/><Relationship Id="rId896" Type="http://schemas.openxmlformats.org/officeDocument/2006/relationships/hyperlink" Target="https://cdn.dripshop.live/dripnfts/slabs/92618683.mp4" TargetMode="External"/><Relationship Id="rId891" Type="http://schemas.openxmlformats.org/officeDocument/2006/relationships/hyperlink" Target="https://cdn.dripshop.live/dripnfts/slabs/110117454.mp4" TargetMode="External"/><Relationship Id="rId890" Type="http://schemas.openxmlformats.org/officeDocument/2006/relationships/hyperlink" Target="https://cdn.dripshop.live/dripnfts/slabs/111855847_front_v1.jpg" TargetMode="External"/><Relationship Id="rId895" Type="http://schemas.openxmlformats.org/officeDocument/2006/relationships/hyperlink" Target="https://cdn.dripshop.live/dripnfts/slabs/110117454_front_v1.jpg" TargetMode="External"/><Relationship Id="rId894" Type="http://schemas.openxmlformats.org/officeDocument/2006/relationships/hyperlink" Target="https://cdn.dripshop.live/dripnfts/slabs/110117454_front_v2.png" TargetMode="External"/><Relationship Id="rId893" Type="http://schemas.openxmlformats.org/officeDocument/2006/relationships/hyperlink" Target="https://www.dripshop.live/products/Vt-XRK_NuL6-hxVRox_u8" TargetMode="External"/><Relationship Id="rId892" Type="http://schemas.openxmlformats.org/officeDocument/2006/relationships/hyperlink" Target="https://cdn.dripshop.live/dripnfts/slabs/110117454.jpg" TargetMode="External"/><Relationship Id="rId7816" Type="http://schemas.openxmlformats.org/officeDocument/2006/relationships/hyperlink" Target="https://cdn.dripshop.live/dripnfts/slabs/6035587175.mp4" TargetMode="External"/><Relationship Id="rId7815" Type="http://schemas.openxmlformats.org/officeDocument/2006/relationships/hyperlink" Target="https://cdn.dripshop.live/dripnfts/slabs/6035587171_front_v1.jpg" TargetMode="External"/><Relationship Id="rId7814" Type="http://schemas.openxmlformats.org/officeDocument/2006/relationships/hyperlink" Target="https://cdn.dripshop.live/dripnfts/slabs/6035587171_front_v2.png" TargetMode="External"/><Relationship Id="rId7813" Type="http://schemas.openxmlformats.org/officeDocument/2006/relationships/hyperlink" Target="https://www.dripshop.live/products/CzNpWu6xC5FvKo8Mdu_3W" TargetMode="External"/><Relationship Id="rId7819" Type="http://schemas.openxmlformats.org/officeDocument/2006/relationships/hyperlink" Target="https://cdn.dripshop.live/dripnfts/slabs/6035587175_front_v2.png" TargetMode="External"/><Relationship Id="rId7818" Type="http://schemas.openxmlformats.org/officeDocument/2006/relationships/hyperlink" Target="https://www.dripshop.live/products/FmahYzbr_CTFZUh-WsEuo" TargetMode="External"/><Relationship Id="rId7817" Type="http://schemas.openxmlformats.org/officeDocument/2006/relationships/hyperlink" Target="https://cdn.dripshop.live/dripnfts/slabs/6035587175.jpg" TargetMode="External"/><Relationship Id="rId7812" Type="http://schemas.openxmlformats.org/officeDocument/2006/relationships/hyperlink" Target="https://cdn.dripshop.live/dripnfts/slabs/6035587171.jpg" TargetMode="External"/><Relationship Id="rId7811" Type="http://schemas.openxmlformats.org/officeDocument/2006/relationships/hyperlink" Target="https://cdn.dripshop.live/dripnfts/slabs/6035587171.mp4" TargetMode="External"/><Relationship Id="rId7810" Type="http://schemas.openxmlformats.org/officeDocument/2006/relationships/hyperlink" Target="https://cdn.dripshop.live/dripnfts/slabs/6035587170_front_v1.jpg" TargetMode="External"/><Relationship Id="rId7805" Type="http://schemas.openxmlformats.org/officeDocument/2006/relationships/hyperlink" Target="https://cdn.dripshop.live/dripnfts/slabs/6035587168_front_v1.jpg" TargetMode="External"/><Relationship Id="rId7804" Type="http://schemas.openxmlformats.org/officeDocument/2006/relationships/hyperlink" Target="https://cdn.dripshop.live/dripnfts/slabs/6035587168_front_v2.png" TargetMode="External"/><Relationship Id="rId7803" Type="http://schemas.openxmlformats.org/officeDocument/2006/relationships/hyperlink" Target="https://www.dripshop.live/products/qlPjBZA6QQvyXQCPLEABc" TargetMode="External"/><Relationship Id="rId7802" Type="http://schemas.openxmlformats.org/officeDocument/2006/relationships/hyperlink" Target="https://cdn.dripshop.live/dripnfts/slabs/6035587168.jpg" TargetMode="External"/><Relationship Id="rId7809" Type="http://schemas.openxmlformats.org/officeDocument/2006/relationships/hyperlink" Target="https://cdn.dripshop.live/dripnfts/slabs/6035587170_front_v2.png" TargetMode="External"/><Relationship Id="rId7808" Type="http://schemas.openxmlformats.org/officeDocument/2006/relationships/hyperlink" Target="https://www.dripshop.live/products/NfE8ODS__pgJeoaPeTe6N" TargetMode="External"/><Relationship Id="rId7807" Type="http://schemas.openxmlformats.org/officeDocument/2006/relationships/hyperlink" Target="https://cdn.dripshop.live/dripnfts/slabs/6035587170.jpg" TargetMode="External"/><Relationship Id="rId7806" Type="http://schemas.openxmlformats.org/officeDocument/2006/relationships/hyperlink" Target="https://cdn.dripshop.live/dripnfts/slabs/6035587170.mp4" TargetMode="External"/><Relationship Id="rId7801" Type="http://schemas.openxmlformats.org/officeDocument/2006/relationships/hyperlink" Target="https://cdn.dripshop.live/dripnfts/slabs/6035587168.mp4" TargetMode="External"/><Relationship Id="rId7800" Type="http://schemas.openxmlformats.org/officeDocument/2006/relationships/hyperlink" Target="https://cdn.dripshop.live/dripnfts/slabs/6035587167_front_v1.jpg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hidden="1" min="1" max="1" width="12.75"/>
    <col customWidth="1" min="2" max="2" width="12.75"/>
    <col customWidth="1" min="3" max="3" width="7.13"/>
    <col customWidth="1" min="4" max="4" width="103.63"/>
    <col customWidth="1" min="10" max="10" width="45.0"/>
    <col customWidth="1" min="11" max="11" width="47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</row>
    <row r="2">
      <c r="A2" s="4" t="s">
        <v>0</v>
      </c>
      <c r="B2" s="4">
        <v>1.13822934E8</v>
      </c>
      <c r="C2" s="4" t="s">
        <v>11</v>
      </c>
      <c r="D2" s="5" t="str">
        <f>IF($A2 = "Batch 1", VLOOKUP(CONCATENATE($C2, $B2), 'Batch One'!$C:$Q, 2, false),
IF($A2 = "Batch 2", VLOOKUP(CONCATENATE($C2, $B2), 'Batch Two'!$C:$P, 2, false), 0))</f>
        <v>2001 POKEMON NEO REVELATION 1ST EDITION HO-OH-HOLO (PSA MINT 9)</v>
      </c>
      <c r="E2" s="5">
        <f>IF($A2 = "Batch 1", VLOOKUP(CONCATENATE($C2, $B2), 'Batch One'!$C:$Q, 8, false),
IF($A2 = "Batch 2", VLOOKUP(CONCATENATE($C2, $B2), 'Batch Two'!$C:$P, 8, false), 0))</f>
        <v>2001</v>
      </c>
      <c r="F2" s="5" t="str">
        <f>IF($A2 = "Batch 1", VLOOKUP(CONCATENATE($C2, $B2), 'Batch One'!$C:$Q, 9, false),
IF($A2 = "Batch 2", VLOOKUP(CONCATENATE($C2, $B2), 'Batch Two'!$C:$P, 9, false), 0))</f>
        <v>English</v>
      </c>
      <c r="G2" s="5" t="str">
        <f>IF($A2 = "Batch 1", VLOOKUP(CONCATENATE($C2, $B2), 'Batch One'!$C:$Q, 4, false),
IF($A2 = "Batch 2", VLOOKUP(CONCATENATE($C2, $B2), 'Batch Two'!$C:$P, 4, false), 0))</f>
        <v>POKEMON NEO REVELATION 1ST EDITION</v>
      </c>
      <c r="H2" s="5" t="str">
        <f>IF($A2 = "Batch 1", VLOOKUP(CONCATENATE($C2, $B2), 'Batch One'!$C:$Q, 5, false),
IF($A2 = "Batch 2", VLOOKUP(CONCATENATE($C2, $B2), 'Batch Two'!$C:$P, 5, false), 0))</f>
        <v>MINT 9</v>
      </c>
      <c r="I2" s="6" t="str">
        <f>IF($A2 = "Batch 1", VLOOKUP(CONCATENATE($C2, $B2), 'Batch One'!$C:$Q, 14, false),
IF($A2 = "Batch 2", VLOOKUP(CONCATENATE($C2, $B2), 'Batch Two'!$C:$P, 14, false), 0))</f>
        <v>https://cdn.dripshop.live/dripnfts/slabs/113822934.jpg</v>
      </c>
      <c r="J2" s="6" t="str">
        <f>IF($A2 = "Batch 1", VLOOKUP(CONCATENATE($C2, $B2), 'Batch One'!$C:$Q, 13, false),
IF($A2 = "Batch 2", VLOOKUP(CONCATENATE($C2, $B2), 'Batch Two'!$C:$P, 13, false), 0))</f>
        <v>https://cdn.dripshop.live/dripnfts/slabs/113822934.mp4</v>
      </c>
      <c r="K2" s="6" t="str">
        <f>IF($A2 = "Batch 1", VLOOKUP(CONCATENATE($C2, $B2), 'Batch One'!$C:$Q, 15, false),
IF($A2 = "Batch 2", VLOOKUP(CONCATENATE($C2, $B2), 'Batch Two'!$C:$P, 20, false), 0))</f>
        <v>https://www.dripshop.live/products/HAqXpcUAVlrN6w2N_U_Bl</v>
      </c>
    </row>
    <row r="3">
      <c r="A3" s="4" t="s">
        <v>0</v>
      </c>
      <c r="B3" s="4">
        <v>1.16341034E8</v>
      </c>
      <c r="C3" s="4" t="s">
        <v>11</v>
      </c>
      <c r="D3" s="5" t="str">
        <f>IF($A3 = "Batch 1", VLOOKUP(CONCATENATE($C3, $B3), 'Batch One'!$C:$Q, 2, false),
IF($A3 = "Batch 2", VLOOKUP(CONCATENATE($C3, $B3), 'Batch Two'!$C:$P, 2, false), 0))</f>
        <v>2001 POKEMON NEO REVELATION 1ST EDITION SHINING MAGIKARP-HOLO (PSA NM-MT 8)</v>
      </c>
      <c r="E3" s="5">
        <f>IF($A3 = "Batch 1", VLOOKUP(CONCATENATE($C3, $B3), 'Batch One'!$C:$Q, 8, false),
IF($A3 = "Batch 2", VLOOKUP(CONCATENATE($C3, $B3), 'Batch Two'!$C:$P, 8, false), 0))</f>
        <v>2001</v>
      </c>
      <c r="F3" s="5" t="str">
        <f>IF($A3 = "Batch 1", VLOOKUP(CONCATENATE($C3, $B3), 'Batch One'!$C:$Q, 9, false),
IF($A3 = "Batch 2", VLOOKUP(CONCATENATE($C3, $B3), 'Batch Two'!$C:$P, 9, false), 0))</f>
        <v>English</v>
      </c>
      <c r="G3" s="5" t="str">
        <f>IF($A3 = "Batch 1", VLOOKUP(CONCATENATE($C3, $B3), 'Batch One'!$C:$Q, 4, false),
IF($A3 = "Batch 2", VLOOKUP(CONCATENATE($C3, $B3), 'Batch Two'!$C:$P, 4, false), 0))</f>
        <v>POKEMON NEO REVELATION 1ST EDITION</v>
      </c>
      <c r="H3" s="5" t="str">
        <f>IF($A3 = "Batch 1", VLOOKUP(CONCATENATE($C3, $B3), 'Batch One'!$C:$Q, 5, false),
IF($A3 = "Batch 2", VLOOKUP(CONCATENATE($C3, $B3), 'Batch Two'!$C:$P, 5, false), 0))</f>
        <v>NM-MT 8</v>
      </c>
      <c r="I3" s="6" t="str">
        <f>IF($A3 = "Batch 1", VLOOKUP(CONCATENATE($C3, $B3), 'Batch One'!$C:$Q, 14, false),
IF($A3 = "Batch 2", VLOOKUP(CONCATENATE($C3, $B3), 'Batch Two'!$C:$P, 14, false), 0))</f>
        <v>https://cdn.dripshop.live/dripnfts/slabs/116341034.jpg</v>
      </c>
      <c r="J3" s="6" t="str">
        <f>IF($A3 = "Batch 1", VLOOKUP(CONCATENATE($C3, $B3), 'Batch One'!$C:$Q, 13, false),
IF($A3 = "Batch 2", VLOOKUP(CONCATENATE($C3, $B3), 'Batch Two'!$C:$P, 13, false), 0))</f>
        <v>https://cdn.dripshop.live/dripnfts/slabs/116341034.mp4</v>
      </c>
      <c r="K3" s="6" t="str">
        <f>IF($A3 = "Batch 1", VLOOKUP(CONCATENATE($C3, $B3), 'Batch One'!$C:$Q, 15, false),
IF($A3 = "Batch 2", VLOOKUP(CONCATENATE($C3, $B3), 'Batch Two'!$C:$P, 20, false), 0))</f>
        <v>https://www.dripshop.live/products/dlM8p-RYO9KFPLlaQbXMd</v>
      </c>
    </row>
    <row r="4">
      <c r="A4" s="4" t="s">
        <v>0</v>
      </c>
      <c r="B4" s="4">
        <v>9.4300622E7</v>
      </c>
      <c r="C4" s="4" t="s">
        <v>11</v>
      </c>
      <c r="D4" s="5" t="str">
        <f>IF($A4 = "Batch 1", VLOOKUP(CONCATENATE($C4, $B4), 'Batch One'!$C:$Q, 2, false),
IF($A4 = "Batch 2", VLOOKUP(CONCATENATE($C4, $B4), 'Batch Two'!$C:$P, 2, false), 0))</f>
        <v>1999 POKEMON GERMAN BISAFLOR-HOLO (PSA GEM MT 10)</v>
      </c>
      <c r="E4" s="5">
        <f>IF($A4 = "Batch 1", VLOOKUP(CONCATENATE($C4, $B4), 'Batch One'!$C:$Q, 8, false),
IF($A4 = "Batch 2", VLOOKUP(CONCATENATE($C4, $B4), 'Batch Two'!$C:$P, 8, false), 0))</f>
        <v>1999</v>
      </c>
      <c r="F4" s="5" t="str">
        <f>IF($A4 = "Batch 1", VLOOKUP(CONCATENATE($C4, $B4), 'Batch One'!$C:$Q, 9, false),
IF($A4 = "Batch 2", VLOOKUP(CONCATENATE($C4, $B4), 'Batch Two'!$C:$P, 9, false), 0))</f>
        <v>German</v>
      </c>
      <c r="G4" s="5" t="str">
        <f>IF($A4 = "Batch 1", VLOOKUP(CONCATENATE($C4, $B4), 'Batch One'!$C:$Q, 4, false),
IF($A4 = "Batch 2", VLOOKUP(CONCATENATE($C4, $B4), 'Batch Two'!$C:$P, 4, false), 0))</f>
        <v>POKEMON GERMAN</v>
      </c>
      <c r="H4" s="5" t="str">
        <f>IF($A4 = "Batch 1", VLOOKUP(CONCATENATE($C4, $B4), 'Batch One'!$C:$Q, 5, false),
IF($A4 = "Batch 2", VLOOKUP(CONCATENATE($C4, $B4), 'Batch Two'!$C:$P, 5, false), 0))</f>
        <v>GEM MT 10</v>
      </c>
      <c r="I4" s="6" t="str">
        <f>IF($A4 = "Batch 1", VLOOKUP(CONCATENATE($C4, $B4), 'Batch One'!$C:$Q, 14, false),
IF($A4 = "Batch 2", VLOOKUP(CONCATENATE($C4, $B4), 'Batch Two'!$C:$P, 14, false), 0))</f>
        <v>https://cdn.dripshop.live/dripnfts/slabs/94300622.jpg</v>
      </c>
      <c r="J4" s="6" t="str">
        <f>IF($A4 = "Batch 1", VLOOKUP(CONCATENATE($C4, $B4), 'Batch One'!$C:$Q, 13, false),
IF($A4 = "Batch 2", VLOOKUP(CONCATENATE($C4, $B4), 'Batch Two'!$C:$P, 13, false), 0))</f>
        <v>https://cdn.dripshop.live/dripnfts/slabs/94300622.mp4</v>
      </c>
      <c r="K4" s="6" t="str">
        <f>IF($A4 = "Batch 1", VLOOKUP(CONCATENATE($C4, $B4), 'Batch One'!$C:$Q, 15, false),
IF($A4 = "Batch 2", VLOOKUP(CONCATENATE($C4, $B4), 'Batch Two'!$C:$P, 20, false), 0))</f>
        <v>https://www.dripshop.live/products/asfYGHrzpaaWz5GBWcqK_</v>
      </c>
    </row>
    <row r="5">
      <c r="A5" s="4" t="s">
        <v>0</v>
      </c>
      <c r="B5" s="4">
        <v>1.17682553E8</v>
      </c>
      <c r="C5" s="4" t="s">
        <v>11</v>
      </c>
      <c r="D5" s="5" t="str">
        <f>IF($A5 = "Batch 1", VLOOKUP(CONCATENATE($C5, $B5), 'Batch One'!$C:$Q, 2, false),
IF($A5 = "Batch 2", VLOOKUP(CONCATENATE($C5, $B5), 'Batch Two'!$C:$P, 2, false), 0))</f>
        <v>2000 POKEMON GYM HEROES SABRINA'S GENGAR (PSA MINT 9)</v>
      </c>
      <c r="E5" s="5">
        <f>IF($A5 = "Batch 1", VLOOKUP(CONCATENATE($C5, $B5), 'Batch One'!$C:$Q, 8, false),
IF($A5 = "Batch 2", VLOOKUP(CONCATENATE($C5, $B5), 'Batch Two'!$C:$P, 8, false), 0))</f>
        <v>2000</v>
      </c>
      <c r="F5" s="5" t="str">
        <f>IF($A5 = "Batch 1", VLOOKUP(CONCATENATE($C5, $B5), 'Batch One'!$C:$Q, 9, false),
IF($A5 = "Batch 2", VLOOKUP(CONCATENATE($C5, $B5), 'Batch Two'!$C:$P, 9, false), 0))</f>
        <v>English</v>
      </c>
      <c r="G5" s="5" t="str">
        <f>IF($A5 = "Batch 1", VLOOKUP(CONCATENATE($C5, $B5), 'Batch One'!$C:$Q, 4, false),
IF($A5 = "Batch 2", VLOOKUP(CONCATENATE($C5, $B5), 'Batch Two'!$C:$P, 4, false), 0))</f>
        <v>POKEMON GYM HEROES</v>
      </c>
      <c r="H5" s="5" t="str">
        <f>IF($A5 = "Batch 1", VLOOKUP(CONCATENATE($C5, $B5), 'Batch One'!$C:$Q, 5, false),
IF($A5 = "Batch 2", VLOOKUP(CONCATENATE($C5, $B5), 'Batch Two'!$C:$P, 5, false), 0))</f>
        <v>MINT 9</v>
      </c>
      <c r="I5" s="6" t="str">
        <f>IF($A5 = "Batch 1", VLOOKUP(CONCATENATE($C5, $B5), 'Batch One'!$C:$Q, 14, false),
IF($A5 = "Batch 2", VLOOKUP(CONCATENATE($C5, $B5), 'Batch Two'!$C:$P, 14, false), 0))</f>
        <v>https://cdn.dripshop.live/dripnfts/slabs/117682553.jpg</v>
      </c>
      <c r="J5" s="6" t="str">
        <f>IF($A5 = "Batch 1", VLOOKUP(CONCATENATE($C5, $B5), 'Batch One'!$C:$Q, 13, false),
IF($A5 = "Batch 2", VLOOKUP(CONCATENATE($C5, $B5), 'Batch Two'!$C:$P, 13, false), 0))</f>
        <v>https://cdn.dripshop.live/dripnfts/slabs/117682553.mp4</v>
      </c>
      <c r="K5" s="6" t="str">
        <f>IF($A5 = "Batch 1", VLOOKUP(CONCATENATE($C5, $B5), 'Batch One'!$C:$Q, 15, false),
IF($A5 = "Batch 2", VLOOKUP(CONCATENATE($C5, $B5), 'Batch Two'!$C:$P, 20, false), 0))</f>
        <v>https://www.dripshop.live/products/xclyA41zQzTcQMFbXowG2</v>
      </c>
    </row>
    <row r="6">
      <c r="A6" s="4" t="s">
        <v>0</v>
      </c>
      <c r="B6" s="4">
        <v>9.8079152E7</v>
      </c>
      <c r="C6" s="4" t="s">
        <v>11</v>
      </c>
      <c r="D6" s="5" t="str">
        <f>IF($A6 = "Batch 1", VLOOKUP(CONCATENATE($C6, $B6), 'Batch One'!$C:$Q, 2, false),
IF($A6 = "Batch 2", VLOOKUP(CONCATENATE($C6, $B6), 'Batch Two'!$C:$P, 2, false), 0))</f>
        <v>2001 POKEMON NEO REVELATION 1ST EDITION HOUNDOOM-HOLO (PSA NM-MT 8)</v>
      </c>
      <c r="E6" s="5">
        <f>IF($A6 = "Batch 1", VLOOKUP(CONCATENATE($C6, $B6), 'Batch One'!$C:$Q, 8, false),
IF($A6 = "Batch 2", VLOOKUP(CONCATENATE($C6, $B6), 'Batch Two'!$C:$P, 8, false), 0))</f>
        <v>2001</v>
      </c>
      <c r="F6" s="5" t="str">
        <f>IF($A6 = "Batch 1", VLOOKUP(CONCATENATE($C6, $B6), 'Batch One'!$C:$Q, 9, false),
IF($A6 = "Batch 2", VLOOKUP(CONCATENATE($C6, $B6), 'Batch Two'!$C:$P, 9, false), 0))</f>
        <v>English</v>
      </c>
      <c r="G6" s="5" t="str">
        <f>IF($A6 = "Batch 1", VLOOKUP(CONCATENATE($C6, $B6), 'Batch One'!$C:$Q, 4, false),
IF($A6 = "Batch 2", VLOOKUP(CONCATENATE($C6, $B6), 'Batch Two'!$C:$P, 4, false), 0))</f>
        <v>POKEMON NEO REVELATION 1ST EDITION</v>
      </c>
      <c r="H6" s="5" t="str">
        <f>IF($A6 = "Batch 1", VLOOKUP(CONCATENATE($C6, $B6), 'Batch One'!$C:$Q, 5, false),
IF($A6 = "Batch 2", VLOOKUP(CONCATENATE($C6, $B6), 'Batch Two'!$C:$P, 5, false), 0))</f>
        <v>NM-MT 8</v>
      </c>
      <c r="I6" s="6" t="str">
        <f>IF($A6 = "Batch 1", VLOOKUP(CONCATENATE($C6, $B6), 'Batch One'!$C:$Q, 14, false),
IF($A6 = "Batch 2", VLOOKUP(CONCATENATE($C6, $B6), 'Batch Two'!$C:$P, 14, false), 0))</f>
        <v>https://cdn.dripshop.live/dripnfts/slabs/98079152.jpg</v>
      </c>
      <c r="J6" s="6" t="str">
        <f>IF($A6 = "Batch 1", VLOOKUP(CONCATENATE($C6, $B6), 'Batch One'!$C:$Q, 13, false),
IF($A6 = "Batch 2", VLOOKUP(CONCATENATE($C6, $B6), 'Batch Two'!$C:$P, 13, false), 0))</f>
        <v>https://cdn.dripshop.live/dripnfts/slabs/98079152.mp4</v>
      </c>
      <c r="K6" s="6" t="str">
        <f>IF($A6 = "Batch 1", VLOOKUP(CONCATENATE($C6, $B6), 'Batch One'!$C:$Q, 15, false),
IF($A6 = "Batch 2", VLOOKUP(CONCATENATE($C6, $B6), 'Batch Two'!$C:$P, 20, false), 0))</f>
        <v>https://www.dripshop.live/products/CUXhpwSPlXyb1H72eLpkX</v>
      </c>
    </row>
    <row r="7">
      <c r="A7" s="4" t="s">
        <v>0</v>
      </c>
      <c r="B7" s="4">
        <v>1.01158041E8</v>
      </c>
      <c r="C7" s="4" t="s">
        <v>11</v>
      </c>
      <c r="D7" s="5" t="str">
        <f>IF($A7 = "Batch 1", VLOOKUP(CONCATENATE($C7, $B7), 'Batch One'!$C:$Q, 2, false),
IF($A7 = "Batch 2", VLOOKUP(CONCATENATE($C7, $B7), 'Batch Two'!$C:$P, 2, false), 0))</f>
        <v>2001 POKEMON NEO REVELATION 1ST EDITION HO-OH-HOLO (PSA NM-MT 8)</v>
      </c>
      <c r="E7" s="5">
        <f>IF($A7 = "Batch 1", VLOOKUP(CONCATENATE($C7, $B7), 'Batch One'!$C:$Q, 8, false),
IF($A7 = "Batch 2", VLOOKUP(CONCATENATE($C7, $B7), 'Batch Two'!$C:$P, 8, false), 0))</f>
        <v>2001</v>
      </c>
      <c r="F7" s="5" t="str">
        <f>IF($A7 = "Batch 1", VLOOKUP(CONCATENATE($C7, $B7), 'Batch One'!$C:$Q, 9, false),
IF($A7 = "Batch 2", VLOOKUP(CONCATENATE($C7, $B7), 'Batch Two'!$C:$P, 9, false), 0))</f>
        <v>English</v>
      </c>
      <c r="G7" s="5" t="str">
        <f>IF($A7 = "Batch 1", VLOOKUP(CONCATENATE($C7, $B7), 'Batch One'!$C:$Q, 4, false),
IF($A7 = "Batch 2", VLOOKUP(CONCATENATE($C7, $B7), 'Batch Two'!$C:$P, 4, false), 0))</f>
        <v>POKEMON NEO REVELATION 1ST EDITION</v>
      </c>
      <c r="H7" s="5" t="str">
        <f>IF($A7 = "Batch 1", VLOOKUP(CONCATENATE($C7, $B7), 'Batch One'!$C:$Q, 5, false),
IF($A7 = "Batch 2", VLOOKUP(CONCATENATE($C7, $B7), 'Batch Two'!$C:$P, 5, false), 0))</f>
        <v>NM-MT 8</v>
      </c>
      <c r="I7" s="6" t="str">
        <f>IF($A7 = "Batch 1", VLOOKUP(CONCATENATE($C7, $B7), 'Batch One'!$C:$Q, 14, false),
IF($A7 = "Batch 2", VLOOKUP(CONCATENATE($C7, $B7), 'Batch Two'!$C:$P, 14, false), 0))</f>
        <v>https://cdn.dripshop.live/dripnfts/slabs/101158041.jpg</v>
      </c>
      <c r="J7" s="6" t="str">
        <f>IF($A7 = "Batch 1", VLOOKUP(CONCATENATE($C7, $B7), 'Batch One'!$C:$Q, 13, false),
IF($A7 = "Batch 2", VLOOKUP(CONCATENATE($C7, $B7), 'Batch Two'!$C:$P, 13, false), 0))</f>
        <v>https://cdn.dripshop.live/dripnfts/slabs/101158041.mp4</v>
      </c>
      <c r="K7" s="6" t="str">
        <f>IF($A7 = "Batch 1", VLOOKUP(CONCATENATE($C7, $B7), 'Batch One'!$C:$Q, 15, false),
IF($A7 = "Batch 2", VLOOKUP(CONCATENATE($C7, $B7), 'Batch Two'!$C:$P, 20, false), 0))</f>
        <v>https://www.dripshop.live/products/GcbXw_ESNQNlc-28eioP5</v>
      </c>
    </row>
    <row r="8">
      <c r="A8" s="4" t="s">
        <v>0</v>
      </c>
      <c r="B8" s="4">
        <v>1.01158044E8</v>
      </c>
      <c r="C8" s="4" t="s">
        <v>11</v>
      </c>
      <c r="D8" s="5" t="str">
        <f>IF($A8 = "Batch 1", VLOOKUP(CONCATENATE($C8, $B8), 'Batch One'!$C:$Q, 2, false),
IF($A8 = "Batch 2", VLOOKUP(CONCATENATE($C8, $B8), 'Batch Two'!$C:$P, 2, false), 0))</f>
        <v>2001 POKEMON NEO REVELATION 1ST EDITION CELEBI-HOLO (PSA NM-MT 8)</v>
      </c>
      <c r="E8" s="5">
        <f>IF($A8 = "Batch 1", VLOOKUP(CONCATENATE($C8, $B8), 'Batch One'!$C:$Q, 8, false),
IF($A8 = "Batch 2", VLOOKUP(CONCATENATE($C8, $B8), 'Batch Two'!$C:$P, 8, false), 0))</f>
        <v>2001</v>
      </c>
      <c r="F8" s="5" t="str">
        <f>IF($A8 = "Batch 1", VLOOKUP(CONCATENATE($C8, $B8), 'Batch One'!$C:$Q, 9, false),
IF($A8 = "Batch 2", VLOOKUP(CONCATENATE($C8, $B8), 'Batch Two'!$C:$P, 9, false), 0))</f>
        <v>English</v>
      </c>
      <c r="G8" s="5" t="str">
        <f>IF($A8 = "Batch 1", VLOOKUP(CONCATENATE($C8, $B8), 'Batch One'!$C:$Q, 4, false),
IF($A8 = "Batch 2", VLOOKUP(CONCATENATE($C8, $B8), 'Batch Two'!$C:$P, 4, false), 0))</f>
        <v>POKEMON NEO REVELATION 1ST EDITION</v>
      </c>
      <c r="H8" s="5" t="str">
        <f>IF($A8 = "Batch 1", VLOOKUP(CONCATENATE($C8, $B8), 'Batch One'!$C:$Q, 5, false),
IF($A8 = "Batch 2", VLOOKUP(CONCATENATE($C8, $B8), 'Batch Two'!$C:$P, 5, false), 0))</f>
        <v>NM-MT 8</v>
      </c>
      <c r="I8" s="6" t="str">
        <f>IF($A8 = "Batch 1", VLOOKUP(CONCATENATE($C8, $B8), 'Batch One'!$C:$Q, 14, false),
IF($A8 = "Batch 2", VLOOKUP(CONCATENATE($C8, $B8), 'Batch Two'!$C:$P, 14, false), 0))</f>
        <v>https://cdn.dripshop.live/dripnfts/slabs/101158044.jpg</v>
      </c>
      <c r="J8" s="6" t="str">
        <f>IF($A8 = "Batch 1", VLOOKUP(CONCATENATE($C8, $B8), 'Batch One'!$C:$Q, 13, false),
IF($A8 = "Batch 2", VLOOKUP(CONCATENATE($C8, $B8), 'Batch Two'!$C:$P, 13, false), 0))</f>
        <v>https://cdn.dripshop.live/dripnfts/slabs/101158044.mp4</v>
      </c>
      <c r="K8" s="6" t="str">
        <f>IF($A8 = "Batch 1", VLOOKUP(CONCATENATE($C8, $B8), 'Batch One'!$C:$Q, 15, false),
IF($A8 = "Batch 2", VLOOKUP(CONCATENATE($C8, $B8), 'Batch Two'!$C:$P, 20, false), 0))</f>
        <v>https://www.dripshop.live/products/lGj1suDs0EbpmEVP77pZm</v>
      </c>
    </row>
    <row r="9">
      <c r="A9" s="4" t="s">
        <v>0</v>
      </c>
      <c r="B9" s="4">
        <v>5.2898675E7</v>
      </c>
      <c r="C9" s="4" t="s">
        <v>11</v>
      </c>
      <c r="D9" s="5" t="str">
        <f>IF($A9 = "Batch 1", VLOOKUP(CONCATENATE($C9, $B9), 'Batch One'!$C:$Q, 2, false),
IF($A9 = "Batch 2", VLOOKUP(CONCATENATE($C9, $B9), 'Batch Two'!$C:$P, 2, false), 0))</f>
        <v>1999 POKEMON GAME NINETALES-HOLO (PSA MINT 9)</v>
      </c>
      <c r="E9" s="5">
        <f>IF($A9 = "Batch 1", VLOOKUP(CONCATENATE($C9, $B9), 'Batch One'!$C:$Q, 8, false),
IF($A9 = "Batch 2", VLOOKUP(CONCATENATE($C9, $B9), 'Batch Two'!$C:$P, 8, false), 0))</f>
        <v>1999</v>
      </c>
      <c r="F9" s="5" t="str">
        <f>IF($A9 = "Batch 1", VLOOKUP(CONCATENATE($C9, $B9), 'Batch One'!$C:$Q, 9, false),
IF($A9 = "Batch 2", VLOOKUP(CONCATENATE($C9, $B9), 'Batch Two'!$C:$P, 9, false), 0))</f>
        <v>English</v>
      </c>
      <c r="G9" s="5" t="str">
        <f>IF($A9 = "Batch 1", VLOOKUP(CONCATENATE($C9, $B9), 'Batch One'!$C:$Q, 4, false),
IF($A9 = "Batch 2", VLOOKUP(CONCATENATE($C9, $B9), 'Batch Two'!$C:$P, 4, false), 0))</f>
        <v>POKEMON GAME</v>
      </c>
      <c r="H9" s="5" t="str">
        <f>IF($A9 = "Batch 1", VLOOKUP(CONCATENATE($C9, $B9), 'Batch One'!$C:$Q, 5, false),
IF($A9 = "Batch 2", VLOOKUP(CONCATENATE($C9, $B9), 'Batch Two'!$C:$P, 5, false), 0))</f>
        <v>MINT 9</v>
      </c>
      <c r="I9" s="6" t="str">
        <f>IF($A9 = "Batch 1", VLOOKUP(CONCATENATE($C9, $B9), 'Batch One'!$C:$Q, 14, false),
IF($A9 = "Batch 2", VLOOKUP(CONCATENATE($C9, $B9), 'Batch Two'!$C:$P, 14, false), 0))</f>
        <v>https://cdn.dripshop.live/dripnfts/slabs/52898675.jpg</v>
      </c>
      <c r="J9" s="6" t="str">
        <f>IF($A9 = "Batch 1", VLOOKUP(CONCATENATE($C9, $B9), 'Batch One'!$C:$Q, 13, false),
IF($A9 = "Batch 2", VLOOKUP(CONCATENATE($C9, $B9), 'Batch Two'!$C:$P, 13, false), 0))</f>
        <v>https://cdn.dripshop.live/dripnfts/slabs/52898675.mp4</v>
      </c>
      <c r="K9" s="6" t="str">
        <f>IF($A9 = "Batch 1", VLOOKUP(CONCATENATE($C9, $B9), 'Batch One'!$C:$Q, 15, false),
IF($A9 = "Batch 2", VLOOKUP(CONCATENATE($C9, $B9), 'Batch Two'!$C:$P, 20, false), 0))</f>
        <v>https://www.dripshop.live/products/_LMFs-lC4rWQBc3wkLr-h</v>
      </c>
    </row>
    <row r="10">
      <c r="A10" s="4" t="s">
        <v>0</v>
      </c>
      <c r="B10" s="4">
        <v>1.00135775E8</v>
      </c>
      <c r="C10" s="4" t="s">
        <v>11</v>
      </c>
      <c r="D10" s="5" t="str">
        <f>IF($A10 = "Batch 1", VLOOKUP(CONCATENATE($C10, $B10), 'Batch One'!$C:$Q, 2, false),
IF($A10 = "Batch 2", VLOOKUP(CONCATENATE($C10, $B10), 'Batch Two'!$C:$P, 2, false), 0))</f>
        <v>2019 POKEMON SUN &amp; MOON COSMIC ECLIPSE SOLGALEO &amp; LUNALA GX (PSA GEM MT 10)</v>
      </c>
      <c r="E10" s="5">
        <f>IF($A10 = "Batch 1", VLOOKUP(CONCATENATE($C10, $B10), 'Batch One'!$C:$Q, 8, false),
IF($A10 = "Batch 2", VLOOKUP(CONCATENATE($C10, $B10), 'Batch Two'!$C:$P, 8, false), 0))</f>
        <v>2019</v>
      </c>
      <c r="F10" s="5" t="str">
        <f>IF($A10 = "Batch 1", VLOOKUP(CONCATENATE($C10, $B10), 'Batch One'!$C:$Q, 9, false),
IF($A10 = "Batch 2", VLOOKUP(CONCATENATE($C10, $B10), 'Batch Two'!$C:$P, 9, false), 0))</f>
        <v>English</v>
      </c>
      <c r="G10" s="5" t="str">
        <f>IF($A10 = "Batch 1", VLOOKUP(CONCATENATE($C10, $B10), 'Batch One'!$C:$Q, 4, false),
IF($A10 = "Batch 2", VLOOKUP(CONCATENATE($C10, $B10), 'Batch Two'!$C:$P, 4, false), 0))</f>
        <v>POKEMON SUN &amp; MOON COSMIC ECLIPSE</v>
      </c>
      <c r="H10" s="5" t="str">
        <f>IF($A10 = "Batch 1", VLOOKUP(CONCATENATE($C10, $B10), 'Batch One'!$C:$Q, 5, false),
IF($A10 = "Batch 2", VLOOKUP(CONCATENATE($C10, $B10), 'Batch Two'!$C:$P, 5, false), 0))</f>
        <v>GEM MT 10</v>
      </c>
      <c r="I10" s="6" t="str">
        <f>IF($A10 = "Batch 1", VLOOKUP(CONCATENATE($C10, $B10), 'Batch One'!$C:$Q, 14, false),
IF($A10 = "Batch 2", VLOOKUP(CONCATENATE($C10, $B10), 'Batch Two'!$C:$P, 14, false), 0))</f>
        <v>https://cdn.dripshop.live/dripnfts/slabs/100135775.jpg</v>
      </c>
      <c r="J10" s="6" t="str">
        <f>IF($A10 = "Batch 1", VLOOKUP(CONCATENATE($C10, $B10), 'Batch One'!$C:$Q, 13, false),
IF($A10 = "Batch 2", VLOOKUP(CONCATENATE($C10, $B10), 'Batch Two'!$C:$P, 13, false), 0))</f>
        <v>https://cdn.dripshop.live/dripnfts/slabs/100135775.mp4</v>
      </c>
      <c r="K10" s="6" t="str">
        <f>IF($A10 = "Batch 1", VLOOKUP(CONCATENATE($C10, $B10), 'Batch One'!$C:$Q, 15, false),
IF($A10 = "Batch 2", VLOOKUP(CONCATENATE($C10, $B10), 'Batch Two'!$C:$P, 20, false), 0))</f>
        <v>https://www.dripshop.live/products/RAAnry17yfVOl4aSnmrKd</v>
      </c>
    </row>
    <row r="11">
      <c r="A11" s="4" t="s">
        <v>0</v>
      </c>
      <c r="B11" s="4">
        <v>1.15469657E8</v>
      </c>
      <c r="C11" s="4" t="s">
        <v>11</v>
      </c>
      <c r="D11" s="5" t="str">
        <f>IF($A11 = "Batch 1", VLOOKUP(CONCATENATE($C11, $B11), 'Batch One'!$C:$Q, 2, false),
IF($A11 = "Batch 2", VLOOKUP(CONCATENATE($C11, $B11), 'Batch Two'!$C:$P, 2, false), 0))</f>
        <v>2003 POKEMON AQUAPOLIS NIDOKING-HOLO (PSA MINT 9)</v>
      </c>
      <c r="E11" s="5">
        <f>IF($A11 = "Batch 1", VLOOKUP(CONCATENATE($C11, $B11), 'Batch One'!$C:$Q, 8, false),
IF($A11 = "Batch 2", VLOOKUP(CONCATENATE($C11, $B11), 'Batch Two'!$C:$P, 8, false), 0))</f>
        <v>2003</v>
      </c>
      <c r="F11" s="5" t="str">
        <f>IF($A11 = "Batch 1", VLOOKUP(CONCATENATE($C11, $B11), 'Batch One'!$C:$Q, 9, false),
IF($A11 = "Batch 2", VLOOKUP(CONCATENATE($C11, $B11), 'Batch Two'!$C:$P, 9, false), 0))</f>
        <v>English</v>
      </c>
      <c r="G11" s="5" t="str">
        <f>IF($A11 = "Batch 1", VLOOKUP(CONCATENATE($C11, $B11), 'Batch One'!$C:$Q, 4, false),
IF($A11 = "Batch 2", VLOOKUP(CONCATENATE($C11, $B11), 'Batch Two'!$C:$P, 4, false), 0))</f>
        <v>POKEMON AQUAPOLIS</v>
      </c>
      <c r="H11" s="5" t="str">
        <f>IF($A11 = "Batch 1", VLOOKUP(CONCATENATE($C11, $B11), 'Batch One'!$C:$Q, 5, false),
IF($A11 = "Batch 2", VLOOKUP(CONCATENATE($C11, $B11), 'Batch Two'!$C:$P, 5, false), 0))</f>
        <v>MINT 9</v>
      </c>
      <c r="I11" s="6" t="str">
        <f>IF($A11 = "Batch 1", VLOOKUP(CONCATENATE($C11, $B11), 'Batch One'!$C:$Q, 14, false),
IF($A11 = "Batch 2", VLOOKUP(CONCATENATE($C11, $B11), 'Batch Two'!$C:$P, 14, false), 0))</f>
        <v>https://cdn.dripshop.live/dripnfts/slabs/115469657.jpg</v>
      </c>
      <c r="J11" s="6" t="str">
        <f>IF($A11 = "Batch 1", VLOOKUP(CONCATENATE($C11, $B11), 'Batch One'!$C:$Q, 13, false),
IF($A11 = "Batch 2", VLOOKUP(CONCATENATE($C11, $B11), 'Batch Two'!$C:$P, 13, false), 0))</f>
        <v>https://cdn.dripshop.live/dripnfts/slabs/115469657.mp4</v>
      </c>
      <c r="K11" s="6" t="str">
        <f>IF($A11 = "Batch 1", VLOOKUP(CONCATENATE($C11, $B11), 'Batch One'!$C:$Q, 15, false),
IF($A11 = "Batch 2", VLOOKUP(CONCATENATE($C11, $B11), 'Batch Two'!$C:$P, 20, false), 0))</f>
        <v>https://www.dripshop.live/products/tve7MHdP0E_s5Z9sJIv_m</v>
      </c>
    </row>
    <row r="12">
      <c r="A12" s="4" t="s">
        <v>0</v>
      </c>
      <c r="B12" s="4">
        <v>1.1818956E8</v>
      </c>
      <c r="C12" s="4" t="s">
        <v>11</v>
      </c>
      <c r="D12" s="5" t="str">
        <f>IF($A12 = "Batch 1", VLOOKUP(CONCATENATE($C12, $B12), 'Batch One'!$C:$Q, 2, false),
IF($A12 = "Batch 2", VLOOKUP(CONCATENATE($C12, $B12), 'Batch Two'!$C:$P, 2, false), 0))</f>
        <v>2000 POKEMON NEO GENESIS 1ST EDITION LUGIA-HOLO (PSA NM 7)</v>
      </c>
      <c r="E12" s="5">
        <f>IF($A12 = "Batch 1", VLOOKUP(CONCATENATE($C12, $B12), 'Batch One'!$C:$Q, 8, false),
IF($A12 = "Batch 2", VLOOKUP(CONCATENATE($C12, $B12), 'Batch Two'!$C:$P, 8, false), 0))</f>
        <v>2000</v>
      </c>
      <c r="F12" s="5" t="str">
        <f>IF($A12 = "Batch 1", VLOOKUP(CONCATENATE($C12, $B12), 'Batch One'!$C:$Q, 9, false),
IF($A12 = "Batch 2", VLOOKUP(CONCATENATE($C12, $B12), 'Batch Two'!$C:$P, 9, false), 0))</f>
        <v>English</v>
      </c>
      <c r="G12" s="5" t="str">
        <f>IF($A12 = "Batch 1", VLOOKUP(CONCATENATE($C12, $B12), 'Batch One'!$C:$Q, 4, false),
IF($A12 = "Batch 2", VLOOKUP(CONCATENATE($C12, $B12), 'Batch Two'!$C:$P, 4, false), 0))</f>
        <v>POKEMON NEO GENESIS 1ST EDITION</v>
      </c>
      <c r="H12" s="5" t="str">
        <f>IF($A12 = "Batch 1", VLOOKUP(CONCATENATE($C12, $B12), 'Batch One'!$C:$Q, 5, false),
IF($A12 = "Batch 2", VLOOKUP(CONCATENATE($C12, $B12), 'Batch Two'!$C:$P, 5, false), 0))</f>
        <v>NM 7</v>
      </c>
      <c r="I12" s="6" t="str">
        <f>IF($A12 = "Batch 1", VLOOKUP(CONCATENATE($C12, $B12), 'Batch One'!$C:$Q, 14, false),
IF($A12 = "Batch 2", VLOOKUP(CONCATENATE($C12, $B12), 'Batch Two'!$C:$P, 14, false), 0))</f>
        <v>https://cdn.dripshop.live/dripnfts/slabs/118189560.jpg</v>
      </c>
      <c r="J12" s="6" t="str">
        <f>IF($A12 = "Batch 1", VLOOKUP(CONCATENATE($C12, $B12), 'Batch One'!$C:$Q, 13, false),
IF($A12 = "Batch 2", VLOOKUP(CONCATENATE($C12, $B12), 'Batch Two'!$C:$P, 13, false), 0))</f>
        <v>https://cdn.dripshop.live/dripnfts/slabs/118189560.mp4</v>
      </c>
      <c r="K12" s="6" t="str">
        <f>IF($A12 = "Batch 1", VLOOKUP(CONCATENATE($C12, $B12), 'Batch One'!$C:$Q, 15, false),
IF($A12 = "Batch 2", VLOOKUP(CONCATENATE($C12, $B12), 'Batch Two'!$C:$P, 20, false), 0))</f>
        <v>https://www.dripshop.live/products/8DyJ2p4zQqCzwMcrnItWG</v>
      </c>
    </row>
    <row r="13">
      <c r="A13" s="4" t="s">
        <v>0</v>
      </c>
      <c r="B13" s="4">
        <v>1.14040238E8</v>
      </c>
      <c r="C13" s="4" t="s">
        <v>11</v>
      </c>
      <c r="D13" s="5" t="str">
        <f>IF($A13 = "Batch 1", VLOOKUP(CONCATENATE($C13, $B13), 'Batch One'!$C:$Q, 2, false),
IF($A13 = "Batch 2", VLOOKUP(CONCATENATE($C13, $B13), 'Batch Two'!$C:$P, 2, false), 0))</f>
        <v>1997 POKEMON JAPANESE JUNGLE VAPOREON-HOLO (PSA GEM MT 10)</v>
      </c>
      <c r="E13" s="5">
        <f>IF($A13 = "Batch 1", VLOOKUP(CONCATENATE($C13, $B13), 'Batch One'!$C:$Q, 8, false),
IF($A13 = "Batch 2", VLOOKUP(CONCATENATE($C13, $B13), 'Batch Two'!$C:$P, 8, false), 0))</f>
        <v>1997</v>
      </c>
      <c r="F13" s="5" t="str">
        <f>IF($A13 = "Batch 1", VLOOKUP(CONCATENATE($C13, $B13), 'Batch One'!$C:$Q, 9, false),
IF($A13 = "Batch 2", VLOOKUP(CONCATENATE($C13, $B13), 'Batch Two'!$C:$P, 9, false), 0))</f>
        <v>Japanese</v>
      </c>
      <c r="G13" s="5" t="str">
        <f>IF($A13 = "Batch 1", VLOOKUP(CONCATENATE($C13, $B13), 'Batch One'!$C:$Q, 4, false),
IF($A13 = "Batch 2", VLOOKUP(CONCATENATE($C13, $B13), 'Batch Two'!$C:$P, 4, false), 0))</f>
        <v>POKEMON JAPANESE JUNGLE</v>
      </c>
      <c r="H13" s="5" t="str">
        <f>IF($A13 = "Batch 1", VLOOKUP(CONCATENATE($C13, $B13), 'Batch One'!$C:$Q, 5, false),
IF($A13 = "Batch 2", VLOOKUP(CONCATENATE($C13, $B13), 'Batch Two'!$C:$P, 5, false), 0))</f>
        <v>GEM MT 10</v>
      </c>
      <c r="I13" s="6" t="str">
        <f>IF($A13 = "Batch 1", VLOOKUP(CONCATENATE($C13, $B13), 'Batch One'!$C:$Q, 14, false),
IF($A13 = "Batch 2", VLOOKUP(CONCATENATE($C13, $B13), 'Batch Two'!$C:$P, 14, false), 0))</f>
        <v>https://cdn.dripshop.live/dripnfts/slabs/114040238.jpg</v>
      </c>
      <c r="J13" s="6" t="str">
        <f>IF($A13 = "Batch 1", VLOOKUP(CONCATENATE($C13, $B13), 'Batch One'!$C:$Q, 13, false),
IF($A13 = "Batch 2", VLOOKUP(CONCATENATE($C13, $B13), 'Batch Two'!$C:$P, 13, false), 0))</f>
        <v>https://cdn.dripshop.live/dripnfts/slabs/114040238.mp4</v>
      </c>
      <c r="K13" s="6" t="str">
        <f>IF($A13 = "Batch 1", VLOOKUP(CONCATENATE($C13, $B13), 'Batch One'!$C:$Q, 15, false),
IF($A13 = "Batch 2", VLOOKUP(CONCATENATE($C13, $B13), 'Batch Two'!$C:$P, 20, false), 0))</f>
        <v>https://www.dripshop.live/products/blB8hTgW2TEjRZkMwZISM</v>
      </c>
    </row>
    <row r="14">
      <c r="A14" s="4" t="s">
        <v>0</v>
      </c>
      <c r="B14" s="4">
        <v>1.1698253E8</v>
      </c>
      <c r="C14" s="4" t="s">
        <v>11</v>
      </c>
      <c r="D14" s="5" t="str">
        <f>IF($A14 = "Batch 1", VLOOKUP(CONCATENATE($C14, $B14), 'Batch One'!$C:$Q, 2, false),
IF($A14 = "Batch 2", VLOOKUP(CONCATENATE($C14, $B14), 'Batch Two'!$C:$P, 2, false), 0))</f>
        <v>2002 POKEMON LEGENDARY COLLECTION SNORLAX-REV.FOIL (PSA MINT 9)</v>
      </c>
      <c r="E14" s="5">
        <f>IF($A14 = "Batch 1", VLOOKUP(CONCATENATE($C14, $B14), 'Batch One'!$C:$Q, 8, false),
IF($A14 = "Batch 2", VLOOKUP(CONCATENATE($C14, $B14), 'Batch Two'!$C:$P, 8, false), 0))</f>
        <v>2002</v>
      </c>
      <c r="F14" s="5" t="str">
        <f>IF($A14 = "Batch 1", VLOOKUP(CONCATENATE($C14, $B14), 'Batch One'!$C:$Q, 9, false),
IF($A14 = "Batch 2", VLOOKUP(CONCATENATE($C14, $B14), 'Batch Two'!$C:$P, 9, false), 0))</f>
        <v>English</v>
      </c>
      <c r="G14" s="5" t="str">
        <f>IF($A14 = "Batch 1", VLOOKUP(CONCATENATE($C14, $B14), 'Batch One'!$C:$Q, 4, false),
IF($A14 = "Batch 2", VLOOKUP(CONCATENATE($C14, $B14), 'Batch Two'!$C:$P, 4, false), 0))</f>
        <v>POKEMON LEGENDARY COLLECTION</v>
      </c>
      <c r="H14" s="5" t="str">
        <f>IF($A14 = "Batch 1", VLOOKUP(CONCATENATE($C14, $B14), 'Batch One'!$C:$Q, 5, false),
IF($A14 = "Batch 2", VLOOKUP(CONCATENATE($C14, $B14), 'Batch Two'!$C:$P, 5, false), 0))</f>
        <v>MINT 9</v>
      </c>
      <c r="I14" s="6" t="str">
        <f>IF($A14 = "Batch 1", VLOOKUP(CONCATENATE($C14, $B14), 'Batch One'!$C:$Q, 14, false),
IF($A14 = "Batch 2", VLOOKUP(CONCATENATE($C14, $B14), 'Batch Two'!$C:$P, 14, false), 0))</f>
        <v>https://cdn.dripshop.live/dripnfts/slabs/116982530.jpg</v>
      </c>
      <c r="J14" s="6" t="str">
        <f>IF($A14 = "Batch 1", VLOOKUP(CONCATENATE($C14, $B14), 'Batch One'!$C:$Q, 13, false),
IF($A14 = "Batch 2", VLOOKUP(CONCATENATE($C14, $B14), 'Batch Two'!$C:$P, 13, false), 0))</f>
        <v>https://cdn.dripshop.live/dripnfts/slabs/116982530.mp4</v>
      </c>
      <c r="K14" s="6" t="str">
        <f>IF($A14 = "Batch 1", VLOOKUP(CONCATENATE($C14, $B14), 'Batch One'!$C:$Q, 15, false),
IF($A14 = "Batch 2", VLOOKUP(CONCATENATE($C14, $B14), 'Batch Two'!$C:$P, 20, false), 0))</f>
        <v>https://www.dripshop.live/products/PreTMSPKIz-Fu7_xpOJvY</v>
      </c>
    </row>
    <row r="15">
      <c r="A15" s="4" t="s">
        <v>0</v>
      </c>
      <c r="B15" s="4">
        <v>7.0996044E7</v>
      </c>
      <c r="C15" s="4" t="s">
        <v>11</v>
      </c>
      <c r="D15" s="5" t="str">
        <f>IF($A15 = "Batch 1", VLOOKUP(CONCATENATE($C15, $B15), 'Batch One'!$C:$Q, 2, false),
IF($A15 = "Batch 2", VLOOKUP(CONCATENATE($C15, $B15), 'Batch Two'!$C:$P, 2, false), 0))</f>
        <v>2022 POKEMON SWSH BLACK STAR PROMO SP.DELIVERY CHARIZARD (PSA GEM MT 10)</v>
      </c>
      <c r="E15" s="5">
        <f>IF($A15 = "Batch 1", VLOOKUP(CONCATENATE($C15, $B15), 'Batch One'!$C:$Q, 8, false),
IF($A15 = "Batch 2", VLOOKUP(CONCATENATE($C15, $B15), 'Batch Two'!$C:$P, 8, false), 0))</f>
        <v>2022</v>
      </c>
      <c r="F15" s="5" t="str">
        <f>IF($A15 = "Batch 1", VLOOKUP(CONCATENATE($C15, $B15), 'Batch One'!$C:$Q, 9, false),
IF($A15 = "Batch 2", VLOOKUP(CONCATENATE($C15, $B15), 'Batch Two'!$C:$P, 9, false), 0))</f>
        <v>English</v>
      </c>
      <c r="G15" s="5" t="str">
        <f>IF($A15 = "Batch 1", VLOOKUP(CONCATENATE($C15, $B15), 'Batch One'!$C:$Q, 4, false),
IF($A15 = "Batch 2", VLOOKUP(CONCATENATE($C15, $B15), 'Batch Two'!$C:$P, 4, false), 0))</f>
        <v>POKEMON SWSH BLACK STAR PROMO</v>
      </c>
      <c r="H15" s="5" t="str">
        <f>IF($A15 = "Batch 1", VLOOKUP(CONCATENATE($C15, $B15), 'Batch One'!$C:$Q, 5, false),
IF($A15 = "Batch 2", VLOOKUP(CONCATENATE($C15, $B15), 'Batch Two'!$C:$P, 5, false), 0))</f>
        <v>GEM MT 10</v>
      </c>
      <c r="I15" s="6" t="str">
        <f>IF($A15 = "Batch 1", VLOOKUP(CONCATENATE($C15, $B15), 'Batch One'!$C:$Q, 14, false),
IF($A15 = "Batch 2", VLOOKUP(CONCATENATE($C15, $B15), 'Batch Two'!$C:$P, 14, false), 0))</f>
        <v>https://cdn.dripshop.live/dripnfts/slabs/70996044.jpg</v>
      </c>
      <c r="J15" s="6" t="str">
        <f>IF($A15 = "Batch 1", VLOOKUP(CONCATENATE($C15, $B15), 'Batch One'!$C:$Q, 13, false),
IF($A15 = "Batch 2", VLOOKUP(CONCATENATE($C15, $B15), 'Batch Two'!$C:$P, 13, false), 0))</f>
        <v>https://cdn.dripshop.live/dripnfts/slabs/70996044.mp4</v>
      </c>
      <c r="K15" s="6" t="str">
        <f>IF($A15 = "Batch 1", VLOOKUP(CONCATENATE($C15, $B15), 'Batch One'!$C:$Q, 15, false),
IF($A15 = "Batch 2", VLOOKUP(CONCATENATE($C15, $B15), 'Batch Two'!$C:$P, 20, false), 0))</f>
        <v>https://www.dripshop.live/products/SCb9EhBtJfOsdKZSOqtjN</v>
      </c>
    </row>
    <row r="16">
      <c r="A16" s="4" t="s">
        <v>0</v>
      </c>
      <c r="B16" s="4">
        <v>1.14506143E8</v>
      </c>
      <c r="C16" s="4" t="s">
        <v>11</v>
      </c>
      <c r="D16" s="5" t="str">
        <f>IF($A16 = "Batch 1", VLOOKUP(CONCATENATE($C16, $B16), 'Batch One'!$C:$Q, 2, false),
IF($A16 = "Batch 2", VLOOKUP(CONCATENATE($C16, $B16), 'Batch Two'!$C:$P, 2, false), 0))</f>
        <v>1997 POKEMON JAPANESE FOSSIL DRAGONITE-HOLO (PSA GEM MT 10)</v>
      </c>
      <c r="E16" s="5">
        <f>IF($A16 = "Batch 1", VLOOKUP(CONCATENATE($C16, $B16), 'Batch One'!$C:$Q, 8, false),
IF($A16 = "Batch 2", VLOOKUP(CONCATENATE($C16, $B16), 'Batch Two'!$C:$P, 8, false), 0))</f>
        <v>1997</v>
      </c>
      <c r="F16" s="5" t="str">
        <f>IF($A16 = "Batch 1", VLOOKUP(CONCATENATE($C16, $B16), 'Batch One'!$C:$Q, 9, false),
IF($A16 = "Batch 2", VLOOKUP(CONCATENATE($C16, $B16), 'Batch Two'!$C:$P, 9, false), 0))</f>
        <v>Japanese</v>
      </c>
      <c r="G16" s="5" t="str">
        <f>IF($A16 = "Batch 1", VLOOKUP(CONCATENATE($C16, $B16), 'Batch One'!$C:$Q, 4, false),
IF($A16 = "Batch 2", VLOOKUP(CONCATENATE($C16, $B16), 'Batch Two'!$C:$P, 4, false), 0))</f>
        <v>POKEMON JAPANESE FOSSIL</v>
      </c>
      <c r="H16" s="5" t="str">
        <f>IF($A16 = "Batch 1", VLOOKUP(CONCATENATE($C16, $B16), 'Batch One'!$C:$Q, 5, false),
IF($A16 = "Batch 2", VLOOKUP(CONCATENATE($C16, $B16), 'Batch Two'!$C:$P, 5, false), 0))</f>
        <v>GEM MT 10</v>
      </c>
      <c r="I16" s="6" t="str">
        <f>IF($A16 = "Batch 1", VLOOKUP(CONCATENATE($C16, $B16), 'Batch One'!$C:$Q, 14, false),
IF($A16 = "Batch 2", VLOOKUP(CONCATENATE($C16, $B16), 'Batch Two'!$C:$P, 14, false), 0))</f>
        <v>https://cdn.dripshop.live/dripnfts/slabs/114506143.jpg</v>
      </c>
      <c r="J16" s="6" t="str">
        <f>IF($A16 = "Batch 1", VLOOKUP(CONCATENATE($C16, $B16), 'Batch One'!$C:$Q, 13, false),
IF($A16 = "Batch 2", VLOOKUP(CONCATENATE($C16, $B16), 'Batch Two'!$C:$P, 13, false), 0))</f>
        <v>https://cdn.dripshop.live/dripnfts/slabs/114506143.mp4</v>
      </c>
      <c r="K16" s="6" t="str">
        <f>IF($A16 = "Batch 1", VLOOKUP(CONCATENATE($C16, $B16), 'Batch One'!$C:$Q, 15, false),
IF($A16 = "Batch 2", VLOOKUP(CONCATENATE($C16, $B16), 'Batch Two'!$C:$P, 20, false), 0))</f>
        <v>https://www.dripshop.live/products/maJJUurHz6CgZI1Ue4iHB</v>
      </c>
    </row>
    <row r="17">
      <c r="A17" s="4" t="s">
        <v>0</v>
      </c>
      <c r="B17" s="4">
        <v>1.1768255E8</v>
      </c>
      <c r="C17" s="4" t="s">
        <v>11</v>
      </c>
      <c r="D17" s="5" t="str">
        <f>IF($A17 = "Batch 1", VLOOKUP(CONCATENATE($C17, $B17), 'Batch One'!$C:$Q, 2, false),
IF($A17 = "Batch 2", VLOOKUP(CONCATENATE($C17, $B17), 'Batch Two'!$C:$P, 2, false), 0))</f>
        <v>2006 POKEMON EX LEGEND MAKER REGICE-HOLO (PSA NM 7)</v>
      </c>
      <c r="E17" s="5">
        <f>IF($A17 = "Batch 1", VLOOKUP(CONCATENATE($C17, $B17), 'Batch One'!$C:$Q, 8, false),
IF($A17 = "Batch 2", VLOOKUP(CONCATENATE($C17, $B17), 'Batch Two'!$C:$P, 8, false), 0))</f>
        <v>2006</v>
      </c>
      <c r="F17" s="5" t="str">
        <f>IF($A17 = "Batch 1", VLOOKUP(CONCATENATE($C17, $B17), 'Batch One'!$C:$Q, 9, false),
IF($A17 = "Batch 2", VLOOKUP(CONCATENATE($C17, $B17), 'Batch Two'!$C:$P, 9, false), 0))</f>
        <v>English</v>
      </c>
      <c r="G17" s="5" t="str">
        <f>IF($A17 = "Batch 1", VLOOKUP(CONCATENATE($C17, $B17), 'Batch One'!$C:$Q, 4, false),
IF($A17 = "Batch 2", VLOOKUP(CONCATENATE($C17, $B17), 'Batch Two'!$C:$P, 4, false), 0))</f>
        <v>POKEMON EX LEGEND MAKER</v>
      </c>
      <c r="H17" s="5" t="str">
        <f>IF($A17 = "Batch 1", VLOOKUP(CONCATENATE($C17, $B17), 'Batch One'!$C:$Q, 5, false),
IF($A17 = "Batch 2", VLOOKUP(CONCATENATE($C17, $B17), 'Batch Two'!$C:$P, 5, false), 0))</f>
        <v>NM 7</v>
      </c>
      <c r="I17" s="6" t="str">
        <f>IF($A17 = "Batch 1", VLOOKUP(CONCATENATE($C17, $B17), 'Batch One'!$C:$Q, 14, false),
IF($A17 = "Batch 2", VLOOKUP(CONCATENATE($C17, $B17), 'Batch Two'!$C:$P, 14, false), 0))</f>
        <v>https://cdn.dripshop.live/dripnfts/slabs/117682550.jpg</v>
      </c>
      <c r="J17" s="6" t="str">
        <f>IF($A17 = "Batch 1", VLOOKUP(CONCATENATE($C17, $B17), 'Batch One'!$C:$Q, 13, false),
IF($A17 = "Batch 2", VLOOKUP(CONCATENATE($C17, $B17), 'Batch Two'!$C:$P, 13, false), 0))</f>
        <v>https://cdn.dripshop.live/dripnfts/slabs/117682550.mp4</v>
      </c>
      <c r="K17" s="6" t="str">
        <f>IF($A17 = "Batch 1", VLOOKUP(CONCATENATE($C17, $B17), 'Batch One'!$C:$Q, 15, false),
IF($A17 = "Batch 2", VLOOKUP(CONCATENATE($C17, $B17), 'Batch Two'!$C:$P, 20, false), 0))</f>
        <v>https://www.dripshop.live/products/lhvpcQb55Jc0gLp8iBXCv</v>
      </c>
    </row>
    <row r="18">
      <c r="A18" s="4" t="s">
        <v>0</v>
      </c>
      <c r="B18" s="4">
        <v>7.3627929E7</v>
      </c>
      <c r="C18" s="4" t="s">
        <v>11</v>
      </c>
      <c r="D18" s="5" t="str">
        <f>IF($A18 = "Batch 1", VLOOKUP(CONCATENATE($C18, $B18), 'Batch One'!$C:$Q, 2, false),
IF($A18 = "Batch 2", VLOOKUP(CONCATENATE($C18, $B18), 'Batch Two'!$C:$P, 2, false), 0))</f>
        <v>2003 POKEMON SKYRIDGE CROBAT-HOLO (PSA EX-MT 6)</v>
      </c>
      <c r="E18" s="5">
        <f>IF($A18 = "Batch 1", VLOOKUP(CONCATENATE($C18, $B18), 'Batch One'!$C:$Q, 8, false),
IF($A18 = "Batch 2", VLOOKUP(CONCATENATE($C18, $B18), 'Batch Two'!$C:$P, 8, false), 0))</f>
        <v>2003</v>
      </c>
      <c r="F18" s="5" t="str">
        <f>IF($A18 = "Batch 1", VLOOKUP(CONCATENATE($C18, $B18), 'Batch One'!$C:$Q, 9, false),
IF($A18 = "Batch 2", VLOOKUP(CONCATENATE($C18, $B18), 'Batch Two'!$C:$P, 9, false), 0))</f>
        <v>English</v>
      </c>
      <c r="G18" s="5" t="str">
        <f>IF($A18 = "Batch 1", VLOOKUP(CONCATENATE($C18, $B18), 'Batch One'!$C:$Q, 4, false),
IF($A18 = "Batch 2", VLOOKUP(CONCATENATE($C18, $B18), 'Batch Two'!$C:$P, 4, false), 0))</f>
        <v>POKEMON SKYRIDGE</v>
      </c>
      <c r="H18" s="5" t="str">
        <f>IF($A18 = "Batch 1", VLOOKUP(CONCATENATE($C18, $B18), 'Batch One'!$C:$Q, 5, false),
IF($A18 = "Batch 2", VLOOKUP(CONCATENATE($C18, $B18), 'Batch Two'!$C:$P, 5, false), 0))</f>
        <v>EX-MT 6</v>
      </c>
      <c r="I18" s="6" t="str">
        <f>IF($A18 = "Batch 1", VLOOKUP(CONCATENATE($C18, $B18), 'Batch One'!$C:$Q, 14, false),
IF($A18 = "Batch 2", VLOOKUP(CONCATENATE($C18, $B18), 'Batch Two'!$C:$P, 14, false), 0))</f>
        <v>https://cdn.dripshop.live/dripnfts/slabs/73627929.jpg</v>
      </c>
      <c r="J18" s="6" t="str">
        <f>IF($A18 = "Batch 1", VLOOKUP(CONCATENATE($C18, $B18), 'Batch One'!$C:$Q, 13, false),
IF($A18 = "Batch 2", VLOOKUP(CONCATENATE($C18, $B18), 'Batch Two'!$C:$P, 13, false), 0))</f>
        <v>https://cdn.dripshop.live/dripnfts/slabs/73627929.mp4</v>
      </c>
      <c r="K18" s="6" t="str">
        <f>IF($A18 = "Batch 1", VLOOKUP(CONCATENATE($C18, $B18), 'Batch One'!$C:$Q, 15, false),
IF($A18 = "Batch 2", VLOOKUP(CONCATENATE($C18, $B18), 'Batch Two'!$C:$P, 20, false), 0))</f>
        <v>https://www.dripshop.live/products/hgiNbezfqkL9G--FsCLRk</v>
      </c>
    </row>
    <row r="19">
      <c r="A19" s="4" t="s">
        <v>0</v>
      </c>
      <c r="B19" s="4">
        <v>1.16982523E8</v>
      </c>
      <c r="C19" s="4" t="s">
        <v>11</v>
      </c>
      <c r="D19" s="5" t="str">
        <f>IF($A19 = "Batch 1", VLOOKUP(CONCATENATE($C19, $B19), 'Batch One'!$C:$Q, 2, false),
IF($A19 = "Batch 2", VLOOKUP(CONCATENATE($C19, $B19), 'Batch Two'!$C:$P, 2, false), 0))</f>
        <v>2000 POKEMON ROCKET DARK CHARIZARD-HOLO (PSA NM-MT 8)</v>
      </c>
      <c r="E19" s="5">
        <f>IF($A19 = "Batch 1", VLOOKUP(CONCATENATE($C19, $B19), 'Batch One'!$C:$Q, 8, false),
IF($A19 = "Batch 2", VLOOKUP(CONCATENATE($C19, $B19), 'Batch Two'!$C:$P, 8, false), 0))</f>
        <v>2000</v>
      </c>
      <c r="F19" s="5" t="str">
        <f>IF($A19 = "Batch 1", VLOOKUP(CONCATENATE($C19, $B19), 'Batch One'!$C:$Q, 9, false),
IF($A19 = "Batch 2", VLOOKUP(CONCATENATE($C19, $B19), 'Batch Two'!$C:$P, 9, false), 0))</f>
        <v>English</v>
      </c>
      <c r="G19" s="5" t="str">
        <f>IF($A19 = "Batch 1", VLOOKUP(CONCATENATE($C19, $B19), 'Batch One'!$C:$Q, 4, false),
IF($A19 = "Batch 2", VLOOKUP(CONCATENATE($C19, $B19), 'Batch Two'!$C:$P, 4, false), 0))</f>
        <v>POKEMON ROCKET</v>
      </c>
      <c r="H19" s="5" t="str">
        <f>IF($A19 = "Batch 1", VLOOKUP(CONCATENATE($C19, $B19), 'Batch One'!$C:$Q, 5, false),
IF($A19 = "Batch 2", VLOOKUP(CONCATENATE($C19, $B19), 'Batch Two'!$C:$P, 5, false), 0))</f>
        <v>NM-MT 8</v>
      </c>
      <c r="I19" s="6" t="str">
        <f>IF($A19 = "Batch 1", VLOOKUP(CONCATENATE($C19, $B19), 'Batch One'!$C:$Q, 14, false),
IF($A19 = "Batch 2", VLOOKUP(CONCATENATE($C19, $B19), 'Batch Two'!$C:$P, 14, false), 0))</f>
        <v>https://cdn.dripshop.live/dripnfts/slabs/116982523.jpg</v>
      </c>
      <c r="J19" s="6" t="str">
        <f>IF($A19 = "Batch 1", VLOOKUP(CONCATENATE($C19, $B19), 'Batch One'!$C:$Q, 13, false),
IF($A19 = "Batch 2", VLOOKUP(CONCATENATE($C19, $B19), 'Batch Two'!$C:$P, 13, false), 0))</f>
        <v>https://cdn.dripshop.live/dripnfts/slabs/116982523.mp4</v>
      </c>
      <c r="K19" s="6" t="str">
        <f>IF($A19 = "Batch 1", VLOOKUP(CONCATENATE($C19, $B19), 'Batch One'!$C:$Q, 15, false),
IF($A19 = "Batch 2", VLOOKUP(CONCATENATE($C19, $B19), 'Batch Two'!$C:$P, 20, false), 0))</f>
        <v>https://www.dripshop.live/products/WDj8lkwEkMDIaeGqtly6s</v>
      </c>
    </row>
    <row r="20">
      <c r="A20" s="4" t="s">
        <v>0</v>
      </c>
      <c r="B20" s="4">
        <v>1.09310238E8</v>
      </c>
      <c r="C20" s="4" t="s">
        <v>11</v>
      </c>
      <c r="D20" s="5" t="str">
        <f>IF($A20 = "Batch 1", VLOOKUP(CONCATENATE($C20, $B20), 'Batch One'!$C:$Q, 2, false),
IF($A20 = "Batch 2", VLOOKUP(CONCATENATE($C20, $B20), 'Batch Two'!$C:$P, 2, false), 0))</f>
        <v>2010 POKEMON HEARTGOLD &amp; SOULSILVER TRIUMPHANT GENGAR-HOLO (PSA MINT 9)</v>
      </c>
      <c r="E20" s="5">
        <f>IF($A20 = "Batch 1", VLOOKUP(CONCATENATE($C20, $B20), 'Batch One'!$C:$Q, 8, false),
IF($A20 = "Batch 2", VLOOKUP(CONCATENATE($C20, $B20), 'Batch Two'!$C:$P, 8, false), 0))</f>
        <v>2010</v>
      </c>
      <c r="F20" s="5" t="str">
        <f>IF($A20 = "Batch 1", VLOOKUP(CONCATENATE($C20, $B20), 'Batch One'!$C:$Q, 9, false),
IF($A20 = "Batch 2", VLOOKUP(CONCATENATE($C20, $B20), 'Batch Two'!$C:$P, 9, false), 0))</f>
        <v>English</v>
      </c>
      <c r="G20" s="5" t="str">
        <f>IF($A20 = "Batch 1", VLOOKUP(CONCATENATE($C20, $B20), 'Batch One'!$C:$Q, 4, false),
IF($A20 = "Batch 2", VLOOKUP(CONCATENATE($C20, $B20), 'Batch Two'!$C:$P, 4, false), 0))</f>
        <v>POKEMON HEARTGOLD &amp; SOULSILVER TRIUMPHANT</v>
      </c>
      <c r="H20" s="5" t="str">
        <f>IF($A20 = "Batch 1", VLOOKUP(CONCATENATE($C20, $B20), 'Batch One'!$C:$Q, 5, false),
IF($A20 = "Batch 2", VLOOKUP(CONCATENATE($C20, $B20), 'Batch Two'!$C:$P, 5, false), 0))</f>
        <v>MINT 9</v>
      </c>
      <c r="I20" s="6" t="str">
        <f>IF($A20 = "Batch 1", VLOOKUP(CONCATENATE($C20, $B20), 'Batch One'!$C:$Q, 14, false),
IF($A20 = "Batch 2", VLOOKUP(CONCATENATE($C20, $B20), 'Batch Two'!$C:$P, 14, false), 0))</f>
        <v>https://cdn.dripshop.live/dripnfts/slabs/109310238.jpg</v>
      </c>
      <c r="J20" s="6" t="str">
        <f>IF($A20 = "Batch 1", VLOOKUP(CONCATENATE($C20, $B20), 'Batch One'!$C:$Q, 13, false),
IF($A20 = "Batch 2", VLOOKUP(CONCATENATE($C20, $B20), 'Batch Two'!$C:$P, 13, false), 0))</f>
        <v>https://cdn.dripshop.live/dripnfts/slabs/109310238.mp4</v>
      </c>
      <c r="K20" s="6" t="str">
        <f>IF($A20 = "Batch 1", VLOOKUP(CONCATENATE($C20, $B20), 'Batch One'!$C:$Q, 15, false),
IF($A20 = "Batch 2", VLOOKUP(CONCATENATE($C20, $B20), 'Batch Two'!$C:$P, 20, false), 0))</f>
        <v>https://www.dripshop.live/products/Xk-DMSOCXSukYi5afE8-5</v>
      </c>
    </row>
    <row r="21">
      <c r="A21" s="4" t="s">
        <v>0</v>
      </c>
      <c r="B21" s="4">
        <v>1.16215133E8</v>
      </c>
      <c r="C21" s="4" t="s">
        <v>11</v>
      </c>
      <c r="D21" s="5" t="str">
        <f>IF($A21 = "Batch 1", VLOOKUP(CONCATENATE($C21, $B21), 'Batch One'!$C:$Q, 2, false),
IF($A21 = "Batch 2", VLOOKUP(CONCATENATE($C21, $B21), 'Batch Two'!$C:$P, 2, false), 0))</f>
        <v>2004 POKEMON EX TEAM ROCKET RETURNS DARK DRAGONITE-HOLO (PSA MINT 9)</v>
      </c>
      <c r="E21" s="5">
        <f>IF($A21 = "Batch 1", VLOOKUP(CONCATENATE($C21, $B21), 'Batch One'!$C:$Q, 8, false),
IF($A21 = "Batch 2", VLOOKUP(CONCATENATE($C21, $B21), 'Batch Two'!$C:$P, 8, false), 0))</f>
        <v>2004</v>
      </c>
      <c r="F21" s="5" t="str">
        <f>IF($A21 = "Batch 1", VLOOKUP(CONCATENATE($C21, $B21), 'Batch One'!$C:$Q, 9, false),
IF($A21 = "Batch 2", VLOOKUP(CONCATENATE($C21, $B21), 'Batch Two'!$C:$P, 9, false), 0))</f>
        <v>English</v>
      </c>
      <c r="G21" s="5" t="str">
        <f>IF($A21 = "Batch 1", VLOOKUP(CONCATENATE($C21, $B21), 'Batch One'!$C:$Q, 4, false),
IF($A21 = "Batch 2", VLOOKUP(CONCATENATE($C21, $B21), 'Batch Two'!$C:$P, 4, false), 0))</f>
        <v>POKEMON EX TEAM ROCKET RETURNS</v>
      </c>
      <c r="H21" s="5" t="str">
        <f>IF($A21 = "Batch 1", VLOOKUP(CONCATENATE($C21, $B21), 'Batch One'!$C:$Q, 5, false),
IF($A21 = "Batch 2", VLOOKUP(CONCATENATE($C21, $B21), 'Batch Two'!$C:$P, 5, false), 0))</f>
        <v>MINT 9</v>
      </c>
      <c r="I21" s="6" t="str">
        <f>IF($A21 = "Batch 1", VLOOKUP(CONCATENATE($C21, $B21), 'Batch One'!$C:$Q, 14, false),
IF($A21 = "Batch 2", VLOOKUP(CONCATENATE($C21, $B21), 'Batch Two'!$C:$P, 14, false), 0))</f>
        <v>https://cdn.dripshop.live/dripnfts/slabs/116215133.jpg</v>
      </c>
      <c r="J21" s="6" t="str">
        <f>IF($A21 = "Batch 1", VLOOKUP(CONCATENATE($C21, $B21), 'Batch One'!$C:$Q, 13, false),
IF($A21 = "Batch 2", VLOOKUP(CONCATENATE($C21, $B21), 'Batch Two'!$C:$P, 13, false), 0))</f>
        <v>https://cdn.dripshop.live/dripnfts/slabs/116215133.mp4</v>
      </c>
      <c r="K21" s="6" t="str">
        <f>IF($A21 = "Batch 1", VLOOKUP(CONCATENATE($C21, $B21), 'Batch One'!$C:$Q, 15, false),
IF($A21 = "Batch 2", VLOOKUP(CONCATENATE($C21, $B21), 'Batch Two'!$C:$P, 20, false), 0))</f>
        <v>https://www.dripshop.live/products/oyRWhcUQy2OSssu1l6gOv</v>
      </c>
    </row>
    <row r="22">
      <c r="A22" s="4" t="s">
        <v>0</v>
      </c>
      <c r="B22" s="4">
        <v>1.14366898E8</v>
      </c>
      <c r="C22" s="4" t="s">
        <v>11</v>
      </c>
      <c r="D22" s="5" t="str">
        <f>IF($A22 = "Batch 1", VLOOKUP(CONCATENATE($C22, $B22), 'Batch One'!$C:$Q, 2, false),
IF($A22 = "Batch 2", VLOOKUP(CONCATENATE($C22, $B22), 'Batch Two'!$C:$P, 2, false), 0))</f>
        <v>2019 POKEMON SUN &amp; MOON UNIFIED MINDS UMBREON &amp; DARKRAI GX (PSA GEM MT 10)</v>
      </c>
      <c r="E22" s="5">
        <f>IF($A22 = "Batch 1", VLOOKUP(CONCATENATE($C22, $B22), 'Batch One'!$C:$Q, 8, false),
IF($A22 = "Batch 2", VLOOKUP(CONCATENATE($C22, $B22), 'Batch Two'!$C:$P, 8, false), 0))</f>
        <v>2019</v>
      </c>
      <c r="F22" s="5" t="str">
        <f>IF($A22 = "Batch 1", VLOOKUP(CONCATENATE($C22, $B22), 'Batch One'!$C:$Q, 9, false),
IF($A22 = "Batch 2", VLOOKUP(CONCATENATE($C22, $B22), 'Batch Two'!$C:$P, 9, false), 0))</f>
        <v>English</v>
      </c>
      <c r="G22" s="5" t="str">
        <f>IF($A22 = "Batch 1", VLOOKUP(CONCATENATE($C22, $B22), 'Batch One'!$C:$Q, 4, false),
IF($A22 = "Batch 2", VLOOKUP(CONCATENATE($C22, $B22), 'Batch Two'!$C:$P, 4, false), 0))</f>
        <v>POKEMON SUN &amp; MOON UNIFIED MINDS</v>
      </c>
      <c r="H22" s="5" t="str">
        <f>IF($A22 = "Batch 1", VLOOKUP(CONCATENATE($C22, $B22), 'Batch One'!$C:$Q, 5, false),
IF($A22 = "Batch 2", VLOOKUP(CONCATENATE($C22, $B22), 'Batch Two'!$C:$P, 5, false), 0))</f>
        <v>GEM MT 10</v>
      </c>
      <c r="I22" s="6" t="str">
        <f>IF($A22 = "Batch 1", VLOOKUP(CONCATENATE($C22, $B22), 'Batch One'!$C:$Q, 14, false),
IF($A22 = "Batch 2", VLOOKUP(CONCATENATE($C22, $B22), 'Batch Two'!$C:$P, 14, false), 0))</f>
        <v>https://cdn.dripshop.live/dripnfts/slabs/114366898.jpg</v>
      </c>
      <c r="J22" s="6" t="str">
        <f>IF($A22 = "Batch 1", VLOOKUP(CONCATENATE($C22, $B22), 'Batch One'!$C:$Q, 13, false),
IF($A22 = "Batch 2", VLOOKUP(CONCATENATE($C22, $B22), 'Batch Two'!$C:$P, 13, false), 0))</f>
        <v>https://cdn.dripshop.live/dripnfts/slabs/114366898.mp4</v>
      </c>
      <c r="K22" s="6" t="str">
        <f>IF($A22 = "Batch 1", VLOOKUP(CONCATENATE($C22, $B22), 'Batch One'!$C:$Q, 15, false),
IF($A22 = "Batch 2", VLOOKUP(CONCATENATE($C22, $B22), 'Batch Two'!$C:$P, 20, false), 0))</f>
        <v>https://www.dripshop.live/products/qC9nvhK3RNn6XJY_Q3VUc</v>
      </c>
    </row>
    <row r="23">
      <c r="A23" s="4" t="s">
        <v>0</v>
      </c>
      <c r="B23" s="4">
        <v>1.08381871E8</v>
      </c>
      <c r="C23" s="4" t="s">
        <v>11</v>
      </c>
      <c r="D23" s="5" t="str">
        <f>IF($A23 = "Batch 1", VLOOKUP(CONCATENATE($C23, $B23), 'Batch One'!$C:$Q, 2, false),
IF($A23 = "Batch 2", VLOOKUP(CONCATENATE($C23, $B23), 'Batch Two'!$C:$P, 2, false), 0))</f>
        <v>2005 POKEMON EX EMERALD FARFETCH'D-HOLO (PSA GEM MT 10)</v>
      </c>
      <c r="E23" s="5">
        <f>IF($A23 = "Batch 1", VLOOKUP(CONCATENATE($C23, $B23), 'Batch One'!$C:$Q, 8, false),
IF($A23 = "Batch 2", VLOOKUP(CONCATENATE($C23, $B23), 'Batch Two'!$C:$P, 8, false), 0))</f>
        <v>2005</v>
      </c>
      <c r="F23" s="5" t="str">
        <f>IF($A23 = "Batch 1", VLOOKUP(CONCATENATE($C23, $B23), 'Batch One'!$C:$Q, 9, false),
IF($A23 = "Batch 2", VLOOKUP(CONCATENATE($C23, $B23), 'Batch Two'!$C:$P, 9, false), 0))</f>
        <v>English</v>
      </c>
      <c r="G23" s="5" t="str">
        <f>IF($A23 = "Batch 1", VLOOKUP(CONCATENATE($C23, $B23), 'Batch One'!$C:$Q, 4, false),
IF($A23 = "Batch 2", VLOOKUP(CONCATENATE($C23, $B23), 'Batch Two'!$C:$P, 4, false), 0))</f>
        <v>POKEMON EX EMERALD</v>
      </c>
      <c r="H23" s="5" t="str">
        <f>IF($A23 = "Batch 1", VLOOKUP(CONCATENATE($C23, $B23), 'Batch One'!$C:$Q, 5, false),
IF($A23 = "Batch 2", VLOOKUP(CONCATENATE($C23, $B23), 'Batch Two'!$C:$P, 5, false), 0))</f>
        <v>GEM MT 10</v>
      </c>
      <c r="I23" s="6" t="str">
        <f>IF($A23 = "Batch 1", VLOOKUP(CONCATENATE($C23, $B23), 'Batch One'!$C:$Q, 14, false),
IF($A23 = "Batch 2", VLOOKUP(CONCATENATE($C23, $B23), 'Batch Two'!$C:$P, 14, false), 0))</f>
        <v>https://cdn.dripshop.live/dripnfts/slabs/108381871.jpg</v>
      </c>
      <c r="J23" s="6" t="str">
        <f>IF($A23 = "Batch 1", VLOOKUP(CONCATENATE($C23, $B23), 'Batch One'!$C:$Q, 13, false),
IF($A23 = "Batch 2", VLOOKUP(CONCATENATE($C23, $B23), 'Batch Two'!$C:$P, 13, false), 0))</f>
        <v>https://cdn.dripshop.live/dripnfts/slabs/108381871.mp4</v>
      </c>
      <c r="K23" s="6" t="str">
        <f>IF($A23 = "Batch 1", VLOOKUP(CONCATENATE($C23, $B23), 'Batch One'!$C:$Q, 15, false),
IF($A23 = "Batch 2", VLOOKUP(CONCATENATE($C23, $B23), 'Batch Two'!$C:$P, 20, false), 0))</f>
        <v>https://www.dripshop.live/products/7eQV68wGAZyjeyakjYaZh</v>
      </c>
    </row>
    <row r="24">
      <c r="A24" s="4" t="s">
        <v>0</v>
      </c>
      <c r="B24" s="4">
        <v>1.17649121E8</v>
      </c>
      <c r="C24" s="4" t="s">
        <v>11</v>
      </c>
      <c r="D24" s="5" t="str">
        <f>IF($A24 = "Batch 1", VLOOKUP(CONCATENATE($C24, $B24), 'Batch One'!$C:$Q, 2, false),
IF($A24 = "Batch 2", VLOOKUP(CONCATENATE($C24, $B24), 'Batch Two'!$C:$P, 2, false), 0))</f>
        <v>2002 POKEMON LEGENDARY COLLECTION VENUSAUR-REV.FOIL (PSA NM-MT 8)</v>
      </c>
      <c r="E24" s="5">
        <f>IF($A24 = "Batch 1", VLOOKUP(CONCATENATE($C24, $B24), 'Batch One'!$C:$Q, 8, false),
IF($A24 = "Batch 2", VLOOKUP(CONCATENATE($C24, $B24), 'Batch Two'!$C:$P, 8, false), 0))</f>
        <v>2002</v>
      </c>
      <c r="F24" s="5" t="str">
        <f>IF($A24 = "Batch 1", VLOOKUP(CONCATENATE($C24, $B24), 'Batch One'!$C:$Q, 9, false),
IF($A24 = "Batch 2", VLOOKUP(CONCATENATE($C24, $B24), 'Batch Two'!$C:$P, 9, false), 0))</f>
        <v>English</v>
      </c>
      <c r="G24" s="5" t="str">
        <f>IF($A24 = "Batch 1", VLOOKUP(CONCATENATE($C24, $B24), 'Batch One'!$C:$Q, 4, false),
IF($A24 = "Batch 2", VLOOKUP(CONCATENATE($C24, $B24), 'Batch Two'!$C:$P, 4, false), 0))</f>
        <v>POKEMON LEGENDARY COLLECTION</v>
      </c>
      <c r="H24" s="5" t="str">
        <f>IF($A24 = "Batch 1", VLOOKUP(CONCATENATE($C24, $B24), 'Batch One'!$C:$Q, 5, false),
IF($A24 = "Batch 2", VLOOKUP(CONCATENATE($C24, $B24), 'Batch Two'!$C:$P, 5, false), 0))</f>
        <v>NM-MT 8</v>
      </c>
      <c r="I24" s="6" t="str">
        <f>IF($A24 = "Batch 1", VLOOKUP(CONCATENATE($C24, $B24), 'Batch One'!$C:$Q, 14, false),
IF($A24 = "Batch 2", VLOOKUP(CONCATENATE($C24, $B24), 'Batch Two'!$C:$P, 14, false), 0))</f>
        <v>https://cdn.dripshop.live/dripnfts/slabs/117649121.jpg</v>
      </c>
      <c r="J24" s="6" t="str">
        <f>IF($A24 = "Batch 1", VLOOKUP(CONCATENATE($C24, $B24), 'Batch One'!$C:$Q, 13, false),
IF($A24 = "Batch 2", VLOOKUP(CONCATENATE($C24, $B24), 'Batch Two'!$C:$P, 13, false), 0))</f>
        <v>https://cdn.dripshop.live/dripnfts/slabs/117649121.mp4</v>
      </c>
      <c r="K24" s="6" t="str">
        <f>IF($A24 = "Batch 1", VLOOKUP(CONCATENATE($C24, $B24), 'Batch One'!$C:$Q, 15, false),
IF($A24 = "Batch 2", VLOOKUP(CONCATENATE($C24, $B24), 'Batch Two'!$C:$P, 20, false), 0))</f>
        <v>https://www.dripshop.live/products/Lb_Ps-KkCcLhzitEP-NE5</v>
      </c>
    </row>
    <row r="25">
      <c r="A25" s="4" t="s">
        <v>0</v>
      </c>
      <c r="B25" s="4">
        <v>1.17649116E8</v>
      </c>
      <c r="C25" s="4" t="s">
        <v>11</v>
      </c>
      <c r="D25" s="5" t="str">
        <f>IF($A25 = "Batch 1", VLOOKUP(CONCATENATE($C25, $B25), 'Batch One'!$C:$Q, 2, false),
IF($A25 = "Batch 2", VLOOKUP(CONCATENATE($C25, $B25), 'Batch Two'!$C:$P, 2, false), 0))</f>
        <v>2003 POKEMON AQUAPOLIS HOUNDOOM-HOLO (PSA NM-MT 8)</v>
      </c>
      <c r="E25" s="5">
        <f>IF($A25 = "Batch 1", VLOOKUP(CONCATENATE($C25, $B25), 'Batch One'!$C:$Q, 8, false),
IF($A25 = "Batch 2", VLOOKUP(CONCATENATE($C25, $B25), 'Batch Two'!$C:$P, 8, false), 0))</f>
        <v>2003</v>
      </c>
      <c r="F25" s="5" t="str">
        <f>IF($A25 = "Batch 1", VLOOKUP(CONCATENATE($C25, $B25), 'Batch One'!$C:$Q, 9, false),
IF($A25 = "Batch 2", VLOOKUP(CONCATENATE($C25, $B25), 'Batch Two'!$C:$P, 9, false), 0))</f>
        <v>English</v>
      </c>
      <c r="G25" s="5" t="str">
        <f>IF($A25 = "Batch 1", VLOOKUP(CONCATENATE($C25, $B25), 'Batch One'!$C:$Q, 4, false),
IF($A25 = "Batch 2", VLOOKUP(CONCATENATE($C25, $B25), 'Batch Two'!$C:$P, 4, false), 0))</f>
        <v>POKEMON AQUAPOLIS</v>
      </c>
      <c r="H25" s="5" t="str">
        <f>IF($A25 = "Batch 1", VLOOKUP(CONCATENATE($C25, $B25), 'Batch One'!$C:$Q, 5, false),
IF($A25 = "Batch 2", VLOOKUP(CONCATENATE($C25, $B25), 'Batch Two'!$C:$P, 5, false), 0))</f>
        <v>NM-MT 8</v>
      </c>
      <c r="I25" s="6" t="str">
        <f>IF($A25 = "Batch 1", VLOOKUP(CONCATENATE($C25, $B25), 'Batch One'!$C:$Q, 14, false),
IF($A25 = "Batch 2", VLOOKUP(CONCATENATE($C25, $B25), 'Batch Two'!$C:$P, 14, false), 0))</f>
        <v>https://cdn.dripshop.live/dripnfts/slabs/117649116.jpg</v>
      </c>
      <c r="J25" s="6" t="str">
        <f>IF($A25 = "Batch 1", VLOOKUP(CONCATENATE($C25, $B25), 'Batch One'!$C:$Q, 13, false),
IF($A25 = "Batch 2", VLOOKUP(CONCATENATE($C25, $B25), 'Batch Two'!$C:$P, 13, false), 0))</f>
        <v>https://cdn.dripshop.live/dripnfts/slabs/117649116.mp4</v>
      </c>
      <c r="K25" s="6" t="str">
        <f>IF($A25 = "Batch 1", VLOOKUP(CONCATENATE($C25, $B25), 'Batch One'!$C:$Q, 15, false),
IF($A25 = "Batch 2", VLOOKUP(CONCATENATE($C25, $B25), 'Batch Two'!$C:$P, 20, false), 0))</f>
        <v>https://www.dripshop.live/products/X31cT4I9g139ecBa8X4sk</v>
      </c>
    </row>
    <row r="26">
      <c r="A26" s="4" t="s">
        <v>0</v>
      </c>
      <c r="B26" s="4">
        <v>7.341924E7</v>
      </c>
      <c r="C26" s="4" t="s">
        <v>11</v>
      </c>
      <c r="D26" s="5" t="str">
        <f>IF($A26 = "Batch 1", VLOOKUP(CONCATENATE($C26, $B26), 'Batch One'!$C:$Q, 2, false),
IF($A26 = "Batch 2", VLOOKUP(CONCATENATE($C26, $B26), 'Batch Two'!$C:$P, 2, false), 0))</f>
        <v>2010 POKEMON JAPANESE REVIVING LEGENDS UMBREON-HOLO (PSA GEM MT 10)</v>
      </c>
      <c r="E26" s="5">
        <f>IF($A26 = "Batch 1", VLOOKUP(CONCATENATE($C26, $B26), 'Batch One'!$C:$Q, 8, false),
IF($A26 = "Batch 2", VLOOKUP(CONCATENATE($C26, $B26), 'Batch Two'!$C:$P, 8, false), 0))</f>
        <v>2010</v>
      </c>
      <c r="F26" s="5" t="str">
        <f>IF($A26 = "Batch 1", VLOOKUP(CONCATENATE($C26, $B26), 'Batch One'!$C:$Q, 9, false),
IF($A26 = "Batch 2", VLOOKUP(CONCATENATE($C26, $B26), 'Batch Two'!$C:$P, 9, false), 0))</f>
        <v>Japanese</v>
      </c>
      <c r="G26" s="5" t="str">
        <f>IF($A26 = "Batch 1", VLOOKUP(CONCATENATE($C26, $B26), 'Batch One'!$C:$Q, 4, false),
IF($A26 = "Batch 2", VLOOKUP(CONCATENATE($C26, $B26), 'Batch Two'!$C:$P, 4, false), 0))</f>
        <v>POKEMON JAPANESE REVIVING LEGENDS</v>
      </c>
      <c r="H26" s="5" t="str">
        <f>IF($A26 = "Batch 1", VLOOKUP(CONCATENATE($C26, $B26), 'Batch One'!$C:$Q, 5, false),
IF($A26 = "Batch 2", VLOOKUP(CONCATENATE($C26, $B26), 'Batch Two'!$C:$P, 5, false), 0))</f>
        <v>GEM MT 10</v>
      </c>
      <c r="I26" s="6" t="str">
        <f>IF($A26 = "Batch 1", VLOOKUP(CONCATENATE($C26, $B26), 'Batch One'!$C:$Q, 14, false),
IF($A26 = "Batch 2", VLOOKUP(CONCATENATE($C26, $B26), 'Batch Two'!$C:$P, 14, false), 0))</f>
        <v>https://cdn.dripshop.live/dripnfts/slabs/73419240.jpg</v>
      </c>
      <c r="J26" s="6" t="str">
        <f>IF($A26 = "Batch 1", VLOOKUP(CONCATENATE($C26, $B26), 'Batch One'!$C:$Q, 13, false),
IF($A26 = "Batch 2", VLOOKUP(CONCATENATE($C26, $B26), 'Batch Two'!$C:$P, 13, false), 0))</f>
        <v>https://cdn.dripshop.live/dripnfts/slabs/73419240.mp4</v>
      </c>
      <c r="K26" s="6" t="str">
        <f>IF($A26 = "Batch 1", VLOOKUP(CONCATENATE($C26, $B26), 'Batch One'!$C:$Q, 15, false),
IF($A26 = "Batch 2", VLOOKUP(CONCATENATE($C26, $B26), 'Batch Two'!$C:$P, 20, false), 0))</f>
        <v>https://www.dripshop.live/products/iwvOJPOAHIwVz3E7sVPvR</v>
      </c>
    </row>
    <row r="27">
      <c r="A27" s="4" t="s">
        <v>0</v>
      </c>
      <c r="B27" s="4">
        <v>5.4017909E7</v>
      </c>
      <c r="C27" s="4" t="s">
        <v>11</v>
      </c>
      <c r="D27" s="5" t="str">
        <f>IF($A27 = "Batch 1", VLOOKUP(CONCATENATE($C27, $B27), 'Batch One'!$C:$Q, 2, false),
IF($A27 = "Batch 2", VLOOKUP(CONCATENATE($C27, $B27), 'Batch Two'!$C:$P, 2, false), 0))</f>
        <v>2019 POKEMON SM BLACK STAR PROMO MLTRS/ZPDS/ARTCN.GX (PSA GEM MT 10)</v>
      </c>
      <c r="E27" s="5">
        <f>IF($A27 = "Batch 1", VLOOKUP(CONCATENATE($C27, $B27), 'Batch One'!$C:$Q, 8, false),
IF($A27 = "Batch 2", VLOOKUP(CONCATENATE($C27, $B27), 'Batch Two'!$C:$P, 8, false), 0))</f>
        <v>2019</v>
      </c>
      <c r="F27" s="5" t="str">
        <f>IF($A27 = "Batch 1", VLOOKUP(CONCATENATE($C27, $B27), 'Batch One'!$C:$Q, 9, false),
IF($A27 = "Batch 2", VLOOKUP(CONCATENATE($C27, $B27), 'Batch Two'!$C:$P, 9, false), 0))</f>
        <v>English</v>
      </c>
      <c r="G27" s="5" t="str">
        <f>IF($A27 = "Batch 1", VLOOKUP(CONCATENATE($C27, $B27), 'Batch One'!$C:$Q, 4, false),
IF($A27 = "Batch 2", VLOOKUP(CONCATENATE($C27, $B27), 'Batch Two'!$C:$P, 4, false), 0))</f>
        <v>POKEMON SM BLACK STAR PROMO</v>
      </c>
      <c r="H27" s="5" t="str">
        <f>IF($A27 = "Batch 1", VLOOKUP(CONCATENATE($C27, $B27), 'Batch One'!$C:$Q, 5, false),
IF($A27 = "Batch 2", VLOOKUP(CONCATENATE($C27, $B27), 'Batch Two'!$C:$P, 5, false), 0))</f>
        <v>GEM MT 10</v>
      </c>
      <c r="I27" s="6" t="str">
        <f>IF($A27 = "Batch 1", VLOOKUP(CONCATENATE($C27, $B27), 'Batch One'!$C:$Q, 14, false),
IF($A27 = "Batch 2", VLOOKUP(CONCATENATE($C27, $B27), 'Batch Two'!$C:$P, 14, false), 0))</f>
        <v>https://cdn.dripshop.live/dripnfts/slabs/54017909.jpg</v>
      </c>
      <c r="J27" s="6" t="str">
        <f>IF($A27 = "Batch 1", VLOOKUP(CONCATENATE($C27, $B27), 'Batch One'!$C:$Q, 13, false),
IF($A27 = "Batch 2", VLOOKUP(CONCATENATE($C27, $B27), 'Batch Two'!$C:$P, 13, false), 0))</f>
        <v>https://cdn.dripshop.live/dripnfts/slabs/54017909.mp4</v>
      </c>
      <c r="K27" s="6" t="str">
        <f>IF($A27 = "Batch 1", VLOOKUP(CONCATENATE($C27, $B27), 'Batch One'!$C:$Q, 15, false),
IF($A27 = "Batch 2", VLOOKUP(CONCATENATE($C27, $B27), 'Batch Two'!$C:$P, 20, false), 0))</f>
        <v>https://www.dripshop.live/products/MuTVb7K73M-FGr9juRZJX</v>
      </c>
    </row>
    <row r="28">
      <c r="A28" s="4" t="s">
        <v>0</v>
      </c>
      <c r="B28" s="4">
        <v>1.12515004E8</v>
      </c>
      <c r="C28" s="4" t="s">
        <v>11</v>
      </c>
      <c r="D28" s="5" t="str">
        <f>IF($A28 = "Batch 1", VLOOKUP(CONCATENATE($C28, $B28), 'Batch One'!$C:$Q, 2, false),
IF($A28 = "Batch 2", VLOOKUP(CONCATENATE($C28, $B28), 'Batch Two'!$C:$P, 2, false), 0))</f>
        <v>2019 POKEMON SUN &amp; MOON UNIFIED MINDS ROWLET &amp; ALN.EXGTR.GX (PSA GEM MT 10)</v>
      </c>
      <c r="E28" s="5">
        <f>IF($A28 = "Batch 1", VLOOKUP(CONCATENATE($C28, $B28), 'Batch One'!$C:$Q, 8, false),
IF($A28 = "Batch 2", VLOOKUP(CONCATENATE($C28, $B28), 'Batch Two'!$C:$P, 8, false), 0))</f>
        <v>2019</v>
      </c>
      <c r="F28" s="5" t="str">
        <f>IF($A28 = "Batch 1", VLOOKUP(CONCATENATE($C28, $B28), 'Batch One'!$C:$Q, 9, false),
IF($A28 = "Batch 2", VLOOKUP(CONCATENATE($C28, $B28), 'Batch Two'!$C:$P, 9, false), 0))</f>
        <v>English</v>
      </c>
      <c r="G28" s="5" t="str">
        <f>IF($A28 = "Batch 1", VLOOKUP(CONCATENATE($C28, $B28), 'Batch One'!$C:$Q, 4, false),
IF($A28 = "Batch 2", VLOOKUP(CONCATENATE($C28, $B28), 'Batch Two'!$C:$P, 4, false), 0))</f>
        <v>POKEMON SUN &amp; MOON UNIFIED MINDS</v>
      </c>
      <c r="H28" s="5" t="str">
        <f>IF($A28 = "Batch 1", VLOOKUP(CONCATENATE($C28, $B28), 'Batch One'!$C:$Q, 5, false),
IF($A28 = "Batch 2", VLOOKUP(CONCATENATE($C28, $B28), 'Batch Two'!$C:$P, 5, false), 0))</f>
        <v>GEM MT 10</v>
      </c>
      <c r="I28" s="6" t="str">
        <f>IF($A28 = "Batch 1", VLOOKUP(CONCATENATE($C28, $B28), 'Batch One'!$C:$Q, 14, false),
IF($A28 = "Batch 2", VLOOKUP(CONCATENATE($C28, $B28), 'Batch Two'!$C:$P, 14, false), 0))</f>
        <v>https://cdn.dripshop.live/dripnfts/slabs/112515004.jpg</v>
      </c>
      <c r="J28" s="6" t="str">
        <f>IF($A28 = "Batch 1", VLOOKUP(CONCATENATE($C28, $B28), 'Batch One'!$C:$Q, 13, false),
IF($A28 = "Batch 2", VLOOKUP(CONCATENATE($C28, $B28), 'Batch Two'!$C:$P, 13, false), 0))</f>
        <v>https://cdn.dripshop.live/dripnfts/slabs/112515004.mp4</v>
      </c>
      <c r="K28" s="6" t="str">
        <f>IF($A28 = "Batch 1", VLOOKUP(CONCATENATE($C28, $B28), 'Batch One'!$C:$Q, 15, false),
IF($A28 = "Batch 2", VLOOKUP(CONCATENATE($C28, $B28), 'Batch Two'!$C:$P, 20, false), 0))</f>
        <v>https://www.dripshop.live/products/H7s4v5ppaiu0JlLweXNUN</v>
      </c>
    </row>
    <row r="29">
      <c r="A29" s="4" t="s">
        <v>0</v>
      </c>
      <c r="B29" s="4">
        <v>8.3261603E7</v>
      </c>
      <c r="C29" s="4" t="s">
        <v>11</v>
      </c>
      <c r="D29" s="5" t="str">
        <f>IF($A29 = "Batch 1", VLOOKUP(CONCATENATE($C29, $B29), 'Batch One'!$C:$Q, 2, false),
IF($A29 = "Batch 2", VLOOKUP(CONCATENATE($C29, $B29), 'Batch Two'!$C:$P, 2, false), 0))</f>
        <v>1996 POKEMON JAPANESE BASIC GYARADOS-HOLO (PSA GEM MT 10)</v>
      </c>
      <c r="E29" s="5">
        <f>IF($A29 = "Batch 1", VLOOKUP(CONCATENATE($C29, $B29), 'Batch One'!$C:$Q, 8, false),
IF($A29 = "Batch 2", VLOOKUP(CONCATENATE($C29, $B29), 'Batch Two'!$C:$P, 8, false), 0))</f>
        <v>1996</v>
      </c>
      <c r="F29" s="5" t="str">
        <f>IF($A29 = "Batch 1", VLOOKUP(CONCATENATE($C29, $B29), 'Batch One'!$C:$Q, 9, false),
IF($A29 = "Batch 2", VLOOKUP(CONCATENATE($C29, $B29), 'Batch Two'!$C:$P, 9, false), 0))</f>
        <v>Japanese</v>
      </c>
      <c r="G29" s="5" t="str">
        <f>IF($A29 = "Batch 1", VLOOKUP(CONCATENATE($C29, $B29), 'Batch One'!$C:$Q, 4, false),
IF($A29 = "Batch 2", VLOOKUP(CONCATENATE($C29, $B29), 'Batch Two'!$C:$P, 4, false), 0))</f>
        <v>POKEMON JAPANESE BASIC</v>
      </c>
      <c r="H29" s="5" t="str">
        <f>IF($A29 = "Batch 1", VLOOKUP(CONCATENATE($C29, $B29), 'Batch One'!$C:$Q, 5, false),
IF($A29 = "Batch 2", VLOOKUP(CONCATENATE($C29, $B29), 'Batch Two'!$C:$P, 5, false), 0))</f>
        <v>GEM MT 10</v>
      </c>
      <c r="I29" s="6" t="str">
        <f>IF($A29 = "Batch 1", VLOOKUP(CONCATENATE($C29, $B29), 'Batch One'!$C:$Q, 14, false),
IF($A29 = "Batch 2", VLOOKUP(CONCATENATE($C29, $B29), 'Batch Two'!$C:$P, 14, false), 0))</f>
        <v>https://cdn.dripshop.live/dripnfts/slabs/83261603.jpg</v>
      </c>
      <c r="J29" s="6" t="str">
        <f>IF($A29 = "Batch 1", VLOOKUP(CONCATENATE($C29, $B29), 'Batch One'!$C:$Q, 13, false),
IF($A29 = "Batch 2", VLOOKUP(CONCATENATE($C29, $B29), 'Batch Two'!$C:$P, 13, false), 0))</f>
        <v>https://cdn.dripshop.live/dripnfts/slabs/83261603.mp4</v>
      </c>
      <c r="K29" s="6" t="str">
        <f>IF($A29 = "Batch 1", VLOOKUP(CONCATENATE($C29, $B29), 'Batch One'!$C:$Q, 15, false),
IF($A29 = "Batch 2", VLOOKUP(CONCATENATE($C29, $B29), 'Batch Two'!$C:$P, 20, false), 0))</f>
        <v>https://www.dripshop.live/products/aJ0lCKMYt0OskB8RriJqW</v>
      </c>
    </row>
    <row r="30">
      <c r="A30" s="4" t="s">
        <v>0</v>
      </c>
      <c r="B30" s="4">
        <v>5.4017908E7</v>
      </c>
      <c r="C30" s="4" t="s">
        <v>11</v>
      </c>
      <c r="D30" s="5" t="str">
        <f>IF($A30 = "Batch 1", VLOOKUP(CONCATENATE($C30, $B30), 'Batch One'!$C:$Q, 2, false),
IF($A30 = "Batch 2", VLOOKUP(CONCATENATE($C30, $B30), 'Batch Two'!$C:$P, 2, false), 0))</f>
        <v>2019 POKEMON SUN &amp; MOON HIDDEN FATES FA/UMBREON GX (PSA GEM MT 10)</v>
      </c>
      <c r="E30" s="5">
        <f>IF($A30 = "Batch 1", VLOOKUP(CONCATENATE($C30, $B30), 'Batch One'!$C:$Q, 8, false),
IF($A30 = "Batch 2", VLOOKUP(CONCATENATE($C30, $B30), 'Batch Two'!$C:$P, 8, false), 0))</f>
        <v>2019</v>
      </c>
      <c r="F30" s="5" t="str">
        <f>IF($A30 = "Batch 1", VLOOKUP(CONCATENATE($C30, $B30), 'Batch One'!$C:$Q, 9, false),
IF($A30 = "Batch 2", VLOOKUP(CONCATENATE($C30, $B30), 'Batch Two'!$C:$P, 9, false), 0))</f>
        <v>English</v>
      </c>
      <c r="G30" s="5" t="str">
        <f>IF($A30 = "Batch 1", VLOOKUP(CONCATENATE($C30, $B30), 'Batch One'!$C:$Q, 4, false),
IF($A30 = "Batch 2", VLOOKUP(CONCATENATE($C30, $B30), 'Batch Two'!$C:$P, 4, false), 0))</f>
        <v>POKEMON SUN &amp; MOON HIDDEN FATES</v>
      </c>
      <c r="H30" s="5" t="str">
        <f>IF($A30 = "Batch 1", VLOOKUP(CONCATENATE($C30, $B30), 'Batch One'!$C:$Q, 5, false),
IF($A30 = "Batch 2", VLOOKUP(CONCATENATE($C30, $B30), 'Batch Two'!$C:$P, 5, false), 0))</f>
        <v>GEM MT 10</v>
      </c>
      <c r="I30" s="6" t="str">
        <f>IF($A30 = "Batch 1", VLOOKUP(CONCATENATE($C30, $B30), 'Batch One'!$C:$Q, 14, false),
IF($A30 = "Batch 2", VLOOKUP(CONCATENATE($C30, $B30), 'Batch Two'!$C:$P, 14, false), 0))</f>
        <v>https://cdn.dripshop.live/dripnfts/slabs/54017908.jpg</v>
      </c>
      <c r="J30" s="6" t="str">
        <f>IF($A30 = "Batch 1", VLOOKUP(CONCATENATE($C30, $B30), 'Batch One'!$C:$Q, 13, false),
IF($A30 = "Batch 2", VLOOKUP(CONCATENATE($C30, $B30), 'Batch Two'!$C:$P, 13, false), 0))</f>
        <v>https://cdn.dripshop.live/dripnfts/slabs/54017908.mp4</v>
      </c>
      <c r="K30" s="6" t="str">
        <f>IF($A30 = "Batch 1", VLOOKUP(CONCATENATE($C30, $B30), 'Batch One'!$C:$Q, 15, false),
IF($A30 = "Batch 2", VLOOKUP(CONCATENATE($C30, $B30), 'Batch Two'!$C:$P, 20, false), 0))</f>
        <v>https://www.dripshop.live/products/drK_ABY2bfdz2tl7cH-Ms</v>
      </c>
    </row>
    <row r="31">
      <c r="A31" s="4" t="s">
        <v>0</v>
      </c>
      <c r="B31" s="4">
        <v>1.16215126E8</v>
      </c>
      <c r="C31" s="4" t="s">
        <v>11</v>
      </c>
      <c r="D31" s="5" t="str">
        <f>IF($A31 = "Batch 1", VLOOKUP(CONCATENATE($C31, $B31), 'Batch One'!$C:$Q, 2, false),
IF($A31 = "Batch 2", VLOOKUP(CONCATENATE($C31, $B31), 'Batch Two'!$C:$P, 2, false), 0))</f>
        <v>2012 POKEMON BLACK &amp; WHITE DRAGONS EXALTED FA/HO-OH EX (PSA MINT 9)</v>
      </c>
      <c r="E31" s="5">
        <f>IF($A31 = "Batch 1", VLOOKUP(CONCATENATE($C31, $B31), 'Batch One'!$C:$Q, 8, false),
IF($A31 = "Batch 2", VLOOKUP(CONCATENATE($C31, $B31), 'Batch Two'!$C:$P, 8, false), 0))</f>
        <v>2012</v>
      </c>
      <c r="F31" s="5" t="str">
        <f>IF($A31 = "Batch 1", VLOOKUP(CONCATENATE($C31, $B31), 'Batch One'!$C:$Q, 9, false),
IF($A31 = "Batch 2", VLOOKUP(CONCATENATE($C31, $B31), 'Batch Two'!$C:$P, 9, false), 0))</f>
        <v>English</v>
      </c>
      <c r="G31" s="5" t="str">
        <f>IF($A31 = "Batch 1", VLOOKUP(CONCATENATE($C31, $B31), 'Batch One'!$C:$Q, 4, false),
IF($A31 = "Batch 2", VLOOKUP(CONCATENATE($C31, $B31), 'Batch Two'!$C:$P, 4, false), 0))</f>
        <v>POKEMON BLACK &amp; WHITE DRAGONS EXALTED</v>
      </c>
      <c r="H31" s="5" t="str">
        <f>IF($A31 = "Batch 1", VLOOKUP(CONCATENATE($C31, $B31), 'Batch One'!$C:$Q, 5, false),
IF($A31 = "Batch 2", VLOOKUP(CONCATENATE($C31, $B31), 'Batch Two'!$C:$P, 5, false), 0))</f>
        <v>MINT 9</v>
      </c>
      <c r="I31" s="6" t="str">
        <f>IF($A31 = "Batch 1", VLOOKUP(CONCATENATE($C31, $B31), 'Batch One'!$C:$Q, 14, false),
IF($A31 = "Batch 2", VLOOKUP(CONCATENATE($C31, $B31), 'Batch Two'!$C:$P, 14, false), 0))</f>
        <v>https://cdn.dripshop.live/dripnfts/slabs/116215126.jpg</v>
      </c>
      <c r="J31" s="6" t="str">
        <f>IF($A31 = "Batch 1", VLOOKUP(CONCATENATE($C31, $B31), 'Batch One'!$C:$Q, 13, false),
IF($A31 = "Batch 2", VLOOKUP(CONCATENATE($C31, $B31), 'Batch Two'!$C:$P, 13, false), 0))</f>
        <v>https://cdn.dripshop.live/dripnfts/slabs/116215126.mp4</v>
      </c>
      <c r="K31" s="6" t="str">
        <f>IF($A31 = "Batch 1", VLOOKUP(CONCATENATE($C31, $B31), 'Batch One'!$C:$Q, 15, false),
IF($A31 = "Batch 2", VLOOKUP(CONCATENATE($C31, $B31), 'Batch Two'!$C:$P, 20, false), 0))</f>
        <v>https://www.dripshop.live/products/inleYCd1MyDlJ0QxkUxe8</v>
      </c>
    </row>
    <row r="32">
      <c r="A32" s="4" t="s">
        <v>0</v>
      </c>
      <c r="B32" s="4">
        <v>1.08381882E8</v>
      </c>
      <c r="C32" s="4" t="s">
        <v>11</v>
      </c>
      <c r="D32" s="5" t="str">
        <f>IF($A32 = "Batch 1", VLOOKUP(CONCATENATE($C32, $B32), 'Batch One'!$C:$Q, 2, false),
IF($A32 = "Batch 2", VLOOKUP(CONCATENATE($C32, $B32), 'Batch Two'!$C:$P, 2, false), 0))</f>
        <v>2000 POKEMON ROCKET DARK GYARADOS-HOLO (PSA GEM MT 10)</v>
      </c>
      <c r="E32" s="5">
        <f>IF($A32 = "Batch 1", VLOOKUP(CONCATENATE($C32, $B32), 'Batch One'!$C:$Q, 8, false),
IF($A32 = "Batch 2", VLOOKUP(CONCATENATE($C32, $B32), 'Batch Two'!$C:$P, 8, false), 0))</f>
        <v>2000</v>
      </c>
      <c r="F32" s="5" t="str">
        <f>IF($A32 = "Batch 1", VLOOKUP(CONCATENATE($C32, $B32), 'Batch One'!$C:$Q, 9, false),
IF($A32 = "Batch 2", VLOOKUP(CONCATENATE($C32, $B32), 'Batch Two'!$C:$P, 9, false), 0))</f>
        <v>English</v>
      </c>
      <c r="G32" s="5" t="str">
        <f>IF($A32 = "Batch 1", VLOOKUP(CONCATENATE($C32, $B32), 'Batch One'!$C:$Q, 4, false),
IF($A32 = "Batch 2", VLOOKUP(CONCATENATE($C32, $B32), 'Batch Two'!$C:$P, 4, false), 0))</f>
        <v>POKEMON ROCKET</v>
      </c>
      <c r="H32" s="5" t="str">
        <f>IF($A32 = "Batch 1", VLOOKUP(CONCATENATE($C32, $B32), 'Batch One'!$C:$Q, 5, false),
IF($A32 = "Batch 2", VLOOKUP(CONCATENATE($C32, $B32), 'Batch Two'!$C:$P, 5, false), 0))</f>
        <v>GEM MT 10</v>
      </c>
      <c r="I32" s="6" t="str">
        <f>IF($A32 = "Batch 1", VLOOKUP(CONCATENATE($C32, $B32), 'Batch One'!$C:$Q, 14, false),
IF($A32 = "Batch 2", VLOOKUP(CONCATENATE($C32, $B32), 'Batch Two'!$C:$P, 14, false), 0))</f>
        <v>https://cdn.dripshop.live/dripnfts/slabs/108381882.jpg</v>
      </c>
      <c r="J32" s="6" t="str">
        <f>IF($A32 = "Batch 1", VLOOKUP(CONCATENATE($C32, $B32), 'Batch One'!$C:$Q, 13, false),
IF($A32 = "Batch 2", VLOOKUP(CONCATENATE($C32, $B32), 'Batch Two'!$C:$P, 13, false), 0))</f>
        <v>https://cdn.dripshop.live/dripnfts/slabs/108381882.mp4</v>
      </c>
      <c r="K32" s="6" t="str">
        <f>IF($A32 = "Batch 1", VLOOKUP(CONCATENATE($C32, $B32), 'Batch One'!$C:$Q, 15, false),
IF($A32 = "Batch 2", VLOOKUP(CONCATENATE($C32, $B32), 'Batch Two'!$C:$P, 20, false), 0))</f>
        <v>https://www.dripshop.live/products/t8-tCNPbmnTNqwhn_Rbk-</v>
      </c>
    </row>
    <row r="33">
      <c r="A33" s="4" t="s">
        <v>0</v>
      </c>
      <c r="B33" s="4">
        <v>1.01773922E8</v>
      </c>
      <c r="C33" s="4" t="s">
        <v>11</v>
      </c>
      <c r="D33" s="5" t="str">
        <f>IF($A33 = "Batch 1", VLOOKUP(CONCATENATE($C33, $B33), 'Batch One'!$C:$Q, 2, false),
IF($A33 = "Batch 2", VLOOKUP(CONCATENATE($C33, $B33), 'Batch Two'!$C:$P, 2, false), 0))</f>
        <v>2000 POKEMON GYM CHALLENGE SABRINA'S GENGAR (PSA MINT 9)</v>
      </c>
      <c r="E33" s="5">
        <f>IF($A33 = "Batch 1", VLOOKUP(CONCATENATE($C33, $B33), 'Batch One'!$C:$Q, 8, false),
IF($A33 = "Batch 2", VLOOKUP(CONCATENATE($C33, $B33), 'Batch Two'!$C:$P, 8, false), 0))</f>
        <v>2000</v>
      </c>
      <c r="F33" s="5" t="str">
        <f>IF($A33 = "Batch 1", VLOOKUP(CONCATENATE($C33, $B33), 'Batch One'!$C:$Q, 9, false),
IF($A33 = "Batch 2", VLOOKUP(CONCATENATE($C33, $B33), 'Batch Two'!$C:$P, 9, false), 0))</f>
        <v>English</v>
      </c>
      <c r="G33" s="5" t="str">
        <f>IF($A33 = "Batch 1", VLOOKUP(CONCATENATE($C33, $B33), 'Batch One'!$C:$Q, 4, false),
IF($A33 = "Batch 2", VLOOKUP(CONCATENATE($C33, $B33), 'Batch Two'!$C:$P, 4, false), 0))</f>
        <v>POKEMON GYM CHALLENGE</v>
      </c>
      <c r="H33" s="5" t="str">
        <f>IF($A33 = "Batch 1", VLOOKUP(CONCATENATE($C33, $B33), 'Batch One'!$C:$Q, 5, false),
IF($A33 = "Batch 2", VLOOKUP(CONCATENATE($C33, $B33), 'Batch Two'!$C:$P, 5, false), 0))</f>
        <v>MINT 9</v>
      </c>
      <c r="I33" s="6" t="str">
        <f>IF($A33 = "Batch 1", VLOOKUP(CONCATENATE($C33, $B33), 'Batch One'!$C:$Q, 14, false),
IF($A33 = "Batch 2", VLOOKUP(CONCATENATE($C33, $B33), 'Batch Two'!$C:$P, 14, false), 0))</f>
        <v>https://cdn.dripshop.live/dripnfts/slabs/101773922.jpg</v>
      </c>
      <c r="J33" s="6" t="str">
        <f>IF($A33 = "Batch 1", VLOOKUP(CONCATENATE($C33, $B33), 'Batch One'!$C:$Q, 13, false),
IF($A33 = "Batch 2", VLOOKUP(CONCATENATE($C33, $B33), 'Batch Two'!$C:$P, 13, false), 0))</f>
        <v>https://cdn.dripshop.live/dripnfts/slabs/101773922.mp4</v>
      </c>
      <c r="K33" s="6" t="str">
        <f>IF($A33 = "Batch 1", VLOOKUP(CONCATENATE($C33, $B33), 'Batch One'!$C:$Q, 15, false),
IF($A33 = "Batch 2", VLOOKUP(CONCATENATE($C33, $B33), 'Batch Two'!$C:$P, 20, false), 0))</f>
        <v>https://www.dripshop.live/products/FgMaCiTG2w7vvGARUc7ku</v>
      </c>
    </row>
    <row r="34">
      <c r="A34" s="4" t="s">
        <v>0</v>
      </c>
      <c r="B34" s="4">
        <v>8.7431292E7</v>
      </c>
      <c r="C34" s="4" t="s">
        <v>11</v>
      </c>
      <c r="D34" s="5" t="str">
        <f>IF($A34 = "Batch 1", VLOOKUP(CONCATENATE($C34, $B34), 'Batch One'!$C:$Q, 2, false),
IF($A34 = "Batch 2", VLOOKUP(CONCATENATE($C34, $B34), 'Batch Two'!$C:$P, 2, false), 0))</f>
        <v>1997 POKEMON JAPANESE JUNGLE JOLTEON-HOLO (PSA GEM MT 10)</v>
      </c>
      <c r="E34" s="5">
        <f>IF($A34 = "Batch 1", VLOOKUP(CONCATENATE($C34, $B34), 'Batch One'!$C:$Q, 8, false),
IF($A34 = "Batch 2", VLOOKUP(CONCATENATE($C34, $B34), 'Batch Two'!$C:$P, 8, false), 0))</f>
        <v>1997</v>
      </c>
      <c r="F34" s="5" t="str">
        <f>IF($A34 = "Batch 1", VLOOKUP(CONCATENATE($C34, $B34), 'Batch One'!$C:$Q, 9, false),
IF($A34 = "Batch 2", VLOOKUP(CONCATENATE($C34, $B34), 'Batch Two'!$C:$P, 9, false), 0))</f>
        <v>Japanese</v>
      </c>
      <c r="G34" s="5" t="str">
        <f>IF($A34 = "Batch 1", VLOOKUP(CONCATENATE($C34, $B34), 'Batch One'!$C:$Q, 4, false),
IF($A34 = "Batch 2", VLOOKUP(CONCATENATE($C34, $B34), 'Batch Two'!$C:$P, 4, false), 0))</f>
        <v>POKEMON JAPANESE JUNGLE</v>
      </c>
      <c r="H34" s="5" t="str">
        <f>IF($A34 = "Batch 1", VLOOKUP(CONCATENATE($C34, $B34), 'Batch One'!$C:$Q, 5, false),
IF($A34 = "Batch 2", VLOOKUP(CONCATENATE($C34, $B34), 'Batch Two'!$C:$P, 5, false), 0))</f>
        <v>GEM MT 10</v>
      </c>
      <c r="I34" s="6" t="str">
        <f>IF($A34 = "Batch 1", VLOOKUP(CONCATENATE($C34, $B34), 'Batch One'!$C:$Q, 14, false),
IF($A34 = "Batch 2", VLOOKUP(CONCATENATE($C34, $B34), 'Batch Two'!$C:$P, 14, false), 0))</f>
        <v>https://cdn.dripshop.live/dripnfts/slabs/87431292.jpg</v>
      </c>
      <c r="J34" s="6" t="str">
        <f>IF($A34 = "Batch 1", VLOOKUP(CONCATENATE($C34, $B34), 'Batch One'!$C:$Q, 13, false),
IF($A34 = "Batch 2", VLOOKUP(CONCATENATE($C34, $B34), 'Batch Two'!$C:$P, 13, false), 0))</f>
        <v>https://cdn.dripshop.live/dripnfts/slabs/87431292.mp4</v>
      </c>
      <c r="K34" s="6" t="str">
        <f>IF($A34 = "Batch 1", VLOOKUP(CONCATENATE($C34, $B34), 'Batch One'!$C:$Q, 15, false),
IF($A34 = "Batch 2", VLOOKUP(CONCATENATE($C34, $B34), 'Batch Two'!$C:$P, 20, false), 0))</f>
        <v>https://www.dripshop.live/products/KmjgO9q2nMpCglXrj9dy2</v>
      </c>
    </row>
    <row r="35">
      <c r="A35" s="4" t="s">
        <v>0</v>
      </c>
      <c r="B35" s="4">
        <v>1.17649126E8</v>
      </c>
      <c r="C35" s="4" t="s">
        <v>11</v>
      </c>
      <c r="D35" s="5" t="str">
        <f>IF($A35 = "Batch 1", VLOOKUP(CONCATENATE($C35, $B35), 'Batch One'!$C:$Q, 2, false),
IF($A35 = "Batch 2", VLOOKUP(CONCATENATE($C35, $B35), 'Batch Two'!$C:$P, 2, false), 0))</f>
        <v>2000 POKEMON GYM HEROES ROCKET'S SCYTHER (PSA MINT 9)</v>
      </c>
      <c r="E35" s="5">
        <f>IF($A35 = "Batch 1", VLOOKUP(CONCATENATE($C35, $B35), 'Batch One'!$C:$Q, 8, false),
IF($A35 = "Batch 2", VLOOKUP(CONCATENATE($C35, $B35), 'Batch Two'!$C:$P, 8, false), 0))</f>
        <v>2000</v>
      </c>
      <c r="F35" s="5" t="str">
        <f>IF($A35 = "Batch 1", VLOOKUP(CONCATENATE($C35, $B35), 'Batch One'!$C:$Q, 9, false),
IF($A35 = "Batch 2", VLOOKUP(CONCATENATE($C35, $B35), 'Batch Two'!$C:$P, 9, false), 0))</f>
        <v>English</v>
      </c>
      <c r="G35" s="5" t="str">
        <f>IF($A35 = "Batch 1", VLOOKUP(CONCATENATE($C35, $B35), 'Batch One'!$C:$Q, 4, false),
IF($A35 = "Batch 2", VLOOKUP(CONCATENATE($C35, $B35), 'Batch Two'!$C:$P, 4, false), 0))</f>
        <v>POKEMON GYM HEROES</v>
      </c>
      <c r="H35" s="5" t="str">
        <f>IF($A35 = "Batch 1", VLOOKUP(CONCATENATE($C35, $B35), 'Batch One'!$C:$Q, 5, false),
IF($A35 = "Batch 2", VLOOKUP(CONCATENATE($C35, $B35), 'Batch Two'!$C:$P, 5, false), 0))</f>
        <v>MINT 9</v>
      </c>
      <c r="I35" s="6" t="str">
        <f>IF($A35 = "Batch 1", VLOOKUP(CONCATENATE($C35, $B35), 'Batch One'!$C:$Q, 14, false),
IF($A35 = "Batch 2", VLOOKUP(CONCATENATE($C35, $B35), 'Batch Two'!$C:$P, 14, false), 0))</f>
        <v>https://cdn.dripshop.live/dripnfts/slabs/117649126.jpg</v>
      </c>
      <c r="J35" s="6" t="str">
        <f>IF($A35 = "Batch 1", VLOOKUP(CONCATENATE($C35, $B35), 'Batch One'!$C:$Q, 13, false),
IF($A35 = "Batch 2", VLOOKUP(CONCATENATE($C35, $B35), 'Batch Two'!$C:$P, 13, false), 0))</f>
        <v>https://cdn.dripshop.live/dripnfts/slabs/117649126.mp4</v>
      </c>
      <c r="K35" s="6" t="str">
        <f>IF($A35 = "Batch 1", VLOOKUP(CONCATENATE($C35, $B35), 'Batch One'!$C:$Q, 15, false),
IF($A35 = "Batch 2", VLOOKUP(CONCATENATE($C35, $B35), 'Batch Two'!$C:$P, 20, false), 0))</f>
        <v>https://www.dripshop.live/products/g-VPUnjn13DgcJv3967Lx</v>
      </c>
    </row>
    <row r="36">
      <c r="A36" s="4" t="s">
        <v>0</v>
      </c>
      <c r="B36" s="4">
        <v>1.01710527E8</v>
      </c>
      <c r="C36" s="4" t="s">
        <v>11</v>
      </c>
      <c r="D36" s="5" t="str">
        <f>IF($A36 = "Batch 1", VLOOKUP(CONCATENATE($C36, $B36), 'Batch One'!$C:$Q, 2, false),
IF($A36 = "Batch 2", VLOOKUP(CONCATENATE($C36, $B36), 'Batch Two'!$C:$P, 2, false), 0))</f>
        <v>2024 POKEMON SVP EN-SV BLACK STAR PROMO PARADISE RESORT (PSA MINT 9)</v>
      </c>
      <c r="E36" s="5">
        <f>IF($A36 = "Batch 1", VLOOKUP(CONCATENATE($C36, $B36), 'Batch One'!$C:$Q, 8, false),
IF($A36 = "Batch 2", VLOOKUP(CONCATENATE($C36, $B36), 'Batch Two'!$C:$P, 8, false), 0))</f>
        <v>2024</v>
      </c>
      <c r="F36" s="5" t="str">
        <f>IF($A36 = "Batch 1", VLOOKUP(CONCATENATE($C36, $B36), 'Batch One'!$C:$Q, 9, false),
IF($A36 = "Batch 2", VLOOKUP(CONCATENATE($C36, $B36), 'Batch Two'!$C:$P, 9, false), 0))</f>
        <v>English</v>
      </c>
      <c r="G36" s="5" t="str">
        <f>IF($A36 = "Batch 1", VLOOKUP(CONCATENATE($C36, $B36), 'Batch One'!$C:$Q, 4, false),
IF($A36 = "Batch 2", VLOOKUP(CONCATENATE($C36, $B36), 'Batch Two'!$C:$P, 4, false), 0))</f>
        <v>POKEMON SVP EN-SV BLACK STAR PROMO</v>
      </c>
      <c r="H36" s="5" t="str">
        <f>IF($A36 = "Batch 1", VLOOKUP(CONCATENATE($C36, $B36), 'Batch One'!$C:$Q, 5, false),
IF($A36 = "Batch 2", VLOOKUP(CONCATENATE($C36, $B36), 'Batch Two'!$C:$P, 5, false), 0))</f>
        <v>MINT 9</v>
      </c>
      <c r="I36" s="6" t="str">
        <f>IF($A36 = "Batch 1", VLOOKUP(CONCATENATE($C36, $B36), 'Batch One'!$C:$Q, 14, false),
IF($A36 = "Batch 2", VLOOKUP(CONCATENATE($C36, $B36), 'Batch Two'!$C:$P, 14, false), 0))</f>
        <v>https://cdn.dripshop.live/dripnfts/slabs/101710527.jpg</v>
      </c>
      <c r="J36" s="6" t="str">
        <f>IF($A36 = "Batch 1", VLOOKUP(CONCATENATE($C36, $B36), 'Batch One'!$C:$Q, 13, false),
IF($A36 = "Batch 2", VLOOKUP(CONCATENATE($C36, $B36), 'Batch Two'!$C:$P, 13, false), 0))</f>
        <v>https://cdn.dripshop.live/dripnfts/slabs/101710527.mp4</v>
      </c>
      <c r="K36" s="6" t="str">
        <f>IF($A36 = "Batch 1", VLOOKUP(CONCATENATE($C36, $B36), 'Batch One'!$C:$Q, 15, false),
IF($A36 = "Batch 2", VLOOKUP(CONCATENATE($C36, $B36), 'Batch Two'!$C:$P, 20, false), 0))</f>
        <v>https://www.dripshop.live/products/ZB89Pv-k7Jc6oZr6FQIgQ</v>
      </c>
    </row>
    <row r="37">
      <c r="A37" s="4" t="s">
        <v>0</v>
      </c>
      <c r="B37" s="4">
        <v>1.08692279E8</v>
      </c>
      <c r="C37" s="4" t="s">
        <v>11</v>
      </c>
      <c r="D37" s="5" t="str">
        <f>IF($A37 = "Batch 1", VLOOKUP(CONCATENATE($C37, $B37), 'Batch One'!$C:$Q, 2, false),
IF($A37 = "Batch 2", VLOOKUP(CONCATENATE($C37, $B37), 'Batch Two'!$C:$P, 2, false), 0))</f>
        <v>2018 POKEMON SUN &amp; MOON ULTRA PRISM FA/CYNTHIA (PSA MINT 9)</v>
      </c>
      <c r="E37" s="5">
        <f>IF($A37 = "Batch 1", VLOOKUP(CONCATENATE($C37, $B37), 'Batch One'!$C:$Q, 8, false),
IF($A37 = "Batch 2", VLOOKUP(CONCATENATE($C37, $B37), 'Batch Two'!$C:$P, 8, false), 0))</f>
        <v>2018</v>
      </c>
      <c r="F37" s="5" t="str">
        <f>IF($A37 = "Batch 1", VLOOKUP(CONCATENATE($C37, $B37), 'Batch One'!$C:$Q, 9, false),
IF($A37 = "Batch 2", VLOOKUP(CONCATENATE($C37, $B37), 'Batch Two'!$C:$P, 9, false), 0))</f>
        <v>English</v>
      </c>
      <c r="G37" s="5" t="str">
        <f>IF($A37 = "Batch 1", VLOOKUP(CONCATENATE($C37, $B37), 'Batch One'!$C:$Q, 4, false),
IF($A37 = "Batch 2", VLOOKUP(CONCATENATE($C37, $B37), 'Batch Two'!$C:$P, 4, false), 0))</f>
        <v>POKEMON SUN &amp; MOON ULTRA PRISM</v>
      </c>
      <c r="H37" s="5" t="str">
        <f>IF($A37 = "Batch 1", VLOOKUP(CONCATENATE($C37, $B37), 'Batch One'!$C:$Q, 5, false),
IF($A37 = "Batch 2", VLOOKUP(CONCATENATE($C37, $B37), 'Batch Two'!$C:$P, 5, false), 0))</f>
        <v>MINT 9</v>
      </c>
      <c r="I37" s="6" t="str">
        <f>IF($A37 = "Batch 1", VLOOKUP(CONCATENATE($C37, $B37), 'Batch One'!$C:$Q, 14, false),
IF($A37 = "Batch 2", VLOOKUP(CONCATENATE($C37, $B37), 'Batch Two'!$C:$P, 14, false), 0))</f>
        <v>https://cdn.dripshop.live/dripnfts/slabs/108692279.jpg</v>
      </c>
      <c r="J37" s="6" t="str">
        <f>IF($A37 = "Batch 1", VLOOKUP(CONCATENATE($C37, $B37), 'Batch One'!$C:$Q, 13, false),
IF($A37 = "Batch 2", VLOOKUP(CONCATENATE($C37, $B37), 'Batch Two'!$C:$P, 13, false), 0))</f>
        <v>https://cdn.dripshop.live/dripnfts/slabs/108692279.mp4</v>
      </c>
      <c r="K37" s="6" t="str">
        <f>IF($A37 = "Batch 1", VLOOKUP(CONCATENATE($C37, $B37), 'Batch One'!$C:$Q, 15, false),
IF($A37 = "Batch 2", VLOOKUP(CONCATENATE($C37, $B37), 'Batch Two'!$C:$P, 20, false), 0))</f>
        <v>https://www.dripshop.live/products/S0-7-oXz_7kyNkcjbPHgl</v>
      </c>
    </row>
    <row r="38">
      <c r="A38" s="4" t="s">
        <v>0</v>
      </c>
      <c r="B38" s="4">
        <v>1.08381919E8</v>
      </c>
      <c r="C38" s="4" t="s">
        <v>11</v>
      </c>
      <c r="D38" s="5" t="str">
        <f>IF($A38 = "Batch 1", VLOOKUP(CONCATENATE($C38, $B38), 'Batch One'!$C:$Q, 2, false),
IF($A38 = "Batch 2", VLOOKUP(CONCATENATE($C38, $B38), 'Batch Two'!$C:$P, 2, false), 0))</f>
        <v>2012 POKEMON BLACK &amp; WHITE DRAGONS EXALTED AMPHAROS-HOLO (PSA GEM MT 10)</v>
      </c>
      <c r="E38" s="5">
        <f>IF($A38 = "Batch 1", VLOOKUP(CONCATENATE($C38, $B38), 'Batch One'!$C:$Q, 8, false),
IF($A38 = "Batch 2", VLOOKUP(CONCATENATE($C38, $B38), 'Batch Two'!$C:$P, 8, false), 0))</f>
        <v>2012</v>
      </c>
      <c r="F38" s="5" t="str">
        <f>IF($A38 = "Batch 1", VLOOKUP(CONCATENATE($C38, $B38), 'Batch One'!$C:$Q, 9, false),
IF($A38 = "Batch 2", VLOOKUP(CONCATENATE($C38, $B38), 'Batch Two'!$C:$P, 9, false), 0))</f>
        <v>English</v>
      </c>
      <c r="G38" s="5" t="str">
        <f>IF($A38 = "Batch 1", VLOOKUP(CONCATENATE($C38, $B38), 'Batch One'!$C:$Q, 4, false),
IF($A38 = "Batch 2", VLOOKUP(CONCATENATE($C38, $B38), 'Batch Two'!$C:$P, 4, false), 0))</f>
        <v>POKEMON BLACK &amp; WHITE DRAGONS EXALTED</v>
      </c>
      <c r="H38" s="5" t="str">
        <f>IF($A38 = "Batch 1", VLOOKUP(CONCATENATE($C38, $B38), 'Batch One'!$C:$Q, 5, false),
IF($A38 = "Batch 2", VLOOKUP(CONCATENATE($C38, $B38), 'Batch Two'!$C:$P, 5, false), 0))</f>
        <v>GEM MT 10</v>
      </c>
      <c r="I38" s="6" t="str">
        <f>IF($A38 = "Batch 1", VLOOKUP(CONCATENATE($C38, $B38), 'Batch One'!$C:$Q, 14, false),
IF($A38 = "Batch 2", VLOOKUP(CONCATENATE($C38, $B38), 'Batch Two'!$C:$P, 14, false), 0))</f>
        <v>https://cdn.dripshop.live/dripnfts/slabs/108381919.jpg</v>
      </c>
      <c r="J38" s="6" t="str">
        <f>IF($A38 = "Batch 1", VLOOKUP(CONCATENATE($C38, $B38), 'Batch One'!$C:$Q, 13, false),
IF($A38 = "Batch 2", VLOOKUP(CONCATENATE($C38, $B38), 'Batch Two'!$C:$P, 13, false), 0))</f>
        <v>https://cdn.dripshop.live/dripnfts/slabs/108381919.mp4</v>
      </c>
      <c r="K38" s="6" t="str">
        <f>IF($A38 = "Batch 1", VLOOKUP(CONCATENATE($C38, $B38), 'Batch One'!$C:$Q, 15, false),
IF($A38 = "Batch 2", VLOOKUP(CONCATENATE($C38, $B38), 'Batch Two'!$C:$P, 20, false), 0))</f>
        <v>https://www.dripshop.live/products/MozYsbPGAHwS6uv1g4zmK</v>
      </c>
    </row>
    <row r="39">
      <c r="A39" s="4" t="s">
        <v>0</v>
      </c>
      <c r="B39" s="4">
        <v>1.17649125E8</v>
      </c>
      <c r="C39" s="4" t="s">
        <v>11</v>
      </c>
      <c r="D39" s="5" t="str">
        <f>IF($A39 = "Batch 1", VLOOKUP(CONCATENATE($C39, $B39), 'Batch One'!$C:$Q, 2, false),
IF($A39 = "Batch 2", VLOOKUP(CONCATENATE($C39, $B39), 'Batch Two'!$C:$P, 2, false), 0))</f>
        <v>2011 POKEMON CALL OF LEGENDS HO-OH-HOLO (PSA NM-MT 8)</v>
      </c>
      <c r="E39" s="5">
        <f>IF($A39 = "Batch 1", VLOOKUP(CONCATENATE($C39, $B39), 'Batch One'!$C:$Q, 8, false),
IF($A39 = "Batch 2", VLOOKUP(CONCATENATE($C39, $B39), 'Batch Two'!$C:$P, 8, false), 0))</f>
        <v>2011</v>
      </c>
      <c r="F39" s="5" t="str">
        <f>IF($A39 = "Batch 1", VLOOKUP(CONCATENATE($C39, $B39), 'Batch One'!$C:$Q, 9, false),
IF($A39 = "Batch 2", VLOOKUP(CONCATENATE($C39, $B39), 'Batch Two'!$C:$P, 9, false), 0))</f>
        <v>English</v>
      </c>
      <c r="G39" s="5" t="str">
        <f>IF($A39 = "Batch 1", VLOOKUP(CONCATENATE($C39, $B39), 'Batch One'!$C:$Q, 4, false),
IF($A39 = "Batch 2", VLOOKUP(CONCATENATE($C39, $B39), 'Batch Two'!$C:$P, 4, false), 0))</f>
        <v>POKEMON CALL OF LEGENDS</v>
      </c>
      <c r="H39" s="5" t="str">
        <f>IF($A39 = "Batch 1", VLOOKUP(CONCATENATE($C39, $B39), 'Batch One'!$C:$Q, 5, false),
IF($A39 = "Batch 2", VLOOKUP(CONCATENATE($C39, $B39), 'Batch Two'!$C:$P, 5, false), 0))</f>
        <v>NM-MT 8</v>
      </c>
      <c r="I39" s="6" t="str">
        <f>IF($A39 = "Batch 1", VLOOKUP(CONCATENATE($C39, $B39), 'Batch One'!$C:$Q, 14, false),
IF($A39 = "Batch 2", VLOOKUP(CONCATENATE($C39, $B39), 'Batch Two'!$C:$P, 14, false), 0))</f>
        <v>https://cdn.dripshop.live/dripnfts/slabs/117649125.jpg</v>
      </c>
      <c r="J39" s="6" t="str">
        <f>IF($A39 = "Batch 1", VLOOKUP(CONCATENATE($C39, $B39), 'Batch One'!$C:$Q, 13, false),
IF($A39 = "Batch 2", VLOOKUP(CONCATENATE($C39, $B39), 'Batch Two'!$C:$P, 13, false), 0))</f>
        <v>https://cdn.dripshop.live/dripnfts/slabs/117649125.mp4</v>
      </c>
      <c r="K39" s="6" t="str">
        <f>IF($A39 = "Batch 1", VLOOKUP(CONCATENATE($C39, $B39), 'Batch One'!$C:$Q, 15, false),
IF($A39 = "Batch 2", VLOOKUP(CONCATENATE($C39, $B39), 'Batch Two'!$C:$P, 20, false), 0))</f>
        <v>https://www.dripshop.live/products/mVR1GZxnUUfDAs73dDNB2</v>
      </c>
    </row>
    <row r="40">
      <c r="A40" s="4" t="s">
        <v>0</v>
      </c>
      <c r="B40" s="4">
        <v>1.10907712E8</v>
      </c>
      <c r="C40" s="4" t="s">
        <v>11</v>
      </c>
      <c r="D40" s="5" t="str">
        <f>IF($A40 = "Batch 1", VLOOKUP(CONCATENATE($C40, $B40), 'Batch One'!$C:$Q, 2, false),
IF($A40 = "Batch 2", VLOOKUP(CONCATENATE($C40, $B40), 'Batch Two'!$C:$P, 2, false), 0))</f>
        <v>2014 POKEMON JAPANESE XY PROMO GRENINJA (PSA GEM MT 10)</v>
      </c>
      <c r="E40" s="5">
        <f>IF($A40 = "Batch 1", VLOOKUP(CONCATENATE($C40, $B40), 'Batch One'!$C:$Q, 8, false),
IF($A40 = "Batch 2", VLOOKUP(CONCATENATE($C40, $B40), 'Batch Two'!$C:$P, 8, false), 0))</f>
        <v>2014</v>
      </c>
      <c r="F40" s="5" t="str">
        <f>IF($A40 = "Batch 1", VLOOKUP(CONCATENATE($C40, $B40), 'Batch One'!$C:$Q, 9, false),
IF($A40 = "Batch 2", VLOOKUP(CONCATENATE($C40, $B40), 'Batch Two'!$C:$P, 9, false), 0))</f>
        <v>Japanese</v>
      </c>
      <c r="G40" s="5" t="str">
        <f>IF($A40 = "Batch 1", VLOOKUP(CONCATENATE($C40, $B40), 'Batch One'!$C:$Q, 4, false),
IF($A40 = "Batch 2", VLOOKUP(CONCATENATE($C40, $B40), 'Batch Two'!$C:$P, 4, false), 0))</f>
        <v>POKEMON JAPANESE XY PROMO</v>
      </c>
      <c r="H40" s="5" t="str">
        <f>IF($A40 = "Batch 1", VLOOKUP(CONCATENATE($C40, $B40), 'Batch One'!$C:$Q, 5, false),
IF($A40 = "Batch 2", VLOOKUP(CONCATENATE($C40, $B40), 'Batch Two'!$C:$P, 5, false), 0))</f>
        <v>GEM MT 10</v>
      </c>
      <c r="I40" s="6" t="str">
        <f>IF($A40 = "Batch 1", VLOOKUP(CONCATENATE($C40, $B40), 'Batch One'!$C:$Q, 14, false),
IF($A40 = "Batch 2", VLOOKUP(CONCATENATE($C40, $B40), 'Batch Two'!$C:$P, 14, false), 0))</f>
        <v>https://cdn.dripshop.live/dripnfts/slabs/110907712.jpg</v>
      </c>
      <c r="J40" s="6" t="str">
        <f>IF($A40 = "Batch 1", VLOOKUP(CONCATENATE($C40, $B40), 'Batch One'!$C:$Q, 13, false),
IF($A40 = "Batch 2", VLOOKUP(CONCATENATE($C40, $B40), 'Batch Two'!$C:$P, 13, false), 0))</f>
        <v>https://cdn.dripshop.live/dripnfts/slabs/110907712.mp4</v>
      </c>
      <c r="K40" s="6" t="str">
        <f>IF($A40 = "Batch 1", VLOOKUP(CONCATENATE($C40, $B40), 'Batch One'!$C:$Q, 15, false),
IF($A40 = "Batch 2", VLOOKUP(CONCATENATE($C40, $B40), 'Batch Two'!$C:$P, 20, false), 0))</f>
        <v>https://www.dripshop.live/products/vbk8uKq9Ly5aEGMM2mxj8</v>
      </c>
    </row>
    <row r="41">
      <c r="A41" s="4" t="s">
        <v>0</v>
      </c>
      <c r="B41" s="4">
        <v>1.02451785E8</v>
      </c>
      <c r="C41" s="4" t="s">
        <v>11</v>
      </c>
      <c r="D41" s="5" t="str">
        <f>IF($A41 = "Batch 1", VLOOKUP(CONCATENATE($C41, $B41), 'Batch One'!$C:$Q, 2, false),
IF($A41 = "Batch 2", VLOOKUP(CONCATENATE($C41, $B41), 'Batch Two'!$C:$P, 2, false), 0))</f>
        <v>2023 POKEMON MEW EN-151 BLASTOISE ex (PSA GEM MT 10)</v>
      </c>
      <c r="E41" s="5">
        <f>IF($A41 = "Batch 1", VLOOKUP(CONCATENATE($C41, $B41), 'Batch One'!$C:$Q, 8, false),
IF($A41 = "Batch 2", VLOOKUP(CONCATENATE($C41, $B41), 'Batch Two'!$C:$P, 8, false), 0))</f>
        <v>2023</v>
      </c>
      <c r="F41" s="5" t="str">
        <f>IF($A41 = "Batch 1", VLOOKUP(CONCATENATE($C41, $B41), 'Batch One'!$C:$Q, 9, false),
IF($A41 = "Batch 2", VLOOKUP(CONCATENATE($C41, $B41), 'Batch Two'!$C:$P, 9, false), 0))</f>
        <v>English</v>
      </c>
      <c r="G41" s="5" t="str">
        <f>IF($A41 = "Batch 1", VLOOKUP(CONCATENATE($C41, $B41), 'Batch One'!$C:$Q, 4, false),
IF($A41 = "Batch 2", VLOOKUP(CONCATENATE($C41, $B41), 'Batch Two'!$C:$P, 4, false), 0))</f>
        <v>POKEMON MEW EN-151</v>
      </c>
      <c r="H41" s="5" t="str">
        <f>IF($A41 = "Batch 1", VLOOKUP(CONCATENATE($C41, $B41), 'Batch One'!$C:$Q, 5, false),
IF($A41 = "Batch 2", VLOOKUP(CONCATENATE($C41, $B41), 'Batch Two'!$C:$P, 5, false), 0))</f>
        <v>GEM MT 10</v>
      </c>
      <c r="I41" s="6" t="str">
        <f>IF($A41 = "Batch 1", VLOOKUP(CONCATENATE($C41, $B41), 'Batch One'!$C:$Q, 14, false),
IF($A41 = "Batch 2", VLOOKUP(CONCATENATE($C41, $B41), 'Batch Two'!$C:$P, 14, false), 0))</f>
        <v>https://cdn.dripshop.live/dripnfts/slabs/102451785.jpg</v>
      </c>
      <c r="J41" s="6" t="str">
        <f>IF($A41 = "Batch 1", VLOOKUP(CONCATENATE($C41, $B41), 'Batch One'!$C:$Q, 13, false),
IF($A41 = "Batch 2", VLOOKUP(CONCATENATE($C41, $B41), 'Batch Two'!$C:$P, 13, false), 0))</f>
        <v>https://cdn.dripshop.live/dripnfts/slabs/102451785.mp4</v>
      </c>
      <c r="K41" s="6" t="str">
        <f>IF($A41 = "Batch 1", VLOOKUP(CONCATENATE($C41, $B41), 'Batch One'!$C:$Q, 15, false),
IF($A41 = "Batch 2", VLOOKUP(CONCATENATE($C41, $B41), 'Batch Two'!$C:$P, 20, false), 0))</f>
        <v>https://www.dripshop.live/products/GoDeOpt541zRvZ8tdMPWl</v>
      </c>
    </row>
    <row r="42">
      <c r="A42" s="4" t="s">
        <v>0</v>
      </c>
      <c r="B42" s="4">
        <v>1.1557371E8</v>
      </c>
      <c r="C42" s="4" t="s">
        <v>11</v>
      </c>
      <c r="D42" s="5" t="str">
        <f>IF($A42 = "Batch 1", VLOOKUP(CONCATENATE($C42, $B42), 'Batch One'!$C:$Q, 2, false),
IF($A42 = "Batch 2", VLOOKUP(CONCATENATE($C42, $B42), 'Batch Two'!$C:$P, 2, false), 0))</f>
        <v>2025 POKEMON PRE EN-PRISMATIC EVOLUTIONS LEAFEON ex (PSA MINT 9)</v>
      </c>
      <c r="E42" s="5">
        <f>IF($A42 = "Batch 1", VLOOKUP(CONCATENATE($C42, $B42), 'Batch One'!$C:$Q, 8, false),
IF($A42 = "Batch 2", VLOOKUP(CONCATENATE($C42, $B42), 'Batch Two'!$C:$P, 8, false), 0))</f>
        <v>2025</v>
      </c>
      <c r="F42" s="5" t="str">
        <f>IF($A42 = "Batch 1", VLOOKUP(CONCATENATE($C42, $B42), 'Batch One'!$C:$Q, 9, false),
IF($A42 = "Batch 2", VLOOKUP(CONCATENATE($C42, $B42), 'Batch Two'!$C:$P, 9, false), 0))</f>
        <v>English</v>
      </c>
      <c r="G42" s="5" t="str">
        <f>IF($A42 = "Batch 1", VLOOKUP(CONCATENATE($C42, $B42), 'Batch One'!$C:$Q, 4, false),
IF($A42 = "Batch 2", VLOOKUP(CONCATENATE($C42, $B42), 'Batch Two'!$C:$P, 4, false), 0))</f>
        <v>POKEMON PRE EN-PRISMATIC EVOLUTIONS</v>
      </c>
      <c r="H42" s="5" t="str">
        <f>IF($A42 = "Batch 1", VLOOKUP(CONCATENATE($C42, $B42), 'Batch One'!$C:$Q, 5, false),
IF($A42 = "Batch 2", VLOOKUP(CONCATENATE($C42, $B42), 'Batch Two'!$C:$P, 5, false), 0))</f>
        <v>MINT 9</v>
      </c>
      <c r="I42" s="6" t="str">
        <f>IF($A42 = "Batch 1", VLOOKUP(CONCATENATE($C42, $B42), 'Batch One'!$C:$Q, 14, false),
IF($A42 = "Batch 2", VLOOKUP(CONCATENATE($C42, $B42), 'Batch Two'!$C:$P, 14, false), 0))</f>
        <v>https://cdn.dripshop.live/dripnfts/slabs/115573710.jpg</v>
      </c>
      <c r="J42" s="6" t="str">
        <f>IF($A42 = "Batch 1", VLOOKUP(CONCATENATE($C42, $B42), 'Batch One'!$C:$Q, 13, false),
IF($A42 = "Batch 2", VLOOKUP(CONCATENATE($C42, $B42), 'Batch Two'!$C:$P, 13, false), 0))</f>
        <v>https://cdn.dripshop.live/dripnfts/slabs/115573710.mp4</v>
      </c>
      <c r="K42" s="6" t="str">
        <f>IF($A42 = "Batch 1", VLOOKUP(CONCATENATE($C42, $B42), 'Batch One'!$C:$Q, 15, false),
IF($A42 = "Batch 2", VLOOKUP(CONCATENATE($C42, $B42), 'Batch Two'!$C:$P, 20, false), 0))</f>
        <v>https://www.dripshop.live/products/sL7GrI2ASjnLiLfaeLGRY</v>
      </c>
    </row>
    <row r="43">
      <c r="A43" s="4" t="s">
        <v>0</v>
      </c>
      <c r="B43" s="4">
        <v>8.5076494E7</v>
      </c>
      <c r="C43" s="4" t="s">
        <v>11</v>
      </c>
      <c r="D43" s="5" t="str">
        <f>IF($A43 = "Batch 1", VLOOKUP(CONCATENATE($C43, $B43), 'Batch One'!$C:$Q, 2, false),
IF($A43 = "Batch 2", VLOOKUP(CONCATENATE($C43, $B43), 'Batch Two'!$C:$P, 2, false), 0))</f>
        <v>2023 POKEMON TRADITIONAL CHINESE SV-P PROMO TAIPEI'S PIKACHU (PSA GEM MT 10)</v>
      </c>
      <c r="E43" s="5">
        <f>IF($A43 = "Batch 1", VLOOKUP(CONCATENATE($C43, $B43), 'Batch One'!$C:$Q, 8, false),
IF($A43 = "Batch 2", VLOOKUP(CONCATENATE($C43, $B43), 'Batch Two'!$C:$P, 8, false), 0))</f>
        <v>2023</v>
      </c>
      <c r="F43" s="5" t="str">
        <f>IF($A43 = "Batch 1", VLOOKUP(CONCATENATE($C43, $B43), 'Batch One'!$C:$Q, 9, false),
IF($A43 = "Batch 2", VLOOKUP(CONCATENATE($C43, $B43), 'Batch Two'!$C:$P, 9, false), 0))</f>
        <v>Chinese</v>
      </c>
      <c r="G43" s="5" t="str">
        <f>IF($A43 = "Batch 1", VLOOKUP(CONCATENATE($C43, $B43), 'Batch One'!$C:$Q, 4, false),
IF($A43 = "Batch 2", VLOOKUP(CONCATENATE($C43, $B43), 'Batch Two'!$C:$P, 4, false), 0))</f>
        <v>POKEMON TRADITIONAL CHINESE SV-P PROMO</v>
      </c>
      <c r="H43" s="5" t="str">
        <f>IF($A43 = "Batch 1", VLOOKUP(CONCATENATE($C43, $B43), 'Batch One'!$C:$Q, 5, false),
IF($A43 = "Batch 2", VLOOKUP(CONCATENATE($C43, $B43), 'Batch Two'!$C:$P, 5, false), 0))</f>
        <v>GEM MT 10</v>
      </c>
      <c r="I43" s="6" t="str">
        <f>IF($A43 = "Batch 1", VLOOKUP(CONCATENATE($C43, $B43), 'Batch One'!$C:$Q, 14, false),
IF($A43 = "Batch 2", VLOOKUP(CONCATENATE($C43, $B43), 'Batch Two'!$C:$P, 14, false), 0))</f>
        <v>https://cdn.dripshop.live/dripnfts/slabs/85076494.jpg</v>
      </c>
      <c r="J43" s="6" t="str">
        <f>IF($A43 = "Batch 1", VLOOKUP(CONCATENATE($C43, $B43), 'Batch One'!$C:$Q, 13, false),
IF($A43 = "Batch 2", VLOOKUP(CONCATENATE($C43, $B43), 'Batch Two'!$C:$P, 13, false), 0))</f>
        <v>https://cdn.dripshop.live/dripnfts/slabs/85076494.mp4</v>
      </c>
      <c r="K43" s="6" t="str">
        <f>IF($A43 = "Batch 1", VLOOKUP(CONCATENATE($C43, $B43), 'Batch One'!$C:$Q, 15, false),
IF($A43 = "Batch 2", VLOOKUP(CONCATENATE($C43, $B43), 'Batch Two'!$C:$P, 20, false), 0))</f>
        <v>https://www.dripshop.live/products/vkhtrt0ZqugrSTc-aHjkq</v>
      </c>
    </row>
    <row r="44">
      <c r="A44" s="4" t="s">
        <v>0</v>
      </c>
      <c r="B44" s="4">
        <v>8.5076484E7</v>
      </c>
      <c r="C44" s="4" t="s">
        <v>11</v>
      </c>
      <c r="D44" s="5" t="str">
        <f>IF($A44 = "Batch 1", VLOOKUP(CONCATENATE($C44, $B44), 'Batch One'!$C:$Q, 2, false),
IF($A44 = "Batch 2", VLOOKUP(CONCATENATE($C44, $B44), 'Batch Two'!$C:$P, 2, false), 0))</f>
        <v>2023 POKEMON TRADITIONAL CHINESE SV-P PROMO TAIPEI'S PIKACHU (PSA GEM MT 10)</v>
      </c>
      <c r="E44" s="5">
        <f>IF($A44 = "Batch 1", VLOOKUP(CONCATENATE($C44, $B44), 'Batch One'!$C:$Q, 8, false),
IF($A44 = "Batch 2", VLOOKUP(CONCATENATE($C44, $B44), 'Batch Two'!$C:$P, 8, false), 0))</f>
        <v>2023</v>
      </c>
      <c r="F44" s="5" t="str">
        <f>IF($A44 = "Batch 1", VLOOKUP(CONCATENATE($C44, $B44), 'Batch One'!$C:$Q, 9, false),
IF($A44 = "Batch 2", VLOOKUP(CONCATENATE($C44, $B44), 'Batch Two'!$C:$P, 9, false), 0))</f>
        <v>Chinese</v>
      </c>
      <c r="G44" s="5" t="str">
        <f>IF($A44 = "Batch 1", VLOOKUP(CONCATENATE($C44, $B44), 'Batch One'!$C:$Q, 4, false),
IF($A44 = "Batch 2", VLOOKUP(CONCATENATE($C44, $B44), 'Batch Two'!$C:$P, 4, false), 0))</f>
        <v>POKEMON TRADITIONAL CHINESE SV-P PROMO</v>
      </c>
      <c r="H44" s="5" t="str">
        <f>IF($A44 = "Batch 1", VLOOKUP(CONCATENATE($C44, $B44), 'Batch One'!$C:$Q, 5, false),
IF($A44 = "Batch 2", VLOOKUP(CONCATENATE($C44, $B44), 'Batch Two'!$C:$P, 5, false), 0))</f>
        <v>GEM MT 10</v>
      </c>
      <c r="I44" s="6" t="str">
        <f>IF($A44 = "Batch 1", VLOOKUP(CONCATENATE($C44, $B44), 'Batch One'!$C:$Q, 14, false),
IF($A44 = "Batch 2", VLOOKUP(CONCATENATE($C44, $B44), 'Batch Two'!$C:$P, 14, false), 0))</f>
        <v>https://cdn.dripshop.live/dripnfts/slabs/85076484.jpg</v>
      </c>
      <c r="J44" s="6" t="str">
        <f>IF($A44 = "Batch 1", VLOOKUP(CONCATENATE($C44, $B44), 'Batch One'!$C:$Q, 13, false),
IF($A44 = "Batch 2", VLOOKUP(CONCATENATE($C44, $B44), 'Batch Two'!$C:$P, 13, false), 0))</f>
        <v>https://cdn.dripshop.live/dripnfts/slabs/85076484.mp4</v>
      </c>
      <c r="K44" s="6" t="str">
        <f>IF($A44 = "Batch 1", VLOOKUP(CONCATENATE($C44, $B44), 'Batch One'!$C:$Q, 15, false),
IF($A44 = "Batch 2", VLOOKUP(CONCATENATE($C44, $B44), 'Batch Two'!$C:$P, 20, false), 0))</f>
        <v>https://www.dripshop.live/products/509jWOztvXjg7LLyW1pIy</v>
      </c>
    </row>
    <row r="45">
      <c r="A45" s="4" t="s">
        <v>0</v>
      </c>
      <c r="B45" s="4">
        <v>8.5076503E7</v>
      </c>
      <c r="C45" s="4" t="s">
        <v>11</v>
      </c>
      <c r="D45" s="5" t="str">
        <f>IF($A45 = "Batch 1", VLOOKUP(CONCATENATE($C45, $B45), 'Batch One'!$C:$Q, 2, false),
IF($A45 = "Batch 2", VLOOKUP(CONCATENATE($C45, $B45), 'Batch Two'!$C:$P, 2, false), 0))</f>
        <v>2023 POKEMON TRADITIONAL CHINESE SV-P PROMO TAIPEI'S PIKACHU (PSA GEM MT 10)</v>
      </c>
      <c r="E45" s="5">
        <f>IF($A45 = "Batch 1", VLOOKUP(CONCATENATE($C45, $B45), 'Batch One'!$C:$Q, 8, false),
IF($A45 = "Batch 2", VLOOKUP(CONCATENATE($C45, $B45), 'Batch Two'!$C:$P, 8, false), 0))</f>
        <v>2023</v>
      </c>
      <c r="F45" s="5" t="str">
        <f>IF($A45 = "Batch 1", VLOOKUP(CONCATENATE($C45, $B45), 'Batch One'!$C:$Q, 9, false),
IF($A45 = "Batch 2", VLOOKUP(CONCATENATE($C45, $B45), 'Batch Two'!$C:$P, 9, false), 0))</f>
        <v>Chinese</v>
      </c>
      <c r="G45" s="5" t="str">
        <f>IF($A45 = "Batch 1", VLOOKUP(CONCATENATE($C45, $B45), 'Batch One'!$C:$Q, 4, false),
IF($A45 = "Batch 2", VLOOKUP(CONCATENATE($C45, $B45), 'Batch Two'!$C:$P, 4, false), 0))</f>
        <v>POKEMON TRADITIONAL CHINESE SV-P PROMO</v>
      </c>
      <c r="H45" s="5" t="str">
        <f>IF($A45 = "Batch 1", VLOOKUP(CONCATENATE($C45, $B45), 'Batch One'!$C:$Q, 5, false),
IF($A45 = "Batch 2", VLOOKUP(CONCATENATE($C45, $B45), 'Batch Two'!$C:$P, 5, false), 0))</f>
        <v>GEM MT 10</v>
      </c>
      <c r="I45" s="6" t="str">
        <f>IF($A45 = "Batch 1", VLOOKUP(CONCATENATE($C45, $B45), 'Batch One'!$C:$Q, 14, false),
IF($A45 = "Batch 2", VLOOKUP(CONCATENATE($C45, $B45), 'Batch Two'!$C:$P, 14, false), 0))</f>
        <v>https://cdn.dripshop.live/dripnfts/slabs/85076503.jpg</v>
      </c>
      <c r="J45" s="6" t="str">
        <f>IF($A45 = "Batch 1", VLOOKUP(CONCATENATE($C45, $B45), 'Batch One'!$C:$Q, 13, false),
IF($A45 = "Batch 2", VLOOKUP(CONCATENATE($C45, $B45), 'Batch Two'!$C:$P, 13, false), 0))</f>
        <v>https://cdn.dripshop.live/dripnfts/slabs/85076503.mp4</v>
      </c>
      <c r="K45" s="6" t="str">
        <f>IF($A45 = "Batch 1", VLOOKUP(CONCATENATE($C45, $B45), 'Batch One'!$C:$Q, 15, false),
IF($A45 = "Batch 2", VLOOKUP(CONCATENATE($C45, $B45), 'Batch Two'!$C:$P, 20, false), 0))</f>
        <v>https://www.dripshop.live/products/sF1rB7rvA3B21KftX6hj6</v>
      </c>
    </row>
    <row r="46">
      <c r="A46" s="4" t="s">
        <v>0</v>
      </c>
      <c r="B46" s="4">
        <v>8.5076531E7</v>
      </c>
      <c r="C46" s="4" t="s">
        <v>11</v>
      </c>
      <c r="D46" s="5" t="str">
        <f>IF($A46 = "Batch 1", VLOOKUP(CONCATENATE($C46, $B46), 'Batch One'!$C:$Q, 2, false),
IF($A46 = "Batch 2", VLOOKUP(CONCATENATE($C46, $B46), 'Batch Two'!$C:$P, 2, false), 0))</f>
        <v>2023 POKEMON TRADITIONAL CHINESE SV-P PROMO TAIPEI'S PIKACHU (PSA GEM MT 10)</v>
      </c>
      <c r="E46" s="5">
        <f>IF($A46 = "Batch 1", VLOOKUP(CONCATENATE($C46, $B46), 'Batch One'!$C:$Q, 8, false),
IF($A46 = "Batch 2", VLOOKUP(CONCATENATE($C46, $B46), 'Batch Two'!$C:$P, 8, false), 0))</f>
        <v>2023</v>
      </c>
      <c r="F46" s="5" t="str">
        <f>IF($A46 = "Batch 1", VLOOKUP(CONCATENATE($C46, $B46), 'Batch One'!$C:$Q, 9, false),
IF($A46 = "Batch 2", VLOOKUP(CONCATENATE($C46, $B46), 'Batch Two'!$C:$P, 9, false), 0))</f>
        <v>Chinese</v>
      </c>
      <c r="G46" s="5" t="str">
        <f>IF($A46 = "Batch 1", VLOOKUP(CONCATENATE($C46, $B46), 'Batch One'!$C:$Q, 4, false),
IF($A46 = "Batch 2", VLOOKUP(CONCATENATE($C46, $B46), 'Batch Two'!$C:$P, 4, false), 0))</f>
        <v>POKEMON TRADITIONAL CHINESE SV-P PROMO</v>
      </c>
      <c r="H46" s="5" t="str">
        <f>IF($A46 = "Batch 1", VLOOKUP(CONCATENATE($C46, $B46), 'Batch One'!$C:$Q, 5, false),
IF($A46 = "Batch 2", VLOOKUP(CONCATENATE($C46, $B46), 'Batch Two'!$C:$P, 5, false), 0))</f>
        <v>GEM MT 10</v>
      </c>
      <c r="I46" s="6" t="str">
        <f>IF($A46 = "Batch 1", VLOOKUP(CONCATENATE($C46, $B46), 'Batch One'!$C:$Q, 14, false),
IF($A46 = "Batch 2", VLOOKUP(CONCATENATE($C46, $B46), 'Batch Two'!$C:$P, 14, false), 0))</f>
        <v>https://cdn.dripshop.live/dripnfts/slabs/85076531.jpg</v>
      </c>
      <c r="J46" s="6" t="str">
        <f>IF($A46 = "Batch 1", VLOOKUP(CONCATENATE($C46, $B46), 'Batch One'!$C:$Q, 13, false),
IF($A46 = "Batch 2", VLOOKUP(CONCATENATE($C46, $B46), 'Batch Two'!$C:$P, 13, false), 0))</f>
        <v>https://cdn.dripshop.live/dripnfts/slabs/85076531.mp4</v>
      </c>
      <c r="K46" s="6" t="str">
        <f>IF($A46 = "Batch 1", VLOOKUP(CONCATENATE($C46, $B46), 'Batch One'!$C:$Q, 15, false),
IF($A46 = "Batch 2", VLOOKUP(CONCATENATE($C46, $B46), 'Batch Two'!$C:$P, 20, false), 0))</f>
        <v>https://www.dripshop.live/products/RdSsfMFkdPpstzPlrOInA</v>
      </c>
    </row>
    <row r="47">
      <c r="A47" s="4" t="s">
        <v>0</v>
      </c>
      <c r="B47" s="4">
        <v>8.5076532E7</v>
      </c>
      <c r="C47" s="4" t="s">
        <v>11</v>
      </c>
      <c r="D47" s="5" t="str">
        <f>IF($A47 = "Batch 1", VLOOKUP(CONCATENATE($C47, $B47), 'Batch One'!$C:$Q, 2, false),
IF($A47 = "Batch 2", VLOOKUP(CONCATENATE($C47, $B47), 'Batch Two'!$C:$P, 2, false), 0))</f>
        <v>2023 POKEMON TRADITIONAL CHINESE SV-P PROMO TAIPEI'S PIKACHU (PSA GEM MT 10)</v>
      </c>
      <c r="E47" s="5">
        <f>IF($A47 = "Batch 1", VLOOKUP(CONCATENATE($C47, $B47), 'Batch One'!$C:$Q, 8, false),
IF($A47 = "Batch 2", VLOOKUP(CONCATENATE($C47, $B47), 'Batch Two'!$C:$P, 8, false), 0))</f>
        <v>2023</v>
      </c>
      <c r="F47" s="5" t="str">
        <f>IF($A47 = "Batch 1", VLOOKUP(CONCATENATE($C47, $B47), 'Batch One'!$C:$Q, 9, false),
IF($A47 = "Batch 2", VLOOKUP(CONCATENATE($C47, $B47), 'Batch Two'!$C:$P, 9, false), 0))</f>
        <v>Chinese</v>
      </c>
      <c r="G47" s="5" t="str">
        <f>IF($A47 = "Batch 1", VLOOKUP(CONCATENATE($C47, $B47), 'Batch One'!$C:$Q, 4, false),
IF($A47 = "Batch 2", VLOOKUP(CONCATENATE($C47, $B47), 'Batch Two'!$C:$P, 4, false), 0))</f>
        <v>POKEMON TRADITIONAL CHINESE SV-P PROMO</v>
      </c>
      <c r="H47" s="5" t="str">
        <f>IF($A47 = "Batch 1", VLOOKUP(CONCATENATE($C47, $B47), 'Batch One'!$C:$Q, 5, false),
IF($A47 = "Batch 2", VLOOKUP(CONCATENATE($C47, $B47), 'Batch Two'!$C:$P, 5, false), 0))</f>
        <v>GEM MT 10</v>
      </c>
      <c r="I47" s="6" t="str">
        <f>IF($A47 = "Batch 1", VLOOKUP(CONCATENATE($C47, $B47), 'Batch One'!$C:$Q, 14, false),
IF($A47 = "Batch 2", VLOOKUP(CONCATENATE($C47, $B47), 'Batch Two'!$C:$P, 14, false), 0))</f>
        <v>https://cdn.dripshop.live/dripnfts/slabs/85076532.jpg</v>
      </c>
      <c r="J47" s="6" t="str">
        <f>IF($A47 = "Batch 1", VLOOKUP(CONCATENATE($C47, $B47), 'Batch One'!$C:$Q, 13, false),
IF($A47 = "Batch 2", VLOOKUP(CONCATENATE($C47, $B47), 'Batch Two'!$C:$P, 13, false), 0))</f>
        <v>https://cdn.dripshop.live/dripnfts/slabs/85076532.mp4</v>
      </c>
      <c r="K47" s="6" t="str">
        <f>IF($A47 = "Batch 1", VLOOKUP(CONCATENATE($C47, $B47), 'Batch One'!$C:$Q, 15, false),
IF($A47 = "Batch 2", VLOOKUP(CONCATENATE($C47, $B47), 'Batch Two'!$C:$P, 20, false), 0))</f>
        <v>https://www.dripshop.live/products/PNXJwFCAUJ4Ipld-Xgy8H</v>
      </c>
    </row>
    <row r="48">
      <c r="A48" s="4" t="s">
        <v>0</v>
      </c>
      <c r="B48" s="4">
        <v>8.5076477E7</v>
      </c>
      <c r="C48" s="4" t="s">
        <v>11</v>
      </c>
      <c r="D48" s="5" t="str">
        <f>IF($A48 = "Batch 1", VLOOKUP(CONCATENATE($C48, $B48), 'Batch One'!$C:$Q, 2, false),
IF($A48 = "Batch 2", VLOOKUP(CONCATENATE($C48, $B48), 'Batch Two'!$C:$P, 2, false), 0))</f>
        <v>2023 POKEMON TRADITIONAL CHINESE SV-P PROMO TAIPEI'S PIKACHU (PSA GEM MT 10)</v>
      </c>
      <c r="E48" s="5">
        <f>IF($A48 = "Batch 1", VLOOKUP(CONCATENATE($C48, $B48), 'Batch One'!$C:$Q, 8, false),
IF($A48 = "Batch 2", VLOOKUP(CONCATENATE($C48, $B48), 'Batch Two'!$C:$P, 8, false), 0))</f>
        <v>2023</v>
      </c>
      <c r="F48" s="5" t="str">
        <f>IF($A48 = "Batch 1", VLOOKUP(CONCATENATE($C48, $B48), 'Batch One'!$C:$Q, 9, false),
IF($A48 = "Batch 2", VLOOKUP(CONCATENATE($C48, $B48), 'Batch Two'!$C:$P, 9, false), 0))</f>
        <v>Chinese</v>
      </c>
      <c r="G48" s="5" t="str">
        <f>IF($A48 = "Batch 1", VLOOKUP(CONCATENATE($C48, $B48), 'Batch One'!$C:$Q, 4, false),
IF($A48 = "Batch 2", VLOOKUP(CONCATENATE($C48, $B48), 'Batch Two'!$C:$P, 4, false), 0))</f>
        <v>POKEMON TRADITIONAL CHINESE SV-P PROMO</v>
      </c>
      <c r="H48" s="5" t="str">
        <f>IF($A48 = "Batch 1", VLOOKUP(CONCATENATE($C48, $B48), 'Batch One'!$C:$Q, 5, false),
IF($A48 = "Batch 2", VLOOKUP(CONCATENATE($C48, $B48), 'Batch Two'!$C:$P, 5, false), 0))</f>
        <v>GEM MT 10</v>
      </c>
      <c r="I48" s="6" t="str">
        <f>IF($A48 = "Batch 1", VLOOKUP(CONCATENATE($C48, $B48), 'Batch One'!$C:$Q, 14, false),
IF($A48 = "Batch 2", VLOOKUP(CONCATENATE($C48, $B48), 'Batch Two'!$C:$P, 14, false), 0))</f>
        <v>https://cdn.dripshop.live/dripnfts/slabs/85076477.jpg</v>
      </c>
      <c r="J48" s="6" t="str">
        <f>IF($A48 = "Batch 1", VLOOKUP(CONCATENATE($C48, $B48), 'Batch One'!$C:$Q, 13, false),
IF($A48 = "Batch 2", VLOOKUP(CONCATENATE($C48, $B48), 'Batch Two'!$C:$P, 13, false), 0))</f>
        <v>https://cdn.dripshop.live/dripnfts/slabs/85076477.mp4</v>
      </c>
      <c r="K48" s="6" t="str">
        <f>IF($A48 = "Batch 1", VLOOKUP(CONCATENATE($C48, $B48), 'Batch One'!$C:$Q, 15, false),
IF($A48 = "Batch 2", VLOOKUP(CONCATENATE($C48, $B48), 'Batch Two'!$C:$P, 20, false), 0))</f>
        <v>https://www.dripshop.live/products/Ko_7n-0i-OEH06ewNgO__</v>
      </c>
    </row>
    <row r="49">
      <c r="A49" s="4" t="s">
        <v>0</v>
      </c>
      <c r="B49" s="4">
        <v>8.5076476E7</v>
      </c>
      <c r="C49" s="4" t="s">
        <v>11</v>
      </c>
      <c r="D49" s="5" t="str">
        <f>IF($A49 = "Batch 1", VLOOKUP(CONCATENATE($C49, $B49), 'Batch One'!$C:$Q, 2, false),
IF($A49 = "Batch 2", VLOOKUP(CONCATENATE($C49, $B49), 'Batch Two'!$C:$P, 2, false), 0))</f>
        <v>2023 POKEMON TRADITIONAL CHINESE SV-P PROMO TAIPEI'S PIKACHU (PSA GEM MT 10)</v>
      </c>
      <c r="E49" s="5">
        <f>IF($A49 = "Batch 1", VLOOKUP(CONCATENATE($C49, $B49), 'Batch One'!$C:$Q, 8, false),
IF($A49 = "Batch 2", VLOOKUP(CONCATENATE($C49, $B49), 'Batch Two'!$C:$P, 8, false), 0))</f>
        <v>2023</v>
      </c>
      <c r="F49" s="5" t="str">
        <f>IF($A49 = "Batch 1", VLOOKUP(CONCATENATE($C49, $B49), 'Batch One'!$C:$Q, 9, false),
IF($A49 = "Batch 2", VLOOKUP(CONCATENATE($C49, $B49), 'Batch Two'!$C:$P, 9, false), 0))</f>
        <v>Chinese</v>
      </c>
      <c r="G49" s="5" t="str">
        <f>IF($A49 = "Batch 1", VLOOKUP(CONCATENATE($C49, $B49), 'Batch One'!$C:$Q, 4, false),
IF($A49 = "Batch 2", VLOOKUP(CONCATENATE($C49, $B49), 'Batch Two'!$C:$P, 4, false), 0))</f>
        <v>POKEMON TRADITIONAL CHINESE SV-P PROMO</v>
      </c>
      <c r="H49" s="5" t="str">
        <f>IF($A49 = "Batch 1", VLOOKUP(CONCATENATE($C49, $B49), 'Batch One'!$C:$Q, 5, false),
IF($A49 = "Batch 2", VLOOKUP(CONCATENATE($C49, $B49), 'Batch Two'!$C:$P, 5, false), 0))</f>
        <v>GEM MT 10</v>
      </c>
      <c r="I49" s="6" t="str">
        <f>IF($A49 = "Batch 1", VLOOKUP(CONCATENATE($C49, $B49), 'Batch One'!$C:$Q, 14, false),
IF($A49 = "Batch 2", VLOOKUP(CONCATENATE($C49, $B49), 'Batch Two'!$C:$P, 14, false), 0))</f>
        <v>https://cdn.dripshop.live/dripnfts/slabs/85076476.jpg</v>
      </c>
      <c r="J49" s="6" t="str">
        <f>IF($A49 = "Batch 1", VLOOKUP(CONCATENATE($C49, $B49), 'Batch One'!$C:$Q, 13, false),
IF($A49 = "Batch 2", VLOOKUP(CONCATENATE($C49, $B49), 'Batch Two'!$C:$P, 13, false), 0))</f>
        <v>https://cdn.dripshop.live/dripnfts/slabs/85076476.mp4</v>
      </c>
      <c r="K49" s="6" t="str">
        <f>IF($A49 = "Batch 1", VLOOKUP(CONCATENATE($C49, $B49), 'Batch One'!$C:$Q, 15, false),
IF($A49 = "Batch 2", VLOOKUP(CONCATENATE($C49, $B49), 'Batch Two'!$C:$P, 20, false), 0))</f>
        <v>https://www.dripshop.live/products/I30Dxm1dPZ0Tt6GP4NfbG</v>
      </c>
    </row>
    <row r="50">
      <c r="A50" s="4" t="s">
        <v>0</v>
      </c>
      <c r="B50" s="4">
        <v>8.507648E7</v>
      </c>
      <c r="C50" s="4" t="s">
        <v>11</v>
      </c>
      <c r="D50" s="5" t="str">
        <f>IF($A50 = "Batch 1", VLOOKUP(CONCATENATE($C50, $B50), 'Batch One'!$C:$Q, 2, false),
IF($A50 = "Batch 2", VLOOKUP(CONCATENATE($C50, $B50), 'Batch Two'!$C:$P, 2, false), 0))</f>
        <v>2023 POKEMON TRADITIONAL CHINESE SV-P PROMO TAIPEI'S PIKACHU (PSA GEM MT 10)</v>
      </c>
      <c r="E50" s="5">
        <f>IF($A50 = "Batch 1", VLOOKUP(CONCATENATE($C50, $B50), 'Batch One'!$C:$Q, 8, false),
IF($A50 = "Batch 2", VLOOKUP(CONCATENATE($C50, $B50), 'Batch Two'!$C:$P, 8, false), 0))</f>
        <v>2023</v>
      </c>
      <c r="F50" s="5" t="str">
        <f>IF($A50 = "Batch 1", VLOOKUP(CONCATENATE($C50, $B50), 'Batch One'!$C:$Q, 9, false),
IF($A50 = "Batch 2", VLOOKUP(CONCATENATE($C50, $B50), 'Batch Two'!$C:$P, 9, false), 0))</f>
        <v>Chinese</v>
      </c>
      <c r="G50" s="5" t="str">
        <f>IF($A50 = "Batch 1", VLOOKUP(CONCATENATE($C50, $B50), 'Batch One'!$C:$Q, 4, false),
IF($A50 = "Batch 2", VLOOKUP(CONCATENATE($C50, $B50), 'Batch Two'!$C:$P, 4, false), 0))</f>
        <v>POKEMON TRADITIONAL CHINESE SV-P PROMO</v>
      </c>
      <c r="H50" s="5" t="str">
        <f>IF($A50 = "Batch 1", VLOOKUP(CONCATENATE($C50, $B50), 'Batch One'!$C:$Q, 5, false),
IF($A50 = "Batch 2", VLOOKUP(CONCATENATE($C50, $B50), 'Batch Two'!$C:$P, 5, false), 0))</f>
        <v>GEM MT 10</v>
      </c>
      <c r="I50" s="6" t="str">
        <f>IF($A50 = "Batch 1", VLOOKUP(CONCATENATE($C50, $B50), 'Batch One'!$C:$Q, 14, false),
IF($A50 = "Batch 2", VLOOKUP(CONCATENATE($C50, $B50), 'Batch Two'!$C:$P, 14, false), 0))</f>
        <v>https://cdn.dripshop.live/dripnfts/slabs/85076480.jpg</v>
      </c>
      <c r="J50" s="6" t="str">
        <f>IF($A50 = "Batch 1", VLOOKUP(CONCATENATE($C50, $B50), 'Batch One'!$C:$Q, 13, false),
IF($A50 = "Batch 2", VLOOKUP(CONCATENATE($C50, $B50), 'Batch Two'!$C:$P, 13, false), 0))</f>
        <v>https://cdn.dripshop.live/dripnfts/slabs/85076480.mp4</v>
      </c>
      <c r="K50" s="6" t="str">
        <f>IF($A50 = "Batch 1", VLOOKUP(CONCATENATE($C50, $B50), 'Batch One'!$C:$Q, 15, false),
IF($A50 = "Batch 2", VLOOKUP(CONCATENATE($C50, $B50), 'Batch Two'!$C:$P, 20, false), 0))</f>
        <v>https://www.dripshop.live/products/2ijKBIksDnEmeEeIuOIoi</v>
      </c>
    </row>
    <row r="51">
      <c r="A51" s="4" t="s">
        <v>0</v>
      </c>
      <c r="B51" s="4">
        <v>8.50765E7</v>
      </c>
      <c r="C51" s="4" t="s">
        <v>11</v>
      </c>
      <c r="D51" s="5" t="str">
        <f>IF($A51 = "Batch 1", VLOOKUP(CONCATENATE($C51, $B51), 'Batch One'!$C:$Q, 2, false),
IF($A51 = "Batch 2", VLOOKUP(CONCATENATE($C51, $B51), 'Batch Two'!$C:$P, 2, false), 0))</f>
        <v>2023 POKEMON TRADITIONAL CHINESE SV-P PROMO TAIPEI'S PIKACHU (PSA GEM MT 10)</v>
      </c>
      <c r="E51" s="5">
        <f>IF($A51 = "Batch 1", VLOOKUP(CONCATENATE($C51, $B51), 'Batch One'!$C:$Q, 8, false),
IF($A51 = "Batch 2", VLOOKUP(CONCATENATE($C51, $B51), 'Batch Two'!$C:$P, 8, false), 0))</f>
        <v>2023</v>
      </c>
      <c r="F51" s="5" t="str">
        <f>IF($A51 = "Batch 1", VLOOKUP(CONCATENATE($C51, $B51), 'Batch One'!$C:$Q, 9, false),
IF($A51 = "Batch 2", VLOOKUP(CONCATENATE($C51, $B51), 'Batch Two'!$C:$P, 9, false), 0))</f>
        <v>Chinese</v>
      </c>
      <c r="G51" s="5" t="str">
        <f>IF($A51 = "Batch 1", VLOOKUP(CONCATENATE($C51, $B51), 'Batch One'!$C:$Q, 4, false),
IF($A51 = "Batch 2", VLOOKUP(CONCATENATE($C51, $B51), 'Batch Two'!$C:$P, 4, false), 0))</f>
        <v>POKEMON TRADITIONAL CHINESE SV-P PROMO</v>
      </c>
      <c r="H51" s="5" t="str">
        <f>IF($A51 = "Batch 1", VLOOKUP(CONCATENATE($C51, $B51), 'Batch One'!$C:$Q, 5, false),
IF($A51 = "Batch 2", VLOOKUP(CONCATENATE($C51, $B51), 'Batch Two'!$C:$P, 5, false), 0))</f>
        <v>GEM MT 10</v>
      </c>
      <c r="I51" s="6" t="str">
        <f>IF($A51 = "Batch 1", VLOOKUP(CONCATENATE($C51, $B51), 'Batch One'!$C:$Q, 14, false),
IF($A51 = "Batch 2", VLOOKUP(CONCATENATE($C51, $B51), 'Batch Two'!$C:$P, 14, false), 0))</f>
        <v>https://cdn.dripshop.live/dripnfts/slabs/85076500.jpg</v>
      </c>
      <c r="J51" s="6" t="str">
        <f>IF($A51 = "Batch 1", VLOOKUP(CONCATENATE($C51, $B51), 'Batch One'!$C:$Q, 13, false),
IF($A51 = "Batch 2", VLOOKUP(CONCATENATE($C51, $B51), 'Batch Two'!$C:$P, 13, false), 0))</f>
        <v>https://cdn.dripshop.live/dripnfts/slabs/85076500.mp4</v>
      </c>
      <c r="K51" s="6" t="str">
        <f>IF($A51 = "Batch 1", VLOOKUP(CONCATENATE($C51, $B51), 'Batch One'!$C:$Q, 15, false),
IF($A51 = "Batch 2", VLOOKUP(CONCATENATE($C51, $B51), 'Batch Two'!$C:$P, 20, false), 0))</f>
        <v>https://www.dripshop.live/products/CfG58XF33D-2OD9dNESty</v>
      </c>
    </row>
    <row r="52">
      <c r="A52" s="4" t="s">
        <v>0</v>
      </c>
      <c r="B52" s="4">
        <v>8.5076502E7</v>
      </c>
      <c r="C52" s="4" t="s">
        <v>11</v>
      </c>
      <c r="D52" s="5" t="str">
        <f>IF($A52 = "Batch 1", VLOOKUP(CONCATENATE($C52, $B52), 'Batch One'!$C:$Q, 2, false),
IF($A52 = "Batch 2", VLOOKUP(CONCATENATE($C52, $B52), 'Batch Two'!$C:$P, 2, false), 0))</f>
        <v>2023 POKEMON TRADITIONAL CHINESE SV-P PROMO TAIPEI'S PIKACHU (PSA GEM MT 10)</v>
      </c>
      <c r="E52" s="5">
        <f>IF($A52 = "Batch 1", VLOOKUP(CONCATENATE($C52, $B52), 'Batch One'!$C:$Q, 8, false),
IF($A52 = "Batch 2", VLOOKUP(CONCATENATE($C52, $B52), 'Batch Two'!$C:$P, 8, false), 0))</f>
        <v>2023</v>
      </c>
      <c r="F52" s="5" t="str">
        <f>IF($A52 = "Batch 1", VLOOKUP(CONCATENATE($C52, $B52), 'Batch One'!$C:$Q, 9, false),
IF($A52 = "Batch 2", VLOOKUP(CONCATENATE($C52, $B52), 'Batch Two'!$C:$P, 9, false), 0))</f>
        <v>Chinese</v>
      </c>
      <c r="G52" s="5" t="str">
        <f>IF($A52 = "Batch 1", VLOOKUP(CONCATENATE($C52, $B52), 'Batch One'!$C:$Q, 4, false),
IF($A52 = "Batch 2", VLOOKUP(CONCATENATE($C52, $B52), 'Batch Two'!$C:$P, 4, false), 0))</f>
        <v>POKEMON TRADITIONAL CHINESE SV-P PROMO</v>
      </c>
      <c r="H52" s="5" t="str">
        <f>IF($A52 = "Batch 1", VLOOKUP(CONCATENATE($C52, $B52), 'Batch One'!$C:$Q, 5, false),
IF($A52 = "Batch 2", VLOOKUP(CONCATENATE($C52, $B52), 'Batch Two'!$C:$P, 5, false), 0))</f>
        <v>GEM MT 10</v>
      </c>
      <c r="I52" s="6" t="str">
        <f>IF($A52 = "Batch 1", VLOOKUP(CONCATENATE($C52, $B52), 'Batch One'!$C:$Q, 14, false),
IF($A52 = "Batch 2", VLOOKUP(CONCATENATE($C52, $B52), 'Batch Two'!$C:$P, 14, false), 0))</f>
        <v>https://cdn.dripshop.live/dripnfts/slabs/85076502.jpg</v>
      </c>
      <c r="J52" s="6" t="str">
        <f>IF($A52 = "Batch 1", VLOOKUP(CONCATENATE($C52, $B52), 'Batch One'!$C:$Q, 13, false),
IF($A52 = "Batch 2", VLOOKUP(CONCATENATE($C52, $B52), 'Batch Two'!$C:$P, 13, false), 0))</f>
        <v>https://cdn.dripshop.live/dripnfts/slabs/85076502.mp4</v>
      </c>
      <c r="K52" s="6" t="str">
        <f>IF($A52 = "Batch 1", VLOOKUP(CONCATENATE($C52, $B52), 'Batch One'!$C:$Q, 15, false),
IF($A52 = "Batch 2", VLOOKUP(CONCATENATE($C52, $B52), 'Batch Two'!$C:$P, 20, false), 0))</f>
        <v>https://www.dripshop.live/products/GMZNoU7Ggiw15eQPDiI_a</v>
      </c>
    </row>
    <row r="53">
      <c r="A53" s="4" t="s">
        <v>0</v>
      </c>
      <c r="B53" s="4">
        <v>8.5076478E7</v>
      </c>
      <c r="C53" s="4" t="s">
        <v>11</v>
      </c>
      <c r="D53" s="5" t="str">
        <f>IF($A53 = "Batch 1", VLOOKUP(CONCATENATE($C53, $B53), 'Batch One'!$C:$Q, 2, false),
IF($A53 = "Batch 2", VLOOKUP(CONCATENATE($C53, $B53), 'Batch Two'!$C:$P, 2, false), 0))</f>
        <v>2023 POKEMON TRADITIONAL CHINESE SV-P PROMO TAIPEI'S PIKACHU (PSA GEM MT 10)</v>
      </c>
      <c r="E53" s="5">
        <f>IF($A53 = "Batch 1", VLOOKUP(CONCATENATE($C53, $B53), 'Batch One'!$C:$Q, 8, false),
IF($A53 = "Batch 2", VLOOKUP(CONCATENATE($C53, $B53), 'Batch Two'!$C:$P, 8, false), 0))</f>
        <v>2023</v>
      </c>
      <c r="F53" s="5" t="str">
        <f>IF($A53 = "Batch 1", VLOOKUP(CONCATENATE($C53, $B53), 'Batch One'!$C:$Q, 9, false),
IF($A53 = "Batch 2", VLOOKUP(CONCATENATE($C53, $B53), 'Batch Two'!$C:$P, 9, false), 0))</f>
        <v>Chinese</v>
      </c>
      <c r="G53" s="5" t="str">
        <f>IF($A53 = "Batch 1", VLOOKUP(CONCATENATE($C53, $B53), 'Batch One'!$C:$Q, 4, false),
IF($A53 = "Batch 2", VLOOKUP(CONCATENATE($C53, $B53), 'Batch Two'!$C:$P, 4, false), 0))</f>
        <v>POKEMON TRADITIONAL CHINESE SV-P PROMO</v>
      </c>
      <c r="H53" s="5" t="str">
        <f>IF($A53 = "Batch 1", VLOOKUP(CONCATENATE($C53, $B53), 'Batch One'!$C:$Q, 5, false),
IF($A53 = "Batch 2", VLOOKUP(CONCATENATE($C53, $B53), 'Batch Two'!$C:$P, 5, false), 0))</f>
        <v>GEM MT 10</v>
      </c>
      <c r="I53" s="6" t="str">
        <f>IF($A53 = "Batch 1", VLOOKUP(CONCATENATE($C53, $B53), 'Batch One'!$C:$Q, 14, false),
IF($A53 = "Batch 2", VLOOKUP(CONCATENATE($C53, $B53), 'Batch Two'!$C:$P, 14, false), 0))</f>
        <v>https://cdn.dripshop.live/dripnfts/slabs/85076478.jpg</v>
      </c>
      <c r="J53" s="6" t="str">
        <f>IF($A53 = "Batch 1", VLOOKUP(CONCATENATE($C53, $B53), 'Batch One'!$C:$Q, 13, false),
IF($A53 = "Batch 2", VLOOKUP(CONCATENATE($C53, $B53), 'Batch Two'!$C:$P, 13, false), 0))</f>
        <v>https://cdn.dripshop.live/dripnfts/slabs/85076478.mp4</v>
      </c>
      <c r="K53" s="6" t="str">
        <f>IF($A53 = "Batch 1", VLOOKUP(CONCATENATE($C53, $B53), 'Batch One'!$C:$Q, 15, false),
IF($A53 = "Batch 2", VLOOKUP(CONCATENATE($C53, $B53), 'Batch Two'!$C:$P, 20, false), 0))</f>
        <v>https://www.dripshop.live/products/YMCq9DetSPirhdsa7D2cA</v>
      </c>
    </row>
    <row r="54">
      <c r="A54" s="4" t="s">
        <v>0</v>
      </c>
      <c r="B54" s="4">
        <v>8.5076491E7</v>
      </c>
      <c r="C54" s="4" t="s">
        <v>11</v>
      </c>
      <c r="D54" s="5" t="str">
        <f>IF($A54 = "Batch 1", VLOOKUP(CONCATENATE($C54, $B54), 'Batch One'!$C:$Q, 2, false),
IF($A54 = "Batch 2", VLOOKUP(CONCATENATE($C54, $B54), 'Batch Two'!$C:$P, 2, false), 0))</f>
        <v>2023 POKEMON TRADITIONAL CHINESE SV-P PROMO TAIPEI'S PIKACHU (PSA GEM MT 10)</v>
      </c>
      <c r="E54" s="5">
        <f>IF($A54 = "Batch 1", VLOOKUP(CONCATENATE($C54, $B54), 'Batch One'!$C:$Q, 8, false),
IF($A54 = "Batch 2", VLOOKUP(CONCATENATE($C54, $B54), 'Batch Two'!$C:$P, 8, false), 0))</f>
        <v>2023</v>
      </c>
      <c r="F54" s="5" t="str">
        <f>IF($A54 = "Batch 1", VLOOKUP(CONCATENATE($C54, $B54), 'Batch One'!$C:$Q, 9, false),
IF($A54 = "Batch 2", VLOOKUP(CONCATENATE($C54, $B54), 'Batch Two'!$C:$P, 9, false), 0))</f>
        <v>Chinese</v>
      </c>
      <c r="G54" s="5" t="str">
        <f>IF($A54 = "Batch 1", VLOOKUP(CONCATENATE($C54, $B54), 'Batch One'!$C:$Q, 4, false),
IF($A54 = "Batch 2", VLOOKUP(CONCATENATE($C54, $B54), 'Batch Two'!$C:$P, 4, false), 0))</f>
        <v>POKEMON TRADITIONAL CHINESE SV-P PROMO</v>
      </c>
      <c r="H54" s="5" t="str">
        <f>IF($A54 = "Batch 1", VLOOKUP(CONCATENATE($C54, $B54), 'Batch One'!$C:$Q, 5, false),
IF($A54 = "Batch 2", VLOOKUP(CONCATENATE($C54, $B54), 'Batch Two'!$C:$P, 5, false), 0))</f>
        <v>GEM MT 10</v>
      </c>
      <c r="I54" s="6" t="str">
        <f>IF($A54 = "Batch 1", VLOOKUP(CONCATENATE($C54, $B54), 'Batch One'!$C:$Q, 14, false),
IF($A54 = "Batch 2", VLOOKUP(CONCATENATE($C54, $B54), 'Batch Two'!$C:$P, 14, false), 0))</f>
        <v>https://cdn.dripshop.live/dripnfts/slabs/85076491.jpg</v>
      </c>
      <c r="J54" s="6" t="str">
        <f>IF($A54 = "Batch 1", VLOOKUP(CONCATENATE($C54, $B54), 'Batch One'!$C:$Q, 13, false),
IF($A54 = "Batch 2", VLOOKUP(CONCATENATE($C54, $B54), 'Batch Two'!$C:$P, 13, false), 0))</f>
        <v>https://cdn.dripshop.live/dripnfts/slabs/85076491.mp4</v>
      </c>
      <c r="K54" s="6" t="str">
        <f>IF($A54 = "Batch 1", VLOOKUP(CONCATENATE($C54, $B54), 'Batch One'!$C:$Q, 15, false),
IF($A54 = "Batch 2", VLOOKUP(CONCATENATE($C54, $B54), 'Batch Two'!$C:$P, 20, false), 0))</f>
        <v>https://www.dripshop.live/products/oW7L-3KnVXfNqT0UqJQR-</v>
      </c>
    </row>
    <row r="55">
      <c r="A55" s="4" t="s">
        <v>0</v>
      </c>
      <c r="B55" s="4">
        <v>8.5076483E7</v>
      </c>
      <c r="C55" s="4" t="s">
        <v>11</v>
      </c>
      <c r="D55" s="5" t="str">
        <f>IF($A55 = "Batch 1", VLOOKUP(CONCATENATE($C55, $B55), 'Batch One'!$C:$Q, 2, false),
IF($A55 = "Batch 2", VLOOKUP(CONCATENATE($C55, $B55), 'Batch Two'!$C:$P, 2, false), 0))</f>
        <v>2023 POKEMON TRADITIONAL CHINESE SV-P PROMO TAIPEI'S PIKACHU (PSA GEM MT 10)</v>
      </c>
      <c r="E55" s="5">
        <f>IF($A55 = "Batch 1", VLOOKUP(CONCATENATE($C55, $B55), 'Batch One'!$C:$Q, 8, false),
IF($A55 = "Batch 2", VLOOKUP(CONCATENATE($C55, $B55), 'Batch Two'!$C:$P, 8, false), 0))</f>
        <v>2023</v>
      </c>
      <c r="F55" s="5" t="str">
        <f>IF($A55 = "Batch 1", VLOOKUP(CONCATENATE($C55, $B55), 'Batch One'!$C:$Q, 9, false),
IF($A55 = "Batch 2", VLOOKUP(CONCATENATE($C55, $B55), 'Batch Two'!$C:$P, 9, false), 0))</f>
        <v>Chinese</v>
      </c>
      <c r="G55" s="5" t="str">
        <f>IF($A55 = "Batch 1", VLOOKUP(CONCATENATE($C55, $B55), 'Batch One'!$C:$Q, 4, false),
IF($A55 = "Batch 2", VLOOKUP(CONCATENATE($C55, $B55), 'Batch Two'!$C:$P, 4, false), 0))</f>
        <v>POKEMON TRADITIONAL CHINESE SV-P PROMO</v>
      </c>
      <c r="H55" s="5" t="str">
        <f>IF($A55 = "Batch 1", VLOOKUP(CONCATENATE($C55, $B55), 'Batch One'!$C:$Q, 5, false),
IF($A55 = "Batch 2", VLOOKUP(CONCATENATE($C55, $B55), 'Batch Two'!$C:$P, 5, false), 0))</f>
        <v>GEM MT 10</v>
      </c>
      <c r="I55" s="6" t="str">
        <f>IF($A55 = "Batch 1", VLOOKUP(CONCATENATE($C55, $B55), 'Batch One'!$C:$Q, 14, false),
IF($A55 = "Batch 2", VLOOKUP(CONCATENATE($C55, $B55), 'Batch Two'!$C:$P, 14, false), 0))</f>
        <v>https://cdn.dripshop.live/dripnfts/slabs/85076483.jpg</v>
      </c>
      <c r="J55" s="6" t="str">
        <f>IF($A55 = "Batch 1", VLOOKUP(CONCATENATE($C55, $B55), 'Batch One'!$C:$Q, 13, false),
IF($A55 = "Batch 2", VLOOKUP(CONCATENATE($C55, $B55), 'Batch Two'!$C:$P, 13, false), 0))</f>
        <v>https://cdn.dripshop.live/dripnfts/slabs/85076483.mp4</v>
      </c>
      <c r="K55" s="6" t="str">
        <f>IF($A55 = "Batch 1", VLOOKUP(CONCATENATE($C55, $B55), 'Batch One'!$C:$Q, 15, false),
IF($A55 = "Batch 2", VLOOKUP(CONCATENATE($C55, $B55), 'Batch Two'!$C:$P, 20, false), 0))</f>
        <v>https://www.dripshop.live/products/0BDnh-9DenhCCD649IG80</v>
      </c>
    </row>
    <row r="56">
      <c r="A56" s="4" t="s">
        <v>0</v>
      </c>
      <c r="B56" s="4">
        <v>8.5076479E7</v>
      </c>
      <c r="C56" s="4" t="s">
        <v>11</v>
      </c>
      <c r="D56" s="5" t="str">
        <f>IF($A56 = "Batch 1", VLOOKUP(CONCATENATE($C56, $B56), 'Batch One'!$C:$Q, 2, false),
IF($A56 = "Batch 2", VLOOKUP(CONCATENATE($C56, $B56), 'Batch Two'!$C:$P, 2, false), 0))</f>
        <v>2023 POKEMON TRADITIONAL CHINESE SV-P PROMO TAIPEI'S PIKACHU (PSA GEM MT 10)</v>
      </c>
      <c r="E56" s="5">
        <f>IF($A56 = "Batch 1", VLOOKUP(CONCATENATE($C56, $B56), 'Batch One'!$C:$Q, 8, false),
IF($A56 = "Batch 2", VLOOKUP(CONCATENATE($C56, $B56), 'Batch Two'!$C:$P, 8, false), 0))</f>
        <v>2023</v>
      </c>
      <c r="F56" s="5" t="str">
        <f>IF($A56 = "Batch 1", VLOOKUP(CONCATENATE($C56, $B56), 'Batch One'!$C:$Q, 9, false),
IF($A56 = "Batch 2", VLOOKUP(CONCATENATE($C56, $B56), 'Batch Two'!$C:$P, 9, false), 0))</f>
        <v>Chinese</v>
      </c>
      <c r="G56" s="5" t="str">
        <f>IF($A56 = "Batch 1", VLOOKUP(CONCATENATE($C56, $B56), 'Batch One'!$C:$Q, 4, false),
IF($A56 = "Batch 2", VLOOKUP(CONCATENATE($C56, $B56), 'Batch Two'!$C:$P, 4, false), 0))</f>
        <v>POKEMON TRADITIONAL CHINESE SV-P PROMO</v>
      </c>
      <c r="H56" s="5" t="str">
        <f>IF($A56 = "Batch 1", VLOOKUP(CONCATENATE($C56, $B56), 'Batch One'!$C:$Q, 5, false),
IF($A56 = "Batch 2", VLOOKUP(CONCATENATE($C56, $B56), 'Batch Two'!$C:$P, 5, false), 0))</f>
        <v>GEM MT 10</v>
      </c>
      <c r="I56" s="6" t="str">
        <f>IF($A56 = "Batch 1", VLOOKUP(CONCATENATE($C56, $B56), 'Batch One'!$C:$Q, 14, false),
IF($A56 = "Batch 2", VLOOKUP(CONCATENATE($C56, $B56), 'Batch Two'!$C:$P, 14, false), 0))</f>
        <v>https://cdn.dripshop.live/dripnfts/slabs/85076479.jpg</v>
      </c>
      <c r="J56" s="6" t="str">
        <f>IF($A56 = "Batch 1", VLOOKUP(CONCATENATE($C56, $B56), 'Batch One'!$C:$Q, 13, false),
IF($A56 = "Batch 2", VLOOKUP(CONCATENATE($C56, $B56), 'Batch Two'!$C:$P, 13, false), 0))</f>
        <v>https://cdn.dripshop.live/dripnfts/slabs/85076479.mp4</v>
      </c>
      <c r="K56" s="6" t="str">
        <f>IF($A56 = "Batch 1", VLOOKUP(CONCATENATE($C56, $B56), 'Batch One'!$C:$Q, 15, false),
IF($A56 = "Batch 2", VLOOKUP(CONCATENATE($C56, $B56), 'Batch Two'!$C:$P, 20, false), 0))</f>
        <v>https://www.dripshop.live/products/UrCealMYsnjv4MuSrnLAW</v>
      </c>
    </row>
    <row r="57">
      <c r="A57" s="4" t="s">
        <v>0</v>
      </c>
      <c r="B57" s="4">
        <v>8.507649E7</v>
      </c>
      <c r="C57" s="4" t="s">
        <v>11</v>
      </c>
      <c r="D57" s="5" t="str">
        <f>IF($A57 = "Batch 1", VLOOKUP(CONCATENATE($C57, $B57), 'Batch One'!$C:$Q, 2, false),
IF($A57 = "Batch 2", VLOOKUP(CONCATENATE($C57, $B57), 'Batch Two'!$C:$P, 2, false), 0))</f>
        <v>2023 POKEMON TRADITIONAL CHINESE SV-P PROMO TAIPEI'S PIKACHU (PSA GEM MT 10)</v>
      </c>
      <c r="E57" s="5">
        <f>IF($A57 = "Batch 1", VLOOKUP(CONCATENATE($C57, $B57), 'Batch One'!$C:$Q, 8, false),
IF($A57 = "Batch 2", VLOOKUP(CONCATENATE($C57, $B57), 'Batch Two'!$C:$P, 8, false), 0))</f>
        <v>2023</v>
      </c>
      <c r="F57" s="5" t="str">
        <f>IF($A57 = "Batch 1", VLOOKUP(CONCATENATE($C57, $B57), 'Batch One'!$C:$Q, 9, false),
IF($A57 = "Batch 2", VLOOKUP(CONCATENATE($C57, $B57), 'Batch Two'!$C:$P, 9, false), 0))</f>
        <v>Chinese</v>
      </c>
      <c r="G57" s="5" t="str">
        <f>IF($A57 = "Batch 1", VLOOKUP(CONCATENATE($C57, $B57), 'Batch One'!$C:$Q, 4, false),
IF($A57 = "Batch 2", VLOOKUP(CONCATENATE($C57, $B57), 'Batch Two'!$C:$P, 4, false), 0))</f>
        <v>POKEMON TRADITIONAL CHINESE SV-P PROMO</v>
      </c>
      <c r="H57" s="5" t="str">
        <f>IF($A57 = "Batch 1", VLOOKUP(CONCATENATE($C57, $B57), 'Batch One'!$C:$Q, 5, false),
IF($A57 = "Batch 2", VLOOKUP(CONCATENATE($C57, $B57), 'Batch Two'!$C:$P, 5, false), 0))</f>
        <v>GEM MT 10</v>
      </c>
      <c r="I57" s="6" t="str">
        <f>IF($A57 = "Batch 1", VLOOKUP(CONCATENATE($C57, $B57), 'Batch One'!$C:$Q, 14, false),
IF($A57 = "Batch 2", VLOOKUP(CONCATENATE($C57, $B57), 'Batch Two'!$C:$P, 14, false), 0))</f>
        <v>https://cdn.dripshop.live/dripnfts/slabs/85076490.jpg</v>
      </c>
      <c r="J57" s="6" t="str">
        <f>IF($A57 = "Batch 1", VLOOKUP(CONCATENATE($C57, $B57), 'Batch One'!$C:$Q, 13, false),
IF($A57 = "Batch 2", VLOOKUP(CONCATENATE($C57, $B57), 'Batch Two'!$C:$P, 13, false), 0))</f>
        <v>https://cdn.dripshop.live/dripnfts/slabs/85076490.mp4</v>
      </c>
      <c r="K57" s="6" t="str">
        <f>IF($A57 = "Batch 1", VLOOKUP(CONCATENATE($C57, $B57), 'Batch One'!$C:$Q, 15, false),
IF($A57 = "Batch 2", VLOOKUP(CONCATENATE($C57, $B57), 'Batch Two'!$C:$P, 20, false), 0))</f>
        <v>https://www.dripshop.live/products/b8Zyj0xdi4FHECh-Q5e1K</v>
      </c>
    </row>
    <row r="58">
      <c r="A58" s="4" t="s">
        <v>0</v>
      </c>
      <c r="B58" s="4">
        <v>8.5076466E7</v>
      </c>
      <c r="C58" s="4" t="s">
        <v>11</v>
      </c>
      <c r="D58" s="5" t="str">
        <f>IF($A58 = "Batch 1", VLOOKUP(CONCATENATE($C58, $B58), 'Batch One'!$C:$Q, 2, false),
IF($A58 = "Batch 2", VLOOKUP(CONCATENATE($C58, $B58), 'Batch Two'!$C:$P, 2, false), 0))</f>
        <v>2023 POKEMON TRADITIONAL CHINESE SV-P PROMO TAIPEI'S PIKACHU (PSA GEM MT 10)</v>
      </c>
      <c r="E58" s="5">
        <f>IF($A58 = "Batch 1", VLOOKUP(CONCATENATE($C58, $B58), 'Batch One'!$C:$Q, 8, false),
IF($A58 = "Batch 2", VLOOKUP(CONCATENATE($C58, $B58), 'Batch Two'!$C:$P, 8, false), 0))</f>
        <v>2023</v>
      </c>
      <c r="F58" s="5" t="str">
        <f>IF($A58 = "Batch 1", VLOOKUP(CONCATENATE($C58, $B58), 'Batch One'!$C:$Q, 9, false),
IF($A58 = "Batch 2", VLOOKUP(CONCATENATE($C58, $B58), 'Batch Two'!$C:$P, 9, false), 0))</f>
        <v>Chinese</v>
      </c>
      <c r="G58" s="5" t="str">
        <f>IF($A58 = "Batch 1", VLOOKUP(CONCATENATE($C58, $B58), 'Batch One'!$C:$Q, 4, false),
IF($A58 = "Batch 2", VLOOKUP(CONCATENATE($C58, $B58), 'Batch Two'!$C:$P, 4, false), 0))</f>
        <v>POKEMON TRADITIONAL CHINESE SV-P PROMO</v>
      </c>
      <c r="H58" s="5" t="str">
        <f>IF($A58 = "Batch 1", VLOOKUP(CONCATENATE($C58, $B58), 'Batch One'!$C:$Q, 5, false),
IF($A58 = "Batch 2", VLOOKUP(CONCATENATE($C58, $B58), 'Batch Two'!$C:$P, 5, false), 0))</f>
        <v>GEM MT 10</v>
      </c>
      <c r="I58" s="6" t="str">
        <f>IF($A58 = "Batch 1", VLOOKUP(CONCATENATE($C58, $B58), 'Batch One'!$C:$Q, 14, false),
IF($A58 = "Batch 2", VLOOKUP(CONCATENATE($C58, $B58), 'Batch Two'!$C:$P, 14, false), 0))</f>
        <v>https://cdn.dripshop.live/dripnfts/slabs/85076466.jpg</v>
      </c>
      <c r="J58" s="6" t="str">
        <f>IF($A58 = "Batch 1", VLOOKUP(CONCATENATE($C58, $B58), 'Batch One'!$C:$Q, 13, false),
IF($A58 = "Batch 2", VLOOKUP(CONCATENATE($C58, $B58), 'Batch Two'!$C:$P, 13, false), 0))</f>
        <v>https://cdn.dripshop.live/dripnfts/slabs/85076466.mp4</v>
      </c>
      <c r="K58" s="6" t="str">
        <f>IF($A58 = "Batch 1", VLOOKUP(CONCATENATE($C58, $B58), 'Batch One'!$C:$Q, 15, false),
IF($A58 = "Batch 2", VLOOKUP(CONCATENATE($C58, $B58), 'Batch Two'!$C:$P, 20, false), 0))</f>
        <v>https://www.dripshop.live/products/buZbtPStxyWq4IHCdlRoW</v>
      </c>
    </row>
    <row r="59">
      <c r="A59" s="4" t="s">
        <v>0</v>
      </c>
      <c r="B59" s="4">
        <v>1.08381858E8</v>
      </c>
      <c r="C59" s="4" t="s">
        <v>11</v>
      </c>
      <c r="D59" s="5" t="str">
        <f>IF($A59 = "Batch 1", VLOOKUP(CONCATENATE($C59, $B59), 'Batch One'!$C:$Q, 2, false),
IF($A59 = "Batch 2", VLOOKUP(CONCATENATE($C59, $B59), 'Batch Two'!$C:$P, 2, false), 0))</f>
        <v>2016 POKEMON XY BLACK STAR PROMO FA/CHARIZARD EX (PSA MINT 9)</v>
      </c>
      <c r="E59" s="5">
        <f>IF($A59 = "Batch 1", VLOOKUP(CONCATENATE($C59, $B59), 'Batch One'!$C:$Q, 8, false),
IF($A59 = "Batch 2", VLOOKUP(CONCATENATE($C59, $B59), 'Batch Two'!$C:$P, 8, false), 0))</f>
        <v>2016</v>
      </c>
      <c r="F59" s="5" t="str">
        <f>IF($A59 = "Batch 1", VLOOKUP(CONCATENATE($C59, $B59), 'Batch One'!$C:$Q, 9, false),
IF($A59 = "Batch 2", VLOOKUP(CONCATENATE($C59, $B59), 'Batch Two'!$C:$P, 9, false), 0))</f>
        <v>English</v>
      </c>
      <c r="G59" s="5" t="str">
        <f>IF($A59 = "Batch 1", VLOOKUP(CONCATENATE($C59, $B59), 'Batch One'!$C:$Q, 4, false),
IF($A59 = "Batch 2", VLOOKUP(CONCATENATE($C59, $B59), 'Batch Two'!$C:$P, 4, false), 0))</f>
        <v>POKEMON XY BLACK STAR PROMO</v>
      </c>
      <c r="H59" s="5" t="str">
        <f>IF($A59 = "Batch 1", VLOOKUP(CONCATENATE($C59, $B59), 'Batch One'!$C:$Q, 5, false),
IF($A59 = "Batch 2", VLOOKUP(CONCATENATE($C59, $B59), 'Batch Two'!$C:$P, 5, false), 0))</f>
        <v>MINT 9</v>
      </c>
      <c r="I59" s="6" t="str">
        <f>IF($A59 = "Batch 1", VLOOKUP(CONCATENATE($C59, $B59), 'Batch One'!$C:$Q, 14, false),
IF($A59 = "Batch 2", VLOOKUP(CONCATENATE($C59, $B59), 'Batch Two'!$C:$P, 14, false), 0))</f>
        <v>https://cdn.dripshop.live/dripnfts/slabs/108381858.jpg</v>
      </c>
      <c r="J59" s="6" t="str">
        <f>IF($A59 = "Batch 1", VLOOKUP(CONCATENATE($C59, $B59), 'Batch One'!$C:$Q, 13, false),
IF($A59 = "Batch 2", VLOOKUP(CONCATENATE($C59, $B59), 'Batch Two'!$C:$P, 13, false), 0))</f>
        <v>https://cdn.dripshop.live/dripnfts/slabs/108381858.mp4</v>
      </c>
      <c r="K59" s="6" t="str">
        <f>IF($A59 = "Batch 1", VLOOKUP(CONCATENATE($C59, $B59), 'Batch One'!$C:$Q, 15, false),
IF($A59 = "Batch 2", VLOOKUP(CONCATENATE($C59, $B59), 'Batch Two'!$C:$P, 20, false), 0))</f>
        <v>https://www.dripshop.live/products/jH-GRi8QyQ7-Fq1s7oJU6</v>
      </c>
    </row>
    <row r="60">
      <c r="A60" s="4" t="s">
        <v>0</v>
      </c>
      <c r="B60" s="4">
        <v>1.13521418E8</v>
      </c>
      <c r="C60" s="4" t="s">
        <v>11</v>
      </c>
      <c r="D60" s="5" t="str">
        <f>IF($A60 = "Batch 1", VLOOKUP(CONCATENATE($C60, $B60), 'Batch One'!$C:$Q, 2, false),
IF($A60 = "Batch 2", VLOOKUP(CONCATENATE($C60, $B60), 'Batch Two'!$C:$P, 2, false), 0))</f>
        <v>2025 POKEMON KOREAN SV-P PROMO UMBREON ex (PSA GEM MT 10)</v>
      </c>
      <c r="E60" s="5">
        <f>IF($A60 = "Batch 1", VLOOKUP(CONCATENATE($C60, $B60), 'Batch One'!$C:$Q, 8, false),
IF($A60 = "Batch 2", VLOOKUP(CONCATENATE($C60, $B60), 'Batch Two'!$C:$P, 8, false), 0))</f>
        <v>2025</v>
      </c>
      <c r="F60" s="5" t="str">
        <f>IF($A60 = "Batch 1", VLOOKUP(CONCATENATE($C60, $B60), 'Batch One'!$C:$Q, 9, false),
IF($A60 = "Batch 2", VLOOKUP(CONCATENATE($C60, $B60), 'Batch Two'!$C:$P, 9, false), 0))</f>
        <v>English</v>
      </c>
      <c r="G60" s="5" t="str">
        <f>IF($A60 = "Batch 1", VLOOKUP(CONCATENATE($C60, $B60), 'Batch One'!$C:$Q, 4, false),
IF($A60 = "Batch 2", VLOOKUP(CONCATENATE($C60, $B60), 'Batch Two'!$C:$P, 4, false), 0))</f>
        <v>POKEMON KOREAN SV-P PROMO</v>
      </c>
      <c r="H60" s="5" t="str">
        <f>IF($A60 = "Batch 1", VLOOKUP(CONCATENATE($C60, $B60), 'Batch One'!$C:$Q, 5, false),
IF($A60 = "Batch 2", VLOOKUP(CONCATENATE($C60, $B60), 'Batch Two'!$C:$P, 5, false), 0))</f>
        <v>GEM MT 10</v>
      </c>
      <c r="I60" s="6" t="str">
        <f>IF($A60 = "Batch 1", VLOOKUP(CONCATENATE($C60, $B60), 'Batch One'!$C:$Q, 14, false),
IF($A60 = "Batch 2", VLOOKUP(CONCATENATE($C60, $B60), 'Batch Two'!$C:$P, 14, false), 0))</f>
        <v>https://cdn.dripshop.live/dripnfts/slabs/113521418.jpg</v>
      </c>
      <c r="J60" s="6" t="str">
        <f>IF($A60 = "Batch 1", VLOOKUP(CONCATENATE($C60, $B60), 'Batch One'!$C:$Q, 13, false),
IF($A60 = "Batch 2", VLOOKUP(CONCATENATE($C60, $B60), 'Batch Two'!$C:$P, 13, false), 0))</f>
        <v>https://cdn.dripshop.live/dripnfts/slabs/113521418.mp4</v>
      </c>
      <c r="K60" s="6" t="str">
        <f>IF($A60 = "Batch 1", VLOOKUP(CONCATENATE($C60, $B60), 'Batch One'!$C:$Q, 15, false),
IF($A60 = "Batch 2", VLOOKUP(CONCATENATE($C60, $B60), 'Batch Two'!$C:$P, 20, false), 0))</f>
        <v>https://www.dripshop.live/products/2EFRfkNp12ixRkK5fwbjk</v>
      </c>
    </row>
    <row r="61">
      <c r="A61" s="4" t="s">
        <v>0</v>
      </c>
      <c r="B61" s="4">
        <v>1.13521419E8</v>
      </c>
      <c r="C61" s="4" t="s">
        <v>11</v>
      </c>
      <c r="D61" s="5" t="str">
        <f>IF($A61 = "Batch 1", VLOOKUP(CONCATENATE($C61, $B61), 'Batch One'!$C:$Q, 2, false),
IF($A61 = "Batch 2", VLOOKUP(CONCATENATE($C61, $B61), 'Batch Two'!$C:$P, 2, false), 0))</f>
        <v>2025 POKEMON KOREAN SV-P PROMO UMBREON ex (PSA GEM MT 10)</v>
      </c>
      <c r="E61" s="5">
        <f>IF($A61 = "Batch 1", VLOOKUP(CONCATENATE($C61, $B61), 'Batch One'!$C:$Q, 8, false),
IF($A61 = "Batch 2", VLOOKUP(CONCATENATE($C61, $B61), 'Batch Two'!$C:$P, 8, false), 0))</f>
        <v>2025</v>
      </c>
      <c r="F61" s="5" t="str">
        <f>IF($A61 = "Batch 1", VLOOKUP(CONCATENATE($C61, $B61), 'Batch One'!$C:$Q, 9, false),
IF($A61 = "Batch 2", VLOOKUP(CONCATENATE($C61, $B61), 'Batch Two'!$C:$P, 9, false), 0))</f>
        <v>English</v>
      </c>
      <c r="G61" s="5" t="str">
        <f>IF($A61 = "Batch 1", VLOOKUP(CONCATENATE($C61, $B61), 'Batch One'!$C:$Q, 4, false),
IF($A61 = "Batch 2", VLOOKUP(CONCATENATE($C61, $B61), 'Batch Two'!$C:$P, 4, false), 0))</f>
        <v>POKEMON KOREAN SV-P PROMO</v>
      </c>
      <c r="H61" s="5" t="str">
        <f>IF($A61 = "Batch 1", VLOOKUP(CONCATENATE($C61, $B61), 'Batch One'!$C:$Q, 5, false),
IF($A61 = "Batch 2", VLOOKUP(CONCATENATE($C61, $B61), 'Batch Two'!$C:$P, 5, false), 0))</f>
        <v>GEM MT 10</v>
      </c>
      <c r="I61" s="6" t="str">
        <f>IF($A61 = "Batch 1", VLOOKUP(CONCATENATE($C61, $B61), 'Batch One'!$C:$Q, 14, false),
IF($A61 = "Batch 2", VLOOKUP(CONCATENATE($C61, $B61), 'Batch Two'!$C:$P, 14, false), 0))</f>
        <v>https://cdn.dripshop.live/dripnfts/slabs/113521419.jpg</v>
      </c>
      <c r="J61" s="6" t="str">
        <f>IF($A61 = "Batch 1", VLOOKUP(CONCATENATE($C61, $B61), 'Batch One'!$C:$Q, 13, false),
IF($A61 = "Batch 2", VLOOKUP(CONCATENATE($C61, $B61), 'Batch Two'!$C:$P, 13, false), 0))</f>
        <v>https://cdn.dripshop.live/dripnfts/slabs/113521419.mp4</v>
      </c>
      <c r="K61" s="6" t="str">
        <f>IF($A61 = "Batch 1", VLOOKUP(CONCATENATE($C61, $B61), 'Batch One'!$C:$Q, 15, false),
IF($A61 = "Batch 2", VLOOKUP(CONCATENATE($C61, $B61), 'Batch Two'!$C:$P, 20, false), 0))</f>
        <v>https://www.dripshop.live/products/OYc1VvamHe2l8lDniQI1u</v>
      </c>
    </row>
    <row r="62">
      <c r="A62" s="4" t="s">
        <v>0</v>
      </c>
      <c r="B62" s="4">
        <v>9.6568408E7</v>
      </c>
      <c r="C62" s="4" t="s">
        <v>11</v>
      </c>
      <c r="D62" s="5" t="str">
        <f>IF($A62 = "Batch 1", VLOOKUP(CONCATENATE($C62, $B62), 'Batch One'!$C:$Q, 2, false),
IF($A62 = "Batch 2", VLOOKUP(CONCATENATE($C62, $B62), 'Batch Two'!$C:$P, 2, false), 0))</f>
        <v>2023 POKEMON JAPANESE SV2a-POKEMON 151 CHARIZARD ex (PSA GEM MT 10)</v>
      </c>
      <c r="E62" s="5">
        <f>IF($A62 = "Batch 1", VLOOKUP(CONCATENATE($C62, $B62), 'Batch One'!$C:$Q, 8, false),
IF($A62 = "Batch 2", VLOOKUP(CONCATENATE($C62, $B62), 'Batch Two'!$C:$P, 8, false), 0))</f>
        <v>2023</v>
      </c>
      <c r="F62" s="5" t="str">
        <f>IF($A62 = "Batch 1", VLOOKUP(CONCATENATE($C62, $B62), 'Batch One'!$C:$Q, 9, false),
IF($A62 = "Batch 2", VLOOKUP(CONCATENATE($C62, $B62), 'Batch Two'!$C:$P, 9, false), 0))</f>
        <v>Japanese</v>
      </c>
      <c r="G62" s="5" t="str">
        <f>IF($A62 = "Batch 1", VLOOKUP(CONCATENATE($C62, $B62), 'Batch One'!$C:$Q, 4, false),
IF($A62 = "Batch 2", VLOOKUP(CONCATENATE($C62, $B62), 'Batch Two'!$C:$P, 4, false), 0))</f>
        <v>POKEMON JAPANESE SV2a-POKEMON 151</v>
      </c>
      <c r="H62" s="5" t="str">
        <f>IF($A62 = "Batch 1", VLOOKUP(CONCATENATE($C62, $B62), 'Batch One'!$C:$Q, 5, false),
IF($A62 = "Batch 2", VLOOKUP(CONCATENATE($C62, $B62), 'Batch Two'!$C:$P, 5, false), 0))</f>
        <v>GEM MT 10</v>
      </c>
      <c r="I62" s="6" t="str">
        <f>IF($A62 = "Batch 1", VLOOKUP(CONCATENATE($C62, $B62), 'Batch One'!$C:$Q, 14, false),
IF($A62 = "Batch 2", VLOOKUP(CONCATENATE($C62, $B62), 'Batch Two'!$C:$P, 14, false), 0))</f>
        <v>https://cdn.dripshop.live/dripnfts/slabs/96568408.jpg</v>
      </c>
      <c r="J62" s="6" t="str">
        <f>IF($A62 = "Batch 1", VLOOKUP(CONCATENATE($C62, $B62), 'Batch One'!$C:$Q, 13, false),
IF($A62 = "Batch 2", VLOOKUP(CONCATENATE($C62, $B62), 'Batch Two'!$C:$P, 13, false), 0))</f>
        <v>https://cdn.dripshop.live/dripnfts/slabs/96568408.mp4</v>
      </c>
      <c r="K62" s="6" t="str">
        <f>IF($A62 = "Batch 1", VLOOKUP(CONCATENATE($C62, $B62), 'Batch One'!$C:$Q, 15, false),
IF($A62 = "Batch 2", VLOOKUP(CONCATENATE($C62, $B62), 'Batch Two'!$C:$P, 20, false), 0))</f>
        <v>https://www.dripshop.live/products/1893rO_wxkV47b_qDiUdG</v>
      </c>
    </row>
    <row r="63">
      <c r="A63" s="4" t="s">
        <v>0</v>
      </c>
      <c r="B63" s="4">
        <v>1.16982526E8</v>
      </c>
      <c r="C63" s="4" t="s">
        <v>11</v>
      </c>
      <c r="D63" s="5" t="str">
        <f>IF($A63 = "Batch 1", VLOOKUP(CONCATENATE($C63, $B63), 'Batch One'!$C:$Q, 2, false),
IF($A63 = "Batch 2", VLOOKUP(CONCATENATE($C63, $B63), 'Batch Two'!$C:$P, 2, false), 0))</f>
        <v>2001 POKEMON NEO REVELATION CELEBI-HOLO (PSA NM-MT 8)</v>
      </c>
      <c r="E63" s="5">
        <f>IF($A63 = "Batch 1", VLOOKUP(CONCATENATE($C63, $B63), 'Batch One'!$C:$Q, 8, false),
IF($A63 = "Batch 2", VLOOKUP(CONCATENATE($C63, $B63), 'Batch Two'!$C:$P, 8, false), 0))</f>
        <v>2001</v>
      </c>
      <c r="F63" s="5" t="str">
        <f>IF($A63 = "Batch 1", VLOOKUP(CONCATENATE($C63, $B63), 'Batch One'!$C:$Q, 9, false),
IF($A63 = "Batch 2", VLOOKUP(CONCATENATE($C63, $B63), 'Batch Two'!$C:$P, 9, false), 0))</f>
        <v>English</v>
      </c>
      <c r="G63" s="5" t="str">
        <f>IF($A63 = "Batch 1", VLOOKUP(CONCATENATE($C63, $B63), 'Batch One'!$C:$Q, 4, false),
IF($A63 = "Batch 2", VLOOKUP(CONCATENATE($C63, $B63), 'Batch Two'!$C:$P, 4, false), 0))</f>
        <v>POKEMON NEO REVELATION</v>
      </c>
      <c r="H63" s="5" t="str">
        <f>IF($A63 = "Batch 1", VLOOKUP(CONCATENATE($C63, $B63), 'Batch One'!$C:$Q, 5, false),
IF($A63 = "Batch 2", VLOOKUP(CONCATENATE($C63, $B63), 'Batch Two'!$C:$P, 5, false), 0))</f>
        <v>NM-MT 8</v>
      </c>
      <c r="I63" s="6" t="str">
        <f>IF($A63 = "Batch 1", VLOOKUP(CONCATENATE($C63, $B63), 'Batch One'!$C:$Q, 14, false),
IF($A63 = "Batch 2", VLOOKUP(CONCATENATE($C63, $B63), 'Batch Two'!$C:$P, 14, false), 0))</f>
        <v>https://cdn.dripshop.live/dripnfts/slabs/116982526.jpg</v>
      </c>
      <c r="J63" s="6" t="str">
        <f>IF($A63 = "Batch 1", VLOOKUP(CONCATENATE($C63, $B63), 'Batch One'!$C:$Q, 13, false),
IF($A63 = "Batch 2", VLOOKUP(CONCATENATE($C63, $B63), 'Batch Two'!$C:$P, 13, false), 0))</f>
        <v>https://cdn.dripshop.live/dripnfts/slabs/116982526.mp4</v>
      </c>
      <c r="K63" s="6" t="str">
        <f>IF($A63 = "Batch 1", VLOOKUP(CONCATENATE($C63, $B63), 'Batch One'!$C:$Q, 15, false),
IF($A63 = "Batch 2", VLOOKUP(CONCATENATE($C63, $B63), 'Batch Two'!$C:$P, 20, false), 0))</f>
        <v>https://www.dripshop.live/products/RwE_aUCDfaOT_o1RvFI-g</v>
      </c>
    </row>
    <row r="64">
      <c r="A64" s="4" t="s">
        <v>0</v>
      </c>
      <c r="B64" s="4">
        <v>1.0898472E8</v>
      </c>
      <c r="C64" s="4" t="s">
        <v>11</v>
      </c>
      <c r="D64" s="5" t="str">
        <f>IF($A64 = "Batch 1", VLOOKUP(CONCATENATE($C64, $B64), 'Batch One'!$C:$Q, 2, false),
IF($A64 = "Batch 2", VLOOKUP(CONCATENATE($C64, $B64), 'Batch Two'!$C:$P, 2, false), 0))</f>
        <v>2021 POKEMON SWORD &amp; SHIELD EVOLVING SKIES FA/SYLVEON V (PSA GEM MT 10)</v>
      </c>
      <c r="E64" s="5">
        <f>IF($A64 = "Batch 1", VLOOKUP(CONCATENATE($C64, $B64), 'Batch One'!$C:$Q, 8, false),
IF($A64 = "Batch 2", VLOOKUP(CONCATENATE($C64, $B64), 'Batch Two'!$C:$P, 8, false), 0))</f>
        <v>2021</v>
      </c>
      <c r="F64" s="5" t="str">
        <f>IF($A64 = "Batch 1", VLOOKUP(CONCATENATE($C64, $B64), 'Batch One'!$C:$Q, 9, false),
IF($A64 = "Batch 2", VLOOKUP(CONCATENATE($C64, $B64), 'Batch Two'!$C:$P, 9, false), 0))</f>
        <v>English</v>
      </c>
      <c r="G64" s="5" t="str">
        <f>IF($A64 = "Batch 1", VLOOKUP(CONCATENATE($C64, $B64), 'Batch One'!$C:$Q, 4, false),
IF($A64 = "Batch 2", VLOOKUP(CONCATENATE($C64, $B64), 'Batch Two'!$C:$P, 4, false), 0))</f>
        <v>POKEMON SWORD &amp; SHIELD EVOLVING SKIES</v>
      </c>
      <c r="H64" s="5" t="str">
        <f>IF($A64 = "Batch 1", VLOOKUP(CONCATENATE($C64, $B64), 'Batch One'!$C:$Q, 5, false),
IF($A64 = "Batch 2", VLOOKUP(CONCATENATE($C64, $B64), 'Batch Two'!$C:$P, 5, false), 0))</f>
        <v>GEM MT 10</v>
      </c>
      <c r="I64" s="6" t="str">
        <f>IF($A64 = "Batch 1", VLOOKUP(CONCATENATE($C64, $B64), 'Batch One'!$C:$Q, 14, false),
IF($A64 = "Batch 2", VLOOKUP(CONCATENATE($C64, $B64), 'Batch Two'!$C:$P, 14, false), 0))</f>
        <v>https://cdn.dripshop.live/dripnfts/slabs/108984720.jpg</v>
      </c>
      <c r="J64" s="6" t="str">
        <f>IF($A64 = "Batch 1", VLOOKUP(CONCATENATE($C64, $B64), 'Batch One'!$C:$Q, 13, false),
IF($A64 = "Batch 2", VLOOKUP(CONCATENATE($C64, $B64), 'Batch Two'!$C:$P, 13, false), 0))</f>
        <v>https://cdn.dripshop.live/dripnfts/slabs/108984720.mp4</v>
      </c>
      <c r="K64" s="6" t="str">
        <f>IF($A64 = "Batch 1", VLOOKUP(CONCATENATE($C64, $B64), 'Batch One'!$C:$Q, 15, false),
IF($A64 = "Batch 2", VLOOKUP(CONCATENATE($C64, $B64), 'Batch Two'!$C:$P, 20, false), 0))</f>
        <v>https://www.dripshop.live/products/5WT13aQMgfDi2uyIykhXJ</v>
      </c>
    </row>
    <row r="65">
      <c r="A65" s="4" t="s">
        <v>0</v>
      </c>
      <c r="B65" s="4">
        <v>1.08381844E8</v>
      </c>
      <c r="C65" s="4" t="s">
        <v>11</v>
      </c>
      <c r="D65" s="5" t="str">
        <f>IF($A65 = "Batch 1", VLOOKUP(CONCATENATE($C65, $B65), 'Batch One'!$C:$Q, 2, false),
IF($A65 = "Batch 2", VLOOKUP(CONCATENATE($C65, $B65), 'Batch Two'!$C:$P, 2, false), 0))</f>
        <v>2000 POKEMON NEO GENESIS 1ST EDITION MEGANIUM-HOLO (PSA MINT 9)</v>
      </c>
      <c r="E65" s="5">
        <f>IF($A65 = "Batch 1", VLOOKUP(CONCATENATE($C65, $B65), 'Batch One'!$C:$Q, 8, false),
IF($A65 = "Batch 2", VLOOKUP(CONCATENATE($C65, $B65), 'Batch Two'!$C:$P, 8, false), 0))</f>
        <v>2000</v>
      </c>
      <c r="F65" s="5" t="str">
        <f>IF($A65 = "Batch 1", VLOOKUP(CONCATENATE($C65, $B65), 'Batch One'!$C:$Q, 9, false),
IF($A65 = "Batch 2", VLOOKUP(CONCATENATE($C65, $B65), 'Batch Two'!$C:$P, 9, false), 0))</f>
        <v>English</v>
      </c>
      <c r="G65" s="5" t="str">
        <f>IF($A65 = "Batch 1", VLOOKUP(CONCATENATE($C65, $B65), 'Batch One'!$C:$Q, 4, false),
IF($A65 = "Batch 2", VLOOKUP(CONCATENATE($C65, $B65), 'Batch Two'!$C:$P, 4, false), 0))</f>
        <v>POKEMON NEO GENESIS 1ST EDITION</v>
      </c>
      <c r="H65" s="5" t="str">
        <f>IF($A65 = "Batch 1", VLOOKUP(CONCATENATE($C65, $B65), 'Batch One'!$C:$Q, 5, false),
IF($A65 = "Batch 2", VLOOKUP(CONCATENATE($C65, $B65), 'Batch Two'!$C:$P, 5, false), 0))</f>
        <v>MINT 9</v>
      </c>
      <c r="I65" s="6" t="str">
        <f>IF($A65 = "Batch 1", VLOOKUP(CONCATENATE($C65, $B65), 'Batch One'!$C:$Q, 14, false),
IF($A65 = "Batch 2", VLOOKUP(CONCATENATE($C65, $B65), 'Batch Two'!$C:$P, 14, false), 0))</f>
        <v>https://cdn.dripshop.live/dripnfts/slabs/108381844.jpg</v>
      </c>
      <c r="J65" s="6" t="str">
        <f>IF($A65 = "Batch 1", VLOOKUP(CONCATENATE($C65, $B65), 'Batch One'!$C:$Q, 13, false),
IF($A65 = "Batch 2", VLOOKUP(CONCATENATE($C65, $B65), 'Batch Two'!$C:$P, 13, false), 0))</f>
        <v>https://cdn.dripshop.live/dripnfts/slabs/108381844.mp4</v>
      </c>
      <c r="K65" s="6" t="str">
        <f>IF($A65 = "Batch 1", VLOOKUP(CONCATENATE($C65, $B65), 'Batch One'!$C:$Q, 15, false),
IF($A65 = "Batch 2", VLOOKUP(CONCATENATE($C65, $B65), 'Batch Two'!$C:$P, 20, false), 0))</f>
        <v>https://www.dripshop.live/products/l9ev6JB5OcrQ_GCK-v8Vo</v>
      </c>
    </row>
    <row r="66">
      <c r="A66" s="4" t="s">
        <v>0</v>
      </c>
      <c r="B66" s="4">
        <v>7.3933027E7</v>
      </c>
      <c r="C66" s="4" t="s">
        <v>11</v>
      </c>
      <c r="D66" s="5" t="str">
        <f>IF($A66 = "Batch 1", VLOOKUP(CONCATENATE($C66, $B66), 'Batch One'!$C:$Q, 2, false),
IF($A66 = "Batch 2", VLOOKUP(CONCATENATE($C66, $B66), 'Batch Two'!$C:$P, 2, false), 0))</f>
        <v>2021 POKEMON CELEBRATIONS ULTRA-PREMIUM COLLECTION CHARIZARD (PSA MINT 9)</v>
      </c>
      <c r="E66" s="5">
        <f>IF($A66 = "Batch 1", VLOOKUP(CONCATENATE($C66, $B66), 'Batch One'!$C:$Q, 8, false),
IF($A66 = "Batch 2", VLOOKUP(CONCATENATE($C66, $B66), 'Batch Two'!$C:$P, 8, false), 0))</f>
        <v>2021</v>
      </c>
      <c r="F66" s="5" t="str">
        <f>IF($A66 = "Batch 1", VLOOKUP(CONCATENATE($C66, $B66), 'Batch One'!$C:$Q, 9, false),
IF($A66 = "Batch 2", VLOOKUP(CONCATENATE($C66, $B66), 'Batch Two'!$C:$P, 9, false), 0))</f>
        <v>English</v>
      </c>
      <c r="G66" s="5" t="str">
        <f>IF($A66 = "Batch 1", VLOOKUP(CONCATENATE($C66, $B66), 'Batch One'!$C:$Q, 4, false),
IF($A66 = "Batch 2", VLOOKUP(CONCATENATE($C66, $B66), 'Batch Two'!$C:$P, 4, false), 0))</f>
        <v>POKEMON CELEBRATIONS ULTRA-PREMIUM COLLECTION</v>
      </c>
      <c r="H66" s="5" t="str">
        <f>IF($A66 = "Batch 1", VLOOKUP(CONCATENATE($C66, $B66), 'Batch One'!$C:$Q, 5, false),
IF($A66 = "Batch 2", VLOOKUP(CONCATENATE($C66, $B66), 'Batch Two'!$C:$P, 5, false), 0))</f>
        <v>MINT 9</v>
      </c>
      <c r="I66" s="6" t="str">
        <f>IF($A66 = "Batch 1", VLOOKUP(CONCATENATE($C66, $B66), 'Batch One'!$C:$Q, 14, false),
IF($A66 = "Batch 2", VLOOKUP(CONCATENATE($C66, $B66), 'Batch Two'!$C:$P, 14, false), 0))</f>
        <v>https://cdn.dripshop.live/dripnfts/slabs/73933027.jpg</v>
      </c>
      <c r="J66" s="6" t="str">
        <f>IF($A66 = "Batch 1", VLOOKUP(CONCATENATE($C66, $B66), 'Batch One'!$C:$Q, 13, false),
IF($A66 = "Batch 2", VLOOKUP(CONCATENATE($C66, $B66), 'Batch Two'!$C:$P, 13, false), 0))</f>
        <v>https://cdn.dripshop.live/dripnfts/slabs/73933027.mp4</v>
      </c>
      <c r="K66" s="6" t="str">
        <f>IF($A66 = "Batch 1", VLOOKUP(CONCATENATE($C66, $B66), 'Batch One'!$C:$Q, 15, false),
IF($A66 = "Batch 2", VLOOKUP(CONCATENATE($C66, $B66), 'Batch Two'!$C:$P, 20, false), 0))</f>
        <v>https://www.dripshop.live/products/0GtVlrQjU7Hr5dCEmE7ve</v>
      </c>
    </row>
    <row r="67">
      <c r="A67" s="4" t="s">
        <v>0</v>
      </c>
      <c r="B67" s="4">
        <v>4.193782026E9</v>
      </c>
      <c r="C67" s="4" t="s">
        <v>12</v>
      </c>
      <c r="D67" s="5" t="str">
        <f>IF($A67 = "Batch 1", VLOOKUP(CONCATENATE($C67, $B67), 'Batch One'!$C:$Q, 2, false),
IF($A67 = "Batch 2", VLOOKUP(CONCATENATE($C67, $B67), 'Batch Two'!$C:$P, 2, false), 0))</f>
        <v>1999 Pokemon Original Series Snorlax (CGC 7.5)</v>
      </c>
      <c r="E67" s="5">
        <f>IF($A67 = "Batch 1", VLOOKUP(CONCATENATE($C67, $B67), 'Batch One'!$C:$Q, 8, false),
IF($A67 = "Batch 2", VLOOKUP(CONCATENATE($C67, $B67), 'Batch Two'!$C:$P, 8, false), 0))</f>
        <v>1999</v>
      </c>
      <c r="F67" s="5" t="str">
        <f>IF($A67 = "Batch 1", VLOOKUP(CONCATENATE($C67, $B67), 'Batch One'!$C:$Q, 9, false),
IF($A67 = "Batch 2", VLOOKUP(CONCATENATE($C67, $B67), 'Batch Two'!$C:$P, 9, false), 0))</f>
        <v>English</v>
      </c>
      <c r="G67" s="5" t="str">
        <f>IF($A67 = "Batch 1", VLOOKUP(CONCATENATE($C67, $B67), 'Batch One'!$C:$Q, 4, false),
IF($A67 = "Batch 2", VLOOKUP(CONCATENATE($C67, $B67), 'Batch Two'!$C:$P, 4, false), 0))</f>
        <v>Pokemon Original Series</v>
      </c>
      <c r="H67" s="5">
        <f>IF($A67 = "Batch 1", VLOOKUP(CONCATENATE($C67, $B67), 'Batch One'!$C:$Q, 5, false),
IF($A67 = "Batch 2", VLOOKUP(CONCATENATE($C67, $B67), 'Batch Two'!$C:$P, 5, false), 0))</f>
        <v>7.5</v>
      </c>
      <c r="I67" s="6" t="str">
        <f>IF($A67 = "Batch 1", VLOOKUP(CONCATENATE($C67, $B67), 'Batch One'!$C:$Q, 14, false),
IF($A67 = "Batch 2", VLOOKUP(CONCATENATE($C67, $B67), 'Batch Two'!$C:$P, 14, false), 0))</f>
        <v>https://cdn.dripshop.live/dripnfts/slabs/4193782026.jpg</v>
      </c>
      <c r="J67" s="6" t="str">
        <f>IF($A67 = "Batch 1", VLOOKUP(CONCATENATE($C67, $B67), 'Batch One'!$C:$Q, 13, false),
IF($A67 = "Batch 2", VLOOKUP(CONCATENATE($C67, $B67), 'Batch Two'!$C:$P, 13, false), 0))</f>
        <v>https://cdn.dripshop.live/dripnfts/slabs/4193782026.mp4</v>
      </c>
      <c r="K67" s="6" t="str">
        <f>IF($A67 = "Batch 1", VLOOKUP(CONCATENATE($C67, $B67), 'Batch One'!$C:$Q, 15, false),
IF($A67 = "Batch 2", VLOOKUP(CONCATENATE($C67, $B67), 'Batch Two'!$C:$P, 20, false), 0))</f>
        <v>https://www.dripshop.live/products/1S8sA7KJCTGo5LmvnSMsj</v>
      </c>
    </row>
    <row r="68">
      <c r="A68" s="4" t="s">
        <v>0</v>
      </c>
      <c r="B68" s="4">
        <v>9.9650091E7</v>
      </c>
      <c r="C68" s="4" t="s">
        <v>11</v>
      </c>
      <c r="D68" s="5" t="str">
        <f>IF($A68 = "Batch 1", VLOOKUP(CONCATENATE($C68, $B68), 'Batch One'!$C:$Q, 2, false),
IF($A68 = "Batch 2", VLOOKUP(CONCATENATE($C68, $B68), 'Batch Two'!$C:$P, 2, false), 0))</f>
        <v>2023 POKEMON SWORD AND SHIELD CROWN ZENITH FA/MEWTWO VSTAR (PSA GEM MT 10)</v>
      </c>
      <c r="E68" s="5">
        <f>IF($A68 = "Batch 1", VLOOKUP(CONCATENATE($C68, $B68), 'Batch One'!$C:$Q, 8, false),
IF($A68 = "Batch 2", VLOOKUP(CONCATENATE($C68, $B68), 'Batch Two'!$C:$P, 8, false), 0))</f>
        <v>2023</v>
      </c>
      <c r="F68" s="5" t="str">
        <f>IF($A68 = "Batch 1", VLOOKUP(CONCATENATE($C68, $B68), 'Batch One'!$C:$Q, 9, false),
IF($A68 = "Batch 2", VLOOKUP(CONCATENATE($C68, $B68), 'Batch Two'!$C:$P, 9, false), 0))</f>
        <v>English</v>
      </c>
      <c r="G68" s="5" t="str">
        <f>IF($A68 = "Batch 1", VLOOKUP(CONCATENATE($C68, $B68), 'Batch One'!$C:$Q, 4, false),
IF($A68 = "Batch 2", VLOOKUP(CONCATENATE($C68, $B68), 'Batch Two'!$C:$P, 4, false), 0))</f>
        <v>POKEMON SWORD AND SHIELD CROWN ZENITH</v>
      </c>
      <c r="H68" s="5" t="str">
        <f>IF($A68 = "Batch 1", VLOOKUP(CONCATENATE($C68, $B68), 'Batch One'!$C:$Q, 5, false),
IF($A68 = "Batch 2", VLOOKUP(CONCATENATE($C68, $B68), 'Batch Two'!$C:$P, 5, false), 0))</f>
        <v>GEM MT 10</v>
      </c>
      <c r="I68" s="6" t="str">
        <f>IF($A68 = "Batch 1", VLOOKUP(CONCATENATE($C68, $B68), 'Batch One'!$C:$Q, 14, false),
IF($A68 = "Batch 2", VLOOKUP(CONCATENATE($C68, $B68), 'Batch Two'!$C:$P, 14, false), 0))</f>
        <v>https://cdn.dripshop.live/dripnfts/slabs/99650091.jpg</v>
      </c>
      <c r="J68" s="6" t="str">
        <f>IF($A68 = "Batch 1", VLOOKUP(CONCATENATE($C68, $B68), 'Batch One'!$C:$Q, 13, false),
IF($A68 = "Batch 2", VLOOKUP(CONCATENATE($C68, $B68), 'Batch Two'!$C:$P, 13, false), 0))</f>
        <v>https://cdn.dripshop.live/dripnfts/slabs/99650091.mp4</v>
      </c>
      <c r="K68" s="6" t="str">
        <f>IF($A68 = "Batch 1", VLOOKUP(CONCATENATE($C68, $B68), 'Batch One'!$C:$Q, 15, false),
IF($A68 = "Batch 2", VLOOKUP(CONCATENATE($C68, $B68), 'Batch Two'!$C:$P, 20, false), 0))</f>
        <v>https://www.dripshop.live/products/jcmNISUzvnrdxOLMMvhCa</v>
      </c>
    </row>
    <row r="69">
      <c r="A69" s="4" t="s">
        <v>0</v>
      </c>
      <c r="B69" s="4">
        <v>9.6610925E7</v>
      </c>
      <c r="C69" s="4" t="s">
        <v>11</v>
      </c>
      <c r="D69" s="5" t="str">
        <f>IF($A69 = "Batch 1", VLOOKUP(CONCATENATE($C69, $B69), 'Batch One'!$C:$Q, 2, false),
IF($A69 = "Batch 2", VLOOKUP(CONCATENATE($C69, $B69), 'Batch Two'!$C:$P, 2, false), 0))</f>
        <v>2023 POKEMON SWORD AND SHIELD CROWN ZENITH FA/MEWTWO VSTAR (PSA GEM MT 10)</v>
      </c>
      <c r="E69" s="5">
        <f>IF($A69 = "Batch 1", VLOOKUP(CONCATENATE($C69, $B69), 'Batch One'!$C:$Q, 8, false),
IF($A69 = "Batch 2", VLOOKUP(CONCATENATE($C69, $B69), 'Batch Two'!$C:$P, 8, false), 0))</f>
        <v>2023</v>
      </c>
      <c r="F69" s="5" t="str">
        <f>IF($A69 = "Batch 1", VLOOKUP(CONCATENATE($C69, $B69), 'Batch One'!$C:$Q, 9, false),
IF($A69 = "Batch 2", VLOOKUP(CONCATENATE($C69, $B69), 'Batch Two'!$C:$P, 9, false), 0))</f>
        <v>English</v>
      </c>
      <c r="G69" s="5" t="str">
        <f>IF($A69 = "Batch 1", VLOOKUP(CONCATENATE($C69, $B69), 'Batch One'!$C:$Q, 4, false),
IF($A69 = "Batch 2", VLOOKUP(CONCATENATE($C69, $B69), 'Batch Two'!$C:$P, 4, false), 0))</f>
        <v>POKEMON SWORD AND SHIELD CROWN ZENITH</v>
      </c>
      <c r="H69" s="5" t="str">
        <f>IF($A69 = "Batch 1", VLOOKUP(CONCATENATE($C69, $B69), 'Batch One'!$C:$Q, 5, false),
IF($A69 = "Batch 2", VLOOKUP(CONCATENATE($C69, $B69), 'Batch Two'!$C:$P, 5, false), 0))</f>
        <v>GEM MT 10</v>
      </c>
      <c r="I69" s="6" t="str">
        <f>IF($A69 = "Batch 1", VLOOKUP(CONCATENATE($C69, $B69), 'Batch One'!$C:$Q, 14, false),
IF($A69 = "Batch 2", VLOOKUP(CONCATENATE($C69, $B69), 'Batch Two'!$C:$P, 14, false), 0))</f>
        <v>https://cdn.dripshop.live/dripnfts/slabs/96610925.jpg</v>
      </c>
      <c r="J69" s="6" t="str">
        <f>IF($A69 = "Batch 1", VLOOKUP(CONCATENATE($C69, $B69), 'Batch One'!$C:$Q, 13, false),
IF($A69 = "Batch 2", VLOOKUP(CONCATENATE($C69, $B69), 'Batch Two'!$C:$P, 13, false), 0))</f>
        <v>https://cdn.dripshop.live/dripnfts/slabs/96610925.mp4</v>
      </c>
      <c r="K69" s="6" t="str">
        <f>IF($A69 = "Batch 1", VLOOKUP(CONCATENATE($C69, $B69), 'Batch One'!$C:$Q, 15, false),
IF($A69 = "Batch 2", VLOOKUP(CONCATENATE($C69, $B69), 'Batch Two'!$C:$P, 20, false), 0))</f>
        <v>https://www.dripshop.live/products/2tJqwz7RibHEIqUX4FHXD</v>
      </c>
    </row>
    <row r="70">
      <c r="A70" s="4" t="s">
        <v>0</v>
      </c>
      <c r="B70" s="4">
        <v>9.8712165E7</v>
      </c>
      <c r="C70" s="4" t="s">
        <v>11</v>
      </c>
      <c r="D70" s="5" t="str">
        <f>IF($A70 = "Batch 1", VLOOKUP(CONCATENATE($C70, $B70), 'Batch One'!$C:$Q, 2, false),
IF($A70 = "Batch 2", VLOOKUP(CONCATENATE($C70, $B70), 'Batch Two'!$C:$P, 2, false), 0))</f>
        <v>2000 POKEMON JAPANESE NEO 3 CELEBI-HOLO (PSA GEM MT 10)</v>
      </c>
      <c r="E70" s="5">
        <f>IF($A70 = "Batch 1", VLOOKUP(CONCATENATE($C70, $B70), 'Batch One'!$C:$Q, 8, false),
IF($A70 = "Batch 2", VLOOKUP(CONCATENATE($C70, $B70), 'Batch Two'!$C:$P, 8, false), 0))</f>
        <v>2000</v>
      </c>
      <c r="F70" s="5" t="str">
        <f>IF($A70 = "Batch 1", VLOOKUP(CONCATENATE($C70, $B70), 'Batch One'!$C:$Q, 9, false),
IF($A70 = "Batch 2", VLOOKUP(CONCATENATE($C70, $B70), 'Batch Two'!$C:$P, 9, false), 0))</f>
        <v>Japanese</v>
      </c>
      <c r="G70" s="5" t="str">
        <f>IF($A70 = "Batch 1", VLOOKUP(CONCATENATE($C70, $B70), 'Batch One'!$C:$Q, 4, false),
IF($A70 = "Batch 2", VLOOKUP(CONCATENATE($C70, $B70), 'Batch Two'!$C:$P, 4, false), 0))</f>
        <v>POKEMON JAPANESE NEO 3</v>
      </c>
      <c r="H70" s="5" t="str">
        <f>IF($A70 = "Batch 1", VLOOKUP(CONCATENATE($C70, $B70), 'Batch One'!$C:$Q, 5, false),
IF($A70 = "Batch 2", VLOOKUP(CONCATENATE($C70, $B70), 'Batch Two'!$C:$P, 5, false), 0))</f>
        <v>GEM MT 10</v>
      </c>
      <c r="I70" s="6" t="str">
        <f>IF($A70 = "Batch 1", VLOOKUP(CONCATENATE($C70, $B70), 'Batch One'!$C:$Q, 14, false),
IF($A70 = "Batch 2", VLOOKUP(CONCATENATE($C70, $B70), 'Batch Two'!$C:$P, 14, false), 0))</f>
        <v>https://cdn.dripshop.live/dripnfts/slabs/98712165.jpg</v>
      </c>
      <c r="J70" s="6" t="str">
        <f>IF($A70 = "Batch 1", VLOOKUP(CONCATENATE($C70, $B70), 'Batch One'!$C:$Q, 13, false),
IF($A70 = "Batch 2", VLOOKUP(CONCATENATE($C70, $B70), 'Batch Two'!$C:$P, 13, false), 0))</f>
        <v>https://cdn.dripshop.live/dripnfts/slabs/98712165.mp4</v>
      </c>
      <c r="K70" s="6" t="str">
        <f>IF($A70 = "Batch 1", VLOOKUP(CONCATENATE($C70, $B70), 'Batch One'!$C:$Q, 15, false),
IF($A70 = "Batch 2", VLOOKUP(CONCATENATE($C70, $B70), 'Batch Two'!$C:$P, 20, false), 0))</f>
        <v>https://www.dripshop.live/products/9yeuNLe1TfIYBfP9q3I6c</v>
      </c>
    </row>
    <row r="71">
      <c r="A71" s="4" t="s">
        <v>0</v>
      </c>
      <c r="B71" s="4">
        <v>7.0288184E7</v>
      </c>
      <c r="C71" s="4" t="s">
        <v>11</v>
      </c>
      <c r="D71" s="5" t="str">
        <f>IF($A71 = "Batch 1", VLOOKUP(CONCATENATE($C71, $B71), 'Batch One'!$C:$Q, 2, false),
IF($A71 = "Batch 2", VLOOKUP(CONCATENATE($C71, $B71), 'Batch Two'!$C:$P, 2, false), 0))</f>
        <v>2018 POKEMON JAPANESE SUN &amp; MOON TAG BOLT GENGAR &amp; MIMIKYU GX (PSA GEM MT 10)</v>
      </c>
      <c r="E71" s="5">
        <f>IF($A71 = "Batch 1", VLOOKUP(CONCATENATE($C71, $B71), 'Batch One'!$C:$Q, 8, false),
IF($A71 = "Batch 2", VLOOKUP(CONCATENATE($C71, $B71), 'Batch Two'!$C:$P, 8, false), 0))</f>
        <v>2018</v>
      </c>
      <c r="F71" s="5" t="str">
        <f>IF($A71 = "Batch 1", VLOOKUP(CONCATENATE($C71, $B71), 'Batch One'!$C:$Q, 9, false),
IF($A71 = "Batch 2", VLOOKUP(CONCATENATE($C71, $B71), 'Batch Two'!$C:$P, 9, false), 0))</f>
        <v>Japanese</v>
      </c>
      <c r="G71" s="5" t="str">
        <f>IF($A71 = "Batch 1", VLOOKUP(CONCATENATE($C71, $B71), 'Batch One'!$C:$Q, 4, false),
IF($A71 = "Batch 2", VLOOKUP(CONCATENATE($C71, $B71), 'Batch Two'!$C:$P, 4, false), 0))</f>
        <v>POKEMON JAPANESE SUN &amp; MOON TAG BOLT</v>
      </c>
      <c r="H71" s="5" t="str">
        <f>IF($A71 = "Batch 1", VLOOKUP(CONCATENATE($C71, $B71), 'Batch One'!$C:$Q, 5, false),
IF($A71 = "Batch 2", VLOOKUP(CONCATENATE($C71, $B71), 'Batch Two'!$C:$P, 5, false), 0))</f>
        <v>GEM MT 10</v>
      </c>
      <c r="I71" s="6" t="str">
        <f>IF($A71 = "Batch 1", VLOOKUP(CONCATENATE($C71, $B71), 'Batch One'!$C:$Q, 14, false),
IF($A71 = "Batch 2", VLOOKUP(CONCATENATE($C71, $B71), 'Batch Two'!$C:$P, 14, false), 0))</f>
        <v>https://cdn.dripshop.live/dripnfts/slabs/70288184.jpg</v>
      </c>
      <c r="J71" s="6" t="str">
        <f>IF($A71 = "Batch 1", VLOOKUP(CONCATENATE($C71, $B71), 'Batch One'!$C:$Q, 13, false),
IF($A71 = "Batch 2", VLOOKUP(CONCATENATE($C71, $B71), 'Batch Two'!$C:$P, 13, false), 0))</f>
        <v>https://cdn.dripshop.live/dripnfts/slabs/70288184.mp4</v>
      </c>
      <c r="K71" s="6" t="str">
        <f>IF($A71 = "Batch 1", VLOOKUP(CONCATENATE($C71, $B71), 'Batch One'!$C:$Q, 15, false),
IF($A71 = "Batch 2", VLOOKUP(CONCATENATE($C71, $B71), 'Batch Two'!$C:$P, 20, false), 0))</f>
        <v>https://www.dripshop.live/products/QlkQ9VeeeCcNYJuq5D--N</v>
      </c>
    </row>
    <row r="72">
      <c r="A72" s="4" t="s">
        <v>0</v>
      </c>
      <c r="B72" s="4">
        <v>6.5489921E7</v>
      </c>
      <c r="C72" s="4" t="s">
        <v>11</v>
      </c>
      <c r="D72" s="5" t="str">
        <f>IF($A72 = "Batch 1", VLOOKUP(CONCATENATE($C72, $B72), 'Batch One'!$C:$Q, 2, false),
IF($A72 = "Batch 2", VLOOKUP(CONCATENATE($C72, $B72), 'Batch Two'!$C:$P, 2, false), 0))</f>
        <v>2022 POKEMON JAPANESE SWORD &amp; SHIELD STAR BIRTH FA/CHARIZARD V (PSA GEM MT 10)</v>
      </c>
      <c r="E72" s="5">
        <f>IF($A72 = "Batch 1", VLOOKUP(CONCATENATE($C72, $B72), 'Batch One'!$C:$Q, 8, false),
IF($A72 = "Batch 2", VLOOKUP(CONCATENATE($C72, $B72), 'Batch Two'!$C:$P, 8, false), 0))</f>
        <v>2022</v>
      </c>
      <c r="F72" s="5" t="str">
        <f>IF($A72 = "Batch 1", VLOOKUP(CONCATENATE($C72, $B72), 'Batch One'!$C:$Q, 9, false),
IF($A72 = "Batch 2", VLOOKUP(CONCATENATE($C72, $B72), 'Batch Two'!$C:$P, 9, false), 0))</f>
        <v>Japanese</v>
      </c>
      <c r="G72" s="5" t="str">
        <f>IF($A72 = "Batch 1", VLOOKUP(CONCATENATE($C72, $B72), 'Batch One'!$C:$Q, 4, false),
IF($A72 = "Batch 2", VLOOKUP(CONCATENATE($C72, $B72), 'Batch Two'!$C:$P, 4, false), 0))</f>
        <v>POKEMON JAPANESE SWORD &amp; SHIELD STAR BIRTH</v>
      </c>
      <c r="H72" s="5" t="str">
        <f>IF($A72 = "Batch 1", VLOOKUP(CONCATENATE($C72, $B72), 'Batch One'!$C:$Q, 5, false),
IF($A72 = "Batch 2", VLOOKUP(CONCATENATE($C72, $B72), 'Batch Two'!$C:$P, 5, false), 0))</f>
        <v>GEM MT 10</v>
      </c>
      <c r="I72" s="6" t="str">
        <f>IF($A72 = "Batch 1", VLOOKUP(CONCATENATE($C72, $B72), 'Batch One'!$C:$Q, 14, false),
IF($A72 = "Batch 2", VLOOKUP(CONCATENATE($C72, $B72), 'Batch Two'!$C:$P, 14, false), 0))</f>
        <v>https://cdn.dripshop.live/dripnfts/slabs/65489921.jpg</v>
      </c>
      <c r="J72" s="6" t="str">
        <f>IF($A72 = "Batch 1", VLOOKUP(CONCATENATE($C72, $B72), 'Batch One'!$C:$Q, 13, false),
IF($A72 = "Batch 2", VLOOKUP(CONCATENATE($C72, $B72), 'Batch Two'!$C:$P, 13, false), 0))</f>
        <v>https://cdn.dripshop.live/dripnfts/slabs/65489921.mp4</v>
      </c>
      <c r="K72" s="6" t="str">
        <f>IF($A72 = "Batch 1", VLOOKUP(CONCATENATE($C72, $B72), 'Batch One'!$C:$Q, 15, false),
IF($A72 = "Batch 2", VLOOKUP(CONCATENATE($C72, $B72), 'Batch Two'!$C:$P, 20, false), 0))</f>
        <v>https://www.dripshop.live/products/p3NNyFAR5RNXJQz3PwAwq</v>
      </c>
    </row>
    <row r="73">
      <c r="A73" s="4" t="s">
        <v>0</v>
      </c>
      <c r="B73" s="4">
        <v>7.3380249E7</v>
      </c>
      <c r="C73" s="4" t="s">
        <v>11</v>
      </c>
      <c r="D73" s="5" t="str">
        <f>IF($A73 = "Batch 1", VLOOKUP(CONCATENATE($C73, $B73), 'Batch One'!$C:$Q, 2, false),
IF($A73 = "Batch 2", VLOOKUP(CONCATENATE($C73, $B73), 'Batch Two'!$C:$P, 2, false), 0))</f>
        <v>1999 POKEMON JAPANESE SQUIRTLE DECK SQUIRTLE (PSA GEM MT 10)</v>
      </c>
      <c r="E73" s="5">
        <f>IF($A73 = "Batch 1", VLOOKUP(CONCATENATE($C73, $B73), 'Batch One'!$C:$Q, 8, false),
IF($A73 = "Batch 2", VLOOKUP(CONCATENATE($C73, $B73), 'Batch Two'!$C:$P, 8, false), 0))</f>
        <v>1999</v>
      </c>
      <c r="F73" s="5" t="str">
        <f>IF($A73 = "Batch 1", VLOOKUP(CONCATENATE($C73, $B73), 'Batch One'!$C:$Q, 9, false),
IF($A73 = "Batch 2", VLOOKUP(CONCATENATE($C73, $B73), 'Batch Two'!$C:$P, 9, false), 0))</f>
        <v>Japanese</v>
      </c>
      <c r="G73" s="5" t="str">
        <f>IF($A73 = "Batch 1", VLOOKUP(CONCATENATE($C73, $B73), 'Batch One'!$C:$Q, 4, false),
IF($A73 = "Batch 2", VLOOKUP(CONCATENATE($C73, $B73), 'Batch Two'!$C:$P, 4, false), 0))</f>
        <v>POKEMON JAPANESE SQUIRTLE DECK</v>
      </c>
      <c r="H73" s="5" t="str">
        <f>IF($A73 = "Batch 1", VLOOKUP(CONCATENATE($C73, $B73), 'Batch One'!$C:$Q, 5, false),
IF($A73 = "Batch 2", VLOOKUP(CONCATENATE($C73, $B73), 'Batch Two'!$C:$P, 5, false), 0))</f>
        <v>GEM MT 10</v>
      </c>
      <c r="I73" s="6" t="str">
        <f>IF($A73 = "Batch 1", VLOOKUP(CONCATENATE($C73, $B73), 'Batch One'!$C:$Q, 14, false),
IF($A73 = "Batch 2", VLOOKUP(CONCATENATE($C73, $B73), 'Batch Two'!$C:$P, 14, false), 0))</f>
        <v>https://cdn.dripshop.live/dripnfts/slabs/73380249.jpg</v>
      </c>
      <c r="J73" s="6" t="str">
        <f>IF($A73 = "Batch 1", VLOOKUP(CONCATENATE($C73, $B73), 'Batch One'!$C:$Q, 13, false),
IF($A73 = "Batch 2", VLOOKUP(CONCATENATE($C73, $B73), 'Batch Two'!$C:$P, 13, false), 0))</f>
        <v>https://cdn.dripshop.live/dripnfts/slabs/73380249.mp4</v>
      </c>
      <c r="K73" s="6" t="str">
        <f>IF($A73 = "Batch 1", VLOOKUP(CONCATENATE($C73, $B73), 'Batch One'!$C:$Q, 15, false),
IF($A73 = "Batch 2", VLOOKUP(CONCATENATE($C73, $B73), 'Batch Two'!$C:$P, 20, false), 0))</f>
        <v>https://www.dripshop.live/products/U31oeiBKqNDsAqyZ95dRW</v>
      </c>
    </row>
    <row r="74">
      <c r="A74" s="4" t="s">
        <v>0</v>
      </c>
      <c r="B74" s="4">
        <v>9.0876253E7</v>
      </c>
      <c r="C74" s="4" t="s">
        <v>11</v>
      </c>
      <c r="D74" s="5" t="str">
        <f>IF($A74 = "Batch 1", VLOOKUP(CONCATENATE($C74, $B74), 'Batch One'!$C:$Q, 2, false),
IF($A74 = "Batch 2", VLOOKUP(CONCATENATE($C74, $B74), 'Batch Two'!$C:$P, 2, false), 0))</f>
        <v>2002 POKEMON EXPEDITION VENUSAUR-HOLO (PSA MINT 9)</v>
      </c>
      <c r="E74" s="5">
        <f>IF($A74 = "Batch 1", VLOOKUP(CONCATENATE($C74, $B74), 'Batch One'!$C:$Q, 8, false),
IF($A74 = "Batch 2", VLOOKUP(CONCATENATE($C74, $B74), 'Batch Two'!$C:$P, 8, false), 0))</f>
        <v>2002</v>
      </c>
      <c r="F74" s="5" t="str">
        <f>IF($A74 = "Batch 1", VLOOKUP(CONCATENATE($C74, $B74), 'Batch One'!$C:$Q, 9, false),
IF($A74 = "Batch 2", VLOOKUP(CONCATENATE($C74, $B74), 'Batch Two'!$C:$P, 9, false), 0))</f>
        <v>English</v>
      </c>
      <c r="G74" s="5" t="str">
        <f>IF($A74 = "Batch 1", VLOOKUP(CONCATENATE($C74, $B74), 'Batch One'!$C:$Q, 4, false),
IF($A74 = "Batch 2", VLOOKUP(CONCATENATE($C74, $B74), 'Batch Two'!$C:$P, 4, false), 0))</f>
        <v>POKEMON EXPEDITION</v>
      </c>
      <c r="H74" s="5" t="str">
        <f>IF($A74 = "Batch 1", VLOOKUP(CONCATENATE($C74, $B74), 'Batch One'!$C:$Q, 5, false),
IF($A74 = "Batch 2", VLOOKUP(CONCATENATE($C74, $B74), 'Batch Two'!$C:$P, 5, false), 0))</f>
        <v>MINT 9</v>
      </c>
      <c r="I74" s="6" t="str">
        <f>IF($A74 = "Batch 1", VLOOKUP(CONCATENATE($C74, $B74), 'Batch One'!$C:$Q, 14, false),
IF($A74 = "Batch 2", VLOOKUP(CONCATENATE($C74, $B74), 'Batch Two'!$C:$P, 14, false), 0))</f>
        <v>https://cdn.dripshop.live/dripnfts/slabs/90876253.jpg</v>
      </c>
      <c r="J74" s="6" t="str">
        <f>IF($A74 = "Batch 1", VLOOKUP(CONCATENATE($C74, $B74), 'Batch One'!$C:$Q, 13, false),
IF($A74 = "Batch 2", VLOOKUP(CONCATENATE($C74, $B74), 'Batch Two'!$C:$P, 13, false), 0))</f>
        <v>https://cdn.dripshop.live/dripnfts/slabs/90876253.mp4</v>
      </c>
      <c r="K74" s="6" t="str">
        <f>IF($A74 = "Batch 1", VLOOKUP(CONCATENATE($C74, $B74), 'Batch One'!$C:$Q, 15, false),
IF($A74 = "Batch 2", VLOOKUP(CONCATENATE($C74, $B74), 'Batch Two'!$C:$P, 20, false), 0))</f>
        <v>https://www.dripshop.live/products/to5ujS8rMkhn0Or2rzxKm</v>
      </c>
    </row>
    <row r="75">
      <c r="A75" s="4" t="s">
        <v>0</v>
      </c>
      <c r="B75" s="4">
        <v>9.8935536E7</v>
      </c>
      <c r="C75" s="4" t="s">
        <v>11</v>
      </c>
      <c r="D75" s="5" t="str">
        <f>IF($A75 = "Batch 1", VLOOKUP(CONCATENATE($C75, $B75), 'Batch One'!$C:$Q, 2, false),
IF($A75 = "Batch 2", VLOOKUP(CONCATENATE($C75, $B75), 'Batch Two'!$C:$P, 2, false), 0))</f>
        <v>2023 POKEMON MEW EN-151 ZAPDOS ex (PSA GEM MT 10)</v>
      </c>
      <c r="E75" s="5">
        <f>IF($A75 = "Batch 1", VLOOKUP(CONCATENATE($C75, $B75), 'Batch One'!$C:$Q, 8, false),
IF($A75 = "Batch 2", VLOOKUP(CONCATENATE($C75, $B75), 'Batch Two'!$C:$P, 8, false), 0))</f>
        <v>2023</v>
      </c>
      <c r="F75" s="5" t="str">
        <f>IF($A75 = "Batch 1", VLOOKUP(CONCATENATE($C75, $B75), 'Batch One'!$C:$Q, 9, false),
IF($A75 = "Batch 2", VLOOKUP(CONCATENATE($C75, $B75), 'Batch Two'!$C:$P, 9, false), 0))</f>
        <v>English</v>
      </c>
      <c r="G75" s="5" t="str">
        <f>IF($A75 = "Batch 1", VLOOKUP(CONCATENATE($C75, $B75), 'Batch One'!$C:$Q, 4, false),
IF($A75 = "Batch 2", VLOOKUP(CONCATENATE($C75, $B75), 'Batch Two'!$C:$P, 4, false), 0))</f>
        <v>POKEMON MEW EN-151</v>
      </c>
      <c r="H75" s="5" t="str">
        <f>IF($A75 = "Batch 1", VLOOKUP(CONCATENATE($C75, $B75), 'Batch One'!$C:$Q, 5, false),
IF($A75 = "Batch 2", VLOOKUP(CONCATENATE($C75, $B75), 'Batch Two'!$C:$P, 5, false), 0))</f>
        <v>GEM MT 10</v>
      </c>
      <c r="I75" s="6" t="str">
        <f>IF($A75 = "Batch 1", VLOOKUP(CONCATENATE($C75, $B75), 'Batch One'!$C:$Q, 14, false),
IF($A75 = "Batch 2", VLOOKUP(CONCATENATE($C75, $B75), 'Batch Two'!$C:$P, 14, false), 0))</f>
        <v>https://cdn.dripshop.live/dripnfts/slabs/98935536.jpg</v>
      </c>
      <c r="J75" s="6" t="str">
        <f>IF($A75 = "Batch 1", VLOOKUP(CONCATENATE($C75, $B75), 'Batch One'!$C:$Q, 13, false),
IF($A75 = "Batch 2", VLOOKUP(CONCATENATE($C75, $B75), 'Batch Two'!$C:$P, 13, false), 0))</f>
        <v>https://cdn.dripshop.live/dripnfts/slabs/98935536.mp4</v>
      </c>
      <c r="K75" s="6" t="str">
        <f>IF($A75 = "Batch 1", VLOOKUP(CONCATENATE($C75, $B75), 'Batch One'!$C:$Q, 15, false),
IF($A75 = "Batch 2", VLOOKUP(CONCATENATE($C75, $B75), 'Batch Two'!$C:$P, 20, false), 0))</f>
        <v>https://www.dripshop.live/products/V0CzXcqJyy3xvEPq3qT-C</v>
      </c>
    </row>
    <row r="76">
      <c r="A76" s="4" t="s">
        <v>0</v>
      </c>
      <c r="B76" s="4">
        <v>9.8935537E7</v>
      </c>
      <c r="C76" s="4" t="s">
        <v>11</v>
      </c>
      <c r="D76" s="5" t="str">
        <f>IF($A76 = "Batch 1", VLOOKUP(CONCATENATE($C76, $B76), 'Batch One'!$C:$Q, 2, false),
IF($A76 = "Batch 2", VLOOKUP(CONCATENATE($C76, $B76), 'Batch Two'!$C:$P, 2, false), 0))</f>
        <v>2023 POKEMON MEW EN-151 ZAPDOS ex (PSA GEM MT 10)</v>
      </c>
      <c r="E76" s="5">
        <f>IF($A76 = "Batch 1", VLOOKUP(CONCATENATE($C76, $B76), 'Batch One'!$C:$Q, 8, false),
IF($A76 = "Batch 2", VLOOKUP(CONCATENATE($C76, $B76), 'Batch Two'!$C:$P, 8, false), 0))</f>
        <v>2023</v>
      </c>
      <c r="F76" s="5" t="str">
        <f>IF($A76 = "Batch 1", VLOOKUP(CONCATENATE($C76, $B76), 'Batch One'!$C:$Q, 9, false),
IF($A76 = "Batch 2", VLOOKUP(CONCATENATE($C76, $B76), 'Batch Two'!$C:$P, 9, false), 0))</f>
        <v>English</v>
      </c>
      <c r="G76" s="5" t="str">
        <f>IF($A76 = "Batch 1", VLOOKUP(CONCATENATE($C76, $B76), 'Batch One'!$C:$Q, 4, false),
IF($A76 = "Batch 2", VLOOKUP(CONCATENATE($C76, $B76), 'Batch Two'!$C:$P, 4, false), 0))</f>
        <v>POKEMON MEW EN-151</v>
      </c>
      <c r="H76" s="5" t="str">
        <f>IF($A76 = "Batch 1", VLOOKUP(CONCATENATE($C76, $B76), 'Batch One'!$C:$Q, 5, false),
IF($A76 = "Batch 2", VLOOKUP(CONCATENATE($C76, $B76), 'Batch Two'!$C:$P, 5, false), 0))</f>
        <v>GEM MT 10</v>
      </c>
      <c r="I76" s="6" t="str">
        <f>IF($A76 = "Batch 1", VLOOKUP(CONCATENATE($C76, $B76), 'Batch One'!$C:$Q, 14, false),
IF($A76 = "Batch 2", VLOOKUP(CONCATENATE($C76, $B76), 'Batch Two'!$C:$P, 14, false), 0))</f>
        <v>https://cdn.dripshop.live/dripnfts/slabs/98935537.jpg</v>
      </c>
      <c r="J76" s="6" t="str">
        <f>IF($A76 = "Batch 1", VLOOKUP(CONCATENATE($C76, $B76), 'Batch One'!$C:$Q, 13, false),
IF($A76 = "Batch 2", VLOOKUP(CONCATENATE($C76, $B76), 'Batch Two'!$C:$P, 13, false), 0))</f>
        <v>https://cdn.dripshop.live/dripnfts/slabs/98935537.mp4</v>
      </c>
      <c r="K76" s="6" t="str">
        <f>IF($A76 = "Batch 1", VLOOKUP(CONCATENATE($C76, $B76), 'Batch One'!$C:$Q, 15, false),
IF($A76 = "Batch 2", VLOOKUP(CONCATENATE($C76, $B76), 'Batch Two'!$C:$P, 20, false), 0))</f>
        <v>https://www.dripshop.live/products/UVjgd0k2bz5CR8aXV86A_</v>
      </c>
    </row>
    <row r="77">
      <c r="A77" s="4" t="s">
        <v>0</v>
      </c>
      <c r="B77" s="4">
        <v>1.08381863E8</v>
      </c>
      <c r="C77" s="4" t="s">
        <v>11</v>
      </c>
      <c r="D77" s="5" t="str">
        <f>IF($A77 = "Batch 1", VLOOKUP(CONCATENATE($C77, $B77), 'Batch One'!$C:$Q, 2, false),
IF($A77 = "Batch 2", VLOOKUP(CONCATENATE($C77, $B77), 'Batch Two'!$C:$P, 2, false), 0))</f>
        <v>2003 POKEMON EX SANDSTORM UMBREON-REV.FOIL (PSA MINT 9)</v>
      </c>
      <c r="E77" s="5">
        <f>IF($A77 = "Batch 1", VLOOKUP(CONCATENATE($C77, $B77), 'Batch One'!$C:$Q, 8, false),
IF($A77 = "Batch 2", VLOOKUP(CONCATENATE($C77, $B77), 'Batch Two'!$C:$P, 8, false), 0))</f>
        <v>2003</v>
      </c>
      <c r="F77" s="5" t="str">
        <f>IF($A77 = "Batch 1", VLOOKUP(CONCATENATE($C77, $B77), 'Batch One'!$C:$Q, 9, false),
IF($A77 = "Batch 2", VLOOKUP(CONCATENATE($C77, $B77), 'Batch Two'!$C:$P, 9, false), 0))</f>
        <v>English</v>
      </c>
      <c r="G77" s="5" t="str">
        <f>IF($A77 = "Batch 1", VLOOKUP(CONCATENATE($C77, $B77), 'Batch One'!$C:$Q, 4, false),
IF($A77 = "Batch 2", VLOOKUP(CONCATENATE($C77, $B77), 'Batch Two'!$C:$P, 4, false), 0))</f>
        <v>POKEMON EX SANDSTORM</v>
      </c>
      <c r="H77" s="5" t="str">
        <f>IF($A77 = "Batch 1", VLOOKUP(CONCATENATE($C77, $B77), 'Batch One'!$C:$Q, 5, false),
IF($A77 = "Batch 2", VLOOKUP(CONCATENATE($C77, $B77), 'Batch Two'!$C:$P, 5, false), 0))</f>
        <v>MINT 9</v>
      </c>
      <c r="I77" s="6" t="str">
        <f>IF($A77 = "Batch 1", VLOOKUP(CONCATENATE($C77, $B77), 'Batch One'!$C:$Q, 14, false),
IF($A77 = "Batch 2", VLOOKUP(CONCATENATE($C77, $B77), 'Batch Two'!$C:$P, 14, false), 0))</f>
        <v>https://cdn.dripshop.live/dripnfts/slabs/108381863.jpg</v>
      </c>
      <c r="J77" s="6" t="str">
        <f>IF($A77 = "Batch 1", VLOOKUP(CONCATENATE($C77, $B77), 'Batch One'!$C:$Q, 13, false),
IF($A77 = "Batch 2", VLOOKUP(CONCATENATE($C77, $B77), 'Batch Two'!$C:$P, 13, false), 0))</f>
        <v>https://cdn.dripshop.live/dripnfts/slabs/108381863.mp4</v>
      </c>
      <c r="K77" s="6" t="str">
        <f>IF($A77 = "Batch 1", VLOOKUP(CONCATENATE($C77, $B77), 'Batch One'!$C:$Q, 15, false),
IF($A77 = "Batch 2", VLOOKUP(CONCATENATE($C77, $B77), 'Batch Two'!$C:$P, 20, false), 0))</f>
        <v>https://www.dripshop.live/products/pKIo16-t9ttvo0-4vf1OR</v>
      </c>
    </row>
    <row r="78">
      <c r="A78" s="4" t="s">
        <v>0</v>
      </c>
      <c r="B78" s="4">
        <v>9.7563879E7</v>
      </c>
      <c r="C78" s="4" t="s">
        <v>11</v>
      </c>
      <c r="D78" s="5" t="str">
        <f>IF($A78 = "Batch 1", VLOOKUP(CONCATENATE($C78, $B78), 'Batch One'!$C:$Q, 2, false),
IF($A78 = "Batch 2", VLOOKUP(CONCATENATE($C78, $B78), 'Batch Two'!$C:$P, 2, false), 0))</f>
        <v>2023 POKEMON JAPANESE SV1V-VIOLET ex MIRIAM (PSA GEM MT 10)</v>
      </c>
      <c r="E78" s="5">
        <f>IF($A78 = "Batch 1", VLOOKUP(CONCATENATE($C78, $B78), 'Batch One'!$C:$Q, 8, false),
IF($A78 = "Batch 2", VLOOKUP(CONCATENATE($C78, $B78), 'Batch Two'!$C:$P, 8, false), 0))</f>
        <v>2023</v>
      </c>
      <c r="F78" s="5" t="str">
        <f>IF($A78 = "Batch 1", VLOOKUP(CONCATENATE($C78, $B78), 'Batch One'!$C:$Q, 9, false),
IF($A78 = "Batch 2", VLOOKUP(CONCATENATE($C78, $B78), 'Batch Two'!$C:$P, 9, false), 0))</f>
        <v>Japanese</v>
      </c>
      <c r="G78" s="5" t="str">
        <f>IF($A78 = "Batch 1", VLOOKUP(CONCATENATE($C78, $B78), 'Batch One'!$C:$Q, 4, false),
IF($A78 = "Batch 2", VLOOKUP(CONCATENATE($C78, $B78), 'Batch Two'!$C:$P, 4, false), 0))</f>
        <v>POKEMON JAPANESE SV1V-VIOLET ex</v>
      </c>
      <c r="H78" s="5" t="str">
        <f>IF($A78 = "Batch 1", VLOOKUP(CONCATENATE($C78, $B78), 'Batch One'!$C:$Q, 5, false),
IF($A78 = "Batch 2", VLOOKUP(CONCATENATE($C78, $B78), 'Batch Two'!$C:$P, 5, false), 0))</f>
        <v>GEM MT 10</v>
      </c>
      <c r="I78" s="6" t="str">
        <f>IF($A78 = "Batch 1", VLOOKUP(CONCATENATE($C78, $B78), 'Batch One'!$C:$Q, 14, false),
IF($A78 = "Batch 2", VLOOKUP(CONCATENATE($C78, $B78), 'Batch Two'!$C:$P, 14, false), 0))</f>
        <v>https://cdn.dripshop.live/dripnfts/slabs/97563879.jpg</v>
      </c>
      <c r="J78" s="6" t="str">
        <f>IF($A78 = "Batch 1", VLOOKUP(CONCATENATE($C78, $B78), 'Batch One'!$C:$Q, 13, false),
IF($A78 = "Batch 2", VLOOKUP(CONCATENATE($C78, $B78), 'Batch Two'!$C:$P, 13, false), 0))</f>
        <v>https://cdn.dripshop.live/dripnfts/slabs/97563879.mp4</v>
      </c>
      <c r="K78" s="6" t="str">
        <f>IF($A78 = "Batch 1", VLOOKUP(CONCATENATE($C78, $B78), 'Batch One'!$C:$Q, 15, false),
IF($A78 = "Batch 2", VLOOKUP(CONCATENATE($C78, $B78), 'Batch Two'!$C:$P, 20, false), 0))</f>
        <v>https://www.dripshop.live/products/e0DgMQKcZx-2Z6tGS9uDx</v>
      </c>
    </row>
    <row r="79">
      <c r="A79" s="4" t="s">
        <v>0</v>
      </c>
      <c r="B79" s="4">
        <v>7.5766323E7</v>
      </c>
      <c r="C79" s="4" t="s">
        <v>11</v>
      </c>
      <c r="D79" s="5" t="str">
        <f>IF($A79 = "Batch 1", VLOOKUP(CONCATENATE($C79, $B79), 'Batch One'!$C:$Q, 2, false),
IF($A79 = "Batch 2", VLOOKUP(CONCATENATE($C79, $B79), 'Batch Two'!$C:$P, 2, false), 0))</f>
        <v>1999 POKEMON JAPANESE GYM 2 KOGA'S NINJA TRICK (PSA MINT 9)</v>
      </c>
      <c r="E79" s="5">
        <f>IF($A79 = "Batch 1", VLOOKUP(CONCATENATE($C79, $B79), 'Batch One'!$C:$Q, 8, false),
IF($A79 = "Batch 2", VLOOKUP(CONCATENATE($C79, $B79), 'Batch Two'!$C:$P, 8, false), 0))</f>
        <v>1999</v>
      </c>
      <c r="F79" s="5" t="str">
        <f>IF($A79 = "Batch 1", VLOOKUP(CONCATENATE($C79, $B79), 'Batch One'!$C:$Q, 9, false),
IF($A79 = "Batch 2", VLOOKUP(CONCATENATE($C79, $B79), 'Batch Two'!$C:$P, 9, false), 0))</f>
        <v>Japanese</v>
      </c>
      <c r="G79" s="5" t="str">
        <f>IF($A79 = "Batch 1", VLOOKUP(CONCATENATE($C79, $B79), 'Batch One'!$C:$Q, 4, false),
IF($A79 = "Batch 2", VLOOKUP(CONCATENATE($C79, $B79), 'Batch Two'!$C:$P, 4, false), 0))</f>
        <v>POKEMON JAPANESE GYM 2</v>
      </c>
      <c r="H79" s="5" t="str">
        <f>IF($A79 = "Batch 1", VLOOKUP(CONCATENATE($C79, $B79), 'Batch One'!$C:$Q, 5, false),
IF($A79 = "Batch 2", VLOOKUP(CONCATENATE($C79, $B79), 'Batch Two'!$C:$P, 5, false), 0))</f>
        <v>MINT 9</v>
      </c>
      <c r="I79" s="6" t="str">
        <f>IF($A79 = "Batch 1", VLOOKUP(CONCATENATE($C79, $B79), 'Batch One'!$C:$Q, 14, false),
IF($A79 = "Batch 2", VLOOKUP(CONCATENATE($C79, $B79), 'Batch Two'!$C:$P, 14, false), 0))</f>
        <v>https://cdn.dripshop.live/dripnfts/slabs/75766323.jpg</v>
      </c>
      <c r="J79" s="6" t="str">
        <f>IF($A79 = "Batch 1", VLOOKUP(CONCATENATE($C79, $B79), 'Batch One'!$C:$Q, 13, false),
IF($A79 = "Batch 2", VLOOKUP(CONCATENATE($C79, $B79), 'Batch Two'!$C:$P, 13, false), 0))</f>
        <v>https://cdn.dripshop.live/dripnfts/slabs/75766323.mp4</v>
      </c>
      <c r="K79" s="6" t="str">
        <f>IF($A79 = "Batch 1", VLOOKUP(CONCATENATE($C79, $B79), 'Batch One'!$C:$Q, 15, false),
IF($A79 = "Batch 2", VLOOKUP(CONCATENATE($C79, $B79), 'Batch Two'!$C:$P, 20, false), 0))</f>
        <v>https://www.dripshop.live/products/ZQS7yq4UUgSmatQ6tDsT2</v>
      </c>
    </row>
    <row r="80">
      <c r="A80" s="4" t="s">
        <v>0</v>
      </c>
      <c r="B80" s="4">
        <v>7.4657246E7</v>
      </c>
      <c r="C80" s="4" t="s">
        <v>11</v>
      </c>
      <c r="D80" s="5" t="str">
        <f>IF($A80 = "Batch 1", VLOOKUP(CONCATENATE($C80, $B80), 'Batch One'!$C:$Q, 2, false),
IF($A80 = "Batch 2", VLOOKUP(CONCATENATE($C80, $B80), 'Batch Two'!$C:$P, 2, false), 0))</f>
        <v>2018 POKEMON JAPANESE SUN &amp; MOON SUPER-BURST IMPACT FA/WHITNEY (PSA GEM MT 10)</v>
      </c>
      <c r="E80" s="5">
        <f>IF($A80 = "Batch 1", VLOOKUP(CONCATENATE($C80, $B80), 'Batch One'!$C:$Q, 8, false),
IF($A80 = "Batch 2", VLOOKUP(CONCATENATE($C80, $B80), 'Batch Two'!$C:$P, 8, false), 0))</f>
        <v>2018</v>
      </c>
      <c r="F80" s="5" t="str">
        <f>IF($A80 = "Batch 1", VLOOKUP(CONCATENATE($C80, $B80), 'Batch One'!$C:$Q, 9, false),
IF($A80 = "Batch 2", VLOOKUP(CONCATENATE($C80, $B80), 'Batch Two'!$C:$P, 9, false), 0))</f>
        <v>Japanese</v>
      </c>
      <c r="G80" s="5" t="str">
        <f>IF($A80 = "Batch 1", VLOOKUP(CONCATENATE($C80, $B80), 'Batch One'!$C:$Q, 4, false),
IF($A80 = "Batch 2", VLOOKUP(CONCATENATE($C80, $B80), 'Batch Two'!$C:$P, 4, false), 0))</f>
        <v>POKEMON JAPANESE SUN &amp; MOON SUPER-BURST IMPACT</v>
      </c>
      <c r="H80" s="5" t="str">
        <f>IF($A80 = "Batch 1", VLOOKUP(CONCATENATE($C80, $B80), 'Batch One'!$C:$Q, 5, false),
IF($A80 = "Batch 2", VLOOKUP(CONCATENATE($C80, $B80), 'Batch Two'!$C:$P, 5, false), 0))</f>
        <v>GEM MT 10</v>
      </c>
      <c r="I80" s="6" t="str">
        <f>IF($A80 = "Batch 1", VLOOKUP(CONCATENATE($C80, $B80), 'Batch One'!$C:$Q, 14, false),
IF($A80 = "Batch 2", VLOOKUP(CONCATENATE($C80, $B80), 'Batch Two'!$C:$P, 14, false), 0))</f>
        <v>https://cdn.dripshop.live/dripnfts/slabs/74657246.jpg</v>
      </c>
      <c r="J80" s="6" t="str">
        <f>IF($A80 = "Batch 1", VLOOKUP(CONCATENATE($C80, $B80), 'Batch One'!$C:$Q, 13, false),
IF($A80 = "Batch 2", VLOOKUP(CONCATENATE($C80, $B80), 'Batch Two'!$C:$P, 13, false), 0))</f>
        <v>https://cdn.dripshop.live/dripnfts/slabs/74657246.mp4</v>
      </c>
      <c r="K80" s="6" t="str">
        <f>IF($A80 = "Batch 1", VLOOKUP(CONCATENATE($C80, $B80), 'Batch One'!$C:$Q, 15, false),
IF($A80 = "Batch 2", VLOOKUP(CONCATENATE($C80, $B80), 'Batch Two'!$C:$P, 20, false), 0))</f>
        <v>https://www.dripshop.live/products/f1V_xcXwCNiCellafVxno</v>
      </c>
    </row>
    <row r="81">
      <c r="A81" s="4" t="s">
        <v>0</v>
      </c>
      <c r="B81" s="4">
        <v>1.10035112E8</v>
      </c>
      <c r="C81" s="4" t="s">
        <v>11</v>
      </c>
      <c r="D81" s="5" t="str">
        <f>IF($A81 = "Batch 1", VLOOKUP(CONCATENATE($C81, $B81), 'Batch One'!$C:$Q, 2, false),
IF($A81 = "Batch 2", VLOOKUP(CONCATENATE($C81, $B81), 'Batch Two'!$C:$P, 2, false), 0))</f>
        <v>2024 POKEMON PAF EN-PALDEAN FATES GARDEVOIR ex (PSA GEM MT 10)</v>
      </c>
      <c r="E81" s="5">
        <f>IF($A81 = "Batch 1", VLOOKUP(CONCATENATE($C81, $B81), 'Batch One'!$C:$Q, 8, false),
IF($A81 = "Batch 2", VLOOKUP(CONCATENATE($C81, $B81), 'Batch Two'!$C:$P, 8, false), 0))</f>
        <v>2024</v>
      </c>
      <c r="F81" s="5" t="str">
        <f>IF($A81 = "Batch 1", VLOOKUP(CONCATENATE($C81, $B81), 'Batch One'!$C:$Q, 9, false),
IF($A81 = "Batch 2", VLOOKUP(CONCATENATE($C81, $B81), 'Batch Two'!$C:$P, 9, false), 0))</f>
        <v>English</v>
      </c>
      <c r="G81" s="5" t="str">
        <f>IF($A81 = "Batch 1", VLOOKUP(CONCATENATE($C81, $B81), 'Batch One'!$C:$Q, 4, false),
IF($A81 = "Batch 2", VLOOKUP(CONCATENATE($C81, $B81), 'Batch Two'!$C:$P, 4, false), 0))</f>
        <v>POKEMON PAF EN-PALDEAN FATES</v>
      </c>
      <c r="H81" s="5" t="str">
        <f>IF($A81 = "Batch 1", VLOOKUP(CONCATENATE($C81, $B81), 'Batch One'!$C:$Q, 5, false),
IF($A81 = "Batch 2", VLOOKUP(CONCATENATE($C81, $B81), 'Batch Two'!$C:$P, 5, false), 0))</f>
        <v>GEM MT 10</v>
      </c>
      <c r="I81" s="6" t="str">
        <f>IF($A81 = "Batch 1", VLOOKUP(CONCATENATE($C81, $B81), 'Batch One'!$C:$Q, 14, false),
IF($A81 = "Batch 2", VLOOKUP(CONCATENATE($C81, $B81), 'Batch Two'!$C:$P, 14, false), 0))</f>
        <v>https://cdn.dripshop.live/dripnfts/slabs/110035112.jpg</v>
      </c>
      <c r="J81" s="6" t="str">
        <f>IF($A81 = "Batch 1", VLOOKUP(CONCATENATE($C81, $B81), 'Batch One'!$C:$Q, 13, false),
IF($A81 = "Batch 2", VLOOKUP(CONCATENATE($C81, $B81), 'Batch Two'!$C:$P, 13, false), 0))</f>
        <v>https://cdn.dripshop.live/dripnfts/slabs/110035112.mp4</v>
      </c>
      <c r="K81" s="6" t="str">
        <f>IF($A81 = "Batch 1", VLOOKUP(CONCATENATE($C81, $B81), 'Batch One'!$C:$Q, 15, false),
IF($A81 = "Batch 2", VLOOKUP(CONCATENATE($C81, $B81), 'Batch Two'!$C:$P, 20, false), 0))</f>
        <v>https://www.dripshop.live/products/FUlN59nKqxIgLFZ_21qhj</v>
      </c>
    </row>
    <row r="82">
      <c r="A82" s="4" t="s">
        <v>0</v>
      </c>
      <c r="B82" s="4">
        <v>7.2842809E7</v>
      </c>
      <c r="C82" s="4" t="s">
        <v>11</v>
      </c>
      <c r="D82" s="5" t="str">
        <f>IF($A82 = "Batch 1", VLOOKUP(CONCATENATE($C82, $B82), 'Batch One'!$C:$Q, 2, false),
IF($A82 = "Batch 2", VLOOKUP(CONCATENATE($C82, $B82), 'Batch Two'!$C:$P, 2, false), 0))</f>
        <v>2015 POKEMON XY ROARING SKIES M RAYQUAZA EX (PSA MINT 9)</v>
      </c>
      <c r="E82" s="5">
        <f>IF($A82 = "Batch 1", VLOOKUP(CONCATENATE($C82, $B82), 'Batch One'!$C:$Q, 8, false),
IF($A82 = "Batch 2", VLOOKUP(CONCATENATE($C82, $B82), 'Batch Two'!$C:$P, 8, false), 0))</f>
        <v>2015</v>
      </c>
      <c r="F82" s="5" t="str">
        <f>IF($A82 = "Batch 1", VLOOKUP(CONCATENATE($C82, $B82), 'Batch One'!$C:$Q, 9, false),
IF($A82 = "Batch 2", VLOOKUP(CONCATENATE($C82, $B82), 'Batch Two'!$C:$P, 9, false), 0))</f>
        <v>English</v>
      </c>
      <c r="G82" s="5" t="str">
        <f>IF($A82 = "Batch 1", VLOOKUP(CONCATENATE($C82, $B82), 'Batch One'!$C:$Q, 4, false),
IF($A82 = "Batch 2", VLOOKUP(CONCATENATE($C82, $B82), 'Batch Two'!$C:$P, 4, false), 0))</f>
        <v>POKEMON XY ROARING SKIES</v>
      </c>
      <c r="H82" s="5" t="str">
        <f>IF($A82 = "Batch 1", VLOOKUP(CONCATENATE($C82, $B82), 'Batch One'!$C:$Q, 5, false),
IF($A82 = "Batch 2", VLOOKUP(CONCATENATE($C82, $B82), 'Batch Two'!$C:$P, 5, false), 0))</f>
        <v>MINT 9</v>
      </c>
      <c r="I82" s="6" t="str">
        <f>IF($A82 = "Batch 1", VLOOKUP(CONCATENATE($C82, $B82), 'Batch One'!$C:$Q, 14, false),
IF($A82 = "Batch 2", VLOOKUP(CONCATENATE($C82, $B82), 'Batch Two'!$C:$P, 14, false), 0))</f>
        <v>https://cdn.dripshop.live/dripnfts/slabs/72842809.jpg</v>
      </c>
      <c r="J82" s="6" t="str">
        <f>IF($A82 = "Batch 1", VLOOKUP(CONCATENATE($C82, $B82), 'Batch One'!$C:$Q, 13, false),
IF($A82 = "Batch 2", VLOOKUP(CONCATENATE($C82, $B82), 'Batch Two'!$C:$P, 13, false), 0))</f>
        <v>https://cdn.dripshop.live/dripnfts/slabs/72842809.mp4</v>
      </c>
      <c r="K82" s="6" t="str">
        <f>IF($A82 = "Batch 1", VLOOKUP(CONCATENATE($C82, $B82), 'Batch One'!$C:$Q, 15, false),
IF($A82 = "Batch 2", VLOOKUP(CONCATENATE($C82, $B82), 'Batch Two'!$C:$P, 20, false), 0))</f>
        <v>https://www.dripshop.live/products/Fh859yfFmy2cJ__lr2Wlf</v>
      </c>
    </row>
    <row r="83">
      <c r="A83" s="4" t="s">
        <v>0</v>
      </c>
      <c r="B83" s="4">
        <v>7.5766315E7</v>
      </c>
      <c r="C83" s="4" t="s">
        <v>11</v>
      </c>
      <c r="D83" s="5" t="str">
        <f>IF($A83 = "Batch 1", VLOOKUP(CONCATENATE($C83, $B83), 'Batch One'!$C:$Q, 2, false),
IF($A83 = "Batch 2", VLOOKUP(CONCATENATE($C83, $B83), 'Batch Two'!$C:$P, 2, false), 0))</f>
        <v>2000 POKEMON PROMO BLACK STAR MEW-HOLO (PSA MINT 9)</v>
      </c>
      <c r="E83" s="5">
        <f>IF($A83 = "Batch 1", VLOOKUP(CONCATENATE($C83, $B83), 'Batch One'!$C:$Q, 8, false),
IF($A83 = "Batch 2", VLOOKUP(CONCATENATE($C83, $B83), 'Batch Two'!$C:$P, 8, false), 0))</f>
        <v>2000</v>
      </c>
      <c r="F83" s="5" t="str">
        <f>IF($A83 = "Batch 1", VLOOKUP(CONCATENATE($C83, $B83), 'Batch One'!$C:$Q, 9, false),
IF($A83 = "Batch 2", VLOOKUP(CONCATENATE($C83, $B83), 'Batch Two'!$C:$P, 9, false), 0))</f>
        <v>English</v>
      </c>
      <c r="G83" s="5" t="str">
        <f>IF($A83 = "Batch 1", VLOOKUP(CONCATENATE($C83, $B83), 'Batch One'!$C:$Q, 4, false),
IF($A83 = "Batch 2", VLOOKUP(CONCATENATE($C83, $B83), 'Batch Two'!$C:$P, 4, false), 0))</f>
        <v>POKEMON PROMO BLACK STAR</v>
      </c>
      <c r="H83" s="5" t="str">
        <f>IF($A83 = "Batch 1", VLOOKUP(CONCATENATE($C83, $B83), 'Batch One'!$C:$Q, 5, false),
IF($A83 = "Batch 2", VLOOKUP(CONCATENATE($C83, $B83), 'Batch Two'!$C:$P, 5, false), 0))</f>
        <v>MINT 9</v>
      </c>
      <c r="I83" s="6" t="str">
        <f>IF($A83 = "Batch 1", VLOOKUP(CONCATENATE($C83, $B83), 'Batch One'!$C:$Q, 14, false),
IF($A83 = "Batch 2", VLOOKUP(CONCATENATE($C83, $B83), 'Batch Two'!$C:$P, 14, false), 0))</f>
        <v>https://cdn.dripshop.live/dripnfts/slabs/75766315.jpg</v>
      </c>
      <c r="J83" s="6" t="str">
        <f>IF($A83 = "Batch 1", VLOOKUP(CONCATENATE($C83, $B83), 'Batch One'!$C:$Q, 13, false),
IF($A83 = "Batch 2", VLOOKUP(CONCATENATE($C83, $B83), 'Batch Two'!$C:$P, 13, false), 0))</f>
        <v>https://cdn.dripshop.live/dripnfts/slabs/75766315.mp4</v>
      </c>
      <c r="K83" s="6" t="str">
        <f>IF($A83 = "Batch 1", VLOOKUP(CONCATENATE($C83, $B83), 'Batch One'!$C:$Q, 15, false),
IF($A83 = "Batch 2", VLOOKUP(CONCATENATE($C83, $B83), 'Batch Two'!$C:$P, 20, false), 0))</f>
        <v>https://www.dripshop.live/products/zrk8WcXK9UPH5numOHuHU</v>
      </c>
    </row>
    <row r="84">
      <c r="A84" s="4" t="s">
        <v>0</v>
      </c>
      <c r="B84" s="4">
        <v>9.508353E7</v>
      </c>
      <c r="C84" s="4" t="s">
        <v>11</v>
      </c>
      <c r="D84" s="5" t="str">
        <f>IF($A84 = "Batch 1", VLOOKUP(CONCATENATE($C84, $B84), 'Batch One'!$C:$Q, 2, false),
IF($A84 = "Batch 2", VLOOKUP(CONCATENATE($C84, $B84), 'Batch Two'!$C:$P, 2, false), 0))</f>
        <v>2016 POKEMON XY EVOLUTIONS FA/MEWTWO EX (PSA GEM MT 10)</v>
      </c>
      <c r="E84" s="5">
        <f>IF($A84 = "Batch 1", VLOOKUP(CONCATENATE($C84, $B84), 'Batch One'!$C:$Q, 8, false),
IF($A84 = "Batch 2", VLOOKUP(CONCATENATE($C84, $B84), 'Batch Two'!$C:$P, 8, false), 0))</f>
        <v>2016</v>
      </c>
      <c r="F84" s="5" t="str">
        <f>IF($A84 = "Batch 1", VLOOKUP(CONCATENATE($C84, $B84), 'Batch One'!$C:$Q, 9, false),
IF($A84 = "Batch 2", VLOOKUP(CONCATENATE($C84, $B84), 'Batch Two'!$C:$P, 9, false), 0))</f>
        <v>English</v>
      </c>
      <c r="G84" s="5" t="str">
        <f>IF($A84 = "Batch 1", VLOOKUP(CONCATENATE($C84, $B84), 'Batch One'!$C:$Q, 4, false),
IF($A84 = "Batch 2", VLOOKUP(CONCATENATE($C84, $B84), 'Batch Two'!$C:$P, 4, false), 0))</f>
        <v>POKEMON XY EVOLUTIONS</v>
      </c>
      <c r="H84" s="5" t="str">
        <f>IF($A84 = "Batch 1", VLOOKUP(CONCATENATE($C84, $B84), 'Batch One'!$C:$Q, 5, false),
IF($A84 = "Batch 2", VLOOKUP(CONCATENATE($C84, $B84), 'Batch Two'!$C:$P, 5, false), 0))</f>
        <v>GEM MT 10</v>
      </c>
      <c r="I84" s="6" t="str">
        <f>IF($A84 = "Batch 1", VLOOKUP(CONCATENATE($C84, $B84), 'Batch One'!$C:$Q, 14, false),
IF($A84 = "Batch 2", VLOOKUP(CONCATENATE($C84, $B84), 'Batch Two'!$C:$P, 14, false), 0))</f>
        <v>https://cdn.dripshop.live/dripnfts/slabs/95083530.jpg</v>
      </c>
      <c r="J84" s="6" t="str">
        <f>IF($A84 = "Batch 1", VLOOKUP(CONCATENATE($C84, $B84), 'Batch One'!$C:$Q, 13, false),
IF($A84 = "Batch 2", VLOOKUP(CONCATENATE($C84, $B84), 'Batch Two'!$C:$P, 13, false), 0))</f>
        <v>https://cdn.dripshop.live/dripnfts/slabs/95083530.mp4</v>
      </c>
      <c r="K84" s="6" t="str">
        <f>IF($A84 = "Batch 1", VLOOKUP(CONCATENATE($C84, $B84), 'Batch One'!$C:$Q, 15, false),
IF($A84 = "Batch 2", VLOOKUP(CONCATENATE($C84, $B84), 'Batch Two'!$C:$P, 20, false), 0))</f>
        <v>https://www.dripshop.live/products/lTBr7M-YZhvgQ54tGTUdW</v>
      </c>
    </row>
    <row r="85">
      <c r="A85" s="4" t="s">
        <v>0</v>
      </c>
      <c r="B85" s="4">
        <v>1.10034385E8</v>
      </c>
      <c r="C85" s="4" t="s">
        <v>11</v>
      </c>
      <c r="D85" s="5" t="str">
        <f>IF($A85 = "Batch 1", VLOOKUP(CONCATENATE($C85, $B85), 'Batch One'!$C:$Q, 2, false),
IF($A85 = "Batch 2", VLOOKUP(CONCATENATE($C85, $B85), 'Batch Two'!$C:$P, 2, false), 0))</f>
        <v>2000 POKEMON GYM CHALLENGE MISTY'S GYARADOS (PSA NM 7)</v>
      </c>
      <c r="E85" s="5">
        <f>IF($A85 = "Batch 1", VLOOKUP(CONCATENATE($C85, $B85), 'Batch One'!$C:$Q, 8, false),
IF($A85 = "Batch 2", VLOOKUP(CONCATENATE($C85, $B85), 'Batch Two'!$C:$P, 8, false), 0))</f>
        <v>2000</v>
      </c>
      <c r="F85" s="5" t="str">
        <f>IF($A85 = "Batch 1", VLOOKUP(CONCATENATE($C85, $B85), 'Batch One'!$C:$Q, 9, false),
IF($A85 = "Batch 2", VLOOKUP(CONCATENATE($C85, $B85), 'Batch Two'!$C:$P, 9, false), 0))</f>
        <v>English</v>
      </c>
      <c r="G85" s="5" t="str">
        <f>IF($A85 = "Batch 1", VLOOKUP(CONCATENATE($C85, $B85), 'Batch One'!$C:$Q, 4, false),
IF($A85 = "Batch 2", VLOOKUP(CONCATENATE($C85, $B85), 'Batch Two'!$C:$P, 4, false), 0))</f>
        <v>POKEMON GYM CHALLENGE</v>
      </c>
      <c r="H85" s="5" t="str">
        <f>IF($A85 = "Batch 1", VLOOKUP(CONCATENATE($C85, $B85), 'Batch One'!$C:$Q, 5, false),
IF($A85 = "Batch 2", VLOOKUP(CONCATENATE($C85, $B85), 'Batch Two'!$C:$P, 5, false), 0))</f>
        <v>NM 7</v>
      </c>
      <c r="I85" s="6" t="str">
        <f>IF($A85 = "Batch 1", VLOOKUP(CONCATENATE($C85, $B85), 'Batch One'!$C:$Q, 14, false),
IF($A85 = "Batch 2", VLOOKUP(CONCATENATE($C85, $B85), 'Batch Two'!$C:$P, 14, false), 0))</f>
        <v>https://cdn.dripshop.live/dripnfts/slabs/110034385.jpg</v>
      </c>
      <c r="J85" s="6" t="str">
        <f>IF($A85 = "Batch 1", VLOOKUP(CONCATENATE($C85, $B85), 'Batch One'!$C:$Q, 13, false),
IF($A85 = "Batch 2", VLOOKUP(CONCATENATE($C85, $B85), 'Batch Two'!$C:$P, 13, false), 0))</f>
        <v>https://cdn.dripshop.live/dripnfts/slabs/110034385.mp4</v>
      </c>
      <c r="K85" s="6" t="str">
        <f>IF($A85 = "Batch 1", VLOOKUP(CONCATENATE($C85, $B85), 'Batch One'!$C:$Q, 15, false),
IF($A85 = "Batch 2", VLOOKUP(CONCATENATE($C85, $B85), 'Batch Two'!$C:$P, 20, false), 0))</f>
        <v>https://www.dripshop.live/products/rev2gihEJ4A3kooLYrcWn</v>
      </c>
    </row>
    <row r="86">
      <c r="A86" s="4" t="s">
        <v>0</v>
      </c>
      <c r="B86" s="4">
        <v>1.16331581E8</v>
      </c>
      <c r="C86" s="4" t="s">
        <v>11</v>
      </c>
      <c r="D86" s="5" t="str">
        <f>IF($A86 = "Batch 1", VLOOKUP(CONCATENATE($C86, $B86), 'Batch One'!$C:$Q, 2, false),
IF($A86 = "Batch 2", VLOOKUP(CONCATENATE($C86, $B86), 'Batch Two'!$C:$P, 2, false), 0))</f>
        <v>2025 POKEMON JTG EN-JOURNEY TOGETHER IONO'S BELLIBOLT ex (PSA GEM MT 10)</v>
      </c>
      <c r="E86" s="5">
        <f>IF($A86 = "Batch 1", VLOOKUP(CONCATENATE($C86, $B86), 'Batch One'!$C:$Q, 8, false),
IF($A86 = "Batch 2", VLOOKUP(CONCATENATE($C86, $B86), 'Batch Two'!$C:$P, 8, false), 0))</f>
        <v>2025</v>
      </c>
      <c r="F86" s="5" t="str">
        <f>IF($A86 = "Batch 1", VLOOKUP(CONCATENATE($C86, $B86), 'Batch One'!$C:$Q, 9, false),
IF($A86 = "Batch 2", VLOOKUP(CONCATENATE($C86, $B86), 'Batch Two'!$C:$P, 9, false), 0))</f>
        <v>English</v>
      </c>
      <c r="G86" s="5" t="str">
        <f>IF($A86 = "Batch 1", VLOOKUP(CONCATENATE($C86, $B86), 'Batch One'!$C:$Q, 4, false),
IF($A86 = "Batch 2", VLOOKUP(CONCATENATE($C86, $B86), 'Batch Two'!$C:$P, 4, false), 0))</f>
        <v>POKEMON JTG EN-JOURNEY TOGETHER</v>
      </c>
      <c r="H86" s="5" t="str">
        <f>IF($A86 = "Batch 1", VLOOKUP(CONCATENATE($C86, $B86), 'Batch One'!$C:$Q, 5, false),
IF($A86 = "Batch 2", VLOOKUP(CONCATENATE($C86, $B86), 'Batch Two'!$C:$P, 5, false), 0))</f>
        <v>GEM MT 10</v>
      </c>
      <c r="I86" s="6" t="str">
        <f>IF($A86 = "Batch 1", VLOOKUP(CONCATENATE($C86, $B86), 'Batch One'!$C:$Q, 14, false),
IF($A86 = "Batch 2", VLOOKUP(CONCATENATE($C86, $B86), 'Batch Two'!$C:$P, 14, false), 0))</f>
        <v>https://cdn.dripshop.live/dripnfts/slabs/116331581.jpg</v>
      </c>
      <c r="J86" s="6" t="str">
        <f>IF($A86 = "Batch 1", VLOOKUP(CONCATENATE($C86, $B86), 'Batch One'!$C:$Q, 13, false),
IF($A86 = "Batch 2", VLOOKUP(CONCATENATE($C86, $B86), 'Batch Two'!$C:$P, 13, false), 0))</f>
        <v>https://cdn.dripshop.live/dripnfts/slabs/116331581.mp4</v>
      </c>
      <c r="K86" s="6" t="str">
        <f>IF($A86 = "Batch 1", VLOOKUP(CONCATENATE($C86, $B86), 'Batch One'!$C:$Q, 15, false),
IF($A86 = "Batch 2", VLOOKUP(CONCATENATE($C86, $B86), 'Batch Two'!$C:$P, 20, false), 0))</f>
        <v>https://www.dripshop.live/products/BaPB0ZtUUj4PgtpQBt31k</v>
      </c>
    </row>
    <row r="87">
      <c r="A87" s="4" t="s">
        <v>0</v>
      </c>
      <c r="B87" s="4">
        <v>1.07886232E8</v>
      </c>
      <c r="C87" s="4" t="s">
        <v>11</v>
      </c>
      <c r="D87" s="5" t="str">
        <f>IF($A87 = "Batch 1", VLOOKUP(CONCATENATE($C87, $B87), 'Batch One'!$C:$Q, 2, false),
IF($A87 = "Batch 2", VLOOKUP(CONCATENATE($C87, $B87), 'Batch Two'!$C:$P, 2, false), 0))</f>
        <v>2025 POKEMON PRE EN-PRISMATIC EVOLUTIONS PALAFIN ex (PSA GEM MT 10)</v>
      </c>
      <c r="E87" s="5">
        <f>IF($A87 = "Batch 1", VLOOKUP(CONCATENATE($C87, $B87), 'Batch One'!$C:$Q, 8, false),
IF($A87 = "Batch 2", VLOOKUP(CONCATENATE($C87, $B87), 'Batch Two'!$C:$P, 8, false), 0))</f>
        <v>2025</v>
      </c>
      <c r="F87" s="5" t="str">
        <f>IF($A87 = "Batch 1", VLOOKUP(CONCATENATE($C87, $B87), 'Batch One'!$C:$Q, 9, false),
IF($A87 = "Batch 2", VLOOKUP(CONCATENATE($C87, $B87), 'Batch Two'!$C:$P, 9, false), 0))</f>
        <v>English</v>
      </c>
      <c r="G87" s="5" t="str">
        <f>IF($A87 = "Batch 1", VLOOKUP(CONCATENATE($C87, $B87), 'Batch One'!$C:$Q, 4, false),
IF($A87 = "Batch 2", VLOOKUP(CONCATENATE($C87, $B87), 'Batch Two'!$C:$P, 4, false), 0))</f>
        <v>POKEMON PRE EN-PRISMATIC EVOLUTIONS</v>
      </c>
      <c r="H87" s="5" t="str">
        <f>IF($A87 = "Batch 1", VLOOKUP(CONCATENATE($C87, $B87), 'Batch One'!$C:$Q, 5, false),
IF($A87 = "Batch 2", VLOOKUP(CONCATENATE($C87, $B87), 'Batch Two'!$C:$P, 5, false), 0))</f>
        <v>GEM MT 10</v>
      </c>
      <c r="I87" s="6" t="str">
        <f>IF($A87 = "Batch 1", VLOOKUP(CONCATENATE($C87, $B87), 'Batch One'!$C:$Q, 14, false),
IF($A87 = "Batch 2", VLOOKUP(CONCATENATE($C87, $B87), 'Batch Two'!$C:$P, 14, false), 0))</f>
        <v>https://cdn.dripshop.live/dripnfts/slabs/107886232.jpg</v>
      </c>
      <c r="J87" s="6" t="str">
        <f>IF($A87 = "Batch 1", VLOOKUP(CONCATENATE($C87, $B87), 'Batch One'!$C:$Q, 13, false),
IF($A87 = "Batch 2", VLOOKUP(CONCATENATE($C87, $B87), 'Batch Two'!$C:$P, 13, false), 0))</f>
        <v>https://cdn.dripshop.live/dripnfts/slabs/107886232.mp4</v>
      </c>
      <c r="K87" s="6" t="str">
        <f>IF($A87 = "Batch 1", VLOOKUP(CONCATENATE($C87, $B87), 'Batch One'!$C:$Q, 15, false),
IF($A87 = "Batch 2", VLOOKUP(CONCATENATE($C87, $B87), 'Batch Two'!$C:$P, 20, false), 0))</f>
        <v>https://www.dripshop.live/products/GhztpQJmTCm8zpsXa3uK5</v>
      </c>
    </row>
    <row r="88">
      <c r="A88" s="4" t="s">
        <v>0</v>
      </c>
      <c r="B88" s="4">
        <v>1.00315478E8</v>
      </c>
      <c r="C88" s="4" t="s">
        <v>11</v>
      </c>
      <c r="D88" s="5" t="str">
        <f>IF($A88 = "Batch 1", VLOOKUP(CONCATENATE($C88, $B88), 'Batch One'!$C:$Q, 2, false),
IF($A88 = "Batch 2", VLOOKUP(CONCATENATE($C88, $B88), 'Batch Two'!$C:$P, 2, false), 0))</f>
        <v>2006 POKEMON POP SERIES 3 HO-OH EX-HOLO (PSA NM 7)</v>
      </c>
      <c r="E88" s="5">
        <f>IF($A88 = "Batch 1", VLOOKUP(CONCATENATE($C88, $B88), 'Batch One'!$C:$Q, 8, false),
IF($A88 = "Batch 2", VLOOKUP(CONCATENATE($C88, $B88), 'Batch Two'!$C:$P, 8, false), 0))</f>
        <v>2006</v>
      </c>
      <c r="F88" s="5" t="str">
        <f>IF($A88 = "Batch 1", VLOOKUP(CONCATENATE($C88, $B88), 'Batch One'!$C:$Q, 9, false),
IF($A88 = "Batch 2", VLOOKUP(CONCATENATE($C88, $B88), 'Batch Two'!$C:$P, 9, false), 0))</f>
        <v>English</v>
      </c>
      <c r="G88" s="5" t="str">
        <f>IF($A88 = "Batch 1", VLOOKUP(CONCATENATE($C88, $B88), 'Batch One'!$C:$Q, 4, false),
IF($A88 = "Batch 2", VLOOKUP(CONCATENATE($C88, $B88), 'Batch Two'!$C:$P, 4, false), 0))</f>
        <v>POKEMON POP SERIES 3</v>
      </c>
      <c r="H88" s="5" t="str">
        <f>IF($A88 = "Batch 1", VLOOKUP(CONCATENATE($C88, $B88), 'Batch One'!$C:$Q, 5, false),
IF($A88 = "Batch 2", VLOOKUP(CONCATENATE($C88, $B88), 'Batch Two'!$C:$P, 5, false), 0))</f>
        <v>NM 7</v>
      </c>
      <c r="I88" s="6" t="str">
        <f>IF($A88 = "Batch 1", VLOOKUP(CONCATENATE($C88, $B88), 'Batch One'!$C:$Q, 14, false),
IF($A88 = "Batch 2", VLOOKUP(CONCATENATE($C88, $B88), 'Batch Two'!$C:$P, 14, false), 0))</f>
        <v>https://cdn.dripshop.live/dripnfts/slabs/100315478.jpg</v>
      </c>
      <c r="J88" s="6" t="str">
        <f>IF($A88 = "Batch 1", VLOOKUP(CONCATENATE($C88, $B88), 'Batch One'!$C:$Q, 13, false),
IF($A88 = "Batch 2", VLOOKUP(CONCATENATE($C88, $B88), 'Batch Two'!$C:$P, 13, false), 0))</f>
        <v>https://cdn.dripshop.live/dripnfts/slabs/100315478.mp4</v>
      </c>
      <c r="K88" s="6" t="str">
        <f>IF($A88 = "Batch 1", VLOOKUP(CONCATENATE($C88, $B88), 'Batch One'!$C:$Q, 15, false),
IF($A88 = "Batch 2", VLOOKUP(CONCATENATE($C88, $B88), 'Batch Two'!$C:$P, 20, false), 0))</f>
        <v>https://www.dripshop.live/products/hnGxvpDvpFC6NPVC6rE0C</v>
      </c>
    </row>
    <row r="89">
      <c r="A89" s="4" t="s">
        <v>0</v>
      </c>
      <c r="B89" s="4">
        <v>1.03434795E8</v>
      </c>
      <c r="C89" s="4" t="s">
        <v>11</v>
      </c>
      <c r="D89" s="5" t="str">
        <f>IF($A89 = "Batch 1", VLOOKUP(CONCATENATE($C89, $B89), 'Batch One'!$C:$Q, 2, false),
IF($A89 = "Batch 2", VLOOKUP(CONCATENATE($C89, $B89), 'Batch Two'!$C:$P, 2, false), 0))</f>
        <v>2006 POKEMON POP SERIES 3 HO-OH EX-HOLO (PSA NM 7)</v>
      </c>
      <c r="E89" s="5">
        <f>IF($A89 = "Batch 1", VLOOKUP(CONCATENATE($C89, $B89), 'Batch One'!$C:$Q, 8, false),
IF($A89 = "Batch 2", VLOOKUP(CONCATENATE($C89, $B89), 'Batch Two'!$C:$P, 8, false), 0))</f>
        <v>2006</v>
      </c>
      <c r="F89" s="5" t="str">
        <f>IF($A89 = "Batch 1", VLOOKUP(CONCATENATE($C89, $B89), 'Batch One'!$C:$Q, 9, false),
IF($A89 = "Batch 2", VLOOKUP(CONCATENATE($C89, $B89), 'Batch Two'!$C:$P, 9, false), 0))</f>
        <v>English</v>
      </c>
      <c r="G89" s="5" t="str">
        <f>IF($A89 = "Batch 1", VLOOKUP(CONCATENATE($C89, $B89), 'Batch One'!$C:$Q, 4, false),
IF($A89 = "Batch 2", VLOOKUP(CONCATENATE($C89, $B89), 'Batch Two'!$C:$P, 4, false), 0))</f>
        <v>POKEMON POP SERIES 3</v>
      </c>
      <c r="H89" s="5" t="str">
        <f>IF($A89 = "Batch 1", VLOOKUP(CONCATENATE($C89, $B89), 'Batch One'!$C:$Q, 5, false),
IF($A89 = "Batch 2", VLOOKUP(CONCATENATE($C89, $B89), 'Batch Two'!$C:$P, 5, false), 0))</f>
        <v>NM 7</v>
      </c>
      <c r="I89" s="6" t="str">
        <f>IF($A89 = "Batch 1", VLOOKUP(CONCATENATE($C89, $B89), 'Batch One'!$C:$Q, 14, false),
IF($A89 = "Batch 2", VLOOKUP(CONCATENATE($C89, $B89), 'Batch Two'!$C:$P, 14, false), 0))</f>
        <v>https://cdn.dripshop.live/dripnfts/slabs/103434795.jpg</v>
      </c>
      <c r="J89" s="6" t="str">
        <f>IF($A89 = "Batch 1", VLOOKUP(CONCATENATE($C89, $B89), 'Batch One'!$C:$Q, 13, false),
IF($A89 = "Batch 2", VLOOKUP(CONCATENATE($C89, $B89), 'Batch Two'!$C:$P, 13, false), 0))</f>
        <v>https://cdn.dripshop.live/dripnfts/slabs/103434795.mp4</v>
      </c>
      <c r="K89" s="6" t="str">
        <f>IF($A89 = "Batch 1", VLOOKUP(CONCATENATE($C89, $B89), 'Batch One'!$C:$Q, 15, false),
IF($A89 = "Batch 2", VLOOKUP(CONCATENATE($C89, $B89), 'Batch Two'!$C:$P, 20, false), 0))</f>
        <v>https://www.dripshop.live/products/rDTdKtRqM34jOFHMKRMw9</v>
      </c>
    </row>
    <row r="90">
      <c r="A90" s="4" t="s">
        <v>0</v>
      </c>
      <c r="B90" s="4">
        <v>1.08381876E8</v>
      </c>
      <c r="C90" s="4" t="s">
        <v>11</v>
      </c>
      <c r="D90" s="5" t="str">
        <f>IF($A90 = "Batch 1", VLOOKUP(CONCATENATE($C90, $B90), 'Batch One'!$C:$Q, 2, false),
IF($A90 = "Batch 2", VLOOKUP(CONCATENATE($C90, $B90), 'Batch Two'!$C:$P, 2, false), 0))</f>
        <v>2002 POKEMON EXPEDITION SKARMORY-HOLO (PSA MINT 9)</v>
      </c>
      <c r="E90" s="5">
        <f>IF($A90 = "Batch 1", VLOOKUP(CONCATENATE($C90, $B90), 'Batch One'!$C:$Q, 8, false),
IF($A90 = "Batch 2", VLOOKUP(CONCATENATE($C90, $B90), 'Batch Two'!$C:$P, 8, false), 0))</f>
        <v>2002</v>
      </c>
      <c r="F90" s="5" t="str">
        <f>IF($A90 = "Batch 1", VLOOKUP(CONCATENATE($C90, $B90), 'Batch One'!$C:$Q, 9, false),
IF($A90 = "Batch 2", VLOOKUP(CONCATENATE($C90, $B90), 'Batch Two'!$C:$P, 9, false), 0))</f>
        <v>English</v>
      </c>
      <c r="G90" s="5" t="str">
        <f>IF($A90 = "Batch 1", VLOOKUP(CONCATENATE($C90, $B90), 'Batch One'!$C:$Q, 4, false),
IF($A90 = "Batch 2", VLOOKUP(CONCATENATE($C90, $B90), 'Batch Two'!$C:$P, 4, false), 0))</f>
        <v>POKEMON EXPEDITION</v>
      </c>
      <c r="H90" s="5" t="str">
        <f>IF($A90 = "Batch 1", VLOOKUP(CONCATENATE($C90, $B90), 'Batch One'!$C:$Q, 5, false),
IF($A90 = "Batch 2", VLOOKUP(CONCATENATE($C90, $B90), 'Batch Two'!$C:$P, 5, false), 0))</f>
        <v>MINT 9</v>
      </c>
      <c r="I90" s="6" t="str">
        <f>IF($A90 = "Batch 1", VLOOKUP(CONCATENATE($C90, $B90), 'Batch One'!$C:$Q, 14, false),
IF($A90 = "Batch 2", VLOOKUP(CONCATENATE($C90, $B90), 'Batch Two'!$C:$P, 14, false), 0))</f>
        <v>https://cdn.dripshop.live/dripnfts/slabs/108381876.jpg</v>
      </c>
      <c r="J90" s="6" t="str">
        <f>IF($A90 = "Batch 1", VLOOKUP(CONCATENATE($C90, $B90), 'Batch One'!$C:$Q, 13, false),
IF($A90 = "Batch 2", VLOOKUP(CONCATENATE($C90, $B90), 'Batch Two'!$C:$P, 13, false), 0))</f>
        <v>https://cdn.dripshop.live/dripnfts/slabs/108381876.mp4</v>
      </c>
      <c r="K90" s="6" t="str">
        <f>IF($A90 = "Batch 1", VLOOKUP(CONCATENATE($C90, $B90), 'Batch One'!$C:$Q, 15, false),
IF($A90 = "Batch 2", VLOOKUP(CONCATENATE($C90, $B90), 'Batch Two'!$C:$P, 20, false), 0))</f>
        <v>https://www.dripshop.live/products/qNtNdchsqj1SXHVskAqeo</v>
      </c>
    </row>
    <row r="91">
      <c r="A91" s="4" t="s">
        <v>0</v>
      </c>
      <c r="B91" s="4">
        <v>1.09126695E8</v>
      </c>
      <c r="C91" s="4" t="s">
        <v>11</v>
      </c>
      <c r="D91" s="5" t="str">
        <f>IF($A91 = "Batch 1", VLOOKUP(CONCATENATE($C91, $B91), 'Batch One'!$C:$Q, 2, false),
IF($A91 = "Batch 2", VLOOKUP(CONCATENATE($C91, $B91), 'Batch Two'!$C:$P, 2, false), 0))</f>
        <v>2023 POKEMON PAL EN-PALDEA EVOLVED LUXRAY (PSA GEM MT 10)</v>
      </c>
      <c r="E91" s="5">
        <f>IF($A91 = "Batch 1", VLOOKUP(CONCATENATE($C91, $B91), 'Batch One'!$C:$Q, 8, false),
IF($A91 = "Batch 2", VLOOKUP(CONCATENATE($C91, $B91), 'Batch Two'!$C:$P, 8, false), 0))</f>
        <v>2023</v>
      </c>
      <c r="F91" s="5" t="str">
        <f>IF($A91 = "Batch 1", VLOOKUP(CONCATENATE($C91, $B91), 'Batch One'!$C:$Q, 9, false),
IF($A91 = "Batch 2", VLOOKUP(CONCATENATE($C91, $B91), 'Batch Two'!$C:$P, 9, false), 0))</f>
        <v>English</v>
      </c>
      <c r="G91" s="5" t="str">
        <f>IF($A91 = "Batch 1", VLOOKUP(CONCATENATE($C91, $B91), 'Batch One'!$C:$Q, 4, false),
IF($A91 = "Batch 2", VLOOKUP(CONCATENATE($C91, $B91), 'Batch Two'!$C:$P, 4, false), 0))</f>
        <v>POKEMON PAL EN-PALDEA EVOLVED</v>
      </c>
      <c r="H91" s="5" t="str">
        <f>IF($A91 = "Batch 1", VLOOKUP(CONCATENATE($C91, $B91), 'Batch One'!$C:$Q, 5, false),
IF($A91 = "Batch 2", VLOOKUP(CONCATENATE($C91, $B91), 'Batch Two'!$C:$P, 5, false), 0))</f>
        <v>GEM MT 10</v>
      </c>
      <c r="I91" s="6" t="str">
        <f>IF($A91 = "Batch 1", VLOOKUP(CONCATENATE($C91, $B91), 'Batch One'!$C:$Q, 14, false),
IF($A91 = "Batch 2", VLOOKUP(CONCATENATE($C91, $B91), 'Batch Two'!$C:$P, 14, false), 0))</f>
        <v>https://cdn.dripshop.live/dripnfts/slabs/109126695.jpg</v>
      </c>
      <c r="J91" s="6" t="str">
        <f>IF($A91 = "Batch 1", VLOOKUP(CONCATENATE($C91, $B91), 'Batch One'!$C:$Q, 13, false),
IF($A91 = "Batch 2", VLOOKUP(CONCATENATE($C91, $B91), 'Batch Two'!$C:$P, 13, false), 0))</f>
        <v>https://cdn.dripshop.live/dripnfts/slabs/109126695.mp4</v>
      </c>
      <c r="K91" s="6" t="str">
        <f>IF($A91 = "Batch 1", VLOOKUP(CONCATENATE($C91, $B91), 'Batch One'!$C:$Q, 15, false),
IF($A91 = "Batch 2", VLOOKUP(CONCATENATE($C91, $B91), 'Batch Two'!$C:$P, 20, false), 0))</f>
        <v>https://www.dripshop.live/products/b65VXhiMCi8J9mk-T-eDP</v>
      </c>
    </row>
    <row r="92">
      <c r="A92" s="4" t="s">
        <v>0</v>
      </c>
      <c r="B92" s="4">
        <v>1.16108123E8</v>
      </c>
      <c r="C92" s="4" t="s">
        <v>11</v>
      </c>
      <c r="D92" s="5" t="str">
        <f>IF($A92 = "Batch 1", VLOOKUP(CONCATENATE($C92, $B92), 'Batch One'!$C:$Q, 2, false),
IF($A92 = "Batch 2", VLOOKUP(CONCATENATE($C92, $B92), 'Batch Two'!$C:$P, 2, false), 0))</f>
        <v>2025 POKEMON JTG EN-JOURNEY TOGETHER N'S ZOROARK ex (PSA GEM MT 10)</v>
      </c>
      <c r="E92" s="5">
        <f>IF($A92 = "Batch 1", VLOOKUP(CONCATENATE($C92, $B92), 'Batch One'!$C:$Q, 8, false),
IF($A92 = "Batch 2", VLOOKUP(CONCATENATE($C92, $B92), 'Batch Two'!$C:$P, 8, false), 0))</f>
        <v>2025</v>
      </c>
      <c r="F92" s="5" t="str">
        <f>IF($A92 = "Batch 1", VLOOKUP(CONCATENATE($C92, $B92), 'Batch One'!$C:$Q, 9, false),
IF($A92 = "Batch 2", VLOOKUP(CONCATENATE($C92, $B92), 'Batch Two'!$C:$P, 9, false), 0))</f>
        <v>English</v>
      </c>
      <c r="G92" s="5" t="str">
        <f>IF($A92 = "Batch 1", VLOOKUP(CONCATENATE($C92, $B92), 'Batch One'!$C:$Q, 4, false),
IF($A92 = "Batch 2", VLOOKUP(CONCATENATE($C92, $B92), 'Batch Two'!$C:$P, 4, false), 0))</f>
        <v>POKEMON JTG EN-JOURNEY TOGETHER</v>
      </c>
      <c r="H92" s="5" t="str">
        <f>IF($A92 = "Batch 1", VLOOKUP(CONCATENATE($C92, $B92), 'Batch One'!$C:$Q, 5, false),
IF($A92 = "Batch 2", VLOOKUP(CONCATENATE($C92, $B92), 'Batch Two'!$C:$P, 5, false), 0))</f>
        <v>GEM MT 10</v>
      </c>
      <c r="I92" s="6" t="str">
        <f>IF($A92 = "Batch 1", VLOOKUP(CONCATENATE($C92, $B92), 'Batch One'!$C:$Q, 14, false),
IF($A92 = "Batch 2", VLOOKUP(CONCATENATE($C92, $B92), 'Batch Two'!$C:$P, 14, false), 0))</f>
        <v>https://cdn.dripshop.live/dripnfts/slabs/116108123.jpg</v>
      </c>
      <c r="J92" s="6" t="str">
        <f>IF($A92 = "Batch 1", VLOOKUP(CONCATENATE($C92, $B92), 'Batch One'!$C:$Q, 13, false),
IF($A92 = "Batch 2", VLOOKUP(CONCATENATE($C92, $B92), 'Batch Two'!$C:$P, 13, false), 0))</f>
        <v>https://cdn.dripshop.live/dripnfts/slabs/116108123.mp4</v>
      </c>
      <c r="K92" s="6" t="str">
        <f>IF($A92 = "Batch 1", VLOOKUP(CONCATENATE($C92, $B92), 'Batch One'!$C:$Q, 15, false),
IF($A92 = "Batch 2", VLOOKUP(CONCATENATE($C92, $B92), 'Batch Two'!$C:$P, 20, false), 0))</f>
        <v>https://www.dripshop.live/products/3VhyRbWYzfEXtkdjvkYVC</v>
      </c>
    </row>
    <row r="93">
      <c r="A93" s="4" t="s">
        <v>0</v>
      </c>
      <c r="B93" s="4">
        <v>1.02037812E8</v>
      </c>
      <c r="C93" s="4" t="s">
        <v>11</v>
      </c>
      <c r="D93" s="5" t="str">
        <f>IF($A93 = "Batch 1", VLOOKUP(CONCATENATE($C93, $B93), 'Batch One'!$C:$Q, 2, false),
IF($A93 = "Batch 2", VLOOKUP(CONCATENATE($C93, $B93), 'Batch Two'!$C:$P, 2, false), 0))</f>
        <v>2023 POKEMON SVP EN-SV BLACK STAR PROMO MEWTWO (PSA GEM MT 10)</v>
      </c>
      <c r="E93" s="5">
        <f>IF($A93 = "Batch 1", VLOOKUP(CONCATENATE($C93, $B93), 'Batch One'!$C:$Q, 8, false),
IF($A93 = "Batch 2", VLOOKUP(CONCATENATE($C93, $B93), 'Batch Two'!$C:$P, 8, false), 0))</f>
        <v>2023</v>
      </c>
      <c r="F93" s="5" t="str">
        <f>IF($A93 = "Batch 1", VLOOKUP(CONCATENATE($C93, $B93), 'Batch One'!$C:$Q, 9, false),
IF($A93 = "Batch 2", VLOOKUP(CONCATENATE($C93, $B93), 'Batch Two'!$C:$P, 9, false), 0))</f>
        <v>English</v>
      </c>
      <c r="G93" s="5" t="str">
        <f>IF($A93 = "Batch 1", VLOOKUP(CONCATENATE($C93, $B93), 'Batch One'!$C:$Q, 4, false),
IF($A93 = "Batch 2", VLOOKUP(CONCATENATE($C93, $B93), 'Batch Two'!$C:$P, 4, false), 0))</f>
        <v>POKEMON SVP EN-SV BLACK STAR PROMO</v>
      </c>
      <c r="H93" s="5" t="str">
        <f>IF($A93 = "Batch 1", VLOOKUP(CONCATENATE($C93, $B93), 'Batch One'!$C:$Q, 5, false),
IF($A93 = "Batch 2", VLOOKUP(CONCATENATE($C93, $B93), 'Batch Two'!$C:$P, 5, false), 0))</f>
        <v>GEM MT 10</v>
      </c>
      <c r="I93" s="6" t="str">
        <f>IF($A93 = "Batch 1", VLOOKUP(CONCATENATE($C93, $B93), 'Batch One'!$C:$Q, 14, false),
IF($A93 = "Batch 2", VLOOKUP(CONCATENATE($C93, $B93), 'Batch Two'!$C:$P, 14, false), 0))</f>
        <v>https://cdn.dripshop.live/dripnfts/slabs/102037812.jpg</v>
      </c>
      <c r="J93" s="6" t="str">
        <f>IF($A93 = "Batch 1", VLOOKUP(CONCATENATE($C93, $B93), 'Batch One'!$C:$Q, 13, false),
IF($A93 = "Batch 2", VLOOKUP(CONCATENATE($C93, $B93), 'Batch Two'!$C:$P, 13, false), 0))</f>
        <v>https://cdn.dripshop.live/dripnfts/slabs/102037812.mp4</v>
      </c>
      <c r="K93" s="6" t="str">
        <f>IF($A93 = "Batch 1", VLOOKUP(CONCATENATE($C93, $B93), 'Batch One'!$C:$Q, 15, false),
IF($A93 = "Batch 2", VLOOKUP(CONCATENATE($C93, $B93), 'Batch Two'!$C:$P, 20, false), 0))</f>
        <v>https://www.dripshop.live/products/uR-HS6B4edYrx0vsU8IRg</v>
      </c>
    </row>
    <row r="94">
      <c r="A94" s="4" t="s">
        <v>0</v>
      </c>
      <c r="B94" s="4">
        <v>1.10162206E8</v>
      </c>
      <c r="C94" s="4" t="s">
        <v>11</v>
      </c>
      <c r="D94" s="5" t="str">
        <f>IF($A94 = "Batch 1", VLOOKUP(CONCATENATE($C94, $B94), 'Batch One'!$C:$Q, 2, false),
IF($A94 = "Batch 2", VLOOKUP(CONCATENATE($C94, $B94), 'Batch Two'!$C:$P, 2, false), 0))</f>
        <v>2024 POKEMON SCR EN-STELLAR CROWN TERAPAGOS ex (PSA GEM MT 10)</v>
      </c>
      <c r="E94" s="5">
        <f>IF($A94 = "Batch 1", VLOOKUP(CONCATENATE($C94, $B94), 'Batch One'!$C:$Q, 8, false),
IF($A94 = "Batch 2", VLOOKUP(CONCATENATE($C94, $B94), 'Batch Two'!$C:$P, 8, false), 0))</f>
        <v>2024</v>
      </c>
      <c r="F94" s="5" t="str">
        <f>IF($A94 = "Batch 1", VLOOKUP(CONCATENATE($C94, $B94), 'Batch One'!$C:$Q, 9, false),
IF($A94 = "Batch 2", VLOOKUP(CONCATENATE($C94, $B94), 'Batch Two'!$C:$P, 9, false), 0))</f>
        <v>English</v>
      </c>
      <c r="G94" s="5" t="str">
        <f>IF($A94 = "Batch 1", VLOOKUP(CONCATENATE($C94, $B94), 'Batch One'!$C:$Q, 4, false),
IF($A94 = "Batch 2", VLOOKUP(CONCATENATE($C94, $B94), 'Batch Two'!$C:$P, 4, false), 0))</f>
        <v>POKEMON SCR EN-STELLAR CROWN</v>
      </c>
      <c r="H94" s="5" t="str">
        <f>IF($A94 = "Batch 1", VLOOKUP(CONCATENATE($C94, $B94), 'Batch One'!$C:$Q, 5, false),
IF($A94 = "Batch 2", VLOOKUP(CONCATENATE($C94, $B94), 'Batch Two'!$C:$P, 5, false), 0))</f>
        <v>GEM MT 10</v>
      </c>
      <c r="I94" s="6" t="str">
        <f>IF($A94 = "Batch 1", VLOOKUP(CONCATENATE($C94, $B94), 'Batch One'!$C:$Q, 14, false),
IF($A94 = "Batch 2", VLOOKUP(CONCATENATE($C94, $B94), 'Batch Two'!$C:$P, 14, false), 0))</f>
        <v>https://cdn.dripshop.live/dripnfts/slabs/110162206.jpg</v>
      </c>
      <c r="J94" s="6" t="str">
        <f>IF($A94 = "Batch 1", VLOOKUP(CONCATENATE($C94, $B94), 'Batch One'!$C:$Q, 13, false),
IF($A94 = "Batch 2", VLOOKUP(CONCATENATE($C94, $B94), 'Batch Two'!$C:$P, 13, false), 0))</f>
        <v>https://cdn.dripshop.live/dripnfts/slabs/110162206.mp4</v>
      </c>
      <c r="K94" s="6" t="str">
        <f>IF($A94 = "Batch 1", VLOOKUP(CONCATENATE($C94, $B94), 'Batch One'!$C:$Q, 15, false),
IF($A94 = "Batch 2", VLOOKUP(CONCATENATE($C94, $B94), 'Batch Two'!$C:$P, 20, false), 0))</f>
        <v>https://www.dripshop.live/products/4-2591D4DjkF2RdZ60Qoq</v>
      </c>
    </row>
    <row r="95">
      <c r="A95" s="4" t="s">
        <v>0</v>
      </c>
      <c r="B95" s="4">
        <v>1.08381841E8</v>
      </c>
      <c r="C95" s="4" t="s">
        <v>11</v>
      </c>
      <c r="D95" s="5" t="str">
        <f>IF($A95 = "Batch 1", VLOOKUP(CONCATENATE($C95, $B95), 'Batch One'!$C:$Q, 2, false),
IF($A95 = "Batch 2", VLOOKUP(CONCATENATE($C95, $B95), 'Batch Two'!$C:$P, 2, false), 0))</f>
        <v>2000 POKEMON GYM HEROES ROCKET'S HITMONCHAN (PSA MINT 9)</v>
      </c>
      <c r="E95" s="5">
        <f>IF($A95 = "Batch 1", VLOOKUP(CONCATENATE($C95, $B95), 'Batch One'!$C:$Q, 8, false),
IF($A95 = "Batch 2", VLOOKUP(CONCATENATE($C95, $B95), 'Batch Two'!$C:$P, 8, false), 0))</f>
        <v>2000</v>
      </c>
      <c r="F95" s="5" t="str">
        <f>IF($A95 = "Batch 1", VLOOKUP(CONCATENATE($C95, $B95), 'Batch One'!$C:$Q, 9, false),
IF($A95 = "Batch 2", VLOOKUP(CONCATENATE($C95, $B95), 'Batch Two'!$C:$P, 9, false), 0))</f>
        <v>English</v>
      </c>
      <c r="G95" s="5" t="str">
        <f>IF($A95 = "Batch 1", VLOOKUP(CONCATENATE($C95, $B95), 'Batch One'!$C:$Q, 4, false),
IF($A95 = "Batch 2", VLOOKUP(CONCATENATE($C95, $B95), 'Batch Two'!$C:$P, 4, false), 0))</f>
        <v>POKEMON GYM HEROES</v>
      </c>
      <c r="H95" s="5" t="str">
        <f>IF($A95 = "Batch 1", VLOOKUP(CONCATENATE($C95, $B95), 'Batch One'!$C:$Q, 5, false),
IF($A95 = "Batch 2", VLOOKUP(CONCATENATE($C95, $B95), 'Batch Two'!$C:$P, 5, false), 0))</f>
        <v>MINT 9</v>
      </c>
      <c r="I95" s="6" t="str">
        <f>IF($A95 = "Batch 1", VLOOKUP(CONCATENATE($C95, $B95), 'Batch One'!$C:$Q, 14, false),
IF($A95 = "Batch 2", VLOOKUP(CONCATENATE($C95, $B95), 'Batch Two'!$C:$P, 14, false), 0))</f>
        <v>https://cdn.dripshop.live/dripnfts/slabs/108381841.jpg</v>
      </c>
      <c r="J95" s="6" t="str">
        <f>IF($A95 = "Batch 1", VLOOKUP(CONCATENATE($C95, $B95), 'Batch One'!$C:$Q, 13, false),
IF($A95 = "Batch 2", VLOOKUP(CONCATENATE($C95, $B95), 'Batch Two'!$C:$P, 13, false), 0))</f>
        <v>https://cdn.dripshop.live/dripnfts/slabs/108381841.mp4</v>
      </c>
      <c r="K95" s="6" t="str">
        <f>IF($A95 = "Batch 1", VLOOKUP(CONCATENATE($C95, $B95), 'Batch One'!$C:$Q, 15, false),
IF($A95 = "Batch 2", VLOOKUP(CONCATENATE($C95, $B95), 'Batch Two'!$C:$P, 20, false), 0))</f>
        <v>https://www.dripshop.live/products/kgmWQQ72bGGY50JTuWPz4</v>
      </c>
    </row>
    <row r="96">
      <c r="A96" s="4" t="s">
        <v>0</v>
      </c>
      <c r="B96" s="4">
        <v>1.08736236E8</v>
      </c>
      <c r="C96" s="4" t="s">
        <v>11</v>
      </c>
      <c r="D96" s="5" t="str">
        <f>IF($A96 = "Batch 1", VLOOKUP(CONCATENATE($C96, $B96), 'Batch One'!$C:$Q, 2, false),
IF($A96 = "Batch 2", VLOOKUP(CONCATENATE($C96, $B96), 'Batch Two'!$C:$P, 2, false), 0))</f>
        <v>2023 POKEMON MEW EN-151 SQUIRTLE (PSA GEM MT 10)</v>
      </c>
      <c r="E96" s="5">
        <f>IF($A96 = "Batch 1", VLOOKUP(CONCATENATE($C96, $B96), 'Batch One'!$C:$Q, 8, false),
IF($A96 = "Batch 2", VLOOKUP(CONCATENATE($C96, $B96), 'Batch Two'!$C:$P, 8, false), 0))</f>
        <v>2023</v>
      </c>
      <c r="F96" s="5" t="str">
        <f>IF($A96 = "Batch 1", VLOOKUP(CONCATENATE($C96, $B96), 'Batch One'!$C:$Q, 9, false),
IF($A96 = "Batch 2", VLOOKUP(CONCATENATE($C96, $B96), 'Batch Two'!$C:$P, 9, false), 0))</f>
        <v>English</v>
      </c>
      <c r="G96" s="5" t="str">
        <f>IF($A96 = "Batch 1", VLOOKUP(CONCATENATE($C96, $B96), 'Batch One'!$C:$Q, 4, false),
IF($A96 = "Batch 2", VLOOKUP(CONCATENATE($C96, $B96), 'Batch Two'!$C:$P, 4, false), 0))</f>
        <v>POKEMON MEW EN-151</v>
      </c>
      <c r="H96" s="5" t="str">
        <f>IF($A96 = "Batch 1", VLOOKUP(CONCATENATE($C96, $B96), 'Batch One'!$C:$Q, 5, false),
IF($A96 = "Batch 2", VLOOKUP(CONCATENATE($C96, $B96), 'Batch Two'!$C:$P, 5, false), 0))</f>
        <v>GEM MT 10</v>
      </c>
      <c r="I96" s="6" t="str">
        <f>IF($A96 = "Batch 1", VLOOKUP(CONCATENATE($C96, $B96), 'Batch One'!$C:$Q, 14, false),
IF($A96 = "Batch 2", VLOOKUP(CONCATENATE($C96, $B96), 'Batch Two'!$C:$P, 14, false), 0))</f>
        <v>https://cdn.dripshop.live/dripnfts/slabs/108736236.jpg</v>
      </c>
      <c r="J96" s="6" t="str">
        <f>IF($A96 = "Batch 1", VLOOKUP(CONCATENATE($C96, $B96), 'Batch One'!$C:$Q, 13, false),
IF($A96 = "Batch 2", VLOOKUP(CONCATENATE($C96, $B96), 'Batch Two'!$C:$P, 13, false), 0))</f>
        <v>https://cdn.dripshop.live/dripnfts/slabs/108736236.mp4</v>
      </c>
      <c r="K96" s="6" t="str">
        <f>IF($A96 = "Batch 1", VLOOKUP(CONCATENATE($C96, $B96), 'Batch One'!$C:$Q, 15, false),
IF($A96 = "Batch 2", VLOOKUP(CONCATENATE($C96, $B96), 'Batch Two'!$C:$P, 20, false), 0))</f>
        <v>https://www.dripshop.live/products/85j0V5qEQDIrD4nCWHY-d</v>
      </c>
    </row>
    <row r="97">
      <c r="A97" s="4" t="s">
        <v>0</v>
      </c>
      <c r="B97" s="4">
        <v>1.01158011E8</v>
      </c>
      <c r="C97" s="4" t="s">
        <v>11</v>
      </c>
      <c r="D97" s="5" t="str">
        <f>IF($A97 = "Batch 1", VLOOKUP(CONCATENATE($C97, $B97), 'Batch One'!$C:$Q, 2, false),
IF($A97 = "Batch 2", VLOOKUP(CONCATENATE($C97, $B97), 'Batch Two'!$C:$P, 2, false), 0))</f>
        <v>2006 POKEMON POP SERIES 3 HO-OH EX-HOLO (PSA NM-MT 8)</v>
      </c>
      <c r="E97" s="5">
        <f>IF($A97 = "Batch 1", VLOOKUP(CONCATENATE($C97, $B97), 'Batch One'!$C:$Q, 8, false),
IF($A97 = "Batch 2", VLOOKUP(CONCATENATE($C97, $B97), 'Batch Two'!$C:$P, 8, false), 0))</f>
        <v>2006</v>
      </c>
      <c r="F97" s="5" t="str">
        <f>IF($A97 = "Batch 1", VLOOKUP(CONCATENATE($C97, $B97), 'Batch One'!$C:$Q, 9, false),
IF($A97 = "Batch 2", VLOOKUP(CONCATENATE($C97, $B97), 'Batch Two'!$C:$P, 9, false), 0))</f>
        <v>English</v>
      </c>
      <c r="G97" s="5" t="str">
        <f>IF($A97 = "Batch 1", VLOOKUP(CONCATENATE($C97, $B97), 'Batch One'!$C:$Q, 4, false),
IF($A97 = "Batch 2", VLOOKUP(CONCATENATE($C97, $B97), 'Batch Two'!$C:$P, 4, false), 0))</f>
        <v>POKEMON POP SERIES 3</v>
      </c>
      <c r="H97" s="5" t="str">
        <f>IF($A97 = "Batch 1", VLOOKUP(CONCATENATE($C97, $B97), 'Batch One'!$C:$Q, 5, false),
IF($A97 = "Batch 2", VLOOKUP(CONCATENATE($C97, $B97), 'Batch Two'!$C:$P, 5, false), 0))</f>
        <v>NM-MT 8</v>
      </c>
      <c r="I97" s="6" t="str">
        <f>IF($A97 = "Batch 1", VLOOKUP(CONCATENATE($C97, $B97), 'Batch One'!$C:$Q, 14, false),
IF($A97 = "Batch 2", VLOOKUP(CONCATENATE($C97, $B97), 'Batch Two'!$C:$P, 14, false), 0))</f>
        <v>https://cdn.dripshop.live/dripnfts/slabs/101158011.jpg</v>
      </c>
      <c r="J97" s="6" t="str">
        <f>IF($A97 = "Batch 1", VLOOKUP(CONCATENATE($C97, $B97), 'Batch One'!$C:$Q, 13, false),
IF($A97 = "Batch 2", VLOOKUP(CONCATENATE($C97, $B97), 'Batch Two'!$C:$P, 13, false), 0))</f>
        <v>https://cdn.dripshop.live/dripnfts/slabs/101158011.mp4</v>
      </c>
      <c r="K97" s="6" t="str">
        <f>IF($A97 = "Batch 1", VLOOKUP(CONCATENATE($C97, $B97), 'Batch One'!$C:$Q, 15, false),
IF($A97 = "Batch 2", VLOOKUP(CONCATENATE($C97, $B97), 'Batch Two'!$C:$P, 20, false), 0))</f>
        <v>https://www.dripshop.live/products/pf4lrqaUAfvp8Q6G1CyeK</v>
      </c>
    </row>
    <row r="98">
      <c r="A98" s="4" t="s">
        <v>0</v>
      </c>
      <c r="B98" s="4">
        <v>1.08381896E8</v>
      </c>
      <c r="C98" s="4" t="s">
        <v>11</v>
      </c>
      <c r="D98" s="5" t="str">
        <f>IF($A98 = "Batch 1", VLOOKUP(CONCATENATE($C98, $B98), 'Batch One'!$C:$Q, 2, false),
IF($A98 = "Batch 2", VLOOKUP(CONCATENATE($C98, $B98), 'Batch Two'!$C:$P, 2, false), 0))</f>
        <v>2000 POKEMON PROMO BLACK STAR MEW-HOLO (PSA MINT 9)</v>
      </c>
      <c r="E98" s="5">
        <f>IF($A98 = "Batch 1", VLOOKUP(CONCATENATE($C98, $B98), 'Batch One'!$C:$Q, 8, false),
IF($A98 = "Batch 2", VLOOKUP(CONCATENATE($C98, $B98), 'Batch Two'!$C:$P, 8, false), 0))</f>
        <v>2000</v>
      </c>
      <c r="F98" s="5" t="str">
        <f>IF($A98 = "Batch 1", VLOOKUP(CONCATENATE($C98, $B98), 'Batch One'!$C:$Q, 9, false),
IF($A98 = "Batch 2", VLOOKUP(CONCATENATE($C98, $B98), 'Batch Two'!$C:$P, 9, false), 0))</f>
        <v>English</v>
      </c>
      <c r="G98" s="5" t="str">
        <f>IF($A98 = "Batch 1", VLOOKUP(CONCATENATE($C98, $B98), 'Batch One'!$C:$Q, 4, false),
IF($A98 = "Batch 2", VLOOKUP(CONCATENATE($C98, $B98), 'Batch Two'!$C:$P, 4, false), 0))</f>
        <v>POKEMON PROMO BLACK STAR</v>
      </c>
      <c r="H98" s="5" t="str">
        <f>IF($A98 = "Batch 1", VLOOKUP(CONCATENATE($C98, $B98), 'Batch One'!$C:$Q, 5, false),
IF($A98 = "Batch 2", VLOOKUP(CONCATENATE($C98, $B98), 'Batch Two'!$C:$P, 5, false), 0))</f>
        <v>MINT 9</v>
      </c>
      <c r="I98" s="6" t="str">
        <f>IF($A98 = "Batch 1", VLOOKUP(CONCATENATE($C98, $B98), 'Batch One'!$C:$Q, 14, false),
IF($A98 = "Batch 2", VLOOKUP(CONCATENATE($C98, $B98), 'Batch Two'!$C:$P, 14, false), 0))</f>
        <v>https://cdn.dripshop.live/dripnfts/slabs/108381896.jpg</v>
      </c>
      <c r="J98" s="6" t="str">
        <f>IF($A98 = "Batch 1", VLOOKUP(CONCATENATE($C98, $B98), 'Batch One'!$C:$Q, 13, false),
IF($A98 = "Batch 2", VLOOKUP(CONCATENATE($C98, $B98), 'Batch Two'!$C:$P, 13, false), 0))</f>
        <v>https://cdn.dripshop.live/dripnfts/slabs/108381896.mp4</v>
      </c>
      <c r="K98" s="6" t="str">
        <f>IF($A98 = "Batch 1", VLOOKUP(CONCATENATE($C98, $B98), 'Batch One'!$C:$Q, 15, false),
IF($A98 = "Batch 2", VLOOKUP(CONCATENATE($C98, $B98), 'Batch Two'!$C:$P, 20, false), 0))</f>
        <v>https://www.dripshop.live/products/da2fuevHhUylqCY5cHwNo</v>
      </c>
    </row>
    <row r="99">
      <c r="A99" s="4" t="s">
        <v>0</v>
      </c>
      <c r="B99" s="4">
        <v>9.7019183E7</v>
      </c>
      <c r="C99" s="4" t="s">
        <v>11</v>
      </c>
      <c r="D99" s="5" t="str">
        <f>IF($A99 = "Batch 1", VLOOKUP(CONCATENATE($C99, $B99), 'Batch One'!$C:$Q, 2, false),
IF($A99 = "Batch 2", VLOOKUP(CONCATENATE($C99, $B99), 'Batch Two'!$C:$P, 2, false), 0))</f>
        <v>2022 POKEMON SWORD &amp; SHIELD LOST ORIGIN FA/PIKACHU VMAX (PSA GEM MT 10)</v>
      </c>
      <c r="E99" s="5">
        <f>IF($A99 = "Batch 1", VLOOKUP(CONCATENATE($C99, $B99), 'Batch One'!$C:$Q, 8, false),
IF($A99 = "Batch 2", VLOOKUP(CONCATENATE($C99, $B99), 'Batch Two'!$C:$P, 8, false), 0))</f>
        <v>2022</v>
      </c>
      <c r="F99" s="5" t="str">
        <f>IF($A99 = "Batch 1", VLOOKUP(CONCATENATE($C99, $B99), 'Batch One'!$C:$Q, 9, false),
IF($A99 = "Batch 2", VLOOKUP(CONCATENATE($C99, $B99), 'Batch Two'!$C:$P, 9, false), 0))</f>
        <v>English</v>
      </c>
      <c r="G99" s="5" t="str">
        <f>IF($A99 = "Batch 1", VLOOKUP(CONCATENATE($C99, $B99), 'Batch One'!$C:$Q, 4, false),
IF($A99 = "Batch 2", VLOOKUP(CONCATENATE($C99, $B99), 'Batch Two'!$C:$P, 4, false), 0))</f>
        <v>POKEMON SWORD &amp; SHIELD LOST ORIGIN</v>
      </c>
      <c r="H99" s="5" t="str">
        <f>IF($A99 = "Batch 1", VLOOKUP(CONCATENATE($C99, $B99), 'Batch One'!$C:$Q, 5, false),
IF($A99 = "Batch 2", VLOOKUP(CONCATENATE($C99, $B99), 'Batch Two'!$C:$P, 5, false), 0))</f>
        <v>GEM MT 10</v>
      </c>
      <c r="I99" s="6" t="str">
        <f>IF($A99 = "Batch 1", VLOOKUP(CONCATENATE($C99, $B99), 'Batch One'!$C:$Q, 14, false),
IF($A99 = "Batch 2", VLOOKUP(CONCATENATE($C99, $B99), 'Batch Two'!$C:$P, 14, false), 0))</f>
        <v>https://cdn.dripshop.live/dripnfts/slabs/97019183.jpg</v>
      </c>
      <c r="J99" s="6" t="str">
        <f>IF($A99 = "Batch 1", VLOOKUP(CONCATENATE($C99, $B99), 'Batch One'!$C:$Q, 13, false),
IF($A99 = "Batch 2", VLOOKUP(CONCATENATE($C99, $B99), 'Batch Two'!$C:$P, 13, false), 0))</f>
        <v>https://cdn.dripshop.live/dripnfts/slabs/97019183.mp4</v>
      </c>
      <c r="K99" s="6" t="str">
        <f>IF($A99 = "Batch 1", VLOOKUP(CONCATENATE($C99, $B99), 'Batch One'!$C:$Q, 15, false),
IF($A99 = "Batch 2", VLOOKUP(CONCATENATE($C99, $B99), 'Batch Two'!$C:$P, 20, false), 0))</f>
        <v>https://www.dripshop.live/products/9PIPseWnew4xSfzEgkehz</v>
      </c>
    </row>
    <row r="100">
      <c r="A100" s="4" t="s">
        <v>0</v>
      </c>
      <c r="B100" s="4">
        <v>7.8048993E7</v>
      </c>
      <c r="C100" s="4" t="s">
        <v>11</v>
      </c>
      <c r="D100" s="5" t="str">
        <f>IF($A100 = "Batch 1", VLOOKUP(CONCATENATE($C100, $B100), 'Batch One'!$C:$Q, 2, false),
IF($A100 = "Batch 2", VLOOKUP(CONCATENATE($C100, $B100), 'Batch Two'!$C:$P, 2, false), 0))</f>
        <v>2023 POKEMON JAPANESE SV-P PROMO UMBREON (PSA GEM MT 10)</v>
      </c>
      <c r="E100" s="5">
        <f>IF($A100 = "Batch 1", VLOOKUP(CONCATENATE($C100, $B100), 'Batch One'!$C:$Q, 8, false),
IF($A100 = "Batch 2", VLOOKUP(CONCATENATE($C100, $B100), 'Batch Two'!$C:$P, 8, false), 0))</f>
        <v>2023</v>
      </c>
      <c r="F100" s="5" t="str">
        <f>IF($A100 = "Batch 1", VLOOKUP(CONCATENATE($C100, $B100), 'Batch One'!$C:$Q, 9, false),
IF($A100 = "Batch 2", VLOOKUP(CONCATENATE($C100, $B100), 'Batch Two'!$C:$P, 9, false), 0))</f>
        <v>Japanese</v>
      </c>
      <c r="G100" s="5" t="str">
        <f>IF($A100 = "Batch 1", VLOOKUP(CONCATENATE($C100, $B100), 'Batch One'!$C:$Q, 4, false),
IF($A100 = "Batch 2", VLOOKUP(CONCATENATE($C100, $B100), 'Batch Two'!$C:$P, 4, false), 0))</f>
        <v>POKEMON JAPANESE SV-P PROMO</v>
      </c>
      <c r="H100" s="5" t="str">
        <f>IF($A100 = "Batch 1", VLOOKUP(CONCATENATE($C100, $B100), 'Batch One'!$C:$Q, 5, false),
IF($A100 = "Batch 2", VLOOKUP(CONCATENATE($C100, $B100), 'Batch Two'!$C:$P, 5, false), 0))</f>
        <v>GEM MT 10</v>
      </c>
      <c r="I100" s="6" t="str">
        <f>IF($A100 = "Batch 1", VLOOKUP(CONCATENATE($C100, $B100), 'Batch One'!$C:$Q, 14, false),
IF($A100 = "Batch 2", VLOOKUP(CONCATENATE($C100, $B100), 'Batch Two'!$C:$P, 14, false), 0))</f>
        <v>https://cdn.dripshop.live/dripnfts/slabs/78048993.jpg</v>
      </c>
      <c r="J100" s="6" t="str">
        <f>IF($A100 = "Batch 1", VLOOKUP(CONCATENATE($C100, $B100), 'Batch One'!$C:$Q, 13, false),
IF($A100 = "Batch 2", VLOOKUP(CONCATENATE($C100, $B100), 'Batch Two'!$C:$P, 13, false), 0))</f>
        <v>https://cdn.dripshop.live/dripnfts/slabs/78048993.mp4</v>
      </c>
      <c r="K100" s="6" t="str">
        <f>IF($A100 = "Batch 1", VLOOKUP(CONCATENATE($C100, $B100), 'Batch One'!$C:$Q, 15, false),
IF($A100 = "Batch 2", VLOOKUP(CONCATENATE($C100, $B100), 'Batch Two'!$C:$P, 20, false), 0))</f>
        <v>https://www.dripshop.live/products/jxtALOTQ9wwELlWvnffMP</v>
      </c>
    </row>
    <row r="101">
      <c r="A101" s="4" t="s">
        <v>0</v>
      </c>
      <c r="B101" s="4">
        <v>7.8049029E7</v>
      </c>
      <c r="C101" s="4" t="s">
        <v>11</v>
      </c>
      <c r="D101" s="5" t="str">
        <f>IF($A101 = "Batch 1", VLOOKUP(CONCATENATE($C101, $B101), 'Batch One'!$C:$Q, 2, false),
IF($A101 = "Batch 2", VLOOKUP(CONCATENATE($C101, $B101), 'Batch Two'!$C:$P, 2, false), 0))</f>
        <v>2023 POKEMON JAPANESE SV-P PROMO UMBREON (PSA GEM MT 10)</v>
      </c>
      <c r="E101" s="5">
        <f>IF($A101 = "Batch 1", VLOOKUP(CONCATENATE($C101, $B101), 'Batch One'!$C:$Q, 8, false),
IF($A101 = "Batch 2", VLOOKUP(CONCATENATE($C101, $B101), 'Batch Two'!$C:$P, 8, false), 0))</f>
        <v>2023</v>
      </c>
      <c r="F101" s="5" t="str">
        <f>IF($A101 = "Batch 1", VLOOKUP(CONCATENATE($C101, $B101), 'Batch One'!$C:$Q, 9, false),
IF($A101 = "Batch 2", VLOOKUP(CONCATENATE($C101, $B101), 'Batch Two'!$C:$P, 9, false), 0))</f>
        <v>Japanese</v>
      </c>
      <c r="G101" s="5" t="str">
        <f>IF($A101 = "Batch 1", VLOOKUP(CONCATENATE($C101, $B101), 'Batch One'!$C:$Q, 4, false),
IF($A101 = "Batch 2", VLOOKUP(CONCATENATE($C101, $B101), 'Batch Two'!$C:$P, 4, false), 0))</f>
        <v>POKEMON JAPANESE SV-P PROMO</v>
      </c>
      <c r="H101" s="5" t="str">
        <f>IF($A101 = "Batch 1", VLOOKUP(CONCATENATE($C101, $B101), 'Batch One'!$C:$Q, 5, false),
IF($A101 = "Batch 2", VLOOKUP(CONCATENATE($C101, $B101), 'Batch Two'!$C:$P, 5, false), 0))</f>
        <v>GEM MT 10</v>
      </c>
      <c r="I101" s="6" t="str">
        <f>IF($A101 = "Batch 1", VLOOKUP(CONCATENATE($C101, $B101), 'Batch One'!$C:$Q, 14, false),
IF($A101 = "Batch 2", VLOOKUP(CONCATENATE($C101, $B101), 'Batch Two'!$C:$P, 14, false), 0))</f>
        <v>https://cdn.dripshop.live/dripnfts/slabs/78049029.jpg</v>
      </c>
      <c r="J101" s="6" t="str">
        <f>IF($A101 = "Batch 1", VLOOKUP(CONCATENATE($C101, $B101), 'Batch One'!$C:$Q, 13, false),
IF($A101 = "Batch 2", VLOOKUP(CONCATENATE($C101, $B101), 'Batch Two'!$C:$P, 13, false), 0))</f>
        <v>https://cdn.dripshop.live/dripnfts/slabs/78049029.mp4</v>
      </c>
      <c r="K101" s="6" t="str">
        <f>IF($A101 = "Batch 1", VLOOKUP(CONCATENATE($C101, $B101), 'Batch One'!$C:$Q, 15, false),
IF($A101 = "Batch 2", VLOOKUP(CONCATENATE($C101, $B101), 'Batch Two'!$C:$P, 20, false), 0))</f>
        <v>https://www.dripshop.live/products/GnG001pWZIwKz3r57Huba</v>
      </c>
    </row>
    <row r="102">
      <c r="A102" s="4" t="s">
        <v>0</v>
      </c>
      <c r="B102" s="4">
        <v>7.8048995E7</v>
      </c>
      <c r="C102" s="4" t="s">
        <v>11</v>
      </c>
      <c r="D102" s="5" t="str">
        <f>IF($A102 = "Batch 1", VLOOKUP(CONCATENATE($C102, $B102), 'Batch One'!$C:$Q, 2, false),
IF($A102 = "Batch 2", VLOOKUP(CONCATENATE($C102, $B102), 'Batch Two'!$C:$P, 2, false), 0))</f>
        <v>2023 POKEMON JAPANESE SV-P PROMO UMBREON (PSA GEM MT 10)</v>
      </c>
      <c r="E102" s="5">
        <f>IF($A102 = "Batch 1", VLOOKUP(CONCATENATE($C102, $B102), 'Batch One'!$C:$Q, 8, false),
IF($A102 = "Batch 2", VLOOKUP(CONCATENATE($C102, $B102), 'Batch Two'!$C:$P, 8, false), 0))</f>
        <v>2023</v>
      </c>
      <c r="F102" s="5" t="str">
        <f>IF($A102 = "Batch 1", VLOOKUP(CONCATENATE($C102, $B102), 'Batch One'!$C:$Q, 9, false),
IF($A102 = "Batch 2", VLOOKUP(CONCATENATE($C102, $B102), 'Batch Two'!$C:$P, 9, false), 0))</f>
        <v>Japanese</v>
      </c>
      <c r="G102" s="5" t="str">
        <f>IF($A102 = "Batch 1", VLOOKUP(CONCATENATE($C102, $B102), 'Batch One'!$C:$Q, 4, false),
IF($A102 = "Batch 2", VLOOKUP(CONCATENATE($C102, $B102), 'Batch Two'!$C:$P, 4, false), 0))</f>
        <v>POKEMON JAPANESE SV-P PROMO</v>
      </c>
      <c r="H102" s="5" t="str">
        <f>IF($A102 = "Batch 1", VLOOKUP(CONCATENATE($C102, $B102), 'Batch One'!$C:$Q, 5, false),
IF($A102 = "Batch 2", VLOOKUP(CONCATENATE($C102, $B102), 'Batch Two'!$C:$P, 5, false), 0))</f>
        <v>GEM MT 10</v>
      </c>
      <c r="I102" s="6" t="str">
        <f>IF($A102 = "Batch 1", VLOOKUP(CONCATENATE($C102, $B102), 'Batch One'!$C:$Q, 14, false),
IF($A102 = "Batch 2", VLOOKUP(CONCATENATE($C102, $B102), 'Batch Two'!$C:$P, 14, false), 0))</f>
        <v>https://cdn.dripshop.live/dripnfts/slabs/78048995.jpg</v>
      </c>
      <c r="J102" s="6" t="str">
        <f>IF($A102 = "Batch 1", VLOOKUP(CONCATENATE($C102, $B102), 'Batch One'!$C:$Q, 13, false),
IF($A102 = "Batch 2", VLOOKUP(CONCATENATE($C102, $B102), 'Batch Two'!$C:$P, 13, false), 0))</f>
        <v>https://cdn.dripshop.live/dripnfts/slabs/78048995.mp4</v>
      </c>
      <c r="K102" s="6" t="str">
        <f>IF($A102 = "Batch 1", VLOOKUP(CONCATENATE($C102, $B102), 'Batch One'!$C:$Q, 15, false),
IF($A102 = "Batch 2", VLOOKUP(CONCATENATE($C102, $B102), 'Batch Two'!$C:$P, 20, false), 0))</f>
        <v>https://www.dripshop.live/products/DyEc9gf4S_oDloeseuGxC</v>
      </c>
    </row>
    <row r="103">
      <c r="A103" s="4" t="s">
        <v>0</v>
      </c>
      <c r="B103" s="4">
        <v>7.7942442E7</v>
      </c>
      <c r="C103" s="4" t="s">
        <v>11</v>
      </c>
      <c r="D103" s="5" t="str">
        <f>IF($A103 = "Batch 1", VLOOKUP(CONCATENATE($C103, $B103), 'Batch One'!$C:$Q, 2, false),
IF($A103 = "Batch 2", VLOOKUP(CONCATENATE($C103, $B103), 'Batch Two'!$C:$P, 2, false), 0))</f>
        <v>2023 POKEMON JAPANESE SV-P PROMO UMBREON (PSA GEM MT 10)</v>
      </c>
      <c r="E103" s="5">
        <f>IF($A103 = "Batch 1", VLOOKUP(CONCATENATE($C103, $B103), 'Batch One'!$C:$Q, 8, false),
IF($A103 = "Batch 2", VLOOKUP(CONCATENATE($C103, $B103), 'Batch Two'!$C:$P, 8, false), 0))</f>
        <v>2023</v>
      </c>
      <c r="F103" s="5" t="str">
        <f>IF($A103 = "Batch 1", VLOOKUP(CONCATENATE($C103, $B103), 'Batch One'!$C:$Q, 9, false),
IF($A103 = "Batch 2", VLOOKUP(CONCATENATE($C103, $B103), 'Batch Two'!$C:$P, 9, false), 0))</f>
        <v>Japanese</v>
      </c>
      <c r="G103" s="5" t="str">
        <f>IF($A103 = "Batch 1", VLOOKUP(CONCATENATE($C103, $B103), 'Batch One'!$C:$Q, 4, false),
IF($A103 = "Batch 2", VLOOKUP(CONCATENATE($C103, $B103), 'Batch Two'!$C:$P, 4, false), 0))</f>
        <v>POKEMON JAPANESE SV-P PROMO</v>
      </c>
      <c r="H103" s="5" t="str">
        <f>IF($A103 = "Batch 1", VLOOKUP(CONCATENATE($C103, $B103), 'Batch One'!$C:$Q, 5, false),
IF($A103 = "Batch 2", VLOOKUP(CONCATENATE($C103, $B103), 'Batch Two'!$C:$P, 5, false), 0))</f>
        <v>GEM MT 10</v>
      </c>
      <c r="I103" s="6" t="str">
        <f>IF($A103 = "Batch 1", VLOOKUP(CONCATENATE($C103, $B103), 'Batch One'!$C:$Q, 14, false),
IF($A103 = "Batch 2", VLOOKUP(CONCATENATE($C103, $B103), 'Batch Two'!$C:$P, 14, false), 0))</f>
        <v>https://cdn.dripshop.live/dripnfts/slabs/77942442.jpg</v>
      </c>
      <c r="J103" s="6" t="str">
        <f>IF($A103 = "Batch 1", VLOOKUP(CONCATENATE($C103, $B103), 'Batch One'!$C:$Q, 13, false),
IF($A103 = "Batch 2", VLOOKUP(CONCATENATE($C103, $B103), 'Batch Two'!$C:$P, 13, false), 0))</f>
        <v>https://cdn.dripshop.live/dripnfts/slabs/77942442.mp4</v>
      </c>
      <c r="K103" s="6" t="str">
        <f>IF($A103 = "Batch 1", VLOOKUP(CONCATENATE($C103, $B103), 'Batch One'!$C:$Q, 15, false),
IF($A103 = "Batch 2", VLOOKUP(CONCATENATE($C103, $B103), 'Batch Two'!$C:$P, 20, false), 0))</f>
        <v>https://www.dripshop.live/products/zOqsIMATTABiKa-N4aZYI</v>
      </c>
    </row>
    <row r="104">
      <c r="A104" s="4" t="s">
        <v>0</v>
      </c>
      <c r="B104" s="4">
        <v>7.8048991E7</v>
      </c>
      <c r="C104" s="4" t="s">
        <v>11</v>
      </c>
      <c r="D104" s="5" t="str">
        <f>IF($A104 = "Batch 1", VLOOKUP(CONCATENATE($C104, $B104), 'Batch One'!$C:$Q, 2, false),
IF($A104 = "Batch 2", VLOOKUP(CONCATENATE($C104, $B104), 'Batch Two'!$C:$P, 2, false), 0))</f>
        <v>2023 POKEMON JAPANESE SV-P PROMO UMBREON (PSA GEM MT 10)</v>
      </c>
      <c r="E104" s="5">
        <f>IF($A104 = "Batch 1", VLOOKUP(CONCATENATE($C104, $B104), 'Batch One'!$C:$Q, 8, false),
IF($A104 = "Batch 2", VLOOKUP(CONCATENATE($C104, $B104), 'Batch Two'!$C:$P, 8, false), 0))</f>
        <v>2023</v>
      </c>
      <c r="F104" s="5" t="str">
        <f>IF($A104 = "Batch 1", VLOOKUP(CONCATENATE($C104, $B104), 'Batch One'!$C:$Q, 9, false),
IF($A104 = "Batch 2", VLOOKUP(CONCATENATE($C104, $B104), 'Batch Two'!$C:$P, 9, false), 0))</f>
        <v>Japanese</v>
      </c>
      <c r="G104" s="5" t="str">
        <f>IF($A104 = "Batch 1", VLOOKUP(CONCATENATE($C104, $B104), 'Batch One'!$C:$Q, 4, false),
IF($A104 = "Batch 2", VLOOKUP(CONCATENATE($C104, $B104), 'Batch Two'!$C:$P, 4, false), 0))</f>
        <v>POKEMON JAPANESE SV-P PROMO</v>
      </c>
      <c r="H104" s="5" t="str">
        <f>IF($A104 = "Batch 1", VLOOKUP(CONCATENATE($C104, $B104), 'Batch One'!$C:$Q, 5, false),
IF($A104 = "Batch 2", VLOOKUP(CONCATENATE($C104, $B104), 'Batch Two'!$C:$P, 5, false), 0))</f>
        <v>GEM MT 10</v>
      </c>
      <c r="I104" s="6" t="str">
        <f>IF($A104 = "Batch 1", VLOOKUP(CONCATENATE($C104, $B104), 'Batch One'!$C:$Q, 14, false),
IF($A104 = "Batch 2", VLOOKUP(CONCATENATE($C104, $B104), 'Batch Two'!$C:$P, 14, false), 0))</f>
        <v>https://cdn.dripshop.live/dripnfts/slabs/78048991.jpg</v>
      </c>
      <c r="J104" s="6" t="str">
        <f>IF($A104 = "Batch 1", VLOOKUP(CONCATENATE($C104, $B104), 'Batch One'!$C:$Q, 13, false),
IF($A104 = "Batch 2", VLOOKUP(CONCATENATE($C104, $B104), 'Batch Two'!$C:$P, 13, false), 0))</f>
        <v>https://cdn.dripshop.live/dripnfts/slabs/78048991.mp4</v>
      </c>
      <c r="K104" s="6" t="str">
        <f>IF($A104 = "Batch 1", VLOOKUP(CONCATENATE($C104, $B104), 'Batch One'!$C:$Q, 15, false),
IF($A104 = "Batch 2", VLOOKUP(CONCATENATE($C104, $B104), 'Batch Two'!$C:$P, 20, false), 0))</f>
        <v>https://www.dripshop.live/products/kM4ctgk5JBL6WYCJIz_cV</v>
      </c>
    </row>
    <row r="105">
      <c r="A105" s="4" t="s">
        <v>0</v>
      </c>
      <c r="B105" s="4">
        <v>7.8048992E7</v>
      </c>
      <c r="C105" s="4" t="s">
        <v>11</v>
      </c>
      <c r="D105" s="5" t="str">
        <f>IF($A105 = "Batch 1", VLOOKUP(CONCATENATE($C105, $B105), 'Batch One'!$C:$Q, 2, false),
IF($A105 = "Batch 2", VLOOKUP(CONCATENATE($C105, $B105), 'Batch Two'!$C:$P, 2, false), 0))</f>
        <v>2023 POKEMON JAPANESE SV-P PROMO UMBREON (PSA GEM MT 10)</v>
      </c>
      <c r="E105" s="5">
        <f>IF($A105 = "Batch 1", VLOOKUP(CONCATENATE($C105, $B105), 'Batch One'!$C:$Q, 8, false),
IF($A105 = "Batch 2", VLOOKUP(CONCATENATE($C105, $B105), 'Batch Two'!$C:$P, 8, false), 0))</f>
        <v>2023</v>
      </c>
      <c r="F105" s="5" t="str">
        <f>IF($A105 = "Batch 1", VLOOKUP(CONCATENATE($C105, $B105), 'Batch One'!$C:$Q, 9, false),
IF($A105 = "Batch 2", VLOOKUP(CONCATENATE($C105, $B105), 'Batch Two'!$C:$P, 9, false), 0))</f>
        <v>Japanese</v>
      </c>
      <c r="G105" s="5" t="str">
        <f>IF($A105 = "Batch 1", VLOOKUP(CONCATENATE($C105, $B105), 'Batch One'!$C:$Q, 4, false),
IF($A105 = "Batch 2", VLOOKUP(CONCATENATE($C105, $B105), 'Batch Two'!$C:$P, 4, false), 0))</f>
        <v>POKEMON JAPANESE SV-P PROMO</v>
      </c>
      <c r="H105" s="5" t="str">
        <f>IF($A105 = "Batch 1", VLOOKUP(CONCATENATE($C105, $B105), 'Batch One'!$C:$Q, 5, false),
IF($A105 = "Batch 2", VLOOKUP(CONCATENATE($C105, $B105), 'Batch Two'!$C:$P, 5, false), 0))</f>
        <v>GEM MT 10</v>
      </c>
      <c r="I105" s="6" t="str">
        <f>IF($A105 = "Batch 1", VLOOKUP(CONCATENATE($C105, $B105), 'Batch One'!$C:$Q, 14, false),
IF($A105 = "Batch 2", VLOOKUP(CONCATENATE($C105, $B105), 'Batch Two'!$C:$P, 14, false), 0))</f>
        <v>https://cdn.dripshop.live/dripnfts/slabs/78048992.jpg</v>
      </c>
      <c r="J105" s="6" t="str">
        <f>IF($A105 = "Batch 1", VLOOKUP(CONCATENATE($C105, $B105), 'Batch One'!$C:$Q, 13, false),
IF($A105 = "Batch 2", VLOOKUP(CONCATENATE($C105, $B105), 'Batch Two'!$C:$P, 13, false), 0))</f>
        <v>https://cdn.dripshop.live/dripnfts/slabs/78048992.mp4</v>
      </c>
      <c r="K105" s="6" t="str">
        <f>IF($A105 = "Batch 1", VLOOKUP(CONCATENATE($C105, $B105), 'Batch One'!$C:$Q, 15, false),
IF($A105 = "Batch 2", VLOOKUP(CONCATENATE($C105, $B105), 'Batch Two'!$C:$P, 20, false), 0))</f>
        <v>https://www.dripshop.live/products/MsrNjfK0VYDta4szBMUsf</v>
      </c>
    </row>
    <row r="106">
      <c r="A106" s="4" t="s">
        <v>0</v>
      </c>
      <c r="B106" s="4">
        <v>7.7942437E7</v>
      </c>
      <c r="C106" s="4" t="s">
        <v>11</v>
      </c>
      <c r="D106" s="5" t="str">
        <f>IF($A106 = "Batch 1", VLOOKUP(CONCATENATE($C106, $B106), 'Batch One'!$C:$Q, 2, false),
IF($A106 = "Batch 2", VLOOKUP(CONCATENATE($C106, $B106), 'Batch Two'!$C:$P, 2, false), 0))</f>
        <v>2023 POKEMON JAPANESE SV-P PROMO UMBREON (PSA GEM MT 10)</v>
      </c>
      <c r="E106" s="5">
        <f>IF($A106 = "Batch 1", VLOOKUP(CONCATENATE($C106, $B106), 'Batch One'!$C:$Q, 8, false),
IF($A106 = "Batch 2", VLOOKUP(CONCATENATE($C106, $B106), 'Batch Two'!$C:$P, 8, false), 0))</f>
        <v>2023</v>
      </c>
      <c r="F106" s="5" t="str">
        <f>IF($A106 = "Batch 1", VLOOKUP(CONCATENATE($C106, $B106), 'Batch One'!$C:$Q, 9, false),
IF($A106 = "Batch 2", VLOOKUP(CONCATENATE($C106, $B106), 'Batch Two'!$C:$P, 9, false), 0))</f>
        <v>Japanese</v>
      </c>
      <c r="G106" s="5" t="str">
        <f>IF($A106 = "Batch 1", VLOOKUP(CONCATENATE($C106, $B106), 'Batch One'!$C:$Q, 4, false),
IF($A106 = "Batch 2", VLOOKUP(CONCATENATE($C106, $B106), 'Batch Two'!$C:$P, 4, false), 0))</f>
        <v>POKEMON JAPANESE SV-P PROMO</v>
      </c>
      <c r="H106" s="5" t="str">
        <f>IF($A106 = "Batch 1", VLOOKUP(CONCATENATE($C106, $B106), 'Batch One'!$C:$Q, 5, false),
IF($A106 = "Batch 2", VLOOKUP(CONCATENATE($C106, $B106), 'Batch Two'!$C:$P, 5, false), 0))</f>
        <v>GEM MT 10</v>
      </c>
      <c r="I106" s="6" t="str">
        <f>IF($A106 = "Batch 1", VLOOKUP(CONCATENATE($C106, $B106), 'Batch One'!$C:$Q, 14, false),
IF($A106 = "Batch 2", VLOOKUP(CONCATENATE($C106, $B106), 'Batch Two'!$C:$P, 14, false), 0))</f>
        <v>https://cdn.dripshop.live/dripnfts/slabs/77942437.jpg</v>
      </c>
      <c r="J106" s="6" t="str">
        <f>IF($A106 = "Batch 1", VLOOKUP(CONCATENATE($C106, $B106), 'Batch One'!$C:$Q, 13, false),
IF($A106 = "Batch 2", VLOOKUP(CONCATENATE($C106, $B106), 'Batch Two'!$C:$P, 13, false), 0))</f>
        <v>https://cdn.dripshop.live/dripnfts/slabs/77942437.mp4</v>
      </c>
      <c r="K106" s="6" t="str">
        <f>IF($A106 = "Batch 1", VLOOKUP(CONCATENATE($C106, $B106), 'Batch One'!$C:$Q, 15, false),
IF($A106 = "Batch 2", VLOOKUP(CONCATENATE($C106, $B106), 'Batch Two'!$C:$P, 20, false), 0))</f>
        <v>https://www.dripshop.live/products/rseNsNFtAC2knEa2ROclH</v>
      </c>
    </row>
    <row r="107">
      <c r="A107" s="4" t="s">
        <v>0</v>
      </c>
      <c r="B107" s="4">
        <v>7.9318252E7</v>
      </c>
      <c r="C107" s="4" t="s">
        <v>11</v>
      </c>
      <c r="D107" s="5" t="str">
        <f>IF($A107 = "Batch 1", VLOOKUP(CONCATENATE($C107, $B107), 'Batch One'!$C:$Q, 2, false),
IF($A107 = "Batch 2", VLOOKUP(CONCATENATE($C107, $B107), 'Batch Two'!$C:$P, 2, false), 0))</f>
        <v>2023 POKEMON JAPANESE SV-P PROMO UMBREON (PSA GEM MT 10)</v>
      </c>
      <c r="E107" s="5">
        <f>IF($A107 = "Batch 1", VLOOKUP(CONCATENATE($C107, $B107), 'Batch One'!$C:$Q, 8, false),
IF($A107 = "Batch 2", VLOOKUP(CONCATENATE($C107, $B107), 'Batch Two'!$C:$P, 8, false), 0))</f>
        <v>2023</v>
      </c>
      <c r="F107" s="5" t="str">
        <f>IF($A107 = "Batch 1", VLOOKUP(CONCATENATE($C107, $B107), 'Batch One'!$C:$Q, 9, false),
IF($A107 = "Batch 2", VLOOKUP(CONCATENATE($C107, $B107), 'Batch Two'!$C:$P, 9, false), 0))</f>
        <v>Japanese</v>
      </c>
      <c r="G107" s="5" t="str">
        <f>IF($A107 = "Batch 1", VLOOKUP(CONCATENATE($C107, $B107), 'Batch One'!$C:$Q, 4, false),
IF($A107 = "Batch 2", VLOOKUP(CONCATENATE($C107, $B107), 'Batch Two'!$C:$P, 4, false), 0))</f>
        <v>POKEMON JAPANESE SV-P PROMO</v>
      </c>
      <c r="H107" s="5" t="str">
        <f>IF($A107 = "Batch 1", VLOOKUP(CONCATENATE($C107, $B107), 'Batch One'!$C:$Q, 5, false),
IF($A107 = "Batch 2", VLOOKUP(CONCATENATE($C107, $B107), 'Batch Two'!$C:$P, 5, false), 0))</f>
        <v>GEM MT 10</v>
      </c>
      <c r="I107" s="6" t="str">
        <f>IF($A107 = "Batch 1", VLOOKUP(CONCATENATE($C107, $B107), 'Batch One'!$C:$Q, 14, false),
IF($A107 = "Batch 2", VLOOKUP(CONCATENATE($C107, $B107), 'Batch Two'!$C:$P, 14, false), 0))</f>
        <v>https://cdn.dripshop.live/dripnfts/slabs/79318252.jpg</v>
      </c>
      <c r="J107" s="6" t="str">
        <f>IF($A107 = "Batch 1", VLOOKUP(CONCATENATE($C107, $B107), 'Batch One'!$C:$Q, 13, false),
IF($A107 = "Batch 2", VLOOKUP(CONCATENATE($C107, $B107), 'Batch Two'!$C:$P, 13, false), 0))</f>
        <v>https://cdn.dripshop.live/dripnfts/slabs/79318252.mp4</v>
      </c>
      <c r="K107" s="6" t="str">
        <f>IF($A107 = "Batch 1", VLOOKUP(CONCATENATE($C107, $B107), 'Batch One'!$C:$Q, 15, false),
IF($A107 = "Batch 2", VLOOKUP(CONCATENATE($C107, $B107), 'Batch Two'!$C:$P, 20, false), 0))</f>
        <v>https://www.dripshop.live/products/rFc5uiTSrHRxxhhLYyGVi</v>
      </c>
    </row>
    <row r="108">
      <c r="A108" s="4" t="s">
        <v>0</v>
      </c>
      <c r="B108" s="4">
        <v>7.794244E7</v>
      </c>
      <c r="C108" s="4" t="s">
        <v>11</v>
      </c>
      <c r="D108" s="5" t="str">
        <f>IF($A108 = "Batch 1", VLOOKUP(CONCATENATE($C108, $B108), 'Batch One'!$C:$Q, 2, false),
IF($A108 = "Batch 2", VLOOKUP(CONCATENATE($C108, $B108), 'Batch Two'!$C:$P, 2, false), 0))</f>
        <v>2023 POKEMON JAPANESE SV-P PROMO UMBREON (PSA GEM MT 10)</v>
      </c>
      <c r="E108" s="5">
        <f>IF($A108 = "Batch 1", VLOOKUP(CONCATENATE($C108, $B108), 'Batch One'!$C:$Q, 8, false),
IF($A108 = "Batch 2", VLOOKUP(CONCATENATE($C108, $B108), 'Batch Two'!$C:$P, 8, false), 0))</f>
        <v>2023</v>
      </c>
      <c r="F108" s="5" t="str">
        <f>IF($A108 = "Batch 1", VLOOKUP(CONCATENATE($C108, $B108), 'Batch One'!$C:$Q, 9, false),
IF($A108 = "Batch 2", VLOOKUP(CONCATENATE($C108, $B108), 'Batch Two'!$C:$P, 9, false), 0))</f>
        <v>Japanese</v>
      </c>
      <c r="G108" s="5" t="str">
        <f>IF($A108 = "Batch 1", VLOOKUP(CONCATENATE($C108, $B108), 'Batch One'!$C:$Q, 4, false),
IF($A108 = "Batch 2", VLOOKUP(CONCATENATE($C108, $B108), 'Batch Two'!$C:$P, 4, false), 0))</f>
        <v>POKEMON JAPANESE SV-P PROMO</v>
      </c>
      <c r="H108" s="5" t="str">
        <f>IF($A108 = "Batch 1", VLOOKUP(CONCATENATE($C108, $B108), 'Batch One'!$C:$Q, 5, false),
IF($A108 = "Batch 2", VLOOKUP(CONCATENATE($C108, $B108), 'Batch Two'!$C:$P, 5, false), 0))</f>
        <v>GEM MT 10</v>
      </c>
      <c r="I108" s="6" t="str">
        <f>IF($A108 = "Batch 1", VLOOKUP(CONCATENATE($C108, $B108), 'Batch One'!$C:$Q, 14, false),
IF($A108 = "Batch 2", VLOOKUP(CONCATENATE($C108, $B108), 'Batch Two'!$C:$P, 14, false), 0))</f>
        <v>https://cdn.dripshop.live/dripnfts/slabs/77942440.jpg</v>
      </c>
      <c r="J108" s="6" t="str">
        <f>IF($A108 = "Batch 1", VLOOKUP(CONCATENATE($C108, $B108), 'Batch One'!$C:$Q, 13, false),
IF($A108 = "Batch 2", VLOOKUP(CONCATENATE($C108, $B108), 'Batch Two'!$C:$P, 13, false), 0))</f>
        <v>https://cdn.dripshop.live/dripnfts/slabs/77942440.mp4</v>
      </c>
      <c r="K108" s="6" t="str">
        <f>IF($A108 = "Batch 1", VLOOKUP(CONCATENATE($C108, $B108), 'Batch One'!$C:$Q, 15, false),
IF($A108 = "Batch 2", VLOOKUP(CONCATENATE($C108, $B108), 'Batch Two'!$C:$P, 20, false), 0))</f>
        <v>https://www.dripshop.live/products/x9z7f3hi2JiW6Ou7lunDV</v>
      </c>
    </row>
    <row r="109">
      <c r="A109" s="4" t="s">
        <v>0</v>
      </c>
      <c r="B109" s="4">
        <v>7.7942439E7</v>
      </c>
      <c r="C109" s="4" t="s">
        <v>11</v>
      </c>
      <c r="D109" s="5" t="str">
        <f>IF($A109 = "Batch 1", VLOOKUP(CONCATENATE($C109, $B109), 'Batch One'!$C:$Q, 2, false),
IF($A109 = "Batch 2", VLOOKUP(CONCATENATE($C109, $B109), 'Batch Two'!$C:$P, 2, false), 0))</f>
        <v>2023 POKEMON JAPANESE SV-P PROMO UMBREON (PSA GEM MT 10)</v>
      </c>
      <c r="E109" s="5">
        <f>IF($A109 = "Batch 1", VLOOKUP(CONCATENATE($C109, $B109), 'Batch One'!$C:$Q, 8, false),
IF($A109 = "Batch 2", VLOOKUP(CONCATENATE($C109, $B109), 'Batch Two'!$C:$P, 8, false), 0))</f>
        <v>2023</v>
      </c>
      <c r="F109" s="5" t="str">
        <f>IF($A109 = "Batch 1", VLOOKUP(CONCATENATE($C109, $B109), 'Batch One'!$C:$Q, 9, false),
IF($A109 = "Batch 2", VLOOKUP(CONCATENATE($C109, $B109), 'Batch Two'!$C:$P, 9, false), 0))</f>
        <v>Japanese</v>
      </c>
      <c r="G109" s="5" t="str">
        <f>IF($A109 = "Batch 1", VLOOKUP(CONCATENATE($C109, $B109), 'Batch One'!$C:$Q, 4, false),
IF($A109 = "Batch 2", VLOOKUP(CONCATENATE($C109, $B109), 'Batch Two'!$C:$P, 4, false), 0))</f>
        <v>POKEMON JAPANESE SV-P PROMO</v>
      </c>
      <c r="H109" s="5" t="str">
        <f>IF($A109 = "Batch 1", VLOOKUP(CONCATENATE($C109, $B109), 'Batch One'!$C:$Q, 5, false),
IF($A109 = "Batch 2", VLOOKUP(CONCATENATE($C109, $B109), 'Batch Two'!$C:$P, 5, false), 0))</f>
        <v>GEM MT 10</v>
      </c>
      <c r="I109" s="6" t="str">
        <f>IF($A109 = "Batch 1", VLOOKUP(CONCATENATE($C109, $B109), 'Batch One'!$C:$Q, 14, false),
IF($A109 = "Batch 2", VLOOKUP(CONCATENATE($C109, $B109), 'Batch Two'!$C:$P, 14, false), 0))</f>
        <v>https://cdn.dripshop.live/dripnfts/slabs/77942439.jpg</v>
      </c>
      <c r="J109" s="6" t="str">
        <f>IF($A109 = "Batch 1", VLOOKUP(CONCATENATE($C109, $B109), 'Batch One'!$C:$Q, 13, false),
IF($A109 = "Batch 2", VLOOKUP(CONCATENATE($C109, $B109), 'Batch Two'!$C:$P, 13, false), 0))</f>
        <v>https://cdn.dripshop.live/dripnfts/slabs/77942439.mp4</v>
      </c>
      <c r="K109" s="6" t="str">
        <f>IF($A109 = "Batch 1", VLOOKUP(CONCATENATE($C109, $B109), 'Batch One'!$C:$Q, 15, false),
IF($A109 = "Batch 2", VLOOKUP(CONCATENATE($C109, $B109), 'Batch Two'!$C:$P, 20, false), 0))</f>
        <v>https://www.dripshop.live/products/IHiAGQxhymSc4LnCJ5FJa</v>
      </c>
    </row>
    <row r="110">
      <c r="A110" s="4" t="s">
        <v>0</v>
      </c>
      <c r="B110" s="4">
        <v>9.917348E7</v>
      </c>
      <c r="C110" s="4" t="s">
        <v>11</v>
      </c>
      <c r="D110" s="5" t="str">
        <f>IF($A110 = "Batch 1", VLOOKUP(CONCATENATE($C110, $B110), 'Batch One'!$C:$Q, 2, false),
IF($A110 = "Batch 2", VLOOKUP(CONCATENATE($C110, $B110), 'Batch Two'!$C:$P, 2, false), 0))</f>
        <v>2023 POKEMON JAPANESE SV-P PROMO UMBREON (PSA GEM MT 10)</v>
      </c>
      <c r="E110" s="5">
        <f>IF($A110 = "Batch 1", VLOOKUP(CONCATENATE($C110, $B110), 'Batch One'!$C:$Q, 8, false),
IF($A110 = "Batch 2", VLOOKUP(CONCATENATE($C110, $B110), 'Batch Two'!$C:$P, 8, false), 0))</f>
        <v>2023</v>
      </c>
      <c r="F110" s="5" t="str">
        <f>IF($A110 = "Batch 1", VLOOKUP(CONCATENATE($C110, $B110), 'Batch One'!$C:$Q, 9, false),
IF($A110 = "Batch 2", VLOOKUP(CONCATENATE($C110, $B110), 'Batch Two'!$C:$P, 9, false), 0))</f>
        <v>Japanese</v>
      </c>
      <c r="G110" s="5" t="str">
        <f>IF($A110 = "Batch 1", VLOOKUP(CONCATENATE($C110, $B110), 'Batch One'!$C:$Q, 4, false),
IF($A110 = "Batch 2", VLOOKUP(CONCATENATE($C110, $B110), 'Batch Two'!$C:$P, 4, false), 0))</f>
        <v>POKEMON JAPANESE SV-P PROMO</v>
      </c>
      <c r="H110" s="5" t="str">
        <f>IF($A110 = "Batch 1", VLOOKUP(CONCATENATE($C110, $B110), 'Batch One'!$C:$Q, 5, false),
IF($A110 = "Batch 2", VLOOKUP(CONCATENATE($C110, $B110), 'Batch Two'!$C:$P, 5, false), 0))</f>
        <v>GEM MT 10</v>
      </c>
      <c r="I110" s="6" t="str">
        <f>IF($A110 = "Batch 1", VLOOKUP(CONCATENATE($C110, $B110), 'Batch One'!$C:$Q, 14, false),
IF($A110 = "Batch 2", VLOOKUP(CONCATENATE($C110, $B110), 'Batch Two'!$C:$P, 14, false), 0))</f>
        <v>https://cdn.dripshop.live/dripnfts/slabs/99173480.jpg</v>
      </c>
      <c r="J110" s="6" t="str">
        <f>IF($A110 = "Batch 1", VLOOKUP(CONCATENATE($C110, $B110), 'Batch One'!$C:$Q, 13, false),
IF($A110 = "Batch 2", VLOOKUP(CONCATENATE($C110, $B110), 'Batch Two'!$C:$P, 13, false), 0))</f>
        <v>https://cdn.dripshop.live/dripnfts/slabs/99173480.mp4</v>
      </c>
      <c r="K110" s="6" t="str">
        <f>IF($A110 = "Batch 1", VLOOKUP(CONCATENATE($C110, $B110), 'Batch One'!$C:$Q, 15, false),
IF($A110 = "Batch 2", VLOOKUP(CONCATENATE($C110, $B110), 'Batch Two'!$C:$P, 20, false), 0))</f>
        <v>https://www.dripshop.live/products/B4UfGD7HkqWVw5l4eQXmw</v>
      </c>
    </row>
    <row r="111">
      <c r="A111" s="4" t="s">
        <v>0</v>
      </c>
      <c r="B111" s="4">
        <v>8.0416797E7</v>
      </c>
      <c r="C111" s="4" t="s">
        <v>11</v>
      </c>
      <c r="D111" s="5" t="str">
        <f>IF($A111 = "Batch 1", VLOOKUP(CONCATENATE($C111, $B111), 'Batch One'!$C:$Q, 2, false),
IF($A111 = "Batch 2", VLOOKUP(CONCATENATE($C111, $B111), 'Batch Two'!$C:$P, 2, false), 0))</f>
        <v>2023 POKEMON JAPANESE SV-P PROMO UMBREON (PSA GEM MT 10)</v>
      </c>
      <c r="E111" s="5">
        <f>IF($A111 = "Batch 1", VLOOKUP(CONCATENATE($C111, $B111), 'Batch One'!$C:$Q, 8, false),
IF($A111 = "Batch 2", VLOOKUP(CONCATENATE($C111, $B111), 'Batch Two'!$C:$P, 8, false), 0))</f>
        <v>2023</v>
      </c>
      <c r="F111" s="5" t="str">
        <f>IF($A111 = "Batch 1", VLOOKUP(CONCATENATE($C111, $B111), 'Batch One'!$C:$Q, 9, false),
IF($A111 = "Batch 2", VLOOKUP(CONCATENATE($C111, $B111), 'Batch Two'!$C:$P, 9, false), 0))</f>
        <v>Japanese</v>
      </c>
      <c r="G111" s="5" t="str">
        <f>IF($A111 = "Batch 1", VLOOKUP(CONCATENATE($C111, $B111), 'Batch One'!$C:$Q, 4, false),
IF($A111 = "Batch 2", VLOOKUP(CONCATENATE($C111, $B111), 'Batch Two'!$C:$P, 4, false), 0))</f>
        <v>POKEMON JAPANESE SV-P PROMO</v>
      </c>
      <c r="H111" s="5" t="str">
        <f>IF($A111 = "Batch 1", VLOOKUP(CONCATENATE($C111, $B111), 'Batch One'!$C:$Q, 5, false),
IF($A111 = "Batch 2", VLOOKUP(CONCATENATE($C111, $B111), 'Batch Two'!$C:$P, 5, false), 0))</f>
        <v>GEM MT 10</v>
      </c>
      <c r="I111" s="6" t="str">
        <f>IF($A111 = "Batch 1", VLOOKUP(CONCATENATE($C111, $B111), 'Batch One'!$C:$Q, 14, false),
IF($A111 = "Batch 2", VLOOKUP(CONCATENATE($C111, $B111), 'Batch Two'!$C:$P, 14, false), 0))</f>
        <v>https://cdn.dripshop.live/dripnfts/slabs/80416797.jpg</v>
      </c>
      <c r="J111" s="6" t="str">
        <f>IF($A111 = "Batch 1", VLOOKUP(CONCATENATE($C111, $B111), 'Batch One'!$C:$Q, 13, false),
IF($A111 = "Batch 2", VLOOKUP(CONCATENATE($C111, $B111), 'Batch Two'!$C:$P, 13, false), 0))</f>
        <v>https://cdn.dripshop.live/dripnfts/slabs/80416797.mp4</v>
      </c>
      <c r="K111" s="6" t="str">
        <f>IF($A111 = "Batch 1", VLOOKUP(CONCATENATE($C111, $B111), 'Batch One'!$C:$Q, 15, false),
IF($A111 = "Batch 2", VLOOKUP(CONCATENATE($C111, $B111), 'Batch Two'!$C:$P, 20, false), 0))</f>
        <v>https://www.dripshop.live/products/Prx3uPxvdCO8ELjrdmP9Z</v>
      </c>
    </row>
    <row r="112">
      <c r="A112" s="4" t="s">
        <v>0</v>
      </c>
      <c r="B112" s="4">
        <v>7.7942419E7</v>
      </c>
      <c r="C112" s="4" t="s">
        <v>11</v>
      </c>
      <c r="D112" s="5" t="str">
        <f>IF($A112 = "Batch 1", VLOOKUP(CONCATENATE($C112, $B112), 'Batch One'!$C:$Q, 2, false),
IF($A112 = "Batch 2", VLOOKUP(CONCATENATE($C112, $B112), 'Batch Two'!$C:$P, 2, false), 0))</f>
        <v>2023 POKEMON JAPANESE SV-P PROMO UMBREON (PSA GEM MT 10)</v>
      </c>
      <c r="E112" s="5">
        <f>IF($A112 = "Batch 1", VLOOKUP(CONCATENATE($C112, $B112), 'Batch One'!$C:$Q, 8, false),
IF($A112 = "Batch 2", VLOOKUP(CONCATENATE($C112, $B112), 'Batch Two'!$C:$P, 8, false), 0))</f>
        <v>2023</v>
      </c>
      <c r="F112" s="5" t="str">
        <f>IF($A112 = "Batch 1", VLOOKUP(CONCATENATE($C112, $B112), 'Batch One'!$C:$Q, 9, false),
IF($A112 = "Batch 2", VLOOKUP(CONCATENATE($C112, $B112), 'Batch Two'!$C:$P, 9, false), 0))</f>
        <v>Japanese</v>
      </c>
      <c r="G112" s="5" t="str">
        <f>IF($A112 = "Batch 1", VLOOKUP(CONCATENATE($C112, $B112), 'Batch One'!$C:$Q, 4, false),
IF($A112 = "Batch 2", VLOOKUP(CONCATENATE($C112, $B112), 'Batch Two'!$C:$P, 4, false), 0))</f>
        <v>POKEMON JAPANESE SV-P PROMO</v>
      </c>
      <c r="H112" s="5" t="str">
        <f>IF($A112 = "Batch 1", VLOOKUP(CONCATENATE($C112, $B112), 'Batch One'!$C:$Q, 5, false),
IF($A112 = "Batch 2", VLOOKUP(CONCATENATE($C112, $B112), 'Batch Two'!$C:$P, 5, false), 0))</f>
        <v>GEM MT 10</v>
      </c>
      <c r="I112" s="6" t="str">
        <f>IF($A112 = "Batch 1", VLOOKUP(CONCATENATE($C112, $B112), 'Batch One'!$C:$Q, 14, false),
IF($A112 = "Batch 2", VLOOKUP(CONCATENATE($C112, $B112), 'Batch Two'!$C:$P, 14, false), 0))</f>
        <v>https://cdn.dripshop.live/dripnfts/slabs/77942419.jpg</v>
      </c>
      <c r="J112" s="6" t="str">
        <f>IF($A112 = "Batch 1", VLOOKUP(CONCATENATE($C112, $B112), 'Batch One'!$C:$Q, 13, false),
IF($A112 = "Batch 2", VLOOKUP(CONCATENATE($C112, $B112), 'Batch Two'!$C:$P, 13, false), 0))</f>
        <v>https://cdn.dripshop.live/dripnfts/slabs/77942419.mp4</v>
      </c>
      <c r="K112" s="6" t="str">
        <f>IF($A112 = "Batch 1", VLOOKUP(CONCATENATE($C112, $B112), 'Batch One'!$C:$Q, 15, false),
IF($A112 = "Batch 2", VLOOKUP(CONCATENATE($C112, $B112), 'Batch Two'!$C:$P, 20, false), 0))</f>
        <v>https://www.dripshop.live/products/pMiV_sLOOiy8l0mT0nygr</v>
      </c>
    </row>
    <row r="113">
      <c r="A113" s="4" t="s">
        <v>0</v>
      </c>
      <c r="B113" s="4">
        <v>8.3791919E7</v>
      </c>
      <c r="C113" s="4" t="s">
        <v>11</v>
      </c>
      <c r="D113" s="5" t="str">
        <f>IF($A113 = "Batch 1", VLOOKUP(CONCATENATE($C113, $B113), 'Batch One'!$C:$Q, 2, false),
IF($A113 = "Batch 2", VLOOKUP(CONCATENATE($C113, $B113), 'Batch Two'!$C:$P, 2, false), 0))</f>
        <v>2023 POKEMON JAPANESE SV-P PROMO UMBREON (PSA GEM MT 10)</v>
      </c>
      <c r="E113" s="5">
        <f>IF($A113 = "Batch 1", VLOOKUP(CONCATENATE($C113, $B113), 'Batch One'!$C:$Q, 8, false),
IF($A113 = "Batch 2", VLOOKUP(CONCATENATE($C113, $B113), 'Batch Two'!$C:$P, 8, false), 0))</f>
        <v>2023</v>
      </c>
      <c r="F113" s="5" t="str">
        <f>IF($A113 = "Batch 1", VLOOKUP(CONCATENATE($C113, $B113), 'Batch One'!$C:$Q, 9, false),
IF($A113 = "Batch 2", VLOOKUP(CONCATENATE($C113, $B113), 'Batch Two'!$C:$P, 9, false), 0))</f>
        <v>Japanese</v>
      </c>
      <c r="G113" s="5" t="str">
        <f>IF($A113 = "Batch 1", VLOOKUP(CONCATENATE($C113, $B113), 'Batch One'!$C:$Q, 4, false),
IF($A113 = "Batch 2", VLOOKUP(CONCATENATE($C113, $B113), 'Batch Two'!$C:$P, 4, false), 0))</f>
        <v>POKEMON JAPANESE SV-P PROMO</v>
      </c>
      <c r="H113" s="5" t="str">
        <f>IF($A113 = "Batch 1", VLOOKUP(CONCATENATE($C113, $B113), 'Batch One'!$C:$Q, 5, false),
IF($A113 = "Batch 2", VLOOKUP(CONCATENATE($C113, $B113), 'Batch Two'!$C:$P, 5, false), 0))</f>
        <v>GEM MT 10</v>
      </c>
      <c r="I113" s="6" t="str">
        <f>IF($A113 = "Batch 1", VLOOKUP(CONCATENATE($C113, $B113), 'Batch One'!$C:$Q, 14, false),
IF($A113 = "Batch 2", VLOOKUP(CONCATENATE($C113, $B113), 'Batch Two'!$C:$P, 14, false), 0))</f>
        <v>https://cdn.dripshop.live/dripnfts/slabs/83791919.jpg</v>
      </c>
      <c r="J113" s="6" t="str">
        <f>IF($A113 = "Batch 1", VLOOKUP(CONCATENATE($C113, $B113), 'Batch One'!$C:$Q, 13, false),
IF($A113 = "Batch 2", VLOOKUP(CONCATENATE($C113, $B113), 'Batch Two'!$C:$P, 13, false), 0))</f>
        <v>https://cdn.dripshop.live/dripnfts/slabs/83791919.mp4</v>
      </c>
      <c r="K113" s="6" t="str">
        <f>IF($A113 = "Batch 1", VLOOKUP(CONCATENATE($C113, $B113), 'Batch One'!$C:$Q, 15, false),
IF($A113 = "Batch 2", VLOOKUP(CONCATENATE($C113, $B113), 'Batch Two'!$C:$P, 20, false), 0))</f>
        <v>https://www.dripshop.live/products/FeiJKKcpYYam_8QV6CoQC</v>
      </c>
    </row>
    <row r="114">
      <c r="A114" s="4" t="s">
        <v>0</v>
      </c>
      <c r="B114" s="4">
        <v>7.7942401E7</v>
      </c>
      <c r="C114" s="4" t="s">
        <v>11</v>
      </c>
      <c r="D114" s="5" t="str">
        <f>IF($A114 = "Batch 1", VLOOKUP(CONCATENATE($C114, $B114), 'Batch One'!$C:$Q, 2, false),
IF($A114 = "Batch 2", VLOOKUP(CONCATENATE($C114, $B114), 'Batch Two'!$C:$P, 2, false), 0))</f>
        <v>2023 POKEMON JAPANESE SV-P PROMO UMBREON (PSA GEM MT 10)</v>
      </c>
      <c r="E114" s="5">
        <f>IF($A114 = "Batch 1", VLOOKUP(CONCATENATE($C114, $B114), 'Batch One'!$C:$Q, 8, false),
IF($A114 = "Batch 2", VLOOKUP(CONCATENATE($C114, $B114), 'Batch Two'!$C:$P, 8, false), 0))</f>
        <v>2023</v>
      </c>
      <c r="F114" s="5" t="str">
        <f>IF($A114 = "Batch 1", VLOOKUP(CONCATENATE($C114, $B114), 'Batch One'!$C:$Q, 9, false),
IF($A114 = "Batch 2", VLOOKUP(CONCATENATE($C114, $B114), 'Batch Two'!$C:$P, 9, false), 0))</f>
        <v>Japanese</v>
      </c>
      <c r="G114" s="5" t="str">
        <f>IF($A114 = "Batch 1", VLOOKUP(CONCATENATE($C114, $B114), 'Batch One'!$C:$Q, 4, false),
IF($A114 = "Batch 2", VLOOKUP(CONCATENATE($C114, $B114), 'Batch Two'!$C:$P, 4, false), 0))</f>
        <v>POKEMON JAPANESE SV-P PROMO</v>
      </c>
      <c r="H114" s="5" t="str">
        <f>IF($A114 = "Batch 1", VLOOKUP(CONCATENATE($C114, $B114), 'Batch One'!$C:$Q, 5, false),
IF($A114 = "Batch 2", VLOOKUP(CONCATENATE($C114, $B114), 'Batch Two'!$C:$P, 5, false), 0))</f>
        <v>GEM MT 10</v>
      </c>
      <c r="I114" s="6" t="str">
        <f>IF($A114 = "Batch 1", VLOOKUP(CONCATENATE($C114, $B114), 'Batch One'!$C:$Q, 14, false),
IF($A114 = "Batch 2", VLOOKUP(CONCATENATE($C114, $B114), 'Batch Two'!$C:$P, 14, false), 0))</f>
        <v>https://cdn.dripshop.live/dripnfts/slabs/77942401.jpg</v>
      </c>
      <c r="J114" s="6" t="str">
        <f>IF($A114 = "Batch 1", VLOOKUP(CONCATENATE($C114, $B114), 'Batch One'!$C:$Q, 13, false),
IF($A114 = "Batch 2", VLOOKUP(CONCATENATE($C114, $B114), 'Batch Two'!$C:$P, 13, false), 0))</f>
        <v>https://cdn.dripshop.live/dripnfts/slabs/77942401.mp4</v>
      </c>
      <c r="K114" s="6" t="str">
        <f>IF($A114 = "Batch 1", VLOOKUP(CONCATENATE($C114, $B114), 'Batch One'!$C:$Q, 15, false),
IF($A114 = "Batch 2", VLOOKUP(CONCATENATE($C114, $B114), 'Batch Two'!$C:$P, 20, false), 0))</f>
        <v>https://www.dripshop.live/products/aDok4oYM-twyVc1FtPZhM</v>
      </c>
    </row>
    <row r="115">
      <c r="A115" s="4" t="s">
        <v>0</v>
      </c>
      <c r="B115" s="4">
        <v>7.794241E7</v>
      </c>
      <c r="C115" s="4" t="s">
        <v>11</v>
      </c>
      <c r="D115" s="5" t="str">
        <f>IF($A115 = "Batch 1", VLOOKUP(CONCATENATE($C115, $B115), 'Batch One'!$C:$Q, 2, false),
IF($A115 = "Batch 2", VLOOKUP(CONCATENATE($C115, $B115), 'Batch Two'!$C:$P, 2, false), 0))</f>
        <v>2023 POKEMON JAPANESE SV-P PROMO UMBREON (PSA GEM MT 10)</v>
      </c>
      <c r="E115" s="5">
        <f>IF($A115 = "Batch 1", VLOOKUP(CONCATENATE($C115, $B115), 'Batch One'!$C:$Q, 8, false),
IF($A115 = "Batch 2", VLOOKUP(CONCATENATE($C115, $B115), 'Batch Two'!$C:$P, 8, false), 0))</f>
        <v>2023</v>
      </c>
      <c r="F115" s="5" t="str">
        <f>IF($A115 = "Batch 1", VLOOKUP(CONCATENATE($C115, $B115), 'Batch One'!$C:$Q, 9, false),
IF($A115 = "Batch 2", VLOOKUP(CONCATENATE($C115, $B115), 'Batch Two'!$C:$P, 9, false), 0))</f>
        <v>Japanese</v>
      </c>
      <c r="G115" s="5" t="str">
        <f>IF($A115 = "Batch 1", VLOOKUP(CONCATENATE($C115, $B115), 'Batch One'!$C:$Q, 4, false),
IF($A115 = "Batch 2", VLOOKUP(CONCATENATE($C115, $B115), 'Batch Two'!$C:$P, 4, false), 0))</f>
        <v>POKEMON JAPANESE SV-P PROMO</v>
      </c>
      <c r="H115" s="5" t="str">
        <f>IF($A115 = "Batch 1", VLOOKUP(CONCATENATE($C115, $B115), 'Batch One'!$C:$Q, 5, false),
IF($A115 = "Batch 2", VLOOKUP(CONCATENATE($C115, $B115), 'Batch Two'!$C:$P, 5, false), 0))</f>
        <v>GEM MT 10</v>
      </c>
      <c r="I115" s="6" t="str">
        <f>IF($A115 = "Batch 1", VLOOKUP(CONCATENATE($C115, $B115), 'Batch One'!$C:$Q, 14, false),
IF($A115 = "Batch 2", VLOOKUP(CONCATENATE($C115, $B115), 'Batch Two'!$C:$P, 14, false), 0))</f>
        <v>https://cdn.dripshop.live/dripnfts/slabs/77942410.jpg</v>
      </c>
      <c r="J115" s="6" t="str">
        <f>IF($A115 = "Batch 1", VLOOKUP(CONCATENATE($C115, $B115), 'Batch One'!$C:$Q, 13, false),
IF($A115 = "Batch 2", VLOOKUP(CONCATENATE($C115, $B115), 'Batch Two'!$C:$P, 13, false), 0))</f>
        <v>https://cdn.dripshop.live/dripnfts/slabs/77942410.mp4</v>
      </c>
      <c r="K115" s="6" t="str">
        <f>IF($A115 = "Batch 1", VLOOKUP(CONCATENATE($C115, $B115), 'Batch One'!$C:$Q, 15, false),
IF($A115 = "Batch 2", VLOOKUP(CONCATENATE($C115, $B115), 'Batch Two'!$C:$P, 20, false), 0))</f>
        <v>https://www.dripshop.live/products/y3OmWaV9rxCa0a9sFrZTi</v>
      </c>
    </row>
    <row r="116">
      <c r="A116" s="4" t="s">
        <v>0</v>
      </c>
      <c r="B116" s="4">
        <v>7.8048996E7</v>
      </c>
      <c r="C116" s="4" t="s">
        <v>11</v>
      </c>
      <c r="D116" s="5" t="str">
        <f>IF($A116 = "Batch 1", VLOOKUP(CONCATENATE($C116, $B116), 'Batch One'!$C:$Q, 2, false),
IF($A116 = "Batch 2", VLOOKUP(CONCATENATE($C116, $B116), 'Batch Two'!$C:$P, 2, false), 0))</f>
        <v>2023 POKEMON JAPANESE SV-P PROMO UMBREON (PSA GEM MT 10)</v>
      </c>
      <c r="E116" s="5">
        <f>IF($A116 = "Batch 1", VLOOKUP(CONCATENATE($C116, $B116), 'Batch One'!$C:$Q, 8, false),
IF($A116 = "Batch 2", VLOOKUP(CONCATENATE($C116, $B116), 'Batch Two'!$C:$P, 8, false), 0))</f>
        <v>2023</v>
      </c>
      <c r="F116" s="5" t="str">
        <f>IF($A116 = "Batch 1", VLOOKUP(CONCATENATE($C116, $B116), 'Batch One'!$C:$Q, 9, false),
IF($A116 = "Batch 2", VLOOKUP(CONCATENATE($C116, $B116), 'Batch Two'!$C:$P, 9, false), 0))</f>
        <v>Japanese</v>
      </c>
      <c r="G116" s="5" t="str">
        <f>IF($A116 = "Batch 1", VLOOKUP(CONCATENATE($C116, $B116), 'Batch One'!$C:$Q, 4, false),
IF($A116 = "Batch 2", VLOOKUP(CONCATENATE($C116, $B116), 'Batch Two'!$C:$P, 4, false), 0))</f>
        <v>POKEMON JAPANESE SV-P PROMO</v>
      </c>
      <c r="H116" s="5" t="str">
        <f>IF($A116 = "Batch 1", VLOOKUP(CONCATENATE($C116, $B116), 'Batch One'!$C:$Q, 5, false),
IF($A116 = "Batch 2", VLOOKUP(CONCATENATE($C116, $B116), 'Batch Two'!$C:$P, 5, false), 0))</f>
        <v>GEM MT 10</v>
      </c>
      <c r="I116" s="6" t="str">
        <f>IF($A116 = "Batch 1", VLOOKUP(CONCATENATE($C116, $B116), 'Batch One'!$C:$Q, 14, false),
IF($A116 = "Batch 2", VLOOKUP(CONCATENATE($C116, $B116), 'Batch Two'!$C:$P, 14, false), 0))</f>
        <v>https://cdn.dripshop.live/dripnfts/slabs/78048996.jpg</v>
      </c>
      <c r="J116" s="6" t="str">
        <f>IF($A116 = "Batch 1", VLOOKUP(CONCATENATE($C116, $B116), 'Batch One'!$C:$Q, 13, false),
IF($A116 = "Batch 2", VLOOKUP(CONCATENATE($C116, $B116), 'Batch Two'!$C:$P, 13, false), 0))</f>
        <v>https://cdn.dripshop.live/dripnfts/slabs/78048996.mp4</v>
      </c>
      <c r="K116" s="6" t="str">
        <f>IF($A116 = "Batch 1", VLOOKUP(CONCATENATE($C116, $B116), 'Batch One'!$C:$Q, 15, false),
IF($A116 = "Batch 2", VLOOKUP(CONCATENATE($C116, $B116), 'Batch Two'!$C:$P, 20, false), 0))</f>
        <v>https://www.dripshop.live/products/3793Ljj-FDbzskNhRsvTA</v>
      </c>
    </row>
    <row r="117">
      <c r="A117" s="4" t="s">
        <v>0</v>
      </c>
      <c r="B117" s="4">
        <v>9.9611972E7</v>
      </c>
      <c r="C117" s="4" t="s">
        <v>11</v>
      </c>
      <c r="D117" s="5" t="str">
        <f>IF($A117 = "Batch 1", VLOOKUP(CONCATENATE($C117, $B117), 'Batch One'!$C:$Q, 2, false),
IF($A117 = "Batch 2", VLOOKUP(CONCATENATE($C117, $B117), 'Batch Two'!$C:$P, 2, false), 0))</f>
        <v>2023 POKEMON JAPANESE SV-P PROMO UMBREON (PSA GEM MT 10)</v>
      </c>
      <c r="E117" s="5">
        <f>IF($A117 = "Batch 1", VLOOKUP(CONCATENATE($C117, $B117), 'Batch One'!$C:$Q, 8, false),
IF($A117 = "Batch 2", VLOOKUP(CONCATENATE($C117, $B117), 'Batch Two'!$C:$P, 8, false), 0))</f>
        <v>2023</v>
      </c>
      <c r="F117" s="5" t="str">
        <f>IF($A117 = "Batch 1", VLOOKUP(CONCATENATE($C117, $B117), 'Batch One'!$C:$Q, 9, false),
IF($A117 = "Batch 2", VLOOKUP(CONCATENATE($C117, $B117), 'Batch Two'!$C:$P, 9, false), 0))</f>
        <v>Japanese</v>
      </c>
      <c r="G117" s="5" t="str">
        <f>IF($A117 = "Batch 1", VLOOKUP(CONCATENATE($C117, $B117), 'Batch One'!$C:$Q, 4, false),
IF($A117 = "Batch 2", VLOOKUP(CONCATENATE($C117, $B117), 'Batch Two'!$C:$P, 4, false), 0))</f>
        <v>POKEMON JAPANESE SV-P PROMO</v>
      </c>
      <c r="H117" s="5" t="str">
        <f>IF($A117 = "Batch 1", VLOOKUP(CONCATENATE($C117, $B117), 'Batch One'!$C:$Q, 5, false),
IF($A117 = "Batch 2", VLOOKUP(CONCATENATE($C117, $B117), 'Batch Two'!$C:$P, 5, false), 0))</f>
        <v>GEM MT 10</v>
      </c>
      <c r="I117" s="6" t="str">
        <f>IF($A117 = "Batch 1", VLOOKUP(CONCATENATE($C117, $B117), 'Batch One'!$C:$Q, 14, false),
IF($A117 = "Batch 2", VLOOKUP(CONCATENATE($C117, $B117), 'Batch Two'!$C:$P, 14, false), 0))</f>
        <v>https://cdn.dripshop.live/dripnfts/slabs/99611972.jpg</v>
      </c>
      <c r="J117" s="6" t="str">
        <f>IF($A117 = "Batch 1", VLOOKUP(CONCATENATE($C117, $B117), 'Batch One'!$C:$Q, 13, false),
IF($A117 = "Batch 2", VLOOKUP(CONCATENATE($C117, $B117), 'Batch Two'!$C:$P, 13, false), 0))</f>
        <v>https://cdn.dripshop.live/dripnfts/slabs/99611972.mp4</v>
      </c>
      <c r="K117" s="6" t="str">
        <f>IF($A117 = "Batch 1", VLOOKUP(CONCATENATE($C117, $B117), 'Batch One'!$C:$Q, 15, false),
IF($A117 = "Batch 2", VLOOKUP(CONCATENATE($C117, $B117), 'Batch Two'!$C:$P, 20, false), 0))</f>
        <v>https://www.dripshop.live/products/5CrCK6fDtpWzK3_RozvSF</v>
      </c>
    </row>
    <row r="118">
      <c r="A118" s="4" t="s">
        <v>0</v>
      </c>
      <c r="B118" s="4">
        <v>1.01663161E8</v>
      </c>
      <c r="C118" s="4" t="s">
        <v>11</v>
      </c>
      <c r="D118" s="5" t="str">
        <f>IF($A118 = "Batch 1", VLOOKUP(CONCATENATE($C118, $B118), 'Batch One'!$C:$Q, 2, false),
IF($A118 = "Batch 2", VLOOKUP(CONCATENATE($C118, $B118), 'Batch Two'!$C:$P, 2, false), 0))</f>
        <v>2023 POKEMON MEW EN-151 ALAKAZAM ex (PSA GEM MT 10)</v>
      </c>
      <c r="E118" s="5">
        <f>IF($A118 = "Batch 1", VLOOKUP(CONCATENATE($C118, $B118), 'Batch One'!$C:$Q, 8, false),
IF($A118 = "Batch 2", VLOOKUP(CONCATENATE($C118, $B118), 'Batch Two'!$C:$P, 8, false), 0))</f>
        <v>2023</v>
      </c>
      <c r="F118" s="5" t="str">
        <f>IF($A118 = "Batch 1", VLOOKUP(CONCATENATE($C118, $B118), 'Batch One'!$C:$Q, 9, false),
IF($A118 = "Batch 2", VLOOKUP(CONCATENATE($C118, $B118), 'Batch Two'!$C:$P, 9, false), 0))</f>
        <v>English</v>
      </c>
      <c r="G118" s="5" t="str">
        <f>IF($A118 = "Batch 1", VLOOKUP(CONCATENATE($C118, $B118), 'Batch One'!$C:$Q, 4, false),
IF($A118 = "Batch 2", VLOOKUP(CONCATENATE($C118, $B118), 'Batch Two'!$C:$P, 4, false), 0))</f>
        <v>POKEMON MEW EN-151</v>
      </c>
      <c r="H118" s="5" t="str">
        <f>IF($A118 = "Batch 1", VLOOKUP(CONCATENATE($C118, $B118), 'Batch One'!$C:$Q, 5, false),
IF($A118 = "Batch 2", VLOOKUP(CONCATENATE($C118, $B118), 'Batch Two'!$C:$P, 5, false), 0))</f>
        <v>GEM MT 10</v>
      </c>
      <c r="I118" s="6" t="str">
        <f>IF($A118 = "Batch 1", VLOOKUP(CONCATENATE($C118, $B118), 'Batch One'!$C:$Q, 14, false),
IF($A118 = "Batch 2", VLOOKUP(CONCATENATE($C118, $B118), 'Batch Two'!$C:$P, 14, false), 0))</f>
        <v>https://cdn.dripshop.live/dripnfts/slabs/101663161.jpg</v>
      </c>
      <c r="J118" s="6" t="str">
        <f>IF($A118 = "Batch 1", VLOOKUP(CONCATENATE($C118, $B118), 'Batch One'!$C:$Q, 13, false),
IF($A118 = "Batch 2", VLOOKUP(CONCATENATE($C118, $B118), 'Batch Two'!$C:$P, 13, false), 0))</f>
        <v>https://cdn.dripshop.live/dripnfts/slabs/101663161.mp4</v>
      </c>
      <c r="K118" s="6" t="str">
        <f>IF($A118 = "Batch 1", VLOOKUP(CONCATENATE($C118, $B118), 'Batch One'!$C:$Q, 15, false),
IF($A118 = "Batch 2", VLOOKUP(CONCATENATE($C118, $B118), 'Batch Two'!$C:$P, 20, false), 0))</f>
        <v>https://www.dripshop.live/products/FN99dQk3ddZjS_QgcnB81</v>
      </c>
    </row>
    <row r="119">
      <c r="A119" s="4" t="s">
        <v>0</v>
      </c>
      <c r="B119" s="4">
        <v>1.1397346E8</v>
      </c>
      <c r="C119" s="4" t="s">
        <v>11</v>
      </c>
      <c r="D119" s="5" t="str">
        <f>IF($A119 = "Batch 1", VLOOKUP(CONCATENATE($C119, $B119), 'Batch One'!$C:$Q, 2, false),
IF($A119 = "Batch 2", VLOOKUP(CONCATENATE($C119, $B119), 'Batch Two'!$C:$P, 2, false), 0))</f>
        <v>2024 POKEMON JAPANESE SV8a-TERASTAL FEST ex SYLVEON ex (PSA GEM MT 10)</v>
      </c>
      <c r="E119" s="5">
        <f>IF($A119 = "Batch 1", VLOOKUP(CONCATENATE($C119, $B119), 'Batch One'!$C:$Q, 8, false),
IF($A119 = "Batch 2", VLOOKUP(CONCATENATE($C119, $B119), 'Batch Two'!$C:$P, 8, false), 0))</f>
        <v>2024</v>
      </c>
      <c r="F119" s="5" t="str">
        <f>IF($A119 = "Batch 1", VLOOKUP(CONCATENATE($C119, $B119), 'Batch One'!$C:$Q, 9, false),
IF($A119 = "Batch 2", VLOOKUP(CONCATENATE($C119, $B119), 'Batch Two'!$C:$P, 9, false), 0))</f>
        <v>Japanese</v>
      </c>
      <c r="G119" s="5" t="str">
        <f>IF($A119 = "Batch 1", VLOOKUP(CONCATENATE($C119, $B119), 'Batch One'!$C:$Q, 4, false),
IF($A119 = "Batch 2", VLOOKUP(CONCATENATE($C119, $B119), 'Batch Two'!$C:$P, 4, false), 0))</f>
        <v>POKEMON JAPANESE SV8a-TERASTAL FEST ex</v>
      </c>
      <c r="H119" s="5" t="str">
        <f>IF($A119 = "Batch 1", VLOOKUP(CONCATENATE($C119, $B119), 'Batch One'!$C:$Q, 5, false),
IF($A119 = "Batch 2", VLOOKUP(CONCATENATE($C119, $B119), 'Batch Two'!$C:$P, 5, false), 0))</f>
        <v>GEM MT 10</v>
      </c>
      <c r="I119" s="6" t="str">
        <f>IF($A119 = "Batch 1", VLOOKUP(CONCATENATE($C119, $B119), 'Batch One'!$C:$Q, 14, false),
IF($A119 = "Batch 2", VLOOKUP(CONCATENATE($C119, $B119), 'Batch Two'!$C:$P, 14, false), 0))</f>
        <v>https://cdn.dripshop.live/dripnfts/slabs/113973460.jpg</v>
      </c>
      <c r="J119" s="6" t="str">
        <f>IF($A119 = "Batch 1", VLOOKUP(CONCATENATE($C119, $B119), 'Batch One'!$C:$Q, 13, false),
IF($A119 = "Batch 2", VLOOKUP(CONCATENATE($C119, $B119), 'Batch Two'!$C:$P, 13, false), 0))</f>
        <v>https://cdn.dripshop.live/dripnfts/slabs/113973460.mp4</v>
      </c>
      <c r="K119" s="6" t="str">
        <f>IF($A119 = "Batch 1", VLOOKUP(CONCATENATE($C119, $B119), 'Batch One'!$C:$Q, 15, false),
IF($A119 = "Batch 2", VLOOKUP(CONCATENATE($C119, $B119), 'Batch Two'!$C:$P, 20, false), 0))</f>
        <v>https://www.dripshop.live/products/CrYR-RYZXTNw6EQ3Z95yl</v>
      </c>
    </row>
    <row r="120">
      <c r="A120" s="4" t="s">
        <v>0</v>
      </c>
      <c r="B120" s="4">
        <v>1.10074879E8</v>
      </c>
      <c r="C120" s="4" t="s">
        <v>11</v>
      </c>
      <c r="D120" s="5" t="str">
        <f>IF($A120 = "Batch 1", VLOOKUP(CONCATENATE($C120, $B120), 'Batch One'!$C:$Q, 2, false),
IF($A120 = "Batch 2", VLOOKUP(CONCATENATE($C120, $B120), 'Batch Two'!$C:$P, 2, false), 0))</f>
        <v>2024 POKEMON JAPANESE SV8a-TERASTAL FEST ex SYLVEON ex (PSA GEM MT 10)</v>
      </c>
      <c r="E120" s="5">
        <f>IF($A120 = "Batch 1", VLOOKUP(CONCATENATE($C120, $B120), 'Batch One'!$C:$Q, 8, false),
IF($A120 = "Batch 2", VLOOKUP(CONCATENATE($C120, $B120), 'Batch Two'!$C:$P, 8, false), 0))</f>
        <v>2024</v>
      </c>
      <c r="F120" s="5" t="str">
        <f>IF($A120 = "Batch 1", VLOOKUP(CONCATENATE($C120, $B120), 'Batch One'!$C:$Q, 9, false),
IF($A120 = "Batch 2", VLOOKUP(CONCATENATE($C120, $B120), 'Batch Two'!$C:$P, 9, false), 0))</f>
        <v>Japanese</v>
      </c>
      <c r="G120" s="5" t="str">
        <f>IF($A120 = "Batch 1", VLOOKUP(CONCATENATE($C120, $B120), 'Batch One'!$C:$Q, 4, false),
IF($A120 = "Batch 2", VLOOKUP(CONCATENATE($C120, $B120), 'Batch Two'!$C:$P, 4, false), 0))</f>
        <v>POKEMON JAPANESE SV8a-TERASTAL FEST ex</v>
      </c>
      <c r="H120" s="5" t="str">
        <f>IF($A120 = "Batch 1", VLOOKUP(CONCATENATE($C120, $B120), 'Batch One'!$C:$Q, 5, false),
IF($A120 = "Batch 2", VLOOKUP(CONCATENATE($C120, $B120), 'Batch Two'!$C:$P, 5, false), 0))</f>
        <v>GEM MT 10</v>
      </c>
      <c r="I120" s="6" t="str">
        <f>IF($A120 = "Batch 1", VLOOKUP(CONCATENATE($C120, $B120), 'Batch One'!$C:$Q, 14, false),
IF($A120 = "Batch 2", VLOOKUP(CONCATENATE($C120, $B120), 'Batch Two'!$C:$P, 14, false), 0))</f>
        <v>https://cdn.dripshop.live/dripnfts/slabs/110074879.jpg</v>
      </c>
      <c r="J120" s="6" t="str">
        <f>IF($A120 = "Batch 1", VLOOKUP(CONCATENATE($C120, $B120), 'Batch One'!$C:$Q, 13, false),
IF($A120 = "Batch 2", VLOOKUP(CONCATENATE($C120, $B120), 'Batch Two'!$C:$P, 13, false), 0))</f>
        <v>https://cdn.dripshop.live/dripnfts/slabs/110074879.mp4</v>
      </c>
      <c r="K120" s="6" t="str">
        <f>IF($A120 = "Batch 1", VLOOKUP(CONCATENATE($C120, $B120), 'Batch One'!$C:$Q, 15, false),
IF($A120 = "Batch 2", VLOOKUP(CONCATENATE($C120, $B120), 'Batch Two'!$C:$P, 20, false), 0))</f>
        <v>https://www.dripshop.live/products/ue6IhvMxeEMm2fWrcVGyK</v>
      </c>
    </row>
    <row r="121">
      <c r="A121" s="4" t="s">
        <v>0</v>
      </c>
      <c r="B121" s="4">
        <v>1.11253092E8</v>
      </c>
      <c r="C121" s="4" t="s">
        <v>11</v>
      </c>
      <c r="D121" s="5" t="str">
        <f>IF($A121 = "Batch 1", VLOOKUP(CONCATENATE($C121, $B121), 'Batch One'!$C:$Q, 2, false),
IF($A121 = "Batch 2", VLOOKUP(CONCATENATE($C121, $B121), 'Batch Two'!$C:$P, 2, false), 0))</f>
        <v>2024 POKEMON JAPANESE SV8a-TERASTAL FEST ex SYLVEON ex (PSA GEM MT 10)</v>
      </c>
      <c r="E121" s="5">
        <f>IF($A121 = "Batch 1", VLOOKUP(CONCATENATE($C121, $B121), 'Batch One'!$C:$Q, 8, false),
IF($A121 = "Batch 2", VLOOKUP(CONCATENATE($C121, $B121), 'Batch Two'!$C:$P, 8, false), 0))</f>
        <v>2024</v>
      </c>
      <c r="F121" s="5" t="str">
        <f>IF($A121 = "Batch 1", VLOOKUP(CONCATENATE($C121, $B121), 'Batch One'!$C:$Q, 9, false),
IF($A121 = "Batch 2", VLOOKUP(CONCATENATE($C121, $B121), 'Batch Two'!$C:$P, 9, false), 0))</f>
        <v>Japanese</v>
      </c>
      <c r="G121" s="5" t="str">
        <f>IF($A121 = "Batch 1", VLOOKUP(CONCATENATE($C121, $B121), 'Batch One'!$C:$Q, 4, false),
IF($A121 = "Batch 2", VLOOKUP(CONCATENATE($C121, $B121), 'Batch Two'!$C:$P, 4, false), 0))</f>
        <v>POKEMON JAPANESE SV8a-TERASTAL FEST ex</v>
      </c>
      <c r="H121" s="5" t="str">
        <f>IF($A121 = "Batch 1", VLOOKUP(CONCATENATE($C121, $B121), 'Batch One'!$C:$Q, 5, false),
IF($A121 = "Batch 2", VLOOKUP(CONCATENATE($C121, $B121), 'Batch Two'!$C:$P, 5, false), 0))</f>
        <v>GEM MT 10</v>
      </c>
      <c r="I121" s="6" t="str">
        <f>IF($A121 = "Batch 1", VLOOKUP(CONCATENATE($C121, $B121), 'Batch One'!$C:$Q, 14, false),
IF($A121 = "Batch 2", VLOOKUP(CONCATENATE($C121, $B121), 'Batch Two'!$C:$P, 14, false), 0))</f>
        <v>https://cdn.dripshop.live/dripnfts/slabs/111253092.jpg</v>
      </c>
      <c r="J121" s="6" t="str">
        <f>IF($A121 = "Batch 1", VLOOKUP(CONCATENATE($C121, $B121), 'Batch One'!$C:$Q, 13, false),
IF($A121 = "Batch 2", VLOOKUP(CONCATENATE($C121, $B121), 'Batch Two'!$C:$P, 13, false), 0))</f>
        <v>https://cdn.dripshop.live/dripnfts/slabs/111253092.mp4</v>
      </c>
      <c r="K121" s="6" t="str">
        <f>IF($A121 = "Batch 1", VLOOKUP(CONCATENATE($C121, $B121), 'Batch One'!$C:$Q, 15, false),
IF($A121 = "Batch 2", VLOOKUP(CONCATENATE($C121, $B121), 'Batch Two'!$C:$P, 20, false), 0))</f>
        <v>https://www.dripshop.live/products/ylZymD1bMkmxP1NRfarPV</v>
      </c>
    </row>
    <row r="122">
      <c r="A122" s="4" t="s">
        <v>0</v>
      </c>
      <c r="B122" s="4">
        <v>1.08832074E8</v>
      </c>
      <c r="C122" s="4" t="s">
        <v>11</v>
      </c>
      <c r="D122" s="5" t="str">
        <f>IF($A122 = "Batch 1", VLOOKUP(CONCATENATE($C122, $B122), 'Batch One'!$C:$Q, 2, false),
IF($A122 = "Batch 2", VLOOKUP(CONCATENATE($C122, $B122), 'Batch Two'!$C:$P, 2, false), 0))</f>
        <v>2024 POKEMON JAPANESE SV8a-TERASTAL FEST ex SYLVEON ex (PSA GEM MT 10)</v>
      </c>
      <c r="E122" s="5">
        <f>IF($A122 = "Batch 1", VLOOKUP(CONCATENATE($C122, $B122), 'Batch One'!$C:$Q, 8, false),
IF($A122 = "Batch 2", VLOOKUP(CONCATENATE($C122, $B122), 'Batch Two'!$C:$P, 8, false), 0))</f>
        <v>2024</v>
      </c>
      <c r="F122" s="5" t="str">
        <f>IF($A122 = "Batch 1", VLOOKUP(CONCATENATE($C122, $B122), 'Batch One'!$C:$Q, 9, false),
IF($A122 = "Batch 2", VLOOKUP(CONCATENATE($C122, $B122), 'Batch Two'!$C:$P, 9, false), 0))</f>
        <v>Japanese</v>
      </c>
      <c r="G122" s="5" t="str">
        <f>IF($A122 = "Batch 1", VLOOKUP(CONCATENATE($C122, $B122), 'Batch One'!$C:$Q, 4, false),
IF($A122 = "Batch 2", VLOOKUP(CONCATENATE($C122, $B122), 'Batch Two'!$C:$P, 4, false), 0))</f>
        <v>POKEMON JAPANESE SV8a-TERASTAL FEST ex</v>
      </c>
      <c r="H122" s="5" t="str">
        <f>IF($A122 = "Batch 1", VLOOKUP(CONCATENATE($C122, $B122), 'Batch One'!$C:$Q, 5, false),
IF($A122 = "Batch 2", VLOOKUP(CONCATENATE($C122, $B122), 'Batch Two'!$C:$P, 5, false), 0))</f>
        <v>GEM MT 10</v>
      </c>
      <c r="I122" s="6" t="str">
        <f>IF($A122 = "Batch 1", VLOOKUP(CONCATENATE($C122, $B122), 'Batch One'!$C:$Q, 14, false),
IF($A122 = "Batch 2", VLOOKUP(CONCATENATE($C122, $B122), 'Batch Two'!$C:$P, 14, false), 0))</f>
        <v>https://cdn.dripshop.live/dripnfts/slabs/108832074.jpg</v>
      </c>
      <c r="J122" s="6" t="str">
        <f>IF($A122 = "Batch 1", VLOOKUP(CONCATENATE($C122, $B122), 'Batch One'!$C:$Q, 13, false),
IF($A122 = "Batch 2", VLOOKUP(CONCATENATE($C122, $B122), 'Batch Two'!$C:$P, 13, false), 0))</f>
        <v>https://cdn.dripshop.live/dripnfts/slabs/108832074.mp4</v>
      </c>
      <c r="K122" s="6" t="str">
        <f>IF($A122 = "Batch 1", VLOOKUP(CONCATENATE($C122, $B122), 'Batch One'!$C:$Q, 15, false),
IF($A122 = "Batch 2", VLOOKUP(CONCATENATE($C122, $B122), 'Batch Two'!$C:$P, 20, false), 0))</f>
        <v>https://www.dripshop.live/products/xDMcmcVtW87enV_3bu6Ze</v>
      </c>
    </row>
    <row r="123">
      <c r="A123" s="4" t="s">
        <v>0</v>
      </c>
      <c r="B123" s="4">
        <v>1.11912071E8</v>
      </c>
      <c r="C123" s="4" t="s">
        <v>11</v>
      </c>
      <c r="D123" s="5" t="str">
        <f>IF($A123 = "Batch 1", VLOOKUP(CONCATENATE($C123, $B123), 'Batch One'!$C:$Q, 2, false),
IF($A123 = "Batch 2", VLOOKUP(CONCATENATE($C123, $B123), 'Batch Two'!$C:$P, 2, false), 0))</f>
        <v>2024 POKEMON JAPANESE SV8a-TERASTAL FEST ex SYLVEON ex (PSA GEM MT 10)</v>
      </c>
      <c r="E123" s="5">
        <f>IF($A123 = "Batch 1", VLOOKUP(CONCATENATE($C123, $B123), 'Batch One'!$C:$Q, 8, false),
IF($A123 = "Batch 2", VLOOKUP(CONCATENATE($C123, $B123), 'Batch Two'!$C:$P, 8, false), 0))</f>
        <v>2024</v>
      </c>
      <c r="F123" s="5" t="str">
        <f>IF($A123 = "Batch 1", VLOOKUP(CONCATENATE($C123, $B123), 'Batch One'!$C:$Q, 9, false),
IF($A123 = "Batch 2", VLOOKUP(CONCATENATE($C123, $B123), 'Batch Two'!$C:$P, 9, false), 0))</f>
        <v>Japanese</v>
      </c>
      <c r="G123" s="5" t="str">
        <f>IF($A123 = "Batch 1", VLOOKUP(CONCATENATE($C123, $B123), 'Batch One'!$C:$Q, 4, false),
IF($A123 = "Batch 2", VLOOKUP(CONCATENATE($C123, $B123), 'Batch Two'!$C:$P, 4, false), 0))</f>
        <v>POKEMON JAPANESE SV8a-TERASTAL FEST ex</v>
      </c>
      <c r="H123" s="5" t="str">
        <f>IF($A123 = "Batch 1", VLOOKUP(CONCATENATE($C123, $B123), 'Batch One'!$C:$Q, 5, false),
IF($A123 = "Batch 2", VLOOKUP(CONCATENATE($C123, $B123), 'Batch Two'!$C:$P, 5, false), 0))</f>
        <v>GEM MT 10</v>
      </c>
      <c r="I123" s="6" t="str">
        <f>IF($A123 = "Batch 1", VLOOKUP(CONCATENATE($C123, $B123), 'Batch One'!$C:$Q, 14, false),
IF($A123 = "Batch 2", VLOOKUP(CONCATENATE($C123, $B123), 'Batch Two'!$C:$P, 14, false), 0))</f>
        <v>https://cdn.dripshop.live/dripnfts/slabs/111912071.jpg</v>
      </c>
      <c r="J123" s="6" t="str">
        <f>IF($A123 = "Batch 1", VLOOKUP(CONCATENATE($C123, $B123), 'Batch One'!$C:$Q, 13, false),
IF($A123 = "Batch 2", VLOOKUP(CONCATENATE($C123, $B123), 'Batch Two'!$C:$P, 13, false), 0))</f>
        <v>https://cdn.dripshop.live/dripnfts/slabs/111912071.mp4</v>
      </c>
      <c r="K123" s="6" t="str">
        <f>IF($A123 = "Batch 1", VLOOKUP(CONCATENATE($C123, $B123), 'Batch One'!$C:$Q, 15, false),
IF($A123 = "Batch 2", VLOOKUP(CONCATENATE($C123, $B123), 'Batch Two'!$C:$P, 20, false), 0))</f>
        <v>https://www.dripshop.live/products/DIB1CzS0apAYTwY47tftS</v>
      </c>
    </row>
    <row r="124">
      <c r="A124" s="4" t="s">
        <v>0</v>
      </c>
      <c r="B124" s="4">
        <v>9.4448557E7</v>
      </c>
      <c r="C124" s="4" t="s">
        <v>11</v>
      </c>
      <c r="D124" s="5" t="str">
        <f>IF($A124 = "Batch 1", VLOOKUP(CONCATENATE($C124, $B124), 'Batch One'!$C:$Q, 2, false),
IF($A124 = "Batch 2", VLOOKUP(CONCATENATE($C124, $B124), 'Batch Two'!$C:$P, 2, false), 0))</f>
        <v>2021 POKEMON SWORD &amp; SHIELD FUSION STRIKE FA/MEW VMAX (PSA GEM MT 10)</v>
      </c>
      <c r="E124" s="5">
        <f>IF($A124 = "Batch 1", VLOOKUP(CONCATENATE($C124, $B124), 'Batch One'!$C:$Q, 8, false),
IF($A124 = "Batch 2", VLOOKUP(CONCATENATE($C124, $B124), 'Batch Two'!$C:$P, 8, false), 0))</f>
        <v>2021</v>
      </c>
      <c r="F124" s="5" t="str">
        <f>IF($A124 = "Batch 1", VLOOKUP(CONCATENATE($C124, $B124), 'Batch One'!$C:$Q, 9, false),
IF($A124 = "Batch 2", VLOOKUP(CONCATENATE($C124, $B124), 'Batch Two'!$C:$P, 9, false), 0))</f>
        <v>English</v>
      </c>
      <c r="G124" s="5" t="str">
        <f>IF($A124 = "Batch 1", VLOOKUP(CONCATENATE($C124, $B124), 'Batch One'!$C:$Q, 4, false),
IF($A124 = "Batch 2", VLOOKUP(CONCATENATE($C124, $B124), 'Batch Two'!$C:$P, 4, false), 0))</f>
        <v>POKEMON SWORD &amp; SHIELD FUSION STRIKE</v>
      </c>
      <c r="H124" s="5" t="str">
        <f>IF($A124 = "Batch 1", VLOOKUP(CONCATENATE($C124, $B124), 'Batch One'!$C:$Q, 5, false),
IF($A124 = "Batch 2", VLOOKUP(CONCATENATE($C124, $B124), 'Batch Two'!$C:$P, 5, false), 0))</f>
        <v>GEM MT 10</v>
      </c>
      <c r="I124" s="6" t="str">
        <f>IF($A124 = "Batch 1", VLOOKUP(CONCATENATE($C124, $B124), 'Batch One'!$C:$Q, 14, false),
IF($A124 = "Batch 2", VLOOKUP(CONCATENATE($C124, $B124), 'Batch Two'!$C:$P, 14, false), 0))</f>
        <v>https://cdn.dripshop.live/dripnfts/slabs/94448557.jpg</v>
      </c>
      <c r="J124" s="6" t="str">
        <f>IF($A124 = "Batch 1", VLOOKUP(CONCATENATE($C124, $B124), 'Batch One'!$C:$Q, 13, false),
IF($A124 = "Batch 2", VLOOKUP(CONCATENATE($C124, $B124), 'Batch Two'!$C:$P, 13, false), 0))</f>
        <v>https://cdn.dripshop.live/dripnfts/slabs/94448557.mp4</v>
      </c>
      <c r="K124" s="6" t="str">
        <f>IF($A124 = "Batch 1", VLOOKUP(CONCATENATE($C124, $B124), 'Batch One'!$C:$Q, 15, false),
IF($A124 = "Batch 2", VLOOKUP(CONCATENATE($C124, $B124), 'Batch Two'!$C:$P, 20, false), 0))</f>
        <v>https://www.dripshop.live/products/mEi-6ws8Y6gdl0qrzixsv</v>
      </c>
    </row>
    <row r="125">
      <c r="A125" s="4" t="s">
        <v>0</v>
      </c>
      <c r="B125" s="4">
        <v>9.2445102E7</v>
      </c>
      <c r="C125" s="4" t="s">
        <v>11</v>
      </c>
      <c r="D125" s="5" t="str">
        <f>IF($A125 = "Batch 1", VLOOKUP(CONCATENATE($C125, $B125), 'Batch One'!$C:$Q, 2, false),
IF($A125 = "Batch 2", VLOOKUP(CONCATENATE($C125, $B125), 'Batch Two'!$C:$P, 2, false), 0))</f>
        <v>2023 POKEMON JAPANESE SV2a-POKEMON 151 MEW ex (PSA GEM MT 10)</v>
      </c>
      <c r="E125" s="5">
        <f>IF($A125 = "Batch 1", VLOOKUP(CONCATENATE($C125, $B125), 'Batch One'!$C:$Q, 8, false),
IF($A125 = "Batch 2", VLOOKUP(CONCATENATE($C125, $B125), 'Batch Two'!$C:$P, 8, false), 0))</f>
        <v>2023</v>
      </c>
      <c r="F125" s="5" t="str">
        <f>IF($A125 = "Batch 1", VLOOKUP(CONCATENATE($C125, $B125), 'Batch One'!$C:$Q, 9, false),
IF($A125 = "Batch 2", VLOOKUP(CONCATENATE($C125, $B125), 'Batch Two'!$C:$P, 9, false), 0))</f>
        <v>Japanese</v>
      </c>
      <c r="G125" s="5" t="str">
        <f>IF($A125 = "Batch 1", VLOOKUP(CONCATENATE($C125, $B125), 'Batch One'!$C:$Q, 4, false),
IF($A125 = "Batch 2", VLOOKUP(CONCATENATE($C125, $B125), 'Batch Two'!$C:$P, 4, false), 0))</f>
        <v>POKEMON JAPANESE SV2a-POKEMON 151</v>
      </c>
      <c r="H125" s="5" t="str">
        <f>IF($A125 = "Batch 1", VLOOKUP(CONCATENATE($C125, $B125), 'Batch One'!$C:$Q, 5, false),
IF($A125 = "Batch 2", VLOOKUP(CONCATENATE($C125, $B125), 'Batch Two'!$C:$P, 5, false), 0))</f>
        <v>GEM MT 10</v>
      </c>
      <c r="I125" s="6" t="str">
        <f>IF($A125 = "Batch 1", VLOOKUP(CONCATENATE($C125, $B125), 'Batch One'!$C:$Q, 14, false),
IF($A125 = "Batch 2", VLOOKUP(CONCATENATE($C125, $B125), 'Batch Two'!$C:$P, 14, false), 0))</f>
        <v>https://cdn.dripshop.live/dripnfts/slabs/92445102.jpg</v>
      </c>
      <c r="J125" s="6" t="str">
        <f>IF($A125 = "Batch 1", VLOOKUP(CONCATENATE($C125, $B125), 'Batch One'!$C:$Q, 13, false),
IF($A125 = "Batch 2", VLOOKUP(CONCATENATE($C125, $B125), 'Batch Two'!$C:$P, 13, false), 0))</f>
        <v>https://cdn.dripshop.live/dripnfts/slabs/92445102.mp4</v>
      </c>
      <c r="K125" s="6" t="str">
        <f>IF($A125 = "Batch 1", VLOOKUP(CONCATENATE($C125, $B125), 'Batch One'!$C:$Q, 15, false),
IF($A125 = "Batch 2", VLOOKUP(CONCATENATE($C125, $B125), 'Batch Two'!$C:$P, 20, false), 0))</f>
        <v>https://www.dripshop.live/products/C9Xd0XISDRmEFzhLiXFyz</v>
      </c>
    </row>
    <row r="126">
      <c r="A126" s="4" t="s">
        <v>0</v>
      </c>
      <c r="B126" s="4">
        <v>1.08381874E8</v>
      </c>
      <c r="C126" s="4" t="s">
        <v>11</v>
      </c>
      <c r="D126" s="5" t="str">
        <f>IF($A126 = "Batch 1", VLOOKUP(CONCATENATE($C126, $B126), 'Batch One'!$C:$Q, 2, false),
IF($A126 = "Batch 2", VLOOKUP(CONCATENATE($C126, $B126), 'Batch Two'!$C:$P, 2, false), 0))</f>
        <v>2003 POKEMON EX RUBY &amp; SAPPHIRE HITMONCHAN EX-HOLO (PSA MINT 9)</v>
      </c>
      <c r="E126" s="5">
        <f>IF($A126 = "Batch 1", VLOOKUP(CONCATENATE($C126, $B126), 'Batch One'!$C:$Q, 8, false),
IF($A126 = "Batch 2", VLOOKUP(CONCATENATE($C126, $B126), 'Batch Two'!$C:$P, 8, false), 0))</f>
        <v>2003</v>
      </c>
      <c r="F126" s="5" t="str">
        <f>IF($A126 = "Batch 1", VLOOKUP(CONCATENATE($C126, $B126), 'Batch One'!$C:$Q, 9, false),
IF($A126 = "Batch 2", VLOOKUP(CONCATENATE($C126, $B126), 'Batch Two'!$C:$P, 9, false), 0))</f>
        <v>English</v>
      </c>
      <c r="G126" s="5" t="str">
        <f>IF($A126 = "Batch 1", VLOOKUP(CONCATENATE($C126, $B126), 'Batch One'!$C:$Q, 4, false),
IF($A126 = "Batch 2", VLOOKUP(CONCATENATE($C126, $B126), 'Batch Two'!$C:$P, 4, false), 0))</f>
        <v>POKEMON EX RUBY &amp; SAPPHIRE</v>
      </c>
      <c r="H126" s="5" t="str">
        <f>IF($A126 = "Batch 1", VLOOKUP(CONCATENATE($C126, $B126), 'Batch One'!$C:$Q, 5, false),
IF($A126 = "Batch 2", VLOOKUP(CONCATENATE($C126, $B126), 'Batch Two'!$C:$P, 5, false), 0))</f>
        <v>MINT 9</v>
      </c>
      <c r="I126" s="6" t="str">
        <f>IF($A126 = "Batch 1", VLOOKUP(CONCATENATE($C126, $B126), 'Batch One'!$C:$Q, 14, false),
IF($A126 = "Batch 2", VLOOKUP(CONCATENATE($C126, $B126), 'Batch Two'!$C:$P, 14, false), 0))</f>
        <v>https://cdn.dripshop.live/dripnfts/slabs/108381874.jpg</v>
      </c>
      <c r="J126" s="6" t="str">
        <f>IF($A126 = "Batch 1", VLOOKUP(CONCATENATE($C126, $B126), 'Batch One'!$C:$Q, 13, false),
IF($A126 = "Batch 2", VLOOKUP(CONCATENATE($C126, $B126), 'Batch Two'!$C:$P, 13, false), 0))</f>
        <v>https://cdn.dripshop.live/dripnfts/slabs/108381874.mp4</v>
      </c>
      <c r="K126" s="6" t="str">
        <f>IF($A126 = "Batch 1", VLOOKUP(CONCATENATE($C126, $B126), 'Batch One'!$C:$Q, 15, false),
IF($A126 = "Batch 2", VLOOKUP(CONCATENATE($C126, $B126), 'Batch Two'!$C:$P, 20, false), 0))</f>
        <v>https://www.dripshop.live/products/SNYQ5ELxT8nuZK00W6rbf</v>
      </c>
    </row>
    <row r="127">
      <c r="A127" s="4" t="s">
        <v>0</v>
      </c>
      <c r="B127" s="4">
        <v>7.8594596E7</v>
      </c>
      <c r="C127" s="4" t="s">
        <v>11</v>
      </c>
      <c r="D127" s="5" t="str">
        <f>IF($A127 = "Batch 1", VLOOKUP(CONCATENATE($C127, $B127), 'Batch One'!$C:$Q, 2, false),
IF($A127 = "Batch 2", VLOOKUP(CONCATENATE($C127, $B127), 'Batch Two'!$C:$P, 2, false), 0))</f>
        <v>2000 POKEMON GAME MOVIE ANCIENT MEW (PSA MINT 9)</v>
      </c>
      <c r="E127" s="5">
        <f>IF($A127 = "Batch 1", VLOOKUP(CONCATENATE($C127, $B127), 'Batch One'!$C:$Q, 8, false),
IF($A127 = "Batch 2", VLOOKUP(CONCATENATE($C127, $B127), 'Batch Two'!$C:$P, 8, false), 0))</f>
        <v>2000</v>
      </c>
      <c r="F127" s="5" t="str">
        <f>IF($A127 = "Batch 1", VLOOKUP(CONCATENATE($C127, $B127), 'Batch One'!$C:$Q, 9, false),
IF($A127 = "Batch 2", VLOOKUP(CONCATENATE($C127, $B127), 'Batch Two'!$C:$P, 9, false), 0))</f>
        <v>English</v>
      </c>
      <c r="G127" s="5" t="str">
        <f>IF($A127 = "Batch 1", VLOOKUP(CONCATENATE($C127, $B127), 'Batch One'!$C:$Q, 4, false),
IF($A127 = "Batch 2", VLOOKUP(CONCATENATE($C127, $B127), 'Batch Two'!$C:$P, 4, false), 0))</f>
        <v>POKEMON GAME MOVIE</v>
      </c>
      <c r="H127" s="5" t="str">
        <f>IF($A127 = "Batch 1", VLOOKUP(CONCATENATE($C127, $B127), 'Batch One'!$C:$Q, 5, false),
IF($A127 = "Batch 2", VLOOKUP(CONCATENATE($C127, $B127), 'Batch Two'!$C:$P, 5, false), 0))</f>
        <v>MINT 9</v>
      </c>
      <c r="I127" s="6" t="str">
        <f>IF($A127 = "Batch 1", VLOOKUP(CONCATENATE($C127, $B127), 'Batch One'!$C:$Q, 14, false),
IF($A127 = "Batch 2", VLOOKUP(CONCATENATE($C127, $B127), 'Batch Two'!$C:$P, 14, false), 0))</f>
        <v>https://cdn.dripshop.live/dripnfts/slabs/78594596.jpg</v>
      </c>
      <c r="J127" s="6" t="str">
        <f>IF($A127 = "Batch 1", VLOOKUP(CONCATENATE($C127, $B127), 'Batch One'!$C:$Q, 13, false),
IF($A127 = "Batch 2", VLOOKUP(CONCATENATE($C127, $B127), 'Batch Two'!$C:$P, 13, false), 0))</f>
        <v>https://cdn.dripshop.live/dripnfts/slabs/78594596.mp4</v>
      </c>
      <c r="K127" s="6" t="str">
        <f>IF($A127 = "Batch 1", VLOOKUP(CONCATENATE($C127, $B127), 'Batch One'!$C:$Q, 15, false),
IF($A127 = "Batch 2", VLOOKUP(CONCATENATE($C127, $B127), 'Batch Two'!$C:$P, 20, false), 0))</f>
        <v>https://www.dripshop.live/products/p33y1fcFTtkJAY4AaKwRb</v>
      </c>
    </row>
    <row r="128">
      <c r="A128" s="4" t="s">
        <v>0</v>
      </c>
      <c r="B128" s="4">
        <v>1.08381891E8</v>
      </c>
      <c r="C128" s="4" t="s">
        <v>11</v>
      </c>
      <c r="D128" s="5" t="str">
        <f>IF($A128 = "Batch 1", VLOOKUP(CONCATENATE($C128, $B128), 'Batch One'!$C:$Q, 2, false),
IF($A128 = "Batch 2", VLOOKUP(CONCATENATE($C128, $B128), 'Batch Two'!$C:$P, 2, false), 0))</f>
        <v>2001 POKEMON NEO DISCOVERY POLIWRATH-HOLO (PSA MINT 9)</v>
      </c>
      <c r="E128" s="5">
        <f>IF($A128 = "Batch 1", VLOOKUP(CONCATENATE($C128, $B128), 'Batch One'!$C:$Q, 8, false),
IF($A128 = "Batch 2", VLOOKUP(CONCATENATE($C128, $B128), 'Batch Two'!$C:$P, 8, false), 0))</f>
        <v>2001</v>
      </c>
      <c r="F128" s="5" t="str">
        <f>IF($A128 = "Batch 1", VLOOKUP(CONCATENATE($C128, $B128), 'Batch One'!$C:$Q, 9, false),
IF($A128 = "Batch 2", VLOOKUP(CONCATENATE($C128, $B128), 'Batch Two'!$C:$P, 9, false), 0))</f>
        <v>English</v>
      </c>
      <c r="G128" s="5" t="str">
        <f>IF($A128 = "Batch 1", VLOOKUP(CONCATENATE($C128, $B128), 'Batch One'!$C:$Q, 4, false),
IF($A128 = "Batch 2", VLOOKUP(CONCATENATE($C128, $B128), 'Batch Two'!$C:$P, 4, false), 0))</f>
        <v>POKEMON NEO DISCOVERY</v>
      </c>
      <c r="H128" s="5" t="str">
        <f>IF($A128 = "Batch 1", VLOOKUP(CONCATENATE($C128, $B128), 'Batch One'!$C:$Q, 5, false),
IF($A128 = "Batch 2", VLOOKUP(CONCATENATE($C128, $B128), 'Batch Two'!$C:$P, 5, false), 0))</f>
        <v>MINT 9</v>
      </c>
      <c r="I128" s="6" t="str">
        <f>IF($A128 = "Batch 1", VLOOKUP(CONCATENATE($C128, $B128), 'Batch One'!$C:$Q, 14, false),
IF($A128 = "Batch 2", VLOOKUP(CONCATENATE($C128, $B128), 'Batch Two'!$C:$P, 14, false), 0))</f>
        <v>https://cdn.dripshop.live/dripnfts/slabs/108381891.jpg</v>
      </c>
      <c r="J128" s="6" t="str">
        <f>IF($A128 = "Batch 1", VLOOKUP(CONCATENATE($C128, $B128), 'Batch One'!$C:$Q, 13, false),
IF($A128 = "Batch 2", VLOOKUP(CONCATENATE($C128, $B128), 'Batch Two'!$C:$P, 13, false), 0))</f>
        <v>https://cdn.dripshop.live/dripnfts/slabs/108381891.mp4</v>
      </c>
      <c r="K128" s="6" t="str">
        <f>IF($A128 = "Batch 1", VLOOKUP(CONCATENATE($C128, $B128), 'Batch One'!$C:$Q, 15, false),
IF($A128 = "Batch 2", VLOOKUP(CONCATENATE($C128, $B128), 'Batch Two'!$C:$P, 20, false), 0))</f>
        <v>https://www.dripshop.live/products/HEo_HbGQXRXpUC7rdIghv</v>
      </c>
    </row>
    <row r="129">
      <c r="A129" s="4" t="s">
        <v>0</v>
      </c>
      <c r="B129" s="4">
        <v>1.09126681E8</v>
      </c>
      <c r="C129" s="4" t="s">
        <v>11</v>
      </c>
      <c r="D129" s="5" t="str">
        <f>IF($A129 = "Batch 1", VLOOKUP(CONCATENATE($C129, $B129), 'Batch One'!$C:$Q, 2, false),
IF($A129 = "Batch 2", VLOOKUP(CONCATENATE($C129, $B129), 'Batch Two'!$C:$P, 2, false), 0))</f>
        <v>2023 POKEMON PAL EN-PALDEA EVOLVED TYRANITAR (PSA GEM MT 10)</v>
      </c>
      <c r="E129" s="5">
        <f>IF($A129 = "Batch 1", VLOOKUP(CONCATENATE($C129, $B129), 'Batch One'!$C:$Q, 8, false),
IF($A129 = "Batch 2", VLOOKUP(CONCATENATE($C129, $B129), 'Batch Two'!$C:$P, 8, false), 0))</f>
        <v>2023</v>
      </c>
      <c r="F129" s="5" t="str">
        <f>IF($A129 = "Batch 1", VLOOKUP(CONCATENATE($C129, $B129), 'Batch One'!$C:$Q, 9, false),
IF($A129 = "Batch 2", VLOOKUP(CONCATENATE($C129, $B129), 'Batch Two'!$C:$P, 9, false), 0))</f>
        <v>English</v>
      </c>
      <c r="G129" s="5" t="str">
        <f>IF($A129 = "Batch 1", VLOOKUP(CONCATENATE($C129, $B129), 'Batch One'!$C:$Q, 4, false),
IF($A129 = "Batch 2", VLOOKUP(CONCATENATE($C129, $B129), 'Batch Two'!$C:$P, 4, false), 0))</f>
        <v>POKEMON PAL EN-PALDEA EVOLVED</v>
      </c>
      <c r="H129" s="5" t="str">
        <f>IF($A129 = "Batch 1", VLOOKUP(CONCATENATE($C129, $B129), 'Batch One'!$C:$Q, 5, false),
IF($A129 = "Batch 2", VLOOKUP(CONCATENATE($C129, $B129), 'Batch Two'!$C:$P, 5, false), 0))</f>
        <v>GEM MT 10</v>
      </c>
      <c r="I129" s="6" t="str">
        <f>IF($A129 = "Batch 1", VLOOKUP(CONCATENATE($C129, $B129), 'Batch One'!$C:$Q, 14, false),
IF($A129 = "Batch 2", VLOOKUP(CONCATENATE($C129, $B129), 'Batch Two'!$C:$P, 14, false), 0))</f>
        <v>https://cdn.dripshop.live/dripnfts/slabs/109126681.jpg</v>
      </c>
      <c r="J129" s="6" t="str">
        <f>IF($A129 = "Batch 1", VLOOKUP(CONCATENATE($C129, $B129), 'Batch One'!$C:$Q, 13, false),
IF($A129 = "Batch 2", VLOOKUP(CONCATENATE($C129, $B129), 'Batch Two'!$C:$P, 13, false), 0))</f>
        <v>https://cdn.dripshop.live/dripnfts/slabs/109126681.mp4</v>
      </c>
      <c r="K129" s="6" t="str">
        <f>IF($A129 = "Batch 1", VLOOKUP(CONCATENATE($C129, $B129), 'Batch One'!$C:$Q, 15, false),
IF($A129 = "Batch 2", VLOOKUP(CONCATENATE($C129, $B129), 'Batch Two'!$C:$P, 20, false), 0))</f>
        <v>https://www.dripshop.live/products/5_MoLmOk86gR_f4KqaaCr</v>
      </c>
    </row>
    <row r="130">
      <c r="A130" s="4" t="s">
        <v>0</v>
      </c>
      <c r="B130" s="4">
        <v>1.05045281E8</v>
      </c>
      <c r="C130" s="4" t="s">
        <v>11</v>
      </c>
      <c r="D130" s="5" t="str">
        <f>IF($A130 = "Batch 1", VLOOKUP(CONCATENATE($C130, $B130), 'Batch One'!$C:$Q, 2, false),
IF($A130 = "Batch 2", VLOOKUP(CONCATENATE($C130, $B130), 'Batch Two'!$C:$P, 2, false), 0))</f>
        <v>2024 POKEMON SVP EN-SV BLACK STAR PROMO MAGNETON (PSA GEM MT 10)</v>
      </c>
      <c r="E130" s="5">
        <f>IF($A130 = "Batch 1", VLOOKUP(CONCATENATE($C130, $B130), 'Batch One'!$C:$Q, 8, false),
IF($A130 = "Batch 2", VLOOKUP(CONCATENATE($C130, $B130), 'Batch Two'!$C:$P, 8, false), 0))</f>
        <v>2024</v>
      </c>
      <c r="F130" s="5" t="str">
        <f>IF($A130 = "Batch 1", VLOOKUP(CONCATENATE($C130, $B130), 'Batch One'!$C:$Q, 9, false),
IF($A130 = "Batch 2", VLOOKUP(CONCATENATE($C130, $B130), 'Batch Two'!$C:$P, 9, false), 0))</f>
        <v>English</v>
      </c>
      <c r="G130" s="5" t="str">
        <f>IF($A130 = "Batch 1", VLOOKUP(CONCATENATE($C130, $B130), 'Batch One'!$C:$Q, 4, false),
IF($A130 = "Batch 2", VLOOKUP(CONCATENATE($C130, $B130), 'Batch Two'!$C:$P, 4, false), 0))</f>
        <v>POKEMON SVP EN-SV BLACK STAR PROMO</v>
      </c>
      <c r="H130" s="5" t="str">
        <f>IF($A130 = "Batch 1", VLOOKUP(CONCATENATE($C130, $B130), 'Batch One'!$C:$Q, 5, false),
IF($A130 = "Batch 2", VLOOKUP(CONCATENATE($C130, $B130), 'Batch Two'!$C:$P, 5, false), 0))</f>
        <v>GEM MT 10</v>
      </c>
      <c r="I130" s="6" t="str">
        <f>IF($A130 = "Batch 1", VLOOKUP(CONCATENATE($C130, $B130), 'Batch One'!$C:$Q, 14, false),
IF($A130 = "Batch 2", VLOOKUP(CONCATENATE($C130, $B130), 'Batch Two'!$C:$P, 14, false), 0))</f>
        <v>https://cdn.dripshop.live/dripnfts/slabs/105045281.jpg</v>
      </c>
      <c r="J130" s="6" t="str">
        <f>IF($A130 = "Batch 1", VLOOKUP(CONCATENATE($C130, $B130), 'Batch One'!$C:$Q, 13, false),
IF($A130 = "Batch 2", VLOOKUP(CONCATENATE($C130, $B130), 'Batch Two'!$C:$P, 13, false), 0))</f>
        <v>https://cdn.dripshop.live/dripnfts/slabs/105045281.mp4</v>
      </c>
      <c r="K130" s="6" t="str">
        <f>IF($A130 = "Batch 1", VLOOKUP(CONCATENATE($C130, $B130), 'Batch One'!$C:$Q, 15, false),
IF($A130 = "Batch 2", VLOOKUP(CONCATENATE($C130, $B130), 'Batch Two'!$C:$P, 20, false), 0))</f>
        <v>https://www.dripshop.live/products/F2DqQph4XmqEn-5qUMZVo</v>
      </c>
    </row>
    <row r="131">
      <c r="A131" s="4" t="s">
        <v>0</v>
      </c>
      <c r="B131" s="4">
        <v>3.853103012E9</v>
      </c>
      <c r="C131" s="4" t="s">
        <v>12</v>
      </c>
      <c r="D131" s="5" t="str">
        <f>IF($A131 = "Batch 1", VLOOKUP(CONCATENATE($C131, $B131), 'Batch One'!$C:$Q, 2, false),
IF($A131 = "Batch 2", VLOOKUP(CONCATENATE($C131, $B131), 'Batch Two'!$C:$P, 2, false), 0))</f>
        <v>2000 Pokemon Original Series Dark Alakazam (CGC 8.5)</v>
      </c>
      <c r="E131" s="5">
        <f>IF($A131 = "Batch 1", VLOOKUP(CONCATENATE($C131, $B131), 'Batch One'!$C:$Q, 8, false),
IF($A131 = "Batch 2", VLOOKUP(CONCATENATE($C131, $B131), 'Batch Two'!$C:$P, 8, false), 0))</f>
        <v>2000</v>
      </c>
      <c r="F131" s="5" t="str">
        <f>IF($A131 = "Batch 1", VLOOKUP(CONCATENATE($C131, $B131), 'Batch One'!$C:$Q, 9, false),
IF($A131 = "Batch 2", VLOOKUP(CONCATENATE($C131, $B131), 'Batch Two'!$C:$P, 9, false), 0))</f>
        <v>English</v>
      </c>
      <c r="G131" s="5" t="str">
        <f>IF($A131 = "Batch 1", VLOOKUP(CONCATENATE($C131, $B131), 'Batch One'!$C:$Q, 4, false),
IF($A131 = "Batch 2", VLOOKUP(CONCATENATE($C131, $B131), 'Batch Two'!$C:$P, 4, false), 0))</f>
        <v>Pokemon Original Series</v>
      </c>
      <c r="H131" s="5">
        <f>IF($A131 = "Batch 1", VLOOKUP(CONCATENATE($C131, $B131), 'Batch One'!$C:$Q, 5, false),
IF($A131 = "Batch 2", VLOOKUP(CONCATENATE($C131, $B131), 'Batch Two'!$C:$P, 5, false), 0))</f>
        <v>8.5</v>
      </c>
      <c r="I131" s="6" t="str">
        <f>IF($A131 = "Batch 1", VLOOKUP(CONCATENATE($C131, $B131), 'Batch One'!$C:$Q, 14, false),
IF($A131 = "Batch 2", VLOOKUP(CONCATENATE($C131, $B131), 'Batch Two'!$C:$P, 14, false), 0))</f>
        <v>https://cdn.dripshop.live/dripnfts/slabs/3853103012.jpg</v>
      </c>
      <c r="J131" s="6" t="str">
        <f>IF($A131 = "Batch 1", VLOOKUP(CONCATENATE($C131, $B131), 'Batch One'!$C:$Q, 13, false),
IF($A131 = "Batch 2", VLOOKUP(CONCATENATE($C131, $B131), 'Batch Two'!$C:$P, 13, false), 0))</f>
        <v>https://cdn.dripshop.live/dripnfts/slabs/3853103012.mp4</v>
      </c>
      <c r="K131" s="6" t="str">
        <f>IF($A131 = "Batch 1", VLOOKUP(CONCATENATE($C131, $B131), 'Batch One'!$C:$Q, 15, false),
IF($A131 = "Batch 2", VLOOKUP(CONCATENATE($C131, $B131), 'Batch Two'!$C:$P, 20, false), 0))</f>
        <v>https://www.dripshop.live/products/zUFKxH2BSm-gGTCyPHqiz</v>
      </c>
    </row>
    <row r="132">
      <c r="A132" s="4" t="s">
        <v>0</v>
      </c>
      <c r="B132" s="4">
        <v>7.3775247E7</v>
      </c>
      <c r="C132" s="4" t="s">
        <v>11</v>
      </c>
      <c r="D132" s="5" t="str">
        <f>IF($A132 = "Batch 1", VLOOKUP(CONCATENATE($C132, $B132), 'Batch One'!$C:$Q, 2, false),
IF($A132 = "Batch 2", VLOOKUP(CONCATENATE($C132, $B132), 'Batch Two'!$C:$P, 2, false), 0))</f>
        <v>2000 POKEMON GAME MOVIE ANCIENT MEW (PSA MINT 9)</v>
      </c>
      <c r="E132" s="5">
        <f>IF($A132 = "Batch 1", VLOOKUP(CONCATENATE($C132, $B132), 'Batch One'!$C:$Q, 8, false),
IF($A132 = "Batch 2", VLOOKUP(CONCATENATE($C132, $B132), 'Batch Two'!$C:$P, 8, false), 0))</f>
        <v>2000</v>
      </c>
      <c r="F132" s="5" t="str">
        <f>IF($A132 = "Batch 1", VLOOKUP(CONCATENATE($C132, $B132), 'Batch One'!$C:$Q, 9, false),
IF($A132 = "Batch 2", VLOOKUP(CONCATENATE($C132, $B132), 'Batch Two'!$C:$P, 9, false), 0))</f>
        <v>English</v>
      </c>
      <c r="G132" s="5" t="str">
        <f>IF($A132 = "Batch 1", VLOOKUP(CONCATENATE($C132, $B132), 'Batch One'!$C:$Q, 4, false),
IF($A132 = "Batch 2", VLOOKUP(CONCATENATE($C132, $B132), 'Batch Two'!$C:$P, 4, false), 0))</f>
        <v>POKEMON GAME MOVIE</v>
      </c>
      <c r="H132" s="5" t="str">
        <f>IF($A132 = "Batch 1", VLOOKUP(CONCATENATE($C132, $B132), 'Batch One'!$C:$Q, 5, false),
IF($A132 = "Batch 2", VLOOKUP(CONCATENATE($C132, $B132), 'Batch Two'!$C:$P, 5, false), 0))</f>
        <v>MINT 9</v>
      </c>
      <c r="I132" s="6" t="str">
        <f>IF($A132 = "Batch 1", VLOOKUP(CONCATENATE($C132, $B132), 'Batch One'!$C:$Q, 14, false),
IF($A132 = "Batch 2", VLOOKUP(CONCATENATE($C132, $B132), 'Batch Two'!$C:$P, 14, false), 0))</f>
        <v>https://cdn.dripshop.live/dripnfts/slabs/73775247.jpg</v>
      </c>
      <c r="J132" s="6" t="str">
        <f>IF($A132 = "Batch 1", VLOOKUP(CONCATENATE($C132, $B132), 'Batch One'!$C:$Q, 13, false),
IF($A132 = "Batch 2", VLOOKUP(CONCATENATE($C132, $B132), 'Batch Two'!$C:$P, 13, false), 0))</f>
        <v>https://cdn.dripshop.live/dripnfts/slabs/73775247.mp4</v>
      </c>
      <c r="K132" s="6" t="str">
        <f>IF($A132 = "Batch 1", VLOOKUP(CONCATENATE($C132, $B132), 'Batch One'!$C:$Q, 15, false),
IF($A132 = "Batch 2", VLOOKUP(CONCATENATE($C132, $B132), 'Batch Two'!$C:$P, 20, false), 0))</f>
        <v>https://www.dripshop.live/products/HMdZpU9OB6tqYbj2Q3Pxe</v>
      </c>
    </row>
    <row r="133">
      <c r="A133" s="4" t="s">
        <v>0</v>
      </c>
      <c r="B133" s="4">
        <v>1.09126677E8</v>
      </c>
      <c r="C133" s="4" t="s">
        <v>11</v>
      </c>
      <c r="D133" s="5" t="str">
        <f>IF($A133 = "Batch 1", VLOOKUP(CONCATENATE($C133, $B133), 'Batch One'!$C:$Q, 2, false),
IF($A133 = "Batch 2", VLOOKUP(CONCATENATE($C133, $B133), 'Batch Two'!$C:$P, 2, false), 0))</f>
        <v>2023 POKEMON PAL EN-PALDEA EVOLVED SABLEYE (PSA GEM MT 10)</v>
      </c>
      <c r="E133" s="5">
        <f>IF($A133 = "Batch 1", VLOOKUP(CONCATENATE($C133, $B133), 'Batch One'!$C:$Q, 8, false),
IF($A133 = "Batch 2", VLOOKUP(CONCATENATE($C133, $B133), 'Batch Two'!$C:$P, 8, false), 0))</f>
        <v>2023</v>
      </c>
      <c r="F133" s="5" t="str">
        <f>IF($A133 = "Batch 1", VLOOKUP(CONCATENATE($C133, $B133), 'Batch One'!$C:$Q, 9, false),
IF($A133 = "Batch 2", VLOOKUP(CONCATENATE($C133, $B133), 'Batch Two'!$C:$P, 9, false), 0))</f>
        <v>English</v>
      </c>
      <c r="G133" s="5" t="str">
        <f>IF($A133 = "Batch 1", VLOOKUP(CONCATENATE($C133, $B133), 'Batch One'!$C:$Q, 4, false),
IF($A133 = "Batch 2", VLOOKUP(CONCATENATE($C133, $B133), 'Batch Two'!$C:$P, 4, false), 0))</f>
        <v>POKEMON PAL EN-PALDEA EVOLVED</v>
      </c>
      <c r="H133" s="5" t="str">
        <f>IF($A133 = "Batch 1", VLOOKUP(CONCATENATE($C133, $B133), 'Batch One'!$C:$Q, 5, false),
IF($A133 = "Batch 2", VLOOKUP(CONCATENATE($C133, $B133), 'Batch Two'!$C:$P, 5, false), 0))</f>
        <v>GEM MT 10</v>
      </c>
      <c r="I133" s="6" t="str">
        <f>IF($A133 = "Batch 1", VLOOKUP(CONCATENATE($C133, $B133), 'Batch One'!$C:$Q, 14, false),
IF($A133 = "Batch 2", VLOOKUP(CONCATENATE($C133, $B133), 'Batch Two'!$C:$P, 14, false), 0))</f>
        <v>https://cdn.dripshop.live/dripnfts/slabs/109126677.jpg</v>
      </c>
      <c r="J133" s="6" t="str">
        <f>IF($A133 = "Batch 1", VLOOKUP(CONCATENATE($C133, $B133), 'Batch One'!$C:$Q, 13, false),
IF($A133 = "Batch 2", VLOOKUP(CONCATENATE($C133, $B133), 'Batch Two'!$C:$P, 13, false), 0))</f>
        <v>https://cdn.dripshop.live/dripnfts/slabs/109126677.mp4</v>
      </c>
      <c r="K133" s="6" t="str">
        <f>IF($A133 = "Batch 1", VLOOKUP(CONCATENATE($C133, $B133), 'Batch One'!$C:$Q, 15, false),
IF($A133 = "Batch 2", VLOOKUP(CONCATENATE($C133, $B133), 'Batch Two'!$C:$P, 20, false), 0))</f>
        <v>https://www.dripshop.live/products/DU7YBbUVvPIf2-747RjMa</v>
      </c>
    </row>
    <row r="134">
      <c r="A134" s="4" t="s">
        <v>0</v>
      </c>
      <c r="B134" s="4">
        <v>1.15702748E8</v>
      </c>
      <c r="C134" s="4" t="s">
        <v>11</v>
      </c>
      <c r="D134" s="5" t="str">
        <f>IF($A134 = "Batch 1", VLOOKUP(CONCATENATE($C134, $B134), 'Batch One'!$C:$Q, 2, false),
IF($A134 = "Batch 2", VLOOKUP(CONCATENATE($C134, $B134), 'Batch Two'!$C:$P, 2, false), 0))</f>
        <v>2025 POKEMON JTG EN-JOURNEY TOGETHER LILLIE'S CLEFAIRY ex (PSA NM-MT 8)</v>
      </c>
      <c r="E134" s="5">
        <f>IF($A134 = "Batch 1", VLOOKUP(CONCATENATE($C134, $B134), 'Batch One'!$C:$Q, 8, false),
IF($A134 = "Batch 2", VLOOKUP(CONCATENATE($C134, $B134), 'Batch Two'!$C:$P, 8, false), 0))</f>
        <v>2025</v>
      </c>
      <c r="F134" s="5" t="str">
        <f>IF($A134 = "Batch 1", VLOOKUP(CONCATENATE($C134, $B134), 'Batch One'!$C:$Q, 9, false),
IF($A134 = "Batch 2", VLOOKUP(CONCATENATE($C134, $B134), 'Batch Two'!$C:$P, 9, false), 0))</f>
        <v>English</v>
      </c>
      <c r="G134" s="5" t="str">
        <f>IF($A134 = "Batch 1", VLOOKUP(CONCATENATE($C134, $B134), 'Batch One'!$C:$Q, 4, false),
IF($A134 = "Batch 2", VLOOKUP(CONCATENATE($C134, $B134), 'Batch Two'!$C:$P, 4, false), 0))</f>
        <v>POKEMON JTG EN-JOURNEY TOGETHER</v>
      </c>
      <c r="H134" s="5" t="str">
        <f>IF($A134 = "Batch 1", VLOOKUP(CONCATENATE($C134, $B134), 'Batch One'!$C:$Q, 5, false),
IF($A134 = "Batch 2", VLOOKUP(CONCATENATE($C134, $B134), 'Batch Two'!$C:$P, 5, false), 0))</f>
        <v>NM-MT 8</v>
      </c>
      <c r="I134" s="6" t="str">
        <f>IF($A134 = "Batch 1", VLOOKUP(CONCATENATE($C134, $B134), 'Batch One'!$C:$Q, 14, false),
IF($A134 = "Batch 2", VLOOKUP(CONCATENATE($C134, $B134), 'Batch Two'!$C:$P, 14, false), 0))</f>
        <v>https://cdn.dripshop.live/dripnfts/slabs/115702748.jpg</v>
      </c>
      <c r="J134" s="6" t="str">
        <f>IF($A134 = "Batch 1", VLOOKUP(CONCATENATE($C134, $B134), 'Batch One'!$C:$Q, 13, false),
IF($A134 = "Batch 2", VLOOKUP(CONCATENATE($C134, $B134), 'Batch Two'!$C:$P, 13, false), 0))</f>
        <v>https://cdn.dripshop.live/dripnfts/slabs/115702748.mp4</v>
      </c>
      <c r="K134" s="6" t="str">
        <f>IF($A134 = "Batch 1", VLOOKUP(CONCATENATE($C134, $B134), 'Batch One'!$C:$Q, 15, false),
IF($A134 = "Batch 2", VLOOKUP(CONCATENATE($C134, $B134), 'Batch Two'!$C:$P, 20, false), 0))</f>
        <v>https://www.dripshop.live/products/LZ9HfoW4Z8ij7A2W2iRQz</v>
      </c>
    </row>
    <row r="135">
      <c r="A135" s="4" t="s">
        <v>0</v>
      </c>
      <c r="B135" s="4">
        <v>7.0262597E7</v>
      </c>
      <c r="C135" s="4" t="s">
        <v>11</v>
      </c>
      <c r="D135" s="5" t="str">
        <f>IF($A135 = "Batch 1", VLOOKUP(CONCATENATE($C135, $B135), 'Batch One'!$C:$Q, 2, false),
IF($A135 = "Batch 2", VLOOKUP(CONCATENATE($C135, $B135), 'Batch Two'!$C:$P, 2, false), 0))</f>
        <v>2000 POKEMON JAPANESE NEO TYPHLOSION-HOLO (PSA GEM MT 10)</v>
      </c>
      <c r="E135" s="5">
        <f>IF($A135 = "Batch 1", VLOOKUP(CONCATENATE($C135, $B135), 'Batch One'!$C:$Q, 8, false),
IF($A135 = "Batch 2", VLOOKUP(CONCATENATE($C135, $B135), 'Batch Two'!$C:$P, 8, false), 0))</f>
        <v>2000</v>
      </c>
      <c r="F135" s="5" t="str">
        <f>IF($A135 = "Batch 1", VLOOKUP(CONCATENATE($C135, $B135), 'Batch One'!$C:$Q, 9, false),
IF($A135 = "Batch 2", VLOOKUP(CONCATENATE($C135, $B135), 'Batch Two'!$C:$P, 9, false), 0))</f>
        <v>Japanese</v>
      </c>
      <c r="G135" s="5" t="str">
        <f>IF($A135 = "Batch 1", VLOOKUP(CONCATENATE($C135, $B135), 'Batch One'!$C:$Q, 4, false),
IF($A135 = "Batch 2", VLOOKUP(CONCATENATE($C135, $B135), 'Batch Two'!$C:$P, 4, false), 0))</f>
        <v>POKEMON JAPANESE NEO</v>
      </c>
      <c r="H135" s="5" t="str">
        <f>IF($A135 = "Batch 1", VLOOKUP(CONCATENATE($C135, $B135), 'Batch One'!$C:$Q, 5, false),
IF($A135 = "Batch 2", VLOOKUP(CONCATENATE($C135, $B135), 'Batch Two'!$C:$P, 5, false), 0))</f>
        <v>GEM MT 10</v>
      </c>
      <c r="I135" s="6" t="str">
        <f>IF($A135 = "Batch 1", VLOOKUP(CONCATENATE($C135, $B135), 'Batch One'!$C:$Q, 14, false),
IF($A135 = "Batch 2", VLOOKUP(CONCATENATE($C135, $B135), 'Batch Two'!$C:$P, 14, false), 0))</f>
        <v>https://cdn.dripshop.live/dripnfts/slabs/70262597.jpg</v>
      </c>
      <c r="J135" s="6" t="str">
        <f>IF($A135 = "Batch 1", VLOOKUP(CONCATENATE($C135, $B135), 'Batch One'!$C:$Q, 13, false),
IF($A135 = "Batch 2", VLOOKUP(CONCATENATE($C135, $B135), 'Batch Two'!$C:$P, 13, false), 0))</f>
        <v>https://cdn.dripshop.live/dripnfts/slabs/70262597.mp4</v>
      </c>
      <c r="K135" s="6" t="str">
        <f>IF($A135 = "Batch 1", VLOOKUP(CONCATENATE($C135, $B135), 'Batch One'!$C:$Q, 15, false),
IF($A135 = "Batch 2", VLOOKUP(CONCATENATE($C135, $B135), 'Batch Two'!$C:$P, 20, false), 0))</f>
        <v>https://www.dripshop.live/products/EwQZC2F-JeK57ctFNyCax</v>
      </c>
    </row>
    <row r="136">
      <c r="A136" s="4" t="s">
        <v>0</v>
      </c>
      <c r="B136" s="4">
        <v>1.09061873E8</v>
      </c>
      <c r="C136" s="4" t="s">
        <v>11</v>
      </c>
      <c r="D136" s="5" t="str">
        <f>IF($A136 = "Batch 1", VLOOKUP(CONCATENATE($C136, $B136), 'Batch One'!$C:$Q, 2, false),
IF($A136 = "Batch 2", VLOOKUP(CONCATENATE($C136, $B136), 'Batch Two'!$C:$P, 2, false), 0))</f>
        <v>2023 POKEMON JAPANESE SV2a-POKEMON 151 BLASTOISE ex (PSA GEM MT 10)</v>
      </c>
      <c r="E136" s="5">
        <f>IF($A136 = "Batch 1", VLOOKUP(CONCATENATE($C136, $B136), 'Batch One'!$C:$Q, 8, false),
IF($A136 = "Batch 2", VLOOKUP(CONCATENATE($C136, $B136), 'Batch Two'!$C:$P, 8, false), 0))</f>
        <v>2023</v>
      </c>
      <c r="F136" s="5" t="str">
        <f>IF($A136 = "Batch 1", VLOOKUP(CONCATENATE($C136, $B136), 'Batch One'!$C:$Q, 9, false),
IF($A136 = "Batch 2", VLOOKUP(CONCATENATE($C136, $B136), 'Batch Two'!$C:$P, 9, false), 0))</f>
        <v>Japanese</v>
      </c>
      <c r="G136" s="5" t="str">
        <f>IF($A136 = "Batch 1", VLOOKUP(CONCATENATE($C136, $B136), 'Batch One'!$C:$Q, 4, false),
IF($A136 = "Batch 2", VLOOKUP(CONCATENATE($C136, $B136), 'Batch Two'!$C:$P, 4, false), 0))</f>
        <v>POKEMON JAPANESE SV2a-POKEMON 151</v>
      </c>
      <c r="H136" s="5" t="str">
        <f>IF($A136 = "Batch 1", VLOOKUP(CONCATENATE($C136, $B136), 'Batch One'!$C:$Q, 5, false),
IF($A136 = "Batch 2", VLOOKUP(CONCATENATE($C136, $B136), 'Batch Two'!$C:$P, 5, false), 0))</f>
        <v>GEM MT 10</v>
      </c>
      <c r="I136" s="6" t="str">
        <f>IF($A136 = "Batch 1", VLOOKUP(CONCATENATE($C136, $B136), 'Batch One'!$C:$Q, 14, false),
IF($A136 = "Batch 2", VLOOKUP(CONCATENATE($C136, $B136), 'Batch Two'!$C:$P, 14, false), 0))</f>
        <v>https://cdn.dripshop.live/dripnfts/slabs/109061873.jpg</v>
      </c>
      <c r="J136" s="6" t="str">
        <f>IF($A136 = "Batch 1", VLOOKUP(CONCATENATE($C136, $B136), 'Batch One'!$C:$Q, 13, false),
IF($A136 = "Batch 2", VLOOKUP(CONCATENATE($C136, $B136), 'Batch Two'!$C:$P, 13, false), 0))</f>
        <v>https://cdn.dripshop.live/dripnfts/slabs/109061873.mp4</v>
      </c>
      <c r="K136" s="6" t="str">
        <f>IF($A136 = "Batch 1", VLOOKUP(CONCATENATE($C136, $B136), 'Batch One'!$C:$Q, 15, false),
IF($A136 = "Batch 2", VLOOKUP(CONCATENATE($C136, $B136), 'Batch Two'!$C:$P, 20, false), 0))</f>
        <v>https://www.dripshop.live/products/CueCC8BFSKjsojkZ8dF2T</v>
      </c>
    </row>
    <row r="137">
      <c r="A137" s="4" t="s">
        <v>0</v>
      </c>
      <c r="B137" s="4">
        <v>8.5127204E7</v>
      </c>
      <c r="C137" s="4" t="s">
        <v>11</v>
      </c>
      <c r="D137" s="5" t="str">
        <f>IF($A137 = "Batch 1", VLOOKUP(CONCATENATE($C137, $B137), 'Batch One'!$C:$Q, 2, false),
IF($A137 = "Batch 2", VLOOKUP(CONCATENATE($C137, $B137), 'Batch Two'!$C:$P, 2, false), 0))</f>
        <v>2000 POKEMON JAPANESE NEO 2 PROMO ENTEI (PSA GEM MT 10)</v>
      </c>
      <c r="E137" s="5">
        <f>IF($A137 = "Batch 1", VLOOKUP(CONCATENATE($C137, $B137), 'Batch One'!$C:$Q, 8, false),
IF($A137 = "Batch 2", VLOOKUP(CONCATENATE($C137, $B137), 'Batch Two'!$C:$P, 8, false), 0))</f>
        <v>2000</v>
      </c>
      <c r="F137" s="5" t="str">
        <f>IF($A137 = "Batch 1", VLOOKUP(CONCATENATE($C137, $B137), 'Batch One'!$C:$Q, 9, false),
IF($A137 = "Batch 2", VLOOKUP(CONCATENATE($C137, $B137), 'Batch Two'!$C:$P, 9, false), 0))</f>
        <v>Japanese</v>
      </c>
      <c r="G137" s="5" t="str">
        <f>IF($A137 = "Batch 1", VLOOKUP(CONCATENATE($C137, $B137), 'Batch One'!$C:$Q, 4, false),
IF($A137 = "Batch 2", VLOOKUP(CONCATENATE($C137, $B137), 'Batch Two'!$C:$P, 4, false), 0))</f>
        <v>POKEMON JAPANESE NEO 2 PROMO</v>
      </c>
      <c r="H137" s="5" t="str">
        <f>IF($A137 = "Batch 1", VLOOKUP(CONCATENATE($C137, $B137), 'Batch One'!$C:$Q, 5, false),
IF($A137 = "Batch 2", VLOOKUP(CONCATENATE($C137, $B137), 'Batch Two'!$C:$P, 5, false), 0))</f>
        <v>GEM MT 10</v>
      </c>
      <c r="I137" s="6" t="str">
        <f>IF($A137 = "Batch 1", VLOOKUP(CONCATENATE($C137, $B137), 'Batch One'!$C:$Q, 14, false),
IF($A137 = "Batch 2", VLOOKUP(CONCATENATE($C137, $B137), 'Batch Two'!$C:$P, 14, false), 0))</f>
        <v>https://cdn.dripshop.live/dripnfts/slabs/85127204.jpg</v>
      </c>
      <c r="J137" s="6" t="str">
        <f>IF($A137 = "Batch 1", VLOOKUP(CONCATENATE($C137, $B137), 'Batch One'!$C:$Q, 13, false),
IF($A137 = "Batch 2", VLOOKUP(CONCATENATE($C137, $B137), 'Batch Two'!$C:$P, 13, false), 0))</f>
        <v>https://cdn.dripshop.live/dripnfts/slabs/85127204.mp4</v>
      </c>
      <c r="K137" s="6" t="str">
        <f>IF($A137 = "Batch 1", VLOOKUP(CONCATENATE($C137, $B137), 'Batch One'!$C:$Q, 15, false),
IF($A137 = "Batch 2", VLOOKUP(CONCATENATE($C137, $B137), 'Batch Two'!$C:$P, 20, false), 0))</f>
        <v>https://www.dripshop.live/products/E641rAX9AMR-_Bh-mJztU</v>
      </c>
    </row>
    <row r="138">
      <c r="A138" s="4" t="s">
        <v>0</v>
      </c>
      <c r="B138" s="4">
        <v>1.03559325E8</v>
      </c>
      <c r="C138" s="4" t="s">
        <v>11</v>
      </c>
      <c r="D138" s="5" t="str">
        <f>IF($A138 = "Batch 1", VLOOKUP(CONCATENATE($C138, $B138), 'Batch One'!$C:$Q, 2, false),
IF($A138 = "Batch 2", VLOOKUP(CONCATENATE($C138, $B138), 'Batch Two'!$C:$P, 2, false), 0))</f>
        <v>2023 POKEMON OBF EN-OBSIDIAN FLAMES GLOOM (PSA GEM MT 10)</v>
      </c>
      <c r="E138" s="5">
        <f>IF($A138 = "Batch 1", VLOOKUP(CONCATENATE($C138, $B138), 'Batch One'!$C:$Q, 8, false),
IF($A138 = "Batch 2", VLOOKUP(CONCATENATE($C138, $B138), 'Batch Two'!$C:$P, 8, false), 0))</f>
        <v>2023</v>
      </c>
      <c r="F138" s="5" t="str">
        <f>IF($A138 = "Batch 1", VLOOKUP(CONCATENATE($C138, $B138), 'Batch One'!$C:$Q, 9, false),
IF($A138 = "Batch 2", VLOOKUP(CONCATENATE($C138, $B138), 'Batch Two'!$C:$P, 9, false), 0))</f>
        <v>English</v>
      </c>
      <c r="G138" s="5" t="str">
        <f>IF($A138 = "Batch 1", VLOOKUP(CONCATENATE($C138, $B138), 'Batch One'!$C:$Q, 4, false),
IF($A138 = "Batch 2", VLOOKUP(CONCATENATE($C138, $B138), 'Batch Two'!$C:$P, 4, false), 0))</f>
        <v>POKEMON OBF EN-OBSIDIAN FLAMES</v>
      </c>
      <c r="H138" s="5" t="str">
        <f>IF($A138 = "Batch 1", VLOOKUP(CONCATENATE($C138, $B138), 'Batch One'!$C:$Q, 5, false),
IF($A138 = "Batch 2", VLOOKUP(CONCATENATE($C138, $B138), 'Batch Two'!$C:$P, 5, false), 0))</f>
        <v>GEM MT 10</v>
      </c>
      <c r="I138" s="6" t="str">
        <f>IF($A138 = "Batch 1", VLOOKUP(CONCATENATE($C138, $B138), 'Batch One'!$C:$Q, 14, false),
IF($A138 = "Batch 2", VLOOKUP(CONCATENATE($C138, $B138), 'Batch Two'!$C:$P, 14, false), 0))</f>
        <v>https://cdn.dripshop.live/dripnfts/slabs/103559325.jpg</v>
      </c>
      <c r="J138" s="6" t="str">
        <f>IF($A138 = "Batch 1", VLOOKUP(CONCATENATE($C138, $B138), 'Batch One'!$C:$Q, 13, false),
IF($A138 = "Batch 2", VLOOKUP(CONCATENATE($C138, $B138), 'Batch Two'!$C:$P, 13, false), 0))</f>
        <v>https://cdn.dripshop.live/dripnfts/slabs/103559325.mp4</v>
      </c>
      <c r="K138" s="6" t="str">
        <f>IF($A138 = "Batch 1", VLOOKUP(CONCATENATE($C138, $B138), 'Batch One'!$C:$Q, 15, false),
IF($A138 = "Batch 2", VLOOKUP(CONCATENATE($C138, $B138), 'Batch Two'!$C:$P, 20, false), 0))</f>
        <v>https://www.dripshop.live/products/10D-JHMRE5SVUU9vZW5UV</v>
      </c>
    </row>
    <row r="139">
      <c r="A139" s="4" t="s">
        <v>0</v>
      </c>
      <c r="B139" s="4">
        <v>1.06237733E8</v>
      </c>
      <c r="C139" s="4" t="s">
        <v>11</v>
      </c>
      <c r="D139" s="5" t="str">
        <f>IF($A139 = "Batch 1", VLOOKUP(CONCATENATE($C139, $B139), 'Batch One'!$C:$Q, 2, false),
IF($A139 = "Batch 2", VLOOKUP(CONCATENATE($C139, $B139), 'Batch Two'!$C:$P, 2, false), 0))</f>
        <v>2023 POKEMON JAPANESE SV1a-TRIPLET BEAT MAGIKARP (PSA GEM MT 10)</v>
      </c>
      <c r="E139" s="5">
        <f>IF($A139 = "Batch 1", VLOOKUP(CONCATENATE($C139, $B139), 'Batch One'!$C:$Q, 8, false),
IF($A139 = "Batch 2", VLOOKUP(CONCATENATE($C139, $B139), 'Batch Two'!$C:$P, 8, false), 0))</f>
        <v>2023</v>
      </c>
      <c r="F139" s="5" t="str">
        <f>IF($A139 = "Batch 1", VLOOKUP(CONCATENATE($C139, $B139), 'Batch One'!$C:$Q, 9, false),
IF($A139 = "Batch 2", VLOOKUP(CONCATENATE($C139, $B139), 'Batch Two'!$C:$P, 9, false), 0))</f>
        <v>Japanese</v>
      </c>
      <c r="G139" s="5" t="str">
        <f>IF($A139 = "Batch 1", VLOOKUP(CONCATENATE($C139, $B139), 'Batch One'!$C:$Q, 4, false),
IF($A139 = "Batch 2", VLOOKUP(CONCATENATE($C139, $B139), 'Batch Two'!$C:$P, 4, false), 0))</f>
        <v>POKEMON JAPANESE SV1a-TRIPLET BEAT</v>
      </c>
      <c r="H139" s="5" t="str">
        <f>IF($A139 = "Batch 1", VLOOKUP(CONCATENATE($C139, $B139), 'Batch One'!$C:$Q, 5, false),
IF($A139 = "Batch 2", VLOOKUP(CONCATENATE($C139, $B139), 'Batch Two'!$C:$P, 5, false), 0))</f>
        <v>GEM MT 10</v>
      </c>
      <c r="I139" s="6" t="str">
        <f>IF($A139 = "Batch 1", VLOOKUP(CONCATENATE($C139, $B139), 'Batch One'!$C:$Q, 14, false),
IF($A139 = "Batch 2", VLOOKUP(CONCATENATE($C139, $B139), 'Batch Two'!$C:$P, 14, false), 0))</f>
        <v>https://cdn.dripshop.live/dripnfts/slabs/106237733.jpg</v>
      </c>
      <c r="J139" s="6" t="str">
        <f>IF($A139 = "Batch 1", VLOOKUP(CONCATENATE($C139, $B139), 'Batch One'!$C:$Q, 13, false),
IF($A139 = "Batch 2", VLOOKUP(CONCATENATE($C139, $B139), 'Batch Two'!$C:$P, 13, false), 0))</f>
        <v>https://cdn.dripshop.live/dripnfts/slabs/106237733.mp4</v>
      </c>
      <c r="K139" s="6" t="str">
        <f>IF($A139 = "Batch 1", VLOOKUP(CONCATENATE($C139, $B139), 'Batch One'!$C:$Q, 15, false),
IF($A139 = "Batch 2", VLOOKUP(CONCATENATE($C139, $B139), 'Batch Two'!$C:$P, 20, false), 0))</f>
        <v>https://www.dripshop.live/products/98jnINI9L-dVUG_b1RV4V</v>
      </c>
    </row>
    <row r="140">
      <c r="A140" s="4" t="s">
        <v>0</v>
      </c>
      <c r="B140" s="4">
        <v>1.06236647E8</v>
      </c>
      <c r="C140" s="4" t="s">
        <v>11</v>
      </c>
      <c r="D140" s="5" t="str">
        <f>IF($A140 = "Batch 1", VLOOKUP(CONCATENATE($C140, $B140), 'Batch One'!$C:$Q, 2, false),
IF($A140 = "Batch 2", VLOOKUP(CONCATENATE($C140, $B140), 'Batch Two'!$C:$P, 2, false), 0))</f>
        <v>2023 POKEMON JAPANESE SV1a-TRIPLET BEAT MAGIKARP (PSA GEM MT 10)</v>
      </c>
      <c r="E140" s="5">
        <f>IF($A140 = "Batch 1", VLOOKUP(CONCATENATE($C140, $B140), 'Batch One'!$C:$Q, 8, false),
IF($A140 = "Batch 2", VLOOKUP(CONCATENATE($C140, $B140), 'Batch Two'!$C:$P, 8, false), 0))</f>
        <v>2023</v>
      </c>
      <c r="F140" s="5" t="str">
        <f>IF($A140 = "Batch 1", VLOOKUP(CONCATENATE($C140, $B140), 'Batch One'!$C:$Q, 9, false),
IF($A140 = "Batch 2", VLOOKUP(CONCATENATE($C140, $B140), 'Batch Two'!$C:$P, 9, false), 0))</f>
        <v>Japanese</v>
      </c>
      <c r="G140" s="5" t="str">
        <f>IF($A140 = "Batch 1", VLOOKUP(CONCATENATE($C140, $B140), 'Batch One'!$C:$Q, 4, false),
IF($A140 = "Batch 2", VLOOKUP(CONCATENATE($C140, $B140), 'Batch Two'!$C:$P, 4, false), 0))</f>
        <v>POKEMON JAPANESE SV1a-TRIPLET BEAT</v>
      </c>
      <c r="H140" s="5" t="str">
        <f>IF($A140 = "Batch 1", VLOOKUP(CONCATENATE($C140, $B140), 'Batch One'!$C:$Q, 5, false),
IF($A140 = "Batch 2", VLOOKUP(CONCATENATE($C140, $B140), 'Batch Two'!$C:$P, 5, false), 0))</f>
        <v>GEM MT 10</v>
      </c>
      <c r="I140" s="6" t="str">
        <f>IF($A140 = "Batch 1", VLOOKUP(CONCATENATE($C140, $B140), 'Batch One'!$C:$Q, 14, false),
IF($A140 = "Batch 2", VLOOKUP(CONCATENATE($C140, $B140), 'Batch Two'!$C:$P, 14, false), 0))</f>
        <v>https://cdn.dripshop.live/dripnfts/slabs/106236647.jpg</v>
      </c>
      <c r="J140" s="6" t="str">
        <f>IF($A140 = "Batch 1", VLOOKUP(CONCATENATE($C140, $B140), 'Batch One'!$C:$Q, 13, false),
IF($A140 = "Batch 2", VLOOKUP(CONCATENATE($C140, $B140), 'Batch Two'!$C:$P, 13, false), 0))</f>
        <v>https://cdn.dripshop.live/dripnfts/slabs/106236647.mp4</v>
      </c>
      <c r="K140" s="6" t="str">
        <f>IF($A140 = "Batch 1", VLOOKUP(CONCATENATE($C140, $B140), 'Batch One'!$C:$Q, 15, false),
IF($A140 = "Batch 2", VLOOKUP(CONCATENATE($C140, $B140), 'Batch Two'!$C:$P, 20, false), 0))</f>
        <v>https://www.dripshop.live/products/3mhSokUd-8me-cKpruMOQ</v>
      </c>
    </row>
    <row r="141">
      <c r="A141" s="4" t="s">
        <v>0</v>
      </c>
      <c r="B141" s="4">
        <v>1.06236175E8</v>
      </c>
      <c r="C141" s="4" t="s">
        <v>11</v>
      </c>
      <c r="D141" s="5" t="str">
        <f>IF($A141 = "Batch 1", VLOOKUP(CONCATENATE($C141, $B141), 'Batch One'!$C:$Q, 2, false),
IF($A141 = "Batch 2", VLOOKUP(CONCATENATE($C141, $B141), 'Batch Two'!$C:$P, 2, false), 0))</f>
        <v>2023 POKEMON JAPANESE SV1a-TRIPLET BEAT MAGIKARP (PSA GEM MT 10)</v>
      </c>
      <c r="E141" s="5">
        <f>IF($A141 = "Batch 1", VLOOKUP(CONCATENATE($C141, $B141), 'Batch One'!$C:$Q, 8, false),
IF($A141 = "Batch 2", VLOOKUP(CONCATENATE($C141, $B141), 'Batch Two'!$C:$P, 8, false), 0))</f>
        <v>2023</v>
      </c>
      <c r="F141" s="5" t="str">
        <f>IF($A141 = "Batch 1", VLOOKUP(CONCATENATE($C141, $B141), 'Batch One'!$C:$Q, 9, false),
IF($A141 = "Batch 2", VLOOKUP(CONCATENATE($C141, $B141), 'Batch Two'!$C:$P, 9, false), 0))</f>
        <v>Japanese</v>
      </c>
      <c r="G141" s="5" t="str">
        <f>IF($A141 = "Batch 1", VLOOKUP(CONCATENATE($C141, $B141), 'Batch One'!$C:$Q, 4, false),
IF($A141 = "Batch 2", VLOOKUP(CONCATENATE($C141, $B141), 'Batch Two'!$C:$P, 4, false), 0))</f>
        <v>POKEMON JAPANESE SV1a-TRIPLET BEAT</v>
      </c>
      <c r="H141" s="5" t="str">
        <f>IF($A141 = "Batch 1", VLOOKUP(CONCATENATE($C141, $B141), 'Batch One'!$C:$Q, 5, false),
IF($A141 = "Batch 2", VLOOKUP(CONCATENATE($C141, $B141), 'Batch Two'!$C:$P, 5, false), 0))</f>
        <v>GEM MT 10</v>
      </c>
      <c r="I141" s="6" t="str">
        <f>IF($A141 = "Batch 1", VLOOKUP(CONCATENATE($C141, $B141), 'Batch One'!$C:$Q, 14, false),
IF($A141 = "Batch 2", VLOOKUP(CONCATENATE($C141, $B141), 'Batch Two'!$C:$P, 14, false), 0))</f>
        <v>https://cdn.dripshop.live/dripnfts/slabs/106236175.jpg</v>
      </c>
      <c r="J141" s="6" t="str">
        <f>IF($A141 = "Batch 1", VLOOKUP(CONCATENATE($C141, $B141), 'Batch One'!$C:$Q, 13, false),
IF($A141 = "Batch 2", VLOOKUP(CONCATENATE($C141, $B141), 'Batch Two'!$C:$P, 13, false), 0))</f>
        <v>https://cdn.dripshop.live/dripnfts/slabs/106236175.mp4</v>
      </c>
      <c r="K141" s="6" t="str">
        <f>IF($A141 = "Batch 1", VLOOKUP(CONCATENATE($C141, $B141), 'Batch One'!$C:$Q, 15, false),
IF($A141 = "Batch 2", VLOOKUP(CONCATENATE($C141, $B141), 'Batch Two'!$C:$P, 20, false), 0))</f>
        <v>https://www.dripshop.live/products/gDmfqHGJ76bTC2kWK8OYy</v>
      </c>
    </row>
    <row r="142">
      <c r="A142" s="4" t="s">
        <v>0</v>
      </c>
      <c r="B142" s="4">
        <v>1.06053259E8</v>
      </c>
      <c r="C142" s="4" t="s">
        <v>11</v>
      </c>
      <c r="D142" s="5" t="str">
        <f>IF($A142 = "Batch 1", VLOOKUP(CONCATENATE($C142, $B142), 'Batch One'!$C:$Q, 2, false),
IF($A142 = "Batch 2", VLOOKUP(CONCATENATE($C142, $B142), 'Batch Two'!$C:$P, 2, false), 0))</f>
        <v>2023 POKEMON JAPANESE SV1a-TRIPLET BEAT MAGIKARP (PSA GEM MT 10)</v>
      </c>
      <c r="E142" s="5">
        <f>IF($A142 = "Batch 1", VLOOKUP(CONCATENATE($C142, $B142), 'Batch One'!$C:$Q, 8, false),
IF($A142 = "Batch 2", VLOOKUP(CONCATENATE($C142, $B142), 'Batch Two'!$C:$P, 8, false), 0))</f>
        <v>2023</v>
      </c>
      <c r="F142" s="5" t="str">
        <f>IF($A142 = "Batch 1", VLOOKUP(CONCATENATE($C142, $B142), 'Batch One'!$C:$Q, 9, false),
IF($A142 = "Batch 2", VLOOKUP(CONCATENATE($C142, $B142), 'Batch Two'!$C:$P, 9, false), 0))</f>
        <v>Japanese</v>
      </c>
      <c r="G142" s="5" t="str">
        <f>IF($A142 = "Batch 1", VLOOKUP(CONCATENATE($C142, $B142), 'Batch One'!$C:$Q, 4, false),
IF($A142 = "Batch 2", VLOOKUP(CONCATENATE($C142, $B142), 'Batch Two'!$C:$P, 4, false), 0))</f>
        <v>POKEMON JAPANESE SV1a-TRIPLET BEAT</v>
      </c>
      <c r="H142" s="5" t="str">
        <f>IF($A142 = "Batch 1", VLOOKUP(CONCATENATE($C142, $B142), 'Batch One'!$C:$Q, 5, false),
IF($A142 = "Batch 2", VLOOKUP(CONCATENATE($C142, $B142), 'Batch Two'!$C:$P, 5, false), 0))</f>
        <v>GEM MT 10</v>
      </c>
      <c r="I142" s="6" t="str">
        <f>IF($A142 = "Batch 1", VLOOKUP(CONCATENATE($C142, $B142), 'Batch One'!$C:$Q, 14, false),
IF($A142 = "Batch 2", VLOOKUP(CONCATENATE($C142, $B142), 'Batch Two'!$C:$P, 14, false), 0))</f>
        <v>https://cdn.dripshop.live/dripnfts/slabs/106053259.jpg</v>
      </c>
      <c r="J142" s="6" t="str">
        <f>IF($A142 = "Batch 1", VLOOKUP(CONCATENATE($C142, $B142), 'Batch One'!$C:$Q, 13, false),
IF($A142 = "Batch 2", VLOOKUP(CONCATENATE($C142, $B142), 'Batch Two'!$C:$P, 13, false), 0))</f>
        <v>https://cdn.dripshop.live/dripnfts/slabs/106053259.mp4</v>
      </c>
      <c r="K142" s="6" t="str">
        <f>IF($A142 = "Batch 1", VLOOKUP(CONCATENATE($C142, $B142), 'Batch One'!$C:$Q, 15, false),
IF($A142 = "Batch 2", VLOOKUP(CONCATENATE($C142, $B142), 'Batch Two'!$C:$P, 20, false), 0))</f>
        <v>https://www.dripshop.live/products/8IvJMiV0P2d5DLymkE0aA</v>
      </c>
    </row>
    <row r="143">
      <c r="A143" s="4" t="s">
        <v>0</v>
      </c>
      <c r="B143" s="4">
        <v>1.06053263E8</v>
      </c>
      <c r="C143" s="4" t="s">
        <v>11</v>
      </c>
      <c r="D143" s="5" t="str">
        <f>IF($A143 = "Batch 1", VLOOKUP(CONCATENATE($C143, $B143), 'Batch One'!$C:$Q, 2, false),
IF($A143 = "Batch 2", VLOOKUP(CONCATENATE($C143, $B143), 'Batch Two'!$C:$P, 2, false), 0))</f>
        <v>2023 POKEMON JAPANESE SV1a-TRIPLET BEAT MAGIKARP (PSA GEM MT 10)</v>
      </c>
      <c r="E143" s="5">
        <f>IF($A143 = "Batch 1", VLOOKUP(CONCATENATE($C143, $B143), 'Batch One'!$C:$Q, 8, false),
IF($A143 = "Batch 2", VLOOKUP(CONCATENATE($C143, $B143), 'Batch Two'!$C:$P, 8, false), 0))</f>
        <v>2023</v>
      </c>
      <c r="F143" s="5" t="str">
        <f>IF($A143 = "Batch 1", VLOOKUP(CONCATENATE($C143, $B143), 'Batch One'!$C:$Q, 9, false),
IF($A143 = "Batch 2", VLOOKUP(CONCATENATE($C143, $B143), 'Batch Two'!$C:$P, 9, false), 0))</f>
        <v>Japanese</v>
      </c>
      <c r="G143" s="5" t="str">
        <f>IF($A143 = "Batch 1", VLOOKUP(CONCATENATE($C143, $B143), 'Batch One'!$C:$Q, 4, false),
IF($A143 = "Batch 2", VLOOKUP(CONCATENATE($C143, $B143), 'Batch Two'!$C:$P, 4, false), 0))</f>
        <v>POKEMON JAPANESE SV1a-TRIPLET BEAT</v>
      </c>
      <c r="H143" s="5" t="str">
        <f>IF($A143 = "Batch 1", VLOOKUP(CONCATENATE($C143, $B143), 'Batch One'!$C:$Q, 5, false),
IF($A143 = "Batch 2", VLOOKUP(CONCATENATE($C143, $B143), 'Batch Two'!$C:$P, 5, false), 0))</f>
        <v>GEM MT 10</v>
      </c>
      <c r="I143" s="6" t="str">
        <f>IF($A143 = "Batch 1", VLOOKUP(CONCATENATE($C143, $B143), 'Batch One'!$C:$Q, 14, false),
IF($A143 = "Batch 2", VLOOKUP(CONCATENATE($C143, $B143), 'Batch Two'!$C:$P, 14, false), 0))</f>
        <v>https://cdn.dripshop.live/dripnfts/slabs/106053263.jpg</v>
      </c>
      <c r="J143" s="6" t="str">
        <f>IF($A143 = "Batch 1", VLOOKUP(CONCATENATE($C143, $B143), 'Batch One'!$C:$Q, 13, false),
IF($A143 = "Batch 2", VLOOKUP(CONCATENATE($C143, $B143), 'Batch Two'!$C:$P, 13, false), 0))</f>
        <v>https://cdn.dripshop.live/dripnfts/slabs/106053263.mp4</v>
      </c>
      <c r="K143" s="6" t="str">
        <f>IF($A143 = "Batch 1", VLOOKUP(CONCATENATE($C143, $B143), 'Batch One'!$C:$Q, 15, false),
IF($A143 = "Batch 2", VLOOKUP(CONCATENATE($C143, $B143), 'Batch Two'!$C:$P, 20, false), 0))</f>
        <v>https://www.dripshop.live/products/o6gi3cnE0UEIUEsUlB1kb</v>
      </c>
    </row>
    <row r="144">
      <c r="A144" s="4" t="s">
        <v>0</v>
      </c>
      <c r="B144" s="4">
        <v>1.06053262E8</v>
      </c>
      <c r="C144" s="4" t="s">
        <v>11</v>
      </c>
      <c r="D144" s="5" t="str">
        <f>IF($A144 = "Batch 1", VLOOKUP(CONCATENATE($C144, $B144), 'Batch One'!$C:$Q, 2, false),
IF($A144 = "Batch 2", VLOOKUP(CONCATENATE($C144, $B144), 'Batch Two'!$C:$P, 2, false), 0))</f>
        <v>2023 POKEMON JAPANESE SV1a-TRIPLET BEAT MAGIKARP (PSA GEM MT 10)</v>
      </c>
      <c r="E144" s="5">
        <f>IF($A144 = "Batch 1", VLOOKUP(CONCATENATE($C144, $B144), 'Batch One'!$C:$Q, 8, false),
IF($A144 = "Batch 2", VLOOKUP(CONCATENATE($C144, $B144), 'Batch Two'!$C:$P, 8, false), 0))</f>
        <v>2023</v>
      </c>
      <c r="F144" s="5" t="str">
        <f>IF($A144 = "Batch 1", VLOOKUP(CONCATENATE($C144, $B144), 'Batch One'!$C:$Q, 9, false),
IF($A144 = "Batch 2", VLOOKUP(CONCATENATE($C144, $B144), 'Batch Two'!$C:$P, 9, false), 0))</f>
        <v>Japanese</v>
      </c>
      <c r="G144" s="5" t="str">
        <f>IF($A144 = "Batch 1", VLOOKUP(CONCATENATE($C144, $B144), 'Batch One'!$C:$Q, 4, false),
IF($A144 = "Batch 2", VLOOKUP(CONCATENATE($C144, $B144), 'Batch Two'!$C:$P, 4, false), 0))</f>
        <v>POKEMON JAPANESE SV1a-TRIPLET BEAT</v>
      </c>
      <c r="H144" s="5" t="str">
        <f>IF($A144 = "Batch 1", VLOOKUP(CONCATENATE($C144, $B144), 'Batch One'!$C:$Q, 5, false),
IF($A144 = "Batch 2", VLOOKUP(CONCATENATE($C144, $B144), 'Batch Two'!$C:$P, 5, false), 0))</f>
        <v>GEM MT 10</v>
      </c>
      <c r="I144" s="6" t="str">
        <f>IF($A144 = "Batch 1", VLOOKUP(CONCATENATE($C144, $B144), 'Batch One'!$C:$Q, 14, false),
IF($A144 = "Batch 2", VLOOKUP(CONCATENATE($C144, $B144), 'Batch Two'!$C:$P, 14, false), 0))</f>
        <v>https://cdn.dripshop.live/dripnfts/slabs/106053262.jpg</v>
      </c>
      <c r="J144" s="6" t="str">
        <f>IF($A144 = "Batch 1", VLOOKUP(CONCATENATE($C144, $B144), 'Batch One'!$C:$Q, 13, false),
IF($A144 = "Batch 2", VLOOKUP(CONCATENATE($C144, $B144), 'Batch Two'!$C:$P, 13, false), 0))</f>
        <v>https://cdn.dripshop.live/dripnfts/slabs/106053262.mp4</v>
      </c>
      <c r="K144" s="6" t="str">
        <f>IF($A144 = "Batch 1", VLOOKUP(CONCATENATE($C144, $B144), 'Batch One'!$C:$Q, 15, false),
IF($A144 = "Batch 2", VLOOKUP(CONCATENATE($C144, $B144), 'Batch Two'!$C:$P, 20, false), 0))</f>
        <v>https://www.dripshop.live/products/3CPJA8z47EXZ8pKpnhsYB</v>
      </c>
    </row>
    <row r="145">
      <c r="A145" s="4" t="s">
        <v>0</v>
      </c>
      <c r="B145" s="4">
        <v>1.0936852E8</v>
      </c>
      <c r="C145" s="4" t="s">
        <v>11</v>
      </c>
      <c r="D145" s="5" t="str">
        <f>IF($A145 = "Batch 1", VLOOKUP(CONCATENATE($C145, $B145), 'Batch One'!$C:$Q, 2, false),
IF($A145 = "Batch 2", VLOOKUP(CONCATENATE($C145, $B145), 'Batch Two'!$C:$P, 2, false), 0))</f>
        <v>2023 POKEMON JAPANESE SV1a-TRIPLET BEAT MAGIKARP (PSA GEM MT 10)</v>
      </c>
      <c r="E145" s="5">
        <f>IF($A145 = "Batch 1", VLOOKUP(CONCATENATE($C145, $B145), 'Batch One'!$C:$Q, 8, false),
IF($A145 = "Batch 2", VLOOKUP(CONCATENATE($C145, $B145), 'Batch Two'!$C:$P, 8, false), 0))</f>
        <v>2023</v>
      </c>
      <c r="F145" s="5" t="str">
        <f>IF($A145 = "Batch 1", VLOOKUP(CONCATENATE($C145, $B145), 'Batch One'!$C:$Q, 9, false),
IF($A145 = "Batch 2", VLOOKUP(CONCATENATE($C145, $B145), 'Batch Two'!$C:$P, 9, false), 0))</f>
        <v>Japanese</v>
      </c>
      <c r="G145" s="5" t="str">
        <f>IF($A145 = "Batch 1", VLOOKUP(CONCATENATE($C145, $B145), 'Batch One'!$C:$Q, 4, false),
IF($A145 = "Batch 2", VLOOKUP(CONCATENATE($C145, $B145), 'Batch Two'!$C:$P, 4, false), 0))</f>
        <v>POKEMON JAPANESE SV1a-TRIPLET BEAT</v>
      </c>
      <c r="H145" s="5" t="str">
        <f>IF($A145 = "Batch 1", VLOOKUP(CONCATENATE($C145, $B145), 'Batch One'!$C:$Q, 5, false),
IF($A145 = "Batch 2", VLOOKUP(CONCATENATE($C145, $B145), 'Batch Two'!$C:$P, 5, false), 0))</f>
        <v>GEM MT 10</v>
      </c>
      <c r="I145" s="6" t="str">
        <f>IF($A145 = "Batch 1", VLOOKUP(CONCATENATE($C145, $B145), 'Batch One'!$C:$Q, 14, false),
IF($A145 = "Batch 2", VLOOKUP(CONCATENATE($C145, $B145), 'Batch Two'!$C:$P, 14, false), 0))</f>
        <v>https://cdn.dripshop.live/dripnfts/slabs/109368520.jpg</v>
      </c>
      <c r="J145" s="6" t="str">
        <f>IF($A145 = "Batch 1", VLOOKUP(CONCATENATE($C145, $B145), 'Batch One'!$C:$Q, 13, false),
IF($A145 = "Batch 2", VLOOKUP(CONCATENATE($C145, $B145), 'Batch Two'!$C:$P, 13, false), 0))</f>
        <v>https://cdn.dripshop.live/dripnfts/slabs/109368520.mp4</v>
      </c>
      <c r="K145" s="6" t="str">
        <f>IF($A145 = "Batch 1", VLOOKUP(CONCATENATE($C145, $B145), 'Batch One'!$C:$Q, 15, false),
IF($A145 = "Batch 2", VLOOKUP(CONCATENATE($C145, $B145), 'Batch Two'!$C:$P, 20, false), 0))</f>
        <v>https://www.dripshop.live/products/lkOZWIPUmgjv-coSYrj4u</v>
      </c>
    </row>
    <row r="146">
      <c r="A146" s="4" t="s">
        <v>0</v>
      </c>
      <c r="B146" s="4">
        <v>1.0605326E8</v>
      </c>
      <c r="C146" s="4" t="s">
        <v>11</v>
      </c>
      <c r="D146" s="5" t="str">
        <f>IF($A146 = "Batch 1", VLOOKUP(CONCATENATE($C146, $B146), 'Batch One'!$C:$Q, 2, false),
IF($A146 = "Batch 2", VLOOKUP(CONCATENATE($C146, $B146), 'Batch Two'!$C:$P, 2, false), 0))</f>
        <v>2023 POKEMON JAPANESE SV1a-TRIPLET BEAT MAGIKARP (PSA GEM MT 10)</v>
      </c>
      <c r="E146" s="5">
        <f>IF($A146 = "Batch 1", VLOOKUP(CONCATENATE($C146, $B146), 'Batch One'!$C:$Q, 8, false),
IF($A146 = "Batch 2", VLOOKUP(CONCATENATE($C146, $B146), 'Batch Two'!$C:$P, 8, false), 0))</f>
        <v>2023</v>
      </c>
      <c r="F146" s="5" t="str">
        <f>IF($A146 = "Batch 1", VLOOKUP(CONCATENATE($C146, $B146), 'Batch One'!$C:$Q, 9, false),
IF($A146 = "Batch 2", VLOOKUP(CONCATENATE($C146, $B146), 'Batch Two'!$C:$P, 9, false), 0))</f>
        <v>Japanese</v>
      </c>
      <c r="G146" s="5" t="str">
        <f>IF($A146 = "Batch 1", VLOOKUP(CONCATENATE($C146, $B146), 'Batch One'!$C:$Q, 4, false),
IF($A146 = "Batch 2", VLOOKUP(CONCATENATE($C146, $B146), 'Batch Two'!$C:$P, 4, false), 0))</f>
        <v>POKEMON JAPANESE SV1a-TRIPLET BEAT</v>
      </c>
      <c r="H146" s="5" t="str">
        <f>IF($A146 = "Batch 1", VLOOKUP(CONCATENATE($C146, $B146), 'Batch One'!$C:$Q, 5, false),
IF($A146 = "Batch 2", VLOOKUP(CONCATENATE($C146, $B146), 'Batch Two'!$C:$P, 5, false), 0))</f>
        <v>GEM MT 10</v>
      </c>
      <c r="I146" s="6" t="str">
        <f>IF($A146 = "Batch 1", VLOOKUP(CONCATENATE($C146, $B146), 'Batch One'!$C:$Q, 14, false),
IF($A146 = "Batch 2", VLOOKUP(CONCATENATE($C146, $B146), 'Batch Two'!$C:$P, 14, false), 0))</f>
        <v>https://cdn.dripshop.live/dripnfts/slabs/106053260.jpg</v>
      </c>
      <c r="J146" s="6" t="str">
        <f>IF($A146 = "Batch 1", VLOOKUP(CONCATENATE($C146, $B146), 'Batch One'!$C:$Q, 13, false),
IF($A146 = "Batch 2", VLOOKUP(CONCATENATE($C146, $B146), 'Batch Two'!$C:$P, 13, false), 0))</f>
        <v>https://cdn.dripshop.live/dripnfts/slabs/106053260.mp4</v>
      </c>
      <c r="K146" s="6" t="str">
        <f>IF($A146 = "Batch 1", VLOOKUP(CONCATENATE($C146, $B146), 'Batch One'!$C:$Q, 15, false),
IF($A146 = "Batch 2", VLOOKUP(CONCATENATE($C146, $B146), 'Batch Two'!$C:$P, 20, false), 0))</f>
        <v>https://www.dripshop.live/products/5so7l9yHJKvOHBkRGkMuz</v>
      </c>
    </row>
    <row r="147">
      <c r="A147" s="4" t="s">
        <v>0</v>
      </c>
      <c r="B147" s="4">
        <v>1.06236644E8</v>
      </c>
      <c r="C147" s="4" t="s">
        <v>11</v>
      </c>
      <c r="D147" s="5" t="str">
        <f>IF($A147 = "Batch 1", VLOOKUP(CONCATENATE($C147, $B147), 'Batch One'!$C:$Q, 2, false),
IF($A147 = "Batch 2", VLOOKUP(CONCATENATE($C147, $B147), 'Batch Two'!$C:$P, 2, false), 0))</f>
        <v>2023 POKEMON JAPANESE SV1a-TRIPLET BEAT MAGIKARP (PSA GEM MT 10)</v>
      </c>
      <c r="E147" s="5">
        <f>IF($A147 = "Batch 1", VLOOKUP(CONCATENATE($C147, $B147), 'Batch One'!$C:$Q, 8, false),
IF($A147 = "Batch 2", VLOOKUP(CONCATENATE($C147, $B147), 'Batch Two'!$C:$P, 8, false), 0))</f>
        <v>2023</v>
      </c>
      <c r="F147" s="5" t="str">
        <f>IF($A147 = "Batch 1", VLOOKUP(CONCATENATE($C147, $B147), 'Batch One'!$C:$Q, 9, false),
IF($A147 = "Batch 2", VLOOKUP(CONCATENATE($C147, $B147), 'Batch Two'!$C:$P, 9, false), 0))</f>
        <v>Japanese</v>
      </c>
      <c r="G147" s="5" t="str">
        <f>IF($A147 = "Batch 1", VLOOKUP(CONCATENATE($C147, $B147), 'Batch One'!$C:$Q, 4, false),
IF($A147 = "Batch 2", VLOOKUP(CONCATENATE($C147, $B147), 'Batch Two'!$C:$P, 4, false), 0))</f>
        <v>POKEMON JAPANESE SV1a-TRIPLET BEAT</v>
      </c>
      <c r="H147" s="5" t="str">
        <f>IF($A147 = "Batch 1", VLOOKUP(CONCATENATE($C147, $B147), 'Batch One'!$C:$Q, 5, false),
IF($A147 = "Batch 2", VLOOKUP(CONCATENATE($C147, $B147), 'Batch Two'!$C:$P, 5, false), 0))</f>
        <v>GEM MT 10</v>
      </c>
      <c r="I147" s="6" t="str">
        <f>IF($A147 = "Batch 1", VLOOKUP(CONCATENATE($C147, $B147), 'Batch One'!$C:$Q, 14, false),
IF($A147 = "Batch 2", VLOOKUP(CONCATENATE($C147, $B147), 'Batch Two'!$C:$P, 14, false), 0))</f>
        <v>https://cdn.dripshop.live/dripnfts/slabs/106236644.jpg</v>
      </c>
      <c r="J147" s="6" t="str">
        <f>IF($A147 = "Batch 1", VLOOKUP(CONCATENATE($C147, $B147), 'Batch One'!$C:$Q, 13, false),
IF($A147 = "Batch 2", VLOOKUP(CONCATENATE($C147, $B147), 'Batch Two'!$C:$P, 13, false), 0))</f>
        <v>https://cdn.dripshop.live/dripnfts/slabs/106236644.mp4</v>
      </c>
      <c r="K147" s="6" t="str">
        <f>IF($A147 = "Batch 1", VLOOKUP(CONCATENATE($C147, $B147), 'Batch One'!$C:$Q, 15, false),
IF($A147 = "Batch 2", VLOOKUP(CONCATENATE($C147, $B147), 'Batch Two'!$C:$P, 20, false), 0))</f>
        <v>https://www.dripshop.live/products/Sppybwg7EMQQxGa__M10N</v>
      </c>
    </row>
    <row r="148">
      <c r="A148" s="4" t="s">
        <v>0</v>
      </c>
      <c r="B148" s="4">
        <v>1.06236642E8</v>
      </c>
      <c r="C148" s="4" t="s">
        <v>11</v>
      </c>
      <c r="D148" s="5" t="str">
        <f>IF($A148 = "Batch 1", VLOOKUP(CONCATENATE($C148, $B148), 'Batch One'!$C:$Q, 2, false),
IF($A148 = "Batch 2", VLOOKUP(CONCATENATE($C148, $B148), 'Batch Two'!$C:$P, 2, false), 0))</f>
        <v>2023 POKEMON JAPANESE SV1a-TRIPLET BEAT MAGIKARP (PSA GEM MT 10)</v>
      </c>
      <c r="E148" s="5">
        <f>IF($A148 = "Batch 1", VLOOKUP(CONCATENATE($C148, $B148), 'Batch One'!$C:$Q, 8, false),
IF($A148 = "Batch 2", VLOOKUP(CONCATENATE($C148, $B148), 'Batch Two'!$C:$P, 8, false), 0))</f>
        <v>2023</v>
      </c>
      <c r="F148" s="5" t="str">
        <f>IF($A148 = "Batch 1", VLOOKUP(CONCATENATE($C148, $B148), 'Batch One'!$C:$Q, 9, false),
IF($A148 = "Batch 2", VLOOKUP(CONCATENATE($C148, $B148), 'Batch Two'!$C:$P, 9, false), 0))</f>
        <v>Japanese</v>
      </c>
      <c r="G148" s="5" t="str">
        <f>IF($A148 = "Batch 1", VLOOKUP(CONCATENATE($C148, $B148), 'Batch One'!$C:$Q, 4, false),
IF($A148 = "Batch 2", VLOOKUP(CONCATENATE($C148, $B148), 'Batch Two'!$C:$P, 4, false), 0))</f>
        <v>POKEMON JAPANESE SV1a-TRIPLET BEAT</v>
      </c>
      <c r="H148" s="5" t="str">
        <f>IF($A148 = "Batch 1", VLOOKUP(CONCATENATE($C148, $B148), 'Batch One'!$C:$Q, 5, false),
IF($A148 = "Batch 2", VLOOKUP(CONCATENATE($C148, $B148), 'Batch Two'!$C:$P, 5, false), 0))</f>
        <v>GEM MT 10</v>
      </c>
      <c r="I148" s="6" t="str">
        <f>IF($A148 = "Batch 1", VLOOKUP(CONCATENATE($C148, $B148), 'Batch One'!$C:$Q, 14, false),
IF($A148 = "Batch 2", VLOOKUP(CONCATENATE($C148, $B148), 'Batch Two'!$C:$P, 14, false), 0))</f>
        <v>https://cdn.dripshop.live/dripnfts/slabs/106236642.jpg</v>
      </c>
      <c r="J148" s="6" t="str">
        <f>IF($A148 = "Batch 1", VLOOKUP(CONCATENATE($C148, $B148), 'Batch One'!$C:$Q, 13, false),
IF($A148 = "Batch 2", VLOOKUP(CONCATENATE($C148, $B148), 'Batch Two'!$C:$P, 13, false), 0))</f>
        <v>https://cdn.dripshop.live/dripnfts/slabs/106236642.mp4</v>
      </c>
      <c r="K148" s="6" t="str">
        <f>IF($A148 = "Batch 1", VLOOKUP(CONCATENATE($C148, $B148), 'Batch One'!$C:$Q, 15, false),
IF($A148 = "Batch 2", VLOOKUP(CONCATENATE($C148, $B148), 'Batch Two'!$C:$P, 20, false), 0))</f>
        <v>https://www.dripshop.live/products/QeSG4jleCAhSeQADqF6On</v>
      </c>
    </row>
    <row r="149">
      <c r="A149" s="4" t="s">
        <v>0</v>
      </c>
      <c r="B149" s="4">
        <v>1.09186425E8</v>
      </c>
      <c r="C149" s="4" t="s">
        <v>11</v>
      </c>
      <c r="D149" s="5" t="str">
        <f>IF($A149 = "Batch 1", VLOOKUP(CONCATENATE($C149, $B149), 'Batch One'!$C:$Q, 2, false),
IF($A149 = "Batch 2", VLOOKUP(CONCATENATE($C149, $B149), 'Batch Two'!$C:$P, 2, false), 0))</f>
        <v>2023 POKEMON JAPANESE SV1a-TRIPLET BEAT MAGIKARP (PSA GEM MT 10)</v>
      </c>
      <c r="E149" s="5">
        <f>IF($A149 = "Batch 1", VLOOKUP(CONCATENATE($C149, $B149), 'Batch One'!$C:$Q, 8, false),
IF($A149 = "Batch 2", VLOOKUP(CONCATENATE($C149, $B149), 'Batch Two'!$C:$P, 8, false), 0))</f>
        <v>2023</v>
      </c>
      <c r="F149" s="5" t="str">
        <f>IF($A149 = "Batch 1", VLOOKUP(CONCATENATE($C149, $B149), 'Batch One'!$C:$Q, 9, false),
IF($A149 = "Batch 2", VLOOKUP(CONCATENATE($C149, $B149), 'Batch Two'!$C:$P, 9, false), 0))</f>
        <v>Japanese</v>
      </c>
      <c r="G149" s="5" t="str">
        <f>IF($A149 = "Batch 1", VLOOKUP(CONCATENATE($C149, $B149), 'Batch One'!$C:$Q, 4, false),
IF($A149 = "Batch 2", VLOOKUP(CONCATENATE($C149, $B149), 'Batch Two'!$C:$P, 4, false), 0))</f>
        <v>POKEMON JAPANESE SV1a-TRIPLET BEAT</v>
      </c>
      <c r="H149" s="5" t="str">
        <f>IF($A149 = "Batch 1", VLOOKUP(CONCATENATE($C149, $B149), 'Batch One'!$C:$Q, 5, false),
IF($A149 = "Batch 2", VLOOKUP(CONCATENATE($C149, $B149), 'Batch Two'!$C:$P, 5, false), 0))</f>
        <v>GEM MT 10</v>
      </c>
      <c r="I149" s="6" t="str">
        <f>IF($A149 = "Batch 1", VLOOKUP(CONCATENATE($C149, $B149), 'Batch One'!$C:$Q, 14, false),
IF($A149 = "Batch 2", VLOOKUP(CONCATENATE($C149, $B149), 'Batch Two'!$C:$P, 14, false), 0))</f>
        <v>https://cdn.dripshop.live/dripnfts/slabs/109186425.jpg</v>
      </c>
      <c r="J149" s="6" t="str">
        <f>IF($A149 = "Batch 1", VLOOKUP(CONCATENATE($C149, $B149), 'Batch One'!$C:$Q, 13, false),
IF($A149 = "Batch 2", VLOOKUP(CONCATENATE($C149, $B149), 'Batch Two'!$C:$P, 13, false), 0))</f>
        <v>https://cdn.dripshop.live/dripnfts/slabs/109186425.mp4</v>
      </c>
      <c r="K149" s="6" t="str">
        <f>IF($A149 = "Batch 1", VLOOKUP(CONCATENATE($C149, $B149), 'Batch One'!$C:$Q, 15, false),
IF($A149 = "Batch 2", VLOOKUP(CONCATENATE($C149, $B149), 'Batch Two'!$C:$P, 20, false), 0))</f>
        <v>https://www.dripshop.live/products/QAsYbbCyb6Bl1xZjFH3Sx</v>
      </c>
    </row>
    <row r="150">
      <c r="A150" s="4" t="s">
        <v>0</v>
      </c>
      <c r="B150" s="4">
        <v>1.06053265E8</v>
      </c>
      <c r="C150" s="4" t="s">
        <v>11</v>
      </c>
      <c r="D150" s="5" t="str">
        <f>IF($A150 = "Batch 1", VLOOKUP(CONCATENATE($C150, $B150), 'Batch One'!$C:$Q, 2, false),
IF($A150 = "Batch 2", VLOOKUP(CONCATENATE($C150, $B150), 'Batch Two'!$C:$P, 2, false), 0))</f>
        <v>2023 POKEMON JAPANESE SV1a-TRIPLET BEAT MAGIKARP (PSA GEM MT 10)</v>
      </c>
      <c r="E150" s="5">
        <f>IF($A150 = "Batch 1", VLOOKUP(CONCATENATE($C150, $B150), 'Batch One'!$C:$Q, 8, false),
IF($A150 = "Batch 2", VLOOKUP(CONCATENATE($C150, $B150), 'Batch Two'!$C:$P, 8, false), 0))</f>
        <v>2023</v>
      </c>
      <c r="F150" s="5" t="str">
        <f>IF($A150 = "Batch 1", VLOOKUP(CONCATENATE($C150, $B150), 'Batch One'!$C:$Q, 9, false),
IF($A150 = "Batch 2", VLOOKUP(CONCATENATE($C150, $B150), 'Batch Two'!$C:$P, 9, false), 0))</f>
        <v>Japanese</v>
      </c>
      <c r="G150" s="5" t="str">
        <f>IF($A150 = "Batch 1", VLOOKUP(CONCATENATE($C150, $B150), 'Batch One'!$C:$Q, 4, false),
IF($A150 = "Batch 2", VLOOKUP(CONCATENATE($C150, $B150), 'Batch Two'!$C:$P, 4, false), 0))</f>
        <v>POKEMON JAPANESE SV1a-TRIPLET BEAT</v>
      </c>
      <c r="H150" s="5" t="str">
        <f>IF($A150 = "Batch 1", VLOOKUP(CONCATENATE($C150, $B150), 'Batch One'!$C:$Q, 5, false),
IF($A150 = "Batch 2", VLOOKUP(CONCATENATE($C150, $B150), 'Batch Two'!$C:$P, 5, false), 0))</f>
        <v>GEM MT 10</v>
      </c>
      <c r="I150" s="6" t="str">
        <f>IF($A150 = "Batch 1", VLOOKUP(CONCATENATE($C150, $B150), 'Batch One'!$C:$Q, 14, false),
IF($A150 = "Batch 2", VLOOKUP(CONCATENATE($C150, $B150), 'Batch Two'!$C:$P, 14, false), 0))</f>
        <v>https://cdn.dripshop.live/dripnfts/slabs/106053265.jpg</v>
      </c>
      <c r="J150" s="6" t="str">
        <f>IF($A150 = "Batch 1", VLOOKUP(CONCATENATE($C150, $B150), 'Batch One'!$C:$Q, 13, false),
IF($A150 = "Batch 2", VLOOKUP(CONCATENATE($C150, $B150), 'Batch Two'!$C:$P, 13, false), 0))</f>
        <v>https://cdn.dripshop.live/dripnfts/slabs/106053265.mp4</v>
      </c>
      <c r="K150" s="6" t="str">
        <f>IF($A150 = "Batch 1", VLOOKUP(CONCATENATE($C150, $B150), 'Batch One'!$C:$Q, 15, false),
IF($A150 = "Batch 2", VLOOKUP(CONCATENATE($C150, $B150), 'Batch Two'!$C:$P, 20, false), 0))</f>
        <v>https://www.dripshop.live/products/e32Anhqj2w6xppEwPFzR8</v>
      </c>
    </row>
    <row r="151">
      <c r="A151" s="4" t="s">
        <v>0</v>
      </c>
      <c r="B151" s="4">
        <v>1.06236176E8</v>
      </c>
      <c r="C151" s="4" t="s">
        <v>11</v>
      </c>
      <c r="D151" s="5" t="str">
        <f>IF($A151 = "Batch 1", VLOOKUP(CONCATENATE($C151, $B151), 'Batch One'!$C:$Q, 2, false),
IF($A151 = "Batch 2", VLOOKUP(CONCATENATE($C151, $B151), 'Batch Two'!$C:$P, 2, false), 0))</f>
        <v>2023 POKEMON JAPANESE SV1a-TRIPLET BEAT MAGIKARP (PSA GEM MT 10)</v>
      </c>
      <c r="E151" s="5">
        <f>IF($A151 = "Batch 1", VLOOKUP(CONCATENATE($C151, $B151), 'Batch One'!$C:$Q, 8, false),
IF($A151 = "Batch 2", VLOOKUP(CONCATENATE($C151, $B151), 'Batch Two'!$C:$P, 8, false), 0))</f>
        <v>2023</v>
      </c>
      <c r="F151" s="5" t="str">
        <f>IF($A151 = "Batch 1", VLOOKUP(CONCATENATE($C151, $B151), 'Batch One'!$C:$Q, 9, false),
IF($A151 = "Batch 2", VLOOKUP(CONCATENATE($C151, $B151), 'Batch Two'!$C:$P, 9, false), 0))</f>
        <v>Japanese</v>
      </c>
      <c r="G151" s="5" t="str">
        <f>IF($A151 = "Batch 1", VLOOKUP(CONCATENATE($C151, $B151), 'Batch One'!$C:$Q, 4, false),
IF($A151 = "Batch 2", VLOOKUP(CONCATENATE($C151, $B151), 'Batch Two'!$C:$P, 4, false), 0))</f>
        <v>POKEMON JAPANESE SV1a-TRIPLET BEAT</v>
      </c>
      <c r="H151" s="5" t="str">
        <f>IF($A151 = "Batch 1", VLOOKUP(CONCATENATE($C151, $B151), 'Batch One'!$C:$Q, 5, false),
IF($A151 = "Batch 2", VLOOKUP(CONCATENATE($C151, $B151), 'Batch Two'!$C:$P, 5, false), 0))</f>
        <v>GEM MT 10</v>
      </c>
      <c r="I151" s="6" t="str">
        <f>IF($A151 = "Batch 1", VLOOKUP(CONCATENATE($C151, $B151), 'Batch One'!$C:$Q, 14, false),
IF($A151 = "Batch 2", VLOOKUP(CONCATENATE($C151, $B151), 'Batch Two'!$C:$P, 14, false), 0))</f>
        <v>https://cdn.dripshop.live/dripnfts/slabs/106236176.jpg</v>
      </c>
      <c r="J151" s="6" t="str">
        <f>IF($A151 = "Batch 1", VLOOKUP(CONCATENATE($C151, $B151), 'Batch One'!$C:$Q, 13, false),
IF($A151 = "Batch 2", VLOOKUP(CONCATENATE($C151, $B151), 'Batch Two'!$C:$P, 13, false), 0))</f>
        <v>https://cdn.dripshop.live/dripnfts/slabs/106236176.mp4</v>
      </c>
      <c r="K151" s="6" t="str">
        <f>IF($A151 = "Batch 1", VLOOKUP(CONCATENATE($C151, $B151), 'Batch One'!$C:$Q, 15, false),
IF($A151 = "Batch 2", VLOOKUP(CONCATENATE($C151, $B151), 'Batch Two'!$C:$P, 20, false), 0))</f>
        <v>https://www.dripshop.live/products/jVANpD5KIBinadK5o6kUm</v>
      </c>
    </row>
    <row r="152">
      <c r="A152" s="4" t="s">
        <v>0</v>
      </c>
      <c r="B152" s="4">
        <v>1.06236177E8</v>
      </c>
      <c r="C152" s="4" t="s">
        <v>11</v>
      </c>
      <c r="D152" s="5" t="str">
        <f>IF($A152 = "Batch 1", VLOOKUP(CONCATENATE($C152, $B152), 'Batch One'!$C:$Q, 2, false),
IF($A152 = "Batch 2", VLOOKUP(CONCATENATE($C152, $B152), 'Batch Two'!$C:$P, 2, false), 0))</f>
        <v>2023 POKEMON JAPANESE SV1a-TRIPLET BEAT MAGIKARP (PSA GEM MT 10)</v>
      </c>
      <c r="E152" s="5">
        <f>IF($A152 = "Batch 1", VLOOKUP(CONCATENATE($C152, $B152), 'Batch One'!$C:$Q, 8, false),
IF($A152 = "Batch 2", VLOOKUP(CONCATENATE($C152, $B152), 'Batch Two'!$C:$P, 8, false), 0))</f>
        <v>2023</v>
      </c>
      <c r="F152" s="5" t="str">
        <f>IF($A152 = "Batch 1", VLOOKUP(CONCATENATE($C152, $B152), 'Batch One'!$C:$Q, 9, false),
IF($A152 = "Batch 2", VLOOKUP(CONCATENATE($C152, $B152), 'Batch Two'!$C:$P, 9, false), 0))</f>
        <v>Japanese</v>
      </c>
      <c r="G152" s="5" t="str">
        <f>IF($A152 = "Batch 1", VLOOKUP(CONCATENATE($C152, $B152), 'Batch One'!$C:$Q, 4, false),
IF($A152 = "Batch 2", VLOOKUP(CONCATENATE($C152, $B152), 'Batch Two'!$C:$P, 4, false), 0))</f>
        <v>POKEMON JAPANESE SV1a-TRIPLET BEAT</v>
      </c>
      <c r="H152" s="5" t="str">
        <f>IF($A152 = "Batch 1", VLOOKUP(CONCATENATE($C152, $B152), 'Batch One'!$C:$Q, 5, false),
IF($A152 = "Batch 2", VLOOKUP(CONCATENATE($C152, $B152), 'Batch Two'!$C:$P, 5, false), 0))</f>
        <v>GEM MT 10</v>
      </c>
      <c r="I152" s="6" t="str">
        <f>IF($A152 = "Batch 1", VLOOKUP(CONCATENATE($C152, $B152), 'Batch One'!$C:$Q, 14, false),
IF($A152 = "Batch 2", VLOOKUP(CONCATENATE($C152, $B152), 'Batch Two'!$C:$P, 14, false), 0))</f>
        <v>https://cdn.dripshop.live/dripnfts/slabs/106236177.jpg</v>
      </c>
      <c r="J152" s="6" t="str">
        <f>IF($A152 = "Batch 1", VLOOKUP(CONCATENATE($C152, $B152), 'Batch One'!$C:$Q, 13, false),
IF($A152 = "Batch 2", VLOOKUP(CONCATENATE($C152, $B152), 'Batch Two'!$C:$P, 13, false), 0))</f>
        <v>https://cdn.dripshop.live/dripnfts/slabs/106236177.mp4</v>
      </c>
      <c r="K152" s="6" t="str">
        <f>IF($A152 = "Batch 1", VLOOKUP(CONCATENATE($C152, $B152), 'Batch One'!$C:$Q, 15, false),
IF($A152 = "Batch 2", VLOOKUP(CONCATENATE($C152, $B152), 'Batch Two'!$C:$P, 20, false), 0))</f>
        <v>https://www.dripshop.live/products/H3ekQsYH42A-KcVHmrKqw</v>
      </c>
    </row>
    <row r="153">
      <c r="A153" s="4" t="s">
        <v>0</v>
      </c>
      <c r="B153" s="4">
        <v>1.06236178E8</v>
      </c>
      <c r="C153" s="4" t="s">
        <v>11</v>
      </c>
      <c r="D153" s="5" t="str">
        <f>IF($A153 = "Batch 1", VLOOKUP(CONCATENATE($C153, $B153), 'Batch One'!$C:$Q, 2, false),
IF($A153 = "Batch 2", VLOOKUP(CONCATENATE($C153, $B153), 'Batch Two'!$C:$P, 2, false), 0))</f>
        <v>2023 POKEMON JAPANESE SV1a-TRIPLET BEAT MAGIKARP (PSA GEM MT 10)</v>
      </c>
      <c r="E153" s="5">
        <f>IF($A153 = "Batch 1", VLOOKUP(CONCATENATE($C153, $B153), 'Batch One'!$C:$Q, 8, false),
IF($A153 = "Batch 2", VLOOKUP(CONCATENATE($C153, $B153), 'Batch Two'!$C:$P, 8, false), 0))</f>
        <v>2023</v>
      </c>
      <c r="F153" s="5" t="str">
        <f>IF($A153 = "Batch 1", VLOOKUP(CONCATENATE($C153, $B153), 'Batch One'!$C:$Q, 9, false),
IF($A153 = "Batch 2", VLOOKUP(CONCATENATE($C153, $B153), 'Batch Two'!$C:$P, 9, false), 0))</f>
        <v>Japanese</v>
      </c>
      <c r="G153" s="5" t="str">
        <f>IF($A153 = "Batch 1", VLOOKUP(CONCATENATE($C153, $B153), 'Batch One'!$C:$Q, 4, false),
IF($A153 = "Batch 2", VLOOKUP(CONCATENATE($C153, $B153), 'Batch Two'!$C:$P, 4, false), 0))</f>
        <v>POKEMON JAPANESE SV1a-TRIPLET BEAT</v>
      </c>
      <c r="H153" s="5" t="str">
        <f>IF($A153 = "Batch 1", VLOOKUP(CONCATENATE($C153, $B153), 'Batch One'!$C:$Q, 5, false),
IF($A153 = "Batch 2", VLOOKUP(CONCATENATE($C153, $B153), 'Batch Two'!$C:$P, 5, false), 0))</f>
        <v>GEM MT 10</v>
      </c>
      <c r="I153" s="6" t="str">
        <f>IF($A153 = "Batch 1", VLOOKUP(CONCATENATE($C153, $B153), 'Batch One'!$C:$Q, 14, false),
IF($A153 = "Batch 2", VLOOKUP(CONCATENATE($C153, $B153), 'Batch Two'!$C:$P, 14, false), 0))</f>
        <v>https://cdn.dripshop.live/dripnfts/slabs/106236178.jpg</v>
      </c>
      <c r="J153" s="6" t="str">
        <f>IF($A153 = "Batch 1", VLOOKUP(CONCATENATE($C153, $B153), 'Batch One'!$C:$Q, 13, false),
IF($A153 = "Batch 2", VLOOKUP(CONCATENATE($C153, $B153), 'Batch Two'!$C:$P, 13, false), 0))</f>
        <v>https://cdn.dripshop.live/dripnfts/slabs/106236178.mp4</v>
      </c>
      <c r="K153" s="6" t="str">
        <f>IF($A153 = "Batch 1", VLOOKUP(CONCATENATE($C153, $B153), 'Batch One'!$C:$Q, 15, false),
IF($A153 = "Batch 2", VLOOKUP(CONCATENATE($C153, $B153), 'Batch Two'!$C:$P, 20, false), 0))</f>
        <v>https://www.dripshop.live/products/PNDvG8eqDo9pV_ugGt4B0</v>
      </c>
    </row>
    <row r="154">
      <c r="A154" s="4" t="s">
        <v>0</v>
      </c>
      <c r="B154" s="4">
        <v>1.06053261E8</v>
      </c>
      <c r="C154" s="4" t="s">
        <v>11</v>
      </c>
      <c r="D154" s="5" t="str">
        <f>IF($A154 = "Batch 1", VLOOKUP(CONCATENATE($C154, $B154), 'Batch One'!$C:$Q, 2, false),
IF($A154 = "Batch 2", VLOOKUP(CONCATENATE($C154, $B154), 'Batch Two'!$C:$P, 2, false), 0))</f>
        <v>2023 POKEMON JAPANESE SV1a-TRIPLET BEAT MAGIKARP (PSA GEM MT 10)</v>
      </c>
      <c r="E154" s="5">
        <f>IF($A154 = "Batch 1", VLOOKUP(CONCATENATE($C154, $B154), 'Batch One'!$C:$Q, 8, false),
IF($A154 = "Batch 2", VLOOKUP(CONCATENATE($C154, $B154), 'Batch Two'!$C:$P, 8, false), 0))</f>
        <v>2023</v>
      </c>
      <c r="F154" s="5" t="str">
        <f>IF($A154 = "Batch 1", VLOOKUP(CONCATENATE($C154, $B154), 'Batch One'!$C:$Q, 9, false),
IF($A154 = "Batch 2", VLOOKUP(CONCATENATE($C154, $B154), 'Batch Two'!$C:$P, 9, false), 0))</f>
        <v>Japanese</v>
      </c>
      <c r="G154" s="5" t="str">
        <f>IF($A154 = "Batch 1", VLOOKUP(CONCATENATE($C154, $B154), 'Batch One'!$C:$Q, 4, false),
IF($A154 = "Batch 2", VLOOKUP(CONCATENATE($C154, $B154), 'Batch Two'!$C:$P, 4, false), 0))</f>
        <v>POKEMON JAPANESE SV1a-TRIPLET BEAT</v>
      </c>
      <c r="H154" s="5" t="str">
        <f>IF($A154 = "Batch 1", VLOOKUP(CONCATENATE($C154, $B154), 'Batch One'!$C:$Q, 5, false),
IF($A154 = "Batch 2", VLOOKUP(CONCATENATE($C154, $B154), 'Batch Two'!$C:$P, 5, false), 0))</f>
        <v>GEM MT 10</v>
      </c>
      <c r="I154" s="6" t="str">
        <f>IF($A154 = "Batch 1", VLOOKUP(CONCATENATE($C154, $B154), 'Batch One'!$C:$Q, 14, false),
IF($A154 = "Batch 2", VLOOKUP(CONCATENATE($C154, $B154), 'Batch Two'!$C:$P, 14, false), 0))</f>
        <v>https://cdn.dripshop.live/dripnfts/slabs/106053261.jpg</v>
      </c>
      <c r="J154" s="6" t="str">
        <f>IF($A154 = "Batch 1", VLOOKUP(CONCATENATE($C154, $B154), 'Batch One'!$C:$Q, 13, false),
IF($A154 = "Batch 2", VLOOKUP(CONCATENATE($C154, $B154), 'Batch Two'!$C:$P, 13, false), 0))</f>
        <v>https://cdn.dripshop.live/dripnfts/slabs/106053261.mp4</v>
      </c>
      <c r="K154" s="6" t="str">
        <f>IF($A154 = "Batch 1", VLOOKUP(CONCATENATE($C154, $B154), 'Batch One'!$C:$Q, 15, false),
IF($A154 = "Batch 2", VLOOKUP(CONCATENATE($C154, $B154), 'Batch Two'!$C:$P, 20, false), 0))</f>
        <v>https://www.dripshop.live/products/EN8r9wxDcQM2DHb_bRw_y</v>
      </c>
    </row>
    <row r="155">
      <c r="A155" s="4" t="s">
        <v>0</v>
      </c>
      <c r="B155" s="4">
        <v>1.06053266E8</v>
      </c>
      <c r="C155" s="4" t="s">
        <v>11</v>
      </c>
      <c r="D155" s="5" t="str">
        <f>IF($A155 = "Batch 1", VLOOKUP(CONCATENATE($C155, $B155), 'Batch One'!$C:$Q, 2, false),
IF($A155 = "Batch 2", VLOOKUP(CONCATENATE($C155, $B155), 'Batch Two'!$C:$P, 2, false), 0))</f>
        <v>2023 POKEMON JAPANESE SV1a-TRIPLET BEAT MAGIKARP (PSA GEM MT 10)</v>
      </c>
      <c r="E155" s="5">
        <f>IF($A155 = "Batch 1", VLOOKUP(CONCATENATE($C155, $B155), 'Batch One'!$C:$Q, 8, false),
IF($A155 = "Batch 2", VLOOKUP(CONCATENATE($C155, $B155), 'Batch Two'!$C:$P, 8, false), 0))</f>
        <v>2023</v>
      </c>
      <c r="F155" s="5" t="str">
        <f>IF($A155 = "Batch 1", VLOOKUP(CONCATENATE($C155, $B155), 'Batch One'!$C:$Q, 9, false),
IF($A155 = "Batch 2", VLOOKUP(CONCATENATE($C155, $B155), 'Batch Two'!$C:$P, 9, false), 0))</f>
        <v>Japanese</v>
      </c>
      <c r="G155" s="5" t="str">
        <f>IF($A155 = "Batch 1", VLOOKUP(CONCATENATE($C155, $B155), 'Batch One'!$C:$Q, 4, false),
IF($A155 = "Batch 2", VLOOKUP(CONCATENATE($C155, $B155), 'Batch Two'!$C:$P, 4, false), 0))</f>
        <v>POKEMON JAPANESE SV1a-TRIPLET BEAT</v>
      </c>
      <c r="H155" s="5" t="str">
        <f>IF($A155 = "Batch 1", VLOOKUP(CONCATENATE($C155, $B155), 'Batch One'!$C:$Q, 5, false),
IF($A155 = "Batch 2", VLOOKUP(CONCATENATE($C155, $B155), 'Batch Two'!$C:$P, 5, false), 0))</f>
        <v>GEM MT 10</v>
      </c>
      <c r="I155" s="6" t="str">
        <f>IF($A155 = "Batch 1", VLOOKUP(CONCATENATE($C155, $B155), 'Batch One'!$C:$Q, 14, false),
IF($A155 = "Batch 2", VLOOKUP(CONCATENATE($C155, $B155), 'Batch Two'!$C:$P, 14, false), 0))</f>
        <v>https://cdn.dripshop.live/dripnfts/slabs/106053266.jpg</v>
      </c>
      <c r="J155" s="6" t="str">
        <f>IF($A155 = "Batch 1", VLOOKUP(CONCATENATE($C155, $B155), 'Batch One'!$C:$Q, 13, false),
IF($A155 = "Batch 2", VLOOKUP(CONCATENATE($C155, $B155), 'Batch Two'!$C:$P, 13, false), 0))</f>
        <v>https://cdn.dripshop.live/dripnfts/slabs/106053266.mp4</v>
      </c>
      <c r="K155" s="6" t="str">
        <f>IF($A155 = "Batch 1", VLOOKUP(CONCATENATE($C155, $B155), 'Batch One'!$C:$Q, 15, false),
IF($A155 = "Batch 2", VLOOKUP(CONCATENATE($C155, $B155), 'Batch Two'!$C:$P, 20, false), 0))</f>
        <v>https://www.dripshop.live/products/Ma4gzAb3LE6UKK6IWHe6L</v>
      </c>
    </row>
    <row r="156">
      <c r="A156" s="4" t="s">
        <v>0</v>
      </c>
      <c r="B156" s="4">
        <v>1.06236174E8</v>
      </c>
      <c r="C156" s="4" t="s">
        <v>11</v>
      </c>
      <c r="D156" s="5" t="str">
        <f>IF($A156 = "Batch 1", VLOOKUP(CONCATENATE($C156, $B156), 'Batch One'!$C:$Q, 2, false),
IF($A156 = "Batch 2", VLOOKUP(CONCATENATE($C156, $B156), 'Batch Two'!$C:$P, 2, false), 0))</f>
        <v>2023 POKEMON JAPANESE SV1a-TRIPLET BEAT MAGIKARP (PSA GEM MT 10)</v>
      </c>
      <c r="E156" s="5">
        <f>IF($A156 = "Batch 1", VLOOKUP(CONCATENATE($C156, $B156), 'Batch One'!$C:$Q, 8, false),
IF($A156 = "Batch 2", VLOOKUP(CONCATENATE($C156, $B156), 'Batch Two'!$C:$P, 8, false), 0))</f>
        <v>2023</v>
      </c>
      <c r="F156" s="5" t="str">
        <f>IF($A156 = "Batch 1", VLOOKUP(CONCATENATE($C156, $B156), 'Batch One'!$C:$Q, 9, false),
IF($A156 = "Batch 2", VLOOKUP(CONCATENATE($C156, $B156), 'Batch Two'!$C:$P, 9, false), 0))</f>
        <v>Japanese</v>
      </c>
      <c r="G156" s="5" t="str">
        <f>IF($A156 = "Batch 1", VLOOKUP(CONCATENATE($C156, $B156), 'Batch One'!$C:$Q, 4, false),
IF($A156 = "Batch 2", VLOOKUP(CONCATENATE($C156, $B156), 'Batch Two'!$C:$P, 4, false), 0))</f>
        <v>POKEMON JAPANESE SV1a-TRIPLET BEAT</v>
      </c>
      <c r="H156" s="5" t="str">
        <f>IF($A156 = "Batch 1", VLOOKUP(CONCATENATE($C156, $B156), 'Batch One'!$C:$Q, 5, false),
IF($A156 = "Batch 2", VLOOKUP(CONCATENATE($C156, $B156), 'Batch Two'!$C:$P, 5, false), 0))</f>
        <v>GEM MT 10</v>
      </c>
      <c r="I156" s="6" t="str">
        <f>IF($A156 = "Batch 1", VLOOKUP(CONCATENATE($C156, $B156), 'Batch One'!$C:$Q, 14, false),
IF($A156 = "Batch 2", VLOOKUP(CONCATENATE($C156, $B156), 'Batch Two'!$C:$P, 14, false), 0))</f>
        <v>https://cdn.dripshop.live/dripnfts/slabs/106236174.jpg</v>
      </c>
      <c r="J156" s="6" t="str">
        <f>IF($A156 = "Batch 1", VLOOKUP(CONCATENATE($C156, $B156), 'Batch One'!$C:$Q, 13, false),
IF($A156 = "Batch 2", VLOOKUP(CONCATENATE($C156, $B156), 'Batch Two'!$C:$P, 13, false), 0))</f>
        <v>https://cdn.dripshop.live/dripnfts/slabs/106236174.mp4</v>
      </c>
      <c r="K156" s="6" t="str">
        <f>IF($A156 = "Batch 1", VLOOKUP(CONCATENATE($C156, $B156), 'Batch One'!$C:$Q, 15, false),
IF($A156 = "Batch 2", VLOOKUP(CONCATENATE($C156, $B156), 'Batch Two'!$C:$P, 20, false), 0))</f>
        <v>https://www.dripshop.live/products/aCPKonvG7j1kBUnT8wB_k</v>
      </c>
    </row>
    <row r="157">
      <c r="A157" s="4" t="s">
        <v>0</v>
      </c>
      <c r="B157" s="4">
        <v>1.08381547E8</v>
      </c>
      <c r="C157" s="4" t="s">
        <v>11</v>
      </c>
      <c r="D157" s="5" t="str">
        <f>IF($A157 = "Batch 1", VLOOKUP(CONCATENATE($C157, $B157), 'Batch One'!$C:$Q, 2, false),
IF($A157 = "Batch 2", VLOOKUP(CONCATENATE($C157, $B157), 'Batch Two'!$C:$P, 2, false), 0))</f>
        <v>2000 POKEMON JAPANESE NEO 2 TYRANITAR-HOLO (PSA MINT 9)</v>
      </c>
      <c r="E157" s="5">
        <f>IF($A157 = "Batch 1", VLOOKUP(CONCATENATE($C157, $B157), 'Batch One'!$C:$Q, 8, false),
IF($A157 = "Batch 2", VLOOKUP(CONCATENATE($C157, $B157), 'Batch Two'!$C:$P, 8, false), 0))</f>
        <v>2000</v>
      </c>
      <c r="F157" s="5" t="str">
        <f>IF($A157 = "Batch 1", VLOOKUP(CONCATENATE($C157, $B157), 'Batch One'!$C:$Q, 9, false),
IF($A157 = "Batch 2", VLOOKUP(CONCATENATE($C157, $B157), 'Batch Two'!$C:$P, 9, false), 0))</f>
        <v>Japanese</v>
      </c>
      <c r="G157" s="5" t="str">
        <f>IF($A157 = "Batch 1", VLOOKUP(CONCATENATE($C157, $B157), 'Batch One'!$C:$Q, 4, false),
IF($A157 = "Batch 2", VLOOKUP(CONCATENATE($C157, $B157), 'Batch Two'!$C:$P, 4, false), 0))</f>
        <v>POKEMON JAPANESE NEO 2</v>
      </c>
      <c r="H157" s="5" t="str">
        <f>IF($A157 = "Batch 1", VLOOKUP(CONCATENATE($C157, $B157), 'Batch One'!$C:$Q, 5, false),
IF($A157 = "Batch 2", VLOOKUP(CONCATENATE($C157, $B157), 'Batch Two'!$C:$P, 5, false), 0))</f>
        <v>MINT 9</v>
      </c>
      <c r="I157" s="6" t="str">
        <f>IF($A157 = "Batch 1", VLOOKUP(CONCATENATE($C157, $B157), 'Batch One'!$C:$Q, 14, false),
IF($A157 = "Batch 2", VLOOKUP(CONCATENATE($C157, $B157), 'Batch Two'!$C:$P, 14, false), 0))</f>
        <v>https://cdn.dripshop.live/dripnfts/slabs/108381547.jpg</v>
      </c>
      <c r="J157" s="6" t="str">
        <f>IF($A157 = "Batch 1", VLOOKUP(CONCATENATE($C157, $B157), 'Batch One'!$C:$Q, 13, false),
IF($A157 = "Batch 2", VLOOKUP(CONCATENATE($C157, $B157), 'Batch Two'!$C:$P, 13, false), 0))</f>
        <v>https://cdn.dripshop.live/dripnfts/slabs/108381547.mp4</v>
      </c>
      <c r="K157" s="6" t="str">
        <f>IF($A157 = "Batch 1", VLOOKUP(CONCATENATE($C157, $B157), 'Batch One'!$C:$Q, 15, false),
IF($A157 = "Batch 2", VLOOKUP(CONCATENATE($C157, $B157), 'Batch Two'!$C:$P, 20, false), 0))</f>
        <v>https://www.dripshop.live/products/R2GtE3JIWmlBLJsmOFOeP</v>
      </c>
    </row>
    <row r="158">
      <c r="A158" s="4" t="s">
        <v>0</v>
      </c>
      <c r="B158" s="4">
        <v>8.0517907E7</v>
      </c>
      <c r="C158" s="4" t="s">
        <v>11</v>
      </c>
      <c r="D158" s="5" t="str">
        <f>IF($A158 = "Batch 1", VLOOKUP(CONCATENATE($C158, $B158), 'Batch One'!$C:$Q, 2, false),
IF($A158 = "Batch 2", VLOOKUP(CONCATENATE($C158, $B158), 'Batch Two'!$C:$P, 2, false), 0))</f>
        <v>2021 POKEMON JAPANESE PROMO CARD PACK 25TH ANNIVERSARY EDITION BLASTOISE-HOLO (PSA GEM MT 10)</v>
      </c>
      <c r="E158" s="5">
        <f>IF($A158 = "Batch 1", VLOOKUP(CONCATENATE($C158, $B158), 'Batch One'!$C:$Q, 8, false),
IF($A158 = "Batch 2", VLOOKUP(CONCATENATE($C158, $B158), 'Batch Two'!$C:$P, 8, false), 0))</f>
        <v>2021</v>
      </c>
      <c r="F158" s="5" t="str">
        <f>IF($A158 = "Batch 1", VLOOKUP(CONCATENATE($C158, $B158), 'Batch One'!$C:$Q, 9, false),
IF($A158 = "Batch 2", VLOOKUP(CONCATENATE($C158, $B158), 'Batch Two'!$C:$P, 9, false), 0))</f>
        <v>Japanese</v>
      </c>
      <c r="G158" s="5" t="str">
        <f>IF($A158 = "Batch 1", VLOOKUP(CONCATENATE($C158, $B158), 'Batch One'!$C:$Q, 4, false),
IF($A158 = "Batch 2", VLOOKUP(CONCATENATE($C158, $B158), 'Batch Two'!$C:$P, 4, false), 0))</f>
        <v>POKEMON JAPANESE PROMO CARD PACK 25TH ANNIVERSARY EDITION</v>
      </c>
      <c r="H158" s="5" t="str">
        <f>IF($A158 = "Batch 1", VLOOKUP(CONCATENATE($C158, $B158), 'Batch One'!$C:$Q, 5, false),
IF($A158 = "Batch 2", VLOOKUP(CONCATENATE($C158, $B158), 'Batch Two'!$C:$P, 5, false), 0))</f>
        <v>GEM MT 10</v>
      </c>
      <c r="I158" s="6" t="str">
        <f>IF($A158 = "Batch 1", VLOOKUP(CONCATENATE($C158, $B158), 'Batch One'!$C:$Q, 14, false),
IF($A158 = "Batch 2", VLOOKUP(CONCATENATE($C158, $B158), 'Batch Two'!$C:$P, 14, false), 0))</f>
        <v>https://cdn.dripshop.live/dripnfts/slabs/80517907.jpg</v>
      </c>
      <c r="J158" s="6" t="str">
        <f>IF($A158 = "Batch 1", VLOOKUP(CONCATENATE($C158, $B158), 'Batch One'!$C:$Q, 13, false),
IF($A158 = "Batch 2", VLOOKUP(CONCATENATE($C158, $B158), 'Batch Two'!$C:$P, 13, false), 0))</f>
        <v>https://cdn.dripshop.live/dripnfts/slabs/80517907.mp4</v>
      </c>
      <c r="K158" s="6" t="str">
        <f>IF($A158 = "Batch 1", VLOOKUP(CONCATENATE($C158, $B158), 'Batch One'!$C:$Q, 15, false),
IF($A158 = "Batch 2", VLOOKUP(CONCATENATE($C158, $B158), 'Batch Two'!$C:$P, 20, false), 0))</f>
        <v>https://www.dripshop.live/products/9Z5qxgg_Xy43K62x3bItl</v>
      </c>
    </row>
    <row r="159">
      <c r="A159" s="4" t="s">
        <v>0</v>
      </c>
      <c r="B159" s="4">
        <v>6.7889421E7</v>
      </c>
      <c r="C159" s="4" t="s">
        <v>11</v>
      </c>
      <c r="D159" s="5" t="str">
        <f>IF($A159 = "Batch 1", VLOOKUP(CONCATENATE($C159, $B159), 'Batch One'!$C:$Q, 2, false),
IF($A159 = "Batch 2", VLOOKUP(CONCATENATE($C159, $B159), 'Batch Two'!$C:$P, 2, false), 0))</f>
        <v>2004 POKEMON JAPANESE PLAY PROMO ____'s JIRACHI-HOLO (PSA MINT 9)</v>
      </c>
      <c r="E159" s="5">
        <f>IF($A159 = "Batch 1", VLOOKUP(CONCATENATE($C159, $B159), 'Batch One'!$C:$Q, 8, false),
IF($A159 = "Batch 2", VLOOKUP(CONCATENATE($C159, $B159), 'Batch Two'!$C:$P, 8, false), 0))</f>
        <v>2004</v>
      </c>
      <c r="F159" s="5" t="str">
        <f>IF($A159 = "Batch 1", VLOOKUP(CONCATENATE($C159, $B159), 'Batch One'!$C:$Q, 9, false),
IF($A159 = "Batch 2", VLOOKUP(CONCATENATE($C159, $B159), 'Batch Two'!$C:$P, 9, false), 0))</f>
        <v>Japanese</v>
      </c>
      <c r="G159" s="5" t="str">
        <f>IF($A159 = "Batch 1", VLOOKUP(CONCATENATE($C159, $B159), 'Batch One'!$C:$Q, 4, false),
IF($A159 = "Batch 2", VLOOKUP(CONCATENATE($C159, $B159), 'Batch Two'!$C:$P, 4, false), 0))</f>
        <v>POKEMON JAPANESE PLAY PROMO</v>
      </c>
      <c r="H159" s="5" t="str">
        <f>IF($A159 = "Batch 1", VLOOKUP(CONCATENATE($C159, $B159), 'Batch One'!$C:$Q, 5, false),
IF($A159 = "Batch 2", VLOOKUP(CONCATENATE($C159, $B159), 'Batch Two'!$C:$P, 5, false), 0))</f>
        <v>MINT 9</v>
      </c>
      <c r="I159" s="6" t="str">
        <f>IF($A159 = "Batch 1", VLOOKUP(CONCATENATE($C159, $B159), 'Batch One'!$C:$Q, 14, false),
IF($A159 = "Batch 2", VLOOKUP(CONCATENATE($C159, $B159), 'Batch Two'!$C:$P, 14, false), 0))</f>
        <v>https://cdn.dripshop.live/dripnfts/slabs/67889421.jpg</v>
      </c>
      <c r="J159" s="6" t="str">
        <f>IF($A159 = "Batch 1", VLOOKUP(CONCATENATE($C159, $B159), 'Batch One'!$C:$Q, 13, false),
IF($A159 = "Batch 2", VLOOKUP(CONCATENATE($C159, $B159), 'Batch Two'!$C:$P, 13, false), 0))</f>
        <v>https://cdn.dripshop.live/dripnfts/slabs/67889421.mp4</v>
      </c>
      <c r="K159" s="6" t="str">
        <f>IF($A159 = "Batch 1", VLOOKUP(CONCATENATE($C159, $B159), 'Batch One'!$C:$Q, 15, false),
IF($A159 = "Batch 2", VLOOKUP(CONCATENATE($C159, $B159), 'Batch Two'!$C:$P, 20, false), 0))</f>
        <v>https://www.dripshop.live/products/w_E_J3Pao1SXQcbzwTs33</v>
      </c>
    </row>
    <row r="160">
      <c r="A160" s="4" t="s">
        <v>0</v>
      </c>
      <c r="B160" s="4">
        <v>9.771537E7</v>
      </c>
      <c r="C160" s="4" t="s">
        <v>11</v>
      </c>
      <c r="D160" s="5" t="str">
        <f>IF($A160 = "Batch 1", VLOOKUP(CONCATENATE($C160, $B160), 'Batch One'!$C:$Q, 2, false),
IF($A160 = "Batch 2", VLOOKUP(CONCATENATE($C160, $B160), 'Batch Two'!$C:$P, 2, false), 0))</f>
        <v>1999 POKEMON GAME VENUSAUR-HOLO (PSA EX-MT 6)</v>
      </c>
      <c r="E160" s="5">
        <f>IF($A160 = "Batch 1", VLOOKUP(CONCATENATE($C160, $B160), 'Batch One'!$C:$Q, 8, false),
IF($A160 = "Batch 2", VLOOKUP(CONCATENATE($C160, $B160), 'Batch Two'!$C:$P, 8, false), 0))</f>
        <v>1999</v>
      </c>
      <c r="F160" s="5" t="str">
        <f>IF($A160 = "Batch 1", VLOOKUP(CONCATENATE($C160, $B160), 'Batch One'!$C:$Q, 9, false),
IF($A160 = "Batch 2", VLOOKUP(CONCATENATE($C160, $B160), 'Batch Two'!$C:$P, 9, false), 0))</f>
        <v>English</v>
      </c>
      <c r="G160" s="5" t="str">
        <f>IF($A160 = "Batch 1", VLOOKUP(CONCATENATE($C160, $B160), 'Batch One'!$C:$Q, 4, false),
IF($A160 = "Batch 2", VLOOKUP(CONCATENATE($C160, $B160), 'Batch Two'!$C:$P, 4, false), 0))</f>
        <v>POKEMON GAME</v>
      </c>
      <c r="H160" s="5" t="str">
        <f>IF($A160 = "Batch 1", VLOOKUP(CONCATENATE($C160, $B160), 'Batch One'!$C:$Q, 5, false),
IF($A160 = "Batch 2", VLOOKUP(CONCATENATE($C160, $B160), 'Batch Two'!$C:$P, 5, false), 0))</f>
        <v>EX-MT 6</v>
      </c>
      <c r="I160" s="6" t="str">
        <f>IF($A160 = "Batch 1", VLOOKUP(CONCATENATE($C160, $B160), 'Batch One'!$C:$Q, 14, false),
IF($A160 = "Batch 2", VLOOKUP(CONCATENATE($C160, $B160), 'Batch Two'!$C:$P, 14, false), 0))</f>
        <v>https://cdn.dripshop.live/dripnfts/slabs/97715370.jpg</v>
      </c>
      <c r="J160" s="6" t="str">
        <f>IF($A160 = "Batch 1", VLOOKUP(CONCATENATE($C160, $B160), 'Batch One'!$C:$Q, 13, false),
IF($A160 = "Batch 2", VLOOKUP(CONCATENATE($C160, $B160), 'Batch Two'!$C:$P, 13, false), 0))</f>
        <v>https://cdn.dripshop.live/dripnfts/slabs/97715370.mp4</v>
      </c>
      <c r="K160" s="6" t="str">
        <f>IF($A160 = "Batch 1", VLOOKUP(CONCATENATE($C160, $B160), 'Batch One'!$C:$Q, 15, false),
IF($A160 = "Batch 2", VLOOKUP(CONCATENATE($C160, $B160), 'Batch Two'!$C:$P, 20, false), 0))</f>
        <v>https://www.dripshop.live/products/_EQogjxbLwR5tYHTgNCUT</v>
      </c>
    </row>
    <row r="161">
      <c r="A161" s="4" t="s">
        <v>0</v>
      </c>
      <c r="B161" s="4">
        <v>1.08381847E8</v>
      </c>
      <c r="C161" s="4" t="s">
        <v>11</v>
      </c>
      <c r="D161" s="5" t="str">
        <f>IF($A161 = "Batch 1", VLOOKUP(CONCATENATE($C161, $B161), 'Batch One'!$C:$Q, 2, false),
IF($A161 = "Batch 2", VLOOKUP(CONCATENATE($C161, $B161), 'Batch Two'!$C:$P, 2, false), 0))</f>
        <v>2001 POKEMON NEO DISCOVERY HITMONTOP-HOLO (PSA MINT 9)</v>
      </c>
      <c r="E161" s="5">
        <f>IF($A161 = "Batch 1", VLOOKUP(CONCATENATE($C161, $B161), 'Batch One'!$C:$Q, 8, false),
IF($A161 = "Batch 2", VLOOKUP(CONCATENATE($C161, $B161), 'Batch Two'!$C:$P, 8, false), 0))</f>
        <v>2001</v>
      </c>
      <c r="F161" s="5" t="str">
        <f>IF($A161 = "Batch 1", VLOOKUP(CONCATENATE($C161, $B161), 'Batch One'!$C:$Q, 9, false),
IF($A161 = "Batch 2", VLOOKUP(CONCATENATE($C161, $B161), 'Batch Two'!$C:$P, 9, false), 0))</f>
        <v>English</v>
      </c>
      <c r="G161" s="5" t="str">
        <f>IF($A161 = "Batch 1", VLOOKUP(CONCATENATE($C161, $B161), 'Batch One'!$C:$Q, 4, false),
IF($A161 = "Batch 2", VLOOKUP(CONCATENATE($C161, $B161), 'Batch Two'!$C:$P, 4, false), 0))</f>
        <v>POKEMON NEO DISCOVERY</v>
      </c>
      <c r="H161" s="5" t="str">
        <f>IF($A161 = "Batch 1", VLOOKUP(CONCATENATE($C161, $B161), 'Batch One'!$C:$Q, 5, false),
IF($A161 = "Batch 2", VLOOKUP(CONCATENATE($C161, $B161), 'Batch Two'!$C:$P, 5, false), 0))</f>
        <v>MINT 9</v>
      </c>
      <c r="I161" s="6" t="str">
        <f>IF($A161 = "Batch 1", VLOOKUP(CONCATENATE($C161, $B161), 'Batch One'!$C:$Q, 14, false),
IF($A161 = "Batch 2", VLOOKUP(CONCATENATE($C161, $B161), 'Batch Two'!$C:$P, 14, false), 0))</f>
        <v>https://cdn.dripshop.live/dripnfts/slabs/108381847.jpg</v>
      </c>
      <c r="J161" s="6" t="str">
        <f>IF($A161 = "Batch 1", VLOOKUP(CONCATENATE($C161, $B161), 'Batch One'!$C:$Q, 13, false),
IF($A161 = "Batch 2", VLOOKUP(CONCATENATE($C161, $B161), 'Batch Two'!$C:$P, 13, false), 0))</f>
        <v>https://cdn.dripshop.live/dripnfts/slabs/108381847.mp4</v>
      </c>
      <c r="K161" s="6" t="str">
        <f>IF($A161 = "Batch 1", VLOOKUP(CONCATENATE($C161, $B161), 'Batch One'!$C:$Q, 15, false),
IF($A161 = "Batch 2", VLOOKUP(CONCATENATE($C161, $B161), 'Batch Two'!$C:$P, 20, false), 0))</f>
        <v>https://www.dripshop.live/products/_1HF9gwdq1ARGWGxRTy7A</v>
      </c>
    </row>
    <row r="162">
      <c r="A162" s="4" t="s">
        <v>0</v>
      </c>
      <c r="B162" s="4">
        <v>9.8848598E7</v>
      </c>
      <c r="C162" s="4" t="s">
        <v>11</v>
      </c>
      <c r="D162" s="5" t="str">
        <f>IF($A162 = "Batch 1", VLOOKUP(CONCATENATE($C162, $B162), 'Batch One'!$C:$Q, 2, false),
IF($A162 = "Batch 2", VLOOKUP(CONCATENATE($C162, $B162), 'Batch Two'!$C:$P, 2, false), 0))</f>
        <v>2019 POKEMON SUN &amp; MOON UNIFIED MINDS MEWTWO &amp; MEW GX (PSA MINT 9)</v>
      </c>
      <c r="E162" s="5">
        <f>IF($A162 = "Batch 1", VLOOKUP(CONCATENATE($C162, $B162), 'Batch One'!$C:$Q, 8, false),
IF($A162 = "Batch 2", VLOOKUP(CONCATENATE($C162, $B162), 'Batch Two'!$C:$P, 8, false), 0))</f>
        <v>2019</v>
      </c>
      <c r="F162" s="5" t="str">
        <f>IF($A162 = "Batch 1", VLOOKUP(CONCATENATE($C162, $B162), 'Batch One'!$C:$Q, 9, false),
IF($A162 = "Batch 2", VLOOKUP(CONCATENATE($C162, $B162), 'Batch Two'!$C:$P, 9, false), 0))</f>
        <v>English</v>
      </c>
      <c r="G162" s="5" t="str">
        <f>IF($A162 = "Batch 1", VLOOKUP(CONCATENATE($C162, $B162), 'Batch One'!$C:$Q, 4, false),
IF($A162 = "Batch 2", VLOOKUP(CONCATENATE($C162, $B162), 'Batch Two'!$C:$P, 4, false), 0))</f>
        <v>POKEMON SUN &amp; MOON UNIFIED MINDS</v>
      </c>
      <c r="H162" s="5" t="str">
        <f>IF($A162 = "Batch 1", VLOOKUP(CONCATENATE($C162, $B162), 'Batch One'!$C:$Q, 5, false),
IF($A162 = "Batch 2", VLOOKUP(CONCATENATE($C162, $B162), 'Batch Two'!$C:$P, 5, false), 0))</f>
        <v>MINT 9</v>
      </c>
      <c r="I162" s="6" t="str">
        <f>IF($A162 = "Batch 1", VLOOKUP(CONCATENATE($C162, $B162), 'Batch One'!$C:$Q, 14, false),
IF($A162 = "Batch 2", VLOOKUP(CONCATENATE($C162, $B162), 'Batch Two'!$C:$P, 14, false), 0))</f>
        <v>https://cdn.dripshop.live/dripnfts/slabs/98848598.jpg</v>
      </c>
      <c r="J162" s="6" t="str">
        <f>IF($A162 = "Batch 1", VLOOKUP(CONCATENATE($C162, $B162), 'Batch One'!$C:$Q, 13, false),
IF($A162 = "Batch 2", VLOOKUP(CONCATENATE($C162, $B162), 'Batch Two'!$C:$P, 13, false), 0))</f>
        <v>https://cdn.dripshop.live/dripnfts/slabs/98848598.mp4</v>
      </c>
      <c r="K162" s="6" t="str">
        <f>IF($A162 = "Batch 1", VLOOKUP(CONCATENATE($C162, $B162), 'Batch One'!$C:$Q, 15, false),
IF($A162 = "Batch 2", VLOOKUP(CONCATENATE($C162, $B162), 'Batch Two'!$C:$P, 20, false), 0))</f>
        <v>https://www.dripshop.live/products/vB_wZX1tNKN-Fmdoyko0-</v>
      </c>
    </row>
    <row r="163">
      <c r="A163" s="4" t="s">
        <v>0</v>
      </c>
      <c r="B163" s="4">
        <v>1.08702805E8</v>
      </c>
      <c r="C163" s="4" t="s">
        <v>11</v>
      </c>
      <c r="D163" s="5" t="str">
        <f>IF($A163 = "Batch 1", VLOOKUP(CONCATENATE($C163, $B163), 'Batch One'!$C:$Q, 2, false),
IF($A163 = "Batch 2", VLOOKUP(CONCATENATE($C163, $B163), 'Batch Two'!$C:$P, 2, false), 0))</f>
        <v>2024 POKEMON JAPANESE SV7a-PARADISE DRAGONA LISIA'S APPEAL (PSA GEM MT 10)</v>
      </c>
      <c r="E163" s="5">
        <f>IF($A163 = "Batch 1", VLOOKUP(CONCATENATE($C163, $B163), 'Batch One'!$C:$Q, 8, false),
IF($A163 = "Batch 2", VLOOKUP(CONCATENATE($C163, $B163), 'Batch Two'!$C:$P, 8, false), 0))</f>
        <v>2024</v>
      </c>
      <c r="F163" s="5" t="str">
        <f>IF($A163 = "Batch 1", VLOOKUP(CONCATENATE($C163, $B163), 'Batch One'!$C:$Q, 9, false),
IF($A163 = "Batch 2", VLOOKUP(CONCATENATE($C163, $B163), 'Batch Two'!$C:$P, 9, false), 0))</f>
        <v>Japanese</v>
      </c>
      <c r="G163" s="5" t="str">
        <f>IF($A163 = "Batch 1", VLOOKUP(CONCATENATE($C163, $B163), 'Batch One'!$C:$Q, 4, false),
IF($A163 = "Batch 2", VLOOKUP(CONCATENATE($C163, $B163), 'Batch Two'!$C:$P, 4, false), 0))</f>
        <v>POKEMON JAPANESE SV7a-PARADISE DRAGONA</v>
      </c>
      <c r="H163" s="5" t="str">
        <f>IF($A163 = "Batch 1", VLOOKUP(CONCATENATE($C163, $B163), 'Batch One'!$C:$Q, 5, false),
IF($A163 = "Batch 2", VLOOKUP(CONCATENATE($C163, $B163), 'Batch Two'!$C:$P, 5, false), 0))</f>
        <v>GEM MT 10</v>
      </c>
      <c r="I163" s="6" t="str">
        <f>IF($A163 = "Batch 1", VLOOKUP(CONCATENATE($C163, $B163), 'Batch One'!$C:$Q, 14, false),
IF($A163 = "Batch 2", VLOOKUP(CONCATENATE($C163, $B163), 'Batch Two'!$C:$P, 14, false), 0))</f>
        <v>https://cdn.dripshop.live/dripnfts/slabs/108702805.jpg</v>
      </c>
      <c r="J163" s="6" t="str">
        <f>IF($A163 = "Batch 1", VLOOKUP(CONCATENATE($C163, $B163), 'Batch One'!$C:$Q, 13, false),
IF($A163 = "Batch 2", VLOOKUP(CONCATENATE($C163, $B163), 'Batch Two'!$C:$P, 13, false), 0))</f>
        <v>https://cdn.dripshop.live/dripnfts/slabs/108702805.mp4</v>
      </c>
      <c r="K163" s="6" t="str">
        <f>IF($A163 = "Batch 1", VLOOKUP(CONCATENATE($C163, $B163), 'Batch One'!$C:$Q, 15, false),
IF($A163 = "Batch 2", VLOOKUP(CONCATENATE($C163, $B163), 'Batch Two'!$C:$P, 20, false), 0))</f>
        <v>https://www.dripshop.live/products/Pbx3TnESC3O4u3W8F5Rr_</v>
      </c>
    </row>
    <row r="164">
      <c r="A164" s="4" t="s">
        <v>0</v>
      </c>
      <c r="B164" s="4">
        <v>1.02788165E8</v>
      </c>
      <c r="C164" s="4" t="s">
        <v>11</v>
      </c>
      <c r="D164" s="5" t="str">
        <f>IF($A164 = "Batch 1", VLOOKUP(CONCATENATE($C164, $B164), 'Batch One'!$C:$Q, 2, false),
IF($A164 = "Batch 2", VLOOKUP(CONCATENATE($C164, $B164), 'Batch Two'!$C:$P, 2, false), 0))</f>
        <v>2024 POKEMON JAPANESE SV7a-PARADISE DRAGONA LISIA'S APPEAL (PSA GEM MT 10)</v>
      </c>
      <c r="E164" s="5">
        <f>IF($A164 = "Batch 1", VLOOKUP(CONCATENATE($C164, $B164), 'Batch One'!$C:$Q, 8, false),
IF($A164 = "Batch 2", VLOOKUP(CONCATENATE($C164, $B164), 'Batch Two'!$C:$P, 8, false), 0))</f>
        <v>2024</v>
      </c>
      <c r="F164" s="5" t="str">
        <f>IF($A164 = "Batch 1", VLOOKUP(CONCATENATE($C164, $B164), 'Batch One'!$C:$Q, 9, false),
IF($A164 = "Batch 2", VLOOKUP(CONCATENATE($C164, $B164), 'Batch Two'!$C:$P, 9, false), 0))</f>
        <v>Japanese</v>
      </c>
      <c r="G164" s="5" t="str">
        <f>IF($A164 = "Batch 1", VLOOKUP(CONCATENATE($C164, $B164), 'Batch One'!$C:$Q, 4, false),
IF($A164 = "Batch 2", VLOOKUP(CONCATENATE($C164, $B164), 'Batch Two'!$C:$P, 4, false), 0))</f>
        <v>POKEMON JAPANESE SV7a-PARADISE DRAGONA</v>
      </c>
      <c r="H164" s="5" t="str">
        <f>IF($A164 = "Batch 1", VLOOKUP(CONCATENATE($C164, $B164), 'Batch One'!$C:$Q, 5, false),
IF($A164 = "Batch 2", VLOOKUP(CONCATENATE($C164, $B164), 'Batch Two'!$C:$P, 5, false), 0))</f>
        <v>GEM MT 10</v>
      </c>
      <c r="I164" s="6" t="str">
        <f>IF($A164 = "Batch 1", VLOOKUP(CONCATENATE($C164, $B164), 'Batch One'!$C:$Q, 14, false),
IF($A164 = "Batch 2", VLOOKUP(CONCATENATE($C164, $B164), 'Batch Two'!$C:$P, 14, false), 0))</f>
        <v>https://cdn.dripshop.live/dripnfts/slabs/102788165.jpg</v>
      </c>
      <c r="J164" s="6" t="str">
        <f>IF($A164 = "Batch 1", VLOOKUP(CONCATENATE($C164, $B164), 'Batch One'!$C:$Q, 13, false),
IF($A164 = "Batch 2", VLOOKUP(CONCATENATE($C164, $B164), 'Batch Two'!$C:$P, 13, false), 0))</f>
        <v>https://cdn.dripshop.live/dripnfts/slabs/102788165.mp4</v>
      </c>
      <c r="K164" s="6" t="str">
        <f>IF($A164 = "Batch 1", VLOOKUP(CONCATENATE($C164, $B164), 'Batch One'!$C:$Q, 15, false),
IF($A164 = "Batch 2", VLOOKUP(CONCATENATE($C164, $B164), 'Batch Two'!$C:$P, 20, false), 0))</f>
        <v>https://www.dripshop.live/products/-AJLCu3fpDNjawnMigmDW</v>
      </c>
    </row>
    <row r="165">
      <c r="A165" s="4" t="s">
        <v>0</v>
      </c>
      <c r="B165" s="4">
        <v>1.08381908E8</v>
      </c>
      <c r="C165" s="4" t="s">
        <v>11</v>
      </c>
      <c r="D165" s="5" t="str">
        <f>IF($A165 = "Batch 1", VLOOKUP(CONCATENATE($C165, $B165), 'Batch One'!$C:$Q, 2, false),
IF($A165 = "Batch 2", VLOOKUP(CONCATENATE($C165, $B165), 'Batch Two'!$C:$P, 2, false), 0))</f>
        <v>2003 POKEMON SKYRIDGE RAIKOU-REV.FOIL (PSA MINT 9)</v>
      </c>
      <c r="E165" s="5">
        <f>IF($A165 = "Batch 1", VLOOKUP(CONCATENATE($C165, $B165), 'Batch One'!$C:$Q, 8, false),
IF($A165 = "Batch 2", VLOOKUP(CONCATENATE($C165, $B165), 'Batch Two'!$C:$P, 8, false), 0))</f>
        <v>2003</v>
      </c>
      <c r="F165" s="5" t="str">
        <f>IF($A165 = "Batch 1", VLOOKUP(CONCATENATE($C165, $B165), 'Batch One'!$C:$Q, 9, false),
IF($A165 = "Batch 2", VLOOKUP(CONCATENATE($C165, $B165), 'Batch Two'!$C:$P, 9, false), 0))</f>
        <v>English</v>
      </c>
      <c r="G165" s="5" t="str">
        <f>IF($A165 = "Batch 1", VLOOKUP(CONCATENATE($C165, $B165), 'Batch One'!$C:$Q, 4, false),
IF($A165 = "Batch 2", VLOOKUP(CONCATENATE($C165, $B165), 'Batch Two'!$C:$P, 4, false), 0))</f>
        <v>POKEMON SKYRIDGE</v>
      </c>
      <c r="H165" s="5" t="str">
        <f>IF($A165 = "Batch 1", VLOOKUP(CONCATENATE($C165, $B165), 'Batch One'!$C:$Q, 5, false),
IF($A165 = "Batch 2", VLOOKUP(CONCATENATE($C165, $B165), 'Batch Two'!$C:$P, 5, false), 0))</f>
        <v>MINT 9</v>
      </c>
      <c r="I165" s="6" t="str">
        <f>IF($A165 = "Batch 1", VLOOKUP(CONCATENATE($C165, $B165), 'Batch One'!$C:$Q, 14, false),
IF($A165 = "Batch 2", VLOOKUP(CONCATENATE($C165, $B165), 'Batch Two'!$C:$P, 14, false), 0))</f>
        <v>https://cdn.dripshop.live/dripnfts/slabs/108381908.jpg</v>
      </c>
      <c r="J165" s="6" t="str">
        <f>IF($A165 = "Batch 1", VLOOKUP(CONCATENATE($C165, $B165), 'Batch One'!$C:$Q, 13, false),
IF($A165 = "Batch 2", VLOOKUP(CONCATENATE($C165, $B165), 'Batch Two'!$C:$P, 13, false), 0))</f>
        <v>https://cdn.dripshop.live/dripnfts/slabs/108381908.mp4</v>
      </c>
      <c r="K165" s="6" t="str">
        <f>IF($A165 = "Batch 1", VLOOKUP(CONCATENATE($C165, $B165), 'Batch One'!$C:$Q, 15, false),
IF($A165 = "Batch 2", VLOOKUP(CONCATENATE($C165, $B165), 'Batch Two'!$C:$P, 20, false), 0))</f>
        <v>https://www.dripshop.live/products/ppugGxyhygRVWUJ2Vg9_H</v>
      </c>
    </row>
    <row r="166">
      <c r="A166" s="4" t="s">
        <v>0</v>
      </c>
      <c r="B166" s="4">
        <v>8.9728689E7</v>
      </c>
      <c r="C166" s="4" t="s">
        <v>11</v>
      </c>
      <c r="D166" s="5" t="str">
        <f>IF($A166 = "Batch 1", VLOOKUP(CONCATENATE($C166, $B166), 'Batch One'!$C:$Q, 2, false),
IF($A166 = "Batch 2", VLOOKUP(CONCATENATE($C166, $B166), 'Batch Two'!$C:$P, 2, false), 0))</f>
        <v>2000 TOPPS CHROME POKEMON T.V. PINSIR (PSA GEM MT 10)</v>
      </c>
      <c r="E166" s="5">
        <f>IF($A166 = "Batch 1", VLOOKUP(CONCATENATE($C166, $B166), 'Batch One'!$C:$Q, 8, false),
IF($A166 = "Batch 2", VLOOKUP(CONCATENATE($C166, $B166), 'Batch Two'!$C:$P, 8, false), 0))</f>
        <v>2000</v>
      </c>
      <c r="F166" s="5" t="str">
        <f>IF($A166 = "Batch 1", VLOOKUP(CONCATENATE($C166, $B166), 'Batch One'!$C:$Q, 9, false),
IF($A166 = "Batch 2", VLOOKUP(CONCATENATE($C166, $B166), 'Batch Two'!$C:$P, 9, false), 0))</f>
        <v>English</v>
      </c>
      <c r="G166" s="5" t="str">
        <f>IF($A166 = "Batch 1", VLOOKUP(CONCATENATE($C166, $B166), 'Batch One'!$C:$Q, 4, false),
IF($A166 = "Batch 2", VLOOKUP(CONCATENATE($C166, $B166), 'Batch Two'!$C:$P, 4, false), 0))</f>
        <v>TOPPS CHROME POKEMON T.V.</v>
      </c>
      <c r="H166" s="5" t="str">
        <f>IF($A166 = "Batch 1", VLOOKUP(CONCATENATE($C166, $B166), 'Batch One'!$C:$Q, 5, false),
IF($A166 = "Batch 2", VLOOKUP(CONCATENATE($C166, $B166), 'Batch Two'!$C:$P, 5, false), 0))</f>
        <v>GEM MT 10</v>
      </c>
      <c r="I166" s="6" t="str">
        <f>IF($A166 = "Batch 1", VLOOKUP(CONCATENATE($C166, $B166), 'Batch One'!$C:$Q, 14, false),
IF($A166 = "Batch 2", VLOOKUP(CONCATENATE($C166, $B166), 'Batch Two'!$C:$P, 14, false), 0))</f>
        <v>https://cdn.dripshop.live/dripnfts/slabs/89728689.jpg</v>
      </c>
      <c r="J166" s="6" t="str">
        <f>IF($A166 = "Batch 1", VLOOKUP(CONCATENATE($C166, $B166), 'Batch One'!$C:$Q, 13, false),
IF($A166 = "Batch 2", VLOOKUP(CONCATENATE($C166, $B166), 'Batch Two'!$C:$P, 13, false), 0))</f>
        <v>https://cdn.dripshop.live/dripnfts/slabs/89728689.mp4</v>
      </c>
      <c r="K166" s="6" t="str">
        <f>IF($A166 = "Batch 1", VLOOKUP(CONCATENATE($C166, $B166), 'Batch One'!$C:$Q, 15, false),
IF($A166 = "Batch 2", VLOOKUP(CONCATENATE($C166, $B166), 'Batch Two'!$C:$P, 20, false), 0))</f>
        <v>https://www.dripshop.live/products/1LPZkADI1tlIf0fEq8AU7</v>
      </c>
    </row>
    <row r="167">
      <c r="A167" s="4" t="s">
        <v>0</v>
      </c>
      <c r="B167" s="4">
        <v>1.08901051E8</v>
      </c>
      <c r="C167" s="4" t="s">
        <v>11</v>
      </c>
      <c r="D167" s="5" t="str">
        <f>IF($A167 = "Batch 1", VLOOKUP(CONCATENATE($C167, $B167), 'Batch One'!$C:$Q, 2, false),
IF($A167 = "Batch 2", VLOOKUP(CONCATENATE($C167, $B167), 'Batch Two'!$C:$P, 2, false), 0))</f>
        <v>2024 POKEMON SSP EN-SURGING SPARKS CERULEDGE (PSA GEM MT 10)</v>
      </c>
      <c r="E167" s="5">
        <f>IF($A167 = "Batch 1", VLOOKUP(CONCATENATE($C167, $B167), 'Batch One'!$C:$Q, 8, false),
IF($A167 = "Batch 2", VLOOKUP(CONCATENATE($C167, $B167), 'Batch Two'!$C:$P, 8, false), 0))</f>
        <v>2024</v>
      </c>
      <c r="F167" s="5" t="str">
        <f>IF($A167 = "Batch 1", VLOOKUP(CONCATENATE($C167, $B167), 'Batch One'!$C:$Q, 9, false),
IF($A167 = "Batch 2", VLOOKUP(CONCATENATE($C167, $B167), 'Batch Two'!$C:$P, 9, false), 0))</f>
        <v>English</v>
      </c>
      <c r="G167" s="5" t="str">
        <f>IF($A167 = "Batch 1", VLOOKUP(CONCATENATE($C167, $B167), 'Batch One'!$C:$Q, 4, false),
IF($A167 = "Batch 2", VLOOKUP(CONCATENATE($C167, $B167), 'Batch Two'!$C:$P, 4, false), 0))</f>
        <v>POKEMON SSP EN-SURGING SPARKS</v>
      </c>
      <c r="H167" s="5" t="str">
        <f>IF($A167 = "Batch 1", VLOOKUP(CONCATENATE($C167, $B167), 'Batch One'!$C:$Q, 5, false),
IF($A167 = "Batch 2", VLOOKUP(CONCATENATE($C167, $B167), 'Batch Two'!$C:$P, 5, false), 0))</f>
        <v>GEM MT 10</v>
      </c>
      <c r="I167" s="6" t="str">
        <f>IF($A167 = "Batch 1", VLOOKUP(CONCATENATE($C167, $B167), 'Batch One'!$C:$Q, 14, false),
IF($A167 = "Batch 2", VLOOKUP(CONCATENATE($C167, $B167), 'Batch Two'!$C:$P, 14, false), 0))</f>
        <v>https://cdn.dripshop.live/dripnfts/slabs/108901051.jpg</v>
      </c>
      <c r="J167" s="6" t="str">
        <f>IF($A167 = "Batch 1", VLOOKUP(CONCATENATE($C167, $B167), 'Batch One'!$C:$Q, 13, false),
IF($A167 = "Batch 2", VLOOKUP(CONCATENATE($C167, $B167), 'Batch Two'!$C:$P, 13, false), 0))</f>
        <v>https://cdn.dripshop.live/dripnfts/slabs/108901051.mp4</v>
      </c>
      <c r="K167" s="6" t="str">
        <f>IF($A167 = "Batch 1", VLOOKUP(CONCATENATE($C167, $B167), 'Batch One'!$C:$Q, 15, false),
IF($A167 = "Batch 2", VLOOKUP(CONCATENATE($C167, $B167), 'Batch Two'!$C:$P, 20, false), 0))</f>
        <v>https://www.dripshop.live/products/g7aHQlDUfcEnF77BudNKc</v>
      </c>
    </row>
    <row r="168">
      <c r="A168" s="4" t="s">
        <v>0</v>
      </c>
      <c r="B168" s="4">
        <v>1.07197845E8</v>
      </c>
      <c r="C168" s="4" t="s">
        <v>11</v>
      </c>
      <c r="D168" s="5" t="str">
        <f>IF($A168 = "Batch 1", VLOOKUP(CONCATENATE($C168, $B168), 'Batch One'!$C:$Q, 2, false),
IF($A168 = "Batch 2", VLOOKUP(CONCATENATE($C168, $B168), 'Batch Two'!$C:$P, 2, false), 0))</f>
        <v>2009 POKEMON PLATINUM RISING RIVALS DARKRAI G-HOLO (PSA MINT 9)</v>
      </c>
      <c r="E168" s="5">
        <f>IF($A168 = "Batch 1", VLOOKUP(CONCATENATE($C168, $B168), 'Batch One'!$C:$Q, 8, false),
IF($A168 = "Batch 2", VLOOKUP(CONCATENATE($C168, $B168), 'Batch Two'!$C:$P, 8, false), 0))</f>
        <v>2009</v>
      </c>
      <c r="F168" s="5" t="str">
        <f>IF($A168 = "Batch 1", VLOOKUP(CONCATENATE($C168, $B168), 'Batch One'!$C:$Q, 9, false),
IF($A168 = "Batch 2", VLOOKUP(CONCATENATE($C168, $B168), 'Batch Two'!$C:$P, 9, false), 0))</f>
        <v>English</v>
      </c>
      <c r="G168" s="5" t="str">
        <f>IF($A168 = "Batch 1", VLOOKUP(CONCATENATE($C168, $B168), 'Batch One'!$C:$Q, 4, false),
IF($A168 = "Batch 2", VLOOKUP(CONCATENATE($C168, $B168), 'Batch Two'!$C:$P, 4, false), 0))</f>
        <v>POKEMON PLATINUM RISING RIVALS</v>
      </c>
      <c r="H168" s="5" t="str">
        <f>IF($A168 = "Batch 1", VLOOKUP(CONCATENATE($C168, $B168), 'Batch One'!$C:$Q, 5, false),
IF($A168 = "Batch 2", VLOOKUP(CONCATENATE($C168, $B168), 'Batch Two'!$C:$P, 5, false), 0))</f>
        <v>MINT 9</v>
      </c>
      <c r="I168" s="6" t="str">
        <f>IF($A168 = "Batch 1", VLOOKUP(CONCATENATE($C168, $B168), 'Batch One'!$C:$Q, 14, false),
IF($A168 = "Batch 2", VLOOKUP(CONCATENATE($C168, $B168), 'Batch Two'!$C:$P, 14, false), 0))</f>
        <v>https://cdn.dripshop.live/dripnfts/slabs/107197845.jpg</v>
      </c>
      <c r="J168" s="6" t="str">
        <f>IF($A168 = "Batch 1", VLOOKUP(CONCATENATE($C168, $B168), 'Batch One'!$C:$Q, 13, false),
IF($A168 = "Batch 2", VLOOKUP(CONCATENATE($C168, $B168), 'Batch Two'!$C:$P, 13, false), 0))</f>
        <v>https://cdn.dripshop.live/dripnfts/slabs/107197845.mp4</v>
      </c>
      <c r="K168" s="6" t="str">
        <f>IF($A168 = "Batch 1", VLOOKUP(CONCATENATE($C168, $B168), 'Batch One'!$C:$Q, 15, false),
IF($A168 = "Batch 2", VLOOKUP(CONCATENATE($C168, $B168), 'Batch Two'!$C:$P, 20, false), 0))</f>
        <v>https://www.dripshop.live/products/ASHXERzb_JSCL9YEgEO-f</v>
      </c>
    </row>
    <row r="169">
      <c r="A169" s="4" t="s">
        <v>0</v>
      </c>
      <c r="B169" s="4">
        <v>1.09061781E8</v>
      </c>
      <c r="C169" s="4" t="s">
        <v>11</v>
      </c>
      <c r="D169" s="5" t="str">
        <f>IF($A169 = "Batch 1", VLOOKUP(CONCATENATE($C169, $B169), 'Batch One'!$C:$Q, 2, false),
IF($A169 = "Batch 2", VLOOKUP(CONCATENATE($C169, $B169), 'Batch Two'!$C:$P, 2, false), 0))</f>
        <v>2018 POKEMON JAPANESE SM PROMO SHAYMIN-HOLO (PSA GEM MT 10)</v>
      </c>
      <c r="E169" s="5">
        <f>IF($A169 = "Batch 1", VLOOKUP(CONCATENATE($C169, $B169), 'Batch One'!$C:$Q, 8, false),
IF($A169 = "Batch 2", VLOOKUP(CONCATENATE($C169, $B169), 'Batch Two'!$C:$P, 8, false), 0))</f>
        <v>2018</v>
      </c>
      <c r="F169" s="5" t="str">
        <f>IF($A169 = "Batch 1", VLOOKUP(CONCATENATE($C169, $B169), 'Batch One'!$C:$Q, 9, false),
IF($A169 = "Batch 2", VLOOKUP(CONCATENATE($C169, $B169), 'Batch Two'!$C:$P, 9, false), 0))</f>
        <v>Japanese</v>
      </c>
      <c r="G169" s="5" t="str">
        <f>IF($A169 = "Batch 1", VLOOKUP(CONCATENATE($C169, $B169), 'Batch One'!$C:$Q, 4, false),
IF($A169 = "Batch 2", VLOOKUP(CONCATENATE($C169, $B169), 'Batch Two'!$C:$P, 4, false), 0))</f>
        <v>POKEMON JAPANESE SM PROMO</v>
      </c>
      <c r="H169" s="5" t="str">
        <f>IF($A169 = "Batch 1", VLOOKUP(CONCATENATE($C169, $B169), 'Batch One'!$C:$Q, 5, false),
IF($A169 = "Batch 2", VLOOKUP(CONCATENATE($C169, $B169), 'Batch Two'!$C:$P, 5, false), 0))</f>
        <v>GEM MT 10</v>
      </c>
      <c r="I169" s="6" t="str">
        <f>IF($A169 = "Batch 1", VLOOKUP(CONCATENATE($C169, $B169), 'Batch One'!$C:$Q, 14, false),
IF($A169 = "Batch 2", VLOOKUP(CONCATENATE($C169, $B169), 'Batch Two'!$C:$P, 14, false), 0))</f>
        <v>https://cdn.dripshop.live/dripnfts/slabs/109061781.jpg</v>
      </c>
      <c r="J169" s="6" t="str">
        <f>IF($A169 = "Batch 1", VLOOKUP(CONCATENATE($C169, $B169), 'Batch One'!$C:$Q, 13, false),
IF($A169 = "Batch 2", VLOOKUP(CONCATENATE($C169, $B169), 'Batch Two'!$C:$P, 13, false), 0))</f>
        <v>https://cdn.dripshop.live/dripnfts/slabs/109061781.mp4</v>
      </c>
      <c r="K169" s="6" t="str">
        <f>IF($A169 = "Batch 1", VLOOKUP(CONCATENATE($C169, $B169), 'Batch One'!$C:$Q, 15, false),
IF($A169 = "Batch 2", VLOOKUP(CONCATENATE($C169, $B169), 'Batch Two'!$C:$P, 20, false), 0))</f>
        <v>https://www.dripshop.live/products/fzmSGIMmj7cpNxfQO4423</v>
      </c>
    </row>
    <row r="170">
      <c r="A170" s="4" t="s">
        <v>0</v>
      </c>
      <c r="B170" s="4">
        <v>1.09061846E8</v>
      </c>
      <c r="C170" s="4" t="s">
        <v>11</v>
      </c>
      <c r="D170" s="5" t="str">
        <f>IF($A170 = "Batch 1", VLOOKUP(CONCATENATE($C170, $B170), 'Batch One'!$C:$Q, 2, false),
IF($A170 = "Batch 2", VLOOKUP(CONCATENATE($C170, $B170), 'Batch Two'!$C:$P, 2, false), 0))</f>
        <v>2007 POKEMON JAPANESE PROMO DARKRAI-HOLO (PSA GEM MT 10)</v>
      </c>
      <c r="E170" s="5">
        <f>IF($A170 = "Batch 1", VLOOKUP(CONCATENATE($C170, $B170), 'Batch One'!$C:$Q, 8, false),
IF($A170 = "Batch 2", VLOOKUP(CONCATENATE($C170, $B170), 'Batch Two'!$C:$P, 8, false), 0))</f>
        <v>2007</v>
      </c>
      <c r="F170" s="5" t="str">
        <f>IF($A170 = "Batch 1", VLOOKUP(CONCATENATE($C170, $B170), 'Batch One'!$C:$Q, 9, false),
IF($A170 = "Batch 2", VLOOKUP(CONCATENATE($C170, $B170), 'Batch Two'!$C:$P, 9, false), 0))</f>
        <v>Japanese</v>
      </c>
      <c r="G170" s="5" t="str">
        <f>IF($A170 = "Batch 1", VLOOKUP(CONCATENATE($C170, $B170), 'Batch One'!$C:$Q, 4, false),
IF($A170 = "Batch 2", VLOOKUP(CONCATENATE($C170, $B170), 'Batch Two'!$C:$P, 4, false), 0))</f>
        <v>POKEMON JAPANESE PROMO</v>
      </c>
      <c r="H170" s="5" t="str">
        <f>IF($A170 = "Batch 1", VLOOKUP(CONCATENATE($C170, $B170), 'Batch One'!$C:$Q, 5, false),
IF($A170 = "Batch 2", VLOOKUP(CONCATENATE($C170, $B170), 'Batch Two'!$C:$P, 5, false), 0))</f>
        <v>GEM MT 10</v>
      </c>
      <c r="I170" s="6" t="str">
        <f>IF($A170 = "Batch 1", VLOOKUP(CONCATENATE($C170, $B170), 'Batch One'!$C:$Q, 14, false),
IF($A170 = "Batch 2", VLOOKUP(CONCATENATE($C170, $B170), 'Batch Two'!$C:$P, 14, false), 0))</f>
        <v>https://cdn.dripshop.live/dripnfts/slabs/109061846.jpg</v>
      </c>
      <c r="J170" s="6" t="str">
        <f>IF($A170 = "Batch 1", VLOOKUP(CONCATENATE($C170, $B170), 'Batch One'!$C:$Q, 13, false),
IF($A170 = "Batch 2", VLOOKUP(CONCATENATE($C170, $B170), 'Batch Two'!$C:$P, 13, false), 0))</f>
        <v>https://cdn.dripshop.live/dripnfts/slabs/109061846.mp4</v>
      </c>
      <c r="K170" s="6" t="str">
        <f>IF($A170 = "Batch 1", VLOOKUP(CONCATENATE($C170, $B170), 'Batch One'!$C:$Q, 15, false),
IF($A170 = "Batch 2", VLOOKUP(CONCATENATE($C170, $B170), 'Batch Two'!$C:$P, 20, false), 0))</f>
        <v>https://www.dripshop.live/products/OkzgeaKaXMvyeCZLWNcSI</v>
      </c>
    </row>
    <row r="171">
      <c r="A171" s="4" t="s">
        <v>0</v>
      </c>
      <c r="B171" s="4">
        <v>1.11226326E8</v>
      </c>
      <c r="C171" s="4" t="s">
        <v>11</v>
      </c>
      <c r="D171" s="5" t="str">
        <f>IF($A171 = "Batch 1", VLOOKUP(CONCATENATE($C171, $B171), 'Batch One'!$C:$Q, 2, false),
IF($A171 = "Batch 2", VLOOKUP(CONCATENATE($C171, $B171), 'Batch Two'!$C:$P, 2, false), 0))</f>
        <v>2023 POKEMON SWORD AND SHIELD CROWN ZENITH FA/DEOXYS VMAX (PSA GEM MT 10)</v>
      </c>
      <c r="E171" s="5">
        <f>IF($A171 = "Batch 1", VLOOKUP(CONCATENATE($C171, $B171), 'Batch One'!$C:$Q, 8, false),
IF($A171 = "Batch 2", VLOOKUP(CONCATENATE($C171, $B171), 'Batch Two'!$C:$P, 8, false), 0))</f>
        <v>2023</v>
      </c>
      <c r="F171" s="5" t="str">
        <f>IF($A171 = "Batch 1", VLOOKUP(CONCATENATE($C171, $B171), 'Batch One'!$C:$Q, 9, false),
IF($A171 = "Batch 2", VLOOKUP(CONCATENATE($C171, $B171), 'Batch Two'!$C:$P, 9, false), 0))</f>
        <v>English</v>
      </c>
      <c r="G171" s="5" t="str">
        <f>IF($A171 = "Batch 1", VLOOKUP(CONCATENATE($C171, $B171), 'Batch One'!$C:$Q, 4, false),
IF($A171 = "Batch 2", VLOOKUP(CONCATENATE($C171, $B171), 'Batch Two'!$C:$P, 4, false), 0))</f>
        <v>POKEMON SWORD AND SHIELD CROWN ZENITH</v>
      </c>
      <c r="H171" s="5" t="str">
        <f>IF($A171 = "Batch 1", VLOOKUP(CONCATENATE($C171, $B171), 'Batch One'!$C:$Q, 5, false),
IF($A171 = "Batch 2", VLOOKUP(CONCATENATE($C171, $B171), 'Batch Two'!$C:$P, 5, false), 0))</f>
        <v>GEM MT 10</v>
      </c>
      <c r="I171" s="6" t="str">
        <f>IF($A171 = "Batch 1", VLOOKUP(CONCATENATE($C171, $B171), 'Batch One'!$C:$Q, 14, false),
IF($A171 = "Batch 2", VLOOKUP(CONCATENATE($C171, $B171), 'Batch Two'!$C:$P, 14, false), 0))</f>
        <v>https://cdn.dripshop.live/dripnfts/slabs/111226326.jpg</v>
      </c>
      <c r="J171" s="6" t="str">
        <f>IF($A171 = "Batch 1", VLOOKUP(CONCATENATE($C171, $B171), 'Batch One'!$C:$Q, 13, false),
IF($A171 = "Batch 2", VLOOKUP(CONCATENATE($C171, $B171), 'Batch Two'!$C:$P, 13, false), 0))</f>
        <v>https://cdn.dripshop.live/dripnfts/slabs/111226326.mp4</v>
      </c>
      <c r="K171" s="6" t="str">
        <f>IF($A171 = "Batch 1", VLOOKUP(CONCATENATE($C171, $B171), 'Batch One'!$C:$Q, 15, false),
IF($A171 = "Batch 2", VLOOKUP(CONCATENATE($C171, $B171), 'Batch Two'!$C:$P, 20, false), 0))</f>
        <v>https://www.dripshop.live/products/0jWdHwsujB3Wk6siUxSjW</v>
      </c>
    </row>
    <row r="172">
      <c r="A172" s="4" t="s">
        <v>0</v>
      </c>
      <c r="B172" s="4">
        <v>6.9062234E7</v>
      </c>
      <c r="C172" s="4" t="s">
        <v>11</v>
      </c>
      <c r="D172" s="5" t="str">
        <f>IF($A172 = "Batch 1", VLOOKUP(CONCATENATE($C172, $B172), 'Batch One'!$C:$Q, 2, false),
IF($A172 = "Batch 2", VLOOKUP(CONCATENATE($C172, $B172), 'Batch Two'!$C:$P, 2, false), 0))</f>
        <v>2000 POKEMON GYM HEROES ERIKA'S TANGELA (PSA MINT 9)</v>
      </c>
      <c r="E172" s="5">
        <f>IF($A172 = "Batch 1", VLOOKUP(CONCATENATE($C172, $B172), 'Batch One'!$C:$Q, 8, false),
IF($A172 = "Batch 2", VLOOKUP(CONCATENATE($C172, $B172), 'Batch Two'!$C:$P, 8, false), 0))</f>
        <v>2000</v>
      </c>
      <c r="F172" s="5" t="str">
        <f>IF($A172 = "Batch 1", VLOOKUP(CONCATENATE($C172, $B172), 'Batch One'!$C:$Q, 9, false),
IF($A172 = "Batch 2", VLOOKUP(CONCATENATE($C172, $B172), 'Batch Two'!$C:$P, 9, false), 0))</f>
        <v>English</v>
      </c>
      <c r="G172" s="5" t="str">
        <f>IF($A172 = "Batch 1", VLOOKUP(CONCATENATE($C172, $B172), 'Batch One'!$C:$Q, 4, false),
IF($A172 = "Batch 2", VLOOKUP(CONCATENATE($C172, $B172), 'Batch Two'!$C:$P, 4, false), 0))</f>
        <v>POKEMON GYM HEROES</v>
      </c>
      <c r="H172" s="5" t="str">
        <f>IF($A172 = "Batch 1", VLOOKUP(CONCATENATE($C172, $B172), 'Batch One'!$C:$Q, 5, false),
IF($A172 = "Batch 2", VLOOKUP(CONCATENATE($C172, $B172), 'Batch Two'!$C:$P, 5, false), 0))</f>
        <v>MINT 9</v>
      </c>
      <c r="I172" s="6" t="str">
        <f>IF($A172 = "Batch 1", VLOOKUP(CONCATENATE($C172, $B172), 'Batch One'!$C:$Q, 14, false),
IF($A172 = "Batch 2", VLOOKUP(CONCATENATE($C172, $B172), 'Batch Two'!$C:$P, 14, false), 0))</f>
        <v>https://cdn.dripshop.live/dripnfts/slabs/69062234.jpg</v>
      </c>
      <c r="J172" s="6" t="str">
        <f>IF($A172 = "Batch 1", VLOOKUP(CONCATENATE($C172, $B172), 'Batch One'!$C:$Q, 13, false),
IF($A172 = "Batch 2", VLOOKUP(CONCATENATE($C172, $B172), 'Batch Two'!$C:$P, 13, false), 0))</f>
        <v>https://cdn.dripshop.live/dripnfts/slabs/69062234.mp4</v>
      </c>
      <c r="K172" s="6" t="str">
        <f>IF($A172 = "Batch 1", VLOOKUP(CONCATENATE($C172, $B172), 'Batch One'!$C:$Q, 15, false),
IF($A172 = "Batch 2", VLOOKUP(CONCATENATE($C172, $B172), 'Batch Two'!$C:$P, 20, false), 0))</f>
        <v>https://www.dripshop.live/products/eJxuHoDs23NWIW-MAW2FY</v>
      </c>
    </row>
    <row r="173">
      <c r="A173" s="4" t="s">
        <v>0</v>
      </c>
      <c r="B173" s="4">
        <v>6.9062235E7</v>
      </c>
      <c r="C173" s="4" t="s">
        <v>11</v>
      </c>
      <c r="D173" s="5" t="str">
        <f>IF($A173 = "Batch 1", VLOOKUP(CONCATENATE($C173, $B173), 'Batch One'!$C:$Q, 2, false),
IF($A173 = "Batch 2", VLOOKUP(CONCATENATE($C173, $B173), 'Batch Two'!$C:$P, 2, false), 0))</f>
        <v>2000 POKEMON GYM HEROES ERIKA'S TANGELA (PSA MINT 9)</v>
      </c>
      <c r="E173" s="5">
        <f>IF($A173 = "Batch 1", VLOOKUP(CONCATENATE($C173, $B173), 'Batch One'!$C:$Q, 8, false),
IF($A173 = "Batch 2", VLOOKUP(CONCATENATE($C173, $B173), 'Batch Two'!$C:$P, 8, false), 0))</f>
        <v>2000</v>
      </c>
      <c r="F173" s="5" t="str">
        <f>IF($A173 = "Batch 1", VLOOKUP(CONCATENATE($C173, $B173), 'Batch One'!$C:$Q, 9, false),
IF($A173 = "Batch 2", VLOOKUP(CONCATENATE($C173, $B173), 'Batch Two'!$C:$P, 9, false), 0))</f>
        <v>English</v>
      </c>
      <c r="G173" s="5" t="str">
        <f>IF($A173 = "Batch 1", VLOOKUP(CONCATENATE($C173, $B173), 'Batch One'!$C:$Q, 4, false),
IF($A173 = "Batch 2", VLOOKUP(CONCATENATE($C173, $B173), 'Batch Two'!$C:$P, 4, false), 0))</f>
        <v>POKEMON GYM HEROES</v>
      </c>
      <c r="H173" s="5" t="str">
        <f>IF($A173 = "Batch 1", VLOOKUP(CONCATENATE($C173, $B173), 'Batch One'!$C:$Q, 5, false),
IF($A173 = "Batch 2", VLOOKUP(CONCATENATE($C173, $B173), 'Batch Two'!$C:$P, 5, false), 0))</f>
        <v>MINT 9</v>
      </c>
      <c r="I173" s="6" t="str">
        <f>IF($A173 = "Batch 1", VLOOKUP(CONCATENATE($C173, $B173), 'Batch One'!$C:$Q, 14, false),
IF($A173 = "Batch 2", VLOOKUP(CONCATENATE($C173, $B173), 'Batch Two'!$C:$P, 14, false), 0))</f>
        <v>https://cdn.dripshop.live/dripnfts/slabs/69062235.jpg</v>
      </c>
      <c r="J173" s="6" t="str">
        <f>IF($A173 = "Batch 1", VLOOKUP(CONCATENATE($C173, $B173), 'Batch One'!$C:$Q, 13, false),
IF($A173 = "Batch 2", VLOOKUP(CONCATENATE($C173, $B173), 'Batch Two'!$C:$P, 13, false), 0))</f>
        <v>https://cdn.dripshop.live/dripnfts/slabs/69062235.mp4</v>
      </c>
      <c r="K173" s="6" t="str">
        <f>IF($A173 = "Batch 1", VLOOKUP(CONCATENATE($C173, $B173), 'Batch One'!$C:$Q, 15, false),
IF($A173 = "Batch 2", VLOOKUP(CONCATENATE($C173, $B173), 'Batch Two'!$C:$P, 20, false), 0))</f>
        <v>https://www.dripshop.live/products/RaziJkEa_e--ZyEcGkrhC</v>
      </c>
    </row>
    <row r="174">
      <c r="A174" s="4" t="s">
        <v>0</v>
      </c>
      <c r="B174" s="4">
        <v>9.6160152E7</v>
      </c>
      <c r="C174" s="4" t="s">
        <v>11</v>
      </c>
      <c r="D174" s="5" t="str">
        <f>IF($A174 = "Batch 1", VLOOKUP(CONCATENATE($C174, $B174), 'Batch One'!$C:$Q, 2, false),
IF($A174 = "Batch 2", VLOOKUP(CONCATENATE($C174, $B174), 'Batch Two'!$C:$P, 2, false), 0))</f>
        <v>2000 POKEMON GYM CHALLENGE MISTY'S GOLDUCK (PSA MINT 9)</v>
      </c>
      <c r="E174" s="5">
        <f>IF($A174 = "Batch 1", VLOOKUP(CONCATENATE($C174, $B174), 'Batch One'!$C:$Q, 8, false),
IF($A174 = "Batch 2", VLOOKUP(CONCATENATE($C174, $B174), 'Batch Two'!$C:$P, 8, false), 0))</f>
        <v>2000</v>
      </c>
      <c r="F174" s="5" t="str">
        <f>IF($A174 = "Batch 1", VLOOKUP(CONCATENATE($C174, $B174), 'Batch One'!$C:$Q, 9, false),
IF($A174 = "Batch 2", VLOOKUP(CONCATENATE($C174, $B174), 'Batch Two'!$C:$P, 9, false), 0))</f>
        <v>English</v>
      </c>
      <c r="G174" s="5" t="str">
        <f>IF($A174 = "Batch 1", VLOOKUP(CONCATENATE($C174, $B174), 'Batch One'!$C:$Q, 4, false),
IF($A174 = "Batch 2", VLOOKUP(CONCATENATE($C174, $B174), 'Batch Two'!$C:$P, 4, false), 0))</f>
        <v>POKEMON GYM CHALLENGE</v>
      </c>
      <c r="H174" s="5" t="str">
        <f>IF($A174 = "Batch 1", VLOOKUP(CONCATENATE($C174, $B174), 'Batch One'!$C:$Q, 5, false),
IF($A174 = "Batch 2", VLOOKUP(CONCATENATE($C174, $B174), 'Batch Two'!$C:$P, 5, false), 0))</f>
        <v>MINT 9</v>
      </c>
      <c r="I174" s="6" t="str">
        <f>IF($A174 = "Batch 1", VLOOKUP(CONCATENATE($C174, $B174), 'Batch One'!$C:$Q, 14, false),
IF($A174 = "Batch 2", VLOOKUP(CONCATENATE($C174, $B174), 'Batch Two'!$C:$P, 14, false), 0))</f>
        <v>https://cdn.dripshop.live/dripnfts/slabs/96160152.jpg</v>
      </c>
      <c r="J174" s="6" t="str">
        <f>IF($A174 = "Batch 1", VLOOKUP(CONCATENATE($C174, $B174), 'Batch One'!$C:$Q, 13, false),
IF($A174 = "Batch 2", VLOOKUP(CONCATENATE($C174, $B174), 'Batch Two'!$C:$P, 13, false), 0))</f>
        <v>https://cdn.dripshop.live/dripnfts/slabs/96160152.mp4</v>
      </c>
      <c r="K174" s="6" t="str">
        <f>IF($A174 = "Batch 1", VLOOKUP(CONCATENATE($C174, $B174), 'Batch One'!$C:$Q, 15, false),
IF($A174 = "Batch 2", VLOOKUP(CONCATENATE($C174, $B174), 'Batch Two'!$C:$P, 20, false), 0))</f>
        <v>https://www.dripshop.live/products/UfcF6xZBhRPaN276fzHd0</v>
      </c>
    </row>
    <row r="175">
      <c r="A175" s="4" t="s">
        <v>0</v>
      </c>
      <c r="B175" s="4">
        <v>8.2523109E7</v>
      </c>
      <c r="C175" s="4" t="s">
        <v>11</v>
      </c>
      <c r="D175" s="5" t="str">
        <f>IF($A175 = "Batch 1", VLOOKUP(CONCATENATE($C175, $B175), 'Batch One'!$C:$Q, 2, false),
IF($A175 = "Batch 2", VLOOKUP(CONCATENATE($C175, $B175), 'Batch Two'!$C:$P, 2, false), 0))</f>
        <v>2021 POKEMON CELEBRATIONS CLASSIC COLLECTION FA/RESHIRAM (PSA GEM MT 10)</v>
      </c>
      <c r="E175" s="5">
        <f>IF($A175 = "Batch 1", VLOOKUP(CONCATENATE($C175, $B175), 'Batch One'!$C:$Q, 8, false),
IF($A175 = "Batch 2", VLOOKUP(CONCATENATE($C175, $B175), 'Batch Two'!$C:$P, 8, false), 0))</f>
        <v>2021</v>
      </c>
      <c r="F175" s="5" t="str">
        <f>IF($A175 = "Batch 1", VLOOKUP(CONCATENATE($C175, $B175), 'Batch One'!$C:$Q, 9, false),
IF($A175 = "Batch 2", VLOOKUP(CONCATENATE($C175, $B175), 'Batch Two'!$C:$P, 9, false), 0))</f>
        <v>English</v>
      </c>
      <c r="G175" s="5" t="str">
        <f>IF($A175 = "Batch 1", VLOOKUP(CONCATENATE($C175, $B175), 'Batch One'!$C:$Q, 4, false),
IF($A175 = "Batch 2", VLOOKUP(CONCATENATE($C175, $B175), 'Batch Two'!$C:$P, 4, false), 0))</f>
        <v>POKEMON CELEBRATIONS CLASSIC COLLECTION</v>
      </c>
      <c r="H175" s="5" t="str">
        <f>IF($A175 = "Batch 1", VLOOKUP(CONCATENATE($C175, $B175), 'Batch One'!$C:$Q, 5, false),
IF($A175 = "Batch 2", VLOOKUP(CONCATENATE($C175, $B175), 'Batch Two'!$C:$P, 5, false), 0))</f>
        <v>GEM MT 10</v>
      </c>
      <c r="I175" s="6" t="str">
        <f>IF($A175 = "Batch 1", VLOOKUP(CONCATENATE($C175, $B175), 'Batch One'!$C:$Q, 14, false),
IF($A175 = "Batch 2", VLOOKUP(CONCATENATE($C175, $B175), 'Batch Two'!$C:$P, 14, false), 0))</f>
        <v>https://cdn.dripshop.live/dripnfts/slabs/82523109.jpg</v>
      </c>
      <c r="J175" s="6" t="str">
        <f>IF($A175 = "Batch 1", VLOOKUP(CONCATENATE($C175, $B175), 'Batch One'!$C:$Q, 13, false),
IF($A175 = "Batch 2", VLOOKUP(CONCATENATE($C175, $B175), 'Batch Two'!$C:$P, 13, false), 0))</f>
        <v>https://cdn.dripshop.live/dripnfts/slabs/82523109.mp4</v>
      </c>
      <c r="K175" s="6" t="str">
        <f>IF($A175 = "Batch 1", VLOOKUP(CONCATENATE($C175, $B175), 'Batch One'!$C:$Q, 15, false),
IF($A175 = "Batch 2", VLOOKUP(CONCATENATE($C175, $B175), 'Batch Two'!$C:$P, 20, false), 0))</f>
        <v>https://www.dripshop.live/products/ZqXmzB4XhGOHFo_AJl4Ze</v>
      </c>
    </row>
    <row r="176">
      <c r="A176" s="4" t="s">
        <v>0</v>
      </c>
      <c r="B176" s="4">
        <v>8.2523129E7</v>
      </c>
      <c r="C176" s="4" t="s">
        <v>11</v>
      </c>
      <c r="D176" s="5" t="str">
        <f>IF($A176 = "Batch 1", VLOOKUP(CONCATENATE($C176, $B176), 'Batch One'!$C:$Q, 2, false),
IF($A176 = "Batch 2", VLOOKUP(CONCATENATE($C176, $B176), 'Batch Two'!$C:$P, 2, false), 0))</f>
        <v>2021 POKEMON CELEBRATIONS CLASSIC COLLECTION FA/ZEKROM (PSA GEM MT 10)</v>
      </c>
      <c r="E176" s="5">
        <f>IF($A176 = "Batch 1", VLOOKUP(CONCATENATE($C176, $B176), 'Batch One'!$C:$Q, 8, false),
IF($A176 = "Batch 2", VLOOKUP(CONCATENATE($C176, $B176), 'Batch Two'!$C:$P, 8, false), 0))</f>
        <v>2021</v>
      </c>
      <c r="F176" s="5" t="str">
        <f>IF($A176 = "Batch 1", VLOOKUP(CONCATENATE($C176, $B176), 'Batch One'!$C:$Q, 9, false),
IF($A176 = "Batch 2", VLOOKUP(CONCATENATE($C176, $B176), 'Batch Two'!$C:$P, 9, false), 0))</f>
        <v>English</v>
      </c>
      <c r="G176" s="5" t="str">
        <f>IF($A176 = "Batch 1", VLOOKUP(CONCATENATE($C176, $B176), 'Batch One'!$C:$Q, 4, false),
IF($A176 = "Batch 2", VLOOKUP(CONCATENATE($C176, $B176), 'Batch Two'!$C:$P, 4, false), 0))</f>
        <v>POKEMON CELEBRATIONS CLASSIC COLLECTION</v>
      </c>
      <c r="H176" s="5" t="str">
        <f>IF($A176 = "Batch 1", VLOOKUP(CONCATENATE($C176, $B176), 'Batch One'!$C:$Q, 5, false),
IF($A176 = "Batch 2", VLOOKUP(CONCATENATE($C176, $B176), 'Batch Two'!$C:$P, 5, false), 0))</f>
        <v>GEM MT 10</v>
      </c>
      <c r="I176" s="6" t="str">
        <f>IF($A176 = "Batch 1", VLOOKUP(CONCATENATE($C176, $B176), 'Batch One'!$C:$Q, 14, false),
IF($A176 = "Batch 2", VLOOKUP(CONCATENATE($C176, $B176), 'Batch Two'!$C:$P, 14, false), 0))</f>
        <v>https://cdn.dripshop.live/dripnfts/slabs/82523129.jpg</v>
      </c>
      <c r="J176" s="6" t="str">
        <f>IF($A176 = "Batch 1", VLOOKUP(CONCATENATE($C176, $B176), 'Batch One'!$C:$Q, 13, false),
IF($A176 = "Batch 2", VLOOKUP(CONCATENATE($C176, $B176), 'Batch Two'!$C:$P, 13, false), 0))</f>
        <v>https://cdn.dripshop.live/dripnfts/slabs/82523129.mp4</v>
      </c>
      <c r="K176" s="6" t="str">
        <f>IF($A176 = "Batch 1", VLOOKUP(CONCATENATE($C176, $B176), 'Batch One'!$C:$Q, 15, false),
IF($A176 = "Batch 2", VLOOKUP(CONCATENATE($C176, $B176), 'Batch Two'!$C:$P, 20, false), 0))</f>
        <v>https://www.dripshop.live/products/pfeSXAXi3zp325VmFmCkC</v>
      </c>
    </row>
    <row r="177">
      <c r="A177" s="4" t="s">
        <v>0</v>
      </c>
      <c r="B177" s="4">
        <v>9.2889953E7</v>
      </c>
      <c r="C177" s="4" t="s">
        <v>11</v>
      </c>
      <c r="D177" s="5" t="str">
        <f>IF($A177 = "Batch 1", VLOOKUP(CONCATENATE($C177, $B177), 'Batch One'!$C:$Q, 2, false),
IF($A177 = "Batch 2", VLOOKUP(CONCATENATE($C177, $B177), 'Batch Two'!$C:$P, 2, false), 0))</f>
        <v>2021 POKEMON CELEBRATIONS ULTRA-PREMIUM COLLECTION PIKACHU (PSA MINT 9)</v>
      </c>
      <c r="E177" s="5">
        <f>IF($A177 = "Batch 1", VLOOKUP(CONCATENATE($C177, $B177), 'Batch One'!$C:$Q, 8, false),
IF($A177 = "Batch 2", VLOOKUP(CONCATENATE($C177, $B177), 'Batch Two'!$C:$P, 8, false), 0))</f>
        <v>2021</v>
      </c>
      <c r="F177" s="5" t="str">
        <f>IF($A177 = "Batch 1", VLOOKUP(CONCATENATE($C177, $B177), 'Batch One'!$C:$Q, 9, false),
IF($A177 = "Batch 2", VLOOKUP(CONCATENATE($C177, $B177), 'Batch Two'!$C:$P, 9, false), 0))</f>
        <v>English</v>
      </c>
      <c r="G177" s="5" t="str">
        <f>IF($A177 = "Batch 1", VLOOKUP(CONCATENATE($C177, $B177), 'Batch One'!$C:$Q, 4, false),
IF($A177 = "Batch 2", VLOOKUP(CONCATENATE($C177, $B177), 'Batch Two'!$C:$P, 4, false), 0))</f>
        <v>POKEMON CELEBRATIONS ULTRA-PREMIUM COLLECTION</v>
      </c>
      <c r="H177" s="5" t="str">
        <f>IF($A177 = "Batch 1", VLOOKUP(CONCATENATE($C177, $B177), 'Batch One'!$C:$Q, 5, false),
IF($A177 = "Batch 2", VLOOKUP(CONCATENATE($C177, $B177), 'Batch Two'!$C:$P, 5, false), 0))</f>
        <v>MINT 9</v>
      </c>
      <c r="I177" s="6" t="str">
        <f>IF($A177 = "Batch 1", VLOOKUP(CONCATENATE($C177, $B177), 'Batch One'!$C:$Q, 14, false),
IF($A177 = "Batch 2", VLOOKUP(CONCATENATE($C177, $B177), 'Batch Two'!$C:$P, 14, false), 0))</f>
        <v>https://cdn.dripshop.live/dripnfts/slabs/92889953.jpg</v>
      </c>
      <c r="J177" s="6" t="str">
        <f>IF($A177 = "Batch 1", VLOOKUP(CONCATENATE($C177, $B177), 'Batch One'!$C:$Q, 13, false),
IF($A177 = "Batch 2", VLOOKUP(CONCATENATE($C177, $B177), 'Batch Two'!$C:$P, 13, false), 0))</f>
        <v>https://cdn.dripshop.live/dripnfts/slabs/92889953.mp4</v>
      </c>
      <c r="K177" s="6" t="str">
        <f>IF($A177 = "Batch 1", VLOOKUP(CONCATENATE($C177, $B177), 'Batch One'!$C:$Q, 15, false),
IF($A177 = "Batch 2", VLOOKUP(CONCATENATE($C177, $B177), 'Batch Two'!$C:$P, 20, false), 0))</f>
        <v>https://www.dripshop.live/products/jvWYqnmxKra4SAdMTLYn2</v>
      </c>
    </row>
    <row r="178">
      <c r="A178" s="4" t="s">
        <v>0</v>
      </c>
      <c r="B178" s="4">
        <v>1.09061849E8</v>
      </c>
      <c r="C178" s="4" t="s">
        <v>11</v>
      </c>
      <c r="D178" s="5" t="str">
        <f>IF($A178 = "Batch 1", VLOOKUP(CONCATENATE($C178, $B178), 'Batch One'!$C:$Q, 2, false),
IF($A178 = "Batch 2", VLOOKUP(CONCATENATE($C178, $B178), 'Batch Two'!$C:$P, 2, false), 0))</f>
        <v>2016 POKEMON JAPANESE SM PROMO ALOLAN VULPIX (PSA GEM MT 10)</v>
      </c>
      <c r="E178" s="5">
        <f>IF($A178 = "Batch 1", VLOOKUP(CONCATENATE($C178, $B178), 'Batch One'!$C:$Q, 8, false),
IF($A178 = "Batch 2", VLOOKUP(CONCATENATE($C178, $B178), 'Batch Two'!$C:$P, 8, false), 0))</f>
        <v>2016</v>
      </c>
      <c r="F178" s="5" t="str">
        <f>IF($A178 = "Batch 1", VLOOKUP(CONCATENATE($C178, $B178), 'Batch One'!$C:$Q, 9, false),
IF($A178 = "Batch 2", VLOOKUP(CONCATENATE($C178, $B178), 'Batch Two'!$C:$P, 9, false), 0))</f>
        <v>Japanese</v>
      </c>
      <c r="G178" s="5" t="str">
        <f>IF($A178 = "Batch 1", VLOOKUP(CONCATENATE($C178, $B178), 'Batch One'!$C:$Q, 4, false),
IF($A178 = "Batch 2", VLOOKUP(CONCATENATE($C178, $B178), 'Batch Two'!$C:$P, 4, false), 0))</f>
        <v>POKEMON JAPANESE SM PROMO</v>
      </c>
      <c r="H178" s="5" t="str">
        <f>IF($A178 = "Batch 1", VLOOKUP(CONCATENATE($C178, $B178), 'Batch One'!$C:$Q, 5, false),
IF($A178 = "Batch 2", VLOOKUP(CONCATENATE($C178, $B178), 'Batch Two'!$C:$P, 5, false), 0))</f>
        <v>GEM MT 10</v>
      </c>
      <c r="I178" s="6" t="str">
        <f>IF($A178 = "Batch 1", VLOOKUP(CONCATENATE($C178, $B178), 'Batch One'!$C:$Q, 14, false),
IF($A178 = "Batch 2", VLOOKUP(CONCATENATE($C178, $B178), 'Batch Two'!$C:$P, 14, false), 0))</f>
        <v>https://cdn.dripshop.live/dripnfts/slabs/109061849.jpg</v>
      </c>
      <c r="J178" s="6" t="str">
        <f>IF($A178 = "Batch 1", VLOOKUP(CONCATENATE($C178, $B178), 'Batch One'!$C:$Q, 13, false),
IF($A178 = "Batch 2", VLOOKUP(CONCATENATE($C178, $B178), 'Batch Two'!$C:$P, 13, false), 0))</f>
        <v>https://cdn.dripshop.live/dripnfts/slabs/109061849.mp4</v>
      </c>
      <c r="K178" s="6" t="str">
        <f>IF($A178 = "Batch 1", VLOOKUP(CONCATENATE($C178, $B178), 'Batch One'!$C:$Q, 15, false),
IF($A178 = "Batch 2", VLOOKUP(CONCATENATE($C178, $B178), 'Batch Two'!$C:$P, 20, false), 0))</f>
        <v>https://www.dripshop.live/products/U88wP7CLrwdoMyNO-ssSw</v>
      </c>
    </row>
    <row r="179">
      <c r="A179" s="4" t="s">
        <v>0</v>
      </c>
      <c r="B179" s="4">
        <v>1.11855847E8</v>
      </c>
      <c r="C179" s="4" t="s">
        <v>11</v>
      </c>
      <c r="D179" s="5" t="str">
        <f>IF($A179 = "Batch 1", VLOOKUP(CONCATENATE($C179, $B179), 'Batch One'!$C:$Q, 2, false),
IF($A179 = "Batch 2", VLOOKUP(CONCATENATE($C179, $B179), 'Batch Two'!$C:$P, 2, false), 0))</f>
        <v>2024 POKEMON SSP EN-SURGING SPARKS JASMINE'S GAZE (PSA GEM MT 10)</v>
      </c>
      <c r="E179" s="5">
        <f>IF($A179 = "Batch 1", VLOOKUP(CONCATENATE($C179, $B179), 'Batch One'!$C:$Q, 8, false),
IF($A179 = "Batch 2", VLOOKUP(CONCATENATE($C179, $B179), 'Batch Two'!$C:$P, 8, false), 0))</f>
        <v>2024</v>
      </c>
      <c r="F179" s="5" t="str">
        <f>IF($A179 = "Batch 1", VLOOKUP(CONCATENATE($C179, $B179), 'Batch One'!$C:$Q, 9, false),
IF($A179 = "Batch 2", VLOOKUP(CONCATENATE($C179, $B179), 'Batch Two'!$C:$P, 9, false), 0))</f>
        <v>English</v>
      </c>
      <c r="G179" s="5" t="str">
        <f>IF($A179 = "Batch 1", VLOOKUP(CONCATENATE($C179, $B179), 'Batch One'!$C:$Q, 4, false),
IF($A179 = "Batch 2", VLOOKUP(CONCATENATE($C179, $B179), 'Batch Two'!$C:$P, 4, false), 0))</f>
        <v>POKEMON SSP EN-SURGING SPARKS</v>
      </c>
      <c r="H179" s="5" t="str">
        <f>IF($A179 = "Batch 1", VLOOKUP(CONCATENATE($C179, $B179), 'Batch One'!$C:$Q, 5, false),
IF($A179 = "Batch 2", VLOOKUP(CONCATENATE($C179, $B179), 'Batch Two'!$C:$P, 5, false), 0))</f>
        <v>GEM MT 10</v>
      </c>
      <c r="I179" s="6" t="str">
        <f>IF($A179 = "Batch 1", VLOOKUP(CONCATENATE($C179, $B179), 'Batch One'!$C:$Q, 14, false),
IF($A179 = "Batch 2", VLOOKUP(CONCATENATE($C179, $B179), 'Batch Two'!$C:$P, 14, false), 0))</f>
        <v>https://cdn.dripshop.live/dripnfts/slabs/111855847.jpg</v>
      </c>
      <c r="J179" s="6" t="str">
        <f>IF($A179 = "Batch 1", VLOOKUP(CONCATENATE($C179, $B179), 'Batch One'!$C:$Q, 13, false),
IF($A179 = "Batch 2", VLOOKUP(CONCATENATE($C179, $B179), 'Batch Two'!$C:$P, 13, false), 0))</f>
        <v>https://cdn.dripshop.live/dripnfts/slabs/111855847.mp4</v>
      </c>
      <c r="K179" s="6" t="str">
        <f>IF($A179 = "Batch 1", VLOOKUP(CONCATENATE($C179, $B179), 'Batch One'!$C:$Q, 15, false),
IF($A179 = "Batch 2", VLOOKUP(CONCATENATE($C179, $B179), 'Batch Two'!$C:$P, 20, false), 0))</f>
        <v>https://www.dripshop.live/products/s1ewBxvV_7VPCQ5RGK25M</v>
      </c>
    </row>
    <row r="180">
      <c r="A180" s="4" t="s">
        <v>0</v>
      </c>
      <c r="B180" s="4">
        <v>9.7801286E7</v>
      </c>
      <c r="C180" s="4" t="s">
        <v>11</v>
      </c>
      <c r="D180" s="5" t="str">
        <f>IF($A180 = "Batch 1", VLOOKUP(CONCATENATE($C180, $B180), 'Batch One'!$C:$Q, 2, false),
IF($A180 = "Batch 2", VLOOKUP(CONCATENATE($C180, $B180), 'Batch Two'!$C:$P, 2, false), 0))</f>
        <v>2023 POKEMON JAPANESE SV2a-POKEMON 151 VENUSAUR ex (PSA GEM MT 10)</v>
      </c>
      <c r="E180" s="5">
        <f>IF($A180 = "Batch 1", VLOOKUP(CONCATENATE($C180, $B180), 'Batch One'!$C:$Q, 8, false),
IF($A180 = "Batch 2", VLOOKUP(CONCATENATE($C180, $B180), 'Batch Two'!$C:$P, 8, false), 0))</f>
        <v>2023</v>
      </c>
      <c r="F180" s="5" t="str">
        <f>IF($A180 = "Batch 1", VLOOKUP(CONCATENATE($C180, $B180), 'Batch One'!$C:$Q, 9, false),
IF($A180 = "Batch 2", VLOOKUP(CONCATENATE($C180, $B180), 'Batch Two'!$C:$P, 9, false), 0))</f>
        <v>Japanese</v>
      </c>
      <c r="G180" s="5" t="str">
        <f>IF($A180 = "Batch 1", VLOOKUP(CONCATENATE($C180, $B180), 'Batch One'!$C:$Q, 4, false),
IF($A180 = "Batch 2", VLOOKUP(CONCATENATE($C180, $B180), 'Batch Two'!$C:$P, 4, false), 0))</f>
        <v>POKEMON JAPANESE SV2a-POKEMON 151</v>
      </c>
      <c r="H180" s="5" t="str">
        <f>IF($A180 = "Batch 1", VLOOKUP(CONCATENATE($C180, $B180), 'Batch One'!$C:$Q, 5, false),
IF($A180 = "Batch 2", VLOOKUP(CONCATENATE($C180, $B180), 'Batch Two'!$C:$P, 5, false), 0))</f>
        <v>GEM MT 10</v>
      </c>
      <c r="I180" s="6" t="str">
        <f>IF($A180 = "Batch 1", VLOOKUP(CONCATENATE($C180, $B180), 'Batch One'!$C:$Q, 14, false),
IF($A180 = "Batch 2", VLOOKUP(CONCATENATE($C180, $B180), 'Batch Two'!$C:$P, 14, false), 0))</f>
        <v>https://cdn.dripshop.live/dripnfts/slabs/97801286.jpg</v>
      </c>
      <c r="J180" s="6" t="str">
        <f>IF($A180 = "Batch 1", VLOOKUP(CONCATENATE($C180, $B180), 'Batch One'!$C:$Q, 13, false),
IF($A180 = "Batch 2", VLOOKUP(CONCATENATE($C180, $B180), 'Batch Two'!$C:$P, 13, false), 0))</f>
        <v>https://cdn.dripshop.live/dripnfts/slabs/97801286.mp4</v>
      </c>
      <c r="K180" s="6" t="str">
        <f>IF($A180 = "Batch 1", VLOOKUP(CONCATENATE($C180, $B180), 'Batch One'!$C:$Q, 15, false),
IF($A180 = "Batch 2", VLOOKUP(CONCATENATE($C180, $B180), 'Batch Two'!$C:$P, 20, false), 0))</f>
        <v>https://www.dripshop.live/products/6GWsVXitJPHgN6wlCr1N8</v>
      </c>
    </row>
    <row r="181">
      <c r="A181" s="4" t="s">
        <v>0</v>
      </c>
      <c r="B181" s="4">
        <v>1.08381915E8</v>
      </c>
      <c r="C181" s="4" t="s">
        <v>11</v>
      </c>
      <c r="D181" s="5" t="str">
        <f>IF($A181 = "Batch 1", VLOOKUP(CONCATENATE($C181, $B181), 'Batch One'!$C:$Q, 2, false),
IF($A181 = "Batch 2", VLOOKUP(CONCATENATE($C181, $B181), 'Batch Two'!$C:$P, 2, false), 0))</f>
        <v>2003 POKEMON SKYRIDGE MACHAMP-REV.FOIL (PSA MINT 9)</v>
      </c>
      <c r="E181" s="5">
        <f>IF($A181 = "Batch 1", VLOOKUP(CONCATENATE($C181, $B181), 'Batch One'!$C:$Q, 8, false),
IF($A181 = "Batch 2", VLOOKUP(CONCATENATE($C181, $B181), 'Batch Two'!$C:$P, 8, false), 0))</f>
        <v>2003</v>
      </c>
      <c r="F181" s="5" t="str">
        <f>IF($A181 = "Batch 1", VLOOKUP(CONCATENATE($C181, $B181), 'Batch One'!$C:$Q, 9, false),
IF($A181 = "Batch 2", VLOOKUP(CONCATENATE($C181, $B181), 'Batch Two'!$C:$P, 9, false), 0))</f>
        <v>English</v>
      </c>
      <c r="G181" s="5" t="str">
        <f>IF($A181 = "Batch 1", VLOOKUP(CONCATENATE($C181, $B181), 'Batch One'!$C:$Q, 4, false),
IF($A181 = "Batch 2", VLOOKUP(CONCATENATE($C181, $B181), 'Batch Two'!$C:$P, 4, false), 0))</f>
        <v>POKEMON SKYRIDGE</v>
      </c>
      <c r="H181" s="5" t="str">
        <f>IF($A181 = "Batch 1", VLOOKUP(CONCATENATE($C181, $B181), 'Batch One'!$C:$Q, 5, false),
IF($A181 = "Batch 2", VLOOKUP(CONCATENATE($C181, $B181), 'Batch Two'!$C:$P, 5, false), 0))</f>
        <v>MINT 9</v>
      </c>
      <c r="I181" s="6" t="str">
        <f>IF($A181 = "Batch 1", VLOOKUP(CONCATENATE($C181, $B181), 'Batch One'!$C:$Q, 14, false),
IF($A181 = "Batch 2", VLOOKUP(CONCATENATE($C181, $B181), 'Batch Two'!$C:$P, 14, false), 0))</f>
        <v>https://cdn.dripshop.live/dripnfts/slabs/108381915.jpg</v>
      </c>
      <c r="J181" s="6" t="str">
        <f>IF($A181 = "Batch 1", VLOOKUP(CONCATENATE($C181, $B181), 'Batch One'!$C:$Q, 13, false),
IF($A181 = "Batch 2", VLOOKUP(CONCATENATE($C181, $B181), 'Batch Two'!$C:$P, 13, false), 0))</f>
        <v>https://cdn.dripshop.live/dripnfts/slabs/108381915.mp4</v>
      </c>
      <c r="K181" s="6" t="str">
        <f>IF($A181 = "Batch 1", VLOOKUP(CONCATENATE($C181, $B181), 'Batch One'!$C:$Q, 15, false),
IF($A181 = "Batch 2", VLOOKUP(CONCATENATE($C181, $B181), 'Batch Two'!$C:$P, 20, false), 0))</f>
        <v>https://www.dripshop.live/products/NMB8KtVBPlZxiLZL2T4Kq</v>
      </c>
    </row>
    <row r="182">
      <c r="A182" s="4" t="s">
        <v>0</v>
      </c>
      <c r="B182" s="4">
        <v>1.14091532E8</v>
      </c>
      <c r="C182" s="4" t="s">
        <v>11</v>
      </c>
      <c r="D182" s="5" t="str">
        <f>IF($A182 = "Batch 1", VLOOKUP(CONCATENATE($C182, $B182), 'Batch One'!$C:$Q, 2, false),
IF($A182 = "Batch 2", VLOOKUP(CONCATENATE($C182, $B182), 'Batch Two'!$C:$P, 2, false), 0))</f>
        <v>2023 POKEMON SWORD AND SHIELD CROWN ZENITH FA/DEOXYS VMAX (PSA GEM MT 10)</v>
      </c>
      <c r="E182" s="5">
        <f>IF($A182 = "Batch 1", VLOOKUP(CONCATENATE($C182, $B182), 'Batch One'!$C:$Q, 8, false),
IF($A182 = "Batch 2", VLOOKUP(CONCATENATE($C182, $B182), 'Batch Two'!$C:$P, 8, false), 0))</f>
        <v>2023</v>
      </c>
      <c r="F182" s="5" t="str">
        <f>IF($A182 = "Batch 1", VLOOKUP(CONCATENATE($C182, $B182), 'Batch One'!$C:$Q, 9, false),
IF($A182 = "Batch 2", VLOOKUP(CONCATENATE($C182, $B182), 'Batch Two'!$C:$P, 9, false), 0))</f>
        <v>English</v>
      </c>
      <c r="G182" s="5" t="str">
        <f>IF($A182 = "Batch 1", VLOOKUP(CONCATENATE($C182, $B182), 'Batch One'!$C:$Q, 4, false),
IF($A182 = "Batch 2", VLOOKUP(CONCATENATE($C182, $B182), 'Batch Two'!$C:$P, 4, false), 0))</f>
        <v>POKEMON SWORD AND SHIELD CROWN ZENITH</v>
      </c>
      <c r="H182" s="5" t="str">
        <f>IF($A182 = "Batch 1", VLOOKUP(CONCATENATE($C182, $B182), 'Batch One'!$C:$Q, 5, false),
IF($A182 = "Batch 2", VLOOKUP(CONCATENATE($C182, $B182), 'Batch Two'!$C:$P, 5, false), 0))</f>
        <v>GEM MT 10</v>
      </c>
      <c r="I182" s="6" t="str">
        <f>IF($A182 = "Batch 1", VLOOKUP(CONCATENATE($C182, $B182), 'Batch One'!$C:$Q, 14, false),
IF($A182 = "Batch 2", VLOOKUP(CONCATENATE($C182, $B182), 'Batch Two'!$C:$P, 14, false), 0))</f>
        <v>https://cdn.dripshop.live/dripnfts/slabs/114091532.jpg</v>
      </c>
      <c r="J182" s="6" t="str">
        <f>IF($A182 = "Batch 1", VLOOKUP(CONCATENATE($C182, $B182), 'Batch One'!$C:$Q, 13, false),
IF($A182 = "Batch 2", VLOOKUP(CONCATENATE($C182, $B182), 'Batch Two'!$C:$P, 13, false), 0))</f>
        <v>https://cdn.dripshop.live/dripnfts/slabs/114091532.mp4</v>
      </c>
      <c r="K182" s="6" t="str">
        <f>IF($A182 = "Batch 1", VLOOKUP(CONCATENATE($C182, $B182), 'Batch One'!$C:$Q, 15, false),
IF($A182 = "Batch 2", VLOOKUP(CONCATENATE($C182, $B182), 'Batch Two'!$C:$P, 20, false), 0))</f>
        <v>https://www.dripshop.live/products/NxG8QZ_oKX3M5HEF-GpQK</v>
      </c>
    </row>
    <row r="183">
      <c r="A183" s="4" t="s">
        <v>0</v>
      </c>
      <c r="B183" s="4">
        <v>1.14091534E8</v>
      </c>
      <c r="C183" s="4" t="s">
        <v>11</v>
      </c>
      <c r="D183" s="5" t="str">
        <f>IF($A183 = "Batch 1", VLOOKUP(CONCATENATE($C183, $B183), 'Batch One'!$C:$Q, 2, false),
IF($A183 = "Batch 2", VLOOKUP(CONCATENATE($C183, $B183), 'Batch Two'!$C:$P, 2, false), 0))</f>
        <v>2023 POKEMON SWORD AND SHIELD CROWN ZENITH FA/DEOXYS VMAX (PSA GEM MT 10)</v>
      </c>
      <c r="E183" s="5">
        <f>IF($A183 = "Batch 1", VLOOKUP(CONCATENATE($C183, $B183), 'Batch One'!$C:$Q, 8, false),
IF($A183 = "Batch 2", VLOOKUP(CONCATENATE($C183, $B183), 'Batch Two'!$C:$P, 8, false), 0))</f>
        <v>2023</v>
      </c>
      <c r="F183" s="5" t="str">
        <f>IF($A183 = "Batch 1", VLOOKUP(CONCATENATE($C183, $B183), 'Batch One'!$C:$Q, 9, false),
IF($A183 = "Batch 2", VLOOKUP(CONCATENATE($C183, $B183), 'Batch Two'!$C:$P, 9, false), 0))</f>
        <v>English</v>
      </c>
      <c r="G183" s="5" t="str">
        <f>IF($A183 = "Batch 1", VLOOKUP(CONCATENATE($C183, $B183), 'Batch One'!$C:$Q, 4, false),
IF($A183 = "Batch 2", VLOOKUP(CONCATENATE($C183, $B183), 'Batch Two'!$C:$P, 4, false), 0))</f>
        <v>POKEMON SWORD AND SHIELD CROWN ZENITH</v>
      </c>
      <c r="H183" s="5" t="str">
        <f>IF($A183 = "Batch 1", VLOOKUP(CONCATENATE($C183, $B183), 'Batch One'!$C:$Q, 5, false),
IF($A183 = "Batch 2", VLOOKUP(CONCATENATE($C183, $B183), 'Batch Two'!$C:$P, 5, false), 0))</f>
        <v>GEM MT 10</v>
      </c>
      <c r="I183" s="6" t="str">
        <f>IF($A183 = "Batch 1", VLOOKUP(CONCATENATE($C183, $B183), 'Batch One'!$C:$Q, 14, false),
IF($A183 = "Batch 2", VLOOKUP(CONCATENATE($C183, $B183), 'Batch Two'!$C:$P, 14, false), 0))</f>
        <v>https://cdn.dripshop.live/dripnfts/slabs/114091534.jpg</v>
      </c>
      <c r="J183" s="6" t="str">
        <f>IF($A183 = "Batch 1", VLOOKUP(CONCATENATE($C183, $B183), 'Batch One'!$C:$Q, 13, false),
IF($A183 = "Batch 2", VLOOKUP(CONCATENATE($C183, $B183), 'Batch Two'!$C:$P, 13, false), 0))</f>
        <v>https://cdn.dripshop.live/dripnfts/slabs/114091534.mp4</v>
      </c>
      <c r="K183" s="6" t="str">
        <f>IF($A183 = "Batch 1", VLOOKUP(CONCATENATE($C183, $B183), 'Batch One'!$C:$Q, 15, false),
IF($A183 = "Batch 2", VLOOKUP(CONCATENATE($C183, $B183), 'Batch Two'!$C:$P, 20, false), 0))</f>
        <v>https://www.dripshop.live/products/TtA_ZR94xWXTgLkt0ocCs</v>
      </c>
    </row>
    <row r="184">
      <c r="A184" s="4" t="s">
        <v>0</v>
      </c>
      <c r="B184" s="4">
        <v>1.08381866E8</v>
      </c>
      <c r="C184" s="4" t="s">
        <v>11</v>
      </c>
      <c r="D184" s="5" t="str">
        <f>IF($A184 = "Batch 1", VLOOKUP(CONCATENATE($C184, $B184), 'Batch One'!$C:$Q, 2, false),
IF($A184 = "Batch 2", VLOOKUP(CONCATENATE($C184, $B184), 'Batch Two'!$C:$P, 2, false), 0))</f>
        <v>2004 POKEMON EX FIRE RED &amp; LEAF GREEN BULBASAUR-REV.FOIL (PSA MINT 9)</v>
      </c>
      <c r="E184" s="5">
        <f>IF($A184 = "Batch 1", VLOOKUP(CONCATENATE($C184, $B184), 'Batch One'!$C:$Q, 8, false),
IF($A184 = "Batch 2", VLOOKUP(CONCATENATE($C184, $B184), 'Batch Two'!$C:$P, 8, false), 0))</f>
        <v>2004</v>
      </c>
      <c r="F184" s="5" t="str">
        <f>IF($A184 = "Batch 1", VLOOKUP(CONCATENATE($C184, $B184), 'Batch One'!$C:$Q, 9, false),
IF($A184 = "Batch 2", VLOOKUP(CONCATENATE($C184, $B184), 'Batch Two'!$C:$P, 9, false), 0))</f>
        <v>English</v>
      </c>
      <c r="G184" s="5" t="str">
        <f>IF($A184 = "Batch 1", VLOOKUP(CONCATENATE($C184, $B184), 'Batch One'!$C:$Q, 4, false),
IF($A184 = "Batch 2", VLOOKUP(CONCATENATE($C184, $B184), 'Batch Two'!$C:$P, 4, false), 0))</f>
        <v>POKEMON EX FIRE RED &amp; LEAF GREEN</v>
      </c>
      <c r="H184" s="5" t="str">
        <f>IF($A184 = "Batch 1", VLOOKUP(CONCATENATE($C184, $B184), 'Batch One'!$C:$Q, 5, false),
IF($A184 = "Batch 2", VLOOKUP(CONCATENATE($C184, $B184), 'Batch Two'!$C:$P, 5, false), 0))</f>
        <v>MINT 9</v>
      </c>
      <c r="I184" s="6" t="str">
        <f>IF($A184 = "Batch 1", VLOOKUP(CONCATENATE($C184, $B184), 'Batch One'!$C:$Q, 14, false),
IF($A184 = "Batch 2", VLOOKUP(CONCATENATE($C184, $B184), 'Batch Two'!$C:$P, 14, false), 0))</f>
        <v>https://cdn.dripshop.live/dripnfts/slabs/108381866.jpg</v>
      </c>
      <c r="J184" s="6" t="str">
        <f>IF($A184 = "Batch 1", VLOOKUP(CONCATENATE($C184, $B184), 'Batch One'!$C:$Q, 13, false),
IF($A184 = "Batch 2", VLOOKUP(CONCATENATE($C184, $B184), 'Batch Two'!$C:$P, 13, false), 0))</f>
        <v>https://cdn.dripshop.live/dripnfts/slabs/108381866.mp4</v>
      </c>
      <c r="K184" s="6" t="str">
        <f>IF($A184 = "Batch 1", VLOOKUP(CONCATENATE($C184, $B184), 'Batch One'!$C:$Q, 15, false),
IF($A184 = "Batch 2", VLOOKUP(CONCATENATE($C184, $B184), 'Batch Two'!$C:$P, 20, false), 0))</f>
        <v>https://www.dripshop.live/products/UiHBkxewJoGowEt-PAT1W</v>
      </c>
    </row>
    <row r="185">
      <c r="A185" s="4" t="s">
        <v>0</v>
      </c>
      <c r="B185" s="4">
        <v>9.7955091E7</v>
      </c>
      <c r="C185" s="4" t="s">
        <v>11</v>
      </c>
      <c r="D185" s="5" t="str">
        <f>IF($A185 = "Batch 1", VLOOKUP(CONCATENATE($C185, $B185), 'Batch One'!$C:$Q, 2, false),
IF($A185 = "Batch 2", VLOOKUP(CONCATENATE($C185, $B185), 'Batch Two'!$C:$P, 2, false), 0))</f>
        <v>2022 POKEMON JAPANESE SWORD &amp; SHIELD VSTAR UNIVERSE FA/CHARIZARD VSTAR (PSA GEM MT 10)</v>
      </c>
      <c r="E185" s="5">
        <f>IF($A185 = "Batch 1", VLOOKUP(CONCATENATE($C185, $B185), 'Batch One'!$C:$Q, 8, false),
IF($A185 = "Batch 2", VLOOKUP(CONCATENATE($C185, $B185), 'Batch Two'!$C:$P, 8, false), 0))</f>
        <v>2022</v>
      </c>
      <c r="F185" s="5" t="str">
        <f>IF($A185 = "Batch 1", VLOOKUP(CONCATENATE($C185, $B185), 'Batch One'!$C:$Q, 9, false),
IF($A185 = "Batch 2", VLOOKUP(CONCATENATE($C185, $B185), 'Batch Two'!$C:$P, 9, false), 0))</f>
        <v>Japanese</v>
      </c>
      <c r="G185" s="5" t="str">
        <f>IF($A185 = "Batch 1", VLOOKUP(CONCATENATE($C185, $B185), 'Batch One'!$C:$Q, 4, false),
IF($A185 = "Batch 2", VLOOKUP(CONCATENATE($C185, $B185), 'Batch Two'!$C:$P, 4, false), 0))</f>
        <v>POKEMON JAPANESE SWORD &amp; SHIELD VSTAR UNIVERSE</v>
      </c>
      <c r="H185" s="5" t="str">
        <f>IF($A185 = "Batch 1", VLOOKUP(CONCATENATE($C185, $B185), 'Batch One'!$C:$Q, 5, false),
IF($A185 = "Batch 2", VLOOKUP(CONCATENATE($C185, $B185), 'Batch Two'!$C:$P, 5, false), 0))</f>
        <v>GEM MT 10</v>
      </c>
      <c r="I185" s="6" t="str">
        <f>IF($A185 = "Batch 1", VLOOKUP(CONCATENATE($C185, $B185), 'Batch One'!$C:$Q, 14, false),
IF($A185 = "Batch 2", VLOOKUP(CONCATENATE($C185, $B185), 'Batch Two'!$C:$P, 14, false), 0))</f>
        <v>https://cdn.dripshop.live/dripnfts/slabs/97955091.jpg</v>
      </c>
      <c r="J185" s="6" t="str">
        <f>IF($A185 = "Batch 1", VLOOKUP(CONCATENATE($C185, $B185), 'Batch One'!$C:$Q, 13, false),
IF($A185 = "Batch 2", VLOOKUP(CONCATENATE($C185, $B185), 'Batch Two'!$C:$P, 13, false), 0))</f>
        <v>https://cdn.dripshop.live/dripnfts/slabs/97955091.mp4</v>
      </c>
      <c r="K185" s="6" t="str">
        <f>IF($A185 = "Batch 1", VLOOKUP(CONCATENATE($C185, $B185), 'Batch One'!$C:$Q, 15, false),
IF($A185 = "Batch 2", VLOOKUP(CONCATENATE($C185, $B185), 'Batch Two'!$C:$P, 20, false), 0))</f>
        <v>https://www.dripshop.live/products/jJwvrghvR6XGjUkDlUcus</v>
      </c>
    </row>
    <row r="186">
      <c r="A186" s="4" t="s">
        <v>0</v>
      </c>
      <c r="B186" s="4">
        <v>7.8557936E7</v>
      </c>
      <c r="C186" s="4" t="s">
        <v>11</v>
      </c>
      <c r="D186" s="5" t="str">
        <f>IF($A186 = "Batch 1", VLOOKUP(CONCATENATE($C186, $B186), 'Batch One'!$C:$Q, 2, false),
IF($A186 = "Batch 2", VLOOKUP(CONCATENATE($C186, $B186), 'Batch Two'!$C:$P, 2, false), 0))</f>
        <v>2023 POKEMON JAPANESE SV-P PROMO EEVEE (PSA GEM MT 10)</v>
      </c>
      <c r="E186" s="5">
        <f>IF($A186 = "Batch 1", VLOOKUP(CONCATENATE($C186, $B186), 'Batch One'!$C:$Q, 8, false),
IF($A186 = "Batch 2", VLOOKUP(CONCATENATE($C186, $B186), 'Batch Two'!$C:$P, 8, false), 0))</f>
        <v>2023</v>
      </c>
      <c r="F186" s="5" t="str">
        <f>IF($A186 = "Batch 1", VLOOKUP(CONCATENATE($C186, $B186), 'Batch One'!$C:$Q, 9, false),
IF($A186 = "Batch 2", VLOOKUP(CONCATENATE($C186, $B186), 'Batch Two'!$C:$P, 9, false), 0))</f>
        <v>Japanese</v>
      </c>
      <c r="G186" s="5" t="str">
        <f>IF($A186 = "Batch 1", VLOOKUP(CONCATENATE($C186, $B186), 'Batch One'!$C:$Q, 4, false),
IF($A186 = "Batch 2", VLOOKUP(CONCATENATE($C186, $B186), 'Batch Two'!$C:$P, 4, false), 0))</f>
        <v>POKEMON JAPANESE SV-P PROMO</v>
      </c>
      <c r="H186" s="5" t="str">
        <f>IF($A186 = "Batch 1", VLOOKUP(CONCATENATE($C186, $B186), 'Batch One'!$C:$Q, 5, false),
IF($A186 = "Batch 2", VLOOKUP(CONCATENATE($C186, $B186), 'Batch Two'!$C:$P, 5, false), 0))</f>
        <v>GEM MT 10</v>
      </c>
      <c r="I186" s="6" t="str">
        <f>IF($A186 = "Batch 1", VLOOKUP(CONCATENATE($C186, $B186), 'Batch One'!$C:$Q, 14, false),
IF($A186 = "Batch 2", VLOOKUP(CONCATENATE($C186, $B186), 'Batch Two'!$C:$P, 14, false), 0))</f>
        <v>https://cdn.dripshop.live/dripnfts/slabs/78557936.jpg</v>
      </c>
      <c r="J186" s="6" t="str">
        <f>IF($A186 = "Batch 1", VLOOKUP(CONCATENATE($C186, $B186), 'Batch One'!$C:$Q, 13, false),
IF($A186 = "Batch 2", VLOOKUP(CONCATENATE($C186, $B186), 'Batch Two'!$C:$P, 13, false), 0))</f>
        <v>https://cdn.dripshop.live/dripnfts/slabs/78557936.mp4</v>
      </c>
      <c r="K186" s="6" t="str">
        <f>IF($A186 = "Batch 1", VLOOKUP(CONCATENATE($C186, $B186), 'Batch One'!$C:$Q, 15, false),
IF($A186 = "Batch 2", VLOOKUP(CONCATENATE($C186, $B186), 'Batch Two'!$C:$P, 20, false), 0))</f>
        <v>https://www.dripshop.live/products/Qt14M5Q1fJIsofoVX0oRY</v>
      </c>
    </row>
    <row r="187">
      <c r="A187" s="4" t="s">
        <v>0</v>
      </c>
      <c r="B187" s="4">
        <v>1.00294208E8</v>
      </c>
      <c r="C187" s="4" t="s">
        <v>11</v>
      </c>
      <c r="D187" s="5" t="str">
        <f>IF($A187 = "Batch 1", VLOOKUP(CONCATENATE($C187, $B187), 'Batch One'!$C:$Q, 2, false),
IF($A187 = "Batch 2", VLOOKUP(CONCATENATE($C187, $B187), 'Batch Two'!$C:$P, 2, false), 0))</f>
        <v>2019 POKEMON JAPANESE SUN &amp; MOON DREAM LEAGUE RESHIRAM &amp; ZEKROM GX (PSA GEM MT 10)</v>
      </c>
      <c r="E187" s="5">
        <f>IF($A187 = "Batch 1", VLOOKUP(CONCATENATE($C187, $B187), 'Batch One'!$C:$Q, 8, false),
IF($A187 = "Batch 2", VLOOKUP(CONCATENATE($C187, $B187), 'Batch Two'!$C:$P, 8, false), 0))</f>
        <v>2019</v>
      </c>
      <c r="F187" s="5" t="str">
        <f>IF($A187 = "Batch 1", VLOOKUP(CONCATENATE($C187, $B187), 'Batch One'!$C:$Q, 9, false),
IF($A187 = "Batch 2", VLOOKUP(CONCATENATE($C187, $B187), 'Batch Two'!$C:$P, 9, false), 0))</f>
        <v>Japanese</v>
      </c>
      <c r="G187" s="5" t="str">
        <f>IF($A187 = "Batch 1", VLOOKUP(CONCATENATE($C187, $B187), 'Batch One'!$C:$Q, 4, false),
IF($A187 = "Batch 2", VLOOKUP(CONCATENATE($C187, $B187), 'Batch Two'!$C:$P, 4, false), 0))</f>
        <v>POKEMON JAPANESE SUN &amp; MOON DREAM LEAGUE</v>
      </c>
      <c r="H187" s="5" t="str">
        <f>IF($A187 = "Batch 1", VLOOKUP(CONCATENATE($C187, $B187), 'Batch One'!$C:$Q, 5, false),
IF($A187 = "Batch 2", VLOOKUP(CONCATENATE($C187, $B187), 'Batch Two'!$C:$P, 5, false), 0))</f>
        <v>GEM MT 10</v>
      </c>
      <c r="I187" s="6" t="str">
        <f>IF($A187 = "Batch 1", VLOOKUP(CONCATENATE($C187, $B187), 'Batch One'!$C:$Q, 14, false),
IF($A187 = "Batch 2", VLOOKUP(CONCATENATE($C187, $B187), 'Batch Two'!$C:$P, 14, false), 0))</f>
        <v>https://cdn.dripshop.live/dripnfts/slabs/100294208.jpg</v>
      </c>
      <c r="J187" s="6" t="str">
        <f>IF($A187 = "Batch 1", VLOOKUP(CONCATENATE($C187, $B187), 'Batch One'!$C:$Q, 13, false),
IF($A187 = "Batch 2", VLOOKUP(CONCATENATE($C187, $B187), 'Batch Two'!$C:$P, 13, false), 0))</f>
        <v>https://cdn.dripshop.live/dripnfts/slabs/100294208.mp4</v>
      </c>
      <c r="K187" s="6" t="str">
        <f>IF($A187 = "Batch 1", VLOOKUP(CONCATENATE($C187, $B187), 'Batch One'!$C:$Q, 15, false),
IF($A187 = "Batch 2", VLOOKUP(CONCATENATE($C187, $B187), 'Batch Two'!$C:$P, 20, false), 0))</f>
        <v>https://www.dripshop.live/products/d2cDE74Kx2Tv_1z6-vBhX</v>
      </c>
    </row>
    <row r="188">
      <c r="A188" s="4" t="s">
        <v>0</v>
      </c>
      <c r="B188" s="4">
        <v>8.0416749E7</v>
      </c>
      <c r="C188" s="4" t="s">
        <v>11</v>
      </c>
      <c r="D188" s="5" t="str">
        <f>IF($A188 = "Batch 1", VLOOKUP(CONCATENATE($C188, $B188), 'Batch One'!$C:$Q, 2, false),
IF($A188 = "Batch 2", VLOOKUP(CONCATENATE($C188, $B188), 'Batch Two'!$C:$P, 2, false), 0))</f>
        <v>2023 POKEMON JAPANESE SV-P PROMO EEVEE (PSA GEM MT 10)</v>
      </c>
      <c r="E188" s="5">
        <f>IF($A188 = "Batch 1", VLOOKUP(CONCATENATE($C188, $B188), 'Batch One'!$C:$Q, 8, false),
IF($A188 = "Batch 2", VLOOKUP(CONCATENATE($C188, $B188), 'Batch Two'!$C:$P, 8, false), 0))</f>
        <v>2023</v>
      </c>
      <c r="F188" s="5" t="str">
        <f>IF($A188 = "Batch 1", VLOOKUP(CONCATENATE($C188, $B188), 'Batch One'!$C:$Q, 9, false),
IF($A188 = "Batch 2", VLOOKUP(CONCATENATE($C188, $B188), 'Batch Two'!$C:$P, 9, false), 0))</f>
        <v>Japanese</v>
      </c>
      <c r="G188" s="5" t="str">
        <f>IF($A188 = "Batch 1", VLOOKUP(CONCATENATE($C188, $B188), 'Batch One'!$C:$Q, 4, false),
IF($A188 = "Batch 2", VLOOKUP(CONCATENATE($C188, $B188), 'Batch Two'!$C:$P, 4, false), 0))</f>
        <v>POKEMON JAPANESE SV-P PROMO</v>
      </c>
      <c r="H188" s="5" t="str">
        <f>IF($A188 = "Batch 1", VLOOKUP(CONCATENATE($C188, $B188), 'Batch One'!$C:$Q, 5, false),
IF($A188 = "Batch 2", VLOOKUP(CONCATENATE($C188, $B188), 'Batch Two'!$C:$P, 5, false), 0))</f>
        <v>GEM MT 10</v>
      </c>
      <c r="I188" s="6" t="str">
        <f>IF($A188 = "Batch 1", VLOOKUP(CONCATENATE($C188, $B188), 'Batch One'!$C:$Q, 14, false),
IF($A188 = "Batch 2", VLOOKUP(CONCATENATE($C188, $B188), 'Batch Two'!$C:$P, 14, false), 0))</f>
        <v>https://cdn.dripshop.live/dripnfts/slabs/80416749.jpg</v>
      </c>
      <c r="J188" s="6" t="str">
        <f>IF($A188 = "Batch 1", VLOOKUP(CONCATENATE($C188, $B188), 'Batch One'!$C:$Q, 13, false),
IF($A188 = "Batch 2", VLOOKUP(CONCATENATE($C188, $B188), 'Batch Two'!$C:$P, 13, false), 0))</f>
        <v>https://cdn.dripshop.live/dripnfts/slabs/80416749.mp4</v>
      </c>
      <c r="K188" s="6" t="str">
        <f>IF($A188 = "Batch 1", VLOOKUP(CONCATENATE($C188, $B188), 'Batch One'!$C:$Q, 15, false),
IF($A188 = "Batch 2", VLOOKUP(CONCATENATE($C188, $B188), 'Batch Two'!$C:$P, 20, false), 0))</f>
        <v>https://www.dripshop.live/products/jTlz3yALX1yIxBzHLifIW</v>
      </c>
    </row>
    <row r="189">
      <c r="A189" s="4" t="s">
        <v>0</v>
      </c>
      <c r="B189" s="4">
        <v>8.0416787E7</v>
      </c>
      <c r="C189" s="4" t="s">
        <v>11</v>
      </c>
      <c r="D189" s="5" t="str">
        <f>IF($A189 = "Batch 1", VLOOKUP(CONCATENATE($C189, $B189), 'Batch One'!$C:$Q, 2, false),
IF($A189 = "Batch 2", VLOOKUP(CONCATENATE($C189, $B189), 'Batch Two'!$C:$P, 2, false), 0))</f>
        <v>2023 POKEMON JAPANESE SV-P PROMO EEVEE (PSA GEM MT 10)</v>
      </c>
      <c r="E189" s="5">
        <f>IF($A189 = "Batch 1", VLOOKUP(CONCATENATE($C189, $B189), 'Batch One'!$C:$Q, 8, false),
IF($A189 = "Batch 2", VLOOKUP(CONCATENATE($C189, $B189), 'Batch Two'!$C:$P, 8, false), 0))</f>
        <v>2023</v>
      </c>
      <c r="F189" s="5" t="str">
        <f>IF($A189 = "Batch 1", VLOOKUP(CONCATENATE($C189, $B189), 'Batch One'!$C:$Q, 9, false),
IF($A189 = "Batch 2", VLOOKUP(CONCATENATE($C189, $B189), 'Batch Two'!$C:$P, 9, false), 0))</f>
        <v>Japanese</v>
      </c>
      <c r="G189" s="5" t="str">
        <f>IF($A189 = "Batch 1", VLOOKUP(CONCATENATE($C189, $B189), 'Batch One'!$C:$Q, 4, false),
IF($A189 = "Batch 2", VLOOKUP(CONCATENATE($C189, $B189), 'Batch Two'!$C:$P, 4, false), 0))</f>
        <v>POKEMON JAPANESE SV-P PROMO</v>
      </c>
      <c r="H189" s="5" t="str">
        <f>IF($A189 = "Batch 1", VLOOKUP(CONCATENATE($C189, $B189), 'Batch One'!$C:$Q, 5, false),
IF($A189 = "Batch 2", VLOOKUP(CONCATENATE($C189, $B189), 'Batch Two'!$C:$P, 5, false), 0))</f>
        <v>GEM MT 10</v>
      </c>
      <c r="I189" s="6" t="str">
        <f>IF($A189 = "Batch 1", VLOOKUP(CONCATENATE($C189, $B189), 'Batch One'!$C:$Q, 14, false),
IF($A189 = "Batch 2", VLOOKUP(CONCATENATE($C189, $B189), 'Batch Two'!$C:$P, 14, false), 0))</f>
        <v>https://cdn.dripshop.live/dripnfts/slabs/80416787.jpg</v>
      </c>
      <c r="J189" s="6" t="str">
        <f>IF($A189 = "Batch 1", VLOOKUP(CONCATENATE($C189, $B189), 'Batch One'!$C:$Q, 13, false),
IF($A189 = "Batch 2", VLOOKUP(CONCATENATE($C189, $B189), 'Batch Two'!$C:$P, 13, false), 0))</f>
        <v>https://cdn.dripshop.live/dripnfts/slabs/80416787.mp4</v>
      </c>
      <c r="K189" s="6" t="str">
        <f>IF($A189 = "Batch 1", VLOOKUP(CONCATENATE($C189, $B189), 'Batch One'!$C:$Q, 15, false),
IF($A189 = "Batch 2", VLOOKUP(CONCATENATE($C189, $B189), 'Batch Two'!$C:$P, 20, false), 0))</f>
        <v>https://www.dripshop.live/products/olbX2BS6xgQFaqEOMW0d2</v>
      </c>
    </row>
    <row r="190">
      <c r="A190" s="4" t="s">
        <v>0</v>
      </c>
      <c r="B190" s="4">
        <v>3.86120001E9</v>
      </c>
      <c r="C190" s="4" t="s">
        <v>12</v>
      </c>
      <c r="D190" s="5" t="str">
        <f>IF($A190 = "Batch 1", VLOOKUP(CONCATENATE($C190, $B190), 'Batch One'!$C:$Q, 2, false),
IF($A190 = "Batch 2", VLOOKUP(CONCATENATE($C190, $B190), 'Batch Two'!$C:$P, 2, false), 0))</f>
        <v>2021 Pokemon Jet-Black Spirit Box Purchase Celebi V (CGC GEM MINT 10)</v>
      </c>
      <c r="E190" s="5">
        <f>IF($A190 = "Batch 1", VLOOKUP(CONCATENATE($C190, $B190), 'Batch One'!$C:$Q, 8, false),
IF($A190 = "Batch 2", VLOOKUP(CONCATENATE($C190, $B190), 'Batch Two'!$C:$P, 8, false), 0))</f>
        <v>2021</v>
      </c>
      <c r="F190" s="5" t="str">
        <f>IF($A190 = "Batch 1", VLOOKUP(CONCATENATE($C190, $B190), 'Batch One'!$C:$Q, 9, false),
IF($A190 = "Batch 2", VLOOKUP(CONCATENATE($C190, $B190), 'Batch Two'!$C:$P, 9, false), 0))</f>
        <v>English</v>
      </c>
      <c r="G190" s="5" t="str">
        <f>IF($A190 = "Batch 1", VLOOKUP(CONCATENATE($C190, $B190), 'Batch One'!$C:$Q, 4, false),
IF($A190 = "Batch 2", VLOOKUP(CONCATENATE($C190, $B190), 'Batch Two'!$C:$P, 4, false), 0))</f>
        <v>Pokemon Jet-Black Spirit Box Purchase</v>
      </c>
      <c r="H190" s="5" t="str">
        <f>IF($A190 = "Batch 1", VLOOKUP(CONCATENATE($C190, $B190), 'Batch One'!$C:$Q, 5, false),
IF($A190 = "Batch 2", VLOOKUP(CONCATENATE($C190, $B190), 'Batch Two'!$C:$P, 5, false), 0))</f>
        <v>GEM MINT 10</v>
      </c>
      <c r="I190" s="6" t="str">
        <f>IF($A190 = "Batch 1", VLOOKUP(CONCATENATE($C190, $B190), 'Batch One'!$C:$Q, 14, false),
IF($A190 = "Batch 2", VLOOKUP(CONCATENATE($C190, $B190), 'Batch Two'!$C:$P, 14, false), 0))</f>
        <v>https://cdn.dripshop.live/dripnfts/slabs/3861200010.jpg</v>
      </c>
      <c r="J190" s="6" t="str">
        <f>IF($A190 = "Batch 1", VLOOKUP(CONCATENATE($C190, $B190), 'Batch One'!$C:$Q, 13, false),
IF($A190 = "Batch 2", VLOOKUP(CONCATENATE($C190, $B190), 'Batch Two'!$C:$P, 13, false), 0))</f>
        <v>https://cdn.dripshop.live/dripnfts/slabs/3861200010.mp4</v>
      </c>
      <c r="K190" s="6" t="str">
        <f>IF($A190 = "Batch 1", VLOOKUP(CONCATENATE($C190, $B190), 'Batch One'!$C:$Q, 15, false),
IF($A190 = "Batch 2", VLOOKUP(CONCATENATE($C190, $B190), 'Batch Two'!$C:$P, 20, false), 0))</f>
        <v>https://www.dripshop.live/products/tFGfl1mOTCyutpOlWlilV</v>
      </c>
    </row>
    <row r="191">
      <c r="A191" s="4" t="s">
        <v>0</v>
      </c>
      <c r="B191" s="4">
        <v>1.09310253E8</v>
      </c>
      <c r="C191" s="4" t="s">
        <v>11</v>
      </c>
      <c r="D191" s="5" t="str">
        <f>IF($A191 = "Batch 1", VLOOKUP(CONCATENATE($C191, $B191), 'Batch One'!$C:$Q, 2, false),
IF($A191 = "Batch 2", VLOOKUP(CONCATENATE($C191, $B191), 'Batch Two'!$C:$P, 2, false), 0))</f>
        <v>2017 POKEMON SM BLACK STAR PROMO FA/CHARIZARD GX (PSA MINT 9)</v>
      </c>
      <c r="E191" s="5">
        <f>IF($A191 = "Batch 1", VLOOKUP(CONCATENATE($C191, $B191), 'Batch One'!$C:$Q, 8, false),
IF($A191 = "Batch 2", VLOOKUP(CONCATENATE($C191, $B191), 'Batch Two'!$C:$P, 8, false), 0))</f>
        <v>2017</v>
      </c>
      <c r="F191" s="5" t="str">
        <f>IF($A191 = "Batch 1", VLOOKUP(CONCATENATE($C191, $B191), 'Batch One'!$C:$Q, 9, false),
IF($A191 = "Batch 2", VLOOKUP(CONCATENATE($C191, $B191), 'Batch Two'!$C:$P, 9, false), 0))</f>
        <v>English</v>
      </c>
      <c r="G191" s="5" t="str">
        <f>IF($A191 = "Batch 1", VLOOKUP(CONCATENATE($C191, $B191), 'Batch One'!$C:$Q, 4, false),
IF($A191 = "Batch 2", VLOOKUP(CONCATENATE($C191, $B191), 'Batch Two'!$C:$P, 4, false), 0))</f>
        <v>POKEMON SM BLACK STAR PROMO</v>
      </c>
      <c r="H191" s="5" t="str">
        <f>IF($A191 = "Batch 1", VLOOKUP(CONCATENATE($C191, $B191), 'Batch One'!$C:$Q, 5, false),
IF($A191 = "Batch 2", VLOOKUP(CONCATENATE($C191, $B191), 'Batch Two'!$C:$P, 5, false), 0))</f>
        <v>MINT 9</v>
      </c>
      <c r="I191" s="6" t="str">
        <f>IF($A191 = "Batch 1", VLOOKUP(CONCATENATE($C191, $B191), 'Batch One'!$C:$Q, 14, false),
IF($A191 = "Batch 2", VLOOKUP(CONCATENATE($C191, $B191), 'Batch Two'!$C:$P, 14, false), 0))</f>
        <v>https://cdn.dripshop.live/dripnfts/slabs/109310253.jpg</v>
      </c>
      <c r="J191" s="6" t="str">
        <f>IF($A191 = "Batch 1", VLOOKUP(CONCATENATE($C191, $B191), 'Batch One'!$C:$Q, 13, false),
IF($A191 = "Batch 2", VLOOKUP(CONCATENATE($C191, $B191), 'Batch Two'!$C:$P, 13, false), 0))</f>
        <v>https://cdn.dripshop.live/dripnfts/slabs/109310253.mp4</v>
      </c>
      <c r="K191" s="6" t="str">
        <f>IF($A191 = "Batch 1", VLOOKUP(CONCATENATE($C191, $B191), 'Batch One'!$C:$Q, 15, false),
IF($A191 = "Batch 2", VLOOKUP(CONCATENATE($C191, $B191), 'Batch Two'!$C:$P, 20, false), 0))</f>
        <v>https://www.dripshop.live/products/OPKCYVrnr5O5N4-oMrEKR</v>
      </c>
    </row>
    <row r="192">
      <c r="A192" s="4" t="s">
        <v>0</v>
      </c>
      <c r="B192" s="4">
        <v>1.09310254E8</v>
      </c>
      <c r="C192" s="4" t="s">
        <v>11</v>
      </c>
      <c r="D192" s="5" t="str">
        <f>IF($A192 = "Batch 1", VLOOKUP(CONCATENATE($C192, $B192), 'Batch One'!$C:$Q, 2, false),
IF($A192 = "Batch 2", VLOOKUP(CONCATENATE($C192, $B192), 'Batch Two'!$C:$P, 2, false), 0))</f>
        <v>2017 POKEMON SM BLACK STAR PROMO FA/CHARIZARD GX (PSA MINT 9)</v>
      </c>
      <c r="E192" s="5">
        <f>IF($A192 = "Batch 1", VLOOKUP(CONCATENATE($C192, $B192), 'Batch One'!$C:$Q, 8, false),
IF($A192 = "Batch 2", VLOOKUP(CONCATENATE($C192, $B192), 'Batch Two'!$C:$P, 8, false), 0))</f>
        <v>2017</v>
      </c>
      <c r="F192" s="5" t="str">
        <f>IF($A192 = "Batch 1", VLOOKUP(CONCATENATE($C192, $B192), 'Batch One'!$C:$Q, 9, false),
IF($A192 = "Batch 2", VLOOKUP(CONCATENATE($C192, $B192), 'Batch Two'!$C:$P, 9, false), 0))</f>
        <v>English</v>
      </c>
      <c r="G192" s="5" t="str">
        <f>IF($A192 = "Batch 1", VLOOKUP(CONCATENATE($C192, $B192), 'Batch One'!$C:$Q, 4, false),
IF($A192 = "Batch 2", VLOOKUP(CONCATENATE($C192, $B192), 'Batch Two'!$C:$P, 4, false), 0))</f>
        <v>POKEMON SM BLACK STAR PROMO</v>
      </c>
      <c r="H192" s="5" t="str">
        <f>IF($A192 = "Batch 1", VLOOKUP(CONCATENATE($C192, $B192), 'Batch One'!$C:$Q, 5, false),
IF($A192 = "Batch 2", VLOOKUP(CONCATENATE($C192, $B192), 'Batch Two'!$C:$P, 5, false), 0))</f>
        <v>MINT 9</v>
      </c>
      <c r="I192" s="6" t="str">
        <f>IF($A192 = "Batch 1", VLOOKUP(CONCATENATE($C192, $B192), 'Batch One'!$C:$Q, 14, false),
IF($A192 = "Batch 2", VLOOKUP(CONCATENATE($C192, $B192), 'Batch Two'!$C:$P, 14, false), 0))</f>
        <v>https://cdn.dripshop.live/dripnfts/slabs/109310254.jpg</v>
      </c>
      <c r="J192" s="6" t="str">
        <f>IF($A192 = "Batch 1", VLOOKUP(CONCATENATE($C192, $B192), 'Batch One'!$C:$Q, 13, false),
IF($A192 = "Batch 2", VLOOKUP(CONCATENATE($C192, $B192), 'Batch Two'!$C:$P, 13, false), 0))</f>
        <v>https://cdn.dripshop.live/dripnfts/slabs/109310254.mp4</v>
      </c>
      <c r="K192" s="6" t="str">
        <f>IF($A192 = "Batch 1", VLOOKUP(CONCATENATE($C192, $B192), 'Batch One'!$C:$Q, 15, false),
IF($A192 = "Batch 2", VLOOKUP(CONCATENATE($C192, $B192), 'Batch Two'!$C:$P, 20, false), 0))</f>
        <v>https://www.dripshop.live/products/eG90IHLWYFKRnt5WQHv5u</v>
      </c>
    </row>
    <row r="193">
      <c r="A193" s="4" t="s">
        <v>0</v>
      </c>
      <c r="B193" s="4">
        <v>1.11328609E8</v>
      </c>
      <c r="C193" s="4" t="s">
        <v>11</v>
      </c>
      <c r="D193" s="5" t="str">
        <f>IF($A193 = "Batch 1", VLOOKUP(CONCATENATE($C193, $B193), 'Batch One'!$C:$Q, 2, false),
IF($A193 = "Batch 2", VLOOKUP(CONCATENATE($C193, $B193), 'Batch Two'!$C:$P, 2, false), 0))</f>
        <v>1999 POKEMON FOSSIL RAICHU-HOLO (PSA NM-MT 8)</v>
      </c>
      <c r="E193" s="5">
        <f>IF($A193 = "Batch 1", VLOOKUP(CONCATENATE($C193, $B193), 'Batch One'!$C:$Q, 8, false),
IF($A193 = "Batch 2", VLOOKUP(CONCATENATE($C193, $B193), 'Batch Two'!$C:$P, 8, false), 0))</f>
        <v>1999</v>
      </c>
      <c r="F193" s="5" t="str">
        <f>IF($A193 = "Batch 1", VLOOKUP(CONCATENATE($C193, $B193), 'Batch One'!$C:$Q, 9, false),
IF($A193 = "Batch 2", VLOOKUP(CONCATENATE($C193, $B193), 'Batch Two'!$C:$P, 9, false), 0))</f>
        <v>English</v>
      </c>
      <c r="G193" s="5" t="str">
        <f>IF($A193 = "Batch 1", VLOOKUP(CONCATENATE($C193, $B193), 'Batch One'!$C:$Q, 4, false),
IF($A193 = "Batch 2", VLOOKUP(CONCATENATE($C193, $B193), 'Batch Two'!$C:$P, 4, false), 0))</f>
        <v>POKEMON FOSSIL</v>
      </c>
      <c r="H193" s="5" t="str">
        <f>IF($A193 = "Batch 1", VLOOKUP(CONCATENATE($C193, $B193), 'Batch One'!$C:$Q, 5, false),
IF($A193 = "Batch 2", VLOOKUP(CONCATENATE($C193, $B193), 'Batch Two'!$C:$P, 5, false), 0))</f>
        <v>NM-MT 8</v>
      </c>
      <c r="I193" s="6" t="str">
        <f>IF($A193 = "Batch 1", VLOOKUP(CONCATENATE($C193, $B193), 'Batch One'!$C:$Q, 14, false),
IF($A193 = "Batch 2", VLOOKUP(CONCATENATE($C193, $B193), 'Batch Two'!$C:$P, 14, false), 0))</f>
        <v>https://cdn.dripshop.live/dripnfts/slabs/111328609.jpg</v>
      </c>
      <c r="J193" s="6" t="str">
        <f>IF($A193 = "Batch 1", VLOOKUP(CONCATENATE($C193, $B193), 'Batch One'!$C:$Q, 13, false),
IF($A193 = "Batch 2", VLOOKUP(CONCATENATE($C193, $B193), 'Batch Two'!$C:$P, 13, false), 0))</f>
        <v>https://cdn.dripshop.live/dripnfts/slabs/111328609.mp4</v>
      </c>
      <c r="K193" s="6" t="str">
        <f>IF($A193 = "Batch 1", VLOOKUP(CONCATENATE($C193, $B193), 'Batch One'!$C:$Q, 15, false),
IF($A193 = "Batch 2", VLOOKUP(CONCATENATE($C193, $B193), 'Batch Two'!$C:$P, 20, false), 0))</f>
        <v>https://www.dripshop.live/products/KoVwqThxY9J2r9B2xsNVH</v>
      </c>
    </row>
    <row r="194">
      <c r="A194" s="4" t="s">
        <v>0</v>
      </c>
      <c r="B194" s="4">
        <v>9.4589654E7</v>
      </c>
      <c r="C194" s="4" t="s">
        <v>11</v>
      </c>
      <c r="D194" s="5" t="str">
        <f>IF($A194 = "Batch 1", VLOOKUP(CONCATENATE($C194, $B194), 'Batch One'!$C:$Q, 2, false),
IF($A194 = "Batch 2", VLOOKUP(CONCATENATE($C194, $B194), 'Batch Two'!$C:$P, 2, false), 0))</f>
        <v>2021 POKEMON SWSH BLACK STAR PROMO FA/VAPOREON V (PSA MINT 9)</v>
      </c>
      <c r="E194" s="5">
        <f>IF($A194 = "Batch 1", VLOOKUP(CONCATENATE($C194, $B194), 'Batch One'!$C:$Q, 8, false),
IF($A194 = "Batch 2", VLOOKUP(CONCATENATE($C194, $B194), 'Batch Two'!$C:$P, 8, false), 0))</f>
        <v>2021</v>
      </c>
      <c r="F194" s="5" t="str">
        <f>IF($A194 = "Batch 1", VLOOKUP(CONCATENATE($C194, $B194), 'Batch One'!$C:$Q, 9, false),
IF($A194 = "Batch 2", VLOOKUP(CONCATENATE($C194, $B194), 'Batch Two'!$C:$P, 9, false), 0))</f>
        <v>English</v>
      </c>
      <c r="G194" s="5" t="str">
        <f>IF($A194 = "Batch 1", VLOOKUP(CONCATENATE($C194, $B194), 'Batch One'!$C:$Q, 4, false),
IF($A194 = "Batch 2", VLOOKUP(CONCATENATE($C194, $B194), 'Batch Two'!$C:$P, 4, false), 0))</f>
        <v>POKEMON SWSH BLACK STAR PROMO</v>
      </c>
      <c r="H194" s="5" t="str">
        <f>IF($A194 = "Batch 1", VLOOKUP(CONCATENATE($C194, $B194), 'Batch One'!$C:$Q, 5, false),
IF($A194 = "Batch 2", VLOOKUP(CONCATENATE($C194, $B194), 'Batch Two'!$C:$P, 5, false), 0))</f>
        <v>MINT 9</v>
      </c>
      <c r="I194" s="6" t="str">
        <f>IF($A194 = "Batch 1", VLOOKUP(CONCATENATE($C194, $B194), 'Batch One'!$C:$Q, 14, false),
IF($A194 = "Batch 2", VLOOKUP(CONCATENATE($C194, $B194), 'Batch Two'!$C:$P, 14, false), 0))</f>
        <v>https://cdn.dripshop.live/dripnfts/slabs/94589654.jpg</v>
      </c>
      <c r="J194" s="6" t="str">
        <f>IF($A194 = "Batch 1", VLOOKUP(CONCATENATE($C194, $B194), 'Batch One'!$C:$Q, 13, false),
IF($A194 = "Batch 2", VLOOKUP(CONCATENATE($C194, $B194), 'Batch Two'!$C:$P, 13, false), 0))</f>
        <v>https://cdn.dripshop.live/dripnfts/slabs/94589654.mp4</v>
      </c>
      <c r="K194" s="6" t="str">
        <f>IF($A194 = "Batch 1", VLOOKUP(CONCATENATE($C194, $B194), 'Batch One'!$C:$Q, 15, false),
IF($A194 = "Batch 2", VLOOKUP(CONCATENATE($C194, $B194), 'Batch Two'!$C:$P, 20, false), 0))</f>
        <v>https://www.dripshop.live/products/ETxp53kLn6kOllzzt1mnF</v>
      </c>
    </row>
    <row r="195">
      <c r="A195" s="4" t="s">
        <v>0</v>
      </c>
      <c r="B195" s="4">
        <v>1.07580373E8</v>
      </c>
      <c r="C195" s="4" t="s">
        <v>11</v>
      </c>
      <c r="D195" s="5" t="str">
        <f>IF($A195 = "Batch 1", VLOOKUP(CONCATENATE($C195, $B195), 'Batch One'!$C:$Q, 2, false),
IF($A195 = "Batch 2", VLOOKUP(CONCATENATE($C195, $B195), 'Batch Two'!$C:$P, 2, false), 0))</f>
        <v>2021 POKEMON INDONESIAN S PROMO FA/PIKACHU (PSA MINT 9)</v>
      </c>
      <c r="E195" s="5">
        <f>IF($A195 = "Batch 1", VLOOKUP(CONCATENATE($C195, $B195), 'Batch One'!$C:$Q, 8, false),
IF($A195 = "Batch 2", VLOOKUP(CONCATENATE($C195, $B195), 'Batch Two'!$C:$P, 8, false), 0))</f>
        <v>2021</v>
      </c>
      <c r="F195" s="5" t="str">
        <f>IF($A195 = "Batch 1", VLOOKUP(CONCATENATE($C195, $B195), 'Batch One'!$C:$Q, 9, false),
IF($A195 = "Batch 2", VLOOKUP(CONCATENATE($C195, $B195), 'Batch Two'!$C:$P, 9, false), 0))</f>
        <v>English</v>
      </c>
      <c r="G195" s="5" t="str">
        <f>IF($A195 = "Batch 1", VLOOKUP(CONCATENATE($C195, $B195), 'Batch One'!$C:$Q, 4, false),
IF($A195 = "Batch 2", VLOOKUP(CONCATENATE($C195, $B195), 'Batch Two'!$C:$P, 4, false), 0))</f>
        <v>POKEMON INDONESIAN S PROMO</v>
      </c>
      <c r="H195" s="5" t="str">
        <f>IF($A195 = "Batch 1", VLOOKUP(CONCATENATE($C195, $B195), 'Batch One'!$C:$Q, 5, false),
IF($A195 = "Batch 2", VLOOKUP(CONCATENATE($C195, $B195), 'Batch Two'!$C:$P, 5, false), 0))</f>
        <v>MINT 9</v>
      </c>
      <c r="I195" s="6" t="str">
        <f>IF($A195 = "Batch 1", VLOOKUP(CONCATENATE($C195, $B195), 'Batch One'!$C:$Q, 14, false),
IF($A195 = "Batch 2", VLOOKUP(CONCATENATE($C195, $B195), 'Batch Two'!$C:$P, 14, false), 0))</f>
        <v>https://cdn.dripshop.live/dripnfts/slabs/107580373.jpg</v>
      </c>
      <c r="J195" s="6" t="str">
        <f>IF($A195 = "Batch 1", VLOOKUP(CONCATENATE($C195, $B195), 'Batch One'!$C:$Q, 13, false),
IF($A195 = "Batch 2", VLOOKUP(CONCATENATE($C195, $B195), 'Batch Two'!$C:$P, 13, false), 0))</f>
        <v>https://cdn.dripshop.live/dripnfts/slabs/107580373.mp4</v>
      </c>
      <c r="K195" s="6" t="str">
        <f>IF($A195 = "Batch 1", VLOOKUP(CONCATENATE($C195, $B195), 'Batch One'!$C:$Q, 15, false),
IF($A195 = "Batch 2", VLOOKUP(CONCATENATE($C195, $B195), 'Batch Two'!$C:$P, 20, false), 0))</f>
        <v>https://www.dripshop.live/products/X5tDevkBGrU4F4ZerYT7T</v>
      </c>
    </row>
    <row r="196">
      <c r="A196" s="4" t="s">
        <v>0</v>
      </c>
      <c r="B196" s="4">
        <v>7.843644E7</v>
      </c>
      <c r="C196" s="4" t="s">
        <v>11</v>
      </c>
      <c r="D196" s="5" t="str">
        <f>IF($A196 = "Batch 1", VLOOKUP(CONCATENATE($C196, $B196), 'Batch One'!$C:$Q, 2, false),
IF($A196 = "Batch 2", VLOOKUP(CONCATENATE($C196, $B196), 'Batch Two'!$C:$P, 2, false), 0))</f>
        <v>1998 POKEMON JAPANESE GYM MISTY'S GYARADOS (PSA MINT 9)</v>
      </c>
      <c r="E196" s="5">
        <f>IF($A196 = "Batch 1", VLOOKUP(CONCATENATE($C196, $B196), 'Batch One'!$C:$Q, 8, false),
IF($A196 = "Batch 2", VLOOKUP(CONCATENATE($C196, $B196), 'Batch Two'!$C:$P, 8, false), 0))</f>
        <v>1998</v>
      </c>
      <c r="F196" s="5" t="str">
        <f>IF($A196 = "Batch 1", VLOOKUP(CONCATENATE($C196, $B196), 'Batch One'!$C:$Q, 9, false),
IF($A196 = "Batch 2", VLOOKUP(CONCATENATE($C196, $B196), 'Batch Two'!$C:$P, 9, false), 0))</f>
        <v>Japanese</v>
      </c>
      <c r="G196" s="5" t="str">
        <f>IF($A196 = "Batch 1", VLOOKUP(CONCATENATE($C196, $B196), 'Batch One'!$C:$Q, 4, false),
IF($A196 = "Batch 2", VLOOKUP(CONCATENATE($C196, $B196), 'Batch Two'!$C:$P, 4, false), 0))</f>
        <v>POKEMON JAPANESE GYM</v>
      </c>
      <c r="H196" s="5" t="str">
        <f>IF($A196 = "Batch 1", VLOOKUP(CONCATENATE($C196, $B196), 'Batch One'!$C:$Q, 5, false),
IF($A196 = "Batch 2", VLOOKUP(CONCATENATE($C196, $B196), 'Batch Two'!$C:$P, 5, false), 0))</f>
        <v>MINT 9</v>
      </c>
      <c r="I196" s="6" t="str">
        <f>IF($A196 = "Batch 1", VLOOKUP(CONCATENATE($C196, $B196), 'Batch One'!$C:$Q, 14, false),
IF($A196 = "Batch 2", VLOOKUP(CONCATENATE($C196, $B196), 'Batch Two'!$C:$P, 14, false), 0))</f>
        <v>https://cdn.dripshop.live/dripnfts/slabs/78436440.jpg</v>
      </c>
      <c r="J196" s="6" t="str">
        <f>IF($A196 = "Batch 1", VLOOKUP(CONCATENATE($C196, $B196), 'Batch One'!$C:$Q, 13, false),
IF($A196 = "Batch 2", VLOOKUP(CONCATENATE($C196, $B196), 'Batch Two'!$C:$P, 13, false), 0))</f>
        <v>https://cdn.dripshop.live/dripnfts/slabs/78436440.mp4</v>
      </c>
      <c r="K196" s="6" t="str">
        <f>IF($A196 = "Batch 1", VLOOKUP(CONCATENATE($C196, $B196), 'Batch One'!$C:$Q, 15, false),
IF($A196 = "Batch 2", VLOOKUP(CONCATENATE($C196, $B196), 'Batch Two'!$C:$P, 20, false), 0))</f>
        <v>https://www.dripshop.live/products/HUFaeql1loARHd2HzSW7G</v>
      </c>
    </row>
    <row r="197">
      <c r="A197" s="4" t="s">
        <v>0</v>
      </c>
      <c r="B197" s="4">
        <v>1.08381864E8</v>
      </c>
      <c r="C197" s="4" t="s">
        <v>11</v>
      </c>
      <c r="D197" s="5" t="str">
        <f>IF($A197 = "Batch 1", VLOOKUP(CONCATENATE($C197, $B197), 'Batch One'!$C:$Q, 2, false),
IF($A197 = "Batch 2", VLOOKUP(CONCATENATE($C197, $B197), 'Batch Two'!$C:$P, 2, false), 0))</f>
        <v>2004 POKEMON EX FIRE RED &amp; LEAF GREEN PIKACHU-REV.FOIL (PSA MINT 9)</v>
      </c>
      <c r="E197" s="5">
        <f>IF($A197 = "Batch 1", VLOOKUP(CONCATENATE($C197, $B197), 'Batch One'!$C:$Q, 8, false),
IF($A197 = "Batch 2", VLOOKUP(CONCATENATE($C197, $B197), 'Batch Two'!$C:$P, 8, false), 0))</f>
        <v>2004</v>
      </c>
      <c r="F197" s="5" t="str">
        <f>IF($A197 = "Batch 1", VLOOKUP(CONCATENATE($C197, $B197), 'Batch One'!$C:$Q, 9, false),
IF($A197 = "Batch 2", VLOOKUP(CONCATENATE($C197, $B197), 'Batch Two'!$C:$P, 9, false), 0))</f>
        <v>English</v>
      </c>
      <c r="G197" s="5" t="str">
        <f>IF($A197 = "Batch 1", VLOOKUP(CONCATENATE($C197, $B197), 'Batch One'!$C:$Q, 4, false),
IF($A197 = "Batch 2", VLOOKUP(CONCATENATE($C197, $B197), 'Batch Two'!$C:$P, 4, false), 0))</f>
        <v>POKEMON EX FIRE RED &amp; LEAF GREEN</v>
      </c>
      <c r="H197" s="5" t="str">
        <f>IF($A197 = "Batch 1", VLOOKUP(CONCATENATE($C197, $B197), 'Batch One'!$C:$Q, 5, false),
IF($A197 = "Batch 2", VLOOKUP(CONCATENATE($C197, $B197), 'Batch Two'!$C:$P, 5, false), 0))</f>
        <v>MINT 9</v>
      </c>
      <c r="I197" s="6" t="str">
        <f>IF($A197 = "Batch 1", VLOOKUP(CONCATENATE($C197, $B197), 'Batch One'!$C:$Q, 14, false),
IF($A197 = "Batch 2", VLOOKUP(CONCATENATE($C197, $B197), 'Batch Two'!$C:$P, 14, false), 0))</f>
        <v>https://cdn.dripshop.live/dripnfts/slabs/108381864.jpg</v>
      </c>
      <c r="J197" s="6" t="str">
        <f>IF($A197 = "Batch 1", VLOOKUP(CONCATENATE($C197, $B197), 'Batch One'!$C:$Q, 13, false),
IF($A197 = "Batch 2", VLOOKUP(CONCATENATE($C197, $B197), 'Batch Two'!$C:$P, 13, false), 0))</f>
        <v>https://cdn.dripshop.live/dripnfts/slabs/108381864.mp4</v>
      </c>
      <c r="K197" s="6" t="str">
        <f>IF($A197 = "Batch 1", VLOOKUP(CONCATENATE($C197, $B197), 'Batch One'!$C:$Q, 15, false),
IF($A197 = "Batch 2", VLOOKUP(CONCATENATE($C197, $B197), 'Batch Two'!$C:$P, 20, false), 0))</f>
        <v>https://www.dripshop.live/products/7GITJA-x210iCxgiZgZoa</v>
      </c>
    </row>
    <row r="198">
      <c r="A198" s="4" t="s">
        <v>0</v>
      </c>
      <c r="B198" s="4">
        <v>1.09126699E8</v>
      </c>
      <c r="C198" s="4" t="s">
        <v>11</v>
      </c>
      <c r="D198" s="5" t="str">
        <f>IF($A198 = "Batch 1", VLOOKUP(CONCATENATE($C198, $B198), 'Batch One'!$C:$Q, 2, false),
IF($A198 = "Batch 2", VLOOKUP(CONCATENATE($C198, $B198), 'Batch Two'!$C:$P, 2, false), 0))</f>
        <v>2024 POKEMON MEW EN-151 CHARMANDER (PSA GEM MT 10)</v>
      </c>
      <c r="E198" s="5">
        <f>IF($A198 = "Batch 1", VLOOKUP(CONCATENATE($C198, $B198), 'Batch One'!$C:$Q, 8, false),
IF($A198 = "Batch 2", VLOOKUP(CONCATENATE($C198, $B198), 'Batch Two'!$C:$P, 8, false), 0))</f>
        <v>2024</v>
      </c>
      <c r="F198" s="5" t="str">
        <f>IF($A198 = "Batch 1", VLOOKUP(CONCATENATE($C198, $B198), 'Batch One'!$C:$Q, 9, false),
IF($A198 = "Batch 2", VLOOKUP(CONCATENATE($C198, $B198), 'Batch Two'!$C:$P, 9, false), 0))</f>
        <v>English</v>
      </c>
      <c r="G198" s="5" t="str">
        <f>IF($A198 = "Batch 1", VLOOKUP(CONCATENATE($C198, $B198), 'Batch One'!$C:$Q, 4, false),
IF($A198 = "Batch 2", VLOOKUP(CONCATENATE($C198, $B198), 'Batch Two'!$C:$P, 4, false), 0))</f>
        <v>POKEMON MEW EN-151</v>
      </c>
      <c r="H198" s="5" t="str">
        <f>IF($A198 = "Batch 1", VLOOKUP(CONCATENATE($C198, $B198), 'Batch One'!$C:$Q, 5, false),
IF($A198 = "Batch 2", VLOOKUP(CONCATENATE($C198, $B198), 'Batch Two'!$C:$P, 5, false), 0))</f>
        <v>GEM MT 10</v>
      </c>
      <c r="I198" s="6" t="str">
        <f>IF($A198 = "Batch 1", VLOOKUP(CONCATENATE($C198, $B198), 'Batch One'!$C:$Q, 14, false),
IF($A198 = "Batch 2", VLOOKUP(CONCATENATE($C198, $B198), 'Batch Two'!$C:$P, 14, false), 0))</f>
        <v>https://cdn.dripshop.live/dripnfts/slabs/109126699.jpg</v>
      </c>
      <c r="J198" s="6" t="str">
        <f>IF($A198 = "Batch 1", VLOOKUP(CONCATENATE($C198, $B198), 'Batch One'!$C:$Q, 13, false),
IF($A198 = "Batch 2", VLOOKUP(CONCATENATE($C198, $B198), 'Batch Two'!$C:$P, 13, false), 0))</f>
        <v>https://cdn.dripshop.live/dripnfts/slabs/109126699.mp4</v>
      </c>
      <c r="K198" s="6" t="str">
        <f>IF($A198 = "Batch 1", VLOOKUP(CONCATENATE($C198, $B198), 'Batch One'!$C:$Q, 15, false),
IF($A198 = "Batch 2", VLOOKUP(CONCATENATE($C198, $B198), 'Batch Two'!$C:$P, 20, false), 0))</f>
        <v>https://www.dripshop.live/products/VB3u4secRsE0sofJAcjmI</v>
      </c>
    </row>
    <row r="199">
      <c r="A199" s="4" t="s">
        <v>0</v>
      </c>
      <c r="B199" s="4">
        <v>1.091267E8</v>
      </c>
      <c r="C199" s="4" t="s">
        <v>11</v>
      </c>
      <c r="D199" s="5" t="str">
        <f>IF($A199 = "Batch 1", VLOOKUP(CONCATENATE($C199, $B199), 'Batch One'!$C:$Q, 2, false),
IF($A199 = "Batch 2", VLOOKUP(CONCATENATE($C199, $B199), 'Batch Two'!$C:$P, 2, false), 0))</f>
        <v>2024 POKEMON MEW EN-151 CHARMANDER (PSA GEM MT 10)</v>
      </c>
      <c r="E199" s="5">
        <f>IF($A199 = "Batch 1", VLOOKUP(CONCATENATE($C199, $B199), 'Batch One'!$C:$Q, 8, false),
IF($A199 = "Batch 2", VLOOKUP(CONCATENATE($C199, $B199), 'Batch Two'!$C:$P, 8, false), 0))</f>
        <v>2024</v>
      </c>
      <c r="F199" s="5" t="str">
        <f>IF($A199 = "Batch 1", VLOOKUP(CONCATENATE($C199, $B199), 'Batch One'!$C:$Q, 9, false),
IF($A199 = "Batch 2", VLOOKUP(CONCATENATE($C199, $B199), 'Batch Two'!$C:$P, 9, false), 0))</f>
        <v>English</v>
      </c>
      <c r="G199" s="5" t="str">
        <f>IF($A199 = "Batch 1", VLOOKUP(CONCATENATE($C199, $B199), 'Batch One'!$C:$Q, 4, false),
IF($A199 = "Batch 2", VLOOKUP(CONCATENATE($C199, $B199), 'Batch Two'!$C:$P, 4, false), 0))</f>
        <v>POKEMON MEW EN-151</v>
      </c>
      <c r="H199" s="5" t="str">
        <f>IF($A199 = "Batch 1", VLOOKUP(CONCATENATE($C199, $B199), 'Batch One'!$C:$Q, 5, false),
IF($A199 = "Batch 2", VLOOKUP(CONCATENATE($C199, $B199), 'Batch Two'!$C:$P, 5, false), 0))</f>
        <v>GEM MT 10</v>
      </c>
      <c r="I199" s="6" t="str">
        <f>IF($A199 = "Batch 1", VLOOKUP(CONCATENATE($C199, $B199), 'Batch One'!$C:$Q, 14, false),
IF($A199 = "Batch 2", VLOOKUP(CONCATENATE($C199, $B199), 'Batch Two'!$C:$P, 14, false), 0))</f>
        <v>https://cdn.dripshop.live/dripnfts/slabs/109126700.jpg</v>
      </c>
      <c r="J199" s="6" t="str">
        <f>IF($A199 = "Batch 1", VLOOKUP(CONCATENATE($C199, $B199), 'Batch One'!$C:$Q, 13, false),
IF($A199 = "Batch 2", VLOOKUP(CONCATENATE($C199, $B199), 'Batch Two'!$C:$P, 13, false), 0))</f>
        <v>https://cdn.dripshop.live/dripnfts/slabs/109126700.mp4</v>
      </c>
      <c r="K199" s="6" t="str">
        <f>IF($A199 = "Batch 1", VLOOKUP(CONCATENATE($C199, $B199), 'Batch One'!$C:$Q, 15, false),
IF($A199 = "Batch 2", VLOOKUP(CONCATENATE($C199, $B199), 'Batch Two'!$C:$P, 20, false), 0))</f>
        <v>https://www.dripshop.live/products/mUN6hI3-DSixmtlT374lj</v>
      </c>
    </row>
    <row r="200">
      <c r="A200" s="4" t="s">
        <v>0</v>
      </c>
      <c r="B200" s="4">
        <v>1.02195087E8</v>
      </c>
      <c r="C200" s="4" t="s">
        <v>11</v>
      </c>
      <c r="D200" s="5" t="str">
        <f>IF($A200 = "Batch 1", VLOOKUP(CONCATENATE($C200, $B200), 'Batch One'!$C:$Q, 2, false),
IF($A200 = "Batch 2", VLOOKUP(CONCATENATE($C200, $B200), 'Batch Two'!$C:$P, 2, false), 0))</f>
        <v>2018 POKEMON JAPANESE SM PROMO SHAYMIN-HOLO (PSA GEM MT 10)</v>
      </c>
      <c r="E200" s="5">
        <f>IF($A200 = "Batch 1", VLOOKUP(CONCATENATE($C200, $B200), 'Batch One'!$C:$Q, 8, false),
IF($A200 = "Batch 2", VLOOKUP(CONCATENATE($C200, $B200), 'Batch Two'!$C:$P, 8, false), 0))</f>
        <v>2018</v>
      </c>
      <c r="F200" s="5" t="str">
        <f>IF($A200 = "Batch 1", VLOOKUP(CONCATENATE($C200, $B200), 'Batch One'!$C:$Q, 9, false),
IF($A200 = "Batch 2", VLOOKUP(CONCATENATE($C200, $B200), 'Batch Two'!$C:$P, 9, false), 0))</f>
        <v>Japanese</v>
      </c>
      <c r="G200" s="5" t="str">
        <f>IF($A200 = "Batch 1", VLOOKUP(CONCATENATE($C200, $B200), 'Batch One'!$C:$Q, 4, false),
IF($A200 = "Batch 2", VLOOKUP(CONCATENATE($C200, $B200), 'Batch Two'!$C:$P, 4, false), 0))</f>
        <v>POKEMON JAPANESE SM PROMO</v>
      </c>
      <c r="H200" s="5" t="str">
        <f>IF($A200 = "Batch 1", VLOOKUP(CONCATENATE($C200, $B200), 'Batch One'!$C:$Q, 5, false),
IF($A200 = "Batch 2", VLOOKUP(CONCATENATE($C200, $B200), 'Batch Two'!$C:$P, 5, false), 0))</f>
        <v>GEM MT 10</v>
      </c>
      <c r="I200" s="6" t="str">
        <f>IF($A200 = "Batch 1", VLOOKUP(CONCATENATE($C200, $B200), 'Batch One'!$C:$Q, 14, false),
IF($A200 = "Batch 2", VLOOKUP(CONCATENATE($C200, $B200), 'Batch Two'!$C:$P, 14, false), 0))</f>
        <v>https://cdn.dripshop.live/dripnfts/slabs/102195087.jpg</v>
      </c>
      <c r="J200" s="6" t="str">
        <f>IF($A200 = "Batch 1", VLOOKUP(CONCATENATE($C200, $B200), 'Batch One'!$C:$Q, 13, false),
IF($A200 = "Batch 2", VLOOKUP(CONCATENATE($C200, $B200), 'Batch Two'!$C:$P, 13, false), 0))</f>
        <v>https://cdn.dripshop.live/dripnfts/slabs/102195087.mp4</v>
      </c>
      <c r="K200" s="6" t="str">
        <f>IF($A200 = "Batch 1", VLOOKUP(CONCATENATE($C200, $B200), 'Batch One'!$C:$Q, 15, false),
IF($A200 = "Batch 2", VLOOKUP(CONCATENATE($C200, $B200), 'Batch Two'!$C:$P, 20, false), 0))</f>
        <v>https://www.dripshop.live/products/PSbT60kHe9vj3Sa2z9fQF</v>
      </c>
    </row>
    <row r="201">
      <c r="A201" s="4" t="s">
        <v>0</v>
      </c>
      <c r="B201" s="4">
        <v>1.02379434E8</v>
      </c>
      <c r="C201" s="4" t="s">
        <v>11</v>
      </c>
      <c r="D201" s="5" t="str">
        <f>IF($A201 = "Batch 1", VLOOKUP(CONCATENATE($C201, $B201), 'Batch One'!$C:$Q, 2, false),
IF($A201 = "Batch 2", VLOOKUP(CONCATENATE($C201, $B201), 'Batch Two'!$C:$P, 2, false), 0))</f>
        <v>2023 POKEMON JAPANESE SV3a-RAGING SURF GARCHOMP ex (PSA GEM MT 10)</v>
      </c>
      <c r="E201" s="5">
        <f>IF($A201 = "Batch 1", VLOOKUP(CONCATENATE($C201, $B201), 'Batch One'!$C:$Q, 8, false),
IF($A201 = "Batch 2", VLOOKUP(CONCATENATE($C201, $B201), 'Batch Two'!$C:$P, 8, false), 0))</f>
        <v>2023</v>
      </c>
      <c r="F201" s="5" t="str">
        <f>IF($A201 = "Batch 1", VLOOKUP(CONCATENATE($C201, $B201), 'Batch One'!$C:$Q, 9, false),
IF($A201 = "Batch 2", VLOOKUP(CONCATENATE($C201, $B201), 'Batch Two'!$C:$P, 9, false), 0))</f>
        <v>Japanese</v>
      </c>
      <c r="G201" s="5" t="str">
        <f>IF($A201 = "Batch 1", VLOOKUP(CONCATENATE($C201, $B201), 'Batch One'!$C:$Q, 4, false),
IF($A201 = "Batch 2", VLOOKUP(CONCATENATE($C201, $B201), 'Batch Two'!$C:$P, 4, false), 0))</f>
        <v>POKEMON JAPANESE SV3a-RAGING SURF</v>
      </c>
      <c r="H201" s="5" t="str">
        <f>IF($A201 = "Batch 1", VLOOKUP(CONCATENATE($C201, $B201), 'Batch One'!$C:$Q, 5, false),
IF($A201 = "Batch 2", VLOOKUP(CONCATENATE($C201, $B201), 'Batch Two'!$C:$P, 5, false), 0))</f>
        <v>GEM MT 10</v>
      </c>
      <c r="I201" s="6" t="str">
        <f>IF($A201 = "Batch 1", VLOOKUP(CONCATENATE($C201, $B201), 'Batch One'!$C:$Q, 14, false),
IF($A201 = "Batch 2", VLOOKUP(CONCATENATE($C201, $B201), 'Batch Two'!$C:$P, 14, false), 0))</f>
        <v>https://cdn.dripshop.live/dripnfts/slabs/102379434.jpg</v>
      </c>
      <c r="J201" s="6" t="str">
        <f>IF($A201 = "Batch 1", VLOOKUP(CONCATENATE($C201, $B201), 'Batch One'!$C:$Q, 13, false),
IF($A201 = "Batch 2", VLOOKUP(CONCATENATE($C201, $B201), 'Batch Two'!$C:$P, 13, false), 0))</f>
        <v>https://cdn.dripshop.live/dripnfts/slabs/102379434.mp4</v>
      </c>
      <c r="K201" s="6" t="str">
        <f>IF($A201 = "Batch 1", VLOOKUP(CONCATENATE($C201, $B201), 'Batch One'!$C:$Q, 15, false),
IF($A201 = "Batch 2", VLOOKUP(CONCATENATE($C201, $B201), 'Batch Two'!$C:$P, 20, false), 0))</f>
        <v>https://www.dripshop.live/products/upnTIVvBZgs-adi_Nlnor</v>
      </c>
    </row>
    <row r="202">
      <c r="A202" s="4" t="s">
        <v>0</v>
      </c>
      <c r="B202" s="4">
        <v>7.7472255E7</v>
      </c>
      <c r="C202" s="4" t="s">
        <v>11</v>
      </c>
      <c r="D202" s="5" t="str">
        <f>IF($A202 = "Batch 1", VLOOKUP(CONCATENATE($C202, $B202), 'Batch One'!$C:$Q, 2, false),
IF($A202 = "Batch 2", VLOOKUP(CONCATENATE($C202, $B202), 'Batch Two'!$C:$P, 2, false), 0))</f>
        <v>2021 POKEMON JAPANESE SWORD &amp; SHIELD VMAX CLIMAX FA/PIKACHU V (PSA GEM MT 10)</v>
      </c>
      <c r="E202" s="5">
        <f>IF($A202 = "Batch 1", VLOOKUP(CONCATENATE($C202, $B202), 'Batch One'!$C:$Q, 8, false),
IF($A202 = "Batch 2", VLOOKUP(CONCATENATE($C202, $B202), 'Batch Two'!$C:$P, 8, false), 0))</f>
        <v>2021</v>
      </c>
      <c r="F202" s="5" t="str">
        <f>IF($A202 = "Batch 1", VLOOKUP(CONCATENATE($C202, $B202), 'Batch One'!$C:$Q, 9, false),
IF($A202 = "Batch 2", VLOOKUP(CONCATENATE($C202, $B202), 'Batch Two'!$C:$P, 9, false), 0))</f>
        <v>Japanese</v>
      </c>
      <c r="G202" s="5" t="str">
        <f>IF($A202 = "Batch 1", VLOOKUP(CONCATENATE($C202, $B202), 'Batch One'!$C:$Q, 4, false),
IF($A202 = "Batch 2", VLOOKUP(CONCATENATE($C202, $B202), 'Batch Two'!$C:$P, 4, false), 0))</f>
        <v>POKEMON JAPANESE SWORD &amp; SHIELD VMAX CLIMAX</v>
      </c>
      <c r="H202" s="5" t="str">
        <f>IF($A202 = "Batch 1", VLOOKUP(CONCATENATE($C202, $B202), 'Batch One'!$C:$Q, 5, false),
IF($A202 = "Batch 2", VLOOKUP(CONCATENATE($C202, $B202), 'Batch Two'!$C:$P, 5, false), 0))</f>
        <v>GEM MT 10</v>
      </c>
      <c r="I202" s="6" t="str">
        <f>IF($A202 = "Batch 1", VLOOKUP(CONCATENATE($C202, $B202), 'Batch One'!$C:$Q, 14, false),
IF($A202 = "Batch 2", VLOOKUP(CONCATENATE($C202, $B202), 'Batch Two'!$C:$P, 14, false), 0))</f>
        <v>https://cdn.dripshop.live/dripnfts/slabs/77472255.jpg</v>
      </c>
      <c r="J202" s="6" t="str">
        <f>IF($A202 = "Batch 1", VLOOKUP(CONCATENATE($C202, $B202), 'Batch One'!$C:$Q, 13, false),
IF($A202 = "Batch 2", VLOOKUP(CONCATENATE($C202, $B202), 'Batch Two'!$C:$P, 13, false), 0))</f>
        <v>https://cdn.dripshop.live/dripnfts/slabs/77472255.mp4</v>
      </c>
      <c r="K202" s="6" t="str">
        <f>IF($A202 = "Batch 1", VLOOKUP(CONCATENATE($C202, $B202), 'Batch One'!$C:$Q, 15, false),
IF($A202 = "Batch 2", VLOOKUP(CONCATENATE($C202, $B202), 'Batch Two'!$C:$P, 20, false), 0))</f>
        <v>https://www.dripshop.live/products/_m-066SXaIV5xp5mD__dR</v>
      </c>
    </row>
    <row r="203">
      <c r="A203" s="4" t="s">
        <v>0</v>
      </c>
      <c r="B203" s="4">
        <v>1.08545379E8</v>
      </c>
      <c r="C203" s="4" t="s">
        <v>11</v>
      </c>
      <c r="D203" s="5" t="str">
        <f>IF($A203 = "Batch 1", VLOOKUP(CONCATENATE($C203, $B203), 'Batch One'!$C:$Q, 2, false),
IF($A203 = "Batch 2", VLOOKUP(CONCATENATE($C203, $B203), 'Batch Two'!$C:$P, 2, false), 0))</f>
        <v>2024 POKEMON JAPANESE SV8a-TERASTAL FEST ex LEAFEON ex (PSA GEM MT 10)</v>
      </c>
      <c r="E203" s="5">
        <f>IF($A203 = "Batch 1", VLOOKUP(CONCATENATE($C203, $B203), 'Batch One'!$C:$Q, 8, false),
IF($A203 = "Batch 2", VLOOKUP(CONCATENATE($C203, $B203), 'Batch Two'!$C:$P, 8, false), 0))</f>
        <v>2024</v>
      </c>
      <c r="F203" s="5" t="str">
        <f>IF($A203 = "Batch 1", VLOOKUP(CONCATENATE($C203, $B203), 'Batch One'!$C:$Q, 9, false),
IF($A203 = "Batch 2", VLOOKUP(CONCATENATE($C203, $B203), 'Batch Two'!$C:$P, 9, false), 0))</f>
        <v>Japanese</v>
      </c>
      <c r="G203" s="5" t="str">
        <f>IF($A203 = "Batch 1", VLOOKUP(CONCATENATE($C203, $B203), 'Batch One'!$C:$Q, 4, false),
IF($A203 = "Batch 2", VLOOKUP(CONCATENATE($C203, $B203), 'Batch Two'!$C:$P, 4, false), 0))</f>
        <v>POKEMON JAPANESE SV8a-TERASTAL FEST ex</v>
      </c>
      <c r="H203" s="5" t="str">
        <f>IF($A203 = "Batch 1", VLOOKUP(CONCATENATE($C203, $B203), 'Batch One'!$C:$Q, 5, false),
IF($A203 = "Batch 2", VLOOKUP(CONCATENATE($C203, $B203), 'Batch Two'!$C:$P, 5, false), 0))</f>
        <v>GEM MT 10</v>
      </c>
      <c r="I203" s="6" t="str">
        <f>IF($A203 = "Batch 1", VLOOKUP(CONCATENATE($C203, $B203), 'Batch One'!$C:$Q, 14, false),
IF($A203 = "Batch 2", VLOOKUP(CONCATENATE($C203, $B203), 'Batch Two'!$C:$P, 14, false), 0))</f>
        <v>https://cdn.dripshop.live/dripnfts/slabs/108545379.jpg</v>
      </c>
      <c r="J203" s="6" t="str">
        <f>IF($A203 = "Batch 1", VLOOKUP(CONCATENATE($C203, $B203), 'Batch One'!$C:$Q, 13, false),
IF($A203 = "Batch 2", VLOOKUP(CONCATENATE($C203, $B203), 'Batch Two'!$C:$P, 13, false), 0))</f>
        <v>https://cdn.dripshop.live/dripnfts/slabs/108545379.mp4</v>
      </c>
      <c r="K203" s="6" t="str">
        <f>IF($A203 = "Batch 1", VLOOKUP(CONCATENATE($C203, $B203), 'Batch One'!$C:$Q, 15, false),
IF($A203 = "Batch 2", VLOOKUP(CONCATENATE($C203, $B203), 'Batch Two'!$C:$P, 20, false), 0))</f>
        <v>https://www.dripshop.live/products/d79Ve4ye_umupDwx0d__E</v>
      </c>
    </row>
    <row r="204">
      <c r="A204" s="4" t="s">
        <v>0</v>
      </c>
      <c r="B204" s="4">
        <v>1.10874468E8</v>
      </c>
      <c r="C204" s="4" t="s">
        <v>11</v>
      </c>
      <c r="D204" s="5" t="str">
        <f>IF($A204 = "Batch 1", VLOOKUP(CONCATENATE($C204, $B204), 'Batch One'!$C:$Q, 2, false),
IF($A204 = "Batch 2", VLOOKUP(CONCATENATE($C204, $B204), 'Batch Two'!$C:$P, 2, false), 0))</f>
        <v>2024 POKEMON JAPANESE SV8a-TERASTAL FEST ex LEAFEON ex (PSA GEM MT 10)</v>
      </c>
      <c r="E204" s="5">
        <f>IF($A204 = "Batch 1", VLOOKUP(CONCATENATE($C204, $B204), 'Batch One'!$C:$Q, 8, false),
IF($A204 = "Batch 2", VLOOKUP(CONCATENATE($C204, $B204), 'Batch Two'!$C:$P, 8, false), 0))</f>
        <v>2024</v>
      </c>
      <c r="F204" s="5" t="str">
        <f>IF($A204 = "Batch 1", VLOOKUP(CONCATENATE($C204, $B204), 'Batch One'!$C:$Q, 9, false),
IF($A204 = "Batch 2", VLOOKUP(CONCATENATE($C204, $B204), 'Batch Two'!$C:$P, 9, false), 0))</f>
        <v>Japanese</v>
      </c>
      <c r="G204" s="5" t="str">
        <f>IF($A204 = "Batch 1", VLOOKUP(CONCATENATE($C204, $B204), 'Batch One'!$C:$Q, 4, false),
IF($A204 = "Batch 2", VLOOKUP(CONCATENATE($C204, $B204), 'Batch Two'!$C:$P, 4, false), 0))</f>
        <v>POKEMON JAPANESE SV8a-TERASTAL FEST ex</v>
      </c>
      <c r="H204" s="5" t="str">
        <f>IF($A204 = "Batch 1", VLOOKUP(CONCATENATE($C204, $B204), 'Batch One'!$C:$Q, 5, false),
IF($A204 = "Batch 2", VLOOKUP(CONCATENATE($C204, $B204), 'Batch Two'!$C:$P, 5, false), 0))</f>
        <v>GEM MT 10</v>
      </c>
      <c r="I204" s="6" t="str">
        <f>IF($A204 = "Batch 1", VLOOKUP(CONCATENATE($C204, $B204), 'Batch One'!$C:$Q, 14, false),
IF($A204 = "Batch 2", VLOOKUP(CONCATENATE($C204, $B204), 'Batch Two'!$C:$P, 14, false), 0))</f>
        <v>https://cdn.dripshop.live/dripnfts/slabs/110874468.jpg</v>
      </c>
      <c r="J204" s="6" t="str">
        <f>IF($A204 = "Batch 1", VLOOKUP(CONCATENATE($C204, $B204), 'Batch One'!$C:$Q, 13, false),
IF($A204 = "Batch 2", VLOOKUP(CONCATENATE($C204, $B204), 'Batch Two'!$C:$P, 13, false), 0))</f>
        <v>https://cdn.dripshop.live/dripnfts/slabs/110874468.mp4</v>
      </c>
      <c r="K204" s="6" t="str">
        <f>IF($A204 = "Batch 1", VLOOKUP(CONCATENATE($C204, $B204), 'Batch One'!$C:$Q, 15, false),
IF($A204 = "Batch 2", VLOOKUP(CONCATENATE($C204, $B204), 'Batch Two'!$C:$P, 20, false), 0))</f>
        <v>https://www.dripshop.live/products/ZdwTQXMB_5CAPE7ehaCPI</v>
      </c>
    </row>
    <row r="205">
      <c r="A205" s="4" t="s">
        <v>0</v>
      </c>
      <c r="B205" s="4">
        <v>9.9973117E7</v>
      </c>
      <c r="C205" s="4" t="s">
        <v>11</v>
      </c>
      <c r="D205" s="5" t="str">
        <f>IF($A205 = "Batch 1", VLOOKUP(CONCATENATE($C205, $B205), 'Batch One'!$C:$Q, 2, false),
IF($A205 = "Batch 2", VLOOKUP(CONCATENATE($C205, $B205), 'Batch Two'!$C:$P, 2, false), 0))</f>
        <v>2023 POKEMON JAPANESE SV-P PROMO JOLTEON (PSA GEM MT 10)</v>
      </c>
      <c r="E205" s="5">
        <f>IF($A205 = "Batch 1", VLOOKUP(CONCATENATE($C205, $B205), 'Batch One'!$C:$Q, 8, false),
IF($A205 = "Batch 2", VLOOKUP(CONCATENATE($C205, $B205), 'Batch Two'!$C:$P, 8, false), 0))</f>
        <v>2023</v>
      </c>
      <c r="F205" s="5" t="str">
        <f>IF($A205 = "Batch 1", VLOOKUP(CONCATENATE($C205, $B205), 'Batch One'!$C:$Q, 9, false),
IF($A205 = "Batch 2", VLOOKUP(CONCATENATE($C205, $B205), 'Batch Two'!$C:$P, 9, false), 0))</f>
        <v>Japanese</v>
      </c>
      <c r="G205" s="5" t="str">
        <f>IF($A205 = "Batch 1", VLOOKUP(CONCATENATE($C205, $B205), 'Batch One'!$C:$Q, 4, false),
IF($A205 = "Batch 2", VLOOKUP(CONCATENATE($C205, $B205), 'Batch Two'!$C:$P, 4, false), 0))</f>
        <v>POKEMON JAPANESE SV-P PROMO</v>
      </c>
      <c r="H205" s="5" t="str">
        <f>IF($A205 = "Batch 1", VLOOKUP(CONCATENATE($C205, $B205), 'Batch One'!$C:$Q, 5, false),
IF($A205 = "Batch 2", VLOOKUP(CONCATENATE($C205, $B205), 'Batch Two'!$C:$P, 5, false), 0))</f>
        <v>GEM MT 10</v>
      </c>
      <c r="I205" s="6" t="str">
        <f>IF($A205 = "Batch 1", VLOOKUP(CONCATENATE($C205, $B205), 'Batch One'!$C:$Q, 14, false),
IF($A205 = "Batch 2", VLOOKUP(CONCATENATE($C205, $B205), 'Batch Two'!$C:$P, 14, false), 0))</f>
        <v>https://cdn.dripshop.live/dripnfts/slabs/99973117.jpg</v>
      </c>
      <c r="J205" s="6" t="str">
        <f>IF($A205 = "Batch 1", VLOOKUP(CONCATENATE($C205, $B205), 'Batch One'!$C:$Q, 13, false),
IF($A205 = "Batch 2", VLOOKUP(CONCATENATE($C205, $B205), 'Batch Two'!$C:$P, 13, false), 0))</f>
        <v>https://cdn.dripshop.live/dripnfts/slabs/99973117.mp4</v>
      </c>
      <c r="K205" s="6" t="str">
        <f>IF($A205 = "Batch 1", VLOOKUP(CONCATENATE($C205, $B205), 'Batch One'!$C:$Q, 15, false),
IF($A205 = "Batch 2", VLOOKUP(CONCATENATE($C205, $B205), 'Batch Two'!$C:$P, 20, false), 0))</f>
        <v>https://www.dripshop.live/products/Svpp-NN6x49mjPmc7zMeG</v>
      </c>
    </row>
    <row r="206">
      <c r="A206" s="4" t="s">
        <v>0</v>
      </c>
      <c r="B206" s="4">
        <v>8.0416788E7</v>
      </c>
      <c r="C206" s="4" t="s">
        <v>11</v>
      </c>
      <c r="D206" s="5" t="str">
        <f>IF($A206 = "Batch 1", VLOOKUP(CONCATENATE($C206, $B206), 'Batch One'!$C:$Q, 2, false),
IF($A206 = "Batch 2", VLOOKUP(CONCATENATE($C206, $B206), 'Batch Two'!$C:$P, 2, false), 0))</f>
        <v>2023 POKEMON JAPANESE SV-P PROMO JOLTEON (PSA GEM MT 10)</v>
      </c>
      <c r="E206" s="5">
        <f>IF($A206 = "Batch 1", VLOOKUP(CONCATENATE($C206, $B206), 'Batch One'!$C:$Q, 8, false),
IF($A206 = "Batch 2", VLOOKUP(CONCATENATE($C206, $B206), 'Batch Two'!$C:$P, 8, false), 0))</f>
        <v>2023</v>
      </c>
      <c r="F206" s="5" t="str">
        <f>IF($A206 = "Batch 1", VLOOKUP(CONCATENATE($C206, $B206), 'Batch One'!$C:$Q, 9, false),
IF($A206 = "Batch 2", VLOOKUP(CONCATENATE($C206, $B206), 'Batch Two'!$C:$P, 9, false), 0))</f>
        <v>Japanese</v>
      </c>
      <c r="G206" s="5" t="str">
        <f>IF($A206 = "Batch 1", VLOOKUP(CONCATENATE($C206, $B206), 'Batch One'!$C:$Q, 4, false),
IF($A206 = "Batch 2", VLOOKUP(CONCATENATE($C206, $B206), 'Batch Two'!$C:$P, 4, false), 0))</f>
        <v>POKEMON JAPANESE SV-P PROMO</v>
      </c>
      <c r="H206" s="5" t="str">
        <f>IF($A206 = "Batch 1", VLOOKUP(CONCATENATE($C206, $B206), 'Batch One'!$C:$Q, 5, false),
IF($A206 = "Batch 2", VLOOKUP(CONCATENATE($C206, $B206), 'Batch Two'!$C:$P, 5, false), 0))</f>
        <v>GEM MT 10</v>
      </c>
      <c r="I206" s="6" t="str">
        <f>IF($A206 = "Batch 1", VLOOKUP(CONCATENATE($C206, $B206), 'Batch One'!$C:$Q, 14, false),
IF($A206 = "Batch 2", VLOOKUP(CONCATENATE($C206, $B206), 'Batch Two'!$C:$P, 14, false), 0))</f>
        <v>https://cdn.dripshop.live/dripnfts/slabs/80416788.jpg</v>
      </c>
      <c r="J206" s="6" t="str">
        <f>IF($A206 = "Batch 1", VLOOKUP(CONCATENATE($C206, $B206), 'Batch One'!$C:$Q, 13, false),
IF($A206 = "Batch 2", VLOOKUP(CONCATENATE($C206, $B206), 'Batch Two'!$C:$P, 13, false), 0))</f>
        <v>https://cdn.dripshop.live/dripnfts/slabs/80416788.mp4</v>
      </c>
      <c r="K206" s="6" t="str">
        <f>IF($A206 = "Batch 1", VLOOKUP(CONCATENATE($C206, $B206), 'Batch One'!$C:$Q, 15, false),
IF($A206 = "Batch 2", VLOOKUP(CONCATENATE($C206, $B206), 'Batch Two'!$C:$P, 20, false), 0))</f>
        <v>https://www.dripshop.live/products/njSJnoyIYzBGJh0LKxY6f</v>
      </c>
    </row>
    <row r="207">
      <c r="A207" s="4" t="s">
        <v>0</v>
      </c>
      <c r="B207" s="4">
        <v>1.15060494E8</v>
      </c>
      <c r="C207" s="4" t="s">
        <v>11</v>
      </c>
      <c r="D207" s="5" t="str">
        <f>IF($A207 = "Batch 1", VLOOKUP(CONCATENATE($C207, $B207), 'Batch One'!$C:$Q, 2, false),
IF($A207 = "Batch 2", VLOOKUP(CONCATENATE($C207, $B207), 'Batch Two'!$C:$P, 2, false), 0))</f>
        <v>2023 POKEMON SWORD AND SHIELD CROWN ZENITH FA/DEOXYS VSTAR (PSA GEM MT 10)</v>
      </c>
      <c r="E207" s="5">
        <f>IF($A207 = "Batch 1", VLOOKUP(CONCATENATE($C207, $B207), 'Batch One'!$C:$Q, 8, false),
IF($A207 = "Batch 2", VLOOKUP(CONCATENATE($C207, $B207), 'Batch Two'!$C:$P, 8, false), 0))</f>
        <v>2023</v>
      </c>
      <c r="F207" s="5" t="str">
        <f>IF($A207 = "Batch 1", VLOOKUP(CONCATENATE($C207, $B207), 'Batch One'!$C:$Q, 9, false),
IF($A207 = "Batch 2", VLOOKUP(CONCATENATE($C207, $B207), 'Batch Two'!$C:$P, 9, false), 0))</f>
        <v>English</v>
      </c>
      <c r="G207" s="5" t="str">
        <f>IF($A207 = "Batch 1", VLOOKUP(CONCATENATE($C207, $B207), 'Batch One'!$C:$Q, 4, false),
IF($A207 = "Batch 2", VLOOKUP(CONCATENATE($C207, $B207), 'Batch Two'!$C:$P, 4, false), 0))</f>
        <v>POKEMON SWORD AND SHIELD CROWN ZENITH</v>
      </c>
      <c r="H207" s="5" t="str">
        <f>IF($A207 = "Batch 1", VLOOKUP(CONCATENATE($C207, $B207), 'Batch One'!$C:$Q, 5, false),
IF($A207 = "Batch 2", VLOOKUP(CONCATENATE($C207, $B207), 'Batch Two'!$C:$P, 5, false), 0))</f>
        <v>GEM MT 10</v>
      </c>
      <c r="I207" s="6" t="str">
        <f>IF($A207 = "Batch 1", VLOOKUP(CONCATENATE($C207, $B207), 'Batch One'!$C:$Q, 14, false),
IF($A207 = "Batch 2", VLOOKUP(CONCATENATE($C207, $B207), 'Batch Two'!$C:$P, 14, false), 0))</f>
        <v>https://cdn.dripshop.live/dripnfts/slabs/115060494.jpg</v>
      </c>
      <c r="J207" s="6" t="str">
        <f>IF($A207 = "Batch 1", VLOOKUP(CONCATENATE($C207, $B207), 'Batch One'!$C:$Q, 13, false),
IF($A207 = "Batch 2", VLOOKUP(CONCATENATE($C207, $B207), 'Batch Two'!$C:$P, 13, false), 0))</f>
        <v>https://cdn.dripshop.live/dripnfts/slabs/115060494.mp4</v>
      </c>
      <c r="K207" s="6" t="str">
        <f>IF($A207 = "Batch 1", VLOOKUP(CONCATENATE($C207, $B207), 'Batch One'!$C:$Q, 15, false),
IF($A207 = "Batch 2", VLOOKUP(CONCATENATE($C207, $B207), 'Batch Two'!$C:$P, 20, false), 0))</f>
        <v>https://www.dripshop.live/products/42xQ3bd7M0_EpVg1uZaEt</v>
      </c>
    </row>
    <row r="208">
      <c r="A208" s="4" t="s">
        <v>0</v>
      </c>
      <c r="B208" s="4">
        <v>1.1105217E8</v>
      </c>
      <c r="C208" s="4" t="s">
        <v>11</v>
      </c>
      <c r="D208" s="5" t="str">
        <f>IF($A208 = "Batch 1", VLOOKUP(CONCATENATE($C208, $B208), 'Batch One'!$C:$Q, 2, false),
IF($A208 = "Batch 2", VLOOKUP(CONCATENATE($C208, $B208), 'Batch Two'!$C:$P, 2, false), 0))</f>
        <v>2024 POKEMON JAPANESE SV8a-TERASTAL FEST ex VAPOREON ex (PSA GEM MT 10)</v>
      </c>
      <c r="E208" s="5">
        <f>IF($A208 = "Batch 1", VLOOKUP(CONCATENATE($C208, $B208), 'Batch One'!$C:$Q, 8, false),
IF($A208 = "Batch 2", VLOOKUP(CONCATENATE($C208, $B208), 'Batch Two'!$C:$P, 8, false), 0))</f>
        <v>2024</v>
      </c>
      <c r="F208" s="5" t="str">
        <f>IF($A208 = "Batch 1", VLOOKUP(CONCATENATE($C208, $B208), 'Batch One'!$C:$Q, 9, false),
IF($A208 = "Batch 2", VLOOKUP(CONCATENATE($C208, $B208), 'Batch Two'!$C:$P, 9, false), 0))</f>
        <v>Japanese</v>
      </c>
      <c r="G208" s="5" t="str">
        <f>IF($A208 = "Batch 1", VLOOKUP(CONCATENATE($C208, $B208), 'Batch One'!$C:$Q, 4, false),
IF($A208 = "Batch 2", VLOOKUP(CONCATENATE($C208, $B208), 'Batch Two'!$C:$P, 4, false), 0))</f>
        <v>POKEMON JAPANESE SV8a-TERASTAL FEST ex</v>
      </c>
      <c r="H208" s="5" t="str">
        <f>IF($A208 = "Batch 1", VLOOKUP(CONCATENATE($C208, $B208), 'Batch One'!$C:$Q, 5, false),
IF($A208 = "Batch 2", VLOOKUP(CONCATENATE($C208, $B208), 'Batch Two'!$C:$P, 5, false), 0))</f>
        <v>GEM MT 10</v>
      </c>
      <c r="I208" s="6" t="str">
        <f>IF($A208 = "Batch 1", VLOOKUP(CONCATENATE($C208, $B208), 'Batch One'!$C:$Q, 14, false),
IF($A208 = "Batch 2", VLOOKUP(CONCATENATE($C208, $B208), 'Batch Two'!$C:$P, 14, false), 0))</f>
        <v>https://cdn.dripshop.live/dripnfts/slabs/111052170.jpg</v>
      </c>
      <c r="J208" s="6" t="str">
        <f>IF($A208 = "Batch 1", VLOOKUP(CONCATENATE($C208, $B208), 'Batch One'!$C:$Q, 13, false),
IF($A208 = "Batch 2", VLOOKUP(CONCATENATE($C208, $B208), 'Batch Two'!$C:$P, 13, false), 0))</f>
        <v>https://cdn.dripshop.live/dripnfts/slabs/111052170.mp4</v>
      </c>
      <c r="K208" s="6" t="str">
        <f>IF($A208 = "Batch 1", VLOOKUP(CONCATENATE($C208, $B208), 'Batch One'!$C:$Q, 15, false),
IF($A208 = "Batch 2", VLOOKUP(CONCATENATE($C208, $B208), 'Batch Two'!$C:$P, 20, false), 0))</f>
        <v>https://www.dripshop.live/products/ww5LDTVX_HZHp6IqQPWBu</v>
      </c>
    </row>
    <row r="209">
      <c r="A209" s="4" t="s">
        <v>0</v>
      </c>
      <c r="B209" s="4">
        <v>1.10874489E8</v>
      </c>
      <c r="C209" s="4" t="s">
        <v>11</v>
      </c>
      <c r="D209" s="5" t="str">
        <f>IF($A209 = "Batch 1", VLOOKUP(CONCATENATE($C209, $B209), 'Batch One'!$C:$Q, 2, false),
IF($A209 = "Batch 2", VLOOKUP(CONCATENATE($C209, $B209), 'Batch Two'!$C:$P, 2, false), 0))</f>
        <v>2024 POKEMON JAPANESE SV8a-TERASTAL FEST ex VAPOREON ex (PSA GEM MT 10)</v>
      </c>
      <c r="E209" s="5">
        <f>IF($A209 = "Batch 1", VLOOKUP(CONCATENATE($C209, $B209), 'Batch One'!$C:$Q, 8, false),
IF($A209 = "Batch 2", VLOOKUP(CONCATENATE($C209, $B209), 'Batch Two'!$C:$P, 8, false), 0))</f>
        <v>2024</v>
      </c>
      <c r="F209" s="5" t="str">
        <f>IF($A209 = "Batch 1", VLOOKUP(CONCATENATE($C209, $B209), 'Batch One'!$C:$Q, 9, false),
IF($A209 = "Batch 2", VLOOKUP(CONCATENATE($C209, $B209), 'Batch Two'!$C:$P, 9, false), 0))</f>
        <v>Japanese</v>
      </c>
      <c r="G209" s="5" t="str">
        <f>IF($A209 = "Batch 1", VLOOKUP(CONCATENATE($C209, $B209), 'Batch One'!$C:$Q, 4, false),
IF($A209 = "Batch 2", VLOOKUP(CONCATENATE($C209, $B209), 'Batch Two'!$C:$P, 4, false), 0))</f>
        <v>POKEMON JAPANESE SV8a-TERASTAL FEST ex</v>
      </c>
      <c r="H209" s="5" t="str">
        <f>IF($A209 = "Batch 1", VLOOKUP(CONCATENATE($C209, $B209), 'Batch One'!$C:$Q, 5, false),
IF($A209 = "Batch 2", VLOOKUP(CONCATENATE($C209, $B209), 'Batch Two'!$C:$P, 5, false), 0))</f>
        <v>GEM MT 10</v>
      </c>
      <c r="I209" s="6" t="str">
        <f>IF($A209 = "Batch 1", VLOOKUP(CONCATENATE($C209, $B209), 'Batch One'!$C:$Q, 14, false),
IF($A209 = "Batch 2", VLOOKUP(CONCATENATE($C209, $B209), 'Batch Two'!$C:$P, 14, false), 0))</f>
        <v>https://cdn.dripshop.live/dripnfts/slabs/110874489.jpg</v>
      </c>
      <c r="J209" s="6" t="str">
        <f>IF($A209 = "Batch 1", VLOOKUP(CONCATENATE($C209, $B209), 'Batch One'!$C:$Q, 13, false),
IF($A209 = "Batch 2", VLOOKUP(CONCATENATE($C209, $B209), 'Batch Two'!$C:$P, 13, false), 0))</f>
        <v>https://cdn.dripshop.live/dripnfts/slabs/110874489.mp4</v>
      </c>
      <c r="K209" s="6" t="str">
        <f>IF($A209 = "Batch 1", VLOOKUP(CONCATENATE($C209, $B209), 'Batch One'!$C:$Q, 15, false),
IF($A209 = "Batch 2", VLOOKUP(CONCATENATE($C209, $B209), 'Batch Two'!$C:$P, 20, false), 0))</f>
        <v>https://www.dripshop.live/products/AZL8X6SSZf4NMB0ng_mKn</v>
      </c>
    </row>
    <row r="210">
      <c r="A210" s="4" t="s">
        <v>0</v>
      </c>
      <c r="B210" s="4">
        <v>1.10117454E8</v>
      </c>
      <c r="C210" s="4" t="s">
        <v>11</v>
      </c>
      <c r="D210" s="5" t="str">
        <f>IF($A210 = "Batch 1", VLOOKUP(CONCATENATE($C210, $B210), 'Batch One'!$C:$Q, 2, false),
IF($A210 = "Batch 2", VLOOKUP(CONCATENATE($C210, $B210), 'Batch Two'!$C:$P, 2, false), 0))</f>
        <v>2023 POKEMON MEW EN-151 MEW ex (PSA GEM MT 10)</v>
      </c>
      <c r="E210" s="5">
        <f>IF($A210 = "Batch 1", VLOOKUP(CONCATENATE($C210, $B210), 'Batch One'!$C:$Q, 8, false),
IF($A210 = "Batch 2", VLOOKUP(CONCATENATE($C210, $B210), 'Batch Two'!$C:$P, 8, false), 0))</f>
        <v>2023</v>
      </c>
      <c r="F210" s="5" t="str">
        <f>IF($A210 = "Batch 1", VLOOKUP(CONCATENATE($C210, $B210), 'Batch One'!$C:$Q, 9, false),
IF($A210 = "Batch 2", VLOOKUP(CONCATENATE($C210, $B210), 'Batch Two'!$C:$P, 9, false), 0))</f>
        <v>English</v>
      </c>
      <c r="G210" s="5" t="str">
        <f>IF($A210 = "Batch 1", VLOOKUP(CONCATENATE($C210, $B210), 'Batch One'!$C:$Q, 4, false),
IF($A210 = "Batch 2", VLOOKUP(CONCATENATE($C210, $B210), 'Batch Two'!$C:$P, 4, false), 0))</f>
        <v>POKEMON MEW EN-151</v>
      </c>
      <c r="H210" s="5" t="str">
        <f>IF($A210 = "Batch 1", VLOOKUP(CONCATENATE($C210, $B210), 'Batch One'!$C:$Q, 5, false),
IF($A210 = "Batch 2", VLOOKUP(CONCATENATE($C210, $B210), 'Batch Two'!$C:$P, 5, false), 0))</f>
        <v>GEM MT 10</v>
      </c>
      <c r="I210" s="6" t="str">
        <f>IF($A210 = "Batch 1", VLOOKUP(CONCATENATE($C210, $B210), 'Batch One'!$C:$Q, 14, false),
IF($A210 = "Batch 2", VLOOKUP(CONCATENATE($C210, $B210), 'Batch Two'!$C:$P, 14, false), 0))</f>
        <v>https://cdn.dripshop.live/dripnfts/slabs/110117454.jpg</v>
      </c>
      <c r="J210" s="6" t="str">
        <f>IF($A210 = "Batch 1", VLOOKUP(CONCATENATE($C210, $B210), 'Batch One'!$C:$Q, 13, false),
IF($A210 = "Batch 2", VLOOKUP(CONCATENATE($C210, $B210), 'Batch Two'!$C:$P, 13, false), 0))</f>
        <v>https://cdn.dripshop.live/dripnfts/slabs/110117454.mp4</v>
      </c>
      <c r="K210" s="6" t="str">
        <f>IF($A210 = "Batch 1", VLOOKUP(CONCATENATE($C210, $B210), 'Batch One'!$C:$Q, 15, false),
IF($A210 = "Batch 2", VLOOKUP(CONCATENATE($C210, $B210), 'Batch Two'!$C:$P, 20, false), 0))</f>
        <v>https://www.dripshop.live/products/Vt-XRK_NuL6-hxVRox_u8</v>
      </c>
    </row>
    <row r="211">
      <c r="A211" s="4" t="s">
        <v>0</v>
      </c>
      <c r="B211" s="4">
        <v>1.05494178E8</v>
      </c>
      <c r="C211" s="4" t="s">
        <v>11</v>
      </c>
      <c r="D211" s="5" t="str">
        <f>IF($A211 = "Batch 1", VLOOKUP(CONCATENATE($C211, $B211), 'Batch One'!$C:$Q, 2, false),
IF($A211 = "Batch 2", VLOOKUP(CONCATENATE($C211, $B211), 'Batch Two'!$C:$P, 2, false), 0))</f>
        <v>1999 POKEMON FOSSIL ARTICUNO-HOLO (PSA NM-MT 8)</v>
      </c>
      <c r="E211" s="5">
        <f>IF($A211 = "Batch 1", VLOOKUP(CONCATENATE($C211, $B211), 'Batch One'!$C:$Q, 8, false),
IF($A211 = "Batch 2", VLOOKUP(CONCATENATE($C211, $B211), 'Batch Two'!$C:$P, 8, false), 0))</f>
        <v>1999</v>
      </c>
      <c r="F211" s="5" t="str">
        <f>IF($A211 = "Batch 1", VLOOKUP(CONCATENATE($C211, $B211), 'Batch One'!$C:$Q, 9, false),
IF($A211 = "Batch 2", VLOOKUP(CONCATENATE($C211, $B211), 'Batch Two'!$C:$P, 9, false), 0))</f>
        <v>English</v>
      </c>
      <c r="G211" s="5" t="str">
        <f>IF($A211 = "Batch 1", VLOOKUP(CONCATENATE($C211, $B211), 'Batch One'!$C:$Q, 4, false),
IF($A211 = "Batch 2", VLOOKUP(CONCATENATE($C211, $B211), 'Batch Two'!$C:$P, 4, false), 0))</f>
        <v>POKEMON FOSSIL</v>
      </c>
      <c r="H211" s="5" t="str">
        <f>IF($A211 = "Batch 1", VLOOKUP(CONCATENATE($C211, $B211), 'Batch One'!$C:$Q, 5, false),
IF($A211 = "Batch 2", VLOOKUP(CONCATENATE($C211, $B211), 'Batch Two'!$C:$P, 5, false), 0))</f>
        <v>NM-MT 8</v>
      </c>
      <c r="I211" s="6" t="str">
        <f>IF($A211 = "Batch 1", VLOOKUP(CONCATENATE($C211, $B211), 'Batch One'!$C:$Q, 14, false),
IF($A211 = "Batch 2", VLOOKUP(CONCATENATE($C211, $B211), 'Batch Two'!$C:$P, 14, false), 0))</f>
        <v>https://cdn.dripshop.live/dripnfts/slabs/105494178.jpg</v>
      </c>
      <c r="J211" s="6" t="str">
        <f>IF($A211 = "Batch 1", VLOOKUP(CONCATENATE($C211, $B211), 'Batch One'!$C:$Q, 13, false),
IF($A211 = "Batch 2", VLOOKUP(CONCATENATE($C211, $B211), 'Batch Two'!$C:$P, 13, false), 0))</f>
        <v>https://cdn.dripshop.live/dripnfts/slabs/105494178.mp4</v>
      </c>
      <c r="K211" s="6" t="str">
        <f>IF($A211 = "Batch 1", VLOOKUP(CONCATENATE($C211, $B211), 'Batch One'!$C:$Q, 15, false),
IF($A211 = "Batch 2", VLOOKUP(CONCATENATE($C211, $B211), 'Batch Two'!$C:$P, 20, false), 0))</f>
        <v>https://www.dripshop.live/products/rV4eqZA6UmO0btIhG1wQ0</v>
      </c>
    </row>
    <row r="212">
      <c r="A212" s="4" t="s">
        <v>0</v>
      </c>
      <c r="B212" s="4">
        <v>1.08381904E8</v>
      </c>
      <c r="C212" s="4" t="s">
        <v>11</v>
      </c>
      <c r="D212" s="5" t="str">
        <f>IF($A212 = "Batch 1", VLOOKUP(CONCATENATE($C212, $B212), 'Batch One'!$C:$Q, 2, false),
IF($A212 = "Batch 2", VLOOKUP(CONCATENATE($C212, $B212), 'Batch Two'!$C:$P, 2, false), 0))</f>
        <v>2003 POKEMON SKYRIDGE STEELIX-REV.FOIL (PSA MINT 9)</v>
      </c>
      <c r="E212" s="5">
        <f>IF($A212 = "Batch 1", VLOOKUP(CONCATENATE($C212, $B212), 'Batch One'!$C:$Q, 8, false),
IF($A212 = "Batch 2", VLOOKUP(CONCATENATE($C212, $B212), 'Batch Two'!$C:$P, 8, false), 0))</f>
        <v>2003</v>
      </c>
      <c r="F212" s="5" t="str">
        <f>IF($A212 = "Batch 1", VLOOKUP(CONCATENATE($C212, $B212), 'Batch One'!$C:$Q, 9, false),
IF($A212 = "Batch 2", VLOOKUP(CONCATENATE($C212, $B212), 'Batch Two'!$C:$P, 9, false), 0))</f>
        <v>English</v>
      </c>
      <c r="G212" s="5" t="str">
        <f>IF($A212 = "Batch 1", VLOOKUP(CONCATENATE($C212, $B212), 'Batch One'!$C:$Q, 4, false),
IF($A212 = "Batch 2", VLOOKUP(CONCATENATE($C212, $B212), 'Batch Two'!$C:$P, 4, false), 0))</f>
        <v>POKEMON SKYRIDGE</v>
      </c>
      <c r="H212" s="5" t="str">
        <f>IF($A212 = "Batch 1", VLOOKUP(CONCATENATE($C212, $B212), 'Batch One'!$C:$Q, 5, false),
IF($A212 = "Batch 2", VLOOKUP(CONCATENATE($C212, $B212), 'Batch Two'!$C:$P, 5, false), 0))</f>
        <v>MINT 9</v>
      </c>
      <c r="I212" s="6" t="str">
        <f>IF($A212 = "Batch 1", VLOOKUP(CONCATENATE($C212, $B212), 'Batch One'!$C:$Q, 14, false),
IF($A212 = "Batch 2", VLOOKUP(CONCATENATE($C212, $B212), 'Batch Two'!$C:$P, 14, false), 0))</f>
        <v>https://cdn.dripshop.live/dripnfts/slabs/108381904.jpg</v>
      </c>
      <c r="J212" s="6" t="str">
        <f>IF($A212 = "Batch 1", VLOOKUP(CONCATENATE($C212, $B212), 'Batch One'!$C:$Q, 13, false),
IF($A212 = "Batch 2", VLOOKUP(CONCATENATE($C212, $B212), 'Batch Two'!$C:$P, 13, false), 0))</f>
        <v>https://cdn.dripshop.live/dripnfts/slabs/108381904.mp4</v>
      </c>
      <c r="K212" s="6" t="str">
        <f>IF($A212 = "Batch 1", VLOOKUP(CONCATENATE($C212, $B212), 'Batch One'!$C:$Q, 15, false),
IF($A212 = "Batch 2", VLOOKUP(CONCATENATE($C212, $B212), 'Batch Two'!$C:$P, 20, false), 0))</f>
        <v>https://www.dripshop.live/products/YI6V8R_ZNXv2551RwDE_X</v>
      </c>
    </row>
    <row r="213">
      <c r="A213" s="4" t="s">
        <v>0</v>
      </c>
      <c r="B213" s="4">
        <v>8.6936497E7</v>
      </c>
      <c r="C213" s="4" t="s">
        <v>11</v>
      </c>
      <c r="D213" s="5" t="str">
        <f>IF($A213 = "Batch 1", VLOOKUP(CONCATENATE($C213, $B213), 'Batch One'!$C:$Q, 2, false),
IF($A213 = "Batch 2", VLOOKUP(CONCATENATE($C213, $B213), 'Batch Two'!$C:$P, 2, false), 0))</f>
        <v>2002 POKEMON EXPEDITION VENUSAUR-HOLO (PSA EX-MT 6)</v>
      </c>
      <c r="E213" s="5">
        <f>IF($A213 = "Batch 1", VLOOKUP(CONCATENATE($C213, $B213), 'Batch One'!$C:$Q, 8, false),
IF($A213 = "Batch 2", VLOOKUP(CONCATENATE($C213, $B213), 'Batch Two'!$C:$P, 8, false), 0))</f>
        <v>2002</v>
      </c>
      <c r="F213" s="5" t="str">
        <f>IF($A213 = "Batch 1", VLOOKUP(CONCATENATE($C213, $B213), 'Batch One'!$C:$Q, 9, false),
IF($A213 = "Batch 2", VLOOKUP(CONCATENATE($C213, $B213), 'Batch Two'!$C:$P, 9, false), 0))</f>
        <v>English</v>
      </c>
      <c r="G213" s="5" t="str">
        <f>IF($A213 = "Batch 1", VLOOKUP(CONCATENATE($C213, $B213), 'Batch One'!$C:$Q, 4, false),
IF($A213 = "Batch 2", VLOOKUP(CONCATENATE($C213, $B213), 'Batch Two'!$C:$P, 4, false), 0))</f>
        <v>POKEMON EXPEDITION</v>
      </c>
      <c r="H213" s="5" t="str">
        <f>IF($A213 = "Batch 1", VLOOKUP(CONCATENATE($C213, $B213), 'Batch One'!$C:$Q, 5, false),
IF($A213 = "Batch 2", VLOOKUP(CONCATENATE($C213, $B213), 'Batch Two'!$C:$P, 5, false), 0))</f>
        <v>EX-MT 6</v>
      </c>
      <c r="I213" s="6" t="str">
        <f>IF($A213 = "Batch 1", VLOOKUP(CONCATENATE($C213, $B213), 'Batch One'!$C:$Q, 14, false),
IF($A213 = "Batch 2", VLOOKUP(CONCATENATE($C213, $B213), 'Batch Two'!$C:$P, 14, false), 0))</f>
        <v>https://cdn.dripshop.live/dripnfts/slabs/86936497.jpg</v>
      </c>
      <c r="J213" s="6" t="str">
        <f>IF($A213 = "Batch 1", VLOOKUP(CONCATENATE($C213, $B213), 'Batch One'!$C:$Q, 13, false),
IF($A213 = "Batch 2", VLOOKUP(CONCATENATE($C213, $B213), 'Batch Two'!$C:$P, 13, false), 0))</f>
        <v>https://cdn.dripshop.live/dripnfts/slabs/86936497.mp4</v>
      </c>
      <c r="K213" s="6" t="str">
        <f>IF($A213 = "Batch 1", VLOOKUP(CONCATENATE($C213, $B213), 'Batch One'!$C:$Q, 15, false),
IF($A213 = "Batch 2", VLOOKUP(CONCATENATE($C213, $B213), 'Batch Two'!$C:$P, 20, false), 0))</f>
        <v>https://www.dripshop.live/products/BaVl2TCvh9FhijzTQDxVL</v>
      </c>
    </row>
    <row r="214">
      <c r="A214" s="4" t="s">
        <v>0</v>
      </c>
      <c r="B214" s="4">
        <v>8.40402E7</v>
      </c>
      <c r="C214" s="4" t="s">
        <v>11</v>
      </c>
      <c r="D214" s="5" t="str">
        <f>IF($A214 = "Batch 1", VLOOKUP(CONCATENATE($C214, $B214), 'Batch One'!$C:$Q, 2, false),
IF($A214 = "Batch 2", VLOOKUP(CONCATENATE($C214, $B214), 'Batch Two'!$C:$P, 2, false), 0))</f>
        <v>2023 POKEMON MEW EN-151 NIDOKING (PSA GEM MT 10)</v>
      </c>
      <c r="E214" s="5">
        <f>IF($A214 = "Batch 1", VLOOKUP(CONCATENATE($C214, $B214), 'Batch One'!$C:$Q, 8, false),
IF($A214 = "Batch 2", VLOOKUP(CONCATENATE($C214, $B214), 'Batch Two'!$C:$P, 8, false), 0))</f>
        <v>2023</v>
      </c>
      <c r="F214" s="5" t="str">
        <f>IF($A214 = "Batch 1", VLOOKUP(CONCATENATE($C214, $B214), 'Batch One'!$C:$Q, 9, false),
IF($A214 = "Batch 2", VLOOKUP(CONCATENATE($C214, $B214), 'Batch Two'!$C:$P, 9, false), 0))</f>
        <v>English</v>
      </c>
      <c r="G214" s="5" t="str">
        <f>IF($A214 = "Batch 1", VLOOKUP(CONCATENATE($C214, $B214), 'Batch One'!$C:$Q, 4, false),
IF($A214 = "Batch 2", VLOOKUP(CONCATENATE($C214, $B214), 'Batch Two'!$C:$P, 4, false), 0))</f>
        <v>POKEMON MEW EN-151</v>
      </c>
      <c r="H214" s="5" t="str">
        <f>IF($A214 = "Batch 1", VLOOKUP(CONCATENATE($C214, $B214), 'Batch One'!$C:$Q, 5, false),
IF($A214 = "Batch 2", VLOOKUP(CONCATENATE($C214, $B214), 'Batch Two'!$C:$P, 5, false), 0))</f>
        <v>GEM MT 10</v>
      </c>
      <c r="I214" s="6" t="str">
        <f>IF($A214 = "Batch 1", VLOOKUP(CONCATENATE($C214, $B214), 'Batch One'!$C:$Q, 14, false),
IF($A214 = "Batch 2", VLOOKUP(CONCATENATE($C214, $B214), 'Batch Two'!$C:$P, 14, false), 0))</f>
        <v>https://cdn.dripshop.live/dripnfts/slabs/84040200.jpg</v>
      </c>
      <c r="J214" s="6" t="str">
        <f>IF($A214 = "Batch 1", VLOOKUP(CONCATENATE($C214, $B214), 'Batch One'!$C:$Q, 13, false),
IF($A214 = "Batch 2", VLOOKUP(CONCATENATE($C214, $B214), 'Batch Two'!$C:$P, 13, false), 0))</f>
        <v>https://cdn.dripshop.live/dripnfts/slabs/84040200.mp4</v>
      </c>
      <c r="K214" s="6" t="str">
        <f>IF($A214 = "Batch 1", VLOOKUP(CONCATENATE($C214, $B214), 'Batch One'!$C:$Q, 15, false),
IF($A214 = "Batch 2", VLOOKUP(CONCATENATE($C214, $B214), 'Batch Two'!$C:$P, 20, false), 0))</f>
        <v>https://www.dripshop.live/products/qjPzg070UUWablpHCpxL6</v>
      </c>
    </row>
    <row r="215">
      <c r="A215" s="4" t="s">
        <v>0</v>
      </c>
      <c r="B215" s="4">
        <v>1.11946009E8</v>
      </c>
      <c r="C215" s="4" t="s">
        <v>11</v>
      </c>
      <c r="D215" s="5" t="str">
        <f>IF($A215 = "Batch 1", VLOOKUP(CONCATENATE($C215, $B215), 'Batch One'!$C:$Q, 2, false),
IF($A215 = "Batch 2", VLOOKUP(CONCATENATE($C215, $B215), 'Batch Two'!$C:$P, 2, false), 0))</f>
        <v>2024 POKEMON JAPANESE SV8a-TERASTAL FEST ex VAPOREON ex (PSA GEM MT 10)</v>
      </c>
      <c r="E215" s="5">
        <f>IF($A215 = "Batch 1", VLOOKUP(CONCATENATE($C215, $B215), 'Batch One'!$C:$Q, 8, false),
IF($A215 = "Batch 2", VLOOKUP(CONCATENATE($C215, $B215), 'Batch Two'!$C:$P, 8, false), 0))</f>
        <v>2024</v>
      </c>
      <c r="F215" s="5" t="str">
        <f>IF($A215 = "Batch 1", VLOOKUP(CONCATENATE($C215, $B215), 'Batch One'!$C:$Q, 9, false),
IF($A215 = "Batch 2", VLOOKUP(CONCATENATE($C215, $B215), 'Batch Two'!$C:$P, 9, false), 0))</f>
        <v>Japanese</v>
      </c>
      <c r="G215" s="5" t="str">
        <f>IF($A215 = "Batch 1", VLOOKUP(CONCATENATE($C215, $B215), 'Batch One'!$C:$Q, 4, false),
IF($A215 = "Batch 2", VLOOKUP(CONCATENATE($C215, $B215), 'Batch Two'!$C:$P, 4, false), 0))</f>
        <v>POKEMON JAPANESE SV8a-TERASTAL FEST ex</v>
      </c>
      <c r="H215" s="5" t="str">
        <f>IF($A215 = "Batch 1", VLOOKUP(CONCATENATE($C215, $B215), 'Batch One'!$C:$Q, 5, false),
IF($A215 = "Batch 2", VLOOKUP(CONCATENATE($C215, $B215), 'Batch Two'!$C:$P, 5, false), 0))</f>
        <v>GEM MT 10</v>
      </c>
      <c r="I215" s="6" t="str">
        <f>IF($A215 = "Batch 1", VLOOKUP(CONCATENATE($C215, $B215), 'Batch One'!$C:$Q, 14, false),
IF($A215 = "Batch 2", VLOOKUP(CONCATENATE($C215, $B215), 'Batch Two'!$C:$P, 14, false), 0))</f>
        <v>https://cdn.dripshop.live/dripnfts/slabs/111946009.jpg</v>
      </c>
      <c r="J215" s="6" t="str">
        <f>IF($A215 = "Batch 1", VLOOKUP(CONCATENATE($C215, $B215), 'Batch One'!$C:$Q, 13, false),
IF($A215 = "Batch 2", VLOOKUP(CONCATENATE($C215, $B215), 'Batch Two'!$C:$P, 13, false), 0))</f>
        <v>https://cdn.dripshop.live/dripnfts/slabs/111946009.mp4</v>
      </c>
      <c r="K215" s="6" t="str">
        <f>IF($A215 = "Batch 1", VLOOKUP(CONCATENATE($C215, $B215), 'Batch One'!$C:$Q, 15, false),
IF($A215 = "Batch 2", VLOOKUP(CONCATENATE($C215, $B215), 'Batch Two'!$C:$P, 20, false), 0))</f>
        <v>https://www.dripshop.live/products/28mMq_3j-oDQ5A93jJnS9</v>
      </c>
    </row>
    <row r="216">
      <c r="A216" s="4" t="s">
        <v>0</v>
      </c>
      <c r="B216" s="4">
        <v>1.03577585E8</v>
      </c>
      <c r="C216" s="4" t="s">
        <v>11</v>
      </c>
      <c r="D216" s="5" t="str">
        <f>IF($A216 = "Batch 1", VLOOKUP(CONCATENATE($C216, $B216), 'Batch One'!$C:$Q, 2, false),
IF($A216 = "Batch 2", VLOOKUP(CONCATENATE($C216, $B216), 'Batch Two'!$C:$P, 2, false), 0))</f>
        <v>2024 POKEMON JAPANESE SV8a-TERASTAL FEST ex TOTODILE (PSA GEM MT 10)</v>
      </c>
      <c r="E216" s="5">
        <f>IF($A216 = "Batch 1", VLOOKUP(CONCATENATE($C216, $B216), 'Batch One'!$C:$Q, 8, false),
IF($A216 = "Batch 2", VLOOKUP(CONCATENATE($C216, $B216), 'Batch Two'!$C:$P, 8, false), 0))</f>
        <v>2024</v>
      </c>
      <c r="F216" s="5" t="str">
        <f>IF($A216 = "Batch 1", VLOOKUP(CONCATENATE($C216, $B216), 'Batch One'!$C:$Q, 9, false),
IF($A216 = "Batch 2", VLOOKUP(CONCATENATE($C216, $B216), 'Batch Two'!$C:$P, 9, false), 0))</f>
        <v>Japanese</v>
      </c>
      <c r="G216" s="5" t="str">
        <f>IF($A216 = "Batch 1", VLOOKUP(CONCATENATE($C216, $B216), 'Batch One'!$C:$Q, 4, false),
IF($A216 = "Batch 2", VLOOKUP(CONCATENATE($C216, $B216), 'Batch Two'!$C:$P, 4, false), 0))</f>
        <v>POKEMON JAPANESE SV8a-TERASTAL FEST ex</v>
      </c>
      <c r="H216" s="5" t="str">
        <f>IF($A216 = "Batch 1", VLOOKUP(CONCATENATE($C216, $B216), 'Batch One'!$C:$Q, 5, false),
IF($A216 = "Batch 2", VLOOKUP(CONCATENATE($C216, $B216), 'Batch Two'!$C:$P, 5, false), 0))</f>
        <v>GEM MT 10</v>
      </c>
      <c r="I216" s="6" t="str">
        <f>IF($A216 = "Batch 1", VLOOKUP(CONCATENATE($C216, $B216), 'Batch One'!$C:$Q, 14, false),
IF($A216 = "Batch 2", VLOOKUP(CONCATENATE($C216, $B216), 'Batch Two'!$C:$P, 14, false), 0))</f>
        <v>https://cdn.dripshop.live/dripnfts/slabs/103577585.jpg</v>
      </c>
      <c r="J216" s="6" t="str">
        <f>IF($A216 = "Batch 1", VLOOKUP(CONCATENATE($C216, $B216), 'Batch One'!$C:$Q, 13, false),
IF($A216 = "Batch 2", VLOOKUP(CONCATENATE($C216, $B216), 'Batch Two'!$C:$P, 13, false), 0))</f>
        <v>https://cdn.dripshop.live/dripnfts/slabs/103577585.mp4</v>
      </c>
      <c r="K216" s="6" t="str">
        <f>IF($A216 = "Batch 1", VLOOKUP(CONCATENATE($C216, $B216), 'Batch One'!$C:$Q, 15, false),
IF($A216 = "Batch 2", VLOOKUP(CONCATENATE($C216, $B216), 'Batch Two'!$C:$P, 20, false), 0))</f>
        <v>https://www.dripshop.live/products/F2rFdTdHSGCUZAT3pvNL9</v>
      </c>
    </row>
    <row r="217">
      <c r="A217" s="4" t="s">
        <v>0</v>
      </c>
      <c r="B217" s="4">
        <v>9.6700391E7</v>
      </c>
      <c r="C217" s="4" t="s">
        <v>11</v>
      </c>
      <c r="D217" s="5" t="str">
        <f>IF($A217 = "Batch 1", VLOOKUP(CONCATENATE($C217, $B217), 'Batch One'!$C:$Q, 2, false),
IF($A217 = "Batch 2", VLOOKUP(CONCATENATE($C217, $B217), 'Batch Two'!$C:$P, 2, false), 0))</f>
        <v>2023 POKEMON JAPANESE SV2a-POKEMON 151 ERIKA'S INVITATION (PSA GEM MT 10)</v>
      </c>
      <c r="E217" s="5">
        <f>IF($A217 = "Batch 1", VLOOKUP(CONCATENATE($C217, $B217), 'Batch One'!$C:$Q, 8, false),
IF($A217 = "Batch 2", VLOOKUP(CONCATENATE($C217, $B217), 'Batch Two'!$C:$P, 8, false), 0))</f>
        <v>2023</v>
      </c>
      <c r="F217" s="5" t="str">
        <f>IF($A217 = "Batch 1", VLOOKUP(CONCATENATE($C217, $B217), 'Batch One'!$C:$Q, 9, false),
IF($A217 = "Batch 2", VLOOKUP(CONCATENATE($C217, $B217), 'Batch Two'!$C:$P, 9, false), 0))</f>
        <v>Japanese</v>
      </c>
      <c r="G217" s="5" t="str">
        <f>IF($A217 = "Batch 1", VLOOKUP(CONCATENATE($C217, $B217), 'Batch One'!$C:$Q, 4, false),
IF($A217 = "Batch 2", VLOOKUP(CONCATENATE($C217, $B217), 'Batch Two'!$C:$P, 4, false), 0))</f>
        <v>POKEMON JAPANESE SV2a-POKEMON 151</v>
      </c>
      <c r="H217" s="5" t="str">
        <f>IF($A217 = "Batch 1", VLOOKUP(CONCATENATE($C217, $B217), 'Batch One'!$C:$Q, 5, false),
IF($A217 = "Batch 2", VLOOKUP(CONCATENATE($C217, $B217), 'Batch Two'!$C:$P, 5, false), 0))</f>
        <v>GEM MT 10</v>
      </c>
      <c r="I217" s="6" t="str">
        <f>IF($A217 = "Batch 1", VLOOKUP(CONCATENATE($C217, $B217), 'Batch One'!$C:$Q, 14, false),
IF($A217 = "Batch 2", VLOOKUP(CONCATENATE($C217, $B217), 'Batch Two'!$C:$P, 14, false), 0))</f>
        <v>https://cdn.dripshop.live/dripnfts/slabs/96700391.jpg</v>
      </c>
      <c r="J217" s="6" t="str">
        <f>IF($A217 = "Batch 1", VLOOKUP(CONCATENATE($C217, $B217), 'Batch One'!$C:$Q, 13, false),
IF($A217 = "Batch 2", VLOOKUP(CONCATENATE($C217, $B217), 'Batch Two'!$C:$P, 13, false), 0))</f>
        <v>https://cdn.dripshop.live/dripnfts/slabs/96700391.mp4</v>
      </c>
      <c r="K217" s="6" t="str">
        <f>IF($A217 = "Batch 1", VLOOKUP(CONCATENATE($C217, $B217), 'Batch One'!$C:$Q, 15, false),
IF($A217 = "Batch 2", VLOOKUP(CONCATENATE($C217, $B217), 'Batch Two'!$C:$P, 20, false), 0))</f>
        <v>https://www.dripshop.live/products/xIUp56nbEnCpIvNGMuw0I</v>
      </c>
    </row>
    <row r="218">
      <c r="A218" s="4" t="s">
        <v>0</v>
      </c>
      <c r="B218" s="4">
        <v>1.11226316E8</v>
      </c>
      <c r="C218" s="4" t="s">
        <v>11</v>
      </c>
      <c r="D218" s="5" t="str">
        <f>IF($A218 = "Batch 1", VLOOKUP(CONCATENATE($C218, $B218), 'Batch One'!$C:$Q, 2, false),
IF($A218 = "Batch 2", VLOOKUP(CONCATENATE($C218, $B218), 'Batch Two'!$C:$P, 2, false), 0))</f>
        <v>2022 POKEMON SWORD &amp; SHIELD SILVER TEMPEST HO-OH V (PSA GEM MT 10)</v>
      </c>
      <c r="E218" s="5">
        <f>IF($A218 = "Batch 1", VLOOKUP(CONCATENATE($C218, $B218), 'Batch One'!$C:$Q, 8, false),
IF($A218 = "Batch 2", VLOOKUP(CONCATENATE($C218, $B218), 'Batch Two'!$C:$P, 8, false), 0))</f>
        <v>2022</v>
      </c>
      <c r="F218" s="5" t="str">
        <f>IF($A218 = "Batch 1", VLOOKUP(CONCATENATE($C218, $B218), 'Batch One'!$C:$Q, 9, false),
IF($A218 = "Batch 2", VLOOKUP(CONCATENATE($C218, $B218), 'Batch Two'!$C:$P, 9, false), 0))</f>
        <v>English</v>
      </c>
      <c r="G218" s="5" t="str">
        <f>IF($A218 = "Batch 1", VLOOKUP(CONCATENATE($C218, $B218), 'Batch One'!$C:$Q, 4, false),
IF($A218 = "Batch 2", VLOOKUP(CONCATENATE($C218, $B218), 'Batch Two'!$C:$P, 4, false), 0))</f>
        <v>POKEMON SWORD &amp; SHIELD SILVER TEMPEST</v>
      </c>
      <c r="H218" s="5" t="str">
        <f>IF($A218 = "Batch 1", VLOOKUP(CONCATENATE($C218, $B218), 'Batch One'!$C:$Q, 5, false),
IF($A218 = "Batch 2", VLOOKUP(CONCATENATE($C218, $B218), 'Batch Two'!$C:$P, 5, false), 0))</f>
        <v>GEM MT 10</v>
      </c>
      <c r="I218" s="6" t="str">
        <f>IF($A218 = "Batch 1", VLOOKUP(CONCATENATE($C218, $B218), 'Batch One'!$C:$Q, 14, false),
IF($A218 = "Batch 2", VLOOKUP(CONCATENATE($C218, $B218), 'Batch Two'!$C:$P, 14, false), 0))</f>
        <v>https://cdn.dripshop.live/dripnfts/slabs/111226316.jpg</v>
      </c>
      <c r="J218" s="6" t="str">
        <f>IF($A218 = "Batch 1", VLOOKUP(CONCATENATE($C218, $B218), 'Batch One'!$C:$Q, 13, false),
IF($A218 = "Batch 2", VLOOKUP(CONCATENATE($C218, $B218), 'Batch Two'!$C:$P, 13, false), 0))</f>
        <v>https://cdn.dripshop.live/dripnfts/slabs/111226316.mp4</v>
      </c>
      <c r="K218" s="6" t="str">
        <f>IF($A218 = "Batch 1", VLOOKUP(CONCATENATE($C218, $B218), 'Batch One'!$C:$Q, 15, false),
IF($A218 = "Batch 2", VLOOKUP(CONCATENATE($C218, $B218), 'Batch Two'!$C:$P, 20, false), 0))</f>
        <v>https://www.dripshop.live/products/kl31e_-Ac1q0qkYEu6AXn</v>
      </c>
    </row>
    <row r="219">
      <c r="A219" s="4" t="s">
        <v>0</v>
      </c>
      <c r="B219" s="4">
        <v>1.09126012E8</v>
      </c>
      <c r="C219" s="4" t="s">
        <v>11</v>
      </c>
      <c r="D219" s="5" t="str">
        <f>IF($A219 = "Batch 1", VLOOKUP(CONCATENATE($C219, $B219), 'Batch One'!$C:$Q, 2, false),
IF($A219 = "Batch 2", VLOOKUP(CONCATENATE($C219, $B219), 'Batch Two'!$C:$P, 2, false), 0))</f>
        <v>2025 POKEMON SVP EN-SV BLACK STAR PROMO SYLVEON (PSA GEM MT 10)</v>
      </c>
      <c r="E219" s="5">
        <f>IF($A219 = "Batch 1", VLOOKUP(CONCATENATE($C219, $B219), 'Batch One'!$C:$Q, 8, false),
IF($A219 = "Batch 2", VLOOKUP(CONCATENATE($C219, $B219), 'Batch Two'!$C:$P, 8, false), 0))</f>
        <v>2025</v>
      </c>
      <c r="F219" s="5" t="str">
        <f>IF($A219 = "Batch 1", VLOOKUP(CONCATENATE($C219, $B219), 'Batch One'!$C:$Q, 9, false),
IF($A219 = "Batch 2", VLOOKUP(CONCATENATE($C219, $B219), 'Batch Two'!$C:$P, 9, false), 0))</f>
        <v>English</v>
      </c>
      <c r="G219" s="5" t="str">
        <f>IF($A219 = "Batch 1", VLOOKUP(CONCATENATE($C219, $B219), 'Batch One'!$C:$Q, 4, false),
IF($A219 = "Batch 2", VLOOKUP(CONCATENATE($C219, $B219), 'Batch Two'!$C:$P, 4, false), 0))</f>
        <v>POKEMON SVP EN-SV BLACK STAR PROMO</v>
      </c>
      <c r="H219" s="5" t="str">
        <f>IF($A219 = "Batch 1", VLOOKUP(CONCATENATE($C219, $B219), 'Batch One'!$C:$Q, 5, false),
IF($A219 = "Batch 2", VLOOKUP(CONCATENATE($C219, $B219), 'Batch Two'!$C:$P, 5, false), 0))</f>
        <v>GEM MT 10</v>
      </c>
      <c r="I219" s="6" t="str">
        <f>IF($A219 = "Batch 1", VLOOKUP(CONCATENATE($C219, $B219), 'Batch One'!$C:$Q, 14, false),
IF($A219 = "Batch 2", VLOOKUP(CONCATENATE($C219, $B219), 'Batch Two'!$C:$P, 14, false), 0))</f>
        <v>https://cdn.dripshop.live/dripnfts/slabs/109126012.jpg</v>
      </c>
      <c r="J219" s="6" t="str">
        <f>IF($A219 = "Batch 1", VLOOKUP(CONCATENATE($C219, $B219), 'Batch One'!$C:$Q, 13, false),
IF($A219 = "Batch 2", VLOOKUP(CONCATENATE($C219, $B219), 'Batch Two'!$C:$P, 13, false), 0))</f>
        <v>https://cdn.dripshop.live/dripnfts/slabs/109126012.mp4</v>
      </c>
      <c r="K219" s="6" t="str">
        <f>IF($A219 = "Batch 1", VLOOKUP(CONCATENATE($C219, $B219), 'Batch One'!$C:$Q, 15, false),
IF($A219 = "Batch 2", VLOOKUP(CONCATENATE($C219, $B219), 'Batch Two'!$C:$P, 20, false), 0))</f>
        <v>https://www.dripshop.live/products/wabrtv5mraipT93dIaKTH</v>
      </c>
    </row>
    <row r="220">
      <c r="A220" s="4" t="s">
        <v>0</v>
      </c>
      <c r="B220" s="4">
        <v>1.09126014E8</v>
      </c>
      <c r="C220" s="4" t="s">
        <v>11</v>
      </c>
      <c r="D220" s="5" t="str">
        <f>IF($A220 = "Batch 1", VLOOKUP(CONCATENATE($C220, $B220), 'Batch One'!$C:$Q, 2, false),
IF($A220 = "Batch 2", VLOOKUP(CONCATENATE($C220, $B220), 'Batch Two'!$C:$P, 2, false), 0))</f>
        <v>2025 POKEMON SVP EN-SV BLACK STAR PROMO SYLVEON (PSA GEM MT 10)</v>
      </c>
      <c r="E220" s="5">
        <f>IF($A220 = "Batch 1", VLOOKUP(CONCATENATE($C220, $B220), 'Batch One'!$C:$Q, 8, false),
IF($A220 = "Batch 2", VLOOKUP(CONCATENATE($C220, $B220), 'Batch Two'!$C:$P, 8, false), 0))</f>
        <v>2025</v>
      </c>
      <c r="F220" s="5" t="str">
        <f>IF($A220 = "Batch 1", VLOOKUP(CONCATENATE($C220, $B220), 'Batch One'!$C:$Q, 9, false),
IF($A220 = "Batch 2", VLOOKUP(CONCATENATE($C220, $B220), 'Batch Two'!$C:$P, 9, false), 0))</f>
        <v>English</v>
      </c>
      <c r="G220" s="5" t="str">
        <f>IF($A220 = "Batch 1", VLOOKUP(CONCATENATE($C220, $B220), 'Batch One'!$C:$Q, 4, false),
IF($A220 = "Batch 2", VLOOKUP(CONCATENATE($C220, $B220), 'Batch Two'!$C:$P, 4, false), 0))</f>
        <v>POKEMON SVP EN-SV BLACK STAR PROMO</v>
      </c>
      <c r="H220" s="5" t="str">
        <f>IF($A220 = "Batch 1", VLOOKUP(CONCATENATE($C220, $B220), 'Batch One'!$C:$Q, 5, false),
IF($A220 = "Batch 2", VLOOKUP(CONCATENATE($C220, $B220), 'Batch Two'!$C:$P, 5, false), 0))</f>
        <v>GEM MT 10</v>
      </c>
      <c r="I220" s="6" t="str">
        <f>IF($A220 = "Batch 1", VLOOKUP(CONCATENATE($C220, $B220), 'Batch One'!$C:$Q, 14, false),
IF($A220 = "Batch 2", VLOOKUP(CONCATENATE($C220, $B220), 'Batch Two'!$C:$P, 14, false), 0))</f>
        <v>https://cdn.dripshop.live/dripnfts/slabs/109126014.jpg</v>
      </c>
      <c r="J220" s="6" t="str">
        <f>IF($A220 = "Batch 1", VLOOKUP(CONCATENATE($C220, $B220), 'Batch One'!$C:$Q, 13, false),
IF($A220 = "Batch 2", VLOOKUP(CONCATENATE($C220, $B220), 'Batch Two'!$C:$P, 13, false), 0))</f>
        <v>https://cdn.dripshop.live/dripnfts/slabs/109126014.mp4</v>
      </c>
      <c r="K220" s="6" t="str">
        <f>IF($A220 = "Batch 1", VLOOKUP(CONCATENATE($C220, $B220), 'Batch One'!$C:$Q, 15, false),
IF($A220 = "Batch 2", VLOOKUP(CONCATENATE($C220, $B220), 'Batch Two'!$C:$P, 20, false), 0))</f>
        <v>https://www.dripshop.live/products/X7TdMlRJX84UZJEu1W_Hc</v>
      </c>
    </row>
    <row r="221">
      <c r="A221" s="4" t="s">
        <v>0</v>
      </c>
      <c r="B221" s="4">
        <v>1.07530719E8</v>
      </c>
      <c r="C221" s="4" t="s">
        <v>11</v>
      </c>
      <c r="D221" s="5" t="str">
        <f>IF($A221 = "Batch 1", VLOOKUP(CONCATENATE($C221, $B221), 'Batch One'!$C:$Q, 2, false),
IF($A221 = "Batch 2", VLOOKUP(CONCATENATE($C221, $B221), 'Batch Two'!$C:$P, 2, false), 0))</f>
        <v>2024 POKEMON SFA EN-SHROUDED FABLE OKIDOGI ex (PSA GEM MT 10)</v>
      </c>
      <c r="E221" s="5">
        <f>IF($A221 = "Batch 1", VLOOKUP(CONCATENATE($C221, $B221), 'Batch One'!$C:$Q, 8, false),
IF($A221 = "Batch 2", VLOOKUP(CONCATENATE($C221, $B221), 'Batch Two'!$C:$P, 8, false), 0))</f>
        <v>2024</v>
      </c>
      <c r="F221" s="5" t="str">
        <f>IF($A221 = "Batch 1", VLOOKUP(CONCATENATE($C221, $B221), 'Batch One'!$C:$Q, 9, false),
IF($A221 = "Batch 2", VLOOKUP(CONCATENATE($C221, $B221), 'Batch Two'!$C:$P, 9, false), 0))</f>
        <v>English</v>
      </c>
      <c r="G221" s="5" t="str">
        <f>IF($A221 = "Batch 1", VLOOKUP(CONCATENATE($C221, $B221), 'Batch One'!$C:$Q, 4, false),
IF($A221 = "Batch 2", VLOOKUP(CONCATENATE($C221, $B221), 'Batch Two'!$C:$P, 4, false), 0))</f>
        <v>POKEMON SFA EN-SHROUDED FABLE</v>
      </c>
      <c r="H221" s="5" t="str">
        <f>IF($A221 = "Batch 1", VLOOKUP(CONCATENATE($C221, $B221), 'Batch One'!$C:$Q, 5, false),
IF($A221 = "Batch 2", VLOOKUP(CONCATENATE($C221, $B221), 'Batch Two'!$C:$P, 5, false), 0))</f>
        <v>GEM MT 10</v>
      </c>
      <c r="I221" s="6" t="str">
        <f>IF($A221 = "Batch 1", VLOOKUP(CONCATENATE($C221, $B221), 'Batch One'!$C:$Q, 14, false),
IF($A221 = "Batch 2", VLOOKUP(CONCATENATE($C221, $B221), 'Batch Two'!$C:$P, 14, false), 0))</f>
        <v>https://cdn.dripshop.live/dripnfts/slabs/107530719.jpg</v>
      </c>
      <c r="J221" s="6" t="str">
        <f>IF($A221 = "Batch 1", VLOOKUP(CONCATENATE($C221, $B221), 'Batch One'!$C:$Q, 13, false),
IF($A221 = "Batch 2", VLOOKUP(CONCATENATE($C221, $B221), 'Batch Two'!$C:$P, 13, false), 0))</f>
        <v>https://cdn.dripshop.live/dripnfts/slabs/107530719.mp4</v>
      </c>
      <c r="K221" s="6" t="str">
        <f>IF($A221 = "Batch 1", VLOOKUP(CONCATENATE($C221, $B221), 'Batch One'!$C:$Q, 15, false),
IF($A221 = "Batch 2", VLOOKUP(CONCATENATE($C221, $B221), 'Batch Two'!$C:$P, 20, false), 0))</f>
        <v>https://www.dripshop.live/products/vWv_Cae6LaeJPmwtgZbKl</v>
      </c>
    </row>
    <row r="222">
      <c r="A222" s="4" t="s">
        <v>0</v>
      </c>
      <c r="B222" s="4">
        <v>1.05494187E8</v>
      </c>
      <c r="C222" s="4" t="s">
        <v>11</v>
      </c>
      <c r="D222" s="5" t="str">
        <f>IF($A222 = "Batch 1", VLOOKUP(CONCATENATE($C222, $B222), 'Batch One'!$C:$Q, 2, false),
IF($A222 = "Batch 2", VLOOKUP(CONCATENATE($C222, $B222), 'Batch Two'!$C:$P, 2, false), 0))</f>
        <v>1999 POKEMON GAME MEWTWO-HOLO (PSA NM-MT 8)</v>
      </c>
      <c r="E222" s="5">
        <f>IF($A222 = "Batch 1", VLOOKUP(CONCATENATE($C222, $B222), 'Batch One'!$C:$Q, 8, false),
IF($A222 = "Batch 2", VLOOKUP(CONCATENATE($C222, $B222), 'Batch Two'!$C:$P, 8, false), 0))</f>
        <v>1999</v>
      </c>
      <c r="F222" s="5" t="str">
        <f>IF($A222 = "Batch 1", VLOOKUP(CONCATENATE($C222, $B222), 'Batch One'!$C:$Q, 9, false),
IF($A222 = "Batch 2", VLOOKUP(CONCATENATE($C222, $B222), 'Batch Two'!$C:$P, 9, false), 0))</f>
        <v>English</v>
      </c>
      <c r="G222" s="5" t="str">
        <f>IF($A222 = "Batch 1", VLOOKUP(CONCATENATE($C222, $B222), 'Batch One'!$C:$Q, 4, false),
IF($A222 = "Batch 2", VLOOKUP(CONCATENATE($C222, $B222), 'Batch Two'!$C:$P, 4, false), 0))</f>
        <v>POKEMON GAME</v>
      </c>
      <c r="H222" s="5" t="str">
        <f>IF($A222 = "Batch 1", VLOOKUP(CONCATENATE($C222, $B222), 'Batch One'!$C:$Q, 5, false),
IF($A222 = "Batch 2", VLOOKUP(CONCATENATE($C222, $B222), 'Batch Two'!$C:$P, 5, false), 0))</f>
        <v>NM-MT 8</v>
      </c>
      <c r="I222" s="6" t="str">
        <f>IF($A222 = "Batch 1", VLOOKUP(CONCATENATE($C222, $B222), 'Batch One'!$C:$Q, 14, false),
IF($A222 = "Batch 2", VLOOKUP(CONCATENATE($C222, $B222), 'Batch Two'!$C:$P, 14, false), 0))</f>
        <v>https://cdn.dripshop.live/dripnfts/slabs/105494187.jpg</v>
      </c>
      <c r="J222" s="6" t="str">
        <f>IF($A222 = "Batch 1", VLOOKUP(CONCATENATE($C222, $B222), 'Batch One'!$C:$Q, 13, false),
IF($A222 = "Batch 2", VLOOKUP(CONCATENATE($C222, $B222), 'Batch Two'!$C:$P, 13, false), 0))</f>
        <v>https://cdn.dripshop.live/dripnfts/slabs/105494187.mp4</v>
      </c>
      <c r="K222" s="6" t="str">
        <f>IF($A222 = "Batch 1", VLOOKUP(CONCATENATE($C222, $B222), 'Batch One'!$C:$Q, 15, false),
IF($A222 = "Batch 2", VLOOKUP(CONCATENATE($C222, $B222), 'Batch Two'!$C:$P, 20, false), 0))</f>
        <v>https://www.dripshop.live/products/XNx6i6iQMkwr79S2HLz-9</v>
      </c>
    </row>
    <row r="223">
      <c r="A223" s="4" t="s">
        <v>0</v>
      </c>
      <c r="B223" s="4">
        <v>6.038950021E9</v>
      </c>
      <c r="C223" s="4" t="s">
        <v>12</v>
      </c>
      <c r="D223" s="5" t="str">
        <f>IF($A223 = "Batch 1", VLOOKUP(CONCATENATE($C223, $B223), 'Batch One'!$C:$Q, 2, false),
IF($A223 = "Batch 2", VLOOKUP(CONCATENATE($C223, $B223), 'Batch Two'!$C:$P, 2, false), 0))</f>
        <v>1999 Pokemon Original Series Bulbasaur (CGC 8)</v>
      </c>
      <c r="E223" s="5">
        <f>IF($A223 = "Batch 1", VLOOKUP(CONCATENATE($C223, $B223), 'Batch One'!$C:$Q, 8, false),
IF($A223 = "Batch 2", VLOOKUP(CONCATENATE($C223, $B223), 'Batch Two'!$C:$P, 8, false), 0))</f>
        <v>1999</v>
      </c>
      <c r="F223" s="5" t="str">
        <f>IF($A223 = "Batch 1", VLOOKUP(CONCATENATE($C223, $B223), 'Batch One'!$C:$Q, 9, false),
IF($A223 = "Batch 2", VLOOKUP(CONCATENATE($C223, $B223), 'Batch Two'!$C:$P, 9, false), 0))</f>
        <v>English</v>
      </c>
      <c r="G223" s="5" t="str">
        <f>IF($A223 = "Batch 1", VLOOKUP(CONCATENATE($C223, $B223), 'Batch One'!$C:$Q, 4, false),
IF($A223 = "Batch 2", VLOOKUP(CONCATENATE($C223, $B223), 'Batch Two'!$C:$P, 4, false), 0))</f>
        <v>Pokemon Original Series</v>
      </c>
      <c r="H223" s="5">
        <f>IF($A223 = "Batch 1", VLOOKUP(CONCATENATE($C223, $B223), 'Batch One'!$C:$Q, 5, false),
IF($A223 = "Batch 2", VLOOKUP(CONCATENATE($C223, $B223), 'Batch Two'!$C:$P, 5, false), 0))</f>
        <v>8</v>
      </c>
      <c r="I223" s="6" t="str">
        <f>IF($A223 = "Batch 1", VLOOKUP(CONCATENATE($C223, $B223), 'Batch One'!$C:$Q, 14, false),
IF($A223 = "Batch 2", VLOOKUP(CONCATENATE($C223, $B223), 'Batch Two'!$C:$P, 14, false), 0))</f>
        <v>https://cdn.dripshop.live/dripnfts/slabs/6038950021.jpg</v>
      </c>
      <c r="J223" s="6" t="str">
        <f>IF($A223 = "Batch 1", VLOOKUP(CONCATENATE($C223, $B223), 'Batch One'!$C:$Q, 13, false),
IF($A223 = "Batch 2", VLOOKUP(CONCATENATE($C223, $B223), 'Batch Two'!$C:$P, 13, false), 0))</f>
        <v>https://cdn.dripshop.live/dripnfts/slabs/6038950021.mp4</v>
      </c>
      <c r="K223" s="6" t="str">
        <f>IF($A223 = "Batch 1", VLOOKUP(CONCATENATE($C223, $B223), 'Batch One'!$C:$Q, 15, false),
IF($A223 = "Batch 2", VLOOKUP(CONCATENATE($C223, $B223), 'Batch Two'!$C:$P, 20, false), 0))</f>
        <v>https://www.dripshop.live/products/1x-ra6pIYFsF1ilmmdhi7</v>
      </c>
    </row>
    <row r="224">
      <c r="A224" s="4" t="s">
        <v>0</v>
      </c>
      <c r="B224" s="4">
        <v>8.3564263E7</v>
      </c>
      <c r="C224" s="4" t="s">
        <v>11</v>
      </c>
      <c r="D224" s="5" t="str">
        <f>IF($A224 = "Batch 1", VLOOKUP(CONCATENATE($C224, $B224), 'Batch One'!$C:$Q, 2, false),
IF($A224 = "Batch 2", VLOOKUP(CONCATENATE($C224, $B224), 'Batch Two'!$C:$P, 2, false), 0))</f>
        <v>2019 POKEMON SM BLACK STAR PROMO FA/CELEBI &amp; VENUSR.GX (PSA MINT 9)</v>
      </c>
      <c r="E224" s="5">
        <f>IF($A224 = "Batch 1", VLOOKUP(CONCATENATE($C224, $B224), 'Batch One'!$C:$Q, 8, false),
IF($A224 = "Batch 2", VLOOKUP(CONCATENATE($C224, $B224), 'Batch Two'!$C:$P, 8, false), 0))</f>
        <v>2019</v>
      </c>
      <c r="F224" s="5" t="str">
        <f>IF($A224 = "Batch 1", VLOOKUP(CONCATENATE($C224, $B224), 'Batch One'!$C:$Q, 9, false),
IF($A224 = "Batch 2", VLOOKUP(CONCATENATE($C224, $B224), 'Batch Two'!$C:$P, 9, false), 0))</f>
        <v>English</v>
      </c>
      <c r="G224" s="5" t="str">
        <f>IF($A224 = "Batch 1", VLOOKUP(CONCATENATE($C224, $B224), 'Batch One'!$C:$Q, 4, false),
IF($A224 = "Batch 2", VLOOKUP(CONCATENATE($C224, $B224), 'Batch Two'!$C:$P, 4, false), 0))</f>
        <v>POKEMON SM BLACK STAR PROMO</v>
      </c>
      <c r="H224" s="5" t="str">
        <f>IF($A224 = "Batch 1", VLOOKUP(CONCATENATE($C224, $B224), 'Batch One'!$C:$Q, 5, false),
IF($A224 = "Batch 2", VLOOKUP(CONCATENATE($C224, $B224), 'Batch Two'!$C:$P, 5, false), 0))</f>
        <v>MINT 9</v>
      </c>
      <c r="I224" s="6" t="str">
        <f>IF($A224 = "Batch 1", VLOOKUP(CONCATENATE($C224, $B224), 'Batch One'!$C:$Q, 14, false),
IF($A224 = "Batch 2", VLOOKUP(CONCATENATE($C224, $B224), 'Batch Two'!$C:$P, 14, false), 0))</f>
        <v>https://cdn.dripshop.live/dripnfts/slabs/83564263.jpg</v>
      </c>
      <c r="J224" s="6" t="str">
        <f>IF($A224 = "Batch 1", VLOOKUP(CONCATENATE($C224, $B224), 'Batch One'!$C:$Q, 13, false),
IF($A224 = "Batch 2", VLOOKUP(CONCATENATE($C224, $B224), 'Batch Two'!$C:$P, 13, false), 0))</f>
        <v>https://cdn.dripshop.live/dripnfts/slabs/83564263.mp4</v>
      </c>
      <c r="K224" s="6" t="str">
        <f>IF($A224 = "Batch 1", VLOOKUP(CONCATENATE($C224, $B224), 'Batch One'!$C:$Q, 15, false),
IF($A224 = "Batch 2", VLOOKUP(CONCATENATE($C224, $B224), 'Batch Two'!$C:$P, 20, false), 0))</f>
        <v>https://www.dripshop.live/products/F6AI5lL3pFyqqjipNzaXQ</v>
      </c>
    </row>
    <row r="225">
      <c r="A225" s="4" t="s">
        <v>0</v>
      </c>
      <c r="B225" s="4">
        <v>1.06697552E8</v>
      </c>
      <c r="C225" s="4" t="s">
        <v>11</v>
      </c>
      <c r="D225" s="5" t="str">
        <f>IF($A225 = "Batch 1", VLOOKUP(CONCATENATE($C225, $B225), 'Batch One'!$C:$Q, 2, false),
IF($A225 = "Batch 2", VLOOKUP(CONCATENATE($C225, $B225), 'Batch Two'!$C:$P, 2, false), 0))</f>
        <v>2024 POKEMON PAF EN-PALDEAN FATES CHARMANDER (PSA GEM MT 10)</v>
      </c>
      <c r="E225" s="5">
        <f>IF($A225 = "Batch 1", VLOOKUP(CONCATENATE($C225, $B225), 'Batch One'!$C:$Q, 8, false),
IF($A225 = "Batch 2", VLOOKUP(CONCATENATE($C225, $B225), 'Batch Two'!$C:$P, 8, false), 0))</f>
        <v>2024</v>
      </c>
      <c r="F225" s="5" t="str">
        <f>IF($A225 = "Batch 1", VLOOKUP(CONCATENATE($C225, $B225), 'Batch One'!$C:$Q, 9, false),
IF($A225 = "Batch 2", VLOOKUP(CONCATENATE($C225, $B225), 'Batch Two'!$C:$P, 9, false), 0))</f>
        <v>English</v>
      </c>
      <c r="G225" s="5" t="str">
        <f>IF($A225 = "Batch 1", VLOOKUP(CONCATENATE($C225, $B225), 'Batch One'!$C:$Q, 4, false),
IF($A225 = "Batch 2", VLOOKUP(CONCATENATE($C225, $B225), 'Batch Two'!$C:$P, 4, false), 0))</f>
        <v>POKEMON PAF EN-PALDEAN FATES</v>
      </c>
      <c r="H225" s="5" t="str">
        <f>IF($A225 = "Batch 1", VLOOKUP(CONCATENATE($C225, $B225), 'Batch One'!$C:$Q, 5, false),
IF($A225 = "Batch 2", VLOOKUP(CONCATENATE($C225, $B225), 'Batch Two'!$C:$P, 5, false), 0))</f>
        <v>GEM MT 10</v>
      </c>
      <c r="I225" s="6" t="str">
        <f>IF($A225 = "Batch 1", VLOOKUP(CONCATENATE($C225, $B225), 'Batch One'!$C:$Q, 14, false),
IF($A225 = "Batch 2", VLOOKUP(CONCATENATE($C225, $B225), 'Batch Two'!$C:$P, 14, false), 0))</f>
        <v>https://cdn.dripshop.live/dripnfts/slabs/106697552.jpg</v>
      </c>
      <c r="J225" s="6" t="str">
        <f>IF($A225 = "Batch 1", VLOOKUP(CONCATENATE($C225, $B225), 'Batch One'!$C:$Q, 13, false),
IF($A225 = "Batch 2", VLOOKUP(CONCATENATE($C225, $B225), 'Batch Two'!$C:$P, 13, false), 0))</f>
        <v>https://cdn.dripshop.live/dripnfts/slabs/106697552.mp4</v>
      </c>
      <c r="K225" s="6" t="str">
        <f>IF($A225 = "Batch 1", VLOOKUP(CONCATENATE($C225, $B225), 'Batch One'!$C:$Q, 15, false),
IF($A225 = "Batch 2", VLOOKUP(CONCATENATE($C225, $B225), 'Batch Two'!$C:$P, 20, false), 0))</f>
        <v>https://www.dripshop.live/products/KnZ6k5CiFK3r3lQjP69AP</v>
      </c>
    </row>
    <row r="226">
      <c r="A226" s="4" t="s">
        <v>0</v>
      </c>
      <c r="B226" s="4">
        <v>1.08381883E8</v>
      </c>
      <c r="C226" s="4" t="s">
        <v>11</v>
      </c>
      <c r="D226" s="5" t="str">
        <f>IF($A226 = "Batch 1", VLOOKUP(CONCATENATE($C226, $B226), 'Batch One'!$C:$Q, 2, false),
IF($A226 = "Batch 2", VLOOKUP(CONCATENATE($C226, $B226), 'Batch Two'!$C:$P, 2, false), 0))</f>
        <v>2000 POKEMON PROMO BLACK STAR COOL PORYGON-HOLO (PSA MINT 9)</v>
      </c>
      <c r="E226" s="5">
        <f>IF($A226 = "Batch 1", VLOOKUP(CONCATENATE($C226, $B226), 'Batch One'!$C:$Q, 8, false),
IF($A226 = "Batch 2", VLOOKUP(CONCATENATE($C226, $B226), 'Batch Two'!$C:$P, 8, false), 0))</f>
        <v>2000</v>
      </c>
      <c r="F226" s="5" t="str">
        <f>IF($A226 = "Batch 1", VLOOKUP(CONCATENATE($C226, $B226), 'Batch One'!$C:$Q, 9, false),
IF($A226 = "Batch 2", VLOOKUP(CONCATENATE($C226, $B226), 'Batch Two'!$C:$P, 9, false), 0))</f>
        <v>English</v>
      </c>
      <c r="G226" s="5" t="str">
        <f>IF($A226 = "Batch 1", VLOOKUP(CONCATENATE($C226, $B226), 'Batch One'!$C:$Q, 4, false),
IF($A226 = "Batch 2", VLOOKUP(CONCATENATE($C226, $B226), 'Batch Two'!$C:$P, 4, false), 0))</f>
        <v>POKEMON PROMO BLACK STAR</v>
      </c>
      <c r="H226" s="5" t="str">
        <f>IF($A226 = "Batch 1", VLOOKUP(CONCATENATE($C226, $B226), 'Batch One'!$C:$Q, 5, false),
IF($A226 = "Batch 2", VLOOKUP(CONCATENATE($C226, $B226), 'Batch Two'!$C:$P, 5, false), 0))</f>
        <v>MINT 9</v>
      </c>
      <c r="I226" s="6" t="str">
        <f>IF($A226 = "Batch 1", VLOOKUP(CONCATENATE($C226, $B226), 'Batch One'!$C:$Q, 14, false),
IF($A226 = "Batch 2", VLOOKUP(CONCATENATE($C226, $B226), 'Batch Two'!$C:$P, 14, false), 0))</f>
        <v>https://cdn.dripshop.live/dripnfts/slabs/108381883.jpg</v>
      </c>
      <c r="J226" s="6" t="str">
        <f>IF($A226 = "Batch 1", VLOOKUP(CONCATENATE($C226, $B226), 'Batch One'!$C:$Q, 13, false),
IF($A226 = "Batch 2", VLOOKUP(CONCATENATE($C226, $B226), 'Batch Two'!$C:$P, 13, false), 0))</f>
        <v>https://cdn.dripshop.live/dripnfts/slabs/108381883.mp4</v>
      </c>
      <c r="K226" s="6" t="str">
        <f>IF($A226 = "Batch 1", VLOOKUP(CONCATENATE($C226, $B226), 'Batch One'!$C:$Q, 15, false),
IF($A226 = "Batch 2", VLOOKUP(CONCATENATE($C226, $B226), 'Batch Two'!$C:$P, 20, false), 0))</f>
        <v>https://www.dripshop.live/products/6HQ_bIsRh13wW36nnoYBM</v>
      </c>
    </row>
    <row r="227">
      <c r="A227" s="4" t="s">
        <v>0</v>
      </c>
      <c r="B227" s="4">
        <v>1.08381913E8</v>
      </c>
      <c r="C227" s="4" t="s">
        <v>11</v>
      </c>
      <c r="D227" s="5" t="str">
        <f>IF($A227 = "Batch 1", VLOOKUP(CONCATENATE($C227, $B227), 'Batch One'!$C:$Q, 2, false),
IF($A227 = "Batch 2", VLOOKUP(CONCATENATE($C227, $B227), 'Batch Two'!$C:$P, 2, false), 0))</f>
        <v>2003 POKEMON SKYRIDGE MAGNETON-REV.FOIL (PSA MINT 9)</v>
      </c>
      <c r="E227" s="5">
        <f>IF($A227 = "Batch 1", VLOOKUP(CONCATENATE($C227, $B227), 'Batch One'!$C:$Q, 8, false),
IF($A227 = "Batch 2", VLOOKUP(CONCATENATE($C227, $B227), 'Batch Two'!$C:$P, 8, false), 0))</f>
        <v>2003</v>
      </c>
      <c r="F227" s="5" t="str">
        <f>IF($A227 = "Batch 1", VLOOKUP(CONCATENATE($C227, $B227), 'Batch One'!$C:$Q, 9, false),
IF($A227 = "Batch 2", VLOOKUP(CONCATENATE($C227, $B227), 'Batch Two'!$C:$P, 9, false), 0))</f>
        <v>English</v>
      </c>
      <c r="G227" s="5" t="str">
        <f>IF($A227 = "Batch 1", VLOOKUP(CONCATENATE($C227, $B227), 'Batch One'!$C:$Q, 4, false),
IF($A227 = "Batch 2", VLOOKUP(CONCATENATE($C227, $B227), 'Batch Two'!$C:$P, 4, false), 0))</f>
        <v>POKEMON SKYRIDGE</v>
      </c>
      <c r="H227" s="5" t="str">
        <f>IF($A227 = "Batch 1", VLOOKUP(CONCATENATE($C227, $B227), 'Batch One'!$C:$Q, 5, false),
IF($A227 = "Batch 2", VLOOKUP(CONCATENATE($C227, $B227), 'Batch Two'!$C:$P, 5, false), 0))</f>
        <v>MINT 9</v>
      </c>
      <c r="I227" s="6" t="str">
        <f>IF($A227 = "Batch 1", VLOOKUP(CONCATENATE($C227, $B227), 'Batch One'!$C:$Q, 14, false),
IF($A227 = "Batch 2", VLOOKUP(CONCATENATE($C227, $B227), 'Batch Two'!$C:$P, 14, false), 0))</f>
        <v>https://cdn.dripshop.live/dripnfts/slabs/108381913.jpg</v>
      </c>
      <c r="J227" s="6" t="str">
        <f>IF($A227 = "Batch 1", VLOOKUP(CONCATENATE($C227, $B227), 'Batch One'!$C:$Q, 13, false),
IF($A227 = "Batch 2", VLOOKUP(CONCATENATE($C227, $B227), 'Batch Two'!$C:$P, 13, false), 0))</f>
        <v>https://cdn.dripshop.live/dripnfts/slabs/108381913.mp4</v>
      </c>
      <c r="K227" s="6" t="str">
        <f>IF($A227 = "Batch 1", VLOOKUP(CONCATENATE($C227, $B227), 'Batch One'!$C:$Q, 15, false),
IF($A227 = "Batch 2", VLOOKUP(CONCATENATE($C227, $B227), 'Batch Two'!$C:$P, 20, false), 0))</f>
        <v>https://www.dripshop.live/products/N33tIBXfAmgctVSPumYs6</v>
      </c>
    </row>
    <row r="228">
      <c r="A228" s="4" t="s">
        <v>0</v>
      </c>
      <c r="B228" s="4">
        <v>1.00662946E8</v>
      </c>
      <c r="C228" s="4" t="s">
        <v>11</v>
      </c>
      <c r="D228" s="5" t="str">
        <f>IF($A228 = "Batch 1", VLOOKUP(CONCATENATE($C228, $B228), 'Batch One'!$C:$Q, 2, false),
IF($A228 = "Batch 2", VLOOKUP(CONCATENATE($C228, $B228), 'Batch Two'!$C:$P, 2, false), 0))</f>
        <v>2019 POKEMON JAPANESE SUN &amp; MOON FULL METAL WALL ACEROLA-HOLO (PSA GEM MT 10)</v>
      </c>
      <c r="E228" s="5">
        <f>IF($A228 = "Batch 1", VLOOKUP(CONCATENATE($C228, $B228), 'Batch One'!$C:$Q, 8, false),
IF($A228 = "Batch 2", VLOOKUP(CONCATENATE($C228, $B228), 'Batch Two'!$C:$P, 8, false), 0))</f>
        <v>2019</v>
      </c>
      <c r="F228" s="5" t="str">
        <f>IF($A228 = "Batch 1", VLOOKUP(CONCATENATE($C228, $B228), 'Batch One'!$C:$Q, 9, false),
IF($A228 = "Batch 2", VLOOKUP(CONCATENATE($C228, $B228), 'Batch Two'!$C:$P, 9, false), 0))</f>
        <v>Japanese</v>
      </c>
      <c r="G228" s="5" t="str">
        <f>IF($A228 = "Batch 1", VLOOKUP(CONCATENATE($C228, $B228), 'Batch One'!$C:$Q, 4, false),
IF($A228 = "Batch 2", VLOOKUP(CONCATENATE($C228, $B228), 'Batch Two'!$C:$P, 4, false), 0))</f>
        <v>POKEMON JAPANESE SUN &amp; MOON FULL METAL WALL</v>
      </c>
      <c r="H228" s="5" t="str">
        <f>IF($A228 = "Batch 1", VLOOKUP(CONCATENATE($C228, $B228), 'Batch One'!$C:$Q, 5, false),
IF($A228 = "Batch 2", VLOOKUP(CONCATENATE($C228, $B228), 'Batch Two'!$C:$P, 5, false), 0))</f>
        <v>GEM MT 10</v>
      </c>
      <c r="I228" s="6" t="str">
        <f>IF($A228 = "Batch 1", VLOOKUP(CONCATENATE($C228, $B228), 'Batch One'!$C:$Q, 14, false),
IF($A228 = "Batch 2", VLOOKUP(CONCATENATE($C228, $B228), 'Batch Two'!$C:$P, 14, false), 0))</f>
        <v>https://cdn.dripshop.live/dripnfts/slabs/100662946.jpg</v>
      </c>
      <c r="J228" s="6" t="str">
        <f>IF($A228 = "Batch 1", VLOOKUP(CONCATENATE($C228, $B228), 'Batch One'!$C:$Q, 13, false),
IF($A228 = "Batch 2", VLOOKUP(CONCATENATE($C228, $B228), 'Batch Two'!$C:$P, 13, false), 0))</f>
        <v>https://cdn.dripshop.live/dripnfts/slabs/100662946.mp4</v>
      </c>
      <c r="K228" s="6" t="str">
        <f>IF($A228 = "Batch 1", VLOOKUP(CONCATENATE($C228, $B228), 'Batch One'!$C:$Q, 15, false),
IF($A228 = "Batch 2", VLOOKUP(CONCATENATE($C228, $B228), 'Batch Two'!$C:$P, 20, false), 0))</f>
        <v>https://www.dripshop.live/products/8OwV5_ZOctGJZb_fdqbhW</v>
      </c>
    </row>
    <row r="229">
      <c r="A229" s="4" t="s">
        <v>0</v>
      </c>
      <c r="B229" s="4">
        <v>7.4657256E7</v>
      </c>
      <c r="C229" s="4" t="s">
        <v>11</v>
      </c>
      <c r="D229" s="5" t="str">
        <f>IF($A229 = "Batch 1", VLOOKUP(CONCATENATE($C229, $B229), 'Batch One'!$C:$Q, 2, false),
IF($A229 = "Batch 2", VLOOKUP(CONCATENATE($C229, $B229), 'Batch Two'!$C:$P, 2, false), 0))</f>
        <v>2021 POKEMON JAPANESE SWORD &amp; SHIELD SINGLE STRIKE MASTER FA/PHOEBE (PSA GEM MT 10)</v>
      </c>
      <c r="E229" s="5">
        <f>IF($A229 = "Batch 1", VLOOKUP(CONCATENATE($C229, $B229), 'Batch One'!$C:$Q, 8, false),
IF($A229 = "Batch 2", VLOOKUP(CONCATENATE($C229, $B229), 'Batch Two'!$C:$P, 8, false), 0))</f>
        <v>2021</v>
      </c>
      <c r="F229" s="5" t="str">
        <f>IF($A229 = "Batch 1", VLOOKUP(CONCATENATE($C229, $B229), 'Batch One'!$C:$Q, 9, false),
IF($A229 = "Batch 2", VLOOKUP(CONCATENATE($C229, $B229), 'Batch Two'!$C:$P, 9, false), 0))</f>
        <v>Japanese</v>
      </c>
      <c r="G229" s="5" t="str">
        <f>IF($A229 = "Batch 1", VLOOKUP(CONCATENATE($C229, $B229), 'Batch One'!$C:$Q, 4, false),
IF($A229 = "Batch 2", VLOOKUP(CONCATENATE($C229, $B229), 'Batch Two'!$C:$P, 4, false), 0))</f>
        <v>POKEMON JAPANESE SWORD &amp; SHIELD SINGLE STRIKE MASTER</v>
      </c>
      <c r="H229" s="5" t="str">
        <f>IF($A229 = "Batch 1", VLOOKUP(CONCATENATE($C229, $B229), 'Batch One'!$C:$Q, 5, false),
IF($A229 = "Batch 2", VLOOKUP(CONCATENATE($C229, $B229), 'Batch Two'!$C:$P, 5, false), 0))</f>
        <v>GEM MT 10</v>
      </c>
      <c r="I229" s="6" t="str">
        <f>IF($A229 = "Batch 1", VLOOKUP(CONCATENATE($C229, $B229), 'Batch One'!$C:$Q, 14, false),
IF($A229 = "Batch 2", VLOOKUP(CONCATENATE($C229, $B229), 'Batch Two'!$C:$P, 14, false), 0))</f>
        <v>https://cdn.dripshop.live/dripnfts/slabs/74657256.jpg</v>
      </c>
      <c r="J229" s="6" t="str">
        <f>IF($A229 = "Batch 1", VLOOKUP(CONCATENATE($C229, $B229), 'Batch One'!$C:$Q, 13, false),
IF($A229 = "Batch 2", VLOOKUP(CONCATENATE($C229, $B229), 'Batch Two'!$C:$P, 13, false), 0))</f>
        <v>https://cdn.dripshop.live/dripnfts/slabs/74657256.mp4</v>
      </c>
      <c r="K229" s="6" t="str">
        <f>IF($A229 = "Batch 1", VLOOKUP(CONCATENATE($C229, $B229), 'Batch One'!$C:$Q, 15, false),
IF($A229 = "Batch 2", VLOOKUP(CONCATENATE($C229, $B229), 'Batch Two'!$C:$P, 20, false), 0))</f>
        <v>https://www.dripshop.live/products/bM6rAqFEPIiINSgjFxXxT</v>
      </c>
    </row>
    <row r="230">
      <c r="A230" s="4" t="s">
        <v>0</v>
      </c>
      <c r="B230" s="4">
        <v>1.09339268E8</v>
      </c>
      <c r="C230" s="4" t="s">
        <v>11</v>
      </c>
      <c r="D230" s="5" t="str">
        <f>IF($A230 = "Batch 1", VLOOKUP(CONCATENATE($C230, $B230), 'Batch One'!$C:$Q, 2, false),
IF($A230 = "Batch 2", VLOOKUP(CONCATENATE($C230, $B230), 'Batch Two'!$C:$P, 2, false), 0))</f>
        <v>2023 POKEMON JAPANESE SV-P PROMO JOLTEON (PSA GEM MT 10)</v>
      </c>
      <c r="E230" s="5">
        <f>IF($A230 = "Batch 1", VLOOKUP(CONCATENATE($C230, $B230), 'Batch One'!$C:$Q, 8, false),
IF($A230 = "Batch 2", VLOOKUP(CONCATENATE($C230, $B230), 'Batch Two'!$C:$P, 8, false), 0))</f>
        <v>2023</v>
      </c>
      <c r="F230" s="5" t="str">
        <f>IF($A230 = "Batch 1", VLOOKUP(CONCATENATE($C230, $B230), 'Batch One'!$C:$Q, 9, false),
IF($A230 = "Batch 2", VLOOKUP(CONCATENATE($C230, $B230), 'Batch Two'!$C:$P, 9, false), 0))</f>
        <v>Japanese</v>
      </c>
      <c r="G230" s="5" t="str">
        <f>IF($A230 = "Batch 1", VLOOKUP(CONCATENATE($C230, $B230), 'Batch One'!$C:$Q, 4, false),
IF($A230 = "Batch 2", VLOOKUP(CONCATENATE($C230, $B230), 'Batch Two'!$C:$P, 4, false), 0))</f>
        <v>POKEMON JAPANESE SV-P PROMO</v>
      </c>
      <c r="H230" s="5" t="str">
        <f>IF($A230 = "Batch 1", VLOOKUP(CONCATENATE($C230, $B230), 'Batch One'!$C:$Q, 5, false),
IF($A230 = "Batch 2", VLOOKUP(CONCATENATE($C230, $B230), 'Batch Two'!$C:$P, 5, false), 0))</f>
        <v>GEM MT 10</v>
      </c>
      <c r="I230" s="6" t="str">
        <f>IF($A230 = "Batch 1", VLOOKUP(CONCATENATE($C230, $B230), 'Batch One'!$C:$Q, 14, false),
IF($A230 = "Batch 2", VLOOKUP(CONCATENATE($C230, $B230), 'Batch Two'!$C:$P, 14, false), 0))</f>
        <v>https://cdn.dripshop.live/dripnfts/slabs/109339268.jpg</v>
      </c>
      <c r="J230" s="6" t="str">
        <f>IF($A230 = "Batch 1", VLOOKUP(CONCATENATE($C230, $B230), 'Batch One'!$C:$Q, 13, false),
IF($A230 = "Batch 2", VLOOKUP(CONCATENATE($C230, $B230), 'Batch Two'!$C:$P, 13, false), 0))</f>
        <v>https://cdn.dripshop.live/dripnfts/slabs/109339268.mp4</v>
      </c>
      <c r="K230" s="6" t="str">
        <f>IF($A230 = "Batch 1", VLOOKUP(CONCATENATE($C230, $B230), 'Batch One'!$C:$Q, 15, false),
IF($A230 = "Batch 2", VLOOKUP(CONCATENATE($C230, $B230), 'Batch Two'!$C:$P, 20, false), 0))</f>
        <v>https://www.dripshop.live/products/1my4EujqKs5SlIhaLH3hn</v>
      </c>
    </row>
    <row r="231">
      <c r="A231" s="4" t="s">
        <v>0</v>
      </c>
      <c r="B231" s="4">
        <v>1.07756757E8</v>
      </c>
      <c r="C231" s="4" t="s">
        <v>11</v>
      </c>
      <c r="D231" s="5" t="str">
        <f>IF($A231 = "Batch 1", VLOOKUP(CONCATENATE($C231, $B231), 'Batch One'!$C:$Q, 2, false),
IF($A231 = "Batch 2", VLOOKUP(CONCATENATE($C231, $B231), 'Batch Two'!$C:$P, 2, false), 0))</f>
        <v>2010 POKEMON HEARTGOLD &amp; SOULSILVER PROMO ENTEI-HOLO (PSA NM-MT 8)</v>
      </c>
      <c r="E231" s="5">
        <f>IF($A231 = "Batch 1", VLOOKUP(CONCATENATE($C231, $B231), 'Batch One'!$C:$Q, 8, false),
IF($A231 = "Batch 2", VLOOKUP(CONCATENATE($C231, $B231), 'Batch Two'!$C:$P, 8, false), 0))</f>
        <v>2010</v>
      </c>
      <c r="F231" s="5" t="str">
        <f>IF($A231 = "Batch 1", VLOOKUP(CONCATENATE($C231, $B231), 'Batch One'!$C:$Q, 9, false),
IF($A231 = "Batch 2", VLOOKUP(CONCATENATE($C231, $B231), 'Batch Two'!$C:$P, 9, false), 0))</f>
        <v>English</v>
      </c>
      <c r="G231" s="5" t="str">
        <f>IF($A231 = "Batch 1", VLOOKUP(CONCATENATE($C231, $B231), 'Batch One'!$C:$Q, 4, false),
IF($A231 = "Batch 2", VLOOKUP(CONCATENATE($C231, $B231), 'Batch Two'!$C:$P, 4, false), 0))</f>
        <v>POKEMON HEARTGOLD &amp; SOULSILVER PROMO</v>
      </c>
      <c r="H231" s="5" t="str">
        <f>IF($A231 = "Batch 1", VLOOKUP(CONCATENATE($C231, $B231), 'Batch One'!$C:$Q, 5, false),
IF($A231 = "Batch 2", VLOOKUP(CONCATENATE($C231, $B231), 'Batch Two'!$C:$P, 5, false), 0))</f>
        <v>NM-MT 8</v>
      </c>
      <c r="I231" s="6" t="str">
        <f>IF($A231 = "Batch 1", VLOOKUP(CONCATENATE($C231, $B231), 'Batch One'!$C:$Q, 14, false),
IF($A231 = "Batch 2", VLOOKUP(CONCATENATE($C231, $B231), 'Batch Two'!$C:$P, 14, false), 0))</f>
        <v>https://cdn.dripshop.live/dripnfts/slabs/107756757.jpg</v>
      </c>
      <c r="J231" s="6" t="str">
        <f>IF($A231 = "Batch 1", VLOOKUP(CONCATENATE($C231, $B231), 'Batch One'!$C:$Q, 13, false),
IF($A231 = "Batch 2", VLOOKUP(CONCATENATE($C231, $B231), 'Batch Two'!$C:$P, 13, false), 0))</f>
        <v>https://cdn.dripshop.live/dripnfts/slabs/107756757.mp4</v>
      </c>
      <c r="K231" s="6" t="str">
        <f>IF($A231 = "Batch 1", VLOOKUP(CONCATENATE($C231, $B231), 'Batch One'!$C:$Q, 15, false),
IF($A231 = "Batch 2", VLOOKUP(CONCATENATE($C231, $B231), 'Batch Two'!$C:$P, 20, false), 0))</f>
        <v>https://www.dripshop.live/products/la6fSUikTx6MqzGRPKXEN</v>
      </c>
    </row>
    <row r="232">
      <c r="A232" s="4" t="s">
        <v>0</v>
      </c>
      <c r="B232" s="4">
        <v>7.129467E7</v>
      </c>
      <c r="C232" s="4" t="s">
        <v>11</v>
      </c>
      <c r="D232" s="5" t="str">
        <f>IF($A232 = "Batch 1", VLOOKUP(CONCATENATE($C232, $B232), 'Batch One'!$C:$Q, 2, false),
IF($A232 = "Batch 2", VLOOKUP(CONCATENATE($C232, $B232), 'Batch Two'!$C:$P, 2, false), 0))</f>
        <v>2000 POKEMON GAME BASE II VENUSAUR-HOLO (PSA NM 7)</v>
      </c>
      <c r="E232" s="5">
        <f>IF($A232 = "Batch 1", VLOOKUP(CONCATENATE($C232, $B232), 'Batch One'!$C:$Q, 8, false),
IF($A232 = "Batch 2", VLOOKUP(CONCATENATE($C232, $B232), 'Batch Two'!$C:$P, 8, false), 0))</f>
        <v>2000</v>
      </c>
      <c r="F232" s="5" t="str">
        <f>IF($A232 = "Batch 1", VLOOKUP(CONCATENATE($C232, $B232), 'Batch One'!$C:$Q, 9, false),
IF($A232 = "Batch 2", VLOOKUP(CONCATENATE($C232, $B232), 'Batch Two'!$C:$P, 9, false), 0))</f>
        <v>English</v>
      </c>
      <c r="G232" s="5" t="str">
        <f>IF($A232 = "Batch 1", VLOOKUP(CONCATENATE($C232, $B232), 'Batch One'!$C:$Q, 4, false),
IF($A232 = "Batch 2", VLOOKUP(CONCATENATE($C232, $B232), 'Batch Two'!$C:$P, 4, false), 0))</f>
        <v>POKEMON GAME BASE II</v>
      </c>
      <c r="H232" s="5" t="str">
        <f>IF($A232 = "Batch 1", VLOOKUP(CONCATENATE($C232, $B232), 'Batch One'!$C:$Q, 5, false),
IF($A232 = "Batch 2", VLOOKUP(CONCATENATE($C232, $B232), 'Batch Two'!$C:$P, 5, false), 0))</f>
        <v>NM 7</v>
      </c>
      <c r="I232" s="6" t="str">
        <f>IF($A232 = "Batch 1", VLOOKUP(CONCATENATE($C232, $B232), 'Batch One'!$C:$Q, 14, false),
IF($A232 = "Batch 2", VLOOKUP(CONCATENATE($C232, $B232), 'Batch Two'!$C:$P, 14, false), 0))</f>
        <v>https://cdn.dripshop.live/dripnfts/slabs/71294670.jpg</v>
      </c>
      <c r="J232" s="6" t="str">
        <f>IF($A232 = "Batch 1", VLOOKUP(CONCATENATE($C232, $B232), 'Batch One'!$C:$Q, 13, false),
IF($A232 = "Batch 2", VLOOKUP(CONCATENATE($C232, $B232), 'Batch Two'!$C:$P, 13, false), 0))</f>
        <v>https://cdn.dripshop.live/dripnfts/slabs/71294670.mp4</v>
      </c>
      <c r="K232" s="6" t="str">
        <f>IF($A232 = "Batch 1", VLOOKUP(CONCATENATE($C232, $B232), 'Batch One'!$C:$Q, 15, false),
IF($A232 = "Batch 2", VLOOKUP(CONCATENATE($C232, $B232), 'Batch Two'!$C:$P, 20, false), 0))</f>
        <v>https://www.dripshop.live/products/SjxMBwVf3hgG3s3emNMdE</v>
      </c>
    </row>
    <row r="233">
      <c r="A233" s="4" t="s">
        <v>0</v>
      </c>
      <c r="B233" s="4">
        <v>1.12515005E8</v>
      </c>
      <c r="C233" s="4" t="s">
        <v>11</v>
      </c>
      <c r="D233" s="5" t="str">
        <f>IF($A233 = "Batch 1", VLOOKUP(CONCATENATE($C233, $B233), 'Batch One'!$C:$Q, 2, false),
IF($A233 = "Batch 2", VLOOKUP(CONCATENATE($C233, $B233), 'Batch Two'!$C:$P, 2, false), 0))</f>
        <v>2024 POKEMON JAPANESE SV8a-TERASTAL FEST ex EEVEE ex (PSA GEM MT 10)</v>
      </c>
      <c r="E233" s="5">
        <f>IF($A233 = "Batch 1", VLOOKUP(CONCATENATE($C233, $B233), 'Batch One'!$C:$Q, 8, false),
IF($A233 = "Batch 2", VLOOKUP(CONCATENATE($C233, $B233), 'Batch Two'!$C:$P, 8, false), 0))</f>
        <v>2024</v>
      </c>
      <c r="F233" s="5" t="str">
        <f>IF($A233 = "Batch 1", VLOOKUP(CONCATENATE($C233, $B233), 'Batch One'!$C:$Q, 9, false),
IF($A233 = "Batch 2", VLOOKUP(CONCATENATE($C233, $B233), 'Batch Two'!$C:$P, 9, false), 0))</f>
        <v>Japanese</v>
      </c>
      <c r="G233" s="5" t="str">
        <f>IF($A233 = "Batch 1", VLOOKUP(CONCATENATE($C233, $B233), 'Batch One'!$C:$Q, 4, false),
IF($A233 = "Batch 2", VLOOKUP(CONCATENATE($C233, $B233), 'Batch Two'!$C:$P, 4, false), 0))</f>
        <v>POKEMON JAPANESE SV8a-TERASTAL FEST ex</v>
      </c>
      <c r="H233" s="5" t="str">
        <f>IF($A233 = "Batch 1", VLOOKUP(CONCATENATE($C233, $B233), 'Batch One'!$C:$Q, 5, false),
IF($A233 = "Batch 2", VLOOKUP(CONCATENATE($C233, $B233), 'Batch Two'!$C:$P, 5, false), 0))</f>
        <v>GEM MT 10</v>
      </c>
      <c r="I233" s="6" t="str">
        <f>IF($A233 = "Batch 1", VLOOKUP(CONCATENATE($C233, $B233), 'Batch One'!$C:$Q, 14, false),
IF($A233 = "Batch 2", VLOOKUP(CONCATENATE($C233, $B233), 'Batch Two'!$C:$P, 14, false), 0))</f>
        <v>https://cdn.dripshop.live/dripnfts/slabs/112515005.jpg</v>
      </c>
      <c r="J233" s="6" t="str">
        <f>IF($A233 = "Batch 1", VLOOKUP(CONCATENATE($C233, $B233), 'Batch One'!$C:$Q, 13, false),
IF($A233 = "Batch 2", VLOOKUP(CONCATENATE($C233, $B233), 'Batch Two'!$C:$P, 13, false), 0))</f>
        <v>https://cdn.dripshop.live/dripnfts/slabs/112515005.mp4</v>
      </c>
      <c r="K233" s="6" t="str">
        <f>IF($A233 = "Batch 1", VLOOKUP(CONCATENATE($C233, $B233), 'Batch One'!$C:$Q, 15, false),
IF($A233 = "Batch 2", VLOOKUP(CONCATENATE($C233, $B233), 'Batch Two'!$C:$P, 20, false), 0))</f>
        <v>https://www.dripshop.live/products/vk0a-3-dtECarJaWc9_q7</v>
      </c>
    </row>
    <row r="234">
      <c r="A234" s="4" t="s">
        <v>0</v>
      </c>
      <c r="B234" s="4">
        <v>1.03379817E8</v>
      </c>
      <c r="C234" s="4" t="s">
        <v>11</v>
      </c>
      <c r="D234" s="5" t="str">
        <f>IF($A234 = "Batch 1", VLOOKUP(CONCATENATE($C234, $B234), 'Batch One'!$C:$Q, 2, false),
IF($A234 = "Batch 2", VLOOKUP(CONCATENATE($C234, $B234), 'Batch Two'!$C:$P, 2, false), 0))</f>
        <v>2021 POKEMON SWORD &amp; SHIELD CHILLING REIGN FA/BLAZIKEN VMAX (PSA GEM MT 10)</v>
      </c>
      <c r="E234" s="5">
        <f>IF($A234 = "Batch 1", VLOOKUP(CONCATENATE($C234, $B234), 'Batch One'!$C:$Q, 8, false),
IF($A234 = "Batch 2", VLOOKUP(CONCATENATE($C234, $B234), 'Batch Two'!$C:$P, 8, false), 0))</f>
        <v>2021</v>
      </c>
      <c r="F234" s="5" t="str">
        <f>IF($A234 = "Batch 1", VLOOKUP(CONCATENATE($C234, $B234), 'Batch One'!$C:$Q, 9, false),
IF($A234 = "Batch 2", VLOOKUP(CONCATENATE($C234, $B234), 'Batch Two'!$C:$P, 9, false), 0))</f>
        <v>English</v>
      </c>
      <c r="G234" s="5" t="str">
        <f>IF($A234 = "Batch 1", VLOOKUP(CONCATENATE($C234, $B234), 'Batch One'!$C:$Q, 4, false),
IF($A234 = "Batch 2", VLOOKUP(CONCATENATE($C234, $B234), 'Batch Two'!$C:$P, 4, false), 0))</f>
        <v>POKEMON SWORD &amp; SHIELD CHILLING REIGN</v>
      </c>
      <c r="H234" s="5" t="str">
        <f>IF($A234 = "Batch 1", VLOOKUP(CONCATENATE($C234, $B234), 'Batch One'!$C:$Q, 5, false),
IF($A234 = "Batch 2", VLOOKUP(CONCATENATE($C234, $B234), 'Batch Two'!$C:$P, 5, false), 0))</f>
        <v>GEM MT 10</v>
      </c>
      <c r="I234" s="6" t="str">
        <f>IF($A234 = "Batch 1", VLOOKUP(CONCATENATE($C234, $B234), 'Batch One'!$C:$Q, 14, false),
IF($A234 = "Batch 2", VLOOKUP(CONCATENATE($C234, $B234), 'Batch Two'!$C:$P, 14, false), 0))</f>
        <v>https://cdn.dripshop.live/dripnfts/slabs/103379817.jpg</v>
      </c>
      <c r="J234" s="6" t="str">
        <f>IF($A234 = "Batch 1", VLOOKUP(CONCATENATE($C234, $B234), 'Batch One'!$C:$Q, 13, false),
IF($A234 = "Batch 2", VLOOKUP(CONCATENATE($C234, $B234), 'Batch Two'!$C:$P, 13, false), 0))</f>
        <v>https://cdn.dripshop.live/dripnfts/slabs/103379817.mp4</v>
      </c>
      <c r="K234" s="6" t="str">
        <f>IF($A234 = "Batch 1", VLOOKUP(CONCATENATE($C234, $B234), 'Batch One'!$C:$Q, 15, false),
IF($A234 = "Batch 2", VLOOKUP(CONCATENATE($C234, $B234), 'Batch Two'!$C:$P, 20, false), 0))</f>
        <v>https://www.dripshop.live/products/ofIgMemLhBYSlSJizmZ7O</v>
      </c>
    </row>
    <row r="235">
      <c r="A235" s="4" t="s">
        <v>0</v>
      </c>
      <c r="B235" s="4">
        <v>8.2972034E7</v>
      </c>
      <c r="C235" s="4" t="s">
        <v>11</v>
      </c>
      <c r="D235" s="5" t="str">
        <f>IF($A235 = "Batch 1", VLOOKUP(CONCATENATE($C235, $B235), 'Batch One'!$C:$Q, 2, false),
IF($A235 = "Batch 2", VLOOKUP(CONCATENATE($C235, $B235), 'Batch Two'!$C:$P, 2, false), 0))</f>
        <v>1999 POKEMON GAME RAICHU-HOLO (PSA NM-MT 8)</v>
      </c>
      <c r="E235" s="5">
        <f>IF($A235 = "Batch 1", VLOOKUP(CONCATENATE($C235, $B235), 'Batch One'!$C:$Q, 8, false),
IF($A235 = "Batch 2", VLOOKUP(CONCATENATE($C235, $B235), 'Batch Two'!$C:$P, 8, false), 0))</f>
        <v>1999</v>
      </c>
      <c r="F235" s="5" t="str">
        <f>IF($A235 = "Batch 1", VLOOKUP(CONCATENATE($C235, $B235), 'Batch One'!$C:$Q, 9, false),
IF($A235 = "Batch 2", VLOOKUP(CONCATENATE($C235, $B235), 'Batch Two'!$C:$P, 9, false), 0))</f>
        <v>English</v>
      </c>
      <c r="G235" s="5" t="str">
        <f>IF($A235 = "Batch 1", VLOOKUP(CONCATENATE($C235, $B235), 'Batch One'!$C:$Q, 4, false),
IF($A235 = "Batch 2", VLOOKUP(CONCATENATE($C235, $B235), 'Batch Two'!$C:$P, 4, false), 0))</f>
        <v>POKEMON GAME</v>
      </c>
      <c r="H235" s="5" t="str">
        <f>IF($A235 = "Batch 1", VLOOKUP(CONCATENATE($C235, $B235), 'Batch One'!$C:$Q, 5, false),
IF($A235 = "Batch 2", VLOOKUP(CONCATENATE($C235, $B235), 'Batch Two'!$C:$P, 5, false), 0))</f>
        <v>NM-MT 8</v>
      </c>
      <c r="I235" s="6" t="str">
        <f>IF($A235 = "Batch 1", VLOOKUP(CONCATENATE($C235, $B235), 'Batch One'!$C:$Q, 14, false),
IF($A235 = "Batch 2", VLOOKUP(CONCATENATE($C235, $B235), 'Batch Two'!$C:$P, 14, false), 0))</f>
        <v>https://cdn.dripshop.live/dripnfts/slabs/82972034.jpg</v>
      </c>
      <c r="J235" s="6" t="str">
        <f>IF($A235 = "Batch 1", VLOOKUP(CONCATENATE($C235, $B235), 'Batch One'!$C:$Q, 13, false),
IF($A235 = "Batch 2", VLOOKUP(CONCATENATE($C235, $B235), 'Batch Two'!$C:$P, 13, false), 0))</f>
        <v>https://cdn.dripshop.live/dripnfts/slabs/82972034.mp4</v>
      </c>
      <c r="K235" s="6" t="str">
        <f>IF($A235 = "Batch 1", VLOOKUP(CONCATENATE($C235, $B235), 'Batch One'!$C:$Q, 15, false),
IF($A235 = "Batch 2", VLOOKUP(CONCATENATE($C235, $B235), 'Batch Two'!$C:$P, 20, false), 0))</f>
        <v>https://www.dripshop.live/products/49yohtCChYrY_o6Q-mhb0</v>
      </c>
    </row>
    <row r="236">
      <c r="A236" s="4" t="s">
        <v>0</v>
      </c>
      <c r="B236" s="4">
        <v>7.7522605E7</v>
      </c>
      <c r="C236" s="4" t="s">
        <v>11</v>
      </c>
      <c r="D236" s="5" t="str">
        <f>IF($A236 = "Batch 1", VLOOKUP(CONCATENATE($C236, $B236), 'Batch One'!$C:$Q, 2, false),
IF($A236 = "Batch 2", VLOOKUP(CONCATENATE($C236, $B236), 'Batch Two'!$C:$P, 2, false), 0))</f>
        <v>2002 POKEMON JAPANESE WIND FROM THE SEA SEADRA (PSA GEM MT 10)</v>
      </c>
      <c r="E236" s="5">
        <f>IF($A236 = "Batch 1", VLOOKUP(CONCATENATE($C236, $B236), 'Batch One'!$C:$Q, 8, false),
IF($A236 = "Batch 2", VLOOKUP(CONCATENATE($C236, $B236), 'Batch Two'!$C:$P, 8, false), 0))</f>
        <v>2002</v>
      </c>
      <c r="F236" s="5" t="str">
        <f>IF($A236 = "Batch 1", VLOOKUP(CONCATENATE($C236, $B236), 'Batch One'!$C:$Q, 9, false),
IF($A236 = "Batch 2", VLOOKUP(CONCATENATE($C236, $B236), 'Batch Two'!$C:$P, 9, false), 0))</f>
        <v>Japanese</v>
      </c>
      <c r="G236" s="5" t="str">
        <f>IF($A236 = "Batch 1", VLOOKUP(CONCATENATE($C236, $B236), 'Batch One'!$C:$Q, 4, false),
IF($A236 = "Batch 2", VLOOKUP(CONCATENATE($C236, $B236), 'Batch Two'!$C:$P, 4, false), 0))</f>
        <v>POKEMON JAPANESE WIND FROM THE SEA</v>
      </c>
      <c r="H236" s="5" t="str">
        <f>IF($A236 = "Batch 1", VLOOKUP(CONCATENATE($C236, $B236), 'Batch One'!$C:$Q, 5, false),
IF($A236 = "Batch 2", VLOOKUP(CONCATENATE($C236, $B236), 'Batch Two'!$C:$P, 5, false), 0))</f>
        <v>GEM MT 10</v>
      </c>
      <c r="I236" s="6" t="str">
        <f>IF($A236 = "Batch 1", VLOOKUP(CONCATENATE($C236, $B236), 'Batch One'!$C:$Q, 14, false),
IF($A236 = "Batch 2", VLOOKUP(CONCATENATE($C236, $B236), 'Batch Two'!$C:$P, 14, false), 0))</f>
        <v>https://cdn.dripshop.live/dripnfts/slabs/77522605.jpg</v>
      </c>
      <c r="J236" s="6" t="str">
        <f>IF($A236 = "Batch 1", VLOOKUP(CONCATENATE($C236, $B236), 'Batch One'!$C:$Q, 13, false),
IF($A236 = "Batch 2", VLOOKUP(CONCATENATE($C236, $B236), 'Batch Two'!$C:$P, 13, false), 0))</f>
        <v>https://cdn.dripshop.live/dripnfts/slabs/77522605.mp4</v>
      </c>
      <c r="K236" s="6" t="str">
        <f>IF($A236 = "Batch 1", VLOOKUP(CONCATENATE($C236, $B236), 'Batch One'!$C:$Q, 15, false),
IF($A236 = "Batch 2", VLOOKUP(CONCATENATE($C236, $B236), 'Batch Two'!$C:$P, 20, false), 0))</f>
        <v>https://www.dripshop.live/products/D8LSniGqG0tyHrHcemRST</v>
      </c>
    </row>
    <row r="237">
      <c r="A237" s="4" t="s">
        <v>0</v>
      </c>
      <c r="B237" s="4">
        <v>1.11981403E8</v>
      </c>
      <c r="C237" s="4" t="s">
        <v>11</v>
      </c>
      <c r="D237" s="5" t="str">
        <f>IF($A237 = "Batch 1", VLOOKUP(CONCATENATE($C237, $B237), 'Batch One'!$C:$Q, 2, false),
IF($A237 = "Batch 2", VLOOKUP(CONCATENATE($C237, $B237), 'Batch Two'!$C:$P, 2, false), 0))</f>
        <v>2000 POKEMON ROCKET DARK WEEZING-HOLO (PSA NM-MT 8)</v>
      </c>
      <c r="E237" s="5">
        <f>IF($A237 = "Batch 1", VLOOKUP(CONCATENATE($C237, $B237), 'Batch One'!$C:$Q, 8, false),
IF($A237 = "Batch 2", VLOOKUP(CONCATENATE($C237, $B237), 'Batch Two'!$C:$P, 8, false), 0))</f>
        <v>2000</v>
      </c>
      <c r="F237" s="5" t="str">
        <f>IF($A237 = "Batch 1", VLOOKUP(CONCATENATE($C237, $B237), 'Batch One'!$C:$Q, 9, false),
IF($A237 = "Batch 2", VLOOKUP(CONCATENATE($C237, $B237), 'Batch Two'!$C:$P, 9, false), 0))</f>
        <v>English</v>
      </c>
      <c r="G237" s="5" t="str">
        <f>IF($A237 = "Batch 1", VLOOKUP(CONCATENATE($C237, $B237), 'Batch One'!$C:$Q, 4, false),
IF($A237 = "Batch 2", VLOOKUP(CONCATENATE($C237, $B237), 'Batch Two'!$C:$P, 4, false), 0))</f>
        <v>POKEMON ROCKET</v>
      </c>
      <c r="H237" s="5" t="str">
        <f>IF($A237 = "Batch 1", VLOOKUP(CONCATENATE($C237, $B237), 'Batch One'!$C:$Q, 5, false),
IF($A237 = "Batch 2", VLOOKUP(CONCATENATE($C237, $B237), 'Batch Two'!$C:$P, 5, false), 0))</f>
        <v>NM-MT 8</v>
      </c>
      <c r="I237" s="6" t="str">
        <f>IF($A237 = "Batch 1", VLOOKUP(CONCATENATE($C237, $B237), 'Batch One'!$C:$Q, 14, false),
IF($A237 = "Batch 2", VLOOKUP(CONCATENATE($C237, $B237), 'Batch Two'!$C:$P, 14, false), 0))</f>
        <v>https://cdn.dripshop.live/dripnfts/slabs/111981403.jpg</v>
      </c>
      <c r="J237" s="6" t="str">
        <f>IF($A237 = "Batch 1", VLOOKUP(CONCATENATE($C237, $B237), 'Batch One'!$C:$Q, 13, false),
IF($A237 = "Batch 2", VLOOKUP(CONCATENATE($C237, $B237), 'Batch Two'!$C:$P, 13, false), 0))</f>
        <v>https://cdn.dripshop.live/dripnfts/slabs/111981403.mp4</v>
      </c>
      <c r="K237" s="6" t="str">
        <f>IF($A237 = "Batch 1", VLOOKUP(CONCATENATE($C237, $B237), 'Batch One'!$C:$Q, 15, false),
IF($A237 = "Batch 2", VLOOKUP(CONCATENATE($C237, $B237), 'Batch Two'!$C:$P, 20, false), 0))</f>
        <v>https://www.dripshop.live/products/5sfJfrFysDhhYAaaWBlTf</v>
      </c>
    </row>
    <row r="238">
      <c r="A238" s="4" t="s">
        <v>0</v>
      </c>
      <c r="B238" s="4">
        <v>1.08381848E8</v>
      </c>
      <c r="C238" s="4" t="s">
        <v>11</v>
      </c>
      <c r="D238" s="5" t="str">
        <f>IF($A238 = "Batch 1", VLOOKUP(CONCATENATE($C238, $B238), 'Batch One'!$C:$Q, 2, false),
IF($A238 = "Batch 2", VLOOKUP(CONCATENATE($C238, $B238), 'Batch Two'!$C:$P, 2, false), 0))</f>
        <v>2000 POKEMON GYM CHALLENGE KOGA'S DITTO (PSA MINT 9)</v>
      </c>
      <c r="E238" s="5">
        <f>IF($A238 = "Batch 1", VLOOKUP(CONCATENATE($C238, $B238), 'Batch One'!$C:$Q, 8, false),
IF($A238 = "Batch 2", VLOOKUP(CONCATENATE($C238, $B238), 'Batch Two'!$C:$P, 8, false), 0))</f>
        <v>2000</v>
      </c>
      <c r="F238" s="5" t="str">
        <f>IF($A238 = "Batch 1", VLOOKUP(CONCATENATE($C238, $B238), 'Batch One'!$C:$Q, 9, false),
IF($A238 = "Batch 2", VLOOKUP(CONCATENATE($C238, $B238), 'Batch Two'!$C:$P, 9, false), 0))</f>
        <v>English</v>
      </c>
      <c r="G238" s="5" t="str">
        <f>IF($A238 = "Batch 1", VLOOKUP(CONCATENATE($C238, $B238), 'Batch One'!$C:$Q, 4, false),
IF($A238 = "Batch 2", VLOOKUP(CONCATENATE($C238, $B238), 'Batch Two'!$C:$P, 4, false), 0))</f>
        <v>POKEMON GYM CHALLENGE</v>
      </c>
      <c r="H238" s="5" t="str">
        <f>IF($A238 = "Batch 1", VLOOKUP(CONCATENATE($C238, $B238), 'Batch One'!$C:$Q, 5, false),
IF($A238 = "Batch 2", VLOOKUP(CONCATENATE($C238, $B238), 'Batch Two'!$C:$P, 5, false), 0))</f>
        <v>MINT 9</v>
      </c>
      <c r="I238" s="6" t="str">
        <f>IF($A238 = "Batch 1", VLOOKUP(CONCATENATE($C238, $B238), 'Batch One'!$C:$Q, 14, false),
IF($A238 = "Batch 2", VLOOKUP(CONCATENATE($C238, $B238), 'Batch Two'!$C:$P, 14, false), 0))</f>
        <v>https://cdn.dripshop.live/dripnfts/slabs/108381848.jpg</v>
      </c>
      <c r="J238" s="6" t="str">
        <f>IF($A238 = "Batch 1", VLOOKUP(CONCATENATE($C238, $B238), 'Batch One'!$C:$Q, 13, false),
IF($A238 = "Batch 2", VLOOKUP(CONCATENATE($C238, $B238), 'Batch Two'!$C:$P, 13, false), 0))</f>
        <v>https://cdn.dripshop.live/dripnfts/slabs/108381848.mp4</v>
      </c>
      <c r="K238" s="6" t="str">
        <f>IF($A238 = "Batch 1", VLOOKUP(CONCATENATE($C238, $B238), 'Batch One'!$C:$Q, 15, false),
IF($A238 = "Batch 2", VLOOKUP(CONCATENATE($C238, $B238), 'Batch Two'!$C:$P, 20, false), 0))</f>
        <v>https://www.dripshop.live/products/1HtrOV-pmDn2eyeABnRbm</v>
      </c>
    </row>
    <row r="239">
      <c r="A239" s="4" t="s">
        <v>0</v>
      </c>
      <c r="B239" s="4">
        <v>7.8557943E7</v>
      </c>
      <c r="C239" s="4" t="s">
        <v>11</v>
      </c>
      <c r="D239" s="5" t="str">
        <f>IF($A239 = "Batch 1", VLOOKUP(CONCATENATE($C239, $B239), 'Batch One'!$C:$Q, 2, false),
IF($A239 = "Batch 2", VLOOKUP(CONCATENATE($C239, $B239), 'Batch Two'!$C:$P, 2, false), 0))</f>
        <v>2023 POKEMON JAPANESE SV-P PROMO GLACEON (PSA GEM MT 10)</v>
      </c>
      <c r="E239" s="5">
        <f>IF($A239 = "Batch 1", VLOOKUP(CONCATENATE($C239, $B239), 'Batch One'!$C:$Q, 8, false),
IF($A239 = "Batch 2", VLOOKUP(CONCATENATE($C239, $B239), 'Batch Two'!$C:$P, 8, false), 0))</f>
        <v>2023</v>
      </c>
      <c r="F239" s="5" t="str">
        <f>IF($A239 = "Batch 1", VLOOKUP(CONCATENATE($C239, $B239), 'Batch One'!$C:$Q, 9, false),
IF($A239 = "Batch 2", VLOOKUP(CONCATENATE($C239, $B239), 'Batch Two'!$C:$P, 9, false), 0))</f>
        <v>Japanese</v>
      </c>
      <c r="G239" s="5" t="str">
        <f>IF($A239 = "Batch 1", VLOOKUP(CONCATENATE($C239, $B239), 'Batch One'!$C:$Q, 4, false),
IF($A239 = "Batch 2", VLOOKUP(CONCATENATE($C239, $B239), 'Batch Two'!$C:$P, 4, false), 0))</f>
        <v>POKEMON JAPANESE SV-P PROMO</v>
      </c>
      <c r="H239" s="5" t="str">
        <f>IF($A239 = "Batch 1", VLOOKUP(CONCATENATE($C239, $B239), 'Batch One'!$C:$Q, 5, false),
IF($A239 = "Batch 2", VLOOKUP(CONCATENATE($C239, $B239), 'Batch Two'!$C:$P, 5, false), 0))</f>
        <v>GEM MT 10</v>
      </c>
      <c r="I239" s="6" t="str">
        <f>IF($A239 = "Batch 1", VLOOKUP(CONCATENATE($C239, $B239), 'Batch One'!$C:$Q, 14, false),
IF($A239 = "Batch 2", VLOOKUP(CONCATENATE($C239, $B239), 'Batch Two'!$C:$P, 14, false), 0))</f>
        <v>https://cdn.dripshop.live/dripnfts/slabs/78557943.jpg</v>
      </c>
      <c r="J239" s="6" t="str">
        <f>IF($A239 = "Batch 1", VLOOKUP(CONCATENATE($C239, $B239), 'Batch One'!$C:$Q, 13, false),
IF($A239 = "Batch 2", VLOOKUP(CONCATENATE($C239, $B239), 'Batch Two'!$C:$P, 13, false), 0))</f>
        <v>https://cdn.dripshop.live/dripnfts/slabs/78557943.mp4</v>
      </c>
      <c r="K239" s="6" t="str">
        <f>IF($A239 = "Batch 1", VLOOKUP(CONCATENATE($C239, $B239), 'Batch One'!$C:$Q, 15, false),
IF($A239 = "Batch 2", VLOOKUP(CONCATENATE($C239, $B239), 'Batch Two'!$C:$P, 20, false), 0))</f>
        <v>https://www.dripshop.live/products/k9oI2owo7rUtp9gVlq3GF</v>
      </c>
    </row>
    <row r="240">
      <c r="A240" s="4" t="s">
        <v>0</v>
      </c>
      <c r="B240" s="4">
        <v>8.0416809E7</v>
      </c>
      <c r="C240" s="4" t="s">
        <v>11</v>
      </c>
      <c r="D240" s="5" t="str">
        <f>IF($A240 = "Batch 1", VLOOKUP(CONCATENATE($C240, $B240), 'Batch One'!$C:$Q, 2, false),
IF($A240 = "Batch 2", VLOOKUP(CONCATENATE($C240, $B240), 'Batch Two'!$C:$P, 2, false), 0))</f>
        <v>2023 POKEMON JAPANESE SV-P PROMO GLACEON (PSA GEM MT 10)</v>
      </c>
      <c r="E240" s="5">
        <f>IF($A240 = "Batch 1", VLOOKUP(CONCATENATE($C240, $B240), 'Batch One'!$C:$Q, 8, false),
IF($A240 = "Batch 2", VLOOKUP(CONCATENATE($C240, $B240), 'Batch Two'!$C:$P, 8, false), 0))</f>
        <v>2023</v>
      </c>
      <c r="F240" s="5" t="str">
        <f>IF($A240 = "Batch 1", VLOOKUP(CONCATENATE($C240, $B240), 'Batch One'!$C:$Q, 9, false),
IF($A240 = "Batch 2", VLOOKUP(CONCATENATE($C240, $B240), 'Batch Two'!$C:$P, 9, false), 0))</f>
        <v>Japanese</v>
      </c>
      <c r="G240" s="5" t="str">
        <f>IF($A240 = "Batch 1", VLOOKUP(CONCATENATE($C240, $B240), 'Batch One'!$C:$Q, 4, false),
IF($A240 = "Batch 2", VLOOKUP(CONCATENATE($C240, $B240), 'Batch Two'!$C:$P, 4, false), 0))</f>
        <v>POKEMON JAPANESE SV-P PROMO</v>
      </c>
      <c r="H240" s="5" t="str">
        <f>IF($A240 = "Batch 1", VLOOKUP(CONCATENATE($C240, $B240), 'Batch One'!$C:$Q, 5, false),
IF($A240 = "Batch 2", VLOOKUP(CONCATENATE($C240, $B240), 'Batch Two'!$C:$P, 5, false), 0))</f>
        <v>GEM MT 10</v>
      </c>
      <c r="I240" s="6" t="str">
        <f>IF($A240 = "Batch 1", VLOOKUP(CONCATENATE($C240, $B240), 'Batch One'!$C:$Q, 14, false),
IF($A240 = "Batch 2", VLOOKUP(CONCATENATE($C240, $B240), 'Batch Two'!$C:$P, 14, false), 0))</f>
        <v>https://cdn.dripshop.live/dripnfts/slabs/80416809.jpg</v>
      </c>
      <c r="J240" s="6" t="str">
        <f>IF($A240 = "Batch 1", VLOOKUP(CONCATENATE($C240, $B240), 'Batch One'!$C:$Q, 13, false),
IF($A240 = "Batch 2", VLOOKUP(CONCATENATE($C240, $B240), 'Batch Two'!$C:$P, 13, false), 0))</f>
        <v>https://cdn.dripshop.live/dripnfts/slabs/80416809.mp4</v>
      </c>
      <c r="K240" s="6" t="str">
        <f>IF($A240 = "Batch 1", VLOOKUP(CONCATENATE($C240, $B240), 'Batch One'!$C:$Q, 15, false),
IF($A240 = "Batch 2", VLOOKUP(CONCATENATE($C240, $B240), 'Batch Two'!$C:$P, 20, false), 0))</f>
        <v>https://www.dripshop.live/products/Dw1eG1QaFj5JMnoZNsrOd</v>
      </c>
    </row>
    <row r="241">
      <c r="A241" s="4" t="s">
        <v>0</v>
      </c>
      <c r="B241" s="4">
        <v>8.0416756E7</v>
      </c>
      <c r="C241" s="4" t="s">
        <v>11</v>
      </c>
      <c r="D241" s="5" t="str">
        <f>IF($A241 = "Batch 1", VLOOKUP(CONCATENATE($C241, $B241), 'Batch One'!$C:$Q, 2, false),
IF($A241 = "Batch 2", VLOOKUP(CONCATENATE($C241, $B241), 'Batch Two'!$C:$P, 2, false), 0))</f>
        <v>2023 POKEMON JAPANESE SV-P PROMO GLACEON (PSA GEM MT 10)</v>
      </c>
      <c r="E241" s="5">
        <f>IF($A241 = "Batch 1", VLOOKUP(CONCATENATE($C241, $B241), 'Batch One'!$C:$Q, 8, false),
IF($A241 = "Batch 2", VLOOKUP(CONCATENATE($C241, $B241), 'Batch Two'!$C:$P, 8, false), 0))</f>
        <v>2023</v>
      </c>
      <c r="F241" s="5" t="str">
        <f>IF($A241 = "Batch 1", VLOOKUP(CONCATENATE($C241, $B241), 'Batch One'!$C:$Q, 9, false),
IF($A241 = "Batch 2", VLOOKUP(CONCATENATE($C241, $B241), 'Batch Two'!$C:$P, 9, false), 0))</f>
        <v>Japanese</v>
      </c>
      <c r="G241" s="5" t="str">
        <f>IF($A241 = "Batch 1", VLOOKUP(CONCATENATE($C241, $B241), 'Batch One'!$C:$Q, 4, false),
IF($A241 = "Batch 2", VLOOKUP(CONCATENATE($C241, $B241), 'Batch Two'!$C:$P, 4, false), 0))</f>
        <v>POKEMON JAPANESE SV-P PROMO</v>
      </c>
      <c r="H241" s="5" t="str">
        <f>IF($A241 = "Batch 1", VLOOKUP(CONCATENATE($C241, $B241), 'Batch One'!$C:$Q, 5, false),
IF($A241 = "Batch 2", VLOOKUP(CONCATENATE($C241, $B241), 'Batch Two'!$C:$P, 5, false), 0))</f>
        <v>GEM MT 10</v>
      </c>
      <c r="I241" s="6" t="str">
        <f>IF($A241 = "Batch 1", VLOOKUP(CONCATENATE($C241, $B241), 'Batch One'!$C:$Q, 14, false),
IF($A241 = "Batch 2", VLOOKUP(CONCATENATE($C241, $B241), 'Batch Two'!$C:$P, 14, false), 0))</f>
        <v>https://cdn.dripshop.live/dripnfts/slabs/80416756.jpg</v>
      </c>
      <c r="J241" s="6" t="str">
        <f>IF($A241 = "Batch 1", VLOOKUP(CONCATENATE($C241, $B241), 'Batch One'!$C:$Q, 13, false),
IF($A241 = "Batch 2", VLOOKUP(CONCATENATE($C241, $B241), 'Batch Two'!$C:$P, 13, false), 0))</f>
        <v>https://cdn.dripshop.live/dripnfts/slabs/80416756.mp4</v>
      </c>
      <c r="K241" s="6" t="str">
        <f>IF($A241 = "Batch 1", VLOOKUP(CONCATENATE($C241, $B241), 'Batch One'!$C:$Q, 15, false),
IF($A241 = "Batch 2", VLOOKUP(CONCATENATE($C241, $B241), 'Batch Two'!$C:$P, 20, false), 0))</f>
        <v>https://www.dripshop.live/products/YIZKQliQz9ax75wdwGVHY</v>
      </c>
    </row>
    <row r="242">
      <c r="A242" s="4" t="s">
        <v>0</v>
      </c>
      <c r="B242" s="4">
        <v>1.11855854E8</v>
      </c>
      <c r="C242" s="4" t="s">
        <v>11</v>
      </c>
      <c r="D242" s="5" t="str">
        <f>IF($A242 = "Batch 1", VLOOKUP(CONCATENATE($C242, $B242), 'Batch One'!$C:$Q, 2, false),
IF($A242 = "Batch 2", VLOOKUP(CONCATENATE($C242, $B242), 'Batch Two'!$C:$P, 2, false), 0))</f>
        <v>2025 POKEMON PRE EN-PRISMATIC EVOLUTIONS SYLVEON (PSA GEM MT 10)</v>
      </c>
      <c r="E242" s="5">
        <f>IF($A242 = "Batch 1", VLOOKUP(CONCATENATE($C242, $B242), 'Batch One'!$C:$Q, 8, false),
IF($A242 = "Batch 2", VLOOKUP(CONCATENATE($C242, $B242), 'Batch Two'!$C:$P, 8, false), 0))</f>
        <v>2025</v>
      </c>
      <c r="F242" s="5" t="str">
        <f>IF($A242 = "Batch 1", VLOOKUP(CONCATENATE($C242, $B242), 'Batch One'!$C:$Q, 9, false),
IF($A242 = "Batch 2", VLOOKUP(CONCATENATE($C242, $B242), 'Batch Two'!$C:$P, 9, false), 0))</f>
        <v>English</v>
      </c>
      <c r="G242" s="5" t="str">
        <f>IF($A242 = "Batch 1", VLOOKUP(CONCATENATE($C242, $B242), 'Batch One'!$C:$Q, 4, false),
IF($A242 = "Batch 2", VLOOKUP(CONCATENATE($C242, $B242), 'Batch Two'!$C:$P, 4, false), 0))</f>
        <v>POKEMON PRE EN-PRISMATIC EVOLUTIONS</v>
      </c>
      <c r="H242" s="5" t="str">
        <f>IF($A242 = "Batch 1", VLOOKUP(CONCATENATE($C242, $B242), 'Batch One'!$C:$Q, 5, false),
IF($A242 = "Batch 2", VLOOKUP(CONCATENATE($C242, $B242), 'Batch Two'!$C:$P, 5, false), 0))</f>
        <v>GEM MT 10</v>
      </c>
      <c r="I242" s="6" t="str">
        <f>IF($A242 = "Batch 1", VLOOKUP(CONCATENATE($C242, $B242), 'Batch One'!$C:$Q, 14, false),
IF($A242 = "Batch 2", VLOOKUP(CONCATENATE($C242, $B242), 'Batch Two'!$C:$P, 14, false), 0))</f>
        <v>https://cdn.dripshop.live/dripnfts/slabs/111855854.jpg</v>
      </c>
      <c r="J242" s="6" t="str">
        <f>IF($A242 = "Batch 1", VLOOKUP(CONCATENATE($C242, $B242), 'Batch One'!$C:$Q, 13, false),
IF($A242 = "Batch 2", VLOOKUP(CONCATENATE($C242, $B242), 'Batch Two'!$C:$P, 13, false), 0))</f>
        <v>https://cdn.dripshop.live/dripnfts/slabs/111855854.mp4</v>
      </c>
      <c r="K242" s="6" t="str">
        <f>IF($A242 = "Batch 1", VLOOKUP(CONCATENATE($C242, $B242), 'Batch One'!$C:$Q, 15, false),
IF($A242 = "Batch 2", VLOOKUP(CONCATENATE($C242, $B242), 'Batch Two'!$C:$P, 20, false), 0))</f>
        <v>https://www.dripshop.live/products/TOf8GRWfg-coUqb8STfY0</v>
      </c>
    </row>
    <row r="243">
      <c r="A243" s="4" t="s">
        <v>0</v>
      </c>
      <c r="B243" s="4">
        <v>1.12147699E8</v>
      </c>
      <c r="C243" s="4" t="s">
        <v>11</v>
      </c>
      <c r="D243" s="5" t="str">
        <f>IF($A243 = "Batch 1", VLOOKUP(CONCATENATE($C243, $B243), 'Batch One'!$C:$Q, 2, false),
IF($A243 = "Batch 2", VLOOKUP(CONCATENATE($C243, $B243), 'Batch Two'!$C:$P, 2, false), 0))</f>
        <v>2021 POKEMON SWORD &amp; SHIELD CHILLING REIGN FA/ZERAORA V (PSA MINT 9)</v>
      </c>
      <c r="E243" s="5">
        <f>IF($A243 = "Batch 1", VLOOKUP(CONCATENATE($C243, $B243), 'Batch One'!$C:$Q, 8, false),
IF($A243 = "Batch 2", VLOOKUP(CONCATENATE($C243, $B243), 'Batch Two'!$C:$P, 8, false), 0))</f>
        <v>2021</v>
      </c>
      <c r="F243" s="5" t="str">
        <f>IF($A243 = "Batch 1", VLOOKUP(CONCATENATE($C243, $B243), 'Batch One'!$C:$Q, 9, false),
IF($A243 = "Batch 2", VLOOKUP(CONCATENATE($C243, $B243), 'Batch Two'!$C:$P, 9, false), 0))</f>
        <v>English</v>
      </c>
      <c r="G243" s="5" t="str">
        <f>IF($A243 = "Batch 1", VLOOKUP(CONCATENATE($C243, $B243), 'Batch One'!$C:$Q, 4, false),
IF($A243 = "Batch 2", VLOOKUP(CONCATENATE($C243, $B243), 'Batch Two'!$C:$P, 4, false), 0))</f>
        <v>POKEMON SWORD &amp; SHIELD CHILLING REIGN</v>
      </c>
      <c r="H243" s="5" t="str">
        <f>IF($A243 = "Batch 1", VLOOKUP(CONCATENATE($C243, $B243), 'Batch One'!$C:$Q, 5, false),
IF($A243 = "Batch 2", VLOOKUP(CONCATENATE($C243, $B243), 'Batch Two'!$C:$P, 5, false), 0))</f>
        <v>MINT 9</v>
      </c>
      <c r="I243" s="6" t="str">
        <f>IF($A243 = "Batch 1", VLOOKUP(CONCATENATE($C243, $B243), 'Batch One'!$C:$Q, 14, false),
IF($A243 = "Batch 2", VLOOKUP(CONCATENATE($C243, $B243), 'Batch Two'!$C:$P, 14, false), 0))</f>
        <v>https://cdn.dripshop.live/dripnfts/slabs/112147699.jpg</v>
      </c>
      <c r="J243" s="6" t="str">
        <f>IF($A243 = "Batch 1", VLOOKUP(CONCATENATE($C243, $B243), 'Batch One'!$C:$Q, 13, false),
IF($A243 = "Batch 2", VLOOKUP(CONCATENATE($C243, $B243), 'Batch Two'!$C:$P, 13, false), 0))</f>
        <v>https://cdn.dripshop.live/dripnfts/slabs/112147699.mp4</v>
      </c>
      <c r="K243" s="6" t="str">
        <f>IF($A243 = "Batch 1", VLOOKUP(CONCATENATE($C243, $B243), 'Batch One'!$C:$Q, 15, false),
IF($A243 = "Batch 2", VLOOKUP(CONCATENATE($C243, $B243), 'Batch Two'!$C:$P, 20, false), 0))</f>
        <v>https://www.dripshop.live/products/hLmuUfikhbdwCviXXu2ie</v>
      </c>
    </row>
    <row r="244">
      <c r="A244" s="4" t="s">
        <v>0</v>
      </c>
      <c r="B244" s="4">
        <v>1.0838185E8</v>
      </c>
      <c r="C244" s="4" t="s">
        <v>11</v>
      </c>
      <c r="D244" s="5" t="str">
        <f>IF($A244 = "Batch 1", VLOOKUP(CONCATENATE($C244, $B244), 'Batch One'!$C:$Q, 2, false),
IF($A244 = "Batch 2", VLOOKUP(CONCATENATE($C244, $B244), 'Batch Two'!$C:$P, 2, false), 0))</f>
        <v>2000 POKEMON GYM HEROES ROCKET'S HITMONCHAN (PSA MINT 9)</v>
      </c>
      <c r="E244" s="5">
        <f>IF($A244 = "Batch 1", VLOOKUP(CONCATENATE($C244, $B244), 'Batch One'!$C:$Q, 8, false),
IF($A244 = "Batch 2", VLOOKUP(CONCATENATE($C244, $B244), 'Batch Two'!$C:$P, 8, false), 0))</f>
        <v>2000</v>
      </c>
      <c r="F244" s="5" t="str">
        <f>IF($A244 = "Batch 1", VLOOKUP(CONCATENATE($C244, $B244), 'Batch One'!$C:$Q, 9, false),
IF($A244 = "Batch 2", VLOOKUP(CONCATENATE($C244, $B244), 'Batch Two'!$C:$P, 9, false), 0))</f>
        <v>English</v>
      </c>
      <c r="G244" s="5" t="str">
        <f>IF($A244 = "Batch 1", VLOOKUP(CONCATENATE($C244, $B244), 'Batch One'!$C:$Q, 4, false),
IF($A244 = "Batch 2", VLOOKUP(CONCATENATE($C244, $B244), 'Batch Two'!$C:$P, 4, false), 0))</f>
        <v>POKEMON GYM HEROES</v>
      </c>
      <c r="H244" s="5" t="str">
        <f>IF($A244 = "Batch 1", VLOOKUP(CONCATENATE($C244, $B244), 'Batch One'!$C:$Q, 5, false),
IF($A244 = "Batch 2", VLOOKUP(CONCATENATE($C244, $B244), 'Batch Two'!$C:$P, 5, false), 0))</f>
        <v>MINT 9</v>
      </c>
      <c r="I244" s="6" t="str">
        <f>IF($A244 = "Batch 1", VLOOKUP(CONCATENATE($C244, $B244), 'Batch One'!$C:$Q, 14, false),
IF($A244 = "Batch 2", VLOOKUP(CONCATENATE($C244, $B244), 'Batch Two'!$C:$P, 14, false), 0))</f>
        <v>https://cdn.dripshop.live/dripnfts/slabs/108381850.jpg</v>
      </c>
      <c r="J244" s="6" t="str">
        <f>IF($A244 = "Batch 1", VLOOKUP(CONCATENATE($C244, $B244), 'Batch One'!$C:$Q, 13, false),
IF($A244 = "Batch 2", VLOOKUP(CONCATENATE($C244, $B244), 'Batch Two'!$C:$P, 13, false), 0))</f>
        <v>https://cdn.dripshop.live/dripnfts/slabs/108381850.mp4</v>
      </c>
      <c r="K244" s="6" t="str">
        <f>IF($A244 = "Batch 1", VLOOKUP(CONCATENATE($C244, $B244), 'Batch One'!$C:$Q, 15, false),
IF($A244 = "Batch 2", VLOOKUP(CONCATENATE($C244, $B244), 'Batch Two'!$C:$P, 20, false), 0))</f>
        <v>https://www.dripshop.live/products/Hg9s4w85-vb-9FIFmvOyy</v>
      </c>
    </row>
    <row r="245">
      <c r="A245" s="4" t="s">
        <v>0</v>
      </c>
      <c r="B245" s="4">
        <v>7.6808436E7</v>
      </c>
      <c r="C245" s="4" t="s">
        <v>11</v>
      </c>
      <c r="D245" s="5" t="str">
        <f>IF($A245 = "Batch 1", VLOOKUP(CONCATENATE($C245, $B245), 'Batch One'!$C:$Q, 2, false),
IF($A245 = "Batch 2", VLOOKUP(CONCATENATE($C245, $B245), 'Batch Two'!$C:$P, 2, false), 0))</f>
        <v>2022 POKEMON JAPANESE SWORD &amp; SHIELD VSTAR UNIVERSE FA/CHARIZARD V (PSA GEM MT 10)</v>
      </c>
      <c r="E245" s="5">
        <f>IF($A245 = "Batch 1", VLOOKUP(CONCATENATE($C245, $B245), 'Batch One'!$C:$Q, 8, false),
IF($A245 = "Batch 2", VLOOKUP(CONCATENATE($C245, $B245), 'Batch Two'!$C:$P, 8, false), 0))</f>
        <v>2022</v>
      </c>
      <c r="F245" s="5" t="str">
        <f>IF($A245 = "Batch 1", VLOOKUP(CONCATENATE($C245, $B245), 'Batch One'!$C:$Q, 9, false),
IF($A245 = "Batch 2", VLOOKUP(CONCATENATE($C245, $B245), 'Batch Two'!$C:$P, 9, false), 0))</f>
        <v>Japanese</v>
      </c>
      <c r="G245" s="5" t="str">
        <f>IF($A245 = "Batch 1", VLOOKUP(CONCATENATE($C245, $B245), 'Batch One'!$C:$Q, 4, false),
IF($A245 = "Batch 2", VLOOKUP(CONCATENATE($C245, $B245), 'Batch Two'!$C:$P, 4, false), 0))</f>
        <v>POKEMON JAPANESE SWORD &amp; SHIELD VSTAR UNIVERSE</v>
      </c>
      <c r="H245" s="5" t="str">
        <f>IF($A245 = "Batch 1", VLOOKUP(CONCATENATE($C245, $B245), 'Batch One'!$C:$Q, 5, false),
IF($A245 = "Batch 2", VLOOKUP(CONCATENATE($C245, $B245), 'Batch Two'!$C:$P, 5, false), 0))</f>
        <v>GEM MT 10</v>
      </c>
      <c r="I245" s="6" t="str">
        <f>IF($A245 = "Batch 1", VLOOKUP(CONCATENATE($C245, $B245), 'Batch One'!$C:$Q, 14, false),
IF($A245 = "Batch 2", VLOOKUP(CONCATENATE($C245, $B245), 'Batch Two'!$C:$P, 14, false), 0))</f>
        <v>https://cdn.dripshop.live/dripnfts/slabs/76808436.jpg</v>
      </c>
      <c r="J245" s="6" t="str">
        <f>IF($A245 = "Batch 1", VLOOKUP(CONCATENATE($C245, $B245), 'Batch One'!$C:$Q, 13, false),
IF($A245 = "Batch 2", VLOOKUP(CONCATENATE($C245, $B245), 'Batch Two'!$C:$P, 13, false), 0))</f>
        <v>https://cdn.dripshop.live/dripnfts/slabs/76808436.mp4</v>
      </c>
      <c r="K245" s="6" t="str">
        <f>IF($A245 = "Batch 1", VLOOKUP(CONCATENATE($C245, $B245), 'Batch One'!$C:$Q, 15, false),
IF($A245 = "Batch 2", VLOOKUP(CONCATENATE($C245, $B245), 'Batch Two'!$C:$P, 20, false), 0))</f>
        <v>https://www.dripshop.live/products/6zQXs7lCgi6vUg--a4Xzp</v>
      </c>
    </row>
    <row r="246">
      <c r="A246" s="4" t="s">
        <v>0</v>
      </c>
      <c r="B246" s="4">
        <v>1.08381851E8</v>
      </c>
      <c r="C246" s="4" t="s">
        <v>11</v>
      </c>
      <c r="D246" s="5" t="str">
        <f>IF($A246 = "Batch 1", VLOOKUP(CONCATENATE($C246, $B246), 'Batch One'!$C:$Q, 2, false),
IF($A246 = "Batch 2", VLOOKUP(CONCATENATE($C246, $B246), 'Batch Two'!$C:$P, 2, false), 0))</f>
        <v>2004 POKEMON EX FIRE RED &amp; LEAF GREEN CHARMANDER-REV.FOIL (PSA MINT 9)</v>
      </c>
      <c r="E246" s="5">
        <f>IF($A246 = "Batch 1", VLOOKUP(CONCATENATE($C246, $B246), 'Batch One'!$C:$Q, 8, false),
IF($A246 = "Batch 2", VLOOKUP(CONCATENATE($C246, $B246), 'Batch Two'!$C:$P, 8, false), 0))</f>
        <v>2004</v>
      </c>
      <c r="F246" s="5" t="str">
        <f>IF($A246 = "Batch 1", VLOOKUP(CONCATENATE($C246, $B246), 'Batch One'!$C:$Q, 9, false),
IF($A246 = "Batch 2", VLOOKUP(CONCATENATE($C246, $B246), 'Batch Two'!$C:$P, 9, false), 0))</f>
        <v>English</v>
      </c>
      <c r="G246" s="5" t="str">
        <f>IF($A246 = "Batch 1", VLOOKUP(CONCATENATE($C246, $B246), 'Batch One'!$C:$Q, 4, false),
IF($A246 = "Batch 2", VLOOKUP(CONCATENATE($C246, $B246), 'Batch Two'!$C:$P, 4, false), 0))</f>
        <v>POKEMON EX FIRE RED &amp; LEAF GREEN</v>
      </c>
      <c r="H246" s="5" t="str">
        <f>IF($A246 = "Batch 1", VLOOKUP(CONCATENATE($C246, $B246), 'Batch One'!$C:$Q, 5, false),
IF($A246 = "Batch 2", VLOOKUP(CONCATENATE($C246, $B246), 'Batch Two'!$C:$P, 5, false), 0))</f>
        <v>MINT 9</v>
      </c>
      <c r="I246" s="6" t="str">
        <f>IF($A246 = "Batch 1", VLOOKUP(CONCATENATE($C246, $B246), 'Batch One'!$C:$Q, 14, false),
IF($A246 = "Batch 2", VLOOKUP(CONCATENATE($C246, $B246), 'Batch Two'!$C:$P, 14, false), 0))</f>
        <v>https://cdn.dripshop.live/dripnfts/slabs/108381851.jpg</v>
      </c>
      <c r="J246" s="6" t="str">
        <f>IF($A246 = "Batch 1", VLOOKUP(CONCATENATE($C246, $B246), 'Batch One'!$C:$Q, 13, false),
IF($A246 = "Batch 2", VLOOKUP(CONCATENATE($C246, $B246), 'Batch Two'!$C:$P, 13, false), 0))</f>
        <v>https://cdn.dripshop.live/dripnfts/slabs/108381851.mp4</v>
      </c>
      <c r="K246" s="6" t="str">
        <f>IF($A246 = "Batch 1", VLOOKUP(CONCATENATE($C246, $B246), 'Batch One'!$C:$Q, 15, false),
IF($A246 = "Batch 2", VLOOKUP(CONCATENATE($C246, $B246), 'Batch Two'!$C:$P, 20, false), 0))</f>
        <v>https://www.dripshop.live/products/Ftbbee3UTmnG-0uv1xTjD</v>
      </c>
    </row>
    <row r="247">
      <c r="A247" s="4" t="s">
        <v>0</v>
      </c>
      <c r="B247" s="4">
        <v>8.7602871E7</v>
      </c>
      <c r="C247" s="4" t="s">
        <v>11</v>
      </c>
      <c r="D247" s="5" t="str">
        <f>IF($A247 = "Batch 1", VLOOKUP(CONCATENATE($C247, $B247), 'Batch One'!$C:$Q, 2, false),
IF($A247 = "Batch 2", VLOOKUP(CONCATENATE($C247, $B247), 'Batch Two'!$C:$P, 2, false), 0))</f>
        <v>2016 POKEMON XY FATES COLLIDE FA/M ALAKAZAM EX (PSA NM-MT 8)</v>
      </c>
      <c r="E247" s="5">
        <f>IF($A247 = "Batch 1", VLOOKUP(CONCATENATE($C247, $B247), 'Batch One'!$C:$Q, 8, false),
IF($A247 = "Batch 2", VLOOKUP(CONCATENATE($C247, $B247), 'Batch Two'!$C:$P, 8, false), 0))</f>
        <v>2016</v>
      </c>
      <c r="F247" s="5" t="str">
        <f>IF($A247 = "Batch 1", VLOOKUP(CONCATENATE($C247, $B247), 'Batch One'!$C:$Q, 9, false),
IF($A247 = "Batch 2", VLOOKUP(CONCATENATE($C247, $B247), 'Batch Two'!$C:$P, 9, false), 0))</f>
        <v>English</v>
      </c>
      <c r="G247" s="5" t="str">
        <f>IF($A247 = "Batch 1", VLOOKUP(CONCATENATE($C247, $B247), 'Batch One'!$C:$Q, 4, false),
IF($A247 = "Batch 2", VLOOKUP(CONCATENATE($C247, $B247), 'Batch Two'!$C:$P, 4, false), 0))</f>
        <v>POKEMON XY FATES COLLIDE</v>
      </c>
      <c r="H247" s="5" t="str">
        <f>IF($A247 = "Batch 1", VLOOKUP(CONCATENATE($C247, $B247), 'Batch One'!$C:$Q, 5, false),
IF($A247 = "Batch 2", VLOOKUP(CONCATENATE($C247, $B247), 'Batch Two'!$C:$P, 5, false), 0))</f>
        <v>NM-MT 8</v>
      </c>
      <c r="I247" s="6" t="str">
        <f>IF($A247 = "Batch 1", VLOOKUP(CONCATENATE($C247, $B247), 'Batch One'!$C:$Q, 14, false),
IF($A247 = "Batch 2", VLOOKUP(CONCATENATE($C247, $B247), 'Batch Two'!$C:$P, 14, false), 0))</f>
        <v>https://cdn.dripshop.live/dripnfts/slabs/87602871.jpg</v>
      </c>
      <c r="J247" s="6" t="str">
        <f>IF($A247 = "Batch 1", VLOOKUP(CONCATENATE($C247, $B247), 'Batch One'!$C:$Q, 13, false),
IF($A247 = "Batch 2", VLOOKUP(CONCATENATE($C247, $B247), 'Batch Two'!$C:$P, 13, false), 0))</f>
        <v>https://cdn.dripshop.live/dripnfts/slabs/87602871.mp4</v>
      </c>
      <c r="K247" s="6" t="str">
        <f>IF($A247 = "Batch 1", VLOOKUP(CONCATENATE($C247, $B247), 'Batch One'!$C:$Q, 15, false),
IF($A247 = "Batch 2", VLOOKUP(CONCATENATE($C247, $B247), 'Batch Two'!$C:$P, 20, false), 0))</f>
        <v>https://www.dripshop.live/products/w-FKWxHxKjA5tlviKzBfj</v>
      </c>
    </row>
    <row r="248">
      <c r="A248" s="4" t="s">
        <v>0</v>
      </c>
      <c r="B248" s="4">
        <v>1.11268787E8</v>
      </c>
      <c r="C248" s="4" t="s">
        <v>11</v>
      </c>
      <c r="D248" s="5" t="str">
        <f>IF($A248 = "Batch 1", VLOOKUP(CONCATENATE($C248, $B248), 'Batch One'!$C:$Q, 2, false),
IF($A248 = "Batch 2", VLOOKUP(CONCATENATE($C248, $B248), 'Batch Two'!$C:$P, 2, false), 0))</f>
        <v>2021 POKEMON SWORD &amp; SHIELD EVOLVING SKIES FA/LEAFEON V (PSA NM-MT 8)</v>
      </c>
      <c r="E248" s="5">
        <f>IF($A248 = "Batch 1", VLOOKUP(CONCATENATE($C248, $B248), 'Batch One'!$C:$Q, 8, false),
IF($A248 = "Batch 2", VLOOKUP(CONCATENATE($C248, $B248), 'Batch Two'!$C:$P, 8, false), 0))</f>
        <v>2021</v>
      </c>
      <c r="F248" s="5" t="str">
        <f>IF($A248 = "Batch 1", VLOOKUP(CONCATENATE($C248, $B248), 'Batch One'!$C:$Q, 9, false),
IF($A248 = "Batch 2", VLOOKUP(CONCATENATE($C248, $B248), 'Batch Two'!$C:$P, 9, false), 0))</f>
        <v>English</v>
      </c>
      <c r="G248" s="5" t="str">
        <f>IF($A248 = "Batch 1", VLOOKUP(CONCATENATE($C248, $B248), 'Batch One'!$C:$Q, 4, false),
IF($A248 = "Batch 2", VLOOKUP(CONCATENATE($C248, $B248), 'Batch Two'!$C:$P, 4, false), 0))</f>
        <v>POKEMON SWORD &amp; SHIELD EVOLVING SKIES</v>
      </c>
      <c r="H248" s="5" t="str">
        <f>IF($A248 = "Batch 1", VLOOKUP(CONCATENATE($C248, $B248), 'Batch One'!$C:$Q, 5, false),
IF($A248 = "Batch 2", VLOOKUP(CONCATENATE($C248, $B248), 'Batch Two'!$C:$P, 5, false), 0))</f>
        <v>NM-MT 8</v>
      </c>
      <c r="I248" s="6" t="str">
        <f>IF($A248 = "Batch 1", VLOOKUP(CONCATENATE($C248, $B248), 'Batch One'!$C:$Q, 14, false),
IF($A248 = "Batch 2", VLOOKUP(CONCATENATE($C248, $B248), 'Batch Two'!$C:$P, 14, false), 0))</f>
        <v>https://cdn.dripshop.live/dripnfts/slabs/111268787.jpg</v>
      </c>
      <c r="J248" s="6" t="str">
        <f>IF($A248 = "Batch 1", VLOOKUP(CONCATENATE($C248, $B248), 'Batch One'!$C:$Q, 13, false),
IF($A248 = "Batch 2", VLOOKUP(CONCATENATE($C248, $B248), 'Batch Two'!$C:$P, 13, false), 0))</f>
        <v>https://cdn.dripshop.live/dripnfts/slabs/111268787.mp4</v>
      </c>
      <c r="K248" s="6" t="str">
        <f>IF($A248 = "Batch 1", VLOOKUP(CONCATENATE($C248, $B248), 'Batch One'!$C:$Q, 15, false),
IF($A248 = "Batch 2", VLOOKUP(CONCATENATE($C248, $B248), 'Batch Two'!$C:$P, 20, false), 0))</f>
        <v>https://www.dripshop.live/products/7A7WGTHClr5Ilc75mj3NA</v>
      </c>
    </row>
    <row r="249">
      <c r="A249" s="4" t="s">
        <v>0</v>
      </c>
      <c r="B249" s="4">
        <v>1.08368218E8</v>
      </c>
      <c r="C249" s="4" t="s">
        <v>11</v>
      </c>
      <c r="D249" s="5" t="str">
        <f>IF($A249 = "Batch 1", VLOOKUP(CONCATENATE($C249, $B249), 'Batch One'!$C:$Q, 2, false),
IF($A249 = "Batch 2", VLOOKUP(CONCATENATE($C249, $B249), 'Batch Two'!$C:$P, 2, false), 0))</f>
        <v>2023 POKEMON PAL EN-PALDEA EVOLVED QUAQUAVAL ex (PSA GEM MT 10)</v>
      </c>
      <c r="E249" s="5">
        <f>IF($A249 = "Batch 1", VLOOKUP(CONCATENATE($C249, $B249), 'Batch One'!$C:$Q, 8, false),
IF($A249 = "Batch 2", VLOOKUP(CONCATENATE($C249, $B249), 'Batch Two'!$C:$P, 8, false), 0))</f>
        <v>2023</v>
      </c>
      <c r="F249" s="5" t="str">
        <f>IF($A249 = "Batch 1", VLOOKUP(CONCATENATE($C249, $B249), 'Batch One'!$C:$Q, 9, false),
IF($A249 = "Batch 2", VLOOKUP(CONCATENATE($C249, $B249), 'Batch Two'!$C:$P, 9, false), 0))</f>
        <v>English</v>
      </c>
      <c r="G249" s="5" t="str">
        <f>IF($A249 = "Batch 1", VLOOKUP(CONCATENATE($C249, $B249), 'Batch One'!$C:$Q, 4, false),
IF($A249 = "Batch 2", VLOOKUP(CONCATENATE($C249, $B249), 'Batch Two'!$C:$P, 4, false), 0))</f>
        <v>POKEMON PAL EN-PALDEA EVOLVED</v>
      </c>
      <c r="H249" s="5" t="str">
        <f>IF($A249 = "Batch 1", VLOOKUP(CONCATENATE($C249, $B249), 'Batch One'!$C:$Q, 5, false),
IF($A249 = "Batch 2", VLOOKUP(CONCATENATE($C249, $B249), 'Batch Two'!$C:$P, 5, false), 0))</f>
        <v>GEM MT 10</v>
      </c>
      <c r="I249" s="6" t="str">
        <f>IF($A249 = "Batch 1", VLOOKUP(CONCATENATE($C249, $B249), 'Batch One'!$C:$Q, 14, false),
IF($A249 = "Batch 2", VLOOKUP(CONCATENATE($C249, $B249), 'Batch Two'!$C:$P, 14, false), 0))</f>
        <v>https://cdn.dripshop.live/dripnfts/slabs/108368218.jpg</v>
      </c>
      <c r="J249" s="6" t="str">
        <f>IF($A249 = "Batch 1", VLOOKUP(CONCATENATE($C249, $B249), 'Batch One'!$C:$Q, 13, false),
IF($A249 = "Batch 2", VLOOKUP(CONCATENATE($C249, $B249), 'Batch Two'!$C:$P, 13, false), 0))</f>
        <v>https://cdn.dripshop.live/dripnfts/slabs/108368218.mp4</v>
      </c>
      <c r="K249" s="6" t="str">
        <f>IF($A249 = "Batch 1", VLOOKUP(CONCATENATE($C249, $B249), 'Batch One'!$C:$Q, 15, false),
IF($A249 = "Batch 2", VLOOKUP(CONCATENATE($C249, $B249), 'Batch Two'!$C:$P, 20, false), 0))</f>
        <v>https://www.dripshop.live/products/oAs6J17rRPzbtYRTdVsAG</v>
      </c>
    </row>
    <row r="250">
      <c r="A250" s="4" t="s">
        <v>0</v>
      </c>
      <c r="B250" s="4">
        <v>1.08368221E8</v>
      </c>
      <c r="C250" s="4" t="s">
        <v>11</v>
      </c>
      <c r="D250" s="5" t="str">
        <f>IF($A250 = "Batch 1", VLOOKUP(CONCATENATE($C250, $B250), 'Batch One'!$C:$Q, 2, false),
IF($A250 = "Batch 2", VLOOKUP(CONCATENATE($C250, $B250), 'Batch Two'!$C:$P, 2, false), 0))</f>
        <v>2000 POKEMON GAME BASE II BLASTOISE-HOLO (PSA EX-MT 6)</v>
      </c>
      <c r="E250" s="5">
        <f>IF($A250 = "Batch 1", VLOOKUP(CONCATENATE($C250, $B250), 'Batch One'!$C:$Q, 8, false),
IF($A250 = "Batch 2", VLOOKUP(CONCATENATE($C250, $B250), 'Batch Two'!$C:$P, 8, false), 0))</f>
        <v>2000</v>
      </c>
      <c r="F250" s="5" t="str">
        <f>IF($A250 = "Batch 1", VLOOKUP(CONCATENATE($C250, $B250), 'Batch One'!$C:$Q, 9, false),
IF($A250 = "Batch 2", VLOOKUP(CONCATENATE($C250, $B250), 'Batch Two'!$C:$P, 9, false), 0))</f>
        <v>English</v>
      </c>
      <c r="G250" s="5" t="str">
        <f>IF($A250 = "Batch 1", VLOOKUP(CONCATENATE($C250, $B250), 'Batch One'!$C:$Q, 4, false),
IF($A250 = "Batch 2", VLOOKUP(CONCATENATE($C250, $B250), 'Batch Two'!$C:$P, 4, false), 0))</f>
        <v>POKEMON GAME BASE II</v>
      </c>
      <c r="H250" s="5" t="str">
        <f>IF($A250 = "Batch 1", VLOOKUP(CONCATENATE($C250, $B250), 'Batch One'!$C:$Q, 5, false),
IF($A250 = "Batch 2", VLOOKUP(CONCATENATE($C250, $B250), 'Batch Two'!$C:$P, 5, false), 0))</f>
        <v>EX-MT 6</v>
      </c>
      <c r="I250" s="6" t="str">
        <f>IF($A250 = "Batch 1", VLOOKUP(CONCATENATE($C250, $B250), 'Batch One'!$C:$Q, 14, false),
IF($A250 = "Batch 2", VLOOKUP(CONCATENATE($C250, $B250), 'Batch Two'!$C:$P, 14, false), 0))</f>
        <v>https://cdn.dripshop.live/dripnfts/slabs/108368221.jpg</v>
      </c>
      <c r="J250" s="6" t="str">
        <f>IF($A250 = "Batch 1", VLOOKUP(CONCATENATE($C250, $B250), 'Batch One'!$C:$Q, 13, false),
IF($A250 = "Batch 2", VLOOKUP(CONCATENATE($C250, $B250), 'Batch Two'!$C:$P, 13, false), 0))</f>
        <v>https://cdn.dripshop.live/dripnfts/slabs/108368221.mp4</v>
      </c>
      <c r="K250" s="6" t="str">
        <f>IF($A250 = "Batch 1", VLOOKUP(CONCATENATE($C250, $B250), 'Batch One'!$C:$Q, 15, false),
IF($A250 = "Batch 2", VLOOKUP(CONCATENATE($C250, $B250), 'Batch Two'!$C:$P, 20, false), 0))</f>
        <v>https://www.dripshop.live/products/OPVRvXICdW10nS4zaAHhn</v>
      </c>
    </row>
    <row r="251">
      <c r="A251" s="4" t="s">
        <v>0</v>
      </c>
      <c r="B251" s="4">
        <v>8.2972683E7</v>
      </c>
      <c r="C251" s="4" t="s">
        <v>11</v>
      </c>
      <c r="D251" s="5" t="str">
        <f>IF($A251 = "Batch 1", VLOOKUP(CONCATENATE($C251, $B251), 'Batch One'!$C:$Q, 2, false),
IF($A251 = "Batch 2", VLOOKUP(CONCATENATE($C251, $B251), 'Batch Two'!$C:$P, 2, false), 0))</f>
        <v>1996 POKEMON JAPANESE BASIC NIDOKING-HOLO (PSA MINT 9)</v>
      </c>
      <c r="E251" s="5">
        <f>IF($A251 = "Batch 1", VLOOKUP(CONCATENATE($C251, $B251), 'Batch One'!$C:$Q, 8, false),
IF($A251 = "Batch 2", VLOOKUP(CONCATENATE($C251, $B251), 'Batch Two'!$C:$P, 8, false), 0))</f>
        <v>1996</v>
      </c>
      <c r="F251" s="5" t="str">
        <f>IF($A251 = "Batch 1", VLOOKUP(CONCATENATE($C251, $B251), 'Batch One'!$C:$Q, 9, false),
IF($A251 = "Batch 2", VLOOKUP(CONCATENATE($C251, $B251), 'Batch Two'!$C:$P, 9, false), 0))</f>
        <v>Japanese</v>
      </c>
      <c r="G251" s="5" t="str">
        <f>IF($A251 = "Batch 1", VLOOKUP(CONCATENATE($C251, $B251), 'Batch One'!$C:$Q, 4, false),
IF($A251 = "Batch 2", VLOOKUP(CONCATENATE($C251, $B251), 'Batch Two'!$C:$P, 4, false), 0))</f>
        <v>POKEMON JAPANESE BASIC</v>
      </c>
      <c r="H251" s="5" t="str">
        <f>IF($A251 = "Batch 1", VLOOKUP(CONCATENATE($C251, $B251), 'Batch One'!$C:$Q, 5, false),
IF($A251 = "Batch 2", VLOOKUP(CONCATENATE($C251, $B251), 'Batch Two'!$C:$P, 5, false), 0))</f>
        <v>MINT 9</v>
      </c>
      <c r="I251" s="6" t="str">
        <f>IF($A251 = "Batch 1", VLOOKUP(CONCATENATE($C251, $B251), 'Batch One'!$C:$Q, 14, false),
IF($A251 = "Batch 2", VLOOKUP(CONCATENATE($C251, $B251), 'Batch Two'!$C:$P, 14, false), 0))</f>
        <v>https://cdn.dripshop.live/dripnfts/slabs/82972683.jpg</v>
      </c>
      <c r="J251" s="6" t="str">
        <f>IF($A251 = "Batch 1", VLOOKUP(CONCATENATE($C251, $B251), 'Batch One'!$C:$Q, 13, false),
IF($A251 = "Batch 2", VLOOKUP(CONCATENATE($C251, $B251), 'Batch Two'!$C:$P, 13, false), 0))</f>
        <v>https://cdn.dripshop.live/dripnfts/slabs/82972683.mp4</v>
      </c>
      <c r="K251" s="6" t="str">
        <f>IF($A251 = "Batch 1", VLOOKUP(CONCATENATE($C251, $B251), 'Batch One'!$C:$Q, 15, false),
IF($A251 = "Batch 2", VLOOKUP(CONCATENATE($C251, $B251), 'Batch Two'!$C:$P, 20, false), 0))</f>
        <v>https://www.dripshop.live/products/oxi0qLlpyvEEo3OakuAtZ</v>
      </c>
    </row>
    <row r="252">
      <c r="A252" s="4" t="s">
        <v>0</v>
      </c>
      <c r="B252" s="4">
        <v>1.09343512E8</v>
      </c>
      <c r="C252" s="4" t="s">
        <v>11</v>
      </c>
      <c r="D252" s="5" t="str">
        <f>IF($A252 = "Batch 1", VLOOKUP(CONCATENATE($C252, $B252), 'Batch One'!$C:$Q, 2, false),
IF($A252 = "Batch 2", VLOOKUP(CONCATENATE($C252, $B252), 'Batch Two'!$C:$P, 2, false), 0))</f>
        <v>2015 POKEMON JAPANESE XY RAGE OF THE BROKEN HEAVENS RATICATE BREAK (PSA GEM MT 10)</v>
      </c>
      <c r="E252" s="5">
        <f>IF($A252 = "Batch 1", VLOOKUP(CONCATENATE($C252, $B252), 'Batch One'!$C:$Q, 8, false),
IF($A252 = "Batch 2", VLOOKUP(CONCATENATE($C252, $B252), 'Batch Two'!$C:$P, 8, false), 0))</f>
        <v>2015</v>
      </c>
      <c r="F252" s="5" t="str">
        <f>IF($A252 = "Batch 1", VLOOKUP(CONCATENATE($C252, $B252), 'Batch One'!$C:$Q, 9, false),
IF($A252 = "Batch 2", VLOOKUP(CONCATENATE($C252, $B252), 'Batch Two'!$C:$P, 9, false), 0))</f>
        <v>Japanese</v>
      </c>
      <c r="G252" s="5" t="str">
        <f>IF($A252 = "Batch 1", VLOOKUP(CONCATENATE($C252, $B252), 'Batch One'!$C:$Q, 4, false),
IF($A252 = "Batch 2", VLOOKUP(CONCATENATE($C252, $B252), 'Batch Two'!$C:$P, 4, false), 0))</f>
        <v>POKEMON JAPANESE XY RAGE OF THE BROKEN HEAVENS</v>
      </c>
      <c r="H252" s="5" t="str">
        <f>IF($A252 = "Batch 1", VLOOKUP(CONCATENATE($C252, $B252), 'Batch One'!$C:$Q, 5, false),
IF($A252 = "Batch 2", VLOOKUP(CONCATENATE($C252, $B252), 'Batch Two'!$C:$P, 5, false), 0))</f>
        <v>GEM MT 10</v>
      </c>
      <c r="I252" s="6" t="str">
        <f>IF($A252 = "Batch 1", VLOOKUP(CONCATENATE($C252, $B252), 'Batch One'!$C:$Q, 14, false),
IF($A252 = "Batch 2", VLOOKUP(CONCATENATE($C252, $B252), 'Batch Two'!$C:$P, 14, false), 0))</f>
        <v>https://cdn.dripshop.live/dripnfts/slabs/109343512.jpg</v>
      </c>
      <c r="J252" s="6" t="str">
        <f>IF($A252 = "Batch 1", VLOOKUP(CONCATENATE($C252, $B252), 'Batch One'!$C:$Q, 13, false),
IF($A252 = "Batch 2", VLOOKUP(CONCATENATE($C252, $B252), 'Batch Two'!$C:$P, 13, false), 0))</f>
        <v>https://cdn.dripshop.live/dripnfts/slabs/109343512.mp4</v>
      </c>
      <c r="K252" s="6" t="str">
        <f>IF($A252 = "Batch 1", VLOOKUP(CONCATENATE($C252, $B252), 'Batch One'!$C:$Q, 15, false),
IF($A252 = "Batch 2", VLOOKUP(CONCATENATE($C252, $B252), 'Batch Two'!$C:$P, 20, false), 0))</f>
        <v>https://www.dripshop.live/products/WGViE3HfNKfqSoq3UuQDA</v>
      </c>
    </row>
    <row r="253">
      <c r="A253" s="4" t="s">
        <v>0</v>
      </c>
      <c r="B253" s="4">
        <v>1.09257256E8</v>
      </c>
      <c r="C253" s="4" t="s">
        <v>11</v>
      </c>
      <c r="D253" s="5" t="str">
        <f>IF($A253 = "Batch 1", VLOOKUP(CONCATENATE($C253, $B253), 'Batch One'!$C:$Q, 2, false),
IF($A253 = "Batch 2", VLOOKUP(CONCATENATE($C253, $B253), 'Batch Two'!$C:$P, 2, false), 0))</f>
        <v>2015 POKEMON JAPANESE XY RAGE OF THE BROKEN HEAVENS RATICATE BREAK (PSA GEM MT 10)</v>
      </c>
      <c r="E253" s="5">
        <f>IF($A253 = "Batch 1", VLOOKUP(CONCATENATE($C253, $B253), 'Batch One'!$C:$Q, 8, false),
IF($A253 = "Batch 2", VLOOKUP(CONCATENATE($C253, $B253), 'Batch Two'!$C:$P, 8, false), 0))</f>
        <v>2015</v>
      </c>
      <c r="F253" s="5" t="str">
        <f>IF($A253 = "Batch 1", VLOOKUP(CONCATENATE($C253, $B253), 'Batch One'!$C:$Q, 9, false),
IF($A253 = "Batch 2", VLOOKUP(CONCATENATE($C253, $B253), 'Batch Two'!$C:$P, 9, false), 0))</f>
        <v>Japanese</v>
      </c>
      <c r="G253" s="5" t="str">
        <f>IF($A253 = "Batch 1", VLOOKUP(CONCATENATE($C253, $B253), 'Batch One'!$C:$Q, 4, false),
IF($A253 = "Batch 2", VLOOKUP(CONCATENATE($C253, $B253), 'Batch Two'!$C:$P, 4, false), 0))</f>
        <v>POKEMON JAPANESE XY RAGE OF THE BROKEN HEAVENS</v>
      </c>
      <c r="H253" s="5" t="str">
        <f>IF($A253 = "Batch 1", VLOOKUP(CONCATENATE($C253, $B253), 'Batch One'!$C:$Q, 5, false),
IF($A253 = "Batch 2", VLOOKUP(CONCATENATE($C253, $B253), 'Batch Two'!$C:$P, 5, false), 0))</f>
        <v>GEM MT 10</v>
      </c>
      <c r="I253" s="6" t="str">
        <f>IF($A253 = "Batch 1", VLOOKUP(CONCATENATE($C253, $B253), 'Batch One'!$C:$Q, 14, false),
IF($A253 = "Batch 2", VLOOKUP(CONCATENATE($C253, $B253), 'Batch Two'!$C:$P, 14, false), 0))</f>
        <v>https://cdn.dripshop.live/dripnfts/slabs/109257256.jpg</v>
      </c>
      <c r="J253" s="6" t="str">
        <f>IF($A253 = "Batch 1", VLOOKUP(CONCATENATE($C253, $B253), 'Batch One'!$C:$Q, 13, false),
IF($A253 = "Batch 2", VLOOKUP(CONCATENATE($C253, $B253), 'Batch Two'!$C:$P, 13, false), 0))</f>
        <v>https://cdn.dripshop.live/dripnfts/slabs/109257256.mp4</v>
      </c>
      <c r="K253" s="6" t="str">
        <f>IF($A253 = "Batch 1", VLOOKUP(CONCATENATE($C253, $B253), 'Batch One'!$C:$Q, 15, false),
IF($A253 = "Batch 2", VLOOKUP(CONCATENATE($C253, $B253), 'Batch Two'!$C:$P, 20, false), 0))</f>
        <v>https://www.dripshop.live/products/5uPRq3kQItN8QnhWz86Q-</v>
      </c>
    </row>
    <row r="254">
      <c r="A254" s="4" t="s">
        <v>0</v>
      </c>
      <c r="B254" s="4">
        <v>1.09061856E8</v>
      </c>
      <c r="C254" s="4" t="s">
        <v>11</v>
      </c>
      <c r="D254" s="5" t="str">
        <f>IF($A254 = "Batch 1", VLOOKUP(CONCATENATE($C254, $B254), 'Batch One'!$C:$Q, 2, false),
IF($A254 = "Batch 2", VLOOKUP(CONCATENATE($C254, $B254), 'Batch Two'!$C:$P, 2, false), 0))</f>
        <v>2015 POKEMON JAPANESE XY RAGE OF THE BROKEN HEAVENS RATICATE BREAK (PSA GEM MT 10)</v>
      </c>
      <c r="E254" s="5">
        <f>IF($A254 = "Batch 1", VLOOKUP(CONCATENATE($C254, $B254), 'Batch One'!$C:$Q, 8, false),
IF($A254 = "Batch 2", VLOOKUP(CONCATENATE($C254, $B254), 'Batch Two'!$C:$P, 8, false), 0))</f>
        <v>2015</v>
      </c>
      <c r="F254" s="5" t="str">
        <f>IF($A254 = "Batch 1", VLOOKUP(CONCATENATE($C254, $B254), 'Batch One'!$C:$Q, 9, false),
IF($A254 = "Batch 2", VLOOKUP(CONCATENATE($C254, $B254), 'Batch Two'!$C:$P, 9, false), 0))</f>
        <v>Japanese</v>
      </c>
      <c r="G254" s="5" t="str">
        <f>IF($A254 = "Batch 1", VLOOKUP(CONCATENATE($C254, $B254), 'Batch One'!$C:$Q, 4, false),
IF($A254 = "Batch 2", VLOOKUP(CONCATENATE($C254, $B254), 'Batch Two'!$C:$P, 4, false), 0))</f>
        <v>POKEMON JAPANESE XY RAGE OF THE BROKEN HEAVENS</v>
      </c>
      <c r="H254" s="5" t="str">
        <f>IF($A254 = "Batch 1", VLOOKUP(CONCATENATE($C254, $B254), 'Batch One'!$C:$Q, 5, false),
IF($A254 = "Batch 2", VLOOKUP(CONCATENATE($C254, $B254), 'Batch Two'!$C:$P, 5, false), 0))</f>
        <v>GEM MT 10</v>
      </c>
      <c r="I254" s="6" t="str">
        <f>IF($A254 = "Batch 1", VLOOKUP(CONCATENATE($C254, $B254), 'Batch One'!$C:$Q, 14, false),
IF($A254 = "Batch 2", VLOOKUP(CONCATENATE($C254, $B254), 'Batch Two'!$C:$P, 14, false), 0))</f>
        <v>https://cdn.dripshop.live/dripnfts/slabs/109061856.jpg</v>
      </c>
      <c r="J254" s="6" t="str">
        <f>IF($A254 = "Batch 1", VLOOKUP(CONCATENATE($C254, $B254), 'Batch One'!$C:$Q, 13, false),
IF($A254 = "Batch 2", VLOOKUP(CONCATENATE($C254, $B254), 'Batch Two'!$C:$P, 13, false), 0))</f>
        <v>https://cdn.dripshop.live/dripnfts/slabs/109061856.mp4</v>
      </c>
      <c r="K254" s="6" t="str">
        <f>IF($A254 = "Batch 1", VLOOKUP(CONCATENATE($C254, $B254), 'Batch One'!$C:$Q, 15, false),
IF($A254 = "Batch 2", VLOOKUP(CONCATENATE($C254, $B254), 'Batch Two'!$C:$P, 20, false), 0))</f>
        <v>https://www.dripshop.live/products/Um3tXE1dxNQPfc1cPzzFF</v>
      </c>
    </row>
    <row r="255">
      <c r="A255" s="4" t="s">
        <v>0</v>
      </c>
      <c r="B255" s="4">
        <v>6.9062633E7</v>
      </c>
      <c r="C255" s="4" t="s">
        <v>11</v>
      </c>
      <c r="D255" s="5" t="str">
        <f>IF($A255 = "Batch 1", VLOOKUP(CONCATENATE($C255, $B255), 'Batch One'!$C:$Q, 2, false),
IF($A255 = "Batch 2", VLOOKUP(CONCATENATE($C255, $B255), 'Batch Two'!$C:$P, 2, false), 0))</f>
        <v>2000 POKEMON GYM CHALLENGE SABRINA'S PSYDUCK (PSA MINT 9)</v>
      </c>
      <c r="E255" s="5">
        <f>IF($A255 = "Batch 1", VLOOKUP(CONCATENATE($C255, $B255), 'Batch One'!$C:$Q, 8, false),
IF($A255 = "Batch 2", VLOOKUP(CONCATENATE($C255, $B255), 'Batch Two'!$C:$P, 8, false), 0))</f>
        <v>2000</v>
      </c>
      <c r="F255" s="5" t="str">
        <f>IF($A255 = "Batch 1", VLOOKUP(CONCATENATE($C255, $B255), 'Batch One'!$C:$Q, 9, false),
IF($A255 = "Batch 2", VLOOKUP(CONCATENATE($C255, $B255), 'Batch Two'!$C:$P, 9, false), 0))</f>
        <v>English</v>
      </c>
      <c r="G255" s="5" t="str">
        <f>IF($A255 = "Batch 1", VLOOKUP(CONCATENATE($C255, $B255), 'Batch One'!$C:$Q, 4, false),
IF($A255 = "Batch 2", VLOOKUP(CONCATENATE($C255, $B255), 'Batch Two'!$C:$P, 4, false), 0))</f>
        <v>POKEMON GYM CHALLENGE</v>
      </c>
      <c r="H255" s="5" t="str">
        <f>IF($A255 = "Batch 1", VLOOKUP(CONCATENATE($C255, $B255), 'Batch One'!$C:$Q, 5, false),
IF($A255 = "Batch 2", VLOOKUP(CONCATENATE($C255, $B255), 'Batch Two'!$C:$P, 5, false), 0))</f>
        <v>MINT 9</v>
      </c>
      <c r="I255" s="6" t="str">
        <f>IF($A255 = "Batch 1", VLOOKUP(CONCATENATE($C255, $B255), 'Batch One'!$C:$Q, 14, false),
IF($A255 = "Batch 2", VLOOKUP(CONCATENATE($C255, $B255), 'Batch Two'!$C:$P, 14, false), 0))</f>
        <v>https://cdn.dripshop.live/dripnfts/slabs/69062633.jpg</v>
      </c>
      <c r="J255" s="6" t="str">
        <f>IF($A255 = "Batch 1", VLOOKUP(CONCATENATE($C255, $B255), 'Batch One'!$C:$Q, 13, false),
IF($A255 = "Batch 2", VLOOKUP(CONCATENATE($C255, $B255), 'Batch Two'!$C:$P, 13, false), 0))</f>
        <v>https://cdn.dripshop.live/dripnfts/slabs/69062633.mp4</v>
      </c>
      <c r="K255" s="6" t="str">
        <f>IF($A255 = "Batch 1", VLOOKUP(CONCATENATE($C255, $B255), 'Batch One'!$C:$Q, 15, false),
IF($A255 = "Batch 2", VLOOKUP(CONCATENATE($C255, $B255), 'Batch Two'!$C:$P, 20, false), 0))</f>
        <v>https://www.dripshop.live/products/kzfbjjtJCXsFKRz5civIn</v>
      </c>
    </row>
    <row r="256">
      <c r="A256" s="4" t="s">
        <v>0</v>
      </c>
      <c r="B256" s="4">
        <v>8.0179978E7</v>
      </c>
      <c r="C256" s="4" t="s">
        <v>11</v>
      </c>
      <c r="D256" s="5" t="str">
        <f>IF($A256 = "Batch 1", VLOOKUP(CONCATENATE($C256, $B256), 'Batch One'!$C:$Q, 2, false),
IF($A256 = "Batch 2", VLOOKUP(CONCATENATE($C256, $B256), 'Batch Two'!$C:$P, 2, false), 0))</f>
        <v>2021 POKEMON KOREAN SWORD &amp; SHIELD EEVEE HEROES FA/LEAFEON V (PSA NM-MT 8)</v>
      </c>
      <c r="E256" s="5">
        <f>IF($A256 = "Batch 1", VLOOKUP(CONCATENATE($C256, $B256), 'Batch One'!$C:$Q, 8, false),
IF($A256 = "Batch 2", VLOOKUP(CONCATENATE($C256, $B256), 'Batch Two'!$C:$P, 8, false), 0))</f>
        <v>2021</v>
      </c>
      <c r="F256" s="5" t="str">
        <f>IF($A256 = "Batch 1", VLOOKUP(CONCATENATE($C256, $B256), 'Batch One'!$C:$Q, 9, false),
IF($A256 = "Batch 2", VLOOKUP(CONCATENATE($C256, $B256), 'Batch Two'!$C:$P, 9, false), 0))</f>
        <v>English</v>
      </c>
      <c r="G256" s="5" t="str">
        <f>IF($A256 = "Batch 1", VLOOKUP(CONCATENATE($C256, $B256), 'Batch One'!$C:$Q, 4, false),
IF($A256 = "Batch 2", VLOOKUP(CONCATENATE($C256, $B256), 'Batch Two'!$C:$P, 4, false), 0))</f>
        <v>POKEMON KOREAN SWORD &amp; SHIELD EEVEE HEROES</v>
      </c>
      <c r="H256" s="5" t="str">
        <f>IF($A256 = "Batch 1", VLOOKUP(CONCATENATE($C256, $B256), 'Batch One'!$C:$Q, 5, false),
IF($A256 = "Batch 2", VLOOKUP(CONCATENATE($C256, $B256), 'Batch Two'!$C:$P, 5, false), 0))</f>
        <v>NM-MT 8</v>
      </c>
      <c r="I256" s="6" t="str">
        <f>IF($A256 = "Batch 1", VLOOKUP(CONCATENATE($C256, $B256), 'Batch One'!$C:$Q, 14, false),
IF($A256 = "Batch 2", VLOOKUP(CONCATENATE($C256, $B256), 'Batch Two'!$C:$P, 14, false), 0))</f>
        <v>https://cdn.dripshop.live/dripnfts/slabs/80179978.jpg</v>
      </c>
      <c r="J256" s="6" t="str">
        <f>IF($A256 = "Batch 1", VLOOKUP(CONCATENATE($C256, $B256), 'Batch One'!$C:$Q, 13, false),
IF($A256 = "Batch 2", VLOOKUP(CONCATENATE($C256, $B256), 'Batch Two'!$C:$P, 13, false), 0))</f>
        <v>https://cdn.dripshop.live/dripnfts/slabs/80179978.mp4</v>
      </c>
      <c r="K256" s="6" t="str">
        <f>IF($A256 = "Batch 1", VLOOKUP(CONCATENATE($C256, $B256), 'Batch One'!$C:$Q, 15, false),
IF($A256 = "Batch 2", VLOOKUP(CONCATENATE($C256, $B256), 'Batch Two'!$C:$P, 20, false), 0))</f>
        <v>https://www.dripshop.live/products/urrqAUwmMXzricEDxvVbx</v>
      </c>
    </row>
    <row r="257">
      <c r="A257" s="4" t="s">
        <v>0</v>
      </c>
      <c r="B257" s="4">
        <v>8.3770034E7</v>
      </c>
      <c r="C257" s="4" t="s">
        <v>11</v>
      </c>
      <c r="D257" s="5" t="str">
        <f>IF($A257 = "Batch 1", VLOOKUP(CONCATENATE($C257, $B257), 'Batch One'!$C:$Q, 2, false),
IF($A257 = "Batch 2", VLOOKUP(CONCATENATE($C257, $B257), 'Batch Two'!$C:$P, 2, false), 0))</f>
        <v>2023 POKEMON OBF EN-OBSIDIAN FLAMES CHARIZARD ex (PSA MINT 9)</v>
      </c>
      <c r="E257" s="5">
        <f>IF($A257 = "Batch 1", VLOOKUP(CONCATENATE($C257, $B257), 'Batch One'!$C:$Q, 8, false),
IF($A257 = "Batch 2", VLOOKUP(CONCATENATE($C257, $B257), 'Batch Two'!$C:$P, 8, false), 0))</f>
        <v>2023</v>
      </c>
      <c r="F257" s="5" t="str">
        <f>IF($A257 = "Batch 1", VLOOKUP(CONCATENATE($C257, $B257), 'Batch One'!$C:$Q, 9, false),
IF($A257 = "Batch 2", VLOOKUP(CONCATENATE($C257, $B257), 'Batch Two'!$C:$P, 9, false), 0))</f>
        <v>English</v>
      </c>
      <c r="G257" s="5" t="str">
        <f>IF($A257 = "Batch 1", VLOOKUP(CONCATENATE($C257, $B257), 'Batch One'!$C:$Q, 4, false),
IF($A257 = "Batch 2", VLOOKUP(CONCATENATE($C257, $B257), 'Batch Two'!$C:$P, 4, false), 0))</f>
        <v>POKEMON OBF EN-OBSIDIAN FLAMES</v>
      </c>
      <c r="H257" s="5" t="str">
        <f>IF($A257 = "Batch 1", VLOOKUP(CONCATENATE($C257, $B257), 'Batch One'!$C:$Q, 5, false),
IF($A257 = "Batch 2", VLOOKUP(CONCATENATE($C257, $B257), 'Batch Two'!$C:$P, 5, false), 0))</f>
        <v>MINT 9</v>
      </c>
      <c r="I257" s="6" t="str">
        <f>IF($A257 = "Batch 1", VLOOKUP(CONCATENATE($C257, $B257), 'Batch One'!$C:$Q, 14, false),
IF($A257 = "Batch 2", VLOOKUP(CONCATENATE($C257, $B257), 'Batch Two'!$C:$P, 14, false), 0))</f>
        <v>https://cdn.dripshop.live/dripnfts/slabs/83770034.jpg</v>
      </c>
      <c r="J257" s="6" t="str">
        <f>IF($A257 = "Batch 1", VLOOKUP(CONCATENATE($C257, $B257), 'Batch One'!$C:$Q, 13, false),
IF($A257 = "Batch 2", VLOOKUP(CONCATENATE($C257, $B257), 'Batch Two'!$C:$P, 13, false), 0))</f>
        <v>https://cdn.dripshop.live/dripnfts/slabs/83770034.mp4</v>
      </c>
      <c r="K257" s="6" t="str">
        <f>IF($A257 = "Batch 1", VLOOKUP(CONCATENATE($C257, $B257), 'Batch One'!$C:$Q, 15, false),
IF($A257 = "Batch 2", VLOOKUP(CONCATENATE($C257, $B257), 'Batch Two'!$C:$P, 20, false), 0))</f>
        <v>https://www.dripshop.live/products/HDl63DphzQZQ2hRnf7ZJf</v>
      </c>
    </row>
    <row r="258">
      <c r="A258" s="4" t="s">
        <v>0</v>
      </c>
      <c r="B258" s="4">
        <v>1.12147698E8</v>
      </c>
      <c r="C258" s="4" t="s">
        <v>11</v>
      </c>
      <c r="D258" s="5" t="str">
        <f>IF($A258 = "Batch 1", VLOOKUP(CONCATENATE($C258, $B258), 'Batch One'!$C:$Q, 2, false),
IF($A258 = "Batch 2", VLOOKUP(CONCATENATE($C258, $B258), 'Batch Two'!$C:$P, 2, false), 0))</f>
        <v>2021 POKEMON SWORD &amp; SHIELD EVOLVING SKIES FA/MEDICHAM V (PSA GEM MT 10)</v>
      </c>
      <c r="E258" s="5">
        <f>IF($A258 = "Batch 1", VLOOKUP(CONCATENATE($C258, $B258), 'Batch One'!$C:$Q, 8, false),
IF($A258 = "Batch 2", VLOOKUP(CONCATENATE($C258, $B258), 'Batch Two'!$C:$P, 8, false), 0))</f>
        <v>2021</v>
      </c>
      <c r="F258" s="5" t="str">
        <f>IF($A258 = "Batch 1", VLOOKUP(CONCATENATE($C258, $B258), 'Batch One'!$C:$Q, 9, false),
IF($A258 = "Batch 2", VLOOKUP(CONCATENATE($C258, $B258), 'Batch Two'!$C:$P, 9, false), 0))</f>
        <v>English</v>
      </c>
      <c r="G258" s="5" t="str">
        <f>IF($A258 = "Batch 1", VLOOKUP(CONCATENATE($C258, $B258), 'Batch One'!$C:$Q, 4, false),
IF($A258 = "Batch 2", VLOOKUP(CONCATENATE($C258, $B258), 'Batch Two'!$C:$P, 4, false), 0))</f>
        <v>POKEMON SWORD &amp; SHIELD EVOLVING SKIES</v>
      </c>
      <c r="H258" s="5" t="str">
        <f>IF($A258 = "Batch 1", VLOOKUP(CONCATENATE($C258, $B258), 'Batch One'!$C:$Q, 5, false),
IF($A258 = "Batch 2", VLOOKUP(CONCATENATE($C258, $B258), 'Batch Two'!$C:$P, 5, false), 0))</f>
        <v>GEM MT 10</v>
      </c>
      <c r="I258" s="6" t="str">
        <f>IF($A258 = "Batch 1", VLOOKUP(CONCATENATE($C258, $B258), 'Batch One'!$C:$Q, 14, false),
IF($A258 = "Batch 2", VLOOKUP(CONCATENATE($C258, $B258), 'Batch Two'!$C:$P, 14, false), 0))</f>
        <v>https://cdn.dripshop.live/dripnfts/slabs/112147698.jpg</v>
      </c>
      <c r="J258" s="6" t="str">
        <f>IF($A258 = "Batch 1", VLOOKUP(CONCATENATE($C258, $B258), 'Batch One'!$C:$Q, 13, false),
IF($A258 = "Batch 2", VLOOKUP(CONCATENATE($C258, $B258), 'Batch Two'!$C:$P, 13, false), 0))</f>
        <v>https://cdn.dripshop.live/dripnfts/slabs/112147698.mp4</v>
      </c>
      <c r="K258" s="6" t="str">
        <f>IF($A258 = "Batch 1", VLOOKUP(CONCATENATE($C258, $B258), 'Batch One'!$C:$Q, 15, false),
IF($A258 = "Batch 2", VLOOKUP(CONCATENATE($C258, $B258), 'Batch Two'!$C:$P, 20, false), 0))</f>
        <v>https://www.dripshop.live/products/imKaGN8CmMK3ioazOgFwC</v>
      </c>
    </row>
    <row r="259">
      <c r="A259" s="4" t="s">
        <v>0</v>
      </c>
      <c r="B259" s="4">
        <v>1.16711438E8</v>
      </c>
      <c r="C259" s="4" t="s">
        <v>11</v>
      </c>
      <c r="D259" s="5" t="str">
        <f>IF($A259 = "Batch 1", VLOOKUP(CONCATENATE($C259, $B259), 'Batch One'!$C:$Q, 2, false),
IF($A259 = "Batch 2", VLOOKUP(CONCATENATE($C259, $B259), 'Batch Two'!$C:$P, 2, false), 0))</f>
        <v>1999 POKEMON FOSSIL HORSEA (PSA GEM MT 10)</v>
      </c>
      <c r="E259" s="5">
        <f>IF($A259 = "Batch 1", VLOOKUP(CONCATENATE($C259, $B259), 'Batch One'!$C:$Q, 8, false),
IF($A259 = "Batch 2", VLOOKUP(CONCATENATE($C259, $B259), 'Batch Two'!$C:$P, 8, false), 0))</f>
        <v>1999</v>
      </c>
      <c r="F259" s="5" t="str">
        <f>IF($A259 = "Batch 1", VLOOKUP(CONCATENATE($C259, $B259), 'Batch One'!$C:$Q, 9, false),
IF($A259 = "Batch 2", VLOOKUP(CONCATENATE($C259, $B259), 'Batch Two'!$C:$P, 9, false), 0))</f>
        <v>English</v>
      </c>
      <c r="G259" s="5" t="str">
        <f>IF($A259 = "Batch 1", VLOOKUP(CONCATENATE($C259, $B259), 'Batch One'!$C:$Q, 4, false),
IF($A259 = "Batch 2", VLOOKUP(CONCATENATE($C259, $B259), 'Batch Two'!$C:$P, 4, false), 0))</f>
        <v>POKEMON FOSSIL</v>
      </c>
      <c r="H259" s="5" t="str">
        <f>IF($A259 = "Batch 1", VLOOKUP(CONCATENATE($C259, $B259), 'Batch One'!$C:$Q, 5, false),
IF($A259 = "Batch 2", VLOOKUP(CONCATENATE($C259, $B259), 'Batch Two'!$C:$P, 5, false), 0))</f>
        <v>GEM MT 10</v>
      </c>
      <c r="I259" s="6" t="str">
        <f>IF($A259 = "Batch 1", VLOOKUP(CONCATENATE($C259, $B259), 'Batch One'!$C:$Q, 14, false),
IF($A259 = "Batch 2", VLOOKUP(CONCATENATE($C259, $B259), 'Batch Two'!$C:$P, 14, false), 0))</f>
        <v>https://cdn.dripshop.live/dripnfts/slabs/116711438.jpg</v>
      </c>
      <c r="J259" s="6" t="str">
        <f>IF($A259 = "Batch 1", VLOOKUP(CONCATENATE($C259, $B259), 'Batch One'!$C:$Q, 13, false),
IF($A259 = "Batch 2", VLOOKUP(CONCATENATE($C259, $B259), 'Batch Two'!$C:$P, 13, false), 0))</f>
        <v>https://cdn.dripshop.live/dripnfts/slabs/116711438.mp4</v>
      </c>
      <c r="K259" s="6" t="str">
        <f>IF($A259 = "Batch 1", VLOOKUP(CONCATENATE($C259, $B259), 'Batch One'!$C:$Q, 15, false),
IF($A259 = "Batch 2", VLOOKUP(CONCATENATE($C259, $B259), 'Batch Two'!$C:$P, 20, false), 0))</f>
        <v>https://www.dripshop.live/products/KWFQSDJqhTgE3VYk30UUB</v>
      </c>
    </row>
    <row r="260">
      <c r="A260" s="4" t="s">
        <v>0</v>
      </c>
      <c r="B260" s="4">
        <v>1.12147696E8</v>
      </c>
      <c r="C260" s="4" t="s">
        <v>11</v>
      </c>
      <c r="D260" s="5" t="str">
        <f>IF($A260 = "Batch 1", VLOOKUP(CONCATENATE($C260, $B260), 'Batch One'!$C:$Q, 2, false),
IF($A260 = "Batch 2", VLOOKUP(CONCATENATE($C260, $B260), 'Batch Two'!$C:$P, 2, false), 0))</f>
        <v>2021 POKEMON SWORD &amp; SHIELD FUSION STRIKE FA/MEW V (PSA MINT 9)</v>
      </c>
      <c r="E260" s="5">
        <f>IF($A260 = "Batch 1", VLOOKUP(CONCATENATE($C260, $B260), 'Batch One'!$C:$Q, 8, false),
IF($A260 = "Batch 2", VLOOKUP(CONCATENATE($C260, $B260), 'Batch Two'!$C:$P, 8, false), 0))</f>
        <v>2021</v>
      </c>
      <c r="F260" s="5" t="str">
        <f>IF($A260 = "Batch 1", VLOOKUP(CONCATENATE($C260, $B260), 'Batch One'!$C:$Q, 9, false),
IF($A260 = "Batch 2", VLOOKUP(CONCATENATE($C260, $B260), 'Batch Two'!$C:$P, 9, false), 0))</f>
        <v>English</v>
      </c>
      <c r="G260" s="5" t="str">
        <f>IF($A260 = "Batch 1", VLOOKUP(CONCATENATE($C260, $B260), 'Batch One'!$C:$Q, 4, false),
IF($A260 = "Batch 2", VLOOKUP(CONCATENATE($C260, $B260), 'Batch Two'!$C:$P, 4, false), 0))</f>
        <v>POKEMON SWORD &amp; SHIELD FUSION STRIKE</v>
      </c>
      <c r="H260" s="5" t="str">
        <f>IF($A260 = "Batch 1", VLOOKUP(CONCATENATE($C260, $B260), 'Batch One'!$C:$Q, 5, false),
IF($A260 = "Batch 2", VLOOKUP(CONCATENATE($C260, $B260), 'Batch Two'!$C:$P, 5, false), 0))</f>
        <v>MINT 9</v>
      </c>
      <c r="I260" s="6" t="str">
        <f>IF($A260 = "Batch 1", VLOOKUP(CONCATENATE($C260, $B260), 'Batch One'!$C:$Q, 14, false),
IF($A260 = "Batch 2", VLOOKUP(CONCATENATE($C260, $B260), 'Batch Two'!$C:$P, 14, false), 0))</f>
        <v>https://cdn.dripshop.live/dripnfts/slabs/112147696.jpg</v>
      </c>
      <c r="J260" s="6" t="str">
        <f>IF($A260 = "Batch 1", VLOOKUP(CONCATENATE($C260, $B260), 'Batch One'!$C:$Q, 13, false),
IF($A260 = "Batch 2", VLOOKUP(CONCATENATE($C260, $B260), 'Batch Two'!$C:$P, 13, false), 0))</f>
        <v>https://cdn.dripshop.live/dripnfts/slabs/112147696.mp4</v>
      </c>
      <c r="K260" s="6" t="str">
        <f>IF($A260 = "Batch 1", VLOOKUP(CONCATENATE($C260, $B260), 'Batch One'!$C:$Q, 15, false),
IF($A260 = "Batch 2", VLOOKUP(CONCATENATE($C260, $B260), 'Batch Two'!$C:$P, 20, false), 0))</f>
        <v>https://www.dripshop.live/products/FntLXLrKp4EDthllZEd9a</v>
      </c>
    </row>
    <row r="261">
      <c r="A261" s="4" t="s">
        <v>0</v>
      </c>
      <c r="B261" s="4">
        <v>9.1845279E7</v>
      </c>
      <c r="C261" s="4" t="s">
        <v>11</v>
      </c>
      <c r="D261" s="5" t="str">
        <f>IF($A261 = "Batch 1", VLOOKUP(CONCATENATE($C261, $B261), 'Batch One'!$C:$Q, 2, false),
IF($A261 = "Batch 2", VLOOKUP(CONCATENATE($C261, $B261), 'Batch Two'!$C:$P, 2, false), 0))</f>
        <v>2004 POKEMON POP SERIES 1 SWAMPERT-HOLO (PSA MINT 9)</v>
      </c>
      <c r="E261" s="5">
        <f>IF($A261 = "Batch 1", VLOOKUP(CONCATENATE($C261, $B261), 'Batch One'!$C:$Q, 8, false),
IF($A261 = "Batch 2", VLOOKUP(CONCATENATE($C261, $B261), 'Batch Two'!$C:$P, 8, false), 0))</f>
        <v>2004</v>
      </c>
      <c r="F261" s="5" t="str">
        <f>IF($A261 = "Batch 1", VLOOKUP(CONCATENATE($C261, $B261), 'Batch One'!$C:$Q, 9, false),
IF($A261 = "Batch 2", VLOOKUP(CONCATENATE($C261, $B261), 'Batch Two'!$C:$P, 9, false), 0))</f>
        <v>English</v>
      </c>
      <c r="G261" s="5" t="str">
        <f>IF($A261 = "Batch 1", VLOOKUP(CONCATENATE($C261, $B261), 'Batch One'!$C:$Q, 4, false),
IF($A261 = "Batch 2", VLOOKUP(CONCATENATE($C261, $B261), 'Batch Two'!$C:$P, 4, false), 0))</f>
        <v>POKEMON POP SERIES 1</v>
      </c>
      <c r="H261" s="5" t="str">
        <f>IF($A261 = "Batch 1", VLOOKUP(CONCATENATE($C261, $B261), 'Batch One'!$C:$Q, 5, false),
IF($A261 = "Batch 2", VLOOKUP(CONCATENATE($C261, $B261), 'Batch Two'!$C:$P, 5, false), 0))</f>
        <v>MINT 9</v>
      </c>
      <c r="I261" s="6" t="str">
        <f>IF($A261 = "Batch 1", VLOOKUP(CONCATENATE($C261, $B261), 'Batch One'!$C:$Q, 14, false),
IF($A261 = "Batch 2", VLOOKUP(CONCATENATE($C261, $B261), 'Batch Two'!$C:$P, 14, false), 0))</f>
        <v>https://cdn.dripshop.live/dripnfts/slabs/91845279.jpg</v>
      </c>
      <c r="J261" s="6" t="str">
        <f>IF($A261 = "Batch 1", VLOOKUP(CONCATENATE($C261, $B261), 'Batch One'!$C:$Q, 13, false),
IF($A261 = "Batch 2", VLOOKUP(CONCATENATE($C261, $B261), 'Batch Two'!$C:$P, 13, false), 0))</f>
        <v>https://cdn.dripshop.live/dripnfts/slabs/91845279.mp4</v>
      </c>
      <c r="K261" s="6" t="str">
        <f>IF($A261 = "Batch 1", VLOOKUP(CONCATENATE($C261, $B261), 'Batch One'!$C:$Q, 15, false),
IF($A261 = "Batch 2", VLOOKUP(CONCATENATE($C261, $B261), 'Batch Two'!$C:$P, 20, false), 0))</f>
        <v>https://www.dripshop.live/products/9MVhPS83K8VxDqirPKAdI</v>
      </c>
    </row>
    <row r="262">
      <c r="A262" s="4" t="s">
        <v>0</v>
      </c>
      <c r="B262" s="4">
        <v>1.0925716E8</v>
      </c>
      <c r="C262" s="4" t="s">
        <v>11</v>
      </c>
      <c r="D262" s="5" t="str">
        <f>IF($A262 = "Batch 1", VLOOKUP(CONCATENATE($C262, $B262), 'Batch One'!$C:$Q, 2, false),
IF($A262 = "Batch 2", VLOOKUP(CONCATENATE($C262, $B262), 'Batch Two'!$C:$P, 2, false), 0))</f>
        <v>2015 POKEMON JAPANESE XY PROMO BLAZIKEN EX (PSA GEM MT 10)</v>
      </c>
      <c r="E262" s="5">
        <f>IF($A262 = "Batch 1", VLOOKUP(CONCATENATE($C262, $B262), 'Batch One'!$C:$Q, 8, false),
IF($A262 = "Batch 2", VLOOKUP(CONCATENATE($C262, $B262), 'Batch Two'!$C:$P, 8, false), 0))</f>
        <v>2015</v>
      </c>
      <c r="F262" s="5" t="str">
        <f>IF($A262 = "Batch 1", VLOOKUP(CONCATENATE($C262, $B262), 'Batch One'!$C:$Q, 9, false),
IF($A262 = "Batch 2", VLOOKUP(CONCATENATE($C262, $B262), 'Batch Two'!$C:$P, 9, false), 0))</f>
        <v>Japanese</v>
      </c>
      <c r="G262" s="5" t="str">
        <f>IF($A262 = "Batch 1", VLOOKUP(CONCATENATE($C262, $B262), 'Batch One'!$C:$Q, 4, false),
IF($A262 = "Batch 2", VLOOKUP(CONCATENATE($C262, $B262), 'Batch Two'!$C:$P, 4, false), 0))</f>
        <v>POKEMON JAPANESE XY PROMO</v>
      </c>
      <c r="H262" s="5" t="str">
        <f>IF($A262 = "Batch 1", VLOOKUP(CONCATENATE($C262, $B262), 'Batch One'!$C:$Q, 5, false),
IF($A262 = "Batch 2", VLOOKUP(CONCATENATE($C262, $B262), 'Batch Two'!$C:$P, 5, false), 0))</f>
        <v>GEM MT 10</v>
      </c>
      <c r="I262" s="6" t="str">
        <f>IF($A262 = "Batch 1", VLOOKUP(CONCATENATE($C262, $B262), 'Batch One'!$C:$Q, 14, false),
IF($A262 = "Batch 2", VLOOKUP(CONCATENATE($C262, $B262), 'Batch Two'!$C:$P, 14, false), 0))</f>
        <v>https://cdn.dripshop.live/dripnfts/slabs/109257160.jpg</v>
      </c>
      <c r="J262" s="6" t="str">
        <f>IF($A262 = "Batch 1", VLOOKUP(CONCATENATE($C262, $B262), 'Batch One'!$C:$Q, 13, false),
IF($A262 = "Batch 2", VLOOKUP(CONCATENATE($C262, $B262), 'Batch Two'!$C:$P, 13, false), 0))</f>
        <v>https://cdn.dripshop.live/dripnfts/slabs/109257160.mp4</v>
      </c>
      <c r="K262" s="6" t="str">
        <f>IF($A262 = "Batch 1", VLOOKUP(CONCATENATE($C262, $B262), 'Batch One'!$C:$Q, 15, false),
IF($A262 = "Batch 2", VLOOKUP(CONCATENATE($C262, $B262), 'Batch Two'!$C:$P, 20, false), 0))</f>
        <v>https://www.dripshop.live/products/9KWz_jX8E3AYZqdJyZ6rH</v>
      </c>
    </row>
    <row r="263">
      <c r="A263" s="4" t="s">
        <v>0</v>
      </c>
      <c r="B263" s="4">
        <v>1.0906184E8</v>
      </c>
      <c r="C263" s="4" t="s">
        <v>11</v>
      </c>
      <c r="D263" s="5" t="str">
        <f>IF($A263 = "Batch 1", VLOOKUP(CONCATENATE($C263, $B263), 'Batch One'!$C:$Q, 2, false),
IF($A263 = "Batch 2", VLOOKUP(CONCATENATE($C263, $B263), 'Batch Two'!$C:$P, 2, false), 0))</f>
        <v>2016 POKEMON JAPANESE XY FEVER-BURST FIGHTER PYROAR BREAK (PSA GEM MT 10)</v>
      </c>
      <c r="E263" s="5">
        <f>IF($A263 = "Batch 1", VLOOKUP(CONCATENATE($C263, $B263), 'Batch One'!$C:$Q, 8, false),
IF($A263 = "Batch 2", VLOOKUP(CONCATENATE($C263, $B263), 'Batch Two'!$C:$P, 8, false), 0))</f>
        <v>2016</v>
      </c>
      <c r="F263" s="5" t="str">
        <f>IF($A263 = "Batch 1", VLOOKUP(CONCATENATE($C263, $B263), 'Batch One'!$C:$Q, 9, false),
IF($A263 = "Batch 2", VLOOKUP(CONCATENATE($C263, $B263), 'Batch Two'!$C:$P, 9, false), 0))</f>
        <v>Japanese</v>
      </c>
      <c r="G263" s="5" t="str">
        <f>IF($A263 = "Batch 1", VLOOKUP(CONCATENATE($C263, $B263), 'Batch One'!$C:$Q, 4, false),
IF($A263 = "Batch 2", VLOOKUP(CONCATENATE($C263, $B263), 'Batch Two'!$C:$P, 4, false), 0))</f>
        <v>POKEMON JAPANESE XY FEVER-BURST FIGHTER</v>
      </c>
      <c r="H263" s="5" t="str">
        <f>IF($A263 = "Batch 1", VLOOKUP(CONCATENATE($C263, $B263), 'Batch One'!$C:$Q, 5, false),
IF($A263 = "Batch 2", VLOOKUP(CONCATENATE($C263, $B263), 'Batch Two'!$C:$P, 5, false), 0))</f>
        <v>GEM MT 10</v>
      </c>
      <c r="I263" s="6" t="str">
        <f>IF($A263 = "Batch 1", VLOOKUP(CONCATENATE($C263, $B263), 'Batch One'!$C:$Q, 14, false),
IF($A263 = "Batch 2", VLOOKUP(CONCATENATE($C263, $B263), 'Batch Two'!$C:$P, 14, false), 0))</f>
        <v>https://cdn.dripshop.live/dripnfts/slabs/109061840.jpg</v>
      </c>
      <c r="J263" s="6" t="str">
        <f>IF($A263 = "Batch 1", VLOOKUP(CONCATENATE($C263, $B263), 'Batch One'!$C:$Q, 13, false),
IF($A263 = "Batch 2", VLOOKUP(CONCATENATE($C263, $B263), 'Batch Two'!$C:$P, 13, false), 0))</f>
        <v>https://cdn.dripshop.live/dripnfts/slabs/109061840.mp4</v>
      </c>
      <c r="K263" s="6" t="str">
        <f>IF($A263 = "Batch 1", VLOOKUP(CONCATENATE($C263, $B263), 'Batch One'!$C:$Q, 15, false),
IF($A263 = "Batch 2", VLOOKUP(CONCATENATE($C263, $B263), 'Batch Two'!$C:$P, 20, false), 0))</f>
        <v>https://www.dripshop.live/products/HUu1Xpkmu7ijh1USXt-dB</v>
      </c>
    </row>
    <row r="264">
      <c r="A264" s="4" t="s">
        <v>0</v>
      </c>
      <c r="B264" s="4">
        <v>1.09343531E8</v>
      </c>
      <c r="C264" s="4" t="s">
        <v>11</v>
      </c>
      <c r="D264" s="5" t="str">
        <f>IF($A264 = "Batch 1", VLOOKUP(CONCATENATE($C264, $B264), 'Batch One'!$C:$Q, 2, false),
IF($A264 = "Batch 2", VLOOKUP(CONCATENATE($C264, $B264), 'Batch Two'!$C:$P, 2, false), 0))</f>
        <v>2015 POKEMON JAPANESE RAICHU BREAK EVOLUTION PACK RAICHU-HOLO (PSA GEM MT 10)</v>
      </c>
      <c r="E264" s="5">
        <f>IF($A264 = "Batch 1", VLOOKUP(CONCATENATE($C264, $B264), 'Batch One'!$C:$Q, 8, false),
IF($A264 = "Batch 2", VLOOKUP(CONCATENATE($C264, $B264), 'Batch Two'!$C:$P, 8, false), 0))</f>
        <v>2015</v>
      </c>
      <c r="F264" s="5" t="str">
        <f>IF($A264 = "Batch 1", VLOOKUP(CONCATENATE($C264, $B264), 'Batch One'!$C:$Q, 9, false),
IF($A264 = "Batch 2", VLOOKUP(CONCATENATE($C264, $B264), 'Batch Two'!$C:$P, 9, false), 0))</f>
        <v>Japanese</v>
      </c>
      <c r="G264" s="5" t="str">
        <f>IF($A264 = "Batch 1", VLOOKUP(CONCATENATE($C264, $B264), 'Batch One'!$C:$Q, 4, false),
IF($A264 = "Batch 2", VLOOKUP(CONCATENATE($C264, $B264), 'Batch Two'!$C:$P, 4, false), 0))</f>
        <v>POKEMON JAPANESE RAICHU BREAK EVOLUTION PACK</v>
      </c>
      <c r="H264" s="5" t="str">
        <f>IF($A264 = "Batch 1", VLOOKUP(CONCATENATE($C264, $B264), 'Batch One'!$C:$Q, 5, false),
IF($A264 = "Batch 2", VLOOKUP(CONCATENATE($C264, $B264), 'Batch Two'!$C:$P, 5, false), 0))</f>
        <v>GEM MT 10</v>
      </c>
      <c r="I264" s="6" t="str">
        <f>IF($A264 = "Batch 1", VLOOKUP(CONCATENATE($C264, $B264), 'Batch One'!$C:$Q, 14, false),
IF($A264 = "Batch 2", VLOOKUP(CONCATENATE($C264, $B264), 'Batch Two'!$C:$P, 14, false), 0))</f>
        <v>https://cdn.dripshop.live/dripnfts/slabs/109343531.jpg</v>
      </c>
      <c r="J264" s="6" t="str">
        <f>IF($A264 = "Batch 1", VLOOKUP(CONCATENATE($C264, $B264), 'Batch One'!$C:$Q, 13, false),
IF($A264 = "Batch 2", VLOOKUP(CONCATENATE($C264, $B264), 'Batch Two'!$C:$P, 13, false), 0))</f>
        <v>https://cdn.dripshop.live/dripnfts/slabs/109343531.mp4</v>
      </c>
      <c r="K264" s="6" t="str">
        <f>IF($A264 = "Batch 1", VLOOKUP(CONCATENATE($C264, $B264), 'Batch One'!$C:$Q, 15, false),
IF($A264 = "Batch 2", VLOOKUP(CONCATENATE($C264, $B264), 'Batch Two'!$C:$P, 20, false), 0))</f>
        <v>https://www.dripshop.live/products/3j7pUGiuRng2eoZTHmX-X</v>
      </c>
    </row>
    <row r="265">
      <c r="A265" s="4" t="s">
        <v>0</v>
      </c>
      <c r="B265" s="4">
        <v>1.02216386E8</v>
      </c>
      <c r="C265" s="4" t="s">
        <v>11</v>
      </c>
      <c r="D265" s="5" t="str">
        <f>IF($A265 = "Batch 1", VLOOKUP(CONCATENATE($C265, $B265), 'Batch One'!$C:$Q, 2, false),
IF($A265 = "Batch 2", VLOOKUP(CONCATENATE($C265, $B265), 'Batch Two'!$C:$P, 2, false), 0))</f>
        <v>2019 POKEMON JAPANESE SUN &amp; MOON DETECTIVE PIKACHU GRENINJA GX (PSA GEM MT 10)</v>
      </c>
      <c r="E265" s="5">
        <f>IF($A265 = "Batch 1", VLOOKUP(CONCATENATE($C265, $B265), 'Batch One'!$C:$Q, 8, false),
IF($A265 = "Batch 2", VLOOKUP(CONCATENATE($C265, $B265), 'Batch Two'!$C:$P, 8, false), 0))</f>
        <v>2019</v>
      </c>
      <c r="F265" s="5" t="str">
        <f>IF($A265 = "Batch 1", VLOOKUP(CONCATENATE($C265, $B265), 'Batch One'!$C:$Q, 9, false),
IF($A265 = "Batch 2", VLOOKUP(CONCATENATE($C265, $B265), 'Batch Two'!$C:$P, 9, false), 0))</f>
        <v>Japanese</v>
      </c>
      <c r="G265" s="5" t="str">
        <f>IF($A265 = "Batch 1", VLOOKUP(CONCATENATE($C265, $B265), 'Batch One'!$C:$Q, 4, false),
IF($A265 = "Batch 2", VLOOKUP(CONCATENATE($C265, $B265), 'Batch Two'!$C:$P, 4, false), 0))</f>
        <v>POKEMON JAPANESE SUN &amp; MOON DETECTIVE PIKACHU</v>
      </c>
      <c r="H265" s="5" t="str">
        <f>IF($A265 = "Batch 1", VLOOKUP(CONCATENATE($C265, $B265), 'Batch One'!$C:$Q, 5, false),
IF($A265 = "Batch 2", VLOOKUP(CONCATENATE($C265, $B265), 'Batch Two'!$C:$P, 5, false), 0))</f>
        <v>GEM MT 10</v>
      </c>
      <c r="I265" s="6" t="str">
        <f>IF($A265 = "Batch 1", VLOOKUP(CONCATENATE($C265, $B265), 'Batch One'!$C:$Q, 14, false),
IF($A265 = "Batch 2", VLOOKUP(CONCATENATE($C265, $B265), 'Batch Two'!$C:$P, 14, false), 0))</f>
        <v>https://cdn.dripshop.live/dripnfts/slabs/102216386.jpg</v>
      </c>
      <c r="J265" s="6" t="str">
        <f>IF($A265 = "Batch 1", VLOOKUP(CONCATENATE($C265, $B265), 'Batch One'!$C:$Q, 13, false),
IF($A265 = "Batch 2", VLOOKUP(CONCATENATE($C265, $B265), 'Batch Two'!$C:$P, 13, false), 0))</f>
        <v>https://cdn.dripshop.live/dripnfts/slabs/102216386.mp4</v>
      </c>
      <c r="K265" s="6" t="str">
        <f>IF($A265 = "Batch 1", VLOOKUP(CONCATENATE($C265, $B265), 'Batch One'!$C:$Q, 15, false),
IF($A265 = "Batch 2", VLOOKUP(CONCATENATE($C265, $B265), 'Batch Two'!$C:$P, 20, false), 0))</f>
        <v>https://www.dripshop.live/products/kO5tUyvhtrpQT7rRDWLFx</v>
      </c>
    </row>
    <row r="266">
      <c r="A266" s="4" t="s">
        <v>0</v>
      </c>
      <c r="B266" s="4">
        <v>1.03371887E8</v>
      </c>
      <c r="C266" s="4" t="s">
        <v>11</v>
      </c>
      <c r="D266" s="5" t="str">
        <f>IF($A266 = "Batch 1", VLOOKUP(CONCATENATE($C266, $B266), 'Batch One'!$C:$Q, 2, false),
IF($A266 = "Batch 2", VLOOKUP(CONCATENATE($C266, $B266), 'Batch Two'!$C:$P, 2, false), 0))</f>
        <v>2020 POKEMON JAPANESE S PROMO FA/EEVEE VMAX (PSA GEM MT 10)</v>
      </c>
      <c r="E266" s="5">
        <f>IF($A266 = "Batch 1", VLOOKUP(CONCATENATE($C266, $B266), 'Batch One'!$C:$Q, 8, false),
IF($A266 = "Batch 2", VLOOKUP(CONCATENATE($C266, $B266), 'Batch Two'!$C:$P, 8, false), 0))</f>
        <v>2020</v>
      </c>
      <c r="F266" s="5" t="str">
        <f>IF($A266 = "Batch 1", VLOOKUP(CONCATENATE($C266, $B266), 'Batch One'!$C:$Q, 9, false),
IF($A266 = "Batch 2", VLOOKUP(CONCATENATE($C266, $B266), 'Batch Two'!$C:$P, 9, false), 0))</f>
        <v>Japanese</v>
      </c>
      <c r="G266" s="5" t="str">
        <f>IF($A266 = "Batch 1", VLOOKUP(CONCATENATE($C266, $B266), 'Batch One'!$C:$Q, 4, false),
IF($A266 = "Batch 2", VLOOKUP(CONCATENATE($C266, $B266), 'Batch Two'!$C:$P, 4, false), 0))</f>
        <v>POKEMON JAPANESE S PROMO</v>
      </c>
      <c r="H266" s="5" t="str">
        <f>IF($A266 = "Batch 1", VLOOKUP(CONCATENATE($C266, $B266), 'Batch One'!$C:$Q, 5, false),
IF($A266 = "Batch 2", VLOOKUP(CONCATENATE($C266, $B266), 'Batch Two'!$C:$P, 5, false), 0))</f>
        <v>GEM MT 10</v>
      </c>
      <c r="I266" s="6" t="str">
        <f>IF($A266 = "Batch 1", VLOOKUP(CONCATENATE($C266, $B266), 'Batch One'!$C:$Q, 14, false),
IF($A266 = "Batch 2", VLOOKUP(CONCATENATE($C266, $B266), 'Batch Two'!$C:$P, 14, false), 0))</f>
        <v>https://cdn.dripshop.live/dripnfts/slabs/103371887.jpg</v>
      </c>
      <c r="J266" s="6" t="str">
        <f>IF($A266 = "Batch 1", VLOOKUP(CONCATENATE($C266, $B266), 'Batch One'!$C:$Q, 13, false),
IF($A266 = "Batch 2", VLOOKUP(CONCATENATE($C266, $B266), 'Batch Two'!$C:$P, 13, false), 0))</f>
        <v>https://cdn.dripshop.live/dripnfts/slabs/103371887.mp4</v>
      </c>
      <c r="K266" s="6" t="str">
        <f>IF($A266 = "Batch 1", VLOOKUP(CONCATENATE($C266, $B266), 'Batch One'!$C:$Q, 15, false),
IF($A266 = "Batch 2", VLOOKUP(CONCATENATE($C266, $B266), 'Batch Two'!$C:$P, 20, false), 0))</f>
        <v>https://www.dripshop.live/products/CNF6sZOubw3lZyjqmq8d_</v>
      </c>
    </row>
    <row r="267">
      <c r="A267" s="4" t="s">
        <v>0</v>
      </c>
      <c r="B267" s="4">
        <v>1.01062663E8</v>
      </c>
      <c r="C267" s="4" t="s">
        <v>11</v>
      </c>
      <c r="D267" s="5" t="str">
        <f>IF($A267 = "Batch 1", VLOOKUP(CONCATENATE($C267, $B267), 'Batch One'!$C:$Q, 2, false),
IF($A267 = "Batch 2", VLOOKUP(CONCATENATE($C267, $B267), 'Batch Two'!$C:$P, 2, false), 0))</f>
        <v>2021 POKEMON JAPANESE SWORD &amp; SHIELD EEVEE HEROES FA/ESPEON V (PSA GEM MT 10)</v>
      </c>
      <c r="E267" s="5">
        <f>IF($A267 = "Batch 1", VLOOKUP(CONCATENATE($C267, $B267), 'Batch One'!$C:$Q, 8, false),
IF($A267 = "Batch 2", VLOOKUP(CONCATENATE($C267, $B267), 'Batch Two'!$C:$P, 8, false), 0))</f>
        <v>2021</v>
      </c>
      <c r="F267" s="5" t="str">
        <f>IF($A267 = "Batch 1", VLOOKUP(CONCATENATE($C267, $B267), 'Batch One'!$C:$Q, 9, false),
IF($A267 = "Batch 2", VLOOKUP(CONCATENATE($C267, $B267), 'Batch Two'!$C:$P, 9, false), 0))</f>
        <v>Japanese</v>
      </c>
      <c r="G267" s="5" t="str">
        <f>IF($A267 = "Batch 1", VLOOKUP(CONCATENATE($C267, $B267), 'Batch One'!$C:$Q, 4, false),
IF($A267 = "Batch 2", VLOOKUP(CONCATENATE($C267, $B267), 'Batch Two'!$C:$P, 4, false), 0))</f>
        <v>POKEMON JAPANESE SWORD &amp; SHIELD EEVEE HEROES</v>
      </c>
      <c r="H267" s="5" t="str">
        <f>IF($A267 = "Batch 1", VLOOKUP(CONCATENATE($C267, $B267), 'Batch One'!$C:$Q, 5, false),
IF($A267 = "Batch 2", VLOOKUP(CONCATENATE($C267, $B267), 'Batch Two'!$C:$P, 5, false), 0))</f>
        <v>GEM MT 10</v>
      </c>
      <c r="I267" s="6" t="str">
        <f>IF($A267 = "Batch 1", VLOOKUP(CONCATENATE($C267, $B267), 'Batch One'!$C:$Q, 14, false),
IF($A267 = "Batch 2", VLOOKUP(CONCATENATE($C267, $B267), 'Batch Two'!$C:$P, 14, false), 0))</f>
        <v>https://cdn.dripshop.live/dripnfts/slabs/101062663.jpg</v>
      </c>
      <c r="J267" s="6" t="str">
        <f>IF($A267 = "Batch 1", VLOOKUP(CONCATENATE($C267, $B267), 'Batch One'!$C:$Q, 13, false),
IF($A267 = "Batch 2", VLOOKUP(CONCATENATE($C267, $B267), 'Batch Two'!$C:$P, 13, false), 0))</f>
        <v>https://cdn.dripshop.live/dripnfts/slabs/101062663.mp4</v>
      </c>
      <c r="K267" s="6" t="str">
        <f>IF($A267 = "Batch 1", VLOOKUP(CONCATENATE($C267, $B267), 'Batch One'!$C:$Q, 15, false),
IF($A267 = "Batch 2", VLOOKUP(CONCATENATE($C267, $B267), 'Batch Two'!$C:$P, 20, false), 0))</f>
        <v>https://www.dripshop.live/products/rLCK9JAWZWvweudeHWL2l</v>
      </c>
    </row>
    <row r="268">
      <c r="A268" s="4" t="s">
        <v>0</v>
      </c>
      <c r="B268" s="4">
        <v>1.0106267E8</v>
      </c>
      <c r="C268" s="4" t="s">
        <v>11</v>
      </c>
      <c r="D268" s="5" t="str">
        <f>IF($A268 = "Batch 1", VLOOKUP(CONCATENATE($C268, $B268), 'Batch One'!$C:$Q, 2, false),
IF($A268 = "Batch 2", VLOOKUP(CONCATENATE($C268, $B268), 'Batch Two'!$C:$P, 2, false), 0))</f>
        <v>2021 POKEMON JAPANESE SWORD &amp; SHIELD EEVEE HEROES FA/ESPEON V (PSA GEM MT 10)</v>
      </c>
      <c r="E268" s="5">
        <f>IF($A268 = "Batch 1", VLOOKUP(CONCATENATE($C268, $B268), 'Batch One'!$C:$Q, 8, false),
IF($A268 = "Batch 2", VLOOKUP(CONCATENATE($C268, $B268), 'Batch Two'!$C:$P, 8, false), 0))</f>
        <v>2021</v>
      </c>
      <c r="F268" s="5" t="str">
        <f>IF($A268 = "Batch 1", VLOOKUP(CONCATENATE($C268, $B268), 'Batch One'!$C:$Q, 9, false),
IF($A268 = "Batch 2", VLOOKUP(CONCATENATE($C268, $B268), 'Batch Two'!$C:$P, 9, false), 0))</f>
        <v>Japanese</v>
      </c>
      <c r="G268" s="5" t="str">
        <f>IF($A268 = "Batch 1", VLOOKUP(CONCATENATE($C268, $B268), 'Batch One'!$C:$Q, 4, false),
IF($A268 = "Batch 2", VLOOKUP(CONCATENATE($C268, $B268), 'Batch Two'!$C:$P, 4, false), 0))</f>
        <v>POKEMON JAPANESE SWORD &amp; SHIELD EEVEE HEROES</v>
      </c>
      <c r="H268" s="5" t="str">
        <f>IF($A268 = "Batch 1", VLOOKUP(CONCATENATE($C268, $B268), 'Batch One'!$C:$Q, 5, false),
IF($A268 = "Batch 2", VLOOKUP(CONCATENATE($C268, $B268), 'Batch Two'!$C:$P, 5, false), 0))</f>
        <v>GEM MT 10</v>
      </c>
      <c r="I268" s="6" t="str">
        <f>IF($A268 = "Batch 1", VLOOKUP(CONCATENATE($C268, $B268), 'Batch One'!$C:$Q, 14, false),
IF($A268 = "Batch 2", VLOOKUP(CONCATENATE($C268, $B268), 'Batch Two'!$C:$P, 14, false), 0))</f>
        <v>https://cdn.dripshop.live/dripnfts/slabs/101062670.jpg</v>
      </c>
      <c r="J268" s="6" t="str">
        <f>IF($A268 = "Batch 1", VLOOKUP(CONCATENATE($C268, $B268), 'Batch One'!$C:$Q, 13, false),
IF($A268 = "Batch 2", VLOOKUP(CONCATENATE($C268, $B268), 'Batch Two'!$C:$P, 13, false), 0))</f>
        <v>https://cdn.dripshop.live/dripnfts/slabs/101062670.mp4</v>
      </c>
      <c r="K268" s="6" t="str">
        <f>IF($A268 = "Batch 1", VLOOKUP(CONCATENATE($C268, $B268), 'Batch One'!$C:$Q, 15, false),
IF($A268 = "Batch 2", VLOOKUP(CONCATENATE($C268, $B268), 'Batch Two'!$C:$P, 20, false), 0))</f>
        <v>https://www.dripshop.live/products/MNA2UtsJctYSMUq4vhWuD</v>
      </c>
    </row>
    <row r="269">
      <c r="A269" s="4" t="s">
        <v>0</v>
      </c>
      <c r="B269" s="4">
        <v>7.2909448E7</v>
      </c>
      <c r="C269" s="4" t="s">
        <v>11</v>
      </c>
      <c r="D269" s="5" t="str">
        <f>IF($A269 = "Batch 1", VLOOKUP(CONCATENATE($C269, $B269), 'Batch One'!$C:$Q, 2, false),
IF($A269 = "Batch 2", VLOOKUP(CONCATENATE($C269, $B269), 'Batch Two'!$C:$P, 2, false), 0))</f>
        <v>2021 POKEMON JAPANESE SWORD &amp; SHIELD EEVEE HEROES FA/ESPEON V (PSA GEM MT 10)</v>
      </c>
      <c r="E269" s="5">
        <f>IF($A269 = "Batch 1", VLOOKUP(CONCATENATE($C269, $B269), 'Batch One'!$C:$Q, 8, false),
IF($A269 = "Batch 2", VLOOKUP(CONCATENATE($C269, $B269), 'Batch Two'!$C:$P, 8, false), 0))</f>
        <v>2021</v>
      </c>
      <c r="F269" s="5" t="str">
        <f>IF($A269 = "Batch 1", VLOOKUP(CONCATENATE($C269, $B269), 'Batch One'!$C:$Q, 9, false),
IF($A269 = "Batch 2", VLOOKUP(CONCATENATE($C269, $B269), 'Batch Two'!$C:$P, 9, false), 0))</f>
        <v>Japanese</v>
      </c>
      <c r="G269" s="5" t="str">
        <f>IF($A269 = "Batch 1", VLOOKUP(CONCATENATE($C269, $B269), 'Batch One'!$C:$Q, 4, false),
IF($A269 = "Batch 2", VLOOKUP(CONCATENATE($C269, $B269), 'Batch Two'!$C:$P, 4, false), 0))</f>
        <v>POKEMON JAPANESE SWORD &amp; SHIELD EEVEE HEROES</v>
      </c>
      <c r="H269" s="5" t="str">
        <f>IF($A269 = "Batch 1", VLOOKUP(CONCATENATE($C269, $B269), 'Batch One'!$C:$Q, 5, false),
IF($A269 = "Batch 2", VLOOKUP(CONCATENATE($C269, $B269), 'Batch Two'!$C:$P, 5, false), 0))</f>
        <v>GEM MT 10</v>
      </c>
      <c r="I269" s="6" t="str">
        <f>IF($A269 = "Batch 1", VLOOKUP(CONCATENATE($C269, $B269), 'Batch One'!$C:$Q, 14, false),
IF($A269 = "Batch 2", VLOOKUP(CONCATENATE($C269, $B269), 'Batch Two'!$C:$P, 14, false), 0))</f>
        <v>https://cdn.dripshop.live/dripnfts/slabs/72909448.jpg</v>
      </c>
      <c r="J269" s="6" t="str">
        <f>IF($A269 = "Batch 1", VLOOKUP(CONCATENATE($C269, $B269), 'Batch One'!$C:$Q, 13, false),
IF($A269 = "Batch 2", VLOOKUP(CONCATENATE($C269, $B269), 'Batch Two'!$C:$P, 13, false), 0))</f>
        <v>https://cdn.dripshop.live/dripnfts/slabs/72909448.mp4</v>
      </c>
      <c r="K269" s="6" t="str">
        <f>IF($A269 = "Batch 1", VLOOKUP(CONCATENATE($C269, $B269), 'Batch One'!$C:$Q, 15, false),
IF($A269 = "Batch 2", VLOOKUP(CONCATENATE($C269, $B269), 'Batch Two'!$C:$P, 20, false), 0))</f>
        <v>https://www.dripshop.live/products/b_CyT-L3JtSqft9f3Odzg</v>
      </c>
    </row>
    <row r="270">
      <c r="A270" s="4" t="s">
        <v>0</v>
      </c>
      <c r="B270" s="4">
        <v>7.0191854E7</v>
      </c>
      <c r="C270" s="4" t="s">
        <v>11</v>
      </c>
      <c r="D270" s="5" t="str">
        <f>IF($A270 = "Batch 1", VLOOKUP(CONCATENATE($C270, $B270), 'Batch One'!$C:$Q, 2, false),
IF($A270 = "Batch 2", VLOOKUP(CONCATENATE($C270, $B270), 'Batch Two'!$C:$P, 2, false), 0))</f>
        <v>1999 POKEMON FOSSIL KABUTO (PSA GEM MT 10)</v>
      </c>
      <c r="E270" s="5">
        <f>IF($A270 = "Batch 1", VLOOKUP(CONCATENATE($C270, $B270), 'Batch One'!$C:$Q, 8, false),
IF($A270 = "Batch 2", VLOOKUP(CONCATENATE($C270, $B270), 'Batch Two'!$C:$P, 8, false), 0))</f>
        <v>1999</v>
      </c>
      <c r="F270" s="5" t="str">
        <f>IF($A270 = "Batch 1", VLOOKUP(CONCATENATE($C270, $B270), 'Batch One'!$C:$Q, 9, false),
IF($A270 = "Batch 2", VLOOKUP(CONCATENATE($C270, $B270), 'Batch Two'!$C:$P, 9, false), 0))</f>
        <v>English</v>
      </c>
      <c r="G270" s="5" t="str">
        <f>IF($A270 = "Batch 1", VLOOKUP(CONCATENATE($C270, $B270), 'Batch One'!$C:$Q, 4, false),
IF($A270 = "Batch 2", VLOOKUP(CONCATENATE($C270, $B270), 'Batch Two'!$C:$P, 4, false), 0))</f>
        <v>POKEMON FOSSIL</v>
      </c>
      <c r="H270" s="5" t="str">
        <f>IF($A270 = "Batch 1", VLOOKUP(CONCATENATE($C270, $B270), 'Batch One'!$C:$Q, 5, false),
IF($A270 = "Batch 2", VLOOKUP(CONCATENATE($C270, $B270), 'Batch Two'!$C:$P, 5, false), 0))</f>
        <v>GEM MT 10</v>
      </c>
      <c r="I270" s="6" t="str">
        <f>IF($A270 = "Batch 1", VLOOKUP(CONCATENATE($C270, $B270), 'Batch One'!$C:$Q, 14, false),
IF($A270 = "Batch 2", VLOOKUP(CONCATENATE($C270, $B270), 'Batch Two'!$C:$P, 14, false), 0))</f>
        <v>https://cdn.dripshop.live/dripnfts/slabs/70191854.jpg</v>
      </c>
      <c r="J270" s="6" t="str">
        <f>IF($A270 = "Batch 1", VLOOKUP(CONCATENATE($C270, $B270), 'Batch One'!$C:$Q, 13, false),
IF($A270 = "Batch 2", VLOOKUP(CONCATENATE($C270, $B270), 'Batch Two'!$C:$P, 13, false), 0))</f>
        <v>https://cdn.dripshop.live/dripnfts/slabs/70191854.mp4</v>
      </c>
      <c r="K270" s="6" t="str">
        <f>IF($A270 = "Batch 1", VLOOKUP(CONCATENATE($C270, $B270), 'Batch One'!$C:$Q, 15, false),
IF($A270 = "Batch 2", VLOOKUP(CONCATENATE($C270, $B270), 'Batch Two'!$C:$P, 20, false), 0))</f>
        <v>https://www.dripshop.live/products/w-RXqRsLeFwi7GWBELvcI</v>
      </c>
    </row>
    <row r="271">
      <c r="A271" s="4" t="s">
        <v>0</v>
      </c>
      <c r="B271" s="4">
        <v>9.8935498E7</v>
      </c>
      <c r="C271" s="4" t="s">
        <v>11</v>
      </c>
      <c r="D271" s="5" t="str">
        <f>IF($A271 = "Batch 1", VLOOKUP(CONCATENATE($C271, $B271), 'Batch One'!$C:$Q, 2, false),
IF($A271 = "Batch 2", VLOOKUP(CONCATENATE($C271, $B271), 'Batch Two'!$C:$P, 2, false), 0))</f>
        <v>2023 POKEMON MEW EN-151 BLASTOISE ex (PSA MINT 9)</v>
      </c>
      <c r="E271" s="5">
        <f>IF($A271 = "Batch 1", VLOOKUP(CONCATENATE($C271, $B271), 'Batch One'!$C:$Q, 8, false),
IF($A271 = "Batch 2", VLOOKUP(CONCATENATE($C271, $B271), 'Batch Two'!$C:$P, 8, false), 0))</f>
        <v>2023</v>
      </c>
      <c r="F271" s="5" t="str">
        <f>IF($A271 = "Batch 1", VLOOKUP(CONCATENATE($C271, $B271), 'Batch One'!$C:$Q, 9, false),
IF($A271 = "Batch 2", VLOOKUP(CONCATENATE($C271, $B271), 'Batch Two'!$C:$P, 9, false), 0))</f>
        <v>English</v>
      </c>
      <c r="G271" s="5" t="str">
        <f>IF($A271 = "Batch 1", VLOOKUP(CONCATENATE($C271, $B271), 'Batch One'!$C:$Q, 4, false),
IF($A271 = "Batch 2", VLOOKUP(CONCATENATE($C271, $B271), 'Batch Two'!$C:$P, 4, false), 0))</f>
        <v>POKEMON MEW EN-151</v>
      </c>
      <c r="H271" s="5" t="str">
        <f>IF($A271 = "Batch 1", VLOOKUP(CONCATENATE($C271, $B271), 'Batch One'!$C:$Q, 5, false),
IF($A271 = "Batch 2", VLOOKUP(CONCATENATE($C271, $B271), 'Batch Two'!$C:$P, 5, false), 0))</f>
        <v>MINT 9</v>
      </c>
      <c r="I271" s="6" t="str">
        <f>IF($A271 = "Batch 1", VLOOKUP(CONCATENATE($C271, $B271), 'Batch One'!$C:$Q, 14, false),
IF($A271 = "Batch 2", VLOOKUP(CONCATENATE($C271, $B271), 'Batch Two'!$C:$P, 14, false), 0))</f>
        <v>https://cdn.dripshop.live/dripnfts/slabs/98935498.jpg</v>
      </c>
      <c r="J271" s="6" t="str">
        <f>IF($A271 = "Batch 1", VLOOKUP(CONCATENATE($C271, $B271), 'Batch One'!$C:$Q, 13, false),
IF($A271 = "Batch 2", VLOOKUP(CONCATENATE($C271, $B271), 'Batch Two'!$C:$P, 13, false), 0))</f>
        <v>https://cdn.dripshop.live/dripnfts/slabs/98935498.mp4</v>
      </c>
      <c r="K271" s="6" t="str">
        <f>IF($A271 = "Batch 1", VLOOKUP(CONCATENATE($C271, $B271), 'Batch One'!$C:$Q, 15, false),
IF($A271 = "Batch 2", VLOOKUP(CONCATENATE($C271, $B271), 'Batch Two'!$C:$P, 20, false), 0))</f>
        <v>https://www.dripshop.live/products/wuIXJRujQQERNO3Ncy0MI</v>
      </c>
    </row>
    <row r="272">
      <c r="A272" s="4" t="s">
        <v>0</v>
      </c>
      <c r="B272" s="4">
        <v>9.8935516E7</v>
      </c>
      <c r="C272" s="4" t="s">
        <v>11</v>
      </c>
      <c r="D272" s="5" t="str">
        <f>IF($A272 = "Batch 1", VLOOKUP(CONCATENATE($C272, $B272), 'Batch One'!$C:$Q, 2, false),
IF($A272 = "Batch 2", VLOOKUP(CONCATENATE($C272, $B272), 'Batch Two'!$C:$P, 2, false), 0))</f>
        <v>2023 POKEMON MEW EN-151 BLASTOISE ex (PSA MINT 9)</v>
      </c>
      <c r="E272" s="5">
        <f>IF($A272 = "Batch 1", VLOOKUP(CONCATENATE($C272, $B272), 'Batch One'!$C:$Q, 8, false),
IF($A272 = "Batch 2", VLOOKUP(CONCATENATE($C272, $B272), 'Batch Two'!$C:$P, 8, false), 0))</f>
        <v>2023</v>
      </c>
      <c r="F272" s="5" t="str">
        <f>IF($A272 = "Batch 1", VLOOKUP(CONCATENATE($C272, $B272), 'Batch One'!$C:$Q, 9, false),
IF($A272 = "Batch 2", VLOOKUP(CONCATENATE($C272, $B272), 'Batch Two'!$C:$P, 9, false), 0))</f>
        <v>English</v>
      </c>
      <c r="G272" s="5" t="str">
        <f>IF($A272 = "Batch 1", VLOOKUP(CONCATENATE($C272, $B272), 'Batch One'!$C:$Q, 4, false),
IF($A272 = "Batch 2", VLOOKUP(CONCATENATE($C272, $B272), 'Batch Two'!$C:$P, 4, false), 0))</f>
        <v>POKEMON MEW EN-151</v>
      </c>
      <c r="H272" s="5" t="str">
        <f>IF($A272 = "Batch 1", VLOOKUP(CONCATENATE($C272, $B272), 'Batch One'!$C:$Q, 5, false),
IF($A272 = "Batch 2", VLOOKUP(CONCATENATE($C272, $B272), 'Batch Two'!$C:$P, 5, false), 0))</f>
        <v>MINT 9</v>
      </c>
      <c r="I272" s="6" t="str">
        <f>IF($A272 = "Batch 1", VLOOKUP(CONCATENATE($C272, $B272), 'Batch One'!$C:$Q, 14, false),
IF($A272 = "Batch 2", VLOOKUP(CONCATENATE($C272, $B272), 'Batch Two'!$C:$P, 14, false), 0))</f>
        <v>https://cdn.dripshop.live/dripnfts/slabs/98935516.jpg</v>
      </c>
      <c r="J272" s="6" t="str">
        <f>IF($A272 = "Batch 1", VLOOKUP(CONCATENATE($C272, $B272), 'Batch One'!$C:$Q, 13, false),
IF($A272 = "Batch 2", VLOOKUP(CONCATENATE($C272, $B272), 'Batch Two'!$C:$P, 13, false), 0))</f>
        <v>https://cdn.dripshop.live/dripnfts/slabs/98935516.mp4</v>
      </c>
      <c r="K272" s="6" t="str">
        <f>IF($A272 = "Batch 1", VLOOKUP(CONCATENATE($C272, $B272), 'Batch One'!$C:$Q, 15, false),
IF($A272 = "Batch 2", VLOOKUP(CONCATENATE($C272, $B272), 'Batch Two'!$C:$P, 20, false), 0))</f>
        <v>https://www.dripshop.live/products/f1az7z0H4bUa6ErWHePj-</v>
      </c>
    </row>
    <row r="273">
      <c r="A273" s="4" t="s">
        <v>0</v>
      </c>
      <c r="B273" s="4">
        <v>9.8935531E7</v>
      </c>
      <c r="C273" s="4" t="s">
        <v>11</v>
      </c>
      <c r="D273" s="5" t="str">
        <f>IF($A273 = "Batch 1", VLOOKUP(CONCATENATE($C273, $B273), 'Batch One'!$C:$Q, 2, false),
IF($A273 = "Batch 2", VLOOKUP(CONCATENATE($C273, $B273), 'Batch Two'!$C:$P, 2, false), 0))</f>
        <v>2023 POKEMON MEW EN-151 BLASTOISE ex (PSA MINT 9)</v>
      </c>
      <c r="E273" s="5">
        <f>IF($A273 = "Batch 1", VLOOKUP(CONCATENATE($C273, $B273), 'Batch One'!$C:$Q, 8, false),
IF($A273 = "Batch 2", VLOOKUP(CONCATENATE($C273, $B273), 'Batch Two'!$C:$P, 8, false), 0))</f>
        <v>2023</v>
      </c>
      <c r="F273" s="5" t="str">
        <f>IF($A273 = "Batch 1", VLOOKUP(CONCATENATE($C273, $B273), 'Batch One'!$C:$Q, 9, false),
IF($A273 = "Batch 2", VLOOKUP(CONCATENATE($C273, $B273), 'Batch Two'!$C:$P, 9, false), 0))</f>
        <v>English</v>
      </c>
      <c r="G273" s="5" t="str">
        <f>IF($A273 = "Batch 1", VLOOKUP(CONCATENATE($C273, $B273), 'Batch One'!$C:$Q, 4, false),
IF($A273 = "Batch 2", VLOOKUP(CONCATENATE($C273, $B273), 'Batch Two'!$C:$P, 4, false), 0))</f>
        <v>POKEMON MEW EN-151</v>
      </c>
      <c r="H273" s="5" t="str">
        <f>IF($A273 = "Batch 1", VLOOKUP(CONCATENATE($C273, $B273), 'Batch One'!$C:$Q, 5, false),
IF($A273 = "Batch 2", VLOOKUP(CONCATENATE($C273, $B273), 'Batch Two'!$C:$P, 5, false), 0))</f>
        <v>MINT 9</v>
      </c>
      <c r="I273" s="6" t="str">
        <f>IF($A273 = "Batch 1", VLOOKUP(CONCATENATE($C273, $B273), 'Batch One'!$C:$Q, 14, false),
IF($A273 = "Batch 2", VLOOKUP(CONCATENATE($C273, $B273), 'Batch Two'!$C:$P, 14, false), 0))</f>
        <v>https://cdn.dripshop.live/dripnfts/slabs/98935531.jpg</v>
      </c>
      <c r="J273" s="6" t="str">
        <f>IF($A273 = "Batch 1", VLOOKUP(CONCATENATE($C273, $B273), 'Batch One'!$C:$Q, 13, false),
IF($A273 = "Batch 2", VLOOKUP(CONCATENATE($C273, $B273), 'Batch Two'!$C:$P, 13, false), 0))</f>
        <v>https://cdn.dripshop.live/dripnfts/slabs/98935531.mp4</v>
      </c>
      <c r="K273" s="6" t="str">
        <f>IF($A273 = "Batch 1", VLOOKUP(CONCATENATE($C273, $B273), 'Batch One'!$C:$Q, 15, false),
IF($A273 = "Batch 2", VLOOKUP(CONCATENATE($C273, $B273), 'Batch Two'!$C:$P, 20, false), 0))</f>
        <v>https://www.dripshop.live/products/iU7nQW_xCqbwvAysz18Z7</v>
      </c>
    </row>
    <row r="274">
      <c r="A274" s="4" t="s">
        <v>0</v>
      </c>
      <c r="B274" s="4">
        <v>1.11981402E8</v>
      </c>
      <c r="C274" s="4" t="s">
        <v>11</v>
      </c>
      <c r="D274" s="5" t="str">
        <f>IF($A274 = "Batch 1", VLOOKUP(CONCATENATE($C274, $B274), 'Batch One'!$C:$Q, 2, false),
IF($A274 = "Batch 2", VLOOKUP(CONCATENATE($C274, $B274), 'Batch Two'!$C:$P, 2, false), 0))</f>
        <v>2000 POKEMON GYM HEROES BROCK'S RHYDON (PSA MINT 9)</v>
      </c>
      <c r="E274" s="5">
        <f>IF($A274 = "Batch 1", VLOOKUP(CONCATENATE($C274, $B274), 'Batch One'!$C:$Q, 8, false),
IF($A274 = "Batch 2", VLOOKUP(CONCATENATE($C274, $B274), 'Batch Two'!$C:$P, 8, false), 0))</f>
        <v>2000</v>
      </c>
      <c r="F274" s="5" t="str">
        <f>IF($A274 = "Batch 1", VLOOKUP(CONCATENATE($C274, $B274), 'Batch One'!$C:$Q, 9, false),
IF($A274 = "Batch 2", VLOOKUP(CONCATENATE($C274, $B274), 'Batch Two'!$C:$P, 9, false), 0))</f>
        <v>English</v>
      </c>
      <c r="G274" s="5" t="str">
        <f>IF($A274 = "Batch 1", VLOOKUP(CONCATENATE($C274, $B274), 'Batch One'!$C:$Q, 4, false),
IF($A274 = "Batch 2", VLOOKUP(CONCATENATE($C274, $B274), 'Batch Two'!$C:$P, 4, false), 0))</f>
        <v>POKEMON GYM HEROES</v>
      </c>
      <c r="H274" s="5" t="str">
        <f>IF($A274 = "Batch 1", VLOOKUP(CONCATENATE($C274, $B274), 'Batch One'!$C:$Q, 5, false),
IF($A274 = "Batch 2", VLOOKUP(CONCATENATE($C274, $B274), 'Batch Two'!$C:$P, 5, false), 0))</f>
        <v>MINT 9</v>
      </c>
      <c r="I274" s="6" t="str">
        <f>IF($A274 = "Batch 1", VLOOKUP(CONCATENATE($C274, $B274), 'Batch One'!$C:$Q, 14, false),
IF($A274 = "Batch 2", VLOOKUP(CONCATENATE($C274, $B274), 'Batch Two'!$C:$P, 14, false), 0))</f>
        <v>https://cdn.dripshop.live/dripnfts/slabs/111981402.jpg</v>
      </c>
      <c r="J274" s="6" t="str">
        <f>IF($A274 = "Batch 1", VLOOKUP(CONCATENATE($C274, $B274), 'Batch One'!$C:$Q, 13, false),
IF($A274 = "Batch 2", VLOOKUP(CONCATENATE($C274, $B274), 'Batch Two'!$C:$P, 13, false), 0))</f>
        <v>https://cdn.dripshop.live/dripnfts/slabs/111981402.mp4</v>
      </c>
      <c r="K274" s="6" t="str">
        <f>IF($A274 = "Batch 1", VLOOKUP(CONCATENATE($C274, $B274), 'Batch One'!$C:$Q, 15, false),
IF($A274 = "Batch 2", VLOOKUP(CONCATENATE($C274, $B274), 'Batch Two'!$C:$P, 20, false), 0))</f>
        <v>https://www.dripshop.live/products/WMEGwu5RzKQlImWRGB0ya</v>
      </c>
    </row>
    <row r="275">
      <c r="A275" s="4" t="s">
        <v>0</v>
      </c>
      <c r="B275" s="4">
        <v>8.6887072E7</v>
      </c>
      <c r="C275" s="4" t="s">
        <v>11</v>
      </c>
      <c r="D275" s="5" t="str">
        <f>IF($A275 = "Batch 1", VLOOKUP(CONCATENATE($C275, $B275), 'Batch One'!$C:$Q, 2, false),
IF($A275 = "Batch 2", VLOOKUP(CONCATENATE($C275, $B275), 'Batch Two'!$C:$P, 2, false), 0))</f>
        <v>2005 POKEMON EX DELTA SPECIES CROBAT-REV.FOIL (PSA MINT 9)</v>
      </c>
      <c r="E275" s="5">
        <f>IF($A275 = "Batch 1", VLOOKUP(CONCATENATE($C275, $B275), 'Batch One'!$C:$Q, 8, false),
IF($A275 = "Batch 2", VLOOKUP(CONCATENATE($C275, $B275), 'Batch Two'!$C:$P, 8, false), 0))</f>
        <v>2005</v>
      </c>
      <c r="F275" s="5" t="str">
        <f>IF($A275 = "Batch 1", VLOOKUP(CONCATENATE($C275, $B275), 'Batch One'!$C:$Q, 9, false),
IF($A275 = "Batch 2", VLOOKUP(CONCATENATE($C275, $B275), 'Batch Two'!$C:$P, 9, false), 0))</f>
        <v>English</v>
      </c>
      <c r="G275" s="5" t="str">
        <f>IF($A275 = "Batch 1", VLOOKUP(CONCATENATE($C275, $B275), 'Batch One'!$C:$Q, 4, false),
IF($A275 = "Batch 2", VLOOKUP(CONCATENATE($C275, $B275), 'Batch Two'!$C:$P, 4, false), 0))</f>
        <v>POKEMON EX DELTA SPECIES</v>
      </c>
      <c r="H275" s="5" t="str">
        <f>IF($A275 = "Batch 1", VLOOKUP(CONCATENATE($C275, $B275), 'Batch One'!$C:$Q, 5, false),
IF($A275 = "Batch 2", VLOOKUP(CONCATENATE($C275, $B275), 'Batch Two'!$C:$P, 5, false), 0))</f>
        <v>MINT 9</v>
      </c>
      <c r="I275" s="6" t="str">
        <f>IF($A275 = "Batch 1", VLOOKUP(CONCATENATE($C275, $B275), 'Batch One'!$C:$Q, 14, false),
IF($A275 = "Batch 2", VLOOKUP(CONCATENATE($C275, $B275), 'Batch Two'!$C:$P, 14, false), 0))</f>
        <v>https://cdn.dripshop.live/dripnfts/slabs/86887072.jpg</v>
      </c>
      <c r="J275" s="6" t="str">
        <f>IF($A275 = "Batch 1", VLOOKUP(CONCATENATE($C275, $B275), 'Batch One'!$C:$Q, 13, false),
IF($A275 = "Batch 2", VLOOKUP(CONCATENATE($C275, $B275), 'Batch Two'!$C:$P, 13, false), 0))</f>
        <v>https://cdn.dripshop.live/dripnfts/slabs/86887072.mp4</v>
      </c>
      <c r="K275" s="6" t="str">
        <f>IF($A275 = "Batch 1", VLOOKUP(CONCATENATE($C275, $B275), 'Batch One'!$C:$Q, 15, false),
IF($A275 = "Batch 2", VLOOKUP(CONCATENATE($C275, $B275), 'Batch Two'!$C:$P, 20, false), 0))</f>
        <v>https://www.dripshop.live/products/df_e4XnmA8p8oN2llMP8V</v>
      </c>
    </row>
    <row r="276">
      <c r="A276" s="4" t="s">
        <v>0</v>
      </c>
      <c r="B276" s="4">
        <v>1.08381859E8</v>
      </c>
      <c r="C276" s="4" t="s">
        <v>11</v>
      </c>
      <c r="D276" s="5" t="str">
        <f>IF($A276 = "Batch 1", VLOOKUP(CONCATENATE($C276, $B276), 'Batch One'!$C:$Q, 2, false),
IF($A276 = "Batch 2", VLOOKUP(CONCATENATE($C276, $B276), 'Batch Two'!$C:$P, 2, false), 0))</f>
        <v>2004 POKEMON EX FIRE RED &amp; LEAF GREEN GASTLY-REV.FOIL (PSA MINT 9)</v>
      </c>
      <c r="E276" s="5">
        <f>IF($A276 = "Batch 1", VLOOKUP(CONCATENATE($C276, $B276), 'Batch One'!$C:$Q, 8, false),
IF($A276 = "Batch 2", VLOOKUP(CONCATENATE($C276, $B276), 'Batch Two'!$C:$P, 8, false), 0))</f>
        <v>2004</v>
      </c>
      <c r="F276" s="5" t="str">
        <f>IF($A276 = "Batch 1", VLOOKUP(CONCATENATE($C276, $B276), 'Batch One'!$C:$Q, 9, false),
IF($A276 = "Batch 2", VLOOKUP(CONCATENATE($C276, $B276), 'Batch Two'!$C:$P, 9, false), 0))</f>
        <v>English</v>
      </c>
      <c r="G276" s="5" t="str">
        <f>IF($A276 = "Batch 1", VLOOKUP(CONCATENATE($C276, $B276), 'Batch One'!$C:$Q, 4, false),
IF($A276 = "Batch 2", VLOOKUP(CONCATENATE($C276, $B276), 'Batch Two'!$C:$P, 4, false), 0))</f>
        <v>POKEMON EX FIRE RED &amp; LEAF GREEN</v>
      </c>
      <c r="H276" s="5" t="str">
        <f>IF($A276 = "Batch 1", VLOOKUP(CONCATENATE($C276, $B276), 'Batch One'!$C:$Q, 5, false),
IF($A276 = "Batch 2", VLOOKUP(CONCATENATE($C276, $B276), 'Batch Two'!$C:$P, 5, false), 0))</f>
        <v>MINT 9</v>
      </c>
      <c r="I276" s="6" t="str">
        <f>IF($A276 = "Batch 1", VLOOKUP(CONCATENATE($C276, $B276), 'Batch One'!$C:$Q, 14, false),
IF($A276 = "Batch 2", VLOOKUP(CONCATENATE($C276, $B276), 'Batch Two'!$C:$P, 14, false), 0))</f>
        <v>https://cdn.dripshop.live/dripnfts/slabs/108381859.jpg</v>
      </c>
      <c r="J276" s="6" t="str">
        <f>IF($A276 = "Batch 1", VLOOKUP(CONCATENATE($C276, $B276), 'Batch One'!$C:$Q, 13, false),
IF($A276 = "Batch 2", VLOOKUP(CONCATENATE($C276, $B276), 'Batch Two'!$C:$P, 13, false), 0))</f>
        <v>https://cdn.dripshop.live/dripnfts/slabs/108381859.mp4</v>
      </c>
      <c r="K276" s="6" t="str">
        <f>IF($A276 = "Batch 1", VLOOKUP(CONCATENATE($C276, $B276), 'Batch One'!$C:$Q, 15, false),
IF($A276 = "Batch 2", VLOOKUP(CONCATENATE($C276, $B276), 'Batch Two'!$C:$P, 20, false), 0))</f>
        <v>https://www.dripshop.live/products/tn6FaCyMKaJyfMOxiFBoc</v>
      </c>
    </row>
    <row r="277">
      <c r="A277" s="4" t="s">
        <v>0</v>
      </c>
      <c r="B277" s="4">
        <v>4.306760001E9</v>
      </c>
      <c r="C277" s="4" t="s">
        <v>12</v>
      </c>
      <c r="D277" s="5" t="str">
        <f>IF($A277 = "Batch 1", VLOOKUP(CONCATENATE($C277, $B277), 'Batch One'!$C:$Q, 2, false),
IF($A277 = "Batch 2", VLOOKUP(CONCATENATE($C277, $B277), 'Batch Two'!$C:$P, 2, false), 0))</f>
        <v>2023 Pokemon Scarlet &amp; Violet Erika's Invitation (CGC GEM MINT 10)</v>
      </c>
      <c r="E277" s="5">
        <f>IF($A277 = "Batch 1", VLOOKUP(CONCATENATE($C277, $B277), 'Batch One'!$C:$Q, 8, false),
IF($A277 = "Batch 2", VLOOKUP(CONCATENATE($C277, $B277), 'Batch Two'!$C:$P, 8, false), 0))</f>
        <v>2023</v>
      </c>
      <c r="F277" s="5" t="str">
        <f>IF($A277 = "Batch 1", VLOOKUP(CONCATENATE($C277, $B277), 'Batch One'!$C:$Q, 9, false),
IF($A277 = "Batch 2", VLOOKUP(CONCATENATE($C277, $B277), 'Batch Two'!$C:$P, 9, false), 0))</f>
        <v>English</v>
      </c>
      <c r="G277" s="5" t="str">
        <f>IF($A277 = "Batch 1", VLOOKUP(CONCATENATE($C277, $B277), 'Batch One'!$C:$Q, 4, false),
IF($A277 = "Batch 2", VLOOKUP(CONCATENATE($C277, $B277), 'Batch Two'!$C:$P, 4, false), 0))</f>
        <v>Pokemon Scarlet &amp; Violet</v>
      </c>
      <c r="H277" s="5" t="str">
        <f>IF($A277 = "Batch 1", VLOOKUP(CONCATENATE($C277, $B277), 'Batch One'!$C:$Q, 5, false),
IF($A277 = "Batch 2", VLOOKUP(CONCATENATE($C277, $B277), 'Batch Two'!$C:$P, 5, false), 0))</f>
        <v>GEM MINT 10</v>
      </c>
      <c r="I277" s="6" t="str">
        <f>IF($A277 = "Batch 1", VLOOKUP(CONCATENATE($C277, $B277), 'Batch One'!$C:$Q, 14, false),
IF($A277 = "Batch 2", VLOOKUP(CONCATENATE($C277, $B277), 'Batch Two'!$C:$P, 14, false), 0))</f>
        <v>https://cdn.dripshop.live/dripnfts/slabs/4306760001.jpg</v>
      </c>
      <c r="J277" s="6" t="str">
        <f>IF($A277 = "Batch 1", VLOOKUP(CONCATENATE($C277, $B277), 'Batch One'!$C:$Q, 13, false),
IF($A277 = "Batch 2", VLOOKUP(CONCATENATE($C277, $B277), 'Batch Two'!$C:$P, 13, false), 0))</f>
        <v>https://cdn.dripshop.live/dripnfts/slabs/4306760001.mp4</v>
      </c>
      <c r="K277" s="6" t="str">
        <f>IF($A277 = "Batch 1", VLOOKUP(CONCATENATE($C277, $B277), 'Batch One'!$C:$Q, 15, false),
IF($A277 = "Batch 2", VLOOKUP(CONCATENATE($C277, $B277), 'Batch Two'!$C:$P, 20, false), 0))</f>
        <v>https://www.dripshop.live/products/cKLfNV7BBF4LUwI6kfsoH</v>
      </c>
    </row>
    <row r="278">
      <c r="A278" s="4" t="s">
        <v>0</v>
      </c>
      <c r="B278" s="4">
        <v>9.7537364E7</v>
      </c>
      <c r="C278" s="4" t="s">
        <v>11</v>
      </c>
      <c r="D278" s="5" t="str">
        <f>IF($A278 = "Batch 1", VLOOKUP(CONCATENATE($C278, $B278), 'Batch One'!$C:$Q, 2, false),
IF($A278 = "Batch 2", VLOOKUP(CONCATENATE($C278, $B278), 'Batch Two'!$C:$P, 2, false), 0))</f>
        <v>2024 POKEMON PAF EN-PALDEAN FATES GARDEVOIR ex (PSA MINT 9)</v>
      </c>
      <c r="E278" s="5">
        <f>IF($A278 = "Batch 1", VLOOKUP(CONCATENATE($C278, $B278), 'Batch One'!$C:$Q, 8, false),
IF($A278 = "Batch 2", VLOOKUP(CONCATENATE($C278, $B278), 'Batch Two'!$C:$P, 8, false), 0))</f>
        <v>2024</v>
      </c>
      <c r="F278" s="5" t="str">
        <f>IF($A278 = "Batch 1", VLOOKUP(CONCATENATE($C278, $B278), 'Batch One'!$C:$Q, 9, false),
IF($A278 = "Batch 2", VLOOKUP(CONCATENATE($C278, $B278), 'Batch Two'!$C:$P, 9, false), 0))</f>
        <v>English</v>
      </c>
      <c r="G278" s="5" t="str">
        <f>IF($A278 = "Batch 1", VLOOKUP(CONCATENATE($C278, $B278), 'Batch One'!$C:$Q, 4, false),
IF($A278 = "Batch 2", VLOOKUP(CONCATENATE($C278, $B278), 'Batch Two'!$C:$P, 4, false), 0))</f>
        <v>POKEMON PAF EN-PALDEAN FATES</v>
      </c>
      <c r="H278" s="5" t="str">
        <f>IF($A278 = "Batch 1", VLOOKUP(CONCATENATE($C278, $B278), 'Batch One'!$C:$Q, 5, false),
IF($A278 = "Batch 2", VLOOKUP(CONCATENATE($C278, $B278), 'Batch Two'!$C:$P, 5, false), 0))</f>
        <v>MINT 9</v>
      </c>
      <c r="I278" s="6" t="str">
        <f>IF($A278 = "Batch 1", VLOOKUP(CONCATENATE($C278, $B278), 'Batch One'!$C:$Q, 14, false),
IF($A278 = "Batch 2", VLOOKUP(CONCATENATE($C278, $B278), 'Batch Two'!$C:$P, 14, false), 0))</f>
        <v>https://cdn.dripshop.live/dripnfts/slabs/97537364.jpg</v>
      </c>
      <c r="J278" s="6" t="str">
        <f>IF($A278 = "Batch 1", VLOOKUP(CONCATENATE($C278, $B278), 'Batch One'!$C:$Q, 13, false),
IF($A278 = "Batch 2", VLOOKUP(CONCATENATE($C278, $B278), 'Batch Two'!$C:$P, 13, false), 0))</f>
        <v>https://cdn.dripshop.live/dripnfts/slabs/97537364.mp4</v>
      </c>
      <c r="K278" s="6" t="str">
        <f>IF($A278 = "Batch 1", VLOOKUP(CONCATENATE($C278, $B278), 'Batch One'!$C:$Q, 15, false),
IF($A278 = "Batch 2", VLOOKUP(CONCATENATE($C278, $B278), 'Batch Two'!$C:$P, 20, false), 0))</f>
        <v>https://www.dripshop.live/products/6lAOvHEz3G6pkW0Cn55tQ</v>
      </c>
    </row>
    <row r="279">
      <c r="A279" s="4" t="s">
        <v>0</v>
      </c>
      <c r="B279" s="4">
        <v>8.8101593E7</v>
      </c>
      <c r="C279" s="4" t="s">
        <v>11</v>
      </c>
      <c r="D279" s="5" t="str">
        <f>IF($A279 = "Batch 1", VLOOKUP(CONCATENATE($C279, $B279), 'Batch One'!$C:$Q, 2, false),
IF($A279 = "Batch 2", VLOOKUP(CONCATENATE($C279, $B279), 'Batch Two'!$C:$P, 2, false), 0))</f>
        <v>2023 POKEMON JAPANESE SV2a-POKEMON 151 VENUSAUR ex (PSA MINT 9)</v>
      </c>
      <c r="E279" s="5">
        <f>IF($A279 = "Batch 1", VLOOKUP(CONCATENATE($C279, $B279), 'Batch One'!$C:$Q, 8, false),
IF($A279 = "Batch 2", VLOOKUP(CONCATENATE($C279, $B279), 'Batch Two'!$C:$P, 8, false), 0))</f>
        <v>2023</v>
      </c>
      <c r="F279" s="5" t="str">
        <f>IF($A279 = "Batch 1", VLOOKUP(CONCATENATE($C279, $B279), 'Batch One'!$C:$Q, 9, false),
IF($A279 = "Batch 2", VLOOKUP(CONCATENATE($C279, $B279), 'Batch Two'!$C:$P, 9, false), 0))</f>
        <v>Japanese</v>
      </c>
      <c r="G279" s="5" t="str">
        <f>IF($A279 = "Batch 1", VLOOKUP(CONCATENATE($C279, $B279), 'Batch One'!$C:$Q, 4, false),
IF($A279 = "Batch 2", VLOOKUP(CONCATENATE($C279, $B279), 'Batch Two'!$C:$P, 4, false), 0))</f>
        <v>POKEMON JAPANESE SV2a-POKEMON 151</v>
      </c>
      <c r="H279" s="5" t="str">
        <f>IF($A279 = "Batch 1", VLOOKUP(CONCATENATE($C279, $B279), 'Batch One'!$C:$Q, 5, false),
IF($A279 = "Batch 2", VLOOKUP(CONCATENATE($C279, $B279), 'Batch Two'!$C:$P, 5, false), 0))</f>
        <v>MINT 9</v>
      </c>
      <c r="I279" s="6" t="str">
        <f>IF($A279 = "Batch 1", VLOOKUP(CONCATENATE($C279, $B279), 'Batch One'!$C:$Q, 14, false),
IF($A279 = "Batch 2", VLOOKUP(CONCATENATE($C279, $B279), 'Batch Two'!$C:$P, 14, false), 0))</f>
        <v>https://cdn.dripshop.live/dripnfts/slabs/88101593.jpg</v>
      </c>
      <c r="J279" s="6" t="str">
        <f>IF($A279 = "Batch 1", VLOOKUP(CONCATENATE($C279, $B279), 'Batch One'!$C:$Q, 13, false),
IF($A279 = "Batch 2", VLOOKUP(CONCATENATE($C279, $B279), 'Batch Two'!$C:$P, 13, false), 0))</f>
        <v>https://cdn.dripshop.live/dripnfts/slabs/88101593.mp4</v>
      </c>
      <c r="K279" s="6" t="str">
        <f>IF($A279 = "Batch 1", VLOOKUP(CONCATENATE($C279, $B279), 'Batch One'!$C:$Q, 15, false),
IF($A279 = "Batch 2", VLOOKUP(CONCATENATE($C279, $B279), 'Batch Two'!$C:$P, 20, false), 0))</f>
        <v>https://www.dripshop.live/products/3EMmEjgu3KZGG9k5_J_of</v>
      </c>
    </row>
    <row r="280">
      <c r="A280" s="4" t="s">
        <v>0</v>
      </c>
      <c r="B280" s="4">
        <v>1.14537251E8</v>
      </c>
      <c r="C280" s="4" t="s">
        <v>11</v>
      </c>
      <c r="D280" s="5" t="str">
        <f>IF($A280 = "Batch 1", VLOOKUP(CONCATENATE($C280, $B280), 'Batch One'!$C:$Q, 2, false),
IF($A280 = "Batch 2", VLOOKUP(CONCATENATE($C280, $B280), 'Batch Two'!$C:$P, 2, false), 0))</f>
        <v>1999 POKEMON GAME VENUSAUR-HOLO (PSA VG-EX 4)</v>
      </c>
      <c r="E280" s="5">
        <f>IF($A280 = "Batch 1", VLOOKUP(CONCATENATE($C280, $B280), 'Batch One'!$C:$Q, 8, false),
IF($A280 = "Batch 2", VLOOKUP(CONCATENATE($C280, $B280), 'Batch Two'!$C:$P, 8, false), 0))</f>
        <v>1999</v>
      </c>
      <c r="F280" s="5" t="str">
        <f>IF($A280 = "Batch 1", VLOOKUP(CONCATENATE($C280, $B280), 'Batch One'!$C:$Q, 9, false),
IF($A280 = "Batch 2", VLOOKUP(CONCATENATE($C280, $B280), 'Batch Two'!$C:$P, 9, false), 0))</f>
        <v>English</v>
      </c>
      <c r="G280" s="5" t="str">
        <f>IF($A280 = "Batch 1", VLOOKUP(CONCATENATE($C280, $B280), 'Batch One'!$C:$Q, 4, false),
IF($A280 = "Batch 2", VLOOKUP(CONCATENATE($C280, $B280), 'Batch Two'!$C:$P, 4, false), 0))</f>
        <v>POKEMON GAME</v>
      </c>
      <c r="H280" s="5" t="str">
        <f>IF($A280 = "Batch 1", VLOOKUP(CONCATENATE($C280, $B280), 'Batch One'!$C:$Q, 5, false),
IF($A280 = "Batch 2", VLOOKUP(CONCATENATE($C280, $B280), 'Batch Two'!$C:$P, 5, false), 0))</f>
        <v>VG-EX 4</v>
      </c>
      <c r="I280" s="6" t="str">
        <f>IF($A280 = "Batch 1", VLOOKUP(CONCATENATE($C280, $B280), 'Batch One'!$C:$Q, 14, false),
IF($A280 = "Batch 2", VLOOKUP(CONCATENATE($C280, $B280), 'Batch Two'!$C:$P, 14, false), 0))</f>
        <v>https://cdn.dripshop.live/dripnfts/slabs/114537251.jpg</v>
      </c>
      <c r="J280" s="6" t="str">
        <f>IF($A280 = "Batch 1", VLOOKUP(CONCATENATE($C280, $B280), 'Batch One'!$C:$Q, 13, false),
IF($A280 = "Batch 2", VLOOKUP(CONCATENATE($C280, $B280), 'Batch Two'!$C:$P, 13, false), 0))</f>
        <v>https://cdn.dripshop.live/dripnfts/slabs/114537251.mp4</v>
      </c>
      <c r="K280" s="6" t="str">
        <f>IF($A280 = "Batch 1", VLOOKUP(CONCATENATE($C280, $B280), 'Batch One'!$C:$Q, 15, false),
IF($A280 = "Batch 2", VLOOKUP(CONCATENATE($C280, $B280), 'Batch Two'!$C:$P, 20, false), 0))</f>
        <v>https://www.dripshop.live/products/HMFoOxfLENYN0Bj_dO4n6</v>
      </c>
    </row>
    <row r="281">
      <c r="A281" s="4" t="s">
        <v>0</v>
      </c>
      <c r="B281" s="4">
        <v>8.0043493E7</v>
      </c>
      <c r="C281" s="4" t="s">
        <v>11</v>
      </c>
      <c r="D281" s="5" t="str">
        <f>IF($A281 = "Batch 1", VLOOKUP(CONCATENATE($C281, $B281), 'Batch One'!$C:$Q, 2, false),
IF($A281 = "Batch 2", VLOOKUP(CONCATENATE($C281, $B281), 'Batch Two'!$C:$P, 2, false), 0))</f>
        <v>2022 POKEMON JAPANESE SWORD &amp; SHIELD VSTAR UNIVERSE FA/ELESA'S SPARKLE (PSA GEM MT 10)</v>
      </c>
      <c r="E281" s="5">
        <f>IF($A281 = "Batch 1", VLOOKUP(CONCATENATE($C281, $B281), 'Batch One'!$C:$Q, 8, false),
IF($A281 = "Batch 2", VLOOKUP(CONCATENATE($C281, $B281), 'Batch Two'!$C:$P, 8, false), 0))</f>
        <v>2022</v>
      </c>
      <c r="F281" s="5" t="str">
        <f>IF($A281 = "Batch 1", VLOOKUP(CONCATENATE($C281, $B281), 'Batch One'!$C:$Q, 9, false),
IF($A281 = "Batch 2", VLOOKUP(CONCATENATE($C281, $B281), 'Batch Two'!$C:$P, 9, false), 0))</f>
        <v>Japanese</v>
      </c>
      <c r="G281" s="5" t="str">
        <f>IF($A281 = "Batch 1", VLOOKUP(CONCATENATE($C281, $B281), 'Batch One'!$C:$Q, 4, false),
IF($A281 = "Batch 2", VLOOKUP(CONCATENATE($C281, $B281), 'Batch Two'!$C:$P, 4, false), 0))</f>
        <v>POKEMON JAPANESE SWORD &amp; SHIELD VSTAR UNIVERSE</v>
      </c>
      <c r="H281" s="5" t="str">
        <f>IF($A281 = "Batch 1", VLOOKUP(CONCATENATE($C281, $B281), 'Batch One'!$C:$Q, 5, false),
IF($A281 = "Batch 2", VLOOKUP(CONCATENATE($C281, $B281), 'Batch Two'!$C:$P, 5, false), 0))</f>
        <v>GEM MT 10</v>
      </c>
      <c r="I281" s="6" t="str">
        <f>IF($A281 = "Batch 1", VLOOKUP(CONCATENATE($C281, $B281), 'Batch One'!$C:$Q, 14, false),
IF($A281 = "Batch 2", VLOOKUP(CONCATENATE($C281, $B281), 'Batch Two'!$C:$P, 14, false), 0))</f>
        <v>https://cdn.dripshop.live/dripnfts/slabs/80043493.jpg</v>
      </c>
      <c r="J281" s="6" t="str">
        <f>IF($A281 = "Batch 1", VLOOKUP(CONCATENATE($C281, $B281), 'Batch One'!$C:$Q, 13, false),
IF($A281 = "Batch 2", VLOOKUP(CONCATENATE($C281, $B281), 'Batch Two'!$C:$P, 13, false), 0))</f>
        <v>https://cdn.dripshop.live/dripnfts/slabs/80043493.mp4</v>
      </c>
      <c r="K281" s="6" t="str">
        <f>IF($A281 = "Batch 1", VLOOKUP(CONCATENATE($C281, $B281), 'Batch One'!$C:$Q, 15, false),
IF($A281 = "Batch 2", VLOOKUP(CONCATENATE($C281, $B281), 'Batch Two'!$C:$P, 20, false), 0))</f>
        <v>https://www.dripshop.live/products/8qliQiYGm76_hrdBQZfi6</v>
      </c>
    </row>
    <row r="282">
      <c r="A282" s="4" t="s">
        <v>0</v>
      </c>
      <c r="B282" s="4">
        <v>3.980409083E9</v>
      </c>
      <c r="C282" s="4" t="s">
        <v>12</v>
      </c>
      <c r="D282" s="5" t="str">
        <f>IF($A282 = "Batch 1", VLOOKUP(CONCATENATE($C282, $B282), 'Batch One'!$C:$Q, 2, false),
IF($A282 = "Batch 2", VLOOKUP(CONCATENATE($C282, $B282), 'Batch Two'!$C:$P, 2, false), 0))</f>
        <v>2021 Pokemon Pikachu &amp; Zekrom GX Premium Collection Pikachu &amp; Zekrom GX (CGC GEM MINT 10)</v>
      </c>
      <c r="E282" s="5">
        <f>IF($A282 = "Batch 1", VLOOKUP(CONCATENATE($C282, $B282), 'Batch One'!$C:$Q, 8, false),
IF($A282 = "Batch 2", VLOOKUP(CONCATENATE($C282, $B282), 'Batch Two'!$C:$P, 8, false), 0))</f>
        <v>2021</v>
      </c>
      <c r="F282" s="5" t="str">
        <f>IF($A282 = "Batch 1", VLOOKUP(CONCATENATE($C282, $B282), 'Batch One'!$C:$Q, 9, false),
IF($A282 = "Batch 2", VLOOKUP(CONCATENATE($C282, $B282), 'Batch Two'!$C:$P, 9, false), 0))</f>
        <v>English</v>
      </c>
      <c r="G282" s="5" t="str">
        <f>IF($A282 = "Batch 1", VLOOKUP(CONCATENATE($C282, $B282), 'Batch One'!$C:$Q, 4, false),
IF($A282 = "Batch 2", VLOOKUP(CONCATENATE($C282, $B282), 'Batch Two'!$C:$P, 4, false), 0))</f>
        <v>Pokemon Pikachu &amp; Zekrom GX Premium Collection</v>
      </c>
      <c r="H282" s="5" t="str">
        <f>IF($A282 = "Batch 1", VLOOKUP(CONCATENATE($C282, $B282), 'Batch One'!$C:$Q, 5, false),
IF($A282 = "Batch 2", VLOOKUP(CONCATENATE($C282, $B282), 'Batch Two'!$C:$P, 5, false), 0))</f>
        <v>GEM MINT 10</v>
      </c>
      <c r="I282" s="6" t="str">
        <f>IF($A282 = "Batch 1", VLOOKUP(CONCATENATE($C282, $B282), 'Batch One'!$C:$Q, 14, false),
IF($A282 = "Batch 2", VLOOKUP(CONCATENATE($C282, $B282), 'Batch Two'!$C:$P, 14, false), 0))</f>
        <v>https://cdn.dripshop.live/dripnfts/slabs/3980409083.jpg</v>
      </c>
      <c r="J282" s="6" t="str">
        <f>IF($A282 = "Batch 1", VLOOKUP(CONCATENATE($C282, $B282), 'Batch One'!$C:$Q, 13, false),
IF($A282 = "Batch 2", VLOOKUP(CONCATENATE($C282, $B282), 'Batch Two'!$C:$P, 13, false), 0))</f>
        <v>https://cdn.dripshop.live/dripnfts/slabs/3980409083.mp4</v>
      </c>
      <c r="K282" s="6" t="str">
        <f>IF($A282 = "Batch 1", VLOOKUP(CONCATENATE($C282, $B282), 'Batch One'!$C:$Q, 15, false),
IF($A282 = "Batch 2", VLOOKUP(CONCATENATE($C282, $B282), 'Batch Two'!$C:$P, 20, false), 0))</f>
        <v>https://www.dripshop.live/products/VO1UJ25rkcWd0itbOOtH4</v>
      </c>
    </row>
    <row r="283">
      <c r="A283" s="4" t="s">
        <v>0</v>
      </c>
      <c r="B283" s="4">
        <v>9.6945229E7</v>
      </c>
      <c r="C283" s="4" t="s">
        <v>11</v>
      </c>
      <c r="D283" s="5" t="str">
        <f>IF($A283 = "Batch 1", VLOOKUP(CONCATENATE($C283, $B283), 'Batch One'!$C:$Q, 2, false),
IF($A283 = "Batch 2", VLOOKUP(CONCATENATE($C283, $B283), 'Batch Two'!$C:$P, 2, false), 0))</f>
        <v>2023 POKEMON MEW EN-151 VENUSAUR ex (PSA MINT 9)</v>
      </c>
      <c r="E283" s="5">
        <f>IF($A283 = "Batch 1", VLOOKUP(CONCATENATE($C283, $B283), 'Batch One'!$C:$Q, 8, false),
IF($A283 = "Batch 2", VLOOKUP(CONCATENATE($C283, $B283), 'Batch Two'!$C:$P, 8, false), 0))</f>
        <v>2023</v>
      </c>
      <c r="F283" s="5" t="str">
        <f>IF($A283 = "Batch 1", VLOOKUP(CONCATENATE($C283, $B283), 'Batch One'!$C:$Q, 9, false),
IF($A283 = "Batch 2", VLOOKUP(CONCATENATE($C283, $B283), 'Batch Two'!$C:$P, 9, false), 0))</f>
        <v>English</v>
      </c>
      <c r="G283" s="5" t="str">
        <f>IF($A283 = "Batch 1", VLOOKUP(CONCATENATE($C283, $B283), 'Batch One'!$C:$Q, 4, false),
IF($A283 = "Batch 2", VLOOKUP(CONCATENATE($C283, $B283), 'Batch Two'!$C:$P, 4, false), 0))</f>
        <v>POKEMON MEW EN-151</v>
      </c>
      <c r="H283" s="5" t="str">
        <f>IF($A283 = "Batch 1", VLOOKUP(CONCATENATE($C283, $B283), 'Batch One'!$C:$Q, 5, false),
IF($A283 = "Batch 2", VLOOKUP(CONCATENATE($C283, $B283), 'Batch Two'!$C:$P, 5, false), 0))</f>
        <v>MINT 9</v>
      </c>
      <c r="I283" s="6" t="str">
        <f>IF($A283 = "Batch 1", VLOOKUP(CONCATENATE($C283, $B283), 'Batch One'!$C:$Q, 14, false),
IF($A283 = "Batch 2", VLOOKUP(CONCATENATE($C283, $B283), 'Batch Two'!$C:$P, 14, false), 0))</f>
        <v>https://cdn.dripshop.live/dripnfts/slabs/96945229.jpg</v>
      </c>
      <c r="J283" s="6" t="str">
        <f>IF($A283 = "Batch 1", VLOOKUP(CONCATENATE($C283, $B283), 'Batch One'!$C:$Q, 13, false),
IF($A283 = "Batch 2", VLOOKUP(CONCATENATE($C283, $B283), 'Batch Two'!$C:$P, 13, false), 0))</f>
        <v>https://cdn.dripshop.live/dripnfts/slabs/96945229.mp4</v>
      </c>
      <c r="K283" s="6" t="str">
        <f>IF($A283 = "Batch 1", VLOOKUP(CONCATENATE($C283, $B283), 'Batch One'!$C:$Q, 15, false),
IF($A283 = "Batch 2", VLOOKUP(CONCATENATE($C283, $B283), 'Batch Two'!$C:$P, 20, false), 0))</f>
        <v>https://www.dripshop.live/products/0S3nY1S4SerwnJm1Lkzik</v>
      </c>
    </row>
    <row r="284">
      <c r="A284" s="4" t="s">
        <v>0</v>
      </c>
      <c r="B284" s="4">
        <v>1.11855848E8</v>
      </c>
      <c r="C284" s="4" t="s">
        <v>11</v>
      </c>
      <c r="D284" s="5" t="str">
        <f>IF($A284 = "Batch 1", VLOOKUP(CONCATENATE($C284, $B284), 'Batch One'!$C:$Q, 2, false),
IF($A284 = "Batch 2", VLOOKUP(CONCATENATE($C284, $B284), 'Batch Two'!$C:$P, 2, false), 0))</f>
        <v>2023 POKEMON SWORD AND SHIELD CROWN ZENITH FA/LUMINEON V (PSA GEM MT 10)</v>
      </c>
      <c r="E284" s="5">
        <f>IF($A284 = "Batch 1", VLOOKUP(CONCATENATE($C284, $B284), 'Batch One'!$C:$Q, 8, false),
IF($A284 = "Batch 2", VLOOKUP(CONCATENATE($C284, $B284), 'Batch Two'!$C:$P, 8, false), 0))</f>
        <v>2023</v>
      </c>
      <c r="F284" s="5" t="str">
        <f>IF($A284 = "Batch 1", VLOOKUP(CONCATENATE($C284, $B284), 'Batch One'!$C:$Q, 9, false),
IF($A284 = "Batch 2", VLOOKUP(CONCATENATE($C284, $B284), 'Batch Two'!$C:$P, 9, false), 0))</f>
        <v>English</v>
      </c>
      <c r="G284" s="5" t="str">
        <f>IF($A284 = "Batch 1", VLOOKUP(CONCATENATE($C284, $B284), 'Batch One'!$C:$Q, 4, false),
IF($A284 = "Batch 2", VLOOKUP(CONCATENATE($C284, $B284), 'Batch Two'!$C:$P, 4, false), 0))</f>
        <v>POKEMON SWORD AND SHIELD CROWN ZENITH</v>
      </c>
      <c r="H284" s="5" t="str">
        <f>IF($A284 = "Batch 1", VLOOKUP(CONCATENATE($C284, $B284), 'Batch One'!$C:$Q, 5, false),
IF($A284 = "Batch 2", VLOOKUP(CONCATENATE($C284, $B284), 'Batch Two'!$C:$P, 5, false), 0))</f>
        <v>GEM MT 10</v>
      </c>
      <c r="I284" s="6" t="str">
        <f>IF($A284 = "Batch 1", VLOOKUP(CONCATENATE($C284, $B284), 'Batch One'!$C:$Q, 14, false),
IF($A284 = "Batch 2", VLOOKUP(CONCATENATE($C284, $B284), 'Batch Two'!$C:$P, 14, false), 0))</f>
        <v>https://cdn.dripshop.live/dripnfts/slabs/111855848.jpg</v>
      </c>
      <c r="J284" s="6" t="str">
        <f>IF($A284 = "Batch 1", VLOOKUP(CONCATENATE($C284, $B284), 'Batch One'!$C:$Q, 13, false),
IF($A284 = "Batch 2", VLOOKUP(CONCATENATE($C284, $B284), 'Batch Two'!$C:$P, 13, false), 0))</f>
        <v>https://cdn.dripshop.live/dripnfts/slabs/111855848.mp4</v>
      </c>
      <c r="K284" s="6" t="str">
        <f>IF($A284 = "Batch 1", VLOOKUP(CONCATENATE($C284, $B284), 'Batch One'!$C:$Q, 15, false),
IF($A284 = "Batch 2", VLOOKUP(CONCATENATE($C284, $B284), 'Batch Two'!$C:$P, 20, false), 0))</f>
        <v>https://www.dripshop.live/products/U2D9fmPsPp0VmW_wbx3f5</v>
      </c>
    </row>
    <row r="285">
      <c r="A285" s="4" t="s">
        <v>0</v>
      </c>
      <c r="B285" s="4">
        <v>7.5766321E7</v>
      </c>
      <c r="C285" s="4" t="s">
        <v>11</v>
      </c>
      <c r="D285" s="5" t="str">
        <f>IF($A285 = "Batch 1", VLOOKUP(CONCATENATE($C285, $B285), 'Batch One'!$C:$Q, 2, false),
IF($A285 = "Batch 2", VLOOKUP(CONCATENATE($C285, $B285), 'Batch Two'!$C:$P, 2, false), 0))</f>
        <v>1999 POKEMON FOSSIL AERODACTYL-HOLO (PSA NM-MT 8)</v>
      </c>
      <c r="E285" s="5">
        <f>IF($A285 = "Batch 1", VLOOKUP(CONCATENATE($C285, $B285), 'Batch One'!$C:$Q, 8, false),
IF($A285 = "Batch 2", VLOOKUP(CONCATENATE($C285, $B285), 'Batch Two'!$C:$P, 8, false), 0))</f>
        <v>1999</v>
      </c>
      <c r="F285" s="5" t="str">
        <f>IF($A285 = "Batch 1", VLOOKUP(CONCATENATE($C285, $B285), 'Batch One'!$C:$Q, 9, false),
IF($A285 = "Batch 2", VLOOKUP(CONCATENATE($C285, $B285), 'Batch Two'!$C:$P, 9, false), 0))</f>
        <v>English</v>
      </c>
      <c r="G285" s="5" t="str">
        <f>IF($A285 = "Batch 1", VLOOKUP(CONCATENATE($C285, $B285), 'Batch One'!$C:$Q, 4, false),
IF($A285 = "Batch 2", VLOOKUP(CONCATENATE($C285, $B285), 'Batch Two'!$C:$P, 4, false), 0))</f>
        <v>POKEMON FOSSIL</v>
      </c>
      <c r="H285" s="5" t="str">
        <f>IF($A285 = "Batch 1", VLOOKUP(CONCATENATE($C285, $B285), 'Batch One'!$C:$Q, 5, false),
IF($A285 = "Batch 2", VLOOKUP(CONCATENATE($C285, $B285), 'Batch Two'!$C:$P, 5, false), 0))</f>
        <v>NM-MT 8</v>
      </c>
      <c r="I285" s="6" t="str">
        <f>IF($A285 = "Batch 1", VLOOKUP(CONCATENATE($C285, $B285), 'Batch One'!$C:$Q, 14, false),
IF($A285 = "Batch 2", VLOOKUP(CONCATENATE($C285, $B285), 'Batch Two'!$C:$P, 14, false), 0))</f>
        <v>https://cdn.dripshop.live/dripnfts/slabs/75766321.jpg</v>
      </c>
      <c r="J285" s="6" t="str">
        <f>IF($A285 = "Batch 1", VLOOKUP(CONCATENATE($C285, $B285), 'Batch One'!$C:$Q, 13, false),
IF($A285 = "Batch 2", VLOOKUP(CONCATENATE($C285, $B285), 'Batch Two'!$C:$P, 13, false), 0))</f>
        <v>https://cdn.dripshop.live/dripnfts/slabs/75766321.mp4</v>
      </c>
      <c r="K285" s="6" t="str">
        <f>IF($A285 = "Batch 1", VLOOKUP(CONCATENATE($C285, $B285), 'Batch One'!$C:$Q, 15, false),
IF($A285 = "Batch 2", VLOOKUP(CONCATENATE($C285, $B285), 'Batch Two'!$C:$P, 20, false), 0))</f>
        <v>https://www.dripshop.live/products/ZBmbM6tGw1qjEj6uHDVJ1</v>
      </c>
    </row>
    <row r="286">
      <c r="A286" s="4" t="s">
        <v>0</v>
      </c>
      <c r="B286" s="4">
        <v>1.15494293E8</v>
      </c>
      <c r="C286" s="4" t="s">
        <v>11</v>
      </c>
      <c r="D286" s="5" t="str">
        <f>IF($A286 = "Batch 1", VLOOKUP(CONCATENATE($C286, $B286), 'Batch One'!$C:$Q, 2, false),
IF($A286 = "Batch 2", VLOOKUP(CONCATENATE($C286, $B286), 'Batch Two'!$C:$P, 2, false), 0))</f>
        <v>2016 POKEMON XY EVOLUTIONS MISTY'S DETERMINATION (PSA MINT 9)</v>
      </c>
      <c r="E286" s="5">
        <f>IF($A286 = "Batch 1", VLOOKUP(CONCATENATE($C286, $B286), 'Batch One'!$C:$Q, 8, false),
IF($A286 = "Batch 2", VLOOKUP(CONCATENATE($C286, $B286), 'Batch Two'!$C:$P, 8, false), 0))</f>
        <v>2016</v>
      </c>
      <c r="F286" s="5" t="str">
        <f>IF($A286 = "Batch 1", VLOOKUP(CONCATENATE($C286, $B286), 'Batch One'!$C:$Q, 9, false),
IF($A286 = "Batch 2", VLOOKUP(CONCATENATE($C286, $B286), 'Batch Two'!$C:$P, 9, false), 0))</f>
        <v>English</v>
      </c>
      <c r="G286" s="5" t="str">
        <f>IF($A286 = "Batch 1", VLOOKUP(CONCATENATE($C286, $B286), 'Batch One'!$C:$Q, 4, false),
IF($A286 = "Batch 2", VLOOKUP(CONCATENATE($C286, $B286), 'Batch Two'!$C:$P, 4, false), 0))</f>
        <v>POKEMON XY EVOLUTIONS</v>
      </c>
      <c r="H286" s="5" t="str">
        <f>IF($A286 = "Batch 1", VLOOKUP(CONCATENATE($C286, $B286), 'Batch One'!$C:$Q, 5, false),
IF($A286 = "Batch 2", VLOOKUP(CONCATENATE($C286, $B286), 'Batch Two'!$C:$P, 5, false), 0))</f>
        <v>MINT 9</v>
      </c>
      <c r="I286" s="6" t="str">
        <f>IF($A286 = "Batch 1", VLOOKUP(CONCATENATE($C286, $B286), 'Batch One'!$C:$Q, 14, false),
IF($A286 = "Batch 2", VLOOKUP(CONCATENATE($C286, $B286), 'Batch Two'!$C:$P, 14, false), 0))</f>
        <v>https://cdn.dripshop.live/dripnfts/slabs/115494293.jpg</v>
      </c>
      <c r="J286" s="6" t="str">
        <f>IF($A286 = "Batch 1", VLOOKUP(CONCATENATE($C286, $B286), 'Batch One'!$C:$Q, 13, false),
IF($A286 = "Batch 2", VLOOKUP(CONCATENATE($C286, $B286), 'Batch Two'!$C:$P, 13, false), 0))</f>
        <v>https://cdn.dripshop.live/dripnfts/slabs/115494293.mp4</v>
      </c>
      <c r="K286" s="6" t="str">
        <f>IF($A286 = "Batch 1", VLOOKUP(CONCATENATE($C286, $B286), 'Batch One'!$C:$Q, 15, false),
IF($A286 = "Batch 2", VLOOKUP(CONCATENATE($C286, $B286), 'Batch Two'!$C:$P, 20, false), 0))</f>
        <v>https://www.dripshop.live/products/18WQHvjBVWegiwxQVUcEa</v>
      </c>
    </row>
    <row r="287">
      <c r="A287" s="4" t="s">
        <v>0</v>
      </c>
      <c r="B287" s="4">
        <v>1.08381907E8</v>
      </c>
      <c r="C287" s="4" t="s">
        <v>11</v>
      </c>
      <c r="D287" s="5" t="str">
        <f>IF($A287 = "Batch 1", VLOOKUP(CONCATENATE($C287, $B287), 'Batch One'!$C:$Q, 2, false),
IF($A287 = "Batch 2", VLOOKUP(CONCATENATE($C287, $B287), 'Batch Two'!$C:$P, 2, false), 0))</f>
        <v>2003 POKEMON SKYRIDGE RAICHU-REV.FOIL (PSA NM-MT 8)</v>
      </c>
      <c r="E287" s="5">
        <f>IF($A287 = "Batch 1", VLOOKUP(CONCATENATE($C287, $B287), 'Batch One'!$C:$Q, 8, false),
IF($A287 = "Batch 2", VLOOKUP(CONCATENATE($C287, $B287), 'Batch Two'!$C:$P, 8, false), 0))</f>
        <v>2003</v>
      </c>
      <c r="F287" s="5" t="str">
        <f>IF($A287 = "Batch 1", VLOOKUP(CONCATENATE($C287, $B287), 'Batch One'!$C:$Q, 9, false),
IF($A287 = "Batch 2", VLOOKUP(CONCATENATE($C287, $B287), 'Batch Two'!$C:$P, 9, false), 0))</f>
        <v>English</v>
      </c>
      <c r="G287" s="5" t="str">
        <f>IF($A287 = "Batch 1", VLOOKUP(CONCATENATE($C287, $B287), 'Batch One'!$C:$Q, 4, false),
IF($A287 = "Batch 2", VLOOKUP(CONCATENATE($C287, $B287), 'Batch Two'!$C:$P, 4, false), 0))</f>
        <v>POKEMON SKYRIDGE</v>
      </c>
      <c r="H287" s="5" t="str">
        <f>IF($A287 = "Batch 1", VLOOKUP(CONCATENATE($C287, $B287), 'Batch One'!$C:$Q, 5, false),
IF($A287 = "Batch 2", VLOOKUP(CONCATENATE($C287, $B287), 'Batch Two'!$C:$P, 5, false), 0))</f>
        <v>NM-MT 8</v>
      </c>
      <c r="I287" s="6" t="str">
        <f>IF($A287 = "Batch 1", VLOOKUP(CONCATENATE($C287, $B287), 'Batch One'!$C:$Q, 14, false),
IF($A287 = "Batch 2", VLOOKUP(CONCATENATE($C287, $B287), 'Batch Two'!$C:$P, 14, false), 0))</f>
        <v>https://cdn.dripshop.live/dripnfts/slabs/108381907.jpg</v>
      </c>
      <c r="J287" s="6" t="str">
        <f>IF($A287 = "Batch 1", VLOOKUP(CONCATENATE($C287, $B287), 'Batch One'!$C:$Q, 13, false),
IF($A287 = "Batch 2", VLOOKUP(CONCATENATE($C287, $B287), 'Batch Two'!$C:$P, 13, false), 0))</f>
        <v>https://cdn.dripshop.live/dripnfts/slabs/108381907.mp4</v>
      </c>
      <c r="K287" s="6" t="str">
        <f>IF($A287 = "Batch 1", VLOOKUP(CONCATENATE($C287, $B287), 'Batch One'!$C:$Q, 15, false),
IF($A287 = "Batch 2", VLOOKUP(CONCATENATE($C287, $B287), 'Batch Two'!$C:$P, 20, false), 0))</f>
        <v>https://www.dripshop.live/products/0Dm4kuRpIBMt7jBlo_O71</v>
      </c>
    </row>
    <row r="288">
      <c r="A288" s="4" t="s">
        <v>0</v>
      </c>
      <c r="B288" s="4">
        <v>1.09343619E8</v>
      </c>
      <c r="C288" s="4" t="s">
        <v>11</v>
      </c>
      <c r="D288" s="5" t="str">
        <f>IF($A288 = "Batch 1", VLOOKUP(CONCATENATE($C288, $B288), 'Batch One'!$C:$Q, 2, false),
IF($A288 = "Batch 2", VLOOKUP(CONCATENATE($C288, $B288), 'Batch Two'!$C:$P, 2, false), 0))</f>
        <v>2016 POKEMON JAPANESE MYTHICAL &amp; LEGENDARY DREAM SHINE COLLECTION MOLTRES-HOLO (PSA GEM MT 10)</v>
      </c>
      <c r="E288" s="5">
        <f>IF($A288 = "Batch 1", VLOOKUP(CONCATENATE($C288, $B288), 'Batch One'!$C:$Q, 8, false),
IF($A288 = "Batch 2", VLOOKUP(CONCATENATE($C288, $B288), 'Batch Two'!$C:$P, 8, false), 0))</f>
        <v>2016</v>
      </c>
      <c r="F288" s="5" t="str">
        <f>IF($A288 = "Batch 1", VLOOKUP(CONCATENATE($C288, $B288), 'Batch One'!$C:$Q, 9, false),
IF($A288 = "Batch 2", VLOOKUP(CONCATENATE($C288, $B288), 'Batch Two'!$C:$P, 9, false), 0))</f>
        <v>Japanese</v>
      </c>
      <c r="G288" s="5" t="str">
        <f>IF($A288 = "Batch 1", VLOOKUP(CONCATENATE($C288, $B288), 'Batch One'!$C:$Q, 4, false),
IF($A288 = "Batch 2", VLOOKUP(CONCATENATE($C288, $B288), 'Batch Two'!$C:$P, 4, false), 0))</f>
        <v>POKEMON JAPANESE MYTHICAL &amp; LEGENDARY DREAM SHINE COLLECTION</v>
      </c>
      <c r="H288" s="5" t="str">
        <f>IF($A288 = "Batch 1", VLOOKUP(CONCATENATE($C288, $B288), 'Batch One'!$C:$Q, 5, false),
IF($A288 = "Batch 2", VLOOKUP(CONCATENATE($C288, $B288), 'Batch Two'!$C:$P, 5, false), 0))</f>
        <v>GEM MT 10</v>
      </c>
      <c r="I288" s="6" t="str">
        <f>IF($A288 = "Batch 1", VLOOKUP(CONCATENATE($C288, $B288), 'Batch One'!$C:$Q, 14, false),
IF($A288 = "Batch 2", VLOOKUP(CONCATENATE($C288, $B288), 'Batch Two'!$C:$P, 14, false), 0))</f>
        <v>https://cdn.dripshop.live/dripnfts/slabs/109343619.jpg</v>
      </c>
      <c r="J288" s="6" t="str">
        <f>IF($A288 = "Batch 1", VLOOKUP(CONCATENATE($C288, $B288), 'Batch One'!$C:$Q, 13, false),
IF($A288 = "Batch 2", VLOOKUP(CONCATENATE($C288, $B288), 'Batch Two'!$C:$P, 13, false), 0))</f>
        <v>https://cdn.dripshop.live/dripnfts/slabs/109343619.mp4</v>
      </c>
      <c r="K288" s="6" t="str">
        <f>IF($A288 = "Batch 1", VLOOKUP(CONCATENATE($C288, $B288), 'Batch One'!$C:$Q, 15, false),
IF($A288 = "Batch 2", VLOOKUP(CONCATENATE($C288, $B288), 'Batch Two'!$C:$P, 20, false), 0))</f>
        <v>https://www.dripshop.live/products/4-XnwNDeO45FyDnBtKocd</v>
      </c>
    </row>
    <row r="289">
      <c r="A289" s="4" t="s">
        <v>0</v>
      </c>
      <c r="B289" s="4">
        <v>1.09061859E8</v>
      </c>
      <c r="C289" s="4" t="s">
        <v>11</v>
      </c>
      <c r="D289" s="5" t="str">
        <f>IF($A289 = "Batch 1", VLOOKUP(CONCATENATE($C289, $B289), 'Batch One'!$C:$Q, 2, false),
IF($A289 = "Batch 2", VLOOKUP(CONCATENATE($C289, $B289), 'Batch Two'!$C:$P, 2, false), 0))</f>
        <v>2017 POKEMON JAPANESE SUN &amp; MOON GX BATTLE BOOST HO-OH GX (PSA GEM MT 10)</v>
      </c>
      <c r="E289" s="5">
        <f>IF($A289 = "Batch 1", VLOOKUP(CONCATENATE($C289, $B289), 'Batch One'!$C:$Q, 8, false),
IF($A289 = "Batch 2", VLOOKUP(CONCATENATE($C289, $B289), 'Batch Two'!$C:$P, 8, false), 0))</f>
        <v>2017</v>
      </c>
      <c r="F289" s="5" t="str">
        <f>IF($A289 = "Batch 1", VLOOKUP(CONCATENATE($C289, $B289), 'Batch One'!$C:$Q, 9, false),
IF($A289 = "Batch 2", VLOOKUP(CONCATENATE($C289, $B289), 'Batch Two'!$C:$P, 9, false), 0))</f>
        <v>Japanese</v>
      </c>
      <c r="G289" s="5" t="str">
        <f>IF($A289 = "Batch 1", VLOOKUP(CONCATENATE($C289, $B289), 'Batch One'!$C:$Q, 4, false),
IF($A289 = "Batch 2", VLOOKUP(CONCATENATE($C289, $B289), 'Batch Two'!$C:$P, 4, false), 0))</f>
        <v>POKEMON JAPANESE SUN &amp; MOON GX BATTLE BOOST</v>
      </c>
      <c r="H289" s="5" t="str">
        <f>IF($A289 = "Batch 1", VLOOKUP(CONCATENATE($C289, $B289), 'Batch One'!$C:$Q, 5, false),
IF($A289 = "Batch 2", VLOOKUP(CONCATENATE($C289, $B289), 'Batch Two'!$C:$P, 5, false), 0))</f>
        <v>GEM MT 10</v>
      </c>
      <c r="I289" s="6" t="str">
        <f>IF($A289 = "Batch 1", VLOOKUP(CONCATENATE($C289, $B289), 'Batch One'!$C:$Q, 14, false),
IF($A289 = "Batch 2", VLOOKUP(CONCATENATE($C289, $B289), 'Batch Two'!$C:$P, 14, false), 0))</f>
        <v>https://cdn.dripshop.live/dripnfts/slabs/109061859.jpg</v>
      </c>
      <c r="J289" s="6" t="str">
        <f>IF($A289 = "Batch 1", VLOOKUP(CONCATENATE($C289, $B289), 'Batch One'!$C:$Q, 13, false),
IF($A289 = "Batch 2", VLOOKUP(CONCATENATE($C289, $B289), 'Batch Two'!$C:$P, 13, false), 0))</f>
        <v>https://cdn.dripshop.live/dripnfts/slabs/109061859.mp4</v>
      </c>
      <c r="K289" s="6" t="str">
        <f>IF($A289 = "Batch 1", VLOOKUP(CONCATENATE($C289, $B289), 'Batch One'!$C:$Q, 15, false),
IF($A289 = "Batch 2", VLOOKUP(CONCATENATE($C289, $B289), 'Batch Two'!$C:$P, 20, false), 0))</f>
        <v>https://www.dripshop.live/products/FkTNHXWJfosVgPLWYbYKL</v>
      </c>
    </row>
    <row r="290">
      <c r="A290" s="4" t="s">
        <v>0</v>
      </c>
      <c r="B290" s="4">
        <v>1.09061861E8</v>
      </c>
      <c r="C290" s="4" t="s">
        <v>11</v>
      </c>
      <c r="D290" s="5" t="str">
        <f>IF($A290 = "Batch 1", VLOOKUP(CONCATENATE($C290, $B290), 'Batch One'!$C:$Q, 2, false),
IF($A290 = "Batch 2", VLOOKUP(CONCATENATE($C290, $B290), 'Batch Two'!$C:$P, 2, false), 0))</f>
        <v>2017 POKEMON JAPANESE SUN &amp; MOON TO HAVE SEEN THE BATTLE RAINBOW HO-OH GX (PSA GEM MT 10)</v>
      </c>
      <c r="E290" s="5">
        <f>IF($A290 = "Batch 1", VLOOKUP(CONCATENATE($C290, $B290), 'Batch One'!$C:$Q, 8, false),
IF($A290 = "Batch 2", VLOOKUP(CONCATENATE($C290, $B290), 'Batch Two'!$C:$P, 8, false), 0))</f>
        <v>2017</v>
      </c>
      <c r="F290" s="5" t="str">
        <f>IF($A290 = "Batch 1", VLOOKUP(CONCATENATE($C290, $B290), 'Batch One'!$C:$Q, 9, false),
IF($A290 = "Batch 2", VLOOKUP(CONCATENATE($C290, $B290), 'Batch Two'!$C:$P, 9, false), 0))</f>
        <v>Japanese</v>
      </c>
      <c r="G290" s="5" t="str">
        <f>IF($A290 = "Batch 1", VLOOKUP(CONCATENATE($C290, $B290), 'Batch One'!$C:$Q, 4, false),
IF($A290 = "Batch 2", VLOOKUP(CONCATENATE($C290, $B290), 'Batch Two'!$C:$P, 4, false), 0))</f>
        <v>POKEMON JAPANESE SUN &amp; MOON TO HAVE SEEN THE BATTLE RAINBOW</v>
      </c>
      <c r="H290" s="5" t="str">
        <f>IF($A290 = "Batch 1", VLOOKUP(CONCATENATE($C290, $B290), 'Batch One'!$C:$Q, 5, false),
IF($A290 = "Batch 2", VLOOKUP(CONCATENATE($C290, $B290), 'Batch Two'!$C:$P, 5, false), 0))</f>
        <v>GEM MT 10</v>
      </c>
      <c r="I290" s="6" t="str">
        <f>IF($A290 = "Batch 1", VLOOKUP(CONCATENATE($C290, $B290), 'Batch One'!$C:$Q, 14, false),
IF($A290 = "Batch 2", VLOOKUP(CONCATENATE($C290, $B290), 'Batch Two'!$C:$P, 14, false), 0))</f>
        <v>https://cdn.dripshop.live/dripnfts/slabs/109061861.jpg</v>
      </c>
      <c r="J290" s="6" t="str">
        <f>IF($A290 = "Batch 1", VLOOKUP(CONCATENATE($C290, $B290), 'Batch One'!$C:$Q, 13, false),
IF($A290 = "Batch 2", VLOOKUP(CONCATENATE($C290, $B290), 'Batch Two'!$C:$P, 13, false), 0))</f>
        <v>https://cdn.dripshop.live/dripnfts/slabs/109061861.mp4</v>
      </c>
      <c r="K290" s="6" t="str">
        <f>IF($A290 = "Batch 1", VLOOKUP(CONCATENATE($C290, $B290), 'Batch One'!$C:$Q, 15, false),
IF($A290 = "Batch 2", VLOOKUP(CONCATENATE($C290, $B290), 'Batch Two'!$C:$P, 20, false), 0))</f>
        <v>https://www.dripshop.live/products/L5RSQMG1QF2rRyo14aRTf</v>
      </c>
    </row>
    <row r="291">
      <c r="A291" s="4" t="s">
        <v>0</v>
      </c>
      <c r="B291" s="4">
        <v>1.09061845E8</v>
      </c>
      <c r="C291" s="4" t="s">
        <v>11</v>
      </c>
      <c r="D291" s="5" t="str">
        <f>IF($A291 = "Batch 1", VLOOKUP(CONCATENATE($C291, $B291), 'Batch One'!$C:$Q, 2, false),
IF($A291 = "Batch 2", VLOOKUP(CONCATENATE($C291, $B291), 'Batch Two'!$C:$P, 2, false), 0))</f>
        <v>2015 POKEMON JAPANESE GOLDUCK BREAK + PALKIA EX COMBO DECK GOLDUCK BREAK (PSA GEM MT 10)</v>
      </c>
      <c r="E291" s="5">
        <f>IF($A291 = "Batch 1", VLOOKUP(CONCATENATE($C291, $B291), 'Batch One'!$C:$Q, 8, false),
IF($A291 = "Batch 2", VLOOKUP(CONCATENATE($C291, $B291), 'Batch Two'!$C:$P, 8, false), 0))</f>
        <v>2015</v>
      </c>
      <c r="F291" s="5" t="str">
        <f>IF($A291 = "Batch 1", VLOOKUP(CONCATENATE($C291, $B291), 'Batch One'!$C:$Q, 9, false),
IF($A291 = "Batch 2", VLOOKUP(CONCATENATE($C291, $B291), 'Batch Two'!$C:$P, 9, false), 0))</f>
        <v>Japanese</v>
      </c>
      <c r="G291" s="5" t="str">
        <f>IF($A291 = "Batch 1", VLOOKUP(CONCATENATE($C291, $B291), 'Batch One'!$C:$Q, 4, false),
IF($A291 = "Batch 2", VLOOKUP(CONCATENATE($C291, $B291), 'Batch Two'!$C:$P, 4, false), 0))</f>
        <v>POKEMON JAPANESE GOLDUCK BREAK + PALKIA EX COMBO DECK</v>
      </c>
      <c r="H291" s="5" t="str">
        <f>IF($A291 = "Batch 1", VLOOKUP(CONCATENATE($C291, $B291), 'Batch One'!$C:$Q, 5, false),
IF($A291 = "Batch 2", VLOOKUP(CONCATENATE($C291, $B291), 'Batch Two'!$C:$P, 5, false), 0))</f>
        <v>GEM MT 10</v>
      </c>
      <c r="I291" s="6" t="str">
        <f>IF($A291 = "Batch 1", VLOOKUP(CONCATENATE($C291, $B291), 'Batch One'!$C:$Q, 14, false),
IF($A291 = "Batch 2", VLOOKUP(CONCATENATE($C291, $B291), 'Batch Two'!$C:$P, 14, false), 0))</f>
        <v>https://cdn.dripshop.live/dripnfts/slabs/109061845.jpg</v>
      </c>
      <c r="J291" s="6" t="str">
        <f>IF($A291 = "Batch 1", VLOOKUP(CONCATENATE($C291, $B291), 'Batch One'!$C:$Q, 13, false),
IF($A291 = "Batch 2", VLOOKUP(CONCATENATE($C291, $B291), 'Batch Two'!$C:$P, 13, false), 0))</f>
        <v>https://cdn.dripshop.live/dripnfts/slabs/109061845.mp4</v>
      </c>
      <c r="K291" s="6" t="str">
        <f>IF($A291 = "Batch 1", VLOOKUP(CONCATENATE($C291, $B291), 'Batch One'!$C:$Q, 15, false),
IF($A291 = "Batch 2", VLOOKUP(CONCATENATE($C291, $B291), 'Batch Two'!$C:$P, 20, false), 0))</f>
        <v>https://www.dripshop.live/products/U5HS5LG9KHZa2v4x4Vk6E</v>
      </c>
    </row>
    <row r="292">
      <c r="A292" s="4" t="s">
        <v>0</v>
      </c>
      <c r="B292" s="4">
        <v>1.02195123E8</v>
      </c>
      <c r="C292" s="4" t="s">
        <v>11</v>
      </c>
      <c r="D292" s="5" t="str">
        <f>IF($A292 = "Batch 1", VLOOKUP(CONCATENATE($C292, $B292), 'Batch One'!$C:$Q, 2, false),
IF($A292 = "Batch 2", VLOOKUP(CONCATENATE($C292, $B292), 'Batch Two'!$C:$P, 2, false), 0))</f>
        <v>2023 POKEMON JAPANESE SV2a-POKEMON 151 PIKACHU (PSA GEM MT 10)</v>
      </c>
      <c r="E292" s="5">
        <f>IF($A292 = "Batch 1", VLOOKUP(CONCATENATE($C292, $B292), 'Batch One'!$C:$Q, 8, false),
IF($A292 = "Batch 2", VLOOKUP(CONCATENATE($C292, $B292), 'Batch Two'!$C:$P, 8, false), 0))</f>
        <v>2023</v>
      </c>
      <c r="F292" s="5" t="str">
        <f>IF($A292 = "Batch 1", VLOOKUP(CONCATENATE($C292, $B292), 'Batch One'!$C:$Q, 9, false),
IF($A292 = "Batch 2", VLOOKUP(CONCATENATE($C292, $B292), 'Batch Two'!$C:$P, 9, false), 0))</f>
        <v>Japanese</v>
      </c>
      <c r="G292" s="5" t="str">
        <f>IF($A292 = "Batch 1", VLOOKUP(CONCATENATE($C292, $B292), 'Batch One'!$C:$Q, 4, false),
IF($A292 = "Batch 2", VLOOKUP(CONCATENATE($C292, $B292), 'Batch Two'!$C:$P, 4, false), 0))</f>
        <v>POKEMON JAPANESE SV2a-POKEMON 151</v>
      </c>
      <c r="H292" s="5" t="str">
        <f>IF($A292 = "Batch 1", VLOOKUP(CONCATENATE($C292, $B292), 'Batch One'!$C:$Q, 5, false),
IF($A292 = "Batch 2", VLOOKUP(CONCATENATE($C292, $B292), 'Batch Two'!$C:$P, 5, false), 0))</f>
        <v>GEM MT 10</v>
      </c>
      <c r="I292" s="6" t="str">
        <f>IF($A292 = "Batch 1", VLOOKUP(CONCATENATE($C292, $B292), 'Batch One'!$C:$Q, 14, false),
IF($A292 = "Batch 2", VLOOKUP(CONCATENATE($C292, $B292), 'Batch Two'!$C:$P, 14, false), 0))</f>
        <v>https://cdn.dripshop.live/dripnfts/slabs/102195123.jpg</v>
      </c>
      <c r="J292" s="6" t="str">
        <f>IF($A292 = "Batch 1", VLOOKUP(CONCATENATE($C292, $B292), 'Batch One'!$C:$Q, 13, false),
IF($A292 = "Batch 2", VLOOKUP(CONCATENATE($C292, $B292), 'Batch Two'!$C:$P, 13, false), 0))</f>
        <v>https://cdn.dripshop.live/dripnfts/slabs/102195123.mp4</v>
      </c>
      <c r="K292" s="6" t="str">
        <f>IF($A292 = "Batch 1", VLOOKUP(CONCATENATE($C292, $B292), 'Batch One'!$C:$Q, 15, false),
IF($A292 = "Batch 2", VLOOKUP(CONCATENATE($C292, $B292), 'Batch Two'!$C:$P, 20, false), 0))</f>
        <v>https://www.dripshop.live/products/2rh3pf7dwUHZ9F6b47gFn</v>
      </c>
    </row>
    <row r="293">
      <c r="A293" s="4" t="s">
        <v>0</v>
      </c>
      <c r="B293" s="4">
        <v>4.306760006E9</v>
      </c>
      <c r="C293" s="4" t="s">
        <v>12</v>
      </c>
      <c r="D293" s="5" t="str">
        <f>IF($A293 = "Batch 1", VLOOKUP(CONCATENATE($C293, $B293), 'Batch One'!$C:$Q, 2, false),
IF($A293 = "Batch 2", VLOOKUP(CONCATENATE($C293, $B293), 'Batch Two'!$C:$P, 2, false), 0))</f>
        <v>2023 Pokemon Scarlet &amp; Violet Miraidon ex (CGC GEM MINT 10)</v>
      </c>
      <c r="E293" s="5">
        <f>IF($A293 = "Batch 1", VLOOKUP(CONCATENATE($C293, $B293), 'Batch One'!$C:$Q, 8, false),
IF($A293 = "Batch 2", VLOOKUP(CONCATENATE($C293, $B293), 'Batch Two'!$C:$P, 8, false), 0))</f>
        <v>2023</v>
      </c>
      <c r="F293" s="5" t="str">
        <f>IF($A293 = "Batch 1", VLOOKUP(CONCATENATE($C293, $B293), 'Batch One'!$C:$Q, 9, false),
IF($A293 = "Batch 2", VLOOKUP(CONCATENATE($C293, $B293), 'Batch Two'!$C:$P, 9, false), 0))</f>
        <v>English</v>
      </c>
      <c r="G293" s="5" t="str">
        <f>IF($A293 = "Batch 1", VLOOKUP(CONCATENATE($C293, $B293), 'Batch One'!$C:$Q, 4, false),
IF($A293 = "Batch 2", VLOOKUP(CONCATENATE($C293, $B293), 'Batch Two'!$C:$P, 4, false), 0))</f>
        <v>Pokemon Scarlet &amp; Violet</v>
      </c>
      <c r="H293" s="5" t="str">
        <f>IF($A293 = "Batch 1", VLOOKUP(CONCATENATE($C293, $B293), 'Batch One'!$C:$Q, 5, false),
IF($A293 = "Batch 2", VLOOKUP(CONCATENATE($C293, $B293), 'Batch Two'!$C:$P, 5, false), 0))</f>
        <v>GEM MINT 10</v>
      </c>
      <c r="I293" s="6" t="str">
        <f>IF($A293 = "Batch 1", VLOOKUP(CONCATENATE($C293, $B293), 'Batch One'!$C:$Q, 14, false),
IF($A293 = "Batch 2", VLOOKUP(CONCATENATE($C293, $B293), 'Batch Two'!$C:$P, 14, false), 0))</f>
        <v>https://cdn.dripshop.live/dripnfts/slabs/4306760006.jpg</v>
      </c>
      <c r="J293" s="6" t="str">
        <f>IF($A293 = "Batch 1", VLOOKUP(CONCATENATE($C293, $B293), 'Batch One'!$C:$Q, 13, false),
IF($A293 = "Batch 2", VLOOKUP(CONCATENATE($C293, $B293), 'Batch Two'!$C:$P, 13, false), 0))</f>
        <v>https://cdn.dripshop.live/dripnfts/slabs/4306760006.mp4</v>
      </c>
      <c r="K293" s="6" t="str">
        <f>IF($A293 = "Batch 1", VLOOKUP(CONCATENATE($C293, $B293), 'Batch One'!$C:$Q, 15, false),
IF($A293 = "Batch 2", VLOOKUP(CONCATENATE($C293, $B293), 'Batch Two'!$C:$P, 20, false), 0))</f>
        <v>https://www.dripshop.live/products/W_WlJWTbV8Nvy_vOfKumI</v>
      </c>
    </row>
    <row r="294">
      <c r="A294" s="4" t="s">
        <v>0</v>
      </c>
      <c r="B294" s="4">
        <v>1.1132861E8</v>
      </c>
      <c r="C294" s="4" t="s">
        <v>11</v>
      </c>
      <c r="D294" s="5" t="str">
        <f>IF($A294 = "Batch 1", VLOOKUP(CONCATENATE($C294, $B294), 'Batch One'!$C:$Q, 2, false),
IF($A294 = "Batch 2", VLOOKUP(CONCATENATE($C294, $B294), 'Batch Two'!$C:$P, 2, false), 0))</f>
        <v>1999 POKEMON FOSSIL DITTO-HOLO (PSA NM-MT 8)</v>
      </c>
      <c r="E294" s="5">
        <f>IF($A294 = "Batch 1", VLOOKUP(CONCATENATE($C294, $B294), 'Batch One'!$C:$Q, 8, false),
IF($A294 = "Batch 2", VLOOKUP(CONCATENATE($C294, $B294), 'Batch Two'!$C:$P, 8, false), 0))</f>
        <v>1999</v>
      </c>
      <c r="F294" s="5" t="str">
        <f>IF($A294 = "Batch 1", VLOOKUP(CONCATENATE($C294, $B294), 'Batch One'!$C:$Q, 9, false),
IF($A294 = "Batch 2", VLOOKUP(CONCATENATE($C294, $B294), 'Batch Two'!$C:$P, 9, false), 0))</f>
        <v>English</v>
      </c>
      <c r="G294" s="5" t="str">
        <f>IF($A294 = "Batch 1", VLOOKUP(CONCATENATE($C294, $B294), 'Batch One'!$C:$Q, 4, false),
IF($A294 = "Batch 2", VLOOKUP(CONCATENATE($C294, $B294), 'Batch Two'!$C:$P, 4, false), 0))</f>
        <v>POKEMON FOSSIL</v>
      </c>
      <c r="H294" s="5" t="str">
        <f>IF($A294 = "Batch 1", VLOOKUP(CONCATENATE($C294, $B294), 'Batch One'!$C:$Q, 5, false),
IF($A294 = "Batch 2", VLOOKUP(CONCATENATE($C294, $B294), 'Batch Two'!$C:$P, 5, false), 0))</f>
        <v>NM-MT 8</v>
      </c>
      <c r="I294" s="6" t="str">
        <f>IF($A294 = "Batch 1", VLOOKUP(CONCATENATE($C294, $B294), 'Batch One'!$C:$Q, 14, false),
IF($A294 = "Batch 2", VLOOKUP(CONCATENATE($C294, $B294), 'Batch Two'!$C:$P, 14, false), 0))</f>
        <v>https://cdn.dripshop.live/dripnfts/slabs/111328610.jpg</v>
      </c>
      <c r="J294" s="6" t="str">
        <f>IF($A294 = "Batch 1", VLOOKUP(CONCATENATE($C294, $B294), 'Batch One'!$C:$Q, 13, false),
IF($A294 = "Batch 2", VLOOKUP(CONCATENATE($C294, $B294), 'Batch Two'!$C:$P, 13, false), 0))</f>
        <v>https://cdn.dripshop.live/dripnfts/slabs/111328610.mp4</v>
      </c>
      <c r="K294" s="6" t="str">
        <f>IF($A294 = "Batch 1", VLOOKUP(CONCATENATE($C294, $B294), 'Batch One'!$C:$Q, 15, false),
IF($A294 = "Batch 2", VLOOKUP(CONCATENATE($C294, $B294), 'Batch Two'!$C:$P, 20, false), 0))</f>
        <v>https://www.dripshop.live/products/0qPo0hEDikN5XgOVbNP_E</v>
      </c>
    </row>
    <row r="295">
      <c r="A295" s="4" t="s">
        <v>0</v>
      </c>
      <c r="B295" s="4">
        <v>7.0752933E7</v>
      </c>
      <c r="C295" s="4" t="s">
        <v>11</v>
      </c>
      <c r="D295" s="5" t="str">
        <f>IF($A295 = "Batch 1", VLOOKUP(CONCATENATE($C295, $B295), 'Batch One'!$C:$Q, 2, false),
IF($A295 = "Batch 2", VLOOKUP(CONCATENATE($C295, $B295), 'Batch Two'!$C:$P, 2, false), 0))</f>
        <v>2021 POKEMON SWORD &amp; SHIELD EVOLVING SKIES FA/ZINNIA'S RESOLVE (PSA GEM MT 10)</v>
      </c>
      <c r="E295" s="5">
        <f>IF($A295 = "Batch 1", VLOOKUP(CONCATENATE($C295, $B295), 'Batch One'!$C:$Q, 8, false),
IF($A295 = "Batch 2", VLOOKUP(CONCATENATE($C295, $B295), 'Batch Two'!$C:$P, 8, false), 0))</f>
        <v>2021</v>
      </c>
      <c r="F295" s="5" t="str">
        <f>IF($A295 = "Batch 1", VLOOKUP(CONCATENATE($C295, $B295), 'Batch One'!$C:$Q, 9, false),
IF($A295 = "Batch 2", VLOOKUP(CONCATENATE($C295, $B295), 'Batch Two'!$C:$P, 9, false), 0))</f>
        <v>English</v>
      </c>
      <c r="G295" s="5" t="str">
        <f>IF($A295 = "Batch 1", VLOOKUP(CONCATENATE($C295, $B295), 'Batch One'!$C:$Q, 4, false),
IF($A295 = "Batch 2", VLOOKUP(CONCATENATE($C295, $B295), 'Batch Two'!$C:$P, 4, false), 0))</f>
        <v>POKEMON SWORD &amp; SHIELD EVOLVING SKIES</v>
      </c>
      <c r="H295" s="5" t="str">
        <f>IF($A295 = "Batch 1", VLOOKUP(CONCATENATE($C295, $B295), 'Batch One'!$C:$Q, 5, false),
IF($A295 = "Batch 2", VLOOKUP(CONCATENATE($C295, $B295), 'Batch Two'!$C:$P, 5, false), 0))</f>
        <v>GEM MT 10</v>
      </c>
      <c r="I295" s="6" t="str">
        <f>IF($A295 = "Batch 1", VLOOKUP(CONCATENATE($C295, $B295), 'Batch One'!$C:$Q, 14, false),
IF($A295 = "Batch 2", VLOOKUP(CONCATENATE($C295, $B295), 'Batch Two'!$C:$P, 14, false), 0))</f>
        <v>https://cdn.dripshop.live/dripnfts/slabs/70752933.jpg</v>
      </c>
      <c r="J295" s="6" t="str">
        <f>IF($A295 = "Batch 1", VLOOKUP(CONCATENATE($C295, $B295), 'Batch One'!$C:$Q, 13, false),
IF($A295 = "Batch 2", VLOOKUP(CONCATENATE($C295, $B295), 'Batch Two'!$C:$P, 13, false), 0))</f>
        <v>https://cdn.dripshop.live/dripnfts/slabs/70752933.mp4</v>
      </c>
      <c r="K295" s="6" t="str">
        <f>IF($A295 = "Batch 1", VLOOKUP(CONCATENATE($C295, $B295), 'Batch One'!$C:$Q, 15, false),
IF($A295 = "Batch 2", VLOOKUP(CONCATENATE($C295, $B295), 'Batch Two'!$C:$P, 20, false), 0))</f>
        <v>https://www.dripshop.live/products/kJufrzQ9XEkyPN2HbAq8K</v>
      </c>
    </row>
    <row r="296">
      <c r="A296" s="4" t="s">
        <v>0</v>
      </c>
      <c r="B296" s="4">
        <v>1.08362582E8</v>
      </c>
      <c r="C296" s="4" t="s">
        <v>11</v>
      </c>
      <c r="D296" s="5" t="str">
        <f>IF($A296 = "Batch 1", VLOOKUP(CONCATENATE($C296, $B296), 'Batch One'!$C:$Q, 2, false),
IF($A296 = "Batch 2", VLOOKUP(CONCATENATE($C296, $B296), 'Batch Two'!$C:$P, 2, false), 0))</f>
        <v>2021 POKEMON SWORD &amp; SHIELD EVOLVING SKIES FA/ZINNIA'S RESOLVE (PSA GEM MT 10)</v>
      </c>
      <c r="E296" s="5">
        <f>IF($A296 = "Batch 1", VLOOKUP(CONCATENATE($C296, $B296), 'Batch One'!$C:$Q, 8, false),
IF($A296 = "Batch 2", VLOOKUP(CONCATENATE($C296, $B296), 'Batch Two'!$C:$P, 8, false), 0))</f>
        <v>2021</v>
      </c>
      <c r="F296" s="5" t="str">
        <f>IF($A296 = "Batch 1", VLOOKUP(CONCATENATE($C296, $B296), 'Batch One'!$C:$Q, 9, false),
IF($A296 = "Batch 2", VLOOKUP(CONCATENATE($C296, $B296), 'Batch Two'!$C:$P, 9, false), 0))</f>
        <v>English</v>
      </c>
      <c r="G296" s="5" t="str">
        <f>IF($A296 = "Batch 1", VLOOKUP(CONCATENATE($C296, $B296), 'Batch One'!$C:$Q, 4, false),
IF($A296 = "Batch 2", VLOOKUP(CONCATENATE($C296, $B296), 'Batch Two'!$C:$P, 4, false), 0))</f>
        <v>POKEMON SWORD &amp; SHIELD EVOLVING SKIES</v>
      </c>
      <c r="H296" s="5" t="str">
        <f>IF($A296 = "Batch 1", VLOOKUP(CONCATENATE($C296, $B296), 'Batch One'!$C:$Q, 5, false),
IF($A296 = "Batch 2", VLOOKUP(CONCATENATE($C296, $B296), 'Batch Two'!$C:$P, 5, false), 0))</f>
        <v>GEM MT 10</v>
      </c>
      <c r="I296" s="6" t="str">
        <f>IF($A296 = "Batch 1", VLOOKUP(CONCATENATE($C296, $B296), 'Batch One'!$C:$Q, 14, false),
IF($A296 = "Batch 2", VLOOKUP(CONCATENATE($C296, $B296), 'Batch Two'!$C:$P, 14, false), 0))</f>
        <v>https://cdn.dripshop.live/dripnfts/slabs/108362582.jpg</v>
      </c>
      <c r="J296" s="6" t="str">
        <f>IF($A296 = "Batch 1", VLOOKUP(CONCATENATE($C296, $B296), 'Batch One'!$C:$Q, 13, false),
IF($A296 = "Batch 2", VLOOKUP(CONCATENATE($C296, $B296), 'Batch Two'!$C:$P, 13, false), 0))</f>
        <v>https://cdn.dripshop.live/dripnfts/slabs/108362582.mp4</v>
      </c>
      <c r="K296" s="6" t="str">
        <f>IF($A296 = "Batch 1", VLOOKUP(CONCATENATE($C296, $B296), 'Batch One'!$C:$Q, 15, false),
IF($A296 = "Batch 2", VLOOKUP(CONCATENATE($C296, $B296), 'Batch Two'!$C:$P, 20, false), 0))</f>
        <v>https://www.dripshop.live/products/WjLreKFsD8RxxKEi3WGT5</v>
      </c>
    </row>
    <row r="297">
      <c r="A297" s="4" t="s">
        <v>0</v>
      </c>
      <c r="B297" s="4">
        <v>1.0934362E8</v>
      </c>
      <c r="C297" s="4" t="s">
        <v>11</v>
      </c>
      <c r="D297" s="5" t="str">
        <f>IF($A297 = "Batch 1", VLOOKUP(CONCATENATE($C297, $B297), 'Batch One'!$C:$Q, 2, false),
IF($A297 = "Batch 2", VLOOKUP(CONCATENATE($C297, $B297), 'Batch Two'!$C:$P, 2, false), 0))</f>
        <v>2016 POKEMON JAPANESE MYTHICAL &amp; LEGENDARY DREAM SHINE COLLECTION MOLTRES-HOLO (PSA GEM MT 10)</v>
      </c>
      <c r="E297" s="5">
        <f>IF($A297 = "Batch 1", VLOOKUP(CONCATENATE($C297, $B297), 'Batch One'!$C:$Q, 8, false),
IF($A297 = "Batch 2", VLOOKUP(CONCATENATE($C297, $B297), 'Batch Two'!$C:$P, 8, false), 0))</f>
        <v>2016</v>
      </c>
      <c r="F297" s="5" t="str">
        <f>IF($A297 = "Batch 1", VLOOKUP(CONCATENATE($C297, $B297), 'Batch One'!$C:$Q, 9, false),
IF($A297 = "Batch 2", VLOOKUP(CONCATENATE($C297, $B297), 'Batch Two'!$C:$P, 9, false), 0))</f>
        <v>Japanese</v>
      </c>
      <c r="G297" s="5" t="str">
        <f>IF($A297 = "Batch 1", VLOOKUP(CONCATENATE($C297, $B297), 'Batch One'!$C:$Q, 4, false),
IF($A297 = "Batch 2", VLOOKUP(CONCATENATE($C297, $B297), 'Batch Two'!$C:$P, 4, false), 0))</f>
        <v>POKEMON JAPANESE MYTHICAL &amp; LEGENDARY DREAM SHINE COLLECTION</v>
      </c>
      <c r="H297" s="5" t="str">
        <f>IF($A297 = "Batch 1", VLOOKUP(CONCATENATE($C297, $B297), 'Batch One'!$C:$Q, 5, false),
IF($A297 = "Batch 2", VLOOKUP(CONCATENATE($C297, $B297), 'Batch Two'!$C:$P, 5, false), 0))</f>
        <v>GEM MT 10</v>
      </c>
      <c r="I297" s="6" t="str">
        <f>IF($A297 = "Batch 1", VLOOKUP(CONCATENATE($C297, $B297), 'Batch One'!$C:$Q, 14, false),
IF($A297 = "Batch 2", VLOOKUP(CONCATENATE($C297, $B297), 'Batch Two'!$C:$P, 14, false), 0))</f>
        <v>https://cdn.dripshop.live/dripnfts/slabs/109343620.jpg</v>
      </c>
      <c r="J297" s="6" t="str">
        <f>IF($A297 = "Batch 1", VLOOKUP(CONCATENATE($C297, $B297), 'Batch One'!$C:$Q, 13, false),
IF($A297 = "Batch 2", VLOOKUP(CONCATENATE($C297, $B297), 'Batch Two'!$C:$P, 13, false), 0))</f>
        <v>https://cdn.dripshop.live/dripnfts/slabs/109343620.mp4</v>
      </c>
      <c r="K297" s="6" t="str">
        <f>IF($A297 = "Batch 1", VLOOKUP(CONCATENATE($C297, $B297), 'Batch One'!$C:$Q, 15, false),
IF($A297 = "Batch 2", VLOOKUP(CONCATENATE($C297, $B297), 'Batch Two'!$C:$P, 20, false), 0))</f>
        <v>https://www.dripshop.live/products/FqCLqjXKGVncIDic_aPjb</v>
      </c>
    </row>
    <row r="298">
      <c r="A298" s="4" t="s">
        <v>0</v>
      </c>
      <c r="B298" s="4">
        <v>1.07550903E8</v>
      </c>
      <c r="C298" s="4" t="s">
        <v>11</v>
      </c>
      <c r="D298" s="5" t="str">
        <f>IF($A298 = "Batch 1", VLOOKUP(CONCATENATE($C298, $B298), 'Batch One'!$C:$Q, 2, false),
IF($A298 = "Batch 2", VLOOKUP(CONCATENATE($C298, $B298), 'Batch Two'!$C:$P, 2, false), 0))</f>
        <v>2025 POKEMON SVP EN-SV BLACK STAR PROMO EEVEE (PSA GEM MT 10)</v>
      </c>
      <c r="E298" s="5">
        <f>IF($A298 = "Batch 1", VLOOKUP(CONCATENATE($C298, $B298), 'Batch One'!$C:$Q, 8, false),
IF($A298 = "Batch 2", VLOOKUP(CONCATENATE($C298, $B298), 'Batch Two'!$C:$P, 8, false), 0))</f>
        <v>2025</v>
      </c>
      <c r="F298" s="5" t="str">
        <f>IF($A298 = "Batch 1", VLOOKUP(CONCATENATE($C298, $B298), 'Batch One'!$C:$Q, 9, false),
IF($A298 = "Batch 2", VLOOKUP(CONCATENATE($C298, $B298), 'Batch Two'!$C:$P, 9, false), 0))</f>
        <v>English</v>
      </c>
      <c r="G298" s="5" t="str">
        <f>IF($A298 = "Batch 1", VLOOKUP(CONCATENATE($C298, $B298), 'Batch One'!$C:$Q, 4, false),
IF($A298 = "Batch 2", VLOOKUP(CONCATENATE($C298, $B298), 'Batch Two'!$C:$P, 4, false), 0))</f>
        <v>POKEMON SVP EN-SV BLACK STAR PROMO</v>
      </c>
      <c r="H298" s="5" t="str">
        <f>IF($A298 = "Batch 1", VLOOKUP(CONCATENATE($C298, $B298), 'Batch One'!$C:$Q, 5, false),
IF($A298 = "Batch 2", VLOOKUP(CONCATENATE($C298, $B298), 'Batch Two'!$C:$P, 5, false), 0))</f>
        <v>GEM MT 10</v>
      </c>
      <c r="I298" s="6" t="str">
        <f>IF($A298 = "Batch 1", VLOOKUP(CONCATENATE($C298, $B298), 'Batch One'!$C:$Q, 14, false),
IF($A298 = "Batch 2", VLOOKUP(CONCATENATE($C298, $B298), 'Batch Two'!$C:$P, 14, false), 0))</f>
        <v>https://cdn.dripshop.live/dripnfts/slabs/107550903.jpg</v>
      </c>
      <c r="J298" s="6" t="str">
        <f>IF($A298 = "Batch 1", VLOOKUP(CONCATENATE($C298, $B298), 'Batch One'!$C:$Q, 13, false),
IF($A298 = "Batch 2", VLOOKUP(CONCATENATE($C298, $B298), 'Batch Two'!$C:$P, 13, false), 0))</f>
        <v>https://cdn.dripshop.live/dripnfts/slabs/107550903.mp4</v>
      </c>
      <c r="K298" s="6" t="str">
        <f>IF($A298 = "Batch 1", VLOOKUP(CONCATENATE($C298, $B298), 'Batch One'!$C:$Q, 15, false),
IF($A298 = "Batch 2", VLOOKUP(CONCATENATE($C298, $B298), 'Batch Two'!$C:$P, 20, false), 0))</f>
        <v>https://www.dripshop.live/products/ln3Nopva4It1IvEh8e2MD</v>
      </c>
    </row>
    <row r="299">
      <c r="A299" s="4" t="s">
        <v>0</v>
      </c>
      <c r="B299" s="4">
        <v>1.40102784603E12</v>
      </c>
      <c r="C299" s="4" t="s">
        <v>12</v>
      </c>
      <c r="D299" s="5" t="str">
        <f>IF($A299 = "Batch 1", VLOOKUP(CONCATENATE($C299, $B299), 'Batch One'!$C:$Q, 2, false),
IF($A299 = "Batch 2", VLOOKUP(CONCATENATE($C299, $B299), 'Batch Two'!$C:$P, 2, false), 0))</f>
        <v>2000 Pokemon Pokémon League Eevee (CGC 9)</v>
      </c>
      <c r="E299" s="5">
        <f>IF($A299 = "Batch 1", VLOOKUP(CONCATENATE($C299, $B299), 'Batch One'!$C:$Q, 8, false),
IF($A299 = "Batch 2", VLOOKUP(CONCATENATE($C299, $B299), 'Batch Two'!$C:$P, 8, false), 0))</f>
        <v>2000</v>
      </c>
      <c r="F299" s="5" t="str">
        <f>IF($A299 = "Batch 1", VLOOKUP(CONCATENATE($C299, $B299), 'Batch One'!$C:$Q, 9, false),
IF($A299 = "Batch 2", VLOOKUP(CONCATENATE($C299, $B299), 'Batch Two'!$C:$P, 9, false), 0))</f>
        <v>English</v>
      </c>
      <c r="G299" s="5" t="str">
        <f>IF($A299 = "Batch 1", VLOOKUP(CONCATENATE($C299, $B299), 'Batch One'!$C:$Q, 4, false),
IF($A299 = "Batch 2", VLOOKUP(CONCATENATE($C299, $B299), 'Batch Two'!$C:$P, 4, false), 0))</f>
        <v>Pokemon Pokémon League</v>
      </c>
      <c r="H299" s="5">
        <f>IF($A299 = "Batch 1", VLOOKUP(CONCATENATE($C299, $B299), 'Batch One'!$C:$Q, 5, false),
IF($A299 = "Batch 2", VLOOKUP(CONCATENATE($C299, $B299), 'Batch Two'!$C:$P, 5, false), 0))</f>
        <v>9</v>
      </c>
      <c r="I299" s="6" t="str">
        <f>IF($A299 = "Batch 1", VLOOKUP(CONCATENATE($C299, $B299), 'Batch One'!$C:$Q, 14, false),
IF($A299 = "Batch 2", VLOOKUP(CONCATENATE($C299, $B299), 'Batch Two'!$C:$P, 14, false), 0))</f>
        <v>https://cdn.dripshop.live/dripnfts/slabs/1401027846030.jpg</v>
      </c>
      <c r="J299" s="6" t="str">
        <f>IF($A299 = "Batch 1", VLOOKUP(CONCATENATE($C299, $B299), 'Batch One'!$C:$Q, 13, false),
IF($A299 = "Batch 2", VLOOKUP(CONCATENATE($C299, $B299), 'Batch Two'!$C:$P, 13, false), 0))</f>
        <v>https://cdn.dripshop.live/dripnfts/slabs/1401027846030.mp4</v>
      </c>
      <c r="K299" s="6" t="str">
        <f>IF($A299 = "Batch 1", VLOOKUP(CONCATENATE($C299, $B299), 'Batch One'!$C:$Q, 15, false),
IF($A299 = "Batch 2", VLOOKUP(CONCATENATE($C299, $B299), 'Batch Two'!$C:$P, 20, false), 0))</f>
        <v>https://www.dripshop.live/products/6pLfukFNhX63PMtEB_qrK</v>
      </c>
    </row>
    <row r="300">
      <c r="A300" s="4" t="s">
        <v>0</v>
      </c>
      <c r="B300" s="4">
        <v>1.401009707018E12</v>
      </c>
      <c r="C300" s="4" t="s">
        <v>12</v>
      </c>
      <c r="D300" s="5" t="str">
        <f>IF($A300 = "Batch 1", VLOOKUP(CONCATENATE($C300, $B300), 'Batch One'!$C:$Q, 2, false),
IF($A300 = "Batch 2", VLOOKUP(CONCATENATE($C300, $B300), 'Batch Two'!$C:$P, 2, false), 0))</f>
        <v>2011 Pokemon HeartGold &amp; SoulSilver Copycat (CGC GEM MINT 10)</v>
      </c>
      <c r="E300" s="5">
        <f>IF($A300 = "Batch 1", VLOOKUP(CONCATENATE($C300, $B300), 'Batch One'!$C:$Q, 8, false),
IF($A300 = "Batch 2", VLOOKUP(CONCATENATE($C300, $B300), 'Batch Two'!$C:$P, 8, false), 0))</f>
        <v>2011</v>
      </c>
      <c r="F300" s="5" t="str">
        <f>IF($A300 = "Batch 1", VLOOKUP(CONCATENATE($C300, $B300), 'Batch One'!$C:$Q, 9, false),
IF($A300 = "Batch 2", VLOOKUP(CONCATENATE($C300, $B300), 'Batch Two'!$C:$P, 9, false), 0))</f>
        <v>English</v>
      </c>
      <c r="G300" s="5" t="str">
        <f>IF($A300 = "Batch 1", VLOOKUP(CONCATENATE($C300, $B300), 'Batch One'!$C:$Q, 4, false),
IF($A300 = "Batch 2", VLOOKUP(CONCATENATE($C300, $B300), 'Batch Two'!$C:$P, 4, false), 0))</f>
        <v>Pokemon HeartGold &amp; SoulSilver</v>
      </c>
      <c r="H300" s="5" t="str">
        <f>IF($A300 = "Batch 1", VLOOKUP(CONCATENATE($C300, $B300), 'Batch One'!$C:$Q, 5, false),
IF($A300 = "Batch 2", VLOOKUP(CONCATENATE($C300, $B300), 'Batch Two'!$C:$P, 5, false), 0))</f>
        <v>GEM MINT 10</v>
      </c>
      <c r="I300" s="6" t="str">
        <f>IF($A300 = "Batch 1", VLOOKUP(CONCATENATE($C300, $B300), 'Batch One'!$C:$Q, 14, false),
IF($A300 = "Batch 2", VLOOKUP(CONCATENATE($C300, $B300), 'Batch Two'!$C:$P, 14, false), 0))</f>
        <v>https://cdn.dripshop.live/dripnfts/slabs/1401009707018.jpg</v>
      </c>
      <c r="J300" s="6" t="str">
        <f>IF($A300 = "Batch 1", VLOOKUP(CONCATENATE($C300, $B300), 'Batch One'!$C:$Q, 13, false),
IF($A300 = "Batch 2", VLOOKUP(CONCATENATE($C300, $B300), 'Batch Two'!$C:$P, 13, false), 0))</f>
        <v>https://cdn.dripshop.live/dripnfts/slabs/1401009707018.mp4</v>
      </c>
      <c r="K300" s="6" t="str">
        <f>IF($A300 = "Batch 1", VLOOKUP(CONCATENATE($C300, $B300), 'Batch One'!$C:$Q, 15, false),
IF($A300 = "Batch 2", VLOOKUP(CONCATENATE($C300, $B300), 'Batch Two'!$C:$P, 20, false), 0))</f>
        <v>https://www.dripshop.live/products/54HHu5G1I5hefRLgLzGxJ</v>
      </c>
    </row>
    <row r="301">
      <c r="A301" s="4" t="s">
        <v>0</v>
      </c>
      <c r="B301" s="4">
        <v>9.7596305E7</v>
      </c>
      <c r="C301" s="4" t="s">
        <v>11</v>
      </c>
      <c r="D301" s="5" t="str">
        <f>IF($A301 = "Batch 1", VLOOKUP(CONCATENATE($C301, $B301), 'Batch One'!$C:$Q, 2, false),
IF($A301 = "Batch 2", VLOOKUP(CONCATENATE($C301, $B301), 'Batch Two'!$C:$P, 2, false), 0))</f>
        <v>2000 POKEMON JAPANESE NEO TYPHLOSION-HOLO (PSA NM-MT 8)</v>
      </c>
      <c r="E301" s="5">
        <f>IF($A301 = "Batch 1", VLOOKUP(CONCATENATE($C301, $B301), 'Batch One'!$C:$Q, 8, false),
IF($A301 = "Batch 2", VLOOKUP(CONCATENATE($C301, $B301), 'Batch Two'!$C:$P, 8, false), 0))</f>
        <v>2000</v>
      </c>
      <c r="F301" s="5" t="str">
        <f>IF($A301 = "Batch 1", VLOOKUP(CONCATENATE($C301, $B301), 'Batch One'!$C:$Q, 9, false),
IF($A301 = "Batch 2", VLOOKUP(CONCATENATE($C301, $B301), 'Batch Two'!$C:$P, 9, false), 0))</f>
        <v>Japanese</v>
      </c>
      <c r="G301" s="5" t="str">
        <f>IF($A301 = "Batch 1", VLOOKUP(CONCATENATE($C301, $B301), 'Batch One'!$C:$Q, 4, false),
IF($A301 = "Batch 2", VLOOKUP(CONCATENATE($C301, $B301), 'Batch Two'!$C:$P, 4, false), 0))</f>
        <v>POKEMON JAPANESE NEO</v>
      </c>
      <c r="H301" s="5" t="str">
        <f>IF($A301 = "Batch 1", VLOOKUP(CONCATENATE($C301, $B301), 'Batch One'!$C:$Q, 5, false),
IF($A301 = "Batch 2", VLOOKUP(CONCATENATE($C301, $B301), 'Batch Two'!$C:$P, 5, false), 0))</f>
        <v>NM-MT 8</v>
      </c>
      <c r="I301" s="6" t="str">
        <f>IF($A301 = "Batch 1", VLOOKUP(CONCATENATE($C301, $B301), 'Batch One'!$C:$Q, 14, false),
IF($A301 = "Batch 2", VLOOKUP(CONCATENATE($C301, $B301), 'Batch Two'!$C:$P, 14, false), 0))</f>
        <v>https://cdn.dripshop.live/dripnfts/slabs/97596305.jpg</v>
      </c>
      <c r="J301" s="6" t="str">
        <f>IF($A301 = "Batch 1", VLOOKUP(CONCATENATE($C301, $B301), 'Batch One'!$C:$Q, 13, false),
IF($A301 = "Batch 2", VLOOKUP(CONCATENATE($C301, $B301), 'Batch Two'!$C:$P, 13, false), 0))</f>
        <v>https://cdn.dripshop.live/dripnfts/slabs/97596305.mp4</v>
      </c>
      <c r="K301" s="6" t="str">
        <f>IF($A301 = "Batch 1", VLOOKUP(CONCATENATE($C301, $B301), 'Batch One'!$C:$Q, 15, false),
IF($A301 = "Batch 2", VLOOKUP(CONCATENATE($C301, $B301), 'Batch Two'!$C:$P, 20, false), 0))</f>
        <v>https://www.dripshop.live/products/sr829rjB9Y3YeL2lWQZa4</v>
      </c>
    </row>
    <row r="302">
      <c r="A302" s="4" t="s">
        <v>0</v>
      </c>
      <c r="B302" s="4">
        <v>1.05029238E8</v>
      </c>
      <c r="C302" s="4" t="s">
        <v>11</v>
      </c>
      <c r="D302" s="5" t="str">
        <f>IF($A302 = "Batch 1", VLOOKUP(CONCATENATE($C302, $B302), 'Batch One'!$C:$Q, 2, false),
IF($A302 = "Batch 2", VLOOKUP(CONCATENATE($C302, $B302), 'Batch Two'!$C:$P, 2, false), 0))</f>
        <v>2021 POKEMON SWORD &amp; SHIELD EVOLVING SKIES FA/LEAFEON VMAX (PSA GEM MT 10)</v>
      </c>
      <c r="E302" s="5">
        <f>IF($A302 = "Batch 1", VLOOKUP(CONCATENATE($C302, $B302), 'Batch One'!$C:$Q, 8, false),
IF($A302 = "Batch 2", VLOOKUP(CONCATENATE($C302, $B302), 'Batch Two'!$C:$P, 8, false), 0))</f>
        <v>2021</v>
      </c>
      <c r="F302" s="5" t="str">
        <f>IF($A302 = "Batch 1", VLOOKUP(CONCATENATE($C302, $B302), 'Batch One'!$C:$Q, 9, false),
IF($A302 = "Batch 2", VLOOKUP(CONCATENATE($C302, $B302), 'Batch Two'!$C:$P, 9, false), 0))</f>
        <v>English</v>
      </c>
      <c r="G302" s="5" t="str">
        <f>IF($A302 = "Batch 1", VLOOKUP(CONCATENATE($C302, $B302), 'Batch One'!$C:$Q, 4, false),
IF($A302 = "Batch 2", VLOOKUP(CONCATENATE($C302, $B302), 'Batch Two'!$C:$P, 4, false), 0))</f>
        <v>POKEMON SWORD &amp; SHIELD EVOLVING SKIES</v>
      </c>
      <c r="H302" s="5" t="str">
        <f>IF($A302 = "Batch 1", VLOOKUP(CONCATENATE($C302, $B302), 'Batch One'!$C:$Q, 5, false),
IF($A302 = "Batch 2", VLOOKUP(CONCATENATE($C302, $B302), 'Batch Two'!$C:$P, 5, false), 0))</f>
        <v>GEM MT 10</v>
      </c>
      <c r="I302" s="6" t="str">
        <f>IF($A302 = "Batch 1", VLOOKUP(CONCATENATE($C302, $B302), 'Batch One'!$C:$Q, 14, false),
IF($A302 = "Batch 2", VLOOKUP(CONCATENATE($C302, $B302), 'Batch Two'!$C:$P, 14, false), 0))</f>
        <v>https://cdn.dripshop.live/dripnfts/slabs/105029238.jpg</v>
      </c>
      <c r="J302" s="6" t="str">
        <f>IF($A302 = "Batch 1", VLOOKUP(CONCATENATE($C302, $B302), 'Batch One'!$C:$Q, 13, false),
IF($A302 = "Batch 2", VLOOKUP(CONCATENATE($C302, $B302), 'Batch Two'!$C:$P, 13, false), 0))</f>
        <v>https://cdn.dripshop.live/dripnfts/slabs/105029238.mp4</v>
      </c>
      <c r="K302" s="6" t="str">
        <f>IF($A302 = "Batch 1", VLOOKUP(CONCATENATE($C302, $B302), 'Batch One'!$C:$Q, 15, false),
IF($A302 = "Batch 2", VLOOKUP(CONCATENATE($C302, $B302), 'Batch Two'!$C:$P, 20, false), 0))</f>
        <v>https://www.dripshop.live/products/JA4-3LPR225YthQ04UK5u</v>
      </c>
    </row>
    <row r="303">
      <c r="A303" s="4" t="s">
        <v>0</v>
      </c>
      <c r="B303" s="4">
        <v>8.8318793E7</v>
      </c>
      <c r="C303" s="4" t="s">
        <v>11</v>
      </c>
      <c r="D303" s="5" t="str">
        <f>IF($A303 = "Batch 1", VLOOKUP(CONCATENATE($C303, $B303), 'Batch One'!$C:$Q, 2, false),
IF($A303 = "Batch 2", VLOOKUP(CONCATENATE($C303, $B303), 'Batch Two'!$C:$P, 2, false), 0))</f>
        <v>2005 POKEMON JAPANESE MIRAGE FOREST AGGRON-HOLO (PSA GEM MT 10)</v>
      </c>
      <c r="E303" s="5">
        <f>IF($A303 = "Batch 1", VLOOKUP(CONCATENATE($C303, $B303), 'Batch One'!$C:$Q, 8, false),
IF($A303 = "Batch 2", VLOOKUP(CONCATENATE($C303, $B303), 'Batch Two'!$C:$P, 8, false), 0))</f>
        <v>2005</v>
      </c>
      <c r="F303" s="5" t="str">
        <f>IF($A303 = "Batch 1", VLOOKUP(CONCATENATE($C303, $B303), 'Batch One'!$C:$Q, 9, false),
IF($A303 = "Batch 2", VLOOKUP(CONCATENATE($C303, $B303), 'Batch Two'!$C:$P, 9, false), 0))</f>
        <v>Japanese</v>
      </c>
      <c r="G303" s="5" t="str">
        <f>IF($A303 = "Batch 1", VLOOKUP(CONCATENATE($C303, $B303), 'Batch One'!$C:$Q, 4, false),
IF($A303 = "Batch 2", VLOOKUP(CONCATENATE($C303, $B303), 'Batch Two'!$C:$P, 4, false), 0))</f>
        <v>POKEMON JAPANESE MIRAGE FOREST</v>
      </c>
      <c r="H303" s="5" t="str">
        <f>IF($A303 = "Batch 1", VLOOKUP(CONCATENATE($C303, $B303), 'Batch One'!$C:$Q, 5, false),
IF($A303 = "Batch 2", VLOOKUP(CONCATENATE($C303, $B303), 'Batch Two'!$C:$P, 5, false), 0))</f>
        <v>GEM MT 10</v>
      </c>
      <c r="I303" s="6" t="str">
        <f>IF($A303 = "Batch 1", VLOOKUP(CONCATENATE($C303, $B303), 'Batch One'!$C:$Q, 14, false),
IF($A303 = "Batch 2", VLOOKUP(CONCATENATE($C303, $B303), 'Batch Two'!$C:$P, 14, false), 0))</f>
        <v>https://cdn.dripshop.live/dripnfts/slabs/88318793.jpg</v>
      </c>
      <c r="J303" s="6" t="str">
        <f>IF($A303 = "Batch 1", VLOOKUP(CONCATENATE($C303, $B303), 'Batch One'!$C:$Q, 13, false),
IF($A303 = "Batch 2", VLOOKUP(CONCATENATE($C303, $B303), 'Batch Two'!$C:$P, 13, false), 0))</f>
        <v>https://cdn.dripshop.live/dripnfts/slabs/88318793.mp4</v>
      </c>
      <c r="K303" s="6" t="str">
        <f>IF($A303 = "Batch 1", VLOOKUP(CONCATENATE($C303, $B303), 'Batch One'!$C:$Q, 15, false),
IF($A303 = "Batch 2", VLOOKUP(CONCATENATE($C303, $B303), 'Batch Two'!$C:$P, 20, false), 0))</f>
        <v>https://www.dripshop.live/products/aDF3qanNk0mBEeZpDt1fX</v>
      </c>
    </row>
    <row r="304">
      <c r="A304" s="4" t="s">
        <v>0</v>
      </c>
      <c r="B304" s="4">
        <v>1.04129412E8</v>
      </c>
      <c r="C304" s="4" t="s">
        <v>11</v>
      </c>
      <c r="D304" s="5" t="str">
        <f>IF($A304 = "Batch 1", VLOOKUP(CONCATENATE($C304, $B304), 'Batch One'!$C:$Q, 2, false),
IF($A304 = "Batch 2", VLOOKUP(CONCATENATE($C304, $B304), 'Batch Two'!$C:$P, 2, false), 0))</f>
        <v>2022 POKEMON SWSH BLACK STAR PROMO FA/LUCARIO V (PSA GEM MT 10)</v>
      </c>
      <c r="E304" s="5">
        <f>IF($A304 = "Batch 1", VLOOKUP(CONCATENATE($C304, $B304), 'Batch One'!$C:$Q, 8, false),
IF($A304 = "Batch 2", VLOOKUP(CONCATENATE($C304, $B304), 'Batch Two'!$C:$P, 8, false), 0))</f>
        <v>2022</v>
      </c>
      <c r="F304" s="5" t="str">
        <f>IF($A304 = "Batch 1", VLOOKUP(CONCATENATE($C304, $B304), 'Batch One'!$C:$Q, 9, false),
IF($A304 = "Batch 2", VLOOKUP(CONCATENATE($C304, $B304), 'Batch Two'!$C:$P, 9, false), 0))</f>
        <v>English</v>
      </c>
      <c r="G304" s="5" t="str">
        <f>IF($A304 = "Batch 1", VLOOKUP(CONCATENATE($C304, $B304), 'Batch One'!$C:$Q, 4, false),
IF($A304 = "Batch 2", VLOOKUP(CONCATENATE($C304, $B304), 'Batch Two'!$C:$P, 4, false), 0))</f>
        <v>POKEMON SWSH BLACK STAR PROMO</v>
      </c>
      <c r="H304" s="5" t="str">
        <f>IF($A304 = "Batch 1", VLOOKUP(CONCATENATE($C304, $B304), 'Batch One'!$C:$Q, 5, false),
IF($A304 = "Batch 2", VLOOKUP(CONCATENATE($C304, $B304), 'Batch Two'!$C:$P, 5, false), 0))</f>
        <v>GEM MT 10</v>
      </c>
      <c r="I304" s="6" t="str">
        <f>IF($A304 = "Batch 1", VLOOKUP(CONCATENATE($C304, $B304), 'Batch One'!$C:$Q, 14, false),
IF($A304 = "Batch 2", VLOOKUP(CONCATENATE($C304, $B304), 'Batch Two'!$C:$P, 14, false), 0))</f>
        <v>https://cdn.dripshop.live/dripnfts/slabs/104129412.jpg</v>
      </c>
      <c r="J304" s="6" t="str">
        <f>IF($A304 = "Batch 1", VLOOKUP(CONCATENATE($C304, $B304), 'Batch One'!$C:$Q, 13, false),
IF($A304 = "Batch 2", VLOOKUP(CONCATENATE($C304, $B304), 'Batch Two'!$C:$P, 13, false), 0))</f>
        <v>https://cdn.dripshop.live/dripnfts/slabs/104129412.mp4</v>
      </c>
      <c r="K304" s="6" t="str">
        <f>IF($A304 = "Batch 1", VLOOKUP(CONCATENATE($C304, $B304), 'Batch One'!$C:$Q, 15, false),
IF($A304 = "Batch 2", VLOOKUP(CONCATENATE($C304, $B304), 'Batch Two'!$C:$P, 20, false), 0))</f>
        <v>https://www.dripshop.live/products/k2v4ke9sLP3MJCFQ8_Uln</v>
      </c>
    </row>
    <row r="305">
      <c r="A305" s="4" t="s">
        <v>0</v>
      </c>
      <c r="B305" s="4">
        <v>1.11701721E8</v>
      </c>
      <c r="C305" s="4" t="s">
        <v>11</v>
      </c>
      <c r="D305" s="5" t="str">
        <f>IF($A305 = "Batch 1", VLOOKUP(CONCATENATE($C305, $B305), 'Batch One'!$C:$Q, 2, false),
IF($A305 = "Batch 2", VLOOKUP(CONCATENATE($C305, $B305), 'Batch Two'!$C:$P, 2, false), 0))</f>
        <v>2024 POKEMON SSP EN-SURGING SPARKS CASTFORM SUNNY FORM (PSA GEM MT 10)</v>
      </c>
      <c r="E305" s="5">
        <f>IF($A305 = "Batch 1", VLOOKUP(CONCATENATE($C305, $B305), 'Batch One'!$C:$Q, 8, false),
IF($A305 = "Batch 2", VLOOKUP(CONCATENATE($C305, $B305), 'Batch Two'!$C:$P, 8, false), 0))</f>
        <v>2024</v>
      </c>
      <c r="F305" s="5" t="str">
        <f>IF($A305 = "Batch 1", VLOOKUP(CONCATENATE($C305, $B305), 'Batch One'!$C:$Q, 9, false),
IF($A305 = "Batch 2", VLOOKUP(CONCATENATE($C305, $B305), 'Batch Two'!$C:$P, 9, false), 0))</f>
        <v>English</v>
      </c>
      <c r="G305" s="5" t="str">
        <f>IF($A305 = "Batch 1", VLOOKUP(CONCATENATE($C305, $B305), 'Batch One'!$C:$Q, 4, false),
IF($A305 = "Batch 2", VLOOKUP(CONCATENATE($C305, $B305), 'Batch Two'!$C:$P, 4, false), 0))</f>
        <v>POKEMON SSP EN-SURGING SPARKS</v>
      </c>
      <c r="H305" s="5" t="str">
        <f>IF($A305 = "Batch 1", VLOOKUP(CONCATENATE($C305, $B305), 'Batch One'!$C:$Q, 5, false),
IF($A305 = "Batch 2", VLOOKUP(CONCATENATE($C305, $B305), 'Batch Two'!$C:$P, 5, false), 0))</f>
        <v>GEM MT 10</v>
      </c>
      <c r="I305" s="6" t="str">
        <f>IF($A305 = "Batch 1", VLOOKUP(CONCATENATE($C305, $B305), 'Batch One'!$C:$Q, 14, false),
IF($A305 = "Batch 2", VLOOKUP(CONCATENATE($C305, $B305), 'Batch Two'!$C:$P, 14, false), 0))</f>
        <v>https://cdn.dripshop.live/dripnfts/slabs/111701721.jpg</v>
      </c>
      <c r="J305" s="6" t="str">
        <f>IF($A305 = "Batch 1", VLOOKUP(CONCATENATE($C305, $B305), 'Batch One'!$C:$Q, 13, false),
IF($A305 = "Batch 2", VLOOKUP(CONCATENATE($C305, $B305), 'Batch Two'!$C:$P, 13, false), 0))</f>
        <v>https://cdn.dripshop.live/dripnfts/slabs/111701721.mp4</v>
      </c>
      <c r="K305" s="6" t="str">
        <f>IF($A305 = "Batch 1", VLOOKUP(CONCATENATE($C305, $B305), 'Batch One'!$C:$Q, 15, false),
IF($A305 = "Batch 2", VLOOKUP(CONCATENATE($C305, $B305), 'Batch Two'!$C:$P, 20, false), 0))</f>
        <v>https://www.dripshop.live/products/GA32OzfPrBLr2dg74uxH3</v>
      </c>
    </row>
    <row r="306">
      <c r="A306" s="4" t="s">
        <v>0</v>
      </c>
      <c r="B306" s="4">
        <v>1.05979966E8</v>
      </c>
      <c r="C306" s="4" t="s">
        <v>11</v>
      </c>
      <c r="D306" s="5" t="str">
        <f>IF($A306 = "Batch 1", VLOOKUP(CONCATENATE($C306, $B306), 'Batch One'!$C:$Q, 2, false),
IF($A306 = "Batch 2", VLOOKUP(CONCATENATE($C306, $B306), 'Batch Two'!$C:$P, 2, false), 0))</f>
        <v>2024 POKEMON SSP EN-SURGING SPARKS CASTFORM SUNNY FORM (PSA GEM MT 10)</v>
      </c>
      <c r="E306" s="5">
        <f>IF($A306 = "Batch 1", VLOOKUP(CONCATENATE($C306, $B306), 'Batch One'!$C:$Q, 8, false),
IF($A306 = "Batch 2", VLOOKUP(CONCATENATE($C306, $B306), 'Batch Two'!$C:$P, 8, false), 0))</f>
        <v>2024</v>
      </c>
      <c r="F306" s="5" t="str">
        <f>IF($A306 = "Batch 1", VLOOKUP(CONCATENATE($C306, $B306), 'Batch One'!$C:$Q, 9, false),
IF($A306 = "Batch 2", VLOOKUP(CONCATENATE($C306, $B306), 'Batch Two'!$C:$P, 9, false), 0))</f>
        <v>English</v>
      </c>
      <c r="G306" s="5" t="str">
        <f>IF($A306 = "Batch 1", VLOOKUP(CONCATENATE($C306, $B306), 'Batch One'!$C:$Q, 4, false),
IF($A306 = "Batch 2", VLOOKUP(CONCATENATE($C306, $B306), 'Batch Two'!$C:$P, 4, false), 0))</f>
        <v>POKEMON SSP EN-SURGING SPARKS</v>
      </c>
      <c r="H306" s="5" t="str">
        <f>IF($A306 = "Batch 1", VLOOKUP(CONCATENATE($C306, $B306), 'Batch One'!$C:$Q, 5, false),
IF($A306 = "Batch 2", VLOOKUP(CONCATENATE($C306, $B306), 'Batch Two'!$C:$P, 5, false), 0))</f>
        <v>GEM MT 10</v>
      </c>
      <c r="I306" s="6" t="str">
        <f>IF($A306 = "Batch 1", VLOOKUP(CONCATENATE($C306, $B306), 'Batch One'!$C:$Q, 14, false),
IF($A306 = "Batch 2", VLOOKUP(CONCATENATE($C306, $B306), 'Batch Two'!$C:$P, 14, false), 0))</f>
        <v>https://cdn.dripshop.live/dripnfts/slabs/105979966.jpg</v>
      </c>
      <c r="J306" s="6" t="str">
        <f>IF($A306 = "Batch 1", VLOOKUP(CONCATENATE($C306, $B306), 'Batch One'!$C:$Q, 13, false),
IF($A306 = "Batch 2", VLOOKUP(CONCATENATE($C306, $B306), 'Batch Two'!$C:$P, 13, false), 0))</f>
        <v>https://cdn.dripshop.live/dripnfts/slabs/105979966.mp4</v>
      </c>
      <c r="K306" s="6" t="str">
        <f>IF($A306 = "Batch 1", VLOOKUP(CONCATENATE($C306, $B306), 'Batch One'!$C:$Q, 15, false),
IF($A306 = "Batch 2", VLOOKUP(CONCATENATE($C306, $B306), 'Batch Two'!$C:$P, 20, false), 0))</f>
        <v>https://www.dripshop.live/products/S5yBrv5KlrpXjJFwveL9z</v>
      </c>
    </row>
    <row r="307">
      <c r="A307" s="4" t="s">
        <v>0</v>
      </c>
      <c r="B307" s="4">
        <v>1.01825344E8</v>
      </c>
      <c r="C307" s="4" t="s">
        <v>11</v>
      </c>
      <c r="D307" s="5" t="str">
        <f>IF($A307 = "Batch 1", VLOOKUP(CONCATENATE($C307, $B307), 'Batch One'!$C:$Q, 2, false),
IF($A307 = "Batch 2", VLOOKUP(CONCATENATE($C307, $B307), 'Batch Two'!$C:$P, 2, false), 0))</f>
        <v>2002 POKEMON LEGENDARY COLLECTION GYARADOS-HOLO (PSA EX-MT 6)</v>
      </c>
      <c r="E307" s="5">
        <f>IF($A307 = "Batch 1", VLOOKUP(CONCATENATE($C307, $B307), 'Batch One'!$C:$Q, 8, false),
IF($A307 = "Batch 2", VLOOKUP(CONCATENATE($C307, $B307), 'Batch Two'!$C:$P, 8, false), 0))</f>
        <v>2002</v>
      </c>
      <c r="F307" s="5" t="str">
        <f>IF($A307 = "Batch 1", VLOOKUP(CONCATENATE($C307, $B307), 'Batch One'!$C:$Q, 9, false),
IF($A307 = "Batch 2", VLOOKUP(CONCATENATE($C307, $B307), 'Batch Two'!$C:$P, 9, false), 0))</f>
        <v>English</v>
      </c>
      <c r="G307" s="5" t="str">
        <f>IF($A307 = "Batch 1", VLOOKUP(CONCATENATE($C307, $B307), 'Batch One'!$C:$Q, 4, false),
IF($A307 = "Batch 2", VLOOKUP(CONCATENATE($C307, $B307), 'Batch Two'!$C:$P, 4, false), 0))</f>
        <v>POKEMON LEGENDARY COLLECTION</v>
      </c>
      <c r="H307" s="5" t="str">
        <f>IF($A307 = "Batch 1", VLOOKUP(CONCATENATE($C307, $B307), 'Batch One'!$C:$Q, 5, false),
IF($A307 = "Batch 2", VLOOKUP(CONCATENATE($C307, $B307), 'Batch Two'!$C:$P, 5, false), 0))</f>
        <v>EX-MT 6</v>
      </c>
      <c r="I307" s="6" t="str">
        <f>IF($A307 = "Batch 1", VLOOKUP(CONCATENATE($C307, $B307), 'Batch One'!$C:$Q, 14, false),
IF($A307 = "Batch 2", VLOOKUP(CONCATENATE($C307, $B307), 'Batch Two'!$C:$P, 14, false), 0))</f>
        <v>https://cdn.dripshop.live/dripnfts/slabs/101825344.jpg</v>
      </c>
      <c r="J307" s="6" t="str">
        <f>IF($A307 = "Batch 1", VLOOKUP(CONCATENATE($C307, $B307), 'Batch One'!$C:$Q, 13, false),
IF($A307 = "Batch 2", VLOOKUP(CONCATENATE($C307, $B307), 'Batch Two'!$C:$P, 13, false), 0))</f>
        <v>https://cdn.dripshop.live/dripnfts/slabs/101825344.mp4</v>
      </c>
      <c r="K307" s="6" t="str">
        <f>IF($A307 = "Batch 1", VLOOKUP(CONCATENATE($C307, $B307), 'Batch One'!$C:$Q, 15, false),
IF($A307 = "Batch 2", VLOOKUP(CONCATENATE($C307, $B307), 'Batch Two'!$C:$P, 20, false), 0))</f>
        <v>https://www.dripshop.live/products/R1EZEVZdFxLvQZVuaeR1e</v>
      </c>
    </row>
    <row r="308">
      <c r="A308" s="4" t="s">
        <v>0</v>
      </c>
      <c r="B308" s="4">
        <v>1.08381888E8</v>
      </c>
      <c r="C308" s="4" t="s">
        <v>11</v>
      </c>
      <c r="D308" s="5" t="str">
        <f>IF($A308 = "Batch 1", VLOOKUP(CONCATENATE($C308, $B308), 'Batch One'!$C:$Q, 2, false),
IF($A308 = "Batch 2", VLOOKUP(CONCATENATE($C308, $B308), 'Batch Two'!$C:$P, 2, false), 0))</f>
        <v>2000 POKEMON GYM CHALLENGE SABRINA'S ALAKAZAM (PSA NM-MT 8)</v>
      </c>
      <c r="E308" s="5">
        <f>IF($A308 = "Batch 1", VLOOKUP(CONCATENATE($C308, $B308), 'Batch One'!$C:$Q, 8, false),
IF($A308 = "Batch 2", VLOOKUP(CONCATENATE($C308, $B308), 'Batch Two'!$C:$P, 8, false), 0))</f>
        <v>2000</v>
      </c>
      <c r="F308" s="5" t="str">
        <f>IF($A308 = "Batch 1", VLOOKUP(CONCATENATE($C308, $B308), 'Batch One'!$C:$Q, 9, false),
IF($A308 = "Batch 2", VLOOKUP(CONCATENATE($C308, $B308), 'Batch Two'!$C:$P, 9, false), 0))</f>
        <v>English</v>
      </c>
      <c r="G308" s="5" t="str">
        <f>IF($A308 = "Batch 1", VLOOKUP(CONCATENATE($C308, $B308), 'Batch One'!$C:$Q, 4, false),
IF($A308 = "Batch 2", VLOOKUP(CONCATENATE($C308, $B308), 'Batch Two'!$C:$P, 4, false), 0))</f>
        <v>POKEMON GYM CHALLENGE</v>
      </c>
      <c r="H308" s="5" t="str">
        <f>IF($A308 = "Batch 1", VLOOKUP(CONCATENATE($C308, $B308), 'Batch One'!$C:$Q, 5, false),
IF($A308 = "Batch 2", VLOOKUP(CONCATENATE($C308, $B308), 'Batch Two'!$C:$P, 5, false), 0))</f>
        <v>NM-MT 8</v>
      </c>
      <c r="I308" s="6" t="str">
        <f>IF($A308 = "Batch 1", VLOOKUP(CONCATENATE($C308, $B308), 'Batch One'!$C:$Q, 14, false),
IF($A308 = "Batch 2", VLOOKUP(CONCATENATE($C308, $B308), 'Batch Two'!$C:$P, 14, false), 0))</f>
        <v>https://cdn.dripshop.live/dripnfts/slabs/108381888.jpg</v>
      </c>
      <c r="J308" s="6" t="str">
        <f>IF($A308 = "Batch 1", VLOOKUP(CONCATENATE($C308, $B308), 'Batch One'!$C:$Q, 13, false),
IF($A308 = "Batch 2", VLOOKUP(CONCATENATE($C308, $B308), 'Batch Two'!$C:$P, 13, false), 0))</f>
        <v>https://cdn.dripshop.live/dripnfts/slabs/108381888.mp4</v>
      </c>
      <c r="K308" s="6" t="str">
        <f>IF($A308 = "Batch 1", VLOOKUP(CONCATENATE($C308, $B308), 'Batch One'!$C:$Q, 15, false),
IF($A308 = "Batch 2", VLOOKUP(CONCATENATE($C308, $B308), 'Batch Two'!$C:$P, 20, false), 0))</f>
        <v>https://www.dripshop.live/products/8ix5Yp1Puv4DZVvKhCnXt</v>
      </c>
    </row>
    <row r="309">
      <c r="A309" s="4" t="s">
        <v>0</v>
      </c>
      <c r="B309" s="4">
        <v>7.797304E7</v>
      </c>
      <c r="C309" s="4" t="s">
        <v>11</v>
      </c>
      <c r="D309" s="5" t="str">
        <f>IF($A309 = "Batch 1", VLOOKUP(CONCATENATE($C309, $B309), 'Batch One'!$C:$Q, 2, false),
IF($A309 = "Batch 2", VLOOKUP(CONCATENATE($C309, $B309), 'Batch Two'!$C:$P, 2, false), 0))</f>
        <v>2021 POKEMON JAPANESE SWORD &amp; SHIELD FUSION ARTS FA/GENESECT V (PSA GEM MT 10)</v>
      </c>
      <c r="E309" s="5">
        <f>IF($A309 = "Batch 1", VLOOKUP(CONCATENATE($C309, $B309), 'Batch One'!$C:$Q, 8, false),
IF($A309 = "Batch 2", VLOOKUP(CONCATENATE($C309, $B309), 'Batch Two'!$C:$P, 8, false), 0))</f>
        <v>2021</v>
      </c>
      <c r="F309" s="5" t="str">
        <f>IF($A309 = "Batch 1", VLOOKUP(CONCATENATE($C309, $B309), 'Batch One'!$C:$Q, 9, false),
IF($A309 = "Batch 2", VLOOKUP(CONCATENATE($C309, $B309), 'Batch Two'!$C:$P, 9, false), 0))</f>
        <v>Japanese</v>
      </c>
      <c r="G309" s="5" t="str">
        <f>IF($A309 = "Batch 1", VLOOKUP(CONCATENATE($C309, $B309), 'Batch One'!$C:$Q, 4, false),
IF($A309 = "Batch 2", VLOOKUP(CONCATENATE($C309, $B309), 'Batch Two'!$C:$P, 4, false), 0))</f>
        <v>POKEMON JAPANESE SWORD &amp; SHIELD FUSION ARTS</v>
      </c>
      <c r="H309" s="5" t="str">
        <f>IF($A309 = "Batch 1", VLOOKUP(CONCATENATE($C309, $B309), 'Batch One'!$C:$Q, 5, false),
IF($A309 = "Batch 2", VLOOKUP(CONCATENATE($C309, $B309), 'Batch Two'!$C:$P, 5, false), 0))</f>
        <v>GEM MT 10</v>
      </c>
      <c r="I309" s="6" t="str">
        <f>IF($A309 = "Batch 1", VLOOKUP(CONCATENATE($C309, $B309), 'Batch One'!$C:$Q, 14, false),
IF($A309 = "Batch 2", VLOOKUP(CONCATENATE($C309, $B309), 'Batch Two'!$C:$P, 14, false), 0))</f>
        <v>https://cdn.dripshop.live/dripnfts/slabs/77973040.jpg</v>
      </c>
      <c r="J309" s="6" t="str">
        <f>IF($A309 = "Batch 1", VLOOKUP(CONCATENATE($C309, $B309), 'Batch One'!$C:$Q, 13, false),
IF($A309 = "Batch 2", VLOOKUP(CONCATENATE($C309, $B309), 'Batch Two'!$C:$P, 13, false), 0))</f>
        <v>https://cdn.dripshop.live/dripnfts/slabs/77973040.mp4</v>
      </c>
      <c r="K309" s="6" t="str">
        <f>IF($A309 = "Batch 1", VLOOKUP(CONCATENATE($C309, $B309), 'Batch One'!$C:$Q, 15, false),
IF($A309 = "Batch 2", VLOOKUP(CONCATENATE($C309, $B309), 'Batch Two'!$C:$P, 20, false), 0))</f>
        <v>https://www.dripshop.live/products/hkaCWUsKERh78opaB_Oi-</v>
      </c>
    </row>
    <row r="310">
      <c r="A310" s="4" t="s">
        <v>0</v>
      </c>
      <c r="B310" s="4">
        <v>1.09343532E8</v>
      </c>
      <c r="C310" s="4" t="s">
        <v>11</v>
      </c>
      <c r="D310" s="5" t="str">
        <f>IF($A310 = "Batch 1", VLOOKUP(CONCATENATE($C310, $B310), 'Batch One'!$C:$Q, 2, false),
IF($A310 = "Batch 2", VLOOKUP(CONCATENATE($C310, $B310), 'Batch Two'!$C:$P, 2, false), 0))</f>
        <v>2017 POKEMON JAPANESE SUN &amp; MOON GX BATTLE BOOST PIKACHU (PSA GEM MT 10)</v>
      </c>
      <c r="E310" s="5">
        <f>IF($A310 = "Batch 1", VLOOKUP(CONCATENATE($C310, $B310), 'Batch One'!$C:$Q, 8, false),
IF($A310 = "Batch 2", VLOOKUP(CONCATENATE($C310, $B310), 'Batch Two'!$C:$P, 8, false), 0))</f>
        <v>2017</v>
      </c>
      <c r="F310" s="5" t="str">
        <f>IF($A310 = "Batch 1", VLOOKUP(CONCATENATE($C310, $B310), 'Batch One'!$C:$Q, 9, false),
IF($A310 = "Batch 2", VLOOKUP(CONCATENATE($C310, $B310), 'Batch Two'!$C:$P, 9, false), 0))</f>
        <v>Japanese</v>
      </c>
      <c r="G310" s="5" t="str">
        <f>IF($A310 = "Batch 1", VLOOKUP(CONCATENATE($C310, $B310), 'Batch One'!$C:$Q, 4, false),
IF($A310 = "Batch 2", VLOOKUP(CONCATENATE($C310, $B310), 'Batch Two'!$C:$P, 4, false), 0))</f>
        <v>POKEMON JAPANESE SUN &amp; MOON GX BATTLE BOOST</v>
      </c>
      <c r="H310" s="5" t="str">
        <f>IF($A310 = "Batch 1", VLOOKUP(CONCATENATE($C310, $B310), 'Batch One'!$C:$Q, 5, false),
IF($A310 = "Batch 2", VLOOKUP(CONCATENATE($C310, $B310), 'Batch Two'!$C:$P, 5, false), 0))</f>
        <v>GEM MT 10</v>
      </c>
      <c r="I310" s="6" t="str">
        <f>IF($A310 = "Batch 1", VLOOKUP(CONCATENATE($C310, $B310), 'Batch One'!$C:$Q, 14, false),
IF($A310 = "Batch 2", VLOOKUP(CONCATENATE($C310, $B310), 'Batch Two'!$C:$P, 14, false), 0))</f>
        <v>https://cdn.dripshop.live/dripnfts/slabs/109343532.jpg</v>
      </c>
      <c r="J310" s="6" t="str">
        <f>IF($A310 = "Batch 1", VLOOKUP(CONCATENATE($C310, $B310), 'Batch One'!$C:$Q, 13, false),
IF($A310 = "Batch 2", VLOOKUP(CONCATENATE($C310, $B310), 'Batch Two'!$C:$P, 13, false), 0))</f>
        <v>https://cdn.dripshop.live/dripnfts/slabs/109343532.mp4</v>
      </c>
      <c r="K310" s="6" t="str">
        <f>IF($A310 = "Batch 1", VLOOKUP(CONCATENATE($C310, $B310), 'Batch One'!$C:$Q, 15, false),
IF($A310 = "Batch 2", VLOOKUP(CONCATENATE($C310, $B310), 'Batch Two'!$C:$P, 20, false), 0))</f>
        <v>https://www.dripshop.live/products/hRGSgs7B6FQEod7OL09MM</v>
      </c>
    </row>
    <row r="311">
      <c r="A311" s="4" t="s">
        <v>0</v>
      </c>
      <c r="B311" s="4">
        <v>1.01398676E8</v>
      </c>
      <c r="C311" s="4" t="s">
        <v>11</v>
      </c>
      <c r="D311" s="5" t="str">
        <f>IF($A311 = "Batch 1", VLOOKUP(CONCATENATE($C311, $B311), 'Batch One'!$C:$Q, 2, false),
IF($A311 = "Batch 2", VLOOKUP(CONCATENATE($C311, $B311), 'Batch Two'!$C:$P, 2, false), 0))</f>
        <v>2021 POKEMON JAPANESE SWORD &amp; SHIELD FUSION ARTS FA/GENESECT V (PSA GEM MT 10)</v>
      </c>
      <c r="E311" s="5">
        <f>IF($A311 = "Batch 1", VLOOKUP(CONCATENATE($C311, $B311), 'Batch One'!$C:$Q, 8, false),
IF($A311 = "Batch 2", VLOOKUP(CONCATENATE($C311, $B311), 'Batch Two'!$C:$P, 8, false), 0))</f>
        <v>2021</v>
      </c>
      <c r="F311" s="5" t="str">
        <f>IF($A311 = "Batch 1", VLOOKUP(CONCATENATE($C311, $B311), 'Batch One'!$C:$Q, 9, false),
IF($A311 = "Batch 2", VLOOKUP(CONCATENATE($C311, $B311), 'Batch Two'!$C:$P, 9, false), 0))</f>
        <v>Japanese</v>
      </c>
      <c r="G311" s="5" t="str">
        <f>IF($A311 = "Batch 1", VLOOKUP(CONCATENATE($C311, $B311), 'Batch One'!$C:$Q, 4, false),
IF($A311 = "Batch 2", VLOOKUP(CONCATENATE($C311, $B311), 'Batch Two'!$C:$P, 4, false), 0))</f>
        <v>POKEMON JAPANESE SWORD &amp; SHIELD FUSION ARTS</v>
      </c>
      <c r="H311" s="5" t="str">
        <f>IF($A311 = "Batch 1", VLOOKUP(CONCATENATE($C311, $B311), 'Batch One'!$C:$Q, 5, false),
IF($A311 = "Batch 2", VLOOKUP(CONCATENATE($C311, $B311), 'Batch Two'!$C:$P, 5, false), 0))</f>
        <v>GEM MT 10</v>
      </c>
      <c r="I311" s="6" t="str">
        <f>IF($A311 = "Batch 1", VLOOKUP(CONCATENATE($C311, $B311), 'Batch One'!$C:$Q, 14, false),
IF($A311 = "Batch 2", VLOOKUP(CONCATENATE($C311, $B311), 'Batch Two'!$C:$P, 14, false), 0))</f>
        <v>https://cdn.dripshop.live/dripnfts/slabs/101398676.jpg</v>
      </c>
      <c r="J311" s="6" t="str">
        <f>IF($A311 = "Batch 1", VLOOKUP(CONCATENATE($C311, $B311), 'Batch One'!$C:$Q, 13, false),
IF($A311 = "Batch 2", VLOOKUP(CONCATENATE($C311, $B311), 'Batch Two'!$C:$P, 13, false), 0))</f>
        <v>https://cdn.dripshop.live/dripnfts/slabs/101398676.mp4</v>
      </c>
      <c r="K311" s="6" t="str">
        <f>IF($A311 = "Batch 1", VLOOKUP(CONCATENATE($C311, $B311), 'Batch One'!$C:$Q, 15, false),
IF($A311 = "Batch 2", VLOOKUP(CONCATENATE($C311, $B311), 'Batch Two'!$C:$P, 20, false), 0))</f>
        <v>https://www.dripshop.live/products/hSbviJ9VhyBu8c9KVjuHv</v>
      </c>
    </row>
    <row r="312">
      <c r="A312" s="4" t="s">
        <v>0</v>
      </c>
      <c r="B312" s="4">
        <v>1.10377658E8</v>
      </c>
      <c r="C312" s="4" t="s">
        <v>11</v>
      </c>
      <c r="D312" s="5" t="str">
        <f>IF($A312 = "Batch 1", VLOOKUP(CONCATENATE($C312, $B312), 'Batch One'!$C:$Q, 2, false),
IF($A312 = "Batch 2", VLOOKUP(CONCATENATE($C312, $B312), 'Batch Two'!$C:$P, 2, false), 0))</f>
        <v>2021 POKEMON JAPANESE PROMO CARD PACK 25TH ANNIVERSARY EDITION ROCKET'S ZAPDOS-HOLO (PSA GEM MT 10)</v>
      </c>
      <c r="E312" s="5">
        <f>IF($A312 = "Batch 1", VLOOKUP(CONCATENATE($C312, $B312), 'Batch One'!$C:$Q, 8, false),
IF($A312 = "Batch 2", VLOOKUP(CONCATENATE($C312, $B312), 'Batch Two'!$C:$P, 8, false), 0))</f>
        <v>2021</v>
      </c>
      <c r="F312" s="5" t="str">
        <f>IF($A312 = "Batch 1", VLOOKUP(CONCATENATE($C312, $B312), 'Batch One'!$C:$Q, 9, false),
IF($A312 = "Batch 2", VLOOKUP(CONCATENATE($C312, $B312), 'Batch Two'!$C:$P, 9, false), 0))</f>
        <v>Japanese</v>
      </c>
      <c r="G312" s="5" t="str">
        <f>IF($A312 = "Batch 1", VLOOKUP(CONCATENATE($C312, $B312), 'Batch One'!$C:$Q, 4, false),
IF($A312 = "Batch 2", VLOOKUP(CONCATENATE($C312, $B312), 'Batch Two'!$C:$P, 4, false), 0))</f>
        <v>POKEMON JAPANESE PROMO CARD PACK 25TH ANNIVERSARY EDITION</v>
      </c>
      <c r="H312" s="5" t="str">
        <f>IF($A312 = "Batch 1", VLOOKUP(CONCATENATE($C312, $B312), 'Batch One'!$C:$Q, 5, false),
IF($A312 = "Batch 2", VLOOKUP(CONCATENATE($C312, $B312), 'Batch Two'!$C:$P, 5, false), 0))</f>
        <v>GEM MT 10</v>
      </c>
      <c r="I312" s="6" t="str">
        <f>IF($A312 = "Batch 1", VLOOKUP(CONCATENATE($C312, $B312), 'Batch One'!$C:$Q, 14, false),
IF($A312 = "Batch 2", VLOOKUP(CONCATENATE($C312, $B312), 'Batch Two'!$C:$P, 14, false), 0))</f>
        <v>https://cdn.dripshop.live/dripnfts/slabs/110377658.jpg</v>
      </c>
      <c r="J312" s="6" t="str">
        <f>IF($A312 = "Batch 1", VLOOKUP(CONCATENATE($C312, $B312), 'Batch One'!$C:$Q, 13, false),
IF($A312 = "Batch 2", VLOOKUP(CONCATENATE($C312, $B312), 'Batch Two'!$C:$P, 13, false), 0))</f>
        <v>https://cdn.dripshop.live/dripnfts/slabs/110377658.mp4</v>
      </c>
      <c r="K312" s="6" t="str">
        <f>IF($A312 = "Batch 1", VLOOKUP(CONCATENATE($C312, $B312), 'Batch One'!$C:$Q, 15, false),
IF($A312 = "Batch 2", VLOOKUP(CONCATENATE($C312, $B312), 'Batch Two'!$C:$P, 20, false), 0))</f>
        <v>https://www.dripshop.live/products/DgGvflmAdO_J3JwHcKHei</v>
      </c>
    </row>
    <row r="313">
      <c r="A313" s="4" t="s">
        <v>0</v>
      </c>
      <c r="B313" s="4">
        <v>1.03347632E8</v>
      </c>
      <c r="C313" s="4" t="s">
        <v>11</v>
      </c>
      <c r="D313" s="5" t="str">
        <f>IF($A313 = "Batch 1", VLOOKUP(CONCATENATE($C313, $B313), 'Batch One'!$C:$Q, 2, false),
IF($A313 = "Batch 2", VLOOKUP(CONCATENATE($C313, $B313), 'Batch Two'!$C:$P, 2, false), 0))</f>
        <v>2024 POKEMON JAPANESE SV7a-PARADISE DRAGONA LATIOS (PSA GEM MT 10)</v>
      </c>
      <c r="E313" s="5">
        <f>IF($A313 = "Batch 1", VLOOKUP(CONCATENATE($C313, $B313), 'Batch One'!$C:$Q, 8, false),
IF($A313 = "Batch 2", VLOOKUP(CONCATENATE($C313, $B313), 'Batch Two'!$C:$P, 8, false), 0))</f>
        <v>2024</v>
      </c>
      <c r="F313" s="5" t="str">
        <f>IF($A313 = "Batch 1", VLOOKUP(CONCATENATE($C313, $B313), 'Batch One'!$C:$Q, 9, false),
IF($A313 = "Batch 2", VLOOKUP(CONCATENATE($C313, $B313), 'Batch Two'!$C:$P, 9, false), 0))</f>
        <v>Japanese</v>
      </c>
      <c r="G313" s="5" t="str">
        <f>IF($A313 = "Batch 1", VLOOKUP(CONCATENATE($C313, $B313), 'Batch One'!$C:$Q, 4, false),
IF($A313 = "Batch 2", VLOOKUP(CONCATENATE($C313, $B313), 'Batch Two'!$C:$P, 4, false), 0))</f>
        <v>POKEMON JAPANESE SV7a-PARADISE DRAGONA</v>
      </c>
      <c r="H313" s="5" t="str">
        <f>IF($A313 = "Batch 1", VLOOKUP(CONCATENATE($C313, $B313), 'Batch One'!$C:$Q, 5, false),
IF($A313 = "Batch 2", VLOOKUP(CONCATENATE($C313, $B313), 'Batch Two'!$C:$P, 5, false), 0))</f>
        <v>GEM MT 10</v>
      </c>
      <c r="I313" s="6" t="str">
        <f>IF($A313 = "Batch 1", VLOOKUP(CONCATENATE($C313, $B313), 'Batch One'!$C:$Q, 14, false),
IF($A313 = "Batch 2", VLOOKUP(CONCATENATE($C313, $B313), 'Batch Two'!$C:$P, 14, false), 0))</f>
        <v>https://cdn.dripshop.live/dripnfts/slabs/103347632.jpg</v>
      </c>
      <c r="J313" s="6" t="str">
        <f>IF($A313 = "Batch 1", VLOOKUP(CONCATENATE($C313, $B313), 'Batch One'!$C:$Q, 13, false),
IF($A313 = "Batch 2", VLOOKUP(CONCATENATE($C313, $B313), 'Batch Two'!$C:$P, 13, false), 0))</f>
        <v>https://cdn.dripshop.live/dripnfts/slabs/103347632.mp4</v>
      </c>
      <c r="K313" s="6" t="str">
        <f>IF($A313 = "Batch 1", VLOOKUP(CONCATENATE($C313, $B313), 'Batch One'!$C:$Q, 15, false),
IF($A313 = "Batch 2", VLOOKUP(CONCATENATE($C313, $B313), 'Batch Two'!$C:$P, 20, false), 0))</f>
        <v>https://www.dripshop.live/products/Wv-pVAMZ6yT-x-uNmsxyg</v>
      </c>
    </row>
    <row r="314">
      <c r="A314" s="4" t="s">
        <v>0</v>
      </c>
      <c r="B314" s="4">
        <v>1.03148697E8</v>
      </c>
      <c r="C314" s="4" t="s">
        <v>11</v>
      </c>
      <c r="D314" s="5" t="str">
        <f>IF($A314 = "Batch 1", VLOOKUP(CONCATENATE($C314, $B314), 'Batch One'!$C:$Q, 2, false),
IF($A314 = "Batch 2", VLOOKUP(CONCATENATE($C314, $B314), 'Batch Two'!$C:$P, 2, false), 0))</f>
        <v>2024 POKEMON JAPANESE SV7a-PARADISE DRAGONA LATIOS (PSA GEM MT 10)</v>
      </c>
      <c r="E314" s="5">
        <f>IF($A314 = "Batch 1", VLOOKUP(CONCATENATE($C314, $B314), 'Batch One'!$C:$Q, 8, false),
IF($A314 = "Batch 2", VLOOKUP(CONCATENATE($C314, $B314), 'Batch Two'!$C:$P, 8, false), 0))</f>
        <v>2024</v>
      </c>
      <c r="F314" s="5" t="str">
        <f>IF($A314 = "Batch 1", VLOOKUP(CONCATENATE($C314, $B314), 'Batch One'!$C:$Q, 9, false),
IF($A314 = "Batch 2", VLOOKUP(CONCATENATE($C314, $B314), 'Batch Two'!$C:$P, 9, false), 0))</f>
        <v>Japanese</v>
      </c>
      <c r="G314" s="5" t="str">
        <f>IF($A314 = "Batch 1", VLOOKUP(CONCATENATE($C314, $B314), 'Batch One'!$C:$Q, 4, false),
IF($A314 = "Batch 2", VLOOKUP(CONCATENATE($C314, $B314), 'Batch Two'!$C:$P, 4, false), 0))</f>
        <v>POKEMON JAPANESE SV7a-PARADISE DRAGONA</v>
      </c>
      <c r="H314" s="5" t="str">
        <f>IF($A314 = "Batch 1", VLOOKUP(CONCATENATE($C314, $B314), 'Batch One'!$C:$Q, 5, false),
IF($A314 = "Batch 2", VLOOKUP(CONCATENATE($C314, $B314), 'Batch Two'!$C:$P, 5, false), 0))</f>
        <v>GEM MT 10</v>
      </c>
      <c r="I314" s="6" t="str">
        <f>IF($A314 = "Batch 1", VLOOKUP(CONCATENATE($C314, $B314), 'Batch One'!$C:$Q, 14, false),
IF($A314 = "Batch 2", VLOOKUP(CONCATENATE($C314, $B314), 'Batch Two'!$C:$P, 14, false), 0))</f>
        <v>https://cdn.dripshop.live/dripnfts/slabs/103148697.jpg</v>
      </c>
      <c r="J314" s="6" t="str">
        <f>IF($A314 = "Batch 1", VLOOKUP(CONCATENATE($C314, $B314), 'Batch One'!$C:$Q, 13, false),
IF($A314 = "Batch 2", VLOOKUP(CONCATENATE($C314, $B314), 'Batch Two'!$C:$P, 13, false), 0))</f>
        <v>https://cdn.dripshop.live/dripnfts/slabs/103148697.mp4</v>
      </c>
      <c r="K314" s="6" t="str">
        <f>IF($A314 = "Batch 1", VLOOKUP(CONCATENATE($C314, $B314), 'Batch One'!$C:$Q, 15, false),
IF($A314 = "Batch 2", VLOOKUP(CONCATENATE($C314, $B314), 'Batch Two'!$C:$P, 20, false), 0))</f>
        <v>https://www.dripshop.live/products/ZkOtxv48AYp6B2QzsBX4a</v>
      </c>
    </row>
    <row r="315">
      <c r="A315" s="4" t="s">
        <v>0</v>
      </c>
      <c r="B315" s="4">
        <v>3.813485001E9</v>
      </c>
      <c r="C315" s="4" t="s">
        <v>12</v>
      </c>
      <c r="D315" s="5" t="str">
        <f>IF($A315 = "Batch 1", VLOOKUP(CONCATENATE($C315, $B315), 'Batch One'!$C:$Q, 2, false),
IF($A315 = "Batch 2", VLOOKUP(CONCATENATE($C315, $B315), 'Batch Two'!$C:$P, 2, false), 0))</f>
        <v>1999 Pokemon Original Series Blaine's Arcanine (CGC 8.5)</v>
      </c>
      <c r="E315" s="5">
        <f>IF($A315 = "Batch 1", VLOOKUP(CONCATENATE($C315, $B315), 'Batch One'!$C:$Q, 8, false),
IF($A315 = "Batch 2", VLOOKUP(CONCATENATE($C315, $B315), 'Batch Two'!$C:$P, 8, false), 0))</f>
        <v>1999</v>
      </c>
      <c r="F315" s="5" t="str">
        <f>IF($A315 = "Batch 1", VLOOKUP(CONCATENATE($C315, $B315), 'Batch One'!$C:$Q, 9, false),
IF($A315 = "Batch 2", VLOOKUP(CONCATENATE($C315, $B315), 'Batch Two'!$C:$P, 9, false), 0))</f>
        <v>English</v>
      </c>
      <c r="G315" s="5" t="str">
        <f>IF($A315 = "Batch 1", VLOOKUP(CONCATENATE($C315, $B315), 'Batch One'!$C:$Q, 4, false),
IF($A315 = "Batch 2", VLOOKUP(CONCATENATE($C315, $B315), 'Batch Two'!$C:$P, 4, false), 0))</f>
        <v>Pokemon Original Series</v>
      </c>
      <c r="H315" s="5">
        <f>IF($A315 = "Batch 1", VLOOKUP(CONCATENATE($C315, $B315), 'Batch One'!$C:$Q, 5, false),
IF($A315 = "Batch 2", VLOOKUP(CONCATENATE($C315, $B315), 'Batch Two'!$C:$P, 5, false), 0))</f>
        <v>8.5</v>
      </c>
      <c r="I315" s="6" t="str">
        <f>IF($A315 = "Batch 1", VLOOKUP(CONCATENATE($C315, $B315), 'Batch One'!$C:$Q, 14, false),
IF($A315 = "Batch 2", VLOOKUP(CONCATENATE($C315, $B315), 'Batch Two'!$C:$P, 14, false), 0))</f>
        <v>https://cdn.dripshop.live/dripnfts/slabs/3813485001.jpg</v>
      </c>
      <c r="J315" s="6" t="str">
        <f>IF($A315 = "Batch 1", VLOOKUP(CONCATENATE($C315, $B315), 'Batch One'!$C:$Q, 13, false),
IF($A315 = "Batch 2", VLOOKUP(CONCATENATE($C315, $B315), 'Batch Two'!$C:$P, 13, false), 0))</f>
        <v>https://cdn.dripshop.live/dripnfts/slabs/3813485001.mp4</v>
      </c>
      <c r="K315" s="6" t="str">
        <f>IF($A315 = "Batch 1", VLOOKUP(CONCATENATE($C315, $B315), 'Batch One'!$C:$Q, 15, false),
IF($A315 = "Batch 2", VLOOKUP(CONCATENATE($C315, $B315), 'Batch Two'!$C:$P, 20, false), 0))</f>
        <v>https://www.dripshop.live/products/calf5ldPl4t4ojZASFx_z</v>
      </c>
    </row>
    <row r="316">
      <c r="A316" s="4" t="s">
        <v>0</v>
      </c>
      <c r="B316" s="4">
        <v>6.9627165E7</v>
      </c>
      <c r="C316" s="4" t="s">
        <v>11</v>
      </c>
      <c r="D316" s="5" t="str">
        <f>IF($A316 = "Batch 1", VLOOKUP(CONCATENATE($C316, $B316), 'Batch One'!$C:$Q, 2, false),
IF($A316 = "Batch 2", VLOOKUP(CONCATENATE($C316, $B316), 'Batch Two'!$C:$P, 2, false), 0))</f>
        <v>2002 POKEMON EXPEDITION GOLEM-HOLO (PSA MINT 9)</v>
      </c>
      <c r="E316" s="5">
        <f>IF($A316 = "Batch 1", VLOOKUP(CONCATENATE($C316, $B316), 'Batch One'!$C:$Q, 8, false),
IF($A316 = "Batch 2", VLOOKUP(CONCATENATE($C316, $B316), 'Batch Two'!$C:$P, 8, false), 0))</f>
        <v>2002</v>
      </c>
      <c r="F316" s="5" t="str">
        <f>IF($A316 = "Batch 1", VLOOKUP(CONCATENATE($C316, $B316), 'Batch One'!$C:$Q, 9, false),
IF($A316 = "Batch 2", VLOOKUP(CONCATENATE($C316, $B316), 'Batch Two'!$C:$P, 9, false), 0))</f>
        <v>English</v>
      </c>
      <c r="G316" s="5" t="str">
        <f>IF($A316 = "Batch 1", VLOOKUP(CONCATENATE($C316, $B316), 'Batch One'!$C:$Q, 4, false),
IF($A316 = "Batch 2", VLOOKUP(CONCATENATE($C316, $B316), 'Batch Two'!$C:$P, 4, false), 0))</f>
        <v>POKEMON EXPEDITION</v>
      </c>
      <c r="H316" s="5" t="str">
        <f>IF($A316 = "Batch 1", VLOOKUP(CONCATENATE($C316, $B316), 'Batch One'!$C:$Q, 5, false),
IF($A316 = "Batch 2", VLOOKUP(CONCATENATE($C316, $B316), 'Batch Two'!$C:$P, 5, false), 0))</f>
        <v>MINT 9</v>
      </c>
      <c r="I316" s="6" t="str">
        <f>IF($A316 = "Batch 1", VLOOKUP(CONCATENATE($C316, $B316), 'Batch One'!$C:$Q, 14, false),
IF($A316 = "Batch 2", VLOOKUP(CONCATENATE($C316, $B316), 'Batch Two'!$C:$P, 14, false), 0))</f>
        <v>https://cdn.dripshop.live/dripnfts/slabs/69627165.jpg</v>
      </c>
      <c r="J316" s="6" t="str">
        <f>IF($A316 = "Batch 1", VLOOKUP(CONCATENATE($C316, $B316), 'Batch One'!$C:$Q, 13, false),
IF($A316 = "Batch 2", VLOOKUP(CONCATENATE($C316, $B316), 'Batch Two'!$C:$P, 13, false), 0))</f>
        <v>https://cdn.dripshop.live/dripnfts/slabs/69627165.mp4</v>
      </c>
      <c r="K316" s="6" t="str">
        <f>IF($A316 = "Batch 1", VLOOKUP(CONCATENATE($C316, $B316), 'Batch One'!$C:$Q, 15, false),
IF($A316 = "Batch 2", VLOOKUP(CONCATENATE($C316, $B316), 'Batch Two'!$C:$P, 20, false), 0))</f>
        <v>https://www.dripshop.live/products/iFVwa61dtHEKH6xBYp9xA</v>
      </c>
    </row>
    <row r="317">
      <c r="A317" s="4" t="s">
        <v>0</v>
      </c>
      <c r="B317" s="4">
        <v>1.08381879E8</v>
      </c>
      <c r="C317" s="4" t="s">
        <v>11</v>
      </c>
      <c r="D317" s="5" t="str">
        <f>IF($A317 = "Batch 1", VLOOKUP(CONCATENATE($C317, $B317), 'Batch One'!$C:$Q, 2, false),
IF($A317 = "Batch 2", VLOOKUP(CONCATENATE($C317, $B317), 'Batch Two'!$C:$P, 2, false), 0))</f>
        <v>2001 POKEMON NEO DISCOVERY KABUTOPS-HOLO (PSA NM-MT 8)</v>
      </c>
      <c r="E317" s="5">
        <f>IF($A317 = "Batch 1", VLOOKUP(CONCATENATE($C317, $B317), 'Batch One'!$C:$Q, 8, false),
IF($A317 = "Batch 2", VLOOKUP(CONCATENATE($C317, $B317), 'Batch Two'!$C:$P, 8, false), 0))</f>
        <v>2001</v>
      </c>
      <c r="F317" s="5" t="str">
        <f>IF($A317 = "Batch 1", VLOOKUP(CONCATENATE($C317, $B317), 'Batch One'!$C:$Q, 9, false),
IF($A317 = "Batch 2", VLOOKUP(CONCATENATE($C317, $B317), 'Batch Two'!$C:$P, 9, false), 0))</f>
        <v>English</v>
      </c>
      <c r="G317" s="5" t="str">
        <f>IF($A317 = "Batch 1", VLOOKUP(CONCATENATE($C317, $B317), 'Batch One'!$C:$Q, 4, false),
IF($A317 = "Batch 2", VLOOKUP(CONCATENATE($C317, $B317), 'Batch Two'!$C:$P, 4, false), 0))</f>
        <v>POKEMON NEO DISCOVERY</v>
      </c>
      <c r="H317" s="5" t="str">
        <f>IF($A317 = "Batch 1", VLOOKUP(CONCATENATE($C317, $B317), 'Batch One'!$C:$Q, 5, false),
IF($A317 = "Batch 2", VLOOKUP(CONCATENATE($C317, $B317), 'Batch Two'!$C:$P, 5, false), 0))</f>
        <v>NM-MT 8</v>
      </c>
      <c r="I317" s="6" t="str">
        <f>IF($A317 = "Batch 1", VLOOKUP(CONCATENATE($C317, $B317), 'Batch One'!$C:$Q, 14, false),
IF($A317 = "Batch 2", VLOOKUP(CONCATENATE($C317, $B317), 'Batch Two'!$C:$P, 14, false), 0))</f>
        <v>https://cdn.dripshop.live/dripnfts/slabs/108381879.jpg</v>
      </c>
      <c r="J317" s="6" t="str">
        <f>IF($A317 = "Batch 1", VLOOKUP(CONCATENATE($C317, $B317), 'Batch One'!$C:$Q, 13, false),
IF($A317 = "Batch 2", VLOOKUP(CONCATENATE($C317, $B317), 'Batch Two'!$C:$P, 13, false), 0))</f>
        <v>https://cdn.dripshop.live/dripnfts/slabs/108381879.mp4</v>
      </c>
      <c r="K317" s="6" t="str">
        <f>IF($A317 = "Batch 1", VLOOKUP(CONCATENATE($C317, $B317), 'Batch One'!$C:$Q, 15, false),
IF($A317 = "Batch 2", VLOOKUP(CONCATENATE($C317, $B317), 'Batch Two'!$C:$P, 20, false), 0))</f>
        <v>https://www.dripshop.live/products/2L7Trm4NeNYGZMReb__i1</v>
      </c>
    </row>
    <row r="318">
      <c r="A318" s="4" t="s">
        <v>0</v>
      </c>
      <c r="B318" s="4">
        <v>8.2409095E7</v>
      </c>
      <c r="C318" s="4" t="s">
        <v>11</v>
      </c>
      <c r="D318" s="5" t="str">
        <f>IF($A318 = "Batch 1", VLOOKUP(CONCATENATE($C318, $B318), 'Batch One'!$C:$Q, 2, false),
IF($A318 = "Batch 2", VLOOKUP(CONCATENATE($C318, $B318), 'Batch Two'!$C:$P, 2, false), 0))</f>
        <v>2019 POKEMON JAPANESE SUN &amp; MOON TAG TEAM GX ALL STARS VICTINI-HOLO (PSA GEM MT 10)</v>
      </c>
      <c r="E318" s="5">
        <f>IF($A318 = "Batch 1", VLOOKUP(CONCATENATE($C318, $B318), 'Batch One'!$C:$Q, 8, false),
IF($A318 = "Batch 2", VLOOKUP(CONCATENATE($C318, $B318), 'Batch Two'!$C:$P, 8, false), 0))</f>
        <v>2019</v>
      </c>
      <c r="F318" s="5" t="str">
        <f>IF($A318 = "Batch 1", VLOOKUP(CONCATENATE($C318, $B318), 'Batch One'!$C:$Q, 9, false),
IF($A318 = "Batch 2", VLOOKUP(CONCATENATE($C318, $B318), 'Batch Two'!$C:$P, 9, false), 0))</f>
        <v>Japanese</v>
      </c>
      <c r="G318" s="5" t="str">
        <f>IF($A318 = "Batch 1", VLOOKUP(CONCATENATE($C318, $B318), 'Batch One'!$C:$Q, 4, false),
IF($A318 = "Batch 2", VLOOKUP(CONCATENATE($C318, $B318), 'Batch Two'!$C:$P, 4, false), 0))</f>
        <v>POKEMON JAPANESE SUN &amp; MOON TAG TEAM GX ALL STARS</v>
      </c>
      <c r="H318" s="5" t="str">
        <f>IF($A318 = "Batch 1", VLOOKUP(CONCATENATE($C318, $B318), 'Batch One'!$C:$Q, 5, false),
IF($A318 = "Batch 2", VLOOKUP(CONCATENATE($C318, $B318), 'Batch Two'!$C:$P, 5, false), 0))</f>
        <v>GEM MT 10</v>
      </c>
      <c r="I318" s="6" t="str">
        <f>IF($A318 = "Batch 1", VLOOKUP(CONCATENATE($C318, $B318), 'Batch One'!$C:$Q, 14, false),
IF($A318 = "Batch 2", VLOOKUP(CONCATENATE($C318, $B318), 'Batch Two'!$C:$P, 14, false), 0))</f>
        <v>https://cdn.dripshop.live/dripnfts/slabs/82409095.jpg</v>
      </c>
      <c r="J318" s="6" t="str">
        <f>IF($A318 = "Batch 1", VLOOKUP(CONCATENATE($C318, $B318), 'Batch One'!$C:$Q, 13, false),
IF($A318 = "Batch 2", VLOOKUP(CONCATENATE($C318, $B318), 'Batch Two'!$C:$P, 13, false), 0))</f>
        <v>https://cdn.dripshop.live/dripnfts/slabs/82409095.mp4</v>
      </c>
      <c r="K318" s="6" t="str">
        <f>IF($A318 = "Batch 1", VLOOKUP(CONCATENATE($C318, $B318), 'Batch One'!$C:$Q, 15, false),
IF($A318 = "Batch 2", VLOOKUP(CONCATENATE($C318, $B318), 'Batch Two'!$C:$P, 20, false), 0))</f>
        <v>https://www.dripshop.live/products/DvPfNTZTEjWSmxnAq5eeS</v>
      </c>
    </row>
    <row r="319">
      <c r="A319" s="4" t="s">
        <v>0</v>
      </c>
      <c r="B319" s="4">
        <v>1.0805496E8</v>
      </c>
      <c r="C319" s="4" t="s">
        <v>11</v>
      </c>
      <c r="D319" s="5" t="str">
        <f>IF($A319 = "Batch 1", VLOOKUP(CONCATENATE($C319, $B319), 'Batch One'!$C:$Q, 2, false),
IF($A319 = "Batch 2", VLOOKUP(CONCATENATE($C319, $B319), 'Batch Two'!$C:$P, 2, false), 0))</f>
        <v>2000 POKEMON GAME BASE II HITMONCHAN-HOLO (PSA NM-MT 8)</v>
      </c>
      <c r="E319" s="5">
        <f>IF($A319 = "Batch 1", VLOOKUP(CONCATENATE($C319, $B319), 'Batch One'!$C:$Q, 8, false),
IF($A319 = "Batch 2", VLOOKUP(CONCATENATE($C319, $B319), 'Batch Two'!$C:$P, 8, false), 0))</f>
        <v>2000</v>
      </c>
      <c r="F319" s="5" t="str">
        <f>IF($A319 = "Batch 1", VLOOKUP(CONCATENATE($C319, $B319), 'Batch One'!$C:$Q, 9, false),
IF($A319 = "Batch 2", VLOOKUP(CONCATENATE($C319, $B319), 'Batch Two'!$C:$P, 9, false), 0))</f>
        <v>English</v>
      </c>
      <c r="G319" s="5" t="str">
        <f>IF($A319 = "Batch 1", VLOOKUP(CONCATENATE($C319, $B319), 'Batch One'!$C:$Q, 4, false),
IF($A319 = "Batch 2", VLOOKUP(CONCATENATE($C319, $B319), 'Batch Two'!$C:$P, 4, false), 0))</f>
        <v>POKEMON GAME BASE II</v>
      </c>
      <c r="H319" s="5" t="str">
        <f>IF($A319 = "Batch 1", VLOOKUP(CONCATENATE($C319, $B319), 'Batch One'!$C:$Q, 5, false),
IF($A319 = "Batch 2", VLOOKUP(CONCATENATE($C319, $B319), 'Batch Two'!$C:$P, 5, false), 0))</f>
        <v>NM-MT 8</v>
      </c>
      <c r="I319" s="6" t="str">
        <f>IF($A319 = "Batch 1", VLOOKUP(CONCATENATE($C319, $B319), 'Batch One'!$C:$Q, 14, false),
IF($A319 = "Batch 2", VLOOKUP(CONCATENATE($C319, $B319), 'Batch Two'!$C:$P, 14, false), 0))</f>
        <v>https://cdn.dripshop.live/dripnfts/slabs/108054960.jpg</v>
      </c>
      <c r="J319" s="6" t="str">
        <f>IF($A319 = "Batch 1", VLOOKUP(CONCATENATE($C319, $B319), 'Batch One'!$C:$Q, 13, false),
IF($A319 = "Batch 2", VLOOKUP(CONCATENATE($C319, $B319), 'Batch Two'!$C:$P, 13, false), 0))</f>
        <v>https://cdn.dripshop.live/dripnfts/slabs/108054960.mp4</v>
      </c>
      <c r="K319" s="6" t="str">
        <f>IF($A319 = "Batch 1", VLOOKUP(CONCATENATE($C319, $B319), 'Batch One'!$C:$Q, 15, false),
IF($A319 = "Batch 2", VLOOKUP(CONCATENATE($C319, $B319), 'Batch Two'!$C:$P, 20, false), 0))</f>
        <v>https://www.dripshop.live/products/ur-7EJG9dgR5VJhHhDjq6</v>
      </c>
    </row>
    <row r="320">
      <c r="A320" s="4" t="s">
        <v>0</v>
      </c>
      <c r="B320" s="4">
        <v>1.08054987E8</v>
      </c>
      <c r="C320" s="4" t="s">
        <v>11</v>
      </c>
      <c r="D320" s="5" t="str">
        <f>IF($A320 = "Batch 1", VLOOKUP(CONCATENATE($C320, $B320), 'Batch One'!$C:$Q, 2, false),
IF($A320 = "Batch 2", VLOOKUP(CONCATENATE($C320, $B320), 'Batch Two'!$C:$P, 2, false), 0))</f>
        <v>1999 POKEMON FOSSIL MAGNETON-HOLO (PSA NM-MT 8)</v>
      </c>
      <c r="E320" s="5">
        <f>IF($A320 = "Batch 1", VLOOKUP(CONCATENATE($C320, $B320), 'Batch One'!$C:$Q, 8, false),
IF($A320 = "Batch 2", VLOOKUP(CONCATENATE($C320, $B320), 'Batch Two'!$C:$P, 8, false), 0))</f>
        <v>1999</v>
      </c>
      <c r="F320" s="5" t="str">
        <f>IF($A320 = "Batch 1", VLOOKUP(CONCATENATE($C320, $B320), 'Batch One'!$C:$Q, 9, false),
IF($A320 = "Batch 2", VLOOKUP(CONCATENATE($C320, $B320), 'Batch Two'!$C:$P, 9, false), 0))</f>
        <v>English</v>
      </c>
      <c r="G320" s="5" t="str">
        <f>IF($A320 = "Batch 1", VLOOKUP(CONCATENATE($C320, $B320), 'Batch One'!$C:$Q, 4, false),
IF($A320 = "Batch 2", VLOOKUP(CONCATENATE($C320, $B320), 'Batch Two'!$C:$P, 4, false), 0))</f>
        <v>POKEMON FOSSIL</v>
      </c>
      <c r="H320" s="5" t="str">
        <f>IF($A320 = "Batch 1", VLOOKUP(CONCATENATE($C320, $B320), 'Batch One'!$C:$Q, 5, false),
IF($A320 = "Batch 2", VLOOKUP(CONCATENATE($C320, $B320), 'Batch Two'!$C:$P, 5, false), 0))</f>
        <v>NM-MT 8</v>
      </c>
      <c r="I320" s="6" t="str">
        <f>IF($A320 = "Batch 1", VLOOKUP(CONCATENATE($C320, $B320), 'Batch One'!$C:$Q, 14, false),
IF($A320 = "Batch 2", VLOOKUP(CONCATENATE($C320, $B320), 'Batch Two'!$C:$P, 14, false), 0))</f>
        <v>https://cdn.dripshop.live/dripnfts/slabs/108054987.jpg</v>
      </c>
      <c r="J320" s="6" t="str">
        <f>IF($A320 = "Batch 1", VLOOKUP(CONCATENATE($C320, $B320), 'Batch One'!$C:$Q, 13, false),
IF($A320 = "Batch 2", VLOOKUP(CONCATENATE($C320, $B320), 'Batch Two'!$C:$P, 13, false), 0))</f>
        <v>https://cdn.dripshop.live/dripnfts/slabs/108054987.mp4</v>
      </c>
      <c r="K320" s="6" t="str">
        <f>IF($A320 = "Batch 1", VLOOKUP(CONCATENATE($C320, $B320), 'Batch One'!$C:$Q, 15, false),
IF($A320 = "Batch 2", VLOOKUP(CONCATENATE($C320, $B320), 'Batch Two'!$C:$P, 20, false), 0))</f>
        <v>https://www.dripshop.live/products/fLGXIlKCSE6KlUk3PFRFb</v>
      </c>
    </row>
    <row r="321">
      <c r="A321" s="4" t="s">
        <v>0</v>
      </c>
      <c r="B321" s="4">
        <v>1.08368222E8</v>
      </c>
      <c r="C321" s="4" t="s">
        <v>11</v>
      </c>
      <c r="D321" s="5" t="str">
        <f>IF($A321 = "Batch 1", VLOOKUP(CONCATENATE($C321, $B321), 'Batch One'!$C:$Q, 2, false),
IF($A321 = "Batch 2", VLOOKUP(CONCATENATE($C321, $B321), 'Batch Two'!$C:$P, 2, false), 0))</f>
        <v>2022 POKEMON SWORD &amp; SHIELD ASTRAL RADIANCE FA/MACHAMP VMAX (PSA GEM MT 10)</v>
      </c>
      <c r="E321" s="5">
        <f>IF($A321 = "Batch 1", VLOOKUP(CONCATENATE($C321, $B321), 'Batch One'!$C:$Q, 8, false),
IF($A321 = "Batch 2", VLOOKUP(CONCATENATE($C321, $B321), 'Batch Two'!$C:$P, 8, false), 0))</f>
        <v>2022</v>
      </c>
      <c r="F321" s="5" t="str">
        <f>IF($A321 = "Batch 1", VLOOKUP(CONCATENATE($C321, $B321), 'Batch One'!$C:$Q, 9, false),
IF($A321 = "Batch 2", VLOOKUP(CONCATENATE($C321, $B321), 'Batch Two'!$C:$P, 9, false), 0))</f>
        <v>English</v>
      </c>
      <c r="G321" s="5" t="str">
        <f>IF($A321 = "Batch 1", VLOOKUP(CONCATENATE($C321, $B321), 'Batch One'!$C:$Q, 4, false),
IF($A321 = "Batch 2", VLOOKUP(CONCATENATE($C321, $B321), 'Batch Two'!$C:$P, 4, false), 0))</f>
        <v>POKEMON SWORD &amp; SHIELD ASTRAL RADIANCE</v>
      </c>
      <c r="H321" s="5" t="str">
        <f>IF($A321 = "Batch 1", VLOOKUP(CONCATENATE($C321, $B321), 'Batch One'!$C:$Q, 5, false),
IF($A321 = "Batch 2", VLOOKUP(CONCATENATE($C321, $B321), 'Batch Two'!$C:$P, 5, false), 0))</f>
        <v>GEM MT 10</v>
      </c>
      <c r="I321" s="6" t="str">
        <f>IF($A321 = "Batch 1", VLOOKUP(CONCATENATE($C321, $B321), 'Batch One'!$C:$Q, 14, false),
IF($A321 = "Batch 2", VLOOKUP(CONCATENATE($C321, $B321), 'Batch Two'!$C:$P, 14, false), 0))</f>
        <v>https://cdn.dripshop.live/dripnfts/slabs/108368222.jpg</v>
      </c>
      <c r="J321" s="6" t="str">
        <f>IF($A321 = "Batch 1", VLOOKUP(CONCATENATE($C321, $B321), 'Batch One'!$C:$Q, 13, false),
IF($A321 = "Batch 2", VLOOKUP(CONCATENATE($C321, $B321), 'Batch Two'!$C:$P, 13, false), 0))</f>
        <v>https://cdn.dripshop.live/dripnfts/slabs/108368222.mp4</v>
      </c>
      <c r="K321" s="6" t="str">
        <f>IF($A321 = "Batch 1", VLOOKUP(CONCATENATE($C321, $B321), 'Batch One'!$C:$Q, 15, false),
IF($A321 = "Batch 2", VLOOKUP(CONCATENATE($C321, $B321), 'Batch Two'!$C:$P, 20, false), 0))</f>
        <v>https://www.dripshop.live/products/FK7rGlVXBrLQKSqgIqI0A</v>
      </c>
    </row>
    <row r="322">
      <c r="A322" s="4" t="s">
        <v>0</v>
      </c>
      <c r="B322" s="4">
        <v>1.1591124E8</v>
      </c>
      <c r="C322" s="4" t="s">
        <v>11</v>
      </c>
      <c r="D322" s="5" t="str">
        <f>IF($A322 = "Batch 1", VLOOKUP(CONCATENATE($C322, $B322), 'Batch One'!$C:$Q, 2, false),
IF($A322 = "Batch 2", VLOOKUP(CONCATENATE($C322, $B322), 'Batch Two'!$C:$P, 2, false), 0))</f>
        <v>2000 POKEMON JAPANESE NEO 3 HOUNDOOM-HOLO (PSA EX 5)</v>
      </c>
      <c r="E322" s="5">
        <f>IF($A322 = "Batch 1", VLOOKUP(CONCATENATE($C322, $B322), 'Batch One'!$C:$Q, 8, false),
IF($A322 = "Batch 2", VLOOKUP(CONCATENATE($C322, $B322), 'Batch Two'!$C:$P, 8, false), 0))</f>
        <v>2000</v>
      </c>
      <c r="F322" s="5" t="str">
        <f>IF($A322 = "Batch 1", VLOOKUP(CONCATENATE($C322, $B322), 'Batch One'!$C:$Q, 9, false),
IF($A322 = "Batch 2", VLOOKUP(CONCATENATE($C322, $B322), 'Batch Two'!$C:$P, 9, false), 0))</f>
        <v>Japanese</v>
      </c>
      <c r="G322" s="5" t="str">
        <f>IF($A322 = "Batch 1", VLOOKUP(CONCATENATE($C322, $B322), 'Batch One'!$C:$Q, 4, false),
IF($A322 = "Batch 2", VLOOKUP(CONCATENATE($C322, $B322), 'Batch Two'!$C:$P, 4, false), 0))</f>
        <v>POKEMON JAPANESE NEO 3</v>
      </c>
      <c r="H322" s="5" t="str">
        <f>IF($A322 = "Batch 1", VLOOKUP(CONCATENATE($C322, $B322), 'Batch One'!$C:$Q, 5, false),
IF($A322 = "Batch 2", VLOOKUP(CONCATENATE($C322, $B322), 'Batch Two'!$C:$P, 5, false), 0))</f>
        <v>EX 5</v>
      </c>
      <c r="I322" s="6" t="str">
        <f>IF($A322 = "Batch 1", VLOOKUP(CONCATENATE($C322, $B322), 'Batch One'!$C:$Q, 14, false),
IF($A322 = "Batch 2", VLOOKUP(CONCATENATE($C322, $B322), 'Batch Two'!$C:$P, 14, false), 0))</f>
        <v>https://cdn.dripshop.live/dripnfts/slabs/115911240.jpg</v>
      </c>
      <c r="J322" s="6" t="str">
        <f>IF($A322 = "Batch 1", VLOOKUP(CONCATENATE($C322, $B322), 'Batch One'!$C:$Q, 13, false),
IF($A322 = "Batch 2", VLOOKUP(CONCATENATE($C322, $B322), 'Batch Two'!$C:$P, 13, false), 0))</f>
        <v>https://cdn.dripshop.live/dripnfts/slabs/115911240.mp4</v>
      </c>
      <c r="K322" s="6" t="str">
        <f>IF($A322 = "Batch 1", VLOOKUP(CONCATENATE($C322, $B322), 'Batch One'!$C:$Q, 15, false),
IF($A322 = "Batch 2", VLOOKUP(CONCATENATE($C322, $B322), 'Batch Two'!$C:$P, 20, false), 0))</f>
        <v>https://www.dripshop.live/products/zAPvo8yE2tPbsTwja2pas</v>
      </c>
    </row>
    <row r="323">
      <c r="A323" s="4" t="s">
        <v>0</v>
      </c>
      <c r="B323" s="4">
        <v>1.04233923E8</v>
      </c>
      <c r="C323" s="4" t="s">
        <v>11</v>
      </c>
      <c r="D323" s="5" t="str">
        <f>IF($A323 = "Batch 1", VLOOKUP(CONCATENATE($C323, $B323), 'Batch One'!$C:$Q, 2, false),
IF($A323 = "Batch 2", VLOOKUP(CONCATENATE($C323, $B323), 'Batch Two'!$C:$P, 2, false), 0))</f>
        <v>2023 POKEMON SWORD AND SHIELD CROWN ZENITH ORGN.FRM.PALKIA VSTAR (PSA MINT 9)</v>
      </c>
      <c r="E323" s="5">
        <f>IF($A323 = "Batch 1", VLOOKUP(CONCATENATE($C323, $B323), 'Batch One'!$C:$Q, 8, false),
IF($A323 = "Batch 2", VLOOKUP(CONCATENATE($C323, $B323), 'Batch Two'!$C:$P, 8, false), 0))</f>
        <v>2023</v>
      </c>
      <c r="F323" s="5" t="str">
        <f>IF($A323 = "Batch 1", VLOOKUP(CONCATENATE($C323, $B323), 'Batch One'!$C:$Q, 9, false),
IF($A323 = "Batch 2", VLOOKUP(CONCATENATE($C323, $B323), 'Batch Two'!$C:$P, 9, false), 0))</f>
        <v>English</v>
      </c>
      <c r="G323" s="5" t="str">
        <f>IF($A323 = "Batch 1", VLOOKUP(CONCATENATE($C323, $B323), 'Batch One'!$C:$Q, 4, false),
IF($A323 = "Batch 2", VLOOKUP(CONCATENATE($C323, $B323), 'Batch Two'!$C:$P, 4, false), 0))</f>
        <v>POKEMON SWORD AND SHIELD CROWN ZENITH</v>
      </c>
      <c r="H323" s="5" t="str">
        <f>IF($A323 = "Batch 1", VLOOKUP(CONCATENATE($C323, $B323), 'Batch One'!$C:$Q, 5, false),
IF($A323 = "Batch 2", VLOOKUP(CONCATENATE($C323, $B323), 'Batch Two'!$C:$P, 5, false), 0))</f>
        <v>MINT 9</v>
      </c>
      <c r="I323" s="6" t="str">
        <f>IF($A323 = "Batch 1", VLOOKUP(CONCATENATE($C323, $B323), 'Batch One'!$C:$Q, 14, false),
IF($A323 = "Batch 2", VLOOKUP(CONCATENATE($C323, $B323), 'Batch Two'!$C:$P, 14, false), 0))</f>
        <v>https://cdn.dripshop.live/dripnfts/slabs/104233923.jpg</v>
      </c>
      <c r="J323" s="6" t="str">
        <f>IF($A323 = "Batch 1", VLOOKUP(CONCATENATE($C323, $B323), 'Batch One'!$C:$Q, 13, false),
IF($A323 = "Batch 2", VLOOKUP(CONCATENATE($C323, $B323), 'Batch Two'!$C:$P, 13, false), 0))</f>
        <v>https://cdn.dripshop.live/dripnfts/slabs/104233923.mp4</v>
      </c>
      <c r="K323" s="6" t="str">
        <f>IF($A323 = "Batch 1", VLOOKUP(CONCATENATE($C323, $B323), 'Batch One'!$C:$Q, 15, false),
IF($A323 = "Batch 2", VLOOKUP(CONCATENATE($C323, $B323), 'Batch Two'!$C:$P, 20, false), 0))</f>
        <v>https://www.dripshop.live/products/EHClOJP8uGM5AsZ9fXjrf</v>
      </c>
    </row>
    <row r="324">
      <c r="A324" s="4" t="s">
        <v>0</v>
      </c>
      <c r="B324" s="4">
        <v>1.09141526E8</v>
      </c>
      <c r="C324" s="4" t="s">
        <v>11</v>
      </c>
      <c r="D324" s="5" t="str">
        <f>IF($A324 = "Batch 1", VLOOKUP(CONCATENATE($C324, $B324), 'Batch One'!$C:$Q, 2, false),
IF($A324 = "Batch 2", VLOOKUP(CONCATENATE($C324, $B324), 'Batch Two'!$C:$P, 2, false), 0))</f>
        <v>2023 POKEMON SWORD AND SHIELD CROWN ZENITH FA/HOOPA V (PSA GEM MT 10)</v>
      </c>
      <c r="E324" s="5">
        <f>IF($A324 = "Batch 1", VLOOKUP(CONCATENATE($C324, $B324), 'Batch One'!$C:$Q, 8, false),
IF($A324 = "Batch 2", VLOOKUP(CONCATENATE($C324, $B324), 'Batch Two'!$C:$P, 8, false), 0))</f>
        <v>2023</v>
      </c>
      <c r="F324" s="5" t="str">
        <f>IF($A324 = "Batch 1", VLOOKUP(CONCATENATE($C324, $B324), 'Batch One'!$C:$Q, 9, false),
IF($A324 = "Batch 2", VLOOKUP(CONCATENATE($C324, $B324), 'Batch Two'!$C:$P, 9, false), 0))</f>
        <v>English</v>
      </c>
      <c r="G324" s="5" t="str">
        <f>IF($A324 = "Batch 1", VLOOKUP(CONCATENATE($C324, $B324), 'Batch One'!$C:$Q, 4, false),
IF($A324 = "Batch 2", VLOOKUP(CONCATENATE($C324, $B324), 'Batch Two'!$C:$P, 4, false), 0))</f>
        <v>POKEMON SWORD AND SHIELD CROWN ZENITH</v>
      </c>
      <c r="H324" s="5" t="str">
        <f>IF($A324 = "Batch 1", VLOOKUP(CONCATENATE($C324, $B324), 'Batch One'!$C:$Q, 5, false),
IF($A324 = "Batch 2", VLOOKUP(CONCATENATE($C324, $B324), 'Batch Two'!$C:$P, 5, false), 0))</f>
        <v>GEM MT 10</v>
      </c>
      <c r="I324" s="6" t="str">
        <f>IF($A324 = "Batch 1", VLOOKUP(CONCATENATE($C324, $B324), 'Batch One'!$C:$Q, 14, false),
IF($A324 = "Batch 2", VLOOKUP(CONCATENATE($C324, $B324), 'Batch Two'!$C:$P, 14, false), 0))</f>
        <v>https://cdn.dripshop.live/dripnfts/slabs/109141526.jpg</v>
      </c>
      <c r="J324" s="6" t="str">
        <f>IF($A324 = "Batch 1", VLOOKUP(CONCATENATE($C324, $B324), 'Batch One'!$C:$Q, 13, false),
IF($A324 = "Batch 2", VLOOKUP(CONCATENATE($C324, $B324), 'Batch Two'!$C:$P, 13, false), 0))</f>
        <v>https://cdn.dripshop.live/dripnfts/slabs/109141526.mp4</v>
      </c>
      <c r="K324" s="6" t="str">
        <f>IF($A324 = "Batch 1", VLOOKUP(CONCATENATE($C324, $B324), 'Batch One'!$C:$Q, 15, false),
IF($A324 = "Batch 2", VLOOKUP(CONCATENATE($C324, $B324), 'Batch Two'!$C:$P, 20, false), 0))</f>
        <v>https://www.dripshop.live/products/UKKKtz1LDLkv6AAhdPChL</v>
      </c>
    </row>
    <row r="325">
      <c r="A325" s="4" t="s">
        <v>0</v>
      </c>
      <c r="B325" s="4">
        <v>1.11138804E8</v>
      </c>
      <c r="C325" s="4" t="s">
        <v>11</v>
      </c>
      <c r="D325" s="5" t="str">
        <f>IF($A325 = "Batch 1", VLOOKUP(CONCATENATE($C325, $B325), 'Batch One'!$C:$Q, 2, false),
IF($A325 = "Batch 2", VLOOKUP(CONCATENATE($C325, $B325), 'Batch Two'!$C:$P, 2, false), 0))</f>
        <v>2022 POKEMON SWORD &amp; SHIELD LOST ORIGIN FA/MEW VMAX (PSA GEM MT 10)</v>
      </c>
      <c r="E325" s="5">
        <f>IF($A325 = "Batch 1", VLOOKUP(CONCATENATE($C325, $B325), 'Batch One'!$C:$Q, 8, false),
IF($A325 = "Batch 2", VLOOKUP(CONCATENATE($C325, $B325), 'Batch Two'!$C:$P, 8, false), 0))</f>
        <v>2022</v>
      </c>
      <c r="F325" s="5" t="str">
        <f>IF($A325 = "Batch 1", VLOOKUP(CONCATENATE($C325, $B325), 'Batch One'!$C:$Q, 9, false),
IF($A325 = "Batch 2", VLOOKUP(CONCATENATE($C325, $B325), 'Batch Two'!$C:$P, 9, false), 0))</f>
        <v>English</v>
      </c>
      <c r="G325" s="5" t="str">
        <f>IF($A325 = "Batch 1", VLOOKUP(CONCATENATE($C325, $B325), 'Batch One'!$C:$Q, 4, false),
IF($A325 = "Batch 2", VLOOKUP(CONCATENATE($C325, $B325), 'Batch Two'!$C:$P, 4, false), 0))</f>
        <v>POKEMON SWORD &amp; SHIELD LOST ORIGIN</v>
      </c>
      <c r="H325" s="5" t="str">
        <f>IF($A325 = "Batch 1", VLOOKUP(CONCATENATE($C325, $B325), 'Batch One'!$C:$Q, 5, false),
IF($A325 = "Batch 2", VLOOKUP(CONCATENATE($C325, $B325), 'Batch Two'!$C:$P, 5, false), 0))</f>
        <v>GEM MT 10</v>
      </c>
      <c r="I325" s="6" t="str">
        <f>IF($A325 = "Batch 1", VLOOKUP(CONCATENATE($C325, $B325), 'Batch One'!$C:$Q, 14, false),
IF($A325 = "Batch 2", VLOOKUP(CONCATENATE($C325, $B325), 'Batch Two'!$C:$P, 14, false), 0))</f>
        <v>https://cdn.dripshop.live/dripnfts/slabs/111138804.jpg</v>
      </c>
      <c r="J325" s="6" t="str">
        <f>IF($A325 = "Batch 1", VLOOKUP(CONCATENATE($C325, $B325), 'Batch One'!$C:$Q, 13, false),
IF($A325 = "Batch 2", VLOOKUP(CONCATENATE($C325, $B325), 'Batch Two'!$C:$P, 13, false), 0))</f>
        <v>https://cdn.dripshop.live/dripnfts/slabs/111138804.mp4</v>
      </c>
      <c r="K325" s="6" t="str">
        <f>IF($A325 = "Batch 1", VLOOKUP(CONCATENATE($C325, $B325), 'Batch One'!$C:$Q, 15, false),
IF($A325 = "Batch 2", VLOOKUP(CONCATENATE($C325, $B325), 'Batch Two'!$C:$P, 20, false), 0))</f>
        <v>https://www.dripshop.live/products/6Skn4NG8Y74Ez_qekV4ux</v>
      </c>
    </row>
    <row r="326">
      <c r="A326" s="4" t="s">
        <v>0</v>
      </c>
      <c r="B326" s="4">
        <v>1.01876482E8</v>
      </c>
      <c r="C326" s="4" t="s">
        <v>11</v>
      </c>
      <c r="D326" s="5" t="str">
        <f>IF($A326 = "Batch 1", VLOOKUP(CONCATENATE($C326, $B326), 'Batch One'!$C:$Q, 2, false),
IF($A326 = "Batch 2", VLOOKUP(CONCATENATE($C326, $B326), 'Batch Two'!$C:$P, 2, false), 0))</f>
        <v>2024 POKEMON JAPANESE SV8-SUPER ELECTRIC BREAKER JASMINE'S GAZE (PSA GEM MT 10)</v>
      </c>
      <c r="E326" s="5">
        <f>IF($A326 = "Batch 1", VLOOKUP(CONCATENATE($C326, $B326), 'Batch One'!$C:$Q, 8, false),
IF($A326 = "Batch 2", VLOOKUP(CONCATENATE($C326, $B326), 'Batch Two'!$C:$P, 8, false), 0))</f>
        <v>2024</v>
      </c>
      <c r="F326" s="5" t="str">
        <f>IF($A326 = "Batch 1", VLOOKUP(CONCATENATE($C326, $B326), 'Batch One'!$C:$Q, 9, false),
IF($A326 = "Batch 2", VLOOKUP(CONCATENATE($C326, $B326), 'Batch Two'!$C:$P, 9, false), 0))</f>
        <v>Japanese</v>
      </c>
      <c r="G326" s="5" t="str">
        <f>IF($A326 = "Batch 1", VLOOKUP(CONCATENATE($C326, $B326), 'Batch One'!$C:$Q, 4, false),
IF($A326 = "Batch 2", VLOOKUP(CONCATENATE($C326, $B326), 'Batch Two'!$C:$P, 4, false), 0))</f>
        <v>POKEMON JAPANESE SV8-SUPER ELECTRIC BREAKER</v>
      </c>
      <c r="H326" s="5" t="str">
        <f>IF($A326 = "Batch 1", VLOOKUP(CONCATENATE($C326, $B326), 'Batch One'!$C:$Q, 5, false),
IF($A326 = "Batch 2", VLOOKUP(CONCATENATE($C326, $B326), 'Batch Two'!$C:$P, 5, false), 0))</f>
        <v>GEM MT 10</v>
      </c>
      <c r="I326" s="6" t="str">
        <f>IF($A326 = "Batch 1", VLOOKUP(CONCATENATE($C326, $B326), 'Batch One'!$C:$Q, 14, false),
IF($A326 = "Batch 2", VLOOKUP(CONCATENATE($C326, $B326), 'Batch Two'!$C:$P, 14, false), 0))</f>
        <v>https://cdn.dripshop.live/dripnfts/slabs/101876482.jpg</v>
      </c>
      <c r="J326" s="6" t="str">
        <f>IF($A326 = "Batch 1", VLOOKUP(CONCATENATE($C326, $B326), 'Batch One'!$C:$Q, 13, false),
IF($A326 = "Batch 2", VLOOKUP(CONCATENATE($C326, $B326), 'Batch Two'!$C:$P, 13, false), 0))</f>
        <v>https://cdn.dripshop.live/dripnfts/slabs/101876482.mp4</v>
      </c>
      <c r="K326" s="6" t="str">
        <f>IF($A326 = "Batch 1", VLOOKUP(CONCATENATE($C326, $B326), 'Batch One'!$C:$Q, 15, false),
IF($A326 = "Batch 2", VLOOKUP(CONCATENATE($C326, $B326), 'Batch Two'!$C:$P, 20, false), 0))</f>
        <v>https://www.dripshop.live/products/_vhd291Ph5ZubqzsoOpUA</v>
      </c>
    </row>
    <row r="327">
      <c r="A327" s="4" t="s">
        <v>0</v>
      </c>
      <c r="B327" s="4">
        <v>9.2946797E7</v>
      </c>
      <c r="C327" s="4" t="s">
        <v>11</v>
      </c>
      <c r="D327" s="5" t="str">
        <f>IF($A327 = "Batch 1", VLOOKUP(CONCATENATE($C327, $B327), 'Batch One'!$C:$Q, 2, false),
IF($A327 = "Batch 2", VLOOKUP(CONCATENATE($C327, $B327), 'Batch Two'!$C:$P, 2, false), 0))</f>
        <v>2000 POKEMON ROCKET DARK ALAKAZAM (PSA MINT 9)</v>
      </c>
      <c r="E327" s="5">
        <f>IF($A327 = "Batch 1", VLOOKUP(CONCATENATE($C327, $B327), 'Batch One'!$C:$Q, 8, false),
IF($A327 = "Batch 2", VLOOKUP(CONCATENATE($C327, $B327), 'Batch Two'!$C:$P, 8, false), 0))</f>
        <v>2000</v>
      </c>
      <c r="F327" s="5" t="str">
        <f>IF($A327 = "Batch 1", VLOOKUP(CONCATENATE($C327, $B327), 'Batch One'!$C:$Q, 9, false),
IF($A327 = "Batch 2", VLOOKUP(CONCATENATE($C327, $B327), 'Batch Two'!$C:$P, 9, false), 0))</f>
        <v>English</v>
      </c>
      <c r="G327" s="5" t="str">
        <f>IF($A327 = "Batch 1", VLOOKUP(CONCATENATE($C327, $B327), 'Batch One'!$C:$Q, 4, false),
IF($A327 = "Batch 2", VLOOKUP(CONCATENATE($C327, $B327), 'Batch Two'!$C:$P, 4, false), 0))</f>
        <v>POKEMON ROCKET</v>
      </c>
      <c r="H327" s="5" t="str">
        <f>IF($A327 = "Batch 1", VLOOKUP(CONCATENATE($C327, $B327), 'Batch One'!$C:$Q, 5, false),
IF($A327 = "Batch 2", VLOOKUP(CONCATENATE($C327, $B327), 'Batch Two'!$C:$P, 5, false), 0))</f>
        <v>MINT 9</v>
      </c>
      <c r="I327" s="6" t="str">
        <f>IF($A327 = "Batch 1", VLOOKUP(CONCATENATE($C327, $B327), 'Batch One'!$C:$Q, 14, false),
IF($A327 = "Batch 2", VLOOKUP(CONCATENATE($C327, $B327), 'Batch Two'!$C:$P, 14, false), 0))</f>
        <v>https://cdn.dripshop.live/dripnfts/slabs/92946797.jpg</v>
      </c>
      <c r="J327" s="6" t="str">
        <f>IF($A327 = "Batch 1", VLOOKUP(CONCATENATE($C327, $B327), 'Batch One'!$C:$Q, 13, false),
IF($A327 = "Batch 2", VLOOKUP(CONCATENATE($C327, $B327), 'Batch Two'!$C:$P, 13, false), 0))</f>
        <v>https://cdn.dripshop.live/dripnfts/slabs/92946797.mp4</v>
      </c>
      <c r="K327" s="6" t="str">
        <f>IF($A327 = "Batch 1", VLOOKUP(CONCATENATE($C327, $B327), 'Batch One'!$C:$Q, 15, false),
IF($A327 = "Batch 2", VLOOKUP(CONCATENATE($C327, $B327), 'Batch Two'!$C:$P, 20, false), 0))</f>
        <v>https://www.dripshop.live/products/mSmzSapuXg9cvDp2oGu-p</v>
      </c>
    </row>
    <row r="328">
      <c r="A328" s="4" t="s">
        <v>0</v>
      </c>
      <c r="B328" s="4">
        <v>1.11981398E8</v>
      </c>
      <c r="C328" s="4" t="s">
        <v>11</v>
      </c>
      <c r="D328" s="5" t="str">
        <f>IF($A328 = "Batch 1", VLOOKUP(CONCATENATE($C328, $B328), 'Batch One'!$C:$Q, 2, false),
IF($A328 = "Batch 2", VLOOKUP(CONCATENATE($C328, $B328), 'Batch Two'!$C:$P, 2, false), 0))</f>
        <v>2024 POKEMON TWM EN-TWILIGHT MASQUERADE PINSIR (PSA GEM MT 10)</v>
      </c>
      <c r="E328" s="5">
        <f>IF($A328 = "Batch 1", VLOOKUP(CONCATENATE($C328, $B328), 'Batch One'!$C:$Q, 8, false),
IF($A328 = "Batch 2", VLOOKUP(CONCATENATE($C328, $B328), 'Batch Two'!$C:$P, 8, false), 0))</f>
        <v>2024</v>
      </c>
      <c r="F328" s="5" t="str">
        <f>IF($A328 = "Batch 1", VLOOKUP(CONCATENATE($C328, $B328), 'Batch One'!$C:$Q, 9, false),
IF($A328 = "Batch 2", VLOOKUP(CONCATENATE($C328, $B328), 'Batch Two'!$C:$P, 9, false), 0))</f>
        <v>English</v>
      </c>
      <c r="G328" s="5" t="str">
        <f>IF($A328 = "Batch 1", VLOOKUP(CONCATENATE($C328, $B328), 'Batch One'!$C:$Q, 4, false),
IF($A328 = "Batch 2", VLOOKUP(CONCATENATE($C328, $B328), 'Batch Two'!$C:$P, 4, false), 0))</f>
        <v>POKEMON TWM EN-TWILIGHT MASQUERADE</v>
      </c>
      <c r="H328" s="5" t="str">
        <f>IF($A328 = "Batch 1", VLOOKUP(CONCATENATE($C328, $B328), 'Batch One'!$C:$Q, 5, false),
IF($A328 = "Batch 2", VLOOKUP(CONCATENATE($C328, $B328), 'Batch Two'!$C:$P, 5, false), 0))</f>
        <v>GEM MT 10</v>
      </c>
      <c r="I328" s="6" t="str">
        <f>IF($A328 = "Batch 1", VLOOKUP(CONCATENATE($C328, $B328), 'Batch One'!$C:$Q, 14, false),
IF($A328 = "Batch 2", VLOOKUP(CONCATENATE($C328, $B328), 'Batch Two'!$C:$P, 14, false), 0))</f>
        <v>https://cdn.dripshop.live/dripnfts/slabs/111981398.jpg</v>
      </c>
      <c r="J328" s="6" t="str">
        <f>IF($A328 = "Batch 1", VLOOKUP(CONCATENATE($C328, $B328), 'Batch One'!$C:$Q, 13, false),
IF($A328 = "Batch 2", VLOOKUP(CONCATENATE($C328, $B328), 'Batch Two'!$C:$P, 13, false), 0))</f>
        <v>https://cdn.dripshop.live/dripnfts/slabs/111981398.mp4</v>
      </c>
      <c r="K328" s="6" t="str">
        <f>IF($A328 = "Batch 1", VLOOKUP(CONCATENATE($C328, $B328), 'Batch One'!$C:$Q, 15, false),
IF($A328 = "Batch 2", VLOOKUP(CONCATENATE($C328, $B328), 'Batch Two'!$C:$P, 20, false), 0))</f>
        <v>https://www.dripshop.live/products/tG-apauAX0OwZU5deR6zE</v>
      </c>
    </row>
    <row r="329">
      <c r="A329" s="4" t="s">
        <v>0</v>
      </c>
      <c r="B329" s="4">
        <v>1.01062671E8</v>
      </c>
      <c r="C329" s="4" t="s">
        <v>11</v>
      </c>
      <c r="D329" s="5" t="str">
        <f>IF($A329 = "Batch 1", VLOOKUP(CONCATENATE($C329, $B329), 'Batch One'!$C:$Q, 2, false),
IF($A329 = "Batch 2", VLOOKUP(CONCATENATE($C329, $B329), 'Batch Two'!$C:$P, 2, false), 0))</f>
        <v>2021 POKEMON JAPANESE SWORD &amp; SHIELD EEVEE HEROES FA/SYLVEON V (PSA GEM MT 10)</v>
      </c>
      <c r="E329" s="5">
        <f>IF($A329 = "Batch 1", VLOOKUP(CONCATENATE($C329, $B329), 'Batch One'!$C:$Q, 8, false),
IF($A329 = "Batch 2", VLOOKUP(CONCATENATE($C329, $B329), 'Batch Two'!$C:$P, 8, false), 0))</f>
        <v>2021</v>
      </c>
      <c r="F329" s="5" t="str">
        <f>IF($A329 = "Batch 1", VLOOKUP(CONCATENATE($C329, $B329), 'Batch One'!$C:$Q, 9, false),
IF($A329 = "Batch 2", VLOOKUP(CONCATENATE($C329, $B329), 'Batch Two'!$C:$P, 9, false), 0))</f>
        <v>Japanese</v>
      </c>
      <c r="G329" s="5" t="str">
        <f>IF($A329 = "Batch 1", VLOOKUP(CONCATENATE($C329, $B329), 'Batch One'!$C:$Q, 4, false),
IF($A329 = "Batch 2", VLOOKUP(CONCATENATE($C329, $B329), 'Batch Two'!$C:$P, 4, false), 0))</f>
        <v>POKEMON JAPANESE SWORD &amp; SHIELD EEVEE HEROES</v>
      </c>
      <c r="H329" s="5" t="str">
        <f>IF($A329 = "Batch 1", VLOOKUP(CONCATENATE($C329, $B329), 'Batch One'!$C:$Q, 5, false),
IF($A329 = "Batch 2", VLOOKUP(CONCATENATE($C329, $B329), 'Batch Two'!$C:$P, 5, false), 0))</f>
        <v>GEM MT 10</v>
      </c>
      <c r="I329" s="6" t="str">
        <f>IF($A329 = "Batch 1", VLOOKUP(CONCATENATE($C329, $B329), 'Batch One'!$C:$Q, 14, false),
IF($A329 = "Batch 2", VLOOKUP(CONCATENATE($C329, $B329), 'Batch Two'!$C:$P, 14, false), 0))</f>
        <v>https://cdn.dripshop.live/dripnfts/slabs/101062671.jpg</v>
      </c>
      <c r="J329" s="6" t="str">
        <f>IF($A329 = "Batch 1", VLOOKUP(CONCATENATE($C329, $B329), 'Batch One'!$C:$Q, 13, false),
IF($A329 = "Batch 2", VLOOKUP(CONCATENATE($C329, $B329), 'Batch Two'!$C:$P, 13, false), 0))</f>
        <v>https://cdn.dripshop.live/dripnfts/slabs/101062671.mp4</v>
      </c>
      <c r="K329" s="6" t="str">
        <f>IF($A329 = "Batch 1", VLOOKUP(CONCATENATE($C329, $B329), 'Batch One'!$C:$Q, 15, false),
IF($A329 = "Batch 2", VLOOKUP(CONCATENATE($C329, $B329), 'Batch Two'!$C:$P, 20, false), 0))</f>
        <v>https://www.dripshop.live/products/07hN7zitbTCX9JZbB6gBP</v>
      </c>
    </row>
    <row r="330">
      <c r="A330" s="4" t="s">
        <v>0</v>
      </c>
      <c r="B330" s="4">
        <v>1.01062664E8</v>
      </c>
      <c r="C330" s="4" t="s">
        <v>11</v>
      </c>
      <c r="D330" s="5" t="str">
        <f>IF($A330 = "Batch 1", VLOOKUP(CONCATENATE($C330, $B330), 'Batch One'!$C:$Q, 2, false),
IF($A330 = "Batch 2", VLOOKUP(CONCATENATE($C330, $B330), 'Batch Two'!$C:$P, 2, false), 0))</f>
        <v>2021 POKEMON JAPANESE SWORD &amp; SHIELD EEVEE HEROES FA/SYLVEON V (PSA GEM MT 10)</v>
      </c>
      <c r="E330" s="5">
        <f>IF($A330 = "Batch 1", VLOOKUP(CONCATENATE($C330, $B330), 'Batch One'!$C:$Q, 8, false),
IF($A330 = "Batch 2", VLOOKUP(CONCATENATE($C330, $B330), 'Batch Two'!$C:$P, 8, false), 0))</f>
        <v>2021</v>
      </c>
      <c r="F330" s="5" t="str">
        <f>IF($A330 = "Batch 1", VLOOKUP(CONCATENATE($C330, $B330), 'Batch One'!$C:$Q, 9, false),
IF($A330 = "Batch 2", VLOOKUP(CONCATENATE($C330, $B330), 'Batch Two'!$C:$P, 9, false), 0))</f>
        <v>Japanese</v>
      </c>
      <c r="G330" s="5" t="str">
        <f>IF($A330 = "Batch 1", VLOOKUP(CONCATENATE($C330, $B330), 'Batch One'!$C:$Q, 4, false),
IF($A330 = "Batch 2", VLOOKUP(CONCATENATE($C330, $B330), 'Batch Two'!$C:$P, 4, false), 0))</f>
        <v>POKEMON JAPANESE SWORD &amp; SHIELD EEVEE HEROES</v>
      </c>
      <c r="H330" s="5" t="str">
        <f>IF($A330 = "Batch 1", VLOOKUP(CONCATENATE($C330, $B330), 'Batch One'!$C:$Q, 5, false),
IF($A330 = "Batch 2", VLOOKUP(CONCATENATE($C330, $B330), 'Batch Two'!$C:$P, 5, false), 0))</f>
        <v>GEM MT 10</v>
      </c>
      <c r="I330" s="6" t="str">
        <f>IF($A330 = "Batch 1", VLOOKUP(CONCATENATE($C330, $B330), 'Batch One'!$C:$Q, 14, false),
IF($A330 = "Batch 2", VLOOKUP(CONCATENATE($C330, $B330), 'Batch Two'!$C:$P, 14, false), 0))</f>
        <v>https://cdn.dripshop.live/dripnfts/slabs/101062664.jpg</v>
      </c>
      <c r="J330" s="6" t="str">
        <f>IF($A330 = "Batch 1", VLOOKUP(CONCATENATE($C330, $B330), 'Batch One'!$C:$Q, 13, false),
IF($A330 = "Batch 2", VLOOKUP(CONCATENATE($C330, $B330), 'Batch Two'!$C:$P, 13, false), 0))</f>
        <v>https://cdn.dripshop.live/dripnfts/slabs/101062664.mp4</v>
      </c>
      <c r="K330" s="6" t="str">
        <f>IF($A330 = "Batch 1", VLOOKUP(CONCATENATE($C330, $B330), 'Batch One'!$C:$Q, 15, false),
IF($A330 = "Batch 2", VLOOKUP(CONCATENATE($C330, $B330), 'Batch Two'!$C:$P, 20, false), 0))</f>
        <v>https://www.dripshop.live/products/UbqMZoP40kXZGo-N1sZYZ</v>
      </c>
    </row>
    <row r="331">
      <c r="A331" s="4" t="s">
        <v>0</v>
      </c>
      <c r="B331" s="4">
        <v>8.4830755E7</v>
      </c>
      <c r="C331" s="4" t="s">
        <v>11</v>
      </c>
      <c r="D331" s="5" t="str">
        <f>IF($A331 = "Batch 1", VLOOKUP(CONCATENATE($C331, $B331), 'Batch One'!$C:$Q, 2, false),
IF($A331 = "Batch 2", VLOOKUP(CONCATENATE($C331, $B331), 'Batch Two'!$C:$P, 2, false), 0))</f>
        <v>2023 POKEMON SWSH BLACK STAR PROMO FA/LUCARIO VSTAR (PSA GEM MT 10)</v>
      </c>
      <c r="E331" s="5">
        <f>IF($A331 = "Batch 1", VLOOKUP(CONCATENATE($C331, $B331), 'Batch One'!$C:$Q, 8, false),
IF($A331 = "Batch 2", VLOOKUP(CONCATENATE($C331, $B331), 'Batch Two'!$C:$P, 8, false), 0))</f>
        <v>2023</v>
      </c>
      <c r="F331" s="5" t="str">
        <f>IF($A331 = "Batch 1", VLOOKUP(CONCATENATE($C331, $B331), 'Batch One'!$C:$Q, 9, false),
IF($A331 = "Batch 2", VLOOKUP(CONCATENATE($C331, $B331), 'Batch Two'!$C:$P, 9, false), 0))</f>
        <v>English</v>
      </c>
      <c r="G331" s="5" t="str">
        <f>IF($A331 = "Batch 1", VLOOKUP(CONCATENATE($C331, $B331), 'Batch One'!$C:$Q, 4, false),
IF($A331 = "Batch 2", VLOOKUP(CONCATENATE($C331, $B331), 'Batch Two'!$C:$P, 4, false), 0))</f>
        <v>POKEMON SWSH BLACK STAR PROMO</v>
      </c>
      <c r="H331" s="5" t="str">
        <f>IF($A331 = "Batch 1", VLOOKUP(CONCATENATE($C331, $B331), 'Batch One'!$C:$Q, 5, false),
IF($A331 = "Batch 2", VLOOKUP(CONCATENATE($C331, $B331), 'Batch Two'!$C:$P, 5, false), 0))</f>
        <v>GEM MT 10</v>
      </c>
      <c r="I331" s="6" t="str">
        <f>IF($A331 = "Batch 1", VLOOKUP(CONCATENATE($C331, $B331), 'Batch One'!$C:$Q, 14, false),
IF($A331 = "Batch 2", VLOOKUP(CONCATENATE($C331, $B331), 'Batch Two'!$C:$P, 14, false), 0))</f>
        <v>https://cdn.dripshop.live/dripnfts/slabs/84830755.jpg</v>
      </c>
      <c r="J331" s="6" t="str">
        <f>IF($A331 = "Batch 1", VLOOKUP(CONCATENATE($C331, $B331), 'Batch One'!$C:$Q, 13, false),
IF($A331 = "Batch 2", VLOOKUP(CONCATENATE($C331, $B331), 'Batch Two'!$C:$P, 13, false), 0))</f>
        <v>https://cdn.dripshop.live/dripnfts/slabs/84830755.mp4</v>
      </c>
      <c r="K331" s="6" t="str">
        <f>IF($A331 = "Batch 1", VLOOKUP(CONCATENATE($C331, $B331), 'Batch One'!$C:$Q, 15, false),
IF($A331 = "Batch 2", VLOOKUP(CONCATENATE($C331, $B331), 'Batch Two'!$C:$P, 20, false), 0))</f>
        <v>https://www.dripshop.live/products/EAUL-GcLDz1HJFEikOzBS</v>
      </c>
    </row>
    <row r="332">
      <c r="A332" s="4" t="s">
        <v>0</v>
      </c>
      <c r="B332" s="4">
        <v>4.306760004E9</v>
      </c>
      <c r="C332" s="4" t="s">
        <v>12</v>
      </c>
      <c r="D332" s="5" t="str">
        <f>IF($A332 = "Batch 1", VLOOKUP(CONCATENATE($C332, $B332), 'Batch One'!$C:$Q, 2, false),
IF($A332 = "Batch 2", VLOOKUP(CONCATENATE($C332, $B332), 'Batch Two'!$C:$P, 2, false), 0))</f>
        <v>2023 Pokemon Scarlet &amp; Violet Miriam (CGC GEM MINT 10)</v>
      </c>
      <c r="E332" s="5">
        <f>IF($A332 = "Batch 1", VLOOKUP(CONCATENATE($C332, $B332), 'Batch One'!$C:$Q, 8, false),
IF($A332 = "Batch 2", VLOOKUP(CONCATENATE($C332, $B332), 'Batch Two'!$C:$P, 8, false), 0))</f>
        <v>2023</v>
      </c>
      <c r="F332" s="5" t="str">
        <f>IF($A332 = "Batch 1", VLOOKUP(CONCATENATE($C332, $B332), 'Batch One'!$C:$Q, 9, false),
IF($A332 = "Batch 2", VLOOKUP(CONCATENATE($C332, $B332), 'Batch Two'!$C:$P, 9, false), 0))</f>
        <v>English</v>
      </c>
      <c r="G332" s="5" t="str">
        <f>IF($A332 = "Batch 1", VLOOKUP(CONCATENATE($C332, $B332), 'Batch One'!$C:$Q, 4, false),
IF($A332 = "Batch 2", VLOOKUP(CONCATENATE($C332, $B332), 'Batch Two'!$C:$P, 4, false), 0))</f>
        <v>Pokemon Scarlet &amp; Violet</v>
      </c>
      <c r="H332" s="5" t="str">
        <f>IF($A332 = "Batch 1", VLOOKUP(CONCATENATE($C332, $B332), 'Batch One'!$C:$Q, 5, false),
IF($A332 = "Batch 2", VLOOKUP(CONCATENATE($C332, $B332), 'Batch Two'!$C:$P, 5, false), 0))</f>
        <v>GEM MINT 10</v>
      </c>
      <c r="I332" s="6" t="str">
        <f>IF($A332 = "Batch 1", VLOOKUP(CONCATENATE($C332, $B332), 'Batch One'!$C:$Q, 14, false),
IF($A332 = "Batch 2", VLOOKUP(CONCATENATE($C332, $B332), 'Batch Two'!$C:$P, 14, false), 0))</f>
        <v>https://cdn.dripshop.live/dripnfts/slabs/4306760004.jpg</v>
      </c>
      <c r="J332" s="6" t="str">
        <f>IF($A332 = "Batch 1", VLOOKUP(CONCATENATE($C332, $B332), 'Batch One'!$C:$Q, 13, false),
IF($A332 = "Batch 2", VLOOKUP(CONCATENATE($C332, $B332), 'Batch Two'!$C:$P, 13, false), 0))</f>
        <v>https://cdn.dripshop.live/dripnfts/slabs/4306760004.mp4</v>
      </c>
      <c r="K332" s="6" t="str">
        <f>IF($A332 = "Batch 1", VLOOKUP(CONCATENATE($C332, $B332), 'Batch One'!$C:$Q, 15, false),
IF($A332 = "Batch 2", VLOOKUP(CONCATENATE($C332, $B332), 'Batch Two'!$C:$P, 20, false), 0))</f>
        <v>https://www.dripshop.live/products/BCbicvt9x0WDcrWcMcLDr</v>
      </c>
    </row>
    <row r="333">
      <c r="A333" s="4" t="s">
        <v>0</v>
      </c>
      <c r="B333" s="4">
        <v>8.2409066E7</v>
      </c>
      <c r="C333" s="4" t="s">
        <v>11</v>
      </c>
      <c r="D333" s="5" t="str">
        <f>IF($A333 = "Batch 1", VLOOKUP(CONCATENATE($C333, $B333), 'Batch One'!$C:$Q, 2, false),
IF($A333 = "Batch 2", VLOOKUP(CONCATENATE($C333, $B333), 'Batch Two'!$C:$P, 2, false), 0))</f>
        <v>2009 POKEMON JAPANESE HEARTGOLD COLLECTION WOBBUFFET-HOLO (PSA GEM MT 10)</v>
      </c>
      <c r="E333" s="5">
        <f>IF($A333 = "Batch 1", VLOOKUP(CONCATENATE($C333, $B333), 'Batch One'!$C:$Q, 8, false),
IF($A333 = "Batch 2", VLOOKUP(CONCATENATE($C333, $B333), 'Batch Two'!$C:$P, 8, false), 0))</f>
        <v>2009</v>
      </c>
      <c r="F333" s="5" t="str">
        <f>IF($A333 = "Batch 1", VLOOKUP(CONCATENATE($C333, $B333), 'Batch One'!$C:$Q, 9, false),
IF($A333 = "Batch 2", VLOOKUP(CONCATENATE($C333, $B333), 'Batch Two'!$C:$P, 9, false), 0))</f>
        <v>Japanese</v>
      </c>
      <c r="G333" s="5" t="str">
        <f>IF($A333 = "Batch 1", VLOOKUP(CONCATENATE($C333, $B333), 'Batch One'!$C:$Q, 4, false),
IF($A333 = "Batch 2", VLOOKUP(CONCATENATE($C333, $B333), 'Batch Two'!$C:$P, 4, false), 0))</f>
        <v>POKEMON JAPANESE HEARTGOLD COLLECTION</v>
      </c>
      <c r="H333" s="5" t="str">
        <f>IF($A333 = "Batch 1", VLOOKUP(CONCATENATE($C333, $B333), 'Batch One'!$C:$Q, 5, false),
IF($A333 = "Batch 2", VLOOKUP(CONCATENATE($C333, $B333), 'Batch Two'!$C:$P, 5, false), 0))</f>
        <v>GEM MT 10</v>
      </c>
      <c r="I333" s="6" t="str">
        <f>IF($A333 = "Batch 1", VLOOKUP(CONCATENATE($C333, $B333), 'Batch One'!$C:$Q, 14, false),
IF($A333 = "Batch 2", VLOOKUP(CONCATENATE($C333, $B333), 'Batch Two'!$C:$P, 14, false), 0))</f>
        <v>https://cdn.dripshop.live/dripnfts/slabs/82409066.jpg</v>
      </c>
      <c r="J333" s="6" t="str">
        <f>IF($A333 = "Batch 1", VLOOKUP(CONCATENATE($C333, $B333), 'Batch One'!$C:$Q, 13, false),
IF($A333 = "Batch 2", VLOOKUP(CONCATENATE($C333, $B333), 'Batch Two'!$C:$P, 13, false), 0))</f>
        <v>https://cdn.dripshop.live/dripnfts/slabs/82409066.mp4</v>
      </c>
      <c r="K333" s="6" t="str">
        <f>IF($A333 = "Batch 1", VLOOKUP(CONCATENATE($C333, $B333), 'Batch One'!$C:$Q, 15, false),
IF($A333 = "Batch 2", VLOOKUP(CONCATENATE($C333, $B333), 'Batch Two'!$C:$P, 20, false), 0))</f>
        <v>https://www.dripshop.live/products/FYljZvhn0gHFlc-ZYZ2qV</v>
      </c>
    </row>
    <row r="334">
      <c r="A334" s="4" t="s">
        <v>0</v>
      </c>
      <c r="B334" s="4">
        <v>8.8155566E7</v>
      </c>
      <c r="C334" s="4" t="s">
        <v>11</v>
      </c>
      <c r="D334" s="5" t="str">
        <f>IF($A334 = "Batch 1", VLOOKUP(CONCATENATE($C334, $B334), 'Batch One'!$C:$Q, 2, false),
IF($A334 = "Batch 2", VLOOKUP(CONCATENATE($C334, $B334), 'Batch Two'!$C:$P, 2, false), 0))</f>
        <v>2022 POKEMON SWORD &amp; SHIELD BRILLIANT STARS FA/RS URSHIFU VMAX (PSA GEM MT 10)</v>
      </c>
      <c r="E334" s="5">
        <f>IF($A334 = "Batch 1", VLOOKUP(CONCATENATE($C334, $B334), 'Batch One'!$C:$Q, 8, false),
IF($A334 = "Batch 2", VLOOKUP(CONCATENATE($C334, $B334), 'Batch Two'!$C:$P, 8, false), 0))</f>
        <v>2022</v>
      </c>
      <c r="F334" s="5" t="str">
        <f>IF($A334 = "Batch 1", VLOOKUP(CONCATENATE($C334, $B334), 'Batch One'!$C:$Q, 9, false),
IF($A334 = "Batch 2", VLOOKUP(CONCATENATE($C334, $B334), 'Batch Two'!$C:$P, 9, false), 0))</f>
        <v>English</v>
      </c>
      <c r="G334" s="5" t="str">
        <f>IF($A334 = "Batch 1", VLOOKUP(CONCATENATE($C334, $B334), 'Batch One'!$C:$Q, 4, false),
IF($A334 = "Batch 2", VLOOKUP(CONCATENATE($C334, $B334), 'Batch Two'!$C:$P, 4, false), 0))</f>
        <v>POKEMON SWORD &amp; SHIELD BRILLIANT STARS</v>
      </c>
      <c r="H334" s="5" t="str">
        <f>IF($A334 = "Batch 1", VLOOKUP(CONCATENATE($C334, $B334), 'Batch One'!$C:$Q, 5, false),
IF($A334 = "Batch 2", VLOOKUP(CONCATENATE($C334, $B334), 'Batch Two'!$C:$P, 5, false), 0))</f>
        <v>GEM MT 10</v>
      </c>
      <c r="I334" s="6" t="str">
        <f>IF($A334 = "Batch 1", VLOOKUP(CONCATENATE($C334, $B334), 'Batch One'!$C:$Q, 14, false),
IF($A334 = "Batch 2", VLOOKUP(CONCATENATE($C334, $B334), 'Batch Two'!$C:$P, 14, false), 0))</f>
        <v>https://cdn.dripshop.live/dripnfts/slabs/88155566.jpg</v>
      </c>
      <c r="J334" s="6" t="str">
        <f>IF($A334 = "Batch 1", VLOOKUP(CONCATENATE($C334, $B334), 'Batch One'!$C:$Q, 13, false),
IF($A334 = "Batch 2", VLOOKUP(CONCATENATE($C334, $B334), 'Batch Two'!$C:$P, 13, false), 0))</f>
        <v>https://cdn.dripshop.live/dripnfts/slabs/88155566.mp4</v>
      </c>
      <c r="K334" s="6" t="str">
        <f>IF($A334 = "Batch 1", VLOOKUP(CONCATENATE($C334, $B334), 'Batch One'!$C:$Q, 15, false),
IF($A334 = "Batch 2", VLOOKUP(CONCATENATE($C334, $B334), 'Batch Two'!$C:$P, 20, false), 0))</f>
        <v>https://www.dripshop.live/products/iAqIiZKQDAF4fBbZnETLj</v>
      </c>
    </row>
    <row r="335">
      <c r="A335" s="4" t="s">
        <v>0</v>
      </c>
      <c r="B335" s="4">
        <v>8.203137E7</v>
      </c>
      <c r="C335" s="4" t="s">
        <v>11</v>
      </c>
      <c r="D335" s="5" t="str">
        <f>IF($A335 = "Batch 1", VLOOKUP(CONCATENATE($C335, $B335), 'Batch One'!$C:$Q, 2, false),
IF($A335 = "Batch 2", VLOOKUP(CONCATENATE($C335, $B335), 'Batch Two'!$C:$P, 2, false), 0))</f>
        <v>2022 POKEMON JAPANESE S PROMO GRENINJA (PSA GEM MT 10)</v>
      </c>
      <c r="E335" s="5">
        <f>IF($A335 = "Batch 1", VLOOKUP(CONCATENATE($C335, $B335), 'Batch One'!$C:$Q, 8, false),
IF($A335 = "Batch 2", VLOOKUP(CONCATENATE($C335, $B335), 'Batch Two'!$C:$P, 8, false), 0))</f>
        <v>2022</v>
      </c>
      <c r="F335" s="5" t="str">
        <f>IF($A335 = "Batch 1", VLOOKUP(CONCATENATE($C335, $B335), 'Batch One'!$C:$Q, 9, false),
IF($A335 = "Batch 2", VLOOKUP(CONCATENATE($C335, $B335), 'Batch Two'!$C:$P, 9, false), 0))</f>
        <v>Japanese</v>
      </c>
      <c r="G335" s="5" t="str">
        <f>IF($A335 = "Batch 1", VLOOKUP(CONCATENATE($C335, $B335), 'Batch One'!$C:$Q, 4, false),
IF($A335 = "Batch 2", VLOOKUP(CONCATENATE($C335, $B335), 'Batch Two'!$C:$P, 4, false), 0))</f>
        <v>POKEMON JAPANESE S PROMO</v>
      </c>
      <c r="H335" s="5" t="str">
        <f>IF($A335 = "Batch 1", VLOOKUP(CONCATENATE($C335, $B335), 'Batch One'!$C:$Q, 5, false),
IF($A335 = "Batch 2", VLOOKUP(CONCATENATE($C335, $B335), 'Batch Two'!$C:$P, 5, false), 0))</f>
        <v>GEM MT 10</v>
      </c>
      <c r="I335" s="6" t="str">
        <f>IF($A335 = "Batch 1", VLOOKUP(CONCATENATE($C335, $B335), 'Batch One'!$C:$Q, 14, false),
IF($A335 = "Batch 2", VLOOKUP(CONCATENATE($C335, $B335), 'Batch Two'!$C:$P, 14, false), 0))</f>
        <v>https://cdn.dripshop.live/dripnfts/slabs/82031370.jpg</v>
      </c>
      <c r="J335" s="6" t="str">
        <f>IF($A335 = "Batch 1", VLOOKUP(CONCATENATE($C335, $B335), 'Batch One'!$C:$Q, 13, false),
IF($A335 = "Batch 2", VLOOKUP(CONCATENATE($C335, $B335), 'Batch Two'!$C:$P, 13, false), 0))</f>
        <v>https://cdn.dripshop.live/dripnfts/slabs/82031370.mp4</v>
      </c>
      <c r="K335" s="6" t="str">
        <f>IF($A335 = "Batch 1", VLOOKUP(CONCATENATE($C335, $B335), 'Batch One'!$C:$Q, 15, false),
IF($A335 = "Batch 2", VLOOKUP(CONCATENATE($C335, $B335), 'Batch Two'!$C:$P, 20, false), 0))</f>
        <v>https://www.dripshop.live/products/GGZx8lYargUbSaXnegI4G</v>
      </c>
    </row>
    <row r="336">
      <c r="A336" s="4" t="s">
        <v>0</v>
      </c>
      <c r="B336" s="4">
        <v>1.04233934E8</v>
      </c>
      <c r="C336" s="4" t="s">
        <v>11</v>
      </c>
      <c r="D336" s="5" t="str">
        <f>IF($A336 = "Batch 1", VLOOKUP(CONCATENATE($C336, $B336), 'Batch One'!$C:$Q, 2, false),
IF($A336 = "Batch 2", VLOOKUP(CONCATENATE($C336, $B336), 'Batch Two'!$C:$P, 2, false), 0))</f>
        <v>2022 POKEMON SWORD &amp; SHIELD BRILLIANT STARS FA/RS URSHIFU VMAX (PSA GEM MT 10)</v>
      </c>
      <c r="E336" s="5">
        <f>IF($A336 = "Batch 1", VLOOKUP(CONCATENATE($C336, $B336), 'Batch One'!$C:$Q, 8, false),
IF($A336 = "Batch 2", VLOOKUP(CONCATENATE($C336, $B336), 'Batch Two'!$C:$P, 8, false), 0))</f>
        <v>2022</v>
      </c>
      <c r="F336" s="5" t="str">
        <f>IF($A336 = "Batch 1", VLOOKUP(CONCATENATE($C336, $B336), 'Batch One'!$C:$Q, 9, false),
IF($A336 = "Batch 2", VLOOKUP(CONCATENATE($C336, $B336), 'Batch Two'!$C:$P, 9, false), 0))</f>
        <v>English</v>
      </c>
      <c r="G336" s="5" t="str">
        <f>IF($A336 = "Batch 1", VLOOKUP(CONCATENATE($C336, $B336), 'Batch One'!$C:$Q, 4, false),
IF($A336 = "Batch 2", VLOOKUP(CONCATENATE($C336, $B336), 'Batch Two'!$C:$P, 4, false), 0))</f>
        <v>POKEMON SWORD &amp; SHIELD BRILLIANT STARS</v>
      </c>
      <c r="H336" s="5" t="str">
        <f>IF($A336 = "Batch 1", VLOOKUP(CONCATENATE($C336, $B336), 'Batch One'!$C:$Q, 5, false),
IF($A336 = "Batch 2", VLOOKUP(CONCATENATE($C336, $B336), 'Batch Two'!$C:$P, 5, false), 0))</f>
        <v>GEM MT 10</v>
      </c>
      <c r="I336" s="6" t="str">
        <f>IF($A336 = "Batch 1", VLOOKUP(CONCATENATE($C336, $B336), 'Batch One'!$C:$Q, 14, false),
IF($A336 = "Batch 2", VLOOKUP(CONCATENATE($C336, $B336), 'Batch Two'!$C:$P, 14, false), 0))</f>
        <v>https://cdn.dripshop.live/dripnfts/slabs/104233934.jpg</v>
      </c>
      <c r="J336" s="6" t="str">
        <f>IF($A336 = "Batch 1", VLOOKUP(CONCATENATE($C336, $B336), 'Batch One'!$C:$Q, 13, false),
IF($A336 = "Batch 2", VLOOKUP(CONCATENATE($C336, $B336), 'Batch Two'!$C:$P, 13, false), 0))</f>
        <v>https://cdn.dripshop.live/dripnfts/slabs/104233934.mp4</v>
      </c>
      <c r="K336" s="6" t="str">
        <f>IF($A336 = "Batch 1", VLOOKUP(CONCATENATE($C336, $B336), 'Batch One'!$C:$Q, 15, false),
IF($A336 = "Batch 2", VLOOKUP(CONCATENATE($C336, $B336), 'Batch Two'!$C:$P, 20, false), 0))</f>
        <v>https://www.dripshop.live/products/4wFKyH191a-vc8lq2RcLE</v>
      </c>
    </row>
    <row r="337">
      <c r="A337" s="4" t="s">
        <v>0</v>
      </c>
      <c r="B337" s="4">
        <v>8.3180288E7</v>
      </c>
      <c r="C337" s="4" t="s">
        <v>11</v>
      </c>
      <c r="D337" s="5" t="str">
        <f>IF($A337 = "Batch 1", VLOOKUP(CONCATENATE($C337, $B337), 'Batch One'!$C:$Q, 2, false),
IF($A337 = "Batch 2", VLOOKUP(CONCATENATE($C337, $B337), 'Batch Two'!$C:$P, 2, false), 0))</f>
        <v>2012 POKEMON JAPANESE BLACK &amp; WHITE THUNDER KNUCKLE UMBREON-HOLO (PSA MINT 9)</v>
      </c>
      <c r="E337" s="5">
        <f>IF($A337 = "Batch 1", VLOOKUP(CONCATENATE($C337, $B337), 'Batch One'!$C:$Q, 8, false),
IF($A337 = "Batch 2", VLOOKUP(CONCATENATE($C337, $B337), 'Batch Two'!$C:$P, 8, false), 0))</f>
        <v>2012</v>
      </c>
      <c r="F337" s="5" t="str">
        <f>IF($A337 = "Batch 1", VLOOKUP(CONCATENATE($C337, $B337), 'Batch One'!$C:$Q, 9, false),
IF($A337 = "Batch 2", VLOOKUP(CONCATENATE($C337, $B337), 'Batch Two'!$C:$P, 9, false), 0))</f>
        <v>Japanese</v>
      </c>
      <c r="G337" s="5" t="str">
        <f>IF($A337 = "Batch 1", VLOOKUP(CONCATENATE($C337, $B337), 'Batch One'!$C:$Q, 4, false),
IF($A337 = "Batch 2", VLOOKUP(CONCATENATE($C337, $B337), 'Batch Two'!$C:$P, 4, false), 0))</f>
        <v>POKEMON JAPANESE BLACK &amp; WHITE THUNDER KNUCKLE</v>
      </c>
      <c r="H337" s="5" t="str">
        <f>IF($A337 = "Batch 1", VLOOKUP(CONCATENATE($C337, $B337), 'Batch One'!$C:$Q, 5, false),
IF($A337 = "Batch 2", VLOOKUP(CONCATENATE($C337, $B337), 'Batch Two'!$C:$P, 5, false), 0))</f>
        <v>MINT 9</v>
      </c>
      <c r="I337" s="6" t="str">
        <f>IF($A337 = "Batch 1", VLOOKUP(CONCATENATE($C337, $B337), 'Batch One'!$C:$Q, 14, false),
IF($A337 = "Batch 2", VLOOKUP(CONCATENATE($C337, $B337), 'Batch Two'!$C:$P, 14, false), 0))</f>
        <v>https://cdn.dripshop.live/dripnfts/slabs/83180288.jpg</v>
      </c>
      <c r="J337" s="6" t="str">
        <f>IF($A337 = "Batch 1", VLOOKUP(CONCATENATE($C337, $B337), 'Batch One'!$C:$Q, 13, false),
IF($A337 = "Batch 2", VLOOKUP(CONCATENATE($C337, $B337), 'Batch Two'!$C:$P, 13, false), 0))</f>
        <v>https://cdn.dripshop.live/dripnfts/slabs/83180288.mp4</v>
      </c>
      <c r="K337" s="6" t="str">
        <f>IF($A337 = "Batch 1", VLOOKUP(CONCATENATE($C337, $B337), 'Batch One'!$C:$Q, 15, false),
IF($A337 = "Batch 2", VLOOKUP(CONCATENATE($C337, $B337), 'Batch Two'!$C:$P, 20, false), 0))</f>
        <v>https://www.dripshop.live/products/kbppkB19yGzbGnMyu8BnW</v>
      </c>
    </row>
    <row r="338">
      <c r="A338" s="4" t="s">
        <v>0</v>
      </c>
      <c r="B338" s="4">
        <v>1.01428314E8</v>
      </c>
      <c r="C338" s="4" t="s">
        <v>11</v>
      </c>
      <c r="D338" s="5" t="str">
        <f>IF($A338 = "Batch 1", VLOOKUP(CONCATENATE($C338, $B338), 'Batch One'!$C:$Q, 2, false),
IF($A338 = "Batch 2", VLOOKUP(CONCATENATE($C338, $B338), 'Batch Two'!$C:$P, 2, false), 0))</f>
        <v>2022 POKEMON JAPANESE SWORD &amp; SHIELD PARADIGM TRIGGER FA/REGIDRAGO V (PSA GEM MT 10)</v>
      </c>
      <c r="E338" s="5">
        <f>IF($A338 = "Batch 1", VLOOKUP(CONCATENATE($C338, $B338), 'Batch One'!$C:$Q, 8, false),
IF($A338 = "Batch 2", VLOOKUP(CONCATENATE($C338, $B338), 'Batch Two'!$C:$P, 8, false), 0))</f>
        <v>2022</v>
      </c>
      <c r="F338" s="5" t="str">
        <f>IF($A338 = "Batch 1", VLOOKUP(CONCATENATE($C338, $B338), 'Batch One'!$C:$Q, 9, false),
IF($A338 = "Batch 2", VLOOKUP(CONCATENATE($C338, $B338), 'Batch Two'!$C:$P, 9, false), 0))</f>
        <v>Japanese</v>
      </c>
      <c r="G338" s="5" t="str">
        <f>IF($A338 = "Batch 1", VLOOKUP(CONCATENATE($C338, $B338), 'Batch One'!$C:$Q, 4, false),
IF($A338 = "Batch 2", VLOOKUP(CONCATENATE($C338, $B338), 'Batch Two'!$C:$P, 4, false), 0))</f>
        <v>POKEMON JAPANESE SWORD &amp; SHIELD PARADIGM TRIGGER</v>
      </c>
      <c r="H338" s="5" t="str">
        <f>IF($A338 = "Batch 1", VLOOKUP(CONCATENATE($C338, $B338), 'Batch One'!$C:$Q, 5, false),
IF($A338 = "Batch 2", VLOOKUP(CONCATENATE($C338, $B338), 'Batch Two'!$C:$P, 5, false), 0))</f>
        <v>GEM MT 10</v>
      </c>
      <c r="I338" s="6" t="str">
        <f>IF($A338 = "Batch 1", VLOOKUP(CONCATENATE($C338, $B338), 'Batch One'!$C:$Q, 14, false),
IF($A338 = "Batch 2", VLOOKUP(CONCATENATE($C338, $B338), 'Batch Two'!$C:$P, 14, false), 0))</f>
        <v>https://cdn.dripshop.live/dripnfts/slabs/101428314.jpg</v>
      </c>
      <c r="J338" s="6" t="str">
        <f>IF($A338 = "Batch 1", VLOOKUP(CONCATENATE($C338, $B338), 'Batch One'!$C:$Q, 13, false),
IF($A338 = "Batch 2", VLOOKUP(CONCATENATE($C338, $B338), 'Batch Two'!$C:$P, 13, false), 0))</f>
        <v>https://cdn.dripshop.live/dripnfts/slabs/101428314.mp4</v>
      </c>
      <c r="K338" s="6" t="str">
        <f>IF($A338 = "Batch 1", VLOOKUP(CONCATENATE($C338, $B338), 'Batch One'!$C:$Q, 15, false),
IF($A338 = "Batch 2", VLOOKUP(CONCATENATE($C338, $B338), 'Batch Two'!$C:$P, 20, false), 0))</f>
        <v>https://www.dripshop.live/products/qz-79rdhh6otvfNnC3myF</v>
      </c>
    </row>
    <row r="339">
      <c r="A339" s="4" t="s">
        <v>0</v>
      </c>
      <c r="B339" s="4">
        <v>1.02195099E8</v>
      </c>
      <c r="C339" s="4" t="s">
        <v>11</v>
      </c>
      <c r="D339" s="5" t="str">
        <f>IF($A339 = "Batch 1", VLOOKUP(CONCATENATE($C339, $B339), 'Batch One'!$C:$Q, 2, false),
IF($A339 = "Batch 2", VLOOKUP(CONCATENATE($C339, $B339), 'Batch Two'!$C:$P, 2, false), 0))</f>
        <v>2021 POKEMON JAPANESE SWORD &amp; SHIELD EEVEE HEROES FA/LEAFEON VMAX (PSA GEM MT 10)</v>
      </c>
      <c r="E339" s="5">
        <f>IF($A339 = "Batch 1", VLOOKUP(CONCATENATE($C339, $B339), 'Batch One'!$C:$Q, 8, false),
IF($A339 = "Batch 2", VLOOKUP(CONCATENATE($C339, $B339), 'Batch Two'!$C:$P, 8, false), 0))</f>
        <v>2021</v>
      </c>
      <c r="F339" s="5" t="str">
        <f>IF($A339 = "Batch 1", VLOOKUP(CONCATENATE($C339, $B339), 'Batch One'!$C:$Q, 9, false),
IF($A339 = "Batch 2", VLOOKUP(CONCATENATE($C339, $B339), 'Batch Two'!$C:$P, 9, false), 0))</f>
        <v>Japanese</v>
      </c>
      <c r="G339" s="5" t="str">
        <f>IF($A339 = "Batch 1", VLOOKUP(CONCATENATE($C339, $B339), 'Batch One'!$C:$Q, 4, false),
IF($A339 = "Batch 2", VLOOKUP(CONCATENATE($C339, $B339), 'Batch Two'!$C:$P, 4, false), 0))</f>
        <v>POKEMON JAPANESE SWORD &amp; SHIELD EEVEE HEROES</v>
      </c>
      <c r="H339" s="5" t="str">
        <f>IF($A339 = "Batch 1", VLOOKUP(CONCATENATE($C339, $B339), 'Batch One'!$C:$Q, 5, false),
IF($A339 = "Batch 2", VLOOKUP(CONCATENATE($C339, $B339), 'Batch Two'!$C:$P, 5, false), 0))</f>
        <v>GEM MT 10</v>
      </c>
      <c r="I339" s="6" t="str">
        <f>IF($A339 = "Batch 1", VLOOKUP(CONCATENATE($C339, $B339), 'Batch One'!$C:$Q, 14, false),
IF($A339 = "Batch 2", VLOOKUP(CONCATENATE($C339, $B339), 'Batch Two'!$C:$P, 14, false), 0))</f>
        <v>https://cdn.dripshop.live/dripnfts/slabs/102195099.jpg</v>
      </c>
      <c r="J339" s="6" t="str">
        <f>IF($A339 = "Batch 1", VLOOKUP(CONCATENATE($C339, $B339), 'Batch One'!$C:$Q, 13, false),
IF($A339 = "Batch 2", VLOOKUP(CONCATENATE($C339, $B339), 'Batch Two'!$C:$P, 13, false), 0))</f>
        <v>https://cdn.dripshop.live/dripnfts/slabs/102195099.mp4</v>
      </c>
      <c r="K339" s="6" t="str">
        <f>IF($A339 = "Batch 1", VLOOKUP(CONCATENATE($C339, $B339), 'Batch One'!$C:$Q, 15, false),
IF($A339 = "Batch 2", VLOOKUP(CONCATENATE($C339, $B339), 'Batch Two'!$C:$P, 20, false), 0))</f>
        <v>https://www.dripshop.live/products/wQKIqG7SyBI1uLzffAs9A</v>
      </c>
    </row>
    <row r="340">
      <c r="A340" s="4" t="s">
        <v>0</v>
      </c>
      <c r="B340" s="4">
        <v>1.01034765E8</v>
      </c>
      <c r="C340" s="4" t="s">
        <v>11</v>
      </c>
      <c r="D340" s="5" t="str">
        <f>IF($A340 = "Batch 1", VLOOKUP(CONCATENATE($C340, $B340), 'Batch One'!$C:$Q, 2, false),
IF($A340 = "Batch 2", VLOOKUP(CONCATENATE($C340, $B340), 'Batch Two'!$C:$P, 2, false), 0))</f>
        <v>2024 POKEMON JAPANESE SV7a-PARADISE DRAGONA ALOLAN EXEGGUTOR ex (PSA GEM MT 10)</v>
      </c>
      <c r="E340" s="5">
        <f>IF($A340 = "Batch 1", VLOOKUP(CONCATENATE($C340, $B340), 'Batch One'!$C:$Q, 8, false),
IF($A340 = "Batch 2", VLOOKUP(CONCATENATE($C340, $B340), 'Batch Two'!$C:$P, 8, false), 0))</f>
        <v>2024</v>
      </c>
      <c r="F340" s="5" t="str">
        <f>IF($A340 = "Batch 1", VLOOKUP(CONCATENATE($C340, $B340), 'Batch One'!$C:$Q, 9, false),
IF($A340 = "Batch 2", VLOOKUP(CONCATENATE($C340, $B340), 'Batch Two'!$C:$P, 9, false), 0))</f>
        <v>Japanese</v>
      </c>
      <c r="G340" s="5" t="str">
        <f>IF($A340 = "Batch 1", VLOOKUP(CONCATENATE($C340, $B340), 'Batch One'!$C:$Q, 4, false),
IF($A340 = "Batch 2", VLOOKUP(CONCATENATE($C340, $B340), 'Batch Two'!$C:$P, 4, false), 0))</f>
        <v>POKEMON JAPANESE SV7a-PARADISE DRAGONA</v>
      </c>
      <c r="H340" s="5" t="str">
        <f>IF($A340 = "Batch 1", VLOOKUP(CONCATENATE($C340, $B340), 'Batch One'!$C:$Q, 5, false),
IF($A340 = "Batch 2", VLOOKUP(CONCATENATE($C340, $B340), 'Batch Two'!$C:$P, 5, false), 0))</f>
        <v>GEM MT 10</v>
      </c>
      <c r="I340" s="6" t="str">
        <f>IF($A340 = "Batch 1", VLOOKUP(CONCATENATE($C340, $B340), 'Batch One'!$C:$Q, 14, false),
IF($A340 = "Batch 2", VLOOKUP(CONCATENATE($C340, $B340), 'Batch Two'!$C:$P, 14, false), 0))</f>
        <v>https://cdn.dripshop.live/dripnfts/slabs/101034765.jpg</v>
      </c>
      <c r="J340" s="6" t="str">
        <f>IF($A340 = "Batch 1", VLOOKUP(CONCATENATE($C340, $B340), 'Batch One'!$C:$Q, 13, false),
IF($A340 = "Batch 2", VLOOKUP(CONCATENATE($C340, $B340), 'Batch Two'!$C:$P, 13, false), 0))</f>
        <v>https://cdn.dripshop.live/dripnfts/slabs/101034765.mp4</v>
      </c>
      <c r="K340" s="6" t="str">
        <f>IF($A340 = "Batch 1", VLOOKUP(CONCATENATE($C340, $B340), 'Batch One'!$C:$Q, 15, false),
IF($A340 = "Batch 2", VLOOKUP(CONCATENATE($C340, $B340), 'Batch Two'!$C:$P, 20, false), 0))</f>
        <v>https://www.dripshop.live/products/xfBOn-KBvDsp-cz5VQHZa</v>
      </c>
    </row>
    <row r="341">
      <c r="A341" s="4" t="s">
        <v>0</v>
      </c>
      <c r="B341" s="4">
        <v>1.09061821E8</v>
      </c>
      <c r="C341" s="4" t="s">
        <v>11</v>
      </c>
      <c r="D341" s="5" t="str">
        <f>IF($A341 = "Batch 1", VLOOKUP(CONCATENATE($C341, $B341), 'Batch One'!$C:$Q, 2, false),
IF($A341 = "Batch 2", VLOOKUP(CONCATENATE($C341, $B341), 'Batch Two'!$C:$P, 2, false), 0))</f>
        <v>2016 POKEMON JAPANESE XY POKEKYUN COLLECTION WOBBUFFET (PSA GEM MT 10)</v>
      </c>
      <c r="E341" s="5">
        <f>IF($A341 = "Batch 1", VLOOKUP(CONCATENATE($C341, $B341), 'Batch One'!$C:$Q, 8, false),
IF($A341 = "Batch 2", VLOOKUP(CONCATENATE($C341, $B341), 'Batch Two'!$C:$P, 8, false), 0))</f>
        <v>2016</v>
      </c>
      <c r="F341" s="5" t="str">
        <f>IF($A341 = "Batch 1", VLOOKUP(CONCATENATE($C341, $B341), 'Batch One'!$C:$Q, 9, false),
IF($A341 = "Batch 2", VLOOKUP(CONCATENATE($C341, $B341), 'Batch Two'!$C:$P, 9, false), 0))</f>
        <v>Japanese</v>
      </c>
      <c r="G341" s="5" t="str">
        <f>IF($A341 = "Batch 1", VLOOKUP(CONCATENATE($C341, $B341), 'Batch One'!$C:$Q, 4, false),
IF($A341 = "Batch 2", VLOOKUP(CONCATENATE($C341, $B341), 'Batch Two'!$C:$P, 4, false), 0))</f>
        <v>POKEMON JAPANESE XY POKEKYUN COLLECTION</v>
      </c>
      <c r="H341" s="5" t="str">
        <f>IF($A341 = "Batch 1", VLOOKUP(CONCATENATE($C341, $B341), 'Batch One'!$C:$Q, 5, false),
IF($A341 = "Batch 2", VLOOKUP(CONCATENATE($C341, $B341), 'Batch Two'!$C:$P, 5, false), 0))</f>
        <v>GEM MT 10</v>
      </c>
      <c r="I341" s="6" t="str">
        <f>IF($A341 = "Batch 1", VLOOKUP(CONCATENATE($C341, $B341), 'Batch One'!$C:$Q, 14, false),
IF($A341 = "Batch 2", VLOOKUP(CONCATENATE($C341, $B341), 'Batch Two'!$C:$P, 14, false), 0))</f>
        <v>https://cdn.dripshop.live/dripnfts/slabs/109061821.jpg</v>
      </c>
      <c r="J341" s="6" t="str">
        <f>IF($A341 = "Batch 1", VLOOKUP(CONCATENATE($C341, $B341), 'Batch One'!$C:$Q, 13, false),
IF($A341 = "Batch 2", VLOOKUP(CONCATENATE($C341, $B341), 'Batch Two'!$C:$P, 13, false), 0))</f>
        <v>https://cdn.dripshop.live/dripnfts/slabs/109061821.mp4</v>
      </c>
      <c r="K341" s="6" t="str">
        <f>IF($A341 = "Batch 1", VLOOKUP(CONCATENATE($C341, $B341), 'Batch One'!$C:$Q, 15, false),
IF($A341 = "Batch 2", VLOOKUP(CONCATENATE($C341, $B341), 'Batch Two'!$C:$P, 20, false), 0))</f>
        <v>https://www.dripshop.live/products/dJu2RfvP0__OlngZNZncX</v>
      </c>
    </row>
    <row r="342">
      <c r="A342" s="4" t="s">
        <v>0</v>
      </c>
      <c r="B342" s="4">
        <v>1.01062633E8</v>
      </c>
      <c r="C342" s="4" t="s">
        <v>11</v>
      </c>
      <c r="D342" s="5" t="str">
        <f>IF($A342 = "Batch 1", VLOOKUP(CONCATENATE($C342, $B342), 'Batch One'!$C:$Q, 2, false),
IF($A342 = "Batch 2", VLOOKUP(CONCATENATE($C342, $B342), 'Batch Two'!$C:$P, 2, false), 0))</f>
        <v>2018 POKEMON JAPANESE SUN &amp; MOON TAG BOLT LATIOS &amp; LATIAS GX (PSA GEM MT 10)</v>
      </c>
      <c r="E342" s="5">
        <f>IF($A342 = "Batch 1", VLOOKUP(CONCATENATE($C342, $B342), 'Batch One'!$C:$Q, 8, false),
IF($A342 = "Batch 2", VLOOKUP(CONCATENATE($C342, $B342), 'Batch Two'!$C:$P, 8, false), 0))</f>
        <v>2018</v>
      </c>
      <c r="F342" s="5" t="str">
        <f>IF($A342 = "Batch 1", VLOOKUP(CONCATENATE($C342, $B342), 'Batch One'!$C:$Q, 9, false),
IF($A342 = "Batch 2", VLOOKUP(CONCATENATE($C342, $B342), 'Batch Two'!$C:$P, 9, false), 0))</f>
        <v>Japanese</v>
      </c>
      <c r="G342" s="5" t="str">
        <f>IF($A342 = "Batch 1", VLOOKUP(CONCATENATE($C342, $B342), 'Batch One'!$C:$Q, 4, false),
IF($A342 = "Batch 2", VLOOKUP(CONCATENATE($C342, $B342), 'Batch Two'!$C:$P, 4, false), 0))</f>
        <v>POKEMON JAPANESE SUN &amp; MOON TAG BOLT</v>
      </c>
      <c r="H342" s="5" t="str">
        <f>IF($A342 = "Batch 1", VLOOKUP(CONCATENATE($C342, $B342), 'Batch One'!$C:$Q, 5, false),
IF($A342 = "Batch 2", VLOOKUP(CONCATENATE($C342, $B342), 'Batch Two'!$C:$P, 5, false), 0))</f>
        <v>GEM MT 10</v>
      </c>
      <c r="I342" s="6" t="str">
        <f>IF($A342 = "Batch 1", VLOOKUP(CONCATENATE($C342, $B342), 'Batch One'!$C:$Q, 14, false),
IF($A342 = "Batch 2", VLOOKUP(CONCATENATE($C342, $B342), 'Batch Two'!$C:$P, 14, false), 0))</f>
        <v>https://cdn.dripshop.live/dripnfts/slabs/101062633.jpg</v>
      </c>
      <c r="J342" s="6" t="str">
        <f>IF($A342 = "Batch 1", VLOOKUP(CONCATENATE($C342, $B342), 'Batch One'!$C:$Q, 13, false),
IF($A342 = "Batch 2", VLOOKUP(CONCATENATE($C342, $B342), 'Batch Two'!$C:$P, 13, false), 0))</f>
        <v>https://cdn.dripshop.live/dripnfts/slabs/101062633.mp4</v>
      </c>
      <c r="K342" s="6" t="str">
        <f>IF($A342 = "Batch 1", VLOOKUP(CONCATENATE($C342, $B342), 'Batch One'!$C:$Q, 15, false),
IF($A342 = "Batch 2", VLOOKUP(CONCATENATE($C342, $B342), 'Batch Two'!$C:$P, 20, false), 0))</f>
        <v>https://www.dripshop.live/products/oDts1brj-cuAP5n5a_zW9</v>
      </c>
    </row>
    <row r="343">
      <c r="A343" s="4" t="s">
        <v>0</v>
      </c>
      <c r="B343" s="4">
        <v>1.03148728E8</v>
      </c>
      <c r="C343" s="4" t="s">
        <v>11</v>
      </c>
      <c r="D343" s="5" t="str">
        <f>IF($A343 = "Batch 1", VLOOKUP(CONCATENATE($C343, $B343), 'Batch One'!$C:$Q, 2, false),
IF($A343 = "Batch 2", VLOOKUP(CONCATENATE($C343, $B343), 'Batch Two'!$C:$P, 2, false), 0))</f>
        <v>2024 POKEMON JAPANESE SV7a-PARADISE DRAGONA ALOLAN EXEGGUTOR ex (PSA GEM MT 10)</v>
      </c>
      <c r="E343" s="5">
        <f>IF($A343 = "Batch 1", VLOOKUP(CONCATENATE($C343, $B343), 'Batch One'!$C:$Q, 8, false),
IF($A343 = "Batch 2", VLOOKUP(CONCATENATE($C343, $B343), 'Batch Two'!$C:$P, 8, false), 0))</f>
        <v>2024</v>
      </c>
      <c r="F343" s="5" t="str">
        <f>IF($A343 = "Batch 1", VLOOKUP(CONCATENATE($C343, $B343), 'Batch One'!$C:$Q, 9, false),
IF($A343 = "Batch 2", VLOOKUP(CONCATENATE($C343, $B343), 'Batch Two'!$C:$P, 9, false), 0))</f>
        <v>Japanese</v>
      </c>
      <c r="G343" s="5" t="str">
        <f>IF($A343 = "Batch 1", VLOOKUP(CONCATENATE($C343, $B343), 'Batch One'!$C:$Q, 4, false),
IF($A343 = "Batch 2", VLOOKUP(CONCATENATE($C343, $B343), 'Batch Two'!$C:$P, 4, false), 0))</f>
        <v>POKEMON JAPANESE SV7a-PARADISE DRAGONA</v>
      </c>
      <c r="H343" s="5" t="str">
        <f>IF($A343 = "Batch 1", VLOOKUP(CONCATENATE($C343, $B343), 'Batch One'!$C:$Q, 5, false),
IF($A343 = "Batch 2", VLOOKUP(CONCATENATE($C343, $B343), 'Batch Two'!$C:$P, 5, false), 0))</f>
        <v>GEM MT 10</v>
      </c>
      <c r="I343" s="6" t="str">
        <f>IF($A343 = "Batch 1", VLOOKUP(CONCATENATE($C343, $B343), 'Batch One'!$C:$Q, 14, false),
IF($A343 = "Batch 2", VLOOKUP(CONCATENATE($C343, $B343), 'Batch Two'!$C:$P, 14, false), 0))</f>
        <v>https://cdn.dripshop.live/dripnfts/slabs/103148728.jpg</v>
      </c>
      <c r="J343" s="6" t="str">
        <f>IF($A343 = "Batch 1", VLOOKUP(CONCATENATE($C343, $B343), 'Batch One'!$C:$Q, 13, false),
IF($A343 = "Batch 2", VLOOKUP(CONCATENATE($C343, $B343), 'Batch Two'!$C:$P, 13, false), 0))</f>
        <v>https://cdn.dripshop.live/dripnfts/slabs/103148728.mp4</v>
      </c>
      <c r="K343" s="6" t="str">
        <f>IF($A343 = "Batch 1", VLOOKUP(CONCATENATE($C343, $B343), 'Batch One'!$C:$Q, 15, false),
IF($A343 = "Batch 2", VLOOKUP(CONCATENATE($C343, $B343), 'Batch Two'!$C:$P, 20, false), 0))</f>
        <v>https://www.dripshop.live/products/wXbsZz8s-TlN_ovHlAsBs</v>
      </c>
    </row>
    <row r="344">
      <c r="A344" s="4" t="s">
        <v>0</v>
      </c>
      <c r="B344" s="4">
        <v>1.401020273053E12</v>
      </c>
      <c r="C344" s="4" t="s">
        <v>12</v>
      </c>
      <c r="D344" s="5" t="str">
        <f>IF($A344 = "Batch 1", VLOOKUP(CONCATENATE($C344, $B344), 'Batch One'!$C:$Q, 2, false),
IF($A344 = "Batch 2", VLOOKUP(CONCATENATE($C344, $B344), 'Batch Two'!$C:$P, 2, false), 0))</f>
        <v>2000 Pokemon Neo Azumarill (CGC 9)</v>
      </c>
      <c r="E344" s="5">
        <f>IF($A344 = "Batch 1", VLOOKUP(CONCATENATE($C344, $B344), 'Batch One'!$C:$Q, 8, false),
IF($A344 = "Batch 2", VLOOKUP(CONCATENATE($C344, $B344), 'Batch Two'!$C:$P, 8, false), 0))</f>
        <v>2000</v>
      </c>
      <c r="F344" s="5" t="str">
        <f>IF($A344 = "Batch 1", VLOOKUP(CONCATENATE($C344, $B344), 'Batch One'!$C:$Q, 9, false),
IF($A344 = "Batch 2", VLOOKUP(CONCATENATE($C344, $B344), 'Batch Two'!$C:$P, 9, false), 0))</f>
        <v>English</v>
      </c>
      <c r="G344" s="5" t="str">
        <f>IF($A344 = "Batch 1", VLOOKUP(CONCATENATE($C344, $B344), 'Batch One'!$C:$Q, 4, false),
IF($A344 = "Batch 2", VLOOKUP(CONCATENATE($C344, $B344), 'Batch Two'!$C:$P, 4, false), 0))</f>
        <v>Pokemon Neo</v>
      </c>
      <c r="H344" s="5">
        <f>IF($A344 = "Batch 1", VLOOKUP(CONCATENATE($C344, $B344), 'Batch One'!$C:$Q, 5, false),
IF($A344 = "Batch 2", VLOOKUP(CONCATENATE($C344, $B344), 'Batch Two'!$C:$P, 5, false), 0))</f>
        <v>9</v>
      </c>
      <c r="I344" s="6" t="str">
        <f>IF($A344 = "Batch 1", VLOOKUP(CONCATENATE($C344, $B344), 'Batch One'!$C:$Q, 14, false),
IF($A344 = "Batch 2", VLOOKUP(CONCATENATE($C344, $B344), 'Batch Two'!$C:$P, 14, false), 0))</f>
        <v>https://cdn.dripshop.live/dripnfts/slabs/1401020273053.jpg</v>
      </c>
      <c r="J344" s="6" t="str">
        <f>IF($A344 = "Batch 1", VLOOKUP(CONCATENATE($C344, $B344), 'Batch One'!$C:$Q, 13, false),
IF($A344 = "Batch 2", VLOOKUP(CONCATENATE($C344, $B344), 'Batch Two'!$C:$P, 13, false), 0))</f>
        <v>https://cdn.dripshop.live/dripnfts/slabs/1401020273053.mp4</v>
      </c>
      <c r="K344" s="6" t="str">
        <f>IF($A344 = "Batch 1", VLOOKUP(CONCATENATE($C344, $B344), 'Batch One'!$C:$Q, 15, false),
IF($A344 = "Batch 2", VLOOKUP(CONCATENATE($C344, $B344), 'Batch Two'!$C:$P, 20, false), 0))</f>
        <v>https://www.dripshop.live/products/rMfK94SQHM16ZFcsqbziI</v>
      </c>
    </row>
    <row r="345">
      <c r="A345" s="4" t="s">
        <v>0</v>
      </c>
      <c r="B345" s="4">
        <v>1.05494175E8</v>
      </c>
      <c r="C345" s="4" t="s">
        <v>11</v>
      </c>
      <c r="D345" s="5" t="str">
        <f>IF($A345 = "Batch 1", VLOOKUP(CONCATENATE($C345, $B345), 'Batch One'!$C:$Q, 2, false),
IF($A345 = "Batch 2", VLOOKUP(CONCATENATE($C345, $B345), 'Batch Two'!$C:$P, 2, false), 0))</f>
        <v>1999 POKEMON FOSSIL HAUNTER-HOLO (PSA NM 7)</v>
      </c>
      <c r="E345" s="5">
        <f>IF($A345 = "Batch 1", VLOOKUP(CONCATENATE($C345, $B345), 'Batch One'!$C:$Q, 8, false),
IF($A345 = "Batch 2", VLOOKUP(CONCATENATE($C345, $B345), 'Batch Two'!$C:$P, 8, false), 0))</f>
        <v>1999</v>
      </c>
      <c r="F345" s="5" t="str">
        <f>IF($A345 = "Batch 1", VLOOKUP(CONCATENATE($C345, $B345), 'Batch One'!$C:$Q, 9, false),
IF($A345 = "Batch 2", VLOOKUP(CONCATENATE($C345, $B345), 'Batch Two'!$C:$P, 9, false), 0))</f>
        <v>English</v>
      </c>
      <c r="G345" s="5" t="str">
        <f>IF($A345 = "Batch 1", VLOOKUP(CONCATENATE($C345, $B345), 'Batch One'!$C:$Q, 4, false),
IF($A345 = "Batch 2", VLOOKUP(CONCATENATE($C345, $B345), 'Batch Two'!$C:$P, 4, false), 0))</f>
        <v>POKEMON FOSSIL</v>
      </c>
      <c r="H345" s="5" t="str">
        <f>IF($A345 = "Batch 1", VLOOKUP(CONCATENATE($C345, $B345), 'Batch One'!$C:$Q, 5, false),
IF($A345 = "Batch 2", VLOOKUP(CONCATENATE($C345, $B345), 'Batch Two'!$C:$P, 5, false), 0))</f>
        <v>NM 7</v>
      </c>
      <c r="I345" s="6" t="str">
        <f>IF($A345 = "Batch 1", VLOOKUP(CONCATENATE($C345, $B345), 'Batch One'!$C:$Q, 14, false),
IF($A345 = "Batch 2", VLOOKUP(CONCATENATE($C345, $B345), 'Batch Two'!$C:$P, 14, false), 0))</f>
        <v>https://cdn.dripshop.live/dripnfts/slabs/105494175.jpg</v>
      </c>
      <c r="J345" s="6" t="str">
        <f>IF($A345 = "Batch 1", VLOOKUP(CONCATENATE($C345, $B345), 'Batch One'!$C:$Q, 13, false),
IF($A345 = "Batch 2", VLOOKUP(CONCATENATE($C345, $B345), 'Batch Two'!$C:$P, 13, false), 0))</f>
        <v>https://cdn.dripshop.live/dripnfts/slabs/105494175.mp4</v>
      </c>
      <c r="K345" s="6" t="str">
        <f>IF($A345 = "Batch 1", VLOOKUP(CONCATENATE($C345, $B345), 'Batch One'!$C:$Q, 15, false),
IF($A345 = "Batch 2", VLOOKUP(CONCATENATE($C345, $B345), 'Batch Two'!$C:$P, 20, false), 0))</f>
        <v>https://www.dripshop.live/products/scaaFd_dnRwxizVEeI-TE</v>
      </c>
    </row>
    <row r="346">
      <c r="A346" s="4" t="s">
        <v>0</v>
      </c>
      <c r="B346" s="4">
        <v>1.05996924E8</v>
      </c>
      <c r="C346" s="4" t="s">
        <v>11</v>
      </c>
      <c r="D346" s="5" t="str">
        <f>IF($A346 = "Batch 1", VLOOKUP(CONCATENATE($C346, $B346), 'Batch One'!$C:$Q, 2, false),
IF($A346 = "Batch 2", VLOOKUP(CONCATENATE($C346, $B346), 'Batch Two'!$C:$P, 2, false), 0))</f>
        <v>1999 POKEMON GAME GYARADOS-HOLO (PSA NM 7)</v>
      </c>
      <c r="E346" s="5">
        <f>IF($A346 = "Batch 1", VLOOKUP(CONCATENATE($C346, $B346), 'Batch One'!$C:$Q, 8, false),
IF($A346 = "Batch 2", VLOOKUP(CONCATENATE($C346, $B346), 'Batch Two'!$C:$P, 8, false), 0))</f>
        <v>1999</v>
      </c>
      <c r="F346" s="5" t="str">
        <f>IF($A346 = "Batch 1", VLOOKUP(CONCATENATE($C346, $B346), 'Batch One'!$C:$Q, 9, false),
IF($A346 = "Batch 2", VLOOKUP(CONCATENATE($C346, $B346), 'Batch Two'!$C:$P, 9, false), 0))</f>
        <v>English</v>
      </c>
      <c r="G346" s="5" t="str">
        <f>IF($A346 = "Batch 1", VLOOKUP(CONCATENATE($C346, $B346), 'Batch One'!$C:$Q, 4, false),
IF($A346 = "Batch 2", VLOOKUP(CONCATENATE($C346, $B346), 'Batch Two'!$C:$P, 4, false), 0))</f>
        <v>POKEMON GAME</v>
      </c>
      <c r="H346" s="5" t="str">
        <f>IF($A346 = "Batch 1", VLOOKUP(CONCATENATE($C346, $B346), 'Batch One'!$C:$Q, 5, false),
IF($A346 = "Batch 2", VLOOKUP(CONCATENATE($C346, $B346), 'Batch Two'!$C:$P, 5, false), 0))</f>
        <v>NM 7</v>
      </c>
      <c r="I346" s="6" t="str">
        <f>IF($A346 = "Batch 1", VLOOKUP(CONCATENATE($C346, $B346), 'Batch One'!$C:$Q, 14, false),
IF($A346 = "Batch 2", VLOOKUP(CONCATENATE($C346, $B346), 'Batch Two'!$C:$P, 14, false), 0))</f>
        <v>https://cdn.dripshop.live/dripnfts/slabs/105996924.jpg</v>
      </c>
      <c r="J346" s="6" t="str">
        <f>IF($A346 = "Batch 1", VLOOKUP(CONCATENATE($C346, $B346), 'Batch One'!$C:$Q, 13, false),
IF($A346 = "Batch 2", VLOOKUP(CONCATENATE($C346, $B346), 'Batch Two'!$C:$P, 13, false), 0))</f>
        <v>https://cdn.dripshop.live/dripnfts/slabs/105996924.mp4</v>
      </c>
      <c r="K346" s="6" t="str">
        <f>IF($A346 = "Batch 1", VLOOKUP(CONCATENATE($C346, $B346), 'Batch One'!$C:$Q, 15, false),
IF($A346 = "Batch 2", VLOOKUP(CONCATENATE($C346, $B346), 'Batch Two'!$C:$P, 20, false), 0))</f>
        <v>https://www.dripshop.live/products/XSeEH4Z5tz3db6cUKVqRV</v>
      </c>
    </row>
    <row r="347">
      <c r="A347" s="4" t="s">
        <v>0</v>
      </c>
      <c r="B347" s="4">
        <v>1.05494185E8</v>
      </c>
      <c r="C347" s="4" t="s">
        <v>11</v>
      </c>
      <c r="D347" s="5" t="str">
        <f>IF($A347 = "Batch 1", VLOOKUP(CONCATENATE($C347, $B347), 'Batch One'!$C:$Q, 2, false),
IF($A347 = "Batch 2", VLOOKUP(CONCATENATE($C347, $B347), 'Batch Two'!$C:$P, 2, false), 0))</f>
        <v>1999 POKEMON GAME GYARADOS-HOLO (PSA NM 7)</v>
      </c>
      <c r="E347" s="5">
        <f>IF($A347 = "Batch 1", VLOOKUP(CONCATENATE($C347, $B347), 'Batch One'!$C:$Q, 8, false),
IF($A347 = "Batch 2", VLOOKUP(CONCATENATE($C347, $B347), 'Batch Two'!$C:$P, 8, false), 0))</f>
        <v>1999</v>
      </c>
      <c r="F347" s="5" t="str">
        <f>IF($A347 = "Batch 1", VLOOKUP(CONCATENATE($C347, $B347), 'Batch One'!$C:$Q, 9, false),
IF($A347 = "Batch 2", VLOOKUP(CONCATENATE($C347, $B347), 'Batch Two'!$C:$P, 9, false), 0))</f>
        <v>English</v>
      </c>
      <c r="G347" s="5" t="str">
        <f>IF($A347 = "Batch 1", VLOOKUP(CONCATENATE($C347, $B347), 'Batch One'!$C:$Q, 4, false),
IF($A347 = "Batch 2", VLOOKUP(CONCATENATE($C347, $B347), 'Batch Two'!$C:$P, 4, false), 0))</f>
        <v>POKEMON GAME</v>
      </c>
      <c r="H347" s="5" t="str">
        <f>IF($A347 = "Batch 1", VLOOKUP(CONCATENATE($C347, $B347), 'Batch One'!$C:$Q, 5, false),
IF($A347 = "Batch 2", VLOOKUP(CONCATENATE($C347, $B347), 'Batch Two'!$C:$P, 5, false), 0))</f>
        <v>NM 7</v>
      </c>
      <c r="I347" s="6" t="str">
        <f>IF($A347 = "Batch 1", VLOOKUP(CONCATENATE($C347, $B347), 'Batch One'!$C:$Q, 14, false),
IF($A347 = "Batch 2", VLOOKUP(CONCATENATE($C347, $B347), 'Batch Two'!$C:$P, 14, false), 0))</f>
        <v>https://cdn.dripshop.live/dripnfts/slabs/105494185.jpg</v>
      </c>
      <c r="J347" s="6" t="str">
        <f>IF($A347 = "Batch 1", VLOOKUP(CONCATENATE($C347, $B347), 'Batch One'!$C:$Q, 13, false),
IF($A347 = "Batch 2", VLOOKUP(CONCATENATE($C347, $B347), 'Batch Two'!$C:$P, 13, false), 0))</f>
        <v>https://cdn.dripshop.live/dripnfts/slabs/105494185.mp4</v>
      </c>
      <c r="K347" s="6" t="str">
        <f>IF($A347 = "Batch 1", VLOOKUP(CONCATENATE($C347, $B347), 'Batch One'!$C:$Q, 15, false),
IF($A347 = "Batch 2", VLOOKUP(CONCATENATE($C347, $B347), 'Batch Two'!$C:$P, 20, false), 0))</f>
        <v>https://www.dripshop.live/products/C8KRq56F6BtUUgv07veuV</v>
      </c>
    </row>
    <row r="348">
      <c r="A348" s="4" t="s">
        <v>0</v>
      </c>
      <c r="B348" s="4">
        <v>1.11981399E8</v>
      </c>
      <c r="C348" s="4" t="s">
        <v>11</v>
      </c>
      <c r="D348" s="5" t="str">
        <f>IF($A348 = "Batch 1", VLOOKUP(CONCATENATE($C348, $B348), 'Batch One'!$C:$Q, 2, false),
IF($A348 = "Batch 2", VLOOKUP(CONCATENATE($C348, $B348), 'Batch Two'!$C:$P, 2, false), 0))</f>
        <v>2000 POKEMON GYM CHALLENGE SABRINA-HOLO (PSA NM-MT 8)</v>
      </c>
      <c r="E348" s="5">
        <f>IF($A348 = "Batch 1", VLOOKUP(CONCATENATE($C348, $B348), 'Batch One'!$C:$Q, 8, false),
IF($A348 = "Batch 2", VLOOKUP(CONCATENATE($C348, $B348), 'Batch Two'!$C:$P, 8, false), 0))</f>
        <v>2000</v>
      </c>
      <c r="F348" s="5" t="str">
        <f>IF($A348 = "Batch 1", VLOOKUP(CONCATENATE($C348, $B348), 'Batch One'!$C:$Q, 9, false),
IF($A348 = "Batch 2", VLOOKUP(CONCATENATE($C348, $B348), 'Batch Two'!$C:$P, 9, false), 0))</f>
        <v>English</v>
      </c>
      <c r="G348" s="5" t="str">
        <f>IF($A348 = "Batch 1", VLOOKUP(CONCATENATE($C348, $B348), 'Batch One'!$C:$Q, 4, false),
IF($A348 = "Batch 2", VLOOKUP(CONCATENATE($C348, $B348), 'Batch Two'!$C:$P, 4, false), 0))</f>
        <v>POKEMON GYM CHALLENGE</v>
      </c>
      <c r="H348" s="5" t="str">
        <f>IF($A348 = "Batch 1", VLOOKUP(CONCATENATE($C348, $B348), 'Batch One'!$C:$Q, 5, false),
IF($A348 = "Batch 2", VLOOKUP(CONCATENATE($C348, $B348), 'Batch Two'!$C:$P, 5, false), 0))</f>
        <v>NM-MT 8</v>
      </c>
      <c r="I348" s="6" t="str">
        <f>IF($A348 = "Batch 1", VLOOKUP(CONCATENATE($C348, $B348), 'Batch One'!$C:$Q, 14, false),
IF($A348 = "Batch 2", VLOOKUP(CONCATENATE($C348, $B348), 'Batch Two'!$C:$P, 14, false), 0))</f>
        <v>https://cdn.dripshop.live/dripnfts/slabs/111981399.jpg</v>
      </c>
      <c r="J348" s="6" t="str">
        <f>IF($A348 = "Batch 1", VLOOKUP(CONCATENATE($C348, $B348), 'Batch One'!$C:$Q, 13, false),
IF($A348 = "Batch 2", VLOOKUP(CONCATENATE($C348, $B348), 'Batch Two'!$C:$P, 13, false), 0))</f>
        <v>https://cdn.dripshop.live/dripnfts/slabs/111981399.mp4</v>
      </c>
      <c r="K348" s="6" t="str">
        <f>IF($A348 = "Batch 1", VLOOKUP(CONCATENATE($C348, $B348), 'Batch One'!$C:$Q, 15, false),
IF($A348 = "Batch 2", VLOOKUP(CONCATENATE($C348, $B348), 'Batch Two'!$C:$P, 20, false), 0))</f>
        <v>https://www.dripshop.live/products/5Y5fnbNYdLSL2DIReDWPs</v>
      </c>
    </row>
    <row r="349">
      <c r="A349" s="4" t="s">
        <v>0</v>
      </c>
      <c r="B349" s="4">
        <v>1.12803466E8</v>
      </c>
      <c r="C349" s="4" t="s">
        <v>11</v>
      </c>
      <c r="D349" s="5" t="str">
        <f>IF($A349 = "Batch 1", VLOOKUP(CONCATENATE($C349, $B349), 'Batch One'!$C:$Q, 2, false),
IF($A349 = "Batch 2", VLOOKUP(CONCATENATE($C349, $B349), 'Batch Two'!$C:$P, 2, false), 0))</f>
        <v>2008 POKEMON DIAMOND &amp; PEARL MAJESTIC DAWN MEWTWO-HOLO (PSA NM-MT 8)</v>
      </c>
      <c r="E349" s="5">
        <f>IF($A349 = "Batch 1", VLOOKUP(CONCATENATE($C349, $B349), 'Batch One'!$C:$Q, 8, false),
IF($A349 = "Batch 2", VLOOKUP(CONCATENATE($C349, $B349), 'Batch Two'!$C:$P, 8, false), 0))</f>
        <v>2008</v>
      </c>
      <c r="F349" s="5" t="str">
        <f>IF($A349 = "Batch 1", VLOOKUP(CONCATENATE($C349, $B349), 'Batch One'!$C:$Q, 9, false),
IF($A349 = "Batch 2", VLOOKUP(CONCATENATE($C349, $B349), 'Batch Two'!$C:$P, 9, false), 0))</f>
        <v>English</v>
      </c>
      <c r="G349" s="5" t="str">
        <f>IF($A349 = "Batch 1", VLOOKUP(CONCATENATE($C349, $B349), 'Batch One'!$C:$Q, 4, false),
IF($A349 = "Batch 2", VLOOKUP(CONCATENATE($C349, $B349), 'Batch Two'!$C:$P, 4, false), 0))</f>
        <v>POKEMON DIAMOND &amp; PEARL MAJESTIC DAWN</v>
      </c>
      <c r="H349" s="5" t="str">
        <f>IF($A349 = "Batch 1", VLOOKUP(CONCATENATE($C349, $B349), 'Batch One'!$C:$Q, 5, false),
IF($A349 = "Batch 2", VLOOKUP(CONCATENATE($C349, $B349), 'Batch Two'!$C:$P, 5, false), 0))</f>
        <v>NM-MT 8</v>
      </c>
      <c r="I349" s="6" t="str">
        <f>IF($A349 = "Batch 1", VLOOKUP(CONCATENATE($C349, $B349), 'Batch One'!$C:$Q, 14, false),
IF($A349 = "Batch 2", VLOOKUP(CONCATENATE($C349, $B349), 'Batch Two'!$C:$P, 14, false), 0))</f>
        <v>https://cdn.dripshop.live/dripnfts/slabs/112803466.jpg</v>
      </c>
      <c r="J349" s="6" t="str">
        <f>IF($A349 = "Batch 1", VLOOKUP(CONCATENATE($C349, $B349), 'Batch One'!$C:$Q, 13, false),
IF($A349 = "Batch 2", VLOOKUP(CONCATENATE($C349, $B349), 'Batch Two'!$C:$P, 13, false), 0))</f>
        <v>https://cdn.dripshop.live/dripnfts/slabs/112803466.mp4</v>
      </c>
      <c r="K349" s="6" t="str">
        <f>IF($A349 = "Batch 1", VLOOKUP(CONCATENATE($C349, $B349), 'Batch One'!$C:$Q, 15, false),
IF($A349 = "Batch 2", VLOOKUP(CONCATENATE($C349, $B349), 'Batch Two'!$C:$P, 20, false), 0))</f>
        <v>https://www.dripshop.live/products/QbPnLBMNwiBTdkWslhT0c</v>
      </c>
    </row>
    <row r="350">
      <c r="A350" s="4" t="s">
        <v>0</v>
      </c>
      <c r="B350" s="4">
        <v>1.06531318E8</v>
      </c>
      <c r="C350" s="4" t="s">
        <v>11</v>
      </c>
      <c r="D350" s="5" t="str">
        <f>IF($A350 = "Batch 1", VLOOKUP(CONCATENATE($C350, $B350), 'Batch One'!$C:$Q, 2, false),
IF($A350 = "Batch 2", VLOOKUP(CONCATENATE($C350, $B350), 'Batch Two'!$C:$P, 2, false), 0))</f>
        <v>2025 POKEMON SVP EN-SV BLACK STAR PROMO EEVEE (PSA GEM MT 10)</v>
      </c>
      <c r="E350" s="5">
        <f>IF($A350 = "Batch 1", VLOOKUP(CONCATENATE($C350, $B350), 'Batch One'!$C:$Q, 8, false),
IF($A350 = "Batch 2", VLOOKUP(CONCATENATE($C350, $B350), 'Batch Two'!$C:$P, 8, false), 0))</f>
        <v>2025</v>
      </c>
      <c r="F350" s="5" t="str">
        <f>IF($A350 = "Batch 1", VLOOKUP(CONCATENATE($C350, $B350), 'Batch One'!$C:$Q, 9, false),
IF($A350 = "Batch 2", VLOOKUP(CONCATENATE($C350, $B350), 'Batch Two'!$C:$P, 9, false), 0))</f>
        <v>English</v>
      </c>
      <c r="G350" s="5" t="str">
        <f>IF($A350 = "Batch 1", VLOOKUP(CONCATENATE($C350, $B350), 'Batch One'!$C:$Q, 4, false),
IF($A350 = "Batch 2", VLOOKUP(CONCATENATE($C350, $B350), 'Batch Two'!$C:$P, 4, false), 0))</f>
        <v>POKEMON SVP EN-SV BLACK STAR PROMO</v>
      </c>
      <c r="H350" s="5" t="str">
        <f>IF($A350 = "Batch 1", VLOOKUP(CONCATENATE($C350, $B350), 'Batch One'!$C:$Q, 5, false),
IF($A350 = "Batch 2", VLOOKUP(CONCATENATE($C350, $B350), 'Batch Two'!$C:$P, 5, false), 0))</f>
        <v>GEM MT 10</v>
      </c>
      <c r="I350" s="6" t="str">
        <f>IF($A350 = "Batch 1", VLOOKUP(CONCATENATE($C350, $B350), 'Batch One'!$C:$Q, 14, false),
IF($A350 = "Batch 2", VLOOKUP(CONCATENATE($C350, $B350), 'Batch Two'!$C:$P, 14, false), 0))</f>
        <v>https://cdn.dripshop.live/dripnfts/slabs/106531318.jpg</v>
      </c>
      <c r="J350" s="6" t="str">
        <f>IF($A350 = "Batch 1", VLOOKUP(CONCATENATE($C350, $B350), 'Batch One'!$C:$Q, 13, false),
IF($A350 = "Batch 2", VLOOKUP(CONCATENATE($C350, $B350), 'Batch Two'!$C:$P, 13, false), 0))</f>
        <v>https://cdn.dripshop.live/dripnfts/slabs/106531318.mp4</v>
      </c>
      <c r="K350" s="6" t="str">
        <f>IF($A350 = "Batch 1", VLOOKUP(CONCATENATE($C350, $B350), 'Batch One'!$C:$Q, 15, false),
IF($A350 = "Batch 2", VLOOKUP(CONCATENATE($C350, $B350), 'Batch Two'!$C:$P, 20, false), 0))</f>
        <v>https://www.dripshop.live/products/o44qaET4KVbhDkuXx3uuB</v>
      </c>
    </row>
    <row r="351">
      <c r="A351" s="4" t="s">
        <v>0</v>
      </c>
      <c r="B351" s="4">
        <v>1.02788147E8</v>
      </c>
      <c r="C351" s="4" t="s">
        <v>11</v>
      </c>
      <c r="D351" s="5" t="str">
        <f>IF($A351 = "Batch 1", VLOOKUP(CONCATENATE($C351, $B351), 'Batch One'!$C:$Q, 2, false),
IF($A351 = "Batch 2", VLOOKUP(CONCATENATE($C351, $B351), 'Batch Two'!$C:$P, 2, false), 0))</f>
        <v>2024 POKEMON TEF EN-TEMPORAL FORCES GENGAR ex (PSA GEM MT 10)</v>
      </c>
      <c r="E351" s="5">
        <f>IF($A351 = "Batch 1", VLOOKUP(CONCATENATE($C351, $B351), 'Batch One'!$C:$Q, 8, false),
IF($A351 = "Batch 2", VLOOKUP(CONCATENATE($C351, $B351), 'Batch Two'!$C:$P, 8, false), 0))</f>
        <v>2024</v>
      </c>
      <c r="F351" s="5" t="str">
        <f>IF($A351 = "Batch 1", VLOOKUP(CONCATENATE($C351, $B351), 'Batch One'!$C:$Q, 9, false),
IF($A351 = "Batch 2", VLOOKUP(CONCATENATE($C351, $B351), 'Batch Two'!$C:$P, 9, false), 0))</f>
        <v>English</v>
      </c>
      <c r="G351" s="5" t="str">
        <f>IF($A351 = "Batch 1", VLOOKUP(CONCATENATE($C351, $B351), 'Batch One'!$C:$Q, 4, false),
IF($A351 = "Batch 2", VLOOKUP(CONCATENATE($C351, $B351), 'Batch Two'!$C:$P, 4, false), 0))</f>
        <v>POKEMON TEF EN-TEMPORAL FORCES</v>
      </c>
      <c r="H351" s="5" t="str">
        <f>IF($A351 = "Batch 1", VLOOKUP(CONCATENATE($C351, $B351), 'Batch One'!$C:$Q, 5, false),
IF($A351 = "Batch 2", VLOOKUP(CONCATENATE($C351, $B351), 'Batch Two'!$C:$P, 5, false), 0))</f>
        <v>GEM MT 10</v>
      </c>
      <c r="I351" s="6" t="str">
        <f>IF($A351 = "Batch 1", VLOOKUP(CONCATENATE($C351, $B351), 'Batch One'!$C:$Q, 14, false),
IF($A351 = "Batch 2", VLOOKUP(CONCATENATE($C351, $B351), 'Batch Two'!$C:$P, 14, false), 0))</f>
        <v>https://cdn.dripshop.live/dripnfts/slabs/102788147.jpg</v>
      </c>
      <c r="J351" s="6" t="str">
        <f>IF($A351 = "Batch 1", VLOOKUP(CONCATENATE($C351, $B351), 'Batch One'!$C:$Q, 13, false),
IF($A351 = "Batch 2", VLOOKUP(CONCATENATE($C351, $B351), 'Batch Two'!$C:$P, 13, false), 0))</f>
        <v>https://cdn.dripshop.live/dripnfts/slabs/102788147.mp4</v>
      </c>
      <c r="K351" s="6" t="str">
        <f>IF($A351 = "Batch 1", VLOOKUP(CONCATENATE($C351, $B351), 'Batch One'!$C:$Q, 15, false),
IF($A351 = "Batch 2", VLOOKUP(CONCATENATE($C351, $B351), 'Batch Two'!$C:$P, 20, false), 0))</f>
        <v>https://www.dripshop.live/products/Wsn6U4XSCjytBAApqI0TH</v>
      </c>
    </row>
    <row r="352">
      <c r="A352" s="4" t="s">
        <v>0</v>
      </c>
      <c r="B352" s="4">
        <v>1.05494186E8</v>
      </c>
      <c r="C352" s="4" t="s">
        <v>11</v>
      </c>
      <c r="D352" s="5" t="str">
        <f>IF($A352 = "Batch 1", VLOOKUP(CONCATENATE($C352, $B352), 'Batch One'!$C:$Q, 2, false),
IF($A352 = "Batch 2", VLOOKUP(CONCATENATE($C352, $B352), 'Batch Two'!$C:$P, 2, false), 0))</f>
        <v>1999 POKEMON GAME HITMONCHAN-HOLO (PSA NM-MT 8)</v>
      </c>
      <c r="E352" s="5">
        <f>IF($A352 = "Batch 1", VLOOKUP(CONCATENATE($C352, $B352), 'Batch One'!$C:$Q, 8, false),
IF($A352 = "Batch 2", VLOOKUP(CONCATENATE($C352, $B352), 'Batch Two'!$C:$P, 8, false), 0))</f>
        <v>1999</v>
      </c>
      <c r="F352" s="5" t="str">
        <f>IF($A352 = "Batch 1", VLOOKUP(CONCATENATE($C352, $B352), 'Batch One'!$C:$Q, 9, false),
IF($A352 = "Batch 2", VLOOKUP(CONCATENATE($C352, $B352), 'Batch Two'!$C:$P, 9, false), 0))</f>
        <v>English</v>
      </c>
      <c r="G352" s="5" t="str">
        <f>IF($A352 = "Batch 1", VLOOKUP(CONCATENATE($C352, $B352), 'Batch One'!$C:$Q, 4, false),
IF($A352 = "Batch 2", VLOOKUP(CONCATENATE($C352, $B352), 'Batch Two'!$C:$P, 4, false), 0))</f>
        <v>POKEMON GAME</v>
      </c>
      <c r="H352" s="5" t="str">
        <f>IF($A352 = "Batch 1", VLOOKUP(CONCATENATE($C352, $B352), 'Batch One'!$C:$Q, 5, false),
IF($A352 = "Batch 2", VLOOKUP(CONCATENATE($C352, $B352), 'Batch Two'!$C:$P, 5, false), 0))</f>
        <v>NM-MT 8</v>
      </c>
      <c r="I352" s="6" t="str">
        <f>IF($A352 = "Batch 1", VLOOKUP(CONCATENATE($C352, $B352), 'Batch One'!$C:$Q, 14, false),
IF($A352 = "Batch 2", VLOOKUP(CONCATENATE($C352, $B352), 'Batch Two'!$C:$P, 14, false), 0))</f>
        <v>https://cdn.dripshop.live/dripnfts/slabs/105494186.jpg</v>
      </c>
      <c r="J352" s="6" t="str">
        <f>IF($A352 = "Batch 1", VLOOKUP(CONCATENATE($C352, $B352), 'Batch One'!$C:$Q, 13, false),
IF($A352 = "Batch 2", VLOOKUP(CONCATENATE($C352, $B352), 'Batch Two'!$C:$P, 13, false), 0))</f>
        <v>https://cdn.dripshop.live/dripnfts/slabs/105494186.mp4</v>
      </c>
      <c r="K352" s="6" t="str">
        <f>IF($A352 = "Batch 1", VLOOKUP(CONCATENATE($C352, $B352), 'Batch One'!$C:$Q, 15, false),
IF($A352 = "Batch 2", VLOOKUP(CONCATENATE($C352, $B352), 'Batch Two'!$C:$P, 20, false), 0))</f>
        <v>https://www.dripshop.live/products/wZ_KOg2HWXX5SJRR0qwMU</v>
      </c>
    </row>
    <row r="353">
      <c r="A353" s="4" t="s">
        <v>0</v>
      </c>
      <c r="B353" s="4">
        <v>1.09467314E8</v>
      </c>
      <c r="C353" s="4" t="s">
        <v>11</v>
      </c>
      <c r="D353" s="5" t="str">
        <f>IF($A353 = "Batch 1", VLOOKUP(CONCATENATE($C353, $B353), 'Batch One'!$C:$Q, 2, false),
IF($A353 = "Batch 2", VLOOKUP(CONCATENATE($C353, $B353), 'Batch Two'!$C:$P, 2, false), 0))</f>
        <v>2006 POKEMON EX HOLON PHANTOMS MEOWTH-REV.FOIL (PSA NM-MT 8)</v>
      </c>
      <c r="E353" s="5">
        <f>IF($A353 = "Batch 1", VLOOKUP(CONCATENATE($C353, $B353), 'Batch One'!$C:$Q, 8, false),
IF($A353 = "Batch 2", VLOOKUP(CONCATENATE($C353, $B353), 'Batch Two'!$C:$P, 8, false), 0))</f>
        <v>2006</v>
      </c>
      <c r="F353" s="5" t="str">
        <f>IF($A353 = "Batch 1", VLOOKUP(CONCATENATE($C353, $B353), 'Batch One'!$C:$Q, 9, false),
IF($A353 = "Batch 2", VLOOKUP(CONCATENATE($C353, $B353), 'Batch Two'!$C:$P, 9, false), 0))</f>
        <v>English</v>
      </c>
      <c r="G353" s="5" t="str">
        <f>IF($A353 = "Batch 1", VLOOKUP(CONCATENATE($C353, $B353), 'Batch One'!$C:$Q, 4, false),
IF($A353 = "Batch 2", VLOOKUP(CONCATENATE($C353, $B353), 'Batch Two'!$C:$P, 4, false), 0))</f>
        <v>POKEMON EX HOLON PHANTOMS</v>
      </c>
      <c r="H353" s="5" t="str">
        <f>IF($A353 = "Batch 1", VLOOKUP(CONCATENATE($C353, $B353), 'Batch One'!$C:$Q, 5, false),
IF($A353 = "Batch 2", VLOOKUP(CONCATENATE($C353, $B353), 'Batch Two'!$C:$P, 5, false), 0))</f>
        <v>NM-MT 8</v>
      </c>
      <c r="I353" s="6" t="str">
        <f>IF($A353 = "Batch 1", VLOOKUP(CONCATENATE($C353, $B353), 'Batch One'!$C:$Q, 14, false),
IF($A353 = "Batch 2", VLOOKUP(CONCATENATE($C353, $B353), 'Batch Two'!$C:$P, 14, false), 0))</f>
        <v>https://cdn.dripshop.live/dripnfts/slabs/109467314.jpg</v>
      </c>
      <c r="J353" s="6" t="str">
        <f>IF($A353 = "Batch 1", VLOOKUP(CONCATENATE($C353, $B353), 'Batch One'!$C:$Q, 13, false),
IF($A353 = "Batch 2", VLOOKUP(CONCATENATE($C353, $B353), 'Batch Two'!$C:$P, 13, false), 0))</f>
        <v>https://cdn.dripshop.live/dripnfts/slabs/109467314.mp4</v>
      </c>
      <c r="K353" s="6" t="str">
        <f>IF($A353 = "Batch 1", VLOOKUP(CONCATENATE($C353, $B353), 'Batch One'!$C:$Q, 15, false),
IF($A353 = "Batch 2", VLOOKUP(CONCATENATE($C353, $B353), 'Batch Two'!$C:$P, 20, false), 0))</f>
        <v>https://www.dripshop.live/products/5Gsk7peRBYsGXxXuIsa93</v>
      </c>
    </row>
    <row r="354">
      <c r="A354" s="4" t="s">
        <v>0</v>
      </c>
      <c r="B354" s="4">
        <v>9.3576968E7</v>
      </c>
      <c r="C354" s="4" t="s">
        <v>11</v>
      </c>
      <c r="D354" s="5" t="str">
        <f>IF($A354 = "Batch 1", VLOOKUP(CONCATENATE($C354, $B354), 'Batch One'!$C:$Q, 2, false),
IF($A354 = "Batch 2", VLOOKUP(CONCATENATE($C354, $B354), 'Batch Two'!$C:$P, 2, false), 0))</f>
        <v>2015 POKEMON JAPANESE LEGENDARY SHINE COLLECTION FA/ARCEUS (PSA MINT 9)</v>
      </c>
      <c r="E354" s="5">
        <f>IF($A354 = "Batch 1", VLOOKUP(CONCATENATE($C354, $B354), 'Batch One'!$C:$Q, 8, false),
IF($A354 = "Batch 2", VLOOKUP(CONCATENATE($C354, $B354), 'Batch Two'!$C:$P, 8, false), 0))</f>
        <v>2015</v>
      </c>
      <c r="F354" s="5" t="str">
        <f>IF($A354 = "Batch 1", VLOOKUP(CONCATENATE($C354, $B354), 'Batch One'!$C:$Q, 9, false),
IF($A354 = "Batch 2", VLOOKUP(CONCATENATE($C354, $B354), 'Batch Two'!$C:$P, 9, false), 0))</f>
        <v>Japanese</v>
      </c>
      <c r="G354" s="5" t="str">
        <f>IF($A354 = "Batch 1", VLOOKUP(CONCATENATE($C354, $B354), 'Batch One'!$C:$Q, 4, false),
IF($A354 = "Batch 2", VLOOKUP(CONCATENATE($C354, $B354), 'Batch Two'!$C:$P, 4, false), 0))</f>
        <v>POKEMON JAPANESE LEGENDARY SHINE COLLECTION</v>
      </c>
      <c r="H354" s="5" t="str">
        <f>IF($A354 = "Batch 1", VLOOKUP(CONCATENATE($C354, $B354), 'Batch One'!$C:$Q, 5, false),
IF($A354 = "Batch 2", VLOOKUP(CONCATENATE($C354, $B354), 'Batch Two'!$C:$P, 5, false), 0))</f>
        <v>MINT 9</v>
      </c>
      <c r="I354" s="6" t="str">
        <f>IF($A354 = "Batch 1", VLOOKUP(CONCATENATE($C354, $B354), 'Batch One'!$C:$Q, 14, false),
IF($A354 = "Batch 2", VLOOKUP(CONCATENATE($C354, $B354), 'Batch Two'!$C:$P, 14, false), 0))</f>
        <v>https://cdn.dripshop.live/dripnfts/slabs/93576968.jpg</v>
      </c>
      <c r="J354" s="6" t="str">
        <f>IF($A354 = "Batch 1", VLOOKUP(CONCATENATE($C354, $B354), 'Batch One'!$C:$Q, 13, false),
IF($A354 = "Batch 2", VLOOKUP(CONCATENATE($C354, $B354), 'Batch Two'!$C:$P, 13, false), 0))</f>
        <v>https://cdn.dripshop.live/dripnfts/slabs/93576968.mp4</v>
      </c>
      <c r="K354" s="6" t="str">
        <f>IF($A354 = "Batch 1", VLOOKUP(CONCATENATE($C354, $B354), 'Batch One'!$C:$Q, 15, false),
IF($A354 = "Batch 2", VLOOKUP(CONCATENATE($C354, $B354), 'Batch Two'!$C:$P, 20, false), 0))</f>
        <v>https://www.dripshop.live/products/IZ03R1qlS1edOynWAzLIF</v>
      </c>
    </row>
    <row r="355">
      <c r="A355" s="4" t="s">
        <v>0</v>
      </c>
      <c r="B355" s="4">
        <v>7.1767481E7</v>
      </c>
      <c r="C355" s="4" t="s">
        <v>11</v>
      </c>
      <c r="D355" s="5" t="str">
        <f>IF($A355 = "Batch 1", VLOOKUP(CONCATENATE($C355, $B355), 'Batch One'!$C:$Q, 2, false),
IF($A355 = "Batch 2", VLOOKUP(CONCATENATE($C355, $B355), 'Batch Two'!$C:$P, 2, false), 0))</f>
        <v>2022 POKEMON SWORD &amp; SHIELD SILVER TEMPEST FA/RAYQUAZA VMAX (PSA GEM MT 10)</v>
      </c>
      <c r="E355" s="5">
        <f>IF($A355 = "Batch 1", VLOOKUP(CONCATENATE($C355, $B355), 'Batch One'!$C:$Q, 8, false),
IF($A355 = "Batch 2", VLOOKUP(CONCATENATE($C355, $B355), 'Batch Two'!$C:$P, 8, false), 0))</f>
        <v>2022</v>
      </c>
      <c r="F355" s="5" t="str">
        <f>IF($A355 = "Batch 1", VLOOKUP(CONCATENATE($C355, $B355), 'Batch One'!$C:$Q, 9, false),
IF($A355 = "Batch 2", VLOOKUP(CONCATENATE($C355, $B355), 'Batch Two'!$C:$P, 9, false), 0))</f>
        <v>English</v>
      </c>
      <c r="G355" s="5" t="str">
        <f>IF($A355 = "Batch 1", VLOOKUP(CONCATENATE($C355, $B355), 'Batch One'!$C:$Q, 4, false),
IF($A355 = "Batch 2", VLOOKUP(CONCATENATE($C355, $B355), 'Batch Two'!$C:$P, 4, false), 0))</f>
        <v>POKEMON SWORD &amp; SHIELD SILVER TEMPEST</v>
      </c>
      <c r="H355" s="5" t="str">
        <f>IF($A355 = "Batch 1", VLOOKUP(CONCATENATE($C355, $B355), 'Batch One'!$C:$Q, 5, false),
IF($A355 = "Batch 2", VLOOKUP(CONCATENATE($C355, $B355), 'Batch Two'!$C:$P, 5, false), 0))</f>
        <v>GEM MT 10</v>
      </c>
      <c r="I355" s="6" t="str">
        <f>IF($A355 = "Batch 1", VLOOKUP(CONCATENATE($C355, $B355), 'Batch One'!$C:$Q, 14, false),
IF($A355 = "Batch 2", VLOOKUP(CONCATENATE($C355, $B355), 'Batch Two'!$C:$P, 14, false), 0))</f>
        <v>https://cdn.dripshop.live/dripnfts/slabs/71767481.jpg</v>
      </c>
      <c r="J355" s="6" t="str">
        <f>IF($A355 = "Batch 1", VLOOKUP(CONCATENATE($C355, $B355), 'Batch One'!$C:$Q, 13, false),
IF($A355 = "Batch 2", VLOOKUP(CONCATENATE($C355, $B355), 'Batch Two'!$C:$P, 13, false), 0))</f>
        <v>https://cdn.dripshop.live/dripnfts/slabs/71767481.mp4</v>
      </c>
      <c r="K355" s="6" t="str">
        <f>IF($A355 = "Batch 1", VLOOKUP(CONCATENATE($C355, $B355), 'Batch One'!$C:$Q, 15, false),
IF($A355 = "Batch 2", VLOOKUP(CONCATENATE($C355, $B355), 'Batch Two'!$C:$P, 20, false), 0))</f>
        <v>https://www.dripshop.live/products/FSHXzUeC6rf1OnHDHslS_</v>
      </c>
    </row>
    <row r="356">
      <c r="A356" s="4" t="s">
        <v>0</v>
      </c>
      <c r="B356" s="4">
        <v>1.0838189E8</v>
      </c>
      <c r="C356" s="4" t="s">
        <v>11</v>
      </c>
      <c r="D356" s="5" t="str">
        <f>IF($A356 = "Batch 1", VLOOKUP(CONCATENATE($C356, $B356), 'Batch One'!$C:$Q, 2, false),
IF($A356 = "Batch 2", VLOOKUP(CONCATENATE($C356, $B356), 'Batch Two'!$C:$P, 2, false), 0))</f>
        <v>2000 POKEMON ROCKET DARK ARBOK-HOLO (PSA MINT 9)</v>
      </c>
      <c r="E356" s="5">
        <f>IF($A356 = "Batch 1", VLOOKUP(CONCATENATE($C356, $B356), 'Batch One'!$C:$Q, 8, false),
IF($A356 = "Batch 2", VLOOKUP(CONCATENATE($C356, $B356), 'Batch Two'!$C:$P, 8, false), 0))</f>
        <v>2000</v>
      </c>
      <c r="F356" s="5" t="str">
        <f>IF($A356 = "Batch 1", VLOOKUP(CONCATENATE($C356, $B356), 'Batch One'!$C:$Q, 9, false),
IF($A356 = "Batch 2", VLOOKUP(CONCATENATE($C356, $B356), 'Batch Two'!$C:$P, 9, false), 0))</f>
        <v>English</v>
      </c>
      <c r="G356" s="5" t="str">
        <f>IF($A356 = "Batch 1", VLOOKUP(CONCATENATE($C356, $B356), 'Batch One'!$C:$Q, 4, false),
IF($A356 = "Batch 2", VLOOKUP(CONCATENATE($C356, $B356), 'Batch Two'!$C:$P, 4, false), 0))</f>
        <v>POKEMON ROCKET</v>
      </c>
      <c r="H356" s="5" t="str">
        <f>IF($A356 = "Batch 1", VLOOKUP(CONCATENATE($C356, $B356), 'Batch One'!$C:$Q, 5, false),
IF($A356 = "Batch 2", VLOOKUP(CONCATENATE($C356, $B356), 'Batch Two'!$C:$P, 5, false), 0))</f>
        <v>MINT 9</v>
      </c>
      <c r="I356" s="6" t="str">
        <f>IF($A356 = "Batch 1", VLOOKUP(CONCATENATE($C356, $B356), 'Batch One'!$C:$Q, 14, false),
IF($A356 = "Batch 2", VLOOKUP(CONCATENATE($C356, $B356), 'Batch Two'!$C:$P, 14, false), 0))</f>
        <v>https://cdn.dripshop.live/dripnfts/slabs/108381890.jpg</v>
      </c>
      <c r="J356" s="6" t="str">
        <f>IF($A356 = "Batch 1", VLOOKUP(CONCATENATE($C356, $B356), 'Batch One'!$C:$Q, 13, false),
IF($A356 = "Batch 2", VLOOKUP(CONCATENATE($C356, $B356), 'Batch Two'!$C:$P, 13, false), 0))</f>
        <v>https://cdn.dripshop.live/dripnfts/slabs/108381890.mp4</v>
      </c>
      <c r="K356" s="6" t="str">
        <f>IF($A356 = "Batch 1", VLOOKUP(CONCATENATE($C356, $B356), 'Batch One'!$C:$Q, 15, false),
IF($A356 = "Batch 2", VLOOKUP(CONCATENATE($C356, $B356), 'Batch Two'!$C:$P, 20, false), 0))</f>
        <v>https://www.dripshop.live/products/Dp2AzTuslF0MSc7KFhIug</v>
      </c>
    </row>
    <row r="357">
      <c r="A357" s="4" t="s">
        <v>0</v>
      </c>
      <c r="B357" s="4">
        <v>9.6945231E7</v>
      </c>
      <c r="C357" s="4" t="s">
        <v>11</v>
      </c>
      <c r="D357" s="5" t="str">
        <f>IF($A357 = "Batch 1", VLOOKUP(CONCATENATE($C357, $B357), 'Batch One'!$C:$Q, 2, false),
IF($A357 = "Batch 2", VLOOKUP(CONCATENATE($C357, $B357), 'Batch Two'!$C:$P, 2, false), 0))</f>
        <v>2021 POKEMON SWORD &amp; SHIELD FUSION STRIKE FA/CELEBI V (PSA MINT 9)</v>
      </c>
      <c r="E357" s="5">
        <f>IF($A357 = "Batch 1", VLOOKUP(CONCATENATE($C357, $B357), 'Batch One'!$C:$Q, 8, false),
IF($A357 = "Batch 2", VLOOKUP(CONCATENATE($C357, $B357), 'Batch Two'!$C:$P, 8, false), 0))</f>
        <v>2021</v>
      </c>
      <c r="F357" s="5" t="str">
        <f>IF($A357 = "Batch 1", VLOOKUP(CONCATENATE($C357, $B357), 'Batch One'!$C:$Q, 9, false),
IF($A357 = "Batch 2", VLOOKUP(CONCATENATE($C357, $B357), 'Batch Two'!$C:$P, 9, false), 0))</f>
        <v>English</v>
      </c>
      <c r="G357" s="5" t="str">
        <f>IF($A357 = "Batch 1", VLOOKUP(CONCATENATE($C357, $B357), 'Batch One'!$C:$Q, 4, false),
IF($A357 = "Batch 2", VLOOKUP(CONCATENATE($C357, $B357), 'Batch Two'!$C:$P, 4, false), 0))</f>
        <v>POKEMON SWORD &amp; SHIELD FUSION STRIKE</v>
      </c>
      <c r="H357" s="5" t="str">
        <f>IF($A357 = "Batch 1", VLOOKUP(CONCATENATE($C357, $B357), 'Batch One'!$C:$Q, 5, false),
IF($A357 = "Batch 2", VLOOKUP(CONCATENATE($C357, $B357), 'Batch Two'!$C:$P, 5, false), 0))</f>
        <v>MINT 9</v>
      </c>
      <c r="I357" s="6" t="str">
        <f>IF($A357 = "Batch 1", VLOOKUP(CONCATENATE($C357, $B357), 'Batch One'!$C:$Q, 14, false),
IF($A357 = "Batch 2", VLOOKUP(CONCATENATE($C357, $B357), 'Batch Two'!$C:$P, 14, false), 0))</f>
        <v>https://cdn.dripshop.live/dripnfts/slabs/96945231.jpg</v>
      </c>
      <c r="J357" s="6" t="str">
        <f>IF($A357 = "Batch 1", VLOOKUP(CONCATENATE($C357, $B357), 'Batch One'!$C:$Q, 13, false),
IF($A357 = "Batch 2", VLOOKUP(CONCATENATE($C357, $B357), 'Batch Two'!$C:$P, 13, false), 0))</f>
        <v>https://cdn.dripshop.live/dripnfts/slabs/96945231.mp4</v>
      </c>
      <c r="K357" s="6" t="str">
        <f>IF($A357 = "Batch 1", VLOOKUP(CONCATENATE($C357, $B357), 'Batch One'!$C:$Q, 15, false),
IF($A357 = "Batch 2", VLOOKUP(CONCATENATE($C357, $B357), 'Batch Two'!$C:$P, 20, false), 0))</f>
        <v>https://www.dripshop.live/products/LskAzhsodbCrkg_lDJWOD</v>
      </c>
    </row>
    <row r="358">
      <c r="A358" s="4" t="s">
        <v>0</v>
      </c>
      <c r="B358" s="4">
        <v>1.01062658E8</v>
      </c>
      <c r="C358" s="4" t="s">
        <v>11</v>
      </c>
      <c r="D358" s="5" t="str">
        <f>IF($A358 = "Batch 1", VLOOKUP(CONCATENATE($C358, $B358), 'Batch One'!$C:$Q, 2, false),
IF($A358 = "Batch 2", VLOOKUP(CONCATENATE($C358, $B358), 'Batch Two'!$C:$P, 2, false), 0))</f>
        <v>2021 POKEMON JAPANESE SWORD &amp; SHIELD EEVEE HEROES FA/LEAFEON V (PSA GEM MT 10)</v>
      </c>
      <c r="E358" s="5">
        <f>IF($A358 = "Batch 1", VLOOKUP(CONCATENATE($C358, $B358), 'Batch One'!$C:$Q, 8, false),
IF($A358 = "Batch 2", VLOOKUP(CONCATENATE($C358, $B358), 'Batch Two'!$C:$P, 8, false), 0))</f>
        <v>2021</v>
      </c>
      <c r="F358" s="5" t="str">
        <f>IF($A358 = "Batch 1", VLOOKUP(CONCATENATE($C358, $B358), 'Batch One'!$C:$Q, 9, false),
IF($A358 = "Batch 2", VLOOKUP(CONCATENATE($C358, $B358), 'Batch Two'!$C:$P, 9, false), 0))</f>
        <v>Japanese</v>
      </c>
      <c r="G358" s="5" t="str">
        <f>IF($A358 = "Batch 1", VLOOKUP(CONCATENATE($C358, $B358), 'Batch One'!$C:$Q, 4, false),
IF($A358 = "Batch 2", VLOOKUP(CONCATENATE($C358, $B358), 'Batch Two'!$C:$P, 4, false), 0))</f>
        <v>POKEMON JAPANESE SWORD &amp; SHIELD EEVEE HEROES</v>
      </c>
      <c r="H358" s="5" t="str">
        <f>IF($A358 = "Batch 1", VLOOKUP(CONCATENATE($C358, $B358), 'Batch One'!$C:$Q, 5, false),
IF($A358 = "Batch 2", VLOOKUP(CONCATENATE($C358, $B358), 'Batch Two'!$C:$P, 5, false), 0))</f>
        <v>GEM MT 10</v>
      </c>
      <c r="I358" s="6" t="str">
        <f>IF($A358 = "Batch 1", VLOOKUP(CONCATENATE($C358, $B358), 'Batch One'!$C:$Q, 14, false),
IF($A358 = "Batch 2", VLOOKUP(CONCATENATE($C358, $B358), 'Batch Two'!$C:$P, 14, false), 0))</f>
        <v>https://cdn.dripshop.live/dripnfts/slabs/101062658.jpg</v>
      </c>
      <c r="J358" s="6" t="str">
        <f>IF($A358 = "Batch 1", VLOOKUP(CONCATENATE($C358, $B358), 'Batch One'!$C:$Q, 13, false),
IF($A358 = "Batch 2", VLOOKUP(CONCATENATE($C358, $B358), 'Batch Two'!$C:$P, 13, false), 0))</f>
        <v>https://cdn.dripshop.live/dripnfts/slabs/101062658.mp4</v>
      </c>
      <c r="K358" s="6" t="str">
        <f>IF($A358 = "Batch 1", VLOOKUP(CONCATENATE($C358, $B358), 'Batch One'!$C:$Q, 15, false),
IF($A358 = "Batch 2", VLOOKUP(CONCATENATE($C358, $B358), 'Batch Two'!$C:$P, 20, false), 0))</f>
        <v>https://www.dripshop.live/products/51m4a9CXUL5_AWV--s7gO</v>
      </c>
    </row>
    <row r="359">
      <c r="A359" s="4" t="s">
        <v>0</v>
      </c>
      <c r="B359" s="4">
        <v>1.08988207E8</v>
      </c>
      <c r="C359" s="4" t="s">
        <v>11</v>
      </c>
      <c r="D359" s="5" t="str">
        <f>IF($A359 = "Batch 1", VLOOKUP(CONCATENATE($C359, $B359), 'Batch One'!$C:$Q, 2, false),
IF($A359 = "Batch 2", VLOOKUP(CONCATENATE($C359, $B359), 'Batch Two'!$C:$P, 2, false), 0))</f>
        <v>2023 POKEMON SVP EN-SV BLACK STAR PROMO IRON BUNDLE (PSA MINT 9)</v>
      </c>
      <c r="E359" s="5">
        <f>IF($A359 = "Batch 1", VLOOKUP(CONCATENATE($C359, $B359), 'Batch One'!$C:$Q, 8, false),
IF($A359 = "Batch 2", VLOOKUP(CONCATENATE($C359, $B359), 'Batch Two'!$C:$P, 8, false), 0))</f>
        <v>2023</v>
      </c>
      <c r="F359" s="5" t="str">
        <f>IF($A359 = "Batch 1", VLOOKUP(CONCATENATE($C359, $B359), 'Batch One'!$C:$Q, 9, false),
IF($A359 = "Batch 2", VLOOKUP(CONCATENATE($C359, $B359), 'Batch Two'!$C:$P, 9, false), 0))</f>
        <v>English</v>
      </c>
      <c r="G359" s="5" t="str">
        <f>IF($A359 = "Batch 1", VLOOKUP(CONCATENATE($C359, $B359), 'Batch One'!$C:$Q, 4, false),
IF($A359 = "Batch 2", VLOOKUP(CONCATENATE($C359, $B359), 'Batch Two'!$C:$P, 4, false), 0))</f>
        <v>POKEMON SVP EN-SV BLACK STAR PROMO</v>
      </c>
      <c r="H359" s="5" t="str">
        <f>IF($A359 = "Batch 1", VLOOKUP(CONCATENATE($C359, $B359), 'Batch One'!$C:$Q, 5, false),
IF($A359 = "Batch 2", VLOOKUP(CONCATENATE($C359, $B359), 'Batch Two'!$C:$P, 5, false), 0))</f>
        <v>MINT 9</v>
      </c>
      <c r="I359" s="6" t="str">
        <f>IF($A359 = "Batch 1", VLOOKUP(CONCATENATE($C359, $B359), 'Batch One'!$C:$Q, 14, false),
IF($A359 = "Batch 2", VLOOKUP(CONCATENATE($C359, $B359), 'Batch Two'!$C:$P, 14, false), 0))</f>
        <v>https://cdn.dripshop.live/dripnfts/slabs/108988207.jpg</v>
      </c>
      <c r="J359" s="6" t="str">
        <f>IF($A359 = "Batch 1", VLOOKUP(CONCATENATE($C359, $B359), 'Batch One'!$C:$Q, 13, false),
IF($A359 = "Batch 2", VLOOKUP(CONCATENATE($C359, $B359), 'Batch Two'!$C:$P, 13, false), 0))</f>
        <v>https://cdn.dripshop.live/dripnfts/slabs/108988207.mp4</v>
      </c>
      <c r="K359" s="6" t="str">
        <f>IF($A359 = "Batch 1", VLOOKUP(CONCATENATE($C359, $B359), 'Batch One'!$C:$Q, 15, false),
IF($A359 = "Batch 2", VLOOKUP(CONCATENATE($C359, $B359), 'Batch Two'!$C:$P, 20, false), 0))</f>
        <v>https://www.dripshop.live/products/TukhbMyWmSTHLb2NKiNd4</v>
      </c>
    </row>
    <row r="360">
      <c r="A360" s="4" t="s">
        <v>0</v>
      </c>
      <c r="B360" s="4">
        <v>1.08988208E8</v>
      </c>
      <c r="C360" s="4" t="s">
        <v>11</v>
      </c>
      <c r="D360" s="5" t="str">
        <f>IF($A360 = "Batch 1", VLOOKUP(CONCATENATE($C360, $B360), 'Batch One'!$C:$Q, 2, false),
IF($A360 = "Batch 2", VLOOKUP(CONCATENATE($C360, $B360), 'Batch Two'!$C:$P, 2, false), 0))</f>
        <v>2023 POKEMON SVP EN-SV BLACK STAR PROMO IRON BUNDLE (PSA MINT 9)</v>
      </c>
      <c r="E360" s="5">
        <f>IF($A360 = "Batch 1", VLOOKUP(CONCATENATE($C360, $B360), 'Batch One'!$C:$Q, 8, false),
IF($A360 = "Batch 2", VLOOKUP(CONCATENATE($C360, $B360), 'Batch Two'!$C:$P, 8, false), 0))</f>
        <v>2023</v>
      </c>
      <c r="F360" s="5" t="str">
        <f>IF($A360 = "Batch 1", VLOOKUP(CONCATENATE($C360, $B360), 'Batch One'!$C:$Q, 9, false),
IF($A360 = "Batch 2", VLOOKUP(CONCATENATE($C360, $B360), 'Batch Two'!$C:$P, 9, false), 0))</f>
        <v>English</v>
      </c>
      <c r="G360" s="5" t="str">
        <f>IF($A360 = "Batch 1", VLOOKUP(CONCATENATE($C360, $B360), 'Batch One'!$C:$Q, 4, false),
IF($A360 = "Batch 2", VLOOKUP(CONCATENATE($C360, $B360), 'Batch Two'!$C:$P, 4, false), 0))</f>
        <v>POKEMON SVP EN-SV BLACK STAR PROMO</v>
      </c>
      <c r="H360" s="5" t="str">
        <f>IF($A360 = "Batch 1", VLOOKUP(CONCATENATE($C360, $B360), 'Batch One'!$C:$Q, 5, false),
IF($A360 = "Batch 2", VLOOKUP(CONCATENATE($C360, $B360), 'Batch Two'!$C:$P, 5, false), 0))</f>
        <v>MINT 9</v>
      </c>
      <c r="I360" s="6" t="str">
        <f>IF($A360 = "Batch 1", VLOOKUP(CONCATENATE($C360, $B360), 'Batch One'!$C:$Q, 14, false),
IF($A360 = "Batch 2", VLOOKUP(CONCATENATE($C360, $B360), 'Batch Two'!$C:$P, 14, false), 0))</f>
        <v>https://cdn.dripshop.live/dripnfts/slabs/108988208.jpg</v>
      </c>
      <c r="J360" s="6" t="str">
        <f>IF($A360 = "Batch 1", VLOOKUP(CONCATENATE($C360, $B360), 'Batch One'!$C:$Q, 13, false),
IF($A360 = "Batch 2", VLOOKUP(CONCATENATE($C360, $B360), 'Batch Two'!$C:$P, 13, false), 0))</f>
        <v>https://cdn.dripshop.live/dripnfts/slabs/108988208.mp4</v>
      </c>
      <c r="K360" s="6" t="str">
        <f>IF($A360 = "Batch 1", VLOOKUP(CONCATENATE($C360, $B360), 'Batch One'!$C:$Q, 15, false),
IF($A360 = "Batch 2", VLOOKUP(CONCATENATE($C360, $B360), 'Batch Two'!$C:$P, 20, false), 0))</f>
        <v>https://www.dripshop.live/products/OXKhcRPrEkA2S2lvn1CG_</v>
      </c>
    </row>
    <row r="361">
      <c r="A361" s="4" t="s">
        <v>0</v>
      </c>
      <c r="B361" s="4">
        <v>9.6484686E7</v>
      </c>
      <c r="C361" s="4" t="s">
        <v>11</v>
      </c>
      <c r="D361" s="5" t="str">
        <f>IF($A361 = "Batch 1", VLOOKUP(CONCATENATE($C361, $B361), 'Batch One'!$C:$Q, 2, false),
IF($A361 = "Batch 2", VLOOKUP(CONCATENATE($C361, $B361), 'Batch Two'!$C:$P, 2, false), 0))</f>
        <v>1999 POKEMON FOSSIL ZAPDOS-HOLO (PSA NM 7)</v>
      </c>
      <c r="E361" s="5">
        <f>IF($A361 = "Batch 1", VLOOKUP(CONCATENATE($C361, $B361), 'Batch One'!$C:$Q, 8, false),
IF($A361 = "Batch 2", VLOOKUP(CONCATENATE($C361, $B361), 'Batch Two'!$C:$P, 8, false), 0))</f>
        <v>1999</v>
      </c>
      <c r="F361" s="5" t="str">
        <f>IF($A361 = "Batch 1", VLOOKUP(CONCATENATE($C361, $B361), 'Batch One'!$C:$Q, 9, false),
IF($A361 = "Batch 2", VLOOKUP(CONCATENATE($C361, $B361), 'Batch Two'!$C:$P, 9, false), 0))</f>
        <v>English</v>
      </c>
      <c r="G361" s="5" t="str">
        <f>IF($A361 = "Batch 1", VLOOKUP(CONCATENATE($C361, $B361), 'Batch One'!$C:$Q, 4, false),
IF($A361 = "Batch 2", VLOOKUP(CONCATENATE($C361, $B361), 'Batch Two'!$C:$P, 4, false), 0))</f>
        <v>POKEMON FOSSIL</v>
      </c>
      <c r="H361" s="5" t="str">
        <f>IF($A361 = "Batch 1", VLOOKUP(CONCATENATE($C361, $B361), 'Batch One'!$C:$Q, 5, false),
IF($A361 = "Batch 2", VLOOKUP(CONCATENATE($C361, $B361), 'Batch Two'!$C:$P, 5, false), 0))</f>
        <v>NM 7</v>
      </c>
      <c r="I361" s="6" t="str">
        <f>IF($A361 = "Batch 1", VLOOKUP(CONCATENATE($C361, $B361), 'Batch One'!$C:$Q, 14, false),
IF($A361 = "Batch 2", VLOOKUP(CONCATENATE($C361, $B361), 'Batch Two'!$C:$P, 14, false), 0))</f>
        <v>https://cdn.dripshop.live/dripnfts/slabs/96484686.jpg</v>
      </c>
      <c r="J361" s="6" t="str">
        <f>IF($A361 = "Batch 1", VLOOKUP(CONCATENATE($C361, $B361), 'Batch One'!$C:$Q, 13, false),
IF($A361 = "Batch 2", VLOOKUP(CONCATENATE($C361, $B361), 'Batch Two'!$C:$P, 13, false), 0))</f>
        <v>https://cdn.dripshop.live/dripnfts/slabs/96484686.mp4</v>
      </c>
      <c r="K361" s="6" t="str">
        <f>IF($A361 = "Batch 1", VLOOKUP(CONCATENATE($C361, $B361), 'Batch One'!$C:$Q, 15, false),
IF($A361 = "Batch 2", VLOOKUP(CONCATENATE($C361, $B361), 'Batch Two'!$C:$P, 20, false), 0))</f>
        <v>https://www.dripshop.live/products/mW9_jy2PqEjxQnGbS-cEB</v>
      </c>
    </row>
    <row r="362">
      <c r="A362" s="4" t="s">
        <v>0</v>
      </c>
      <c r="B362" s="4">
        <v>1.09310257E8</v>
      </c>
      <c r="C362" s="4" t="s">
        <v>11</v>
      </c>
      <c r="D362" s="5" t="str">
        <f>IF($A362 = "Batch 1", VLOOKUP(CONCATENATE($C362, $B362), 'Batch One'!$C:$Q, 2, false),
IF($A362 = "Batch 2", VLOOKUP(CONCATENATE($C362, $B362), 'Batch Two'!$C:$P, 2, false), 0))</f>
        <v>2017 POKEMON SUN &amp; MOON FA/UMBREON GX (PSA MINT 9)</v>
      </c>
      <c r="E362" s="5">
        <f>IF($A362 = "Batch 1", VLOOKUP(CONCATENATE($C362, $B362), 'Batch One'!$C:$Q, 8, false),
IF($A362 = "Batch 2", VLOOKUP(CONCATENATE($C362, $B362), 'Batch Two'!$C:$P, 8, false), 0))</f>
        <v>2017</v>
      </c>
      <c r="F362" s="5" t="str">
        <f>IF($A362 = "Batch 1", VLOOKUP(CONCATENATE($C362, $B362), 'Batch One'!$C:$Q, 9, false),
IF($A362 = "Batch 2", VLOOKUP(CONCATENATE($C362, $B362), 'Batch Two'!$C:$P, 9, false), 0))</f>
        <v>English</v>
      </c>
      <c r="G362" s="5" t="str">
        <f>IF($A362 = "Batch 1", VLOOKUP(CONCATENATE($C362, $B362), 'Batch One'!$C:$Q, 4, false),
IF($A362 = "Batch 2", VLOOKUP(CONCATENATE($C362, $B362), 'Batch Two'!$C:$P, 4, false), 0))</f>
        <v>POKEMON SUN &amp; MOON</v>
      </c>
      <c r="H362" s="5" t="str">
        <f>IF($A362 = "Batch 1", VLOOKUP(CONCATENATE($C362, $B362), 'Batch One'!$C:$Q, 5, false),
IF($A362 = "Batch 2", VLOOKUP(CONCATENATE($C362, $B362), 'Batch Two'!$C:$P, 5, false), 0))</f>
        <v>MINT 9</v>
      </c>
      <c r="I362" s="6" t="str">
        <f>IF($A362 = "Batch 1", VLOOKUP(CONCATENATE($C362, $B362), 'Batch One'!$C:$Q, 14, false),
IF($A362 = "Batch 2", VLOOKUP(CONCATENATE($C362, $B362), 'Batch Two'!$C:$P, 14, false), 0))</f>
        <v>https://cdn.dripshop.live/dripnfts/slabs/109310257.jpg</v>
      </c>
      <c r="J362" s="6" t="str">
        <f>IF($A362 = "Batch 1", VLOOKUP(CONCATENATE($C362, $B362), 'Batch One'!$C:$Q, 13, false),
IF($A362 = "Batch 2", VLOOKUP(CONCATENATE($C362, $B362), 'Batch Two'!$C:$P, 13, false), 0))</f>
        <v>https://cdn.dripshop.live/dripnfts/slabs/109310257.mp4</v>
      </c>
      <c r="K362" s="6" t="str">
        <f>IF($A362 = "Batch 1", VLOOKUP(CONCATENATE($C362, $B362), 'Batch One'!$C:$Q, 15, false),
IF($A362 = "Batch 2", VLOOKUP(CONCATENATE($C362, $B362), 'Batch Two'!$C:$P, 20, false), 0))</f>
        <v>https://www.dripshop.live/products/rYvgjB_1y-Atj2_-CY-dQ</v>
      </c>
    </row>
    <row r="363">
      <c r="A363" s="4" t="s">
        <v>0</v>
      </c>
      <c r="B363" s="4">
        <v>1.09310264E8</v>
      </c>
      <c r="C363" s="4" t="s">
        <v>11</v>
      </c>
      <c r="D363" s="5" t="str">
        <f>IF($A363 = "Batch 1", VLOOKUP(CONCATENATE($C363, $B363), 'Batch One'!$C:$Q, 2, false),
IF($A363 = "Batch 2", VLOOKUP(CONCATENATE($C363, $B363), 'Batch Two'!$C:$P, 2, false), 0))</f>
        <v>2017 POKEMON SUN &amp; MOON FA/UMBREON GX (PSA MINT 9)</v>
      </c>
      <c r="E363" s="5">
        <f>IF($A363 = "Batch 1", VLOOKUP(CONCATENATE($C363, $B363), 'Batch One'!$C:$Q, 8, false),
IF($A363 = "Batch 2", VLOOKUP(CONCATENATE($C363, $B363), 'Batch Two'!$C:$P, 8, false), 0))</f>
        <v>2017</v>
      </c>
      <c r="F363" s="5" t="str">
        <f>IF($A363 = "Batch 1", VLOOKUP(CONCATENATE($C363, $B363), 'Batch One'!$C:$Q, 9, false),
IF($A363 = "Batch 2", VLOOKUP(CONCATENATE($C363, $B363), 'Batch Two'!$C:$P, 9, false), 0))</f>
        <v>English</v>
      </c>
      <c r="G363" s="5" t="str">
        <f>IF($A363 = "Batch 1", VLOOKUP(CONCATENATE($C363, $B363), 'Batch One'!$C:$Q, 4, false),
IF($A363 = "Batch 2", VLOOKUP(CONCATENATE($C363, $B363), 'Batch Two'!$C:$P, 4, false), 0))</f>
        <v>POKEMON SUN &amp; MOON</v>
      </c>
      <c r="H363" s="5" t="str">
        <f>IF($A363 = "Batch 1", VLOOKUP(CONCATENATE($C363, $B363), 'Batch One'!$C:$Q, 5, false),
IF($A363 = "Batch 2", VLOOKUP(CONCATENATE($C363, $B363), 'Batch Two'!$C:$P, 5, false), 0))</f>
        <v>MINT 9</v>
      </c>
      <c r="I363" s="6" t="str">
        <f>IF($A363 = "Batch 1", VLOOKUP(CONCATENATE($C363, $B363), 'Batch One'!$C:$Q, 14, false),
IF($A363 = "Batch 2", VLOOKUP(CONCATENATE($C363, $B363), 'Batch Two'!$C:$P, 14, false), 0))</f>
        <v>https://cdn.dripshop.live/dripnfts/slabs/109310264.jpg</v>
      </c>
      <c r="J363" s="6" t="str">
        <f>IF($A363 = "Batch 1", VLOOKUP(CONCATENATE($C363, $B363), 'Batch One'!$C:$Q, 13, false),
IF($A363 = "Batch 2", VLOOKUP(CONCATENATE($C363, $B363), 'Batch Two'!$C:$P, 13, false), 0))</f>
        <v>https://cdn.dripshop.live/dripnfts/slabs/109310264.mp4</v>
      </c>
      <c r="K363" s="6" t="str">
        <f>IF($A363 = "Batch 1", VLOOKUP(CONCATENATE($C363, $B363), 'Batch One'!$C:$Q, 15, false),
IF($A363 = "Batch 2", VLOOKUP(CONCATENATE($C363, $B363), 'Batch Two'!$C:$P, 20, false), 0))</f>
        <v>https://www.dripshop.live/products/6blF02GFF7KP0QzeMHS6o</v>
      </c>
    </row>
    <row r="364">
      <c r="A364" s="4" t="s">
        <v>0</v>
      </c>
      <c r="B364" s="4">
        <v>1.09310265E8</v>
      </c>
      <c r="C364" s="4" t="s">
        <v>11</v>
      </c>
      <c r="D364" s="5" t="str">
        <f>IF($A364 = "Batch 1", VLOOKUP(CONCATENATE($C364, $B364), 'Batch One'!$C:$Q, 2, false),
IF($A364 = "Batch 2", VLOOKUP(CONCATENATE($C364, $B364), 'Batch Two'!$C:$P, 2, false), 0))</f>
        <v>2017 POKEMON SUN &amp; MOON FA/UMBREON GX (PSA MINT 9)</v>
      </c>
      <c r="E364" s="5">
        <f>IF($A364 = "Batch 1", VLOOKUP(CONCATENATE($C364, $B364), 'Batch One'!$C:$Q, 8, false),
IF($A364 = "Batch 2", VLOOKUP(CONCATENATE($C364, $B364), 'Batch Two'!$C:$P, 8, false), 0))</f>
        <v>2017</v>
      </c>
      <c r="F364" s="5" t="str">
        <f>IF($A364 = "Batch 1", VLOOKUP(CONCATENATE($C364, $B364), 'Batch One'!$C:$Q, 9, false),
IF($A364 = "Batch 2", VLOOKUP(CONCATENATE($C364, $B364), 'Batch Two'!$C:$P, 9, false), 0))</f>
        <v>English</v>
      </c>
      <c r="G364" s="5" t="str">
        <f>IF($A364 = "Batch 1", VLOOKUP(CONCATENATE($C364, $B364), 'Batch One'!$C:$Q, 4, false),
IF($A364 = "Batch 2", VLOOKUP(CONCATENATE($C364, $B364), 'Batch Two'!$C:$P, 4, false), 0))</f>
        <v>POKEMON SUN &amp; MOON</v>
      </c>
      <c r="H364" s="5" t="str">
        <f>IF($A364 = "Batch 1", VLOOKUP(CONCATENATE($C364, $B364), 'Batch One'!$C:$Q, 5, false),
IF($A364 = "Batch 2", VLOOKUP(CONCATENATE($C364, $B364), 'Batch Two'!$C:$P, 5, false), 0))</f>
        <v>MINT 9</v>
      </c>
      <c r="I364" s="6" t="str">
        <f>IF($A364 = "Batch 1", VLOOKUP(CONCATENATE($C364, $B364), 'Batch One'!$C:$Q, 14, false),
IF($A364 = "Batch 2", VLOOKUP(CONCATENATE($C364, $B364), 'Batch Two'!$C:$P, 14, false), 0))</f>
        <v>https://cdn.dripshop.live/dripnfts/slabs/109310265.jpg</v>
      </c>
      <c r="J364" s="6" t="str">
        <f>IF($A364 = "Batch 1", VLOOKUP(CONCATENATE($C364, $B364), 'Batch One'!$C:$Q, 13, false),
IF($A364 = "Batch 2", VLOOKUP(CONCATENATE($C364, $B364), 'Batch Two'!$C:$P, 13, false), 0))</f>
        <v>https://cdn.dripshop.live/dripnfts/slabs/109310265.mp4</v>
      </c>
      <c r="K364" s="6" t="str">
        <f>IF($A364 = "Batch 1", VLOOKUP(CONCATENATE($C364, $B364), 'Batch One'!$C:$Q, 15, false),
IF($A364 = "Batch 2", VLOOKUP(CONCATENATE($C364, $B364), 'Batch Two'!$C:$P, 20, false), 0))</f>
        <v>https://www.dripshop.live/products/j3bWpNE3bk9a4rAX5uJE-</v>
      </c>
    </row>
    <row r="365">
      <c r="A365" s="4" t="s">
        <v>0</v>
      </c>
      <c r="B365" s="4">
        <v>1.07925218E8</v>
      </c>
      <c r="C365" s="4" t="s">
        <v>11</v>
      </c>
      <c r="D365" s="5" t="str">
        <f>IF($A365 = "Batch 1", VLOOKUP(CONCATENATE($C365, $B365), 'Batch One'!$C:$Q, 2, false),
IF($A365 = "Batch 2", VLOOKUP(CONCATENATE($C365, $B365), 'Batch Two'!$C:$P, 2, false), 0))</f>
        <v>2024 POKEMON JAPANESE SV5K-WILD FORCE GENGAR ex (PSA GEM MT 10)</v>
      </c>
      <c r="E365" s="5">
        <f>IF($A365 = "Batch 1", VLOOKUP(CONCATENATE($C365, $B365), 'Batch One'!$C:$Q, 8, false),
IF($A365 = "Batch 2", VLOOKUP(CONCATENATE($C365, $B365), 'Batch Two'!$C:$P, 8, false), 0))</f>
        <v>2024</v>
      </c>
      <c r="F365" s="5" t="str">
        <f>IF($A365 = "Batch 1", VLOOKUP(CONCATENATE($C365, $B365), 'Batch One'!$C:$Q, 9, false),
IF($A365 = "Batch 2", VLOOKUP(CONCATENATE($C365, $B365), 'Batch Two'!$C:$P, 9, false), 0))</f>
        <v>Japanese</v>
      </c>
      <c r="G365" s="5" t="str">
        <f>IF($A365 = "Batch 1", VLOOKUP(CONCATENATE($C365, $B365), 'Batch One'!$C:$Q, 4, false),
IF($A365 = "Batch 2", VLOOKUP(CONCATENATE($C365, $B365), 'Batch Two'!$C:$P, 4, false), 0))</f>
        <v>POKEMON JAPANESE SV5K-WILD FORCE</v>
      </c>
      <c r="H365" s="5" t="str">
        <f>IF($A365 = "Batch 1", VLOOKUP(CONCATENATE($C365, $B365), 'Batch One'!$C:$Q, 5, false),
IF($A365 = "Batch 2", VLOOKUP(CONCATENATE($C365, $B365), 'Batch Two'!$C:$P, 5, false), 0))</f>
        <v>GEM MT 10</v>
      </c>
      <c r="I365" s="6" t="str">
        <f>IF($A365 = "Batch 1", VLOOKUP(CONCATENATE($C365, $B365), 'Batch One'!$C:$Q, 14, false),
IF($A365 = "Batch 2", VLOOKUP(CONCATENATE($C365, $B365), 'Batch Two'!$C:$P, 14, false), 0))</f>
        <v>https://cdn.dripshop.live/dripnfts/slabs/107925218.jpg</v>
      </c>
      <c r="J365" s="6" t="str">
        <f>IF($A365 = "Batch 1", VLOOKUP(CONCATENATE($C365, $B365), 'Batch One'!$C:$Q, 13, false),
IF($A365 = "Batch 2", VLOOKUP(CONCATENATE($C365, $B365), 'Batch Two'!$C:$P, 13, false), 0))</f>
        <v>https://cdn.dripshop.live/dripnfts/slabs/107925218.mp4</v>
      </c>
      <c r="K365" s="6" t="str">
        <f>IF($A365 = "Batch 1", VLOOKUP(CONCATENATE($C365, $B365), 'Batch One'!$C:$Q, 15, false),
IF($A365 = "Batch 2", VLOOKUP(CONCATENATE($C365, $B365), 'Batch Two'!$C:$P, 20, false), 0))</f>
        <v>https://www.dripshop.live/products/2sXubYiVPuF58vv-LWIM2</v>
      </c>
    </row>
    <row r="366">
      <c r="A366" s="4" t="s">
        <v>0</v>
      </c>
      <c r="B366" s="4">
        <v>1.07750913E8</v>
      </c>
      <c r="C366" s="4" t="s">
        <v>11</v>
      </c>
      <c r="D366" s="5" t="str">
        <f>IF($A366 = "Batch 1", VLOOKUP(CONCATENATE($C366, $B366), 'Batch One'!$C:$Q, 2, false),
IF($A366 = "Batch 2", VLOOKUP(CONCATENATE($C366, $B366), 'Batch Two'!$C:$P, 2, false), 0))</f>
        <v>2024 POKEMON JAPANESE SV8a-TERASTAL FEST ex PALAFIN ex (PSA GEM MT 10)</v>
      </c>
      <c r="E366" s="5">
        <f>IF($A366 = "Batch 1", VLOOKUP(CONCATENATE($C366, $B366), 'Batch One'!$C:$Q, 8, false),
IF($A366 = "Batch 2", VLOOKUP(CONCATENATE($C366, $B366), 'Batch Two'!$C:$P, 8, false), 0))</f>
        <v>2024</v>
      </c>
      <c r="F366" s="5" t="str">
        <f>IF($A366 = "Batch 1", VLOOKUP(CONCATENATE($C366, $B366), 'Batch One'!$C:$Q, 9, false),
IF($A366 = "Batch 2", VLOOKUP(CONCATENATE($C366, $B366), 'Batch Two'!$C:$P, 9, false), 0))</f>
        <v>Japanese</v>
      </c>
      <c r="G366" s="5" t="str">
        <f>IF($A366 = "Batch 1", VLOOKUP(CONCATENATE($C366, $B366), 'Batch One'!$C:$Q, 4, false),
IF($A366 = "Batch 2", VLOOKUP(CONCATENATE($C366, $B366), 'Batch Two'!$C:$P, 4, false), 0))</f>
        <v>POKEMON JAPANESE SV8a-TERASTAL FEST ex</v>
      </c>
      <c r="H366" s="5" t="str">
        <f>IF($A366 = "Batch 1", VLOOKUP(CONCATENATE($C366, $B366), 'Batch One'!$C:$Q, 5, false),
IF($A366 = "Batch 2", VLOOKUP(CONCATENATE($C366, $B366), 'Batch Two'!$C:$P, 5, false), 0))</f>
        <v>GEM MT 10</v>
      </c>
      <c r="I366" s="6" t="str">
        <f>IF($A366 = "Batch 1", VLOOKUP(CONCATENATE($C366, $B366), 'Batch One'!$C:$Q, 14, false),
IF($A366 = "Batch 2", VLOOKUP(CONCATENATE($C366, $B366), 'Batch Two'!$C:$P, 14, false), 0))</f>
        <v>https://cdn.dripshop.live/dripnfts/slabs/107750913.jpg</v>
      </c>
      <c r="J366" s="6" t="str">
        <f>IF($A366 = "Batch 1", VLOOKUP(CONCATENATE($C366, $B366), 'Batch One'!$C:$Q, 13, false),
IF($A366 = "Batch 2", VLOOKUP(CONCATENATE($C366, $B366), 'Batch Two'!$C:$P, 13, false), 0))</f>
        <v>https://cdn.dripshop.live/dripnfts/slabs/107750913.mp4</v>
      </c>
      <c r="K366" s="6" t="str">
        <f>IF($A366 = "Batch 1", VLOOKUP(CONCATENATE($C366, $B366), 'Batch One'!$C:$Q, 15, false),
IF($A366 = "Batch 2", VLOOKUP(CONCATENATE($C366, $B366), 'Batch Two'!$C:$P, 20, false), 0))</f>
        <v>https://www.dripshop.live/products/9H7n4hNIFJpC2JMqqR-iE</v>
      </c>
    </row>
    <row r="367">
      <c r="A367" s="4" t="s">
        <v>0</v>
      </c>
      <c r="B367" s="4">
        <v>1.07158589E8</v>
      </c>
      <c r="C367" s="4" t="s">
        <v>11</v>
      </c>
      <c r="D367" s="5" t="str">
        <f>IF($A367 = "Batch 1", VLOOKUP(CONCATENATE($C367, $B367), 'Batch One'!$C:$Q, 2, false),
IF($A367 = "Batch 2", VLOOKUP(CONCATENATE($C367, $B367), 'Batch Two'!$C:$P, 2, false), 0))</f>
        <v>2024 POKEMON JAPANESE SV8a-TERASTAL FEST ex PALAFIN ex (PSA GEM MT 10)</v>
      </c>
      <c r="E367" s="5">
        <f>IF($A367 = "Batch 1", VLOOKUP(CONCATENATE($C367, $B367), 'Batch One'!$C:$Q, 8, false),
IF($A367 = "Batch 2", VLOOKUP(CONCATENATE($C367, $B367), 'Batch Two'!$C:$P, 8, false), 0))</f>
        <v>2024</v>
      </c>
      <c r="F367" s="5" t="str">
        <f>IF($A367 = "Batch 1", VLOOKUP(CONCATENATE($C367, $B367), 'Batch One'!$C:$Q, 9, false),
IF($A367 = "Batch 2", VLOOKUP(CONCATENATE($C367, $B367), 'Batch Two'!$C:$P, 9, false), 0))</f>
        <v>Japanese</v>
      </c>
      <c r="G367" s="5" t="str">
        <f>IF($A367 = "Batch 1", VLOOKUP(CONCATENATE($C367, $B367), 'Batch One'!$C:$Q, 4, false),
IF($A367 = "Batch 2", VLOOKUP(CONCATENATE($C367, $B367), 'Batch Two'!$C:$P, 4, false), 0))</f>
        <v>POKEMON JAPANESE SV8a-TERASTAL FEST ex</v>
      </c>
      <c r="H367" s="5" t="str">
        <f>IF($A367 = "Batch 1", VLOOKUP(CONCATENATE($C367, $B367), 'Batch One'!$C:$Q, 5, false),
IF($A367 = "Batch 2", VLOOKUP(CONCATENATE($C367, $B367), 'Batch Two'!$C:$P, 5, false), 0))</f>
        <v>GEM MT 10</v>
      </c>
      <c r="I367" s="6" t="str">
        <f>IF($A367 = "Batch 1", VLOOKUP(CONCATENATE($C367, $B367), 'Batch One'!$C:$Q, 14, false),
IF($A367 = "Batch 2", VLOOKUP(CONCATENATE($C367, $B367), 'Batch Two'!$C:$P, 14, false), 0))</f>
        <v>https://cdn.dripshop.live/dripnfts/slabs/107158589.jpg</v>
      </c>
      <c r="J367" s="6" t="str">
        <f>IF($A367 = "Batch 1", VLOOKUP(CONCATENATE($C367, $B367), 'Batch One'!$C:$Q, 13, false),
IF($A367 = "Batch 2", VLOOKUP(CONCATENATE($C367, $B367), 'Batch Two'!$C:$P, 13, false), 0))</f>
        <v>https://cdn.dripshop.live/dripnfts/slabs/107158589.mp4</v>
      </c>
      <c r="K367" s="6" t="str">
        <f>IF($A367 = "Batch 1", VLOOKUP(CONCATENATE($C367, $B367), 'Batch One'!$C:$Q, 15, false),
IF($A367 = "Batch 2", VLOOKUP(CONCATENATE($C367, $B367), 'Batch Two'!$C:$P, 20, false), 0))</f>
        <v>https://www.dripshop.live/products/tWU65ja1V9dV_EyoR-MeD</v>
      </c>
    </row>
    <row r="368">
      <c r="A368" s="4" t="s">
        <v>0</v>
      </c>
      <c r="B368" s="4">
        <v>1.04448236E8</v>
      </c>
      <c r="C368" s="4" t="s">
        <v>11</v>
      </c>
      <c r="D368" s="5" t="str">
        <f>IF($A368 = "Batch 1", VLOOKUP(CONCATENATE($C368, $B368), 'Batch One'!$C:$Q, 2, false),
IF($A368 = "Batch 2", VLOOKUP(CONCATENATE($C368, $B368), 'Batch Two'!$C:$P, 2, false), 0))</f>
        <v>2024 POKEMON JAPANESE SV8a-TERASTAL FEST ex PALAFIN ex (PSA GEM MT 10)</v>
      </c>
      <c r="E368" s="5">
        <f>IF($A368 = "Batch 1", VLOOKUP(CONCATENATE($C368, $B368), 'Batch One'!$C:$Q, 8, false),
IF($A368 = "Batch 2", VLOOKUP(CONCATENATE($C368, $B368), 'Batch Two'!$C:$P, 8, false), 0))</f>
        <v>2024</v>
      </c>
      <c r="F368" s="5" t="str">
        <f>IF($A368 = "Batch 1", VLOOKUP(CONCATENATE($C368, $B368), 'Batch One'!$C:$Q, 9, false),
IF($A368 = "Batch 2", VLOOKUP(CONCATENATE($C368, $B368), 'Batch Two'!$C:$P, 9, false), 0))</f>
        <v>Japanese</v>
      </c>
      <c r="G368" s="5" t="str">
        <f>IF($A368 = "Batch 1", VLOOKUP(CONCATENATE($C368, $B368), 'Batch One'!$C:$Q, 4, false),
IF($A368 = "Batch 2", VLOOKUP(CONCATENATE($C368, $B368), 'Batch Two'!$C:$P, 4, false), 0))</f>
        <v>POKEMON JAPANESE SV8a-TERASTAL FEST ex</v>
      </c>
      <c r="H368" s="5" t="str">
        <f>IF($A368 = "Batch 1", VLOOKUP(CONCATENATE($C368, $B368), 'Batch One'!$C:$Q, 5, false),
IF($A368 = "Batch 2", VLOOKUP(CONCATENATE($C368, $B368), 'Batch Two'!$C:$P, 5, false), 0))</f>
        <v>GEM MT 10</v>
      </c>
      <c r="I368" s="6" t="str">
        <f>IF($A368 = "Batch 1", VLOOKUP(CONCATENATE($C368, $B368), 'Batch One'!$C:$Q, 14, false),
IF($A368 = "Batch 2", VLOOKUP(CONCATENATE($C368, $B368), 'Batch Two'!$C:$P, 14, false), 0))</f>
        <v>https://cdn.dripshop.live/dripnfts/slabs/104448236.jpg</v>
      </c>
      <c r="J368" s="6" t="str">
        <f>IF($A368 = "Batch 1", VLOOKUP(CONCATENATE($C368, $B368), 'Batch One'!$C:$Q, 13, false),
IF($A368 = "Batch 2", VLOOKUP(CONCATENATE($C368, $B368), 'Batch Two'!$C:$P, 13, false), 0))</f>
        <v>https://cdn.dripshop.live/dripnfts/slabs/104448236.mp4</v>
      </c>
      <c r="K368" s="6" t="str">
        <f>IF($A368 = "Batch 1", VLOOKUP(CONCATENATE($C368, $B368), 'Batch One'!$C:$Q, 15, false),
IF($A368 = "Batch 2", VLOOKUP(CONCATENATE($C368, $B368), 'Batch Two'!$C:$P, 20, false), 0))</f>
        <v>https://www.dripshop.live/products/lqSr0y8c-4l0XhmAE7F3Q</v>
      </c>
    </row>
    <row r="369">
      <c r="A369" s="4" t="s">
        <v>0</v>
      </c>
      <c r="B369" s="4">
        <v>8.3770037E7</v>
      </c>
      <c r="C369" s="4" t="s">
        <v>11</v>
      </c>
      <c r="D369" s="5" t="str">
        <f>IF($A369 = "Batch 1", VLOOKUP(CONCATENATE($C369, $B369), 'Batch One'!$C:$Q, 2, false),
IF($A369 = "Batch 2", VLOOKUP(CONCATENATE($C369, $B369), 'Batch Two'!$C:$P, 2, false), 0))</f>
        <v>2023 POKEMON MEW EN-151 BLASTOISE ex (PSA NM-MT 8)</v>
      </c>
      <c r="E369" s="5">
        <f>IF($A369 = "Batch 1", VLOOKUP(CONCATENATE($C369, $B369), 'Batch One'!$C:$Q, 8, false),
IF($A369 = "Batch 2", VLOOKUP(CONCATENATE($C369, $B369), 'Batch Two'!$C:$P, 8, false), 0))</f>
        <v>2023</v>
      </c>
      <c r="F369" s="5" t="str">
        <f>IF($A369 = "Batch 1", VLOOKUP(CONCATENATE($C369, $B369), 'Batch One'!$C:$Q, 9, false),
IF($A369 = "Batch 2", VLOOKUP(CONCATENATE($C369, $B369), 'Batch Two'!$C:$P, 9, false), 0))</f>
        <v>English</v>
      </c>
      <c r="G369" s="5" t="str">
        <f>IF($A369 = "Batch 1", VLOOKUP(CONCATENATE($C369, $B369), 'Batch One'!$C:$Q, 4, false),
IF($A369 = "Batch 2", VLOOKUP(CONCATENATE($C369, $B369), 'Batch Two'!$C:$P, 4, false), 0))</f>
        <v>POKEMON MEW EN-151</v>
      </c>
      <c r="H369" s="5" t="str">
        <f>IF($A369 = "Batch 1", VLOOKUP(CONCATENATE($C369, $B369), 'Batch One'!$C:$Q, 5, false),
IF($A369 = "Batch 2", VLOOKUP(CONCATENATE($C369, $B369), 'Batch Two'!$C:$P, 5, false), 0))</f>
        <v>NM-MT 8</v>
      </c>
      <c r="I369" s="6" t="str">
        <f>IF($A369 = "Batch 1", VLOOKUP(CONCATENATE($C369, $B369), 'Batch One'!$C:$Q, 14, false),
IF($A369 = "Batch 2", VLOOKUP(CONCATENATE($C369, $B369), 'Batch Two'!$C:$P, 14, false), 0))</f>
        <v>https://cdn.dripshop.live/dripnfts/slabs/83770037.jpg</v>
      </c>
      <c r="J369" s="6" t="str">
        <f>IF($A369 = "Batch 1", VLOOKUP(CONCATENATE($C369, $B369), 'Batch One'!$C:$Q, 13, false),
IF($A369 = "Batch 2", VLOOKUP(CONCATENATE($C369, $B369), 'Batch Two'!$C:$P, 13, false), 0))</f>
        <v>https://cdn.dripshop.live/dripnfts/slabs/83770037.mp4</v>
      </c>
      <c r="K369" s="6" t="str">
        <f>IF($A369 = "Batch 1", VLOOKUP(CONCATENATE($C369, $B369), 'Batch One'!$C:$Q, 15, false),
IF($A369 = "Batch 2", VLOOKUP(CONCATENATE($C369, $B369), 'Batch Two'!$C:$P, 20, false), 0))</f>
        <v>https://www.dripshop.live/products/GH5AXty_g3g_Dj8vxYg5J</v>
      </c>
    </row>
    <row r="370">
      <c r="A370" s="4" t="s">
        <v>0</v>
      </c>
      <c r="B370" s="4">
        <v>1.16711478E8</v>
      </c>
      <c r="C370" s="4" t="s">
        <v>11</v>
      </c>
      <c r="D370" s="5" t="str">
        <f>IF($A370 = "Batch 1", VLOOKUP(CONCATENATE($C370, $B370), 'Batch One'!$C:$Q, 2, false),
IF($A370 = "Batch 2", VLOOKUP(CONCATENATE($C370, $B370), 'Batch Two'!$C:$P, 2, false), 0))</f>
        <v>2023 POKEMON PAL EN-PALDEA EVOLVED IONO (PSA NM-MT 8)</v>
      </c>
      <c r="E370" s="5">
        <f>IF($A370 = "Batch 1", VLOOKUP(CONCATENATE($C370, $B370), 'Batch One'!$C:$Q, 8, false),
IF($A370 = "Batch 2", VLOOKUP(CONCATENATE($C370, $B370), 'Batch Two'!$C:$P, 8, false), 0))</f>
        <v>2023</v>
      </c>
      <c r="F370" s="5" t="str">
        <f>IF($A370 = "Batch 1", VLOOKUP(CONCATENATE($C370, $B370), 'Batch One'!$C:$Q, 9, false),
IF($A370 = "Batch 2", VLOOKUP(CONCATENATE($C370, $B370), 'Batch Two'!$C:$P, 9, false), 0))</f>
        <v>English</v>
      </c>
      <c r="G370" s="5" t="str">
        <f>IF($A370 = "Batch 1", VLOOKUP(CONCATENATE($C370, $B370), 'Batch One'!$C:$Q, 4, false),
IF($A370 = "Batch 2", VLOOKUP(CONCATENATE($C370, $B370), 'Batch Two'!$C:$P, 4, false), 0))</f>
        <v>POKEMON PAL EN-PALDEA EVOLVED</v>
      </c>
      <c r="H370" s="5" t="str">
        <f>IF($A370 = "Batch 1", VLOOKUP(CONCATENATE($C370, $B370), 'Batch One'!$C:$Q, 5, false),
IF($A370 = "Batch 2", VLOOKUP(CONCATENATE($C370, $B370), 'Batch Two'!$C:$P, 5, false), 0))</f>
        <v>NM-MT 8</v>
      </c>
      <c r="I370" s="6" t="str">
        <f>IF($A370 = "Batch 1", VLOOKUP(CONCATENATE($C370, $B370), 'Batch One'!$C:$Q, 14, false),
IF($A370 = "Batch 2", VLOOKUP(CONCATENATE($C370, $B370), 'Batch Two'!$C:$P, 14, false), 0))</f>
        <v>https://cdn.dripshop.live/dripnfts/slabs/116711478.jpg</v>
      </c>
      <c r="J370" s="6" t="str">
        <f>IF($A370 = "Batch 1", VLOOKUP(CONCATENATE($C370, $B370), 'Batch One'!$C:$Q, 13, false),
IF($A370 = "Batch 2", VLOOKUP(CONCATENATE($C370, $B370), 'Batch Two'!$C:$P, 13, false), 0))</f>
        <v>https://cdn.dripshop.live/dripnfts/slabs/116711478.mp4</v>
      </c>
      <c r="K370" s="6" t="str">
        <f>IF($A370 = "Batch 1", VLOOKUP(CONCATENATE($C370, $B370), 'Batch One'!$C:$Q, 15, false),
IF($A370 = "Batch 2", VLOOKUP(CONCATENATE($C370, $B370), 'Batch Two'!$C:$P, 20, false), 0))</f>
        <v>https://www.dripshop.live/products/ArMAyUjK7H5eDBaZqwJjT</v>
      </c>
    </row>
    <row r="371">
      <c r="A371" s="4" t="s">
        <v>0</v>
      </c>
      <c r="B371" s="4">
        <v>1.08381881E8</v>
      </c>
      <c r="C371" s="4" t="s">
        <v>11</v>
      </c>
      <c r="D371" s="5" t="str">
        <f>IF($A371 = "Batch 1", VLOOKUP(CONCATENATE($C371, $B371), 'Batch One'!$C:$Q, 2, false),
IF($A371 = "Batch 2", VLOOKUP(CONCATENATE($C371, $B371), 'Batch Two'!$C:$P, 2, false), 0))</f>
        <v>2000 POKEMON NEO GENESIS SLOWKING-HOLO (PSA NM-MT 8)</v>
      </c>
      <c r="E371" s="5">
        <f>IF($A371 = "Batch 1", VLOOKUP(CONCATENATE($C371, $B371), 'Batch One'!$C:$Q, 8, false),
IF($A371 = "Batch 2", VLOOKUP(CONCATENATE($C371, $B371), 'Batch Two'!$C:$P, 8, false), 0))</f>
        <v>2000</v>
      </c>
      <c r="F371" s="5" t="str">
        <f>IF($A371 = "Batch 1", VLOOKUP(CONCATENATE($C371, $B371), 'Batch One'!$C:$Q, 9, false),
IF($A371 = "Batch 2", VLOOKUP(CONCATENATE($C371, $B371), 'Batch Two'!$C:$P, 9, false), 0))</f>
        <v>English</v>
      </c>
      <c r="G371" s="5" t="str">
        <f>IF($A371 = "Batch 1", VLOOKUP(CONCATENATE($C371, $B371), 'Batch One'!$C:$Q, 4, false),
IF($A371 = "Batch 2", VLOOKUP(CONCATENATE($C371, $B371), 'Batch Two'!$C:$P, 4, false), 0))</f>
        <v>POKEMON NEO GENESIS</v>
      </c>
      <c r="H371" s="5" t="str">
        <f>IF($A371 = "Batch 1", VLOOKUP(CONCATENATE($C371, $B371), 'Batch One'!$C:$Q, 5, false),
IF($A371 = "Batch 2", VLOOKUP(CONCATENATE($C371, $B371), 'Batch Two'!$C:$P, 5, false), 0))</f>
        <v>NM-MT 8</v>
      </c>
      <c r="I371" s="6" t="str">
        <f>IF($A371 = "Batch 1", VLOOKUP(CONCATENATE($C371, $B371), 'Batch One'!$C:$Q, 14, false),
IF($A371 = "Batch 2", VLOOKUP(CONCATENATE($C371, $B371), 'Batch Two'!$C:$P, 14, false), 0))</f>
        <v>https://cdn.dripshop.live/dripnfts/slabs/108381881.jpg</v>
      </c>
      <c r="J371" s="6" t="str">
        <f>IF($A371 = "Batch 1", VLOOKUP(CONCATENATE($C371, $B371), 'Batch One'!$C:$Q, 13, false),
IF($A371 = "Batch 2", VLOOKUP(CONCATENATE($C371, $B371), 'Batch Two'!$C:$P, 13, false), 0))</f>
        <v>https://cdn.dripshop.live/dripnfts/slabs/108381881.mp4</v>
      </c>
      <c r="K371" s="6" t="str">
        <f>IF($A371 = "Batch 1", VLOOKUP(CONCATENATE($C371, $B371), 'Batch One'!$C:$Q, 15, false),
IF($A371 = "Batch 2", VLOOKUP(CONCATENATE($C371, $B371), 'Batch Two'!$C:$P, 20, false), 0))</f>
        <v>https://www.dripshop.live/products/HnjOin7dXKTlqlbcFlOUl</v>
      </c>
    </row>
    <row r="372">
      <c r="A372" s="4" t="s">
        <v>0</v>
      </c>
      <c r="B372" s="4">
        <v>1.02134254E8</v>
      </c>
      <c r="C372" s="4" t="s">
        <v>11</v>
      </c>
      <c r="D372" s="5" t="str">
        <f>IF($A372 = "Batch 1", VLOOKUP(CONCATENATE($C372, $B372), 'Batch One'!$C:$Q, 2, false),
IF($A372 = "Batch 2", VLOOKUP(CONCATENATE($C372, $B372), 'Batch Two'!$C:$P, 2, false), 0))</f>
        <v>2023 POKEMON JAPANESE SV2a-POKEMON 151 MEWTWO (PSA GEM MT 10)</v>
      </c>
      <c r="E372" s="5">
        <f>IF($A372 = "Batch 1", VLOOKUP(CONCATENATE($C372, $B372), 'Batch One'!$C:$Q, 8, false),
IF($A372 = "Batch 2", VLOOKUP(CONCATENATE($C372, $B372), 'Batch Two'!$C:$P, 8, false), 0))</f>
        <v>2023</v>
      </c>
      <c r="F372" s="5" t="str">
        <f>IF($A372 = "Batch 1", VLOOKUP(CONCATENATE($C372, $B372), 'Batch One'!$C:$Q, 9, false),
IF($A372 = "Batch 2", VLOOKUP(CONCATENATE($C372, $B372), 'Batch Two'!$C:$P, 9, false), 0))</f>
        <v>Japanese</v>
      </c>
      <c r="G372" s="5" t="str">
        <f>IF($A372 = "Batch 1", VLOOKUP(CONCATENATE($C372, $B372), 'Batch One'!$C:$Q, 4, false),
IF($A372 = "Batch 2", VLOOKUP(CONCATENATE($C372, $B372), 'Batch Two'!$C:$P, 4, false), 0))</f>
        <v>POKEMON JAPANESE SV2a-POKEMON 151</v>
      </c>
      <c r="H372" s="5" t="str">
        <f>IF($A372 = "Batch 1", VLOOKUP(CONCATENATE($C372, $B372), 'Batch One'!$C:$Q, 5, false),
IF($A372 = "Batch 2", VLOOKUP(CONCATENATE($C372, $B372), 'Batch Two'!$C:$P, 5, false), 0))</f>
        <v>GEM MT 10</v>
      </c>
      <c r="I372" s="6" t="str">
        <f>IF($A372 = "Batch 1", VLOOKUP(CONCATENATE($C372, $B372), 'Batch One'!$C:$Q, 14, false),
IF($A372 = "Batch 2", VLOOKUP(CONCATENATE($C372, $B372), 'Batch Two'!$C:$P, 14, false), 0))</f>
        <v>https://cdn.dripshop.live/dripnfts/slabs/102134254.jpg</v>
      </c>
      <c r="J372" s="6" t="str">
        <f>IF($A372 = "Batch 1", VLOOKUP(CONCATENATE($C372, $B372), 'Batch One'!$C:$Q, 13, false),
IF($A372 = "Batch 2", VLOOKUP(CONCATENATE($C372, $B372), 'Batch Two'!$C:$P, 13, false), 0))</f>
        <v>https://cdn.dripshop.live/dripnfts/slabs/102134254.mp4</v>
      </c>
      <c r="K372" s="6" t="str">
        <f>IF($A372 = "Batch 1", VLOOKUP(CONCATENATE($C372, $B372), 'Batch One'!$C:$Q, 15, false),
IF($A372 = "Batch 2", VLOOKUP(CONCATENATE($C372, $B372), 'Batch Two'!$C:$P, 20, false), 0))</f>
        <v>https://www.dripshop.live/products/9rSlvPE7XCro9reN-WOM2</v>
      </c>
    </row>
    <row r="373">
      <c r="A373" s="4" t="s">
        <v>0</v>
      </c>
      <c r="B373" s="4">
        <v>1.1027741E8</v>
      </c>
      <c r="C373" s="4" t="s">
        <v>11</v>
      </c>
      <c r="D373" s="5" t="str">
        <f>IF($A373 = "Batch 1", VLOOKUP(CONCATENATE($C373, $B373), 'Batch One'!$C:$Q, 2, false),
IF($A373 = "Batch 2", VLOOKUP(CONCATENATE($C373, $B373), 'Batch Two'!$C:$P, 2, false), 0))</f>
        <v>2023 POKEMON JAPANESE SV2a-POKEMON 151 MEWTWO (PSA GEM MT 10)</v>
      </c>
      <c r="E373" s="5">
        <f>IF($A373 = "Batch 1", VLOOKUP(CONCATENATE($C373, $B373), 'Batch One'!$C:$Q, 8, false),
IF($A373 = "Batch 2", VLOOKUP(CONCATENATE($C373, $B373), 'Batch Two'!$C:$P, 8, false), 0))</f>
        <v>2023</v>
      </c>
      <c r="F373" s="5" t="str">
        <f>IF($A373 = "Batch 1", VLOOKUP(CONCATENATE($C373, $B373), 'Batch One'!$C:$Q, 9, false),
IF($A373 = "Batch 2", VLOOKUP(CONCATENATE($C373, $B373), 'Batch Two'!$C:$P, 9, false), 0))</f>
        <v>Japanese</v>
      </c>
      <c r="G373" s="5" t="str">
        <f>IF($A373 = "Batch 1", VLOOKUP(CONCATENATE($C373, $B373), 'Batch One'!$C:$Q, 4, false),
IF($A373 = "Batch 2", VLOOKUP(CONCATENATE($C373, $B373), 'Batch Two'!$C:$P, 4, false), 0))</f>
        <v>POKEMON JAPANESE SV2a-POKEMON 151</v>
      </c>
      <c r="H373" s="5" t="str">
        <f>IF($A373 = "Batch 1", VLOOKUP(CONCATENATE($C373, $B373), 'Batch One'!$C:$Q, 5, false),
IF($A373 = "Batch 2", VLOOKUP(CONCATENATE($C373, $B373), 'Batch Two'!$C:$P, 5, false), 0))</f>
        <v>GEM MT 10</v>
      </c>
      <c r="I373" s="6" t="str">
        <f>IF($A373 = "Batch 1", VLOOKUP(CONCATENATE($C373, $B373), 'Batch One'!$C:$Q, 14, false),
IF($A373 = "Batch 2", VLOOKUP(CONCATENATE($C373, $B373), 'Batch Two'!$C:$P, 14, false), 0))</f>
        <v>https://cdn.dripshop.live/dripnfts/slabs/110277410.jpg</v>
      </c>
      <c r="J373" s="6" t="str">
        <f>IF($A373 = "Batch 1", VLOOKUP(CONCATENATE($C373, $B373), 'Batch One'!$C:$Q, 13, false),
IF($A373 = "Batch 2", VLOOKUP(CONCATENATE($C373, $B373), 'Batch Two'!$C:$P, 13, false), 0))</f>
        <v>https://cdn.dripshop.live/dripnfts/slabs/110277410.mp4</v>
      </c>
      <c r="K373" s="6" t="str">
        <f>IF($A373 = "Batch 1", VLOOKUP(CONCATENATE($C373, $B373), 'Batch One'!$C:$Q, 15, false),
IF($A373 = "Batch 2", VLOOKUP(CONCATENATE($C373, $B373), 'Batch Two'!$C:$P, 20, false), 0))</f>
        <v>https://www.dripshop.live/products/mJ4UnbhoqMSIJ4sRCraL5</v>
      </c>
    </row>
    <row r="374">
      <c r="A374" s="4" t="s">
        <v>0</v>
      </c>
      <c r="B374" s="4">
        <v>1.03272098E8</v>
      </c>
      <c r="C374" s="4" t="s">
        <v>11</v>
      </c>
      <c r="D374" s="5" t="str">
        <f>IF($A374 = "Batch 1", VLOOKUP(CONCATENATE($C374, $B374), 'Batch One'!$C:$Q, 2, false),
IF($A374 = "Batch 2", VLOOKUP(CONCATENATE($C374, $B374), 'Batch Two'!$C:$P, 2, false), 0))</f>
        <v>2023 POKEMON JAPANESE SV4a-SHINY TREASURE ex CHARIZARD ex (PSA GEM MT 10)</v>
      </c>
      <c r="E374" s="5">
        <f>IF($A374 = "Batch 1", VLOOKUP(CONCATENATE($C374, $B374), 'Batch One'!$C:$Q, 8, false),
IF($A374 = "Batch 2", VLOOKUP(CONCATENATE($C374, $B374), 'Batch Two'!$C:$P, 8, false), 0))</f>
        <v>2023</v>
      </c>
      <c r="F374" s="5" t="str">
        <f>IF($A374 = "Batch 1", VLOOKUP(CONCATENATE($C374, $B374), 'Batch One'!$C:$Q, 9, false),
IF($A374 = "Batch 2", VLOOKUP(CONCATENATE($C374, $B374), 'Batch Two'!$C:$P, 9, false), 0))</f>
        <v>Japanese</v>
      </c>
      <c r="G374" s="5" t="str">
        <f>IF($A374 = "Batch 1", VLOOKUP(CONCATENATE($C374, $B374), 'Batch One'!$C:$Q, 4, false),
IF($A374 = "Batch 2", VLOOKUP(CONCATENATE($C374, $B374), 'Batch Two'!$C:$P, 4, false), 0))</f>
        <v>POKEMON JAPANESE SV4a-SHINY TREASURE ex</v>
      </c>
      <c r="H374" s="5" t="str">
        <f>IF($A374 = "Batch 1", VLOOKUP(CONCATENATE($C374, $B374), 'Batch One'!$C:$Q, 5, false),
IF($A374 = "Batch 2", VLOOKUP(CONCATENATE($C374, $B374), 'Batch Two'!$C:$P, 5, false), 0))</f>
        <v>GEM MT 10</v>
      </c>
      <c r="I374" s="6" t="str">
        <f>IF($A374 = "Batch 1", VLOOKUP(CONCATENATE($C374, $B374), 'Batch One'!$C:$Q, 14, false),
IF($A374 = "Batch 2", VLOOKUP(CONCATENATE($C374, $B374), 'Batch Two'!$C:$P, 14, false), 0))</f>
        <v>https://cdn.dripshop.live/dripnfts/slabs/103272098.jpg</v>
      </c>
      <c r="J374" s="6" t="str">
        <f>IF($A374 = "Batch 1", VLOOKUP(CONCATENATE($C374, $B374), 'Batch One'!$C:$Q, 13, false),
IF($A374 = "Batch 2", VLOOKUP(CONCATENATE($C374, $B374), 'Batch Two'!$C:$P, 13, false), 0))</f>
        <v>https://cdn.dripshop.live/dripnfts/slabs/103272098.mp4</v>
      </c>
      <c r="K374" s="6" t="str">
        <f>IF($A374 = "Batch 1", VLOOKUP(CONCATENATE($C374, $B374), 'Batch One'!$C:$Q, 15, false),
IF($A374 = "Batch 2", VLOOKUP(CONCATENATE($C374, $B374), 'Batch Two'!$C:$P, 20, false), 0))</f>
        <v>https://www.dripshop.live/products/ZR9K6yzToqzXIwm7AvxUu</v>
      </c>
    </row>
    <row r="375">
      <c r="A375" s="4" t="s">
        <v>0</v>
      </c>
      <c r="B375" s="4">
        <v>1.0241544E8</v>
      </c>
      <c r="C375" s="4" t="s">
        <v>11</v>
      </c>
      <c r="D375" s="5" t="str">
        <f>IF($A375 = "Batch 1", VLOOKUP(CONCATENATE($C375, $B375), 'Batch One'!$C:$Q, 2, false),
IF($A375 = "Batch 2", VLOOKUP(CONCATENATE($C375, $B375), 'Batch Two'!$C:$P, 2, false), 0))</f>
        <v>2021 POKEMON JAPANESE SWORD &amp; SHIELD VMAX CLIMAX FA/BLISSEY V (PSA GEM MT 10)</v>
      </c>
      <c r="E375" s="5">
        <f>IF($A375 = "Batch 1", VLOOKUP(CONCATENATE($C375, $B375), 'Batch One'!$C:$Q, 8, false),
IF($A375 = "Batch 2", VLOOKUP(CONCATENATE($C375, $B375), 'Batch Two'!$C:$P, 8, false), 0))</f>
        <v>2021</v>
      </c>
      <c r="F375" s="5" t="str">
        <f>IF($A375 = "Batch 1", VLOOKUP(CONCATENATE($C375, $B375), 'Batch One'!$C:$Q, 9, false),
IF($A375 = "Batch 2", VLOOKUP(CONCATENATE($C375, $B375), 'Batch Two'!$C:$P, 9, false), 0))</f>
        <v>Japanese</v>
      </c>
      <c r="G375" s="5" t="str">
        <f>IF($A375 = "Batch 1", VLOOKUP(CONCATENATE($C375, $B375), 'Batch One'!$C:$Q, 4, false),
IF($A375 = "Batch 2", VLOOKUP(CONCATENATE($C375, $B375), 'Batch Two'!$C:$P, 4, false), 0))</f>
        <v>POKEMON JAPANESE SWORD &amp; SHIELD VMAX CLIMAX</v>
      </c>
      <c r="H375" s="5" t="str">
        <f>IF($A375 = "Batch 1", VLOOKUP(CONCATENATE($C375, $B375), 'Batch One'!$C:$Q, 5, false),
IF($A375 = "Batch 2", VLOOKUP(CONCATENATE($C375, $B375), 'Batch Two'!$C:$P, 5, false), 0))</f>
        <v>GEM MT 10</v>
      </c>
      <c r="I375" s="6" t="str">
        <f>IF($A375 = "Batch 1", VLOOKUP(CONCATENATE($C375, $B375), 'Batch One'!$C:$Q, 14, false),
IF($A375 = "Batch 2", VLOOKUP(CONCATENATE($C375, $B375), 'Batch Two'!$C:$P, 14, false), 0))</f>
        <v>https://cdn.dripshop.live/dripnfts/slabs/102415440.jpg</v>
      </c>
      <c r="J375" s="6" t="str">
        <f>IF($A375 = "Batch 1", VLOOKUP(CONCATENATE($C375, $B375), 'Batch One'!$C:$Q, 13, false),
IF($A375 = "Batch 2", VLOOKUP(CONCATENATE($C375, $B375), 'Batch Two'!$C:$P, 13, false), 0))</f>
        <v>https://cdn.dripshop.live/dripnfts/slabs/102415440.mp4</v>
      </c>
      <c r="K375" s="6" t="str">
        <f>IF($A375 = "Batch 1", VLOOKUP(CONCATENATE($C375, $B375), 'Batch One'!$C:$Q, 15, false),
IF($A375 = "Batch 2", VLOOKUP(CONCATENATE($C375, $B375), 'Batch Two'!$C:$P, 20, false), 0))</f>
        <v>https://www.dripshop.live/products/Hwo5-zIi1OSE4wJ3vneKg</v>
      </c>
    </row>
    <row r="376">
      <c r="A376" s="4" t="s">
        <v>0</v>
      </c>
      <c r="B376" s="4">
        <v>1.02415441E8</v>
      </c>
      <c r="C376" s="4" t="s">
        <v>11</v>
      </c>
      <c r="D376" s="5" t="str">
        <f>IF($A376 = "Batch 1", VLOOKUP(CONCATENATE($C376, $B376), 'Batch One'!$C:$Q, 2, false),
IF($A376 = "Batch 2", VLOOKUP(CONCATENATE($C376, $B376), 'Batch Two'!$C:$P, 2, false), 0))</f>
        <v>2021 POKEMON JAPANESE SWORD &amp; SHIELD VMAX CLIMAX FA/BLISSEY V (PSA GEM MT 10)</v>
      </c>
      <c r="E376" s="5">
        <f>IF($A376 = "Batch 1", VLOOKUP(CONCATENATE($C376, $B376), 'Batch One'!$C:$Q, 8, false),
IF($A376 = "Batch 2", VLOOKUP(CONCATENATE($C376, $B376), 'Batch Two'!$C:$P, 8, false), 0))</f>
        <v>2021</v>
      </c>
      <c r="F376" s="5" t="str">
        <f>IF($A376 = "Batch 1", VLOOKUP(CONCATENATE($C376, $B376), 'Batch One'!$C:$Q, 9, false),
IF($A376 = "Batch 2", VLOOKUP(CONCATENATE($C376, $B376), 'Batch Two'!$C:$P, 9, false), 0))</f>
        <v>Japanese</v>
      </c>
      <c r="G376" s="5" t="str">
        <f>IF($A376 = "Batch 1", VLOOKUP(CONCATENATE($C376, $B376), 'Batch One'!$C:$Q, 4, false),
IF($A376 = "Batch 2", VLOOKUP(CONCATENATE($C376, $B376), 'Batch Two'!$C:$P, 4, false), 0))</f>
        <v>POKEMON JAPANESE SWORD &amp; SHIELD VMAX CLIMAX</v>
      </c>
      <c r="H376" s="5" t="str">
        <f>IF($A376 = "Batch 1", VLOOKUP(CONCATENATE($C376, $B376), 'Batch One'!$C:$Q, 5, false),
IF($A376 = "Batch 2", VLOOKUP(CONCATENATE($C376, $B376), 'Batch Two'!$C:$P, 5, false), 0))</f>
        <v>GEM MT 10</v>
      </c>
      <c r="I376" s="6" t="str">
        <f>IF($A376 = "Batch 1", VLOOKUP(CONCATENATE($C376, $B376), 'Batch One'!$C:$Q, 14, false),
IF($A376 = "Batch 2", VLOOKUP(CONCATENATE($C376, $B376), 'Batch Two'!$C:$P, 14, false), 0))</f>
        <v>https://cdn.dripshop.live/dripnfts/slabs/102415441.jpg</v>
      </c>
      <c r="J376" s="6" t="str">
        <f>IF($A376 = "Batch 1", VLOOKUP(CONCATENATE($C376, $B376), 'Batch One'!$C:$Q, 13, false),
IF($A376 = "Batch 2", VLOOKUP(CONCATENATE($C376, $B376), 'Batch Two'!$C:$P, 13, false), 0))</f>
        <v>https://cdn.dripshop.live/dripnfts/slabs/102415441.mp4</v>
      </c>
      <c r="K376" s="6" t="str">
        <f>IF($A376 = "Batch 1", VLOOKUP(CONCATENATE($C376, $B376), 'Batch One'!$C:$Q, 15, false),
IF($A376 = "Batch 2", VLOOKUP(CONCATENATE($C376, $B376), 'Batch Two'!$C:$P, 20, false), 0))</f>
        <v>https://www.dripshop.live/products/MoLAuXqWjU9wuEfnHQHSd</v>
      </c>
    </row>
    <row r="377">
      <c r="A377" s="4" t="s">
        <v>0</v>
      </c>
      <c r="B377" s="4">
        <v>1.10277417E8</v>
      </c>
      <c r="C377" s="4" t="s">
        <v>11</v>
      </c>
      <c r="D377" s="5" t="str">
        <f>IF($A377 = "Batch 1", VLOOKUP(CONCATENATE($C377, $B377), 'Batch One'!$C:$Q, 2, false),
IF($A377 = "Batch 2", VLOOKUP(CONCATENATE($C377, $B377), 'Batch Two'!$C:$P, 2, false), 0))</f>
        <v>2023 POKEMON JAPANESE SV2a-POKEMON 151 MEWTWO (PSA GEM MT 10)</v>
      </c>
      <c r="E377" s="5">
        <f>IF($A377 = "Batch 1", VLOOKUP(CONCATENATE($C377, $B377), 'Batch One'!$C:$Q, 8, false),
IF($A377 = "Batch 2", VLOOKUP(CONCATENATE($C377, $B377), 'Batch Two'!$C:$P, 8, false), 0))</f>
        <v>2023</v>
      </c>
      <c r="F377" s="5" t="str">
        <f>IF($A377 = "Batch 1", VLOOKUP(CONCATENATE($C377, $B377), 'Batch One'!$C:$Q, 9, false),
IF($A377 = "Batch 2", VLOOKUP(CONCATENATE($C377, $B377), 'Batch Two'!$C:$P, 9, false), 0))</f>
        <v>Japanese</v>
      </c>
      <c r="G377" s="5" t="str">
        <f>IF($A377 = "Batch 1", VLOOKUP(CONCATENATE($C377, $B377), 'Batch One'!$C:$Q, 4, false),
IF($A377 = "Batch 2", VLOOKUP(CONCATENATE($C377, $B377), 'Batch Two'!$C:$P, 4, false), 0))</f>
        <v>POKEMON JAPANESE SV2a-POKEMON 151</v>
      </c>
      <c r="H377" s="5" t="str">
        <f>IF($A377 = "Batch 1", VLOOKUP(CONCATENATE($C377, $B377), 'Batch One'!$C:$Q, 5, false),
IF($A377 = "Batch 2", VLOOKUP(CONCATENATE($C377, $B377), 'Batch Two'!$C:$P, 5, false), 0))</f>
        <v>GEM MT 10</v>
      </c>
      <c r="I377" s="6" t="str">
        <f>IF($A377 = "Batch 1", VLOOKUP(CONCATENATE($C377, $B377), 'Batch One'!$C:$Q, 14, false),
IF($A377 = "Batch 2", VLOOKUP(CONCATENATE($C377, $B377), 'Batch Two'!$C:$P, 14, false), 0))</f>
        <v>https://cdn.dripshop.live/dripnfts/slabs/110277417.jpg</v>
      </c>
      <c r="J377" s="6" t="str">
        <f>IF($A377 = "Batch 1", VLOOKUP(CONCATENATE($C377, $B377), 'Batch One'!$C:$Q, 13, false),
IF($A377 = "Batch 2", VLOOKUP(CONCATENATE($C377, $B377), 'Batch Two'!$C:$P, 13, false), 0))</f>
        <v>https://cdn.dripshop.live/dripnfts/slabs/110277417.mp4</v>
      </c>
      <c r="K377" s="6" t="str">
        <f>IF($A377 = "Batch 1", VLOOKUP(CONCATENATE($C377, $B377), 'Batch One'!$C:$Q, 15, false),
IF($A377 = "Batch 2", VLOOKUP(CONCATENATE($C377, $B377), 'Batch Two'!$C:$P, 20, false), 0))</f>
        <v>https://www.dripshop.live/products/Flm8lEq8-Z7jMagP9U3ET</v>
      </c>
    </row>
    <row r="378">
      <c r="A378" s="4" t="s">
        <v>0</v>
      </c>
      <c r="B378" s="4">
        <v>1.10277415E8</v>
      </c>
      <c r="C378" s="4" t="s">
        <v>11</v>
      </c>
      <c r="D378" s="5" t="str">
        <f>IF($A378 = "Batch 1", VLOOKUP(CONCATENATE($C378, $B378), 'Batch One'!$C:$Q, 2, false),
IF($A378 = "Batch 2", VLOOKUP(CONCATENATE($C378, $B378), 'Batch Two'!$C:$P, 2, false), 0))</f>
        <v>2023 POKEMON JAPANESE SV2a-POKEMON 151 MEWTWO (PSA GEM MT 10)</v>
      </c>
      <c r="E378" s="5">
        <f>IF($A378 = "Batch 1", VLOOKUP(CONCATENATE($C378, $B378), 'Batch One'!$C:$Q, 8, false),
IF($A378 = "Batch 2", VLOOKUP(CONCATENATE($C378, $B378), 'Batch Two'!$C:$P, 8, false), 0))</f>
        <v>2023</v>
      </c>
      <c r="F378" s="5" t="str">
        <f>IF($A378 = "Batch 1", VLOOKUP(CONCATENATE($C378, $B378), 'Batch One'!$C:$Q, 9, false),
IF($A378 = "Batch 2", VLOOKUP(CONCATENATE($C378, $B378), 'Batch Two'!$C:$P, 9, false), 0))</f>
        <v>Japanese</v>
      </c>
      <c r="G378" s="5" t="str">
        <f>IF($A378 = "Batch 1", VLOOKUP(CONCATENATE($C378, $B378), 'Batch One'!$C:$Q, 4, false),
IF($A378 = "Batch 2", VLOOKUP(CONCATENATE($C378, $B378), 'Batch Two'!$C:$P, 4, false), 0))</f>
        <v>POKEMON JAPANESE SV2a-POKEMON 151</v>
      </c>
      <c r="H378" s="5" t="str">
        <f>IF($A378 = "Batch 1", VLOOKUP(CONCATENATE($C378, $B378), 'Batch One'!$C:$Q, 5, false),
IF($A378 = "Batch 2", VLOOKUP(CONCATENATE($C378, $B378), 'Batch Two'!$C:$P, 5, false), 0))</f>
        <v>GEM MT 10</v>
      </c>
      <c r="I378" s="6" t="str">
        <f>IF($A378 = "Batch 1", VLOOKUP(CONCATENATE($C378, $B378), 'Batch One'!$C:$Q, 14, false),
IF($A378 = "Batch 2", VLOOKUP(CONCATENATE($C378, $B378), 'Batch Two'!$C:$P, 14, false), 0))</f>
        <v>https://cdn.dripshop.live/dripnfts/slabs/110277415.jpg</v>
      </c>
      <c r="J378" s="6" t="str">
        <f>IF($A378 = "Batch 1", VLOOKUP(CONCATENATE($C378, $B378), 'Batch One'!$C:$Q, 13, false),
IF($A378 = "Batch 2", VLOOKUP(CONCATENATE($C378, $B378), 'Batch Two'!$C:$P, 13, false), 0))</f>
        <v>https://cdn.dripshop.live/dripnfts/slabs/110277415.mp4</v>
      </c>
      <c r="K378" s="6" t="str">
        <f>IF($A378 = "Batch 1", VLOOKUP(CONCATENATE($C378, $B378), 'Batch One'!$C:$Q, 15, false),
IF($A378 = "Batch 2", VLOOKUP(CONCATENATE($C378, $B378), 'Batch Two'!$C:$P, 20, false), 0))</f>
        <v>https://www.dripshop.live/products/BdIfURkgY3UCVBfFPY7ka</v>
      </c>
    </row>
    <row r="379">
      <c r="A379" s="4" t="s">
        <v>0</v>
      </c>
      <c r="B379" s="4">
        <v>1.02134255E8</v>
      </c>
      <c r="C379" s="4" t="s">
        <v>11</v>
      </c>
      <c r="D379" s="5" t="str">
        <f>IF($A379 = "Batch 1", VLOOKUP(CONCATENATE($C379, $B379), 'Batch One'!$C:$Q, 2, false),
IF($A379 = "Batch 2", VLOOKUP(CONCATENATE($C379, $B379), 'Batch Two'!$C:$P, 2, false), 0))</f>
        <v>2023 POKEMON JAPANESE SV2a-POKEMON 151 MEWTWO (PSA GEM MT 10)</v>
      </c>
      <c r="E379" s="5">
        <f>IF($A379 = "Batch 1", VLOOKUP(CONCATENATE($C379, $B379), 'Batch One'!$C:$Q, 8, false),
IF($A379 = "Batch 2", VLOOKUP(CONCATENATE($C379, $B379), 'Batch Two'!$C:$P, 8, false), 0))</f>
        <v>2023</v>
      </c>
      <c r="F379" s="5" t="str">
        <f>IF($A379 = "Batch 1", VLOOKUP(CONCATENATE($C379, $B379), 'Batch One'!$C:$Q, 9, false),
IF($A379 = "Batch 2", VLOOKUP(CONCATENATE($C379, $B379), 'Batch Two'!$C:$P, 9, false), 0))</f>
        <v>Japanese</v>
      </c>
      <c r="G379" s="5" t="str">
        <f>IF($A379 = "Batch 1", VLOOKUP(CONCATENATE($C379, $B379), 'Batch One'!$C:$Q, 4, false),
IF($A379 = "Batch 2", VLOOKUP(CONCATENATE($C379, $B379), 'Batch Two'!$C:$P, 4, false), 0))</f>
        <v>POKEMON JAPANESE SV2a-POKEMON 151</v>
      </c>
      <c r="H379" s="5" t="str">
        <f>IF($A379 = "Batch 1", VLOOKUP(CONCATENATE($C379, $B379), 'Batch One'!$C:$Q, 5, false),
IF($A379 = "Batch 2", VLOOKUP(CONCATENATE($C379, $B379), 'Batch Two'!$C:$P, 5, false), 0))</f>
        <v>GEM MT 10</v>
      </c>
      <c r="I379" s="6" t="str">
        <f>IF($A379 = "Batch 1", VLOOKUP(CONCATENATE($C379, $B379), 'Batch One'!$C:$Q, 14, false),
IF($A379 = "Batch 2", VLOOKUP(CONCATENATE($C379, $B379), 'Batch Two'!$C:$P, 14, false), 0))</f>
        <v>https://cdn.dripshop.live/dripnfts/slabs/102134255.jpg</v>
      </c>
      <c r="J379" s="6" t="str">
        <f>IF($A379 = "Batch 1", VLOOKUP(CONCATENATE($C379, $B379), 'Batch One'!$C:$Q, 13, false),
IF($A379 = "Batch 2", VLOOKUP(CONCATENATE($C379, $B379), 'Batch Two'!$C:$P, 13, false), 0))</f>
        <v>https://cdn.dripshop.live/dripnfts/slabs/102134255.mp4</v>
      </c>
      <c r="K379" s="6" t="str">
        <f>IF($A379 = "Batch 1", VLOOKUP(CONCATENATE($C379, $B379), 'Batch One'!$C:$Q, 15, false),
IF($A379 = "Batch 2", VLOOKUP(CONCATENATE($C379, $B379), 'Batch Two'!$C:$P, 20, false), 0))</f>
        <v>https://www.dripshop.live/products/jDr0yyvk8O0AXBIXWnmml</v>
      </c>
    </row>
    <row r="380">
      <c r="A380" s="4" t="s">
        <v>0</v>
      </c>
      <c r="B380" s="4">
        <v>1.02415404E8</v>
      </c>
      <c r="C380" s="4" t="s">
        <v>11</v>
      </c>
      <c r="D380" s="5" t="str">
        <f>IF($A380 = "Batch 1", VLOOKUP(CONCATENATE($C380, $B380), 'Batch One'!$C:$Q, 2, false),
IF($A380 = "Batch 2", VLOOKUP(CONCATENATE($C380, $B380), 'Batch Two'!$C:$P, 2, false), 0))</f>
        <v>2024 POKEMON JAPANESE SV7-STELLAR MIRACLE HYDRAPPLE ex (PSA GEM MT 10)</v>
      </c>
      <c r="E380" s="5">
        <f>IF($A380 = "Batch 1", VLOOKUP(CONCATENATE($C380, $B380), 'Batch One'!$C:$Q, 8, false),
IF($A380 = "Batch 2", VLOOKUP(CONCATENATE($C380, $B380), 'Batch Two'!$C:$P, 8, false), 0))</f>
        <v>2024</v>
      </c>
      <c r="F380" s="5" t="str">
        <f>IF($A380 = "Batch 1", VLOOKUP(CONCATENATE($C380, $B380), 'Batch One'!$C:$Q, 9, false),
IF($A380 = "Batch 2", VLOOKUP(CONCATENATE($C380, $B380), 'Batch Two'!$C:$P, 9, false), 0))</f>
        <v>Japanese</v>
      </c>
      <c r="G380" s="5" t="str">
        <f>IF($A380 = "Batch 1", VLOOKUP(CONCATENATE($C380, $B380), 'Batch One'!$C:$Q, 4, false),
IF($A380 = "Batch 2", VLOOKUP(CONCATENATE($C380, $B380), 'Batch Two'!$C:$P, 4, false), 0))</f>
        <v>POKEMON JAPANESE SV7-STELLAR MIRACLE</v>
      </c>
      <c r="H380" s="5" t="str">
        <f>IF($A380 = "Batch 1", VLOOKUP(CONCATENATE($C380, $B380), 'Batch One'!$C:$Q, 5, false),
IF($A380 = "Batch 2", VLOOKUP(CONCATENATE($C380, $B380), 'Batch Two'!$C:$P, 5, false), 0))</f>
        <v>GEM MT 10</v>
      </c>
      <c r="I380" s="6" t="str">
        <f>IF($A380 = "Batch 1", VLOOKUP(CONCATENATE($C380, $B380), 'Batch One'!$C:$Q, 14, false),
IF($A380 = "Batch 2", VLOOKUP(CONCATENATE($C380, $B380), 'Batch Two'!$C:$P, 14, false), 0))</f>
        <v>https://cdn.dripshop.live/dripnfts/slabs/102415404.jpg</v>
      </c>
      <c r="J380" s="6" t="str">
        <f>IF($A380 = "Batch 1", VLOOKUP(CONCATENATE($C380, $B380), 'Batch One'!$C:$Q, 13, false),
IF($A380 = "Batch 2", VLOOKUP(CONCATENATE($C380, $B380), 'Batch Two'!$C:$P, 13, false), 0))</f>
        <v>https://cdn.dripshop.live/dripnfts/slabs/102415404.mp4</v>
      </c>
      <c r="K380" s="6" t="str">
        <f>IF($A380 = "Batch 1", VLOOKUP(CONCATENATE($C380, $B380), 'Batch One'!$C:$Q, 15, false),
IF($A380 = "Batch 2", VLOOKUP(CONCATENATE($C380, $B380), 'Batch Two'!$C:$P, 20, false), 0))</f>
        <v>https://www.dripshop.live/products/lLKT42rV_1snyN3WQNxkM</v>
      </c>
    </row>
    <row r="381">
      <c r="A381" s="4" t="s">
        <v>0</v>
      </c>
      <c r="B381" s="4">
        <v>1.03272221E8</v>
      </c>
      <c r="C381" s="4" t="s">
        <v>11</v>
      </c>
      <c r="D381" s="5" t="str">
        <f>IF($A381 = "Batch 1", VLOOKUP(CONCATENATE($C381, $B381), 'Batch One'!$C:$Q, 2, false),
IF($A381 = "Batch 2", VLOOKUP(CONCATENATE($C381, $B381), 'Batch Two'!$C:$P, 2, false), 0))</f>
        <v>2024 POKEMON JAPANESE SV7-STELLAR MIRACLE HYDRAPPLE ex (PSA GEM MT 10)</v>
      </c>
      <c r="E381" s="5">
        <f>IF($A381 = "Batch 1", VLOOKUP(CONCATENATE($C381, $B381), 'Batch One'!$C:$Q, 8, false),
IF($A381 = "Batch 2", VLOOKUP(CONCATENATE($C381, $B381), 'Batch Two'!$C:$P, 8, false), 0))</f>
        <v>2024</v>
      </c>
      <c r="F381" s="5" t="str">
        <f>IF($A381 = "Batch 1", VLOOKUP(CONCATENATE($C381, $B381), 'Batch One'!$C:$Q, 9, false),
IF($A381 = "Batch 2", VLOOKUP(CONCATENATE($C381, $B381), 'Batch Two'!$C:$P, 9, false), 0))</f>
        <v>Japanese</v>
      </c>
      <c r="G381" s="5" t="str">
        <f>IF($A381 = "Batch 1", VLOOKUP(CONCATENATE($C381, $B381), 'Batch One'!$C:$Q, 4, false),
IF($A381 = "Batch 2", VLOOKUP(CONCATENATE($C381, $B381), 'Batch Two'!$C:$P, 4, false), 0))</f>
        <v>POKEMON JAPANESE SV7-STELLAR MIRACLE</v>
      </c>
      <c r="H381" s="5" t="str">
        <f>IF($A381 = "Batch 1", VLOOKUP(CONCATENATE($C381, $B381), 'Batch One'!$C:$Q, 5, false),
IF($A381 = "Batch 2", VLOOKUP(CONCATENATE($C381, $B381), 'Batch Two'!$C:$P, 5, false), 0))</f>
        <v>GEM MT 10</v>
      </c>
      <c r="I381" s="6" t="str">
        <f>IF($A381 = "Batch 1", VLOOKUP(CONCATENATE($C381, $B381), 'Batch One'!$C:$Q, 14, false),
IF($A381 = "Batch 2", VLOOKUP(CONCATENATE($C381, $B381), 'Batch Two'!$C:$P, 14, false), 0))</f>
        <v>https://cdn.dripshop.live/dripnfts/slabs/103272221.jpg</v>
      </c>
      <c r="J381" s="6" t="str">
        <f>IF($A381 = "Batch 1", VLOOKUP(CONCATENATE($C381, $B381), 'Batch One'!$C:$Q, 13, false),
IF($A381 = "Batch 2", VLOOKUP(CONCATENATE($C381, $B381), 'Batch Two'!$C:$P, 13, false), 0))</f>
        <v>https://cdn.dripshop.live/dripnfts/slabs/103272221.mp4</v>
      </c>
      <c r="K381" s="6" t="str">
        <f>IF($A381 = "Batch 1", VLOOKUP(CONCATENATE($C381, $B381), 'Batch One'!$C:$Q, 15, false),
IF($A381 = "Batch 2", VLOOKUP(CONCATENATE($C381, $B381), 'Batch Two'!$C:$P, 20, false), 0))</f>
        <v>https://www.dripshop.live/products/Z48LNo5c-2qribVw1NtdY</v>
      </c>
    </row>
    <row r="382">
      <c r="A382" s="4" t="s">
        <v>0</v>
      </c>
      <c r="B382" s="4">
        <v>1.10277414E8</v>
      </c>
      <c r="C382" s="4" t="s">
        <v>11</v>
      </c>
      <c r="D382" s="5" t="str">
        <f>IF($A382 = "Batch 1", VLOOKUP(CONCATENATE($C382, $B382), 'Batch One'!$C:$Q, 2, false),
IF($A382 = "Batch 2", VLOOKUP(CONCATENATE($C382, $B382), 'Batch Two'!$C:$P, 2, false), 0))</f>
        <v>2023 POKEMON JAPANESE SV2a-POKEMON 151 MEWTWO (PSA GEM MT 10)</v>
      </c>
      <c r="E382" s="5">
        <f>IF($A382 = "Batch 1", VLOOKUP(CONCATENATE($C382, $B382), 'Batch One'!$C:$Q, 8, false),
IF($A382 = "Batch 2", VLOOKUP(CONCATENATE($C382, $B382), 'Batch Two'!$C:$P, 8, false), 0))</f>
        <v>2023</v>
      </c>
      <c r="F382" s="5" t="str">
        <f>IF($A382 = "Batch 1", VLOOKUP(CONCATENATE($C382, $B382), 'Batch One'!$C:$Q, 9, false),
IF($A382 = "Batch 2", VLOOKUP(CONCATENATE($C382, $B382), 'Batch Two'!$C:$P, 9, false), 0))</f>
        <v>Japanese</v>
      </c>
      <c r="G382" s="5" t="str">
        <f>IF($A382 = "Batch 1", VLOOKUP(CONCATENATE($C382, $B382), 'Batch One'!$C:$Q, 4, false),
IF($A382 = "Batch 2", VLOOKUP(CONCATENATE($C382, $B382), 'Batch Two'!$C:$P, 4, false), 0))</f>
        <v>POKEMON JAPANESE SV2a-POKEMON 151</v>
      </c>
      <c r="H382" s="5" t="str">
        <f>IF($A382 = "Batch 1", VLOOKUP(CONCATENATE($C382, $B382), 'Batch One'!$C:$Q, 5, false),
IF($A382 = "Batch 2", VLOOKUP(CONCATENATE($C382, $B382), 'Batch Two'!$C:$P, 5, false), 0))</f>
        <v>GEM MT 10</v>
      </c>
      <c r="I382" s="6" t="str">
        <f>IF($A382 = "Batch 1", VLOOKUP(CONCATENATE($C382, $B382), 'Batch One'!$C:$Q, 14, false),
IF($A382 = "Batch 2", VLOOKUP(CONCATENATE($C382, $B382), 'Batch Two'!$C:$P, 14, false), 0))</f>
        <v>https://cdn.dripshop.live/dripnfts/slabs/110277414.jpg</v>
      </c>
      <c r="J382" s="6" t="str">
        <f>IF($A382 = "Batch 1", VLOOKUP(CONCATENATE($C382, $B382), 'Batch One'!$C:$Q, 13, false),
IF($A382 = "Batch 2", VLOOKUP(CONCATENATE($C382, $B382), 'Batch Two'!$C:$P, 13, false), 0))</f>
        <v>https://cdn.dripshop.live/dripnfts/slabs/110277414.mp4</v>
      </c>
      <c r="K382" s="6" t="str">
        <f>IF($A382 = "Batch 1", VLOOKUP(CONCATENATE($C382, $B382), 'Batch One'!$C:$Q, 15, false),
IF($A382 = "Batch 2", VLOOKUP(CONCATENATE($C382, $B382), 'Batch Two'!$C:$P, 20, false), 0))</f>
        <v>https://www.dripshop.live/products/K5wGTvBWLxm8LXoMSyW1y</v>
      </c>
    </row>
    <row r="383">
      <c r="A383" s="4" t="s">
        <v>0</v>
      </c>
      <c r="B383" s="4">
        <v>1.10277411E8</v>
      </c>
      <c r="C383" s="4" t="s">
        <v>11</v>
      </c>
      <c r="D383" s="5" t="str">
        <f>IF($A383 = "Batch 1", VLOOKUP(CONCATENATE($C383, $B383), 'Batch One'!$C:$Q, 2, false),
IF($A383 = "Batch 2", VLOOKUP(CONCATENATE($C383, $B383), 'Batch Two'!$C:$P, 2, false), 0))</f>
        <v>2023 POKEMON JAPANESE SV2a-POKEMON 151 MEWTWO (PSA GEM MT 10)</v>
      </c>
      <c r="E383" s="5">
        <f>IF($A383 = "Batch 1", VLOOKUP(CONCATENATE($C383, $B383), 'Batch One'!$C:$Q, 8, false),
IF($A383 = "Batch 2", VLOOKUP(CONCATENATE($C383, $B383), 'Batch Two'!$C:$P, 8, false), 0))</f>
        <v>2023</v>
      </c>
      <c r="F383" s="5" t="str">
        <f>IF($A383 = "Batch 1", VLOOKUP(CONCATENATE($C383, $B383), 'Batch One'!$C:$Q, 9, false),
IF($A383 = "Batch 2", VLOOKUP(CONCATENATE($C383, $B383), 'Batch Two'!$C:$P, 9, false), 0))</f>
        <v>Japanese</v>
      </c>
      <c r="G383" s="5" t="str">
        <f>IF($A383 = "Batch 1", VLOOKUP(CONCATENATE($C383, $B383), 'Batch One'!$C:$Q, 4, false),
IF($A383 = "Batch 2", VLOOKUP(CONCATENATE($C383, $B383), 'Batch Two'!$C:$P, 4, false), 0))</f>
        <v>POKEMON JAPANESE SV2a-POKEMON 151</v>
      </c>
      <c r="H383" s="5" t="str">
        <f>IF($A383 = "Batch 1", VLOOKUP(CONCATENATE($C383, $B383), 'Batch One'!$C:$Q, 5, false),
IF($A383 = "Batch 2", VLOOKUP(CONCATENATE($C383, $B383), 'Batch Two'!$C:$P, 5, false), 0))</f>
        <v>GEM MT 10</v>
      </c>
      <c r="I383" s="6" t="str">
        <f>IF($A383 = "Batch 1", VLOOKUP(CONCATENATE($C383, $B383), 'Batch One'!$C:$Q, 14, false),
IF($A383 = "Batch 2", VLOOKUP(CONCATENATE($C383, $B383), 'Batch Two'!$C:$P, 14, false), 0))</f>
        <v>https://cdn.dripshop.live/dripnfts/slabs/110277411.jpg</v>
      </c>
      <c r="J383" s="6" t="str">
        <f>IF($A383 = "Batch 1", VLOOKUP(CONCATENATE($C383, $B383), 'Batch One'!$C:$Q, 13, false),
IF($A383 = "Batch 2", VLOOKUP(CONCATENATE($C383, $B383), 'Batch Two'!$C:$P, 13, false), 0))</f>
        <v>https://cdn.dripshop.live/dripnfts/slabs/110277411.mp4</v>
      </c>
      <c r="K383" s="6" t="str">
        <f>IF($A383 = "Batch 1", VLOOKUP(CONCATENATE($C383, $B383), 'Batch One'!$C:$Q, 15, false),
IF($A383 = "Batch 2", VLOOKUP(CONCATENATE($C383, $B383), 'Batch Two'!$C:$P, 20, false), 0))</f>
        <v>https://www.dripshop.live/products/uFfbxQ08qb_oRJG8XTz21</v>
      </c>
    </row>
    <row r="384">
      <c r="A384" s="4" t="s">
        <v>0</v>
      </c>
      <c r="B384" s="4">
        <v>1.02134251E8</v>
      </c>
      <c r="C384" s="4" t="s">
        <v>11</v>
      </c>
      <c r="D384" s="5" t="str">
        <f>IF($A384 = "Batch 1", VLOOKUP(CONCATENATE($C384, $B384), 'Batch One'!$C:$Q, 2, false),
IF($A384 = "Batch 2", VLOOKUP(CONCATENATE($C384, $B384), 'Batch Two'!$C:$P, 2, false), 0))</f>
        <v>2023 POKEMON JAPANESE SV2a-POKEMON 151 MEWTWO (PSA GEM MT 10)</v>
      </c>
      <c r="E384" s="5">
        <f>IF($A384 = "Batch 1", VLOOKUP(CONCATENATE($C384, $B384), 'Batch One'!$C:$Q, 8, false),
IF($A384 = "Batch 2", VLOOKUP(CONCATENATE($C384, $B384), 'Batch Two'!$C:$P, 8, false), 0))</f>
        <v>2023</v>
      </c>
      <c r="F384" s="5" t="str">
        <f>IF($A384 = "Batch 1", VLOOKUP(CONCATENATE($C384, $B384), 'Batch One'!$C:$Q, 9, false),
IF($A384 = "Batch 2", VLOOKUP(CONCATENATE($C384, $B384), 'Batch Two'!$C:$P, 9, false), 0))</f>
        <v>Japanese</v>
      </c>
      <c r="G384" s="5" t="str">
        <f>IF($A384 = "Batch 1", VLOOKUP(CONCATENATE($C384, $B384), 'Batch One'!$C:$Q, 4, false),
IF($A384 = "Batch 2", VLOOKUP(CONCATENATE($C384, $B384), 'Batch Two'!$C:$P, 4, false), 0))</f>
        <v>POKEMON JAPANESE SV2a-POKEMON 151</v>
      </c>
      <c r="H384" s="5" t="str">
        <f>IF($A384 = "Batch 1", VLOOKUP(CONCATENATE($C384, $B384), 'Batch One'!$C:$Q, 5, false),
IF($A384 = "Batch 2", VLOOKUP(CONCATENATE($C384, $B384), 'Batch Two'!$C:$P, 5, false), 0))</f>
        <v>GEM MT 10</v>
      </c>
      <c r="I384" s="6" t="str">
        <f>IF($A384 = "Batch 1", VLOOKUP(CONCATENATE($C384, $B384), 'Batch One'!$C:$Q, 14, false),
IF($A384 = "Batch 2", VLOOKUP(CONCATENATE($C384, $B384), 'Batch Two'!$C:$P, 14, false), 0))</f>
        <v>https://cdn.dripshop.live/dripnfts/slabs/102134251.jpg</v>
      </c>
      <c r="J384" s="6" t="str">
        <f>IF($A384 = "Batch 1", VLOOKUP(CONCATENATE($C384, $B384), 'Batch One'!$C:$Q, 13, false),
IF($A384 = "Batch 2", VLOOKUP(CONCATENATE($C384, $B384), 'Batch Two'!$C:$P, 13, false), 0))</f>
        <v>https://cdn.dripshop.live/dripnfts/slabs/102134251.mp4</v>
      </c>
      <c r="K384" s="6" t="str">
        <f>IF($A384 = "Batch 1", VLOOKUP(CONCATENATE($C384, $B384), 'Batch One'!$C:$Q, 15, false),
IF($A384 = "Batch 2", VLOOKUP(CONCATENATE($C384, $B384), 'Batch Two'!$C:$P, 20, false), 0))</f>
        <v>https://www.dripshop.live/products/DrZHkS2B4DYDbtdmkYxs3</v>
      </c>
    </row>
    <row r="385">
      <c r="A385" s="4" t="s">
        <v>0</v>
      </c>
      <c r="B385" s="4">
        <v>1.02134252E8</v>
      </c>
      <c r="C385" s="4" t="s">
        <v>11</v>
      </c>
      <c r="D385" s="5" t="str">
        <f>IF($A385 = "Batch 1", VLOOKUP(CONCATENATE($C385, $B385), 'Batch One'!$C:$Q, 2, false),
IF($A385 = "Batch 2", VLOOKUP(CONCATENATE($C385, $B385), 'Batch Two'!$C:$P, 2, false), 0))</f>
        <v>2023 POKEMON JAPANESE SV2a-POKEMON 151 MEWTWO (PSA GEM MT 10)</v>
      </c>
      <c r="E385" s="5">
        <f>IF($A385 = "Batch 1", VLOOKUP(CONCATENATE($C385, $B385), 'Batch One'!$C:$Q, 8, false),
IF($A385 = "Batch 2", VLOOKUP(CONCATENATE($C385, $B385), 'Batch Two'!$C:$P, 8, false), 0))</f>
        <v>2023</v>
      </c>
      <c r="F385" s="5" t="str">
        <f>IF($A385 = "Batch 1", VLOOKUP(CONCATENATE($C385, $B385), 'Batch One'!$C:$Q, 9, false),
IF($A385 = "Batch 2", VLOOKUP(CONCATENATE($C385, $B385), 'Batch Two'!$C:$P, 9, false), 0))</f>
        <v>Japanese</v>
      </c>
      <c r="G385" s="5" t="str">
        <f>IF($A385 = "Batch 1", VLOOKUP(CONCATENATE($C385, $B385), 'Batch One'!$C:$Q, 4, false),
IF($A385 = "Batch 2", VLOOKUP(CONCATENATE($C385, $B385), 'Batch Two'!$C:$P, 4, false), 0))</f>
        <v>POKEMON JAPANESE SV2a-POKEMON 151</v>
      </c>
      <c r="H385" s="5" t="str">
        <f>IF($A385 = "Batch 1", VLOOKUP(CONCATENATE($C385, $B385), 'Batch One'!$C:$Q, 5, false),
IF($A385 = "Batch 2", VLOOKUP(CONCATENATE($C385, $B385), 'Batch Two'!$C:$P, 5, false), 0))</f>
        <v>GEM MT 10</v>
      </c>
      <c r="I385" s="6" t="str">
        <f>IF($A385 = "Batch 1", VLOOKUP(CONCATENATE($C385, $B385), 'Batch One'!$C:$Q, 14, false),
IF($A385 = "Batch 2", VLOOKUP(CONCATENATE($C385, $B385), 'Batch Two'!$C:$P, 14, false), 0))</f>
        <v>https://cdn.dripshop.live/dripnfts/slabs/102134252.jpg</v>
      </c>
      <c r="J385" s="6" t="str">
        <f>IF($A385 = "Batch 1", VLOOKUP(CONCATENATE($C385, $B385), 'Batch One'!$C:$Q, 13, false),
IF($A385 = "Batch 2", VLOOKUP(CONCATENATE($C385, $B385), 'Batch Two'!$C:$P, 13, false), 0))</f>
        <v>https://cdn.dripshop.live/dripnfts/slabs/102134252.mp4</v>
      </c>
      <c r="K385" s="6" t="str">
        <f>IF($A385 = "Batch 1", VLOOKUP(CONCATENATE($C385, $B385), 'Batch One'!$C:$Q, 15, false),
IF($A385 = "Batch 2", VLOOKUP(CONCATENATE($C385, $B385), 'Batch Two'!$C:$P, 20, false), 0))</f>
        <v>https://www.dripshop.live/products/qwarif5fcy8aOQgb4QlYs</v>
      </c>
    </row>
    <row r="386">
      <c r="A386" s="4" t="s">
        <v>0</v>
      </c>
      <c r="B386" s="4">
        <v>1.09257159E8</v>
      </c>
      <c r="C386" s="4" t="s">
        <v>11</v>
      </c>
      <c r="D386" s="5" t="str">
        <f>IF($A386 = "Batch 1", VLOOKUP(CONCATENATE($C386, $B386), 'Batch One'!$C:$Q, 2, false),
IF($A386 = "Batch 2", VLOOKUP(CONCATENATE($C386, $B386), 'Batch Two'!$C:$P, 2, false), 0))</f>
        <v>2015 POKEMON JAPANESE XY PROMO BLAZIKEN EX (PSA GEM MT 10)</v>
      </c>
      <c r="E386" s="5">
        <f>IF($A386 = "Batch 1", VLOOKUP(CONCATENATE($C386, $B386), 'Batch One'!$C:$Q, 8, false),
IF($A386 = "Batch 2", VLOOKUP(CONCATENATE($C386, $B386), 'Batch Two'!$C:$P, 8, false), 0))</f>
        <v>2015</v>
      </c>
      <c r="F386" s="5" t="str">
        <f>IF($A386 = "Batch 1", VLOOKUP(CONCATENATE($C386, $B386), 'Batch One'!$C:$Q, 9, false),
IF($A386 = "Batch 2", VLOOKUP(CONCATENATE($C386, $B386), 'Batch Two'!$C:$P, 9, false), 0))</f>
        <v>Japanese</v>
      </c>
      <c r="G386" s="5" t="str">
        <f>IF($A386 = "Batch 1", VLOOKUP(CONCATENATE($C386, $B386), 'Batch One'!$C:$Q, 4, false),
IF($A386 = "Batch 2", VLOOKUP(CONCATENATE($C386, $B386), 'Batch Two'!$C:$P, 4, false), 0))</f>
        <v>POKEMON JAPANESE XY PROMO</v>
      </c>
      <c r="H386" s="5" t="str">
        <f>IF($A386 = "Batch 1", VLOOKUP(CONCATENATE($C386, $B386), 'Batch One'!$C:$Q, 5, false),
IF($A386 = "Batch 2", VLOOKUP(CONCATENATE($C386, $B386), 'Batch Two'!$C:$P, 5, false), 0))</f>
        <v>GEM MT 10</v>
      </c>
      <c r="I386" s="6" t="str">
        <f>IF($A386 = "Batch 1", VLOOKUP(CONCATENATE($C386, $B386), 'Batch One'!$C:$Q, 14, false),
IF($A386 = "Batch 2", VLOOKUP(CONCATENATE($C386, $B386), 'Batch Two'!$C:$P, 14, false), 0))</f>
        <v>https://cdn.dripshop.live/dripnfts/slabs/109257159.jpg</v>
      </c>
      <c r="J386" s="6" t="str">
        <f>IF($A386 = "Batch 1", VLOOKUP(CONCATENATE($C386, $B386), 'Batch One'!$C:$Q, 13, false),
IF($A386 = "Batch 2", VLOOKUP(CONCATENATE($C386, $B386), 'Batch Two'!$C:$P, 13, false), 0))</f>
        <v>https://cdn.dripshop.live/dripnfts/slabs/109257159.mp4</v>
      </c>
      <c r="K386" s="6" t="str">
        <f>IF($A386 = "Batch 1", VLOOKUP(CONCATENATE($C386, $B386), 'Batch One'!$C:$Q, 15, false),
IF($A386 = "Batch 2", VLOOKUP(CONCATENATE($C386, $B386), 'Batch Two'!$C:$P, 20, false), 0))</f>
        <v>https://www.dripshop.live/products/EpKAi3v1F46CjjvK-RG-F</v>
      </c>
    </row>
    <row r="387">
      <c r="A387" s="4" t="s">
        <v>0</v>
      </c>
      <c r="B387" s="4">
        <v>1.0906185E8</v>
      </c>
      <c r="C387" s="4" t="s">
        <v>11</v>
      </c>
      <c r="D387" s="5" t="str">
        <f>IF($A387 = "Batch 1", VLOOKUP(CONCATENATE($C387, $B387), 'Batch One'!$C:$Q, 2, false),
IF($A387 = "Batch 2", VLOOKUP(CONCATENATE($C387, $B387), 'Batch Two'!$C:$P, 2, false), 0))</f>
        <v>2015 POKEMON JAPANESE RAICHU BREAK EVOLUTION PACK RAICHU BREAK (PSA GEM MT 10)</v>
      </c>
      <c r="E387" s="5">
        <f>IF($A387 = "Batch 1", VLOOKUP(CONCATENATE($C387, $B387), 'Batch One'!$C:$Q, 8, false),
IF($A387 = "Batch 2", VLOOKUP(CONCATENATE($C387, $B387), 'Batch Two'!$C:$P, 8, false), 0))</f>
        <v>2015</v>
      </c>
      <c r="F387" s="5" t="str">
        <f>IF($A387 = "Batch 1", VLOOKUP(CONCATENATE($C387, $B387), 'Batch One'!$C:$Q, 9, false),
IF($A387 = "Batch 2", VLOOKUP(CONCATENATE($C387, $B387), 'Batch Two'!$C:$P, 9, false), 0))</f>
        <v>Japanese</v>
      </c>
      <c r="G387" s="5" t="str">
        <f>IF($A387 = "Batch 1", VLOOKUP(CONCATENATE($C387, $B387), 'Batch One'!$C:$Q, 4, false),
IF($A387 = "Batch 2", VLOOKUP(CONCATENATE($C387, $B387), 'Batch Two'!$C:$P, 4, false), 0))</f>
        <v>POKEMON JAPANESE RAICHU BREAK EVOLUTION PACK</v>
      </c>
      <c r="H387" s="5" t="str">
        <f>IF($A387 = "Batch 1", VLOOKUP(CONCATENATE($C387, $B387), 'Batch One'!$C:$Q, 5, false),
IF($A387 = "Batch 2", VLOOKUP(CONCATENATE($C387, $B387), 'Batch Two'!$C:$P, 5, false), 0))</f>
        <v>GEM MT 10</v>
      </c>
      <c r="I387" s="6" t="str">
        <f>IF($A387 = "Batch 1", VLOOKUP(CONCATENATE($C387, $B387), 'Batch One'!$C:$Q, 14, false),
IF($A387 = "Batch 2", VLOOKUP(CONCATENATE($C387, $B387), 'Batch Two'!$C:$P, 14, false), 0))</f>
        <v>https://cdn.dripshop.live/dripnfts/slabs/109061850.jpg</v>
      </c>
      <c r="J387" s="6" t="str">
        <f>IF($A387 = "Batch 1", VLOOKUP(CONCATENATE($C387, $B387), 'Batch One'!$C:$Q, 13, false),
IF($A387 = "Batch 2", VLOOKUP(CONCATENATE($C387, $B387), 'Batch Two'!$C:$P, 13, false), 0))</f>
        <v>https://cdn.dripshop.live/dripnfts/slabs/109061850.mp4</v>
      </c>
      <c r="K387" s="6" t="str">
        <f>IF($A387 = "Batch 1", VLOOKUP(CONCATENATE($C387, $B387), 'Batch One'!$C:$Q, 15, false),
IF($A387 = "Batch 2", VLOOKUP(CONCATENATE($C387, $B387), 'Batch Two'!$C:$P, 20, false), 0))</f>
        <v>https://www.dripshop.live/products/JBFzqBqIFTndfgDF7x4sx</v>
      </c>
    </row>
    <row r="388">
      <c r="A388" s="4" t="s">
        <v>0</v>
      </c>
      <c r="B388" s="4">
        <v>1.09343558E8</v>
      </c>
      <c r="C388" s="4" t="s">
        <v>11</v>
      </c>
      <c r="D388" s="5" t="str">
        <f>IF($A388 = "Batch 1", VLOOKUP(CONCATENATE($C388, $B388), 'Batch One'!$C:$Q, 2, false),
IF($A388 = "Batch 2", VLOOKUP(CONCATENATE($C388, $B388), 'Batch Two'!$C:$P, 2, false), 0))</f>
        <v>2024 POKEMON JAPANESE SV-P PROMO DRAGONITE EX (PSA GEM MT 10)</v>
      </c>
      <c r="E388" s="5">
        <f>IF($A388 = "Batch 1", VLOOKUP(CONCATENATE($C388, $B388), 'Batch One'!$C:$Q, 8, false),
IF($A388 = "Batch 2", VLOOKUP(CONCATENATE($C388, $B388), 'Batch Two'!$C:$P, 8, false), 0))</f>
        <v>2024</v>
      </c>
      <c r="F388" s="5" t="str">
        <f>IF($A388 = "Batch 1", VLOOKUP(CONCATENATE($C388, $B388), 'Batch One'!$C:$Q, 9, false),
IF($A388 = "Batch 2", VLOOKUP(CONCATENATE($C388, $B388), 'Batch Two'!$C:$P, 9, false), 0))</f>
        <v>Japanese</v>
      </c>
      <c r="G388" s="5" t="str">
        <f>IF($A388 = "Batch 1", VLOOKUP(CONCATENATE($C388, $B388), 'Batch One'!$C:$Q, 4, false),
IF($A388 = "Batch 2", VLOOKUP(CONCATENATE($C388, $B388), 'Batch Two'!$C:$P, 4, false), 0))</f>
        <v>POKEMON JAPANESE SV-P PROMO</v>
      </c>
      <c r="H388" s="5" t="str">
        <f>IF($A388 = "Batch 1", VLOOKUP(CONCATENATE($C388, $B388), 'Batch One'!$C:$Q, 5, false),
IF($A388 = "Batch 2", VLOOKUP(CONCATENATE($C388, $B388), 'Batch Two'!$C:$P, 5, false), 0))</f>
        <v>GEM MT 10</v>
      </c>
      <c r="I388" s="6" t="str">
        <f>IF($A388 = "Batch 1", VLOOKUP(CONCATENATE($C388, $B388), 'Batch One'!$C:$Q, 14, false),
IF($A388 = "Batch 2", VLOOKUP(CONCATENATE($C388, $B388), 'Batch Two'!$C:$P, 14, false), 0))</f>
        <v>https://cdn.dripshop.live/dripnfts/slabs/109343558.jpg</v>
      </c>
      <c r="J388" s="6" t="str">
        <f>IF($A388 = "Batch 1", VLOOKUP(CONCATENATE($C388, $B388), 'Batch One'!$C:$Q, 13, false),
IF($A388 = "Batch 2", VLOOKUP(CONCATENATE($C388, $B388), 'Batch Two'!$C:$P, 13, false), 0))</f>
        <v>https://cdn.dripshop.live/dripnfts/slabs/109343558.mp4</v>
      </c>
      <c r="K388" s="6" t="str">
        <f>IF($A388 = "Batch 1", VLOOKUP(CONCATENATE($C388, $B388), 'Batch One'!$C:$Q, 15, false),
IF($A388 = "Batch 2", VLOOKUP(CONCATENATE($C388, $B388), 'Batch Two'!$C:$P, 20, false), 0))</f>
        <v>https://www.dripshop.live/products/_8zlel05nH7Cf0pDhe24D</v>
      </c>
    </row>
    <row r="389">
      <c r="A389" s="4" t="s">
        <v>0</v>
      </c>
      <c r="B389" s="4">
        <v>1.09343556E8</v>
      </c>
      <c r="C389" s="4" t="s">
        <v>11</v>
      </c>
      <c r="D389" s="5" t="str">
        <f>IF($A389 = "Batch 1", VLOOKUP(CONCATENATE($C389, $B389), 'Batch One'!$C:$Q, 2, false),
IF($A389 = "Batch 2", VLOOKUP(CONCATENATE($C389, $B389), 'Batch Two'!$C:$P, 2, false), 0))</f>
        <v>2024 POKEMON JAPANESE SV-P PROMO DRAGONITE EX (PSA GEM MT 10)</v>
      </c>
      <c r="E389" s="5">
        <f>IF($A389 = "Batch 1", VLOOKUP(CONCATENATE($C389, $B389), 'Batch One'!$C:$Q, 8, false),
IF($A389 = "Batch 2", VLOOKUP(CONCATENATE($C389, $B389), 'Batch Two'!$C:$P, 8, false), 0))</f>
        <v>2024</v>
      </c>
      <c r="F389" s="5" t="str">
        <f>IF($A389 = "Batch 1", VLOOKUP(CONCATENATE($C389, $B389), 'Batch One'!$C:$Q, 9, false),
IF($A389 = "Batch 2", VLOOKUP(CONCATENATE($C389, $B389), 'Batch Two'!$C:$P, 9, false), 0))</f>
        <v>Japanese</v>
      </c>
      <c r="G389" s="5" t="str">
        <f>IF($A389 = "Batch 1", VLOOKUP(CONCATENATE($C389, $B389), 'Batch One'!$C:$Q, 4, false),
IF($A389 = "Batch 2", VLOOKUP(CONCATENATE($C389, $B389), 'Batch Two'!$C:$P, 4, false), 0))</f>
        <v>POKEMON JAPANESE SV-P PROMO</v>
      </c>
      <c r="H389" s="5" t="str">
        <f>IF($A389 = "Batch 1", VLOOKUP(CONCATENATE($C389, $B389), 'Batch One'!$C:$Q, 5, false),
IF($A389 = "Batch 2", VLOOKUP(CONCATENATE($C389, $B389), 'Batch Two'!$C:$P, 5, false), 0))</f>
        <v>GEM MT 10</v>
      </c>
      <c r="I389" s="6" t="str">
        <f>IF($A389 = "Batch 1", VLOOKUP(CONCATENATE($C389, $B389), 'Batch One'!$C:$Q, 14, false),
IF($A389 = "Batch 2", VLOOKUP(CONCATENATE($C389, $B389), 'Batch Two'!$C:$P, 14, false), 0))</f>
        <v>https://cdn.dripshop.live/dripnfts/slabs/109343556.jpg</v>
      </c>
      <c r="J389" s="6" t="str">
        <f>IF($A389 = "Batch 1", VLOOKUP(CONCATENATE($C389, $B389), 'Batch One'!$C:$Q, 13, false),
IF($A389 = "Batch 2", VLOOKUP(CONCATENATE($C389, $B389), 'Batch Two'!$C:$P, 13, false), 0))</f>
        <v>https://cdn.dripshop.live/dripnfts/slabs/109343556.mp4</v>
      </c>
      <c r="K389" s="6" t="str">
        <f>IF($A389 = "Batch 1", VLOOKUP(CONCATENATE($C389, $B389), 'Batch One'!$C:$Q, 15, false),
IF($A389 = "Batch 2", VLOOKUP(CONCATENATE($C389, $B389), 'Batch Two'!$C:$P, 20, false), 0))</f>
        <v>https://www.dripshop.live/products/Tk7xNvZErqs_MJ_Gt1BOP</v>
      </c>
    </row>
    <row r="390">
      <c r="A390" s="4" t="s">
        <v>0</v>
      </c>
      <c r="B390" s="4">
        <v>1.02195081E8</v>
      </c>
      <c r="C390" s="4" t="s">
        <v>11</v>
      </c>
      <c r="D390" s="5" t="str">
        <f>IF($A390 = "Batch 1", VLOOKUP(CONCATENATE($C390, $B390), 'Batch One'!$C:$Q, 2, false),
IF($A390 = "Batch 2", VLOOKUP(CONCATENATE($C390, $B390), 'Batch Two'!$C:$P, 2, false), 0))</f>
        <v>2016 POKEMON JAPANESE PREMIUM CHAMPION PACK RAICHU (PSA GEM MT 10)</v>
      </c>
      <c r="E390" s="5">
        <f>IF($A390 = "Batch 1", VLOOKUP(CONCATENATE($C390, $B390), 'Batch One'!$C:$Q, 8, false),
IF($A390 = "Batch 2", VLOOKUP(CONCATENATE($C390, $B390), 'Batch Two'!$C:$P, 8, false), 0))</f>
        <v>2016</v>
      </c>
      <c r="F390" s="5" t="str">
        <f>IF($A390 = "Batch 1", VLOOKUP(CONCATENATE($C390, $B390), 'Batch One'!$C:$Q, 9, false),
IF($A390 = "Batch 2", VLOOKUP(CONCATENATE($C390, $B390), 'Batch Two'!$C:$P, 9, false), 0))</f>
        <v>Japanese</v>
      </c>
      <c r="G390" s="5" t="str">
        <f>IF($A390 = "Batch 1", VLOOKUP(CONCATENATE($C390, $B390), 'Batch One'!$C:$Q, 4, false),
IF($A390 = "Batch 2", VLOOKUP(CONCATENATE($C390, $B390), 'Batch Two'!$C:$P, 4, false), 0))</f>
        <v>POKEMON JAPANESE PREMIUM CHAMPION PACK</v>
      </c>
      <c r="H390" s="5" t="str">
        <f>IF($A390 = "Batch 1", VLOOKUP(CONCATENATE($C390, $B390), 'Batch One'!$C:$Q, 5, false),
IF($A390 = "Batch 2", VLOOKUP(CONCATENATE($C390, $B390), 'Batch Two'!$C:$P, 5, false), 0))</f>
        <v>GEM MT 10</v>
      </c>
      <c r="I390" s="6" t="str">
        <f>IF($A390 = "Batch 1", VLOOKUP(CONCATENATE($C390, $B390), 'Batch One'!$C:$Q, 14, false),
IF($A390 = "Batch 2", VLOOKUP(CONCATENATE($C390, $B390), 'Batch Two'!$C:$P, 14, false), 0))</f>
        <v>https://cdn.dripshop.live/dripnfts/slabs/102195081.jpg</v>
      </c>
      <c r="J390" s="6" t="str">
        <f>IF($A390 = "Batch 1", VLOOKUP(CONCATENATE($C390, $B390), 'Batch One'!$C:$Q, 13, false),
IF($A390 = "Batch 2", VLOOKUP(CONCATENATE($C390, $B390), 'Batch Two'!$C:$P, 13, false), 0))</f>
        <v>https://cdn.dripshop.live/dripnfts/slabs/102195081.mp4</v>
      </c>
      <c r="K390" s="6" t="str">
        <f>IF($A390 = "Batch 1", VLOOKUP(CONCATENATE($C390, $B390), 'Batch One'!$C:$Q, 15, false),
IF($A390 = "Batch 2", VLOOKUP(CONCATENATE($C390, $B390), 'Batch Two'!$C:$P, 20, false), 0))</f>
        <v>https://www.dripshop.live/products/2YH3ZZPAaNs01gUBAZYxr</v>
      </c>
    </row>
    <row r="391">
      <c r="A391" s="4" t="s">
        <v>0</v>
      </c>
      <c r="B391" s="4">
        <v>1.09343553E8</v>
      </c>
      <c r="C391" s="4" t="s">
        <v>11</v>
      </c>
      <c r="D391" s="5" t="str">
        <f>IF($A391 = "Batch 1", VLOOKUP(CONCATENATE($C391, $B391), 'Batch One'!$C:$Q, 2, false),
IF($A391 = "Batch 2", VLOOKUP(CONCATENATE($C391, $B391), 'Batch Two'!$C:$P, 2, false), 0))</f>
        <v>2024 POKEMON JAPANESE SV-P PROMO DRAGONITE EX (PSA GEM MT 10)</v>
      </c>
      <c r="E391" s="5">
        <f>IF($A391 = "Batch 1", VLOOKUP(CONCATENATE($C391, $B391), 'Batch One'!$C:$Q, 8, false),
IF($A391 = "Batch 2", VLOOKUP(CONCATENATE($C391, $B391), 'Batch Two'!$C:$P, 8, false), 0))</f>
        <v>2024</v>
      </c>
      <c r="F391" s="5" t="str">
        <f>IF($A391 = "Batch 1", VLOOKUP(CONCATENATE($C391, $B391), 'Batch One'!$C:$Q, 9, false),
IF($A391 = "Batch 2", VLOOKUP(CONCATENATE($C391, $B391), 'Batch Two'!$C:$P, 9, false), 0))</f>
        <v>Japanese</v>
      </c>
      <c r="G391" s="5" t="str">
        <f>IF($A391 = "Batch 1", VLOOKUP(CONCATENATE($C391, $B391), 'Batch One'!$C:$Q, 4, false),
IF($A391 = "Batch 2", VLOOKUP(CONCATENATE($C391, $B391), 'Batch Two'!$C:$P, 4, false), 0))</f>
        <v>POKEMON JAPANESE SV-P PROMO</v>
      </c>
      <c r="H391" s="5" t="str">
        <f>IF($A391 = "Batch 1", VLOOKUP(CONCATENATE($C391, $B391), 'Batch One'!$C:$Q, 5, false),
IF($A391 = "Batch 2", VLOOKUP(CONCATENATE($C391, $B391), 'Batch Two'!$C:$P, 5, false), 0))</f>
        <v>GEM MT 10</v>
      </c>
      <c r="I391" s="6" t="str">
        <f>IF($A391 = "Batch 1", VLOOKUP(CONCATENATE($C391, $B391), 'Batch One'!$C:$Q, 14, false),
IF($A391 = "Batch 2", VLOOKUP(CONCATENATE($C391, $B391), 'Batch Two'!$C:$P, 14, false), 0))</f>
        <v>https://cdn.dripshop.live/dripnfts/slabs/109343553.jpg</v>
      </c>
      <c r="J391" s="6" t="str">
        <f>IF($A391 = "Batch 1", VLOOKUP(CONCATENATE($C391, $B391), 'Batch One'!$C:$Q, 13, false),
IF($A391 = "Batch 2", VLOOKUP(CONCATENATE($C391, $B391), 'Batch Two'!$C:$P, 13, false), 0))</f>
        <v>https://cdn.dripshop.live/dripnfts/slabs/109343553.mp4</v>
      </c>
      <c r="K391" s="6" t="str">
        <f>IF($A391 = "Batch 1", VLOOKUP(CONCATENATE($C391, $B391), 'Batch One'!$C:$Q, 15, false),
IF($A391 = "Batch 2", VLOOKUP(CONCATENATE($C391, $B391), 'Batch Two'!$C:$P, 20, false), 0))</f>
        <v>https://www.dripshop.live/products/RWwOMS7ItSuKVWldkUiKY</v>
      </c>
    </row>
    <row r="392">
      <c r="A392" s="4" t="s">
        <v>0</v>
      </c>
      <c r="B392" s="4">
        <v>1.09343554E8</v>
      </c>
      <c r="C392" s="4" t="s">
        <v>11</v>
      </c>
      <c r="D392" s="5" t="str">
        <f>IF($A392 = "Batch 1", VLOOKUP(CONCATENATE($C392, $B392), 'Batch One'!$C:$Q, 2, false),
IF($A392 = "Batch 2", VLOOKUP(CONCATENATE($C392, $B392), 'Batch Two'!$C:$P, 2, false), 0))</f>
        <v>2024 POKEMON JAPANESE SV-P PROMO DRAGONITE EX (PSA GEM MT 10)</v>
      </c>
      <c r="E392" s="5">
        <f>IF($A392 = "Batch 1", VLOOKUP(CONCATENATE($C392, $B392), 'Batch One'!$C:$Q, 8, false),
IF($A392 = "Batch 2", VLOOKUP(CONCATENATE($C392, $B392), 'Batch Two'!$C:$P, 8, false), 0))</f>
        <v>2024</v>
      </c>
      <c r="F392" s="5" t="str">
        <f>IF($A392 = "Batch 1", VLOOKUP(CONCATENATE($C392, $B392), 'Batch One'!$C:$Q, 9, false),
IF($A392 = "Batch 2", VLOOKUP(CONCATENATE($C392, $B392), 'Batch Two'!$C:$P, 9, false), 0))</f>
        <v>Japanese</v>
      </c>
      <c r="G392" s="5" t="str">
        <f>IF($A392 = "Batch 1", VLOOKUP(CONCATENATE($C392, $B392), 'Batch One'!$C:$Q, 4, false),
IF($A392 = "Batch 2", VLOOKUP(CONCATENATE($C392, $B392), 'Batch Two'!$C:$P, 4, false), 0))</f>
        <v>POKEMON JAPANESE SV-P PROMO</v>
      </c>
      <c r="H392" s="5" t="str">
        <f>IF($A392 = "Batch 1", VLOOKUP(CONCATENATE($C392, $B392), 'Batch One'!$C:$Q, 5, false),
IF($A392 = "Batch 2", VLOOKUP(CONCATENATE($C392, $B392), 'Batch Two'!$C:$P, 5, false), 0))</f>
        <v>GEM MT 10</v>
      </c>
      <c r="I392" s="6" t="str">
        <f>IF($A392 = "Batch 1", VLOOKUP(CONCATENATE($C392, $B392), 'Batch One'!$C:$Q, 14, false),
IF($A392 = "Batch 2", VLOOKUP(CONCATENATE($C392, $B392), 'Batch Two'!$C:$P, 14, false), 0))</f>
        <v>https://cdn.dripshop.live/dripnfts/slabs/109343554.jpg</v>
      </c>
      <c r="J392" s="6" t="str">
        <f>IF($A392 = "Batch 1", VLOOKUP(CONCATENATE($C392, $B392), 'Batch One'!$C:$Q, 13, false),
IF($A392 = "Batch 2", VLOOKUP(CONCATENATE($C392, $B392), 'Batch Two'!$C:$P, 13, false), 0))</f>
        <v>https://cdn.dripshop.live/dripnfts/slabs/109343554.mp4</v>
      </c>
      <c r="K392" s="6" t="str">
        <f>IF($A392 = "Batch 1", VLOOKUP(CONCATENATE($C392, $B392), 'Batch One'!$C:$Q, 15, false),
IF($A392 = "Batch 2", VLOOKUP(CONCATENATE($C392, $B392), 'Batch Two'!$C:$P, 20, false), 0))</f>
        <v>https://www.dripshop.live/products/ELfXr2KheQDpC-eHGTSJi</v>
      </c>
    </row>
    <row r="393">
      <c r="A393" s="4" t="s">
        <v>0</v>
      </c>
      <c r="B393" s="4">
        <v>1.09343555E8</v>
      </c>
      <c r="C393" s="4" t="s">
        <v>11</v>
      </c>
      <c r="D393" s="5" t="str">
        <f>IF($A393 = "Batch 1", VLOOKUP(CONCATENATE($C393, $B393), 'Batch One'!$C:$Q, 2, false),
IF($A393 = "Batch 2", VLOOKUP(CONCATENATE($C393, $B393), 'Batch Two'!$C:$P, 2, false), 0))</f>
        <v>2024 POKEMON JAPANESE SV-P PROMO DRAGONITE EX (PSA GEM MT 10)</v>
      </c>
      <c r="E393" s="5">
        <f>IF($A393 = "Batch 1", VLOOKUP(CONCATENATE($C393, $B393), 'Batch One'!$C:$Q, 8, false),
IF($A393 = "Batch 2", VLOOKUP(CONCATENATE($C393, $B393), 'Batch Two'!$C:$P, 8, false), 0))</f>
        <v>2024</v>
      </c>
      <c r="F393" s="5" t="str">
        <f>IF($A393 = "Batch 1", VLOOKUP(CONCATENATE($C393, $B393), 'Batch One'!$C:$Q, 9, false),
IF($A393 = "Batch 2", VLOOKUP(CONCATENATE($C393, $B393), 'Batch Two'!$C:$P, 9, false), 0))</f>
        <v>Japanese</v>
      </c>
      <c r="G393" s="5" t="str">
        <f>IF($A393 = "Batch 1", VLOOKUP(CONCATENATE($C393, $B393), 'Batch One'!$C:$Q, 4, false),
IF($A393 = "Batch 2", VLOOKUP(CONCATENATE($C393, $B393), 'Batch Two'!$C:$P, 4, false), 0))</f>
        <v>POKEMON JAPANESE SV-P PROMO</v>
      </c>
      <c r="H393" s="5" t="str">
        <f>IF($A393 = "Batch 1", VLOOKUP(CONCATENATE($C393, $B393), 'Batch One'!$C:$Q, 5, false),
IF($A393 = "Batch 2", VLOOKUP(CONCATENATE($C393, $B393), 'Batch Two'!$C:$P, 5, false), 0))</f>
        <v>GEM MT 10</v>
      </c>
      <c r="I393" s="6" t="str">
        <f>IF($A393 = "Batch 1", VLOOKUP(CONCATENATE($C393, $B393), 'Batch One'!$C:$Q, 14, false),
IF($A393 = "Batch 2", VLOOKUP(CONCATENATE($C393, $B393), 'Batch Two'!$C:$P, 14, false), 0))</f>
        <v>https://cdn.dripshop.live/dripnfts/slabs/109343555.jpg</v>
      </c>
      <c r="J393" s="6" t="str">
        <f>IF($A393 = "Batch 1", VLOOKUP(CONCATENATE($C393, $B393), 'Batch One'!$C:$Q, 13, false),
IF($A393 = "Batch 2", VLOOKUP(CONCATENATE($C393, $B393), 'Batch Two'!$C:$P, 13, false), 0))</f>
        <v>https://cdn.dripshop.live/dripnfts/slabs/109343555.mp4</v>
      </c>
      <c r="K393" s="6" t="str">
        <f>IF($A393 = "Batch 1", VLOOKUP(CONCATENATE($C393, $B393), 'Batch One'!$C:$Q, 15, false),
IF($A393 = "Batch 2", VLOOKUP(CONCATENATE($C393, $B393), 'Batch Two'!$C:$P, 20, false), 0))</f>
        <v>https://www.dripshop.live/products/VUlW3wqbftMhcXhVAQOo1</v>
      </c>
    </row>
    <row r="394">
      <c r="A394" s="4" t="s">
        <v>0</v>
      </c>
      <c r="B394" s="4">
        <v>7.8039146E7</v>
      </c>
      <c r="C394" s="4" t="s">
        <v>11</v>
      </c>
      <c r="D394" s="5" t="str">
        <f>IF($A394 = "Batch 1", VLOOKUP(CONCATENATE($C394, $B394), 'Batch One'!$C:$Q, 2, false),
IF($A394 = "Batch 2", VLOOKUP(CONCATENATE($C394, $B394), 'Batch Two'!$C:$P, 2, false), 0))</f>
        <v>2023 POKEMON JAPANESE SV-P PROMO GLACEON (PSA MINT 9)</v>
      </c>
      <c r="E394" s="5">
        <f>IF($A394 = "Batch 1", VLOOKUP(CONCATENATE($C394, $B394), 'Batch One'!$C:$Q, 8, false),
IF($A394 = "Batch 2", VLOOKUP(CONCATENATE($C394, $B394), 'Batch Two'!$C:$P, 8, false), 0))</f>
        <v>2023</v>
      </c>
      <c r="F394" s="5" t="str">
        <f>IF($A394 = "Batch 1", VLOOKUP(CONCATENATE($C394, $B394), 'Batch One'!$C:$Q, 9, false),
IF($A394 = "Batch 2", VLOOKUP(CONCATENATE($C394, $B394), 'Batch Two'!$C:$P, 9, false), 0))</f>
        <v>Japanese</v>
      </c>
      <c r="G394" s="5" t="str">
        <f>IF($A394 = "Batch 1", VLOOKUP(CONCATENATE($C394, $B394), 'Batch One'!$C:$Q, 4, false),
IF($A394 = "Batch 2", VLOOKUP(CONCATENATE($C394, $B394), 'Batch Two'!$C:$P, 4, false), 0))</f>
        <v>POKEMON JAPANESE SV-P PROMO</v>
      </c>
      <c r="H394" s="5" t="str">
        <f>IF($A394 = "Batch 1", VLOOKUP(CONCATENATE($C394, $B394), 'Batch One'!$C:$Q, 5, false),
IF($A394 = "Batch 2", VLOOKUP(CONCATENATE($C394, $B394), 'Batch Two'!$C:$P, 5, false), 0))</f>
        <v>MINT 9</v>
      </c>
      <c r="I394" s="6" t="str">
        <f>IF($A394 = "Batch 1", VLOOKUP(CONCATENATE($C394, $B394), 'Batch One'!$C:$Q, 14, false),
IF($A394 = "Batch 2", VLOOKUP(CONCATENATE($C394, $B394), 'Batch Two'!$C:$P, 14, false), 0))</f>
        <v>https://cdn.dripshop.live/dripnfts/slabs/78039146.jpg</v>
      </c>
      <c r="J394" s="6" t="str">
        <f>IF($A394 = "Batch 1", VLOOKUP(CONCATENATE($C394, $B394), 'Batch One'!$C:$Q, 13, false),
IF($A394 = "Batch 2", VLOOKUP(CONCATENATE($C394, $B394), 'Batch Two'!$C:$P, 13, false), 0))</f>
        <v>https://cdn.dripshop.live/dripnfts/slabs/78039146.mp4</v>
      </c>
      <c r="K394" s="6" t="str">
        <f>IF($A394 = "Batch 1", VLOOKUP(CONCATENATE($C394, $B394), 'Batch One'!$C:$Q, 15, false),
IF($A394 = "Batch 2", VLOOKUP(CONCATENATE($C394, $B394), 'Batch Two'!$C:$P, 20, false), 0))</f>
        <v>https://www.dripshop.live/products/t1ABGlLvkUJggXo6lrTNP</v>
      </c>
    </row>
    <row r="395">
      <c r="A395" s="4" t="s">
        <v>0</v>
      </c>
      <c r="B395" s="4">
        <v>7.6750378E7</v>
      </c>
      <c r="C395" s="4" t="s">
        <v>11</v>
      </c>
      <c r="D395" s="5" t="str">
        <f>IF($A395 = "Batch 1", VLOOKUP(CONCATENATE($C395, $B395), 'Batch One'!$C:$Q, 2, false),
IF($A395 = "Batch 2", VLOOKUP(CONCATENATE($C395, $B395), 'Batch Two'!$C:$P, 2, false), 0))</f>
        <v>2022 POKEMON JAPANESE SWORD &amp; SHIELD INCANDESCENT ARCANA FA/ALTARIA (PSA GEM MT 10)</v>
      </c>
      <c r="E395" s="5">
        <f>IF($A395 = "Batch 1", VLOOKUP(CONCATENATE($C395, $B395), 'Batch One'!$C:$Q, 8, false),
IF($A395 = "Batch 2", VLOOKUP(CONCATENATE($C395, $B395), 'Batch Two'!$C:$P, 8, false), 0))</f>
        <v>2022</v>
      </c>
      <c r="F395" s="5" t="str">
        <f>IF($A395 = "Batch 1", VLOOKUP(CONCATENATE($C395, $B395), 'Batch One'!$C:$Q, 9, false),
IF($A395 = "Batch 2", VLOOKUP(CONCATENATE($C395, $B395), 'Batch Two'!$C:$P, 9, false), 0))</f>
        <v>Japanese</v>
      </c>
      <c r="G395" s="5" t="str">
        <f>IF($A395 = "Batch 1", VLOOKUP(CONCATENATE($C395, $B395), 'Batch One'!$C:$Q, 4, false),
IF($A395 = "Batch 2", VLOOKUP(CONCATENATE($C395, $B395), 'Batch Two'!$C:$P, 4, false), 0))</f>
        <v>POKEMON JAPANESE SWORD &amp; SHIELD INCANDESCENT ARCANA</v>
      </c>
      <c r="H395" s="5" t="str">
        <f>IF($A395 = "Batch 1", VLOOKUP(CONCATENATE($C395, $B395), 'Batch One'!$C:$Q, 5, false),
IF($A395 = "Batch 2", VLOOKUP(CONCATENATE($C395, $B395), 'Batch Two'!$C:$P, 5, false), 0))</f>
        <v>GEM MT 10</v>
      </c>
      <c r="I395" s="6" t="str">
        <f>IF($A395 = "Batch 1", VLOOKUP(CONCATENATE($C395, $B395), 'Batch One'!$C:$Q, 14, false),
IF($A395 = "Batch 2", VLOOKUP(CONCATENATE($C395, $B395), 'Batch Two'!$C:$P, 14, false), 0))</f>
        <v>https://cdn.dripshop.live/dripnfts/slabs/76750378.jpg</v>
      </c>
      <c r="J395" s="6" t="str">
        <f>IF($A395 = "Batch 1", VLOOKUP(CONCATENATE($C395, $B395), 'Batch One'!$C:$Q, 13, false),
IF($A395 = "Batch 2", VLOOKUP(CONCATENATE($C395, $B395), 'Batch Two'!$C:$P, 13, false), 0))</f>
        <v>https://cdn.dripshop.live/dripnfts/slabs/76750378.mp4</v>
      </c>
      <c r="K395" s="6" t="str">
        <f>IF($A395 = "Batch 1", VLOOKUP(CONCATENATE($C395, $B395), 'Batch One'!$C:$Q, 15, false),
IF($A395 = "Batch 2", VLOOKUP(CONCATENATE($C395, $B395), 'Batch Two'!$C:$P, 20, false), 0))</f>
        <v>https://www.dripshop.live/products/aSqNSm2njbhRC5O2fwve4</v>
      </c>
    </row>
    <row r="396">
      <c r="A396" s="4" t="s">
        <v>0</v>
      </c>
      <c r="B396" s="4">
        <v>1.03148659E8</v>
      </c>
      <c r="C396" s="4" t="s">
        <v>11</v>
      </c>
      <c r="D396" s="5" t="str">
        <f>IF($A396 = "Batch 1", VLOOKUP(CONCATENATE($C396, $B396), 'Batch One'!$C:$Q, 2, false),
IF($A396 = "Batch 2", VLOOKUP(CONCATENATE($C396, $B396), 'Batch Two'!$C:$P, 2, false), 0))</f>
        <v>2021 POKEMON JAPANESE SWORD &amp; SHIELD VMAX CLIMAX FA/BLAZIKEN VMAX (PSA GEM MT 10)</v>
      </c>
      <c r="E396" s="5">
        <f>IF($A396 = "Batch 1", VLOOKUP(CONCATENATE($C396, $B396), 'Batch One'!$C:$Q, 8, false),
IF($A396 = "Batch 2", VLOOKUP(CONCATENATE($C396, $B396), 'Batch Two'!$C:$P, 8, false), 0))</f>
        <v>2021</v>
      </c>
      <c r="F396" s="5" t="str">
        <f>IF($A396 = "Batch 1", VLOOKUP(CONCATENATE($C396, $B396), 'Batch One'!$C:$Q, 9, false),
IF($A396 = "Batch 2", VLOOKUP(CONCATENATE($C396, $B396), 'Batch Two'!$C:$P, 9, false), 0))</f>
        <v>Japanese</v>
      </c>
      <c r="G396" s="5" t="str">
        <f>IF($A396 = "Batch 1", VLOOKUP(CONCATENATE($C396, $B396), 'Batch One'!$C:$Q, 4, false),
IF($A396 = "Batch 2", VLOOKUP(CONCATENATE($C396, $B396), 'Batch Two'!$C:$P, 4, false), 0))</f>
        <v>POKEMON JAPANESE SWORD &amp; SHIELD VMAX CLIMAX</v>
      </c>
      <c r="H396" s="5" t="str">
        <f>IF($A396 = "Batch 1", VLOOKUP(CONCATENATE($C396, $B396), 'Batch One'!$C:$Q, 5, false),
IF($A396 = "Batch 2", VLOOKUP(CONCATENATE($C396, $B396), 'Batch Two'!$C:$P, 5, false), 0))</f>
        <v>GEM MT 10</v>
      </c>
      <c r="I396" s="6" t="str">
        <f>IF($A396 = "Batch 1", VLOOKUP(CONCATENATE($C396, $B396), 'Batch One'!$C:$Q, 14, false),
IF($A396 = "Batch 2", VLOOKUP(CONCATENATE($C396, $B396), 'Batch Two'!$C:$P, 14, false), 0))</f>
        <v>https://cdn.dripshop.live/dripnfts/slabs/103148659.jpg</v>
      </c>
      <c r="J396" s="6" t="str">
        <f>IF($A396 = "Batch 1", VLOOKUP(CONCATENATE($C396, $B396), 'Batch One'!$C:$Q, 13, false),
IF($A396 = "Batch 2", VLOOKUP(CONCATENATE($C396, $B396), 'Batch Two'!$C:$P, 13, false), 0))</f>
        <v>https://cdn.dripshop.live/dripnfts/slabs/103148659.mp4</v>
      </c>
      <c r="K396" s="6" t="str">
        <f>IF($A396 = "Batch 1", VLOOKUP(CONCATENATE($C396, $B396), 'Batch One'!$C:$Q, 15, false),
IF($A396 = "Batch 2", VLOOKUP(CONCATENATE($C396, $B396), 'Batch Two'!$C:$P, 20, false), 0))</f>
        <v>https://www.dripshop.live/products/Mg62B4QhEy7D6iQC--Qn8</v>
      </c>
    </row>
    <row r="397">
      <c r="A397" s="4" t="s">
        <v>0</v>
      </c>
      <c r="B397" s="4">
        <v>1.01062659E8</v>
      </c>
      <c r="C397" s="4" t="s">
        <v>11</v>
      </c>
      <c r="D397" s="5" t="str">
        <f>IF($A397 = "Batch 1", VLOOKUP(CONCATENATE($C397, $B397), 'Batch One'!$C:$Q, 2, false),
IF($A397 = "Batch 2", VLOOKUP(CONCATENATE($C397, $B397), 'Batch Two'!$C:$P, 2, false), 0))</f>
        <v>2021 POKEMON JAPANESE SWORD &amp; SHIELD EEVEE HEROES FA/FLAREON V (PSA GEM MT 10)</v>
      </c>
      <c r="E397" s="5">
        <f>IF($A397 = "Batch 1", VLOOKUP(CONCATENATE($C397, $B397), 'Batch One'!$C:$Q, 8, false),
IF($A397 = "Batch 2", VLOOKUP(CONCATENATE($C397, $B397), 'Batch Two'!$C:$P, 8, false), 0))</f>
        <v>2021</v>
      </c>
      <c r="F397" s="5" t="str">
        <f>IF($A397 = "Batch 1", VLOOKUP(CONCATENATE($C397, $B397), 'Batch One'!$C:$Q, 9, false),
IF($A397 = "Batch 2", VLOOKUP(CONCATENATE($C397, $B397), 'Batch Two'!$C:$P, 9, false), 0))</f>
        <v>Japanese</v>
      </c>
      <c r="G397" s="5" t="str">
        <f>IF($A397 = "Batch 1", VLOOKUP(CONCATENATE($C397, $B397), 'Batch One'!$C:$Q, 4, false),
IF($A397 = "Batch 2", VLOOKUP(CONCATENATE($C397, $B397), 'Batch Two'!$C:$P, 4, false), 0))</f>
        <v>POKEMON JAPANESE SWORD &amp; SHIELD EEVEE HEROES</v>
      </c>
      <c r="H397" s="5" t="str">
        <f>IF($A397 = "Batch 1", VLOOKUP(CONCATENATE($C397, $B397), 'Batch One'!$C:$Q, 5, false),
IF($A397 = "Batch 2", VLOOKUP(CONCATENATE($C397, $B397), 'Batch Two'!$C:$P, 5, false), 0))</f>
        <v>GEM MT 10</v>
      </c>
      <c r="I397" s="6" t="str">
        <f>IF($A397 = "Batch 1", VLOOKUP(CONCATENATE($C397, $B397), 'Batch One'!$C:$Q, 14, false),
IF($A397 = "Batch 2", VLOOKUP(CONCATENATE($C397, $B397), 'Batch Two'!$C:$P, 14, false), 0))</f>
        <v>https://cdn.dripshop.live/dripnfts/slabs/101062659.jpg</v>
      </c>
      <c r="J397" s="6" t="str">
        <f>IF($A397 = "Batch 1", VLOOKUP(CONCATENATE($C397, $B397), 'Batch One'!$C:$Q, 13, false),
IF($A397 = "Batch 2", VLOOKUP(CONCATENATE($C397, $B397), 'Batch Two'!$C:$P, 13, false), 0))</f>
        <v>https://cdn.dripshop.live/dripnfts/slabs/101062659.mp4</v>
      </c>
      <c r="K397" s="6" t="str">
        <f>IF($A397 = "Batch 1", VLOOKUP(CONCATENATE($C397, $B397), 'Batch One'!$C:$Q, 15, false),
IF($A397 = "Batch 2", VLOOKUP(CONCATENATE($C397, $B397), 'Batch Two'!$C:$P, 20, false), 0))</f>
        <v>https://www.dripshop.live/products/OurWgRAwYSIC-xGcEixgC</v>
      </c>
    </row>
    <row r="398">
      <c r="A398" s="4" t="s">
        <v>0</v>
      </c>
      <c r="B398" s="4">
        <v>1.01062669E8</v>
      </c>
      <c r="C398" s="4" t="s">
        <v>11</v>
      </c>
      <c r="D398" s="5" t="str">
        <f>IF($A398 = "Batch 1", VLOOKUP(CONCATENATE($C398, $B398), 'Batch One'!$C:$Q, 2, false),
IF($A398 = "Batch 2", VLOOKUP(CONCATENATE($C398, $B398), 'Batch Two'!$C:$P, 2, false), 0))</f>
        <v>2021 POKEMON JAPANESE SWORD &amp; SHIELD EEVEE HEROES FA/JOLTEON V (PSA GEM MT 10)</v>
      </c>
      <c r="E398" s="5">
        <f>IF($A398 = "Batch 1", VLOOKUP(CONCATENATE($C398, $B398), 'Batch One'!$C:$Q, 8, false),
IF($A398 = "Batch 2", VLOOKUP(CONCATENATE($C398, $B398), 'Batch Two'!$C:$P, 8, false), 0))</f>
        <v>2021</v>
      </c>
      <c r="F398" s="5" t="str">
        <f>IF($A398 = "Batch 1", VLOOKUP(CONCATENATE($C398, $B398), 'Batch One'!$C:$Q, 9, false),
IF($A398 = "Batch 2", VLOOKUP(CONCATENATE($C398, $B398), 'Batch Two'!$C:$P, 9, false), 0))</f>
        <v>Japanese</v>
      </c>
      <c r="G398" s="5" t="str">
        <f>IF($A398 = "Batch 1", VLOOKUP(CONCATENATE($C398, $B398), 'Batch One'!$C:$Q, 4, false),
IF($A398 = "Batch 2", VLOOKUP(CONCATENATE($C398, $B398), 'Batch Two'!$C:$P, 4, false), 0))</f>
        <v>POKEMON JAPANESE SWORD &amp; SHIELD EEVEE HEROES</v>
      </c>
      <c r="H398" s="5" t="str">
        <f>IF($A398 = "Batch 1", VLOOKUP(CONCATENATE($C398, $B398), 'Batch One'!$C:$Q, 5, false),
IF($A398 = "Batch 2", VLOOKUP(CONCATENATE($C398, $B398), 'Batch Two'!$C:$P, 5, false), 0))</f>
        <v>GEM MT 10</v>
      </c>
      <c r="I398" s="6" t="str">
        <f>IF($A398 = "Batch 1", VLOOKUP(CONCATENATE($C398, $B398), 'Batch One'!$C:$Q, 14, false),
IF($A398 = "Batch 2", VLOOKUP(CONCATENATE($C398, $B398), 'Batch Two'!$C:$P, 14, false), 0))</f>
        <v>https://cdn.dripshop.live/dripnfts/slabs/101062669.jpg</v>
      </c>
      <c r="J398" s="6" t="str">
        <f>IF($A398 = "Batch 1", VLOOKUP(CONCATENATE($C398, $B398), 'Batch One'!$C:$Q, 13, false),
IF($A398 = "Batch 2", VLOOKUP(CONCATENATE($C398, $B398), 'Batch Two'!$C:$P, 13, false), 0))</f>
        <v>https://cdn.dripshop.live/dripnfts/slabs/101062669.mp4</v>
      </c>
      <c r="K398" s="6" t="str">
        <f>IF($A398 = "Batch 1", VLOOKUP(CONCATENATE($C398, $B398), 'Batch One'!$C:$Q, 15, false),
IF($A398 = "Batch 2", VLOOKUP(CONCATENATE($C398, $B398), 'Batch Two'!$C:$P, 20, false), 0))</f>
        <v>https://www.dripshop.live/products/WpB6NLuC6546IILCZctrV</v>
      </c>
    </row>
    <row r="399">
      <c r="A399" s="4" t="s">
        <v>0</v>
      </c>
      <c r="B399" s="4">
        <v>1.03347638E8</v>
      </c>
      <c r="C399" s="4" t="s">
        <v>11</v>
      </c>
      <c r="D399" s="5" t="str">
        <f>IF($A399 = "Batch 1", VLOOKUP(CONCATENATE($C399, $B399), 'Batch One'!$C:$Q, 2, false),
IF($A399 = "Batch 2", VLOOKUP(CONCATENATE($C399, $B399), 'Batch Two'!$C:$P, 2, false), 0))</f>
        <v>2023 POKEMON JAPANESE SV2a-POKEMON 151 MEWTWO (PSA GEM MT 10)</v>
      </c>
      <c r="E399" s="5">
        <f>IF($A399 = "Batch 1", VLOOKUP(CONCATENATE($C399, $B399), 'Batch One'!$C:$Q, 8, false),
IF($A399 = "Batch 2", VLOOKUP(CONCATENATE($C399, $B399), 'Batch Two'!$C:$P, 8, false), 0))</f>
        <v>2023</v>
      </c>
      <c r="F399" s="5" t="str">
        <f>IF($A399 = "Batch 1", VLOOKUP(CONCATENATE($C399, $B399), 'Batch One'!$C:$Q, 9, false),
IF($A399 = "Batch 2", VLOOKUP(CONCATENATE($C399, $B399), 'Batch Two'!$C:$P, 9, false), 0))</f>
        <v>Japanese</v>
      </c>
      <c r="G399" s="5" t="str">
        <f>IF($A399 = "Batch 1", VLOOKUP(CONCATENATE($C399, $B399), 'Batch One'!$C:$Q, 4, false),
IF($A399 = "Batch 2", VLOOKUP(CONCATENATE($C399, $B399), 'Batch Two'!$C:$P, 4, false), 0))</f>
        <v>POKEMON JAPANESE SV2a-POKEMON 151</v>
      </c>
      <c r="H399" s="5" t="str">
        <f>IF($A399 = "Batch 1", VLOOKUP(CONCATENATE($C399, $B399), 'Batch One'!$C:$Q, 5, false),
IF($A399 = "Batch 2", VLOOKUP(CONCATENATE($C399, $B399), 'Batch Two'!$C:$P, 5, false), 0))</f>
        <v>GEM MT 10</v>
      </c>
      <c r="I399" s="6" t="str">
        <f>IF($A399 = "Batch 1", VLOOKUP(CONCATENATE($C399, $B399), 'Batch One'!$C:$Q, 14, false),
IF($A399 = "Batch 2", VLOOKUP(CONCATENATE($C399, $B399), 'Batch Two'!$C:$P, 14, false), 0))</f>
        <v>https://cdn.dripshop.live/dripnfts/slabs/103347638.jpg</v>
      </c>
      <c r="J399" s="6" t="str">
        <f>IF($A399 = "Batch 1", VLOOKUP(CONCATENATE($C399, $B399), 'Batch One'!$C:$Q, 13, false),
IF($A399 = "Batch 2", VLOOKUP(CONCATENATE($C399, $B399), 'Batch Two'!$C:$P, 13, false), 0))</f>
        <v>https://cdn.dripshop.live/dripnfts/slabs/103347638.mp4</v>
      </c>
      <c r="K399" s="6" t="str">
        <f>IF($A399 = "Batch 1", VLOOKUP(CONCATENATE($C399, $B399), 'Batch One'!$C:$Q, 15, false),
IF($A399 = "Batch 2", VLOOKUP(CONCATENATE($C399, $B399), 'Batch Two'!$C:$P, 20, false), 0))</f>
        <v>https://www.dripshop.live/products/cdQ0mn4RnUXL08cOE1FlH</v>
      </c>
    </row>
    <row r="400">
      <c r="A400" s="4" t="s">
        <v>0</v>
      </c>
      <c r="B400" s="4">
        <v>1.01597221E8</v>
      </c>
      <c r="C400" s="4" t="s">
        <v>11</v>
      </c>
      <c r="D400" s="5" t="str">
        <f>IF($A400 = "Batch 1", VLOOKUP(CONCATENATE($C400, $B400), 'Batch One'!$C:$Q, 2, false),
IF($A400 = "Batch 2", VLOOKUP(CONCATENATE($C400, $B400), 'Batch Two'!$C:$P, 2, false), 0))</f>
        <v>2023 POKEMON JAPANESE SV2a-POKEMON 151 MEWTWO (PSA GEM MT 10)</v>
      </c>
      <c r="E400" s="5">
        <f>IF($A400 = "Batch 1", VLOOKUP(CONCATENATE($C400, $B400), 'Batch One'!$C:$Q, 8, false),
IF($A400 = "Batch 2", VLOOKUP(CONCATENATE($C400, $B400), 'Batch Two'!$C:$P, 8, false), 0))</f>
        <v>2023</v>
      </c>
      <c r="F400" s="5" t="str">
        <f>IF($A400 = "Batch 1", VLOOKUP(CONCATENATE($C400, $B400), 'Batch One'!$C:$Q, 9, false),
IF($A400 = "Batch 2", VLOOKUP(CONCATENATE($C400, $B400), 'Batch Two'!$C:$P, 9, false), 0))</f>
        <v>Japanese</v>
      </c>
      <c r="G400" s="5" t="str">
        <f>IF($A400 = "Batch 1", VLOOKUP(CONCATENATE($C400, $B400), 'Batch One'!$C:$Q, 4, false),
IF($A400 = "Batch 2", VLOOKUP(CONCATENATE($C400, $B400), 'Batch Two'!$C:$P, 4, false), 0))</f>
        <v>POKEMON JAPANESE SV2a-POKEMON 151</v>
      </c>
      <c r="H400" s="5" t="str">
        <f>IF($A400 = "Batch 1", VLOOKUP(CONCATENATE($C400, $B400), 'Batch One'!$C:$Q, 5, false),
IF($A400 = "Batch 2", VLOOKUP(CONCATENATE($C400, $B400), 'Batch Two'!$C:$P, 5, false), 0))</f>
        <v>GEM MT 10</v>
      </c>
      <c r="I400" s="6" t="str">
        <f>IF($A400 = "Batch 1", VLOOKUP(CONCATENATE($C400, $B400), 'Batch One'!$C:$Q, 14, false),
IF($A400 = "Batch 2", VLOOKUP(CONCATENATE($C400, $B400), 'Batch Two'!$C:$P, 14, false), 0))</f>
        <v>https://cdn.dripshop.live/dripnfts/slabs/101597221.jpg</v>
      </c>
      <c r="J400" s="6" t="str">
        <f>IF($A400 = "Batch 1", VLOOKUP(CONCATENATE($C400, $B400), 'Batch One'!$C:$Q, 13, false),
IF($A400 = "Batch 2", VLOOKUP(CONCATENATE($C400, $B400), 'Batch Two'!$C:$P, 13, false), 0))</f>
        <v>https://cdn.dripshop.live/dripnfts/slabs/101597221.mp4</v>
      </c>
      <c r="K400" s="6" t="str">
        <f>IF($A400 = "Batch 1", VLOOKUP(CONCATENATE($C400, $B400), 'Batch One'!$C:$Q, 15, false),
IF($A400 = "Batch 2", VLOOKUP(CONCATENATE($C400, $B400), 'Batch Two'!$C:$P, 20, false), 0))</f>
        <v>https://www.dripshop.live/products/nh5qsBLsXKBzeOBxgnApf</v>
      </c>
    </row>
    <row r="401">
      <c r="A401" s="4" t="s">
        <v>0</v>
      </c>
      <c r="B401" s="4">
        <v>1.03347637E8</v>
      </c>
      <c r="C401" s="4" t="s">
        <v>11</v>
      </c>
      <c r="D401" s="5" t="str">
        <f>IF($A401 = "Batch 1", VLOOKUP(CONCATENATE($C401, $B401), 'Batch One'!$C:$Q, 2, false),
IF($A401 = "Batch 2", VLOOKUP(CONCATENATE($C401, $B401), 'Batch Two'!$C:$P, 2, false), 0))</f>
        <v>2023 POKEMON JAPANESE SV2a-POKEMON 151 MEWTWO (PSA GEM MT 10)</v>
      </c>
      <c r="E401" s="5">
        <f>IF($A401 = "Batch 1", VLOOKUP(CONCATENATE($C401, $B401), 'Batch One'!$C:$Q, 8, false),
IF($A401 = "Batch 2", VLOOKUP(CONCATENATE($C401, $B401), 'Batch Two'!$C:$P, 8, false), 0))</f>
        <v>2023</v>
      </c>
      <c r="F401" s="5" t="str">
        <f>IF($A401 = "Batch 1", VLOOKUP(CONCATENATE($C401, $B401), 'Batch One'!$C:$Q, 9, false),
IF($A401 = "Batch 2", VLOOKUP(CONCATENATE($C401, $B401), 'Batch Two'!$C:$P, 9, false), 0))</f>
        <v>Japanese</v>
      </c>
      <c r="G401" s="5" t="str">
        <f>IF($A401 = "Batch 1", VLOOKUP(CONCATENATE($C401, $B401), 'Batch One'!$C:$Q, 4, false),
IF($A401 = "Batch 2", VLOOKUP(CONCATENATE($C401, $B401), 'Batch Two'!$C:$P, 4, false), 0))</f>
        <v>POKEMON JAPANESE SV2a-POKEMON 151</v>
      </c>
      <c r="H401" s="5" t="str">
        <f>IF($A401 = "Batch 1", VLOOKUP(CONCATENATE($C401, $B401), 'Batch One'!$C:$Q, 5, false),
IF($A401 = "Batch 2", VLOOKUP(CONCATENATE($C401, $B401), 'Batch Two'!$C:$P, 5, false), 0))</f>
        <v>GEM MT 10</v>
      </c>
      <c r="I401" s="6" t="str">
        <f>IF($A401 = "Batch 1", VLOOKUP(CONCATENATE($C401, $B401), 'Batch One'!$C:$Q, 14, false),
IF($A401 = "Batch 2", VLOOKUP(CONCATENATE($C401, $B401), 'Batch Two'!$C:$P, 14, false), 0))</f>
        <v>https://cdn.dripshop.live/dripnfts/slabs/103347637.jpg</v>
      </c>
      <c r="J401" s="6" t="str">
        <f>IF($A401 = "Batch 1", VLOOKUP(CONCATENATE($C401, $B401), 'Batch One'!$C:$Q, 13, false),
IF($A401 = "Batch 2", VLOOKUP(CONCATENATE($C401, $B401), 'Batch Two'!$C:$P, 13, false), 0))</f>
        <v>https://cdn.dripshop.live/dripnfts/slabs/103347637.mp4</v>
      </c>
      <c r="K401" s="6" t="str">
        <f>IF($A401 = "Batch 1", VLOOKUP(CONCATENATE($C401, $B401), 'Batch One'!$C:$Q, 15, false),
IF($A401 = "Batch 2", VLOOKUP(CONCATENATE($C401, $B401), 'Batch Two'!$C:$P, 20, false), 0))</f>
        <v>https://www.dripshop.live/products/rZjFmyhPTMvhyR5TuRlO9</v>
      </c>
    </row>
    <row r="402">
      <c r="A402" s="4" t="s">
        <v>0</v>
      </c>
      <c r="B402" s="4">
        <v>1.01062667E8</v>
      </c>
      <c r="C402" s="4" t="s">
        <v>11</v>
      </c>
      <c r="D402" s="5" t="str">
        <f>IF($A402 = "Batch 1", VLOOKUP(CONCATENATE($C402, $B402), 'Batch One'!$C:$Q, 2, false),
IF($A402 = "Batch 2", VLOOKUP(CONCATENATE($C402, $B402), 'Batch Two'!$C:$P, 2, false), 0))</f>
        <v>2021 POKEMON JAPANESE SWORD &amp; SHIELD EEVEE HEROES FA/VAPOREON V (PSA GEM MT 10)</v>
      </c>
      <c r="E402" s="5">
        <f>IF($A402 = "Batch 1", VLOOKUP(CONCATENATE($C402, $B402), 'Batch One'!$C:$Q, 8, false),
IF($A402 = "Batch 2", VLOOKUP(CONCATENATE($C402, $B402), 'Batch Two'!$C:$P, 8, false), 0))</f>
        <v>2021</v>
      </c>
      <c r="F402" s="5" t="str">
        <f>IF($A402 = "Batch 1", VLOOKUP(CONCATENATE($C402, $B402), 'Batch One'!$C:$Q, 9, false),
IF($A402 = "Batch 2", VLOOKUP(CONCATENATE($C402, $B402), 'Batch Two'!$C:$P, 9, false), 0))</f>
        <v>Japanese</v>
      </c>
      <c r="G402" s="5" t="str">
        <f>IF($A402 = "Batch 1", VLOOKUP(CONCATENATE($C402, $B402), 'Batch One'!$C:$Q, 4, false),
IF($A402 = "Batch 2", VLOOKUP(CONCATENATE($C402, $B402), 'Batch Two'!$C:$P, 4, false), 0))</f>
        <v>POKEMON JAPANESE SWORD &amp; SHIELD EEVEE HEROES</v>
      </c>
      <c r="H402" s="5" t="str">
        <f>IF($A402 = "Batch 1", VLOOKUP(CONCATENATE($C402, $B402), 'Batch One'!$C:$Q, 5, false),
IF($A402 = "Batch 2", VLOOKUP(CONCATENATE($C402, $B402), 'Batch Two'!$C:$P, 5, false), 0))</f>
        <v>GEM MT 10</v>
      </c>
      <c r="I402" s="6" t="str">
        <f>IF($A402 = "Batch 1", VLOOKUP(CONCATENATE($C402, $B402), 'Batch One'!$C:$Q, 14, false),
IF($A402 = "Batch 2", VLOOKUP(CONCATENATE($C402, $B402), 'Batch Two'!$C:$P, 14, false), 0))</f>
        <v>https://cdn.dripshop.live/dripnfts/slabs/101062667.jpg</v>
      </c>
      <c r="J402" s="6" t="str">
        <f>IF($A402 = "Batch 1", VLOOKUP(CONCATENATE($C402, $B402), 'Batch One'!$C:$Q, 13, false),
IF($A402 = "Batch 2", VLOOKUP(CONCATENATE($C402, $B402), 'Batch Two'!$C:$P, 13, false), 0))</f>
        <v>https://cdn.dripshop.live/dripnfts/slabs/101062667.mp4</v>
      </c>
      <c r="K402" s="6" t="str">
        <f>IF($A402 = "Batch 1", VLOOKUP(CONCATENATE($C402, $B402), 'Batch One'!$C:$Q, 15, false),
IF($A402 = "Batch 2", VLOOKUP(CONCATENATE($C402, $B402), 'Batch Two'!$C:$P, 20, false), 0))</f>
        <v>https://www.dripshop.live/products/YqfxKBDRMWZGam-QFfpgI</v>
      </c>
    </row>
    <row r="403">
      <c r="A403" s="4" t="s">
        <v>0</v>
      </c>
      <c r="B403" s="4">
        <v>1.0106266E8</v>
      </c>
      <c r="C403" s="4" t="s">
        <v>11</v>
      </c>
      <c r="D403" s="5" t="str">
        <f>IF($A403 = "Batch 1", VLOOKUP(CONCATENATE($C403, $B403), 'Batch One'!$C:$Q, 2, false),
IF($A403 = "Batch 2", VLOOKUP(CONCATENATE($C403, $B403), 'Batch Two'!$C:$P, 2, false), 0))</f>
        <v>2021 POKEMON JAPANESE SWORD &amp; SHIELD EEVEE HEROES FA/VAPOREON V (PSA GEM MT 10)</v>
      </c>
      <c r="E403" s="5">
        <f>IF($A403 = "Batch 1", VLOOKUP(CONCATENATE($C403, $B403), 'Batch One'!$C:$Q, 8, false),
IF($A403 = "Batch 2", VLOOKUP(CONCATENATE($C403, $B403), 'Batch Two'!$C:$P, 8, false), 0))</f>
        <v>2021</v>
      </c>
      <c r="F403" s="5" t="str">
        <f>IF($A403 = "Batch 1", VLOOKUP(CONCATENATE($C403, $B403), 'Batch One'!$C:$Q, 9, false),
IF($A403 = "Batch 2", VLOOKUP(CONCATENATE($C403, $B403), 'Batch Two'!$C:$P, 9, false), 0))</f>
        <v>Japanese</v>
      </c>
      <c r="G403" s="5" t="str">
        <f>IF($A403 = "Batch 1", VLOOKUP(CONCATENATE($C403, $B403), 'Batch One'!$C:$Q, 4, false),
IF($A403 = "Batch 2", VLOOKUP(CONCATENATE($C403, $B403), 'Batch Two'!$C:$P, 4, false), 0))</f>
        <v>POKEMON JAPANESE SWORD &amp; SHIELD EEVEE HEROES</v>
      </c>
      <c r="H403" s="5" t="str">
        <f>IF($A403 = "Batch 1", VLOOKUP(CONCATENATE($C403, $B403), 'Batch One'!$C:$Q, 5, false),
IF($A403 = "Batch 2", VLOOKUP(CONCATENATE($C403, $B403), 'Batch Two'!$C:$P, 5, false), 0))</f>
        <v>GEM MT 10</v>
      </c>
      <c r="I403" s="6" t="str">
        <f>IF($A403 = "Batch 1", VLOOKUP(CONCATENATE($C403, $B403), 'Batch One'!$C:$Q, 14, false),
IF($A403 = "Batch 2", VLOOKUP(CONCATENATE($C403, $B403), 'Batch Two'!$C:$P, 14, false), 0))</f>
        <v>https://cdn.dripshop.live/dripnfts/slabs/101062660.jpg</v>
      </c>
      <c r="J403" s="6" t="str">
        <f>IF($A403 = "Batch 1", VLOOKUP(CONCATENATE($C403, $B403), 'Batch One'!$C:$Q, 13, false),
IF($A403 = "Batch 2", VLOOKUP(CONCATENATE($C403, $B403), 'Batch Two'!$C:$P, 13, false), 0))</f>
        <v>https://cdn.dripshop.live/dripnfts/slabs/101062660.mp4</v>
      </c>
      <c r="K403" s="6" t="str">
        <f>IF($A403 = "Batch 1", VLOOKUP(CONCATENATE($C403, $B403), 'Batch One'!$C:$Q, 15, false),
IF($A403 = "Batch 2", VLOOKUP(CONCATENATE($C403, $B403), 'Batch Two'!$C:$P, 20, false), 0))</f>
        <v>https://www.dripshop.live/products/QQo11Kl0ft-LblkSlMxv1</v>
      </c>
    </row>
    <row r="404">
      <c r="A404" s="4" t="s">
        <v>0</v>
      </c>
      <c r="B404" s="4">
        <v>1.04448232E8</v>
      </c>
      <c r="C404" s="4" t="s">
        <v>11</v>
      </c>
      <c r="D404" s="5" t="str">
        <f>IF($A404 = "Batch 1", VLOOKUP(CONCATENATE($C404, $B404), 'Batch One'!$C:$Q, 2, false),
IF($A404 = "Batch 2", VLOOKUP(CONCATENATE($C404, $B404), 'Batch Two'!$C:$P, 2, false), 0))</f>
        <v>2024 POKEMON JAPANESE SV8a-TERASTAL FEST ex UMBREON (PSA GEM MT 10)</v>
      </c>
      <c r="E404" s="5">
        <f>IF($A404 = "Batch 1", VLOOKUP(CONCATENATE($C404, $B404), 'Batch One'!$C:$Q, 8, false),
IF($A404 = "Batch 2", VLOOKUP(CONCATENATE($C404, $B404), 'Batch Two'!$C:$P, 8, false), 0))</f>
        <v>2024</v>
      </c>
      <c r="F404" s="5" t="str">
        <f>IF($A404 = "Batch 1", VLOOKUP(CONCATENATE($C404, $B404), 'Batch One'!$C:$Q, 9, false),
IF($A404 = "Batch 2", VLOOKUP(CONCATENATE($C404, $B404), 'Batch Two'!$C:$P, 9, false), 0))</f>
        <v>Japanese</v>
      </c>
      <c r="G404" s="5" t="str">
        <f>IF($A404 = "Batch 1", VLOOKUP(CONCATENATE($C404, $B404), 'Batch One'!$C:$Q, 4, false),
IF($A404 = "Batch 2", VLOOKUP(CONCATENATE($C404, $B404), 'Batch Two'!$C:$P, 4, false), 0))</f>
        <v>POKEMON JAPANESE SV8a-TERASTAL FEST ex</v>
      </c>
      <c r="H404" s="5" t="str">
        <f>IF($A404 = "Batch 1", VLOOKUP(CONCATENATE($C404, $B404), 'Batch One'!$C:$Q, 5, false),
IF($A404 = "Batch 2", VLOOKUP(CONCATENATE($C404, $B404), 'Batch Two'!$C:$P, 5, false), 0))</f>
        <v>GEM MT 10</v>
      </c>
      <c r="I404" s="6" t="str">
        <f>IF($A404 = "Batch 1", VLOOKUP(CONCATENATE($C404, $B404), 'Batch One'!$C:$Q, 14, false),
IF($A404 = "Batch 2", VLOOKUP(CONCATENATE($C404, $B404), 'Batch Two'!$C:$P, 14, false), 0))</f>
        <v>https://cdn.dripshop.live/dripnfts/slabs/104448232.jpg</v>
      </c>
      <c r="J404" s="6" t="str">
        <f>IF($A404 = "Batch 1", VLOOKUP(CONCATENATE($C404, $B404), 'Batch One'!$C:$Q, 13, false),
IF($A404 = "Batch 2", VLOOKUP(CONCATENATE($C404, $B404), 'Batch Two'!$C:$P, 13, false), 0))</f>
        <v>https://cdn.dripshop.live/dripnfts/slabs/104448232.mp4</v>
      </c>
      <c r="K404" s="6" t="str">
        <f>IF($A404 = "Batch 1", VLOOKUP(CONCATENATE($C404, $B404), 'Batch One'!$C:$Q, 15, false),
IF($A404 = "Batch 2", VLOOKUP(CONCATENATE($C404, $B404), 'Batch Two'!$C:$P, 20, false), 0))</f>
        <v>https://www.dripshop.live/products/YSW0qZJR8JtfzwCw2UZl-</v>
      </c>
    </row>
    <row r="405">
      <c r="A405" s="4" t="s">
        <v>0</v>
      </c>
      <c r="B405" s="4">
        <v>1.07750982E8</v>
      </c>
      <c r="C405" s="4" t="s">
        <v>11</v>
      </c>
      <c r="D405" s="5" t="str">
        <f>IF($A405 = "Batch 1", VLOOKUP(CONCATENATE($C405, $B405), 'Batch One'!$C:$Q, 2, false),
IF($A405 = "Batch 2", VLOOKUP(CONCATENATE($C405, $B405), 'Batch Two'!$C:$P, 2, false), 0))</f>
        <v>2021 POKEMON JAPANESE SWORD &amp; SHIELD EEVEE HEROES VMAX SPECIAL SET FA/VAPOREON VMAX (PSA GEM MT 10)</v>
      </c>
      <c r="E405" s="5">
        <f>IF($A405 = "Batch 1", VLOOKUP(CONCATENATE($C405, $B405), 'Batch One'!$C:$Q, 8, false),
IF($A405 = "Batch 2", VLOOKUP(CONCATENATE($C405, $B405), 'Batch Two'!$C:$P, 8, false), 0))</f>
        <v>2021</v>
      </c>
      <c r="F405" s="5" t="str">
        <f>IF($A405 = "Batch 1", VLOOKUP(CONCATENATE($C405, $B405), 'Batch One'!$C:$Q, 9, false),
IF($A405 = "Batch 2", VLOOKUP(CONCATENATE($C405, $B405), 'Batch Two'!$C:$P, 9, false), 0))</f>
        <v>Japanese</v>
      </c>
      <c r="G405" s="5" t="str">
        <f>IF($A405 = "Batch 1", VLOOKUP(CONCATENATE($C405, $B405), 'Batch One'!$C:$Q, 4, false),
IF($A405 = "Batch 2", VLOOKUP(CONCATENATE($C405, $B405), 'Batch Two'!$C:$P, 4, false), 0))</f>
        <v>POKEMON JAPANESE SWORD &amp; SHIELD EEVEE HEROES VMAX SPECIAL SET</v>
      </c>
      <c r="H405" s="5" t="str">
        <f>IF($A405 = "Batch 1", VLOOKUP(CONCATENATE($C405, $B405), 'Batch One'!$C:$Q, 5, false),
IF($A405 = "Batch 2", VLOOKUP(CONCATENATE($C405, $B405), 'Batch Two'!$C:$P, 5, false), 0))</f>
        <v>GEM MT 10</v>
      </c>
      <c r="I405" s="6" t="str">
        <f>IF($A405 = "Batch 1", VLOOKUP(CONCATENATE($C405, $B405), 'Batch One'!$C:$Q, 14, false),
IF($A405 = "Batch 2", VLOOKUP(CONCATENATE($C405, $B405), 'Batch Two'!$C:$P, 14, false), 0))</f>
        <v>https://cdn.dripshop.live/dripnfts/slabs/107750982.jpg</v>
      </c>
      <c r="J405" s="6" t="str">
        <f>IF($A405 = "Batch 1", VLOOKUP(CONCATENATE($C405, $B405), 'Batch One'!$C:$Q, 13, false),
IF($A405 = "Batch 2", VLOOKUP(CONCATENATE($C405, $B405), 'Batch Two'!$C:$P, 13, false), 0))</f>
        <v>https://cdn.dripshop.live/dripnfts/slabs/107750982.mp4</v>
      </c>
      <c r="K405" s="6" t="str">
        <f>IF($A405 = "Batch 1", VLOOKUP(CONCATENATE($C405, $B405), 'Batch One'!$C:$Q, 15, false),
IF($A405 = "Batch 2", VLOOKUP(CONCATENATE($C405, $B405), 'Batch Two'!$C:$P, 20, false), 0))</f>
        <v>https://www.dripshop.live/products/snfoWfXOeczqg6c1NfGMl</v>
      </c>
    </row>
    <row r="406">
      <c r="A406" s="4" t="s">
        <v>0</v>
      </c>
      <c r="B406" s="4">
        <v>4.292238007E9</v>
      </c>
      <c r="C406" s="4" t="s">
        <v>12</v>
      </c>
      <c r="D406" s="5" t="str">
        <f>IF($A406 = "Batch 1", VLOOKUP(CONCATENATE($C406, $B406), 'Batch One'!$C:$Q, 2, false),
IF($A406 = "Batch 2", VLOOKUP(CONCATENATE($C406, $B406), 'Batch Two'!$C:$P, 2, false), 0))</f>
        <v>2019 Pokemon Sun &amp; Moon Espeon &amp; Deoxys GX (CGC GEM MINT 10)</v>
      </c>
      <c r="E406" s="5">
        <f>IF($A406 = "Batch 1", VLOOKUP(CONCATENATE($C406, $B406), 'Batch One'!$C:$Q, 8, false),
IF($A406 = "Batch 2", VLOOKUP(CONCATENATE($C406, $B406), 'Batch Two'!$C:$P, 8, false), 0))</f>
        <v>2019</v>
      </c>
      <c r="F406" s="5" t="str">
        <f>IF($A406 = "Batch 1", VLOOKUP(CONCATENATE($C406, $B406), 'Batch One'!$C:$Q, 9, false),
IF($A406 = "Batch 2", VLOOKUP(CONCATENATE($C406, $B406), 'Batch Two'!$C:$P, 9, false), 0))</f>
        <v>English</v>
      </c>
      <c r="G406" s="5" t="str">
        <f>IF($A406 = "Batch 1", VLOOKUP(CONCATENATE($C406, $B406), 'Batch One'!$C:$Q, 4, false),
IF($A406 = "Batch 2", VLOOKUP(CONCATENATE($C406, $B406), 'Batch Two'!$C:$P, 4, false), 0))</f>
        <v>Pokemon Sun &amp; Moon</v>
      </c>
      <c r="H406" s="5" t="str">
        <f>IF($A406 = "Batch 1", VLOOKUP(CONCATENATE($C406, $B406), 'Batch One'!$C:$Q, 5, false),
IF($A406 = "Batch 2", VLOOKUP(CONCATENATE($C406, $B406), 'Batch Two'!$C:$P, 5, false), 0))</f>
        <v>GEM MINT 10</v>
      </c>
      <c r="I406" s="6" t="str">
        <f>IF($A406 = "Batch 1", VLOOKUP(CONCATENATE($C406, $B406), 'Batch One'!$C:$Q, 14, false),
IF($A406 = "Batch 2", VLOOKUP(CONCATENATE($C406, $B406), 'Batch Two'!$C:$P, 14, false), 0))</f>
        <v>https://cdn.dripshop.live/dripnfts/slabs/4292238007.jpg</v>
      </c>
      <c r="J406" s="6" t="str">
        <f>IF($A406 = "Batch 1", VLOOKUP(CONCATENATE($C406, $B406), 'Batch One'!$C:$Q, 13, false),
IF($A406 = "Batch 2", VLOOKUP(CONCATENATE($C406, $B406), 'Batch Two'!$C:$P, 13, false), 0))</f>
        <v>https://cdn.dripshop.live/dripnfts/slabs/4292238007.mp4</v>
      </c>
      <c r="K406" s="6" t="str">
        <f>IF($A406 = "Batch 1", VLOOKUP(CONCATENATE($C406, $B406), 'Batch One'!$C:$Q, 15, false),
IF($A406 = "Batch 2", VLOOKUP(CONCATENATE($C406, $B406), 'Batch Two'!$C:$P, 20, false), 0))</f>
        <v>https://www.dripshop.live/products/FJv8bgruuBHgDVRv-U_au</v>
      </c>
    </row>
    <row r="407">
      <c r="A407" s="4" t="s">
        <v>0</v>
      </c>
      <c r="B407" s="4">
        <v>6.1192698E7</v>
      </c>
      <c r="C407" s="4" t="s">
        <v>11</v>
      </c>
      <c r="D407" s="5" t="str">
        <f>IF($A407 = "Batch 1", VLOOKUP(CONCATENATE($C407, $B407), 'Batch One'!$C:$Q, 2, false),
IF($A407 = "Batch 2", VLOOKUP(CONCATENATE($C407, $B407), 'Batch Two'!$C:$P, 2, false), 0))</f>
        <v>2016 POKEMON XY EVOLUTIONS BLASTOISE EX (PSA GEM MT 10)</v>
      </c>
      <c r="E407" s="5">
        <f>IF($A407 = "Batch 1", VLOOKUP(CONCATENATE($C407, $B407), 'Batch One'!$C:$Q, 8, false),
IF($A407 = "Batch 2", VLOOKUP(CONCATENATE($C407, $B407), 'Batch Two'!$C:$P, 8, false), 0))</f>
        <v>2016</v>
      </c>
      <c r="F407" s="5" t="str">
        <f>IF($A407 = "Batch 1", VLOOKUP(CONCATENATE($C407, $B407), 'Batch One'!$C:$Q, 9, false),
IF($A407 = "Batch 2", VLOOKUP(CONCATENATE($C407, $B407), 'Batch Two'!$C:$P, 9, false), 0))</f>
        <v>English</v>
      </c>
      <c r="G407" s="5" t="str">
        <f>IF($A407 = "Batch 1", VLOOKUP(CONCATENATE($C407, $B407), 'Batch One'!$C:$Q, 4, false),
IF($A407 = "Batch 2", VLOOKUP(CONCATENATE($C407, $B407), 'Batch Two'!$C:$P, 4, false), 0))</f>
        <v>POKEMON XY EVOLUTIONS</v>
      </c>
      <c r="H407" s="5" t="str">
        <f>IF($A407 = "Batch 1", VLOOKUP(CONCATENATE($C407, $B407), 'Batch One'!$C:$Q, 5, false),
IF($A407 = "Batch 2", VLOOKUP(CONCATENATE($C407, $B407), 'Batch Two'!$C:$P, 5, false), 0))</f>
        <v>GEM MT 10</v>
      </c>
      <c r="I407" s="6" t="str">
        <f>IF($A407 = "Batch 1", VLOOKUP(CONCATENATE($C407, $B407), 'Batch One'!$C:$Q, 14, false),
IF($A407 = "Batch 2", VLOOKUP(CONCATENATE($C407, $B407), 'Batch Two'!$C:$P, 14, false), 0))</f>
        <v>https://cdn.dripshop.live/dripnfts/slabs/61192698.jpg</v>
      </c>
      <c r="J407" s="6" t="str">
        <f>IF($A407 = "Batch 1", VLOOKUP(CONCATENATE($C407, $B407), 'Batch One'!$C:$Q, 13, false),
IF($A407 = "Batch 2", VLOOKUP(CONCATENATE($C407, $B407), 'Batch Two'!$C:$P, 13, false), 0))</f>
        <v>https://cdn.dripshop.live/dripnfts/slabs/61192698.mp4</v>
      </c>
      <c r="K407" s="6" t="str">
        <f>IF($A407 = "Batch 1", VLOOKUP(CONCATENATE($C407, $B407), 'Batch One'!$C:$Q, 15, false),
IF($A407 = "Batch 2", VLOOKUP(CONCATENATE($C407, $B407), 'Batch Two'!$C:$P, 20, false), 0))</f>
        <v>https://www.dripshop.live/products/qmgdLbj9kZXG1pbObDQzY</v>
      </c>
    </row>
    <row r="408">
      <c r="A408" s="4" t="s">
        <v>0</v>
      </c>
      <c r="B408" s="4">
        <v>7.2342969E7</v>
      </c>
      <c r="C408" s="4" t="s">
        <v>11</v>
      </c>
      <c r="D408" s="5" t="str">
        <f>IF($A408 = "Batch 1", VLOOKUP(CONCATENATE($C408, $B408), 'Batch One'!$C:$Q, 2, false),
IF($A408 = "Batch 2", VLOOKUP(CONCATENATE($C408, $B408), 'Batch Two'!$C:$P, 2, false), 0))</f>
        <v>2001 POKEMON JAPANESE VS MORTY'S HYPNO (PSA GEM MT 10)</v>
      </c>
      <c r="E408" s="5">
        <f>IF($A408 = "Batch 1", VLOOKUP(CONCATENATE($C408, $B408), 'Batch One'!$C:$Q, 8, false),
IF($A408 = "Batch 2", VLOOKUP(CONCATENATE($C408, $B408), 'Batch Two'!$C:$P, 8, false), 0))</f>
        <v>2001</v>
      </c>
      <c r="F408" s="5" t="str">
        <f>IF($A408 = "Batch 1", VLOOKUP(CONCATENATE($C408, $B408), 'Batch One'!$C:$Q, 9, false),
IF($A408 = "Batch 2", VLOOKUP(CONCATENATE($C408, $B408), 'Batch Two'!$C:$P, 9, false), 0))</f>
        <v>Japanese</v>
      </c>
      <c r="G408" s="5" t="str">
        <f>IF($A408 = "Batch 1", VLOOKUP(CONCATENATE($C408, $B408), 'Batch One'!$C:$Q, 4, false),
IF($A408 = "Batch 2", VLOOKUP(CONCATENATE($C408, $B408), 'Batch Two'!$C:$P, 4, false), 0))</f>
        <v>POKEMON JAPANESE VS</v>
      </c>
      <c r="H408" s="5" t="str">
        <f>IF($A408 = "Batch 1", VLOOKUP(CONCATENATE($C408, $B408), 'Batch One'!$C:$Q, 5, false),
IF($A408 = "Batch 2", VLOOKUP(CONCATENATE($C408, $B408), 'Batch Two'!$C:$P, 5, false), 0))</f>
        <v>GEM MT 10</v>
      </c>
      <c r="I408" s="6" t="str">
        <f>IF($A408 = "Batch 1", VLOOKUP(CONCATENATE($C408, $B408), 'Batch One'!$C:$Q, 14, false),
IF($A408 = "Batch 2", VLOOKUP(CONCATENATE($C408, $B408), 'Batch Two'!$C:$P, 14, false), 0))</f>
        <v>https://cdn.dripshop.live/dripnfts/slabs/72342969.jpg</v>
      </c>
      <c r="J408" s="6" t="str">
        <f>IF($A408 = "Batch 1", VLOOKUP(CONCATENATE($C408, $B408), 'Batch One'!$C:$Q, 13, false),
IF($A408 = "Batch 2", VLOOKUP(CONCATENATE($C408, $B408), 'Batch Two'!$C:$P, 13, false), 0))</f>
        <v>https://cdn.dripshop.live/dripnfts/slabs/72342969.mp4</v>
      </c>
      <c r="K408" s="6" t="str">
        <f>IF($A408 = "Batch 1", VLOOKUP(CONCATENATE($C408, $B408), 'Batch One'!$C:$Q, 15, false),
IF($A408 = "Batch 2", VLOOKUP(CONCATENATE($C408, $B408), 'Batch Two'!$C:$P, 20, false), 0))</f>
        <v>https://www.dripshop.live/products/Jf4fFSVZdxfzuTV1qOHqa</v>
      </c>
    </row>
    <row r="409">
      <c r="A409" s="4" t="s">
        <v>0</v>
      </c>
      <c r="B409" s="4">
        <v>1.07813731E8</v>
      </c>
      <c r="C409" s="4" t="s">
        <v>11</v>
      </c>
      <c r="D409" s="5" t="str">
        <f>IF($A409 = "Batch 1", VLOOKUP(CONCATENATE($C409, $B409), 'Batch One'!$C:$Q, 2, false),
IF($A409 = "Batch 2", VLOOKUP(CONCATENATE($C409, $B409), 'Batch Two'!$C:$P, 2, false), 0))</f>
        <v>2000 POKEMON GYM HEROES BLAINE'S MAGMAR (PSA MINT 9)</v>
      </c>
      <c r="E409" s="5">
        <f>IF($A409 = "Batch 1", VLOOKUP(CONCATENATE($C409, $B409), 'Batch One'!$C:$Q, 8, false),
IF($A409 = "Batch 2", VLOOKUP(CONCATENATE($C409, $B409), 'Batch Two'!$C:$P, 8, false), 0))</f>
        <v>2000</v>
      </c>
      <c r="F409" s="5" t="str">
        <f>IF($A409 = "Batch 1", VLOOKUP(CONCATENATE($C409, $B409), 'Batch One'!$C:$Q, 9, false),
IF($A409 = "Batch 2", VLOOKUP(CONCATENATE($C409, $B409), 'Batch Two'!$C:$P, 9, false), 0))</f>
        <v>English</v>
      </c>
      <c r="G409" s="5" t="str">
        <f>IF($A409 = "Batch 1", VLOOKUP(CONCATENATE($C409, $B409), 'Batch One'!$C:$Q, 4, false),
IF($A409 = "Batch 2", VLOOKUP(CONCATENATE($C409, $B409), 'Batch Two'!$C:$P, 4, false), 0))</f>
        <v>POKEMON GYM HEROES</v>
      </c>
      <c r="H409" s="5" t="str">
        <f>IF($A409 = "Batch 1", VLOOKUP(CONCATENATE($C409, $B409), 'Batch One'!$C:$Q, 5, false),
IF($A409 = "Batch 2", VLOOKUP(CONCATENATE($C409, $B409), 'Batch Two'!$C:$P, 5, false), 0))</f>
        <v>MINT 9</v>
      </c>
      <c r="I409" s="6" t="str">
        <f>IF($A409 = "Batch 1", VLOOKUP(CONCATENATE($C409, $B409), 'Batch One'!$C:$Q, 14, false),
IF($A409 = "Batch 2", VLOOKUP(CONCATENATE($C409, $B409), 'Batch Two'!$C:$P, 14, false), 0))</f>
        <v>https://cdn.dripshop.live/dripnfts/slabs/107813731.jpg</v>
      </c>
      <c r="J409" s="6" t="str">
        <f>IF($A409 = "Batch 1", VLOOKUP(CONCATENATE($C409, $B409), 'Batch One'!$C:$Q, 13, false),
IF($A409 = "Batch 2", VLOOKUP(CONCATENATE($C409, $B409), 'Batch Two'!$C:$P, 13, false), 0))</f>
        <v>https://cdn.dripshop.live/dripnfts/slabs/107813731.mp4</v>
      </c>
      <c r="K409" s="6" t="str">
        <f>IF($A409 = "Batch 1", VLOOKUP(CONCATENATE($C409, $B409), 'Batch One'!$C:$Q, 15, false),
IF($A409 = "Batch 2", VLOOKUP(CONCATENATE($C409, $B409), 'Batch Two'!$C:$P, 20, false), 0))</f>
        <v>https://www.dripshop.live/products/X2RFbPlkP5OsfOOif6EHs</v>
      </c>
    </row>
    <row r="410">
      <c r="A410" s="4" t="s">
        <v>0</v>
      </c>
      <c r="B410" s="4">
        <v>1.08381906E8</v>
      </c>
      <c r="C410" s="4" t="s">
        <v>11</v>
      </c>
      <c r="D410" s="5" t="str">
        <f>IF($A410 = "Batch 1", VLOOKUP(CONCATENATE($C410, $B410), 'Batch One'!$C:$Q, 2, false),
IF($A410 = "Batch 2", VLOOKUP(CONCATENATE($C410, $B410), 'Batch Two'!$C:$P, 2, false), 0))</f>
        <v>2003 POKEMON SKYRIDGE STARMIE-REV.FOIL (PSA MINT 9)</v>
      </c>
      <c r="E410" s="5">
        <f>IF($A410 = "Batch 1", VLOOKUP(CONCATENATE($C410, $B410), 'Batch One'!$C:$Q, 8, false),
IF($A410 = "Batch 2", VLOOKUP(CONCATENATE($C410, $B410), 'Batch Two'!$C:$P, 8, false), 0))</f>
        <v>2003</v>
      </c>
      <c r="F410" s="5" t="str">
        <f>IF($A410 = "Batch 1", VLOOKUP(CONCATENATE($C410, $B410), 'Batch One'!$C:$Q, 9, false),
IF($A410 = "Batch 2", VLOOKUP(CONCATENATE($C410, $B410), 'Batch Two'!$C:$P, 9, false), 0))</f>
        <v>English</v>
      </c>
      <c r="G410" s="5" t="str">
        <f>IF($A410 = "Batch 1", VLOOKUP(CONCATENATE($C410, $B410), 'Batch One'!$C:$Q, 4, false),
IF($A410 = "Batch 2", VLOOKUP(CONCATENATE($C410, $B410), 'Batch Two'!$C:$P, 4, false), 0))</f>
        <v>POKEMON SKYRIDGE</v>
      </c>
      <c r="H410" s="5" t="str">
        <f>IF($A410 = "Batch 1", VLOOKUP(CONCATENATE($C410, $B410), 'Batch One'!$C:$Q, 5, false),
IF($A410 = "Batch 2", VLOOKUP(CONCATENATE($C410, $B410), 'Batch Two'!$C:$P, 5, false), 0))</f>
        <v>MINT 9</v>
      </c>
      <c r="I410" s="6" t="str">
        <f>IF($A410 = "Batch 1", VLOOKUP(CONCATENATE($C410, $B410), 'Batch One'!$C:$Q, 14, false),
IF($A410 = "Batch 2", VLOOKUP(CONCATENATE($C410, $B410), 'Batch Two'!$C:$P, 14, false), 0))</f>
        <v>https://cdn.dripshop.live/dripnfts/slabs/108381906.jpg</v>
      </c>
      <c r="J410" s="6" t="str">
        <f>IF($A410 = "Batch 1", VLOOKUP(CONCATENATE($C410, $B410), 'Batch One'!$C:$Q, 13, false),
IF($A410 = "Batch 2", VLOOKUP(CONCATENATE($C410, $B410), 'Batch Two'!$C:$P, 13, false), 0))</f>
        <v>https://cdn.dripshop.live/dripnfts/slabs/108381906.mp4</v>
      </c>
      <c r="K410" s="6" t="str">
        <f>IF($A410 = "Batch 1", VLOOKUP(CONCATENATE($C410, $B410), 'Batch One'!$C:$Q, 15, false),
IF($A410 = "Batch 2", VLOOKUP(CONCATENATE($C410, $B410), 'Batch Two'!$C:$P, 20, false), 0))</f>
        <v>https://www.dripshop.live/products/1hpTD0Uz3s8V5dM6t8Gmh</v>
      </c>
    </row>
    <row r="411">
      <c r="A411" s="4" t="s">
        <v>0</v>
      </c>
      <c r="B411" s="4">
        <v>1.09126041E8</v>
      </c>
      <c r="C411" s="4" t="s">
        <v>11</v>
      </c>
      <c r="D411" s="5" t="str">
        <f>IF($A411 = "Batch 1", VLOOKUP(CONCATENATE($C411, $B411), 'Batch One'!$C:$Q, 2, false),
IF($A411 = "Batch 2", VLOOKUP(CONCATENATE($C411, $B411), 'Batch Two'!$C:$P, 2, false), 0))</f>
        <v>2025 POKEMON SVP EN-SV BLACK STAR PROMO JOLTEON (PSA GEM MT 10)</v>
      </c>
      <c r="E411" s="5">
        <f>IF($A411 = "Batch 1", VLOOKUP(CONCATENATE($C411, $B411), 'Batch One'!$C:$Q, 8, false),
IF($A411 = "Batch 2", VLOOKUP(CONCATENATE($C411, $B411), 'Batch Two'!$C:$P, 8, false), 0))</f>
        <v>2025</v>
      </c>
      <c r="F411" s="5" t="str">
        <f>IF($A411 = "Batch 1", VLOOKUP(CONCATENATE($C411, $B411), 'Batch One'!$C:$Q, 9, false),
IF($A411 = "Batch 2", VLOOKUP(CONCATENATE($C411, $B411), 'Batch Two'!$C:$P, 9, false), 0))</f>
        <v>English</v>
      </c>
      <c r="G411" s="5" t="str">
        <f>IF($A411 = "Batch 1", VLOOKUP(CONCATENATE($C411, $B411), 'Batch One'!$C:$Q, 4, false),
IF($A411 = "Batch 2", VLOOKUP(CONCATENATE($C411, $B411), 'Batch Two'!$C:$P, 4, false), 0))</f>
        <v>POKEMON SVP EN-SV BLACK STAR PROMO</v>
      </c>
      <c r="H411" s="5" t="str">
        <f>IF($A411 = "Batch 1", VLOOKUP(CONCATENATE($C411, $B411), 'Batch One'!$C:$Q, 5, false),
IF($A411 = "Batch 2", VLOOKUP(CONCATENATE($C411, $B411), 'Batch Two'!$C:$P, 5, false), 0))</f>
        <v>GEM MT 10</v>
      </c>
      <c r="I411" s="6" t="str">
        <f>IF($A411 = "Batch 1", VLOOKUP(CONCATENATE($C411, $B411), 'Batch One'!$C:$Q, 14, false),
IF($A411 = "Batch 2", VLOOKUP(CONCATENATE($C411, $B411), 'Batch Two'!$C:$P, 14, false), 0))</f>
        <v>https://cdn.dripshop.live/dripnfts/slabs/109126041.jpg</v>
      </c>
      <c r="J411" s="6" t="str">
        <f>IF($A411 = "Batch 1", VLOOKUP(CONCATENATE($C411, $B411), 'Batch One'!$C:$Q, 13, false),
IF($A411 = "Batch 2", VLOOKUP(CONCATENATE($C411, $B411), 'Batch Two'!$C:$P, 13, false), 0))</f>
        <v>https://cdn.dripshop.live/dripnfts/slabs/109126041.mp4</v>
      </c>
      <c r="K411" s="6" t="str">
        <f>IF($A411 = "Batch 1", VLOOKUP(CONCATENATE($C411, $B411), 'Batch One'!$C:$Q, 15, false),
IF($A411 = "Batch 2", VLOOKUP(CONCATENATE($C411, $B411), 'Batch Two'!$C:$P, 20, false), 0))</f>
        <v>https://www.dripshop.live/products/tcRQItCAiK2Ffo6QnkGE0</v>
      </c>
    </row>
    <row r="412">
      <c r="A412" s="4" t="s">
        <v>0</v>
      </c>
      <c r="B412" s="4">
        <v>1.09126043E8</v>
      </c>
      <c r="C412" s="4" t="s">
        <v>11</v>
      </c>
      <c r="D412" s="5" t="str">
        <f>IF($A412 = "Batch 1", VLOOKUP(CONCATENATE($C412, $B412), 'Batch One'!$C:$Q, 2, false),
IF($A412 = "Batch 2", VLOOKUP(CONCATENATE($C412, $B412), 'Batch Two'!$C:$P, 2, false), 0))</f>
        <v>2025 POKEMON SVP EN-SV BLACK STAR PROMO JOLTEON (PSA GEM MT 10)</v>
      </c>
      <c r="E412" s="5">
        <f>IF($A412 = "Batch 1", VLOOKUP(CONCATENATE($C412, $B412), 'Batch One'!$C:$Q, 8, false),
IF($A412 = "Batch 2", VLOOKUP(CONCATENATE($C412, $B412), 'Batch Two'!$C:$P, 8, false), 0))</f>
        <v>2025</v>
      </c>
      <c r="F412" s="5" t="str">
        <f>IF($A412 = "Batch 1", VLOOKUP(CONCATENATE($C412, $B412), 'Batch One'!$C:$Q, 9, false),
IF($A412 = "Batch 2", VLOOKUP(CONCATENATE($C412, $B412), 'Batch Two'!$C:$P, 9, false), 0))</f>
        <v>English</v>
      </c>
      <c r="G412" s="5" t="str">
        <f>IF($A412 = "Batch 1", VLOOKUP(CONCATENATE($C412, $B412), 'Batch One'!$C:$Q, 4, false),
IF($A412 = "Batch 2", VLOOKUP(CONCATENATE($C412, $B412), 'Batch Two'!$C:$P, 4, false), 0))</f>
        <v>POKEMON SVP EN-SV BLACK STAR PROMO</v>
      </c>
      <c r="H412" s="5" t="str">
        <f>IF($A412 = "Batch 1", VLOOKUP(CONCATENATE($C412, $B412), 'Batch One'!$C:$Q, 5, false),
IF($A412 = "Batch 2", VLOOKUP(CONCATENATE($C412, $B412), 'Batch Two'!$C:$P, 5, false), 0))</f>
        <v>GEM MT 10</v>
      </c>
      <c r="I412" s="6" t="str">
        <f>IF($A412 = "Batch 1", VLOOKUP(CONCATENATE($C412, $B412), 'Batch One'!$C:$Q, 14, false),
IF($A412 = "Batch 2", VLOOKUP(CONCATENATE($C412, $B412), 'Batch Two'!$C:$P, 14, false), 0))</f>
        <v>https://cdn.dripshop.live/dripnfts/slabs/109126043.jpg</v>
      </c>
      <c r="J412" s="6" t="str">
        <f>IF($A412 = "Batch 1", VLOOKUP(CONCATENATE($C412, $B412), 'Batch One'!$C:$Q, 13, false),
IF($A412 = "Batch 2", VLOOKUP(CONCATENATE($C412, $B412), 'Batch Two'!$C:$P, 13, false), 0))</f>
        <v>https://cdn.dripshop.live/dripnfts/slabs/109126043.mp4</v>
      </c>
      <c r="K412" s="6" t="str">
        <f>IF($A412 = "Batch 1", VLOOKUP(CONCATENATE($C412, $B412), 'Batch One'!$C:$Q, 15, false),
IF($A412 = "Batch 2", VLOOKUP(CONCATENATE($C412, $B412), 'Batch Two'!$C:$P, 20, false), 0))</f>
        <v>https://www.dripshop.live/products/k6WhEkCrEjG6NxuP3cJoG</v>
      </c>
    </row>
    <row r="413">
      <c r="A413" s="4" t="s">
        <v>0</v>
      </c>
      <c r="B413" s="4">
        <v>1.09126044E8</v>
      </c>
      <c r="C413" s="4" t="s">
        <v>11</v>
      </c>
      <c r="D413" s="5" t="str">
        <f>IF($A413 = "Batch 1", VLOOKUP(CONCATENATE($C413, $B413), 'Batch One'!$C:$Q, 2, false),
IF($A413 = "Batch 2", VLOOKUP(CONCATENATE($C413, $B413), 'Batch Two'!$C:$P, 2, false), 0))</f>
        <v>2025 POKEMON SVP EN-SV BLACK STAR PROMO JOLTEON (PSA GEM MT 10)</v>
      </c>
      <c r="E413" s="5">
        <f>IF($A413 = "Batch 1", VLOOKUP(CONCATENATE($C413, $B413), 'Batch One'!$C:$Q, 8, false),
IF($A413 = "Batch 2", VLOOKUP(CONCATENATE($C413, $B413), 'Batch Two'!$C:$P, 8, false), 0))</f>
        <v>2025</v>
      </c>
      <c r="F413" s="5" t="str">
        <f>IF($A413 = "Batch 1", VLOOKUP(CONCATENATE($C413, $B413), 'Batch One'!$C:$Q, 9, false),
IF($A413 = "Batch 2", VLOOKUP(CONCATENATE($C413, $B413), 'Batch Two'!$C:$P, 9, false), 0))</f>
        <v>English</v>
      </c>
      <c r="G413" s="5" t="str">
        <f>IF($A413 = "Batch 1", VLOOKUP(CONCATENATE($C413, $B413), 'Batch One'!$C:$Q, 4, false),
IF($A413 = "Batch 2", VLOOKUP(CONCATENATE($C413, $B413), 'Batch Two'!$C:$P, 4, false), 0))</f>
        <v>POKEMON SVP EN-SV BLACK STAR PROMO</v>
      </c>
      <c r="H413" s="5" t="str">
        <f>IF($A413 = "Batch 1", VLOOKUP(CONCATENATE($C413, $B413), 'Batch One'!$C:$Q, 5, false),
IF($A413 = "Batch 2", VLOOKUP(CONCATENATE($C413, $B413), 'Batch Two'!$C:$P, 5, false), 0))</f>
        <v>GEM MT 10</v>
      </c>
      <c r="I413" s="6" t="str">
        <f>IF($A413 = "Batch 1", VLOOKUP(CONCATENATE($C413, $B413), 'Batch One'!$C:$Q, 14, false),
IF($A413 = "Batch 2", VLOOKUP(CONCATENATE($C413, $B413), 'Batch Two'!$C:$P, 14, false), 0))</f>
        <v>https://cdn.dripshop.live/dripnfts/slabs/109126044.jpg</v>
      </c>
      <c r="J413" s="6" t="str">
        <f>IF($A413 = "Batch 1", VLOOKUP(CONCATENATE($C413, $B413), 'Batch One'!$C:$Q, 13, false),
IF($A413 = "Batch 2", VLOOKUP(CONCATENATE($C413, $B413), 'Batch Two'!$C:$P, 13, false), 0))</f>
        <v>https://cdn.dripshop.live/dripnfts/slabs/109126044.mp4</v>
      </c>
      <c r="K413" s="6" t="str">
        <f>IF($A413 = "Batch 1", VLOOKUP(CONCATENATE($C413, $B413), 'Batch One'!$C:$Q, 15, false),
IF($A413 = "Batch 2", VLOOKUP(CONCATENATE($C413, $B413), 'Batch Two'!$C:$P, 20, false), 0))</f>
        <v>https://www.dripshop.live/products/5MrJn0rLvJwMj1XAgl3BX</v>
      </c>
    </row>
    <row r="414">
      <c r="A414" s="4" t="s">
        <v>0</v>
      </c>
      <c r="B414" s="4">
        <v>1.09126046E8</v>
      </c>
      <c r="C414" s="4" t="s">
        <v>11</v>
      </c>
      <c r="D414" s="5" t="str">
        <f>IF($A414 = "Batch 1", VLOOKUP(CONCATENATE($C414, $B414), 'Batch One'!$C:$Q, 2, false),
IF($A414 = "Batch 2", VLOOKUP(CONCATENATE($C414, $B414), 'Batch Two'!$C:$P, 2, false), 0))</f>
        <v>2025 POKEMON SVP EN-SV BLACK STAR PROMO JOLTEON (PSA GEM MT 10)</v>
      </c>
      <c r="E414" s="5">
        <f>IF($A414 = "Batch 1", VLOOKUP(CONCATENATE($C414, $B414), 'Batch One'!$C:$Q, 8, false),
IF($A414 = "Batch 2", VLOOKUP(CONCATENATE($C414, $B414), 'Batch Two'!$C:$P, 8, false), 0))</f>
        <v>2025</v>
      </c>
      <c r="F414" s="5" t="str">
        <f>IF($A414 = "Batch 1", VLOOKUP(CONCATENATE($C414, $B414), 'Batch One'!$C:$Q, 9, false),
IF($A414 = "Batch 2", VLOOKUP(CONCATENATE($C414, $B414), 'Batch Two'!$C:$P, 9, false), 0))</f>
        <v>English</v>
      </c>
      <c r="G414" s="5" t="str">
        <f>IF($A414 = "Batch 1", VLOOKUP(CONCATENATE($C414, $B414), 'Batch One'!$C:$Q, 4, false),
IF($A414 = "Batch 2", VLOOKUP(CONCATENATE($C414, $B414), 'Batch Two'!$C:$P, 4, false), 0))</f>
        <v>POKEMON SVP EN-SV BLACK STAR PROMO</v>
      </c>
      <c r="H414" s="5" t="str">
        <f>IF($A414 = "Batch 1", VLOOKUP(CONCATENATE($C414, $B414), 'Batch One'!$C:$Q, 5, false),
IF($A414 = "Batch 2", VLOOKUP(CONCATENATE($C414, $B414), 'Batch Two'!$C:$P, 5, false), 0))</f>
        <v>GEM MT 10</v>
      </c>
      <c r="I414" s="6" t="str">
        <f>IF($A414 = "Batch 1", VLOOKUP(CONCATENATE($C414, $B414), 'Batch One'!$C:$Q, 14, false),
IF($A414 = "Batch 2", VLOOKUP(CONCATENATE($C414, $B414), 'Batch Two'!$C:$P, 14, false), 0))</f>
        <v>https://cdn.dripshop.live/dripnfts/slabs/109126046.jpg</v>
      </c>
      <c r="J414" s="6" t="str">
        <f>IF($A414 = "Batch 1", VLOOKUP(CONCATENATE($C414, $B414), 'Batch One'!$C:$Q, 13, false),
IF($A414 = "Batch 2", VLOOKUP(CONCATENATE($C414, $B414), 'Batch Two'!$C:$P, 13, false), 0))</f>
        <v>https://cdn.dripshop.live/dripnfts/slabs/109126046.mp4</v>
      </c>
      <c r="K414" s="6" t="str">
        <f>IF($A414 = "Batch 1", VLOOKUP(CONCATENATE($C414, $B414), 'Batch One'!$C:$Q, 15, false),
IF($A414 = "Batch 2", VLOOKUP(CONCATENATE($C414, $B414), 'Batch Two'!$C:$P, 20, false), 0))</f>
        <v>https://www.dripshop.live/products/7UCEczY5ufHQz2GoE5NVP</v>
      </c>
    </row>
    <row r="415">
      <c r="A415" s="4" t="s">
        <v>0</v>
      </c>
      <c r="B415" s="4">
        <v>1.09126048E8</v>
      </c>
      <c r="C415" s="4" t="s">
        <v>11</v>
      </c>
      <c r="D415" s="5" t="str">
        <f>IF($A415 = "Batch 1", VLOOKUP(CONCATENATE($C415, $B415), 'Batch One'!$C:$Q, 2, false),
IF($A415 = "Batch 2", VLOOKUP(CONCATENATE($C415, $B415), 'Batch Two'!$C:$P, 2, false), 0))</f>
        <v>2025 POKEMON SVP EN-SV BLACK STAR PROMO JOLTEON (PSA GEM MT 10)</v>
      </c>
      <c r="E415" s="5">
        <f>IF($A415 = "Batch 1", VLOOKUP(CONCATENATE($C415, $B415), 'Batch One'!$C:$Q, 8, false),
IF($A415 = "Batch 2", VLOOKUP(CONCATENATE($C415, $B415), 'Batch Two'!$C:$P, 8, false), 0))</f>
        <v>2025</v>
      </c>
      <c r="F415" s="5" t="str">
        <f>IF($A415 = "Batch 1", VLOOKUP(CONCATENATE($C415, $B415), 'Batch One'!$C:$Q, 9, false),
IF($A415 = "Batch 2", VLOOKUP(CONCATENATE($C415, $B415), 'Batch Two'!$C:$P, 9, false), 0))</f>
        <v>English</v>
      </c>
      <c r="G415" s="5" t="str">
        <f>IF($A415 = "Batch 1", VLOOKUP(CONCATENATE($C415, $B415), 'Batch One'!$C:$Q, 4, false),
IF($A415 = "Batch 2", VLOOKUP(CONCATENATE($C415, $B415), 'Batch Two'!$C:$P, 4, false), 0))</f>
        <v>POKEMON SVP EN-SV BLACK STAR PROMO</v>
      </c>
      <c r="H415" s="5" t="str">
        <f>IF($A415 = "Batch 1", VLOOKUP(CONCATENATE($C415, $B415), 'Batch One'!$C:$Q, 5, false),
IF($A415 = "Batch 2", VLOOKUP(CONCATENATE($C415, $B415), 'Batch Two'!$C:$P, 5, false), 0))</f>
        <v>GEM MT 10</v>
      </c>
      <c r="I415" s="6" t="str">
        <f>IF($A415 = "Batch 1", VLOOKUP(CONCATENATE($C415, $B415), 'Batch One'!$C:$Q, 14, false),
IF($A415 = "Batch 2", VLOOKUP(CONCATENATE($C415, $B415), 'Batch Two'!$C:$P, 14, false), 0))</f>
        <v>https://cdn.dripshop.live/dripnfts/slabs/109126048.jpg</v>
      </c>
      <c r="J415" s="6" t="str">
        <f>IF($A415 = "Batch 1", VLOOKUP(CONCATENATE($C415, $B415), 'Batch One'!$C:$Q, 13, false),
IF($A415 = "Batch 2", VLOOKUP(CONCATENATE($C415, $B415), 'Batch Two'!$C:$P, 13, false), 0))</f>
        <v>https://cdn.dripshop.live/dripnfts/slabs/109126048.mp4</v>
      </c>
      <c r="K415" s="6" t="str">
        <f>IF($A415 = "Batch 1", VLOOKUP(CONCATENATE($C415, $B415), 'Batch One'!$C:$Q, 15, false),
IF($A415 = "Batch 2", VLOOKUP(CONCATENATE($C415, $B415), 'Batch Two'!$C:$P, 20, false), 0))</f>
        <v>https://www.dripshop.live/products/6FCIEA0WzxrTBqLxuyQR7</v>
      </c>
    </row>
    <row r="416">
      <c r="A416" s="4" t="s">
        <v>0</v>
      </c>
      <c r="B416" s="4">
        <v>1.09126049E8</v>
      </c>
      <c r="C416" s="4" t="s">
        <v>11</v>
      </c>
      <c r="D416" s="5" t="str">
        <f>IF($A416 = "Batch 1", VLOOKUP(CONCATENATE($C416, $B416), 'Batch One'!$C:$Q, 2, false),
IF($A416 = "Batch 2", VLOOKUP(CONCATENATE($C416, $B416), 'Batch Two'!$C:$P, 2, false), 0))</f>
        <v>2025 POKEMON SVP EN-SV BLACK STAR PROMO JOLTEON (PSA GEM MT 10)</v>
      </c>
      <c r="E416" s="5">
        <f>IF($A416 = "Batch 1", VLOOKUP(CONCATENATE($C416, $B416), 'Batch One'!$C:$Q, 8, false),
IF($A416 = "Batch 2", VLOOKUP(CONCATENATE($C416, $B416), 'Batch Two'!$C:$P, 8, false), 0))</f>
        <v>2025</v>
      </c>
      <c r="F416" s="5" t="str">
        <f>IF($A416 = "Batch 1", VLOOKUP(CONCATENATE($C416, $B416), 'Batch One'!$C:$Q, 9, false),
IF($A416 = "Batch 2", VLOOKUP(CONCATENATE($C416, $B416), 'Batch Two'!$C:$P, 9, false), 0))</f>
        <v>English</v>
      </c>
      <c r="G416" s="5" t="str">
        <f>IF($A416 = "Batch 1", VLOOKUP(CONCATENATE($C416, $B416), 'Batch One'!$C:$Q, 4, false),
IF($A416 = "Batch 2", VLOOKUP(CONCATENATE($C416, $B416), 'Batch Two'!$C:$P, 4, false), 0))</f>
        <v>POKEMON SVP EN-SV BLACK STAR PROMO</v>
      </c>
      <c r="H416" s="5" t="str">
        <f>IF($A416 = "Batch 1", VLOOKUP(CONCATENATE($C416, $B416), 'Batch One'!$C:$Q, 5, false),
IF($A416 = "Batch 2", VLOOKUP(CONCATENATE($C416, $B416), 'Batch Two'!$C:$P, 5, false), 0))</f>
        <v>GEM MT 10</v>
      </c>
      <c r="I416" s="6" t="str">
        <f>IF($A416 = "Batch 1", VLOOKUP(CONCATENATE($C416, $B416), 'Batch One'!$C:$Q, 14, false),
IF($A416 = "Batch 2", VLOOKUP(CONCATENATE($C416, $B416), 'Batch Two'!$C:$P, 14, false), 0))</f>
        <v>https://cdn.dripshop.live/dripnfts/slabs/109126049.jpg</v>
      </c>
      <c r="J416" s="6" t="str">
        <f>IF($A416 = "Batch 1", VLOOKUP(CONCATENATE($C416, $B416), 'Batch One'!$C:$Q, 13, false),
IF($A416 = "Batch 2", VLOOKUP(CONCATENATE($C416, $B416), 'Batch Two'!$C:$P, 13, false), 0))</f>
        <v>https://cdn.dripshop.live/dripnfts/slabs/109126049.mp4</v>
      </c>
      <c r="K416" s="6" t="str">
        <f>IF($A416 = "Batch 1", VLOOKUP(CONCATENATE($C416, $B416), 'Batch One'!$C:$Q, 15, false),
IF($A416 = "Batch 2", VLOOKUP(CONCATENATE($C416, $B416), 'Batch Two'!$C:$P, 20, false), 0))</f>
        <v>https://www.dripshop.live/products/VxajfmADSdc88LB8slUZ1</v>
      </c>
    </row>
    <row r="417">
      <c r="A417" s="4" t="s">
        <v>0</v>
      </c>
      <c r="B417" s="4">
        <v>1.0912605E8</v>
      </c>
      <c r="C417" s="4" t="s">
        <v>11</v>
      </c>
      <c r="D417" s="5" t="str">
        <f>IF($A417 = "Batch 1", VLOOKUP(CONCATENATE($C417, $B417), 'Batch One'!$C:$Q, 2, false),
IF($A417 = "Batch 2", VLOOKUP(CONCATENATE($C417, $B417), 'Batch Two'!$C:$P, 2, false), 0))</f>
        <v>2025 POKEMON SVP EN-SV BLACK STAR PROMO JOLTEON (PSA GEM MT 10)</v>
      </c>
      <c r="E417" s="5">
        <f>IF($A417 = "Batch 1", VLOOKUP(CONCATENATE($C417, $B417), 'Batch One'!$C:$Q, 8, false),
IF($A417 = "Batch 2", VLOOKUP(CONCATENATE($C417, $B417), 'Batch Two'!$C:$P, 8, false), 0))</f>
        <v>2025</v>
      </c>
      <c r="F417" s="5" t="str">
        <f>IF($A417 = "Batch 1", VLOOKUP(CONCATENATE($C417, $B417), 'Batch One'!$C:$Q, 9, false),
IF($A417 = "Batch 2", VLOOKUP(CONCATENATE($C417, $B417), 'Batch Two'!$C:$P, 9, false), 0))</f>
        <v>English</v>
      </c>
      <c r="G417" s="5" t="str">
        <f>IF($A417 = "Batch 1", VLOOKUP(CONCATENATE($C417, $B417), 'Batch One'!$C:$Q, 4, false),
IF($A417 = "Batch 2", VLOOKUP(CONCATENATE($C417, $B417), 'Batch Two'!$C:$P, 4, false), 0))</f>
        <v>POKEMON SVP EN-SV BLACK STAR PROMO</v>
      </c>
      <c r="H417" s="5" t="str">
        <f>IF($A417 = "Batch 1", VLOOKUP(CONCATENATE($C417, $B417), 'Batch One'!$C:$Q, 5, false),
IF($A417 = "Batch 2", VLOOKUP(CONCATENATE($C417, $B417), 'Batch Two'!$C:$P, 5, false), 0))</f>
        <v>GEM MT 10</v>
      </c>
      <c r="I417" s="6" t="str">
        <f>IF($A417 = "Batch 1", VLOOKUP(CONCATENATE($C417, $B417), 'Batch One'!$C:$Q, 14, false),
IF($A417 = "Batch 2", VLOOKUP(CONCATENATE($C417, $B417), 'Batch Two'!$C:$P, 14, false), 0))</f>
        <v>https://cdn.dripshop.live/dripnfts/slabs/109126050.jpg</v>
      </c>
      <c r="J417" s="6" t="str">
        <f>IF($A417 = "Batch 1", VLOOKUP(CONCATENATE($C417, $B417), 'Batch One'!$C:$Q, 13, false),
IF($A417 = "Batch 2", VLOOKUP(CONCATENATE($C417, $B417), 'Batch Two'!$C:$P, 13, false), 0))</f>
        <v>https://cdn.dripshop.live/dripnfts/slabs/109126050.mp4</v>
      </c>
      <c r="K417" s="6" t="str">
        <f>IF($A417 = "Batch 1", VLOOKUP(CONCATENATE($C417, $B417), 'Batch One'!$C:$Q, 15, false),
IF($A417 = "Batch 2", VLOOKUP(CONCATENATE($C417, $B417), 'Batch Two'!$C:$P, 20, false), 0))</f>
        <v>https://www.dripshop.live/products/wnwdsDzyOqkRvCe_JtlwI</v>
      </c>
    </row>
    <row r="418">
      <c r="A418" s="4" t="s">
        <v>0</v>
      </c>
      <c r="B418" s="4">
        <v>1.09126051E8</v>
      </c>
      <c r="C418" s="4" t="s">
        <v>11</v>
      </c>
      <c r="D418" s="5" t="str">
        <f>IF($A418 = "Batch 1", VLOOKUP(CONCATENATE($C418, $B418), 'Batch One'!$C:$Q, 2, false),
IF($A418 = "Batch 2", VLOOKUP(CONCATENATE($C418, $B418), 'Batch Two'!$C:$P, 2, false), 0))</f>
        <v>2025 POKEMON SVP EN-SV BLACK STAR PROMO JOLTEON (PSA GEM MT 10)</v>
      </c>
      <c r="E418" s="5">
        <f>IF($A418 = "Batch 1", VLOOKUP(CONCATENATE($C418, $B418), 'Batch One'!$C:$Q, 8, false),
IF($A418 = "Batch 2", VLOOKUP(CONCATENATE($C418, $B418), 'Batch Two'!$C:$P, 8, false), 0))</f>
        <v>2025</v>
      </c>
      <c r="F418" s="5" t="str">
        <f>IF($A418 = "Batch 1", VLOOKUP(CONCATENATE($C418, $B418), 'Batch One'!$C:$Q, 9, false),
IF($A418 = "Batch 2", VLOOKUP(CONCATENATE($C418, $B418), 'Batch Two'!$C:$P, 9, false), 0))</f>
        <v>English</v>
      </c>
      <c r="G418" s="5" t="str">
        <f>IF($A418 = "Batch 1", VLOOKUP(CONCATENATE($C418, $B418), 'Batch One'!$C:$Q, 4, false),
IF($A418 = "Batch 2", VLOOKUP(CONCATENATE($C418, $B418), 'Batch Two'!$C:$P, 4, false), 0))</f>
        <v>POKEMON SVP EN-SV BLACK STAR PROMO</v>
      </c>
      <c r="H418" s="5" t="str">
        <f>IF($A418 = "Batch 1", VLOOKUP(CONCATENATE($C418, $B418), 'Batch One'!$C:$Q, 5, false),
IF($A418 = "Batch 2", VLOOKUP(CONCATENATE($C418, $B418), 'Batch Two'!$C:$P, 5, false), 0))</f>
        <v>GEM MT 10</v>
      </c>
      <c r="I418" s="6" t="str">
        <f>IF($A418 = "Batch 1", VLOOKUP(CONCATENATE($C418, $B418), 'Batch One'!$C:$Q, 14, false),
IF($A418 = "Batch 2", VLOOKUP(CONCATENATE($C418, $B418), 'Batch Two'!$C:$P, 14, false), 0))</f>
        <v>https://cdn.dripshop.live/dripnfts/slabs/109126051.jpg</v>
      </c>
      <c r="J418" s="6" t="str">
        <f>IF($A418 = "Batch 1", VLOOKUP(CONCATENATE($C418, $B418), 'Batch One'!$C:$Q, 13, false),
IF($A418 = "Batch 2", VLOOKUP(CONCATENATE($C418, $B418), 'Batch Two'!$C:$P, 13, false), 0))</f>
        <v>https://cdn.dripshop.live/dripnfts/slabs/109126051.mp4</v>
      </c>
      <c r="K418" s="6" t="str">
        <f>IF($A418 = "Batch 1", VLOOKUP(CONCATENATE($C418, $B418), 'Batch One'!$C:$Q, 15, false),
IF($A418 = "Batch 2", VLOOKUP(CONCATENATE($C418, $B418), 'Batch Two'!$C:$P, 20, false), 0))</f>
        <v>https://www.dripshop.live/products/onM_euvfhPQMuWgttKSQm</v>
      </c>
    </row>
    <row r="419">
      <c r="A419" s="4" t="s">
        <v>0</v>
      </c>
      <c r="B419" s="4">
        <v>1.09126052E8</v>
      </c>
      <c r="C419" s="4" t="s">
        <v>11</v>
      </c>
      <c r="D419" s="5" t="str">
        <f>IF($A419 = "Batch 1", VLOOKUP(CONCATENATE($C419, $B419), 'Batch One'!$C:$Q, 2, false),
IF($A419 = "Batch 2", VLOOKUP(CONCATENATE($C419, $B419), 'Batch Two'!$C:$P, 2, false), 0))</f>
        <v>2025 POKEMON SVP EN-SV BLACK STAR PROMO JOLTEON (PSA GEM MT 10)</v>
      </c>
      <c r="E419" s="5">
        <f>IF($A419 = "Batch 1", VLOOKUP(CONCATENATE($C419, $B419), 'Batch One'!$C:$Q, 8, false),
IF($A419 = "Batch 2", VLOOKUP(CONCATENATE($C419, $B419), 'Batch Two'!$C:$P, 8, false), 0))</f>
        <v>2025</v>
      </c>
      <c r="F419" s="5" t="str">
        <f>IF($A419 = "Batch 1", VLOOKUP(CONCATENATE($C419, $B419), 'Batch One'!$C:$Q, 9, false),
IF($A419 = "Batch 2", VLOOKUP(CONCATENATE($C419, $B419), 'Batch Two'!$C:$P, 9, false), 0))</f>
        <v>English</v>
      </c>
      <c r="G419" s="5" t="str">
        <f>IF($A419 = "Batch 1", VLOOKUP(CONCATENATE($C419, $B419), 'Batch One'!$C:$Q, 4, false),
IF($A419 = "Batch 2", VLOOKUP(CONCATENATE($C419, $B419), 'Batch Two'!$C:$P, 4, false), 0))</f>
        <v>POKEMON SVP EN-SV BLACK STAR PROMO</v>
      </c>
      <c r="H419" s="5" t="str">
        <f>IF($A419 = "Batch 1", VLOOKUP(CONCATENATE($C419, $B419), 'Batch One'!$C:$Q, 5, false),
IF($A419 = "Batch 2", VLOOKUP(CONCATENATE($C419, $B419), 'Batch Two'!$C:$P, 5, false), 0))</f>
        <v>GEM MT 10</v>
      </c>
      <c r="I419" s="6" t="str">
        <f>IF($A419 = "Batch 1", VLOOKUP(CONCATENATE($C419, $B419), 'Batch One'!$C:$Q, 14, false),
IF($A419 = "Batch 2", VLOOKUP(CONCATENATE($C419, $B419), 'Batch Two'!$C:$P, 14, false), 0))</f>
        <v>https://cdn.dripshop.live/dripnfts/slabs/109126052.jpg</v>
      </c>
      <c r="J419" s="6" t="str">
        <f>IF($A419 = "Batch 1", VLOOKUP(CONCATENATE($C419, $B419), 'Batch One'!$C:$Q, 13, false),
IF($A419 = "Batch 2", VLOOKUP(CONCATENATE($C419, $B419), 'Batch Two'!$C:$P, 13, false), 0))</f>
        <v>https://cdn.dripshop.live/dripnfts/slabs/109126052.mp4</v>
      </c>
      <c r="K419" s="6" t="str">
        <f>IF($A419 = "Batch 1", VLOOKUP(CONCATENATE($C419, $B419), 'Batch One'!$C:$Q, 15, false),
IF($A419 = "Batch 2", VLOOKUP(CONCATENATE($C419, $B419), 'Batch Two'!$C:$P, 20, false), 0))</f>
        <v>https://www.dripshop.live/products/sXhLhma4qKynXYTThlAgX</v>
      </c>
    </row>
    <row r="420">
      <c r="A420" s="4" t="s">
        <v>0</v>
      </c>
      <c r="B420" s="4">
        <v>9.9159839E7</v>
      </c>
      <c r="C420" s="4" t="s">
        <v>11</v>
      </c>
      <c r="D420" s="5" t="str">
        <f>IF($A420 = "Batch 1", VLOOKUP(CONCATENATE($C420, $B420), 'Batch One'!$C:$Q, 2, false),
IF($A420 = "Batch 2", VLOOKUP(CONCATENATE($C420, $B420), 'Batch Two'!$C:$P, 2, false), 0))</f>
        <v>2024 POKEMON JAPANESE SV7-STELLAR MIRACLE TERAPAGOS ex (PSA GEM MT 10)</v>
      </c>
      <c r="E420" s="5">
        <f>IF($A420 = "Batch 1", VLOOKUP(CONCATENATE($C420, $B420), 'Batch One'!$C:$Q, 8, false),
IF($A420 = "Batch 2", VLOOKUP(CONCATENATE($C420, $B420), 'Batch Two'!$C:$P, 8, false), 0))</f>
        <v>2024</v>
      </c>
      <c r="F420" s="5" t="str">
        <f>IF($A420 = "Batch 1", VLOOKUP(CONCATENATE($C420, $B420), 'Batch One'!$C:$Q, 9, false),
IF($A420 = "Batch 2", VLOOKUP(CONCATENATE($C420, $B420), 'Batch Two'!$C:$P, 9, false), 0))</f>
        <v>Japanese</v>
      </c>
      <c r="G420" s="5" t="str">
        <f>IF($A420 = "Batch 1", VLOOKUP(CONCATENATE($C420, $B420), 'Batch One'!$C:$Q, 4, false),
IF($A420 = "Batch 2", VLOOKUP(CONCATENATE($C420, $B420), 'Batch Two'!$C:$P, 4, false), 0))</f>
        <v>POKEMON JAPANESE SV7-STELLAR MIRACLE</v>
      </c>
      <c r="H420" s="5" t="str">
        <f>IF($A420 = "Batch 1", VLOOKUP(CONCATENATE($C420, $B420), 'Batch One'!$C:$Q, 5, false),
IF($A420 = "Batch 2", VLOOKUP(CONCATENATE($C420, $B420), 'Batch Two'!$C:$P, 5, false), 0))</f>
        <v>GEM MT 10</v>
      </c>
      <c r="I420" s="6" t="str">
        <f>IF($A420 = "Batch 1", VLOOKUP(CONCATENATE($C420, $B420), 'Batch One'!$C:$Q, 14, false),
IF($A420 = "Batch 2", VLOOKUP(CONCATENATE($C420, $B420), 'Batch Two'!$C:$P, 14, false), 0))</f>
        <v>https://cdn.dripshop.live/dripnfts/slabs/99159839.jpg</v>
      </c>
      <c r="J420" s="6" t="str">
        <f>IF($A420 = "Batch 1", VLOOKUP(CONCATENATE($C420, $B420), 'Batch One'!$C:$Q, 13, false),
IF($A420 = "Batch 2", VLOOKUP(CONCATENATE($C420, $B420), 'Batch Two'!$C:$P, 13, false), 0))</f>
        <v>https://cdn.dripshop.live/dripnfts/slabs/99159839.mp4</v>
      </c>
      <c r="K420" s="6" t="str">
        <f>IF($A420 = "Batch 1", VLOOKUP(CONCATENATE($C420, $B420), 'Batch One'!$C:$Q, 15, false),
IF($A420 = "Batch 2", VLOOKUP(CONCATENATE($C420, $B420), 'Batch Two'!$C:$P, 20, false), 0))</f>
        <v>https://www.dripshop.live/products/WDEWQ6txwU6hY0YuLAB81</v>
      </c>
    </row>
    <row r="421">
      <c r="A421" s="4" t="s">
        <v>0</v>
      </c>
      <c r="B421" s="4">
        <v>1.16556469E8</v>
      </c>
      <c r="C421" s="4" t="s">
        <v>11</v>
      </c>
      <c r="D421" s="5" t="str">
        <f>IF($A421 = "Batch 1", VLOOKUP(CONCATENATE($C421, $B421), 'Batch One'!$C:$Q, 2, false),
IF($A421 = "Batch 2", VLOOKUP(CONCATENATE($C421, $B421), 'Batch Two'!$C:$P, 2, false), 0))</f>
        <v>1999 POKEMON JUNGLE JOLTEON-HOLO (PSA EX 5)</v>
      </c>
      <c r="E421" s="5">
        <f>IF($A421 = "Batch 1", VLOOKUP(CONCATENATE($C421, $B421), 'Batch One'!$C:$Q, 8, false),
IF($A421 = "Batch 2", VLOOKUP(CONCATENATE($C421, $B421), 'Batch Two'!$C:$P, 8, false), 0))</f>
        <v>1999</v>
      </c>
      <c r="F421" s="5" t="str">
        <f>IF($A421 = "Batch 1", VLOOKUP(CONCATENATE($C421, $B421), 'Batch One'!$C:$Q, 9, false),
IF($A421 = "Batch 2", VLOOKUP(CONCATENATE($C421, $B421), 'Batch Two'!$C:$P, 9, false), 0))</f>
        <v>English</v>
      </c>
      <c r="G421" s="5" t="str">
        <f>IF($A421 = "Batch 1", VLOOKUP(CONCATENATE($C421, $B421), 'Batch One'!$C:$Q, 4, false),
IF($A421 = "Batch 2", VLOOKUP(CONCATENATE($C421, $B421), 'Batch Two'!$C:$P, 4, false), 0))</f>
        <v>POKEMON JUNGLE</v>
      </c>
      <c r="H421" s="5" t="str">
        <f>IF($A421 = "Batch 1", VLOOKUP(CONCATENATE($C421, $B421), 'Batch One'!$C:$Q, 5, false),
IF($A421 = "Batch 2", VLOOKUP(CONCATENATE($C421, $B421), 'Batch Two'!$C:$P, 5, false), 0))</f>
        <v>EX 5</v>
      </c>
      <c r="I421" s="6" t="str">
        <f>IF($A421 = "Batch 1", VLOOKUP(CONCATENATE($C421, $B421), 'Batch One'!$C:$Q, 14, false),
IF($A421 = "Batch 2", VLOOKUP(CONCATENATE($C421, $B421), 'Batch Two'!$C:$P, 14, false), 0))</f>
        <v>https://cdn.dripshop.live/dripnfts/slabs/116556469.jpg</v>
      </c>
      <c r="J421" s="6" t="str">
        <f>IF($A421 = "Batch 1", VLOOKUP(CONCATENATE($C421, $B421), 'Batch One'!$C:$Q, 13, false),
IF($A421 = "Batch 2", VLOOKUP(CONCATENATE($C421, $B421), 'Batch Two'!$C:$P, 13, false), 0))</f>
        <v>https://cdn.dripshop.live/dripnfts/slabs/116556469.mp4</v>
      </c>
      <c r="K421" s="6" t="str">
        <f>IF($A421 = "Batch 1", VLOOKUP(CONCATENATE($C421, $B421), 'Batch One'!$C:$Q, 15, false),
IF($A421 = "Batch 2", VLOOKUP(CONCATENATE($C421, $B421), 'Batch Two'!$C:$P, 20, false), 0))</f>
        <v>https://www.dripshop.live/products/gEVdhmzzeIWgeYeh9IGrC</v>
      </c>
    </row>
    <row r="422">
      <c r="A422" s="4" t="s">
        <v>0</v>
      </c>
      <c r="B422" s="4">
        <v>1.08381865E8</v>
      </c>
      <c r="C422" s="4" t="s">
        <v>11</v>
      </c>
      <c r="D422" s="5" t="str">
        <f>IF($A422 = "Batch 1", VLOOKUP(CONCATENATE($C422, $B422), 'Batch One'!$C:$Q, 2, false),
IF($A422 = "Batch 2", VLOOKUP(CONCATENATE($C422, $B422), 'Batch Two'!$C:$P, 2, false), 0))</f>
        <v>2004 POKEMON EX FIRE RED &amp; LEAF GREEN GROWLITHE-REV.FOIL (PSA MINT 9)</v>
      </c>
      <c r="E422" s="5">
        <f>IF($A422 = "Batch 1", VLOOKUP(CONCATENATE($C422, $B422), 'Batch One'!$C:$Q, 8, false),
IF($A422 = "Batch 2", VLOOKUP(CONCATENATE($C422, $B422), 'Batch Two'!$C:$P, 8, false), 0))</f>
        <v>2004</v>
      </c>
      <c r="F422" s="5" t="str">
        <f>IF($A422 = "Batch 1", VLOOKUP(CONCATENATE($C422, $B422), 'Batch One'!$C:$Q, 9, false),
IF($A422 = "Batch 2", VLOOKUP(CONCATENATE($C422, $B422), 'Batch Two'!$C:$P, 9, false), 0))</f>
        <v>English</v>
      </c>
      <c r="G422" s="5" t="str">
        <f>IF($A422 = "Batch 1", VLOOKUP(CONCATENATE($C422, $B422), 'Batch One'!$C:$Q, 4, false),
IF($A422 = "Batch 2", VLOOKUP(CONCATENATE($C422, $B422), 'Batch Two'!$C:$P, 4, false), 0))</f>
        <v>POKEMON EX FIRE RED &amp; LEAF GREEN</v>
      </c>
      <c r="H422" s="5" t="str">
        <f>IF($A422 = "Batch 1", VLOOKUP(CONCATENATE($C422, $B422), 'Batch One'!$C:$Q, 5, false),
IF($A422 = "Batch 2", VLOOKUP(CONCATENATE($C422, $B422), 'Batch Two'!$C:$P, 5, false), 0))</f>
        <v>MINT 9</v>
      </c>
      <c r="I422" s="6" t="str">
        <f>IF($A422 = "Batch 1", VLOOKUP(CONCATENATE($C422, $B422), 'Batch One'!$C:$Q, 14, false),
IF($A422 = "Batch 2", VLOOKUP(CONCATENATE($C422, $B422), 'Batch Two'!$C:$P, 14, false), 0))</f>
        <v>https://cdn.dripshop.live/dripnfts/slabs/108381865.jpg</v>
      </c>
      <c r="J422" s="6" t="str">
        <f>IF($A422 = "Batch 1", VLOOKUP(CONCATENATE($C422, $B422), 'Batch One'!$C:$Q, 13, false),
IF($A422 = "Batch 2", VLOOKUP(CONCATENATE($C422, $B422), 'Batch Two'!$C:$P, 13, false), 0))</f>
        <v>https://cdn.dripshop.live/dripnfts/slabs/108381865.mp4</v>
      </c>
      <c r="K422" s="6" t="str">
        <f>IF($A422 = "Batch 1", VLOOKUP(CONCATENATE($C422, $B422), 'Batch One'!$C:$Q, 15, false),
IF($A422 = "Batch 2", VLOOKUP(CONCATENATE($C422, $B422), 'Batch Two'!$C:$P, 20, false), 0))</f>
        <v>https://www.dripshop.live/products/CcGh4vkFMNRhfKTZfn-vt</v>
      </c>
    </row>
    <row r="423">
      <c r="A423" s="4" t="s">
        <v>0</v>
      </c>
      <c r="B423" s="4">
        <v>1.09126053E8</v>
      </c>
      <c r="C423" s="4" t="s">
        <v>11</v>
      </c>
      <c r="D423" s="5" t="str">
        <f>IF($A423 = "Batch 1", VLOOKUP(CONCATENATE($C423, $B423), 'Batch One'!$C:$Q, 2, false),
IF($A423 = "Batch 2", VLOOKUP(CONCATENATE($C423, $B423), 'Batch Two'!$C:$P, 2, false), 0))</f>
        <v>2025 POKEMON SVP EN-SV BLACK STAR PROMO LEAFEON (PSA GEM MT 10)</v>
      </c>
      <c r="E423" s="5">
        <f>IF($A423 = "Batch 1", VLOOKUP(CONCATENATE($C423, $B423), 'Batch One'!$C:$Q, 8, false),
IF($A423 = "Batch 2", VLOOKUP(CONCATENATE($C423, $B423), 'Batch Two'!$C:$P, 8, false), 0))</f>
        <v>2025</v>
      </c>
      <c r="F423" s="5" t="str">
        <f>IF($A423 = "Batch 1", VLOOKUP(CONCATENATE($C423, $B423), 'Batch One'!$C:$Q, 9, false),
IF($A423 = "Batch 2", VLOOKUP(CONCATENATE($C423, $B423), 'Batch Two'!$C:$P, 9, false), 0))</f>
        <v>English</v>
      </c>
      <c r="G423" s="5" t="str">
        <f>IF($A423 = "Batch 1", VLOOKUP(CONCATENATE($C423, $B423), 'Batch One'!$C:$Q, 4, false),
IF($A423 = "Batch 2", VLOOKUP(CONCATENATE($C423, $B423), 'Batch Two'!$C:$P, 4, false), 0))</f>
        <v>POKEMON SVP EN-SV BLACK STAR PROMO</v>
      </c>
      <c r="H423" s="5" t="str">
        <f>IF($A423 = "Batch 1", VLOOKUP(CONCATENATE($C423, $B423), 'Batch One'!$C:$Q, 5, false),
IF($A423 = "Batch 2", VLOOKUP(CONCATENATE($C423, $B423), 'Batch Two'!$C:$P, 5, false), 0))</f>
        <v>GEM MT 10</v>
      </c>
      <c r="I423" s="6" t="str">
        <f>IF($A423 = "Batch 1", VLOOKUP(CONCATENATE($C423, $B423), 'Batch One'!$C:$Q, 14, false),
IF($A423 = "Batch 2", VLOOKUP(CONCATENATE($C423, $B423), 'Batch Two'!$C:$P, 14, false), 0))</f>
        <v>https://cdn.dripshop.live/dripnfts/slabs/109126053.jpg</v>
      </c>
      <c r="J423" s="6" t="str">
        <f>IF($A423 = "Batch 1", VLOOKUP(CONCATENATE($C423, $B423), 'Batch One'!$C:$Q, 13, false),
IF($A423 = "Batch 2", VLOOKUP(CONCATENATE($C423, $B423), 'Batch Two'!$C:$P, 13, false), 0))</f>
        <v>https://cdn.dripshop.live/dripnfts/slabs/109126053.mp4</v>
      </c>
      <c r="K423" s="6" t="str">
        <f>IF($A423 = "Batch 1", VLOOKUP(CONCATENATE($C423, $B423), 'Batch One'!$C:$Q, 15, false),
IF($A423 = "Batch 2", VLOOKUP(CONCATENATE($C423, $B423), 'Batch Two'!$C:$P, 20, false), 0))</f>
        <v>https://www.dripshop.live/products/cxZiun8hBGKp37IbCUOyL</v>
      </c>
    </row>
    <row r="424">
      <c r="A424" s="4" t="s">
        <v>0</v>
      </c>
      <c r="B424" s="4">
        <v>1.09126054E8</v>
      </c>
      <c r="C424" s="4" t="s">
        <v>11</v>
      </c>
      <c r="D424" s="5" t="str">
        <f>IF($A424 = "Batch 1", VLOOKUP(CONCATENATE($C424, $B424), 'Batch One'!$C:$Q, 2, false),
IF($A424 = "Batch 2", VLOOKUP(CONCATENATE($C424, $B424), 'Batch Two'!$C:$P, 2, false), 0))</f>
        <v>2025 POKEMON SVP EN-SV BLACK STAR PROMO LEAFEON (PSA GEM MT 10)</v>
      </c>
      <c r="E424" s="5">
        <f>IF($A424 = "Batch 1", VLOOKUP(CONCATENATE($C424, $B424), 'Batch One'!$C:$Q, 8, false),
IF($A424 = "Batch 2", VLOOKUP(CONCATENATE($C424, $B424), 'Batch Two'!$C:$P, 8, false), 0))</f>
        <v>2025</v>
      </c>
      <c r="F424" s="5" t="str">
        <f>IF($A424 = "Batch 1", VLOOKUP(CONCATENATE($C424, $B424), 'Batch One'!$C:$Q, 9, false),
IF($A424 = "Batch 2", VLOOKUP(CONCATENATE($C424, $B424), 'Batch Two'!$C:$P, 9, false), 0))</f>
        <v>English</v>
      </c>
      <c r="G424" s="5" t="str">
        <f>IF($A424 = "Batch 1", VLOOKUP(CONCATENATE($C424, $B424), 'Batch One'!$C:$Q, 4, false),
IF($A424 = "Batch 2", VLOOKUP(CONCATENATE($C424, $B424), 'Batch Two'!$C:$P, 4, false), 0))</f>
        <v>POKEMON SVP EN-SV BLACK STAR PROMO</v>
      </c>
      <c r="H424" s="5" t="str">
        <f>IF($A424 = "Batch 1", VLOOKUP(CONCATENATE($C424, $B424), 'Batch One'!$C:$Q, 5, false),
IF($A424 = "Batch 2", VLOOKUP(CONCATENATE($C424, $B424), 'Batch Two'!$C:$P, 5, false), 0))</f>
        <v>GEM MT 10</v>
      </c>
      <c r="I424" s="6" t="str">
        <f>IF($A424 = "Batch 1", VLOOKUP(CONCATENATE($C424, $B424), 'Batch One'!$C:$Q, 14, false),
IF($A424 = "Batch 2", VLOOKUP(CONCATENATE($C424, $B424), 'Batch Two'!$C:$P, 14, false), 0))</f>
        <v>https://cdn.dripshop.live/dripnfts/slabs/109126054.jpg</v>
      </c>
      <c r="J424" s="6" t="str">
        <f>IF($A424 = "Batch 1", VLOOKUP(CONCATENATE($C424, $B424), 'Batch One'!$C:$Q, 13, false),
IF($A424 = "Batch 2", VLOOKUP(CONCATENATE($C424, $B424), 'Batch Two'!$C:$P, 13, false), 0))</f>
        <v>https://cdn.dripshop.live/dripnfts/slabs/109126054.mp4</v>
      </c>
      <c r="K424" s="6" t="str">
        <f>IF($A424 = "Batch 1", VLOOKUP(CONCATENATE($C424, $B424), 'Batch One'!$C:$Q, 15, false),
IF($A424 = "Batch 2", VLOOKUP(CONCATENATE($C424, $B424), 'Batch Two'!$C:$P, 20, false), 0))</f>
        <v>https://www.dripshop.live/products/ovZ_UYnZAWtH-M89L_FkS</v>
      </c>
    </row>
    <row r="425">
      <c r="A425" s="4" t="s">
        <v>0</v>
      </c>
      <c r="B425" s="4">
        <v>1.09126055E8</v>
      </c>
      <c r="C425" s="4" t="s">
        <v>11</v>
      </c>
      <c r="D425" s="5" t="str">
        <f>IF($A425 = "Batch 1", VLOOKUP(CONCATENATE($C425, $B425), 'Batch One'!$C:$Q, 2, false),
IF($A425 = "Batch 2", VLOOKUP(CONCATENATE($C425, $B425), 'Batch Two'!$C:$P, 2, false), 0))</f>
        <v>2025 POKEMON SVP EN-SV BLACK STAR PROMO LEAFEON (PSA GEM MT 10)</v>
      </c>
      <c r="E425" s="5">
        <f>IF($A425 = "Batch 1", VLOOKUP(CONCATENATE($C425, $B425), 'Batch One'!$C:$Q, 8, false),
IF($A425 = "Batch 2", VLOOKUP(CONCATENATE($C425, $B425), 'Batch Two'!$C:$P, 8, false), 0))</f>
        <v>2025</v>
      </c>
      <c r="F425" s="5" t="str">
        <f>IF($A425 = "Batch 1", VLOOKUP(CONCATENATE($C425, $B425), 'Batch One'!$C:$Q, 9, false),
IF($A425 = "Batch 2", VLOOKUP(CONCATENATE($C425, $B425), 'Batch Two'!$C:$P, 9, false), 0))</f>
        <v>English</v>
      </c>
      <c r="G425" s="5" t="str">
        <f>IF($A425 = "Batch 1", VLOOKUP(CONCATENATE($C425, $B425), 'Batch One'!$C:$Q, 4, false),
IF($A425 = "Batch 2", VLOOKUP(CONCATENATE($C425, $B425), 'Batch Two'!$C:$P, 4, false), 0))</f>
        <v>POKEMON SVP EN-SV BLACK STAR PROMO</v>
      </c>
      <c r="H425" s="5" t="str">
        <f>IF($A425 = "Batch 1", VLOOKUP(CONCATENATE($C425, $B425), 'Batch One'!$C:$Q, 5, false),
IF($A425 = "Batch 2", VLOOKUP(CONCATENATE($C425, $B425), 'Batch Two'!$C:$P, 5, false), 0))</f>
        <v>GEM MT 10</v>
      </c>
      <c r="I425" s="6" t="str">
        <f>IF($A425 = "Batch 1", VLOOKUP(CONCATENATE($C425, $B425), 'Batch One'!$C:$Q, 14, false),
IF($A425 = "Batch 2", VLOOKUP(CONCATENATE($C425, $B425), 'Batch Two'!$C:$P, 14, false), 0))</f>
        <v>https://cdn.dripshop.live/dripnfts/slabs/109126055.jpg</v>
      </c>
      <c r="J425" s="6" t="str">
        <f>IF($A425 = "Batch 1", VLOOKUP(CONCATENATE($C425, $B425), 'Batch One'!$C:$Q, 13, false),
IF($A425 = "Batch 2", VLOOKUP(CONCATENATE($C425, $B425), 'Batch Two'!$C:$P, 13, false), 0))</f>
        <v>https://cdn.dripshop.live/dripnfts/slabs/109126055.mp4</v>
      </c>
      <c r="K425" s="6" t="str">
        <f>IF($A425 = "Batch 1", VLOOKUP(CONCATENATE($C425, $B425), 'Batch One'!$C:$Q, 15, false),
IF($A425 = "Batch 2", VLOOKUP(CONCATENATE($C425, $B425), 'Batch Two'!$C:$P, 20, false), 0))</f>
        <v>https://www.dripshop.live/products/iTQxljcWMsaC7RTKny7kb</v>
      </c>
    </row>
    <row r="426">
      <c r="A426" s="4" t="s">
        <v>0</v>
      </c>
      <c r="B426" s="4">
        <v>1.09126056E8</v>
      </c>
      <c r="C426" s="4" t="s">
        <v>11</v>
      </c>
      <c r="D426" s="5" t="str">
        <f>IF($A426 = "Batch 1", VLOOKUP(CONCATENATE($C426, $B426), 'Batch One'!$C:$Q, 2, false),
IF($A426 = "Batch 2", VLOOKUP(CONCATENATE($C426, $B426), 'Batch Two'!$C:$P, 2, false), 0))</f>
        <v>2025 POKEMON SVP EN-SV BLACK STAR PROMO LEAFEON (PSA GEM MT 10)</v>
      </c>
      <c r="E426" s="5">
        <f>IF($A426 = "Batch 1", VLOOKUP(CONCATENATE($C426, $B426), 'Batch One'!$C:$Q, 8, false),
IF($A426 = "Batch 2", VLOOKUP(CONCATENATE($C426, $B426), 'Batch Two'!$C:$P, 8, false), 0))</f>
        <v>2025</v>
      </c>
      <c r="F426" s="5" t="str">
        <f>IF($A426 = "Batch 1", VLOOKUP(CONCATENATE($C426, $B426), 'Batch One'!$C:$Q, 9, false),
IF($A426 = "Batch 2", VLOOKUP(CONCATENATE($C426, $B426), 'Batch Two'!$C:$P, 9, false), 0))</f>
        <v>English</v>
      </c>
      <c r="G426" s="5" t="str">
        <f>IF($A426 = "Batch 1", VLOOKUP(CONCATENATE($C426, $B426), 'Batch One'!$C:$Q, 4, false),
IF($A426 = "Batch 2", VLOOKUP(CONCATENATE($C426, $B426), 'Batch Two'!$C:$P, 4, false), 0))</f>
        <v>POKEMON SVP EN-SV BLACK STAR PROMO</v>
      </c>
      <c r="H426" s="5" t="str">
        <f>IF($A426 = "Batch 1", VLOOKUP(CONCATENATE($C426, $B426), 'Batch One'!$C:$Q, 5, false),
IF($A426 = "Batch 2", VLOOKUP(CONCATENATE($C426, $B426), 'Batch Two'!$C:$P, 5, false), 0))</f>
        <v>GEM MT 10</v>
      </c>
      <c r="I426" s="6" t="str">
        <f>IF($A426 = "Batch 1", VLOOKUP(CONCATENATE($C426, $B426), 'Batch One'!$C:$Q, 14, false),
IF($A426 = "Batch 2", VLOOKUP(CONCATENATE($C426, $B426), 'Batch Two'!$C:$P, 14, false), 0))</f>
        <v>https://cdn.dripshop.live/dripnfts/slabs/109126056.jpg</v>
      </c>
      <c r="J426" s="6" t="str">
        <f>IF($A426 = "Batch 1", VLOOKUP(CONCATENATE($C426, $B426), 'Batch One'!$C:$Q, 13, false),
IF($A426 = "Batch 2", VLOOKUP(CONCATENATE($C426, $B426), 'Batch Two'!$C:$P, 13, false), 0))</f>
        <v>https://cdn.dripshop.live/dripnfts/slabs/109126056.mp4</v>
      </c>
      <c r="K426" s="6" t="str">
        <f>IF($A426 = "Batch 1", VLOOKUP(CONCATENATE($C426, $B426), 'Batch One'!$C:$Q, 15, false),
IF($A426 = "Batch 2", VLOOKUP(CONCATENATE($C426, $B426), 'Batch Two'!$C:$P, 20, false), 0))</f>
        <v>https://www.dripshop.live/products/JZdDfUijGq1_zCs0YqYx5</v>
      </c>
    </row>
    <row r="427">
      <c r="A427" s="4" t="s">
        <v>0</v>
      </c>
      <c r="B427" s="4">
        <v>1.09126057E8</v>
      </c>
      <c r="C427" s="4" t="s">
        <v>11</v>
      </c>
      <c r="D427" s="5" t="str">
        <f>IF($A427 = "Batch 1", VLOOKUP(CONCATENATE($C427, $B427), 'Batch One'!$C:$Q, 2, false),
IF($A427 = "Batch 2", VLOOKUP(CONCATENATE($C427, $B427), 'Batch Two'!$C:$P, 2, false), 0))</f>
        <v>2025 POKEMON SVP EN-SV BLACK STAR PROMO LEAFEON (PSA GEM MT 10)</v>
      </c>
      <c r="E427" s="5">
        <f>IF($A427 = "Batch 1", VLOOKUP(CONCATENATE($C427, $B427), 'Batch One'!$C:$Q, 8, false),
IF($A427 = "Batch 2", VLOOKUP(CONCATENATE($C427, $B427), 'Batch Two'!$C:$P, 8, false), 0))</f>
        <v>2025</v>
      </c>
      <c r="F427" s="5" t="str">
        <f>IF($A427 = "Batch 1", VLOOKUP(CONCATENATE($C427, $B427), 'Batch One'!$C:$Q, 9, false),
IF($A427 = "Batch 2", VLOOKUP(CONCATENATE($C427, $B427), 'Batch Two'!$C:$P, 9, false), 0))</f>
        <v>English</v>
      </c>
      <c r="G427" s="5" t="str">
        <f>IF($A427 = "Batch 1", VLOOKUP(CONCATENATE($C427, $B427), 'Batch One'!$C:$Q, 4, false),
IF($A427 = "Batch 2", VLOOKUP(CONCATENATE($C427, $B427), 'Batch Two'!$C:$P, 4, false), 0))</f>
        <v>POKEMON SVP EN-SV BLACK STAR PROMO</v>
      </c>
      <c r="H427" s="5" t="str">
        <f>IF($A427 = "Batch 1", VLOOKUP(CONCATENATE($C427, $B427), 'Batch One'!$C:$Q, 5, false),
IF($A427 = "Batch 2", VLOOKUP(CONCATENATE($C427, $B427), 'Batch Two'!$C:$P, 5, false), 0))</f>
        <v>GEM MT 10</v>
      </c>
      <c r="I427" s="6" t="str">
        <f>IF($A427 = "Batch 1", VLOOKUP(CONCATENATE($C427, $B427), 'Batch One'!$C:$Q, 14, false),
IF($A427 = "Batch 2", VLOOKUP(CONCATENATE($C427, $B427), 'Batch Two'!$C:$P, 14, false), 0))</f>
        <v>https://cdn.dripshop.live/dripnfts/slabs/109126057.jpg</v>
      </c>
      <c r="J427" s="6" t="str">
        <f>IF($A427 = "Batch 1", VLOOKUP(CONCATENATE($C427, $B427), 'Batch One'!$C:$Q, 13, false),
IF($A427 = "Batch 2", VLOOKUP(CONCATENATE($C427, $B427), 'Batch Two'!$C:$P, 13, false), 0))</f>
        <v>https://cdn.dripshop.live/dripnfts/slabs/109126057.mp4</v>
      </c>
      <c r="K427" s="6" t="str">
        <f>IF($A427 = "Batch 1", VLOOKUP(CONCATENATE($C427, $B427), 'Batch One'!$C:$Q, 15, false),
IF($A427 = "Batch 2", VLOOKUP(CONCATENATE($C427, $B427), 'Batch Two'!$C:$P, 20, false), 0))</f>
        <v>https://www.dripshop.live/products/aQvaFwtUoO4yMIZSrA9R7</v>
      </c>
    </row>
    <row r="428">
      <c r="A428" s="4" t="s">
        <v>0</v>
      </c>
      <c r="B428" s="4">
        <v>1.09126058E8</v>
      </c>
      <c r="C428" s="4" t="s">
        <v>11</v>
      </c>
      <c r="D428" s="5" t="str">
        <f>IF($A428 = "Batch 1", VLOOKUP(CONCATENATE($C428, $B428), 'Batch One'!$C:$Q, 2, false),
IF($A428 = "Batch 2", VLOOKUP(CONCATENATE($C428, $B428), 'Batch Two'!$C:$P, 2, false), 0))</f>
        <v>2025 POKEMON SVP EN-SV BLACK STAR PROMO LEAFEON (PSA GEM MT 10)</v>
      </c>
      <c r="E428" s="5">
        <f>IF($A428 = "Batch 1", VLOOKUP(CONCATENATE($C428, $B428), 'Batch One'!$C:$Q, 8, false),
IF($A428 = "Batch 2", VLOOKUP(CONCATENATE($C428, $B428), 'Batch Two'!$C:$P, 8, false), 0))</f>
        <v>2025</v>
      </c>
      <c r="F428" s="5" t="str">
        <f>IF($A428 = "Batch 1", VLOOKUP(CONCATENATE($C428, $B428), 'Batch One'!$C:$Q, 9, false),
IF($A428 = "Batch 2", VLOOKUP(CONCATENATE($C428, $B428), 'Batch Two'!$C:$P, 9, false), 0))</f>
        <v>English</v>
      </c>
      <c r="G428" s="5" t="str">
        <f>IF($A428 = "Batch 1", VLOOKUP(CONCATENATE($C428, $B428), 'Batch One'!$C:$Q, 4, false),
IF($A428 = "Batch 2", VLOOKUP(CONCATENATE($C428, $B428), 'Batch Two'!$C:$P, 4, false), 0))</f>
        <v>POKEMON SVP EN-SV BLACK STAR PROMO</v>
      </c>
      <c r="H428" s="5" t="str">
        <f>IF($A428 = "Batch 1", VLOOKUP(CONCATENATE($C428, $B428), 'Batch One'!$C:$Q, 5, false),
IF($A428 = "Batch 2", VLOOKUP(CONCATENATE($C428, $B428), 'Batch Two'!$C:$P, 5, false), 0))</f>
        <v>GEM MT 10</v>
      </c>
      <c r="I428" s="6" t="str">
        <f>IF($A428 = "Batch 1", VLOOKUP(CONCATENATE($C428, $B428), 'Batch One'!$C:$Q, 14, false),
IF($A428 = "Batch 2", VLOOKUP(CONCATENATE($C428, $B428), 'Batch Two'!$C:$P, 14, false), 0))</f>
        <v>https://cdn.dripshop.live/dripnfts/slabs/109126058.jpg</v>
      </c>
      <c r="J428" s="6" t="str">
        <f>IF($A428 = "Batch 1", VLOOKUP(CONCATENATE($C428, $B428), 'Batch One'!$C:$Q, 13, false),
IF($A428 = "Batch 2", VLOOKUP(CONCATENATE($C428, $B428), 'Batch Two'!$C:$P, 13, false), 0))</f>
        <v>https://cdn.dripshop.live/dripnfts/slabs/109126058.mp4</v>
      </c>
      <c r="K428" s="6" t="str">
        <f>IF($A428 = "Batch 1", VLOOKUP(CONCATENATE($C428, $B428), 'Batch One'!$C:$Q, 15, false),
IF($A428 = "Batch 2", VLOOKUP(CONCATENATE($C428, $B428), 'Batch Two'!$C:$P, 20, false), 0))</f>
        <v>https://www.dripshop.live/products/liMRE8eEqlf7pq-ktS__g</v>
      </c>
    </row>
    <row r="429">
      <c r="A429" s="4" t="s">
        <v>0</v>
      </c>
      <c r="B429" s="4">
        <v>1.09126059E8</v>
      </c>
      <c r="C429" s="4" t="s">
        <v>11</v>
      </c>
      <c r="D429" s="5" t="str">
        <f>IF($A429 = "Batch 1", VLOOKUP(CONCATENATE($C429, $B429), 'Batch One'!$C:$Q, 2, false),
IF($A429 = "Batch 2", VLOOKUP(CONCATENATE($C429, $B429), 'Batch Two'!$C:$P, 2, false), 0))</f>
        <v>2025 POKEMON SVP EN-SV BLACK STAR PROMO LEAFEON (PSA GEM MT 10)</v>
      </c>
      <c r="E429" s="5">
        <f>IF($A429 = "Batch 1", VLOOKUP(CONCATENATE($C429, $B429), 'Batch One'!$C:$Q, 8, false),
IF($A429 = "Batch 2", VLOOKUP(CONCATENATE($C429, $B429), 'Batch Two'!$C:$P, 8, false), 0))</f>
        <v>2025</v>
      </c>
      <c r="F429" s="5" t="str">
        <f>IF($A429 = "Batch 1", VLOOKUP(CONCATENATE($C429, $B429), 'Batch One'!$C:$Q, 9, false),
IF($A429 = "Batch 2", VLOOKUP(CONCATENATE($C429, $B429), 'Batch Two'!$C:$P, 9, false), 0))</f>
        <v>English</v>
      </c>
      <c r="G429" s="5" t="str">
        <f>IF($A429 = "Batch 1", VLOOKUP(CONCATENATE($C429, $B429), 'Batch One'!$C:$Q, 4, false),
IF($A429 = "Batch 2", VLOOKUP(CONCATENATE($C429, $B429), 'Batch Two'!$C:$P, 4, false), 0))</f>
        <v>POKEMON SVP EN-SV BLACK STAR PROMO</v>
      </c>
      <c r="H429" s="5" t="str">
        <f>IF($A429 = "Batch 1", VLOOKUP(CONCATENATE($C429, $B429), 'Batch One'!$C:$Q, 5, false),
IF($A429 = "Batch 2", VLOOKUP(CONCATENATE($C429, $B429), 'Batch Two'!$C:$P, 5, false), 0))</f>
        <v>GEM MT 10</v>
      </c>
      <c r="I429" s="6" t="str">
        <f>IF($A429 = "Batch 1", VLOOKUP(CONCATENATE($C429, $B429), 'Batch One'!$C:$Q, 14, false),
IF($A429 = "Batch 2", VLOOKUP(CONCATENATE($C429, $B429), 'Batch Two'!$C:$P, 14, false), 0))</f>
        <v>https://cdn.dripshop.live/dripnfts/slabs/109126059.jpg</v>
      </c>
      <c r="J429" s="6" t="str">
        <f>IF($A429 = "Batch 1", VLOOKUP(CONCATENATE($C429, $B429), 'Batch One'!$C:$Q, 13, false),
IF($A429 = "Batch 2", VLOOKUP(CONCATENATE($C429, $B429), 'Batch Two'!$C:$P, 13, false), 0))</f>
        <v>https://cdn.dripshop.live/dripnfts/slabs/109126059.mp4</v>
      </c>
      <c r="K429" s="6" t="str">
        <f>IF($A429 = "Batch 1", VLOOKUP(CONCATENATE($C429, $B429), 'Batch One'!$C:$Q, 15, false),
IF($A429 = "Batch 2", VLOOKUP(CONCATENATE($C429, $B429), 'Batch Two'!$C:$P, 20, false), 0))</f>
        <v>https://www.dripshop.live/products/7Vk_oLf227_8NwEXNPVkI</v>
      </c>
    </row>
    <row r="430">
      <c r="A430" s="4" t="s">
        <v>0</v>
      </c>
      <c r="B430" s="4">
        <v>1.0912606E8</v>
      </c>
      <c r="C430" s="4" t="s">
        <v>11</v>
      </c>
      <c r="D430" s="5" t="str">
        <f>IF($A430 = "Batch 1", VLOOKUP(CONCATENATE($C430, $B430), 'Batch One'!$C:$Q, 2, false),
IF($A430 = "Batch 2", VLOOKUP(CONCATENATE($C430, $B430), 'Batch Two'!$C:$P, 2, false), 0))</f>
        <v>2025 POKEMON SVP EN-SV BLACK STAR PROMO LEAFEON (PSA GEM MT 10)</v>
      </c>
      <c r="E430" s="5">
        <f>IF($A430 = "Batch 1", VLOOKUP(CONCATENATE($C430, $B430), 'Batch One'!$C:$Q, 8, false),
IF($A430 = "Batch 2", VLOOKUP(CONCATENATE($C430, $B430), 'Batch Two'!$C:$P, 8, false), 0))</f>
        <v>2025</v>
      </c>
      <c r="F430" s="5" t="str">
        <f>IF($A430 = "Batch 1", VLOOKUP(CONCATENATE($C430, $B430), 'Batch One'!$C:$Q, 9, false),
IF($A430 = "Batch 2", VLOOKUP(CONCATENATE($C430, $B430), 'Batch Two'!$C:$P, 9, false), 0))</f>
        <v>English</v>
      </c>
      <c r="G430" s="5" t="str">
        <f>IF($A430 = "Batch 1", VLOOKUP(CONCATENATE($C430, $B430), 'Batch One'!$C:$Q, 4, false),
IF($A430 = "Batch 2", VLOOKUP(CONCATENATE($C430, $B430), 'Batch Two'!$C:$P, 4, false), 0))</f>
        <v>POKEMON SVP EN-SV BLACK STAR PROMO</v>
      </c>
      <c r="H430" s="5" t="str">
        <f>IF($A430 = "Batch 1", VLOOKUP(CONCATENATE($C430, $B430), 'Batch One'!$C:$Q, 5, false),
IF($A430 = "Batch 2", VLOOKUP(CONCATENATE($C430, $B430), 'Batch Two'!$C:$P, 5, false), 0))</f>
        <v>GEM MT 10</v>
      </c>
      <c r="I430" s="6" t="str">
        <f>IF($A430 = "Batch 1", VLOOKUP(CONCATENATE($C430, $B430), 'Batch One'!$C:$Q, 14, false),
IF($A430 = "Batch 2", VLOOKUP(CONCATENATE($C430, $B430), 'Batch Two'!$C:$P, 14, false), 0))</f>
        <v>https://cdn.dripshop.live/dripnfts/slabs/109126060.jpg</v>
      </c>
      <c r="J430" s="6" t="str">
        <f>IF($A430 = "Batch 1", VLOOKUP(CONCATENATE($C430, $B430), 'Batch One'!$C:$Q, 13, false),
IF($A430 = "Batch 2", VLOOKUP(CONCATENATE($C430, $B430), 'Batch Two'!$C:$P, 13, false), 0))</f>
        <v>https://cdn.dripshop.live/dripnfts/slabs/109126060.mp4</v>
      </c>
      <c r="K430" s="6" t="str">
        <f>IF($A430 = "Batch 1", VLOOKUP(CONCATENATE($C430, $B430), 'Batch One'!$C:$Q, 15, false),
IF($A430 = "Batch 2", VLOOKUP(CONCATENATE($C430, $B430), 'Batch Two'!$C:$P, 20, false), 0))</f>
        <v>https://www.dripshop.live/products/-v9OdqXvo3pfV4ne3JTNW</v>
      </c>
    </row>
    <row r="431">
      <c r="A431" s="4" t="s">
        <v>0</v>
      </c>
      <c r="B431" s="4">
        <v>1.09126065E8</v>
      </c>
      <c r="C431" s="4" t="s">
        <v>11</v>
      </c>
      <c r="D431" s="5" t="str">
        <f>IF($A431 = "Batch 1", VLOOKUP(CONCATENATE($C431, $B431), 'Batch One'!$C:$Q, 2, false),
IF($A431 = "Batch 2", VLOOKUP(CONCATENATE($C431, $B431), 'Batch Two'!$C:$P, 2, false), 0))</f>
        <v>2025 POKEMON SVP EN-SV BLACK STAR PROMO LEAFEON (PSA GEM MT 10)</v>
      </c>
      <c r="E431" s="5">
        <f>IF($A431 = "Batch 1", VLOOKUP(CONCATENATE($C431, $B431), 'Batch One'!$C:$Q, 8, false),
IF($A431 = "Batch 2", VLOOKUP(CONCATENATE($C431, $B431), 'Batch Two'!$C:$P, 8, false), 0))</f>
        <v>2025</v>
      </c>
      <c r="F431" s="5" t="str">
        <f>IF($A431 = "Batch 1", VLOOKUP(CONCATENATE($C431, $B431), 'Batch One'!$C:$Q, 9, false),
IF($A431 = "Batch 2", VLOOKUP(CONCATENATE($C431, $B431), 'Batch Two'!$C:$P, 9, false), 0))</f>
        <v>English</v>
      </c>
      <c r="G431" s="5" t="str">
        <f>IF($A431 = "Batch 1", VLOOKUP(CONCATENATE($C431, $B431), 'Batch One'!$C:$Q, 4, false),
IF($A431 = "Batch 2", VLOOKUP(CONCATENATE($C431, $B431), 'Batch Two'!$C:$P, 4, false), 0))</f>
        <v>POKEMON SVP EN-SV BLACK STAR PROMO</v>
      </c>
      <c r="H431" s="5" t="str">
        <f>IF($A431 = "Batch 1", VLOOKUP(CONCATENATE($C431, $B431), 'Batch One'!$C:$Q, 5, false),
IF($A431 = "Batch 2", VLOOKUP(CONCATENATE($C431, $B431), 'Batch Two'!$C:$P, 5, false), 0))</f>
        <v>GEM MT 10</v>
      </c>
      <c r="I431" s="6" t="str">
        <f>IF($A431 = "Batch 1", VLOOKUP(CONCATENATE($C431, $B431), 'Batch One'!$C:$Q, 14, false),
IF($A431 = "Batch 2", VLOOKUP(CONCATENATE($C431, $B431), 'Batch Two'!$C:$P, 14, false), 0))</f>
        <v>https://cdn.dripshop.live/dripnfts/slabs/109126065.jpg</v>
      </c>
      <c r="J431" s="6" t="str">
        <f>IF($A431 = "Batch 1", VLOOKUP(CONCATENATE($C431, $B431), 'Batch One'!$C:$Q, 13, false),
IF($A431 = "Batch 2", VLOOKUP(CONCATENATE($C431, $B431), 'Batch Two'!$C:$P, 13, false), 0))</f>
        <v>https://cdn.dripshop.live/dripnfts/slabs/109126065.mp4</v>
      </c>
      <c r="K431" s="6" t="str">
        <f>IF($A431 = "Batch 1", VLOOKUP(CONCATENATE($C431, $B431), 'Batch One'!$C:$Q, 15, false),
IF($A431 = "Batch 2", VLOOKUP(CONCATENATE($C431, $B431), 'Batch Two'!$C:$P, 20, false), 0))</f>
        <v>https://www.dripshop.live/products/BNpZJRimjjN2DbvMayxYM</v>
      </c>
    </row>
    <row r="432">
      <c r="A432" s="4" t="s">
        <v>0</v>
      </c>
      <c r="B432" s="4">
        <v>1.09310242E8</v>
      </c>
      <c r="C432" s="4" t="s">
        <v>11</v>
      </c>
      <c r="D432" s="5" t="str">
        <f>IF($A432 = "Batch 1", VLOOKUP(CONCATENATE($C432, $B432), 'Batch One'!$C:$Q, 2, false),
IF($A432 = "Batch 2", VLOOKUP(CONCATENATE($C432, $B432), 'Batch Two'!$C:$P, 2, false), 0))</f>
        <v>2024 POKEMON SWSH BLACK STAR PROMO RAYQUAZA-HOLO (PSA GEM MT 10)</v>
      </c>
      <c r="E432" s="5">
        <f>IF($A432 = "Batch 1", VLOOKUP(CONCATENATE($C432, $B432), 'Batch One'!$C:$Q, 8, false),
IF($A432 = "Batch 2", VLOOKUP(CONCATENATE($C432, $B432), 'Batch Two'!$C:$P, 8, false), 0))</f>
        <v>2024</v>
      </c>
      <c r="F432" s="5" t="str">
        <f>IF($A432 = "Batch 1", VLOOKUP(CONCATENATE($C432, $B432), 'Batch One'!$C:$Q, 9, false),
IF($A432 = "Batch 2", VLOOKUP(CONCATENATE($C432, $B432), 'Batch Two'!$C:$P, 9, false), 0))</f>
        <v>English</v>
      </c>
      <c r="G432" s="5" t="str">
        <f>IF($A432 = "Batch 1", VLOOKUP(CONCATENATE($C432, $B432), 'Batch One'!$C:$Q, 4, false),
IF($A432 = "Batch 2", VLOOKUP(CONCATENATE($C432, $B432), 'Batch Two'!$C:$P, 4, false), 0))</f>
        <v>POKEMON SWSH BLACK STAR PROMO</v>
      </c>
      <c r="H432" s="5" t="str">
        <f>IF($A432 = "Batch 1", VLOOKUP(CONCATENATE($C432, $B432), 'Batch One'!$C:$Q, 5, false),
IF($A432 = "Batch 2", VLOOKUP(CONCATENATE($C432, $B432), 'Batch Two'!$C:$P, 5, false), 0))</f>
        <v>GEM MT 10</v>
      </c>
      <c r="I432" s="6" t="str">
        <f>IF($A432 = "Batch 1", VLOOKUP(CONCATENATE($C432, $B432), 'Batch One'!$C:$Q, 14, false),
IF($A432 = "Batch 2", VLOOKUP(CONCATENATE($C432, $B432), 'Batch Two'!$C:$P, 14, false), 0))</f>
        <v>https://cdn.dripshop.live/dripnfts/slabs/109310242.jpg</v>
      </c>
      <c r="J432" s="6" t="str">
        <f>IF($A432 = "Batch 1", VLOOKUP(CONCATENATE($C432, $B432), 'Batch One'!$C:$Q, 13, false),
IF($A432 = "Batch 2", VLOOKUP(CONCATENATE($C432, $B432), 'Batch Two'!$C:$P, 13, false), 0))</f>
        <v>https://cdn.dripshop.live/dripnfts/slabs/109310242.mp4</v>
      </c>
      <c r="K432" s="6" t="str">
        <f>IF($A432 = "Batch 1", VLOOKUP(CONCATENATE($C432, $B432), 'Batch One'!$C:$Q, 15, false),
IF($A432 = "Batch 2", VLOOKUP(CONCATENATE($C432, $B432), 'Batch Two'!$C:$P, 20, false), 0))</f>
        <v>https://www.dripshop.live/products/vH5tgSE9QN4PzSSoUFy8e</v>
      </c>
    </row>
    <row r="433">
      <c r="A433" s="4" t="s">
        <v>0</v>
      </c>
      <c r="B433" s="4">
        <v>1.09227953E8</v>
      </c>
      <c r="C433" s="4" t="s">
        <v>11</v>
      </c>
      <c r="D433" s="5" t="str">
        <f>IF($A433 = "Batch 1", VLOOKUP(CONCATENATE($C433, $B433), 'Batch One'!$C:$Q, 2, false),
IF($A433 = "Batch 2", VLOOKUP(CONCATENATE($C433, $B433), 'Batch Two'!$C:$P, 2, false), 0))</f>
        <v>2023 POKEMON SWORD AND SHIELD CROWN ZENITH FA/ZERAORA VSTAR (PSA GEM MT 10)</v>
      </c>
      <c r="E433" s="5">
        <f>IF($A433 = "Batch 1", VLOOKUP(CONCATENATE($C433, $B433), 'Batch One'!$C:$Q, 8, false),
IF($A433 = "Batch 2", VLOOKUP(CONCATENATE($C433, $B433), 'Batch Two'!$C:$P, 8, false), 0))</f>
        <v>2023</v>
      </c>
      <c r="F433" s="5" t="str">
        <f>IF($A433 = "Batch 1", VLOOKUP(CONCATENATE($C433, $B433), 'Batch One'!$C:$Q, 9, false),
IF($A433 = "Batch 2", VLOOKUP(CONCATENATE($C433, $B433), 'Batch Two'!$C:$P, 9, false), 0))</f>
        <v>English</v>
      </c>
      <c r="G433" s="5" t="str">
        <f>IF($A433 = "Batch 1", VLOOKUP(CONCATENATE($C433, $B433), 'Batch One'!$C:$Q, 4, false),
IF($A433 = "Batch 2", VLOOKUP(CONCATENATE($C433, $B433), 'Batch Two'!$C:$P, 4, false), 0))</f>
        <v>POKEMON SWORD AND SHIELD CROWN ZENITH</v>
      </c>
      <c r="H433" s="5" t="str">
        <f>IF($A433 = "Batch 1", VLOOKUP(CONCATENATE($C433, $B433), 'Batch One'!$C:$Q, 5, false),
IF($A433 = "Batch 2", VLOOKUP(CONCATENATE($C433, $B433), 'Batch Two'!$C:$P, 5, false), 0))</f>
        <v>GEM MT 10</v>
      </c>
      <c r="I433" s="6" t="str">
        <f>IF($A433 = "Batch 1", VLOOKUP(CONCATENATE($C433, $B433), 'Batch One'!$C:$Q, 14, false),
IF($A433 = "Batch 2", VLOOKUP(CONCATENATE($C433, $B433), 'Batch Two'!$C:$P, 14, false), 0))</f>
        <v>https://cdn.dripshop.live/dripnfts/slabs/109227953.jpg</v>
      </c>
      <c r="J433" s="6" t="str">
        <f>IF($A433 = "Batch 1", VLOOKUP(CONCATENATE($C433, $B433), 'Batch One'!$C:$Q, 13, false),
IF($A433 = "Batch 2", VLOOKUP(CONCATENATE($C433, $B433), 'Batch Two'!$C:$P, 13, false), 0))</f>
        <v>https://cdn.dripshop.live/dripnfts/slabs/109227953.mp4</v>
      </c>
      <c r="K433" s="6" t="str">
        <f>IF($A433 = "Batch 1", VLOOKUP(CONCATENATE($C433, $B433), 'Batch One'!$C:$Q, 15, false),
IF($A433 = "Batch 2", VLOOKUP(CONCATENATE($C433, $B433), 'Batch Two'!$C:$P, 20, false), 0))</f>
        <v>https://www.dripshop.live/products/qrVJIsjmChzoYIifRZDjI</v>
      </c>
    </row>
    <row r="434">
      <c r="A434" s="4" t="s">
        <v>0</v>
      </c>
      <c r="B434" s="4">
        <v>5.4572004E7</v>
      </c>
      <c r="C434" s="4" t="s">
        <v>11</v>
      </c>
      <c r="D434" s="5" t="str">
        <f>IF($A434 = "Batch 1", VLOOKUP(CONCATENATE($C434, $B434), 'Batch One'!$C:$Q, 2, false),
IF($A434 = "Batch 2", VLOOKUP(CONCATENATE($C434, $B434), 'Batch Two'!$C:$P, 2, false), 0))</f>
        <v>2020 POKEMON SWORD &amp; SHIELD DARKNESS ABLAZE FA/SCIZOR VMAX (PSA GEM MT 10)</v>
      </c>
      <c r="E434" s="5">
        <f>IF($A434 = "Batch 1", VLOOKUP(CONCATENATE($C434, $B434), 'Batch One'!$C:$Q, 8, false),
IF($A434 = "Batch 2", VLOOKUP(CONCATENATE($C434, $B434), 'Batch Two'!$C:$P, 8, false), 0))</f>
        <v>2020</v>
      </c>
      <c r="F434" s="5" t="str">
        <f>IF($A434 = "Batch 1", VLOOKUP(CONCATENATE($C434, $B434), 'Batch One'!$C:$Q, 9, false),
IF($A434 = "Batch 2", VLOOKUP(CONCATENATE($C434, $B434), 'Batch Two'!$C:$P, 9, false), 0))</f>
        <v>English</v>
      </c>
      <c r="G434" s="5" t="str">
        <f>IF($A434 = "Batch 1", VLOOKUP(CONCATENATE($C434, $B434), 'Batch One'!$C:$Q, 4, false),
IF($A434 = "Batch 2", VLOOKUP(CONCATENATE($C434, $B434), 'Batch Two'!$C:$P, 4, false), 0))</f>
        <v>POKEMON SWORD &amp; SHIELD DARKNESS ABLAZE</v>
      </c>
      <c r="H434" s="5" t="str">
        <f>IF($A434 = "Batch 1", VLOOKUP(CONCATENATE($C434, $B434), 'Batch One'!$C:$Q, 5, false),
IF($A434 = "Batch 2", VLOOKUP(CONCATENATE($C434, $B434), 'Batch Two'!$C:$P, 5, false), 0))</f>
        <v>GEM MT 10</v>
      </c>
      <c r="I434" s="6" t="str">
        <f>IF($A434 = "Batch 1", VLOOKUP(CONCATENATE($C434, $B434), 'Batch One'!$C:$Q, 14, false),
IF($A434 = "Batch 2", VLOOKUP(CONCATENATE($C434, $B434), 'Batch Two'!$C:$P, 14, false), 0))</f>
        <v>https://cdn.dripshop.live/dripnfts/slabs/54572004.jpg</v>
      </c>
      <c r="J434" s="6" t="str">
        <f>IF($A434 = "Batch 1", VLOOKUP(CONCATENATE($C434, $B434), 'Batch One'!$C:$Q, 13, false),
IF($A434 = "Batch 2", VLOOKUP(CONCATENATE($C434, $B434), 'Batch Two'!$C:$P, 13, false), 0))</f>
        <v>https://cdn.dripshop.live/dripnfts/slabs/54572004.mp4</v>
      </c>
      <c r="K434" s="6" t="str">
        <f>IF($A434 = "Batch 1", VLOOKUP(CONCATENATE($C434, $B434), 'Batch One'!$C:$Q, 15, false),
IF($A434 = "Batch 2", VLOOKUP(CONCATENATE($C434, $B434), 'Batch Two'!$C:$P, 20, false), 0))</f>
        <v>https://www.dripshop.live/products/dSgITGY8YYEypKLyn8QWa</v>
      </c>
    </row>
    <row r="435">
      <c r="A435" s="4" t="s">
        <v>0</v>
      </c>
      <c r="B435" s="4">
        <v>8.2972026E7</v>
      </c>
      <c r="C435" s="4" t="s">
        <v>11</v>
      </c>
      <c r="D435" s="5" t="str">
        <f>IF($A435 = "Batch 1", VLOOKUP(CONCATENATE($C435, $B435), 'Batch One'!$C:$Q, 2, false),
IF($A435 = "Batch 2", VLOOKUP(CONCATENATE($C435, $B435), 'Batch Two'!$C:$P, 2, false), 0))</f>
        <v>2023 POKEMON PAL EN-PALDEA EVOLVED SUPER ROD (PSA GEM MT 10)</v>
      </c>
      <c r="E435" s="5">
        <f>IF($A435 = "Batch 1", VLOOKUP(CONCATENATE($C435, $B435), 'Batch One'!$C:$Q, 8, false),
IF($A435 = "Batch 2", VLOOKUP(CONCATENATE($C435, $B435), 'Batch Two'!$C:$P, 8, false), 0))</f>
        <v>2023</v>
      </c>
      <c r="F435" s="5" t="str">
        <f>IF($A435 = "Batch 1", VLOOKUP(CONCATENATE($C435, $B435), 'Batch One'!$C:$Q, 9, false),
IF($A435 = "Batch 2", VLOOKUP(CONCATENATE($C435, $B435), 'Batch Two'!$C:$P, 9, false), 0))</f>
        <v>English</v>
      </c>
      <c r="G435" s="5" t="str">
        <f>IF($A435 = "Batch 1", VLOOKUP(CONCATENATE($C435, $B435), 'Batch One'!$C:$Q, 4, false),
IF($A435 = "Batch 2", VLOOKUP(CONCATENATE($C435, $B435), 'Batch Two'!$C:$P, 4, false), 0))</f>
        <v>POKEMON PAL EN-PALDEA EVOLVED</v>
      </c>
      <c r="H435" s="5" t="str">
        <f>IF($A435 = "Batch 1", VLOOKUP(CONCATENATE($C435, $B435), 'Batch One'!$C:$Q, 5, false),
IF($A435 = "Batch 2", VLOOKUP(CONCATENATE($C435, $B435), 'Batch Two'!$C:$P, 5, false), 0))</f>
        <v>GEM MT 10</v>
      </c>
      <c r="I435" s="6" t="str">
        <f>IF($A435 = "Batch 1", VLOOKUP(CONCATENATE($C435, $B435), 'Batch One'!$C:$Q, 14, false),
IF($A435 = "Batch 2", VLOOKUP(CONCATENATE($C435, $B435), 'Batch Two'!$C:$P, 14, false), 0))</f>
        <v>https://cdn.dripshop.live/dripnfts/slabs/82972026.jpg</v>
      </c>
      <c r="J435" s="6" t="str">
        <f>IF($A435 = "Batch 1", VLOOKUP(CONCATENATE($C435, $B435), 'Batch One'!$C:$Q, 13, false),
IF($A435 = "Batch 2", VLOOKUP(CONCATENATE($C435, $B435), 'Batch Two'!$C:$P, 13, false), 0))</f>
        <v>https://cdn.dripshop.live/dripnfts/slabs/82972026.mp4</v>
      </c>
      <c r="K435" s="6" t="str">
        <f>IF($A435 = "Batch 1", VLOOKUP(CONCATENATE($C435, $B435), 'Batch One'!$C:$Q, 15, false),
IF($A435 = "Batch 2", VLOOKUP(CONCATENATE($C435, $B435), 'Batch Two'!$C:$P, 20, false), 0))</f>
        <v>https://www.dripshop.live/products/Lp8nyRjH8PBvUOZiDJ07Q</v>
      </c>
    </row>
    <row r="436">
      <c r="A436" s="4" t="s">
        <v>0</v>
      </c>
      <c r="B436" s="4">
        <v>1.04233903E8</v>
      </c>
      <c r="C436" s="4" t="s">
        <v>11</v>
      </c>
      <c r="D436" s="5" t="str">
        <f>IF($A436 = "Batch 1", VLOOKUP(CONCATENATE($C436, $B436), 'Batch One'!$C:$Q, 2, false),
IF($A436 = "Batch 2", VLOOKUP(CONCATENATE($C436, $B436), 'Batch Two'!$C:$P, 2, false), 0))</f>
        <v>2024 POKEMON PAF EN-PALDEAN FATES ODDISH (PSA GEM MT 10)</v>
      </c>
      <c r="E436" s="5">
        <f>IF($A436 = "Batch 1", VLOOKUP(CONCATENATE($C436, $B436), 'Batch One'!$C:$Q, 8, false),
IF($A436 = "Batch 2", VLOOKUP(CONCATENATE($C436, $B436), 'Batch Two'!$C:$P, 8, false), 0))</f>
        <v>2024</v>
      </c>
      <c r="F436" s="5" t="str">
        <f>IF($A436 = "Batch 1", VLOOKUP(CONCATENATE($C436, $B436), 'Batch One'!$C:$Q, 9, false),
IF($A436 = "Batch 2", VLOOKUP(CONCATENATE($C436, $B436), 'Batch Two'!$C:$P, 9, false), 0))</f>
        <v>English</v>
      </c>
      <c r="G436" s="5" t="str">
        <f>IF($A436 = "Batch 1", VLOOKUP(CONCATENATE($C436, $B436), 'Batch One'!$C:$Q, 4, false),
IF($A436 = "Batch 2", VLOOKUP(CONCATENATE($C436, $B436), 'Batch Two'!$C:$P, 4, false), 0))</f>
        <v>POKEMON PAF EN-PALDEAN FATES</v>
      </c>
      <c r="H436" s="5" t="str">
        <f>IF($A436 = "Batch 1", VLOOKUP(CONCATENATE($C436, $B436), 'Batch One'!$C:$Q, 5, false),
IF($A436 = "Batch 2", VLOOKUP(CONCATENATE($C436, $B436), 'Batch Two'!$C:$P, 5, false), 0))</f>
        <v>GEM MT 10</v>
      </c>
      <c r="I436" s="6" t="str">
        <f>IF($A436 = "Batch 1", VLOOKUP(CONCATENATE($C436, $B436), 'Batch One'!$C:$Q, 14, false),
IF($A436 = "Batch 2", VLOOKUP(CONCATENATE($C436, $B436), 'Batch Two'!$C:$P, 14, false), 0))</f>
        <v>https://cdn.dripshop.live/dripnfts/slabs/104233903.jpg</v>
      </c>
      <c r="J436" s="6" t="str">
        <f>IF($A436 = "Batch 1", VLOOKUP(CONCATENATE($C436, $B436), 'Batch One'!$C:$Q, 13, false),
IF($A436 = "Batch 2", VLOOKUP(CONCATENATE($C436, $B436), 'Batch Two'!$C:$P, 13, false), 0))</f>
        <v>https://cdn.dripshop.live/dripnfts/slabs/104233903.mp4</v>
      </c>
      <c r="K436" s="6" t="str">
        <f>IF($A436 = "Batch 1", VLOOKUP(CONCATENATE($C436, $B436), 'Batch One'!$C:$Q, 15, false),
IF($A436 = "Batch 2", VLOOKUP(CONCATENATE($C436, $B436), 'Batch Two'!$C:$P, 20, false), 0))</f>
        <v>https://www.dripshop.live/products/U6za3wPgZzOxSq5fACIFc</v>
      </c>
    </row>
    <row r="437">
      <c r="A437" s="4" t="s">
        <v>0</v>
      </c>
      <c r="B437" s="4">
        <v>1.03559342E8</v>
      </c>
      <c r="C437" s="4" t="s">
        <v>11</v>
      </c>
      <c r="D437" s="5" t="str">
        <f>IF($A437 = "Batch 1", VLOOKUP(CONCATENATE($C437, $B437), 'Batch One'!$C:$Q, 2, false),
IF($A437 = "Batch 2", VLOOKUP(CONCATENATE($C437, $B437), 'Batch Two'!$C:$P, 2, false), 0))</f>
        <v>2022 POKEMON SWORD &amp; SHIELD BRILLIANT STARS FA/SS URSHIFU VMAX (PSA GEM MT 10)</v>
      </c>
      <c r="E437" s="5">
        <f>IF($A437 = "Batch 1", VLOOKUP(CONCATENATE($C437, $B437), 'Batch One'!$C:$Q, 8, false),
IF($A437 = "Batch 2", VLOOKUP(CONCATENATE($C437, $B437), 'Batch Two'!$C:$P, 8, false), 0))</f>
        <v>2022</v>
      </c>
      <c r="F437" s="5" t="str">
        <f>IF($A437 = "Batch 1", VLOOKUP(CONCATENATE($C437, $B437), 'Batch One'!$C:$Q, 9, false),
IF($A437 = "Batch 2", VLOOKUP(CONCATENATE($C437, $B437), 'Batch Two'!$C:$P, 9, false), 0))</f>
        <v>English</v>
      </c>
      <c r="G437" s="5" t="str">
        <f>IF($A437 = "Batch 1", VLOOKUP(CONCATENATE($C437, $B437), 'Batch One'!$C:$Q, 4, false),
IF($A437 = "Batch 2", VLOOKUP(CONCATENATE($C437, $B437), 'Batch Two'!$C:$P, 4, false), 0))</f>
        <v>POKEMON SWORD &amp; SHIELD BRILLIANT STARS</v>
      </c>
      <c r="H437" s="5" t="str">
        <f>IF($A437 = "Batch 1", VLOOKUP(CONCATENATE($C437, $B437), 'Batch One'!$C:$Q, 5, false),
IF($A437 = "Batch 2", VLOOKUP(CONCATENATE($C437, $B437), 'Batch Two'!$C:$P, 5, false), 0))</f>
        <v>GEM MT 10</v>
      </c>
      <c r="I437" s="6" t="str">
        <f>IF($A437 = "Batch 1", VLOOKUP(CONCATENATE($C437, $B437), 'Batch One'!$C:$Q, 14, false),
IF($A437 = "Batch 2", VLOOKUP(CONCATENATE($C437, $B437), 'Batch Two'!$C:$P, 14, false), 0))</f>
        <v>https://cdn.dripshop.live/dripnfts/slabs/103559342.jpg</v>
      </c>
      <c r="J437" s="6" t="str">
        <f>IF($A437 = "Batch 1", VLOOKUP(CONCATENATE($C437, $B437), 'Batch One'!$C:$Q, 13, false),
IF($A437 = "Batch 2", VLOOKUP(CONCATENATE($C437, $B437), 'Batch Two'!$C:$P, 13, false), 0))</f>
        <v>https://cdn.dripshop.live/dripnfts/slabs/103559342.mp4</v>
      </c>
      <c r="K437" s="6" t="str">
        <f>IF($A437 = "Batch 1", VLOOKUP(CONCATENATE($C437, $B437), 'Batch One'!$C:$Q, 15, false),
IF($A437 = "Batch 2", VLOOKUP(CONCATENATE($C437, $B437), 'Batch Two'!$C:$P, 20, false), 0))</f>
        <v>https://www.dripshop.live/products/sNkL1uvQ04BSuEE4FSABG</v>
      </c>
    </row>
    <row r="438">
      <c r="A438" s="4" t="s">
        <v>0</v>
      </c>
      <c r="B438" s="4">
        <v>1.16556466E8</v>
      </c>
      <c r="C438" s="4" t="s">
        <v>11</v>
      </c>
      <c r="D438" s="5" t="str">
        <f>IF($A438 = "Batch 1", VLOOKUP(CONCATENATE($C438, $B438), 'Batch One'!$C:$Q, 2, false),
IF($A438 = "Batch 2", VLOOKUP(CONCATENATE($C438, $B438), 'Batch Two'!$C:$P, 2, false), 0))</f>
        <v>1999 POKEMON JUNGLE VAPOREON-HOLO (PSA NM 7)</v>
      </c>
      <c r="E438" s="5">
        <f>IF($A438 = "Batch 1", VLOOKUP(CONCATENATE($C438, $B438), 'Batch One'!$C:$Q, 8, false),
IF($A438 = "Batch 2", VLOOKUP(CONCATENATE($C438, $B438), 'Batch Two'!$C:$P, 8, false), 0))</f>
        <v>1999</v>
      </c>
      <c r="F438" s="5" t="str">
        <f>IF($A438 = "Batch 1", VLOOKUP(CONCATENATE($C438, $B438), 'Batch One'!$C:$Q, 9, false),
IF($A438 = "Batch 2", VLOOKUP(CONCATENATE($C438, $B438), 'Batch Two'!$C:$P, 9, false), 0))</f>
        <v>English</v>
      </c>
      <c r="G438" s="5" t="str">
        <f>IF($A438 = "Batch 1", VLOOKUP(CONCATENATE($C438, $B438), 'Batch One'!$C:$Q, 4, false),
IF($A438 = "Batch 2", VLOOKUP(CONCATENATE($C438, $B438), 'Batch Two'!$C:$P, 4, false), 0))</f>
        <v>POKEMON JUNGLE</v>
      </c>
      <c r="H438" s="5" t="str">
        <f>IF($A438 = "Batch 1", VLOOKUP(CONCATENATE($C438, $B438), 'Batch One'!$C:$Q, 5, false),
IF($A438 = "Batch 2", VLOOKUP(CONCATENATE($C438, $B438), 'Batch Two'!$C:$P, 5, false), 0))</f>
        <v>NM 7</v>
      </c>
      <c r="I438" s="6" t="str">
        <f>IF($A438 = "Batch 1", VLOOKUP(CONCATENATE($C438, $B438), 'Batch One'!$C:$Q, 14, false),
IF($A438 = "Batch 2", VLOOKUP(CONCATENATE($C438, $B438), 'Batch Two'!$C:$P, 14, false), 0))</f>
        <v>https://cdn.dripshop.live/dripnfts/slabs/116556466.jpg</v>
      </c>
      <c r="J438" s="6" t="str">
        <f>IF($A438 = "Batch 1", VLOOKUP(CONCATENATE($C438, $B438), 'Batch One'!$C:$Q, 13, false),
IF($A438 = "Batch 2", VLOOKUP(CONCATENATE($C438, $B438), 'Batch Two'!$C:$P, 13, false), 0))</f>
        <v>https://cdn.dripshop.live/dripnfts/slabs/116556466.mp4</v>
      </c>
      <c r="K438" s="6" t="str">
        <f>IF($A438 = "Batch 1", VLOOKUP(CONCATENATE($C438, $B438), 'Batch One'!$C:$Q, 15, false),
IF($A438 = "Batch 2", VLOOKUP(CONCATENATE($C438, $B438), 'Batch Two'!$C:$P, 20, false), 0))</f>
        <v>https://www.dripshop.live/products/WBDj1zaQF8as9B5TDjBUt</v>
      </c>
    </row>
    <row r="439">
      <c r="A439" s="4" t="s">
        <v>0</v>
      </c>
      <c r="B439" s="4">
        <v>8.2511788E7</v>
      </c>
      <c r="C439" s="4" t="s">
        <v>11</v>
      </c>
      <c r="D439" s="5" t="str">
        <f>IF($A439 = "Batch 1", VLOOKUP(CONCATENATE($C439, $B439), 'Batch One'!$C:$Q, 2, false),
IF($A439 = "Batch 2", VLOOKUP(CONCATENATE($C439, $B439), 'Batch Two'!$C:$P, 2, false), 0))</f>
        <v>1999 POKEMON JUNGLE KANGASKHAN-HOLO (PSA NM-MT 8)</v>
      </c>
      <c r="E439" s="5">
        <f>IF($A439 = "Batch 1", VLOOKUP(CONCATENATE($C439, $B439), 'Batch One'!$C:$Q, 8, false),
IF($A439 = "Batch 2", VLOOKUP(CONCATENATE($C439, $B439), 'Batch Two'!$C:$P, 8, false), 0))</f>
        <v>1999</v>
      </c>
      <c r="F439" s="5" t="str">
        <f>IF($A439 = "Batch 1", VLOOKUP(CONCATENATE($C439, $B439), 'Batch One'!$C:$Q, 9, false),
IF($A439 = "Batch 2", VLOOKUP(CONCATENATE($C439, $B439), 'Batch Two'!$C:$P, 9, false), 0))</f>
        <v>English</v>
      </c>
      <c r="G439" s="5" t="str">
        <f>IF($A439 = "Batch 1", VLOOKUP(CONCATENATE($C439, $B439), 'Batch One'!$C:$Q, 4, false),
IF($A439 = "Batch 2", VLOOKUP(CONCATENATE($C439, $B439), 'Batch Two'!$C:$P, 4, false), 0))</f>
        <v>POKEMON JUNGLE</v>
      </c>
      <c r="H439" s="5" t="str">
        <f>IF($A439 = "Batch 1", VLOOKUP(CONCATENATE($C439, $B439), 'Batch One'!$C:$Q, 5, false),
IF($A439 = "Batch 2", VLOOKUP(CONCATENATE($C439, $B439), 'Batch Two'!$C:$P, 5, false), 0))</f>
        <v>NM-MT 8</v>
      </c>
      <c r="I439" s="6" t="str">
        <f>IF($A439 = "Batch 1", VLOOKUP(CONCATENATE($C439, $B439), 'Batch One'!$C:$Q, 14, false),
IF($A439 = "Batch 2", VLOOKUP(CONCATENATE($C439, $B439), 'Batch Two'!$C:$P, 14, false), 0))</f>
        <v>https://cdn.dripshop.live/dripnfts/slabs/82511788.jpg</v>
      </c>
      <c r="J439" s="6" t="str">
        <f>IF($A439 = "Batch 1", VLOOKUP(CONCATENATE($C439, $B439), 'Batch One'!$C:$Q, 13, false),
IF($A439 = "Batch 2", VLOOKUP(CONCATENATE($C439, $B439), 'Batch Two'!$C:$P, 13, false), 0))</f>
        <v>https://cdn.dripshop.live/dripnfts/slabs/82511788.mp4</v>
      </c>
      <c r="K439" s="6" t="str">
        <f>IF($A439 = "Batch 1", VLOOKUP(CONCATENATE($C439, $B439), 'Batch One'!$C:$Q, 15, false),
IF($A439 = "Batch 2", VLOOKUP(CONCATENATE($C439, $B439), 'Batch Two'!$C:$P, 20, false), 0))</f>
        <v>https://www.dripshop.live/products/U_rTXt-08RYV6QG3r6o_A</v>
      </c>
    </row>
    <row r="440">
      <c r="A440" s="4" t="s">
        <v>0</v>
      </c>
      <c r="B440" s="4">
        <v>8.2972681E7</v>
      </c>
      <c r="C440" s="4" t="s">
        <v>11</v>
      </c>
      <c r="D440" s="5" t="str">
        <f>IF($A440 = "Batch 1", VLOOKUP(CONCATENATE($C440, $B440), 'Batch One'!$C:$Q, 2, false),
IF($A440 = "Batch 2", VLOOKUP(CONCATENATE($C440, $B440), 'Batch Two'!$C:$P, 2, false), 0))</f>
        <v>1996 POKEMON JAPANESE BASIC MAGNETON-HOLO (PSA MINT 9)</v>
      </c>
      <c r="E440" s="5">
        <f>IF($A440 = "Batch 1", VLOOKUP(CONCATENATE($C440, $B440), 'Batch One'!$C:$Q, 8, false),
IF($A440 = "Batch 2", VLOOKUP(CONCATENATE($C440, $B440), 'Batch Two'!$C:$P, 8, false), 0))</f>
        <v>1996</v>
      </c>
      <c r="F440" s="5" t="str">
        <f>IF($A440 = "Batch 1", VLOOKUP(CONCATENATE($C440, $B440), 'Batch One'!$C:$Q, 9, false),
IF($A440 = "Batch 2", VLOOKUP(CONCATENATE($C440, $B440), 'Batch Two'!$C:$P, 9, false), 0))</f>
        <v>Japanese</v>
      </c>
      <c r="G440" s="5" t="str">
        <f>IF($A440 = "Batch 1", VLOOKUP(CONCATENATE($C440, $B440), 'Batch One'!$C:$Q, 4, false),
IF($A440 = "Batch 2", VLOOKUP(CONCATENATE($C440, $B440), 'Batch Two'!$C:$P, 4, false), 0))</f>
        <v>POKEMON JAPANESE BASIC</v>
      </c>
      <c r="H440" s="5" t="str">
        <f>IF($A440 = "Batch 1", VLOOKUP(CONCATENATE($C440, $B440), 'Batch One'!$C:$Q, 5, false),
IF($A440 = "Batch 2", VLOOKUP(CONCATENATE($C440, $B440), 'Batch Two'!$C:$P, 5, false), 0))</f>
        <v>MINT 9</v>
      </c>
      <c r="I440" s="6" t="str">
        <f>IF($A440 = "Batch 1", VLOOKUP(CONCATENATE($C440, $B440), 'Batch One'!$C:$Q, 14, false),
IF($A440 = "Batch 2", VLOOKUP(CONCATENATE($C440, $B440), 'Batch Two'!$C:$P, 14, false), 0))</f>
        <v>https://cdn.dripshop.live/dripnfts/slabs/82972681.jpg</v>
      </c>
      <c r="J440" s="6" t="str">
        <f>IF($A440 = "Batch 1", VLOOKUP(CONCATENATE($C440, $B440), 'Batch One'!$C:$Q, 13, false),
IF($A440 = "Batch 2", VLOOKUP(CONCATENATE($C440, $B440), 'Batch Two'!$C:$P, 13, false), 0))</f>
        <v>https://cdn.dripshop.live/dripnfts/slabs/82972681.mp4</v>
      </c>
      <c r="K440" s="6" t="str">
        <f>IF($A440 = "Batch 1", VLOOKUP(CONCATENATE($C440, $B440), 'Batch One'!$C:$Q, 15, false),
IF($A440 = "Batch 2", VLOOKUP(CONCATENATE($C440, $B440), 'Batch Two'!$C:$P, 20, false), 0))</f>
        <v>https://www.dripshop.live/products/5-FwUL1eZrBugdilko5gz</v>
      </c>
    </row>
    <row r="441">
      <c r="A441" s="4" t="s">
        <v>0</v>
      </c>
      <c r="B441" s="4">
        <v>4.043575249E9</v>
      </c>
      <c r="C441" s="4" t="s">
        <v>12</v>
      </c>
      <c r="D441" s="5" t="str">
        <f>IF($A441 = "Batch 1", VLOOKUP(CONCATENATE($C441, $B441), 'Batch One'!$C:$Q, 2, false),
IF($A441 = "Batch 2", VLOOKUP(CONCATENATE($C441, $B441), 'Batch Two'!$C:$P, 2, false), 0))</f>
        <v>2001 Pokemon Neo Dark Ampharos (CGC GEM MINT 10)</v>
      </c>
      <c r="E441" s="5">
        <f>IF($A441 = "Batch 1", VLOOKUP(CONCATENATE($C441, $B441), 'Batch One'!$C:$Q, 8, false),
IF($A441 = "Batch 2", VLOOKUP(CONCATENATE($C441, $B441), 'Batch Two'!$C:$P, 8, false), 0))</f>
        <v>2001</v>
      </c>
      <c r="F441" s="5" t="str">
        <f>IF($A441 = "Batch 1", VLOOKUP(CONCATENATE($C441, $B441), 'Batch One'!$C:$Q, 9, false),
IF($A441 = "Batch 2", VLOOKUP(CONCATENATE($C441, $B441), 'Batch Two'!$C:$P, 9, false), 0))</f>
        <v>English</v>
      </c>
      <c r="G441" s="5" t="str">
        <f>IF($A441 = "Batch 1", VLOOKUP(CONCATENATE($C441, $B441), 'Batch One'!$C:$Q, 4, false),
IF($A441 = "Batch 2", VLOOKUP(CONCATENATE($C441, $B441), 'Batch Two'!$C:$P, 4, false), 0))</f>
        <v>Pokemon Neo</v>
      </c>
      <c r="H441" s="5" t="str">
        <f>IF($A441 = "Batch 1", VLOOKUP(CONCATENATE($C441, $B441), 'Batch One'!$C:$Q, 5, false),
IF($A441 = "Batch 2", VLOOKUP(CONCATENATE($C441, $B441), 'Batch Two'!$C:$P, 5, false), 0))</f>
        <v>GEM MINT 10</v>
      </c>
      <c r="I441" s="6" t="str">
        <f>IF($A441 = "Batch 1", VLOOKUP(CONCATENATE($C441, $B441), 'Batch One'!$C:$Q, 14, false),
IF($A441 = "Batch 2", VLOOKUP(CONCATENATE($C441, $B441), 'Batch Two'!$C:$P, 14, false), 0))</f>
        <v>https://cdn.dripshop.live/dripnfts/slabs/4043575249.jpg</v>
      </c>
      <c r="J441" s="6" t="str">
        <f>IF($A441 = "Batch 1", VLOOKUP(CONCATENATE($C441, $B441), 'Batch One'!$C:$Q, 13, false),
IF($A441 = "Batch 2", VLOOKUP(CONCATENATE($C441, $B441), 'Batch Two'!$C:$P, 13, false), 0))</f>
        <v>https://cdn.dripshop.live/dripnfts/slabs/4043575249.mp4</v>
      </c>
      <c r="K441" s="6" t="str">
        <f>IF($A441 = "Batch 1", VLOOKUP(CONCATENATE($C441, $B441), 'Batch One'!$C:$Q, 15, false),
IF($A441 = "Batch 2", VLOOKUP(CONCATENATE($C441, $B441), 'Batch Two'!$C:$P, 20, false), 0))</f>
        <v>https://www.dripshop.live/products/qox47i8AqQCrCo3Z2ScwB</v>
      </c>
    </row>
    <row r="442">
      <c r="A442" s="4" t="s">
        <v>0</v>
      </c>
      <c r="B442" s="4">
        <v>1.09467316E8</v>
      </c>
      <c r="C442" s="4" t="s">
        <v>11</v>
      </c>
      <c r="D442" s="5" t="str">
        <f>IF($A442 = "Batch 1", VLOOKUP(CONCATENATE($C442, $B442), 'Batch One'!$C:$Q, 2, false),
IF($A442 = "Batch 2", VLOOKUP(CONCATENATE($C442, $B442), 'Batch Two'!$C:$P, 2, false), 0))</f>
        <v>2005 POKEMON EX DELTA SPECIES WEEDLE-REV.FOIL (PSA MINT 9)</v>
      </c>
      <c r="E442" s="5">
        <f>IF($A442 = "Batch 1", VLOOKUP(CONCATENATE($C442, $B442), 'Batch One'!$C:$Q, 8, false),
IF($A442 = "Batch 2", VLOOKUP(CONCATENATE($C442, $B442), 'Batch Two'!$C:$P, 8, false), 0))</f>
        <v>2005</v>
      </c>
      <c r="F442" s="5" t="str">
        <f>IF($A442 = "Batch 1", VLOOKUP(CONCATENATE($C442, $B442), 'Batch One'!$C:$Q, 9, false),
IF($A442 = "Batch 2", VLOOKUP(CONCATENATE($C442, $B442), 'Batch Two'!$C:$P, 9, false), 0))</f>
        <v>English</v>
      </c>
      <c r="G442" s="5" t="str">
        <f>IF($A442 = "Batch 1", VLOOKUP(CONCATENATE($C442, $B442), 'Batch One'!$C:$Q, 4, false),
IF($A442 = "Batch 2", VLOOKUP(CONCATENATE($C442, $B442), 'Batch Two'!$C:$P, 4, false), 0))</f>
        <v>POKEMON EX DELTA SPECIES</v>
      </c>
      <c r="H442" s="5" t="str">
        <f>IF($A442 = "Batch 1", VLOOKUP(CONCATENATE($C442, $B442), 'Batch One'!$C:$Q, 5, false),
IF($A442 = "Batch 2", VLOOKUP(CONCATENATE($C442, $B442), 'Batch Two'!$C:$P, 5, false), 0))</f>
        <v>MINT 9</v>
      </c>
      <c r="I442" s="6" t="str">
        <f>IF($A442 = "Batch 1", VLOOKUP(CONCATENATE($C442, $B442), 'Batch One'!$C:$Q, 14, false),
IF($A442 = "Batch 2", VLOOKUP(CONCATENATE($C442, $B442), 'Batch Two'!$C:$P, 14, false), 0))</f>
        <v>https://cdn.dripshop.live/dripnfts/slabs/109467316.jpg</v>
      </c>
      <c r="J442" s="6" t="str">
        <f>IF($A442 = "Batch 1", VLOOKUP(CONCATENATE($C442, $B442), 'Batch One'!$C:$Q, 13, false),
IF($A442 = "Batch 2", VLOOKUP(CONCATENATE($C442, $B442), 'Batch Two'!$C:$P, 13, false), 0))</f>
        <v>https://cdn.dripshop.live/dripnfts/slabs/109467316.mp4</v>
      </c>
      <c r="K442" s="6" t="str">
        <f>IF($A442 = "Batch 1", VLOOKUP(CONCATENATE($C442, $B442), 'Batch One'!$C:$Q, 15, false),
IF($A442 = "Batch 2", VLOOKUP(CONCATENATE($C442, $B442), 'Batch Two'!$C:$P, 20, false), 0))</f>
        <v>https://www.dripshop.live/products/OKBUGcPkFPbdz47q-xHDS</v>
      </c>
    </row>
    <row r="443">
      <c r="A443" s="4" t="s">
        <v>0</v>
      </c>
      <c r="B443" s="4">
        <v>7.1536239E7</v>
      </c>
      <c r="C443" s="4" t="s">
        <v>11</v>
      </c>
      <c r="D443" s="5" t="str">
        <f>IF($A443 = "Batch 1", VLOOKUP(CONCATENATE($C443, $B443), 'Batch One'!$C:$Q, 2, false),
IF($A443 = "Batch 2", VLOOKUP(CONCATENATE($C443, $B443), 'Batch Two'!$C:$P, 2, false), 0))</f>
        <v>2007 POKEMON DIAMOND &amp; PEARL SECRET WONDERS VENUSAUR-REV.FOIL (PSA MINT 9)</v>
      </c>
      <c r="E443" s="5">
        <f>IF($A443 = "Batch 1", VLOOKUP(CONCATENATE($C443, $B443), 'Batch One'!$C:$Q, 8, false),
IF($A443 = "Batch 2", VLOOKUP(CONCATENATE($C443, $B443), 'Batch Two'!$C:$P, 8, false), 0))</f>
        <v>2007</v>
      </c>
      <c r="F443" s="5" t="str">
        <f>IF($A443 = "Batch 1", VLOOKUP(CONCATENATE($C443, $B443), 'Batch One'!$C:$Q, 9, false),
IF($A443 = "Batch 2", VLOOKUP(CONCATENATE($C443, $B443), 'Batch Two'!$C:$P, 9, false), 0))</f>
        <v>English</v>
      </c>
      <c r="G443" s="5" t="str">
        <f>IF($A443 = "Batch 1", VLOOKUP(CONCATENATE($C443, $B443), 'Batch One'!$C:$Q, 4, false),
IF($A443 = "Batch 2", VLOOKUP(CONCATENATE($C443, $B443), 'Batch Two'!$C:$P, 4, false), 0))</f>
        <v>POKEMON DIAMOND &amp; PEARL SECRET WONDERS</v>
      </c>
      <c r="H443" s="5" t="str">
        <f>IF($A443 = "Batch 1", VLOOKUP(CONCATENATE($C443, $B443), 'Batch One'!$C:$Q, 5, false),
IF($A443 = "Batch 2", VLOOKUP(CONCATENATE($C443, $B443), 'Batch Two'!$C:$P, 5, false), 0))</f>
        <v>MINT 9</v>
      </c>
      <c r="I443" s="6" t="str">
        <f>IF($A443 = "Batch 1", VLOOKUP(CONCATENATE($C443, $B443), 'Batch One'!$C:$Q, 14, false),
IF($A443 = "Batch 2", VLOOKUP(CONCATENATE($C443, $B443), 'Batch Two'!$C:$P, 14, false), 0))</f>
        <v>https://cdn.dripshop.live/dripnfts/slabs/71536239.jpg</v>
      </c>
      <c r="J443" s="6" t="str">
        <f>IF($A443 = "Batch 1", VLOOKUP(CONCATENATE($C443, $B443), 'Batch One'!$C:$Q, 13, false),
IF($A443 = "Batch 2", VLOOKUP(CONCATENATE($C443, $B443), 'Batch Two'!$C:$P, 13, false), 0))</f>
        <v>https://cdn.dripshop.live/dripnfts/slabs/71536239.mp4</v>
      </c>
      <c r="K443" s="6" t="str">
        <f>IF($A443 = "Batch 1", VLOOKUP(CONCATENATE($C443, $B443), 'Batch One'!$C:$Q, 15, false),
IF($A443 = "Batch 2", VLOOKUP(CONCATENATE($C443, $B443), 'Batch Two'!$C:$P, 20, false), 0))</f>
        <v>https://www.dripshop.live/products/AaJQ5P5Q7JNauVUAHvQy8</v>
      </c>
    </row>
    <row r="444">
      <c r="A444" s="4" t="s">
        <v>0</v>
      </c>
      <c r="B444" s="4">
        <v>1.09343614E8</v>
      </c>
      <c r="C444" s="4" t="s">
        <v>11</v>
      </c>
      <c r="D444" s="5" t="str">
        <f>IF($A444 = "Batch 1", VLOOKUP(CONCATENATE($C444, $B444), 'Batch One'!$C:$Q, 2, false),
IF($A444 = "Batch 2", VLOOKUP(CONCATENATE($C444, $B444), 'Batch Two'!$C:$P, 2, false), 0))</f>
        <v>2016 POKEMON JAPANESE MYTHICAL &amp; LEGENDARY DREAM SHINE COLLECTION ARCEUS-HOLO (PSA GEM MT 10)</v>
      </c>
      <c r="E444" s="5">
        <f>IF($A444 = "Batch 1", VLOOKUP(CONCATENATE($C444, $B444), 'Batch One'!$C:$Q, 8, false),
IF($A444 = "Batch 2", VLOOKUP(CONCATENATE($C444, $B444), 'Batch Two'!$C:$P, 8, false), 0))</f>
        <v>2016</v>
      </c>
      <c r="F444" s="5" t="str">
        <f>IF($A444 = "Batch 1", VLOOKUP(CONCATENATE($C444, $B444), 'Batch One'!$C:$Q, 9, false),
IF($A444 = "Batch 2", VLOOKUP(CONCATENATE($C444, $B444), 'Batch Two'!$C:$P, 9, false), 0))</f>
        <v>Japanese</v>
      </c>
      <c r="G444" s="5" t="str">
        <f>IF($A444 = "Batch 1", VLOOKUP(CONCATENATE($C444, $B444), 'Batch One'!$C:$Q, 4, false),
IF($A444 = "Batch 2", VLOOKUP(CONCATENATE($C444, $B444), 'Batch Two'!$C:$P, 4, false), 0))</f>
        <v>POKEMON JAPANESE MYTHICAL &amp; LEGENDARY DREAM SHINE COLLECTION</v>
      </c>
      <c r="H444" s="5" t="str">
        <f>IF($A444 = "Batch 1", VLOOKUP(CONCATENATE($C444, $B444), 'Batch One'!$C:$Q, 5, false),
IF($A444 = "Batch 2", VLOOKUP(CONCATENATE($C444, $B444), 'Batch Two'!$C:$P, 5, false), 0))</f>
        <v>GEM MT 10</v>
      </c>
      <c r="I444" s="6" t="str">
        <f>IF($A444 = "Batch 1", VLOOKUP(CONCATENATE($C444, $B444), 'Batch One'!$C:$Q, 14, false),
IF($A444 = "Batch 2", VLOOKUP(CONCATENATE($C444, $B444), 'Batch Two'!$C:$P, 14, false), 0))</f>
        <v>https://cdn.dripshop.live/dripnfts/slabs/109343614.jpg</v>
      </c>
      <c r="J444" s="6" t="str">
        <f>IF($A444 = "Batch 1", VLOOKUP(CONCATENATE($C444, $B444), 'Batch One'!$C:$Q, 13, false),
IF($A444 = "Batch 2", VLOOKUP(CONCATENATE($C444, $B444), 'Batch Two'!$C:$P, 13, false), 0))</f>
        <v>https://cdn.dripshop.live/dripnfts/slabs/109343614.mp4</v>
      </c>
      <c r="K444" s="6" t="str">
        <f>IF($A444 = "Batch 1", VLOOKUP(CONCATENATE($C444, $B444), 'Batch One'!$C:$Q, 15, false),
IF($A444 = "Batch 2", VLOOKUP(CONCATENATE($C444, $B444), 'Batch Two'!$C:$P, 20, false), 0))</f>
        <v>https://www.dripshop.live/products/c7xb9aFc1yAVJAU9oajhV</v>
      </c>
    </row>
    <row r="445">
      <c r="A445" s="4" t="s">
        <v>0</v>
      </c>
      <c r="B445" s="4">
        <v>1.09343613E8</v>
      </c>
      <c r="C445" s="4" t="s">
        <v>11</v>
      </c>
      <c r="D445" s="5" t="str">
        <f>IF($A445 = "Batch 1", VLOOKUP(CONCATENATE($C445, $B445), 'Batch One'!$C:$Q, 2, false),
IF($A445 = "Batch 2", VLOOKUP(CONCATENATE($C445, $B445), 'Batch Two'!$C:$P, 2, false), 0))</f>
        <v>2016 POKEMON JAPANESE MYTHICAL &amp; LEGENDARY DREAM SHINE COLLECTION ARCEUS-HOLO (PSA GEM MT 10)</v>
      </c>
      <c r="E445" s="5">
        <f>IF($A445 = "Batch 1", VLOOKUP(CONCATENATE($C445, $B445), 'Batch One'!$C:$Q, 8, false),
IF($A445 = "Batch 2", VLOOKUP(CONCATENATE($C445, $B445), 'Batch Two'!$C:$P, 8, false), 0))</f>
        <v>2016</v>
      </c>
      <c r="F445" s="5" t="str">
        <f>IF($A445 = "Batch 1", VLOOKUP(CONCATENATE($C445, $B445), 'Batch One'!$C:$Q, 9, false),
IF($A445 = "Batch 2", VLOOKUP(CONCATENATE($C445, $B445), 'Batch Two'!$C:$P, 9, false), 0))</f>
        <v>Japanese</v>
      </c>
      <c r="G445" s="5" t="str">
        <f>IF($A445 = "Batch 1", VLOOKUP(CONCATENATE($C445, $B445), 'Batch One'!$C:$Q, 4, false),
IF($A445 = "Batch 2", VLOOKUP(CONCATENATE($C445, $B445), 'Batch Two'!$C:$P, 4, false), 0))</f>
        <v>POKEMON JAPANESE MYTHICAL &amp; LEGENDARY DREAM SHINE COLLECTION</v>
      </c>
      <c r="H445" s="5" t="str">
        <f>IF($A445 = "Batch 1", VLOOKUP(CONCATENATE($C445, $B445), 'Batch One'!$C:$Q, 5, false),
IF($A445 = "Batch 2", VLOOKUP(CONCATENATE($C445, $B445), 'Batch Two'!$C:$P, 5, false), 0))</f>
        <v>GEM MT 10</v>
      </c>
      <c r="I445" s="6" t="str">
        <f>IF($A445 = "Batch 1", VLOOKUP(CONCATENATE($C445, $B445), 'Batch One'!$C:$Q, 14, false),
IF($A445 = "Batch 2", VLOOKUP(CONCATENATE($C445, $B445), 'Batch Two'!$C:$P, 14, false), 0))</f>
        <v>https://cdn.dripshop.live/dripnfts/slabs/109343613.jpg</v>
      </c>
      <c r="J445" s="6" t="str">
        <f>IF($A445 = "Batch 1", VLOOKUP(CONCATENATE($C445, $B445), 'Batch One'!$C:$Q, 13, false),
IF($A445 = "Batch 2", VLOOKUP(CONCATENATE($C445, $B445), 'Batch Two'!$C:$P, 13, false), 0))</f>
        <v>https://cdn.dripshop.live/dripnfts/slabs/109343613.mp4</v>
      </c>
      <c r="K445" s="6" t="str">
        <f>IF($A445 = "Batch 1", VLOOKUP(CONCATENATE($C445, $B445), 'Batch One'!$C:$Q, 15, false),
IF($A445 = "Batch 2", VLOOKUP(CONCATENATE($C445, $B445), 'Batch Two'!$C:$P, 20, false), 0))</f>
        <v>https://www.dripshop.live/products/KTeFc9-e1hzB8kFcisIC7</v>
      </c>
    </row>
    <row r="446">
      <c r="A446" s="4" t="s">
        <v>0</v>
      </c>
      <c r="B446" s="4">
        <v>1.09061922E8</v>
      </c>
      <c r="C446" s="4" t="s">
        <v>11</v>
      </c>
      <c r="D446" s="5" t="str">
        <f>IF($A446 = "Batch 1", VLOOKUP(CONCATENATE($C446, $B446), 'Batch One'!$C:$Q, 2, false),
IF($A446 = "Batch 2", VLOOKUP(CONCATENATE($C446, $B446), 'Batch Two'!$C:$P, 2, false), 0))</f>
        <v>2016 POKEMON JAPANESE MYTHICAL &amp; LEGENDARY DREAM SHINE COLLECTION ARCEUS-HOLO (PSA GEM MT 10)</v>
      </c>
      <c r="E446" s="5">
        <f>IF($A446 = "Batch 1", VLOOKUP(CONCATENATE($C446, $B446), 'Batch One'!$C:$Q, 8, false),
IF($A446 = "Batch 2", VLOOKUP(CONCATENATE($C446, $B446), 'Batch Two'!$C:$P, 8, false), 0))</f>
        <v>2016</v>
      </c>
      <c r="F446" s="5" t="str">
        <f>IF($A446 = "Batch 1", VLOOKUP(CONCATENATE($C446, $B446), 'Batch One'!$C:$Q, 9, false),
IF($A446 = "Batch 2", VLOOKUP(CONCATENATE($C446, $B446), 'Batch Two'!$C:$P, 9, false), 0))</f>
        <v>Japanese</v>
      </c>
      <c r="G446" s="5" t="str">
        <f>IF($A446 = "Batch 1", VLOOKUP(CONCATENATE($C446, $B446), 'Batch One'!$C:$Q, 4, false),
IF($A446 = "Batch 2", VLOOKUP(CONCATENATE($C446, $B446), 'Batch Two'!$C:$P, 4, false), 0))</f>
        <v>POKEMON JAPANESE MYTHICAL &amp; LEGENDARY DREAM SHINE COLLECTION</v>
      </c>
      <c r="H446" s="5" t="str">
        <f>IF($A446 = "Batch 1", VLOOKUP(CONCATENATE($C446, $B446), 'Batch One'!$C:$Q, 5, false),
IF($A446 = "Batch 2", VLOOKUP(CONCATENATE($C446, $B446), 'Batch Two'!$C:$P, 5, false), 0))</f>
        <v>GEM MT 10</v>
      </c>
      <c r="I446" s="6" t="str">
        <f>IF($A446 = "Batch 1", VLOOKUP(CONCATENATE($C446, $B446), 'Batch One'!$C:$Q, 14, false),
IF($A446 = "Batch 2", VLOOKUP(CONCATENATE($C446, $B446), 'Batch Two'!$C:$P, 14, false), 0))</f>
        <v>https://cdn.dripshop.live/dripnfts/slabs/109061922.jpg</v>
      </c>
      <c r="J446" s="6" t="str">
        <f>IF($A446 = "Batch 1", VLOOKUP(CONCATENATE($C446, $B446), 'Batch One'!$C:$Q, 13, false),
IF($A446 = "Batch 2", VLOOKUP(CONCATENATE($C446, $B446), 'Batch Two'!$C:$P, 13, false), 0))</f>
        <v>https://cdn.dripshop.live/dripnfts/slabs/109061922.mp4</v>
      </c>
      <c r="K446" s="6" t="str">
        <f>IF($A446 = "Batch 1", VLOOKUP(CONCATENATE($C446, $B446), 'Batch One'!$C:$Q, 15, false),
IF($A446 = "Batch 2", VLOOKUP(CONCATENATE($C446, $B446), 'Batch Two'!$C:$P, 20, false), 0))</f>
        <v>https://www.dripshop.live/products/XPn3hnKghwg0rc44FbOJO</v>
      </c>
    </row>
    <row r="447">
      <c r="A447" s="4" t="s">
        <v>0</v>
      </c>
      <c r="B447" s="4">
        <v>1.09061921E8</v>
      </c>
      <c r="C447" s="4" t="s">
        <v>11</v>
      </c>
      <c r="D447" s="5" t="str">
        <f>IF($A447 = "Batch 1", VLOOKUP(CONCATENATE($C447, $B447), 'Batch One'!$C:$Q, 2, false),
IF($A447 = "Batch 2", VLOOKUP(CONCATENATE($C447, $B447), 'Batch Two'!$C:$P, 2, false), 0))</f>
        <v>2016 POKEMON JAPANESE MYTHICAL &amp; LEGENDARY DREAM SHINE COLLECTION ARCEUS-HOLO (PSA GEM MT 10)</v>
      </c>
      <c r="E447" s="5">
        <f>IF($A447 = "Batch 1", VLOOKUP(CONCATENATE($C447, $B447), 'Batch One'!$C:$Q, 8, false),
IF($A447 = "Batch 2", VLOOKUP(CONCATENATE($C447, $B447), 'Batch Two'!$C:$P, 8, false), 0))</f>
        <v>2016</v>
      </c>
      <c r="F447" s="5" t="str">
        <f>IF($A447 = "Batch 1", VLOOKUP(CONCATENATE($C447, $B447), 'Batch One'!$C:$Q, 9, false),
IF($A447 = "Batch 2", VLOOKUP(CONCATENATE($C447, $B447), 'Batch Two'!$C:$P, 9, false), 0))</f>
        <v>Japanese</v>
      </c>
      <c r="G447" s="5" t="str">
        <f>IF($A447 = "Batch 1", VLOOKUP(CONCATENATE($C447, $B447), 'Batch One'!$C:$Q, 4, false),
IF($A447 = "Batch 2", VLOOKUP(CONCATENATE($C447, $B447), 'Batch Two'!$C:$P, 4, false), 0))</f>
        <v>POKEMON JAPANESE MYTHICAL &amp; LEGENDARY DREAM SHINE COLLECTION</v>
      </c>
      <c r="H447" s="5" t="str">
        <f>IF($A447 = "Batch 1", VLOOKUP(CONCATENATE($C447, $B447), 'Batch One'!$C:$Q, 5, false),
IF($A447 = "Batch 2", VLOOKUP(CONCATENATE($C447, $B447), 'Batch Two'!$C:$P, 5, false), 0))</f>
        <v>GEM MT 10</v>
      </c>
      <c r="I447" s="6" t="str">
        <f>IF($A447 = "Batch 1", VLOOKUP(CONCATENATE($C447, $B447), 'Batch One'!$C:$Q, 14, false),
IF($A447 = "Batch 2", VLOOKUP(CONCATENATE($C447, $B447), 'Batch Two'!$C:$P, 14, false), 0))</f>
        <v>https://cdn.dripshop.live/dripnfts/slabs/109061921.jpg</v>
      </c>
      <c r="J447" s="6" t="str">
        <f>IF($A447 = "Batch 1", VLOOKUP(CONCATENATE($C447, $B447), 'Batch One'!$C:$Q, 13, false),
IF($A447 = "Batch 2", VLOOKUP(CONCATENATE($C447, $B447), 'Batch Two'!$C:$P, 13, false), 0))</f>
        <v>https://cdn.dripshop.live/dripnfts/slabs/109061921.mp4</v>
      </c>
      <c r="K447" s="6" t="str">
        <f>IF($A447 = "Batch 1", VLOOKUP(CONCATENATE($C447, $B447), 'Batch One'!$C:$Q, 15, false),
IF($A447 = "Batch 2", VLOOKUP(CONCATENATE($C447, $B447), 'Batch Two'!$C:$P, 20, false), 0))</f>
        <v>https://www.dripshop.live/products/XV1Xt48LifJXeaLXPCuSx</v>
      </c>
    </row>
    <row r="448">
      <c r="A448" s="4" t="s">
        <v>0</v>
      </c>
      <c r="B448" s="4">
        <v>1.09061923E8</v>
      </c>
      <c r="C448" s="4" t="s">
        <v>11</v>
      </c>
      <c r="D448" s="5" t="str">
        <f>IF($A448 = "Batch 1", VLOOKUP(CONCATENATE($C448, $B448), 'Batch One'!$C:$Q, 2, false),
IF($A448 = "Batch 2", VLOOKUP(CONCATENATE($C448, $B448), 'Batch Two'!$C:$P, 2, false), 0))</f>
        <v>2016 POKEMON JAPANESE MYTHICAL &amp; LEGENDARY DREAM SHINE COLLECTION ARCEUS-HOLO (PSA GEM MT 10)</v>
      </c>
      <c r="E448" s="5">
        <f>IF($A448 = "Batch 1", VLOOKUP(CONCATENATE($C448, $B448), 'Batch One'!$C:$Q, 8, false),
IF($A448 = "Batch 2", VLOOKUP(CONCATENATE($C448, $B448), 'Batch Two'!$C:$P, 8, false), 0))</f>
        <v>2016</v>
      </c>
      <c r="F448" s="5" t="str">
        <f>IF($A448 = "Batch 1", VLOOKUP(CONCATENATE($C448, $B448), 'Batch One'!$C:$Q, 9, false),
IF($A448 = "Batch 2", VLOOKUP(CONCATENATE($C448, $B448), 'Batch Two'!$C:$P, 9, false), 0))</f>
        <v>Japanese</v>
      </c>
      <c r="G448" s="5" t="str">
        <f>IF($A448 = "Batch 1", VLOOKUP(CONCATENATE($C448, $B448), 'Batch One'!$C:$Q, 4, false),
IF($A448 = "Batch 2", VLOOKUP(CONCATENATE($C448, $B448), 'Batch Two'!$C:$P, 4, false), 0))</f>
        <v>POKEMON JAPANESE MYTHICAL &amp; LEGENDARY DREAM SHINE COLLECTION</v>
      </c>
      <c r="H448" s="5" t="str">
        <f>IF($A448 = "Batch 1", VLOOKUP(CONCATENATE($C448, $B448), 'Batch One'!$C:$Q, 5, false),
IF($A448 = "Batch 2", VLOOKUP(CONCATENATE($C448, $B448), 'Batch Two'!$C:$P, 5, false), 0))</f>
        <v>GEM MT 10</v>
      </c>
      <c r="I448" s="6" t="str">
        <f>IF($A448 = "Batch 1", VLOOKUP(CONCATENATE($C448, $B448), 'Batch One'!$C:$Q, 14, false),
IF($A448 = "Batch 2", VLOOKUP(CONCATENATE($C448, $B448), 'Batch Two'!$C:$P, 14, false), 0))</f>
        <v>https://cdn.dripshop.live/dripnfts/slabs/109061923.jpg</v>
      </c>
      <c r="J448" s="6" t="str">
        <f>IF($A448 = "Batch 1", VLOOKUP(CONCATENATE($C448, $B448), 'Batch One'!$C:$Q, 13, false),
IF($A448 = "Batch 2", VLOOKUP(CONCATENATE($C448, $B448), 'Batch Two'!$C:$P, 13, false), 0))</f>
        <v>https://cdn.dripshop.live/dripnfts/slabs/109061923.mp4</v>
      </c>
      <c r="K448" s="6" t="str">
        <f>IF($A448 = "Batch 1", VLOOKUP(CONCATENATE($C448, $B448), 'Batch One'!$C:$Q, 15, false),
IF($A448 = "Batch 2", VLOOKUP(CONCATENATE($C448, $B448), 'Batch Two'!$C:$P, 20, false), 0))</f>
        <v>https://www.dripshop.live/products/FgQYIJSc-vHSNygJ3Z1PZ</v>
      </c>
    </row>
    <row r="449">
      <c r="A449" s="4" t="s">
        <v>0</v>
      </c>
      <c r="B449" s="4">
        <v>9.830817E7</v>
      </c>
      <c r="C449" s="4" t="s">
        <v>11</v>
      </c>
      <c r="D449" s="5" t="str">
        <f>IF($A449 = "Batch 1", VLOOKUP(CONCATENATE($C449, $B449), 'Batch One'!$C:$Q, 2, false),
IF($A449 = "Batch 2", VLOOKUP(CONCATENATE($C449, $B449), 'Batch Two'!$C:$P, 2, false), 0))</f>
        <v>2016 POKEMON JAPANESE MYTHICAL &amp; LEGENDARY DREAM SHINE COLLECTION ARCEUS-HOLO (PSA GEM MT 10)</v>
      </c>
      <c r="E449" s="5">
        <f>IF($A449 = "Batch 1", VLOOKUP(CONCATENATE($C449, $B449), 'Batch One'!$C:$Q, 8, false),
IF($A449 = "Batch 2", VLOOKUP(CONCATENATE($C449, $B449), 'Batch Two'!$C:$P, 8, false), 0))</f>
        <v>2016</v>
      </c>
      <c r="F449" s="5" t="str">
        <f>IF($A449 = "Batch 1", VLOOKUP(CONCATENATE($C449, $B449), 'Batch One'!$C:$Q, 9, false),
IF($A449 = "Batch 2", VLOOKUP(CONCATENATE($C449, $B449), 'Batch Two'!$C:$P, 9, false), 0))</f>
        <v>Japanese</v>
      </c>
      <c r="G449" s="5" t="str">
        <f>IF($A449 = "Batch 1", VLOOKUP(CONCATENATE($C449, $B449), 'Batch One'!$C:$Q, 4, false),
IF($A449 = "Batch 2", VLOOKUP(CONCATENATE($C449, $B449), 'Batch Two'!$C:$P, 4, false), 0))</f>
        <v>POKEMON JAPANESE MYTHICAL &amp; LEGENDARY DREAM SHINE COLLECTION</v>
      </c>
      <c r="H449" s="5" t="str">
        <f>IF($A449 = "Batch 1", VLOOKUP(CONCATENATE($C449, $B449), 'Batch One'!$C:$Q, 5, false),
IF($A449 = "Batch 2", VLOOKUP(CONCATENATE($C449, $B449), 'Batch Two'!$C:$P, 5, false), 0))</f>
        <v>GEM MT 10</v>
      </c>
      <c r="I449" s="6" t="str">
        <f>IF($A449 = "Batch 1", VLOOKUP(CONCATENATE($C449, $B449), 'Batch One'!$C:$Q, 14, false),
IF($A449 = "Batch 2", VLOOKUP(CONCATENATE($C449, $B449), 'Batch Two'!$C:$P, 14, false), 0))</f>
        <v>https://cdn.dripshop.live/dripnfts/slabs/98308170.jpg</v>
      </c>
      <c r="J449" s="6" t="str">
        <f>IF($A449 = "Batch 1", VLOOKUP(CONCATENATE($C449, $B449), 'Batch One'!$C:$Q, 13, false),
IF($A449 = "Batch 2", VLOOKUP(CONCATENATE($C449, $B449), 'Batch Two'!$C:$P, 13, false), 0))</f>
        <v>https://cdn.dripshop.live/dripnfts/slabs/98308170.mp4</v>
      </c>
      <c r="K449" s="6" t="str">
        <f>IF($A449 = "Batch 1", VLOOKUP(CONCATENATE($C449, $B449), 'Batch One'!$C:$Q, 15, false),
IF($A449 = "Batch 2", VLOOKUP(CONCATENATE($C449, $B449), 'Batch Two'!$C:$P, 20, false), 0))</f>
        <v>https://www.dripshop.live/products/NU3hs9J2l8tVDFgKaKy2Z</v>
      </c>
    </row>
    <row r="450">
      <c r="A450" s="4" t="s">
        <v>0</v>
      </c>
      <c r="B450" s="4">
        <v>1.09061924E8</v>
      </c>
      <c r="C450" s="4" t="s">
        <v>11</v>
      </c>
      <c r="D450" s="5" t="str">
        <f>IF($A450 = "Batch 1", VLOOKUP(CONCATENATE($C450, $B450), 'Batch One'!$C:$Q, 2, false),
IF($A450 = "Batch 2", VLOOKUP(CONCATENATE($C450, $B450), 'Batch Two'!$C:$P, 2, false), 0))</f>
        <v>2016 POKEMON JAPANESE MYTHICAL &amp; LEGENDARY DREAM SHINE COLLECTION ARCEUS-HOLO (PSA GEM MT 10)</v>
      </c>
      <c r="E450" s="5">
        <f>IF($A450 = "Batch 1", VLOOKUP(CONCATENATE($C450, $B450), 'Batch One'!$C:$Q, 8, false),
IF($A450 = "Batch 2", VLOOKUP(CONCATENATE($C450, $B450), 'Batch Two'!$C:$P, 8, false), 0))</f>
        <v>2016</v>
      </c>
      <c r="F450" s="5" t="str">
        <f>IF($A450 = "Batch 1", VLOOKUP(CONCATENATE($C450, $B450), 'Batch One'!$C:$Q, 9, false),
IF($A450 = "Batch 2", VLOOKUP(CONCATENATE($C450, $B450), 'Batch Two'!$C:$P, 9, false), 0))</f>
        <v>Japanese</v>
      </c>
      <c r="G450" s="5" t="str">
        <f>IF($A450 = "Batch 1", VLOOKUP(CONCATENATE($C450, $B450), 'Batch One'!$C:$Q, 4, false),
IF($A450 = "Batch 2", VLOOKUP(CONCATENATE($C450, $B450), 'Batch Two'!$C:$P, 4, false), 0))</f>
        <v>POKEMON JAPANESE MYTHICAL &amp; LEGENDARY DREAM SHINE COLLECTION</v>
      </c>
      <c r="H450" s="5" t="str">
        <f>IF($A450 = "Batch 1", VLOOKUP(CONCATENATE($C450, $B450), 'Batch One'!$C:$Q, 5, false),
IF($A450 = "Batch 2", VLOOKUP(CONCATENATE($C450, $B450), 'Batch Two'!$C:$P, 5, false), 0))</f>
        <v>GEM MT 10</v>
      </c>
      <c r="I450" s="6" t="str">
        <f>IF($A450 = "Batch 1", VLOOKUP(CONCATENATE($C450, $B450), 'Batch One'!$C:$Q, 14, false),
IF($A450 = "Batch 2", VLOOKUP(CONCATENATE($C450, $B450), 'Batch Two'!$C:$P, 14, false), 0))</f>
        <v>https://cdn.dripshop.live/dripnfts/slabs/109061924.jpg</v>
      </c>
      <c r="J450" s="6" t="str">
        <f>IF($A450 = "Batch 1", VLOOKUP(CONCATENATE($C450, $B450), 'Batch One'!$C:$Q, 13, false),
IF($A450 = "Batch 2", VLOOKUP(CONCATENATE($C450, $B450), 'Batch Two'!$C:$P, 13, false), 0))</f>
        <v>https://cdn.dripshop.live/dripnfts/slabs/109061924.mp4</v>
      </c>
      <c r="K450" s="6" t="str">
        <f>IF($A450 = "Batch 1", VLOOKUP(CONCATENATE($C450, $B450), 'Batch One'!$C:$Q, 15, false),
IF($A450 = "Batch 2", VLOOKUP(CONCATENATE($C450, $B450), 'Batch Two'!$C:$P, 20, false), 0))</f>
        <v>https://www.dripshop.live/products/qM3bjlHKOXCwsYsxObQA1</v>
      </c>
    </row>
    <row r="451">
      <c r="A451" s="4" t="s">
        <v>0</v>
      </c>
      <c r="B451" s="4">
        <v>1.0337183E8</v>
      </c>
      <c r="C451" s="4" t="s">
        <v>11</v>
      </c>
      <c r="D451" s="5" t="str">
        <f>IF($A451 = "Batch 1", VLOOKUP(CONCATENATE($C451, $B451), 'Batch One'!$C:$Q, 2, false),
IF($A451 = "Batch 2", VLOOKUP(CONCATENATE($C451, $B451), 'Batch Two'!$C:$P, 2, false), 0))</f>
        <v>2023 POKEMON JAPANESE SV4a-SHINY TREASURE ex CHARMANDER (PSA GEM MT 10)</v>
      </c>
      <c r="E451" s="5">
        <f>IF($A451 = "Batch 1", VLOOKUP(CONCATENATE($C451, $B451), 'Batch One'!$C:$Q, 8, false),
IF($A451 = "Batch 2", VLOOKUP(CONCATENATE($C451, $B451), 'Batch Two'!$C:$P, 8, false), 0))</f>
        <v>2023</v>
      </c>
      <c r="F451" s="5" t="str">
        <f>IF($A451 = "Batch 1", VLOOKUP(CONCATENATE($C451, $B451), 'Batch One'!$C:$Q, 9, false),
IF($A451 = "Batch 2", VLOOKUP(CONCATENATE($C451, $B451), 'Batch Two'!$C:$P, 9, false), 0))</f>
        <v>Japanese</v>
      </c>
      <c r="G451" s="5" t="str">
        <f>IF($A451 = "Batch 1", VLOOKUP(CONCATENATE($C451, $B451), 'Batch One'!$C:$Q, 4, false),
IF($A451 = "Batch 2", VLOOKUP(CONCATENATE($C451, $B451), 'Batch Two'!$C:$P, 4, false), 0))</f>
        <v>POKEMON JAPANESE SV4a-SHINY TREASURE ex</v>
      </c>
      <c r="H451" s="5" t="str">
        <f>IF($A451 = "Batch 1", VLOOKUP(CONCATENATE($C451, $B451), 'Batch One'!$C:$Q, 5, false),
IF($A451 = "Batch 2", VLOOKUP(CONCATENATE($C451, $B451), 'Batch Two'!$C:$P, 5, false), 0))</f>
        <v>GEM MT 10</v>
      </c>
      <c r="I451" s="6" t="str">
        <f>IF($A451 = "Batch 1", VLOOKUP(CONCATENATE($C451, $B451), 'Batch One'!$C:$Q, 14, false),
IF($A451 = "Batch 2", VLOOKUP(CONCATENATE($C451, $B451), 'Batch Two'!$C:$P, 14, false), 0))</f>
        <v>https://cdn.dripshop.live/dripnfts/slabs/103371830.jpg</v>
      </c>
      <c r="J451" s="6" t="str">
        <f>IF($A451 = "Batch 1", VLOOKUP(CONCATENATE($C451, $B451), 'Batch One'!$C:$Q, 13, false),
IF($A451 = "Batch 2", VLOOKUP(CONCATENATE($C451, $B451), 'Batch Two'!$C:$P, 13, false), 0))</f>
        <v>https://cdn.dripshop.live/dripnfts/slabs/103371830.mp4</v>
      </c>
      <c r="K451" s="6" t="str">
        <f>IF($A451 = "Batch 1", VLOOKUP(CONCATENATE($C451, $B451), 'Batch One'!$C:$Q, 15, false),
IF($A451 = "Batch 2", VLOOKUP(CONCATENATE($C451, $B451), 'Batch Two'!$C:$P, 20, false), 0))</f>
        <v>https://www.dripshop.live/products/3l1g1WMgHP2fJG32Q_iN_</v>
      </c>
    </row>
    <row r="452">
      <c r="A452" s="4" t="s">
        <v>0</v>
      </c>
      <c r="B452" s="4">
        <v>1.09060541E8</v>
      </c>
      <c r="C452" s="4" t="s">
        <v>11</v>
      </c>
      <c r="D452" s="5" t="str">
        <f>IF($A452 = "Batch 1", VLOOKUP(CONCATENATE($C452, $B452), 'Batch One'!$C:$Q, 2, false),
IF($A452 = "Batch 2", VLOOKUP(CONCATENATE($C452, $B452), 'Batch Two'!$C:$P, 2, false), 0))</f>
        <v>2023 POKEMON JAPANESE SV2a-POKEMON 151 BULBASAUR (PSA GEM MT 10)</v>
      </c>
      <c r="E452" s="5">
        <f>IF($A452 = "Batch 1", VLOOKUP(CONCATENATE($C452, $B452), 'Batch One'!$C:$Q, 8, false),
IF($A452 = "Batch 2", VLOOKUP(CONCATENATE($C452, $B452), 'Batch Two'!$C:$P, 8, false), 0))</f>
        <v>2023</v>
      </c>
      <c r="F452" s="5" t="str">
        <f>IF($A452 = "Batch 1", VLOOKUP(CONCATENATE($C452, $B452), 'Batch One'!$C:$Q, 9, false),
IF($A452 = "Batch 2", VLOOKUP(CONCATENATE($C452, $B452), 'Batch Two'!$C:$P, 9, false), 0))</f>
        <v>Japanese</v>
      </c>
      <c r="G452" s="5" t="str">
        <f>IF($A452 = "Batch 1", VLOOKUP(CONCATENATE($C452, $B452), 'Batch One'!$C:$Q, 4, false),
IF($A452 = "Batch 2", VLOOKUP(CONCATENATE($C452, $B452), 'Batch Two'!$C:$P, 4, false), 0))</f>
        <v>POKEMON JAPANESE SV2a-POKEMON 151</v>
      </c>
      <c r="H452" s="5" t="str">
        <f>IF($A452 = "Batch 1", VLOOKUP(CONCATENATE($C452, $B452), 'Batch One'!$C:$Q, 5, false),
IF($A452 = "Batch 2", VLOOKUP(CONCATENATE($C452, $B452), 'Batch Two'!$C:$P, 5, false), 0))</f>
        <v>GEM MT 10</v>
      </c>
      <c r="I452" s="6" t="str">
        <f>IF($A452 = "Batch 1", VLOOKUP(CONCATENATE($C452, $B452), 'Batch One'!$C:$Q, 14, false),
IF($A452 = "Batch 2", VLOOKUP(CONCATENATE($C452, $B452), 'Batch Two'!$C:$P, 14, false), 0))</f>
        <v>https://cdn.dripshop.live/dripnfts/slabs/109060541.jpg</v>
      </c>
      <c r="J452" s="6" t="str">
        <f>IF($A452 = "Batch 1", VLOOKUP(CONCATENATE($C452, $B452), 'Batch One'!$C:$Q, 13, false),
IF($A452 = "Batch 2", VLOOKUP(CONCATENATE($C452, $B452), 'Batch Two'!$C:$P, 13, false), 0))</f>
        <v>https://cdn.dripshop.live/dripnfts/slabs/109060541.mp4</v>
      </c>
      <c r="K452" s="6" t="str">
        <f>IF($A452 = "Batch 1", VLOOKUP(CONCATENATE($C452, $B452), 'Batch One'!$C:$Q, 15, false),
IF($A452 = "Batch 2", VLOOKUP(CONCATENATE($C452, $B452), 'Batch Two'!$C:$P, 20, false), 0))</f>
        <v>https://www.dripshop.live/products/TS5-V1zkIG-mBrHmw-wuu</v>
      </c>
    </row>
    <row r="453">
      <c r="A453" s="4" t="s">
        <v>0</v>
      </c>
      <c r="B453" s="4">
        <v>1.09060539E8</v>
      </c>
      <c r="C453" s="4" t="s">
        <v>11</v>
      </c>
      <c r="D453" s="5" t="str">
        <f>IF($A453 = "Batch 1", VLOOKUP(CONCATENATE($C453, $B453), 'Batch One'!$C:$Q, 2, false),
IF($A453 = "Batch 2", VLOOKUP(CONCATENATE($C453, $B453), 'Batch Two'!$C:$P, 2, false), 0))</f>
        <v>2023 POKEMON JAPANESE SV2a-POKEMON 151 BULBASAUR (PSA GEM MT 10)</v>
      </c>
      <c r="E453" s="5">
        <f>IF($A453 = "Batch 1", VLOOKUP(CONCATENATE($C453, $B453), 'Batch One'!$C:$Q, 8, false),
IF($A453 = "Batch 2", VLOOKUP(CONCATENATE($C453, $B453), 'Batch Two'!$C:$P, 8, false), 0))</f>
        <v>2023</v>
      </c>
      <c r="F453" s="5" t="str">
        <f>IF($A453 = "Batch 1", VLOOKUP(CONCATENATE($C453, $B453), 'Batch One'!$C:$Q, 9, false),
IF($A453 = "Batch 2", VLOOKUP(CONCATENATE($C453, $B453), 'Batch Two'!$C:$P, 9, false), 0))</f>
        <v>Japanese</v>
      </c>
      <c r="G453" s="5" t="str">
        <f>IF($A453 = "Batch 1", VLOOKUP(CONCATENATE($C453, $B453), 'Batch One'!$C:$Q, 4, false),
IF($A453 = "Batch 2", VLOOKUP(CONCATENATE($C453, $B453), 'Batch Two'!$C:$P, 4, false), 0))</f>
        <v>POKEMON JAPANESE SV2a-POKEMON 151</v>
      </c>
      <c r="H453" s="5" t="str">
        <f>IF($A453 = "Batch 1", VLOOKUP(CONCATENATE($C453, $B453), 'Batch One'!$C:$Q, 5, false),
IF($A453 = "Batch 2", VLOOKUP(CONCATENATE($C453, $B453), 'Batch Two'!$C:$P, 5, false), 0))</f>
        <v>GEM MT 10</v>
      </c>
      <c r="I453" s="6" t="str">
        <f>IF($A453 = "Batch 1", VLOOKUP(CONCATENATE($C453, $B453), 'Batch One'!$C:$Q, 14, false),
IF($A453 = "Batch 2", VLOOKUP(CONCATENATE($C453, $B453), 'Batch Two'!$C:$P, 14, false), 0))</f>
        <v>https://cdn.dripshop.live/dripnfts/slabs/109060539.jpg</v>
      </c>
      <c r="J453" s="6" t="str">
        <f>IF($A453 = "Batch 1", VLOOKUP(CONCATENATE($C453, $B453), 'Batch One'!$C:$Q, 13, false),
IF($A453 = "Batch 2", VLOOKUP(CONCATENATE($C453, $B453), 'Batch Two'!$C:$P, 13, false), 0))</f>
        <v>https://cdn.dripshop.live/dripnfts/slabs/109060539.mp4</v>
      </c>
      <c r="K453" s="6" t="str">
        <f>IF($A453 = "Batch 1", VLOOKUP(CONCATENATE($C453, $B453), 'Batch One'!$C:$Q, 15, false),
IF($A453 = "Batch 2", VLOOKUP(CONCATENATE($C453, $B453), 'Batch Two'!$C:$P, 20, false), 0))</f>
        <v>https://www.dripshop.live/products/TRiktyPEuZq3si8e3B7dy</v>
      </c>
    </row>
    <row r="454">
      <c r="A454" s="4" t="s">
        <v>0</v>
      </c>
      <c r="B454" s="4">
        <v>1.09060538E8</v>
      </c>
      <c r="C454" s="4" t="s">
        <v>11</v>
      </c>
      <c r="D454" s="5" t="str">
        <f>IF($A454 = "Batch 1", VLOOKUP(CONCATENATE($C454, $B454), 'Batch One'!$C:$Q, 2, false),
IF($A454 = "Batch 2", VLOOKUP(CONCATENATE($C454, $B454), 'Batch Two'!$C:$P, 2, false), 0))</f>
        <v>2023 POKEMON JAPANESE SV2a-POKEMON 151 BULBASAUR (PSA GEM MT 10)</v>
      </c>
      <c r="E454" s="5">
        <f>IF($A454 = "Batch 1", VLOOKUP(CONCATENATE($C454, $B454), 'Batch One'!$C:$Q, 8, false),
IF($A454 = "Batch 2", VLOOKUP(CONCATENATE($C454, $B454), 'Batch Two'!$C:$P, 8, false), 0))</f>
        <v>2023</v>
      </c>
      <c r="F454" s="5" t="str">
        <f>IF($A454 = "Batch 1", VLOOKUP(CONCATENATE($C454, $B454), 'Batch One'!$C:$Q, 9, false),
IF($A454 = "Batch 2", VLOOKUP(CONCATENATE($C454, $B454), 'Batch Two'!$C:$P, 9, false), 0))</f>
        <v>Japanese</v>
      </c>
      <c r="G454" s="5" t="str">
        <f>IF($A454 = "Batch 1", VLOOKUP(CONCATENATE($C454, $B454), 'Batch One'!$C:$Q, 4, false),
IF($A454 = "Batch 2", VLOOKUP(CONCATENATE($C454, $B454), 'Batch Two'!$C:$P, 4, false), 0))</f>
        <v>POKEMON JAPANESE SV2a-POKEMON 151</v>
      </c>
      <c r="H454" s="5" t="str">
        <f>IF($A454 = "Batch 1", VLOOKUP(CONCATENATE($C454, $B454), 'Batch One'!$C:$Q, 5, false),
IF($A454 = "Batch 2", VLOOKUP(CONCATENATE($C454, $B454), 'Batch Two'!$C:$P, 5, false), 0))</f>
        <v>GEM MT 10</v>
      </c>
      <c r="I454" s="6" t="str">
        <f>IF($A454 = "Batch 1", VLOOKUP(CONCATENATE($C454, $B454), 'Batch One'!$C:$Q, 14, false),
IF($A454 = "Batch 2", VLOOKUP(CONCATENATE($C454, $B454), 'Batch Two'!$C:$P, 14, false), 0))</f>
        <v>https://cdn.dripshop.live/dripnfts/slabs/109060538.jpg</v>
      </c>
      <c r="J454" s="6" t="str">
        <f>IF($A454 = "Batch 1", VLOOKUP(CONCATENATE($C454, $B454), 'Batch One'!$C:$Q, 13, false),
IF($A454 = "Batch 2", VLOOKUP(CONCATENATE($C454, $B454), 'Batch Two'!$C:$P, 13, false), 0))</f>
        <v>https://cdn.dripshop.live/dripnfts/slabs/109060538.mp4</v>
      </c>
      <c r="K454" s="6" t="str">
        <f>IF($A454 = "Batch 1", VLOOKUP(CONCATENATE($C454, $B454), 'Batch One'!$C:$Q, 15, false),
IF($A454 = "Batch 2", VLOOKUP(CONCATENATE($C454, $B454), 'Batch Two'!$C:$P, 20, false), 0))</f>
        <v>https://www.dripshop.live/products/queFVJmppr9XTjWGD9L41</v>
      </c>
    </row>
    <row r="455">
      <c r="A455" s="4" t="s">
        <v>0</v>
      </c>
      <c r="B455" s="4">
        <v>1.09060618E8</v>
      </c>
      <c r="C455" s="4" t="s">
        <v>11</v>
      </c>
      <c r="D455" s="5" t="str">
        <f>IF($A455 = "Batch 1", VLOOKUP(CONCATENATE($C455, $B455), 'Batch One'!$C:$Q, 2, false),
IF($A455 = "Batch 2", VLOOKUP(CONCATENATE($C455, $B455), 'Batch Two'!$C:$P, 2, false), 0))</f>
        <v>2023 POKEMON JAPANESE SV2a-POKEMON 151 BULBASAUR (PSA GEM MT 10)</v>
      </c>
      <c r="E455" s="5">
        <f>IF($A455 = "Batch 1", VLOOKUP(CONCATENATE($C455, $B455), 'Batch One'!$C:$Q, 8, false),
IF($A455 = "Batch 2", VLOOKUP(CONCATENATE($C455, $B455), 'Batch Two'!$C:$P, 8, false), 0))</f>
        <v>2023</v>
      </c>
      <c r="F455" s="5" t="str">
        <f>IF($A455 = "Batch 1", VLOOKUP(CONCATENATE($C455, $B455), 'Batch One'!$C:$Q, 9, false),
IF($A455 = "Batch 2", VLOOKUP(CONCATENATE($C455, $B455), 'Batch Two'!$C:$P, 9, false), 0))</f>
        <v>Japanese</v>
      </c>
      <c r="G455" s="5" t="str">
        <f>IF($A455 = "Batch 1", VLOOKUP(CONCATENATE($C455, $B455), 'Batch One'!$C:$Q, 4, false),
IF($A455 = "Batch 2", VLOOKUP(CONCATENATE($C455, $B455), 'Batch Two'!$C:$P, 4, false), 0))</f>
        <v>POKEMON JAPANESE SV2a-POKEMON 151</v>
      </c>
      <c r="H455" s="5" t="str">
        <f>IF($A455 = "Batch 1", VLOOKUP(CONCATENATE($C455, $B455), 'Batch One'!$C:$Q, 5, false),
IF($A455 = "Batch 2", VLOOKUP(CONCATENATE($C455, $B455), 'Batch Two'!$C:$P, 5, false), 0))</f>
        <v>GEM MT 10</v>
      </c>
      <c r="I455" s="6" t="str">
        <f>IF($A455 = "Batch 1", VLOOKUP(CONCATENATE($C455, $B455), 'Batch One'!$C:$Q, 14, false),
IF($A455 = "Batch 2", VLOOKUP(CONCATENATE($C455, $B455), 'Batch Two'!$C:$P, 14, false), 0))</f>
        <v>https://cdn.dripshop.live/dripnfts/slabs/109060618.jpg</v>
      </c>
      <c r="J455" s="6" t="str">
        <f>IF($A455 = "Batch 1", VLOOKUP(CONCATENATE($C455, $B455), 'Batch One'!$C:$Q, 13, false),
IF($A455 = "Batch 2", VLOOKUP(CONCATENATE($C455, $B455), 'Batch Two'!$C:$P, 13, false), 0))</f>
        <v>https://cdn.dripshop.live/dripnfts/slabs/109060618.mp4</v>
      </c>
      <c r="K455" s="6" t="str">
        <f>IF($A455 = "Batch 1", VLOOKUP(CONCATENATE($C455, $B455), 'Batch One'!$C:$Q, 15, false),
IF($A455 = "Batch 2", VLOOKUP(CONCATENATE($C455, $B455), 'Batch Two'!$C:$P, 20, false), 0))</f>
        <v>https://www.dripshop.live/products/K3u6YPpX7wW51cbrq3Ma5</v>
      </c>
    </row>
    <row r="456">
      <c r="A456" s="4" t="s">
        <v>0</v>
      </c>
      <c r="B456" s="4">
        <v>1.09060534E8</v>
      </c>
      <c r="C456" s="4" t="s">
        <v>11</v>
      </c>
      <c r="D456" s="5" t="str">
        <f>IF($A456 = "Batch 1", VLOOKUP(CONCATENATE($C456, $B456), 'Batch One'!$C:$Q, 2, false),
IF($A456 = "Batch 2", VLOOKUP(CONCATENATE($C456, $B456), 'Batch Two'!$C:$P, 2, false), 0))</f>
        <v>2023 POKEMON JAPANESE SV2a-POKEMON 151 BULBASAUR (PSA GEM MT 10)</v>
      </c>
      <c r="E456" s="5">
        <f>IF($A456 = "Batch 1", VLOOKUP(CONCATENATE($C456, $B456), 'Batch One'!$C:$Q, 8, false),
IF($A456 = "Batch 2", VLOOKUP(CONCATENATE($C456, $B456), 'Batch Two'!$C:$P, 8, false), 0))</f>
        <v>2023</v>
      </c>
      <c r="F456" s="5" t="str">
        <f>IF($A456 = "Batch 1", VLOOKUP(CONCATENATE($C456, $B456), 'Batch One'!$C:$Q, 9, false),
IF($A456 = "Batch 2", VLOOKUP(CONCATENATE($C456, $B456), 'Batch Two'!$C:$P, 9, false), 0))</f>
        <v>Japanese</v>
      </c>
      <c r="G456" s="5" t="str">
        <f>IF($A456 = "Batch 1", VLOOKUP(CONCATENATE($C456, $B456), 'Batch One'!$C:$Q, 4, false),
IF($A456 = "Batch 2", VLOOKUP(CONCATENATE($C456, $B456), 'Batch Two'!$C:$P, 4, false), 0))</f>
        <v>POKEMON JAPANESE SV2a-POKEMON 151</v>
      </c>
      <c r="H456" s="5" t="str">
        <f>IF($A456 = "Batch 1", VLOOKUP(CONCATENATE($C456, $B456), 'Batch One'!$C:$Q, 5, false),
IF($A456 = "Batch 2", VLOOKUP(CONCATENATE($C456, $B456), 'Batch Two'!$C:$P, 5, false), 0))</f>
        <v>GEM MT 10</v>
      </c>
      <c r="I456" s="6" t="str">
        <f>IF($A456 = "Batch 1", VLOOKUP(CONCATENATE($C456, $B456), 'Batch One'!$C:$Q, 14, false),
IF($A456 = "Batch 2", VLOOKUP(CONCATENATE($C456, $B456), 'Batch Two'!$C:$P, 14, false), 0))</f>
        <v>https://cdn.dripshop.live/dripnfts/slabs/109060534.jpg</v>
      </c>
      <c r="J456" s="6" t="str">
        <f>IF($A456 = "Batch 1", VLOOKUP(CONCATENATE($C456, $B456), 'Batch One'!$C:$Q, 13, false),
IF($A456 = "Batch 2", VLOOKUP(CONCATENATE($C456, $B456), 'Batch Two'!$C:$P, 13, false), 0))</f>
        <v>https://cdn.dripshop.live/dripnfts/slabs/109060534.mp4</v>
      </c>
      <c r="K456" s="6" t="str">
        <f>IF($A456 = "Batch 1", VLOOKUP(CONCATENATE($C456, $B456), 'Batch One'!$C:$Q, 15, false),
IF($A456 = "Batch 2", VLOOKUP(CONCATENATE($C456, $B456), 'Batch Two'!$C:$P, 20, false), 0))</f>
        <v>https://www.dripshop.live/products/SSoABwl3UHIkUqHB8O1e5</v>
      </c>
    </row>
    <row r="457">
      <c r="A457" s="4" t="s">
        <v>0</v>
      </c>
      <c r="B457" s="4">
        <v>1.09060536E8</v>
      </c>
      <c r="C457" s="4" t="s">
        <v>11</v>
      </c>
      <c r="D457" s="5" t="str">
        <f>IF($A457 = "Batch 1", VLOOKUP(CONCATENATE($C457, $B457), 'Batch One'!$C:$Q, 2, false),
IF($A457 = "Batch 2", VLOOKUP(CONCATENATE($C457, $B457), 'Batch Two'!$C:$P, 2, false), 0))</f>
        <v>2023 POKEMON JAPANESE SV2a-POKEMON 151 BULBASAUR (PSA GEM MT 10)</v>
      </c>
      <c r="E457" s="5">
        <f>IF($A457 = "Batch 1", VLOOKUP(CONCATENATE($C457, $B457), 'Batch One'!$C:$Q, 8, false),
IF($A457 = "Batch 2", VLOOKUP(CONCATENATE($C457, $B457), 'Batch Two'!$C:$P, 8, false), 0))</f>
        <v>2023</v>
      </c>
      <c r="F457" s="5" t="str">
        <f>IF($A457 = "Batch 1", VLOOKUP(CONCATENATE($C457, $B457), 'Batch One'!$C:$Q, 9, false),
IF($A457 = "Batch 2", VLOOKUP(CONCATENATE($C457, $B457), 'Batch Two'!$C:$P, 9, false), 0))</f>
        <v>Japanese</v>
      </c>
      <c r="G457" s="5" t="str">
        <f>IF($A457 = "Batch 1", VLOOKUP(CONCATENATE($C457, $B457), 'Batch One'!$C:$Q, 4, false),
IF($A457 = "Batch 2", VLOOKUP(CONCATENATE($C457, $B457), 'Batch Two'!$C:$P, 4, false), 0))</f>
        <v>POKEMON JAPANESE SV2a-POKEMON 151</v>
      </c>
      <c r="H457" s="5" t="str">
        <f>IF($A457 = "Batch 1", VLOOKUP(CONCATENATE($C457, $B457), 'Batch One'!$C:$Q, 5, false),
IF($A457 = "Batch 2", VLOOKUP(CONCATENATE($C457, $B457), 'Batch Two'!$C:$P, 5, false), 0))</f>
        <v>GEM MT 10</v>
      </c>
      <c r="I457" s="6" t="str">
        <f>IF($A457 = "Batch 1", VLOOKUP(CONCATENATE($C457, $B457), 'Batch One'!$C:$Q, 14, false),
IF($A457 = "Batch 2", VLOOKUP(CONCATENATE($C457, $B457), 'Batch Two'!$C:$P, 14, false), 0))</f>
        <v>https://cdn.dripshop.live/dripnfts/slabs/109060536.jpg</v>
      </c>
      <c r="J457" s="6" t="str">
        <f>IF($A457 = "Batch 1", VLOOKUP(CONCATENATE($C457, $B457), 'Batch One'!$C:$Q, 13, false),
IF($A457 = "Batch 2", VLOOKUP(CONCATENATE($C457, $B457), 'Batch Two'!$C:$P, 13, false), 0))</f>
        <v>https://cdn.dripshop.live/dripnfts/slabs/109060536.mp4</v>
      </c>
      <c r="K457" s="6" t="str">
        <f>IF($A457 = "Batch 1", VLOOKUP(CONCATENATE($C457, $B457), 'Batch One'!$C:$Q, 15, false),
IF($A457 = "Batch 2", VLOOKUP(CONCATENATE($C457, $B457), 'Batch Two'!$C:$P, 20, false), 0))</f>
        <v>https://www.dripshop.live/products/jVDpy1iKcYPkVeRTvI8Zr</v>
      </c>
    </row>
    <row r="458">
      <c r="A458" s="4" t="s">
        <v>0</v>
      </c>
      <c r="B458" s="4">
        <v>1.0219512E8</v>
      </c>
      <c r="C458" s="4" t="s">
        <v>11</v>
      </c>
      <c r="D458" s="5" t="str">
        <f>IF($A458 = "Batch 1", VLOOKUP(CONCATENATE($C458, $B458), 'Batch One'!$C:$Q, 2, false),
IF($A458 = "Batch 2", VLOOKUP(CONCATENATE($C458, $B458), 'Batch Two'!$C:$P, 2, false), 0))</f>
        <v>2021 POKEMON JAPANESE SWORD &amp; SHIELD VMAX CLIMAX FA/BLISSEY V (PSA GEM MT 10)</v>
      </c>
      <c r="E458" s="5">
        <f>IF($A458 = "Batch 1", VLOOKUP(CONCATENATE($C458, $B458), 'Batch One'!$C:$Q, 8, false),
IF($A458 = "Batch 2", VLOOKUP(CONCATENATE($C458, $B458), 'Batch Two'!$C:$P, 8, false), 0))</f>
        <v>2021</v>
      </c>
      <c r="F458" s="5" t="str">
        <f>IF($A458 = "Batch 1", VLOOKUP(CONCATENATE($C458, $B458), 'Batch One'!$C:$Q, 9, false),
IF($A458 = "Batch 2", VLOOKUP(CONCATENATE($C458, $B458), 'Batch Two'!$C:$P, 9, false), 0))</f>
        <v>Japanese</v>
      </c>
      <c r="G458" s="5" t="str">
        <f>IF($A458 = "Batch 1", VLOOKUP(CONCATENATE($C458, $B458), 'Batch One'!$C:$Q, 4, false),
IF($A458 = "Batch 2", VLOOKUP(CONCATENATE($C458, $B458), 'Batch Two'!$C:$P, 4, false), 0))</f>
        <v>POKEMON JAPANESE SWORD &amp; SHIELD VMAX CLIMAX</v>
      </c>
      <c r="H458" s="5" t="str">
        <f>IF($A458 = "Batch 1", VLOOKUP(CONCATENATE($C458, $B458), 'Batch One'!$C:$Q, 5, false),
IF($A458 = "Batch 2", VLOOKUP(CONCATENATE($C458, $B458), 'Batch Two'!$C:$P, 5, false), 0))</f>
        <v>GEM MT 10</v>
      </c>
      <c r="I458" s="6" t="str">
        <f>IF($A458 = "Batch 1", VLOOKUP(CONCATENATE($C458, $B458), 'Batch One'!$C:$Q, 14, false),
IF($A458 = "Batch 2", VLOOKUP(CONCATENATE($C458, $B458), 'Batch Two'!$C:$P, 14, false), 0))</f>
        <v>https://cdn.dripshop.live/dripnfts/slabs/102195120.jpg</v>
      </c>
      <c r="J458" s="6" t="str">
        <f>IF($A458 = "Batch 1", VLOOKUP(CONCATENATE($C458, $B458), 'Batch One'!$C:$Q, 13, false),
IF($A458 = "Batch 2", VLOOKUP(CONCATENATE($C458, $B458), 'Batch Two'!$C:$P, 13, false), 0))</f>
        <v>https://cdn.dripshop.live/dripnfts/slabs/102195120.mp4</v>
      </c>
      <c r="K458" s="6" t="str">
        <f>IF($A458 = "Batch 1", VLOOKUP(CONCATENATE($C458, $B458), 'Batch One'!$C:$Q, 15, false),
IF($A458 = "Batch 2", VLOOKUP(CONCATENATE($C458, $B458), 'Batch Two'!$C:$P, 20, false), 0))</f>
        <v>https://www.dripshop.live/products/bHD_BWPyT94XI8g7rRC94</v>
      </c>
    </row>
    <row r="459">
      <c r="A459" s="4" t="s">
        <v>0</v>
      </c>
      <c r="B459" s="4">
        <v>1.01034767E8</v>
      </c>
      <c r="C459" s="4" t="s">
        <v>11</v>
      </c>
      <c r="D459" s="5" t="str">
        <f>IF($A459 = "Batch 1", VLOOKUP(CONCATENATE($C459, $B459), 'Batch One'!$C:$Q, 2, false),
IF($A459 = "Batch 2", VLOOKUP(CONCATENATE($C459, $B459), 'Batch Two'!$C:$P, 2, false), 0))</f>
        <v>2024 POKEMON JAPANESE SV7a-PARADISE DRAGONA ARCHALUDON ex (PSA GEM MT 10)</v>
      </c>
      <c r="E459" s="5">
        <f>IF($A459 = "Batch 1", VLOOKUP(CONCATENATE($C459, $B459), 'Batch One'!$C:$Q, 8, false),
IF($A459 = "Batch 2", VLOOKUP(CONCATENATE($C459, $B459), 'Batch Two'!$C:$P, 8, false), 0))</f>
        <v>2024</v>
      </c>
      <c r="F459" s="5" t="str">
        <f>IF($A459 = "Batch 1", VLOOKUP(CONCATENATE($C459, $B459), 'Batch One'!$C:$Q, 9, false),
IF($A459 = "Batch 2", VLOOKUP(CONCATENATE($C459, $B459), 'Batch Two'!$C:$P, 9, false), 0))</f>
        <v>Japanese</v>
      </c>
      <c r="G459" s="5" t="str">
        <f>IF($A459 = "Batch 1", VLOOKUP(CONCATENATE($C459, $B459), 'Batch One'!$C:$Q, 4, false),
IF($A459 = "Batch 2", VLOOKUP(CONCATENATE($C459, $B459), 'Batch Two'!$C:$P, 4, false), 0))</f>
        <v>POKEMON JAPANESE SV7a-PARADISE DRAGONA</v>
      </c>
      <c r="H459" s="5" t="str">
        <f>IF($A459 = "Batch 1", VLOOKUP(CONCATENATE($C459, $B459), 'Batch One'!$C:$Q, 5, false),
IF($A459 = "Batch 2", VLOOKUP(CONCATENATE($C459, $B459), 'Batch Two'!$C:$P, 5, false), 0))</f>
        <v>GEM MT 10</v>
      </c>
      <c r="I459" s="6" t="str">
        <f>IF($A459 = "Batch 1", VLOOKUP(CONCATENATE($C459, $B459), 'Batch One'!$C:$Q, 14, false),
IF($A459 = "Batch 2", VLOOKUP(CONCATENATE($C459, $B459), 'Batch Two'!$C:$P, 14, false), 0))</f>
        <v>https://cdn.dripshop.live/dripnfts/slabs/101034767.jpg</v>
      </c>
      <c r="J459" s="6" t="str">
        <f>IF($A459 = "Batch 1", VLOOKUP(CONCATENATE($C459, $B459), 'Batch One'!$C:$Q, 13, false),
IF($A459 = "Batch 2", VLOOKUP(CONCATENATE($C459, $B459), 'Batch Two'!$C:$P, 13, false), 0))</f>
        <v>https://cdn.dripshop.live/dripnfts/slabs/101034767.mp4</v>
      </c>
      <c r="K459" s="6" t="str">
        <f>IF($A459 = "Batch 1", VLOOKUP(CONCATENATE($C459, $B459), 'Batch One'!$C:$Q, 15, false),
IF($A459 = "Batch 2", VLOOKUP(CONCATENATE($C459, $B459), 'Batch Two'!$C:$P, 20, false), 0))</f>
        <v>https://www.dripshop.live/products/w7aBhlGvS9-jsI4bSDajS</v>
      </c>
    </row>
    <row r="460">
      <c r="A460" s="4" t="s">
        <v>0</v>
      </c>
      <c r="B460" s="4">
        <v>1.09343519E8</v>
      </c>
      <c r="C460" s="4" t="s">
        <v>11</v>
      </c>
      <c r="D460" s="5" t="str">
        <f>IF($A460 = "Batch 1", VLOOKUP(CONCATENATE($C460, $B460), 'Batch One'!$C:$Q, 2, false),
IF($A460 = "Batch 2", VLOOKUP(CONCATENATE($C460, $B460), 'Batch Two'!$C:$P, 2, false), 0))</f>
        <v>2016 POKEMON JAPANESE EXPANSION 20TH ANNIVERSARY PIDGEOT SPIRIT LINK (PSA GEM MT 10)</v>
      </c>
      <c r="E460" s="5">
        <f>IF($A460 = "Batch 1", VLOOKUP(CONCATENATE($C460, $B460), 'Batch One'!$C:$Q, 8, false),
IF($A460 = "Batch 2", VLOOKUP(CONCATENATE($C460, $B460), 'Batch Two'!$C:$P, 8, false), 0))</f>
        <v>2016</v>
      </c>
      <c r="F460" s="5" t="str">
        <f>IF($A460 = "Batch 1", VLOOKUP(CONCATENATE($C460, $B460), 'Batch One'!$C:$Q, 9, false),
IF($A460 = "Batch 2", VLOOKUP(CONCATENATE($C460, $B460), 'Batch Two'!$C:$P, 9, false), 0))</f>
        <v>Japanese</v>
      </c>
      <c r="G460" s="5" t="str">
        <f>IF($A460 = "Batch 1", VLOOKUP(CONCATENATE($C460, $B460), 'Batch One'!$C:$Q, 4, false),
IF($A460 = "Batch 2", VLOOKUP(CONCATENATE($C460, $B460), 'Batch Two'!$C:$P, 4, false), 0))</f>
        <v>POKEMON JAPANESE EXPANSION 20TH ANNIVERSARY</v>
      </c>
      <c r="H460" s="5" t="str">
        <f>IF($A460 = "Batch 1", VLOOKUP(CONCATENATE($C460, $B460), 'Batch One'!$C:$Q, 5, false),
IF($A460 = "Batch 2", VLOOKUP(CONCATENATE($C460, $B460), 'Batch Two'!$C:$P, 5, false), 0))</f>
        <v>GEM MT 10</v>
      </c>
      <c r="I460" s="6" t="str">
        <f>IF($A460 = "Batch 1", VLOOKUP(CONCATENATE($C460, $B460), 'Batch One'!$C:$Q, 14, false),
IF($A460 = "Batch 2", VLOOKUP(CONCATENATE($C460, $B460), 'Batch Two'!$C:$P, 14, false), 0))</f>
        <v>https://cdn.dripshop.live/dripnfts/slabs/109343519.jpg</v>
      </c>
      <c r="J460" s="6" t="str">
        <f>IF($A460 = "Batch 1", VLOOKUP(CONCATENATE($C460, $B460), 'Batch One'!$C:$Q, 13, false),
IF($A460 = "Batch 2", VLOOKUP(CONCATENATE($C460, $B460), 'Batch Two'!$C:$P, 13, false), 0))</f>
        <v>https://cdn.dripshop.live/dripnfts/slabs/109343519.mp4</v>
      </c>
      <c r="K460" s="6" t="str">
        <f>IF($A460 = "Batch 1", VLOOKUP(CONCATENATE($C460, $B460), 'Batch One'!$C:$Q, 15, false),
IF($A460 = "Batch 2", VLOOKUP(CONCATENATE($C460, $B460), 'Batch Two'!$C:$P, 20, false), 0))</f>
        <v>https://www.dripshop.live/products/240hV334kUiLWMz0dhuwq</v>
      </c>
    </row>
    <row r="461">
      <c r="A461" s="4" t="s">
        <v>0</v>
      </c>
      <c r="B461" s="4">
        <v>1.0906054E8</v>
      </c>
      <c r="C461" s="4" t="s">
        <v>11</v>
      </c>
      <c r="D461" s="5" t="str">
        <f>IF($A461 = "Batch 1", VLOOKUP(CONCATENATE($C461, $B461), 'Batch One'!$C:$Q, 2, false),
IF($A461 = "Batch 2", VLOOKUP(CONCATENATE($C461, $B461), 'Batch Two'!$C:$P, 2, false), 0))</f>
        <v>2023 POKEMON JAPANESE SV2a-POKEMON 151 BULBASAUR (PSA GEM MT 10)</v>
      </c>
      <c r="E461" s="5">
        <f>IF($A461 = "Batch 1", VLOOKUP(CONCATENATE($C461, $B461), 'Batch One'!$C:$Q, 8, false),
IF($A461 = "Batch 2", VLOOKUP(CONCATENATE($C461, $B461), 'Batch Two'!$C:$P, 8, false), 0))</f>
        <v>2023</v>
      </c>
      <c r="F461" s="5" t="str">
        <f>IF($A461 = "Batch 1", VLOOKUP(CONCATENATE($C461, $B461), 'Batch One'!$C:$Q, 9, false),
IF($A461 = "Batch 2", VLOOKUP(CONCATENATE($C461, $B461), 'Batch Two'!$C:$P, 9, false), 0))</f>
        <v>Japanese</v>
      </c>
      <c r="G461" s="5" t="str">
        <f>IF($A461 = "Batch 1", VLOOKUP(CONCATENATE($C461, $B461), 'Batch One'!$C:$Q, 4, false),
IF($A461 = "Batch 2", VLOOKUP(CONCATENATE($C461, $B461), 'Batch Two'!$C:$P, 4, false), 0))</f>
        <v>POKEMON JAPANESE SV2a-POKEMON 151</v>
      </c>
      <c r="H461" s="5" t="str">
        <f>IF($A461 = "Batch 1", VLOOKUP(CONCATENATE($C461, $B461), 'Batch One'!$C:$Q, 5, false),
IF($A461 = "Batch 2", VLOOKUP(CONCATENATE($C461, $B461), 'Batch Two'!$C:$P, 5, false), 0))</f>
        <v>GEM MT 10</v>
      </c>
      <c r="I461" s="6" t="str">
        <f>IF($A461 = "Batch 1", VLOOKUP(CONCATENATE($C461, $B461), 'Batch One'!$C:$Q, 14, false),
IF($A461 = "Batch 2", VLOOKUP(CONCATENATE($C461, $B461), 'Batch Two'!$C:$P, 14, false), 0))</f>
        <v>https://cdn.dripshop.live/dripnfts/slabs/109060540.jpg</v>
      </c>
      <c r="J461" s="6" t="str">
        <f>IF($A461 = "Batch 1", VLOOKUP(CONCATENATE($C461, $B461), 'Batch One'!$C:$Q, 13, false),
IF($A461 = "Batch 2", VLOOKUP(CONCATENATE($C461, $B461), 'Batch Two'!$C:$P, 13, false), 0))</f>
        <v>https://cdn.dripshop.live/dripnfts/slabs/109060540.mp4</v>
      </c>
      <c r="K461" s="6" t="str">
        <f>IF($A461 = "Batch 1", VLOOKUP(CONCATENATE($C461, $B461), 'Batch One'!$C:$Q, 15, false),
IF($A461 = "Batch 2", VLOOKUP(CONCATENATE($C461, $B461), 'Batch Two'!$C:$P, 20, false), 0))</f>
        <v>https://www.dripshop.live/products/YLR9Z2y5jU_NgrU2gCcJd</v>
      </c>
    </row>
    <row r="462">
      <c r="A462" s="4" t="s">
        <v>0</v>
      </c>
      <c r="B462" s="4">
        <v>1.09060542E8</v>
      </c>
      <c r="C462" s="4" t="s">
        <v>11</v>
      </c>
      <c r="D462" s="5" t="str">
        <f>IF($A462 = "Batch 1", VLOOKUP(CONCATENATE($C462, $B462), 'Batch One'!$C:$Q, 2, false),
IF($A462 = "Batch 2", VLOOKUP(CONCATENATE($C462, $B462), 'Batch Two'!$C:$P, 2, false), 0))</f>
        <v>2023 POKEMON JAPANESE SV2a-POKEMON 151 BULBASAUR (PSA GEM MT 10)</v>
      </c>
      <c r="E462" s="5">
        <f>IF($A462 = "Batch 1", VLOOKUP(CONCATENATE($C462, $B462), 'Batch One'!$C:$Q, 8, false),
IF($A462 = "Batch 2", VLOOKUP(CONCATENATE($C462, $B462), 'Batch Two'!$C:$P, 8, false), 0))</f>
        <v>2023</v>
      </c>
      <c r="F462" s="5" t="str">
        <f>IF($A462 = "Batch 1", VLOOKUP(CONCATENATE($C462, $B462), 'Batch One'!$C:$Q, 9, false),
IF($A462 = "Batch 2", VLOOKUP(CONCATENATE($C462, $B462), 'Batch Two'!$C:$P, 9, false), 0))</f>
        <v>Japanese</v>
      </c>
      <c r="G462" s="5" t="str">
        <f>IF($A462 = "Batch 1", VLOOKUP(CONCATENATE($C462, $B462), 'Batch One'!$C:$Q, 4, false),
IF($A462 = "Batch 2", VLOOKUP(CONCATENATE($C462, $B462), 'Batch Two'!$C:$P, 4, false), 0))</f>
        <v>POKEMON JAPANESE SV2a-POKEMON 151</v>
      </c>
      <c r="H462" s="5" t="str">
        <f>IF($A462 = "Batch 1", VLOOKUP(CONCATENATE($C462, $B462), 'Batch One'!$C:$Q, 5, false),
IF($A462 = "Batch 2", VLOOKUP(CONCATENATE($C462, $B462), 'Batch Two'!$C:$P, 5, false), 0))</f>
        <v>GEM MT 10</v>
      </c>
      <c r="I462" s="6" t="str">
        <f>IF($A462 = "Batch 1", VLOOKUP(CONCATENATE($C462, $B462), 'Batch One'!$C:$Q, 14, false),
IF($A462 = "Batch 2", VLOOKUP(CONCATENATE($C462, $B462), 'Batch Two'!$C:$P, 14, false), 0))</f>
        <v>https://cdn.dripshop.live/dripnfts/slabs/109060542.jpg</v>
      </c>
      <c r="J462" s="6" t="str">
        <f>IF($A462 = "Batch 1", VLOOKUP(CONCATENATE($C462, $B462), 'Batch One'!$C:$Q, 13, false),
IF($A462 = "Batch 2", VLOOKUP(CONCATENATE($C462, $B462), 'Batch Two'!$C:$P, 13, false), 0))</f>
        <v>https://cdn.dripshop.live/dripnfts/slabs/109060542.mp4</v>
      </c>
      <c r="K462" s="6" t="str">
        <f>IF($A462 = "Batch 1", VLOOKUP(CONCATENATE($C462, $B462), 'Batch One'!$C:$Q, 15, false),
IF($A462 = "Batch 2", VLOOKUP(CONCATENATE($C462, $B462), 'Batch Two'!$C:$P, 20, false), 0))</f>
        <v>https://www.dripshop.live/products/fFU9IW-Gq2WRGYfkG7PQn</v>
      </c>
    </row>
    <row r="463">
      <c r="A463" s="4" t="s">
        <v>0</v>
      </c>
      <c r="B463" s="4">
        <v>1.09060535E8</v>
      </c>
      <c r="C463" s="4" t="s">
        <v>11</v>
      </c>
      <c r="D463" s="5" t="str">
        <f>IF($A463 = "Batch 1", VLOOKUP(CONCATENATE($C463, $B463), 'Batch One'!$C:$Q, 2, false),
IF($A463 = "Batch 2", VLOOKUP(CONCATENATE($C463, $B463), 'Batch Two'!$C:$P, 2, false), 0))</f>
        <v>2023 POKEMON JAPANESE SV2a-POKEMON 151 BULBASAUR (PSA GEM MT 10)</v>
      </c>
      <c r="E463" s="5">
        <f>IF($A463 = "Batch 1", VLOOKUP(CONCATENATE($C463, $B463), 'Batch One'!$C:$Q, 8, false),
IF($A463 = "Batch 2", VLOOKUP(CONCATENATE($C463, $B463), 'Batch Two'!$C:$P, 8, false), 0))</f>
        <v>2023</v>
      </c>
      <c r="F463" s="5" t="str">
        <f>IF($A463 = "Batch 1", VLOOKUP(CONCATENATE($C463, $B463), 'Batch One'!$C:$Q, 9, false),
IF($A463 = "Batch 2", VLOOKUP(CONCATENATE($C463, $B463), 'Batch Two'!$C:$P, 9, false), 0))</f>
        <v>Japanese</v>
      </c>
      <c r="G463" s="5" t="str">
        <f>IF($A463 = "Batch 1", VLOOKUP(CONCATENATE($C463, $B463), 'Batch One'!$C:$Q, 4, false),
IF($A463 = "Batch 2", VLOOKUP(CONCATENATE($C463, $B463), 'Batch Two'!$C:$P, 4, false), 0))</f>
        <v>POKEMON JAPANESE SV2a-POKEMON 151</v>
      </c>
      <c r="H463" s="5" t="str">
        <f>IF($A463 = "Batch 1", VLOOKUP(CONCATENATE($C463, $B463), 'Batch One'!$C:$Q, 5, false),
IF($A463 = "Batch 2", VLOOKUP(CONCATENATE($C463, $B463), 'Batch Two'!$C:$P, 5, false), 0))</f>
        <v>GEM MT 10</v>
      </c>
      <c r="I463" s="6" t="str">
        <f>IF($A463 = "Batch 1", VLOOKUP(CONCATENATE($C463, $B463), 'Batch One'!$C:$Q, 14, false),
IF($A463 = "Batch 2", VLOOKUP(CONCATENATE($C463, $B463), 'Batch Two'!$C:$P, 14, false), 0))</f>
        <v>https://cdn.dripshop.live/dripnfts/slabs/109060535.jpg</v>
      </c>
      <c r="J463" s="6" t="str">
        <f>IF($A463 = "Batch 1", VLOOKUP(CONCATENATE($C463, $B463), 'Batch One'!$C:$Q, 13, false),
IF($A463 = "Batch 2", VLOOKUP(CONCATENATE($C463, $B463), 'Batch Two'!$C:$P, 13, false), 0))</f>
        <v>https://cdn.dripshop.live/dripnfts/slabs/109060535.mp4</v>
      </c>
      <c r="K463" s="6" t="str">
        <f>IF($A463 = "Batch 1", VLOOKUP(CONCATENATE($C463, $B463), 'Batch One'!$C:$Q, 15, false),
IF($A463 = "Batch 2", VLOOKUP(CONCATENATE($C463, $B463), 'Batch Two'!$C:$P, 20, false), 0))</f>
        <v>https://www.dripshop.live/products/x25ceXa3BS5O6aEs9_Nt9</v>
      </c>
    </row>
    <row r="464">
      <c r="A464" s="4" t="s">
        <v>0</v>
      </c>
      <c r="B464" s="4">
        <v>1.0067528E8</v>
      </c>
      <c r="C464" s="4" t="s">
        <v>11</v>
      </c>
      <c r="D464" s="5" t="str">
        <f>IF($A464 = "Batch 1", VLOOKUP(CONCATENATE($C464, $B464), 'Batch One'!$C:$Q, 2, false),
IF($A464 = "Batch 2", VLOOKUP(CONCATENATE($C464, $B464), 'Batch Two'!$C:$P, 2, false), 0))</f>
        <v>2017 POKEMON JAPANESE SUN &amp; MOON GX BATTLE BOOST PIKACHU (PSA GEM MT 10)</v>
      </c>
      <c r="E464" s="5">
        <f>IF($A464 = "Batch 1", VLOOKUP(CONCATENATE($C464, $B464), 'Batch One'!$C:$Q, 8, false),
IF($A464 = "Batch 2", VLOOKUP(CONCATENATE($C464, $B464), 'Batch Two'!$C:$P, 8, false), 0))</f>
        <v>2017</v>
      </c>
      <c r="F464" s="5" t="str">
        <f>IF($A464 = "Batch 1", VLOOKUP(CONCATENATE($C464, $B464), 'Batch One'!$C:$Q, 9, false),
IF($A464 = "Batch 2", VLOOKUP(CONCATENATE($C464, $B464), 'Batch Two'!$C:$P, 9, false), 0))</f>
        <v>Japanese</v>
      </c>
      <c r="G464" s="5" t="str">
        <f>IF($A464 = "Batch 1", VLOOKUP(CONCATENATE($C464, $B464), 'Batch One'!$C:$Q, 4, false),
IF($A464 = "Batch 2", VLOOKUP(CONCATENATE($C464, $B464), 'Batch Two'!$C:$P, 4, false), 0))</f>
        <v>POKEMON JAPANESE SUN &amp; MOON GX BATTLE BOOST</v>
      </c>
      <c r="H464" s="5" t="str">
        <f>IF($A464 = "Batch 1", VLOOKUP(CONCATENATE($C464, $B464), 'Batch One'!$C:$Q, 5, false),
IF($A464 = "Batch 2", VLOOKUP(CONCATENATE($C464, $B464), 'Batch Two'!$C:$P, 5, false), 0))</f>
        <v>GEM MT 10</v>
      </c>
      <c r="I464" s="6" t="str">
        <f>IF($A464 = "Batch 1", VLOOKUP(CONCATENATE($C464, $B464), 'Batch One'!$C:$Q, 14, false),
IF($A464 = "Batch 2", VLOOKUP(CONCATENATE($C464, $B464), 'Batch Two'!$C:$P, 14, false), 0))</f>
        <v>https://cdn.dripshop.live/dripnfts/slabs/100675280.jpg</v>
      </c>
      <c r="J464" s="6" t="str">
        <f>IF($A464 = "Batch 1", VLOOKUP(CONCATENATE($C464, $B464), 'Batch One'!$C:$Q, 13, false),
IF($A464 = "Batch 2", VLOOKUP(CONCATENATE($C464, $B464), 'Batch Two'!$C:$P, 13, false), 0))</f>
        <v>https://cdn.dripshop.live/dripnfts/slabs/100675280.mp4</v>
      </c>
      <c r="K464" s="6" t="str">
        <f>IF($A464 = "Batch 1", VLOOKUP(CONCATENATE($C464, $B464), 'Batch One'!$C:$Q, 15, false),
IF($A464 = "Batch 2", VLOOKUP(CONCATENATE($C464, $B464), 'Batch Two'!$C:$P, 20, false), 0))</f>
        <v>https://www.dripshop.live/products/SV1_ciN4ocpUqzTjoRwz9</v>
      </c>
    </row>
    <row r="465">
      <c r="A465" s="4" t="s">
        <v>0</v>
      </c>
      <c r="B465" s="4">
        <v>1.09061908E8</v>
      </c>
      <c r="C465" s="4" t="s">
        <v>11</v>
      </c>
      <c r="D465" s="5" t="str">
        <f>IF($A465 = "Batch 1", VLOOKUP(CONCATENATE($C465, $B465), 'Batch One'!$C:$Q, 2, false),
IF($A465 = "Batch 2", VLOOKUP(CONCATENATE($C465, $B465), 'Batch Two'!$C:$P, 2, false), 0))</f>
        <v>2016 POKEMON JAPANESE EXPANSION 20TH ANNIVERSARY ZAPDOS-HOLO (PSA GEM MT 10)</v>
      </c>
      <c r="E465" s="5">
        <f>IF($A465 = "Batch 1", VLOOKUP(CONCATENATE($C465, $B465), 'Batch One'!$C:$Q, 8, false),
IF($A465 = "Batch 2", VLOOKUP(CONCATENATE($C465, $B465), 'Batch Two'!$C:$P, 8, false), 0))</f>
        <v>2016</v>
      </c>
      <c r="F465" s="5" t="str">
        <f>IF($A465 = "Batch 1", VLOOKUP(CONCATENATE($C465, $B465), 'Batch One'!$C:$Q, 9, false),
IF($A465 = "Batch 2", VLOOKUP(CONCATENATE($C465, $B465), 'Batch Two'!$C:$P, 9, false), 0))</f>
        <v>Japanese</v>
      </c>
      <c r="G465" s="5" t="str">
        <f>IF($A465 = "Batch 1", VLOOKUP(CONCATENATE($C465, $B465), 'Batch One'!$C:$Q, 4, false),
IF($A465 = "Batch 2", VLOOKUP(CONCATENATE($C465, $B465), 'Batch Two'!$C:$P, 4, false), 0))</f>
        <v>POKEMON JAPANESE EXPANSION 20TH ANNIVERSARY</v>
      </c>
      <c r="H465" s="5" t="str">
        <f>IF($A465 = "Batch 1", VLOOKUP(CONCATENATE($C465, $B465), 'Batch One'!$C:$Q, 5, false),
IF($A465 = "Batch 2", VLOOKUP(CONCATENATE($C465, $B465), 'Batch Two'!$C:$P, 5, false), 0))</f>
        <v>GEM MT 10</v>
      </c>
      <c r="I465" s="6" t="str">
        <f>IF($A465 = "Batch 1", VLOOKUP(CONCATENATE($C465, $B465), 'Batch One'!$C:$Q, 14, false),
IF($A465 = "Batch 2", VLOOKUP(CONCATENATE($C465, $B465), 'Batch Two'!$C:$P, 14, false), 0))</f>
        <v>https://cdn.dripshop.live/dripnfts/slabs/109061908.jpg</v>
      </c>
      <c r="J465" s="6" t="str">
        <f>IF($A465 = "Batch 1", VLOOKUP(CONCATENATE($C465, $B465), 'Batch One'!$C:$Q, 13, false),
IF($A465 = "Batch 2", VLOOKUP(CONCATENATE($C465, $B465), 'Batch Two'!$C:$P, 13, false), 0))</f>
        <v>https://cdn.dripshop.live/dripnfts/slabs/109061908.mp4</v>
      </c>
      <c r="K465" s="6" t="str">
        <f>IF($A465 = "Batch 1", VLOOKUP(CONCATENATE($C465, $B465), 'Batch One'!$C:$Q, 15, false),
IF($A465 = "Batch 2", VLOOKUP(CONCATENATE($C465, $B465), 'Batch Two'!$C:$P, 20, false), 0))</f>
        <v>https://www.dripshop.live/products/8J4UqtFUk3VwfAb-2_xN2</v>
      </c>
    </row>
    <row r="466">
      <c r="A466" s="4" t="s">
        <v>0</v>
      </c>
      <c r="B466" s="4">
        <v>7.675038E7</v>
      </c>
      <c r="C466" s="4" t="s">
        <v>11</v>
      </c>
      <c r="D466" s="5" t="str">
        <f>IF($A466 = "Batch 1", VLOOKUP(CONCATENATE($C466, $B466), 'Batch One'!$C:$Q, 2, false),
IF($A466 = "Batch 2", VLOOKUP(CONCATENATE($C466, $B466), 'Batch Two'!$C:$P, 2, false), 0))</f>
        <v>2022 POKEMON JAPANESE SWORD &amp; SHIELD INCANDESCENT ARCANA FA/ALTARIA (PSA GEM MT 10)</v>
      </c>
      <c r="E466" s="5">
        <f>IF($A466 = "Batch 1", VLOOKUP(CONCATENATE($C466, $B466), 'Batch One'!$C:$Q, 8, false),
IF($A466 = "Batch 2", VLOOKUP(CONCATENATE($C466, $B466), 'Batch Two'!$C:$P, 8, false), 0))</f>
        <v>2022</v>
      </c>
      <c r="F466" s="5" t="str">
        <f>IF($A466 = "Batch 1", VLOOKUP(CONCATENATE($C466, $B466), 'Batch One'!$C:$Q, 9, false),
IF($A466 = "Batch 2", VLOOKUP(CONCATENATE($C466, $B466), 'Batch Two'!$C:$P, 9, false), 0))</f>
        <v>Japanese</v>
      </c>
      <c r="G466" s="5" t="str">
        <f>IF($A466 = "Batch 1", VLOOKUP(CONCATENATE($C466, $B466), 'Batch One'!$C:$Q, 4, false),
IF($A466 = "Batch 2", VLOOKUP(CONCATENATE($C466, $B466), 'Batch Two'!$C:$P, 4, false), 0))</f>
        <v>POKEMON JAPANESE SWORD &amp; SHIELD INCANDESCENT ARCANA</v>
      </c>
      <c r="H466" s="5" t="str">
        <f>IF($A466 = "Batch 1", VLOOKUP(CONCATENATE($C466, $B466), 'Batch One'!$C:$Q, 5, false),
IF($A466 = "Batch 2", VLOOKUP(CONCATENATE($C466, $B466), 'Batch Two'!$C:$P, 5, false), 0))</f>
        <v>GEM MT 10</v>
      </c>
      <c r="I466" s="6" t="str">
        <f>IF($A466 = "Batch 1", VLOOKUP(CONCATENATE($C466, $B466), 'Batch One'!$C:$Q, 14, false),
IF($A466 = "Batch 2", VLOOKUP(CONCATENATE($C466, $B466), 'Batch Two'!$C:$P, 14, false), 0))</f>
        <v>https://cdn.dripshop.live/dripnfts/slabs/76750380.jpg</v>
      </c>
      <c r="J466" s="6" t="str">
        <f>IF($A466 = "Batch 1", VLOOKUP(CONCATENATE($C466, $B466), 'Batch One'!$C:$Q, 13, false),
IF($A466 = "Batch 2", VLOOKUP(CONCATENATE($C466, $B466), 'Batch Two'!$C:$P, 13, false), 0))</f>
        <v>https://cdn.dripshop.live/dripnfts/slabs/76750380.mp4</v>
      </c>
      <c r="K466" s="6" t="str">
        <f>IF($A466 = "Batch 1", VLOOKUP(CONCATENATE($C466, $B466), 'Batch One'!$C:$Q, 15, false),
IF($A466 = "Batch 2", VLOOKUP(CONCATENATE($C466, $B466), 'Batch Two'!$C:$P, 20, false), 0))</f>
        <v>https://www.dripshop.live/products/-vqzBRsb9GVLla2OkIoPg</v>
      </c>
    </row>
    <row r="467">
      <c r="A467" s="4" t="s">
        <v>0</v>
      </c>
      <c r="B467" s="4">
        <v>1.02195101E8</v>
      </c>
      <c r="C467" s="4" t="s">
        <v>11</v>
      </c>
      <c r="D467" s="5" t="str">
        <f>IF($A467 = "Batch 1", VLOOKUP(CONCATENATE($C467, $B467), 'Batch One'!$C:$Q, 2, false),
IF($A467 = "Batch 2", VLOOKUP(CONCATENATE($C467, $B467), 'Batch Two'!$C:$P, 2, false), 0))</f>
        <v>2021 POKEMON JAPANESE SWORD &amp; SHIELD EEVEE HEROES FA/FLAREON V (PSA GEM MT 10)</v>
      </c>
      <c r="E467" s="5">
        <f>IF($A467 = "Batch 1", VLOOKUP(CONCATENATE($C467, $B467), 'Batch One'!$C:$Q, 8, false),
IF($A467 = "Batch 2", VLOOKUP(CONCATENATE($C467, $B467), 'Batch Two'!$C:$P, 8, false), 0))</f>
        <v>2021</v>
      </c>
      <c r="F467" s="5" t="str">
        <f>IF($A467 = "Batch 1", VLOOKUP(CONCATENATE($C467, $B467), 'Batch One'!$C:$Q, 9, false),
IF($A467 = "Batch 2", VLOOKUP(CONCATENATE($C467, $B467), 'Batch Two'!$C:$P, 9, false), 0))</f>
        <v>Japanese</v>
      </c>
      <c r="G467" s="5" t="str">
        <f>IF($A467 = "Batch 1", VLOOKUP(CONCATENATE($C467, $B467), 'Batch One'!$C:$Q, 4, false),
IF($A467 = "Batch 2", VLOOKUP(CONCATENATE($C467, $B467), 'Batch Two'!$C:$P, 4, false), 0))</f>
        <v>POKEMON JAPANESE SWORD &amp; SHIELD EEVEE HEROES</v>
      </c>
      <c r="H467" s="5" t="str">
        <f>IF($A467 = "Batch 1", VLOOKUP(CONCATENATE($C467, $B467), 'Batch One'!$C:$Q, 5, false),
IF($A467 = "Batch 2", VLOOKUP(CONCATENATE($C467, $B467), 'Batch Two'!$C:$P, 5, false), 0))</f>
        <v>GEM MT 10</v>
      </c>
      <c r="I467" s="6" t="str">
        <f>IF($A467 = "Batch 1", VLOOKUP(CONCATENATE($C467, $B467), 'Batch One'!$C:$Q, 14, false),
IF($A467 = "Batch 2", VLOOKUP(CONCATENATE($C467, $B467), 'Batch Two'!$C:$P, 14, false), 0))</f>
        <v>https://cdn.dripshop.live/dripnfts/slabs/102195101.jpg</v>
      </c>
      <c r="J467" s="6" t="str">
        <f>IF($A467 = "Batch 1", VLOOKUP(CONCATENATE($C467, $B467), 'Batch One'!$C:$Q, 13, false),
IF($A467 = "Batch 2", VLOOKUP(CONCATENATE($C467, $B467), 'Batch Two'!$C:$P, 13, false), 0))</f>
        <v>https://cdn.dripshop.live/dripnfts/slabs/102195101.mp4</v>
      </c>
      <c r="K467" s="6" t="str">
        <f>IF($A467 = "Batch 1", VLOOKUP(CONCATENATE($C467, $B467), 'Batch One'!$C:$Q, 15, false),
IF($A467 = "Batch 2", VLOOKUP(CONCATENATE($C467, $B467), 'Batch Two'!$C:$P, 20, false), 0))</f>
        <v>https://www.dripshop.live/products/N0f4HuwIJQx3OJIuwXH4m</v>
      </c>
    </row>
    <row r="468">
      <c r="A468" s="4" t="s">
        <v>0</v>
      </c>
      <c r="B468" s="4">
        <v>1.01062662E8</v>
      </c>
      <c r="C468" s="4" t="s">
        <v>11</v>
      </c>
      <c r="D468" s="5" t="str">
        <f>IF($A468 = "Batch 1", VLOOKUP(CONCATENATE($C468, $B468), 'Batch One'!$C:$Q, 2, false),
IF($A468 = "Batch 2", VLOOKUP(CONCATENATE($C468, $B468), 'Batch Two'!$C:$P, 2, false), 0))</f>
        <v>2021 POKEMON JAPANESE SWORD &amp; SHIELD EEVEE HEROES FA/JOLTEON V (PSA GEM MT 10)</v>
      </c>
      <c r="E468" s="5">
        <f>IF($A468 = "Batch 1", VLOOKUP(CONCATENATE($C468, $B468), 'Batch One'!$C:$Q, 8, false),
IF($A468 = "Batch 2", VLOOKUP(CONCATENATE($C468, $B468), 'Batch Two'!$C:$P, 8, false), 0))</f>
        <v>2021</v>
      </c>
      <c r="F468" s="5" t="str">
        <f>IF($A468 = "Batch 1", VLOOKUP(CONCATENATE($C468, $B468), 'Batch One'!$C:$Q, 9, false),
IF($A468 = "Batch 2", VLOOKUP(CONCATENATE($C468, $B468), 'Batch Two'!$C:$P, 9, false), 0))</f>
        <v>Japanese</v>
      </c>
      <c r="G468" s="5" t="str">
        <f>IF($A468 = "Batch 1", VLOOKUP(CONCATENATE($C468, $B468), 'Batch One'!$C:$Q, 4, false),
IF($A468 = "Batch 2", VLOOKUP(CONCATENATE($C468, $B468), 'Batch Two'!$C:$P, 4, false), 0))</f>
        <v>POKEMON JAPANESE SWORD &amp; SHIELD EEVEE HEROES</v>
      </c>
      <c r="H468" s="5" t="str">
        <f>IF($A468 = "Batch 1", VLOOKUP(CONCATENATE($C468, $B468), 'Batch One'!$C:$Q, 5, false),
IF($A468 = "Batch 2", VLOOKUP(CONCATENATE($C468, $B468), 'Batch Two'!$C:$P, 5, false), 0))</f>
        <v>GEM MT 10</v>
      </c>
      <c r="I468" s="6" t="str">
        <f>IF($A468 = "Batch 1", VLOOKUP(CONCATENATE($C468, $B468), 'Batch One'!$C:$Q, 14, false),
IF($A468 = "Batch 2", VLOOKUP(CONCATENATE($C468, $B468), 'Batch Two'!$C:$P, 14, false), 0))</f>
        <v>https://cdn.dripshop.live/dripnfts/slabs/101062662.jpg</v>
      </c>
      <c r="J468" s="6" t="str">
        <f>IF($A468 = "Batch 1", VLOOKUP(CONCATENATE($C468, $B468), 'Batch One'!$C:$Q, 13, false),
IF($A468 = "Batch 2", VLOOKUP(CONCATENATE($C468, $B468), 'Batch Two'!$C:$P, 13, false), 0))</f>
        <v>https://cdn.dripshop.live/dripnfts/slabs/101062662.mp4</v>
      </c>
      <c r="K468" s="6" t="str">
        <f>IF($A468 = "Batch 1", VLOOKUP(CONCATENATE($C468, $B468), 'Batch One'!$C:$Q, 15, false),
IF($A468 = "Batch 2", VLOOKUP(CONCATENATE($C468, $B468), 'Batch Two'!$C:$P, 20, false), 0))</f>
        <v>https://www.dripshop.live/products/DZK2pb1OJIcr8uXSH1CYS</v>
      </c>
    </row>
    <row r="469">
      <c r="A469" s="4" t="s">
        <v>0</v>
      </c>
      <c r="B469" s="4">
        <v>1.03347652E8</v>
      </c>
      <c r="C469" s="4" t="s">
        <v>11</v>
      </c>
      <c r="D469" s="5" t="str">
        <f>IF($A469 = "Batch 1", VLOOKUP(CONCATENATE($C469, $B469), 'Batch One'!$C:$Q, 2, false),
IF($A469 = "Batch 2", VLOOKUP(CONCATENATE($C469, $B469), 'Batch Two'!$C:$P, 2, false), 0))</f>
        <v>2022 POKEMON JAPANESE SWORD &amp; SHIELD VSTAR UNIVERSE FA/HSN.ZOROARK VSTAR (PSA GEM MT 10)</v>
      </c>
      <c r="E469" s="5">
        <f>IF($A469 = "Batch 1", VLOOKUP(CONCATENATE($C469, $B469), 'Batch One'!$C:$Q, 8, false),
IF($A469 = "Batch 2", VLOOKUP(CONCATENATE($C469, $B469), 'Batch Two'!$C:$P, 8, false), 0))</f>
        <v>2022</v>
      </c>
      <c r="F469" s="5" t="str">
        <f>IF($A469 = "Batch 1", VLOOKUP(CONCATENATE($C469, $B469), 'Batch One'!$C:$Q, 9, false),
IF($A469 = "Batch 2", VLOOKUP(CONCATENATE($C469, $B469), 'Batch Two'!$C:$P, 9, false), 0))</f>
        <v>Japanese</v>
      </c>
      <c r="G469" s="5" t="str">
        <f>IF($A469 = "Batch 1", VLOOKUP(CONCATENATE($C469, $B469), 'Batch One'!$C:$Q, 4, false),
IF($A469 = "Batch 2", VLOOKUP(CONCATENATE($C469, $B469), 'Batch Two'!$C:$P, 4, false), 0))</f>
        <v>POKEMON JAPANESE SWORD &amp; SHIELD VSTAR UNIVERSE</v>
      </c>
      <c r="H469" s="5" t="str">
        <f>IF($A469 = "Batch 1", VLOOKUP(CONCATENATE($C469, $B469), 'Batch One'!$C:$Q, 5, false),
IF($A469 = "Batch 2", VLOOKUP(CONCATENATE($C469, $B469), 'Batch Two'!$C:$P, 5, false), 0))</f>
        <v>GEM MT 10</v>
      </c>
      <c r="I469" s="6" t="str">
        <f>IF($A469 = "Batch 1", VLOOKUP(CONCATENATE($C469, $B469), 'Batch One'!$C:$Q, 14, false),
IF($A469 = "Batch 2", VLOOKUP(CONCATENATE($C469, $B469), 'Batch Two'!$C:$P, 14, false), 0))</f>
        <v>https://cdn.dripshop.live/dripnfts/slabs/103347652.jpg</v>
      </c>
      <c r="J469" s="6" t="str">
        <f>IF($A469 = "Batch 1", VLOOKUP(CONCATENATE($C469, $B469), 'Batch One'!$C:$Q, 13, false),
IF($A469 = "Batch 2", VLOOKUP(CONCATENATE($C469, $B469), 'Batch Two'!$C:$P, 13, false), 0))</f>
        <v>https://cdn.dripshop.live/dripnfts/slabs/103347652.mp4</v>
      </c>
      <c r="K469" s="6" t="str">
        <f>IF($A469 = "Batch 1", VLOOKUP(CONCATENATE($C469, $B469), 'Batch One'!$C:$Q, 15, false),
IF($A469 = "Batch 2", VLOOKUP(CONCATENATE($C469, $B469), 'Batch Two'!$C:$P, 20, false), 0))</f>
        <v>https://www.dripshop.live/products/dvHcihWqG7Q4Stf2fqzNR</v>
      </c>
    </row>
    <row r="470">
      <c r="A470" s="4" t="s">
        <v>0</v>
      </c>
      <c r="B470" s="4">
        <v>1.01597215E8</v>
      </c>
      <c r="C470" s="4" t="s">
        <v>11</v>
      </c>
      <c r="D470" s="5" t="str">
        <f>IF($A470 = "Batch 1", VLOOKUP(CONCATENATE($C470, $B470), 'Batch One'!$C:$Q, 2, false),
IF($A470 = "Batch 2", VLOOKUP(CONCATENATE($C470, $B470), 'Batch Two'!$C:$P, 2, false), 0))</f>
        <v>2023 POKEMON JAPANESE SV2a-POKEMON 151 BULBASAUR (PSA GEM MT 10)</v>
      </c>
      <c r="E470" s="5">
        <f>IF($A470 = "Batch 1", VLOOKUP(CONCATENATE($C470, $B470), 'Batch One'!$C:$Q, 8, false),
IF($A470 = "Batch 2", VLOOKUP(CONCATENATE($C470, $B470), 'Batch Two'!$C:$P, 8, false), 0))</f>
        <v>2023</v>
      </c>
      <c r="F470" s="5" t="str">
        <f>IF($A470 = "Batch 1", VLOOKUP(CONCATENATE($C470, $B470), 'Batch One'!$C:$Q, 9, false),
IF($A470 = "Batch 2", VLOOKUP(CONCATENATE($C470, $B470), 'Batch Two'!$C:$P, 9, false), 0))</f>
        <v>Japanese</v>
      </c>
      <c r="G470" s="5" t="str">
        <f>IF($A470 = "Batch 1", VLOOKUP(CONCATENATE($C470, $B470), 'Batch One'!$C:$Q, 4, false),
IF($A470 = "Batch 2", VLOOKUP(CONCATENATE($C470, $B470), 'Batch Two'!$C:$P, 4, false), 0))</f>
        <v>POKEMON JAPANESE SV2a-POKEMON 151</v>
      </c>
      <c r="H470" s="5" t="str">
        <f>IF($A470 = "Batch 1", VLOOKUP(CONCATENATE($C470, $B470), 'Batch One'!$C:$Q, 5, false),
IF($A470 = "Batch 2", VLOOKUP(CONCATENATE($C470, $B470), 'Batch Two'!$C:$P, 5, false), 0))</f>
        <v>GEM MT 10</v>
      </c>
      <c r="I470" s="6" t="str">
        <f>IF($A470 = "Batch 1", VLOOKUP(CONCATENATE($C470, $B470), 'Batch One'!$C:$Q, 14, false),
IF($A470 = "Batch 2", VLOOKUP(CONCATENATE($C470, $B470), 'Batch Two'!$C:$P, 14, false), 0))</f>
        <v>https://cdn.dripshop.live/dripnfts/slabs/101597215.jpg</v>
      </c>
      <c r="J470" s="6" t="str">
        <f>IF($A470 = "Batch 1", VLOOKUP(CONCATENATE($C470, $B470), 'Batch One'!$C:$Q, 13, false),
IF($A470 = "Batch 2", VLOOKUP(CONCATENATE($C470, $B470), 'Batch Two'!$C:$P, 13, false), 0))</f>
        <v>https://cdn.dripshop.live/dripnfts/slabs/101597215.mp4</v>
      </c>
      <c r="K470" s="6" t="str">
        <f>IF($A470 = "Batch 1", VLOOKUP(CONCATENATE($C470, $B470), 'Batch One'!$C:$Q, 15, false),
IF($A470 = "Batch 2", VLOOKUP(CONCATENATE($C470, $B470), 'Batch Two'!$C:$P, 20, false), 0))</f>
        <v>https://www.dripshop.live/products/v0lkPQd9khLV8toc9xL5r</v>
      </c>
    </row>
    <row r="471">
      <c r="A471" s="4" t="s">
        <v>0</v>
      </c>
      <c r="B471" s="4">
        <v>1.04448234E8</v>
      </c>
      <c r="C471" s="4" t="s">
        <v>11</v>
      </c>
      <c r="D471" s="5" t="str">
        <f>IF($A471 = "Batch 1", VLOOKUP(CONCATENATE($C471, $B471), 'Batch One'!$C:$Q, 2, false),
IF($A471 = "Batch 2", VLOOKUP(CONCATENATE($C471, $B471), 'Batch Two'!$C:$P, 2, false), 0))</f>
        <v>2024 POKEMON JAPANESE SV8a-TERASTAL FEST ex UMBREON (PSA GEM MT 10)</v>
      </c>
      <c r="E471" s="5">
        <f>IF($A471 = "Batch 1", VLOOKUP(CONCATENATE($C471, $B471), 'Batch One'!$C:$Q, 8, false),
IF($A471 = "Batch 2", VLOOKUP(CONCATENATE($C471, $B471), 'Batch Two'!$C:$P, 8, false), 0))</f>
        <v>2024</v>
      </c>
      <c r="F471" s="5" t="str">
        <f>IF($A471 = "Batch 1", VLOOKUP(CONCATENATE($C471, $B471), 'Batch One'!$C:$Q, 9, false),
IF($A471 = "Batch 2", VLOOKUP(CONCATENATE($C471, $B471), 'Batch Two'!$C:$P, 9, false), 0))</f>
        <v>Japanese</v>
      </c>
      <c r="G471" s="5" t="str">
        <f>IF($A471 = "Batch 1", VLOOKUP(CONCATENATE($C471, $B471), 'Batch One'!$C:$Q, 4, false),
IF($A471 = "Batch 2", VLOOKUP(CONCATENATE($C471, $B471), 'Batch Two'!$C:$P, 4, false), 0))</f>
        <v>POKEMON JAPANESE SV8a-TERASTAL FEST ex</v>
      </c>
      <c r="H471" s="5" t="str">
        <f>IF($A471 = "Batch 1", VLOOKUP(CONCATENATE($C471, $B471), 'Batch One'!$C:$Q, 5, false),
IF($A471 = "Batch 2", VLOOKUP(CONCATENATE($C471, $B471), 'Batch Two'!$C:$P, 5, false), 0))</f>
        <v>GEM MT 10</v>
      </c>
      <c r="I471" s="6" t="str">
        <f>IF($A471 = "Batch 1", VLOOKUP(CONCATENATE($C471, $B471), 'Batch One'!$C:$Q, 14, false),
IF($A471 = "Batch 2", VLOOKUP(CONCATENATE($C471, $B471), 'Batch Two'!$C:$P, 14, false), 0))</f>
        <v>https://cdn.dripshop.live/dripnfts/slabs/104448234.jpg</v>
      </c>
      <c r="J471" s="6" t="str">
        <f>IF($A471 = "Batch 1", VLOOKUP(CONCATENATE($C471, $B471), 'Batch One'!$C:$Q, 13, false),
IF($A471 = "Batch 2", VLOOKUP(CONCATENATE($C471, $B471), 'Batch Two'!$C:$P, 13, false), 0))</f>
        <v>https://cdn.dripshop.live/dripnfts/slabs/104448234.mp4</v>
      </c>
      <c r="K471" s="6" t="str">
        <f>IF($A471 = "Batch 1", VLOOKUP(CONCATENATE($C471, $B471), 'Batch One'!$C:$Q, 15, false),
IF($A471 = "Batch 2", VLOOKUP(CONCATENATE($C471, $B471), 'Batch Two'!$C:$P, 20, false), 0))</f>
        <v>https://www.dripshop.live/products/lNWDE08PzXgXgeVlX2ztq</v>
      </c>
    </row>
    <row r="472">
      <c r="A472" s="4" t="s">
        <v>0</v>
      </c>
      <c r="B472" s="4">
        <v>8.5944168E7</v>
      </c>
      <c r="C472" s="4" t="s">
        <v>11</v>
      </c>
      <c r="D472" s="5" t="str">
        <f>IF($A472 = "Batch 1", VLOOKUP(CONCATENATE($C472, $B472), 'Batch One'!$C:$Q, 2, false),
IF($A472 = "Batch 2", VLOOKUP(CONCATENATE($C472, $B472), 'Batch Two'!$C:$P, 2, false), 0))</f>
        <v>2022 POKEMON JAPANESE SWORD &amp; SHIELD INCANDESCENT ARCANA FA/JYNX (PSA GEM MT 10)</v>
      </c>
      <c r="E472" s="5">
        <f>IF($A472 = "Batch 1", VLOOKUP(CONCATENATE($C472, $B472), 'Batch One'!$C:$Q, 8, false),
IF($A472 = "Batch 2", VLOOKUP(CONCATENATE($C472, $B472), 'Batch Two'!$C:$P, 8, false), 0))</f>
        <v>2022</v>
      </c>
      <c r="F472" s="5" t="str">
        <f>IF($A472 = "Batch 1", VLOOKUP(CONCATENATE($C472, $B472), 'Batch One'!$C:$Q, 9, false),
IF($A472 = "Batch 2", VLOOKUP(CONCATENATE($C472, $B472), 'Batch Two'!$C:$P, 9, false), 0))</f>
        <v>Japanese</v>
      </c>
      <c r="G472" s="5" t="str">
        <f>IF($A472 = "Batch 1", VLOOKUP(CONCATENATE($C472, $B472), 'Batch One'!$C:$Q, 4, false),
IF($A472 = "Batch 2", VLOOKUP(CONCATENATE($C472, $B472), 'Batch Two'!$C:$P, 4, false), 0))</f>
        <v>POKEMON JAPANESE SWORD &amp; SHIELD INCANDESCENT ARCANA</v>
      </c>
      <c r="H472" s="5" t="str">
        <f>IF($A472 = "Batch 1", VLOOKUP(CONCATENATE($C472, $B472), 'Batch One'!$C:$Q, 5, false),
IF($A472 = "Batch 2", VLOOKUP(CONCATENATE($C472, $B472), 'Batch Two'!$C:$P, 5, false), 0))</f>
        <v>GEM MT 10</v>
      </c>
      <c r="I472" s="6" t="str">
        <f>IF($A472 = "Batch 1", VLOOKUP(CONCATENATE($C472, $B472), 'Batch One'!$C:$Q, 14, false),
IF($A472 = "Batch 2", VLOOKUP(CONCATENATE($C472, $B472), 'Batch Two'!$C:$P, 14, false), 0))</f>
        <v>https://cdn.dripshop.live/dripnfts/slabs/85944168.jpg</v>
      </c>
      <c r="J472" s="6" t="str">
        <f>IF($A472 = "Batch 1", VLOOKUP(CONCATENATE($C472, $B472), 'Batch One'!$C:$Q, 13, false),
IF($A472 = "Batch 2", VLOOKUP(CONCATENATE($C472, $B472), 'Batch Two'!$C:$P, 13, false), 0))</f>
        <v>https://cdn.dripshop.live/dripnfts/slabs/85944168.mp4</v>
      </c>
      <c r="K472" s="6" t="str">
        <f>IF($A472 = "Batch 1", VLOOKUP(CONCATENATE($C472, $B472), 'Batch One'!$C:$Q, 15, false),
IF($A472 = "Batch 2", VLOOKUP(CONCATENATE($C472, $B472), 'Batch Two'!$C:$P, 20, false), 0))</f>
        <v>https://www.dripshop.live/products/Lozwi3HwBgKb2iTwhef9z</v>
      </c>
    </row>
    <row r="473">
      <c r="A473" s="4" t="s">
        <v>0</v>
      </c>
      <c r="B473" s="4">
        <v>7.5941573E7</v>
      </c>
      <c r="C473" s="4" t="s">
        <v>11</v>
      </c>
      <c r="D473" s="5" t="str">
        <f>IF($A473 = "Batch 1", VLOOKUP(CONCATENATE($C473, $B473), 'Batch One'!$C:$Q, 2, false),
IF($A473 = "Batch 2", VLOOKUP(CONCATENATE($C473, $B473), 'Batch Two'!$C:$P, 2, false), 0))</f>
        <v>2014 POKEMON JAPANESE XY GAIA VOLCANO SWITCH (PSA MINT 9)</v>
      </c>
      <c r="E473" s="5">
        <f>IF($A473 = "Batch 1", VLOOKUP(CONCATENATE($C473, $B473), 'Batch One'!$C:$Q, 8, false),
IF($A473 = "Batch 2", VLOOKUP(CONCATENATE($C473, $B473), 'Batch Two'!$C:$P, 8, false), 0))</f>
        <v>2014</v>
      </c>
      <c r="F473" s="5" t="str">
        <f>IF($A473 = "Batch 1", VLOOKUP(CONCATENATE($C473, $B473), 'Batch One'!$C:$Q, 9, false),
IF($A473 = "Batch 2", VLOOKUP(CONCATENATE($C473, $B473), 'Batch Two'!$C:$P, 9, false), 0))</f>
        <v>Japanese</v>
      </c>
      <c r="G473" s="5" t="str">
        <f>IF($A473 = "Batch 1", VLOOKUP(CONCATENATE($C473, $B473), 'Batch One'!$C:$Q, 4, false),
IF($A473 = "Batch 2", VLOOKUP(CONCATENATE($C473, $B473), 'Batch Two'!$C:$P, 4, false), 0))</f>
        <v>POKEMON JAPANESE XY GAIA VOLCANO</v>
      </c>
      <c r="H473" s="5" t="str">
        <f>IF($A473 = "Batch 1", VLOOKUP(CONCATENATE($C473, $B473), 'Batch One'!$C:$Q, 5, false),
IF($A473 = "Batch 2", VLOOKUP(CONCATENATE($C473, $B473), 'Batch Two'!$C:$P, 5, false), 0))</f>
        <v>MINT 9</v>
      </c>
      <c r="I473" s="6" t="str">
        <f>IF($A473 = "Batch 1", VLOOKUP(CONCATENATE($C473, $B473), 'Batch One'!$C:$Q, 14, false),
IF($A473 = "Batch 2", VLOOKUP(CONCATENATE($C473, $B473), 'Batch Two'!$C:$P, 14, false), 0))</f>
        <v>https://cdn.dripshop.live/dripnfts/slabs/75941573.jpg</v>
      </c>
      <c r="J473" s="6" t="str">
        <f>IF($A473 = "Batch 1", VLOOKUP(CONCATENATE($C473, $B473), 'Batch One'!$C:$Q, 13, false),
IF($A473 = "Batch 2", VLOOKUP(CONCATENATE($C473, $B473), 'Batch Two'!$C:$P, 13, false), 0))</f>
        <v>https://cdn.dripshop.live/dripnfts/slabs/75941573.mp4</v>
      </c>
      <c r="K473" s="6" t="str">
        <f>IF($A473 = "Batch 1", VLOOKUP(CONCATENATE($C473, $B473), 'Batch One'!$C:$Q, 15, false),
IF($A473 = "Batch 2", VLOOKUP(CONCATENATE($C473, $B473), 'Batch Two'!$C:$P, 20, false), 0))</f>
        <v>https://www.dripshop.live/products/EClQif3I33LltFrbpOyzu</v>
      </c>
    </row>
    <row r="474">
      <c r="A474" s="4" t="s">
        <v>0</v>
      </c>
      <c r="B474" s="4">
        <v>7.0262641E7</v>
      </c>
      <c r="C474" s="4" t="s">
        <v>11</v>
      </c>
      <c r="D474" s="5" t="str">
        <f>IF($A474 = "Batch 1", VLOOKUP(CONCATENATE($C474, $B474), 'Batch One'!$C:$Q, 2, false),
IF($A474 = "Batch 2", VLOOKUP(CONCATENATE($C474, $B474), 'Batch Two'!$C:$P, 2, false), 0))</f>
        <v>1997 POKEMON JAPANESE JUNGLE FLAREON-HOLO (PSA NM-MT 8)</v>
      </c>
      <c r="E474" s="5">
        <f>IF($A474 = "Batch 1", VLOOKUP(CONCATENATE($C474, $B474), 'Batch One'!$C:$Q, 8, false),
IF($A474 = "Batch 2", VLOOKUP(CONCATENATE($C474, $B474), 'Batch Two'!$C:$P, 8, false), 0))</f>
        <v>1997</v>
      </c>
      <c r="F474" s="5" t="str">
        <f>IF($A474 = "Batch 1", VLOOKUP(CONCATENATE($C474, $B474), 'Batch One'!$C:$Q, 9, false),
IF($A474 = "Batch 2", VLOOKUP(CONCATENATE($C474, $B474), 'Batch Two'!$C:$P, 9, false), 0))</f>
        <v>Japanese</v>
      </c>
      <c r="G474" s="5" t="str">
        <f>IF($A474 = "Batch 1", VLOOKUP(CONCATENATE($C474, $B474), 'Batch One'!$C:$Q, 4, false),
IF($A474 = "Batch 2", VLOOKUP(CONCATENATE($C474, $B474), 'Batch Two'!$C:$P, 4, false), 0))</f>
        <v>POKEMON JAPANESE JUNGLE</v>
      </c>
      <c r="H474" s="5" t="str">
        <f>IF($A474 = "Batch 1", VLOOKUP(CONCATENATE($C474, $B474), 'Batch One'!$C:$Q, 5, false),
IF($A474 = "Batch 2", VLOOKUP(CONCATENATE($C474, $B474), 'Batch Two'!$C:$P, 5, false), 0))</f>
        <v>NM-MT 8</v>
      </c>
      <c r="I474" s="6" t="str">
        <f>IF($A474 = "Batch 1", VLOOKUP(CONCATENATE($C474, $B474), 'Batch One'!$C:$Q, 14, false),
IF($A474 = "Batch 2", VLOOKUP(CONCATENATE($C474, $B474), 'Batch Two'!$C:$P, 14, false), 0))</f>
        <v>https://cdn.dripshop.live/dripnfts/slabs/70262641.jpg</v>
      </c>
      <c r="J474" s="6" t="str">
        <f>IF($A474 = "Batch 1", VLOOKUP(CONCATENATE($C474, $B474), 'Batch One'!$C:$Q, 13, false),
IF($A474 = "Batch 2", VLOOKUP(CONCATENATE($C474, $B474), 'Batch Two'!$C:$P, 13, false), 0))</f>
        <v>https://cdn.dripshop.live/dripnfts/slabs/70262641.mp4</v>
      </c>
      <c r="K474" s="6" t="str">
        <f>IF($A474 = "Batch 1", VLOOKUP(CONCATENATE($C474, $B474), 'Batch One'!$C:$Q, 15, false),
IF($A474 = "Batch 2", VLOOKUP(CONCATENATE($C474, $B474), 'Batch Two'!$C:$P, 20, false), 0))</f>
        <v>https://www.dripshop.live/products/HNpBgrj14_OCjrxPk5aqs</v>
      </c>
    </row>
    <row r="475">
      <c r="A475" s="4" t="s">
        <v>0</v>
      </c>
      <c r="B475" s="4">
        <v>1.08381846E8</v>
      </c>
      <c r="C475" s="4" t="s">
        <v>11</v>
      </c>
      <c r="D475" s="5" t="str">
        <f>IF($A475 = "Batch 1", VLOOKUP(CONCATENATE($C475, $B475), 'Batch One'!$C:$Q, 2, false),
IF($A475 = "Batch 2", VLOOKUP(CONCATENATE($C475, $B475), 'Batch Two'!$C:$P, 2, false), 0))</f>
        <v>2001 POKEMON NEO DISCOVERY UNOWN A-HOLO (PSA MINT 9)</v>
      </c>
      <c r="E475" s="5">
        <f>IF($A475 = "Batch 1", VLOOKUP(CONCATENATE($C475, $B475), 'Batch One'!$C:$Q, 8, false),
IF($A475 = "Batch 2", VLOOKUP(CONCATENATE($C475, $B475), 'Batch Two'!$C:$P, 8, false), 0))</f>
        <v>2001</v>
      </c>
      <c r="F475" s="5" t="str">
        <f>IF($A475 = "Batch 1", VLOOKUP(CONCATENATE($C475, $B475), 'Batch One'!$C:$Q, 9, false),
IF($A475 = "Batch 2", VLOOKUP(CONCATENATE($C475, $B475), 'Batch Two'!$C:$P, 9, false), 0))</f>
        <v>English</v>
      </c>
      <c r="G475" s="5" t="str">
        <f>IF($A475 = "Batch 1", VLOOKUP(CONCATENATE($C475, $B475), 'Batch One'!$C:$Q, 4, false),
IF($A475 = "Batch 2", VLOOKUP(CONCATENATE($C475, $B475), 'Batch Two'!$C:$P, 4, false), 0))</f>
        <v>POKEMON NEO DISCOVERY</v>
      </c>
      <c r="H475" s="5" t="str">
        <f>IF($A475 = "Batch 1", VLOOKUP(CONCATENATE($C475, $B475), 'Batch One'!$C:$Q, 5, false),
IF($A475 = "Batch 2", VLOOKUP(CONCATENATE($C475, $B475), 'Batch Two'!$C:$P, 5, false), 0))</f>
        <v>MINT 9</v>
      </c>
      <c r="I475" s="6" t="str">
        <f>IF($A475 = "Batch 1", VLOOKUP(CONCATENATE($C475, $B475), 'Batch One'!$C:$Q, 14, false),
IF($A475 = "Batch 2", VLOOKUP(CONCATENATE($C475, $B475), 'Batch Two'!$C:$P, 14, false), 0))</f>
        <v>https://cdn.dripshop.live/dripnfts/slabs/108381846.jpg</v>
      </c>
      <c r="J475" s="6" t="str">
        <f>IF($A475 = "Batch 1", VLOOKUP(CONCATENATE($C475, $B475), 'Batch One'!$C:$Q, 13, false),
IF($A475 = "Batch 2", VLOOKUP(CONCATENATE($C475, $B475), 'Batch Two'!$C:$P, 13, false), 0))</f>
        <v>https://cdn.dripshop.live/dripnfts/slabs/108381846.mp4</v>
      </c>
      <c r="K475" s="6" t="str">
        <f>IF($A475 = "Batch 1", VLOOKUP(CONCATENATE($C475, $B475), 'Batch One'!$C:$Q, 15, false),
IF($A475 = "Batch 2", VLOOKUP(CONCATENATE($C475, $B475), 'Batch Two'!$C:$P, 20, false), 0))</f>
        <v>https://www.dripshop.live/products/u7hXSUtnNfFQTR2SoUQ9R</v>
      </c>
    </row>
    <row r="476">
      <c r="A476" s="4" t="s">
        <v>0</v>
      </c>
      <c r="B476" s="4">
        <v>1.401032379084E12</v>
      </c>
      <c r="C476" s="4" t="s">
        <v>12</v>
      </c>
      <c r="D476" s="5" t="str">
        <f>IF($A476 = "Batch 1", VLOOKUP(CONCATENATE($C476, $B476), 'Batch One'!$C:$Q, 2, false),
IF($A476 = "Batch 2", VLOOKUP(CONCATENATE($C476, $B476), 'Batch Two'!$C:$P, 2, false), 0))</f>
        <v>2023 Pokemon Charizard ex Premium Collection Charizard ex (CGC GEM MINT 10)</v>
      </c>
      <c r="E476" s="5">
        <f>IF($A476 = "Batch 1", VLOOKUP(CONCATENATE($C476, $B476), 'Batch One'!$C:$Q, 8, false),
IF($A476 = "Batch 2", VLOOKUP(CONCATENATE($C476, $B476), 'Batch Two'!$C:$P, 8, false), 0))</f>
        <v>2023</v>
      </c>
      <c r="F476" s="5" t="str">
        <f>IF($A476 = "Batch 1", VLOOKUP(CONCATENATE($C476, $B476), 'Batch One'!$C:$Q, 9, false),
IF($A476 = "Batch 2", VLOOKUP(CONCATENATE($C476, $B476), 'Batch Two'!$C:$P, 9, false), 0))</f>
        <v>English</v>
      </c>
      <c r="G476" s="5" t="str">
        <f>IF($A476 = "Batch 1", VLOOKUP(CONCATENATE($C476, $B476), 'Batch One'!$C:$Q, 4, false),
IF($A476 = "Batch 2", VLOOKUP(CONCATENATE($C476, $B476), 'Batch Two'!$C:$P, 4, false), 0))</f>
        <v>Pokemon Charizard ex Premium Collection</v>
      </c>
      <c r="H476" s="5" t="str">
        <f>IF($A476 = "Batch 1", VLOOKUP(CONCATENATE($C476, $B476), 'Batch One'!$C:$Q, 5, false),
IF($A476 = "Batch 2", VLOOKUP(CONCATENATE($C476, $B476), 'Batch Two'!$C:$P, 5, false), 0))</f>
        <v>GEM MINT 10</v>
      </c>
      <c r="I476" s="6" t="str">
        <f>IF($A476 = "Batch 1", VLOOKUP(CONCATENATE($C476, $B476), 'Batch One'!$C:$Q, 14, false),
IF($A476 = "Batch 2", VLOOKUP(CONCATENATE($C476, $B476), 'Batch Two'!$C:$P, 14, false), 0))</f>
        <v>https://cdn.dripshop.live/dripnfts/slabs/1401032379084.jpg</v>
      </c>
      <c r="J476" s="6" t="str">
        <f>IF($A476 = "Batch 1", VLOOKUP(CONCATENATE($C476, $B476), 'Batch One'!$C:$Q, 13, false),
IF($A476 = "Batch 2", VLOOKUP(CONCATENATE($C476, $B476), 'Batch Two'!$C:$P, 13, false), 0))</f>
        <v>https://cdn.dripshop.live/dripnfts/slabs/1401032379084.mp4</v>
      </c>
      <c r="K476" s="6" t="str">
        <f>IF($A476 = "Batch 1", VLOOKUP(CONCATENATE($C476, $B476), 'Batch One'!$C:$Q, 15, false),
IF($A476 = "Batch 2", VLOOKUP(CONCATENATE($C476, $B476), 'Batch Two'!$C:$P, 20, false), 0))</f>
        <v>https://www.dripshop.live/products/xkTxlOvs_OYv8GvPIlyE_</v>
      </c>
    </row>
    <row r="477">
      <c r="A477" s="4" t="s">
        <v>0</v>
      </c>
      <c r="B477" s="4">
        <v>9.7537367E7</v>
      </c>
      <c r="C477" s="4" t="s">
        <v>11</v>
      </c>
      <c r="D477" s="5" t="str">
        <f>IF($A477 = "Batch 1", VLOOKUP(CONCATENATE($C477, $B477), 'Batch One'!$C:$Q, 2, false),
IF($A477 = "Batch 2", VLOOKUP(CONCATENATE($C477, $B477), 'Batch Two'!$C:$P, 2, false), 0))</f>
        <v>2024 POKEMON TEF EN-TEMPORAL FORCES WALKING WAKE ex (PSA MINT 9)</v>
      </c>
      <c r="E477" s="5">
        <f>IF($A477 = "Batch 1", VLOOKUP(CONCATENATE($C477, $B477), 'Batch One'!$C:$Q, 8, false),
IF($A477 = "Batch 2", VLOOKUP(CONCATENATE($C477, $B477), 'Batch Two'!$C:$P, 8, false), 0))</f>
        <v>2024</v>
      </c>
      <c r="F477" s="5" t="str">
        <f>IF($A477 = "Batch 1", VLOOKUP(CONCATENATE($C477, $B477), 'Batch One'!$C:$Q, 9, false),
IF($A477 = "Batch 2", VLOOKUP(CONCATENATE($C477, $B477), 'Batch Two'!$C:$P, 9, false), 0))</f>
        <v>English</v>
      </c>
      <c r="G477" s="5" t="str">
        <f>IF($A477 = "Batch 1", VLOOKUP(CONCATENATE($C477, $B477), 'Batch One'!$C:$Q, 4, false),
IF($A477 = "Batch 2", VLOOKUP(CONCATENATE($C477, $B477), 'Batch Two'!$C:$P, 4, false), 0))</f>
        <v>POKEMON TEF EN-TEMPORAL FORCES</v>
      </c>
      <c r="H477" s="5" t="str">
        <f>IF($A477 = "Batch 1", VLOOKUP(CONCATENATE($C477, $B477), 'Batch One'!$C:$Q, 5, false),
IF($A477 = "Batch 2", VLOOKUP(CONCATENATE($C477, $B477), 'Batch Two'!$C:$P, 5, false), 0))</f>
        <v>MINT 9</v>
      </c>
      <c r="I477" s="6" t="str">
        <f>IF($A477 = "Batch 1", VLOOKUP(CONCATENATE($C477, $B477), 'Batch One'!$C:$Q, 14, false),
IF($A477 = "Batch 2", VLOOKUP(CONCATENATE($C477, $B477), 'Batch Two'!$C:$P, 14, false), 0))</f>
        <v>https://cdn.dripshop.live/dripnfts/slabs/97537367.jpg</v>
      </c>
      <c r="J477" s="6" t="str">
        <f>IF($A477 = "Batch 1", VLOOKUP(CONCATENATE($C477, $B477), 'Batch One'!$C:$Q, 13, false),
IF($A477 = "Batch 2", VLOOKUP(CONCATENATE($C477, $B477), 'Batch Two'!$C:$P, 13, false), 0))</f>
        <v>https://cdn.dripshop.live/dripnfts/slabs/97537367.mp4</v>
      </c>
      <c r="K477" s="6" t="str">
        <f>IF($A477 = "Batch 1", VLOOKUP(CONCATENATE($C477, $B477), 'Batch One'!$C:$Q, 15, false),
IF($A477 = "Batch 2", VLOOKUP(CONCATENATE($C477, $B477), 'Batch Two'!$C:$P, 20, false), 0))</f>
        <v>https://www.dripshop.live/products/hQgo9YpxDMA2XenmoJ3hh</v>
      </c>
    </row>
    <row r="478">
      <c r="A478" s="4" t="s">
        <v>0</v>
      </c>
      <c r="B478" s="4">
        <v>1.02912261E8</v>
      </c>
      <c r="C478" s="4" t="s">
        <v>11</v>
      </c>
      <c r="D478" s="5" t="str">
        <f>IF($A478 = "Batch 1", VLOOKUP(CONCATENATE($C478, $B478), 'Batch One'!$C:$Q, 2, false),
IF($A478 = "Batch 2", VLOOKUP(CONCATENATE($C478, $B478), 'Batch Two'!$C:$P, 2, false), 0))</f>
        <v>1997 POKEMON JAPANESE FOSSIL ZAPDOS-HOLO (PSA NM-MT 8)</v>
      </c>
      <c r="E478" s="5">
        <f>IF($A478 = "Batch 1", VLOOKUP(CONCATENATE($C478, $B478), 'Batch One'!$C:$Q, 8, false),
IF($A478 = "Batch 2", VLOOKUP(CONCATENATE($C478, $B478), 'Batch Two'!$C:$P, 8, false), 0))</f>
        <v>1997</v>
      </c>
      <c r="F478" s="5" t="str">
        <f>IF($A478 = "Batch 1", VLOOKUP(CONCATENATE($C478, $B478), 'Batch One'!$C:$Q, 9, false),
IF($A478 = "Batch 2", VLOOKUP(CONCATENATE($C478, $B478), 'Batch Two'!$C:$P, 9, false), 0))</f>
        <v>Japanese</v>
      </c>
      <c r="G478" s="5" t="str">
        <f>IF($A478 = "Batch 1", VLOOKUP(CONCATENATE($C478, $B478), 'Batch One'!$C:$Q, 4, false),
IF($A478 = "Batch 2", VLOOKUP(CONCATENATE($C478, $B478), 'Batch Two'!$C:$P, 4, false), 0))</f>
        <v>POKEMON JAPANESE FOSSIL</v>
      </c>
      <c r="H478" s="5" t="str">
        <f>IF($A478 = "Batch 1", VLOOKUP(CONCATENATE($C478, $B478), 'Batch One'!$C:$Q, 5, false),
IF($A478 = "Batch 2", VLOOKUP(CONCATENATE($C478, $B478), 'Batch Two'!$C:$P, 5, false), 0))</f>
        <v>NM-MT 8</v>
      </c>
      <c r="I478" s="6" t="str">
        <f>IF($A478 = "Batch 1", VLOOKUP(CONCATENATE($C478, $B478), 'Batch One'!$C:$Q, 14, false),
IF($A478 = "Batch 2", VLOOKUP(CONCATENATE($C478, $B478), 'Batch Two'!$C:$P, 14, false), 0))</f>
        <v>https://cdn.dripshop.live/dripnfts/slabs/102912261.jpg</v>
      </c>
      <c r="J478" s="6" t="str">
        <f>IF($A478 = "Batch 1", VLOOKUP(CONCATENATE($C478, $B478), 'Batch One'!$C:$Q, 13, false),
IF($A478 = "Batch 2", VLOOKUP(CONCATENATE($C478, $B478), 'Batch Two'!$C:$P, 13, false), 0))</f>
        <v>https://cdn.dripshop.live/dripnfts/slabs/102912261.mp4</v>
      </c>
      <c r="K478" s="6" t="str">
        <f>IF($A478 = "Batch 1", VLOOKUP(CONCATENATE($C478, $B478), 'Batch One'!$C:$Q, 15, false),
IF($A478 = "Batch 2", VLOOKUP(CONCATENATE($C478, $B478), 'Batch Two'!$C:$P, 20, false), 0))</f>
        <v>https://www.dripshop.live/products/CDiyWSZKzFTYs1AKKGxrm</v>
      </c>
    </row>
    <row r="479">
      <c r="A479" s="4" t="s">
        <v>0</v>
      </c>
      <c r="B479" s="4">
        <v>1.04881059E8</v>
      </c>
      <c r="C479" s="4" t="s">
        <v>11</v>
      </c>
      <c r="D479" s="5" t="str">
        <f>IF($A479 = "Batch 1", VLOOKUP(CONCATENATE($C479, $B479), 'Batch One'!$C:$Q, 2, false),
IF($A479 = "Batch 2", VLOOKUP(CONCATENATE($C479, $B479), 'Batch Two'!$C:$P, 2, false), 0))</f>
        <v>2020 POKEMON JAPANESE SWORD &amp; SHIELD CHARIZARD VMAX STARTER SET FA/CHARIZARD VMAX (PSA GEM MT 10)</v>
      </c>
      <c r="E479" s="5">
        <f>IF($A479 = "Batch 1", VLOOKUP(CONCATENATE($C479, $B479), 'Batch One'!$C:$Q, 8, false),
IF($A479 = "Batch 2", VLOOKUP(CONCATENATE($C479, $B479), 'Batch Two'!$C:$P, 8, false), 0))</f>
        <v>2020</v>
      </c>
      <c r="F479" s="5" t="str">
        <f>IF($A479 = "Batch 1", VLOOKUP(CONCATENATE($C479, $B479), 'Batch One'!$C:$Q, 9, false),
IF($A479 = "Batch 2", VLOOKUP(CONCATENATE($C479, $B479), 'Batch Two'!$C:$P, 9, false), 0))</f>
        <v>Japanese</v>
      </c>
      <c r="G479" s="5" t="str">
        <f>IF($A479 = "Batch 1", VLOOKUP(CONCATENATE($C479, $B479), 'Batch One'!$C:$Q, 4, false),
IF($A479 = "Batch 2", VLOOKUP(CONCATENATE($C479, $B479), 'Batch Two'!$C:$P, 4, false), 0))</f>
        <v>POKEMON JAPANESE SWORD &amp; SHIELD CHARIZARD VMAX STARTER SET</v>
      </c>
      <c r="H479" s="5" t="str">
        <f>IF($A479 = "Batch 1", VLOOKUP(CONCATENATE($C479, $B479), 'Batch One'!$C:$Q, 5, false),
IF($A479 = "Batch 2", VLOOKUP(CONCATENATE($C479, $B479), 'Batch Two'!$C:$P, 5, false), 0))</f>
        <v>GEM MT 10</v>
      </c>
      <c r="I479" s="6" t="str">
        <f>IF($A479 = "Batch 1", VLOOKUP(CONCATENATE($C479, $B479), 'Batch One'!$C:$Q, 14, false),
IF($A479 = "Batch 2", VLOOKUP(CONCATENATE($C479, $B479), 'Batch Two'!$C:$P, 14, false), 0))</f>
        <v>https://cdn.dripshop.live/dripnfts/slabs/104881059.jpg</v>
      </c>
      <c r="J479" s="6" t="str">
        <f>IF($A479 = "Batch 1", VLOOKUP(CONCATENATE($C479, $B479), 'Batch One'!$C:$Q, 13, false),
IF($A479 = "Batch 2", VLOOKUP(CONCATENATE($C479, $B479), 'Batch Two'!$C:$P, 13, false), 0))</f>
        <v>https://cdn.dripshop.live/dripnfts/slabs/104881059.mp4</v>
      </c>
      <c r="K479" s="6" t="str">
        <f>IF($A479 = "Batch 1", VLOOKUP(CONCATENATE($C479, $B479), 'Batch One'!$C:$Q, 15, false),
IF($A479 = "Batch 2", VLOOKUP(CONCATENATE($C479, $B479), 'Batch Two'!$C:$P, 20, false), 0))</f>
        <v>https://www.dripshop.live/products/yks78LXSSUbfrEwXw-9k2</v>
      </c>
    </row>
    <row r="480">
      <c r="A480" s="4" t="s">
        <v>0</v>
      </c>
      <c r="B480" s="4">
        <v>1.05723726E8</v>
      </c>
      <c r="C480" s="4" t="s">
        <v>11</v>
      </c>
      <c r="D480" s="5" t="str">
        <f>IF($A480 = "Batch 1", VLOOKUP(CONCATENATE($C480, $B480), 'Batch One'!$C:$Q, 2, false),
IF($A480 = "Batch 2", VLOOKUP(CONCATENATE($C480, $B480), 'Batch Two'!$C:$P, 2, false), 0))</f>
        <v>2024 POKEMON SVP EN-SV BLACK STAR PROMO MAGNETON (PSA GEM MT 10)</v>
      </c>
      <c r="E480" s="5">
        <f>IF($A480 = "Batch 1", VLOOKUP(CONCATENATE($C480, $B480), 'Batch One'!$C:$Q, 8, false),
IF($A480 = "Batch 2", VLOOKUP(CONCATENATE($C480, $B480), 'Batch Two'!$C:$P, 8, false), 0))</f>
        <v>2024</v>
      </c>
      <c r="F480" s="5" t="str">
        <f>IF($A480 = "Batch 1", VLOOKUP(CONCATENATE($C480, $B480), 'Batch One'!$C:$Q, 9, false),
IF($A480 = "Batch 2", VLOOKUP(CONCATENATE($C480, $B480), 'Batch Two'!$C:$P, 9, false), 0))</f>
        <v>English</v>
      </c>
      <c r="G480" s="5" t="str">
        <f>IF($A480 = "Batch 1", VLOOKUP(CONCATENATE($C480, $B480), 'Batch One'!$C:$Q, 4, false),
IF($A480 = "Batch 2", VLOOKUP(CONCATENATE($C480, $B480), 'Batch Two'!$C:$P, 4, false), 0))</f>
        <v>POKEMON SVP EN-SV BLACK STAR PROMO</v>
      </c>
      <c r="H480" s="5" t="str">
        <f>IF($A480 = "Batch 1", VLOOKUP(CONCATENATE($C480, $B480), 'Batch One'!$C:$Q, 5, false),
IF($A480 = "Batch 2", VLOOKUP(CONCATENATE($C480, $B480), 'Batch Two'!$C:$P, 5, false), 0))</f>
        <v>GEM MT 10</v>
      </c>
      <c r="I480" s="6" t="str">
        <f>IF($A480 = "Batch 1", VLOOKUP(CONCATENATE($C480, $B480), 'Batch One'!$C:$Q, 14, false),
IF($A480 = "Batch 2", VLOOKUP(CONCATENATE($C480, $B480), 'Batch Two'!$C:$P, 14, false), 0))</f>
        <v>https://cdn.dripshop.live/dripnfts/slabs/105723726.jpg</v>
      </c>
      <c r="J480" s="6" t="str">
        <f>IF($A480 = "Batch 1", VLOOKUP(CONCATENATE($C480, $B480), 'Batch One'!$C:$Q, 13, false),
IF($A480 = "Batch 2", VLOOKUP(CONCATENATE($C480, $B480), 'Batch Two'!$C:$P, 13, false), 0))</f>
        <v>https://cdn.dripshop.live/dripnfts/slabs/105723726.mp4</v>
      </c>
      <c r="K480" s="6" t="str">
        <f>IF($A480 = "Batch 1", VLOOKUP(CONCATENATE($C480, $B480), 'Batch One'!$C:$Q, 15, false),
IF($A480 = "Batch 2", VLOOKUP(CONCATENATE($C480, $B480), 'Batch Two'!$C:$P, 20, false), 0))</f>
        <v>https://www.dripshop.live/products/PLNYBhd61ZcZEQeH9qCi-</v>
      </c>
    </row>
    <row r="481">
      <c r="A481" s="4" t="s">
        <v>0</v>
      </c>
      <c r="B481" s="4">
        <v>1.08054961E8</v>
      </c>
      <c r="C481" s="4" t="s">
        <v>11</v>
      </c>
      <c r="D481" s="5" t="str">
        <f>IF($A481 = "Batch 1", VLOOKUP(CONCATENATE($C481, $B481), 'Batch One'!$C:$Q, 2, false),
IF($A481 = "Batch 2", VLOOKUP(CONCATENATE($C481, $B481), 'Batch Two'!$C:$P, 2, false), 0))</f>
        <v>1999 POKEMON FOSSIL HITMONLEE-HOLO (PSA NM-MT 8)</v>
      </c>
      <c r="E481" s="5">
        <f>IF($A481 = "Batch 1", VLOOKUP(CONCATENATE($C481, $B481), 'Batch One'!$C:$Q, 8, false),
IF($A481 = "Batch 2", VLOOKUP(CONCATENATE($C481, $B481), 'Batch Two'!$C:$P, 8, false), 0))</f>
        <v>1999</v>
      </c>
      <c r="F481" s="5" t="str">
        <f>IF($A481 = "Batch 1", VLOOKUP(CONCATENATE($C481, $B481), 'Batch One'!$C:$Q, 9, false),
IF($A481 = "Batch 2", VLOOKUP(CONCATENATE($C481, $B481), 'Batch Two'!$C:$P, 9, false), 0))</f>
        <v>English</v>
      </c>
      <c r="G481" s="5" t="str">
        <f>IF($A481 = "Batch 1", VLOOKUP(CONCATENATE($C481, $B481), 'Batch One'!$C:$Q, 4, false),
IF($A481 = "Batch 2", VLOOKUP(CONCATENATE($C481, $B481), 'Batch Two'!$C:$P, 4, false), 0))</f>
        <v>POKEMON FOSSIL</v>
      </c>
      <c r="H481" s="5" t="str">
        <f>IF($A481 = "Batch 1", VLOOKUP(CONCATENATE($C481, $B481), 'Batch One'!$C:$Q, 5, false),
IF($A481 = "Batch 2", VLOOKUP(CONCATENATE($C481, $B481), 'Batch Two'!$C:$P, 5, false), 0))</f>
        <v>NM-MT 8</v>
      </c>
      <c r="I481" s="6" t="str">
        <f>IF($A481 = "Batch 1", VLOOKUP(CONCATENATE($C481, $B481), 'Batch One'!$C:$Q, 14, false),
IF($A481 = "Batch 2", VLOOKUP(CONCATENATE($C481, $B481), 'Batch Two'!$C:$P, 14, false), 0))</f>
        <v>https://cdn.dripshop.live/dripnfts/slabs/108054961.jpg</v>
      </c>
      <c r="J481" s="6" t="str">
        <f>IF($A481 = "Batch 1", VLOOKUP(CONCATENATE($C481, $B481), 'Batch One'!$C:$Q, 13, false),
IF($A481 = "Batch 2", VLOOKUP(CONCATENATE($C481, $B481), 'Batch Two'!$C:$P, 13, false), 0))</f>
        <v>https://cdn.dripshop.live/dripnfts/slabs/108054961.mp4</v>
      </c>
      <c r="K481" s="6" t="str">
        <f>IF($A481 = "Batch 1", VLOOKUP(CONCATENATE($C481, $B481), 'Batch One'!$C:$Q, 15, false),
IF($A481 = "Batch 2", VLOOKUP(CONCATENATE($C481, $B481), 'Batch Two'!$C:$P, 20, false), 0))</f>
        <v>https://www.dripshop.live/products/EawFWj_tv8X6B-2f4RYbW</v>
      </c>
    </row>
    <row r="482">
      <c r="A482" s="4" t="s">
        <v>0</v>
      </c>
      <c r="B482" s="4">
        <v>8.2972008E7</v>
      </c>
      <c r="C482" s="4" t="s">
        <v>11</v>
      </c>
      <c r="D482" s="5" t="str">
        <f>IF($A482 = "Batch 1", VLOOKUP(CONCATENATE($C482, $B482), 'Batch One'!$C:$Q, 2, false),
IF($A482 = "Batch 2", VLOOKUP(CONCATENATE($C482, $B482), 'Batch Two'!$C:$P, 2, false), 0))</f>
        <v>2023 POKEMON JAPANESE SV2a-POKEMON 151 MEWTWO (PSA GEM MT 10)</v>
      </c>
      <c r="E482" s="5">
        <f>IF($A482 = "Batch 1", VLOOKUP(CONCATENATE($C482, $B482), 'Batch One'!$C:$Q, 8, false),
IF($A482 = "Batch 2", VLOOKUP(CONCATENATE($C482, $B482), 'Batch Two'!$C:$P, 8, false), 0))</f>
        <v>2023</v>
      </c>
      <c r="F482" s="5" t="str">
        <f>IF($A482 = "Batch 1", VLOOKUP(CONCATENATE($C482, $B482), 'Batch One'!$C:$Q, 9, false),
IF($A482 = "Batch 2", VLOOKUP(CONCATENATE($C482, $B482), 'Batch Two'!$C:$P, 9, false), 0))</f>
        <v>Japanese</v>
      </c>
      <c r="G482" s="5" t="str">
        <f>IF($A482 = "Batch 1", VLOOKUP(CONCATENATE($C482, $B482), 'Batch One'!$C:$Q, 4, false),
IF($A482 = "Batch 2", VLOOKUP(CONCATENATE($C482, $B482), 'Batch Two'!$C:$P, 4, false), 0))</f>
        <v>POKEMON JAPANESE SV2a-POKEMON 151</v>
      </c>
      <c r="H482" s="5" t="str">
        <f>IF($A482 = "Batch 1", VLOOKUP(CONCATENATE($C482, $B482), 'Batch One'!$C:$Q, 5, false),
IF($A482 = "Batch 2", VLOOKUP(CONCATENATE($C482, $B482), 'Batch Two'!$C:$P, 5, false), 0))</f>
        <v>GEM MT 10</v>
      </c>
      <c r="I482" s="6" t="str">
        <f>IF($A482 = "Batch 1", VLOOKUP(CONCATENATE($C482, $B482), 'Batch One'!$C:$Q, 14, false),
IF($A482 = "Batch 2", VLOOKUP(CONCATENATE($C482, $B482), 'Batch Two'!$C:$P, 14, false), 0))</f>
        <v>https://cdn.dripshop.live/dripnfts/slabs/82972008.jpg</v>
      </c>
      <c r="J482" s="6" t="str">
        <f>IF($A482 = "Batch 1", VLOOKUP(CONCATENATE($C482, $B482), 'Batch One'!$C:$Q, 13, false),
IF($A482 = "Batch 2", VLOOKUP(CONCATENATE($C482, $B482), 'Batch Two'!$C:$P, 13, false), 0))</f>
        <v>https://cdn.dripshop.live/dripnfts/slabs/82972008.mp4</v>
      </c>
      <c r="K482" s="6" t="str">
        <f>IF($A482 = "Batch 1", VLOOKUP(CONCATENATE($C482, $B482), 'Batch One'!$C:$Q, 15, false),
IF($A482 = "Batch 2", VLOOKUP(CONCATENATE($C482, $B482), 'Batch Two'!$C:$P, 20, false), 0))</f>
        <v>https://www.dripshop.live/products/ugq7Gr0CqQ1R4qsYzcSHU</v>
      </c>
    </row>
    <row r="483">
      <c r="A483" s="4" t="s">
        <v>0</v>
      </c>
      <c r="B483" s="4">
        <v>1.15494296E8</v>
      </c>
      <c r="C483" s="4" t="s">
        <v>11</v>
      </c>
      <c r="D483" s="5" t="str">
        <f>IF($A483 = "Batch 1", VLOOKUP(CONCATENATE($C483, $B483), 'Batch One'!$C:$Q, 2, false),
IF($A483 = "Batch 2", VLOOKUP(CONCATENATE($C483, $B483), 'Batch Two'!$C:$P, 2, false), 0))</f>
        <v>2024 POKEMON JAPANESE SV8-SUPER ELECTRIC BREAKER PIKACHU ex (PSA GEM MT 10)</v>
      </c>
      <c r="E483" s="5">
        <f>IF($A483 = "Batch 1", VLOOKUP(CONCATENATE($C483, $B483), 'Batch One'!$C:$Q, 8, false),
IF($A483 = "Batch 2", VLOOKUP(CONCATENATE($C483, $B483), 'Batch Two'!$C:$P, 8, false), 0))</f>
        <v>2024</v>
      </c>
      <c r="F483" s="5" t="str">
        <f>IF($A483 = "Batch 1", VLOOKUP(CONCATENATE($C483, $B483), 'Batch One'!$C:$Q, 9, false),
IF($A483 = "Batch 2", VLOOKUP(CONCATENATE($C483, $B483), 'Batch Two'!$C:$P, 9, false), 0))</f>
        <v>Japanese</v>
      </c>
      <c r="G483" s="5" t="str">
        <f>IF($A483 = "Batch 1", VLOOKUP(CONCATENATE($C483, $B483), 'Batch One'!$C:$Q, 4, false),
IF($A483 = "Batch 2", VLOOKUP(CONCATENATE($C483, $B483), 'Batch Two'!$C:$P, 4, false), 0))</f>
        <v>POKEMON JAPANESE SV8-SUPER ELECTRIC BREAKER</v>
      </c>
      <c r="H483" s="5" t="str">
        <f>IF($A483 = "Batch 1", VLOOKUP(CONCATENATE($C483, $B483), 'Batch One'!$C:$Q, 5, false),
IF($A483 = "Batch 2", VLOOKUP(CONCATENATE($C483, $B483), 'Batch Two'!$C:$P, 5, false), 0))</f>
        <v>GEM MT 10</v>
      </c>
      <c r="I483" s="6" t="str">
        <f>IF($A483 = "Batch 1", VLOOKUP(CONCATENATE($C483, $B483), 'Batch One'!$C:$Q, 14, false),
IF($A483 = "Batch 2", VLOOKUP(CONCATENATE($C483, $B483), 'Batch Two'!$C:$P, 14, false), 0))</f>
        <v>https://cdn.dripshop.live/dripnfts/slabs/115494296.jpg</v>
      </c>
      <c r="J483" s="6" t="str">
        <f>IF($A483 = "Batch 1", VLOOKUP(CONCATENATE($C483, $B483), 'Batch One'!$C:$Q, 13, false),
IF($A483 = "Batch 2", VLOOKUP(CONCATENATE($C483, $B483), 'Batch Two'!$C:$P, 13, false), 0))</f>
        <v>https://cdn.dripshop.live/dripnfts/slabs/115494296.mp4</v>
      </c>
      <c r="K483" s="6" t="str">
        <f>IF($A483 = "Batch 1", VLOOKUP(CONCATENATE($C483, $B483), 'Batch One'!$C:$Q, 15, false),
IF($A483 = "Batch 2", VLOOKUP(CONCATENATE($C483, $B483), 'Batch Two'!$C:$P, 20, false), 0))</f>
        <v>https://www.dripshop.live/products/BhlLHZ3B_cGdefVMAKest</v>
      </c>
    </row>
    <row r="484">
      <c r="A484" s="4" t="s">
        <v>0</v>
      </c>
      <c r="B484" s="4">
        <v>7.5766296E7</v>
      </c>
      <c r="C484" s="4" t="s">
        <v>11</v>
      </c>
      <c r="D484" s="5" t="str">
        <f>IF($A484 = "Batch 1", VLOOKUP(CONCATENATE($C484, $B484), 'Batch One'!$C:$Q, 2, false),
IF($A484 = "Batch 2", VLOOKUP(CONCATENATE($C484, $B484), 'Batch Two'!$C:$P, 2, false), 0))</f>
        <v>1999 POKEMON JAPANESE GYM 2 GIOVANNI'S MACHAMP (PSA MINT 9)</v>
      </c>
      <c r="E484" s="5">
        <f>IF($A484 = "Batch 1", VLOOKUP(CONCATENATE($C484, $B484), 'Batch One'!$C:$Q, 8, false),
IF($A484 = "Batch 2", VLOOKUP(CONCATENATE($C484, $B484), 'Batch Two'!$C:$P, 8, false), 0))</f>
        <v>1999</v>
      </c>
      <c r="F484" s="5" t="str">
        <f>IF($A484 = "Batch 1", VLOOKUP(CONCATENATE($C484, $B484), 'Batch One'!$C:$Q, 9, false),
IF($A484 = "Batch 2", VLOOKUP(CONCATENATE($C484, $B484), 'Batch Two'!$C:$P, 9, false), 0))</f>
        <v>Japanese</v>
      </c>
      <c r="G484" s="5" t="str">
        <f>IF($A484 = "Batch 1", VLOOKUP(CONCATENATE($C484, $B484), 'Batch One'!$C:$Q, 4, false),
IF($A484 = "Batch 2", VLOOKUP(CONCATENATE($C484, $B484), 'Batch Two'!$C:$P, 4, false), 0))</f>
        <v>POKEMON JAPANESE GYM 2</v>
      </c>
      <c r="H484" s="5" t="str">
        <f>IF($A484 = "Batch 1", VLOOKUP(CONCATENATE($C484, $B484), 'Batch One'!$C:$Q, 5, false),
IF($A484 = "Batch 2", VLOOKUP(CONCATENATE($C484, $B484), 'Batch Two'!$C:$P, 5, false), 0))</f>
        <v>MINT 9</v>
      </c>
      <c r="I484" s="6" t="str">
        <f>IF($A484 = "Batch 1", VLOOKUP(CONCATENATE($C484, $B484), 'Batch One'!$C:$Q, 14, false),
IF($A484 = "Batch 2", VLOOKUP(CONCATENATE($C484, $B484), 'Batch Two'!$C:$P, 14, false), 0))</f>
        <v>https://cdn.dripshop.live/dripnfts/slabs/75766296.jpg</v>
      </c>
      <c r="J484" s="6" t="str">
        <f>IF($A484 = "Batch 1", VLOOKUP(CONCATENATE($C484, $B484), 'Batch One'!$C:$Q, 13, false),
IF($A484 = "Batch 2", VLOOKUP(CONCATENATE($C484, $B484), 'Batch Two'!$C:$P, 13, false), 0))</f>
        <v>https://cdn.dripshop.live/dripnfts/slabs/75766296.mp4</v>
      </c>
      <c r="K484" s="6" t="str">
        <f>IF($A484 = "Batch 1", VLOOKUP(CONCATENATE($C484, $B484), 'Batch One'!$C:$Q, 15, false),
IF($A484 = "Batch 2", VLOOKUP(CONCATENATE($C484, $B484), 'Batch Two'!$C:$P, 20, false), 0))</f>
        <v>https://www.dripshop.live/products/4XR-AOp_8-Uac7JHOHLNa</v>
      </c>
    </row>
    <row r="485">
      <c r="A485" s="4" t="s">
        <v>0</v>
      </c>
      <c r="B485" s="4">
        <v>1.14127457E8</v>
      </c>
      <c r="C485" s="4" t="s">
        <v>11</v>
      </c>
      <c r="D485" s="5" t="str">
        <f>IF($A485 = "Batch 1", VLOOKUP(CONCATENATE($C485, $B485), 'Batch One'!$C:$Q, 2, false),
IF($A485 = "Batch 2", VLOOKUP(CONCATENATE($C485, $B485), 'Batch Two'!$C:$P, 2, false), 0))</f>
        <v>2022 POKEMON SWSH BLACK STAR PROMO FA/CHARIZARD VSTAR (PSA MINT 9)</v>
      </c>
      <c r="E485" s="5">
        <f>IF($A485 = "Batch 1", VLOOKUP(CONCATENATE($C485, $B485), 'Batch One'!$C:$Q, 8, false),
IF($A485 = "Batch 2", VLOOKUP(CONCATENATE($C485, $B485), 'Batch Two'!$C:$P, 8, false), 0))</f>
        <v>2022</v>
      </c>
      <c r="F485" s="5" t="str">
        <f>IF($A485 = "Batch 1", VLOOKUP(CONCATENATE($C485, $B485), 'Batch One'!$C:$Q, 9, false),
IF($A485 = "Batch 2", VLOOKUP(CONCATENATE($C485, $B485), 'Batch Two'!$C:$P, 9, false), 0))</f>
        <v>English</v>
      </c>
      <c r="G485" s="5" t="str">
        <f>IF($A485 = "Batch 1", VLOOKUP(CONCATENATE($C485, $B485), 'Batch One'!$C:$Q, 4, false),
IF($A485 = "Batch 2", VLOOKUP(CONCATENATE($C485, $B485), 'Batch Two'!$C:$P, 4, false), 0))</f>
        <v>POKEMON SWSH BLACK STAR PROMO</v>
      </c>
      <c r="H485" s="5" t="str">
        <f>IF($A485 = "Batch 1", VLOOKUP(CONCATENATE($C485, $B485), 'Batch One'!$C:$Q, 5, false),
IF($A485 = "Batch 2", VLOOKUP(CONCATENATE($C485, $B485), 'Batch Two'!$C:$P, 5, false), 0))</f>
        <v>MINT 9</v>
      </c>
      <c r="I485" s="6" t="str">
        <f>IF($A485 = "Batch 1", VLOOKUP(CONCATENATE($C485, $B485), 'Batch One'!$C:$Q, 14, false),
IF($A485 = "Batch 2", VLOOKUP(CONCATENATE($C485, $B485), 'Batch Two'!$C:$P, 14, false), 0))</f>
        <v>https://cdn.dripshop.live/dripnfts/slabs/114127457.jpg</v>
      </c>
      <c r="J485" s="6" t="str">
        <f>IF($A485 = "Batch 1", VLOOKUP(CONCATENATE($C485, $B485), 'Batch One'!$C:$Q, 13, false),
IF($A485 = "Batch 2", VLOOKUP(CONCATENATE($C485, $B485), 'Batch Two'!$C:$P, 13, false), 0))</f>
        <v>https://cdn.dripshop.live/dripnfts/slabs/114127457.mp4</v>
      </c>
      <c r="K485" s="6" t="str">
        <f>IF($A485 = "Batch 1", VLOOKUP(CONCATENATE($C485, $B485), 'Batch One'!$C:$Q, 15, false),
IF($A485 = "Batch 2", VLOOKUP(CONCATENATE($C485, $B485), 'Batch Two'!$C:$P, 20, false), 0))</f>
        <v>https://www.dripshop.live/products/ZsBjmApBd2XwyOPdTKHKe</v>
      </c>
    </row>
    <row r="486">
      <c r="A486" s="4" t="s">
        <v>0</v>
      </c>
      <c r="B486" s="4">
        <v>7.2929284E7</v>
      </c>
      <c r="C486" s="4" t="s">
        <v>11</v>
      </c>
      <c r="D486" s="5" t="str">
        <f>IF($A486 = "Batch 1", VLOOKUP(CONCATENATE($C486, $B486), 'Batch One'!$C:$Q, 2, false),
IF($A486 = "Batch 2", VLOOKUP(CONCATENATE($C486, $B486), 'Batch Two'!$C:$P, 2, false), 0))</f>
        <v>2023 POKEMON SWORD AND SHIELD CROWN ZENITH FA/MELONY (PSA GEM MT 10)</v>
      </c>
      <c r="E486" s="5">
        <f>IF($A486 = "Batch 1", VLOOKUP(CONCATENATE($C486, $B486), 'Batch One'!$C:$Q, 8, false),
IF($A486 = "Batch 2", VLOOKUP(CONCATENATE($C486, $B486), 'Batch Two'!$C:$P, 8, false), 0))</f>
        <v>2023</v>
      </c>
      <c r="F486" s="5" t="str">
        <f>IF($A486 = "Batch 1", VLOOKUP(CONCATENATE($C486, $B486), 'Batch One'!$C:$Q, 9, false),
IF($A486 = "Batch 2", VLOOKUP(CONCATENATE($C486, $B486), 'Batch Two'!$C:$P, 9, false), 0))</f>
        <v>English</v>
      </c>
      <c r="G486" s="5" t="str">
        <f>IF($A486 = "Batch 1", VLOOKUP(CONCATENATE($C486, $B486), 'Batch One'!$C:$Q, 4, false),
IF($A486 = "Batch 2", VLOOKUP(CONCATENATE($C486, $B486), 'Batch Two'!$C:$P, 4, false), 0))</f>
        <v>POKEMON SWORD AND SHIELD CROWN ZENITH</v>
      </c>
      <c r="H486" s="5" t="str">
        <f>IF($A486 = "Batch 1", VLOOKUP(CONCATENATE($C486, $B486), 'Batch One'!$C:$Q, 5, false),
IF($A486 = "Batch 2", VLOOKUP(CONCATENATE($C486, $B486), 'Batch Two'!$C:$P, 5, false), 0))</f>
        <v>GEM MT 10</v>
      </c>
      <c r="I486" s="6" t="str">
        <f>IF($A486 = "Batch 1", VLOOKUP(CONCATENATE($C486, $B486), 'Batch One'!$C:$Q, 14, false),
IF($A486 = "Batch 2", VLOOKUP(CONCATENATE($C486, $B486), 'Batch Two'!$C:$P, 14, false), 0))</f>
        <v>https://cdn.dripshop.live/dripnfts/slabs/72929284.jpg</v>
      </c>
      <c r="J486" s="6" t="str">
        <f>IF($A486 = "Batch 1", VLOOKUP(CONCATENATE($C486, $B486), 'Batch One'!$C:$Q, 13, false),
IF($A486 = "Batch 2", VLOOKUP(CONCATENATE($C486, $B486), 'Batch Two'!$C:$P, 13, false), 0))</f>
        <v>https://cdn.dripshop.live/dripnfts/slabs/72929284.mp4</v>
      </c>
      <c r="K486" s="6" t="str">
        <f>IF($A486 = "Batch 1", VLOOKUP(CONCATENATE($C486, $B486), 'Batch One'!$C:$Q, 15, false),
IF($A486 = "Batch 2", VLOOKUP(CONCATENATE($C486, $B486), 'Batch Two'!$C:$P, 20, false), 0))</f>
        <v>https://www.dripshop.live/products/jbYtUWyx7h9ubDn9PnfrD</v>
      </c>
    </row>
    <row r="487">
      <c r="A487" s="4" t="s">
        <v>0</v>
      </c>
      <c r="B487" s="4">
        <v>1.01398685E8</v>
      </c>
      <c r="C487" s="4" t="s">
        <v>11</v>
      </c>
      <c r="D487" s="5" t="str">
        <f>IF($A487 = "Batch 1", VLOOKUP(CONCATENATE($C487, $B487), 'Batch One'!$C:$Q, 2, false),
IF($A487 = "Batch 2", VLOOKUP(CONCATENATE($C487, $B487), 'Batch Two'!$C:$P, 2, false), 0))</f>
        <v>2022 POKEMON JAPANESE SWORD &amp; SHIELD STAR BIRTH FA/ARCEUS VSTAR (PSA GEM MT 10)</v>
      </c>
      <c r="E487" s="5">
        <f>IF($A487 = "Batch 1", VLOOKUP(CONCATENATE($C487, $B487), 'Batch One'!$C:$Q, 8, false),
IF($A487 = "Batch 2", VLOOKUP(CONCATENATE($C487, $B487), 'Batch Two'!$C:$P, 8, false), 0))</f>
        <v>2022</v>
      </c>
      <c r="F487" s="5" t="str">
        <f>IF($A487 = "Batch 1", VLOOKUP(CONCATENATE($C487, $B487), 'Batch One'!$C:$Q, 9, false),
IF($A487 = "Batch 2", VLOOKUP(CONCATENATE($C487, $B487), 'Batch Two'!$C:$P, 9, false), 0))</f>
        <v>Japanese</v>
      </c>
      <c r="G487" s="5" t="str">
        <f>IF($A487 = "Batch 1", VLOOKUP(CONCATENATE($C487, $B487), 'Batch One'!$C:$Q, 4, false),
IF($A487 = "Batch 2", VLOOKUP(CONCATENATE($C487, $B487), 'Batch Two'!$C:$P, 4, false), 0))</f>
        <v>POKEMON JAPANESE SWORD &amp; SHIELD STAR BIRTH</v>
      </c>
      <c r="H487" s="5" t="str">
        <f>IF($A487 = "Batch 1", VLOOKUP(CONCATENATE($C487, $B487), 'Batch One'!$C:$Q, 5, false),
IF($A487 = "Batch 2", VLOOKUP(CONCATENATE($C487, $B487), 'Batch Two'!$C:$P, 5, false), 0))</f>
        <v>GEM MT 10</v>
      </c>
      <c r="I487" s="6" t="str">
        <f>IF($A487 = "Batch 1", VLOOKUP(CONCATENATE($C487, $B487), 'Batch One'!$C:$Q, 14, false),
IF($A487 = "Batch 2", VLOOKUP(CONCATENATE($C487, $B487), 'Batch Two'!$C:$P, 14, false), 0))</f>
        <v>https://cdn.dripshop.live/dripnfts/slabs/101398685.jpg</v>
      </c>
      <c r="J487" s="6" t="str">
        <f>IF($A487 = "Batch 1", VLOOKUP(CONCATENATE($C487, $B487), 'Batch One'!$C:$Q, 13, false),
IF($A487 = "Batch 2", VLOOKUP(CONCATENATE($C487, $B487), 'Batch Two'!$C:$P, 13, false), 0))</f>
        <v>https://cdn.dripshop.live/dripnfts/slabs/101398685.mp4</v>
      </c>
      <c r="K487" s="6" t="str">
        <f>IF($A487 = "Batch 1", VLOOKUP(CONCATENATE($C487, $B487), 'Batch One'!$C:$Q, 15, false),
IF($A487 = "Batch 2", VLOOKUP(CONCATENATE($C487, $B487), 'Batch Two'!$C:$P, 20, false), 0))</f>
        <v>https://www.dripshop.live/products/mGixi2DoLkOgl1GW-JxZy</v>
      </c>
    </row>
    <row r="488">
      <c r="A488" s="4" t="s">
        <v>0</v>
      </c>
      <c r="B488" s="4">
        <v>1.09061891E8</v>
      </c>
      <c r="C488" s="4" t="s">
        <v>11</v>
      </c>
      <c r="D488" s="5" t="str">
        <f>IF($A488 = "Batch 1", VLOOKUP(CONCATENATE($C488, $B488), 'Batch One'!$C:$Q, 2, false),
IF($A488 = "Batch 2", VLOOKUP(CONCATENATE($C488, $B488), 'Batch Two'!$C:$P, 2, false), 0))</f>
        <v>2022 POKEMON JAPANESE S PROMO MEWTWO V (PSA GEM MT 10)</v>
      </c>
      <c r="E488" s="5">
        <f>IF($A488 = "Batch 1", VLOOKUP(CONCATENATE($C488, $B488), 'Batch One'!$C:$Q, 8, false),
IF($A488 = "Batch 2", VLOOKUP(CONCATENATE($C488, $B488), 'Batch Two'!$C:$P, 8, false), 0))</f>
        <v>2022</v>
      </c>
      <c r="F488" s="5" t="str">
        <f>IF($A488 = "Batch 1", VLOOKUP(CONCATENATE($C488, $B488), 'Batch One'!$C:$Q, 9, false),
IF($A488 = "Batch 2", VLOOKUP(CONCATENATE($C488, $B488), 'Batch Two'!$C:$P, 9, false), 0))</f>
        <v>Japanese</v>
      </c>
      <c r="G488" s="5" t="str">
        <f>IF($A488 = "Batch 1", VLOOKUP(CONCATENATE($C488, $B488), 'Batch One'!$C:$Q, 4, false),
IF($A488 = "Batch 2", VLOOKUP(CONCATENATE($C488, $B488), 'Batch Two'!$C:$P, 4, false), 0))</f>
        <v>POKEMON JAPANESE S PROMO</v>
      </c>
      <c r="H488" s="5" t="str">
        <f>IF($A488 = "Batch 1", VLOOKUP(CONCATENATE($C488, $B488), 'Batch One'!$C:$Q, 5, false),
IF($A488 = "Batch 2", VLOOKUP(CONCATENATE($C488, $B488), 'Batch Two'!$C:$P, 5, false), 0))</f>
        <v>GEM MT 10</v>
      </c>
      <c r="I488" s="6" t="str">
        <f>IF($A488 = "Batch 1", VLOOKUP(CONCATENATE($C488, $B488), 'Batch One'!$C:$Q, 14, false),
IF($A488 = "Batch 2", VLOOKUP(CONCATENATE($C488, $B488), 'Batch Two'!$C:$P, 14, false), 0))</f>
        <v>https://cdn.dripshop.live/dripnfts/slabs/109061891.jpg</v>
      </c>
      <c r="J488" s="6" t="str">
        <f>IF($A488 = "Batch 1", VLOOKUP(CONCATENATE($C488, $B488), 'Batch One'!$C:$Q, 13, false),
IF($A488 = "Batch 2", VLOOKUP(CONCATENATE($C488, $B488), 'Batch Two'!$C:$P, 13, false), 0))</f>
        <v>https://cdn.dripshop.live/dripnfts/slabs/109061891.mp4</v>
      </c>
      <c r="K488" s="6" t="str">
        <f>IF($A488 = "Batch 1", VLOOKUP(CONCATENATE($C488, $B488), 'Batch One'!$C:$Q, 15, false),
IF($A488 = "Batch 2", VLOOKUP(CONCATENATE($C488, $B488), 'Batch Two'!$C:$P, 20, false), 0))</f>
        <v>https://www.dripshop.live/products/DQWfkml9dH9GOr_WwUKP_</v>
      </c>
    </row>
    <row r="489">
      <c r="A489" s="4" t="s">
        <v>0</v>
      </c>
      <c r="B489" s="4">
        <v>1.09061854E8</v>
      </c>
      <c r="C489" s="4" t="s">
        <v>11</v>
      </c>
      <c r="D489" s="5" t="str">
        <f>IF($A489 = "Batch 1", VLOOKUP(CONCATENATE($C489, $B489), 'Batch One'!$C:$Q, 2, false),
IF($A489 = "Batch 2", VLOOKUP(CONCATENATE($C489, $B489), 'Batch Two'!$C:$P, 2, false), 0))</f>
        <v>2016 POKEMON JAPANESE XY AWAKENING PSYCHIC KING DELPHOX BREAK (PSA GEM MT 10)</v>
      </c>
      <c r="E489" s="5">
        <f>IF($A489 = "Batch 1", VLOOKUP(CONCATENATE($C489, $B489), 'Batch One'!$C:$Q, 8, false),
IF($A489 = "Batch 2", VLOOKUP(CONCATENATE($C489, $B489), 'Batch Two'!$C:$P, 8, false), 0))</f>
        <v>2016</v>
      </c>
      <c r="F489" s="5" t="str">
        <f>IF($A489 = "Batch 1", VLOOKUP(CONCATENATE($C489, $B489), 'Batch One'!$C:$Q, 9, false),
IF($A489 = "Batch 2", VLOOKUP(CONCATENATE($C489, $B489), 'Batch Two'!$C:$P, 9, false), 0))</f>
        <v>Japanese</v>
      </c>
      <c r="G489" s="5" t="str">
        <f>IF($A489 = "Batch 1", VLOOKUP(CONCATENATE($C489, $B489), 'Batch One'!$C:$Q, 4, false),
IF($A489 = "Batch 2", VLOOKUP(CONCATENATE($C489, $B489), 'Batch Two'!$C:$P, 4, false), 0))</f>
        <v>POKEMON JAPANESE XY AWAKENING PSYCHIC KING</v>
      </c>
      <c r="H489" s="5" t="str">
        <f>IF($A489 = "Batch 1", VLOOKUP(CONCATENATE($C489, $B489), 'Batch One'!$C:$Q, 5, false),
IF($A489 = "Batch 2", VLOOKUP(CONCATENATE($C489, $B489), 'Batch Two'!$C:$P, 5, false), 0))</f>
        <v>GEM MT 10</v>
      </c>
      <c r="I489" s="6" t="str">
        <f>IF($A489 = "Batch 1", VLOOKUP(CONCATENATE($C489, $B489), 'Batch One'!$C:$Q, 14, false),
IF($A489 = "Batch 2", VLOOKUP(CONCATENATE($C489, $B489), 'Batch Two'!$C:$P, 14, false), 0))</f>
        <v>https://cdn.dripshop.live/dripnfts/slabs/109061854.jpg</v>
      </c>
      <c r="J489" s="6" t="str">
        <f>IF($A489 = "Batch 1", VLOOKUP(CONCATENATE($C489, $B489), 'Batch One'!$C:$Q, 13, false),
IF($A489 = "Batch 2", VLOOKUP(CONCATENATE($C489, $B489), 'Batch Two'!$C:$P, 13, false), 0))</f>
        <v>https://cdn.dripshop.live/dripnfts/slabs/109061854.mp4</v>
      </c>
      <c r="K489" s="6" t="str">
        <f>IF($A489 = "Batch 1", VLOOKUP(CONCATENATE($C489, $B489), 'Batch One'!$C:$Q, 15, false),
IF($A489 = "Batch 2", VLOOKUP(CONCATENATE($C489, $B489), 'Batch Two'!$C:$P, 20, false), 0))</f>
        <v>https://www.dripshop.live/products/MzEy2OSk7kdLV5Nu2COAi</v>
      </c>
    </row>
    <row r="490">
      <c r="A490" s="4" t="s">
        <v>0</v>
      </c>
      <c r="B490" s="4">
        <v>1.01062668E8</v>
      </c>
      <c r="C490" s="4" t="s">
        <v>11</v>
      </c>
      <c r="D490" s="5" t="str">
        <f>IF($A490 = "Batch 1", VLOOKUP(CONCATENATE($C490, $B490), 'Batch One'!$C:$Q, 2, false),
IF($A490 = "Batch 2", VLOOKUP(CONCATENATE($C490, $B490), 'Batch Two'!$C:$P, 2, false), 0))</f>
        <v>2021 POKEMON JAPANESE SWORD &amp; SHIELD EEVEE HEROES FA/GLACEON V (PSA GEM MT 10)</v>
      </c>
      <c r="E490" s="5">
        <f>IF($A490 = "Batch 1", VLOOKUP(CONCATENATE($C490, $B490), 'Batch One'!$C:$Q, 8, false),
IF($A490 = "Batch 2", VLOOKUP(CONCATENATE($C490, $B490), 'Batch Two'!$C:$P, 8, false), 0))</f>
        <v>2021</v>
      </c>
      <c r="F490" s="5" t="str">
        <f>IF($A490 = "Batch 1", VLOOKUP(CONCATENATE($C490, $B490), 'Batch One'!$C:$Q, 9, false),
IF($A490 = "Batch 2", VLOOKUP(CONCATENATE($C490, $B490), 'Batch Two'!$C:$P, 9, false), 0))</f>
        <v>Japanese</v>
      </c>
      <c r="G490" s="5" t="str">
        <f>IF($A490 = "Batch 1", VLOOKUP(CONCATENATE($C490, $B490), 'Batch One'!$C:$Q, 4, false),
IF($A490 = "Batch 2", VLOOKUP(CONCATENATE($C490, $B490), 'Batch Two'!$C:$P, 4, false), 0))</f>
        <v>POKEMON JAPANESE SWORD &amp; SHIELD EEVEE HEROES</v>
      </c>
      <c r="H490" s="5" t="str">
        <f>IF($A490 = "Batch 1", VLOOKUP(CONCATENATE($C490, $B490), 'Batch One'!$C:$Q, 5, false),
IF($A490 = "Batch 2", VLOOKUP(CONCATENATE($C490, $B490), 'Batch Two'!$C:$P, 5, false), 0))</f>
        <v>GEM MT 10</v>
      </c>
      <c r="I490" s="6" t="str">
        <f>IF($A490 = "Batch 1", VLOOKUP(CONCATENATE($C490, $B490), 'Batch One'!$C:$Q, 14, false),
IF($A490 = "Batch 2", VLOOKUP(CONCATENATE($C490, $B490), 'Batch Two'!$C:$P, 14, false), 0))</f>
        <v>https://cdn.dripshop.live/dripnfts/slabs/101062668.jpg</v>
      </c>
      <c r="J490" s="6" t="str">
        <f>IF($A490 = "Batch 1", VLOOKUP(CONCATENATE($C490, $B490), 'Batch One'!$C:$Q, 13, false),
IF($A490 = "Batch 2", VLOOKUP(CONCATENATE($C490, $B490), 'Batch Two'!$C:$P, 13, false), 0))</f>
        <v>https://cdn.dripshop.live/dripnfts/slabs/101062668.mp4</v>
      </c>
      <c r="K490" s="6" t="str">
        <f>IF($A490 = "Batch 1", VLOOKUP(CONCATENATE($C490, $B490), 'Batch One'!$C:$Q, 15, false),
IF($A490 = "Batch 2", VLOOKUP(CONCATENATE($C490, $B490), 'Batch Two'!$C:$P, 20, false), 0))</f>
        <v>https://www.dripshop.live/products/YVwARAngQFAnHjZLtBB75</v>
      </c>
    </row>
    <row r="491">
      <c r="A491" s="4" t="s">
        <v>0</v>
      </c>
      <c r="B491" s="4">
        <v>7.6747687E7</v>
      </c>
      <c r="C491" s="4" t="s">
        <v>11</v>
      </c>
      <c r="D491" s="5" t="str">
        <f>IF($A491 = "Batch 1", VLOOKUP(CONCATENATE($C491, $B491), 'Batch One'!$C:$Q, 2, false),
IF($A491 = "Batch 2", VLOOKUP(CONCATENATE($C491, $B491), 'Batch Two'!$C:$P, 2, false), 0))</f>
        <v>2021 POKEMON JAPANESE SWORD &amp; SHIELD SKYSCRAPING PERFECTION FA/COPYCAT (PSA GEM MT 10)</v>
      </c>
      <c r="E491" s="5">
        <f>IF($A491 = "Batch 1", VLOOKUP(CONCATENATE($C491, $B491), 'Batch One'!$C:$Q, 8, false),
IF($A491 = "Batch 2", VLOOKUP(CONCATENATE($C491, $B491), 'Batch Two'!$C:$P, 8, false), 0))</f>
        <v>2021</v>
      </c>
      <c r="F491" s="5" t="str">
        <f>IF($A491 = "Batch 1", VLOOKUP(CONCATENATE($C491, $B491), 'Batch One'!$C:$Q, 9, false),
IF($A491 = "Batch 2", VLOOKUP(CONCATENATE($C491, $B491), 'Batch Two'!$C:$P, 9, false), 0))</f>
        <v>Japanese</v>
      </c>
      <c r="G491" s="5" t="str">
        <f>IF($A491 = "Batch 1", VLOOKUP(CONCATENATE($C491, $B491), 'Batch One'!$C:$Q, 4, false),
IF($A491 = "Batch 2", VLOOKUP(CONCATENATE($C491, $B491), 'Batch Two'!$C:$P, 4, false), 0))</f>
        <v>POKEMON JAPANESE SWORD &amp; SHIELD SKYSCRAPING PERFECTION</v>
      </c>
      <c r="H491" s="5" t="str">
        <f>IF($A491 = "Batch 1", VLOOKUP(CONCATENATE($C491, $B491), 'Batch One'!$C:$Q, 5, false),
IF($A491 = "Batch 2", VLOOKUP(CONCATENATE($C491, $B491), 'Batch Two'!$C:$P, 5, false), 0))</f>
        <v>GEM MT 10</v>
      </c>
      <c r="I491" s="6" t="str">
        <f>IF($A491 = "Batch 1", VLOOKUP(CONCATENATE($C491, $B491), 'Batch One'!$C:$Q, 14, false),
IF($A491 = "Batch 2", VLOOKUP(CONCATENATE($C491, $B491), 'Batch Two'!$C:$P, 14, false), 0))</f>
        <v>https://cdn.dripshop.live/dripnfts/slabs/76747687.jpg</v>
      </c>
      <c r="J491" s="6" t="str">
        <f>IF($A491 = "Batch 1", VLOOKUP(CONCATENATE($C491, $B491), 'Batch One'!$C:$Q, 13, false),
IF($A491 = "Batch 2", VLOOKUP(CONCATENATE($C491, $B491), 'Batch Two'!$C:$P, 13, false), 0))</f>
        <v>https://cdn.dripshop.live/dripnfts/slabs/76747687.mp4</v>
      </c>
      <c r="K491" s="6" t="str">
        <f>IF($A491 = "Batch 1", VLOOKUP(CONCATENATE($C491, $B491), 'Batch One'!$C:$Q, 15, false),
IF($A491 = "Batch 2", VLOOKUP(CONCATENATE($C491, $B491), 'Batch Two'!$C:$P, 20, false), 0))</f>
        <v>https://www.dripshop.live/products/kNdo_atxgFju-qTVSEuW4</v>
      </c>
    </row>
    <row r="492">
      <c r="A492" s="4" t="s">
        <v>0</v>
      </c>
      <c r="B492" s="4">
        <v>1.16892653E8</v>
      </c>
      <c r="C492" s="4" t="s">
        <v>11</v>
      </c>
      <c r="D492" s="5" t="str">
        <f>IF($A492 = "Batch 1", VLOOKUP(CONCATENATE($C492, $B492), 'Batch One'!$C:$Q, 2, false),
IF($A492 = "Batch 2", VLOOKUP(CONCATENATE($C492, $B492), 'Batch Two'!$C:$P, 2, false), 0))</f>
        <v>2023 POKEMON SVP EN-SV BLACK STAR PROMO CHARMANDER (PSA MINT 9)</v>
      </c>
      <c r="E492" s="5">
        <f>IF($A492 = "Batch 1", VLOOKUP(CONCATENATE($C492, $B492), 'Batch One'!$C:$Q, 8, false),
IF($A492 = "Batch 2", VLOOKUP(CONCATENATE($C492, $B492), 'Batch Two'!$C:$P, 8, false), 0))</f>
        <v>2023</v>
      </c>
      <c r="F492" s="5" t="str">
        <f>IF($A492 = "Batch 1", VLOOKUP(CONCATENATE($C492, $B492), 'Batch One'!$C:$Q, 9, false),
IF($A492 = "Batch 2", VLOOKUP(CONCATENATE($C492, $B492), 'Batch Two'!$C:$P, 9, false), 0))</f>
        <v>English</v>
      </c>
      <c r="G492" s="5" t="str">
        <f>IF($A492 = "Batch 1", VLOOKUP(CONCATENATE($C492, $B492), 'Batch One'!$C:$Q, 4, false),
IF($A492 = "Batch 2", VLOOKUP(CONCATENATE($C492, $B492), 'Batch Two'!$C:$P, 4, false), 0))</f>
        <v>POKEMON SVP EN-SV BLACK STAR PROMO</v>
      </c>
      <c r="H492" s="5" t="str">
        <f>IF($A492 = "Batch 1", VLOOKUP(CONCATENATE($C492, $B492), 'Batch One'!$C:$Q, 5, false),
IF($A492 = "Batch 2", VLOOKUP(CONCATENATE($C492, $B492), 'Batch Two'!$C:$P, 5, false), 0))</f>
        <v>MINT 9</v>
      </c>
      <c r="I492" s="6" t="str">
        <f>IF($A492 = "Batch 1", VLOOKUP(CONCATENATE($C492, $B492), 'Batch One'!$C:$Q, 14, false),
IF($A492 = "Batch 2", VLOOKUP(CONCATENATE($C492, $B492), 'Batch Two'!$C:$P, 14, false), 0))</f>
        <v>https://cdn.dripshop.live/dripnfts/slabs/116892653.jpg</v>
      </c>
      <c r="J492" s="6" t="str">
        <f>IF($A492 = "Batch 1", VLOOKUP(CONCATENATE($C492, $B492), 'Batch One'!$C:$Q, 13, false),
IF($A492 = "Batch 2", VLOOKUP(CONCATENATE($C492, $B492), 'Batch Two'!$C:$P, 13, false), 0))</f>
        <v>https://cdn.dripshop.live/dripnfts/slabs/116892653.mp4</v>
      </c>
      <c r="K492" s="6" t="str">
        <f>IF($A492 = "Batch 1", VLOOKUP(CONCATENATE($C492, $B492), 'Batch One'!$C:$Q, 15, false),
IF($A492 = "Batch 2", VLOOKUP(CONCATENATE($C492, $B492), 'Batch Two'!$C:$P, 20, false), 0))</f>
        <v>https://www.dripshop.live/products/LCiaAWov9Dgr4sdtNm8Nk</v>
      </c>
    </row>
    <row r="493">
      <c r="A493" s="4" t="s">
        <v>0</v>
      </c>
      <c r="B493" s="4">
        <v>4.012989041E9</v>
      </c>
      <c r="C493" s="4" t="s">
        <v>12</v>
      </c>
      <c r="D493" s="5" t="str">
        <f>IF($A493 = "Batch 1", VLOOKUP(CONCATENATE($C493, $B493), 'Batch One'!$C:$Q, 2, false),
IF($A493 = "Batch 2", VLOOKUP(CONCATENATE($C493, $B493), 'Batch Two'!$C:$P, 2, false), 0))</f>
        <v>1999 Pokemon Original Series Blaine's Moltres (CGC 8.5)</v>
      </c>
      <c r="E493" s="5">
        <f>IF($A493 = "Batch 1", VLOOKUP(CONCATENATE($C493, $B493), 'Batch One'!$C:$Q, 8, false),
IF($A493 = "Batch 2", VLOOKUP(CONCATENATE($C493, $B493), 'Batch Two'!$C:$P, 8, false), 0))</f>
        <v>1999</v>
      </c>
      <c r="F493" s="5" t="str">
        <f>IF($A493 = "Batch 1", VLOOKUP(CONCATENATE($C493, $B493), 'Batch One'!$C:$Q, 9, false),
IF($A493 = "Batch 2", VLOOKUP(CONCATENATE($C493, $B493), 'Batch Two'!$C:$P, 9, false), 0))</f>
        <v>English</v>
      </c>
      <c r="G493" s="5" t="str">
        <f>IF($A493 = "Batch 1", VLOOKUP(CONCATENATE($C493, $B493), 'Batch One'!$C:$Q, 4, false),
IF($A493 = "Batch 2", VLOOKUP(CONCATENATE($C493, $B493), 'Batch Two'!$C:$P, 4, false), 0))</f>
        <v>Pokemon Original Series</v>
      </c>
      <c r="H493" s="5">
        <f>IF($A493 = "Batch 1", VLOOKUP(CONCATENATE($C493, $B493), 'Batch One'!$C:$Q, 5, false),
IF($A493 = "Batch 2", VLOOKUP(CONCATENATE($C493, $B493), 'Batch Two'!$C:$P, 5, false), 0))</f>
        <v>8.5</v>
      </c>
      <c r="I493" s="6" t="str">
        <f>IF($A493 = "Batch 1", VLOOKUP(CONCATENATE($C493, $B493), 'Batch One'!$C:$Q, 14, false),
IF($A493 = "Batch 2", VLOOKUP(CONCATENATE($C493, $B493), 'Batch Two'!$C:$P, 14, false), 0))</f>
        <v>https://cdn.dripshop.live/dripnfts/slabs/4012989041.jpg</v>
      </c>
      <c r="J493" s="6" t="str">
        <f>IF($A493 = "Batch 1", VLOOKUP(CONCATENATE($C493, $B493), 'Batch One'!$C:$Q, 13, false),
IF($A493 = "Batch 2", VLOOKUP(CONCATENATE($C493, $B493), 'Batch Two'!$C:$P, 13, false), 0))</f>
        <v>https://cdn.dripshop.live/dripnfts/slabs/4012989041.mp4</v>
      </c>
      <c r="K493" s="6" t="str">
        <f>IF($A493 = "Batch 1", VLOOKUP(CONCATENATE($C493, $B493), 'Batch One'!$C:$Q, 15, false),
IF($A493 = "Batch 2", VLOOKUP(CONCATENATE($C493, $B493), 'Batch Two'!$C:$P, 20, false), 0))</f>
        <v>https://www.dripshop.live/products/OyUYjfEnwsMU0f7HzHSNg</v>
      </c>
    </row>
    <row r="494">
      <c r="A494" s="4" t="s">
        <v>0</v>
      </c>
      <c r="B494" s="4">
        <v>1.16711464E8</v>
      </c>
      <c r="C494" s="4" t="s">
        <v>11</v>
      </c>
      <c r="D494" s="5" t="str">
        <f>IF($A494 = "Batch 1", VLOOKUP(CONCATENATE($C494, $B494), 'Batch One'!$C:$Q, 2, false),
IF($A494 = "Batch 2", VLOOKUP(CONCATENATE($C494, $B494), 'Batch Two'!$C:$P, 2, false), 0))</f>
        <v>2000 POKEMON ROCKET DARK WEEZING (PSA NM-MT 8)</v>
      </c>
      <c r="E494" s="5">
        <f>IF($A494 = "Batch 1", VLOOKUP(CONCATENATE($C494, $B494), 'Batch One'!$C:$Q, 8, false),
IF($A494 = "Batch 2", VLOOKUP(CONCATENATE($C494, $B494), 'Batch Two'!$C:$P, 8, false), 0))</f>
        <v>2000</v>
      </c>
      <c r="F494" s="5" t="str">
        <f>IF($A494 = "Batch 1", VLOOKUP(CONCATENATE($C494, $B494), 'Batch One'!$C:$Q, 9, false),
IF($A494 = "Batch 2", VLOOKUP(CONCATENATE($C494, $B494), 'Batch Two'!$C:$P, 9, false), 0))</f>
        <v>English</v>
      </c>
      <c r="G494" s="5" t="str">
        <f>IF($A494 = "Batch 1", VLOOKUP(CONCATENATE($C494, $B494), 'Batch One'!$C:$Q, 4, false),
IF($A494 = "Batch 2", VLOOKUP(CONCATENATE($C494, $B494), 'Batch Two'!$C:$P, 4, false), 0))</f>
        <v>POKEMON ROCKET</v>
      </c>
      <c r="H494" s="5" t="str">
        <f>IF($A494 = "Batch 1", VLOOKUP(CONCATENATE($C494, $B494), 'Batch One'!$C:$Q, 5, false),
IF($A494 = "Batch 2", VLOOKUP(CONCATENATE($C494, $B494), 'Batch Two'!$C:$P, 5, false), 0))</f>
        <v>NM-MT 8</v>
      </c>
      <c r="I494" s="6" t="str">
        <f>IF($A494 = "Batch 1", VLOOKUP(CONCATENATE($C494, $B494), 'Batch One'!$C:$Q, 14, false),
IF($A494 = "Batch 2", VLOOKUP(CONCATENATE($C494, $B494), 'Batch Two'!$C:$P, 14, false), 0))</f>
        <v>https://cdn.dripshop.live/dripnfts/slabs/116711464.jpg</v>
      </c>
      <c r="J494" s="6" t="str">
        <f>IF($A494 = "Batch 1", VLOOKUP(CONCATENATE($C494, $B494), 'Batch One'!$C:$Q, 13, false),
IF($A494 = "Batch 2", VLOOKUP(CONCATENATE($C494, $B494), 'Batch Two'!$C:$P, 13, false), 0))</f>
        <v>https://cdn.dripshop.live/dripnfts/slabs/116711464.mp4</v>
      </c>
      <c r="K494" s="6" t="str">
        <f>IF($A494 = "Batch 1", VLOOKUP(CONCATENATE($C494, $B494), 'Batch One'!$C:$Q, 15, false),
IF($A494 = "Batch 2", VLOOKUP(CONCATENATE($C494, $B494), 'Batch Two'!$C:$P, 20, false), 0))</f>
        <v>https://www.dripshop.live/products/waDTDtpOxOeDX5Qqt4MYc</v>
      </c>
    </row>
    <row r="495">
      <c r="A495" s="4" t="s">
        <v>0</v>
      </c>
      <c r="B495" s="4">
        <v>1.08381862E8</v>
      </c>
      <c r="C495" s="4" t="s">
        <v>11</v>
      </c>
      <c r="D495" s="5" t="str">
        <f>IF($A495 = "Batch 1", VLOOKUP(CONCATENATE($C495, $B495), 'Batch One'!$C:$Q, 2, false),
IF($A495 = "Batch 2", VLOOKUP(CONCATENATE($C495, $B495), 'Batch Two'!$C:$P, 2, false), 0))</f>
        <v>2003 POKEMON EX SANDSTORM EEVEE-REV.FOIL (PSA MINT 9)</v>
      </c>
      <c r="E495" s="5">
        <f>IF($A495 = "Batch 1", VLOOKUP(CONCATENATE($C495, $B495), 'Batch One'!$C:$Q, 8, false),
IF($A495 = "Batch 2", VLOOKUP(CONCATENATE($C495, $B495), 'Batch Two'!$C:$P, 8, false), 0))</f>
        <v>2003</v>
      </c>
      <c r="F495" s="5" t="str">
        <f>IF($A495 = "Batch 1", VLOOKUP(CONCATENATE($C495, $B495), 'Batch One'!$C:$Q, 9, false),
IF($A495 = "Batch 2", VLOOKUP(CONCATENATE($C495, $B495), 'Batch Two'!$C:$P, 9, false), 0))</f>
        <v>English</v>
      </c>
      <c r="G495" s="5" t="str">
        <f>IF($A495 = "Batch 1", VLOOKUP(CONCATENATE($C495, $B495), 'Batch One'!$C:$Q, 4, false),
IF($A495 = "Batch 2", VLOOKUP(CONCATENATE($C495, $B495), 'Batch Two'!$C:$P, 4, false), 0))</f>
        <v>POKEMON EX SANDSTORM</v>
      </c>
      <c r="H495" s="5" t="str">
        <f>IF($A495 = "Batch 1", VLOOKUP(CONCATENATE($C495, $B495), 'Batch One'!$C:$Q, 5, false),
IF($A495 = "Batch 2", VLOOKUP(CONCATENATE($C495, $B495), 'Batch Two'!$C:$P, 5, false), 0))</f>
        <v>MINT 9</v>
      </c>
      <c r="I495" s="6" t="str">
        <f>IF($A495 = "Batch 1", VLOOKUP(CONCATENATE($C495, $B495), 'Batch One'!$C:$Q, 14, false),
IF($A495 = "Batch 2", VLOOKUP(CONCATENATE($C495, $B495), 'Batch Two'!$C:$P, 14, false), 0))</f>
        <v>https://cdn.dripshop.live/dripnfts/slabs/108381862.jpg</v>
      </c>
      <c r="J495" s="6" t="str">
        <f>IF($A495 = "Batch 1", VLOOKUP(CONCATENATE($C495, $B495), 'Batch One'!$C:$Q, 13, false),
IF($A495 = "Batch 2", VLOOKUP(CONCATENATE($C495, $B495), 'Batch Two'!$C:$P, 13, false), 0))</f>
        <v>https://cdn.dripshop.live/dripnfts/slabs/108381862.mp4</v>
      </c>
      <c r="K495" s="6" t="str">
        <f>IF($A495 = "Batch 1", VLOOKUP(CONCATENATE($C495, $B495), 'Batch One'!$C:$Q, 15, false),
IF($A495 = "Batch 2", VLOOKUP(CONCATENATE($C495, $B495), 'Batch Two'!$C:$P, 20, false), 0))</f>
        <v>https://www.dripshop.live/products/rT5h14NN-JIFUhNjPEDhG</v>
      </c>
    </row>
    <row r="496">
      <c r="A496" s="4" t="s">
        <v>0</v>
      </c>
      <c r="B496" s="4">
        <v>1.01597169E8</v>
      </c>
      <c r="C496" s="4" t="s">
        <v>11</v>
      </c>
      <c r="D496" s="5" t="str">
        <f>IF($A496 = "Batch 1", VLOOKUP(CONCATENATE($C496, $B496), 'Batch One'!$C:$Q, 2, false),
IF($A496 = "Batch 2", VLOOKUP(CONCATENATE($C496, $B496), 'Batch Two'!$C:$P, 2, false), 0))</f>
        <v>2024 POKEMON JAPANESE SV8a-TERASTAL FEST ex UMBREON (PSA GEM MT 10)</v>
      </c>
      <c r="E496" s="5">
        <f>IF($A496 = "Batch 1", VLOOKUP(CONCATENATE($C496, $B496), 'Batch One'!$C:$Q, 8, false),
IF($A496 = "Batch 2", VLOOKUP(CONCATENATE($C496, $B496), 'Batch Two'!$C:$P, 8, false), 0))</f>
        <v>2024</v>
      </c>
      <c r="F496" s="5" t="str">
        <f>IF($A496 = "Batch 1", VLOOKUP(CONCATENATE($C496, $B496), 'Batch One'!$C:$Q, 9, false),
IF($A496 = "Batch 2", VLOOKUP(CONCATENATE($C496, $B496), 'Batch Two'!$C:$P, 9, false), 0))</f>
        <v>Japanese</v>
      </c>
      <c r="G496" s="5" t="str">
        <f>IF($A496 = "Batch 1", VLOOKUP(CONCATENATE($C496, $B496), 'Batch One'!$C:$Q, 4, false),
IF($A496 = "Batch 2", VLOOKUP(CONCATENATE($C496, $B496), 'Batch Two'!$C:$P, 4, false), 0))</f>
        <v>POKEMON JAPANESE SV8a-TERASTAL FEST ex</v>
      </c>
      <c r="H496" s="5" t="str">
        <f>IF($A496 = "Batch 1", VLOOKUP(CONCATENATE($C496, $B496), 'Batch One'!$C:$Q, 5, false),
IF($A496 = "Batch 2", VLOOKUP(CONCATENATE($C496, $B496), 'Batch Two'!$C:$P, 5, false), 0))</f>
        <v>GEM MT 10</v>
      </c>
      <c r="I496" s="6" t="str">
        <f>IF($A496 = "Batch 1", VLOOKUP(CONCATENATE($C496, $B496), 'Batch One'!$C:$Q, 14, false),
IF($A496 = "Batch 2", VLOOKUP(CONCATENATE($C496, $B496), 'Batch Two'!$C:$P, 14, false), 0))</f>
        <v>https://cdn.dripshop.live/dripnfts/slabs/101597169.jpg</v>
      </c>
      <c r="J496" s="6" t="str">
        <f>IF($A496 = "Batch 1", VLOOKUP(CONCATENATE($C496, $B496), 'Batch One'!$C:$Q, 13, false),
IF($A496 = "Batch 2", VLOOKUP(CONCATENATE($C496, $B496), 'Batch Two'!$C:$P, 13, false), 0))</f>
        <v>https://cdn.dripshop.live/dripnfts/slabs/101597169.mp4</v>
      </c>
      <c r="K496" s="6" t="str">
        <f>IF($A496 = "Batch 1", VLOOKUP(CONCATENATE($C496, $B496), 'Batch One'!$C:$Q, 15, false),
IF($A496 = "Batch 2", VLOOKUP(CONCATENATE($C496, $B496), 'Batch Two'!$C:$P, 20, false), 0))</f>
        <v>https://www.dripshop.live/products/oWhn-qV2-RUByREejUlOr</v>
      </c>
    </row>
    <row r="497">
      <c r="A497" s="4" t="s">
        <v>0</v>
      </c>
      <c r="B497" s="4">
        <v>1.01597172E8</v>
      </c>
      <c r="C497" s="4" t="s">
        <v>11</v>
      </c>
      <c r="D497" s="5" t="str">
        <f>IF($A497 = "Batch 1", VLOOKUP(CONCATENATE($C497, $B497), 'Batch One'!$C:$Q, 2, false),
IF($A497 = "Batch 2", VLOOKUP(CONCATENATE($C497, $B497), 'Batch Two'!$C:$P, 2, false), 0))</f>
        <v>2024 POKEMON JAPANESE SV8a-TERASTAL FEST ex UMBREON (PSA GEM MT 10)</v>
      </c>
      <c r="E497" s="5">
        <f>IF($A497 = "Batch 1", VLOOKUP(CONCATENATE($C497, $B497), 'Batch One'!$C:$Q, 8, false),
IF($A497 = "Batch 2", VLOOKUP(CONCATENATE($C497, $B497), 'Batch Two'!$C:$P, 8, false), 0))</f>
        <v>2024</v>
      </c>
      <c r="F497" s="5" t="str">
        <f>IF($A497 = "Batch 1", VLOOKUP(CONCATENATE($C497, $B497), 'Batch One'!$C:$Q, 9, false),
IF($A497 = "Batch 2", VLOOKUP(CONCATENATE($C497, $B497), 'Batch Two'!$C:$P, 9, false), 0))</f>
        <v>Japanese</v>
      </c>
      <c r="G497" s="5" t="str">
        <f>IF($A497 = "Batch 1", VLOOKUP(CONCATENATE($C497, $B497), 'Batch One'!$C:$Q, 4, false),
IF($A497 = "Batch 2", VLOOKUP(CONCATENATE($C497, $B497), 'Batch Two'!$C:$P, 4, false), 0))</f>
        <v>POKEMON JAPANESE SV8a-TERASTAL FEST ex</v>
      </c>
      <c r="H497" s="5" t="str">
        <f>IF($A497 = "Batch 1", VLOOKUP(CONCATENATE($C497, $B497), 'Batch One'!$C:$Q, 5, false),
IF($A497 = "Batch 2", VLOOKUP(CONCATENATE($C497, $B497), 'Batch Two'!$C:$P, 5, false), 0))</f>
        <v>GEM MT 10</v>
      </c>
      <c r="I497" s="6" t="str">
        <f>IF($A497 = "Batch 1", VLOOKUP(CONCATENATE($C497, $B497), 'Batch One'!$C:$Q, 14, false),
IF($A497 = "Batch 2", VLOOKUP(CONCATENATE($C497, $B497), 'Batch Two'!$C:$P, 14, false), 0))</f>
        <v>https://cdn.dripshop.live/dripnfts/slabs/101597172.jpg</v>
      </c>
      <c r="J497" s="6" t="str">
        <f>IF($A497 = "Batch 1", VLOOKUP(CONCATENATE($C497, $B497), 'Batch One'!$C:$Q, 13, false),
IF($A497 = "Batch 2", VLOOKUP(CONCATENATE($C497, $B497), 'Batch Two'!$C:$P, 13, false), 0))</f>
        <v>https://cdn.dripshop.live/dripnfts/slabs/101597172.mp4</v>
      </c>
      <c r="K497" s="6" t="str">
        <f>IF($A497 = "Batch 1", VLOOKUP(CONCATENATE($C497, $B497), 'Batch One'!$C:$Q, 15, false),
IF($A497 = "Batch 2", VLOOKUP(CONCATENATE($C497, $B497), 'Batch Two'!$C:$P, 20, false), 0))</f>
        <v>https://www.dripshop.live/products/g5g0XmYZ3UH941mr0ZgTd</v>
      </c>
    </row>
    <row r="498">
      <c r="A498" s="4" t="s">
        <v>0</v>
      </c>
      <c r="B498" s="4">
        <v>1.0159717E8</v>
      </c>
      <c r="C498" s="4" t="s">
        <v>11</v>
      </c>
      <c r="D498" s="5" t="str">
        <f>IF($A498 = "Batch 1", VLOOKUP(CONCATENATE($C498, $B498), 'Batch One'!$C:$Q, 2, false),
IF($A498 = "Batch 2", VLOOKUP(CONCATENATE($C498, $B498), 'Batch Two'!$C:$P, 2, false), 0))</f>
        <v>2024 POKEMON JAPANESE SV8a-TERASTAL FEST ex UMBREON (PSA GEM MT 10)</v>
      </c>
      <c r="E498" s="5">
        <f>IF($A498 = "Batch 1", VLOOKUP(CONCATENATE($C498, $B498), 'Batch One'!$C:$Q, 8, false),
IF($A498 = "Batch 2", VLOOKUP(CONCATENATE($C498, $B498), 'Batch Two'!$C:$P, 8, false), 0))</f>
        <v>2024</v>
      </c>
      <c r="F498" s="5" t="str">
        <f>IF($A498 = "Batch 1", VLOOKUP(CONCATENATE($C498, $B498), 'Batch One'!$C:$Q, 9, false),
IF($A498 = "Batch 2", VLOOKUP(CONCATENATE($C498, $B498), 'Batch Two'!$C:$P, 9, false), 0))</f>
        <v>Japanese</v>
      </c>
      <c r="G498" s="5" t="str">
        <f>IF($A498 = "Batch 1", VLOOKUP(CONCATENATE($C498, $B498), 'Batch One'!$C:$Q, 4, false),
IF($A498 = "Batch 2", VLOOKUP(CONCATENATE($C498, $B498), 'Batch Two'!$C:$P, 4, false), 0))</f>
        <v>POKEMON JAPANESE SV8a-TERASTAL FEST ex</v>
      </c>
      <c r="H498" s="5" t="str">
        <f>IF($A498 = "Batch 1", VLOOKUP(CONCATENATE($C498, $B498), 'Batch One'!$C:$Q, 5, false),
IF($A498 = "Batch 2", VLOOKUP(CONCATENATE($C498, $B498), 'Batch Two'!$C:$P, 5, false), 0))</f>
        <v>GEM MT 10</v>
      </c>
      <c r="I498" s="6" t="str">
        <f>IF($A498 = "Batch 1", VLOOKUP(CONCATENATE($C498, $B498), 'Batch One'!$C:$Q, 14, false),
IF($A498 = "Batch 2", VLOOKUP(CONCATENATE($C498, $B498), 'Batch Two'!$C:$P, 14, false), 0))</f>
        <v>https://cdn.dripshop.live/dripnfts/slabs/101597170.jpg</v>
      </c>
      <c r="J498" s="6" t="str">
        <f>IF($A498 = "Batch 1", VLOOKUP(CONCATENATE($C498, $B498), 'Batch One'!$C:$Q, 13, false),
IF($A498 = "Batch 2", VLOOKUP(CONCATENATE($C498, $B498), 'Batch Two'!$C:$P, 13, false), 0))</f>
        <v>https://cdn.dripshop.live/dripnfts/slabs/101597170.mp4</v>
      </c>
      <c r="K498" s="6" t="str">
        <f>IF($A498 = "Batch 1", VLOOKUP(CONCATENATE($C498, $B498), 'Batch One'!$C:$Q, 15, false),
IF($A498 = "Batch 2", VLOOKUP(CONCATENATE($C498, $B498), 'Batch Two'!$C:$P, 20, false), 0))</f>
        <v>https://www.dripshop.live/products/P-DAz7FfMDlpa_iLEBaPu</v>
      </c>
    </row>
    <row r="499">
      <c r="A499" s="4" t="s">
        <v>0</v>
      </c>
      <c r="B499" s="4">
        <v>1.04776416E8</v>
      </c>
      <c r="C499" s="4" t="s">
        <v>11</v>
      </c>
      <c r="D499" s="5" t="str">
        <f>IF($A499 = "Batch 1", VLOOKUP(CONCATENATE($C499, $B499), 'Batch One'!$C:$Q, 2, false),
IF($A499 = "Batch 2", VLOOKUP(CONCATENATE($C499, $B499), 'Batch Two'!$C:$P, 2, false), 0))</f>
        <v>2024 POKEMON JAPANESE SV5a-CRIMSON HAZE APPLIN (PSA GEM MT 10)</v>
      </c>
      <c r="E499" s="5">
        <f>IF($A499 = "Batch 1", VLOOKUP(CONCATENATE($C499, $B499), 'Batch One'!$C:$Q, 8, false),
IF($A499 = "Batch 2", VLOOKUP(CONCATENATE($C499, $B499), 'Batch Two'!$C:$P, 8, false), 0))</f>
        <v>2024</v>
      </c>
      <c r="F499" s="5" t="str">
        <f>IF($A499 = "Batch 1", VLOOKUP(CONCATENATE($C499, $B499), 'Batch One'!$C:$Q, 9, false),
IF($A499 = "Batch 2", VLOOKUP(CONCATENATE($C499, $B499), 'Batch Two'!$C:$P, 9, false), 0))</f>
        <v>Japanese</v>
      </c>
      <c r="G499" s="5" t="str">
        <f>IF($A499 = "Batch 1", VLOOKUP(CONCATENATE($C499, $B499), 'Batch One'!$C:$Q, 4, false),
IF($A499 = "Batch 2", VLOOKUP(CONCATENATE($C499, $B499), 'Batch Two'!$C:$P, 4, false), 0))</f>
        <v>POKEMON JAPANESE SV5a-CRIMSON HAZE</v>
      </c>
      <c r="H499" s="5" t="str">
        <f>IF($A499 = "Batch 1", VLOOKUP(CONCATENATE($C499, $B499), 'Batch One'!$C:$Q, 5, false),
IF($A499 = "Batch 2", VLOOKUP(CONCATENATE($C499, $B499), 'Batch Two'!$C:$P, 5, false), 0))</f>
        <v>GEM MT 10</v>
      </c>
      <c r="I499" s="6" t="str">
        <f>IF($A499 = "Batch 1", VLOOKUP(CONCATENATE($C499, $B499), 'Batch One'!$C:$Q, 14, false),
IF($A499 = "Batch 2", VLOOKUP(CONCATENATE($C499, $B499), 'Batch Two'!$C:$P, 14, false), 0))</f>
        <v>https://cdn.dripshop.live/dripnfts/slabs/104776416.jpg</v>
      </c>
      <c r="J499" s="6" t="str">
        <f>IF($A499 = "Batch 1", VLOOKUP(CONCATENATE($C499, $B499), 'Batch One'!$C:$Q, 13, false),
IF($A499 = "Batch 2", VLOOKUP(CONCATENATE($C499, $B499), 'Batch Two'!$C:$P, 13, false), 0))</f>
        <v>https://cdn.dripshop.live/dripnfts/slabs/104776416.mp4</v>
      </c>
      <c r="K499" s="6" t="str">
        <f>IF($A499 = "Batch 1", VLOOKUP(CONCATENATE($C499, $B499), 'Batch One'!$C:$Q, 15, false),
IF($A499 = "Batch 2", VLOOKUP(CONCATENATE($C499, $B499), 'Batch Two'!$C:$P, 20, false), 0))</f>
        <v>https://www.dripshop.live/products/3rU6t_CiDrOqEk-Fk5Piy</v>
      </c>
    </row>
    <row r="500">
      <c r="A500" s="4" t="s">
        <v>0</v>
      </c>
      <c r="B500" s="4">
        <v>6.050080029E9</v>
      </c>
      <c r="C500" s="4" t="s">
        <v>12</v>
      </c>
      <c r="D500" s="5" t="str">
        <f>IF($A500 = "Batch 1", VLOOKUP(CONCATENATE($C500, $B500), 'Batch One'!$C:$Q, 2, false),
IF($A500 = "Batch 2", VLOOKUP(CONCATENATE($C500, $B500), 'Batch Two'!$C:$P, 2, false), 0))</f>
        <v>2025 Pokemon Scarlet &amp; Violet Team Rocket's Moltres ex (CGC PRISTINE 10)</v>
      </c>
      <c r="E500" s="5">
        <f>IF($A500 = "Batch 1", VLOOKUP(CONCATENATE($C500, $B500), 'Batch One'!$C:$Q, 8, false),
IF($A500 = "Batch 2", VLOOKUP(CONCATENATE($C500, $B500), 'Batch Two'!$C:$P, 8, false), 0))</f>
        <v>2025</v>
      </c>
      <c r="F500" s="5" t="str">
        <f>IF($A500 = "Batch 1", VLOOKUP(CONCATENATE($C500, $B500), 'Batch One'!$C:$Q, 9, false),
IF($A500 = "Batch 2", VLOOKUP(CONCATENATE($C500, $B500), 'Batch Two'!$C:$P, 9, false), 0))</f>
        <v>English</v>
      </c>
      <c r="G500" s="5" t="str">
        <f>IF($A500 = "Batch 1", VLOOKUP(CONCATENATE($C500, $B500), 'Batch One'!$C:$Q, 4, false),
IF($A500 = "Batch 2", VLOOKUP(CONCATENATE($C500, $B500), 'Batch Two'!$C:$P, 4, false), 0))</f>
        <v>Pokemon Scarlet &amp; Violet</v>
      </c>
      <c r="H500" s="5" t="str">
        <f>IF($A500 = "Batch 1", VLOOKUP(CONCATENATE($C500, $B500), 'Batch One'!$C:$Q, 5, false),
IF($A500 = "Batch 2", VLOOKUP(CONCATENATE($C500, $B500), 'Batch Two'!$C:$P, 5, false), 0))</f>
        <v>PRISTINE 10</v>
      </c>
      <c r="I500" s="6" t="str">
        <f>IF($A500 = "Batch 1", VLOOKUP(CONCATENATE($C500, $B500), 'Batch One'!$C:$Q, 14, false),
IF($A500 = "Batch 2", VLOOKUP(CONCATENATE($C500, $B500), 'Batch Two'!$C:$P, 14, false), 0))</f>
        <v>https://cdn.dripshop.live/dripnfts/slabs/6050080029.jpg</v>
      </c>
      <c r="J500" s="6" t="str">
        <f>IF($A500 = "Batch 1", VLOOKUP(CONCATENATE($C500, $B500), 'Batch One'!$C:$Q, 13, false),
IF($A500 = "Batch 2", VLOOKUP(CONCATENATE($C500, $B500), 'Batch Two'!$C:$P, 13, false), 0))</f>
        <v>https://cdn.dripshop.live/dripnfts/slabs/6050080029.mp4</v>
      </c>
      <c r="K500" s="6" t="str">
        <f>IF($A500 = "Batch 1", VLOOKUP(CONCATENATE($C500, $B500), 'Batch One'!$C:$Q, 15, false),
IF($A500 = "Batch 2", VLOOKUP(CONCATENATE($C500, $B500), 'Batch Two'!$C:$P, 20, false), 0))</f>
        <v>https://www.dripshop.live/products/tITXhJsXR9mm346sSXAFA</v>
      </c>
    </row>
    <row r="501">
      <c r="A501" s="4" t="s">
        <v>0</v>
      </c>
      <c r="B501" s="4">
        <v>4.132322258E9</v>
      </c>
      <c r="C501" s="4" t="s">
        <v>12</v>
      </c>
      <c r="D501" s="5" t="str">
        <f>IF($A501 = "Batch 1", VLOOKUP(CONCATENATE($C501, $B501), 'Batch One'!$C:$Q, 2, false),
IF($A501 = "Batch 2", VLOOKUP(CONCATENATE($C501, $B501), 'Batch Two'!$C:$P, 2, false), 0))</f>
        <v>1996 Pokemon Original Series Ninetales (CGC 7)</v>
      </c>
      <c r="E501" s="5">
        <f>IF($A501 = "Batch 1", VLOOKUP(CONCATENATE($C501, $B501), 'Batch One'!$C:$Q, 8, false),
IF($A501 = "Batch 2", VLOOKUP(CONCATENATE($C501, $B501), 'Batch Two'!$C:$P, 8, false), 0))</f>
        <v>1996</v>
      </c>
      <c r="F501" s="5" t="str">
        <f>IF($A501 = "Batch 1", VLOOKUP(CONCATENATE($C501, $B501), 'Batch One'!$C:$Q, 9, false),
IF($A501 = "Batch 2", VLOOKUP(CONCATENATE($C501, $B501), 'Batch Two'!$C:$P, 9, false), 0))</f>
        <v>English</v>
      </c>
      <c r="G501" s="5" t="str">
        <f>IF($A501 = "Batch 1", VLOOKUP(CONCATENATE($C501, $B501), 'Batch One'!$C:$Q, 4, false),
IF($A501 = "Batch 2", VLOOKUP(CONCATENATE($C501, $B501), 'Batch Two'!$C:$P, 4, false), 0))</f>
        <v>Pokemon Original Series</v>
      </c>
      <c r="H501" s="5">
        <f>IF($A501 = "Batch 1", VLOOKUP(CONCATENATE($C501, $B501), 'Batch One'!$C:$Q, 5, false),
IF($A501 = "Batch 2", VLOOKUP(CONCATENATE($C501, $B501), 'Batch Two'!$C:$P, 5, false), 0))</f>
        <v>7</v>
      </c>
      <c r="I501" s="6" t="str">
        <f>IF($A501 = "Batch 1", VLOOKUP(CONCATENATE($C501, $B501), 'Batch One'!$C:$Q, 14, false),
IF($A501 = "Batch 2", VLOOKUP(CONCATENATE($C501, $B501), 'Batch Two'!$C:$P, 14, false), 0))</f>
        <v>https://cdn.dripshop.live/dripnfts/slabs/4132322258.jpg</v>
      </c>
      <c r="J501" s="6" t="str">
        <f>IF($A501 = "Batch 1", VLOOKUP(CONCATENATE($C501, $B501), 'Batch One'!$C:$Q, 13, false),
IF($A501 = "Batch 2", VLOOKUP(CONCATENATE($C501, $B501), 'Batch Two'!$C:$P, 13, false), 0))</f>
        <v>https://cdn.dripshop.live/dripnfts/slabs/4132322258.mp4</v>
      </c>
      <c r="K501" s="6" t="str">
        <f>IF($A501 = "Batch 1", VLOOKUP(CONCATENATE($C501, $B501), 'Batch One'!$C:$Q, 15, false),
IF($A501 = "Batch 2", VLOOKUP(CONCATENATE($C501, $B501), 'Batch Two'!$C:$P, 20, false), 0))</f>
        <v>https://www.dripshop.live/products/z74bwqnjpmi_gF0ktaOQ-</v>
      </c>
    </row>
    <row r="502">
      <c r="A502" s="4" t="s">
        <v>0</v>
      </c>
      <c r="B502" s="4">
        <v>7.8165901E7</v>
      </c>
      <c r="C502" s="4" t="s">
        <v>11</v>
      </c>
      <c r="D502" s="5" t="str">
        <f>IF($A502 = "Batch 1", VLOOKUP(CONCATENATE($C502, $B502), 'Batch One'!$C:$Q, 2, false),
IF($A502 = "Batch 2", VLOOKUP(CONCATENATE($C502, $B502), 'Batch Two'!$C:$P, 2, false), 0))</f>
        <v>2019 POKEMON JAPANESE SUN &amp; MOON DREAM LEAGUE FA/STEELIX (PSA GEM MT 10)</v>
      </c>
      <c r="E502" s="5">
        <f>IF($A502 = "Batch 1", VLOOKUP(CONCATENATE($C502, $B502), 'Batch One'!$C:$Q, 8, false),
IF($A502 = "Batch 2", VLOOKUP(CONCATENATE($C502, $B502), 'Batch Two'!$C:$P, 8, false), 0))</f>
        <v>2019</v>
      </c>
      <c r="F502" s="5" t="str">
        <f>IF($A502 = "Batch 1", VLOOKUP(CONCATENATE($C502, $B502), 'Batch One'!$C:$Q, 9, false),
IF($A502 = "Batch 2", VLOOKUP(CONCATENATE($C502, $B502), 'Batch Two'!$C:$P, 9, false), 0))</f>
        <v>Japanese</v>
      </c>
      <c r="G502" s="5" t="str">
        <f>IF($A502 = "Batch 1", VLOOKUP(CONCATENATE($C502, $B502), 'Batch One'!$C:$Q, 4, false),
IF($A502 = "Batch 2", VLOOKUP(CONCATENATE($C502, $B502), 'Batch Two'!$C:$P, 4, false), 0))</f>
        <v>POKEMON JAPANESE SUN &amp; MOON DREAM LEAGUE</v>
      </c>
      <c r="H502" s="5" t="str">
        <f>IF($A502 = "Batch 1", VLOOKUP(CONCATENATE($C502, $B502), 'Batch One'!$C:$Q, 5, false),
IF($A502 = "Batch 2", VLOOKUP(CONCATENATE($C502, $B502), 'Batch Two'!$C:$P, 5, false), 0))</f>
        <v>GEM MT 10</v>
      </c>
      <c r="I502" s="6" t="str">
        <f>IF($A502 = "Batch 1", VLOOKUP(CONCATENATE($C502, $B502), 'Batch One'!$C:$Q, 14, false),
IF($A502 = "Batch 2", VLOOKUP(CONCATENATE($C502, $B502), 'Batch Two'!$C:$P, 14, false), 0))</f>
        <v>https://cdn.dripshop.live/dripnfts/slabs/78165901.jpg</v>
      </c>
      <c r="J502" s="6" t="str">
        <f>IF($A502 = "Batch 1", VLOOKUP(CONCATENATE($C502, $B502), 'Batch One'!$C:$Q, 13, false),
IF($A502 = "Batch 2", VLOOKUP(CONCATENATE($C502, $B502), 'Batch Two'!$C:$P, 13, false), 0))</f>
        <v>https://cdn.dripshop.live/dripnfts/slabs/78165901.mp4</v>
      </c>
      <c r="K502" s="6" t="str">
        <f>IF($A502 = "Batch 1", VLOOKUP(CONCATENATE($C502, $B502), 'Batch One'!$C:$Q, 15, false),
IF($A502 = "Batch 2", VLOOKUP(CONCATENATE($C502, $B502), 'Batch Two'!$C:$P, 20, false), 0))</f>
        <v>https://www.dripshop.live/products/p00MiN0K6VhVjMoCHjNSr</v>
      </c>
    </row>
    <row r="503">
      <c r="A503" s="4" t="s">
        <v>0</v>
      </c>
      <c r="B503" s="4">
        <v>1.09672953E8</v>
      </c>
      <c r="C503" s="4" t="s">
        <v>11</v>
      </c>
      <c r="D503" s="5" t="str">
        <f>IF($A503 = "Batch 1", VLOOKUP(CONCATENATE($C503, $B503), 'Batch One'!$C:$Q, 2, false),
IF($A503 = "Batch 2", VLOOKUP(CONCATENATE($C503, $B503), 'Batch Two'!$C:$P, 2, false), 0))</f>
        <v>2024 POKEMON SVP EN-SV BLACK STAR PROMO KINGAMBIT (PSA GEM MT 10)</v>
      </c>
      <c r="E503" s="5">
        <f>IF($A503 = "Batch 1", VLOOKUP(CONCATENATE($C503, $B503), 'Batch One'!$C:$Q, 8, false),
IF($A503 = "Batch 2", VLOOKUP(CONCATENATE($C503, $B503), 'Batch Two'!$C:$P, 8, false), 0))</f>
        <v>2024</v>
      </c>
      <c r="F503" s="5" t="str">
        <f>IF($A503 = "Batch 1", VLOOKUP(CONCATENATE($C503, $B503), 'Batch One'!$C:$Q, 9, false),
IF($A503 = "Batch 2", VLOOKUP(CONCATENATE($C503, $B503), 'Batch Two'!$C:$P, 9, false), 0))</f>
        <v>English</v>
      </c>
      <c r="G503" s="5" t="str">
        <f>IF($A503 = "Batch 1", VLOOKUP(CONCATENATE($C503, $B503), 'Batch One'!$C:$Q, 4, false),
IF($A503 = "Batch 2", VLOOKUP(CONCATENATE($C503, $B503), 'Batch Two'!$C:$P, 4, false), 0))</f>
        <v>POKEMON SVP EN-SV BLACK STAR PROMO</v>
      </c>
      <c r="H503" s="5" t="str">
        <f>IF($A503 = "Batch 1", VLOOKUP(CONCATENATE($C503, $B503), 'Batch One'!$C:$Q, 5, false),
IF($A503 = "Batch 2", VLOOKUP(CONCATENATE($C503, $B503), 'Batch Two'!$C:$P, 5, false), 0))</f>
        <v>GEM MT 10</v>
      </c>
      <c r="I503" s="6" t="str">
        <f>IF($A503 = "Batch 1", VLOOKUP(CONCATENATE($C503, $B503), 'Batch One'!$C:$Q, 14, false),
IF($A503 = "Batch 2", VLOOKUP(CONCATENATE($C503, $B503), 'Batch Two'!$C:$P, 14, false), 0))</f>
        <v>https://cdn.dripshop.live/dripnfts/slabs/109672953.jpg</v>
      </c>
      <c r="J503" s="6" t="str">
        <f>IF($A503 = "Batch 1", VLOOKUP(CONCATENATE($C503, $B503), 'Batch One'!$C:$Q, 13, false),
IF($A503 = "Batch 2", VLOOKUP(CONCATENATE($C503, $B503), 'Batch Two'!$C:$P, 13, false), 0))</f>
        <v>https://cdn.dripshop.live/dripnfts/slabs/109672953.mp4</v>
      </c>
      <c r="K503" s="6" t="str">
        <f>IF($A503 = "Batch 1", VLOOKUP(CONCATENATE($C503, $B503), 'Batch One'!$C:$Q, 15, false),
IF($A503 = "Batch 2", VLOOKUP(CONCATENATE($C503, $B503), 'Batch Two'!$C:$P, 20, false), 0))</f>
        <v>https://www.dripshop.live/products/0T4v8e5vkJAQm01mxgBxs</v>
      </c>
    </row>
    <row r="504">
      <c r="A504" s="4" t="s">
        <v>0</v>
      </c>
      <c r="B504" s="4">
        <v>1.08362594E8</v>
      </c>
      <c r="C504" s="4" t="s">
        <v>11</v>
      </c>
      <c r="D504" s="5" t="str">
        <f>IF($A504 = "Batch 1", VLOOKUP(CONCATENATE($C504, $B504), 'Batch One'!$C:$Q, 2, false),
IF($A504 = "Batch 2", VLOOKUP(CONCATENATE($C504, $B504), 'Batch Two'!$C:$P, 2, false), 0))</f>
        <v>2023 POKEMON SVP EN-SV BLACK STAR PROMO CHARMANDER (PSA MINT 9)</v>
      </c>
      <c r="E504" s="5">
        <f>IF($A504 = "Batch 1", VLOOKUP(CONCATENATE($C504, $B504), 'Batch One'!$C:$Q, 8, false),
IF($A504 = "Batch 2", VLOOKUP(CONCATENATE($C504, $B504), 'Batch Two'!$C:$P, 8, false), 0))</f>
        <v>2023</v>
      </c>
      <c r="F504" s="5" t="str">
        <f>IF($A504 = "Batch 1", VLOOKUP(CONCATENATE($C504, $B504), 'Batch One'!$C:$Q, 9, false),
IF($A504 = "Batch 2", VLOOKUP(CONCATENATE($C504, $B504), 'Batch Two'!$C:$P, 9, false), 0))</f>
        <v>English</v>
      </c>
      <c r="G504" s="5" t="str">
        <f>IF($A504 = "Batch 1", VLOOKUP(CONCATENATE($C504, $B504), 'Batch One'!$C:$Q, 4, false),
IF($A504 = "Batch 2", VLOOKUP(CONCATENATE($C504, $B504), 'Batch Two'!$C:$P, 4, false), 0))</f>
        <v>POKEMON SVP EN-SV BLACK STAR PROMO</v>
      </c>
      <c r="H504" s="5" t="str">
        <f>IF($A504 = "Batch 1", VLOOKUP(CONCATENATE($C504, $B504), 'Batch One'!$C:$Q, 5, false),
IF($A504 = "Batch 2", VLOOKUP(CONCATENATE($C504, $B504), 'Batch Two'!$C:$P, 5, false), 0))</f>
        <v>MINT 9</v>
      </c>
      <c r="I504" s="6" t="str">
        <f>IF($A504 = "Batch 1", VLOOKUP(CONCATENATE($C504, $B504), 'Batch One'!$C:$Q, 14, false),
IF($A504 = "Batch 2", VLOOKUP(CONCATENATE($C504, $B504), 'Batch Two'!$C:$P, 14, false), 0))</f>
        <v>https://cdn.dripshop.live/dripnfts/slabs/108362594.jpg</v>
      </c>
      <c r="J504" s="6" t="str">
        <f>IF($A504 = "Batch 1", VLOOKUP(CONCATENATE($C504, $B504), 'Batch One'!$C:$Q, 13, false),
IF($A504 = "Batch 2", VLOOKUP(CONCATENATE($C504, $B504), 'Batch Two'!$C:$P, 13, false), 0))</f>
        <v>https://cdn.dripshop.live/dripnfts/slabs/108362594.mp4</v>
      </c>
      <c r="K504" s="6" t="str">
        <f>IF($A504 = "Batch 1", VLOOKUP(CONCATENATE($C504, $B504), 'Batch One'!$C:$Q, 15, false),
IF($A504 = "Batch 2", VLOOKUP(CONCATENATE($C504, $B504), 'Batch Two'!$C:$P, 20, false), 0))</f>
        <v>https://www.dripshop.live/products/PPZLUpVOHDkPjk_HkI8WT</v>
      </c>
    </row>
    <row r="505">
      <c r="A505" s="4" t="s">
        <v>0</v>
      </c>
      <c r="B505" s="4">
        <v>1.01558445E8</v>
      </c>
      <c r="C505" s="4" t="s">
        <v>11</v>
      </c>
      <c r="D505" s="5" t="str">
        <f>IF($A505 = "Batch 1", VLOOKUP(CONCATENATE($C505, $B505), 'Batch One'!$C:$Q, 2, false),
IF($A505 = "Batch 2", VLOOKUP(CONCATENATE($C505, $B505), 'Batch Two'!$C:$P, 2, false), 0))</f>
        <v>2023 POKEMON SVP EN-SV BLACK STAR PROMO CHARMANDER (PSA MINT 9)</v>
      </c>
      <c r="E505" s="5">
        <f>IF($A505 = "Batch 1", VLOOKUP(CONCATENATE($C505, $B505), 'Batch One'!$C:$Q, 8, false),
IF($A505 = "Batch 2", VLOOKUP(CONCATENATE($C505, $B505), 'Batch Two'!$C:$P, 8, false), 0))</f>
        <v>2023</v>
      </c>
      <c r="F505" s="5" t="str">
        <f>IF($A505 = "Batch 1", VLOOKUP(CONCATENATE($C505, $B505), 'Batch One'!$C:$Q, 9, false),
IF($A505 = "Batch 2", VLOOKUP(CONCATENATE($C505, $B505), 'Batch Two'!$C:$P, 9, false), 0))</f>
        <v>English</v>
      </c>
      <c r="G505" s="5" t="str">
        <f>IF($A505 = "Batch 1", VLOOKUP(CONCATENATE($C505, $B505), 'Batch One'!$C:$Q, 4, false),
IF($A505 = "Batch 2", VLOOKUP(CONCATENATE($C505, $B505), 'Batch Two'!$C:$P, 4, false), 0))</f>
        <v>POKEMON SVP EN-SV BLACK STAR PROMO</v>
      </c>
      <c r="H505" s="5" t="str">
        <f>IF($A505 = "Batch 1", VLOOKUP(CONCATENATE($C505, $B505), 'Batch One'!$C:$Q, 5, false),
IF($A505 = "Batch 2", VLOOKUP(CONCATENATE($C505, $B505), 'Batch Two'!$C:$P, 5, false), 0))</f>
        <v>MINT 9</v>
      </c>
      <c r="I505" s="6" t="str">
        <f>IF($A505 = "Batch 1", VLOOKUP(CONCATENATE($C505, $B505), 'Batch One'!$C:$Q, 14, false),
IF($A505 = "Batch 2", VLOOKUP(CONCATENATE($C505, $B505), 'Batch Two'!$C:$P, 14, false), 0))</f>
        <v>https://cdn.dripshop.live/dripnfts/slabs/101558445.jpg</v>
      </c>
      <c r="J505" s="6" t="str">
        <f>IF($A505 = "Batch 1", VLOOKUP(CONCATENATE($C505, $B505), 'Batch One'!$C:$Q, 13, false),
IF($A505 = "Batch 2", VLOOKUP(CONCATENATE($C505, $B505), 'Batch Two'!$C:$P, 13, false), 0))</f>
        <v>https://cdn.dripshop.live/dripnfts/slabs/101558445.mp4</v>
      </c>
      <c r="K505" s="6" t="str">
        <f>IF($A505 = "Batch 1", VLOOKUP(CONCATENATE($C505, $B505), 'Batch One'!$C:$Q, 15, false),
IF($A505 = "Batch 2", VLOOKUP(CONCATENATE($C505, $B505), 'Batch Two'!$C:$P, 20, false), 0))</f>
        <v>https://www.dripshop.live/products/mAsRiiN28mbEyPyTIwg6G</v>
      </c>
    </row>
    <row r="506">
      <c r="A506" s="4" t="s">
        <v>0</v>
      </c>
      <c r="B506" s="4">
        <v>1.0139866E8</v>
      </c>
      <c r="C506" s="4" t="s">
        <v>11</v>
      </c>
      <c r="D506" s="5" t="str">
        <f>IF($A506 = "Batch 1", VLOOKUP(CONCATENATE($C506, $B506), 'Batch One'!$C:$Q, 2, false),
IF($A506 = "Batch 2", VLOOKUP(CONCATENATE($C506, $B506), 'Batch Two'!$C:$P, 2, false), 0))</f>
        <v>2021 POKEMON JAPANESE PROMO CARD PACK 25TH ANNIVERSARY EDITION GARCHOMP C LV.X-HOLO (PSA GEM MT 10)</v>
      </c>
      <c r="E506" s="5">
        <f>IF($A506 = "Batch 1", VLOOKUP(CONCATENATE($C506, $B506), 'Batch One'!$C:$Q, 8, false),
IF($A506 = "Batch 2", VLOOKUP(CONCATENATE($C506, $B506), 'Batch Two'!$C:$P, 8, false), 0))</f>
        <v>2021</v>
      </c>
      <c r="F506" s="5" t="str">
        <f>IF($A506 = "Batch 1", VLOOKUP(CONCATENATE($C506, $B506), 'Batch One'!$C:$Q, 9, false),
IF($A506 = "Batch 2", VLOOKUP(CONCATENATE($C506, $B506), 'Batch Two'!$C:$P, 9, false), 0))</f>
        <v>Japanese</v>
      </c>
      <c r="G506" s="5" t="str">
        <f>IF($A506 = "Batch 1", VLOOKUP(CONCATENATE($C506, $B506), 'Batch One'!$C:$Q, 4, false),
IF($A506 = "Batch 2", VLOOKUP(CONCATENATE($C506, $B506), 'Batch Two'!$C:$P, 4, false), 0))</f>
        <v>POKEMON JAPANESE PROMO CARD PACK 25TH ANNIVERSARY EDITION</v>
      </c>
      <c r="H506" s="5" t="str">
        <f>IF($A506 = "Batch 1", VLOOKUP(CONCATENATE($C506, $B506), 'Batch One'!$C:$Q, 5, false),
IF($A506 = "Batch 2", VLOOKUP(CONCATENATE($C506, $B506), 'Batch Two'!$C:$P, 5, false), 0))</f>
        <v>GEM MT 10</v>
      </c>
      <c r="I506" s="6" t="str">
        <f>IF($A506 = "Batch 1", VLOOKUP(CONCATENATE($C506, $B506), 'Batch One'!$C:$Q, 14, false),
IF($A506 = "Batch 2", VLOOKUP(CONCATENATE($C506, $B506), 'Batch Two'!$C:$P, 14, false), 0))</f>
        <v>https://cdn.dripshop.live/dripnfts/slabs/101398660.jpg</v>
      </c>
      <c r="J506" s="6" t="str">
        <f>IF($A506 = "Batch 1", VLOOKUP(CONCATENATE($C506, $B506), 'Batch One'!$C:$Q, 13, false),
IF($A506 = "Batch 2", VLOOKUP(CONCATENATE($C506, $B506), 'Batch Two'!$C:$P, 13, false), 0))</f>
        <v>https://cdn.dripshop.live/dripnfts/slabs/101398660.mp4</v>
      </c>
      <c r="K506" s="6" t="str">
        <f>IF($A506 = "Batch 1", VLOOKUP(CONCATENATE($C506, $B506), 'Batch One'!$C:$Q, 15, false),
IF($A506 = "Batch 2", VLOOKUP(CONCATENATE($C506, $B506), 'Batch Two'!$C:$P, 20, false), 0))</f>
        <v>https://www.dripshop.live/products/nNAMWP-PMKUwpJXKVaTnt</v>
      </c>
    </row>
    <row r="507">
      <c r="A507" s="4" t="s">
        <v>0</v>
      </c>
      <c r="B507" s="4">
        <v>1.09343595E8</v>
      </c>
      <c r="C507" s="4" t="s">
        <v>11</v>
      </c>
      <c r="D507" s="5" t="str">
        <f>IF($A507 = "Batch 1", VLOOKUP(CONCATENATE($C507, $B507), 'Batch One'!$C:$Q, 2, false),
IF($A507 = "Batch 2", VLOOKUP(CONCATENATE($C507, $B507), 'Batch Two'!$C:$P, 2, false), 0))</f>
        <v>2021 POKEMON JAPANESE SWORD &amp; SHIELD VMAX CLIMAX FA/CHARIZARD (PSA GEM MT 10)</v>
      </c>
      <c r="E507" s="5">
        <f>IF($A507 = "Batch 1", VLOOKUP(CONCATENATE($C507, $B507), 'Batch One'!$C:$Q, 8, false),
IF($A507 = "Batch 2", VLOOKUP(CONCATENATE($C507, $B507), 'Batch Two'!$C:$P, 8, false), 0))</f>
        <v>2021</v>
      </c>
      <c r="F507" s="5" t="str">
        <f>IF($A507 = "Batch 1", VLOOKUP(CONCATENATE($C507, $B507), 'Batch One'!$C:$Q, 9, false),
IF($A507 = "Batch 2", VLOOKUP(CONCATENATE($C507, $B507), 'Batch Two'!$C:$P, 9, false), 0))</f>
        <v>Japanese</v>
      </c>
      <c r="G507" s="5" t="str">
        <f>IF($A507 = "Batch 1", VLOOKUP(CONCATENATE($C507, $B507), 'Batch One'!$C:$Q, 4, false),
IF($A507 = "Batch 2", VLOOKUP(CONCATENATE($C507, $B507), 'Batch Two'!$C:$P, 4, false), 0))</f>
        <v>POKEMON JAPANESE SWORD &amp; SHIELD VMAX CLIMAX</v>
      </c>
      <c r="H507" s="5" t="str">
        <f>IF($A507 = "Batch 1", VLOOKUP(CONCATENATE($C507, $B507), 'Batch One'!$C:$Q, 5, false),
IF($A507 = "Batch 2", VLOOKUP(CONCATENATE($C507, $B507), 'Batch Two'!$C:$P, 5, false), 0))</f>
        <v>GEM MT 10</v>
      </c>
      <c r="I507" s="6" t="str">
        <f>IF($A507 = "Batch 1", VLOOKUP(CONCATENATE($C507, $B507), 'Batch One'!$C:$Q, 14, false),
IF($A507 = "Batch 2", VLOOKUP(CONCATENATE($C507, $B507), 'Batch Two'!$C:$P, 14, false), 0))</f>
        <v>https://cdn.dripshop.live/dripnfts/slabs/109343595.jpg</v>
      </c>
      <c r="J507" s="6" t="str">
        <f>IF($A507 = "Batch 1", VLOOKUP(CONCATENATE($C507, $B507), 'Batch One'!$C:$Q, 13, false),
IF($A507 = "Batch 2", VLOOKUP(CONCATENATE($C507, $B507), 'Batch Two'!$C:$P, 13, false), 0))</f>
        <v>https://cdn.dripshop.live/dripnfts/slabs/109343595.mp4</v>
      </c>
      <c r="K507" s="6" t="str">
        <f>IF($A507 = "Batch 1", VLOOKUP(CONCATENATE($C507, $B507), 'Batch One'!$C:$Q, 15, false),
IF($A507 = "Batch 2", VLOOKUP(CONCATENATE($C507, $B507), 'Batch Two'!$C:$P, 20, false), 0))</f>
        <v>https://www.dripshop.live/products/DQc-BgSlQTSPi9qyjqCU9</v>
      </c>
    </row>
    <row r="508">
      <c r="A508" s="4" t="s">
        <v>0</v>
      </c>
      <c r="B508" s="4">
        <v>1.09343594E8</v>
      </c>
      <c r="C508" s="4" t="s">
        <v>11</v>
      </c>
      <c r="D508" s="5" t="str">
        <f>IF($A508 = "Batch 1", VLOOKUP(CONCATENATE($C508, $B508), 'Batch One'!$C:$Q, 2, false),
IF($A508 = "Batch 2", VLOOKUP(CONCATENATE($C508, $B508), 'Batch Two'!$C:$P, 2, false), 0))</f>
        <v>2021 POKEMON JAPANESE SWORD &amp; SHIELD VMAX CLIMAX FA/CHARIZARD (PSA GEM MT 10)</v>
      </c>
      <c r="E508" s="5">
        <f>IF($A508 = "Batch 1", VLOOKUP(CONCATENATE($C508, $B508), 'Batch One'!$C:$Q, 8, false),
IF($A508 = "Batch 2", VLOOKUP(CONCATENATE($C508, $B508), 'Batch Two'!$C:$P, 8, false), 0))</f>
        <v>2021</v>
      </c>
      <c r="F508" s="5" t="str">
        <f>IF($A508 = "Batch 1", VLOOKUP(CONCATENATE($C508, $B508), 'Batch One'!$C:$Q, 9, false),
IF($A508 = "Batch 2", VLOOKUP(CONCATENATE($C508, $B508), 'Batch Two'!$C:$P, 9, false), 0))</f>
        <v>Japanese</v>
      </c>
      <c r="G508" s="5" t="str">
        <f>IF($A508 = "Batch 1", VLOOKUP(CONCATENATE($C508, $B508), 'Batch One'!$C:$Q, 4, false),
IF($A508 = "Batch 2", VLOOKUP(CONCATENATE($C508, $B508), 'Batch Two'!$C:$P, 4, false), 0))</f>
        <v>POKEMON JAPANESE SWORD &amp; SHIELD VMAX CLIMAX</v>
      </c>
      <c r="H508" s="5" t="str">
        <f>IF($A508 = "Batch 1", VLOOKUP(CONCATENATE($C508, $B508), 'Batch One'!$C:$Q, 5, false),
IF($A508 = "Batch 2", VLOOKUP(CONCATENATE($C508, $B508), 'Batch Two'!$C:$P, 5, false), 0))</f>
        <v>GEM MT 10</v>
      </c>
      <c r="I508" s="6" t="str">
        <f>IF($A508 = "Batch 1", VLOOKUP(CONCATENATE($C508, $B508), 'Batch One'!$C:$Q, 14, false),
IF($A508 = "Batch 2", VLOOKUP(CONCATENATE($C508, $B508), 'Batch Two'!$C:$P, 14, false), 0))</f>
        <v>https://cdn.dripshop.live/dripnfts/slabs/109343594.jpg</v>
      </c>
      <c r="J508" s="6" t="str">
        <f>IF($A508 = "Batch 1", VLOOKUP(CONCATENATE($C508, $B508), 'Batch One'!$C:$Q, 13, false),
IF($A508 = "Batch 2", VLOOKUP(CONCATENATE($C508, $B508), 'Batch Two'!$C:$P, 13, false), 0))</f>
        <v>https://cdn.dripshop.live/dripnfts/slabs/109343594.mp4</v>
      </c>
      <c r="K508" s="6" t="str">
        <f>IF($A508 = "Batch 1", VLOOKUP(CONCATENATE($C508, $B508), 'Batch One'!$C:$Q, 15, false),
IF($A508 = "Batch 2", VLOOKUP(CONCATENATE($C508, $B508), 'Batch Two'!$C:$P, 20, false), 0))</f>
        <v>https://www.dripshop.live/products/KJlMFsCpzUN1RzK8ctyFM</v>
      </c>
    </row>
    <row r="509">
      <c r="A509" s="4" t="s">
        <v>0</v>
      </c>
      <c r="B509" s="4">
        <v>1.09343592E8</v>
      </c>
      <c r="C509" s="4" t="s">
        <v>11</v>
      </c>
      <c r="D509" s="5" t="str">
        <f>IF($A509 = "Batch 1", VLOOKUP(CONCATENATE($C509, $B509), 'Batch One'!$C:$Q, 2, false),
IF($A509 = "Batch 2", VLOOKUP(CONCATENATE($C509, $B509), 'Batch Two'!$C:$P, 2, false), 0))</f>
        <v>2021 POKEMON JAPANESE SWORD &amp; SHIELD VMAX CLIMAX FA/CHARIZARD (PSA GEM MT 10)</v>
      </c>
      <c r="E509" s="5">
        <f>IF($A509 = "Batch 1", VLOOKUP(CONCATENATE($C509, $B509), 'Batch One'!$C:$Q, 8, false),
IF($A509 = "Batch 2", VLOOKUP(CONCATENATE($C509, $B509), 'Batch Two'!$C:$P, 8, false), 0))</f>
        <v>2021</v>
      </c>
      <c r="F509" s="5" t="str">
        <f>IF($A509 = "Batch 1", VLOOKUP(CONCATENATE($C509, $B509), 'Batch One'!$C:$Q, 9, false),
IF($A509 = "Batch 2", VLOOKUP(CONCATENATE($C509, $B509), 'Batch Two'!$C:$P, 9, false), 0))</f>
        <v>Japanese</v>
      </c>
      <c r="G509" s="5" t="str">
        <f>IF($A509 = "Batch 1", VLOOKUP(CONCATENATE($C509, $B509), 'Batch One'!$C:$Q, 4, false),
IF($A509 = "Batch 2", VLOOKUP(CONCATENATE($C509, $B509), 'Batch Two'!$C:$P, 4, false), 0))</f>
        <v>POKEMON JAPANESE SWORD &amp; SHIELD VMAX CLIMAX</v>
      </c>
      <c r="H509" s="5" t="str">
        <f>IF($A509 = "Batch 1", VLOOKUP(CONCATENATE($C509, $B509), 'Batch One'!$C:$Q, 5, false),
IF($A509 = "Batch 2", VLOOKUP(CONCATENATE($C509, $B509), 'Batch Two'!$C:$P, 5, false), 0))</f>
        <v>GEM MT 10</v>
      </c>
      <c r="I509" s="6" t="str">
        <f>IF($A509 = "Batch 1", VLOOKUP(CONCATENATE($C509, $B509), 'Batch One'!$C:$Q, 14, false),
IF($A509 = "Batch 2", VLOOKUP(CONCATENATE($C509, $B509), 'Batch Two'!$C:$P, 14, false), 0))</f>
        <v>https://cdn.dripshop.live/dripnfts/slabs/109343592.jpg</v>
      </c>
      <c r="J509" s="6" t="str">
        <f>IF($A509 = "Batch 1", VLOOKUP(CONCATENATE($C509, $B509), 'Batch One'!$C:$Q, 13, false),
IF($A509 = "Batch 2", VLOOKUP(CONCATENATE($C509, $B509), 'Batch Two'!$C:$P, 13, false), 0))</f>
        <v>https://cdn.dripshop.live/dripnfts/slabs/109343592.mp4</v>
      </c>
      <c r="K509" s="6" t="str">
        <f>IF($A509 = "Batch 1", VLOOKUP(CONCATENATE($C509, $B509), 'Batch One'!$C:$Q, 15, false),
IF($A509 = "Batch 2", VLOOKUP(CONCATENATE($C509, $B509), 'Batch Two'!$C:$P, 20, false), 0))</f>
        <v>https://www.dripshop.live/products/KXKPribe0RUd-O8xyERf4</v>
      </c>
    </row>
    <row r="510">
      <c r="A510" s="4" t="s">
        <v>0</v>
      </c>
      <c r="B510" s="4">
        <v>1.09343598E8</v>
      </c>
      <c r="C510" s="4" t="s">
        <v>11</v>
      </c>
      <c r="D510" s="5" t="str">
        <f>IF($A510 = "Batch 1", VLOOKUP(CONCATENATE($C510, $B510), 'Batch One'!$C:$Q, 2, false),
IF($A510 = "Batch 2", VLOOKUP(CONCATENATE($C510, $B510), 'Batch Two'!$C:$P, 2, false), 0))</f>
        <v>2021 POKEMON JAPANESE SWORD &amp; SHIELD VMAX CLIMAX FA/CHARIZARD (PSA GEM MT 10)</v>
      </c>
      <c r="E510" s="5">
        <f>IF($A510 = "Batch 1", VLOOKUP(CONCATENATE($C510, $B510), 'Batch One'!$C:$Q, 8, false),
IF($A510 = "Batch 2", VLOOKUP(CONCATENATE($C510, $B510), 'Batch Two'!$C:$P, 8, false), 0))</f>
        <v>2021</v>
      </c>
      <c r="F510" s="5" t="str">
        <f>IF($A510 = "Batch 1", VLOOKUP(CONCATENATE($C510, $B510), 'Batch One'!$C:$Q, 9, false),
IF($A510 = "Batch 2", VLOOKUP(CONCATENATE($C510, $B510), 'Batch Two'!$C:$P, 9, false), 0))</f>
        <v>Japanese</v>
      </c>
      <c r="G510" s="5" t="str">
        <f>IF($A510 = "Batch 1", VLOOKUP(CONCATENATE($C510, $B510), 'Batch One'!$C:$Q, 4, false),
IF($A510 = "Batch 2", VLOOKUP(CONCATENATE($C510, $B510), 'Batch Two'!$C:$P, 4, false), 0))</f>
        <v>POKEMON JAPANESE SWORD &amp; SHIELD VMAX CLIMAX</v>
      </c>
      <c r="H510" s="5" t="str">
        <f>IF($A510 = "Batch 1", VLOOKUP(CONCATENATE($C510, $B510), 'Batch One'!$C:$Q, 5, false),
IF($A510 = "Batch 2", VLOOKUP(CONCATENATE($C510, $B510), 'Batch Two'!$C:$P, 5, false), 0))</f>
        <v>GEM MT 10</v>
      </c>
      <c r="I510" s="6" t="str">
        <f>IF($A510 = "Batch 1", VLOOKUP(CONCATENATE($C510, $B510), 'Batch One'!$C:$Q, 14, false),
IF($A510 = "Batch 2", VLOOKUP(CONCATENATE($C510, $B510), 'Batch Two'!$C:$P, 14, false), 0))</f>
        <v>https://cdn.dripshop.live/dripnfts/slabs/109343598.jpg</v>
      </c>
      <c r="J510" s="6" t="str">
        <f>IF($A510 = "Batch 1", VLOOKUP(CONCATENATE($C510, $B510), 'Batch One'!$C:$Q, 13, false),
IF($A510 = "Batch 2", VLOOKUP(CONCATENATE($C510, $B510), 'Batch Two'!$C:$P, 13, false), 0))</f>
        <v>https://cdn.dripshop.live/dripnfts/slabs/109343598.mp4</v>
      </c>
      <c r="K510" s="6" t="str">
        <f>IF($A510 = "Batch 1", VLOOKUP(CONCATENATE($C510, $B510), 'Batch One'!$C:$Q, 15, false),
IF($A510 = "Batch 2", VLOOKUP(CONCATENATE($C510, $B510), 'Batch Two'!$C:$P, 20, false), 0))</f>
        <v>https://www.dripshop.live/products/8dKZpiyoUEV3HrPudQA4T</v>
      </c>
    </row>
    <row r="511">
      <c r="A511" s="4" t="s">
        <v>0</v>
      </c>
      <c r="B511" s="4">
        <v>1.01398684E8</v>
      </c>
      <c r="C511" s="4" t="s">
        <v>11</v>
      </c>
      <c r="D511" s="5" t="str">
        <f>IF($A511 = "Batch 1", VLOOKUP(CONCATENATE($C511, $B511), 'Batch One'!$C:$Q, 2, false),
IF($A511 = "Batch 2", VLOOKUP(CONCATENATE($C511, $B511), 'Batch Two'!$C:$P, 2, false), 0))</f>
        <v>2022 POKEMON JAPANESE SWORD &amp; SHIELD STAR BIRTH FA/ARCEUS VSTAR (PSA GEM MT 10)</v>
      </c>
      <c r="E511" s="5">
        <f>IF($A511 = "Batch 1", VLOOKUP(CONCATENATE($C511, $B511), 'Batch One'!$C:$Q, 8, false),
IF($A511 = "Batch 2", VLOOKUP(CONCATENATE($C511, $B511), 'Batch Two'!$C:$P, 8, false), 0))</f>
        <v>2022</v>
      </c>
      <c r="F511" s="5" t="str">
        <f>IF($A511 = "Batch 1", VLOOKUP(CONCATENATE($C511, $B511), 'Batch One'!$C:$Q, 9, false),
IF($A511 = "Batch 2", VLOOKUP(CONCATENATE($C511, $B511), 'Batch Two'!$C:$P, 9, false), 0))</f>
        <v>Japanese</v>
      </c>
      <c r="G511" s="5" t="str">
        <f>IF($A511 = "Batch 1", VLOOKUP(CONCATENATE($C511, $B511), 'Batch One'!$C:$Q, 4, false),
IF($A511 = "Batch 2", VLOOKUP(CONCATENATE($C511, $B511), 'Batch Two'!$C:$P, 4, false), 0))</f>
        <v>POKEMON JAPANESE SWORD &amp; SHIELD STAR BIRTH</v>
      </c>
      <c r="H511" s="5" t="str">
        <f>IF($A511 = "Batch 1", VLOOKUP(CONCATENATE($C511, $B511), 'Batch One'!$C:$Q, 5, false),
IF($A511 = "Batch 2", VLOOKUP(CONCATENATE($C511, $B511), 'Batch Two'!$C:$P, 5, false), 0))</f>
        <v>GEM MT 10</v>
      </c>
      <c r="I511" s="6" t="str">
        <f>IF($A511 = "Batch 1", VLOOKUP(CONCATENATE($C511, $B511), 'Batch One'!$C:$Q, 14, false),
IF($A511 = "Batch 2", VLOOKUP(CONCATENATE($C511, $B511), 'Batch Two'!$C:$P, 14, false), 0))</f>
        <v>https://cdn.dripshop.live/dripnfts/slabs/101398684.jpg</v>
      </c>
      <c r="J511" s="6" t="str">
        <f>IF($A511 = "Batch 1", VLOOKUP(CONCATENATE($C511, $B511), 'Batch One'!$C:$Q, 13, false),
IF($A511 = "Batch 2", VLOOKUP(CONCATENATE($C511, $B511), 'Batch Two'!$C:$P, 13, false), 0))</f>
        <v>https://cdn.dripshop.live/dripnfts/slabs/101398684.mp4</v>
      </c>
      <c r="K511" s="6" t="str">
        <f>IF($A511 = "Batch 1", VLOOKUP(CONCATENATE($C511, $B511), 'Batch One'!$C:$Q, 15, false),
IF($A511 = "Batch 2", VLOOKUP(CONCATENATE($C511, $B511), 'Batch Two'!$C:$P, 20, false), 0))</f>
        <v>https://www.dripshop.live/products/KbrN6QqsbRgB25xQYmBAY</v>
      </c>
    </row>
    <row r="512">
      <c r="A512" s="4" t="s">
        <v>0</v>
      </c>
      <c r="B512" s="4">
        <v>7.2179487E7</v>
      </c>
      <c r="C512" s="4" t="s">
        <v>11</v>
      </c>
      <c r="D512" s="5" t="str">
        <f>IF($A512 = "Batch 1", VLOOKUP(CONCATENATE($C512, $B512), 'Batch One'!$C:$Q, 2, false),
IF($A512 = "Batch 2", VLOOKUP(CONCATENATE($C512, $B512), 'Batch Two'!$C:$P, 2, false), 0))</f>
        <v>2022 POKEMON JAPANESE SWORD &amp; SHIELD STAR BIRTH FA/ARCEUS VSTAR (PSA GEM MT 10)</v>
      </c>
      <c r="E512" s="5">
        <f>IF($A512 = "Batch 1", VLOOKUP(CONCATENATE($C512, $B512), 'Batch One'!$C:$Q, 8, false),
IF($A512 = "Batch 2", VLOOKUP(CONCATENATE($C512, $B512), 'Batch Two'!$C:$P, 8, false), 0))</f>
        <v>2022</v>
      </c>
      <c r="F512" s="5" t="str">
        <f>IF($A512 = "Batch 1", VLOOKUP(CONCATENATE($C512, $B512), 'Batch One'!$C:$Q, 9, false),
IF($A512 = "Batch 2", VLOOKUP(CONCATENATE($C512, $B512), 'Batch Two'!$C:$P, 9, false), 0))</f>
        <v>Japanese</v>
      </c>
      <c r="G512" s="5" t="str">
        <f>IF($A512 = "Batch 1", VLOOKUP(CONCATENATE($C512, $B512), 'Batch One'!$C:$Q, 4, false),
IF($A512 = "Batch 2", VLOOKUP(CONCATENATE($C512, $B512), 'Batch Two'!$C:$P, 4, false), 0))</f>
        <v>POKEMON JAPANESE SWORD &amp; SHIELD STAR BIRTH</v>
      </c>
      <c r="H512" s="5" t="str">
        <f>IF($A512 = "Batch 1", VLOOKUP(CONCATENATE($C512, $B512), 'Batch One'!$C:$Q, 5, false),
IF($A512 = "Batch 2", VLOOKUP(CONCATENATE($C512, $B512), 'Batch Two'!$C:$P, 5, false), 0))</f>
        <v>GEM MT 10</v>
      </c>
      <c r="I512" s="6" t="str">
        <f>IF($A512 = "Batch 1", VLOOKUP(CONCATENATE($C512, $B512), 'Batch One'!$C:$Q, 14, false),
IF($A512 = "Batch 2", VLOOKUP(CONCATENATE($C512, $B512), 'Batch Two'!$C:$P, 14, false), 0))</f>
        <v>https://cdn.dripshop.live/dripnfts/slabs/72179487.jpg</v>
      </c>
      <c r="J512" s="6" t="str">
        <f>IF($A512 = "Batch 1", VLOOKUP(CONCATENATE($C512, $B512), 'Batch One'!$C:$Q, 13, false),
IF($A512 = "Batch 2", VLOOKUP(CONCATENATE($C512, $B512), 'Batch Two'!$C:$P, 13, false), 0))</f>
        <v>https://cdn.dripshop.live/dripnfts/slabs/72179487.mp4</v>
      </c>
      <c r="K512" s="6" t="str">
        <f>IF($A512 = "Batch 1", VLOOKUP(CONCATENATE($C512, $B512), 'Batch One'!$C:$Q, 15, false),
IF($A512 = "Batch 2", VLOOKUP(CONCATENATE($C512, $B512), 'Batch Two'!$C:$P, 20, false), 0))</f>
        <v>https://www.dripshop.live/products/Qj15DdhDaKS-_87kIucP2</v>
      </c>
    </row>
    <row r="513">
      <c r="A513" s="4" t="s">
        <v>0</v>
      </c>
      <c r="B513" s="4">
        <v>1.09257259E8</v>
      </c>
      <c r="C513" s="4" t="s">
        <v>11</v>
      </c>
      <c r="D513" s="5" t="str">
        <f>IF($A513 = "Batch 1", VLOOKUP(CONCATENATE($C513, $B513), 'Batch One'!$C:$Q, 2, false),
IF($A513 = "Batch 2", VLOOKUP(CONCATENATE($C513, $B513), 'Batch Two'!$C:$P, 2, false), 0))</f>
        <v>2015 POKEMON JAPANESE XY BLUE SHOCK ZOROARK BREAK (PSA GEM MT 10)</v>
      </c>
      <c r="E513" s="5">
        <f>IF($A513 = "Batch 1", VLOOKUP(CONCATENATE($C513, $B513), 'Batch One'!$C:$Q, 8, false),
IF($A513 = "Batch 2", VLOOKUP(CONCATENATE($C513, $B513), 'Batch Two'!$C:$P, 8, false), 0))</f>
        <v>2015</v>
      </c>
      <c r="F513" s="5" t="str">
        <f>IF($A513 = "Batch 1", VLOOKUP(CONCATENATE($C513, $B513), 'Batch One'!$C:$Q, 9, false),
IF($A513 = "Batch 2", VLOOKUP(CONCATENATE($C513, $B513), 'Batch Two'!$C:$P, 9, false), 0))</f>
        <v>Japanese</v>
      </c>
      <c r="G513" s="5" t="str">
        <f>IF($A513 = "Batch 1", VLOOKUP(CONCATENATE($C513, $B513), 'Batch One'!$C:$Q, 4, false),
IF($A513 = "Batch 2", VLOOKUP(CONCATENATE($C513, $B513), 'Batch Two'!$C:$P, 4, false), 0))</f>
        <v>POKEMON JAPANESE XY BLUE SHOCK</v>
      </c>
      <c r="H513" s="5" t="str">
        <f>IF($A513 = "Batch 1", VLOOKUP(CONCATENATE($C513, $B513), 'Batch One'!$C:$Q, 5, false),
IF($A513 = "Batch 2", VLOOKUP(CONCATENATE($C513, $B513), 'Batch Two'!$C:$P, 5, false), 0))</f>
        <v>GEM MT 10</v>
      </c>
      <c r="I513" s="6" t="str">
        <f>IF($A513 = "Batch 1", VLOOKUP(CONCATENATE($C513, $B513), 'Batch One'!$C:$Q, 14, false),
IF($A513 = "Batch 2", VLOOKUP(CONCATENATE($C513, $B513), 'Batch Two'!$C:$P, 14, false), 0))</f>
        <v>https://cdn.dripshop.live/dripnfts/slabs/109257259.jpg</v>
      </c>
      <c r="J513" s="6" t="str">
        <f>IF($A513 = "Batch 1", VLOOKUP(CONCATENATE($C513, $B513), 'Batch One'!$C:$Q, 13, false),
IF($A513 = "Batch 2", VLOOKUP(CONCATENATE($C513, $B513), 'Batch Two'!$C:$P, 13, false), 0))</f>
        <v>https://cdn.dripshop.live/dripnfts/slabs/109257259.mp4</v>
      </c>
      <c r="K513" s="6" t="str">
        <f>IF($A513 = "Batch 1", VLOOKUP(CONCATENATE($C513, $B513), 'Batch One'!$C:$Q, 15, false),
IF($A513 = "Batch 2", VLOOKUP(CONCATENATE($C513, $B513), 'Batch Two'!$C:$P, 20, false), 0))</f>
        <v>https://www.dripshop.live/products/BY_B3r5A4o-0FSFA6CAcv</v>
      </c>
    </row>
    <row r="514">
      <c r="A514" s="4" t="s">
        <v>0</v>
      </c>
      <c r="B514" s="4">
        <v>1.03371934E8</v>
      </c>
      <c r="C514" s="4" t="s">
        <v>11</v>
      </c>
      <c r="D514" s="5" t="str">
        <f>IF($A514 = "Batch 1", VLOOKUP(CONCATENATE($C514, $B514), 'Batch One'!$C:$Q, 2, false),
IF($A514 = "Batch 2", VLOOKUP(CONCATENATE($C514, $B514), 'Batch Two'!$C:$P, 2, false), 0))</f>
        <v>2023 POKEMON JAPANESE SV2a-POKEMON 151 VENUSAUR ex (PSA GEM MT 10)</v>
      </c>
      <c r="E514" s="5">
        <f>IF($A514 = "Batch 1", VLOOKUP(CONCATENATE($C514, $B514), 'Batch One'!$C:$Q, 8, false),
IF($A514 = "Batch 2", VLOOKUP(CONCATENATE($C514, $B514), 'Batch Two'!$C:$P, 8, false), 0))</f>
        <v>2023</v>
      </c>
      <c r="F514" s="5" t="str">
        <f>IF($A514 = "Batch 1", VLOOKUP(CONCATENATE($C514, $B514), 'Batch One'!$C:$Q, 9, false),
IF($A514 = "Batch 2", VLOOKUP(CONCATENATE($C514, $B514), 'Batch Two'!$C:$P, 9, false), 0))</f>
        <v>Japanese</v>
      </c>
      <c r="G514" s="5" t="str">
        <f>IF($A514 = "Batch 1", VLOOKUP(CONCATENATE($C514, $B514), 'Batch One'!$C:$Q, 4, false),
IF($A514 = "Batch 2", VLOOKUP(CONCATENATE($C514, $B514), 'Batch Two'!$C:$P, 4, false), 0))</f>
        <v>POKEMON JAPANESE SV2a-POKEMON 151</v>
      </c>
      <c r="H514" s="5" t="str">
        <f>IF($A514 = "Batch 1", VLOOKUP(CONCATENATE($C514, $B514), 'Batch One'!$C:$Q, 5, false),
IF($A514 = "Batch 2", VLOOKUP(CONCATENATE($C514, $B514), 'Batch Two'!$C:$P, 5, false), 0))</f>
        <v>GEM MT 10</v>
      </c>
      <c r="I514" s="6" t="str">
        <f>IF($A514 = "Batch 1", VLOOKUP(CONCATENATE($C514, $B514), 'Batch One'!$C:$Q, 14, false),
IF($A514 = "Batch 2", VLOOKUP(CONCATENATE($C514, $B514), 'Batch Two'!$C:$P, 14, false), 0))</f>
        <v>https://cdn.dripshop.live/dripnfts/slabs/103371934.jpg</v>
      </c>
      <c r="J514" s="6" t="str">
        <f>IF($A514 = "Batch 1", VLOOKUP(CONCATENATE($C514, $B514), 'Batch One'!$C:$Q, 13, false),
IF($A514 = "Batch 2", VLOOKUP(CONCATENATE($C514, $B514), 'Batch Two'!$C:$P, 13, false), 0))</f>
        <v>https://cdn.dripshop.live/dripnfts/slabs/103371934.mp4</v>
      </c>
      <c r="K514" s="6" t="str">
        <f>IF($A514 = "Batch 1", VLOOKUP(CONCATENATE($C514, $B514), 'Batch One'!$C:$Q, 15, false),
IF($A514 = "Batch 2", VLOOKUP(CONCATENATE($C514, $B514), 'Batch Two'!$C:$P, 20, false), 0))</f>
        <v>https://www.dripshop.live/products/SA4oSDh1wPEJSCTQJZ8Yc</v>
      </c>
    </row>
    <row r="515">
      <c r="A515" s="4" t="s">
        <v>0</v>
      </c>
      <c r="B515" s="4">
        <v>1.02195134E8</v>
      </c>
      <c r="C515" s="4" t="s">
        <v>11</v>
      </c>
      <c r="D515" s="5" t="str">
        <f>IF($A515 = "Batch 1", VLOOKUP(CONCATENATE($C515, $B515), 'Batch One'!$C:$Q, 2, false),
IF($A515 = "Batch 2", VLOOKUP(CONCATENATE($C515, $B515), 'Batch Two'!$C:$P, 2, false), 0))</f>
        <v>2023 POKEMON JAPANESE SV2a-POKEMON 151 NIDOKING (PSA GEM MT 10)</v>
      </c>
      <c r="E515" s="5">
        <f>IF($A515 = "Batch 1", VLOOKUP(CONCATENATE($C515, $B515), 'Batch One'!$C:$Q, 8, false),
IF($A515 = "Batch 2", VLOOKUP(CONCATENATE($C515, $B515), 'Batch Two'!$C:$P, 8, false), 0))</f>
        <v>2023</v>
      </c>
      <c r="F515" s="5" t="str">
        <f>IF($A515 = "Batch 1", VLOOKUP(CONCATENATE($C515, $B515), 'Batch One'!$C:$Q, 9, false),
IF($A515 = "Batch 2", VLOOKUP(CONCATENATE($C515, $B515), 'Batch Two'!$C:$P, 9, false), 0))</f>
        <v>Japanese</v>
      </c>
      <c r="G515" s="5" t="str">
        <f>IF($A515 = "Batch 1", VLOOKUP(CONCATENATE($C515, $B515), 'Batch One'!$C:$Q, 4, false),
IF($A515 = "Batch 2", VLOOKUP(CONCATENATE($C515, $B515), 'Batch Two'!$C:$P, 4, false), 0))</f>
        <v>POKEMON JAPANESE SV2a-POKEMON 151</v>
      </c>
      <c r="H515" s="5" t="str">
        <f>IF($A515 = "Batch 1", VLOOKUP(CONCATENATE($C515, $B515), 'Batch One'!$C:$Q, 5, false),
IF($A515 = "Batch 2", VLOOKUP(CONCATENATE($C515, $B515), 'Batch Two'!$C:$P, 5, false), 0))</f>
        <v>GEM MT 10</v>
      </c>
      <c r="I515" s="6" t="str">
        <f>IF($A515 = "Batch 1", VLOOKUP(CONCATENATE($C515, $B515), 'Batch One'!$C:$Q, 14, false),
IF($A515 = "Batch 2", VLOOKUP(CONCATENATE($C515, $B515), 'Batch Two'!$C:$P, 14, false), 0))</f>
        <v>https://cdn.dripshop.live/dripnfts/slabs/102195134.jpg</v>
      </c>
      <c r="J515" s="6" t="str">
        <f>IF($A515 = "Batch 1", VLOOKUP(CONCATENATE($C515, $B515), 'Batch One'!$C:$Q, 13, false),
IF($A515 = "Batch 2", VLOOKUP(CONCATENATE($C515, $B515), 'Batch Two'!$C:$P, 13, false), 0))</f>
        <v>https://cdn.dripshop.live/dripnfts/slabs/102195134.mp4</v>
      </c>
      <c r="K515" s="6" t="str">
        <f>IF($A515 = "Batch 1", VLOOKUP(CONCATENATE($C515, $B515), 'Batch One'!$C:$Q, 15, false),
IF($A515 = "Batch 2", VLOOKUP(CONCATENATE($C515, $B515), 'Batch Two'!$C:$P, 20, false), 0))</f>
        <v>https://www.dripshop.live/products/_aIh89LGsxwkC9yZaqGCw</v>
      </c>
    </row>
    <row r="516">
      <c r="A516" s="4" t="s">
        <v>0</v>
      </c>
      <c r="B516" s="4">
        <v>1.09343596E8</v>
      </c>
      <c r="C516" s="4" t="s">
        <v>11</v>
      </c>
      <c r="D516" s="5" t="str">
        <f>IF($A516 = "Batch 1", VLOOKUP(CONCATENATE($C516, $B516), 'Batch One'!$C:$Q, 2, false),
IF($A516 = "Batch 2", VLOOKUP(CONCATENATE($C516, $B516), 'Batch Two'!$C:$P, 2, false), 0))</f>
        <v>2021 POKEMON JAPANESE SWORD &amp; SHIELD VMAX CLIMAX FA/CHARIZARD (PSA GEM MT 10)</v>
      </c>
      <c r="E516" s="5">
        <f>IF($A516 = "Batch 1", VLOOKUP(CONCATENATE($C516, $B516), 'Batch One'!$C:$Q, 8, false),
IF($A516 = "Batch 2", VLOOKUP(CONCATENATE($C516, $B516), 'Batch Two'!$C:$P, 8, false), 0))</f>
        <v>2021</v>
      </c>
      <c r="F516" s="5" t="str">
        <f>IF($A516 = "Batch 1", VLOOKUP(CONCATENATE($C516, $B516), 'Batch One'!$C:$Q, 9, false),
IF($A516 = "Batch 2", VLOOKUP(CONCATENATE($C516, $B516), 'Batch Two'!$C:$P, 9, false), 0))</f>
        <v>Japanese</v>
      </c>
      <c r="G516" s="5" t="str">
        <f>IF($A516 = "Batch 1", VLOOKUP(CONCATENATE($C516, $B516), 'Batch One'!$C:$Q, 4, false),
IF($A516 = "Batch 2", VLOOKUP(CONCATENATE($C516, $B516), 'Batch Two'!$C:$P, 4, false), 0))</f>
        <v>POKEMON JAPANESE SWORD &amp; SHIELD VMAX CLIMAX</v>
      </c>
      <c r="H516" s="5" t="str">
        <f>IF($A516 = "Batch 1", VLOOKUP(CONCATENATE($C516, $B516), 'Batch One'!$C:$Q, 5, false),
IF($A516 = "Batch 2", VLOOKUP(CONCATENATE($C516, $B516), 'Batch Two'!$C:$P, 5, false), 0))</f>
        <v>GEM MT 10</v>
      </c>
      <c r="I516" s="6" t="str">
        <f>IF($A516 = "Batch 1", VLOOKUP(CONCATENATE($C516, $B516), 'Batch One'!$C:$Q, 14, false),
IF($A516 = "Batch 2", VLOOKUP(CONCATENATE($C516, $B516), 'Batch Two'!$C:$P, 14, false), 0))</f>
        <v>https://cdn.dripshop.live/dripnfts/slabs/109343596.jpg</v>
      </c>
      <c r="J516" s="6" t="str">
        <f>IF($A516 = "Batch 1", VLOOKUP(CONCATENATE($C516, $B516), 'Batch One'!$C:$Q, 13, false),
IF($A516 = "Batch 2", VLOOKUP(CONCATENATE($C516, $B516), 'Batch Two'!$C:$P, 13, false), 0))</f>
        <v>https://cdn.dripshop.live/dripnfts/slabs/109343596.mp4</v>
      </c>
      <c r="K516" s="6" t="str">
        <f>IF($A516 = "Batch 1", VLOOKUP(CONCATENATE($C516, $B516), 'Batch One'!$C:$Q, 15, false),
IF($A516 = "Batch 2", VLOOKUP(CONCATENATE($C516, $B516), 'Batch Two'!$C:$P, 20, false), 0))</f>
        <v>https://www.dripshop.live/products/jQg3P1XjLw1c8Ms3u6_9C</v>
      </c>
    </row>
    <row r="517">
      <c r="A517" s="4" t="s">
        <v>0</v>
      </c>
      <c r="B517" s="4">
        <v>1.09060515E8</v>
      </c>
      <c r="C517" s="4" t="s">
        <v>11</v>
      </c>
      <c r="D517" s="5" t="str">
        <f>IF($A517 = "Batch 1", VLOOKUP(CONCATENATE($C517, $B517), 'Batch One'!$C:$Q, 2, false),
IF($A517 = "Batch 2", VLOOKUP(CONCATENATE($C517, $B517), 'Batch Two'!$C:$P, 2, false), 0))</f>
        <v>2022 POKEMON JAPANESE S PROMO GRENINJA (PSA GEM MT 10)</v>
      </c>
      <c r="E517" s="5">
        <f>IF($A517 = "Batch 1", VLOOKUP(CONCATENATE($C517, $B517), 'Batch One'!$C:$Q, 8, false),
IF($A517 = "Batch 2", VLOOKUP(CONCATENATE($C517, $B517), 'Batch Two'!$C:$P, 8, false), 0))</f>
        <v>2022</v>
      </c>
      <c r="F517" s="5" t="str">
        <f>IF($A517 = "Batch 1", VLOOKUP(CONCATENATE($C517, $B517), 'Batch One'!$C:$Q, 9, false),
IF($A517 = "Batch 2", VLOOKUP(CONCATENATE($C517, $B517), 'Batch Two'!$C:$P, 9, false), 0))</f>
        <v>Japanese</v>
      </c>
      <c r="G517" s="5" t="str">
        <f>IF($A517 = "Batch 1", VLOOKUP(CONCATENATE($C517, $B517), 'Batch One'!$C:$Q, 4, false),
IF($A517 = "Batch 2", VLOOKUP(CONCATENATE($C517, $B517), 'Batch Two'!$C:$P, 4, false), 0))</f>
        <v>POKEMON JAPANESE S PROMO</v>
      </c>
      <c r="H517" s="5" t="str">
        <f>IF($A517 = "Batch 1", VLOOKUP(CONCATENATE($C517, $B517), 'Batch One'!$C:$Q, 5, false),
IF($A517 = "Batch 2", VLOOKUP(CONCATENATE($C517, $B517), 'Batch Two'!$C:$P, 5, false), 0))</f>
        <v>GEM MT 10</v>
      </c>
      <c r="I517" s="6" t="str">
        <f>IF($A517 = "Batch 1", VLOOKUP(CONCATENATE($C517, $B517), 'Batch One'!$C:$Q, 14, false),
IF($A517 = "Batch 2", VLOOKUP(CONCATENATE($C517, $B517), 'Batch Two'!$C:$P, 14, false), 0))</f>
        <v>https://cdn.dripshop.live/dripnfts/slabs/109060515.jpg</v>
      </c>
      <c r="J517" s="6" t="str">
        <f>IF($A517 = "Batch 1", VLOOKUP(CONCATENATE($C517, $B517), 'Batch One'!$C:$Q, 13, false),
IF($A517 = "Batch 2", VLOOKUP(CONCATENATE($C517, $B517), 'Batch Two'!$C:$P, 13, false), 0))</f>
        <v>https://cdn.dripshop.live/dripnfts/slabs/109060515.mp4</v>
      </c>
      <c r="K517" s="6" t="str">
        <f>IF($A517 = "Batch 1", VLOOKUP(CONCATENATE($C517, $B517), 'Batch One'!$C:$Q, 15, false),
IF($A517 = "Batch 2", VLOOKUP(CONCATENATE($C517, $B517), 'Batch Two'!$C:$P, 20, false), 0))</f>
        <v>https://www.dripshop.live/products/1bUqAn5hfeiMYapNQJpc3</v>
      </c>
    </row>
    <row r="518">
      <c r="A518" s="4" t="s">
        <v>0</v>
      </c>
      <c r="B518" s="4">
        <v>1.01062661E8</v>
      </c>
      <c r="C518" s="4" t="s">
        <v>11</v>
      </c>
      <c r="D518" s="5" t="str">
        <f>IF($A518 = "Batch 1", VLOOKUP(CONCATENATE($C518, $B518), 'Batch One'!$C:$Q, 2, false),
IF($A518 = "Batch 2", VLOOKUP(CONCATENATE($C518, $B518), 'Batch Two'!$C:$P, 2, false), 0))</f>
        <v>2021 POKEMON JAPANESE SWORD &amp; SHIELD EEVEE HEROES FA/GLACEON V (PSA GEM MT 10)</v>
      </c>
      <c r="E518" s="5">
        <f>IF($A518 = "Batch 1", VLOOKUP(CONCATENATE($C518, $B518), 'Batch One'!$C:$Q, 8, false),
IF($A518 = "Batch 2", VLOOKUP(CONCATENATE($C518, $B518), 'Batch Two'!$C:$P, 8, false), 0))</f>
        <v>2021</v>
      </c>
      <c r="F518" s="5" t="str">
        <f>IF($A518 = "Batch 1", VLOOKUP(CONCATENATE($C518, $B518), 'Batch One'!$C:$Q, 9, false),
IF($A518 = "Batch 2", VLOOKUP(CONCATENATE($C518, $B518), 'Batch Two'!$C:$P, 9, false), 0))</f>
        <v>Japanese</v>
      </c>
      <c r="G518" s="5" t="str">
        <f>IF($A518 = "Batch 1", VLOOKUP(CONCATENATE($C518, $B518), 'Batch One'!$C:$Q, 4, false),
IF($A518 = "Batch 2", VLOOKUP(CONCATENATE($C518, $B518), 'Batch Two'!$C:$P, 4, false), 0))</f>
        <v>POKEMON JAPANESE SWORD &amp; SHIELD EEVEE HEROES</v>
      </c>
      <c r="H518" s="5" t="str">
        <f>IF($A518 = "Batch 1", VLOOKUP(CONCATENATE($C518, $B518), 'Batch One'!$C:$Q, 5, false),
IF($A518 = "Batch 2", VLOOKUP(CONCATENATE($C518, $B518), 'Batch Two'!$C:$P, 5, false), 0))</f>
        <v>GEM MT 10</v>
      </c>
      <c r="I518" s="6" t="str">
        <f>IF($A518 = "Batch 1", VLOOKUP(CONCATENATE($C518, $B518), 'Batch One'!$C:$Q, 14, false),
IF($A518 = "Batch 2", VLOOKUP(CONCATENATE($C518, $B518), 'Batch Two'!$C:$P, 14, false), 0))</f>
        <v>https://cdn.dripshop.live/dripnfts/slabs/101062661.jpg</v>
      </c>
      <c r="J518" s="6" t="str">
        <f>IF($A518 = "Batch 1", VLOOKUP(CONCATENATE($C518, $B518), 'Batch One'!$C:$Q, 13, false),
IF($A518 = "Batch 2", VLOOKUP(CONCATENATE($C518, $B518), 'Batch Two'!$C:$P, 13, false), 0))</f>
        <v>https://cdn.dripshop.live/dripnfts/slabs/101062661.mp4</v>
      </c>
      <c r="K518" s="6" t="str">
        <f>IF($A518 = "Batch 1", VLOOKUP(CONCATENATE($C518, $B518), 'Batch One'!$C:$Q, 15, false),
IF($A518 = "Batch 2", VLOOKUP(CONCATENATE($C518, $B518), 'Batch Two'!$C:$P, 20, false), 0))</f>
        <v>https://www.dripshop.live/products/EWMQ1WDAGURs1uCiJ6Onm</v>
      </c>
    </row>
    <row r="519">
      <c r="A519" s="4" t="s">
        <v>0</v>
      </c>
      <c r="B519" s="4">
        <v>1.07750981E8</v>
      </c>
      <c r="C519" s="4" t="s">
        <v>11</v>
      </c>
      <c r="D519" s="5" t="str">
        <f>IF($A519 = "Batch 1", VLOOKUP(CONCATENATE($C519, $B519), 'Batch One'!$C:$Q, 2, false),
IF($A519 = "Batch 2", VLOOKUP(CONCATENATE($C519, $B519), 'Batch Two'!$C:$P, 2, false), 0))</f>
        <v>2021 POKEMON JAPANESE SWORD &amp; SHIELD EEVEE HEROES VMAX SPECIAL SET FA/FLAREON VMAX (PSA GEM MT 10)</v>
      </c>
      <c r="E519" s="5">
        <f>IF($A519 = "Batch 1", VLOOKUP(CONCATENATE($C519, $B519), 'Batch One'!$C:$Q, 8, false),
IF($A519 = "Batch 2", VLOOKUP(CONCATENATE($C519, $B519), 'Batch Two'!$C:$P, 8, false), 0))</f>
        <v>2021</v>
      </c>
      <c r="F519" s="5" t="str">
        <f>IF($A519 = "Batch 1", VLOOKUP(CONCATENATE($C519, $B519), 'Batch One'!$C:$Q, 9, false),
IF($A519 = "Batch 2", VLOOKUP(CONCATENATE($C519, $B519), 'Batch Two'!$C:$P, 9, false), 0))</f>
        <v>Japanese</v>
      </c>
      <c r="G519" s="5" t="str">
        <f>IF($A519 = "Batch 1", VLOOKUP(CONCATENATE($C519, $B519), 'Batch One'!$C:$Q, 4, false),
IF($A519 = "Batch 2", VLOOKUP(CONCATENATE($C519, $B519), 'Batch Two'!$C:$P, 4, false), 0))</f>
        <v>POKEMON JAPANESE SWORD &amp; SHIELD EEVEE HEROES VMAX SPECIAL SET</v>
      </c>
      <c r="H519" s="5" t="str">
        <f>IF($A519 = "Batch 1", VLOOKUP(CONCATENATE($C519, $B519), 'Batch One'!$C:$Q, 5, false),
IF($A519 = "Batch 2", VLOOKUP(CONCATENATE($C519, $B519), 'Batch Two'!$C:$P, 5, false), 0))</f>
        <v>GEM MT 10</v>
      </c>
      <c r="I519" s="6" t="str">
        <f>IF($A519 = "Batch 1", VLOOKUP(CONCATENATE($C519, $B519), 'Batch One'!$C:$Q, 14, false),
IF($A519 = "Batch 2", VLOOKUP(CONCATENATE($C519, $B519), 'Batch Two'!$C:$P, 14, false), 0))</f>
        <v>https://cdn.dripshop.live/dripnfts/slabs/107750981.jpg</v>
      </c>
      <c r="J519" s="6" t="str">
        <f>IF($A519 = "Batch 1", VLOOKUP(CONCATENATE($C519, $B519), 'Batch One'!$C:$Q, 13, false),
IF($A519 = "Batch 2", VLOOKUP(CONCATENATE($C519, $B519), 'Batch Two'!$C:$P, 13, false), 0))</f>
        <v>https://cdn.dripshop.live/dripnfts/slabs/107750981.mp4</v>
      </c>
      <c r="K519" s="6" t="str">
        <f>IF($A519 = "Batch 1", VLOOKUP(CONCATENATE($C519, $B519), 'Batch One'!$C:$Q, 15, false),
IF($A519 = "Batch 2", VLOOKUP(CONCATENATE($C519, $B519), 'Batch Two'!$C:$P, 20, false), 0))</f>
        <v>https://www.dripshop.live/products/xENw73fsf0ReOXZPexgey</v>
      </c>
    </row>
    <row r="520">
      <c r="A520" s="4" t="s">
        <v>0</v>
      </c>
      <c r="B520" s="4">
        <v>1.01062665E8</v>
      </c>
      <c r="C520" s="4" t="s">
        <v>11</v>
      </c>
      <c r="D520" s="5" t="str">
        <f>IF($A520 = "Batch 1", VLOOKUP(CONCATENATE($C520, $B520), 'Batch One'!$C:$Q, 2, false),
IF($A520 = "Batch 2", VLOOKUP(CONCATENATE($C520, $B520), 'Batch Two'!$C:$P, 2, false), 0))</f>
        <v>2021 POKEMON JAPANESE SWORD &amp; SHIELD EEVEE HEROES FA/LEAFEON V (PSA GEM MT 10)</v>
      </c>
      <c r="E520" s="5">
        <f>IF($A520 = "Batch 1", VLOOKUP(CONCATENATE($C520, $B520), 'Batch One'!$C:$Q, 8, false),
IF($A520 = "Batch 2", VLOOKUP(CONCATENATE($C520, $B520), 'Batch Two'!$C:$P, 8, false), 0))</f>
        <v>2021</v>
      </c>
      <c r="F520" s="5" t="str">
        <f>IF($A520 = "Batch 1", VLOOKUP(CONCATENATE($C520, $B520), 'Batch One'!$C:$Q, 9, false),
IF($A520 = "Batch 2", VLOOKUP(CONCATENATE($C520, $B520), 'Batch Two'!$C:$P, 9, false), 0))</f>
        <v>Japanese</v>
      </c>
      <c r="G520" s="5" t="str">
        <f>IF($A520 = "Batch 1", VLOOKUP(CONCATENATE($C520, $B520), 'Batch One'!$C:$Q, 4, false),
IF($A520 = "Batch 2", VLOOKUP(CONCATENATE($C520, $B520), 'Batch Two'!$C:$P, 4, false), 0))</f>
        <v>POKEMON JAPANESE SWORD &amp; SHIELD EEVEE HEROES</v>
      </c>
      <c r="H520" s="5" t="str">
        <f>IF($A520 = "Batch 1", VLOOKUP(CONCATENATE($C520, $B520), 'Batch One'!$C:$Q, 5, false),
IF($A520 = "Batch 2", VLOOKUP(CONCATENATE($C520, $B520), 'Batch Two'!$C:$P, 5, false), 0))</f>
        <v>GEM MT 10</v>
      </c>
      <c r="I520" s="6" t="str">
        <f>IF($A520 = "Batch 1", VLOOKUP(CONCATENATE($C520, $B520), 'Batch One'!$C:$Q, 14, false),
IF($A520 = "Batch 2", VLOOKUP(CONCATENATE($C520, $B520), 'Batch Two'!$C:$P, 14, false), 0))</f>
        <v>https://cdn.dripshop.live/dripnfts/slabs/101062665.jpg</v>
      </c>
      <c r="J520" s="6" t="str">
        <f>IF($A520 = "Batch 1", VLOOKUP(CONCATENATE($C520, $B520), 'Batch One'!$C:$Q, 13, false),
IF($A520 = "Batch 2", VLOOKUP(CONCATENATE($C520, $B520), 'Batch Two'!$C:$P, 13, false), 0))</f>
        <v>https://cdn.dripshop.live/dripnfts/slabs/101062665.mp4</v>
      </c>
      <c r="K520" s="6" t="str">
        <f>IF($A520 = "Batch 1", VLOOKUP(CONCATENATE($C520, $B520), 'Batch One'!$C:$Q, 15, false),
IF($A520 = "Batch 2", VLOOKUP(CONCATENATE($C520, $B520), 'Batch Two'!$C:$P, 20, false), 0))</f>
        <v>https://www.dripshop.live/products/mlzo3FV8R1sGlwCX42Q6A</v>
      </c>
    </row>
    <row r="521">
      <c r="A521" s="4" t="s">
        <v>0</v>
      </c>
      <c r="B521" s="4">
        <v>1.08295045E8</v>
      </c>
      <c r="C521" s="4" t="s">
        <v>11</v>
      </c>
      <c r="D521" s="5" t="str">
        <f>IF($A521 = "Batch 1", VLOOKUP(CONCATENATE($C521, $B521), 'Batch One'!$C:$Q, 2, false),
IF($A521 = "Batch 2", VLOOKUP(CONCATENATE($C521, $B521), 'Batch Two'!$C:$P, 2, false), 0))</f>
        <v>2024 POKEMON TWM EN-TWILIGHT MASQUERADE TORKOAL (PSA GEM MT 10)</v>
      </c>
      <c r="E521" s="5">
        <f>IF($A521 = "Batch 1", VLOOKUP(CONCATENATE($C521, $B521), 'Batch One'!$C:$Q, 8, false),
IF($A521 = "Batch 2", VLOOKUP(CONCATENATE($C521, $B521), 'Batch Two'!$C:$P, 8, false), 0))</f>
        <v>2024</v>
      </c>
      <c r="F521" s="5" t="str">
        <f>IF($A521 = "Batch 1", VLOOKUP(CONCATENATE($C521, $B521), 'Batch One'!$C:$Q, 9, false),
IF($A521 = "Batch 2", VLOOKUP(CONCATENATE($C521, $B521), 'Batch Two'!$C:$P, 9, false), 0))</f>
        <v>English</v>
      </c>
      <c r="G521" s="5" t="str">
        <f>IF($A521 = "Batch 1", VLOOKUP(CONCATENATE($C521, $B521), 'Batch One'!$C:$Q, 4, false),
IF($A521 = "Batch 2", VLOOKUP(CONCATENATE($C521, $B521), 'Batch Two'!$C:$P, 4, false), 0))</f>
        <v>POKEMON TWM EN-TWILIGHT MASQUERADE</v>
      </c>
      <c r="H521" s="5" t="str">
        <f>IF($A521 = "Batch 1", VLOOKUP(CONCATENATE($C521, $B521), 'Batch One'!$C:$Q, 5, false),
IF($A521 = "Batch 2", VLOOKUP(CONCATENATE($C521, $B521), 'Batch Two'!$C:$P, 5, false), 0))</f>
        <v>GEM MT 10</v>
      </c>
      <c r="I521" s="6" t="str">
        <f>IF($A521 = "Batch 1", VLOOKUP(CONCATENATE($C521, $B521), 'Batch One'!$C:$Q, 14, false),
IF($A521 = "Batch 2", VLOOKUP(CONCATENATE($C521, $B521), 'Batch Two'!$C:$P, 14, false), 0))</f>
        <v>https://cdn.dripshop.live/dripnfts/slabs/108295045.jpg</v>
      </c>
      <c r="J521" s="6" t="str">
        <f>IF($A521 = "Batch 1", VLOOKUP(CONCATENATE($C521, $B521), 'Batch One'!$C:$Q, 13, false),
IF($A521 = "Batch 2", VLOOKUP(CONCATENATE($C521, $B521), 'Batch Two'!$C:$P, 13, false), 0))</f>
        <v>https://cdn.dripshop.live/dripnfts/slabs/108295045.mp4</v>
      </c>
      <c r="K521" s="6" t="str">
        <f>IF($A521 = "Batch 1", VLOOKUP(CONCATENATE($C521, $B521), 'Batch One'!$C:$Q, 15, false),
IF($A521 = "Batch 2", VLOOKUP(CONCATENATE($C521, $B521), 'Batch Two'!$C:$P, 20, false), 0))</f>
        <v>https://www.dripshop.live/products/NpBOEcFKIwhkYWDmzA807</v>
      </c>
    </row>
    <row r="522">
      <c r="A522" s="4" t="s">
        <v>0</v>
      </c>
      <c r="B522" s="4">
        <v>1.07750909E8</v>
      </c>
      <c r="C522" s="4" t="s">
        <v>11</v>
      </c>
      <c r="D522" s="5" t="str">
        <f>IF($A522 = "Batch 1", VLOOKUP(CONCATENATE($C522, $B522), 'Batch One'!$C:$Q, 2, false),
IF($A522 = "Batch 2", VLOOKUP(CONCATENATE($C522, $B522), 'Batch Two'!$C:$P, 2, false), 0))</f>
        <v>2024 POKEMON JAPANESE SV8a-TERASTAL FEST ex DRAGAPULT ex (PSA GEM MT 10)</v>
      </c>
      <c r="E522" s="5">
        <f>IF($A522 = "Batch 1", VLOOKUP(CONCATENATE($C522, $B522), 'Batch One'!$C:$Q, 8, false),
IF($A522 = "Batch 2", VLOOKUP(CONCATENATE($C522, $B522), 'Batch Two'!$C:$P, 8, false), 0))</f>
        <v>2024</v>
      </c>
      <c r="F522" s="5" t="str">
        <f>IF($A522 = "Batch 1", VLOOKUP(CONCATENATE($C522, $B522), 'Batch One'!$C:$Q, 9, false),
IF($A522 = "Batch 2", VLOOKUP(CONCATENATE($C522, $B522), 'Batch Two'!$C:$P, 9, false), 0))</f>
        <v>Japanese</v>
      </c>
      <c r="G522" s="5" t="str">
        <f>IF($A522 = "Batch 1", VLOOKUP(CONCATENATE($C522, $B522), 'Batch One'!$C:$Q, 4, false),
IF($A522 = "Batch 2", VLOOKUP(CONCATENATE($C522, $B522), 'Batch Two'!$C:$P, 4, false), 0))</f>
        <v>POKEMON JAPANESE SV8a-TERASTAL FEST ex</v>
      </c>
      <c r="H522" s="5" t="str">
        <f>IF($A522 = "Batch 1", VLOOKUP(CONCATENATE($C522, $B522), 'Batch One'!$C:$Q, 5, false),
IF($A522 = "Batch 2", VLOOKUP(CONCATENATE($C522, $B522), 'Batch Two'!$C:$P, 5, false), 0))</f>
        <v>GEM MT 10</v>
      </c>
      <c r="I522" s="6" t="str">
        <f>IF($A522 = "Batch 1", VLOOKUP(CONCATENATE($C522, $B522), 'Batch One'!$C:$Q, 14, false),
IF($A522 = "Batch 2", VLOOKUP(CONCATENATE($C522, $B522), 'Batch Two'!$C:$P, 14, false), 0))</f>
        <v>https://cdn.dripshop.live/dripnfts/slabs/107750909.jpg</v>
      </c>
      <c r="J522" s="6" t="str">
        <f>IF($A522 = "Batch 1", VLOOKUP(CONCATENATE($C522, $B522), 'Batch One'!$C:$Q, 13, false),
IF($A522 = "Batch 2", VLOOKUP(CONCATENATE($C522, $B522), 'Batch Two'!$C:$P, 13, false), 0))</f>
        <v>https://cdn.dripshop.live/dripnfts/slabs/107750909.mp4</v>
      </c>
      <c r="K522" s="6" t="str">
        <f>IF($A522 = "Batch 1", VLOOKUP(CONCATENATE($C522, $B522), 'Batch One'!$C:$Q, 15, false),
IF($A522 = "Batch 2", VLOOKUP(CONCATENATE($C522, $B522), 'Batch Two'!$C:$P, 20, false), 0))</f>
        <v>https://www.dripshop.live/products/WCN4Erx1g48fopbVaonT8</v>
      </c>
    </row>
    <row r="523">
      <c r="A523" s="4" t="s">
        <v>0</v>
      </c>
      <c r="B523" s="4">
        <v>1.07750911E8</v>
      </c>
      <c r="C523" s="4" t="s">
        <v>11</v>
      </c>
      <c r="D523" s="5" t="str">
        <f>IF($A523 = "Batch 1", VLOOKUP(CONCATENATE($C523, $B523), 'Batch One'!$C:$Q, 2, false),
IF($A523 = "Batch 2", VLOOKUP(CONCATENATE($C523, $B523), 'Batch Two'!$C:$P, 2, false), 0))</f>
        <v>2024 POKEMON JAPANESE SV8a-TERASTAL FEST ex DRAGAPULT ex (PSA GEM MT 10)</v>
      </c>
      <c r="E523" s="5">
        <f>IF($A523 = "Batch 1", VLOOKUP(CONCATENATE($C523, $B523), 'Batch One'!$C:$Q, 8, false),
IF($A523 = "Batch 2", VLOOKUP(CONCATENATE($C523, $B523), 'Batch Two'!$C:$P, 8, false), 0))</f>
        <v>2024</v>
      </c>
      <c r="F523" s="5" t="str">
        <f>IF($A523 = "Batch 1", VLOOKUP(CONCATENATE($C523, $B523), 'Batch One'!$C:$Q, 9, false),
IF($A523 = "Batch 2", VLOOKUP(CONCATENATE($C523, $B523), 'Batch Two'!$C:$P, 9, false), 0))</f>
        <v>Japanese</v>
      </c>
      <c r="G523" s="5" t="str">
        <f>IF($A523 = "Batch 1", VLOOKUP(CONCATENATE($C523, $B523), 'Batch One'!$C:$Q, 4, false),
IF($A523 = "Batch 2", VLOOKUP(CONCATENATE($C523, $B523), 'Batch Two'!$C:$P, 4, false), 0))</f>
        <v>POKEMON JAPANESE SV8a-TERASTAL FEST ex</v>
      </c>
      <c r="H523" s="5" t="str">
        <f>IF($A523 = "Batch 1", VLOOKUP(CONCATENATE($C523, $B523), 'Batch One'!$C:$Q, 5, false),
IF($A523 = "Batch 2", VLOOKUP(CONCATENATE($C523, $B523), 'Batch Two'!$C:$P, 5, false), 0))</f>
        <v>GEM MT 10</v>
      </c>
      <c r="I523" s="6" t="str">
        <f>IF($A523 = "Batch 1", VLOOKUP(CONCATENATE($C523, $B523), 'Batch One'!$C:$Q, 14, false),
IF($A523 = "Batch 2", VLOOKUP(CONCATENATE($C523, $B523), 'Batch Two'!$C:$P, 14, false), 0))</f>
        <v>https://cdn.dripshop.live/dripnfts/slabs/107750911.jpg</v>
      </c>
      <c r="J523" s="6" t="str">
        <f>IF($A523 = "Batch 1", VLOOKUP(CONCATENATE($C523, $B523), 'Batch One'!$C:$Q, 13, false),
IF($A523 = "Batch 2", VLOOKUP(CONCATENATE($C523, $B523), 'Batch Two'!$C:$P, 13, false), 0))</f>
        <v>https://cdn.dripshop.live/dripnfts/slabs/107750911.mp4</v>
      </c>
      <c r="K523" s="6" t="str">
        <f>IF($A523 = "Batch 1", VLOOKUP(CONCATENATE($C523, $B523), 'Batch One'!$C:$Q, 15, false),
IF($A523 = "Batch 2", VLOOKUP(CONCATENATE($C523, $B523), 'Batch Two'!$C:$P, 20, false), 0))</f>
        <v>https://www.dripshop.live/products/PDvzAOymxLd_CJ4dyh6WX</v>
      </c>
    </row>
    <row r="524">
      <c r="A524" s="4" t="s">
        <v>0</v>
      </c>
      <c r="B524" s="4">
        <v>1.0775091E8</v>
      </c>
      <c r="C524" s="4" t="s">
        <v>11</v>
      </c>
      <c r="D524" s="5" t="str">
        <f>IF($A524 = "Batch 1", VLOOKUP(CONCATENATE($C524, $B524), 'Batch One'!$C:$Q, 2, false),
IF($A524 = "Batch 2", VLOOKUP(CONCATENATE($C524, $B524), 'Batch Two'!$C:$P, 2, false), 0))</f>
        <v>2024 POKEMON JAPANESE SV8a-TERASTAL FEST ex DRAGAPULT ex (PSA GEM MT 10)</v>
      </c>
      <c r="E524" s="5">
        <f>IF($A524 = "Batch 1", VLOOKUP(CONCATENATE($C524, $B524), 'Batch One'!$C:$Q, 8, false),
IF($A524 = "Batch 2", VLOOKUP(CONCATENATE($C524, $B524), 'Batch Two'!$C:$P, 8, false), 0))</f>
        <v>2024</v>
      </c>
      <c r="F524" s="5" t="str">
        <f>IF($A524 = "Batch 1", VLOOKUP(CONCATENATE($C524, $B524), 'Batch One'!$C:$Q, 9, false),
IF($A524 = "Batch 2", VLOOKUP(CONCATENATE($C524, $B524), 'Batch Two'!$C:$P, 9, false), 0))</f>
        <v>Japanese</v>
      </c>
      <c r="G524" s="5" t="str">
        <f>IF($A524 = "Batch 1", VLOOKUP(CONCATENATE($C524, $B524), 'Batch One'!$C:$Q, 4, false),
IF($A524 = "Batch 2", VLOOKUP(CONCATENATE($C524, $B524), 'Batch Two'!$C:$P, 4, false), 0))</f>
        <v>POKEMON JAPANESE SV8a-TERASTAL FEST ex</v>
      </c>
      <c r="H524" s="5" t="str">
        <f>IF($A524 = "Batch 1", VLOOKUP(CONCATENATE($C524, $B524), 'Batch One'!$C:$Q, 5, false),
IF($A524 = "Batch 2", VLOOKUP(CONCATENATE($C524, $B524), 'Batch Two'!$C:$P, 5, false), 0))</f>
        <v>GEM MT 10</v>
      </c>
      <c r="I524" s="6" t="str">
        <f>IF($A524 = "Batch 1", VLOOKUP(CONCATENATE($C524, $B524), 'Batch One'!$C:$Q, 14, false),
IF($A524 = "Batch 2", VLOOKUP(CONCATENATE($C524, $B524), 'Batch Two'!$C:$P, 14, false), 0))</f>
        <v>https://cdn.dripshop.live/dripnfts/slabs/107750910.jpg</v>
      </c>
      <c r="J524" s="6" t="str">
        <f>IF($A524 = "Batch 1", VLOOKUP(CONCATENATE($C524, $B524), 'Batch One'!$C:$Q, 13, false),
IF($A524 = "Batch 2", VLOOKUP(CONCATENATE($C524, $B524), 'Batch Two'!$C:$P, 13, false), 0))</f>
        <v>https://cdn.dripshop.live/dripnfts/slabs/107750910.mp4</v>
      </c>
      <c r="K524" s="6" t="str">
        <f>IF($A524 = "Batch 1", VLOOKUP(CONCATENATE($C524, $B524), 'Batch One'!$C:$Q, 15, false),
IF($A524 = "Batch 2", VLOOKUP(CONCATENATE($C524, $B524), 'Batch Two'!$C:$P, 20, false), 0))</f>
        <v>https://www.dripshop.live/products/oA3puXf7ofD6X0XSTfinc</v>
      </c>
    </row>
    <row r="525">
      <c r="A525" s="4" t="s">
        <v>0</v>
      </c>
      <c r="B525" s="4">
        <v>1.03503812E8</v>
      </c>
      <c r="C525" s="4" t="s">
        <v>11</v>
      </c>
      <c r="D525" s="5" t="str">
        <f>IF($A525 = "Batch 1", VLOOKUP(CONCATENATE($C525, $B525), 'Batch One'!$C:$Q, 2, false),
IF($A525 = "Batch 2", VLOOKUP(CONCATENATE($C525, $B525), 'Batch Two'!$C:$P, 2, false), 0))</f>
        <v>2022 POKEMON JAPANESE SWORD &amp; SHIELD DARK PHANTASMA FA/GALLADE V (PSA GEM MT 10)</v>
      </c>
      <c r="E525" s="5">
        <f>IF($A525 = "Batch 1", VLOOKUP(CONCATENATE($C525, $B525), 'Batch One'!$C:$Q, 8, false),
IF($A525 = "Batch 2", VLOOKUP(CONCATENATE($C525, $B525), 'Batch Two'!$C:$P, 8, false), 0))</f>
        <v>2022</v>
      </c>
      <c r="F525" s="5" t="str">
        <f>IF($A525 = "Batch 1", VLOOKUP(CONCATENATE($C525, $B525), 'Batch One'!$C:$Q, 9, false),
IF($A525 = "Batch 2", VLOOKUP(CONCATENATE($C525, $B525), 'Batch Two'!$C:$P, 9, false), 0))</f>
        <v>Japanese</v>
      </c>
      <c r="G525" s="5" t="str">
        <f>IF($A525 = "Batch 1", VLOOKUP(CONCATENATE($C525, $B525), 'Batch One'!$C:$Q, 4, false),
IF($A525 = "Batch 2", VLOOKUP(CONCATENATE($C525, $B525), 'Batch Two'!$C:$P, 4, false), 0))</f>
        <v>POKEMON JAPANESE SWORD &amp; SHIELD DARK PHANTASMA</v>
      </c>
      <c r="H525" s="5" t="str">
        <f>IF($A525 = "Batch 1", VLOOKUP(CONCATENATE($C525, $B525), 'Batch One'!$C:$Q, 5, false),
IF($A525 = "Batch 2", VLOOKUP(CONCATENATE($C525, $B525), 'Batch Two'!$C:$P, 5, false), 0))</f>
        <v>GEM MT 10</v>
      </c>
      <c r="I525" s="6" t="str">
        <f>IF($A525 = "Batch 1", VLOOKUP(CONCATENATE($C525, $B525), 'Batch One'!$C:$Q, 14, false),
IF($A525 = "Batch 2", VLOOKUP(CONCATENATE($C525, $B525), 'Batch Two'!$C:$P, 14, false), 0))</f>
        <v>https://cdn.dripshop.live/dripnfts/slabs/103503812.jpg</v>
      </c>
      <c r="J525" s="6" t="str">
        <f>IF($A525 = "Batch 1", VLOOKUP(CONCATENATE($C525, $B525), 'Batch One'!$C:$Q, 13, false),
IF($A525 = "Batch 2", VLOOKUP(CONCATENATE($C525, $B525), 'Batch Two'!$C:$P, 13, false), 0))</f>
        <v>https://cdn.dripshop.live/dripnfts/slabs/103503812.mp4</v>
      </c>
      <c r="K525" s="6" t="str">
        <f>IF($A525 = "Batch 1", VLOOKUP(CONCATENATE($C525, $B525), 'Batch One'!$C:$Q, 15, false),
IF($A525 = "Batch 2", VLOOKUP(CONCATENATE($C525, $B525), 'Batch Two'!$C:$P, 20, false), 0))</f>
        <v>https://www.dripshop.live/products/D3UDrT979AaokdYsdI8To</v>
      </c>
    </row>
    <row r="526">
      <c r="A526" s="4" t="s">
        <v>0</v>
      </c>
      <c r="B526" s="4">
        <v>9.7512126E7</v>
      </c>
      <c r="C526" s="4" t="s">
        <v>11</v>
      </c>
      <c r="D526" s="5" t="str">
        <f>IF($A526 = "Batch 1", VLOOKUP(CONCATENATE($C526, $B526), 'Batch One'!$C:$Q, 2, false),
IF($A526 = "Batch 2", VLOOKUP(CONCATENATE($C526, $B526), 'Batch Two'!$C:$P, 2, false), 0))</f>
        <v>2016 POKEMON XY EVOLUTIONS MISTY'S DETERMINATION (PSA MINT 9)</v>
      </c>
      <c r="E526" s="5">
        <f>IF($A526 = "Batch 1", VLOOKUP(CONCATENATE($C526, $B526), 'Batch One'!$C:$Q, 8, false),
IF($A526 = "Batch 2", VLOOKUP(CONCATENATE($C526, $B526), 'Batch Two'!$C:$P, 8, false), 0))</f>
        <v>2016</v>
      </c>
      <c r="F526" s="5" t="str">
        <f>IF($A526 = "Batch 1", VLOOKUP(CONCATENATE($C526, $B526), 'Batch One'!$C:$Q, 9, false),
IF($A526 = "Batch 2", VLOOKUP(CONCATENATE($C526, $B526), 'Batch Two'!$C:$P, 9, false), 0))</f>
        <v>English</v>
      </c>
      <c r="G526" s="5" t="str">
        <f>IF($A526 = "Batch 1", VLOOKUP(CONCATENATE($C526, $B526), 'Batch One'!$C:$Q, 4, false),
IF($A526 = "Batch 2", VLOOKUP(CONCATENATE($C526, $B526), 'Batch Two'!$C:$P, 4, false), 0))</f>
        <v>POKEMON XY EVOLUTIONS</v>
      </c>
      <c r="H526" s="5" t="str">
        <f>IF($A526 = "Batch 1", VLOOKUP(CONCATENATE($C526, $B526), 'Batch One'!$C:$Q, 5, false),
IF($A526 = "Batch 2", VLOOKUP(CONCATENATE($C526, $B526), 'Batch Two'!$C:$P, 5, false), 0))</f>
        <v>MINT 9</v>
      </c>
      <c r="I526" s="6" t="str">
        <f>IF($A526 = "Batch 1", VLOOKUP(CONCATENATE($C526, $B526), 'Batch One'!$C:$Q, 14, false),
IF($A526 = "Batch 2", VLOOKUP(CONCATENATE($C526, $B526), 'Batch Two'!$C:$P, 14, false), 0))</f>
        <v>https://cdn.dripshop.live/dripnfts/slabs/97512126.jpg</v>
      </c>
      <c r="J526" s="6" t="str">
        <f>IF($A526 = "Batch 1", VLOOKUP(CONCATENATE($C526, $B526), 'Batch One'!$C:$Q, 13, false),
IF($A526 = "Batch 2", VLOOKUP(CONCATENATE($C526, $B526), 'Batch Two'!$C:$P, 13, false), 0))</f>
        <v>https://cdn.dripshop.live/dripnfts/slabs/97512126.mp4</v>
      </c>
      <c r="K526" s="6" t="str">
        <f>IF($A526 = "Batch 1", VLOOKUP(CONCATENATE($C526, $B526), 'Batch One'!$C:$Q, 15, false),
IF($A526 = "Batch 2", VLOOKUP(CONCATENATE($C526, $B526), 'Batch Two'!$C:$P, 20, false), 0))</f>
        <v>https://www.dripshop.live/products/QPCywHXdsJfQYpzo9Ey6y</v>
      </c>
    </row>
    <row r="527">
      <c r="A527" s="4" t="s">
        <v>0</v>
      </c>
      <c r="B527" s="4">
        <v>1.02912265E8</v>
      </c>
      <c r="C527" s="4" t="s">
        <v>11</v>
      </c>
      <c r="D527" s="5" t="str">
        <f>IF($A527 = "Batch 1", VLOOKUP(CONCATENATE($C527, $B527), 'Batch One'!$C:$Q, 2, false),
IF($A527 = "Batch 2", VLOOKUP(CONCATENATE($C527, $B527), 'Batch Two'!$C:$P, 2, false), 0))</f>
        <v>2000 POKEMON JAPANESE NEO 2 POLIWRATH-HOLO (PSA MINT 9)</v>
      </c>
      <c r="E527" s="5">
        <f>IF($A527 = "Batch 1", VLOOKUP(CONCATENATE($C527, $B527), 'Batch One'!$C:$Q, 8, false),
IF($A527 = "Batch 2", VLOOKUP(CONCATENATE($C527, $B527), 'Batch Two'!$C:$P, 8, false), 0))</f>
        <v>2000</v>
      </c>
      <c r="F527" s="5" t="str">
        <f>IF($A527 = "Batch 1", VLOOKUP(CONCATENATE($C527, $B527), 'Batch One'!$C:$Q, 9, false),
IF($A527 = "Batch 2", VLOOKUP(CONCATENATE($C527, $B527), 'Batch Two'!$C:$P, 9, false), 0))</f>
        <v>Japanese</v>
      </c>
      <c r="G527" s="5" t="str">
        <f>IF($A527 = "Batch 1", VLOOKUP(CONCATENATE($C527, $B527), 'Batch One'!$C:$Q, 4, false),
IF($A527 = "Batch 2", VLOOKUP(CONCATENATE($C527, $B527), 'Batch Two'!$C:$P, 4, false), 0))</f>
        <v>POKEMON JAPANESE NEO 2</v>
      </c>
      <c r="H527" s="5" t="str">
        <f>IF($A527 = "Batch 1", VLOOKUP(CONCATENATE($C527, $B527), 'Batch One'!$C:$Q, 5, false),
IF($A527 = "Batch 2", VLOOKUP(CONCATENATE($C527, $B527), 'Batch Two'!$C:$P, 5, false), 0))</f>
        <v>MINT 9</v>
      </c>
      <c r="I527" s="6" t="str">
        <f>IF($A527 = "Batch 1", VLOOKUP(CONCATENATE($C527, $B527), 'Batch One'!$C:$Q, 14, false),
IF($A527 = "Batch 2", VLOOKUP(CONCATENATE($C527, $B527), 'Batch Two'!$C:$P, 14, false), 0))</f>
        <v>https://cdn.dripshop.live/dripnfts/slabs/102912265.jpg</v>
      </c>
      <c r="J527" s="6" t="str">
        <f>IF($A527 = "Batch 1", VLOOKUP(CONCATENATE($C527, $B527), 'Batch One'!$C:$Q, 13, false),
IF($A527 = "Batch 2", VLOOKUP(CONCATENATE($C527, $B527), 'Batch Two'!$C:$P, 13, false), 0))</f>
        <v>https://cdn.dripshop.live/dripnfts/slabs/102912265.mp4</v>
      </c>
      <c r="K527" s="6" t="str">
        <f>IF($A527 = "Batch 1", VLOOKUP(CONCATENATE($C527, $B527), 'Batch One'!$C:$Q, 15, false),
IF($A527 = "Batch 2", VLOOKUP(CONCATENATE($C527, $B527), 'Batch Two'!$C:$P, 20, false), 0))</f>
        <v>https://www.dripshop.live/products/GhO3uPobXuC6Je6QIPFgu</v>
      </c>
    </row>
    <row r="528">
      <c r="A528" s="4" t="s">
        <v>0</v>
      </c>
      <c r="B528" s="4">
        <v>1.07831702E8</v>
      </c>
      <c r="C528" s="4" t="s">
        <v>11</v>
      </c>
      <c r="D528" s="5" t="str">
        <f>IF($A528 = "Batch 1", VLOOKUP(CONCATENATE($C528, $B528), 'Batch One'!$C:$Q, 2, false),
IF($A528 = "Batch 2", VLOOKUP(CONCATENATE($C528, $B528), 'Batch Two'!$C:$P, 2, false), 0))</f>
        <v>2023 POKEMON JAPANESE SV3a-RAGING SURF GROUDON (PSA GEM MT 10)</v>
      </c>
      <c r="E528" s="5">
        <f>IF($A528 = "Batch 1", VLOOKUP(CONCATENATE($C528, $B528), 'Batch One'!$C:$Q, 8, false),
IF($A528 = "Batch 2", VLOOKUP(CONCATENATE($C528, $B528), 'Batch Two'!$C:$P, 8, false), 0))</f>
        <v>2023</v>
      </c>
      <c r="F528" s="5" t="str">
        <f>IF($A528 = "Batch 1", VLOOKUP(CONCATENATE($C528, $B528), 'Batch One'!$C:$Q, 9, false),
IF($A528 = "Batch 2", VLOOKUP(CONCATENATE($C528, $B528), 'Batch Two'!$C:$P, 9, false), 0))</f>
        <v>Japanese</v>
      </c>
      <c r="G528" s="5" t="str">
        <f>IF($A528 = "Batch 1", VLOOKUP(CONCATENATE($C528, $B528), 'Batch One'!$C:$Q, 4, false),
IF($A528 = "Batch 2", VLOOKUP(CONCATENATE($C528, $B528), 'Batch Two'!$C:$P, 4, false), 0))</f>
        <v>POKEMON JAPANESE SV3a-RAGING SURF</v>
      </c>
      <c r="H528" s="5" t="str">
        <f>IF($A528 = "Batch 1", VLOOKUP(CONCATENATE($C528, $B528), 'Batch One'!$C:$Q, 5, false),
IF($A528 = "Batch 2", VLOOKUP(CONCATENATE($C528, $B528), 'Batch Two'!$C:$P, 5, false), 0))</f>
        <v>GEM MT 10</v>
      </c>
      <c r="I528" s="6" t="str">
        <f>IF($A528 = "Batch 1", VLOOKUP(CONCATENATE($C528, $B528), 'Batch One'!$C:$Q, 14, false),
IF($A528 = "Batch 2", VLOOKUP(CONCATENATE($C528, $B528), 'Batch Two'!$C:$P, 14, false), 0))</f>
        <v>https://cdn.dripshop.live/dripnfts/slabs/107831702.jpg</v>
      </c>
      <c r="J528" s="6" t="str">
        <f>IF($A528 = "Batch 1", VLOOKUP(CONCATENATE($C528, $B528), 'Batch One'!$C:$Q, 13, false),
IF($A528 = "Batch 2", VLOOKUP(CONCATENATE($C528, $B528), 'Batch Two'!$C:$P, 13, false), 0))</f>
        <v>https://cdn.dripshop.live/dripnfts/slabs/107831702.mp4</v>
      </c>
      <c r="K528" s="6" t="str">
        <f>IF($A528 = "Batch 1", VLOOKUP(CONCATENATE($C528, $B528), 'Batch One'!$C:$Q, 15, false),
IF($A528 = "Batch 2", VLOOKUP(CONCATENATE($C528, $B528), 'Batch Two'!$C:$P, 20, false), 0))</f>
        <v>https://www.dripshop.live/products/IX9xtti2PYttRRNYP1JAh</v>
      </c>
    </row>
    <row r="529">
      <c r="A529" s="4" t="s">
        <v>0</v>
      </c>
      <c r="B529" s="4">
        <v>6.050080216E9</v>
      </c>
      <c r="C529" s="4" t="s">
        <v>12</v>
      </c>
      <c r="D529" s="5" t="str">
        <f>IF($A529 = "Batch 1", VLOOKUP(CONCATENATE($C529, $B529), 'Batch One'!$C:$Q, 2, false),
IF($A529 = "Batch 2", VLOOKUP(CONCATENATE($C529, $B529), 'Batch Two'!$C:$P, 2, false), 0))</f>
        <v>2025 Pokemon Scarlet &amp; Violet Team Rocket's Houndoom (CGC PRISTINE 10)</v>
      </c>
      <c r="E529" s="5">
        <f>IF($A529 = "Batch 1", VLOOKUP(CONCATENATE($C529, $B529), 'Batch One'!$C:$Q, 8, false),
IF($A529 = "Batch 2", VLOOKUP(CONCATENATE($C529, $B529), 'Batch Two'!$C:$P, 8, false), 0))</f>
        <v>2025</v>
      </c>
      <c r="F529" s="5" t="str">
        <f>IF($A529 = "Batch 1", VLOOKUP(CONCATENATE($C529, $B529), 'Batch One'!$C:$Q, 9, false),
IF($A529 = "Batch 2", VLOOKUP(CONCATENATE($C529, $B529), 'Batch Two'!$C:$P, 9, false), 0))</f>
        <v>English</v>
      </c>
      <c r="G529" s="5" t="str">
        <f>IF($A529 = "Batch 1", VLOOKUP(CONCATENATE($C529, $B529), 'Batch One'!$C:$Q, 4, false),
IF($A529 = "Batch 2", VLOOKUP(CONCATENATE($C529, $B529), 'Batch Two'!$C:$P, 4, false), 0))</f>
        <v>Pokemon Scarlet &amp; Violet</v>
      </c>
      <c r="H529" s="5" t="str">
        <f>IF($A529 = "Batch 1", VLOOKUP(CONCATENATE($C529, $B529), 'Batch One'!$C:$Q, 5, false),
IF($A529 = "Batch 2", VLOOKUP(CONCATENATE($C529, $B529), 'Batch Two'!$C:$P, 5, false), 0))</f>
        <v>PRISTINE 10</v>
      </c>
      <c r="I529" s="6" t="str">
        <f>IF($A529 = "Batch 1", VLOOKUP(CONCATENATE($C529, $B529), 'Batch One'!$C:$Q, 14, false),
IF($A529 = "Batch 2", VLOOKUP(CONCATENATE($C529, $B529), 'Batch Two'!$C:$P, 14, false), 0))</f>
        <v>https://cdn.dripshop.live/dripnfts/slabs/6050080216.jpg</v>
      </c>
      <c r="J529" s="6" t="str">
        <f>IF($A529 = "Batch 1", VLOOKUP(CONCATENATE($C529, $B529), 'Batch One'!$C:$Q, 13, false),
IF($A529 = "Batch 2", VLOOKUP(CONCATENATE($C529, $B529), 'Batch Two'!$C:$P, 13, false), 0))</f>
        <v>https://cdn.dripshop.live/dripnfts/slabs/6050080216.mp4</v>
      </c>
      <c r="K529" s="6" t="str">
        <f>IF($A529 = "Batch 1", VLOOKUP(CONCATENATE($C529, $B529), 'Batch One'!$C:$Q, 15, false),
IF($A529 = "Batch 2", VLOOKUP(CONCATENATE($C529, $B529), 'Batch Two'!$C:$P, 20, false), 0))</f>
        <v>https://www.dripshop.live/products/4YcNvzPXSmgH_auQ2R5Qh</v>
      </c>
    </row>
    <row r="530">
      <c r="A530" s="4" t="s">
        <v>0</v>
      </c>
      <c r="B530" s="4">
        <v>4.110326252E9</v>
      </c>
      <c r="C530" s="4" t="s">
        <v>12</v>
      </c>
      <c r="D530" s="5" t="str">
        <f>IF($A530 = "Batch 1", VLOOKUP(CONCATENATE($C530, $B530), 'Batch One'!$C:$Q, 2, false),
IF($A530 = "Batch 2", VLOOKUP(CONCATENATE($C530, $B530), 'Batch Two'!$C:$P, 2, false), 0))</f>
        <v>2002 Pokemon Neo Light Azumarill (CGC 9)</v>
      </c>
      <c r="E530" s="5">
        <f>IF($A530 = "Batch 1", VLOOKUP(CONCATENATE($C530, $B530), 'Batch One'!$C:$Q, 8, false),
IF($A530 = "Batch 2", VLOOKUP(CONCATENATE($C530, $B530), 'Batch Two'!$C:$P, 8, false), 0))</f>
        <v>2002</v>
      </c>
      <c r="F530" s="5" t="str">
        <f>IF($A530 = "Batch 1", VLOOKUP(CONCATENATE($C530, $B530), 'Batch One'!$C:$Q, 9, false),
IF($A530 = "Batch 2", VLOOKUP(CONCATENATE($C530, $B530), 'Batch Two'!$C:$P, 9, false), 0))</f>
        <v>English</v>
      </c>
      <c r="G530" s="5" t="str">
        <f>IF($A530 = "Batch 1", VLOOKUP(CONCATENATE($C530, $B530), 'Batch One'!$C:$Q, 4, false),
IF($A530 = "Batch 2", VLOOKUP(CONCATENATE($C530, $B530), 'Batch Two'!$C:$P, 4, false), 0))</f>
        <v>Pokemon Neo</v>
      </c>
      <c r="H530" s="5">
        <f>IF($A530 = "Batch 1", VLOOKUP(CONCATENATE($C530, $B530), 'Batch One'!$C:$Q, 5, false),
IF($A530 = "Batch 2", VLOOKUP(CONCATENATE($C530, $B530), 'Batch Two'!$C:$P, 5, false), 0))</f>
        <v>9</v>
      </c>
      <c r="I530" s="6" t="str">
        <f>IF($A530 = "Batch 1", VLOOKUP(CONCATENATE($C530, $B530), 'Batch One'!$C:$Q, 14, false),
IF($A530 = "Batch 2", VLOOKUP(CONCATENATE($C530, $B530), 'Batch Two'!$C:$P, 14, false), 0))</f>
        <v>https://cdn.dripshop.live/dripnfts/slabs/4110326252.jpg</v>
      </c>
      <c r="J530" s="6" t="str">
        <f>IF($A530 = "Batch 1", VLOOKUP(CONCATENATE($C530, $B530), 'Batch One'!$C:$Q, 13, false),
IF($A530 = "Batch 2", VLOOKUP(CONCATENATE($C530, $B530), 'Batch Two'!$C:$P, 13, false), 0))</f>
        <v>https://cdn.dripshop.live/dripnfts/slabs/4110326252.mp4</v>
      </c>
      <c r="K530" s="6" t="str">
        <f>IF($A530 = "Batch 1", VLOOKUP(CONCATENATE($C530, $B530), 'Batch One'!$C:$Q, 15, false),
IF($A530 = "Batch 2", VLOOKUP(CONCATENATE($C530, $B530), 'Batch Two'!$C:$P, 20, false), 0))</f>
        <v>https://www.dripshop.live/products/6E02lQKq5BuTBaa7wDC9N</v>
      </c>
    </row>
    <row r="531">
      <c r="A531" s="4" t="s">
        <v>0</v>
      </c>
      <c r="B531" s="4">
        <v>4.183957051E9</v>
      </c>
      <c r="C531" s="4" t="s">
        <v>12</v>
      </c>
      <c r="D531" s="5" t="str">
        <f>IF($A531 = "Batch 1", VLOOKUP(CONCATENATE($C531, $B531), 'Batch One'!$C:$Q, 2, false),
IF($A531 = "Batch 2", VLOOKUP(CONCATENATE($C531, $B531), 'Batch Two'!$C:$P, 2, false), 0))</f>
        <v>2021 Pokemon Sword &amp; Shield Gengar VMAX (CGC 9)</v>
      </c>
      <c r="E531" s="5">
        <f>IF($A531 = "Batch 1", VLOOKUP(CONCATENATE($C531, $B531), 'Batch One'!$C:$Q, 8, false),
IF($A531 = "Batch 2", VLOOKUP(CONCATENATE($C531, $B531), 'Batch Two'!$C:$P, 8, false), 0))</f>
        <v>2021</v>
      </c>
      <c r="F531" s="5" t="str">
        <f>IF($A531 = "Batch 1", VLOOKUP(CONCATENATE($C531, $B531), 'Batch One'!$C:$Q, 9, false),
IF($A531 = "Batch 2", VLOOKUP(CONCATENATE($C531, $B531), 'Batch Two'!$C:$P, 9, false), 0))</f>
        <v>English</v>
      </c>
      <c r="G531" s="5" t="str">
        <f>IF($A531 = "Batch 1", VLOOKUP(CONCATENATE($C531, $B531), 'Batch One'!$C:$Q, 4, false),
IF($A531 = "Batch 2", VLOOKUP(CONCATENATE($C531, $B531), 'Batch Two'!$C:$P, 4, false), 0))</f>
        <v>Pokemon Sword &amp; Shield</v>
      </c>
      <c r="H531" s="5">
        <f>IF($A531 = "Batch 1", VLOOKUP(CONCATENATE($C531, $B531), 'Batch One'!$C:$Q, 5, false),
IF($A531 = "Batch 2", VLOOKUP(CONCATENATE($C531, $B531), 'Batch Two'!$C:$P, 5, false), 0))</f>
        <v>9</v>
      </c>
      <c r="I531" s="6" t="str">
        <f>IF($A531 = "Batch 1", VLOOKUP(CONCATENATE($C531, $B531), 'Batch One'!$C:$Q, 14, false),
IF($A531 = "Batch 2", VLOOKUP(CONCATENATE($C531, $B531), 'Batch Two'!$C:$P, 14, false), 0))</f>
        <v>https://cdn.dripshop.live/dripnfts/slabs/4183957051.jpg</v>
      </c>
      <c r="J531" s="6" t="str">
        <f>IF($A531 = "Batch 1", VLOOKUP(CONCATENATE($C531, $B531), 'Batch One'!$C:$Q, 13, false),
IF($A531 = "Batch 2", VLOOKUP(CONCATENATE($C531, $B531), 'Batch Two'!$C:$P, 13, false), 0))</f>
        <v>https://cdn.dripshop.live/dripnfts/slabs/4183957051.mp4</v>
      </c>
      <c r="K531" s="6" t="str">
        <f>IF($A531 = "Batch 1", VLOOKUP(CONCATENATE($C531, $B531), 'Batch One'!$C:$Q, 15, false),
IF($A531 = "Batch 2", VLOOKUP(CONCATENATE($C531, $B531), 'Batch Two'!$C:$P, 20, false), 0))</f>
        <v>https://www.dripshop.live/products/EE9swH2iMKAcWz-KCyl8l</v>
      </c>
    </row>
    <row r="532">
      <c r="A532" s="4" t="s">
        <v>0</v>
      </c>
      <c r="B532" s="4">
        <v>4.30676001E9</v>
      </c>
      <c r="C532" s="4" t="s">
        <v>12</v>
      </c>
      <c r="D532" s="5" t="str">
        <f>IF($A532 = "Batch 1", VLOOKUP(CONCATENATE($C532, $B532), 'Batch One'!$C:$Q, 2, false),
IF($A532 = "Batch 2", VLOOKUP(CONCATENATE($C532, $B532), 'Batch Two'!$C:$P, 2, false), 0))</f>
        <v>2022 Pokemon Sword &amp; Shield Charizard VSTAR (CGC GEM MINT 10)</v>
      </c>
      <c r="E532" s="5">
        <f>IF($A532 = "Batch 1", VLOOKUP(CONCATENATE($C532, $B532), 'Batch One'!$C:$Q, 8, false),
IF($A532 = "Batch 2", VLOOKUP(CONCATENATE($C532, $B532), 'Batch Two'!$C:$P, 8, false), 0))</f>
        <v>2022</v>
      </c>
      <c r="F532" s="5" t="str">
        <f>IF($A532 = "Batch 1", VLOOKUP(CONCATENATE($C532, $B532), 'Batch One'!$C:$Q, 9, false),
IF($A532 = "Batch 2", VLOOKUP(CONCATENATE($C532, $B532), 'Batch Two'!$C:$P, 9, false), 0))</f>
        <v>English</v>
      </c>
      <c r="G532" s="5" t="str">
        <f>IF($A532 = "Batch 1", VLOOKUP(CONCATENATE($C532, $B532), 'Batch One'!$C:$Q, 4, false),
IF($A532 = "Batch 2", VLOOKUP(CONCATENATE($C532, $B532), 'Batch Two'!$C:$P, 4, false), 0))</f>
        <v>Pokemon Sword &amp; Shield</v>
      </c>
      <c r="H532" s="5" t="str">
        <f>IF($A532 = "Batch 1", VLOOKUP(CONCATENATE($C532, $B532), 'Batch One'!$C:$Q, 5, false),
IF($A532 = "Batch 2", VLOOKUP(CONCATENATE($C532, $B532), 'Batch Two'!$C:$P, 5, false), 0))</f>
        <v>GEM MINT 10</v>
      </c>
      <c r="I532" s="6" t="str">
        <f>IF($A532 = "Batch 1", VLOOKUP(CONCATENATE($C532, $B532), 'Batch One'!$C:$Q, 14, false),
IF($A532 = "Batch 2", VLOOKUP(CONCATENATE($C532, $B532), 'Batch Two'!$C:$P, 14, false), 0))</f>
        <v>https://cdn.dripshop.live/dripnfts/slabs/4306760010.jpg</v>
      </c>
      <c r="J532" s="6" t="str">
        <f>IF($A532 = "Batch 1", VLOOKUP(CONCATENATE($C532, $B532), 'Batch One'!$C:$Q, 13, false),
IF($A532 = "Batch 2", VLOOKUP(CONCATENATE($C532, $B532), 'Batch Two'!$C:$P, 13, false), 0))</f>
        <v>https://cdn.dripshop.live/dripnfts/slabs/4306760010.mp4</v>
      </c>
      <c r="K532" s="6" t="str">
        <f>IF($A532 = "Batch 1", VLOOKUP(CONCATENATE($C532, $B532), 'Batch One'!$C:$Q, 15, false),
IF($A532 = "Batch 2", VLOOKUP(CONCATENATE($C532, $B532), 'Batch Two'!$C:$P, 20, false), 0))</f>
        <v>https://www.dripshop.live/products/ojU1pRL5y5NuXP03ZtwXX</v>
      </c>
    </row>
    <row r="533">
      <c r="A533" s="4" t="s">
        <v>0</v>
      </c>
      <c r="B533" s="4">
        <v>1.0982799E8</v>
      </c>
      <c r="C533" s="4" t="s">
        <v>11</v>
      </c>
      <c r="D533" s="5" t="str">
        <f>IF($A533 = "Batch 1", VLOOKUP(CONCATENATE($C533, $B533), 'Batch One'!$C:$Q, 2, false),
IF($A533 = "Batch 2", VLOOKUP(CONCATENATE($C533, $B533), 'Batch Two'!$C:$P, 2, false), 0))</f>
        <v>2023 POKEMON SVI EN-SCARLET &amp; VIOLET DROWZEE (PSA MINT 9)</v>
      </c>
      <c r="E533" s="5">
        <f>IF($A533 = "Batch 1", VLOOKUP(CONCATENATE($C533, $B533), 'Batch One'!$C:$Q, 8, false),
IF($A533 = "Batch 2", VLOOKUP(CONCATENATE($C533, $B533), 'Batch Two'!$C:$P, 8, false), 0))</f>
        <v>2023</v>
      </c>
      <c r="F533" s="5" t="str">
        <f>IF($A533 = "Batch 1", VLOOKUP(CONCATENATE($C533, $B533), 'Batch One'!$C:$Q, 9, false),
IF($A533 = "Batch 2", VLOOKUP(CONCATENATE($C533, $B533), 'Batch Two'!$C:$P, 9, false), 0))</f>
        <v>English</v>
      </c>
      <c r="G533" s="5" t="str">
        <f>IF($A533 = "Batch 1", VLOOKUP(CONCATENATE($C533, $B533), 'Batch One'!$C:$Q, 4, false),
IF($A533 = "Batch 2", VLOOKUP(CONCATENATE($C533, $B533), 'Batch Two'!$C:$P, 4, false), 0))</f>
        <v>POKEMON SVI EN-SCARLET &amp; VIOLET</v>
      </c>
      <c r="H533" s="5" t="str">
        <f>IF($A533 = "Batch 1", VLOOKUP(CONCATENATE($C533, $B533), 'Batch One'!$C:$Q, 5, false),
IF($A533 = "Batch 2", VLOOKUP(CONCATENATE($C533, $B533), 'Batch Two'!$C:$P, 5, false), 0))</f>
        <v>MINT 9</v>
      </c>
      <c r="I533" s="6" t="str">
        <f>IF($A533 = "Batch 1", VLOOKUP(CONCATENATE($C533, $B533), 'Batch One'!$C:$Q, 14, false),
IF($A533 = "Batch 2", VLOOKUP(CONCATENATE($C533, $B533), 'Batch Two'!$C:$P, 14, false), 0))</f>
        <v>https://cdn.dripshop.live/dripnfts/slabs/109827990.jpg</v>
      </c>
      <c r="J533" s="6" t="str">
        <f>IF($A533 = "Batch 1", VLOOKUP(CONCATENATE($C533, $B533), 'Batch One'!$C:$Q, 13, false),
IF($A533 = "Batch 2", VLOOKUP(CONCATENATE($C533, $B533), 'Batch Two'!$C:$P, 13, false), 0))</f>
        <v>https://cdn.dripshop.live/dripnfts/slabs/109827990.mp4</v>
      </c>
      <c r="K533" s="6" t="str">
        <f>IF($A533 = "Batch 1", VLOOKUP(CONCATENATE($C533, $B533), 'Batch One'!$C:$Q, 15, false),
IF($A533 = "Batch 2", VLOOKUP(CONCATENATE($C533, $B533), 'Batch Two'!$C:$P, 20, false), 0))</f>
        <v>https://www.dripshop.live/products/3RKIWBzIo8UPQeMy1GAwg</v>
      </c>
    </row>
    <row r="534">
      <c r="A534" s="4" t="s">
        <v>0</v>
      </c>
      <c r="B534" s="4">
        <v>1.09827989E8</v>
      </c>
      <c r="C534" s="4" t="s">
        <v>11</v>
      </c>
      <c r="D534" s="5" t="str">
        <f>IF($A534 = "Batch 1", VLOOKUP(CONCATENATE($C534, $B534), 'Batch One'!$C:$Q, 2, false),
IF($A534 = "Batch 2", VLOOKUP(CONCATENATE($C534, $B534), 'Batch Two'!$C:$P, 2, false), 0))</f>
        <v>2023 POKEMON SVI EN-SCARLET &amp; VIOLET DROWZEE (PSA MINT 9)</v>
      </c>
      <c r="E534" s="5">
        <f>IF($A534 = "Batch 1", VLOOKUP(CONCATENATE($C534, $B534), 'Batch One'!$C:$Q, 8, false),
IF($A534 = "Batch 2", VLOOKUP(CONCATENATE($C534, $B534), 'Batch Two'!$C:$P, 8, false), 0))</f>
        <v>2023</v>
      </c>
      <c r="F534" s="5" t="str">
        <f>IF($A534 = "Batch 1", VLOOKUP(CONCATENATE($C534, $B534), 'Batch One'!$C:$Q, 9, false),
IF($A534 = "Batch 2", VLOOKUP(CONCATENATE($C534, $B534), 'Batch Two'!$C:$P, 9, false), 0))</f>
        <v>English</v>
      </c>
      <c r="G534" s="5" t="str">
        <f>IF($A534 = "Batch 1", VLOOKUP(CONCATENATE($C534, $B534), 'Batch One'!$C:$Q, 4, false),
IF($A534 = "Batch 2", VLOOKUP(CONCATENATE($C534, $B534), 'Batch Two'!$C:$P, 4, false), 0))</f>
        <v>POKEMON SVI EN-SCARLET &amp; VIOLET</v>
      </c>
      <c r="H534" s="5" t="str">
        <f>IF($A534 = "Batch 1", VLOOKUP(CONCATENATE($C534, $B534), 'Batch One'!$C:$Q, 5, false),
IF($A534 = "Batch 2", VLOOKUP(CONCATENATE($C534, $B534), 'Batch Two'!$C:$P, 5, false), 0))</f>
        <v>MINT 9</v>
      </c>
      <c r="I534" s="6" t="str">
        <f>IF($A534 = "Batch 1", VLOOKUP(CONCATENATE($C534, $B534), 'Batch One'!$C:$Q, 14, false),
IF($A534 = "Batch 2", VLOOKUP(CONCATENATE($C534, $B534), 'Batch Two'!$C:$P, 14, false), 0))</f>
        <v>https://cdn.dripshop.live/dripnfts/slabs/109827989.jpg</v>
      </c>
      <c r="J534" s="6" t="str">
        <f>IF($A534 = "Batch 1", VLOOKUP(CONCATENATE($C534, $B534), 'Batch One'!$C:$Q, 13, false),
IF($A534 = "Batch 2", VLOOKUP(CONCATENATE($C534, $B534), 'Batch Two'!$C:$P, 13, false), 0))</f>
        <v>https://cdn.dripshop.live/dripnfts/slabs/109827989.mp4</v>
      </c>
      <c r="K534" s="6" t="str">
        <f>IF($A534 = "Batch 1", VLOOKUP(CONCATENATE($C534, $B534), 'Batch One'!$C:$Q, 15, false),
IF($A534 = "Batch 2", VLOOKUP(CONCATENATE($C534, $B534), 'Batch Two'!$C:$P, 20, false), 0))</f>
        <v>https://www.dripshop.live/products/K5FlP6XrO53QE5JRZNs0f</v>
      </c>
    </row>
    <row r="535">
      <c r="A535" s="4" t="s">
        <v>0</v>
      </c>
      <c r="B535" s="4">
        <v>7.2667662E7</v>
      </c>
      <c r="C535" s="4" t="s">
        <v>11</v>
      </c>
      <c r="D535" s="5" t="str">
        <f>IF($A535 = "Batch 1", VLOOKUP(CONCATENATE($C535, $B535), 'Batch One'!$C:$Q, 2, false),
IF($A535 = "Batch 2", VLOOKUP(CONCATENATE($C535, $B535), 'Batch Two'!$C:$P, 2, false), 0))</f>
        <v>2019 POKEMON JAPANESE SUN &amp; MOON FULL METAL WALL BLASTOISE GX (PSA GEM MT 10)</v>
      </c>
      <c r="E535" s="5">
        <f>IF($A535 = "Batch 1", VLOOKUP(CONCATENATE($C535, $B535), 'Batch One'!$C:$Q, 8, false),
IF($A535 = "Batch 2", VLOOKUP(CONCATENATE($C535, $B535), 'Batch Two'!$C:$P, 8, false), 0))</f>
        <v>2019</v>
      </c>
      <c r="F535" s="5" t="str">
        <f>IF($A535 = "Batch 1", VLOOKUP(CONCATENATE($C535, $B535), 'Batch One'!$C:$Q, 9, false),
IF($A535 = "Batch 2", VLOOKUP(CONCATENATE($C535, $B535), 'Batch Two'!$C:$P, 9, false), 0))</f>
        <v>Japanese</v>
      </c>
      <c r="G535" s="5" t="str">
        <f>IF($A535 = "Batch 1", VLOOKUP(CONCATENATE($C535, $B535), 'Batch One'!$C:$Q, 4, false),
IF($A535 = "Batch 2", VLOOKUP(CONCATENATE($C535, $B535), 'Batch Two'!$C:$P, 4, false), 0))</f>
        <v>POKEMON JAPANESE SUN &amp; MOON FULL METAL WALL</v>
      </c>
      <c r="H535" s="5" t="str">
        <f>IF($A535 = "Batch 1", VLOOKUP(CONCATENATE($C535, $B535), 'Batch One'!$C:$Q, 5, false),
IF($A535 = "Batch 2", VLOOKUP(CONCATENATE($C535, $B535), 'Batch Two'!$C:$P, 5, false), 0))</f>
        <v>GEM MT 10</v>
      </c>
      <c r="I535" s="6" t="str">
        <f>IF($A535 = "Batch 1", VLOOKUP(CONCATENATE($C535, $B535), 'Batch One'!$C:$Q, 14, false),
IF($A535 = "Batch 2", VLOOKUP(CONCATENATE($C535, $B535), 'Batch Two'!$C:$P, 14, false), 0))</f>
        <v>https://cdn.dripshop.live/dripnfts/slabs/72667662.jpg</v>
      </c>
      <c r="J535" s="6" t="str">
        <f>IF($A535 = "Batch 1", VLOOKUP(CONCATENATE($C535, $B535), 'Batch One'!$C:$Q, 13, false),
IF($A535 = "Batch 2", VLOOKUP(CONCATENATE($C535, $B535), 'Batch Two'!$C:$P, 13, false), 0))</f>
        <v>https://cdn.dripshop.live/dripnfts/slabs/72667662.mp4</v>
      </c>
      <c r="K535" s="6" t="str">
        <f>IF($A535 = "Batch 1", VLOOKUP(CONCATENATE($C535, $B535), 'Batch One'!$C:$Q, 15, false),
IF($A535 = "Batch 2", VLOOKUP(CONCATENATE($C535, $B535), 'Batch Two'!$C:$P, 20, false), 0))</f>
        <v>https://www.dripshop.live/products/Ce6tIUdxpXj5Qa0i65N1g</v>
      </c>
    </row>
    <row r="536">
      <c r="A536" s="4" t="s">
        <v>0</v>
      </c>
      <c r="B536" s="4">
        <v>1.08381878E8</v>
      </c>
      <c r="C536" s="4" t="s">
        <v>11</v>
      </c>
      <c r="D536" s="5" t="str">
        <f>IF($A536 = "Batch 1", VLOOKUP(CONCATENATE($C536, $B536), 'Batch One'!$C:$Q, 2, false),
IF($A536 = "Batch 2", VLOOKUP(CONCATENATE($C536, $B536), 'Batch Two'!$C:$P, 2, false), 0))</f>
        <v>2002 POKEMON NEO DESTINY DARK DONPHAN-HOLO (PSA NM-MT 8)</v>
      </c>
      <c r="E536" s="5">
        <f>IF($A536 = "Batch 1", VLOOKUP(CONCATENATE($C536, $B536), 'Batch One'!$C:$Q, 8, false),
IF($A536 = "Batch 2", VLOOKUP(CONCATENATE($C536, $B536), 'Batch Two'!$C:$P, 8, false), 0))</f>
        <v>2002</v>
      </c>
      <c r="F536" s="5" t="str">
        <f>IF($A536 = "Batch 1", VLOOKUP(CONCATENATE($C536, $B536), 'Batch One'!$C:$Q, 9, false),
IF($A536 = "Batch 2", VLOOKUP(CONCATENATE($C536, $B536), 'Batch Two'!$C:$P, 9, false), 0))</f>
        <v>English</v>
      </c>
      <c r="G536" s="5" t="str">
        <f>IF($A536 = "Batch 1", VLOOKUP(CONCATENATE($C536, $B536), 'Batch One'!$C:$Q, 4, false),
IF($A536 = "Batch 2", VLOOKUP(CONCATENATE($C536, $B536), 'Batch Two'!$C:$P, 4, false), 0))</f>
        <v>POKEMON NEO DESTINY</v>
      </c>
      <c r="H536" s="5" t="str">
        <f>IF($A536 = "Batch 1", VLOOKUP(CONCATENATE($C536, $B536), 'Batch One'!$C:$Q, 5, false),
IF($A536 = "Batch 2", VLOOKUP(CONCATENATE($C536, $B536), 'Batch Two'!$C:$P, 5, false), 0))</f>
        <v>NM-MT 8</v>
      </c>
      <c r="I536" s="6" t="str">
        <f>IF($A536 = "Batch 1", VLOOKUP(CONCATENATE($C536, $B536), 'Batch One'!$C:$Q, 14, false),
IF($A536 = "Batch 2", VLOOKUP(CONCATENATE($C536, $B536), 'Batch Two'!$C:$P, 14, false), 0))</f>
        <v>https://cdn.dripshop.live/dripnfts/slabs/108381878.jpg</v>
      </c>
      <c r="J536" s="6" t="str">
        <f>IF($A536 = "Batch 1", VLOOKUP(CONCATENATE($C536, $B536), 'Batch One'!$C:$Q, 13, false),
IF($A536 = "Batch 2", VLOOKUP(CONCATENATE($C536, $B536), 'Batch Two'!$C:$P, 13, false), 0))</f>
        <v>https://cdn.dripshop.live/dripnfts/slabs/108381878.mp4</v>
      </c>
      <c r="K536" s="6" t="str">
        <f>IF($A536 = "Batch 1", VLOOKUP(CONCATENATE($C536, $B536), 'Batch One'!$C:$Q, 15, false),
IF($A536 = "Batch 2", VLOOKUP(CONCATENATE($C536, $B536), 'Batch Two'!$C:$P, 20, false), 0))</f>
        <v>https://www.dripshop.live/products/sqX-UBOww9GPrHeH_ZcBu</v>
      </c>
    </row>
    <row r="537">
      <c r="A537" s="4" t="s">
        <v>0</v>
      </c>
      <c r="B537" s="4">
        <v>8.3770035E7</v>
      </c>
      <c r="C537" s="4" t="s">
        <v>11</v>
      </c>
      <c r="D537" s="5" t="str">
        <f>IF($A537 = "Batch 1", VLOOKUP(CONCATENATE($C537, $B537), 'Batch One'!$C:$Q, 2, false),
IF($A537 = "Batch 2", VLOOKUP(CONCATENATE($C537, $B537), 'Batch Two'!$C:$P, 2, false), 0))</f>
        <v>2023 POKEMON MEW EN-151 ZAPDOS ex (PSA NM-MT 8)</v>
      </c>
      <c r="E537" s="5">
        <f>IF($A537 = "Batch 1", VLOOKUP(CONCATENATE($C537, $B537), 'Batch One'!$C:$Q, 8, false),
IF($A537 = "Batch 2", VLOOKUP(CONCATENATE($C537, $B537), 'Batch Two'!$C:$P, 8, false), 0))</f>
        <v>2023</v>
      </c>
      <c r="F537" s="5" t="str">
        <f>IF($A537 = "Batch 1", VLOOKUP(CONCATENATE($C537, $B537), 'Batch One'!$C:$Q, 9, false),
IF($A537 = "Batch 2", VLOOKUP(CONCATENATE($C537, $B537), 'Batch Two'!$C:$P, 9, false), 0))</f>
        <v>English</v>
      </c>
      <c r="G537" s="5" t="str">
        <f>IF($A537 = "Batch 1", VLOOKUP(CONCATENATE($C537, $B537), 'Batch One'!$C:$Q, 4, false),
IF($A537 = "Batch 2", VLOOKUP(CONCATENATE($C537, $B537), 'Batch Two'!$C:$P, 4, false), 0))</f>
        <v>POKEMON MEW EN-151</v>
      </c>
      <c r="H537" s="5" t="str">
        <f>IF($A537 = "Batch 1", VLOOKUP(CONCATENATE($C537, $B537), 'Batch One'!$C:$Q, 5, false),
IF($A537 = "Batch 2", VLOOKUP(CONCATENATE($C537, $B537), 'Batch Two'!$C:$P, 5, false), 0))</f>
        <v>NM-MT 8</v>
      </c>
      <c r="I537" s="6" t="str">
        <f>IF($A537 = "Batch 1", VLOOKUP(CONCATENATE($C537, $B537), 'Batch One'!$C:$Q, 14, false),
IF($A537 = "Batch 2", VLOOKUP(CONCATENATE($C537, $B537), 'Batch Two'!$C:$P, 14, false), 0))</f>
        <v>https://cdn.dripshop.live/dripnfts/slabs/83770035.jpg</v>
      </c>
      <c r="J537" s="6" t="str">
        <f>IF($A537 = "Batch 1", VLOOKUP(CONCATENATE($C537, $B537), 'Batch One'!$C:$Q, 13, false),
IF($A537 = "Batch 2", VLOOKUP(CONCATENATE($C537, $B537), 'Batch Two'!$C:$P, 13, false), 0))</f>
        <v>https://cdn.dripshop.live/dripnfts/slabs/83770035.mp4</v>
      </c>
      <c r="K537" s="6" t="str">
        <f>IF($A537 = "Batch 1", VLOOKUP(CONCATENATE($C537, $B537), 'Batch One'!$C:$Q, 15, false),
IF($A537 = "Batch 2", VLOOKUP(CONCATENATE($C537, $B537), 'Batch Two'!$C:$P, 20, false), 0))</f>
        <v>https://www.dripshop.live/products/JsyRERNVPk2_MLSKnEc91</v>
      </c>
    </row>
    <row r="538">
      <c r="A538" s="4" t="s">
        <v>0</v>
      </c>
      <c r="B538" s="4">
        <v>9.91954E7</v>
      </c>
      <c r="C538" s="4" t="s">
        <v>11</v>
      </c>
      <c r="D538" s="5" t="str">
        <f>IF($A538 = "Batch 1", VLOOKUP(CONCATENATE($C538, $B538), 'Batch One'!$C:$Q, 2, false),
IF($A538 = "Batch 2", VLOOKUP(CONCATENATE($C538, $B538), 'Batch Two'!$C:$P, 2, false), 0))</f>
        <v>2023 POKEMON SVP EN-SV BLACK STAR PROMO SQUIRTLE (PSA GEM MT 10)</v>
      </c>
      <c r="E538" s="5">
        <f>IF($A538 = "Batch 1", VLOOKUP(CONCATENATE($C538, $B538), 'Batch One'!$C:$Q, 8, false),
IF($A538 = "Batch 2", VLOOKUP(CONCATENATE($C538, $B538), 'Batch Two'!$C:$P, 8, false), 0))</f>
        <v>2023</v>
      </c>
      <c r="F538" s="5" t="str">
        <f>IF($A538 = "Batch 1", VLOOKUP(CONCATENATE($C538, $B538), 'Batch One'!$C:$Q, 9, false),
IF($A538 = "Batch 2", VLOOKUP(CONCATENATE($C538, $B538), 'Batch Two'!$C:$P, 9, false), 0))</f>
        <v>English</v>
      </c>
      <c r="G538" s="5" t="str">
        <f>IF($A538 = "Batch 1", VLOOKUP(CONCATENATE($C538, $B538), 'Batch One'!$C:$Q, 4, false),
IF($A538 = "Batch 2", VLOOKUP(CONCATENATE($C538, $B538), 'Batch Two'!$C:$P, 4, false), 0))</f>
        <v>POKEMON SVP EN-SV BLACK STAR PROMO</v>
      </c>
      <c r="H538" s="5" t="str">
        <f>IF($A538 = "Batch 1", VLOOKUP(CONCATENATE($C538, $B538), 'Batch One'!$C:$Q, 5, false),
IF($A538 = "Batch 2", VLOOKUP(CONCATENATE($C538, $B538), 'Batch Two'!$C:$P, 5, false), 0))</f>
        <v>GEM MT 10</v>
      </c>
      <c r="I538" s="6" t="str">
        <f>IF($A538 = "Batch 1", VLOOKUP(CONCATENATE($C538, $B538), 'Batch One'!$C:$Q, 14, false),
IF($A538 = "Batch 2", VLOOKUP(CONCATENATE($C538, $B538), 'Batch Two'!$C:$P, 14, false), 0))</f>
        <v>https://cdn.dripshop.live/dripnfts/slabs/99195400.jpg</v>
      </c>
      <c r="J538" s="6" t="str">
        <f>IF($A538 = "Batch 1", VLOOKUP(CONCATENATE($C538, $B538), 'Batch One'!$C:$Q, 13, false),
IF($A538 = "Batch 2", VLOOKUP(CONCATENATE($C538, $B538), 'Batch Two'!$C:$P, 13, false), 0))</f>
        <v>https://cdn.dripshop.live/dripnfts/slabs/99195400.mp4</v>
      </c>
      <c r="K538" s="6" t="str">
        <f>IF($A538 = "Batch 1", VLOOKUP(CONCATENATE($C538, $B538), 'Batch One'!$C:$Q, 15, false),
IF($A538 = "Batch 2", VLOOKUP(CONCATENATE($C538, $B538), 'Batch Two'!$C:$P, 20, false), 0))</f>
        <v>https://www.dripshop.live/products/eDTlzvsqX-4OAsDy9roL6</v>
      </c>
    </row>
    <row r="539">
      <c r="A539" s="4" t="s">
        <v>0</v>
      </c>
      <c r="B539" s="4">
        <v>1.08431015E8</v>
      </c>
      <c r="C539" s="4" t="s">
        <v>11</v>
      </c>
      <c r="D539" s="5" t="str">
        <f>IF($A539 = "Batch 1", VLOOKUP(CONCATENATE($C539, $B539), 'Batch One'!$C:$Q, 2, false),
IF($A539 = "Batch 2", VLOOKUP(CONCATENATE($C539, $B539), 'Batch Two'!$C:$P, 2, false), 0))</f>
        <v>2000 POKEMON GAME BASE II PIDGEOT-HOLO (PSA NM-MT 8)</v>
      </c>
      <c r="E539" s="5">
        <f>IF($A539 = "Batch 1", VLOOKUP(CONCATENATE($C539, $B539), 'Batch One'!$C:$Q, 8, false),
IF($A539 = "Batch 2", VLOOKUP(CONCATENATE($C539, $B539), 'Batch Two'!$C:$P, 8, false), 0))</f>
        <v>2000</v>
      </c>
      <c r="F539" s="5" t="str">
        <f>IF($A539 = "Batch 1", VLOOKUP(CONCATENATE($C539, $B539), 'Batch One'!$C:$Q, 9, false),
IF($A539 = "Batch 2", VLOOKUP(CONCATENATE($C539, $B539), 'Batch Two'!$C:$P, 9, false), 0))</f>
        <v>English</v>
      </c>
      <c r="G539" s="5" t="str">
        <f>IF($A539 = "Batch 1", VLOOKUP(CONCATENATE($C539, $B539), 'Batch One'!$C:$Q, 4, false),
IF($A539 = "Batch 2", VLOOKUP(CONCATENATE($C539, $B539), 'Batch Two'!$C:$P, 4, false), 0))</f>
        <v>POKEMON GAME BASE II</v>
      </c>
      <c r="H539" s="5" t="str">
        <f>IF($A539 = "Batch 1", VLOOKUP(CONCATENATE($C539, $B539), 'Batch One'!$C:$Q, 5, false),
IF($A539 = "Batch 2", VLOOKUP(CONCATENATE($C539, $B539), 'Batch Two'!$C:$P, 5, false), 0))</f>
        <v>NM-MT 8</v>
      </c>
      <c r="I539" s="6" t="str">
        <f>IF($A539 = "Batch 1", VLOOKUP(CONCATENATE($C539, $B539), 'Batch One'!$C:$Q, 14, false),
IF($A539 = "Batch 2", VLOOKUP(CONCATENATE($C539, $B539), 'Batch Two'!$C:$P, 14, false), 0))</f>
        <v>https://cdn.dripshop.live/dripnfts/slabs/108431015.jpg</v>
      </c>
      <c r="J539" s="6" t="str">
        <f>IF($A539 = "Batch 1", VLOOKUP(CONCATENATE($C539, $B539), 'Batch One'!$C:$Q, 13, false),
IF($A539 = "Batch 2", VLOOKUP(CONCATENATE($C539, $B539), 'Batch Two'!$C:$P, 13, false), 0))</f>
        <v>https://cdn.dripshop.live/dripnfts/slabs/108431015.mp4</v>
      </c>
      <c r="K539" s="6" t="str">
        <f>IF($A539 = "Batch 1", VLOOKUP(CONCATENATE($C539, $B539), 'Batch One'!$C:$Q, 15, false),
IF($A539 = "Batch 2", VLOOKUP(CONCATENATE($C539, $B539), 'Batch Two'!$C:$P, 20, false), 0))</f>
        <v>https://www.dripshop.live/products/OzlkTc7SZR6lprC1eSjF9</v>
      </c>
    </row>
    <row r="540">
      <c r="A540" s="4" t="s">
        <v>0</v>
      </c>
      <c r="B540" s="4">
        <v>1.13224112E8</v>
      </c>
      <c r="C540" s="4" t="s">
        <v>11</v>
      </c>
      <c r="D540" s="5" t="str">
        <f>IF($A540 = "Batch 1", VLOOKUP(CONCATENATE($C540, $B540), 'Batch One'!$C:$Q, 2, false),
IF($A540 = "Batch 2", VLOOKUP(CONCATENATE($C540, $B540), 'Batch Two'!$C:$P, 2, false), 0))</f>
        <v>2023 POKEMON SVP EN-SV BLACK STAR PROMO CHARMANDER (PSA MINT 9)</v>
      </c>
      <c r="E540" s="5">
        <f>IF($A540 = "Batch 1", VLOOKUP(CONCATENATE($C540, $B540), 'Batch One'!$C:$Q, 8, false),
IF($A540 = "Batch 2", VLOOKUP(CONCATENATE($C540, $B540), 'Batch Two'!$C:$P, 8, false), 0))</f>
        <v>2023</v>
      </c>
      <c r="F540" s="5" t="str">
        <f>IF($A540 = "Batch 1", VLOOKUP(CONCATENATE($C540, $B540), 'Batch One'!$C:$Q, 9, false),
IF($A540 = "Batch 2", VLOOKUP(CONCATENATE($C540, $B540), 'Batch Two'!$C:$P, 9, false), 0))</f>
        <v>English</v>
      </c>
      <c r="G540" s="5" t="str">
        <f>IF($A540 = "Batch 1", VLOOKUP(CONCATENATE($C540, $B540), 'Batch One'!$C:$Q, 4, false),
IF($A540 = "Batch 2", VLOOKUP(CONCATENATE($C540, $B540), 'Batch Two'!$C:$P, 4, false), 0))</f>
        <v>POKEMON SVP EN-SV BLACK STAR PROMO</v>
      </c>
      <c r="H540" s="5" t="str">
        <f>IF($A540 = "Batch 1", VLOOKUP(CONCATENATE($C540, $B540), 'Batch One'!$C:$Q, 5, false),
IF($A540 = "Batch 2", VLOOKUP(CONCATENATE($C540, $B540), 'Batch Two'!$C:$P, 5, false), 0))</f>
        <v>MINT 9</v>
      </c>
      <c r="I540" s="6" t="str">
        <f>IF($A540 = "Batch 1", VLOOKUP(CONCATENATE($C540, $B540), 'Batch One'!$C:$Q, 14, false),
IF($A540 = "Batch 2", VLOOKUP(CONCATENATE($C540, $B540), 'Batch Two'!$C:$P, 14, false), 0))</f>
        <v>https://cdn.dripshop.live/dripnfts/slabs/113224112.jpg</v>
      </c>
      <c r="J540" s="6" t="str">
        <f>IF($A540 = "Batch 1", VLOOKUP(CONCATENATE($C540, $B540), 'Batch One'!$C:$Q, 13, false),
IF($A540 = "Batch 2", VLOOKUP(CONCATENATE($C540, $B540), 'Batch Two'!$C:$P, 13, false), 0))</f>
        <v>https://cdn.dripshop.live/dripnfts/slabs/113224112.mp4</v>
      </c>
      <c r="K540" s="6" t="str">
        <f>IF($A540 = "Batch 1", VLOOKUP(CONCATENATE($C540, $B540), 'Batch One'!$C:$Q, 15, false),
IF($A540 = "Batch 2", VLOOKUP(CONCATENATE($C540, $B540), 'Batch Two'!$C:$P, 20, false), 0))</f>
        <v>https://www.dripshop.live/products/B_UOAMfA6XiHltXpwQps4</v>
      </c>
    </row>
    <row r="541">
      <c r="A541" s="4" t="s">
        <v>0</v>
      </c>
      <c r="B541" s="4">
        <v>1.08381892E8</v>
      </c>
      <c r="C541" s="4" t="s">
        <v>11</v>
      </c>
      <c r="D541" s="5" t="str">
        <f>IF($A541 = "Batch 1", VLOOKUP(CONCATENATE($C541, $B541), 'Batch One'!$C:$Q, 2, false),
IF($A541 = "Batch 2", VLOOKUP(CONCATENATE($C541, $B541), 'Batch Two'!$C:$P, 2, false), 0))</f>
        <v>2000 POKEMON NEO GENESIS 1ST EDITION JUMPLUFF-HOLO (PSA NM-MT 8)</v>
      </c>
      <c r="E541" s="5">
        <f>IF($A541 = "Batch 1", VLOOKUP(CONCATENATE($C541, $B541), 'Batch One'!$C:$Q, 8, false),
IF($A541 = "Batch 2", VLOOKUP(CONCATENATE($C541, $B541), 'Batch Two'!$C:$P, 8, false), 0))</f>
        <v>2000</v>
      </c>
      <c r="F541" s="5" t="str">
        <f>IF($A541 = "Batch 1", VLOOKUP(CONCATENATE($C541, $B541), 'Batch One'!$C:$Q, 9, false),
IF($A541 = "Batch 2", VLOOKUP(CONCATENATE($C541, $B541), 'Batch Two'!$C:$P, 9, false), 0))</f>
        <v>English</v>
      </c>
      <c r="G541" s="5" t="str">
        <f>IF($A541 = "Batch 1", VLOOKUP(CONCATENATE($C541, $B541), 'Batch One'!$C:$Q, 4, false),
IF($A541 = "Batch 2", VLOOKUP(CONCATENATE($C541, $B541), 'Batch Two'!$C:$P, 4, false), 0))</f>
        <v>POKEMON NEO GENESIS 1ST EDITION</v>
      </c>
      <c r="H541" s="5" t="str">
        <f>IF($A541 = "Batch 1", VLOOKUP(CONCATENATE($C541, $B541), 'Batch One'!$C:$Q, 5, false),
IF($A541 = "Batch 2", VLOOKUP(CONCATENATE($C541, $B541), 'Batch Two'!$C:$P, 5, false), 0))</f>
        <v>NM-MT 8</v>
      </c>
      <c r="I541" s="6" t="str">
        <f>IF($A541 = "Batch 1", VLOOKUP(CONCATENATE($C541, $B541), 'Batch One'!$C:$Q, 14, false),
IF($A541 = "Batch 2", VLOOKUP(CONCATENATE($C541, $B541), 'Batch Two'!$C:$P, 14, false), 0))</f>
        <v>https://cdn.dripshop.live/dripnfts/slabs/108381892.jpg</v>
      </c>
      <c r="J541" s="6" t="str">
        <f>IF($A541 = "Batch 1", VLOOKUP(CONCATENATE($C541, $B541), 'Batch One'!$C:$Q, 13, false),
IF($A541 = "Batch 2", VLOOKUP(CONCATENATE($C541, $B541), 'Batch Two'!$C:$P, 13, false), 0))</f>
        <v>https://cdn.dripshop.live/dripnfts/slabs/108381892.mp4</v>
      </c>
      <c r="K541" s="6" t="str">
        <f>IF($A541 = "Batch 1", VLOOKUP(CONCATENATE($C541, $B541), 'Batch One'!$C:$Q, 15, false),
IF($A541 = "Batch 2", VLOOKUP(CONCATENATE($C541, $B541), 'Batch Two'!$C:$P, 20, false), 0))</f>
        <v>https://www.dripshop.live/products/YIt7iVfBR1OFeYKeSNpXx</v>
      </c>
    </row>
    <row r="542">
      <c r="A542" s="4" t="s">
        <v>0</v>
      </c>
      <c r="B542" s="4">
        <v>7.1011047E7</v>
      </c>
      <c r="C542" s="4" t="s">
        <v>11</v>
      </c>
      <c r="D542" s="5" t="str">
        <f>IF($A542 = "Batch 1", VLOOKUP(CONCATENATE($C542, $B542), 'Batch One'!$C:$Q, 2, false),
IF($A542 = "Batch 2", VLOOKUP(CONCATENATE($C542, $B542), 'Batch Two'!$C:$P, 2, false), 0))</f>
        <v>2022 POKEMON SWORD &amp; SHIELD SILVER TEMPEST FA/HISUIAN ARCANINE V (PSA GEM MT 10)</v>
      </c>
      <c r="E542" s="5">
        <f>IF($A542 = "Batch 1", VLOOKUP(CONCATENATE($C542, $B542), 'Batch One'!$C:$Q, 8, false),
IF($A542 = "Batch 2", VLOOKUP(CONCATENATE($C542, $B542), 'Batch Two'!$C:$P, 8, false), 0))</f>
        <v>2022</v>
      </c>
      <c r="F542" s="5" t="str">
        <f>IF($A542 = "Batch 1", VLOOKUP(CONCATENATE($C542, $B542), 'Batch One'!$C:$Q, 9, false),
IF($A542 = "Batch 2", VLOOKUP(CONCATENATE($C542, $B542), 'Batch Two'!$C:$P, 9, false), 0))</f>
        <v>English</v>
      </c>
      <c r="G542" s="5" t="str">
        <f>IF($A542 = "Batch 1", VLOOKUP(CONCATENATE($C542, $B542), 'Batch One'!$C:$Q, 4, false),
IF($A542 = "Batch 2", VLOOKUP(CONCATENATE($C542, $B542), 'Batch Two'!$C:$P, 4, false), 0))</f>
        <v>POKEMON SWORD &amp; SHIELD SILVER TEMPEST</v>
      </c>
      <c r="H542" s="5" t="str">
        <f>IF($A542 = "Batch 1", VLOOKUP(CONCATENATE($C542, $B542), 'Batch One'!$C:$Q, 5, false),
IF($A542 = "Batch 2", VLOOKUP(CONCATENATE($C542, $B542), 'Batch Two'!$C:$P, 5, false), 0))</f>
        <v>GEM MT 10</v>
      </c>
      <c r="I542" s="6" t="str">
        <f>IF($A542 = "Batch 1", VLOOKUP(CONCATENATE($C542, $B542), 'Batch One'!$C:$Q, 14, false),
IF($A542 = "Batch 2", VLOOKUP(CONCATENATE($C542, $B542), 'Batch Two'!$C:$P, 14, false), 0))</f>
        <v>https://cdn.dripshop.live/dripnfts/slabs/71011047.jpg</v>
      </c>
      <c r="J542" s="6" t="str">
        <f>IF($A542 = "Batch 1", VLOOKUP(CONCATENATE($C542, $B542), 'Batch One'!$C:$Q, 13, false),
IF($A542 = "Batch 2", VLOOKUP(CONCATENATE($C542, $B542), 'Batch Two'!$C:$P, 13, false), 0))</f>
        <v>https://cdn.dripshop.live/dripnfts/slabs/71011047.mp4</v>
      </c>
      <c r="K542" s="6" t="str">
        <f>IF($A542 = "Batch 1", VLOOKUP(CONCATENATE($C542, $B542), 'Batch One'!$C:$Q, 15, false),
IF($A542 = "Batch 2", VLOOKUP(CONCATENATE($C542, $B542), 'Batch Two'!$C:$P, 20, false), 0))</f>
        <v>https://www.dripshop.live/products/MeITpS4DbvKAQicIpSE1q</v>
      </c>
    </row>
    <row r="543">
      <c r="A543" s="4" t="s">
        <v>0</v>
      </c>
      <c r="B543" s="4">
        <v>9.2618683E7</v>
      </c>
      <c r="C543" s="4" t="s">
        <v>11</v>
      </c>
      <c r="D543" s="5" t="str">
        <f>IF($A543 = "Batch 1", VLOOKUP(CONCATENATE($C543, $B543), 'Batch One'!$C:$Q, 2, false),
IF($A543 = "Batch 2", VLOOKUP(CONCATENATE($C543, $B543), 'Batch Two'!$C:$P, 2, false), 0))</f>
        <v>2022 POKEMON JAPANESE SWORD &amp; SHIELD VSTAR UNIVERSE FA/ELESA'S SPARKLE (PSA GEM MT 10)</v>
      </c>
      <c r="E543" s="5">
        <f>IF($A543 = "Batch 1", VLOOKUP(CONCATENATE($C543, $B543), 'Batch One'!$C:$Q, 8, false),
IF($A543 = "Batch 2", VLOOKUP(CONCATENATE($C543, $B543), 'Batch Two'!$C:$P, 8, false), 0))</f>
        <v>2022</v>
      </c>
      <c r="F543" s="5" t="str">
        <f>IF($A543 = "Batch 1", VLOOKUP(CONCATENATE($C543, $B543), 'Batch One'!$C:$Q, 9, false),
IF($A543 = "Batch 2", VLOOKUP(CONCATENATE($C543, $B543), 'Batch Two'!$C:$P, 9, false), 0))</f>
        <v>Japanese</v>
      </c>
      <c r="G543" s="5" t="str">
        <f>IF($A543 = "Batch 1", VLOOKUP(CONCATENATE($C543, $B543), 'Batch One'!$C:$Q, 4, false),
IF($A543 = "Batch 2", VLOOKUP(CONCATENATE($C543, $B543), 'Batch Two'!$C:$P, 4, false), 0))</f>
        <v>POKEMON JAPANESE SWORD &amp; SHIELD VSTAR UNIVERSE</v>
      </c>
      <c r="H543" s="5" t="str">
        <f>IF($A543 = "Batch 1", VLOOKUP(CONCATENATE($C543, $B543), 'Batch One'!$C:$Q, 5, false),
IF($A543 = "Batch 2", VLOOKUP(CONCATENATE($C543, $B543), 'Batch Two'!$C:$P, 5, false), 0))</f>
        <v>GEM MT 10</v>
      </c>
      <c r="I543" s="6" t="str">
        <f>IF($A543 = "Batch 1", VLOOKUP(CONCATENATE($C543, $B543), 'Batch One'!$C:$Q, 14, false),
IF($A543 = "Batch 2", VLOOKUP(CONCATENATE($C543, $B543), 'Batch Two'!$C:$P, 14, false), 0))</f>
        <v>https://cdn.dripshop.live/dripnfts/slabs/92618683.jpg</v>
      </c>
      <c r="J543" s="6" t="str">
        <f>IF($A543 = "Batch 1", VLOOKUP(CONCATENATE($C543, $B543), 'Batch One'!$C:$Q, 13, false),
IF($A543 = "Batch 2", VLOOKUP(CONCATENATE($C543, $B543), 'Batch Two'!$C:$P, 13, false), 0))</f>
        <v>https://cdn.dripshop.live/dripnfts/slabs/92618683.mp4</v>
      </c>
      <c r="K543" s="6" t="str">
        <f>IF($A543 = "Batch 1", VLOOKUP(CONCATENATE($C543, $B543), 'Batch One'!$C:$Q, 15, false),
IF($A543 = "Batch 2", VLOOKUP(CONCATENATE($C543, $B543), 'Batch Two'!$C:$P, 20, false), 0))</f>
        <v>https://www.dripshop.live/products/ZrdTnzleqvq8Nb67vdvwl</v>
      </c>
    </row>
    <row r="544">
      <c r="A544" s="4" t="s">
        <v>0</v>
      </c>
      <c r="B544" s="4">
        <v>1.08368213E8</v>
      </c>
      <c r="C544" s="4" t="s">
        <v>11</v>
      </c>
      <c r="D544" s="5" t="str">
        <f>IF($A544 = "Batch 1", VLOOKUP(CONCATENATE($C544, $B544), 'Batch One'!$C:$Q, 2, false),
IF($A544 = "Batch 2", VLOOKUP(CONCATENATE($C544, $B544), 'Batch Two'!$C:$P, 2, false), 0))</f>
        <v>2023 POKEMON OBF EN-OBSIDIAN FLAMES TYRANITAR ex (PSA GEM MT 10)</v>
      </c>
      <c r="E544" s="5">
        <f>IF($A544 = "Batch 1", VLOOKUP(CONCATENATE($C544, $B544), 'Batch One'!$C:$Q, 8, false),
IF($A544 = "Batch 2", VLOOKUP(CONCATENATE($C544, $B544), 'Batch Two'!$C:$P, 8, false), 0))</f>
        <v>2023</v>
      </c>
      <c r="F544" s="5" t="str">
        <f>IF($A544 = "Batch 1", VLOOKUP(CONCATENATE($C544, $B544), 'Batch One'!$C:$Q, 9, false),
IF($A544 = "Batch 2", VLOOKUP(CONCATENATE($C544, $B544), 'Batch Two'!$C:$P, 9, false), 0))</f>
        <v>English</v>
      </c>
      <c r="G544" s="5" t="str">
        <f>IF($A544 = "Batch 1", VLOOKUP(CONCATENATE($C544, $B544), 'Batch One'!$C:$Q, 4, false),
IF($A544 = "Batch 2", VLOOKUP(CONCATENATE($C544, $B544), 'Batch Two'!$C:$P, 4, false), 0))</f>
        <v>POKEMON OBF EN-OBSIDIAN FLAMES</v>
      </c>
      <c r="H544" s="5" t="str">
        <f>IF($A544 = "Batch 1", VLOOKUP(CONCATENATE($C544, $B544), 'Batch One'!$C:$Q, 5, false),
IF($A544 = "Batch 2", VLOOKUP(CONCATENATE($C544, $B544), 'Batch Two'!$C:$P, 5, false), 0))</f>
        <v>GEM MT 10</v>
      </c>
      <c r="I544" s="6" t="str">
        <f>IF($A544 = "Batch 1", VLOOKUP(CONCATENATE($C544, $B544), 'Batch One'!$C:$Q, 14, false),
IF($A544 = "Batch 2", VLOOKUP(CONCATENATE($C544, $B544), 'Batch Two'!$C:$P, 14, false), 0))</f>
        <v>https://cdn.dripshop.live/dripnfts/slabs/108368213.jpg</v>
      </c>
      <c r="J544" s="6" t="str">
        <f>IF($A544 = "Batch 1", VLOOKUP(CONCATENATE($C544, $B544), 'Batch One'!$C:$Q, 13, false),
IF($A544 = "Batch 2", VLOOKUP(CONCATENATE($C544, $B544), 'Batch Two'!$C:$P, 13, false), 0))</f>
        <v>https://cdn.dripshop.live/dripnfts/slabs/108368213.mp4</v>
      </c>
      <c r="K544" s="6" t="str">
        <f>IF($A544 = "Batch 1", VLOOKUP(CONCATENATE($C544, $B544), 'Batch One'!$C:$Q, 15, false),
IF($A544 = "Batch 2", VLOOKUP(CONCATENATE($C544, $B544), 'Batch Two'!$C:$P, 20, false), 0))</f>
        <v>https://www.dripshop.live/products/k6kOcXVDtHpMVBi_cz-cJ</v>
      </c>
    </row>
    <row r="545">
      <c r="A545" s="4" t="s">
        <v>0</v>
      </c>
      <c r="B545" s="4">
        <v>1.08368229E8</v>
      </c>
      <c r="C545" s="4" t="s">
        <v>11</v>
      </c>
      <c r="D545" s="5" t="str">
        <f>IF($A545 = "Batch 1", VLOOKUP(CONCATENATE($C545, $B545), 'Batch One'!$C:$Q, 2, false),
IF($A545 = "Batch 2", VLOOKUP(CONCATENATE($C545, $B545), 'Batch Two'!$C:$P, 2, false), 0))</f>
        <v>2023 POKEMON SWORD AND SHIELD CROWN ZENITH FA/PARAS (PSA GEM MT 10)</v>
      </c>
      <c r="E545" s="5">
        <f>IF($A545 = "Batch 1", VLOOKUP(CONCATENATE($C545, $B545), 'Batch One'!$C:$Q, 8, false),
IF($A545 = "Batch 2", VLOOKUP(CONCATENATE($C545, $B545), 'Batch Two'!$C:$P, 8, false), 0))</f>
        <v>2023</v>
      </c>
      <c r="F545" s="5" t="str">
        <f>IF($A545 = "Batch 1", VLOOKUP(CONCATENATE($C545, $B545), 'Batch One'!$C:$Q, 9, false),
IF($A545 = "Batch 2", VLOOKUP(CONCATENATE($C545, $B545), 'Batch Two'!$C:$P, 9, false), 0))</f>
        <v>English</v>
      </c>
      <c r="G545" s="5" t="str">
        <f>IF($A545 = "Batch 1", VLOOKUP(CONCATENATE($C545, $B545), 'Batch One'!$C:$Q, 4, false),
IF($A545 = "Batch 2", VLOOKUP(CONCATENATE($C545, $B545), 'Batch Two'!$C:$P, 4, false), 0))</f>
        <v>POKEMON SWORD AND SHIELD CROWN ZENITH</v>
      </c>
      <c r="H545" s="5" t="str">
        <f>IF($A545 = "Batch 1", VLOOKUP(CONCATENATE($C545, $B545), 'Batch One'!$C:$Q, 5, false),
IF($A545 = "Batch 2", VLOOKUP(CONCATENATE($C545, $B545), 'Batch Two'!$C:$P, 5, false), 0))</f>
        <v>GEM MT 10</v>
      </c>
      <c r="I545" s="6" t="str">
        <f>IF($A545 = "Batch 1", VLOOKUP(CONCATENATE($C545, $B545), 'Batch One'!$C:$Q, 14, false),
IF($A545 = "Batch 2", VLOOKUP(CONCATENATE($C545, $B545), 'Batch Two'!$C:$P, 14, false), 0))</f>
        <v>https://cdn.dripshop.live/dripnfts/slabs/108368229.jpg</v>
      </c>
      <c r="J545" s="6" t="str">
        <f>IF($A545 = "Batch 1", VLOOKUP(CONCATENATE($C545, $B545), 'Batch One'!$C:$Q, 13, false),
IF($A545 = "Batch 2", VLOOKUP(CONCATENATE($C545, $B545), 'Batch Two'!$C:$P, 13, false), 0))</f>
        <v>https://cdn.dripshop.live/dripnfts/slabs/108368229.mp4</v>
      </c>
      <c r="K545" s="6" t="str">
        <f>IF($A545 = "Batch 1", VLOOKUP(CONCATENATE($C545, $B545), 'Batch One'!$C:$Q, 15, false),
IF($A545 = "Batch 2", VLOOKUP(CONCATENATE($C545, $B545), 'Batch Two'!$C:$P, 20, false), 0))</f>
        <v>https://www.dripshop.live/products/BS9JJSTyGHfXBxk_Kavpg</v>
      </c>
    </row>
    <row r="546">
      <c r="A546" s="4" t="s">
        <v>0</v>
      </c>
      <c r="B546" s="4">
        <v>1.09310266E8</v>
      </c>
      <c r="C546" s="4" t="s">
        <v>11</v>
      </c>
      <c r="D546" s="5" t="str">
        <f>IF($A546 = "Batch 1", VLOOKUP(CONCATENATE($C546, $B546), 'Batch One'!$C:$Q, 2, false),
IF($A546 = "Batch 2", VLOOKUP(CONCATENATE($C546, $B546), 'Batch Two'!$C:$P, 2, false), 0))</f>
        <v>2019 POKEMON SM BLACK STAR PROMO GYARADOS GX (PSA GEM MT 10)</v>
      </c>
      <c r="E546" s="5">
        <f>IF($A546 = "Batch 1", VLOOKUP(CONCATENATE($C546, $B546), 'Batch One'!$C:$Q, 8, false),
IF($A546 = "Batch 2", VLOOKUP(CONCATENATE($C546, $B546), 'Batch Two'!$C:$P, 8, false), 0))</f>
        <v>2019</v>
      </c>
      <c r="F546" s="5" t="str">
        <f>IF($A546 = "Batch 1", VLOOKUP(CONCATENATE($C546, $B546), 'Batch One'!$C:$Q, 9, false),
IF($A546 = "Batch 2", VLOOKUP(CONCATENATE($C546, $B546), 'Batch Two'!$C:$P, 9, false), 0))</f>
        <v>English</v>
      </c>
      <c r="G546" s="5" t="str">
        <f>IF($A546 = "Batch 1", VLOOKUP(CONCATENATE($C546, $B546), 'Batch One'!$C:$Q, 4, false),
IF($A546 = "Batch 2", VLOOKUP(CONCATENATE($C546, $B546), 'Batch Two'!$C:$P, 4, false), 0))</f>
        <v>POKEMON SM BLACK STAR PROMO</v>
      </c>
      <c r="H546" s="5" t="str">
        <f>IF($A546 = "Batch 1", VLOOKUP(CONCATENATE($C546, $B546), 'Batch One'!$C:$Q, 5, false),
IF($A546 = "Batch 2", VLOOKUP(CONCATENATE($C546, $B546), 'Batch Two'!$C:$P, 5, false), 0))</f>
        <v>GEM MT 10</v>
      </c>
      <c r="I546" s="6" t="str">
        <f>IF($A546 = "Batch 1", VLOOKUP(CONCATENATE($C546, $B546), 'Batch One'!$C:$Q, 14, false),
IF($A546 = "Batch 2", VLOOKUP(CONCATENATE($C546, $B546), 'Batch Two'!$C:$P, 14, false), 0))</f>
        <v>https://cdn.dripshop.live/dripnfts/slabs/109310266.jpg</v>
      </c>
      <c r="J546" s="6" t="str">
        <f>IF($A546 = "Batch 1", VLOOKUP(CONCATENATE($C546, $B546), 'Batch One'!$C:$Q, 13, false),
IF($A546 = "Batch 2", VLOOKUP(CONCATENATE($C546, $B546), 'Batch Two'!$C:$P, 13, false), 0))</f>
        <v>https://cdn.dripshop.live/dripnfts/slabs/109310266.mp4</v>
      </c>
      <c r="K546" s="6" t="str">
        <f>IF($A546 = "Batch 1", VLOOKUP(CONCATENATE($C546, $B546), 'Batch One'!$C:$Q, 15, false),
IF($A546 = "Batch 2", VLOOKUP(CONCATENATE($C546, $B546), 'Batch Two'!$C:$P, 20, false), 0))</f>
        <v>https://www.dripshop.live/products/cKXT2qh-J8J2Q2Hzu00CR</v>
      </c>
    </row>
    <row r="547">
      <c r="A547" s="4" t="s">
        <v>0</v>
      </c>
      <c r="B547" s="4">
        <v>1.12803449E8</v>
      </c>
      <c r="C547" s="4" t="s">
        <v>11</v>
      </c>
      <c r="D547" s="5" t="str">
        <f>IF($A547 = "Batch 1", VLOOKUP(CONCATENATE($C547, $B547), 'Batch One'!$C:$Q, 2, false),
IF($A547 = "Batch 2", VLOOKUP(CONCATENATE($C547, $B547), 'Batch Two'!$C:$P, 2, false), 0))</f>
        <v>2024 POKEMON MEW EN-151 CHARMELEON (PSA GEM MT 10)</v>
      </c>
      <c r="E547" s="5">
        <f>IF($A547 = "Batch 1", VLOOKUP(CONCATENATE($C547, $B547), 'Batch One'!$C:$Q, 8, false),
IF($A547 = "Batch 2", VLOOKUP(CONCATENATE($C547, $B547), 'Batch Two'!$C:$P, 8, false), 0))</f>
        <v>2024</v>
      </c>
      <c r="F547" s="5" t="str">
        <f>IF($A547 = "Batch 1", VLOOKUP(CONCATENATE($C547, $B547), 'Batch One'!$C:$Q, 9, false),
IF($A547 = "Batch 2", VLOOKUP(CONCATENATE($C547, $B547), 'Batch Two'!$C:$P, 9, false), 0))</f>
        <v>English</v>
      </c>
      <c r="G547" s="5" t="str">
        <f>IF($A547 = "Batch 1", VLOOKUP(CONCATENATE($C547, $B547), 'Batch One'!$C:$Q, 4, false),
IF($A547 = "Batch 2", VLOOKUP(CONCATENATE($C547, $B547), 'Batch Two'!$C:$P, 4, false), 0))</f>
        <v>POKEMON MEW EN-151</v>
      </c>
      <c r="H547" s="5" t="str">
        <f>IF($A547 = "Batch 1", VLOOKUP(CONCATENATE($C547, $B547), 'Batch One'!$C:$Q, 5, false),
IF($A547 = "Batch 2", VLOOKUP(CONCATENATE($C547, $B547), 'Batch Two'!$C:$P, 5, false), 0))</f>
        <v>GEM MT 10</v>
      </c>
      <c r="I547" s="6" t="str">
        <f>IF($A547 = "Batch 1", VLOOKUP(CONCATENATE($C547, $B547), 'Batch One'!$C:$Q, 14, false),
IF($A547 = "Batch 2", VLOOKUP(CONCATENATE($C547, $B547), 'Batch Two'!$C:$P, 14, false), 0))</f>
        <v>https://cdn.dripshop.live/dripnfts/slabs/112803449.jpg</v>
      </c>
      <c r="J547" s="6" t="str">
        <f>IF($A547 = "Batch 1", VLOOKUP(CONCATENATE($C547, $B547), 'Batch One'!$C:$Q, 13, false),
IF($A547 = "Batch 2", VLOOKUP(CONCATENATE($C547, $B547), 'Batch Two'!$C:$P, 13, false), 0))</f>
        <v>https://cdn.dripshop.live/dripnfts/slabs/112803449.mp4</v>
      </c>
      <c r="K547" s="6" t="str">
        <f>IF($A547 = "Batch 1", VLOOKUP(CONCATENATE($C547, $B547), 'Batch One'!$C:$Q, 15, false),
IF($A547 = "Batch 2", VLOOKUP(CONCATENATE($C547, $B547), 'Batch Two'!$C:$P, 20, false), 0))</f>
        <v>https://www.dripshop.live/products/cZGHZ5gcHDqgfxmF7QnJ4</v>
      </c>
    </row>
    <row r="548">
      <c r="A548" s="4" t="s">
        <v>0</v>
      </c>
      <c r="B548" s="4">
        <v>1.12803467E8</v>
      </c>
      <c r="C548" s="4" t="s">
        <v>11</v>
      </c>
      <c r="D548" s="5" t="str">
        <f>IF($A548 = "Batch 1", VLOOKUP(CONCATENATE($C548, $B548), 'Batch One'!$C:$Q, 2, false),
IF($A548 = "Batch 2", VLOOKUP(CONCATENATE($C548, $B548), 'Batch Two'!$C:$P, 2, false), 0))</f>
        <v>1999 POKEMON GAME FIRE ENERGY (PSA MINT 9)</v>
      </c>
      <c r="E548" s="5">
        <f>IF($A548 = "Batch 1", VLOOKUP(CONCATENATE($C548, $B548), 'Batch One'!$C:$Q, 8, false),
IF($A548 = "Batch 2", VLOOKUP(CONCATENATE($C548, $B548), 'Batch Two'!$C:$P, 8, false), 0))</f>
        <v>1999</v>
      </c>
      <c r="F548" s="5" t="str">
        <f>IF($A548 = "Batch 1", VLOOKUP(CONCATENATE($C548, $B548), 'Batch One'!$C:$Q, 9, false),
IF($A548 = "Batch 2", VLOOKUP(CONCATENATE($C548, $B548), 'Batch Two'!$C:$P, 9, false), 0))</f>
        <v>English</v>
      </c>
      <c r="G548" s="5" t="str">
        <f>IF($A548 = "Batch 1", VLOOKUP(CONCATENATE($C548, $B548), 'Batch One'!$C:$Q, 4, false),
IF($A548 = "Batch 2", VLOOKUP(CONCATENATE($C548, $B548), 'Batch Two'!$C:$P, 4, false), 0))</f>
        <v>POKEMON GAME</v>
      </c>
      <c r="H548" s="5" t="str">
        <f>IF($A548 = "Batch 1", VLOOKUP(CONCATENATE($C548, $B548), 'Batch One'!$C:$Q, 5, false),
IF($A548 = "Batch 2", VLOOKUP(CONCATENATE($C548, $B548), 'Batch Two'!$C:$P, 5, false), 0))</f>
        <v>MINT 9</v>
      </c>
      <c r="I548" s="6" t="str">
        <f>IF($A548 = "Batch 1", VLOOKUP(CONCATENATE($C548, $B548), 'Batch One'!$C:$Q, 14, false),
IF($A548 = "Batch 2", VLOOKUP(CONCATENATE($C548, $B548), 'Batch Two'!$C:$P, 14, false), 0))</f>
        <v>https://cdn.dripshop.live/dripnfts/slabs/112803467.jpg</v>
      </c>
      <c r="J548" s="6" t="str">
        <f>IF($A548 = "Batch 1", VLOOKUP(CONCATENATE($C548, $B548), 'Batch One'!$C:$Q, 13, false),
IF($A548 = "Batch 2", VLOOKUP(CONCATENATE($C548, $B548), 'Batch Two'!$C:$P, 13, false), 0))</f>
        <v>https://cdn.dripshop.live/dripnfts/slabs/112803467.mp4</v>
      </c>
      <c r="K548" s="6" t="str">
        <f>IF($A548 = "Batch 1", VLOOKUP(CONCATENATE($C548, $B548), 'Batch One'!$C:$Q, 15, false),
IF($A548 = "Batch 2", VLOOKUP(CONCATENATE($C548, $B548), 'Batch Two'!$C:$P, 20, false), 0))</f>
        <v>https://www.dripshop.live/products/Fr0Bre7jiiyiIcrYImGTo</v>
      </c>
    </row>
    <row r="549">
      <c r="A549" s="4" t="s">
        <v>0</v>
      </c>
      <c r="B549" s="4">
        <v>6.050080262E9</v>
      </c>
      <c r="C549" s="4" t="s">
        <v>12</v>
      </c>
      <c r="D549" s="5" t="str">
        <f>IF($A549 = "Batch 1", VLOOKUP(CONCATENATE($C549, $B549), 'Batch One'!$C:$Q, 2, false),
IF($A549 = "Batch 2", VLOOKUP(CONCATENATE($C549, $B549), 'Batch Two'!$C:$P, 2, false), 0))</f>
        <v>2025 Pokemon Scarlet &amp; Violet Blaziken (CGC PRISTINE 10)</v>
      </c>
      <c r="E549" s="5">
        <f>IF($A549 = "Batch 1", VLOOKUP(CONCATENATE($C549, $B549), 'Batch One'!$C:$Q, 8, false),
IF($A549 = "Batch 2", VLOOKUP(CONCATENATE($C549, $B549), 'Batch Two'!$C:$P, 8, false), 0))</f>
        <v>2025</v>
      </c>
      <c r="F549" s="5" t="str">
        <f>IF($A549 = "Batch 1", VLOOKUP(CONCATENATE($C549, $B549), 'Batch One'!$C:$Q, 9, false),
IF($A549 = "Batch 2", VLOOKUP(CONCATENATE($C549, $B549), 'Batch Two'!$C:$P, 9, false), 0))</f>
        <v>English</v>
      </c>
      <c r="G549" s="5" t="str">
        <f>IF($A549 = "Batch 1", VLOOKUP(CONCATENATE($C549, $B549), 'Batch One'!$C:$Q, 4, false),
IF($A549 = "Batch 2", VLOOKUP(CONCATENATE($C549, $B549), 'Batch Two'!$C:$P, 4, false), 0))</f>
        <v>Pokemon Scarlet &amp; Violet</v>
      </c>
      <c r="H549" s="5" t="str">
        <f>IF($A549 = "Batch 1", VLOOKUP(CONCATENATE($C549, $B549), 'Batch One'!$C:$Q, 5, false),
IF($A549 = "Batch 2", VLOOKUP(CONCATENATE($C549, $B549), 'Batch Two'!$C:$P, 5, false), 0))</f>
        <v>PRISTINE 10</v>
      </c>
      <c r="I549" s="6" t="str">
        <f>IF($A549 = "Batch 1", VLOOKUP(CONCATENATE($C549, $B549), 'Batch One'!$C:$Q, 14, false),
IF($A549 = "Batch 2", VLOOKUP(CONCATENATE($C549, $B549), 'Batch Two'!$C:$P, 14, false), 0))</f>
        <v>https://cdn.dripshop.live/dripnfts/slabs/6050080262.jpg</v>
      </c>
      <c r="J549" s="6" t="str">
        <f>IF($A549 = "Batch 1", VLOOKUP(CONCATENATE($C549, $B549), 'Batch One'!$C:$Q, 13, false),
IF($A549 = "Batch 2", VLOOKUP(CONCATENATE($C549, $B549), 'Batch Two'!$C:$P, 13, false), 0))</f>
        <v>https://cdn.dripshop.live/dripnfts/slabs/6050080262.mp4</v>
      </c>
      <c r="K549" s="6" t="str">
        <f>IF($A549 = "Batch 1", VLOOKUP(CONCATENATE($C549, $B549), 'Batch One'!$C:$Q, 15, false),
IF($A549 = "Batch 2", VLOOKUP(CONCATENATE($C549, $B549), 'Batch Two'!$C:$P, 20, false), 0))</f>
        <v>https://www.dripshop.live/products/IbVxI318i1YqDdYj5dTfT</v>
      </c>
    </row>
    <row r="550">
      <c r="A550" s="4" t="s">
        <v>0</v>
      </c>
      <c r="B550" s="4">
        <v>4.067084173E9</v>
      </c>
      <c r="C550" s="4" t="s">
        <v>12</v>
      </c>
      <c r="D550" s="5" t="str">
        <f>IF($A550 = "Batch 1", VLOOKUP(CONCATENATE($C550, $B550), 'Batch One'!$C:$Q, 2, false),
IF($A550 = "Batch 2", VLOOKUP(CONCATENATE($C550, $B550), 'Batch Two'!$C:$P, 2, false), 0))</f>
        <v>2021 Pokemon Sword &amp; Shield - Black Star Promos ____'s Pikachu (CGC GEM MINT 10)</v>
      </c>
      <c r="E550" s="5">
        <f>IF($A550 = "Batch 1", VLOOKUP(CONCATENATE($C550, $B550), 'Batch One'!$C:$Q, 8, false),
IF($A550 = "Batch 2", VLOOKUP(CONCATENATE($C550, $B550), 'Batch Two'!$C:$P, 8, false), 0))</f>
        <v>2021</v>
      </c>
      <c r="F550" s="5" t="str">
        <f>IF($A550 = "Batch 1", VLOOKUP(CONCATENATE($C550, $B550), 'Batch One'!$C:$Q, 9, false),
IF($A550 = "Batch 2", VLOOKUP(CONCATENATE($C550, $B550), 'Batch Two'!$C:$P, 9, false), 0))</f>
        <v>English</v>
      </c>
      <c r="G550" s="5" t="str">
        <f>IF($A550 = "Batch 1", VLOOKUP(CONCATENATE($C550, $B550), 'Batch One'!$C:$Q, 4, false),
IF($A550 = "Batch 2", VLOOKUP(CONCATENATE($C550, $B550), 'Batch Two'!$C:$P, 4, false), 0))</f>
        <v>Pokemon Sword &amp; Shield - Black Star Promos</v>
      </c>
      <c r="H550" s="5" t="str">
        <f>IF($A550 = "Batch 1", VLOOKUP(CONCATENATE($C550, $B550), 'Batch One'!$C:$Q, 5, false),
IF($A550 = "Batch 2", VLOOKUP(CONCATENATE($C550, $B550), 'Batch Two'!$C:$P, 5, false), 0))</f>
        <v>GEM MINT 10</v>
      </c>
      <c r="I550" s="6" t="str">
        <f>IF($A550 = "Batch 1", VLOOKUP(CONCATENATE($C550, $B550), 'Batch One'!$C:$Q, 14, false),
IF($A550 = "Batch 2", VLOOKUP(CONCATENATE($C550, $B550), 'Batch Two'!$C:$P, 14, false), 0))</f>
        <v>https://cdn.dripshop.live/dripnfts/slabs/4067084173.jpg</v>
      </c>
      <c r="J550" s="6" t="str">
        <f>IF($A550 = "Batch 1", VLOOKUP(CONCATENATE($C550, $B550), 'Batch One'!$C:$Q, 13, false),
IF($A550 = "Batch 2", VLOOKUP(CONCATENATE($C550, $B550), 'Batch Two'!$C:$P, 13, false), 0))</f>
        <v>https://cdn.dripshop.live/dripnfts/slabs/4067084173.mp4</v>
      </c>
      <c r="K550" s="6" t="str">
        <f>IF($A550 = "Batch 1", VLOOKUP(CONCATENATE($C550, $B550), 'Batch One'!$C:$Q, 15, false),
IF($A550 = "Batch 2", VLOOKUP(CONCATENATE($C550, $B550), 'Batch Two'!$C:$P, 20, false), 0))</f>
        <v>https://www.dripshop.live/products/rXcBnIh1Ock0nW_o-l-kT</v>
      </c>
    </row>
    <row r="551">
      <c r="A551" s="4" t="s">
        <v>0</v>
      </c>
      <c r="B551" s="4">
        <v>1.04864061E8</v>
      </c>
      <c r="C551" s="4" t="s">
        <v>11</v>
      </c>
      <c r="D551" s="5" t="str">
        <f>IF($A551 = "Batch 1", VLOOKUP(CONCATENATE($C551, $B551), 'Batch One'!$C:$Q, 2, false),
IF($A551 = "Batch 2", VLOOKUP(CONCATENATE($C551, $B551), 'Batch Two'!$C:$P, 2, false), 0))</f>
        <v>2023 POKEMON SWORD AND SHIELD CROWN ZENITH FA/LEAFEON VSTAR (PSA MINT 9)</v>
      </c>
      <c r="E551" s="5">
        <f>IF($A551 = "Batch 1", VLOOKUP(CONCATENATE($C551, $B551), 'Batch One'!$C:$Q, 8, false),
IF($A551 = "Batch 2", VLOOKUP(CONCATENATE($C551, $B551), 'Batch Two'!$C:$P, 8, false), 0))</f>
        <v>2023</v>
      </c>
      <c r="F551" s="5" t="str">
        <f>IF($A551 = "Batch 1", VLOOKUP(CONCATENATE($C551, $B551), 'Batch One'!$C:$Q, 9, false),
IF($A551 = "Batch 2", VLOOKUP(CONCATENATE($C551, $B551), 'Batch Two'!$C:$P, 9, false), 0))</f>
        <v>English</v>
      </c>
      <c r="G551" s="5" t="str">
        <f>IF($A551 = "Batch 1", VLOOKUP(CONCATENATE($C551, $B551), 'Batch One'!$C:$Q, 4, false),
IF($A551 = "Batch 2", VLOOKUP(CONCATENATE($C551, $B551), 'Batch Two'!$C:$P, 4, false), 0))</f>
        <v>POKEMON SWORD AND SHIELD CROWN ZENITH</v>
      </c>
      <c r="H551" s="5" t="str">
        <f>IF($A551 = "Batch 1", VLOOKUP(CONCATENATE($C551, $B551), 'Batch One'!$C:$Q, 5, false),
IF($A551 = "Batch 2", VLOOKUP(CONCATENATE($C551, $B551), 'Batch Two'!$C:$P, 5, false), 0))</f>
        <v>MINT 9</v>
      </c>
      <c r="I551" s="6" t="str">
        <f>IF($A551 = "Batch 1", VLOOKUP(CONCATENATE($C551, $B551), 'Batch One'!$C:$Q, 14, false),
IF($A551 = "Batch 2", VLOOKUP(CONCATENATE($C551, $B551), 'Batch Two'!$C:$P, 14, false), 0))</f>
        <v>https://cdn.dripshop.live/dripnfts/slabs/104864061.jpg</v>
      </c>
      <c r="J551" s="6" t="str">
        <f>IF($A551 = "Batch 1", VLOOKUP(CONCATENATE($C551, $B551), 'Batch One'!$C:$Q, 13, false),
IF($A551 = "Batch 2", VLOOKUP(CONCATENATE($C551, $B551), 'Batch Two'!$C:$P, 13, false), 0))</f>
        <v>https://cdn.dripshop.live/dripnfts/slabs/104864061.mp4</v>
      </c>
      <c r="K551" s="6" t="str">
        <f>IF($A551 = "Batch 1", VLOOKUP(CONCATENATE($C551, $B551), 'Batch One'!$C:$Q, 15, false),
IF($A551 = "Batch 2", VLOOKUP(CONCATENATE($C551, $B551), 'Batch Two'!$C:$P, 20, false), 0))</f>
        <v>https://www.dripshop.live/products/nWfCsFFKTXRcMgtbhf3TM</v>
      </c>
    </row>
    <row r="552">
      <c r="A552" s="4" t="s">
        <v>0</v>
      </c>
      <c r="B552" s="4">
        <v>1.04864063E8</v>
      </c>
      <c r="C552" s="4" t="s">
        <v>11</v>
      </c>
      <c r="D552" s="5" t="str">
        <f>IF($A552 = "Batch 1", VLOOKUP(CONCATENATE($C552, $B552), 'Batch One'!$C:$Q, 2, false),
IF($A552 = "Batch 2", VLOOKUP(CONCATENATE($C552, $B552), 'Batch Two'!$C:$P, 2, false), 0))</f>
        <v>2023 POKEMON SWORD AND SHIELD CROWN ZENITH FA/LEAFEON VSTAR (PSA MINT 9)</v>
      </c>
      <c r="E552" s="5">
        <f>IF($A552 = "Batch 1", VLOOKUP(CONCATENATE($C552, $B552), 'Batch One'!$C:$Q, 8, false),
IF($A552 = "Batch 2", VLOOKUP(CONCATENATE($C552, $B552), 'Batch Two'!$C:$P, 8, false), 0))</f>
        <v>2023</v>
      </c>
      <c r="F552" s="5" t="str">
        <f>IF($A552 = "Batch 1", VLOOKUP(CONCATENATE($C552, $B552), 'Batch One'!$C:$Q, 9, false),
IF($A552 = "Batch 2", VLOOKUP(CONCATENATE($C552, $B552), 'Batch Two'!$C:$P, 9, false), 0))</f>
        <v>English</v>
      </c>
      <c r="G552" s="5" t="str">
        <f>IF($A552 = "Batch 1", VLOOKUP(CONCATENATE($C552, $B552), 'Batch One'!$C:$Q, 4, false),
IF($A552 = "Batch 2", VLOOKUP(CONCATENATE($C552, $B552), 'Batch Two'!$C:$P, 4, false), 0))</f>
        <v>POKEMON SWORD AND SHIELD CROWN ZENITH</v>
      </c>
      <c r="H552" s="5" t="str">
        <f>IF($A552 = "Batch 1", VLOOKUP(CONCATENATE($C552, $B552), 'Batch One'!$C:$Q, 5, false),
IF($A552 = "Batch 2", VLOOKUP(CONCATENATE($C552, $B552), 'Batch Two'!$C:$P, 5, false), 0))</f>
        <v>MINT 9</v>
      </c>
      <c r="I552" s="6" t="str">
        <f>IF($A552 = "Batch 1", VLOOKUP(CONCATENATE($C552, $B552), 'Batch One'!$C:$Q, 14, false),
IF($A552 = "Batch 2", VLOOKUP(CONCATENATE($C552, $B552), 'Batch Two'!$C:$P, 14, false), 0))</f>
        <v>https://cdn.dripshop.live/dripnfts/slabs/104864063.jpg</v>
      </c>
      <c r="J552" s="6" t="str">
        <f>IF($A552 = "Batch 1", VLOOKUP(CONCATENATE($C552, $B552), 'Batch One'!$C:$Q, 13, false),
IF($A552 = "Batch 2", VLOOKUP(CONCATENATE($C552, $B552), 'Batch Two'!$C:$P, 13, false), 0))</f>
        <v>https://cdn.dripshop.live/dripnfts/slabs/104864063.mp4</v>
      </c>
      <c r="K552" s="6" t="str">
        <f>IF($A552 = "Batch 1", VLOOKUP(CONCATENATE($C552, $B552), 'Batch One'!$C:$Q, 15, false),
IF($A552 = "Batch 2", VLOOKUP(CONCATENATE($C552, $B552), 'Batch Two'!$C:$P, 20, false), 0))</f>
        <v>https://www.dripshop.live/products/uDG6GTOu740jyhiXppRNL</v>
      </c>
    </row>
    <row r="553">
      <c r="A553" s="4" t="s">
        <v>0</v>
      </c>
      <c r="B553" s="4">
        <v>1.07010169E8</v>
      </c>
      <c r="C553" s="4" t="s">
        <v>11</v>
      </c>
      <c r="D553" s="5" t="str">
        <f>IF($A553 = "Batch 1", VLOOKUP(CONCATENATE($C553, $B553), 'Batch One'!$C:$Q, 2, false),
IF($A553 = "Batch 2", VLOOKUP(CONCATENATE($C553, $B553), 'Batch Two'!$C:$P, 2, false), 0))</f>
        <v>2024 POKEMON JAPANESE SV8a-TERASTAL FEST ex CERULEDGE ex (PSA GEM MT 10)</v>
      </c>
      <c r="E553" s="5">
        <f>IF($A553 = "Batch 1", VLOOKUP(CONCATENATE($C553, $B553), 'Batch One'!$C:$Q, 8, false),
IF($A553 = "Batch 2", VLOOKUP(CONCATENATE($C553, $B553), 'Batch Two'!$C:$P, 8, false), 0))</f>
        <v>2024</v>
      </c>
      <c r="F553" s="5" t="str">
        <f>IF($A553 = "Batch 1", VLOOKUP(CONCATENATE($C553, $B553), 'Batch One'!$C:$Q, 9, false),
IF($A553 = "Batch 2", VLOOKUP(CONCATENATE($C553, $B553), 'Batch Two'!$C:$P, 9, false), 0))</f>
        <v>Japanese</v>
      </c>
      <c r="G553" s="5" t="str">
        <f>IF($A553 = "Batch 1", VLOOKUP(CONCATENATE($C553, $B553), 'Batch One'!$C:$Q, 4, false),
IF($A553 = "Batch 2", VLOOKUP(CONCATENATE($C553, $B553), 'Batch Two'!$C:$P, 4, false), 0))</f>
        <v>POKEMON JAPANESE SV8a-TERASTAL FEST ex</v>
      </c>
      <c r="H553" s="5" t="str">
        <f>IF($A553 = "Batch 1", VLOOKUP(CONCATENATE($C553, $B553), 'Batch One'!$C:$Q, 5, false),
IF($A553 = "Batch 2", VLOOKUP(CONCATENATE($C553, $B553), 'Batch Two'!$C:$P, 5, false), 0))</f>
        <v>GEM MT 10</v>
      </c>
      <c r="I553" s="6" t="str">
        <f>IF($A553 = "Batch 1", VLOOKUP(CONCATENATE($C553, $B553), 'Batch One'!$C:$Q, 14, false),
IF($A553 = "Batch 2", VLOOKUP(CONCATENATE($C553, $B553), 'Batch Two'!$C:$P, 14, false), 0))</f>
        <v>https://cdn.dripshop.live/dripnfts/slabs/107010169.jpg</v>
      </c>
      <c r="J553" s="6" t="str">
        <f>IF($A553 = "Batch 1", VLOOKUP(CONCATENATE($C553, $B553), 'Batch One'!$C:$Q, 13, false),
IF($A553 = "Batch 2", VLOOKUP(CONCATENATE($C553, $B553), 'Batch Two'!$C:$P, 13, false), 0))</f>
        <v>https://cdn.dripshop.live/dripnfts/slabs/107010169.mp4</v>
      </c>
      <c r="K553" s="6" t="str">
        <f>IF($A553 = "Batch 1", VLOOKUP(CONCATENATE($C553, $B553), 'Batch One'!$C:$Q, 15, false),
IF($A553 = "Batch 2", VLOOKUP(CONCATENATE($C553, $B553), 'Batch Two'!$C:$P, 20, false), 0))</f>
        <v>https://www.dripshop.live/products/vDJ_NG3nhGS5v6IWLgerM</v>
      </c>
    </row>
    <row r="554">
      <c r="A554" s="4" t="s">
        <v>0</v>
      </c>
      <c r="B554" s="4">
        <v>1.0622669E8</v>
      </c>
      <c r="C554" s="4" t="s">
        <v>11</v>
      </c>
      <c r="D554" s="5" t="str">
        <f>IF($A554 = "Batch 1", VLOOKUP(CONCATENATE($C554, $B554), 'Batch One'!$C:$Q, 2, false),
IF($A554 = "Batch 2", VLOOKUP(CONCATENATE($C554, $B554), 'Batch Two'!$C:$P, 2, false), 0))</f>
        <v>2023 POKEMON JAPANESE SV2a-POKEMON 151 SNORLAX (PSA GEM MT 10)</v>
      </c>
      <c r="E554" s="5">
        <f>IF($A554 = "Batch 1", VLOOKUP(CONCATENATE($C554, $B554), 'Batch One'!$C:$Q, 8, false),
IF($A554 = "Batch 2", VLOOKUP(CONCATENATE($C554, $B554), 'Batch Two'!$C:$P, 8, false), 0))</f>
        <v>2023</v>
      </c>
      <c r="F554" s="5" t="str">
        <f>IF($A554 = "Batch 1", VLOOKUP(CONCATENATE($C554, $B554), 'Batch One'!$C:$Q, 9, false),
IF($A554 = "Batch 2", VLOOKUP(CONCATENATE($C554, $B554), 'Batch Two'!$C:$P, 9, false), 0))</f>
        <v>Japanese</v>
      </c>
      <c r="G554" s="5" t="str">
        <f>IF($A554 = "Batch 1", VLOOKUP(CONCATENATE($C554, $B554), 'Batch One'!$C:$Q, 4, false),
IF($A554 = "Batch 2", VLOOKUP(CONCATENATE($C554, $B554), 'Batch Two'!$C:$P, 4, false), 0))</f>
        <v>POKEMON JAPANESE SV2a-POKEMON 151</v>
      </c>
      <c r="H554" s="5" t="str">
        <f>IF($A554 = "Batch 1", VLOOKUP(CONCATENATE($C554, $B554), 'Batch One'!$C:$Q, 5, false),
IF($A554 = "Batch 2", VLOOKUP(CONCATENATE($C554, $B554), 'Batch Two'!$C:$P, 5, false), 0))</f>
        <v>GEM MT 10</v>
      </c>
      <c r="I554" s="6" t="str">
        <f>IF($A554 = "Batch 1", VLOOKUP(CONCATENATE($C554, $B554), 'Batch One'!$C:$Q, 14, false),
IF($A554 = "Batch 2", VLOOKUP(CONCATENATE($C554, $B554), 'Batch Two'!$C:$P, 14, false), 0))</f>
        <v>https://cdn.dripshop.live/dripnfts/slabs/106226690.jpg</v>
      </c>
      <c r="J554" s="6" t="str">
        <f>IF($A554 = "Batch 1", VLOOKUP(CONCATENATE($C554, $B554), 'Batch One'!$C:$Q, 13, false),
IF($A554 = "Batch 2", VLOOKUP(CONCATENATE($C554, $B554), 'Batch Two'!$C:$P, 13, false), 0))</f>
        <v>https://cdn.dripshop.live/dripnfts/slabs/106226690.mp4</v>
      </c>
      <c r="K554" s="6" t="str">
        <f>IF($A554 = "Batch 1", VLOOKUP(CONCATENATE($C554, $B554), 'Batch One'!$C:$Q, 15, false),
IF($A554 = "Batch 2", VLOOKUP(CONCATENATE($C554, $B554), 'Batch Two'!$C:$P, 20, false), 0))</f>
        <v>https://www.dripshop.live/products/WXhqHZJkPAq3gZKrucnYU</v>
      </c>
    </row>
    <row r="555">
      <c r="A555" s="4" t="s">
        <v>0</v>
      </c>
      <c r="B555" s="4">
        <v>1.08362579E8</v>
      </c>
      <c r="C555" s="4" t="s">
        <v>11</v>
      </c>
      <c r="D555" s="5" t="str">
        <f>IF($A555 = "Batch 1", VLOOKUP(CONCATENATE($C555, $B555), 'Batch One'!$C:$Q, 2, false),
IF($A555 = "Batch 2", VLOOKUP(CONCATENATE($C555, $B555), 'Batch Two'!$C:$P, 2, false), 0))</f>
        <v>2022 POKEMON SWORD &amp; SHIELD LOST ORIGIN FA/ORBEETLE V (PSA GEM MT 10)</v>
      </c>
      <c r="E555" s="5">
        <f>IF($A555 = "Batch 1", VLOOKUP(CONCATENATE($C555, $B555), 'Batch One'!$C:$Q, 8, false),
IF($A555 = "Batch 2", VLOOKUP(CONCATENATE($C555, $B555), 'Batch Two'!$C:$P, 8, false), 0))</f>
        <v>2022</v>
      </c>
      <c r="F555" s="5" t="str">
        <f>IF($A555 = "Batch 1", VLOOKUP(CONCATENATE($C555, $B555), 'Batch One'!$C:$Q, 9, false),
IF($A555 = "Batch 2", VLOOKUP(CONCATENATE($C555, $B555), 'Batch Two'!$C:$P, 9, false), 0))</f>
        <v>English</v>
      </c>
      <c r="G555" s="5" t="str">
        <f>IF($A555 = "Batch 1", VLOOKUP(CONCATENATE($C555, $B555), 'Batch One'!$C:$Q, 4, false),
IF($A555 = "Batch 2", VLOOKUP(CONCATENATE($C555, $B555), 'Batch Two'!$C:$P, 4, false), 0))</f>
        <v>POKEMON SWORD &amp; SHIELD LOST ORIGIN</v>
      </c>
      <c r="H555" s="5" t="str">
        <f>IF($A555 = "Batch 1", VLOOKUP(CONCATENATE($C555, $B555), 'Batch One'!$C:$Q, 5, false),
IF($A555 = "Batch 2", VLOOKUP(CONCATENATE($C555, $B555), 'Batch Two'!$C:$P, 5, false), 0))</f>
        <v>GEM MT 10</v>
      </c>
      <c r="I555" s="6" t="str">
        <f>IF($A555 = "Batch 1", VLOOKUP(CONCATENATE($C555, $B555), 'Batch One'!$C:$Q, 14, false),
IF($A555 = "Batch 2", VLOOKUP(CONCATENATE($C555, $B555), 'Batch Two'!$C:$P, 14, false), 0))</f>
        <v>https://cdn.dripshop.live/dripnfts/slabs/108362579.jpg</v>
      </c>
      <c r="J555" s="6" t="str">
        <f>IF($A555 = "Batch 1", VLOOKUP(CONCATENATE($C555, $B555), 'Batch One'!$C:$Q, 13, false),
IF($A555 = "Batch 2", VLOOKUP(CONCATENATE($C555, $B555), 'Batch Two'!$C:$P, 13, false), 0))</f>
        <v>https://cdn.dripshop.live/dripnfts/slabs/108362579.mp4</v>
      </c>
      <c r="K555" s="6" t="str">
        <f>IF($A555 = "Batch 1", VLOOKUP(CONCATENATE($C555, $B555), 'Batch One'!$C:$Q, 15, false),
IF($A555 = "Batch 2", VLOOKUP(CONCATENATE($C555, $B555), 'Batch Two'!$C:$P, 20, false), 0))</f>
        <v>https://www.dripshop.live/products/bBxkcRVH-ZIc_EiAJ25XP</v>
      </c>
    </row>
    <row r="556">
      <c r="A556" s="4" t="s">
        <v>0</v>
      </c>
      <c r="B556" s="4">
        <v>8.9996102E7</v>
      </c>
      <c r="C556" s="4" t="s">
        <v>11</v>
      </c>
      <c r="D556" s="5" t="str">
        <f>IF($A556 = "Batch 1", VLOOKUP(CONCATENATE($C556, $B556), 'Batch One'!$C:$Q, 2, false),
IF($A556 = "Batch 2", VLOOKUP(CONCATENATE($C556, $B556), 'Batch Two'!$C:$P, 2, false), 0))</f>
        <v>2024 POKEMON PAF EN-PALDEAN FATES SCIZOR (PSA GEM MT 10)</v>
      </c>
      <c r="E556" s="5">
        <f>IF($A556 = "Batch 1", VLOOKUP(CONCATENATE($C556, $B556), 'Batch One'!$C:$Q, 8, false),
IF($A556 = "Batch 2", VLOOKUP(CONCATENATE($C556, $B556), 'Batch Two'!$C:$P, 8, false), 0))</f>
        <v>2024</v>
      </c>
      <c r="F556" s="5" t="str">
        <f>IF($A556 = "Batch 1", VLOOKUP(CONCATENATE($C556, $B556), 'Batch One'!$C:$Q, 9, false),
IF($A556 = "Batch 2", VLOOKUP(CONCATENATE($C556, $B556), 'Batch Two'!$C:$P, 9, false), 0))</f>
        <v>English</v>
      </c>
      <c r="G556" s="5" t="str">
        <f>IF($A556 = "Batch 1", VLOOKUP(CONCATENATE($C556, $B556), 'Batch One'!$C:$Q, 4, false),
IF($A556 = "Batch 2", VLOOKUP(CONCATENATE($C556, $B556), 'Batch Two'!$C:$P, 4, false), 0))</f>
        <v>POKEMON PAF EN-PALDEAN FATES</v>
      </c>
      <c r="H556" s="5" t="str">
        <f>IF($A556 = "Batch 1", VLOOKUP(CONCATENATE($C556, $B556), 'Batch One'!$C:$Q, 5, false),
IF($A556 = "Batch 2", VLOOKUP(CONCATENATE($C556, $B556), 'Batch Two'!$C:$P, 5, false), 0))</f>
        <v>GEM MT 10</v>
      </c>
      <c r="I556" s="6" t="str">
        <f>IF($A556 = "Batch 1", VLOOKUP(CONCATENATE($C556, $B556), 'Batch One'!$C:$Q, 14, false),
IF($A556 = "Batch 2", VLOOKUP(CONCATENATE($C556, $B556), 'Batch Two'!$C:$P, 14, false), 0))</f>
        <v>https://cdn.dripshop.live/dripnfts/slabs/89996102.jpg</v>
      </c>
      <c r="J556" s="6" t="str">
        <f>IF($A556 = "Batch 1", VLOOKUP(CONCATENATE($C556, $B556), 'Batch One'!$C:$Q, 13, false),
IF($A556 = "Batch 2", VLOOKUP(CONCATENATE($C556, $B556), 'Batch Two'!$C:$P, 13, false), 0))</f>
        <v>https://cdn.dripshop.live/dripnfts/slabs/89996102.mp4</v>
      </c>
      <c r="K556" s="6" t="str">
        <f>IF($A556 = "Batch 1", VLOOKUP(CONCATENATE($C556, $B556), 'Batch One'!$C:$Q, 15, false),
IF($A556 = "Batch 2", VLOOKUP(CONCATENATE($C556, $B556), 'Batch Two'!$C:$P, 20, false), 0))</f>
        <v>https://www.dripshop.live/products/qLFWgiF3ktH9wAV-pvWzk</v>
      </c>
    </row>
    <row r="557">
      <c r="A557" s="4" t="s">
        <v>0</v>
      </c>
      <c r="B557" s="4">
        <v>1.11226321E8</v>
      </c>
      <c r="C557" s="4" t="s">
        <v>11</v>
      </c>
      <c r="D557" s="5" t="str">
        <f>IF($A557 = "Batch 1", VLOOKUP(CONCATENATE($C557, $B557), 'Batch One'!$C:$Q, 2, false),
IF($A557 = "Batch 2", VLOOKUP(CONCATENATE($C557, $B557), 'Batch Two'!$C:$P, 2, false), 0))</f>
        <v>2024 POKEMON PAF EN-PALDEAN FATES KORAIDON ex (PSA GEM MT 10)</v>
      </c>
      <c r="E557" s="5">
        <f>IF($A557 = "Batch 1", VLOOKUP(CONCATENATE($C557, $B557), 'Batch One'!$C:$Q, 8, false),
IF($A557 = "Batch 2", VLOOKUP(CONCATENATE($C557, $B557), 'Batch Two'!$C:$P, 8, false), 0))</f>
        <v>2024</v>
      </c>
      <c r="F557" s="5" t="str">
        <f>IF($A557 = "Batch 1", VLOOKUP(CONCATENATE($C557, $B557), 'Batch One'!$C:$Q, 9, false),
IF($A557 = "Batch 2", VLOOKUP(CONCATENATE($C557, $B557), 'Batch Two'!$C:$P, 9, false), 0))</f>
        <v>English</v>
      </c>
      <c r="G557" s="5" t="str">
        <f>IF($A557 = "Batch 1", VLOOKUP(CONCATENATE($C557, $B557), 'Batch One'!$C:$Q, 4, false),
IF($A557 = "Batch 2", VLOOKUP(CONCATENATE($C557, $B557), 'Batch Two'!$C:$P, 4, false), 0))</f>
        <v>POKEMON PAF EN-PALDEAN FATES</v>
      </c>
      <c r="H557" s="5" t="str">
        <f>IF($A557 = "Batch 1", VLOOKUP(CONCATENATE($C557, $B557), 'Batch One'!$C:$Q, 5, false),
IF($A557 = "Batch 2", VLOOKUP(CONCATENATE($C557, $B557), 'Batch Two'!$C:$P, 5, false), 0))</f>
        <v>GEM MT 10</v>
      </c>
      <c r="I557" s="6" t="str">
        <f>IF($A557 = "Batch 1", VLOOKUP(CONCATENATE($C557, $B557), 'Batch One'!$C:$Q, 14, false),
IF($A557 = "Batch 2", VLOOKUP(CONCATENATE($C557, $B557), 'Batch Two'!$C:$P, 14, false), 0))</f>
        <v>https://cdn.dripshop.live/dripnfts/slabs/111226321.jpg</v>
      </c>
      <c r="J557" s="6" t="str">
        <f>IF($A557 = "Batch 1", VLOOKUP(CONCATENATE($C557, $B557), 'Batch One'!$C:$Q, 13, false),
IF($A557 = "Batch 2", VLOOKUP(CONCATENATE($C557, $B557), 'Batch Two'!$C:$P, 13, false), 0))</f>
        <v>https://cdn.dripshop.live/dripnfts/slabs/111226321.mp4</v>
      </c>
      <c r="K557" s="6" t="str">
        <f>IF($A557 = "Batch 1", VLOOKUP(CONCATENATE($C557, $B557), 'Batch One'!$C:$Q, 15, false),
IF($A557 = "Batch 2", VLOOKUP(CONCATENATE($C557, $B557), 'Batch Two'!$C:$P, 20, false), 0))</f>
        <v>https://www.dripshop.live/products/66BFOEqnls7mMSiyL61lE</v>
      </c>
    </row>
    <row r="558">
      <c r="A558" s="4" t="s">
        <v>0</v>
      </c>
      <c r="B558" s="4">
        <v>1.06714816E8</v>
      </c>
      <c r="C558" s="4" t="s">
        <v>11</v>
      </c>
      <c r="D558" s="5" t="str">
        <f>IF($A558 = "Batch 1", VLOOKUP(CONCATENATE($C558, $B558), 'Batch One'!$C:$Q, 2, false),
IF($A558 = "Batch 2", VLOOKUP(CONCATENATE($C558, $B558), 'Batch Two'!$C:$P, 2, false), 0))</f>
        <v>2023 POKEMON JAPANESE SV2a-POKEMON 151 SNORLAX (PSA GEM MT 10)</v>
      </c>
      <c r="E558" s="5">
        <f>IF($A558 = "Batch 1", VLOOKUP(CONCATENATE($C558, $B558), 'Batch One'!$C:$Q, 8, false),
IF($A558 = "Batch 2", VLOOKUP(CONCATENATE($C558, $B558), 'Batch Two'!$C:$P, 8, false), 0))</f>
        <v>2023</v>
      </c>
      <c r="F558" s="5" t="str">
        <f>IF($A558 = "Batch 1", VLOOKUP(CONCATENATE($C558, $B558), 'Batch One'!$C:$Q, 9, false),
IF($A558 = "Batch 2", VLOOKUP(CONCATENATE($C558, $B558), 'Batch Two'!$C:$P, 9, false), 0))</f>
        <v>Japanese</v>
      </c>
      <c r="G558" s="5" t="str">
        <f>IF($A558 = "Batch 1", VLOOKUP(CONCATENATE($C558, $B558), 'Batch One'!$C:$Q, 4, false),
IF($A558 = "Batch 2", VLOOKUP(CONCATENATE($C558, $B558), 'Batch Two'!$C:$P, 4, false), 0))</f>
        <v>POKEMON JAPANESE SV2a-POKEMON 151</v>
      </c>
      <c r="H558" s="5" t="str">
        <f>IF($A558 = "Batch 1", VLOOKUP(CONCATENATE($C558, $B558), 'Batch One'!$C:$Q, 5, false),
IF($A558 = "Batch 2", VLOOKUP(CONCATENATE($C558, $B558), 'Batch Two'!$C:$P, 5, false), 0))</f>
        <v>GEM MT 10</v>
      </c>
      <c r="I558" s="6" t="str">
        <f>IF($A558 = "Batch 1", VLOOKUP(CONCATENATE($C558, $B558), 'Batch One'!$C:$Q, 14, false),
IF($A558 = "Batch 2", VLOOKUP(CONCATENATE($C558, $B558), 'Batch Two'!$C:$P, 14, false), 0))</f>
        <v>https://cdn.dripshop.live/dripnfts/slabs/106714816.jpg</v>
      </c>
      <c r="J558" s="6" t="str">
        <f>IF($A558 = "Batch 1", VLOOKUP(CONCATENATE($C558, $B558), 'Batch One'!$C:$Q, 13, false),
IF($A558 = "Batch 2", VLOOKUP(CONCATENATE($C558, $B558), 'Batch Two'!$C:$P, 13, false), 0))</f>
        <v>https://cdn.dripshop.live/dripnfts/slabs/106714816.mp4</v>
      </c>
      <c r="K558" s="6" t="str">
        <f>IF($A558 = "Batch 1", VLOOKUP(CONCATENATE($C558, $B558), 'Batch One'!$C:$Q, 15, false),
IF($A558 = "Batch 2", VLOOKUP(CONCATENATE($C558, $B558), 'Batch Two'!$C:$P, 20, false), 0))</f>
        <v>https://www.dripshop.live/products/VX2vnOwQ9GlaVqbDJUMZX</v>
      </c>
    </row>
    <row r="559">
      <c r="A559" s="4" t="s">
        <v>0</v>
      </c>
      <c r="B559" s="4">
        <v>1.10991175E8</v>
      </c>
      <c r="C559" s="4" t="s">
        <v>11</v>
      </c>
      <c r="D559" s="5" t="str">
        <f>IF($A559 = "Batch 1", VLOOKUP(CONCATENATE($C559, $B559), 'Batch One'!$C:$Q, 2, false),
IF($A559 = "Batch 2", VLOOKUP(CONCATENATE($C559, $B559), 'Batch Two'!$C:$P, 2, false), 0))</f>
        <v>2024 POKEMON JAPANESE SV8a-TERASTAL FEST ex CERULEDGE ex (PSA GEM MT 10)</v>
      </c>
      <c r="E559" s="5">
        <f>IF($A559 = "Batch 1", VLOOKUP(CONCATENATE($C559, $B559), 'Batch One'!$C:$Q, 8, false),
IF($A559 = "Batch 2", VLOOKUP(CONCATENATE($C559, $B559), 'Batch Two'!$C:$P, 8, false), 0))</f>
        <v>2024</v>
      </c>
      <c r="F559" s="5" t="str">
        <f>IF($A559 = "Batch 1", VLOOKUP(CONCATENATE($C559, $B559), 'Batch One'!$C:$Q, 9, false),
IF($A559 = "Batch 2", VLOOKUP(CONCATENATE($C559, $B559), 'Batch Two'!$C:$P, 9, false), 0))</f>
        <v>Japanese</v>
      </c>
      <c r="G559" s="5" t="str">
        <f>IF($A559 = "Batch 1", VLOOKUP(CONCATENATE($C559, $B559), 'Batch One'!$C:$Q, 4, false),
IF($A559 = "Batch 2", VLOOKUP(CONCATENATE($C559, $B559), 'Batch Two'!$C:$P, 4, false), 0))</f>
        <v>POKEMON JAPANESE SV8a-TERASTAL FEST ex</v>
      </c>
      <c r="H559" s="5" t="str">
        <f>IF($A559 = "Batch 1", VLOOKUP(CONCATENATE($C559, $B559), 'Batch One'!$C:$Q, 5, false),
IF($A559 = "Batch 2", VLOOKUP(CONCATENATE($C559, $B559), 'Batch Two'!$C:$P, 5, false), 0))</f>
        <v>GEM MT 10</v>
      </c>
      <c r="I559" s="6" t="str">
        <f>IF($A559 = "Batch 1", VLOOKUP(CONCATENATE($C559, $B559), 'Batch One'!$C:$Q, 14, false),
IF($A559 = "Batch 2", VLOOKUP(CONCATENATE($C559, $B559), 'Batch Two'!$C:$P, 14, false), 0))</f>
        <v>https://cdn.dripshop.live/dripnfts/slabs/110991175.jpg</v>
      </c>
      <c r="J559" s="6" t="str">
        <f>IF($A559 = "Batch 1", VLOOKUP(CONCATENATE($C559, $B559), 'Batch One'!$C:$Q, 13, false),
IF($A559 = "Batch 2", VLOOKUP(CONCATENATE($C559, $B559), 'Batch Two'!$C:$P, 13, false), 0))</f>
        <v>https://cdn.dripshop.live/dripnfts/slabs/110991175.mp4</v>
      </c>
      <c r="K559" s="6" t="str">
        <f>IF($A559 = "Batch 1", VLOOKUP(CONCATENATE($C559, $B559), 'Batch One'!$C:$Q, 15, false),
IF($A559 = "Batch 2", VLOOKUP(CONCATENATE($C559, $B559), 'Batch Two'!$C:$P, 20, false), 0))</f>
        <v>https://www.dripshop.live/products/khcrbiodqb_YbsRi5ApKK</v>
      </c>
    </row>
    <row r="560">
      <c r="A560" s="4" t="s">
        <v>0</v>
      </c>
      <c r="B560" s="4">
        <v>1.03306781E8</v>
      </c>
      <c r="C560" s="4" t="s">
        <v>11</v>
      </c>
      <c r="D560" s="5" t="str">
        <f>IF($A560 = "Batch 1", VLOOKUP(CONCATENATE($C560, $B560), 'Batch One'!$C:$Q, 2, false),
IF($A560 = "Batch 2", VLOOKUP(CONCATENATE($C560, $B560), 'Batch Two'!$C:$P, 2, false), 0))</f>
        <v>2023 POKEMON MEW EN-151 ALAKAZAM ex (PSA MINT 9)</v>
      </c>
      <c r="E560" s="5">
        <f>IF($A560 = "Batch 1", VLOOKUP(CONCATENATE($C560, $B560), 'Batch One'!$C:$Q, 8, false),
IF($A560 = "Batch 2", VLOOKUP(CONCATENATE($C560, $B560), 'Batch Two'!$C:$P, 8, false), 0))</f>
        <v>2023</v>
      </c>
      <c r="F560" s="5" t="str">
        <f>IF($A560 = "Batch 1", VLOOKUP(CONCATENATE($C560, $B560), 'Batch One'!$C:$Q, 9, false),
IF($A560 = "Batch 2", VLOOKUP(CONCATENATE($C560, $B560), 'Batch Two'!$C:$P, 9, false), 0))</f>
        <v>English</v>
      </c>
      <c r="G560" s="5" t="str">
        <f>IF($A560 = "Batch 1", VLOOKUP(CONCATENATE($C560, $B560), 'Batch One'!$C:$Q, 4, false),
IF($A560 = "Batch 2", VLOOKUP(CONCATENATE($C560, $B560), 'Batch Two'!$C:$P, 4, false), 0))</f>
        <v>POKEMON MEW EN-151</v>
      </c>
      <c r="H560" s="5" t="str">
        <f>IF($A560 = "Batch 1", VLOOKUP(CONCATENATE($C560, $B560), 'Batch One'!$C:$Q, 5, false),
IF($A560 = "Batch 2", VLOOKUP(CONCATENATE($C560, $B560), 'Batch Two'!$C:$P, 5, false), 0))</f>
        <v>MINT 9</v>
      </c>
      <c r="I560" s="6" t="str">
        <f>IF($A560 = "Batch 1", VLOOKUP(CONCATENATE($C560, $B560), 'Batch One'!$C:$Q, 14, false),
IF($A560 = "Batch 2", VLOOKUP(CONCATENATE($C560, $B560), 'Batch Two'!$C:$P, 14, false), 0))</f>
        <v>https://cdn.dripshop.live/dripnfts/slabs/103306781.jpg</v>
      </c>
      <c r="J560" s="6" t="str">
        <f>IF($A560 = "Batch 1", VLOOKUP(CONCATENATE($C560, $B560), 'Batch One'!$C:$Q, 13, false),
IF($A560 = "Batch 2", VLOOKUP(CONCATENATE($C560, $B560), 'Batch Two'!$C:$P, 13, false), 0))</f>
        <v>https://cdn.dripshop.live/dripnfts/slabs/103306781.mp4</v>
      </c>
      <c r="K560" s="6" t="str">
        <f>IF($A560 = "Batch 1", VLOOKUP(CONCATENATE($C560, $B560), 'Batch One'!$C:$Q, 15, false),
IF($A560 = "Batch 2", VLOOKUP(CONCATENATE($C560, $B560), 'Batch Two'!$C:$P, 20, false), 0))</f>
        <v>https://www.dripshop.live/products/YIUqq5hPJSsiKVO3DMV-o</v>
      </c>
    </row>
    <row r="561">
      <c r="A561" s="4" t="s">
        <v>0</v>
      </c>
      <c r="B561" s="4">
        <v>1.02195057E8</v>
      </c>
      <c r="C561" s="4" t="s">
        <v>11</v>
      </c>
      <c r="D561" s="5" t="str">
        <f>IF($A561 = "Batch 1", VLOOKUP(CONCATENATE($C561, $B561), 'Batch One'!$C:$Q, 2, false),
IF($A561 = "Batch 2", VLOOKUP(CONCATENATE($C561, $B561), 'Batch Two'!$C:$P, 2, false), 0))</f>
        <v>2023 POKEMON JAPANESE SV2a-POKEMON 151 IVYSAUR (PSA GEM MT 10)</v>
      </c>
      <c r="E561" s="5">
        <f>IF($A561 = "Batch 1", VLOOKUP(CONCATENATE($C561, $B561), 'Batch One'!$C:$Q, 8, false),
IF($A561 = "Batch 2", VLOOKUP(CONCATENATE($C561, $B561), 'Batch Two'!$C:$P, 8, false), 0))</f>
        <v>2023</v>
      </c>
      <c r="F561" s="5" t="str">
        <f>IF($A561 = "Batch 1", VLOOKUP(CONCATENATE($C561, $B561), 'Batch One'!$C:$Q, 9, false),
IF($A561 = "Batch 2", VLOOKUP(CONCATENATE($C561, $B561), 'Batch Two'!$C:$P, 9, false), 0))</f>
        <v>Japanese</v>
      </c>
      <c r="G561" s="5" t="str">
        <f>IF($A561 = "Batch 1", VLOOKUP(CONCATENATE($C561, $B561), 'Batch One'!$C:$Q, 4, false),
IF($A561 = "Batch 2", VLOOKUP(CONCATENATE($C561, $B561), 'Batch Two'!$C:$P, 4, false), 0))</f>
        <v>POKEMON JAPANESE SV2a-POKEMON 151</v>
      </c>
      <c r="H561" s="5" t="str">
        <f>IF($A561 = "Batch 1", VLOOKUP(CONCATENATE($C561, $B561), 'Batch One'!$C:$Q, 5, false),
IF($A561 = "Batch 2", VLOOKUP(CONCATENATE($C561, $B561), 'Batch Two'!$C:$P, 5, false), 0))</f>
        <v>GEM MT 10</v>
      </c>
      <c r="I561" s="6" t="str">
        <f>IF($A561 = "Batch 1", VLOOKUP(CONCATENATE($C561, $B561), 'Batch One'!$C:$Q, 14, false),
IF($A561 = "Batch 2", VLOOKUP(CONCATENATE($C561, $B561), 'Batch Two'!$C:$P, 14, false), 0))</f>
        <v>https://cdn.dripshop.live/dripnfts/slabs/102195057.jpg</v>
      </c>
      <c r="J561" s="6" t="str">
        <f>IF($A561 = "Batch 1", VLOOKUP(CONCATENATE($C561, $B561), 'Batch One'!$C:$Q, 13, false),
IF($A561 = "Batch 2", VLOOKUP(CONCATENATE($C561, $B561), 'Batch Two'!$C:$P, 13, false), 0))</f>
        <v>https://cdn.dripshop.live/dripnfts/slabs/102195057.mp4</v>
      </c>
      <c r="K561" s="6" t="str">
        <f>IF($A561 = "Batch 1", VLOOKUP(CONCATENATE($C561, $B561), 'Batch One'!$C:$Q, 15, false),
IF($A561 = "Batch 2", VLOOKUP(CONCATENATE($C561, $B561), 'Batch Two'!$C:$P, 20, false), 0))</f>
        <v>https://www.dripshop.live/products/iwRhpkWcpbAwlOP0tCcPo</v>
      </c>
    </row>
    <row r="562">
      <c r="A562" s="4" t="s">
        <v>0</v>
      </c>
      <c r="B562" s="4">
        <v>1.02379486E8</v>
      </c>
      <c r="C562" s="4" t="s">
        <v>11</v>
      </c>
      <c r="D562" s="5" t="str">
        <f>IF($A562 = "Batch 1", VLOOKUP(CONCATENATE($C562, $B562), 'Batch One'!$C:$Q, 2, false),
IF($A562 = "Batch 2", VLOOKUP(CONCATENATE($C562, $B562), 'Batch Two'!$C:$P, 2, false), 0))</f>
        <v>2023 POKEMON JAPANESE SV2a-POKEMON 151 IVYSAUR (PSA GEM MT 10)</v>
      </c>
      <c r="E562" s="5">
        <f>IF($A562 = "Batch 1", VLOOKUP(CONCATENATE($C562, $B562), 'Batch One'!$C:$Q, 8, false),
IF($A562 = "Batch 2", VLOOKUP(CONCATENATE($C562, $B562), 'Batch Two'!$C:$P, 8, false), 0))</f>
        <v>2023</v>
      </c>
      <c r="F562" s="5" t="str">
        <f>IF($A562 = "Batch 1", VLOOKUP(CONCATENATE($C562, $B562), 'Batch One'!$C:$Q, 9, false),
IF($A562 = "Batch 2", VLOOKUP(CONCATENATE($C562, $B562), 'Batch Two'!$C:$P, 9, false), 0))</f>
        <v>Japanese</v>
      </c>
      <c r="G562" s="5" t="str">
        <f>IF($A562 = "Batch 1", VLOOKUP(CONCATENATE($C562, $B562), 'Batch One'!$C:$Q, 4, false),
IF($A562 = "Batch 2", VLOOKUP(CONCATENATE($C562, $B562), 'Batch Two'!$C:$P, 4, false), 0))</f>
        <v>POKEMON JAPANESE SV2a-POKEMON 151</v>
      </c>
      <c r="H562" s="5" t="str">
        <f>IF($A562 = "Batch 1", VLOOKUP(CONCATENATE($C562, $B562), 'Batch One'!$C:$Q, 5, false),
IF($A562 = "Batch 2", VLOOKUP(CONCATENATE($C562, $B562), 'Batch Two'!$C:$P, 5, false), 0))</f>
        <v>GEM MT 10</v>
      </c>
      <c r="I562" s="6" t="str">
        <f>IF($A562 = "Batch 1", VLOOKUP(CONCATENATE($C562, $B562), 'Batch One'!$C:$Q, 14, false),
IF($A562 = "Batch 2", VLOOKUP(CONCATENATE($C562, $B562), 'Batch Two'!$C:$P, 14, false), 0))</f>
        <v>https://cdn.dripshop.live/dripnfts/slabs/102379486.jpg</v>
      </c>
      <c r="J562" s="6" t="str">
        <f>IF($A562 = "Batch 1", VLOOKUP(CONCATENATE($C562, $B562), 'Batch One'!$C:$Q, 13, false),
IF($A562 = "Batch 2", VLOOKUP(CONCATENATE($C562, $B562), 'Batch Two'!$C:$P, 13, false), 0))</f>
        <v>https://cdn.dripshop.live/dripnfts/slabs/102379486.mp4</v>
      </c>
      <c r="K562" s="6" t="str">
        <f>IF($A562 = "Batch 1", VLOOKUP(CONCATENATE($C562, $B562), 'Batch One'!$C:$Q, 15, false),
IF($A562 = "Batch 2", VLOOKUP(CONCATENATE($C562, $B562), 'Batch Two'!$C:$P, 20, false), 0))</f>
        <v>https://www.dripshop.live/products/bEpGI8-PL-iceao3C71R7</v>
      </c>
    </row>
    <row r="563">
      <c r="A563" s="4" t="s">
        <v>0</v>
      </c>
      <c r="B563" s="4">
        <v>1.02195013E8</v>
      </c>
      <c r="C563" s="4" t="s">
        <v>11</v>
      </c>
      <c r="D563" s="5" t="str">
        <f>IF($A563 = "Batch 1", VLOOKUP(CONCATENATE($C563, $B563), 'Batch One'!$C:$Q, 2, false),
IF($A563 = "Batch 2", VLOOKUP(CONCATENATE($C563, $B563), 'Batch Two'!$C:$P, 2, false), 0))</f>
        <v>2023 POKEMON JAPANESE SV2a-POKEMON 151 IVYSAUR (PSA GEM MT 10)</v>
      </c>
      <c r="E563" s="5">
        <f>IF($A563 = "Batch 1", VLOOKUP(CONCATENATE($C563, $B563), 'Batch One'!$C:$Q, 8, false),
IF($A563 = "Batch 2", VLOOKUP(CONCATENATE($C563, $B563), 'Batch Two'!$C:$P, 8, false), 0))</f>
        <v>2023</v>
      </c>
      <c r="F563" s="5" t="str">
        <f>IF($A563 = "Batch 1", VLOOKUP(CONCATENATE($C563, $B563), 'Batch One'!$C:$Q, 9, false),
IF($A563 = "Batch 2", VLOOKUP(CONCATENATE($C563, $B563), 'Batch Two'!$C:$P, 9, false), 0))</f>
        <v>Japanese</v>
      </c>
      <c r="G563" s="5" t="str">
        <f>IF($A563 = "Batch 1", VLOOKUP(CONCATENATE($C563, $B563), 'Batch One'!$C:$Q, 4, false),
IF($A563 = "Batch 2", VLOOKUP(CONCATENATE($C563, $B563), 'Batch Two'!$C:$P, 4, false), 0))</f>
        <v>POKEMON JAPANESE SV2a-POKEMON 151</v>
      </c>
      <c r="H563" s="5" t="str">
        <f>IF($A563 = "Batch 1", VLOOKUP(CONCATENATE($C563, $B563), 'Batch One'!$C:$Q, 5, false),
IF($A563 = "Batch 2", VLOOKUP(CONCATENATE($C563, $B563), 'Batch Two'!$C:$P, 5, false), 0))</f>
        <v>GEM MT 10</v>
      </c>
      <c r="I563" s="6" t="str">
        <f>IF($A563 = "Batch 1", VLOOKUP(CONCATENATE($C563, $B563), 'Batch One'!$C:$Q, 14, false),
IF($A563 = "Batch 2", VLOOKUP(CONCATENATE($C563, $B563), 'Batch Two'!$C:$P, 14, false), 0))</f>
        <v>https://cdn.dripshop.live/dripnfts/slabs/102195013.jpg</v>
      </c>
      <c r="J563" s="6" t="str">
        <f>IF($A563 = "Batch 1", VLOOKUP(CONCATENATE($C563, $B563), 'Batch One'!$C:$Q, 13, false),
IF($A563 = "Batch 2", VLOOKUP(CONCATENATE($C563, $B563), 'Batch Two'!$C:$P, 13, false), 0))</f>
        <v>https://cdn.dripshop.live/dripnfts/slabs/102195013.mp4</v>
      </c>
      <c r="K563" s="6" t="str">
        <f>IF($A563 = "Batch 1", VLOOKUP(CONCATENATE($C563, $B563), 'Batch One'!$C:$Q, 15, false),
IF($A563 = "Batch 2", VLOOKUP(CONCATENATE($C563, $B563), 'Batch Two'!$C:$P, 20, false), 0))</f>
        <v>https://www.dripshop.live/products/c4JFpJzSj2NwyOROefGpc</v>
      </c>
    </row>
    <row r="564">
      <c r="A564" s="4" t="s">
        <v>0</v>
      </c>
      <c r="B564" s="4">
        <v>1.02195027E8</v>
      </c>
      <c r="C564" s="4" t="s">
        <v>11</v>
      </c>
      <c r="D564" s="5" t="str">
        <f>IF($A564 = "Batch 1", VLOOKUP(CONCATENATE($C564, $B564), 'Batch One'!$C:$Q, 2, false),
IF($A564 = "Batch 2", VLOOKUP(CONCATENATE($C564, $B564), 'Batch Two'!$C:$P, 2, false), 0))</f>
        <v>2023 POKEMON JAPANESE SV2a-POKEMON 151 IVYSAUR (PSA GEM MT 10)</v>
      </c>
      <c r="E564" s="5">
        <f>IF($A564 = "Batch 1", VLOOKUP(CONCATENATE($C564, $B564), 'Batch One'!$C:$Q, 8, false),
IF($A564 = "Batch 2", VLOOKUP(CONCATENATE($C564, $B564), 'Batch Two'!$C:$P, 8, false), 0))</f>
        <v>2023</v>
      </c>
      <c r="F564" s="5" t="str">
        <f>IF($A564 = "Batch 1", VLOOKUP(CONCATENATE($C564, $B564), 'Batch One'!$C:$Q, 9, false),
IF($A564 = "Batch 2", VLOOKUP(CONCATENATE($C564, $B564), 'Batch Two'!$C:$P, 9, false), 0))</f>
        <v>Japanese</v>
      </c>
      <c r="G564" s="5" t="str">
        <f>IF($A564 = "Batch 1", VLOOKUP(CONCATENATE($C564, $B564), 'Batch One'!$C:$Q, 4, false),
IF($A564 = "Batch 2", VLOOKUP(CONCATENATE($C564, $B564), 'Batch Two'!$C:$P, 4, false), 0))</f>
        <v>POKEMON JAPANESE SV2a-POKEMON 151</v>
      </c>
      <c r="H564" s="5" t="str">
        <f>IF($A564 = "Batch 1", VLOOKUP(CONCATENATE($C564, $B564), 'Batch One'!$C:$Q, 5, false),
IF($A564 = "Batch 2", VLOOKUP(CONCATENATE($C564, $B564), 'Batch Two'!$C:$P, 5, false), 0))</f>
        <v>GEM MT 10</v>
      </c>
      <c r="I564" s="6" t="str">
        <f>IF($A564 = "Batch 1", VLOOKUP(CONCATENATE($C564, $B564), 'Batch One'!$C:$Q, 14, false),
IF($A564 = "Batch 2", VLOOKUP(CONCATENATE($C564, $B564), 'Batch Two'!$C:$P, 14, false), 0))</f>
        <v>https://cdn.dripshop.live/dripnfts/slabs/102195027.jpg</v>
      </c>
      <c r="J564" s="6" t="str">
        <f>IF($A564 = "Batch 1", VLOOKUP(CONCATENATE($C564, $B564), 'Batch One'!$C:$Q, 13, false),
IF($A564 = "Batch 2", VLOOKUP(CONCATENATE($C564, $B564), 'Batch Two'!$C:$P, 13, false), 0))</f>
        <v>https://cdn.dripshop.live/dripnfts/slabs/102195027.mp4</v>
      </c>
      <c r="K564" s="6" t="str">
        <f>IF($A564 = "Batch 1", VLOOKUP(CONCATENATE($C564, $B564), 'Batch One'!$C:$Q, 15, false),
IF($A564 = "Batch 2", VLOOKUP(CONCATENATE($C564, $B564), 'Batch Two'!$C:$P, 20, false), 0))</f>
        <v>https://www.dripshop.live/products/RU8mYblbpVLfVE7WSf5aD</v>
      </c>
    </row>
    <row r="565">
      <c r="A565" s="4" t="s">
        <v>0</v>
      </c>
      <c r="B565" s="4">
        <v>1.02195053E8</v>
      </c>
      <c r="C565" s="4" t="s">
        <v>11</v>
      </c>
      <c r="D565" s="5" t="str">
        <f>IF($A565 = "Batch 1", VLOOKUP(CONCATENATE($C565, $B565), 'Batch One'!$C:$Q, 2, false),
IF($A565 = "Batch 2", VLOOKUP(CONCATENATE($C565, $B565), 'Batch Two'!$C:$P, 2, false), 0))</f>
        <v>2023 POKEMON JAPANESE SV2a-POKEMON 151 IVYSAUR (PSA GEM MT 10)</v>
      </c>
      <c r="E565" s="5">
        <f>IF($A565 = "Batch 1", VLOOKUP(CONCATENATE($C565, $B565), 'Batch One'!$C:$Q, 8, false),
IF($A565 = "Batch 2", VLOOKUP(CONCATENATE($C565, $B565), 'Batch Two'!$C:$P, 8, false), 0))</f>
        <v>2023</v>
      </c>
      <c r="F565" s="5" t="str">
        <f>IF($A565 = "Batch 1", VLOOKUP(CONCATENATE($C565, $B565), 'Batch One'!$C:$Q, 9, false),
IF($A565 = "Batch 2", VLOOKUP(CONCATENATE($C565, $B565), 'Batch Two'!$C:$P, 9, false), 0))</f>
        <v>Japanese</v>
      </c>
      <c r="G565" s="5" t="str">
        <f>IF($A565 = "Batch 1", VLOOKUP(CONCATENATE($C565, $B565), 'Batch One'!$C:$Q, 4, false),
IF($A565 = "Batch 2", VLOOKUP(CONCATENATE($C565, $B565), 'Batch Two'!$C:$P, 4, false), 0))</f>
        <v>POKEMON JAPANESE SV2a-POKEMON 151</v>
      </c>
      <c r="H565" s="5" t="str">
        <f>IF($A565 = "Batch 1", VLOOKUP(CONCATENATE($C565, $B565), 'Batch One'!$C:$Q, 5, false),
IF($A565 = "Batch 2", VLOOKUP(CONCATENATE($C565, $B565), 'Batch Two'!$C:$P, 5, false), 0))</f>
        <v>GEM MT 10</v>
      </c>
      <c r="I565" s="6" t="str">
        <f>IF($A565 = "Batch 1", VLOOKUP(CONCATENATE($C565, $B565), 'Batch One'!$C:$Q, 14, false),
IF($A565 = "Batch 2", VLOOKUP(CONCATENATE($C565, $B565), 'Batch Two'!$C:$P, 14, false), 0))</f>
        <v>https://cdn.dripshop.live/dripnfts/slabs/102195053.jpg</v>
      </c>
      <c r="J565" s="6" t="str">
        <f>IF($A565 = "Batch 1", VLOOKUP(CONCATENATE($C565, $B565), 'Batch One'!$C:$Q, 13, false),
IF($A565 = "Batch 2", VLOOKUP(CONCATENATE($C565, $B565), 'Batch Two'!$C:$P, 13, false), 0))</f>
        <v>https://cdn.dripshop.live/dripnfts/slabs/102195053.mp4</v>
      </c>
      <c r="K565" s="6" t="str">
        <f>IF($A565 = "Batch 1", VLOOKUP(CONCATENATE($C565, $B565), 'Batch One'!$C:$Q, 15, false),
IF($A565 = "Batch 2", VLOOKUP(CONCATENATE($C565, $B565), 'Batch Two'!$C:$P, 20, false), 0))</f>
        <v>https://www.dripshop.live/products/FSa4b38ceYiUyVMeTBGjB</v>
      </c>
    </row>
    <row r="566">
      <c r="A566" s="4" t="s">
        <v>0</v>
      </c>
      <c r="B566" s="4">
        <v>1.02415379E8</v>
      </c>
      <c r="C566" s="4" t="s">
        <v>11</v>
      </c>
      <c r="D566" s="5" t="str">
        <f>IF($A566 = "Batch 1", VLOOKUP(CONCATENATE($C566, $B566), 'Batch One'!$C:$Q, 2, false),
IF($A566 = "Batch 2", VLOOKUP(CONCATENATE($C566, $B566), 'Batch Two'!$C:$P, 2, false), 0))</f>
        <v>2023 POKEMON JAPANESE SV2a-POKEMON 151 IVYSAUR (PSA GEM MT 10)</v>
      </c>
      <c r="E566" s="5">
        <f>IF($A566 = "Batch 1", VLOOKUP(CONCATENATE($C566, $B566), 'Batch One'!$C:$Q, 8, false),
IF($A566 = "Batch 2", VLOOKUP(CONCATENATE($C566, $B566), 'Batch Two'!$C:$P, 8, false), 0))</f>
        <v>2023</v>
      </c>
      <c r="F566" s="5" t="str">
        <f>IF($A566 = "Batch 1", VLOOKUP(CONCATENATE($C566, $B566), 'Batch One'!$C:$Q, 9, false),
IF($A566 = "Batch 2", VLOOKUP(CONCATENATE($C566, $B566), 'Batch Two'!$C:$P, 9, false), 0))</f>
        <v>Japanese</v>
      </c>
      <c r="G566" s="5" t="str">
        <f>IF($A566 = "Batch 1", VLOOKUP(CONCATENATE($C566, $B566), 'Batch One'!$C:$Q, 4, false),
IF($A566 = "Batch 2", VLOOKUP(CONCATENATE($C566, $B566), 'Batch Two'!$C:$P, 4, false), 0))</f>
        <v>POKEMON JAPANESE SV2a-POKEMON 151</v>
      </c>
      <c r="H566" s="5" t="str">
        <f>IF($A566 = "Batch 1", VLOOKUP(CONCATENATE($C566, $B566), 'Batch One'!$C:$Q, 5, false),
IF($A566 = "Batch 2", VLOOKUP(CONCATENATE($C566, $B566), 'Batch Two'!$C:$P, 5, false), 0))</f>
        <v>GEM MT 10</v>
      </c>
      <c r="I566" s="6" t="str">
        <f>IF($A566 = "Batch 1", VLOOKUP(CONCATENATE($C566, $B566), 'Batch One'!$C:$Q, 14, false),
IF($A566 = "Batch 2", VLOOKUP(CONCATENATE($C566, $B566), 'Batch Two'!$C:$P, 14, false), 0))</f>
        <v>https://cdn.dripshop.live/dripnfts/slabs/102415379.jpg</v>
      </c>
      <c r="J566" s="6" t="str">
        <f>IF($A566 = "Batch 1", VLOOKUP(CONCATENATE($C566, $B566), 'Batch One'!$C:$Q, 13, false),
IF($A566 = "Batch 2", VLOOKUP(CONCATENATE($C566, $B566), 'Batch Two'!$C:$P, 13, false), 0))</f>
        <v>https://cdn.dripshop.live/dripnfts/slabs/102415379.mp4</v>
      </c>
      <c r="K566" s="6" t="str">
        <f>IF($A566 = "Batch 1", VLOOKUP(CONCATENATE($C566, $B566), 'Batch One'!$C:$Q, 15, false),
IF($A566 = "Batch 2", VLOOKUP(CONCATENATE($C566, $B566), 'Batch Two'!$C:$P, 20, false), 0))</f>
        <v>https://www.dripshop.live/products/r3izGrdxaibaf1iuIaF6J</v>
      </c>
    </row>
    <row r="567">
      <c r="A567" s="4" t="s">
        <v>0</v>
      </c>
      <c r="B567" s="4">
        <v>1.09061786E8</v>
      </c>
      <c r="C567" s="4" t="s">
        <v>11</v>
      </c>
      <c r="D567" s="5" t="str">
        <f>IF($A567 = "Batch 1", VLOOKUP(CONCATENATE($C567, $B567), 'Batch One'!$C:$Q, 2, false),
IF($A567 = "Batch 2", VLOOKUP(CONCATENATE($C567, $B567), 'Batch Two'!$C:$P, 2, false), 0))</f>
        <v>2021 POKEMON JAPANESE SWORD &amp; SHIELD VMAX CLIMAX ADVENTURER'S DSCVRY. (PSA GEM MT 10)</v>
      </c>
      <c r="E567" s="5">
        <f>IF($A567 = "Batch 1", VLOOKUP(CONCATENATE($C567, $B567), 'Batch One'!$C:$Q, 8, false),
IF($A567 = "Batch 2", VLOOKUP(CONCATENATE($C567, $B567), 'Batch Two'!$C:$P, 8, false), 0))</f>
        <v>2021</v>
      </c>
      <c r="F567" s="5" t="str">
        <f>IF($A567 = "Batch 1", VLOOKUP(CONCATENATE($C567, $B567), 'Batch One'!$C:$Q, 9, false),
IF($A567 = "Batch 2", VLOOKUP(CONCATENATE($C567, $B567), 'Batch Two'!$C:$P, 9, false), 0))</f>
        <v>Japanese</v>
      </c>
      <c r="G567" s="5" t="str">
        <f>IF($A567 = "Batch 1", VLOOKUP(CONCATENATE($C567, $B567), 'Batch One'!$C:$Q, 4, false),
IF($A567 = "Batch 2", VLOOKUP(CONCATENATE($C567, $B567), 'Batch Two'!$C:$P, 4, false), 0))</f>
        <v>POKEMON JAPANESE SWORD &amp; SHIELD VMAX CLIMAX</v>
      </c>
      <c r="H567" s="5" t="str">
        <f>IF($A567 = "Batch 1", VLOOKUP(CONCATENATE($C567, $B567), 'Batch One'!$C:$Q, 5, false),
IF($A567 = "Batch 2", VLOOKUP(CONCATENATE($C567, $B567), 'Batch Two'!$C:$P, 5, false), 0))</f>
        <v>GEM MT 10</v>
      </c>
      <c r="I567" s="6" t="str">
        <f>IF($A567 = "Batch 1", VLOOKUP(CONCATENATE($C567, $B567), 'Batch One'!$C:$Q, 14, false),
IF($A567 = "Batch 2", VLOOKUP(CONCATENATE($C567, $B567), 'Batch Two'!$C:$P, 14, false), 0))</f>
        <v>https://cdn.dripshop.live/dripnfts/slabs/109061786.jpg</v>
      </c>
      <c r="J567" s="6" t="str">
        <f>IF($A567 = "Batch 1", VLOOKUP(CONCATENATE($C567, $B567), 'Batch One'!$C:$Q, 13, false),
IF($A567 = "Batch 2", VLOOKUP(CONCATENATE($C567, $B567), 'Batch Two'!$C:$P, 13, false), 0))</f>
        <v>https://cdn.dripshop.live/dripnfts/slabs/109061786.mp4</v>
      </c>
      <c r="K567" s="6" t="str">
        <f>IF($A567 = "Batch 1", VLOOKUP(CONCATENATE($C567, $B567), 'Batch One'!$C:$Q, 15, false),
IF($A567 = "Batch 2", VLOOKUP(CONCATENATE($C567, $B567), 'Batch Two'!$C:$P, 20, false), 0))</f>
        <v>https://www.dripshop.live/products/Gci61bcj2gFcO72P3G2qy</v>
      </c>
    </row>
    <row r="568">
      <c r="A568" s="4" t="s">
        <v>0</v>
      </c>
      <c r="B568" s="4">
        <v>1.09060615E8</v>
      </c>
      <c r="C568" s="4" t="s">
        <v>11</v>
      </c>
      <c r="D568" s="5" t="str">
        <f>IF($A568 = "Batch 1", VLOOKUP(CONCATENATE($C568, $B568), 'Batch One'!$C:$Q, 2, false),
IF($A568 = "Batch 2", VLOOKUP(CONCATENATE($C568, $B568), 'Batch Two'!$C:$P, 2, false), 0))</f>
        <v>2023 POKEMON JAPANESE SV2a-POKEMON 151 IVYSAUR (PSA GEM MT 10)</v>
      </c>
      <c r="E568" s="5">
        <f>IF($A568 = "Batch 1", VLOOKUP(CONCATENATE($C568, $B568), 'Batch One'!$C:$Q, 8, false),
IF($A568 = "Batch 2", VLOOKUP(CONCATENATE($C568, $B568), 'Batch Two'!$C:$P, 8, false), 0))</f>
        <v>2023</v>
      </c>
      <c r="F568" s="5" t="str">
        <f>IF($A568 = "Batch 1", VLOOKUP(CONCATENATE($C568, $B568), 'Batch One'!$C:$Q, 9, false),
IF($A568 = "Batch 2", VLOOKUP(CONCATENATE($C568, $B568), 'Batch Two'!$C:$P, 9, false), 0))</f>
        <v>Japanese</v>
      </c>
      <c r="G568" s="5" t="str">
        <f>IF($A568 = "Batch 1", VLOOKUP(CONCATENATE($C568, $B568), 'Batch One'!$C:$Q, 4, false),
IF($A568 = "Batch 2", VLOOKUP(CONCATENATE($C568, $B568), 'Batch Two'!$C:$P, 4, false), 0))</f>
        <v>POKEMON JAPANESE SV2a-POKEMON 151</v>
      </c>
      <c r="H568" s="5" t="str">
        <f>IF($A568 = "Batch 1", VLOOKUP(CONCATENATE($C568, $B568), 'Batch One'!$C:$Q, 5, false),
IF($A568 = "Batch 2", VLOOKUP(CONCATENATE($C568, $B568), 'Batch Two'!$C:$P, 5, false), 0))</f>
        <v>GEM MT 10</v>
      </c>
      <c r="I568" s="6" t="str">
        <f>IF($A568 = "Batch 1", VLOOKUP(CONCATENATE($C568, $B568), 'Batch One'!$C:$Q, 14, false),
IF($A568 = "Batch 2", VLOOKUP(CONCATENATE($C568, $B568), 'Batch Two'!$C:$P, 14, false), 0))</f>
        <v>https://cdn.dripshop.live/dripnfts/slabs/109060615.jpg</v>
      </c>
      <c r="J568" s="6" t="str">
        <f>IF($A568 = "Batch 1", VLOOKUP(CONCATENATE($C568, $B568), 'Batch One'!$C:$Q, 13, false),
IF($A568 = "Batch 2", VLOOKUP(CONCATENATE($C568, $B568), 'Batch Two'!$C:$P, 13, false), 0))</f>
        <v>https://cdn.dripshop.live/dripnfts/slabs/109060615.mp4</v>
      </c>
      <c r="K568" s="6" t="str">
        <f>IF($A568 = "Batch 1", VLOOKUP(CONCATENATE($C568, $B568), 'Batch One'!$C:$Q, 15, false),
IF($A568 = "Batch 2", VLOOKUP(CONCATENATE($C568, $B568), 'Batch Two'!$C:$P, 20, false), 0))</f>
        <v>https://www.dripshop.live/products/5Lprxr4ePl2bBn1cTrBR2</v>
      </c>
    </row>
    <row r="569">
      <c r="A569" s="4" t="s">
        <v>0</v>
      </c>
      <c r="B569" s="4">
        <v>1.09060614E8</v>
      </c>
      <c r="C569" s="4" t="s">
        <v>11</v>
      </c>
      <c r="D569" s="5" t="str">
        <f>IF($A569 = "Batch 1", VLOOKUP(CONCATENATE($C569, $B569), 'Batch One'!$C:$Q, 2, false),
IF($A569 = "Batch 2", VLOOKUP(CONCATENATE($C569, $B569), 'Batch Two'!$C:$P, 2, false), 0))</f>
        <v>2023 POKEMON JAPANESE SV2a-POKEMON 151 IVYSAUR (PSA GEM MT 10)</v>
      </c>
      <c r="E569" s="5">
        <f>IF($A569 = "Batch 1", VLOOKUP(CONCATENATE($C569, $B569), 'Batch One'!$C:$Q, 8, false),
IF($A569 = "Batch 2", VLOOKUP(CONCATENATE($C569, $B569), 'Batch Two'!$C:$P, 8, false), 0))</f>
        <v>2023</v>
      </c>
      <c r="F569" s="5" t="str">
        <f>IF($A569 = "Batch 1", VLOOKUP(CONCATENATE($C569, $B569), 'Batch One'!$C:$Q, 9, false),
IF($A569 = "Batch 2", VLOOKUP(CONCATENATE($C569, $B569), 'Batch Two'!$C:$P, 9, false), 0))</f>
        <v>Japanese</v>
      </c>
      <c r="G569" s="5" t="str">
        <f>IF($A569 = "Batch 1", VLOOKUP(CONCATENATE($C569, $B569), 'Batch One'!$C:$Q, 4, false),
IF($A569 = "Batch 2", VLOOKUP(CONCATENATE($C569, $B569), 'Batch Two'!$C:$P, 4, false), 0))</f>
        <v>POKEMON JAPANESE SV2a-POKEMON 151</v>
      </c>
      <c r="H569" s="5" t="str">
        <f>IF($A569 = "Batch 1", VLOOKUP(CONCATENATE($C569, $B569), 'Batch One'!$C:$Q, 5, false),
IF($A569 = "Batch 2", VLOOKUP(CONCATENATE($C569, $B569), 'Batch Two'!$C:$P, 5, false), 0))</f>
        <v>GEM MT 10</v>
      </c>
      <c r="I569" s="6" t="str">
        <f>IF($A569 = "Batch 1", VLOOKUP(CONCATENATE($C569, $B569), 'Batch One'!$C:$Q, 14, false),
IF($A569 = "Batch 2", VLOOKUP(CONCATENATE($C569, $B569), 'Batch Two'!$C:$P, 14, false), 0))</f>
        <v>https://cdn.dripshop.live/dripnfts/slabs/109060614.jpg</v>
      </c>
      <c r="J569" s="6" t="str">
        <f>IF($A569 = "Batch 1", VLOOKUP(CONCATENATE($C569, $B569), 'Batch One'!$C:$Q, 13, false),
IF($A569 = "Batch 2", VLOOKUP(CONCATENATE($C569, $B569), 'Batch Two'!$C:$P, 13, false), 0))</f>
        <v>https://cdn.dripshop.live/dripnfts/slabs/109060614.mp4</v>
      </c>
      <c r="K569" s="6" t="str">
        <f>IF($A569 = "Batch 1", VLOOKUP(CONCATENATE($C569, $B569), 'Batch One'!$C:$Q, 15, false),
IF($A569 = "Batch 2", VLOOKUP(CONCATENATE($C569, $B569), 'Batch Two'!$C:$P, 20, false), 0))</f>
        <v>https://www.dripshop.live/products/ZkVjefSxzuD8fFYbrxVAW</v>
      </c>
    </row>
    <row r="570">
      <c r="A570" s="4" t="s">
        <v>0</v>
      </c>
      <c r="B570" s="4">
        <v>1.02379383E8</v>
      </c>
      <c r="C570" s="4" t="s">
        <v>11</v>
      </c>
      <c r="D570" s="5" t="str">
        <f>IF($A570 = "Batch 1", VLOOKUP(CONCATENATE($C570, $B570), 'Batch One'!$C:$Q, 2, false),
IF($A570 = "Batch 2", VLOOKUP(CONCATENATE($C570, $B570), 'Batch Two'!$C:$P, 2, false), 0))</f>
        <v>2023 POKEMON JAPANESE SV2a-POKEMON 151 IVYSAUR (PSA GEM MT 10)</v>
      </c>
      <c r="E570" s="5">
        <f>IF($A570 = "Batch 1", VLOOKUP(CONCATENATE($C570, $B570), 'Batch One'!$C:$Q, 8, false),
IF($A570 = "Batch 2", VLOOKUP(CONCATENATE($C570, $B570), 'Batch Two'!$C:$P, 8, false), 0))</f>
        <v>2023</v>
      </c>
      <c r="F570" s="5" t="str">
        <f>IF($A570 = "Batch 1", VLOOKUP(CONCATENATE($C570, $B570), 'Batch One'!$C:$Q, 9, false),
IF($A570 = "Batch 2", VLOOKUP(CONCATENATE($C570, $B570), 'Batch Two'!$C:$P, 9, false), 0))</f>
        <v>Japanese</v>
      </c>
      <c r="G570" s="5" t="str">
        <f>IF($A570 = "Batch 1", VLOOKUP(CONCATENATE($C570, $B570), 'Batch One'!$C:$Q, 4, false),
IF($A570 = "Batch 2", VLOOKUP(CONCATENATE($C570, $B570), 'Batch Two'!$C:$P, 4, false), 0))</f>
        <v>POKEMON JAPANESE SV2a-POKEMON 151</v>
      </c>
      <c r="H570" s="5" t="str">
        <f>IF($A570 = "Batch 1", VLOOKUP(CONCATENATE($C570, $B570), 'Batch One'!$C:$Q, 5, false),
IF($A570 = "Batch 2", VLOOKUP(CONCATENATE($C570, $B570), 'Batch Two'!$C:$P, 5, false), 0))</f>
        <v>GEM MT 10</v>
      </c>
      <c r="I570" s="6" t="str">
        <f>IF($A570 = "Batch 1", VLOOKUP(CONCATENATE($C570, $B570), 'Batch One'!$C:$Q, 14, false),
IF($A570 = "Batch 2", VLOOKUP(CONCATENATE($C570, $B570), 'Batch Two'!$C:$P, 14, false), 0))</f>
        <v>https://cdn.dripshop.live/dripnfts/slabs/102379383.jpg</v>
      </c>
      <c r="J570" s="6" t="str">
        <f>IF($A570 = "Batch 1", VLOOKUP(CONCATENATE($C570, $B570), 'Batch One'!$C:$Q, 13, false),
IF($A570 = "Batch 2", VLOOKUP(CONCATENATE($C570, $B570), 'Batch Two'!$C:$P, 13, false), 0))</f>
        <v>https://cdn.dripshop.live/dripnfts/slabs/102379383.mp4</v>
      </c>
      <c r="K570" s="6" t="str">
        <f>IF($A570 = "Batch 1", VLOOKUP(CONCATENATE($C570, $B570), 'Batch One'!$C:$Q, 15, false),
IF($A570 = "Batch 2", VLOOKUP(CONCATENATE($C570, $B570), 'Batch Two'!$C:$P, 20, false), 0))</f>
        <v>https://www.dripshop.live/products/ugjbqrToSdi8-E4s4dnro</v>
      </c>
    </row>
    <row r="571">
      <c r="A571" s="4" t="s">
        <v>0</v>
      </c>
      <c r="B571" s="4">
        <v>1.02216488E8</v>
      </c>
      <c r="C571" s="4" t="s">
        <v>11</v>
      </c>
      <c r="D571" s="5" t="str">
        <f>IF($A571 = "Batch 1", VLOOKUP(CONCATENATE($C571, $B571), 'Batch One'!$C:$Q, 2, false),
IF($A571 = "Batch 2", VLOOKUP(CONCATENATE($C571, $B571), 'Batch Two'!$C:$P, 2, false), 0))</f>
        <v>2022 POKEMON JAPANESE SWORD &amp; SHIELD DARK PHANTASMA FA/SNORLAX (PSA GEM MT 10)</v>
      </c>
      <c r="E571" s="5">
        <f>IF($A571 = "Batch 1", VLOOKUP(CONCATENATE($C571, $B571), 'Batch One'!$C:$Q, 8, false),
IF($A571 = "Batch 2", VLOOKUP(CONCATENATE($C571, $B571), 'Batch Two'!$C:$P, 8, false), 0))</f>
        <v>2022</v>
      </c>
      <c r="F571" s="5" t="str">
        <f>IF($A571 = "Batch 1", VLOOKUP(CONCATENATE($C571, $B571), 'Batch One'!$C:$Q, 9, false),
IF($A571 = "Batch 2", VLOOKUP(CONCATENATE($C571, $B571), 'Batch Two'!$C:$P, 9, false), 0))</f>
        <v>Japanese</v>
      </c>
      <c r="G571" s="5" t="str">
        <f>IF($A571 = "Batch 1", VLOOKUP(CONCATENATE($C571, $B571), 'Batch One'!$C:$Q, 4, false),
IF($A571 = "Batch 2", VLOOKUP(CONCATENATE($C571, $B571), 'Batch Two'!$C:$P, 4, false), 0))</f>
        <v>POKEMON JAPANESE SWORD &amp; SHIELD DARK PHANTASMA</v>
      </c>
      <c r="H571" s="5" t="str">
        <f>IF($A571 = "Batch 1", VLOOKUP(CONCATENATE($C571, $B571), 'Batch One'!$C:$Q, 5, false),
IF($A571 = "Batch 2", VLOOKUP(CONCATENATE($C571, $B571), 'Batch Two'!$C:$P, 5, false), 0))</f>
        <v>GEM MT 10</v>
      </c>
      <c r="I571" s="6" t="str">
        <f>IF($A571 = "Batch 1", VLOOKUP(CONCATENATE($C571, $B571), 'Batch One'!$C:$Q, 14, false),
IF($A571 = "Batch 2", VLOOKUP(CONCATENATE($C571, $B571), 'Batch Two'!$C:$P, 14, false), 0))</f>
        <v>https://cdn.dripshop.live/dripnfts/slabs/102216488.jpg</v>
      </c>
      <c r="J571" s="6" t="str">
        <f>IF($A571 = "Batch 1", VLOOKUP(CONCATENATE($C571, $B571), 'Batch One'!$C:$Q, 13, false),
IF($A571 = "Batch 2", VLOOKUP(CONCATENATE($C571, $B571), 'Batch Two'!$C:$P, 13, false), 0))</f>
        <v>https://cdn.dripshop.live/dripnfts/slabs/102216488.mp4</v>
      </c>
      <c r="K571" s="6" t="str">
        <f>IF($A571 = "Batch 1", VLOOKUP(CONCATENATE($C571, $B571), 'Batch One'!$C:$Q, 15, false),
IF($A571 = "Batch 2", VLOOKUP(CONCATENATE($C571, $B571), 'Batch Two'!$C:$P, 20, false), 0))</f>
        <v>https://www.dripshop.live/products/HwvqaKIpeIrNew59w-yYR</v>
      </c>
    </row>
    <row r="572">
      <c r="A572" s="4" t="s">
        <v>0</v>
      </c>
      <c r="B572" s="4">
        <v>1.09060546E8</v>
      </c>
      <c r="C572" s="4" t="s">
        <v>11</v>
      </c>
      <c r="D572" s="5" t="str">
        <f>IF($A572 = "Batch 1", VLOOKUP(CONCATENATE($C572, $B572), 'Batch One'!$C:$Q, 2, false),
IF($A572 = "Batch 2", VLOOKUP(CONCATENATE($C572, $B572), 'Batch Two'!$C:$P, 2, false), 0))</f>
        <v>2023 POKEMON JAPANESE SV2a-POKEMON 151 CHARMELEON (PSA GEM MT 10)</v>
      </c>
      <c r="E572" s="5">
        <f>IF($A572 = "Batch 1", VLOOKUP(CONCATENATE($C572, $B572), 'Batch One'!$C:$Q, 8, false),
IF($A572 = "Batch 2", VLOOKUP(CONCATENATE($C572, $B572), 'Batch Two'!$C:$P, 8, false), 0))</f>
        <v>2023</v>
      </c>
      <c r="F572" s="5" t="str">
        <f>IF($A572 = "Batch 1", VLOOKUP(CONCATENATE($C572, $B572), 'Batch One'!$C:$Q, 9, false),
IF($A572 = "Batch 2", VLOOKUP(CONCATENATE($C572, $B572), 'Batch Two'!$C:$P, 9, false), 0))</f>
        <v>Japanese</v>
      </c>
      <c r="G572" s="5" t="str">
        <f>IF($A572 = "Batch 1", VLOOKUP(CONCATENATE($C572, $B572), 'Batch One'!$C:$Q, 4, false),
IF($A572 = "Batch 2", VLOOKUP(CONCATENATE($C572, $B572), 'Batch Two'!$C:$P, 4, false), 0))</f>
        <v>POKEMON JAPANESE SV2a-POKEMON 151</v>
      </c>
      <c r="H572" s="5" t="str">
        <f>IF($A572 = "Batch 1", VLOOKUP(CONCATENATE($C572, $B572), 'Batch One'!$C:$Q, 5, false),
IF($A572 = "Batch 2", VLOOKUP(CONCATENATE($C572, $B572), 'Batch Two'!$C:$P, 5, false), 0))</f>
        <v>GEM MT 10</v>
      </c>
      <c r="I572" s="6" t="str">
        <f>IF($A572 = "Batch 1", VLOOKUP(CONCATENATE($C572, $B572), 'Batch One'!$C:$Q, 14, false),
IF($A572 = "Batch 2", VLOOKUP(CONCATENATE($C572, $B572), 'Batch Two'!$C:$P, 14, false), 0))</f>
        <v>https://cdn.dripshop.live/dripnfts/slabs/109060546.jpg</v>
      </c>
      <c r="J572" s="6" t="str">
        <f>IF($A572 = "Batch 1", VLOOKUP(CONCATENATE($C572, $B572), 'Batch One'!$C:$Q, 13, false),
IF($A572 = "Batch 2", VLOOKUP(CONCATENATE($C572, $B572), 'Batch Two'!$C:$P, 13, false), 0))</f>
        <v>https://cdn.dripshop.live/dripnfts/slabs/109060546.mp4</v>
      </c>
      <c r="K572" s="6" t="str">
        <f>IF($A572 = "Batch 1", VLOOKUP(CONCATENATE($C572, $B572), 'Batch One'!$C:$Q, 15, false),
IF($A572 = "Batch 2", VLOOKUP(CONCATENATE($C572, $B572), 'Batch Two'!$C:$P, 20, false), 0))</f>
        <v>https://www.dripshop.live/products/FeSNBp2272GwtJp6NKkR6</v>
      </c>
    </row>
    <row r="573">
      <c r="A573" s="4" t="s">
        <v>0</v>
      </c>
      <c r="B573" s="4">
        <v>1.09060548E8</v>
      </c>
      <c r="C573" s="4" t="s">
        <v>11</v>
      </c>
      <c r="D573" s="5" t="str">
        <f>IF($A573 = "Batch 1", VLOOKUP(CONCATENATE($C573, $B573), 'Batch One'!$C:$Q, 2, false),
IF($A573 = "Batch 2", VLOOKUP(CONCATENATE($C573, $B573), 'Batch Two'!$C:$P, 2, false), 0))</f>
        <v>2023 POKEMON JAPANESE SV2a-POKEMON 151 CHARMELEON (PSA GEM MT 10)</v>
      </c>
      <c r="E573" s="5">
        <f>IF($A573 = "Batch 1", VLOOKUP(CONCATENATE($C573, $B573), 'Batch One'!$C:$Q, 8, false),
IF($A573 = "Batch 2", VLOOKUP(CONCATENATE($C573, $B573), 'Batch Two'!$C:$P, 8, false), 0))</f>
        <v>2023</v>
      </c>
      <c r="F573" s="5" t="str">
        <f>IF($A573 = "Batch 1", VLOOKUP(CONCATENATE($C573, $B573), 'Batch One'!$C:$Q, 9, false),
IF($A573 = "Batch 2", VLOOKUP(CONCATENATE($C573, $B573), 'Batch Two'!$C:$P, 9, false), 0))</f>
        <v>Japanese</v>
      </c>
      <c r="G573" s="5" t="str">
        <f>IF($A573 = "Batch 1", VLOOKUP(CONCATENATE($C573, $B573), 'Batch One'!$C:$Q, 4, false),
IF($A573 = "Batch 2", VLOOKUP(CONCATENATE($C573, $B573), 'Batch Two'!$C:$P, 4, false), 0))</f>
        <v>POKEMON JAPANESE SV2a-POKEMON 151</v>
      </c>
      <c r="H573" s="5" t="str">
        <f>IF($A573 = "Batch 1", VLOOKUP(CONCATENATE($C573, $B573), 'Batch One'!$C:$Q, 5, false),
IF($A573 = "Batch 2", VLOOKUP(CONCATENATE($C573, $B573), 'Batch Two'!$C:$P, 5, false), 0))</f>
        <v>GEM MT 10</v>
      </c>
      <c r="I573" s="6" t="str">
        <f>IF($A573 = "Batch 1", VLOOKUP(CONCATENATE($C573, $B573), 'Batch One'!$C:$Q, 14, false),
IF($A573 = "Batch 2", VLOOKUP(CONCATENATE($C573, $B573), 'Batch Two'!$C:$P, 14, false), 0))</f>
        <v>https://cdn.dripshop.live/dripnfts/slabs/109060548.jpg</v>
      </c>
      <c r="J573" s="6" t="str">
        <f>IF($A573 = "Batch 1", VLOOKUP(CONCATENATE($C573, $B573), 'Batch One'!$C:$Q, 13, false),
IF($A573 = "Batch 2", VLOOKUP(CONCATENATE($C573, $B573), 'Batch Two'!$C:$P, 13, false), 0))</f>
        <v>https://cdn.dripshop.live/dripnfts/slabs/109060548.mp4</v>
      </c>
      <c r="K573" s="6" t="str">
        <f>IF($A573 = "Batch 1", VLOOKUP(CONCATENATE($C573, $B573), 'Batch One'!$C:$Q, 15, false),
IF($A573 = "Batch 2", VLOOKUP(CONCATENATE($C573, $B573), 'Batch Two'!$C:$P, 20, false), 0))</f>
        <v>https://www.dripshop.live/products/h4jx9BhmMqlXXmCMm5H3X</v>
      </c>
    </row>
    <row r="574">
      <c r="A574" s="4" t="s">
        <v>0</v>
      </c>
      <c r="B574" s="4">
        <v>1.09061857E8</v>
      </c>
      <c r="C574" s="4" t="s">
        <v>11</v>
      </c>
      <c r="D574" s="5" t="str">
        <f>IF($A574 = "Batch 1", VLOOKUP(CONCATENATE($C574, $B574), 'Batch One'!$C:$Q, 2, false),
IF($A574 = "Batch 2", VLOOKUP(CONCATENATE($C574, $B574), 'Batch Two'!$C:$P, 2, false), 0))</f>
        <v>2015 POKEMON JAPANESE XY BLUE SHOCK ZOROARK BREAK (PSA GEM MT 10)</v>
      </c>
      <c r="E574" s="5">
        <f>IF($A574 = "Batch 1", VLOOKUP(CONCATENATE($C574, $B574), 'Batch One'!$C:$Q, 8, false),
IF($A574 = "Batch 2", VLOOKUP(CONCATENATE($C574, $B574), 'Batch Two'!$C:$P, 8, false), 0))</f>
        <v>2015</v>
      </c>
      <c r="F574" s="5" t="str">
        <f>IF($A574 = "Batch 1", VLOOKUP(CONCATENATE($C574, $B574), 'Batch One'!$C:$Q, 9, false),
IF($A574 = "Batch 2", VLOOKUP(CONCATENATE($C574, $B574), 'Batch Two'!$C:$P, 9, false), 0))</f>
        <v>Japanese</v>
      </c>
      <c r="G574" s="5" t="str">
        <f>IF($A574 = "Batch 1", VLOOKUP(CONCATENATE($C574, $B574), 'Batch One'!$C:$Q, 4, false),
IF($A574 = "Batch 2", VLOOKUP(CONCATENATE($C574, $B574), 'Batch Two'!$C:$P, 4, false), 0))</f>
        <v>POKEMON JAPANESE XY BLUE SHOCK</v>
      </c>
      <c r="H574" s="5" t="str">
        <f>IF($A574 = "Batch 1", VLOOKUP(CONCATENATE($C574, $B574), 'Batch One'!$C:$Q, 5, false),
IF($A574 = "Batch 2", VLOOKUP(CONCATENATE($C574, $B574), 'Batch Two'!$C:$P, 5, false), 0))</f>
        <v>GEM MT 10</v>
      </c>
      <c r="I574" s="6" t="str">
        <f>IF($A574 = "Batch 1", VLOOKUP(CONCATENATE($C574, $B574), 'Batch One'!$C:$Q, 14, false),
IF($A574 = "Batch 2", VLOOKUP(CONCATENATE($C574, $B574), 'Batch Two'!$C:$P, 14, false), 0))</f>
        <v>https://cdn.dripshop.live/dripnfts/slabs/109061857.jpg</v>
      </c>
      <c r="J574" s="6" t="str">
        <f>IF($A574 = "Batch 1", VLOOKUP(CONCATENATE($C574, $B574), 'Batch One'!$C:$Q, 13, false),
IF($A574 = "Batch 2", VLOOKUP(CONCATENATE($C574, $B574), 'Batch Two'!$C:$P, 13, false), 0))</f>
        <v>https://cdn.dripshop.live/dripnfts/slabs/109061857.mp4</v>
      </c>
      <c r="K574" s="6" t="str">
        <f>IF($A574 = "Batch 1", VLOOKUP(CONCATENATE($C574, $B574), 'Batch One'!$C:$Q, 15, false),
IF($A574 = "Batch 2", VLOOKUP(CONCATENATE($C574, $B574), 'Batch Two'!$C:$P, 20, false), 0))</f>
        <v>https://www.dripshop.live/products/cZy0FOihl24lTIq-Y-6Ny</v>
      </c>
    </row>
    <row r="575">
      <c r="A575" s="4" t="s">
        <v>0</v>
      </c>
      <c r="B575" s="4">
        <v>1.09061852E8</v>
      </c>
      <c r="C575" s="4" t="s">
        <v>11</v>
      </c>
      <c r="D575" s="5" t="str">
        <f>IF($A575 = "Batch 1", VLOOKUP(CONCATENATE($C575, $B575), 'Batch One'!$C:$Q, 2, false),
IF($A575 = "Batch 2", VLOOKUP(CONCATENATE($C575, $B575), 'Batch Two'!$C:$P, 2, false), 0))</f>
        <v>2015 POKEMON JAPANESE NOIVERN BREAK EVOLUTION PACK NOIVERN BREAK (PSA GEM MT 10)</v>
      </c>
      <c r="E575" s="5">
        <f>IF($A575 = "Batch 1", VLOOKUP(CONCATENATE($C575, $B575), 'Batch One'!$C:$Q, 8, false),
IF($A575 = "Batch 2", VLOOKUP(CONCATENATE($C575, $B575), 'Batch Two'!$C:$P, 8, false), 0))</f>
        <v>2015</v>
      </c>
      <c r="F575" s="5" t="str">
        <f>IF($A575 = "Batch 1", VLOOKUP(CONCATENATE($C575, $B575), 'Batch One'!$C:$Q, 9, false),
IF($A575 = "Batch 2", VLOOKUP(CONCATENATE($C575, $B575), 'Batch Two'!$C:$P, 9, false), 0))</f>
        <v>Japanese</v>
      </c>
      <c r="G575" s="5" t="str">
        <f>IF($A575 = "Batch 1", VLOOKUP(CONCATENATE($C575, $B575), 'Batch One'!$C:$Q, 4, false),
IF($A575 = "Batch 2", VLOOKUP(CONCATENATE($C575, $B575), 'Batch Two'!$C:$P, 4, false), 0))</f>
        <v>POKEMON JAPANESE NOIVERN BREAK EVOLUTION PACK</v>
      </c>
      <c r="H575" s="5" t="str">
        <f>IF($A575 = "Batch 1", VLOOKUP(CONCATENATE($C575, $B575), 'Batch One'!$C:$Q, 5, false),
IF($A575 = "Batch 2", VLOOKUP(CONCATENATE($C575, $B575), 'Batch Two'!$C:$P, 5, false), 0))</f>
        <v>GEM MT 10</v>
      </c>
      <c r="I575" s="6" t="str">
        <f>IF($A575 = "Batch 1", VLOOKUP(CONCATENATE($C575, $B575), 'Batch One'!$C:$Q, 14, false),
IF($A575 = "Batch 2", VLOOKUP(CONCATENATE($C575, $B575), 'Batch Two'!$C:$P, 14, false), 0))</f>
        <v>https://cdn.dripshop.live/dripnfts/slabs/109061852.jpg</v>
      </c>
      <c r="J575" s="6" t="str">
        <f>IF($A575 = "Batch 1", VLOOKUP(CONCATENATE($C575, $B575), 'Batch One'!$C:$Q, 13, false),
IF($A575 = "Batch 2", VLOOKUP(CONCATENATE($C575, $B575), 'Batch Two'!$C:$P, 13, false), 0))</f>
        <v>https://cdn.dripshop.live/dripnfts/slabs/109061852.mp4</v>
      </c>
      <c r="K575" s="6" t="str">
        <f>IF($A575 = "Batch 1", VLOOKUP(CONCATENATE($C575, $B575), 'Batch One'!$C:$Q, 15, false),
IF($A575 = "Batch 2", VLOOKUP(CONCATENATE($C575, $B575), 'Batch Two'!$C:$P, 20, false), 0))</f>
        <v>https://www.dripshop.live/products/qHhw1gnsjdPvVEKyV2iML</v>
      </c>
    </row>
    <row r="576">
      <c r="A576" s="4" t="s">
        <v>0</v>
      </c>
      <c r="B576" s="4">
        <v>1.07925269E8</v>
      </c>
      <c r="C576" s="4" t="s">
        <v>11</v>
      </c>
      <c r="D576" s="5" t="str">
        <f>IF($A576 = "Batch 1", VLOOKUP(CONCATENATE($C576, $B576), 'Batch One'!$C:$Q, 2, false),
IF($A576 = "Batch 2", VLOOKUP(CONCATENATE($C576, $B576), 'Batch Two'!$C:$P, 2, false), 0))</f>
        <v>2025 POKEMON JAPANESE SV-P PROMO IONO'S WATTREL (PSA GEM MT 10)</v>
      </c>
      <c r="E576" s="5">
        <f>IF($A576 = "Batch 1", VLOOKUP(CONCATENATE($C576, $B576), 'Batch One'!$C:$Q, 8, false),
IF($A576 = "Batch 2", VLOOKUP(CONCATENATE($C576, $B576), 'Batch Two'!$C:$P, 8, false), 0))</f>
        <v>2025</v>
      </c>
      <c r="F576" s="5" t="str">
        <f>IF($A576 = "Batch 1", VLOOKUP(CONCATENATE($C576, $B576), 'Batch One'!$C:$Q, 9, false),
IF($A576 = "Batch 2", VLOOKUP(CONCATENATE($C576, $B576), 'Batch Two'!$C:$P, 9, false), 0))</f>
        <v>Japanese</v>
      </c>
      <c r="G576" s="5" t="str">
        <f>IF($A576 = "Batch 1", VLOOKUP(CONCATENATE($C576, $B576), 'Batch One'!$C:$Q, 4, false),
IF($A576 = "Batch 2", VLOOKUP(CONCATENATE($C576, $B576), 'Batch Two'!$C:$P, 4, false), 0))</f>
        <v>POKEMON JAPANESE SV-P PROMO</v>
      </c>
      <c r="H576" s="5" t="str">
        <f>IF($A576 = "Batch 1", VLOOKUP(CONCATENATE($C576, $B576), 'Batch One'!$C:$Q, 5, false),
IF($A576 = "Batch 2", VLOOKUP(CONCATENATE($C576, $B576), 'Batch Two'!$C:$P, 5, false), 0))</f>
        <v>GEM MT 10</v>
      </c>
      <c r="I576" s="6" t="str">
        <f>IF($A576 = "Batch 1", VLOOKUP(CONCATENATE($C576, $B576), 'Batch One'!$C:$Q, 14, false),
IF($A576 = "Batch 2", VLOOKUP(CONCATENATE($C576, $B576), 'Batch Two'!$C:$P, 14, false), 0))</f>
        <v>https://cdn.dripshop.live/dripnfts/slabs/107925269.jpg</v>
      </c>
      <c r="J576" s="6" t="str">
        <f>IF($A576 = "Batch 1", VLOOKUP(CONCATENATE($C576, $B576), 'Batch One'!$C:$Q, 13, false),
IF($A576 = "Batch 2", VLOOKUP(CONCATENATE($C576, $B576), 'Batch Two'!$C:$P, 13, false), 0))</f>
        <v>https://cdn.dripshop.live/dripnfts/slabs/107925269.mp4</v>
      </c>
      <c r="K576" s="6" t="str">
        <f>IF($A576 = "Batch 1", VLOOKUP(CONCATENATE($C576, $B576), 'Batch One'!$C:$Q, 15, false),
IF($A576 = "Batch 2", VLOOKUP(CONCATENATE($C576, $B576), 'Batch Two'!$C:$P, 20, false), 0))</f>
        <v>https://www.dripshop.live/products/feGxXGfIvBa0hL8NOLDQM</v>
      </c>
    </row>
    <row r="577">
      <c r="A577" s="4" t="s">
        <v>0</v>
      </c>
      <c r="B577" s="4">
        <v>1.07925273E8</v>
      </c>
      <c r="C577" s="4" t="s">
        <v>11</v>
      </c>
      <c r="D577" s="5" t="str">
        <f>IF($A577 = "Batch 1", VLOOKUP(CONCATENATE($C577, $B577), 'Batch One'!$C:$Q, 2, false),
IF($A577 = "Batch 2", VLOOKUP(CONCATENATE($C577, $B577), 'Batch Two'!$C:$P, 2, false), 0))</f>
        <v>2025 POKEMON JAPANESE SV-P PROMO IONO'S WATTREL (PSA GEM MT 10)</v>
      </c>
      <c r="E577" s="5">
        <f>IF($A577 = "Batch 1", VLOOKUP(CONCATENATE($C577, $B577), 'Batch One'!$C:$Q, 8, false),
IF($A577 = "Batch 2", VLOOKUP(CONCATENATE($C577, $B577), 'Batch Two'!$C:$P, 8, false), 0))</f>
        <v>2025</v>
      </c>
      <c r="F577" s="5" t="str">
        <f>IF($A577 = "Batch 1", VLOOKUP(CONCATENATE($C577, $B577), 'Batch One'!$C:$Q, 9, false),
IF($A577 = "Batch 2", VLOOKUP(CONCATENATE($C577, $B577), 'Batch Two'!$C:$P, 9, false), 0))</f>
        <v>Japanese</v>
      </c>
      <c r="G577" s="5" t="str">
        <f>IF($A577 = "Batch 1", VLOOKUP(CONCATENATE($C577, $B577), 'Batch One'!$C:$Q, 4, false),
IF($A577 = "Batch 2", VLOOKUP(CONCATENATE($C577, $B577), 'Batch Two'!$C:$P, 4, false), 0))</f>
        <v>POKEMON JAPANESE SV-P PROMO</v>
      </c>
      <c r="H577" s="5" t="str">
        <f>IF($A577 = "Batch 1", VLOOKUP(CONCATENATE($C577, $B577), 'Batch One'!$C:$Q, 5, false),
IF($A577 = "Batch 2", VLOOKUP(CONCATENATE($C577, $B577), 'Batch Two'!$C:$P, 5, false), 0))</f>
        <v>GEM MT 10</v>
      </c>
      <c r="I577" s="6" t="str">
        <f>IF($A577 = "Batch 1", VLOOKUP(CONCATENATE($C577, $B577), 'Batch One'!$C:$Q, 14, false),
IF($A577 = "Batch 2", VLOOKUP(CONCATENATE($C577, $B577), 'Batch Two'!$C:$P, 14, false), 0))</f>
        <v>https://cdn.dripshop.live/dripnfts/slabs/107925273.jpg</v>
      </c>
      <c r="J577" s="6" t="str">
        <f>IF($A577 = "Batch 1", VLOOKUP(CONCATENATE($C577, $B577), 'Batch One'!$C:$Q, 13, false),
IF($A577 = "Batch 2", VLOOKUP(CONCATENATE($C577, $B577), 'Batch Two'!$C:$P, 13, false), 0))</f>
        <v>https://cdn.dripshop.live/dripnfts/slabs/107925273.mp4</v>
      </c>
      <c r="K577" s="6" t="str">
        <f>IF($A577 = "Batch 1", VLOOKUP(CONCATENATE($C577, $B577), 'Batch One'!$C:$Q, 15, false),
IF($A577 = "Batch 2", VLOOKUP(CONCATENATE($C577, $B577), 'Batch Two'!$C:$P, 20, false), 0))</f>
        <v>https://www.dripshop.live/products/ptR_yTZmWsPqbQyIf5sJ_</v>
      </c>
    </row>
    <row r="578">
      <c r="A578" s="4" t="s">
        <v>0</v>
      </c>
      <c r="B578" s="4">
        <v>1.07925264E8</v>
      </c>
      <c r="C578" s="4" t="s">
        <v>11</v>
      </c>
      <c r="D578" s="5" t="str">
        <f>IF($A578 = "Batch 1", VLOOKUP(CONCATENATE($C578, $B578), 'Batch One'!$C:$Q, 2, false),
IF($A578 = "Batch 2", VLOOKUP(CONCATENATE($C578, $B578), 'Batch Two'!$C:$P, 2, false), 0))</f>
        <v>2025 POKEMON JAPANESE SV-P PROMO IONO'S WATTREL (PSA GEM MT 10)</v>
      </c>
      <c r="E578" s="5">
        <f>IF($A578 = "Batch 1", VLOOKUP(CONCATENATE($C578, $B578), 'Batch One'!$C:$Q, 8, false),
IF($A578 = "Batch 2", VLOOKUP(CONCATENATE($C578, $B578), 'Batch Two'!$C:$P, 8, false), 0))</f>
        <v>2025</v>
      </c>
      <c r="F578" s="5" t="str">
        <f>IF($A578 = "Batch 1", VLOOKUP(CONCATENATE($C578, $B578), 'Batch One'!$C:$Q, 9, false),
IF($A578 = "Batch 2", VLOOKUP(CONCATENATE($C578, $B578), 'Batch Two'!$C:$P, 9, false), 0))</f>
        <v>Japanese</v>
      </c>
      <c r="G578" s="5" t="str">
        <f>IF($A578 = "Batch 1", VLOOKUP(CONCATENATE($C578, $B578), 'Batch One'!$C:$Q, 4, false),
IF($A578 = "Batch 2", VLOOKUP(CONCATENATE($C578, $B578), 'Batch Two'!$C:$P, 4, false), 0))</f>
        <v>POKEMON JAPANESE SV-P PROMO</v>
      </c>
      <c r="H578" s="5" t="str">
        <f>IF($A578 = "Batch 1", VLOOKUP(CONCATENATE($C578, $B578), 'Batch One'!$C:$Q, 5, false),
IF($A578 = "Batch 2", VLOOKUP(CONCATENATE($C578, $B578), 'Batch Two'!$C:$P, 5, false), 0))</f>
        <v>GEM MT 10</v>
      </c>
      <c r="I578" s="6" t="str">
        <f>IF($A578 = "Batch 1", VLOOKUP(CONCATENATE($C578, $B578), 'Batch One'!$C:$Q, 14, false),
IF($A578 = "Batch 2", VLOOKUP(CONCATENATE($C578, $B578), 'Batch Two'!$C:$P, 14, false), 0))</f>
        <v>https://cdn.dripshop.live/dripnfts/slabs/107925264.jpg</v>
      </c>
      <c r="J578" s="6" t="str">
        <f>IF($A578 = "Batch 1", VLOOKUP(CONCATENATE($C578, $B578), 'Batch One'!$C:$Q, 13, false),
IF($A578 = "Batch 2", VLOOKUP(CONCATENATE($C578, $B578), 'Batch Two'!$C:$P, 13, false), 0))</f>
        <v>https://cdn.dripshop.live/dripnfts/slabs/107925264.mp4</v>
      </c>
      <c r="K578" s="6" t="str">
        <f>IF($A578 = "Batch 1", VLOOKUP(CONCATENATE($C578, $B578), 'Batch One'!$C:$Q, 15, false),
IF($A578 = "Batch 2", VLOOKUP(CONCATENATE($C578, $B578), 'Batch Two'!$C:$P, 20, false), 0))</f>
        <v>https://www.dripshop.live/products/Sp2dskwGyiEfOWePmlzEI</v>
      </c>
    </row>
    <row r="579">
      <c r="A579" s="4" t="s">
        <v>0</v>
      </c>
      <c r="B579" s="4">
        <v>1.0792527E8</v>
      </c>
      <c r="C579" s="4" t="s">
        <v>11</v>
      </c>
      <c r="D579" s="5" t="str">
        <f>IF($A579 = "Batch 1", VLOOKUP(CONCATENATE($C579, $B579), 'Batch One'!$C:$Q, 2, false),
IF($A579 = "Batch 2", VLOOKUP(CONCATENATE($C579, $B579), 'Batch Two'!$C:$P, 2, false), 0))</f>
        <v>2025 POKEMON JAPANESE SV-P PROMO IONO'S WATTREL (PSA GEM MT 10)</v>
      </c>
      <c r="E579" s="5">
        <f>IF($A579 = "Batch 1", VLOOKUP(CONCATENATE($C579, $B579), 'Batch One'!$C:$Q, 8, false),
IF($A579 = "Batch 2", VLOOKUP(CONCATENATE($C579, $B579), 'Batch Two'!$C:$P, 8, false), 0))</f>
        <v>2025</v>
      </c>
      <c r="F579" s="5" t="str">
        <f>IF($A579 = "Batch 1", VLOOKUP(CONCATENATE($C579, $B579), 'Batch One'!$C:$Q, 9, false),
IF($A579 = "Batch 2", VLOOKUP(CONCATENATE($C579, $B579), 'Batch Two'!$C:$P, 9, false), 0))</f>
        <v>Japanese</v>
      </c>
      <c r="G579" s="5" t="str">
        <f>IF($A579 = "Batch 1", VLOOKUP(CONCATENATE($C579, $B579), 'Batch One'!$C:$Q, 4, false),
IF($A579 = "Batch 2", VLOOKUP(CONCATENATE($C579, $B579), 'Batch Two'!$C:$P, 4, false), 0))</f>
        <v>POKEMON JAPANESE SV-P PROMO</v>
      </c>
      <c r="H579" s="5" t="str">
        <f>IF($A579 = "Batch 1", VLOOKUP(CONCATENATE($C579, $B579), 'Batch One'!$C:$Q, 5, false),
IF($A579 = "Batch 2", VLOOKUP(CONCATENATE($C579, $B579), 'Batch Two'!$C:$P, 5, false), 0))</f>
        <v>GEM MT 10</v>
      </c>
      <c r="I579" s="6" t="str">
        <f>IF($A579 = "Batch 1", VLOOKUP(CONCATENATE($C579, $B579), 'Batch One'!$C:$Q, 14, false),
IF($A579 = "Batch 2", VLOOKUP(CONCATENATE($C579, $B579), 'Batch Two'!$C:$P, 14, false), 0))</f>
        <v>https://cdn.dripshop.live/dripnfts/slabs/107925270.jpg</v>
      </c>
      <c r="J579" s="6" t="str">
        <f>IF($A579 = "Batch 1", VLOOKUP(CONCATENATE($C579, $B579), 'Batch One'!$C:$Q, 13, false),
IF($A579 = "Batch 2", VLOOKUP(CONCATENATE($C579, $B579), 'Batch Two'!$C:$P, 13, false), 0))</f>
        <v>https://cdn.dripshop.live/dripnfts/slabs/107925270.mp4</v>
      </c>
      <c r="K579" s="6" t="str">
        <f>IF($A579 = "Batch 1", VLOOKUP(CONCATENATE($C579, $B579), 'Batch One'!$C:$Q, 15, false),
IF($A579 = "Batch 2", VLOOKUP(CONCATENATE($C579, $B579), 'Batch Two'!$C:$P, 20, false), 0))</f>
        <v>https://www.dripshop.live/products/ouFV8-INKwrkARBmQzAD4</v>
      </c>
    </row>
    <row r="580">
      <c r="A580" s="4" t="s">
        <v>0</v>
      </c>
      <c r="B580" s="4">
        <v>1.07925267E8</v>
      </c>
      <c r="C580" s="4" t="s">
        <v>11</v>
      </c>
      <c r="D580" s="5" t="str">
        <f>IF($A580 = "Batch 1", VLOOKUP(CONCATENATE($C580, $B580), 'Batch One'!$C:$Q, 2, false),
IF($A580 = "Batch 2", VLOOKUP(CONCATENATE($C580, $B580), 'Batch Two'!$C:$P, 2, false), 0))</f>
        <v>2025 POKEMON JAPANESE SV-P PROMO IONO'S WATTREL (PSA GEM MT 10)</v>
      </c>
      <c r="E580" s="5">
        <f>IF($A580 = "Batch 1", VLOOKUP(CONCATENATE($C580, $B580), 'Batch One'!$C:$Q, 8, false),
IF($A580 = "Batch 2", VLOOKUP(CONCATENATE($C580, $B580), 'Batch Two'!$C:$P, 8, false), 0))</f>
        <v>2025</v>
      </c>
      <c r="F580" s="5" t="str">
        <f>IF($A580 = "Batch 1", VLOOKUP(CONCATENATE($C580, $B580), 'Batch One'!$C:$Q, 9, false),
IF($A580 = "Batch 2", VLOOKUP(CONCATENATE($C580, $B580), 'Batch Two'!$C:$P, 9, false), 0))</f>
        <v>Japanese</v>
      </c>
      <c r="G580" s="5" t="str">
        <f>IF($A580 = "Batch 1", VLOOKUP(CONCATENATE($C580, $B580), 'Batch One'!$C:$Q, 4, false),
IF($A580 = "Batch 2", VLOOKUP(CONCATENATE($C580, $B580), 'Batch Two'!$C:$P, 4, false), 0))</f>
        <v>POKEMON JAPANESE SV-P PROMO</v>
      </c>
      <c r="H580" s="5" t="str">
        <f>IF($A580 = "Batch 1", VLOOKUP(CONCATENATE($C580, $B580), 'Batch One'!$C:$Q, 5, false),
IF($A580 = "Batch 2", VLOOKUP(CONCATENATE($C580, $B580), 'Batch Two'!$C:$P, 5, false), 0))</f>
        <v>GEM MT 10</v>
      </c>
      <c r="I580" s="6" t="str">
        <f>IF($A580 = "Batch 1", VLOOKUP(CONCATENATE($C580, $B580), 'Batch One'!$C:$Q, 14, false),
IF($A580 = "Batch 2", VLOOKUP(CONCATENATE($C580, $B580), 'Batch Two'!$C:$P, 14, false), 0))</f>
        <v>https://cdn.dripshop.live/dripnfts/slabs/107925267.jpg</v>
      </c>
      <c r="J580" s="6" t="str">
        <f>IF($A580 = "Batch 1", VLOOKUP(CONCATENATE($C580, $B580), 'Batch One'!$C:$Q, 13, false),
IF($A580 = "Batch 2", VLOOKUP(CONCATENATE($C580, $B580), 'Batch Two'!$C:$P, 13, false), 0))</f>
        <v>https://cdn.dripshop.live/dripnfts/slabs/107925267.mp4</v>
      </c>
      <c r="K580" s="6" t="str">
        <f>IF($A580 = "Batch 1", VLOOKUP(CONCATENATE($C580, $B580), 'Batch One'!$C:$Q, 15, false),
IF($A580 = "Batch 2", VLOOKUP(CONCATENATE($C580, $B580), 'Batch Two'!$C:$P, 20, false), 0))</f>
        <v>https://www.dripshop.live/products/DWQctwsBNSnWomfvxwm3V</v>
      </c>
    </row>
    <row r="581">
      <c r="A581" s="4" t="s">
        <v>0</v>
      </c>
      <c r="B581" s="4">
        <v>1.07925272E8</v>
      </c>
      <c r="C581" s="4" t="s">
        <v>11</v>
      </c>
      <c r="D581" s="5" t="str">
        <f>IF($A581 = "Batch 1", VLOOKUP(CONCATENATE($C581, $B581), 'Batch One'!$C:$Q, 2, false),
IF($A581 = "Batch 2", VLOOKUP(CONCATENATE($C581, $B581), 'Batch Two'!$C:$P, 2, false), 0))</f>
        <v>2025 POKEMON JAPANESE SV-P PROMO IONO'S WATTREL (PSA GEM MT 10)</v>
      </c>
      <c r="E581" s="5">
        <f>IF($A581 = "Batch 1", VLOOKUP(CONCATENATE($C581, $B581), 'Batch One'!$C:$Q, 8, false),
IF($A581 = "Batch 2", VLOOKUP(CONCATENATE($C581, $B581), 'Batch Two'!$C:$P, 8, false), 0))</f>
        <v>2025</v>
      </c>
      <c r="F581" s="5" t="str">
        <f>IF($A581 = "Batch 1", VLOOKUP(CONCATENATE($C581, $B581), 'Batch One'!$C:$Q, 9, false),
IF($A581 = "Batch 2", VLOOKUP(CONCATENATE($C581, $B581), 'Batch Two'!$C:$P, 9, false), 0))</f>
        <v>Japanese</v>
      </c>
      <c r="G581" s="5" t="str">
        <f>IF($A581 = "Batch 1", VLOOKUP(CONCATENATE($C581, $B581), 'Batch One'!$C:$Q, 4, false),
IF($A581 = "Batch 2", VLOOKUP(CONCATENATE($C581, $B581), 'Batch Two'!$C:$P, 4, false), 0))</f>
        <v>POKEMON JAPANESE SV-P PROMO</v>
      </c>
      <c r="H581" s="5" t="str">
        <f>IF($A581 = "Batch 1", VLOOKUP(CONCATENATE($C581, $B581), 'Batch One'!$C:$Q, 5, false),
IF($A581 = "Batch 2", VLOOKUP(CONCATENATE($C581, $B581), 'Batch Two'!$C:$P, 5, false), 0))</f>
        <v>GEM MT 10</v>
      </c>
      <c r="I581" s="6" t="str">
        <f>IF($A581 = "Batch 1", VLOOKUP(CONCATENATE($C581, $B581), 'Batch One'!$C:$Q, 14, false),
IF($A581 = "Batch 2", VLOOKUP(CONCATENATE($C581, $B581), 'Batch Two'!$C:$P, 14, false), 0))</f>
        <v>https://cdn.dripshop.live/dripnfts/slabs/107925272.jpg</v>
      </c>
      <c r="J581" s="6" t="str">
        <f>IF($A581 = "Batch 1", VLOOKUP(CONCATENATE($C581, $B581), 'Batch One'!$C:$Q, 13, false),
IF($A581 = "Batch 2", VLOOKUP(CONCATENATE($C581, $B581), 'Batch Two'!$C:$P, 13, false), 0))</f>
        <v>https://cdn.dripshop.live/dripnfts/slabs/107925272.mp4</v>
      </c>
      <c r="K581" s="6" t="str">
        <f>IF($A581 = "Batch 1", VLOOKUP(CONCATENATE($C581, $B581), 'Batch One'!$C:$Q, 15, false),
IF($A581 = "Batch 2", VLOOKUP(CONCATENATE($C581, $B581), 'Batch Two'!$C:$P, 20, false), 0))</f>
        <v>https://www.dripshop.live/products/_-FlqGFur7it-wk-XYr7d</v>
      </c>
    </row>
    <row r="582">
      <c r="A582" s="4" t="s">
        <v>0</v>
      </c>
      <c r="B582" s="4">
        <v>1.07925266E8</v>
      </c>
      <c r="C582" s="4" t="s">
        <v>11</v>
      </c>
      <c r="D582" s="5" t="str">
        <f>IF($A582 = "Batch 1", VLOOKUP(CONCATENATE($C582, $B582), 'Batch One'!$C:$Q, 2, false),
IF($A582 = "Batch 2", VLOOKUP(CONCATENATE($C582, $B582), 'Batch Two'!$C:$P, 2, false), 0))</f>
        <v>2025 POKEMON JAPANESE SV-P PROMO IONO'S WATTREL (PSA GEM MT 10)</v>
      </c>
      <c r="E582" s="5">
        <f>IF($A582 = "Batch 1", VLOOKUP(CONCATENATE($C582, $B582), 'Batch One'!$C:$Q, 8, false),
IF($A582 = "Batch 2", VLOOKUP(CONCATENATE($C582, $B582), 'Batch Two'!$C:$P, 8, false), 0))</f>
        <v>2025</v>
      </c>
      <c r="F582" s="5" t="str">
        <f>IF($A582 = "Batch 1", VLOOKUP(CONCATENATE($C582, $B582), 'Batch One'!$C:$Q, 9, false),
IF($A582 = "Batch 2", VLOOKUP(CONCATENATE($C582, $B582), 'Batch Two'!$C:$P, 9, false), 0))</f>
        <v>Japanese</v>
      </c>
      <c r="G582" s="5" t="str">
        <f>IF($A582 = "Batch 1", VLOOKUP(CONCATENATE($C582, $B582), 'Batch One'!$C:$Q, 4, false),
IF($A582 = "Batch 2", VLOOKUP(CONCATENATE($C582, $B582), 'Batch Two'!$C:$P, 4, false), 0))</f>
        <v>POKEMON JAPANESE SV-P PROMO</v>
      </c>
      <c r="H582" s="5" t="str">
        <f>IF($A582 = "Batch 1", VLOOKUP(CONCATENATE($C582, $B582), 'Batch One'!$C:$Q, 5, false),
IF($A582 = "Batch 2", VLOOKUP(CONCATENATE($C582, $B582), 'Batch Two'!$C:$P, 5, false), 0))</f>
        <v>GEM MT 10</v>
      </c>
      <c r="I582" s="6" t="str">
        <f>IF($A582 = "Batch 1", VLOOKUP(CONCATENATE($C582, $B582), 'Batch One'!$C:$Q, 14, false),
IF($A582 = "Batch 2", VLOOKUP(CONCATENATE($C582, $B582), 'Batch Two'!$C:$P, 14, false), 0))</f>
        <v>https://cdn.dripshop.live/dripnfts/slabs/107925266.jpg</v>
      </c>
      <c r="J582" s="6" t="str">
        <f>IF($A582 = "Batch 1", VLOOKUP(CONCATENATE($C582, $B582), 'Batch One'!$C:$Q, 13, false),
IF($A582 = "Batch 2", VLOOKUP(CONCATENATE($C582, $B582), 'Batch Two'!$C:$P, 13, false), 0))</f>
        <v>https://cdn.dripshop.live/dripnfts/slabs/107925266.mp4</v>
      </c>
      <c r="K582" s="6" t="str">
        <f>IF($A582 = "Batch 1", VLOOKUP(CONCATENATE($C582, $B582), 'Batch One'!$C:$Q, 15, false),
IF($A582 = "Batch 2", VLOOKUP(CONCATENATE($C582, $B582), 'Batch Two'!$C:$P, 20, false), 0))</f>
        <v>https://www.dripshop.live/products/xc1nodUVhtd9VNwg-GcJk</v>
      </c>
    </row>
    <row r="583">
      <c r="A583" s="4" t="s">
        <v>0</v>
      </c>
      <c r="B583" s="4">
        <v>1.07925265E8</v>
      </c>
      <c r="C583" s="4" t="s">
        <v>11</v>
      </c>
      <c r="D583" s="5" t="str">
        <f>IF($A583 = "Batch 1", VLOOKUP(CONCATENATE($C583, $B583), 'Batch One'!$C:$Q, 2, false),
IF($A583 = "Batch 2", VLOOKUP(CONCATENATE($C583, $B583), 'Batch Two'!$C:$P, 2, false), 0))</f>
        <v>2025 POKEMON JAPANESE SV-P PROMO IONO'S WATTREL (PSA GEM MT 10)</v>
      </c>
      <c r="E583" s="5">
        <f>IF($A583 = "Batch 1", VLOOKUP(CONCATENATE($C583, $B583), 'Batch One'!$C:$Q, 8, false),
IF($A583 = "Batch 2", VLOOKUP(CONCATENATE($C583, $B583), 'Batch Two'!$C:$P, 8, false), 0))</f>
        <v>2025</v>
      </c>
      <c r="F583" s="5" t="str">
        <f>IF($A583 = "Batch 1", VLOOKUP(CONCATENATE($C583, $B583), 'Batch One'!$C:$Q, 9, false),
IF($A583 = "Batch 2", VLOOKUP(CONCATENATE($C583, $B583), 'Batch Two'!$C:$P, 9, false), 0))</f>
        <v>Japanese</v>
      </c>
      <c r="G583" s="5" t="str">
        <f>IF($A583 = "Batch 1", VLOOKUP(CONCATENATE($C583, $B583), 'Batch One'!$C:$Q, 4, false),
IF($A583 = "Batch 2", VLOOKUP(CONCATENATE($C583, $B583), 'Batch Two'!$C:$P, 4, false), 0))</f>
        <v>POKEMON JAPANESE SV-P PROMO</v>
      </c>
      <c r="H583" s="5" t="str">
        <f>IF($A583 = "Batch 1", VLOOKUP(CONCATENATE($C583, $B583), 'Batch One'!$C:$Q, 5, false),
IF($A583 = "Batch 2", VLOOKUP(CONCATENATE($C583, $B583), 'Batch Two'!$C:$P, 5, false), 0))</f>
        <v>GEM MT 10</v>
      </c>
      <c r="I583" s="6" t="str">
        <f>IF($A583 = "Batch 1", VLOOKUP(CONCATENATE($C583, $B583), 'Batch One'!$C:$Q, 14, false),
IF($A583 = "Batch 2", VLOOKUP(CONCATENATE($C583, $B583), 'Batch Two'!$C:$P, 14, false), 0))</f>
        <v>https://cdn.dripshop.live/dripnfts/slabs/107925265.jpg</v>
      </c>
      <c r="J583" s="6" t="str">
        <f>IF($A583 = "Batch 1", VLOOKUP(CONCATENATE($C583, $B583), 'Batch One'!$C:$Q, 13, false),
IF($A583 = "Batch 2", VLOOKUP(CONCATENATE($C583, $B583), 'Batch Two'!$C:$P, 13, false), 0))</f>
        <v>https://cdn.dripshop.live/dripnfts/slabs/107925265.mp4</v>
      </c>
      <c r="K583" s="6" t="str">
        <f>IF($A583 = "Batch 1", VLOOKUP(CONCATENATE($C583, $B583), 'Batch One'!$C:$Q, 15, false),
IF($A583 = "Batch 2", VLOOKUP(CONCATENATE($C583, $B583), 'Batch Two'!$C:$P, 20, false), 0))</f>
        <v>https://www.dripshop.live/products/Ms6BFT2s6uW4ZlyY7n_px</v>
      </c>
    </row>
    <row r="584">
      <c r="A584" s="4" t="s">
        <v>0</v>
      </c>
      <c r="B584" s="4">
        <v>1.07925271E8</v>
      </c>
      <c r="C584" s="4" t="s">
        <v>11</v>
      </c>
      <c r="D584" s="5" t="str">
        <f>IF($A584 = "Batch 1", VLOOKUP(CONCATENATE($C584, $B584), 'Batch One'!$C:$Q, 2, false),
IF($A584 = "Batch 2", VLOOKUP(CONCATENATE($C584, $B584), 'Batch Two'!$C:$P, 2, false), 0))</f>
        <v>2025 POKEMON JAPANESE SV-P PROMO IONO'S WATTREL (PSA GEM MT 10)</v>
      </c>
      <c r="E584" s="5">
        <f>IF($A584 = "Batch 1", VLOOKUP(CONCATENATE($C584, $B584), 'Batch One'!$C:$Q, 8, false),
IF($A584 = "Batch 2", VLOOKUP(CONCATENATE($C584, $B584), 'Batch Two'!$C:$P, 8, false), 0))</f>
        <v>2025</v>
      </c>
      <c r="F584" s="5" t="str">
        <f>IF($A584 = "Batch 1", VLOOKUP(CONCATENATE($C584, $B584), 'Batch One'!$C:$Q, 9, false),
IF($A584 = "Batch 2", VLOOKUP(CONCATENATE($C584, $B584), 'Batch Two'!$C:$P, 9, false), 0))</f>
        <v>Japanese</v>
      </c>
      <c r="G584" s="5" t="str">
        <f>IF($A584 = "Batch 1", VLOOKUP(CONCATENATE($C584, $B584), 'Batch One'!$C:$Q, 4, false),
IF($A584 = "Batch 2", VLOOKUP(CONCATENATE($C584, $B584), 'Batch Two'!$C:$P, 4, false), 0))</f>
        <v>POKEMON JAPANESE SV-P PROMO</v>
      </c>
      <c r="H584" s="5" t="str">
        <f>IF($A584 = "Batch 1", VLOOKUP(CONCATENATE($C584, $B584), 'Batch One'!$C:$Q, 5, false),
IF($A584 = "Batch 2", VLOOKUP(CONCATENATE($C584, $B584), 'Batch Two'!$C:$P, 5, false), 0))</f>
        <v>GEM MT 10</v>
      </c>
      <c r="I584" s="6" t="str">
        <f>IF($A584 = "Batch 1", VLOOKUP(CONCATENATE($C584, $B584), 'Batch One'!$C:$Q, 14, false),
IF($A584 = "Batch 2", VLOOKUP(CONCATENATE($C584, $B584), 'Batch Two'!$C:$P, 14, false), 0))</f>
        <v>https://cdn.dripshop.live/dripnfts/slabs/107925271.jpg</v>
      </c>
      <c r="J584" s="6" t="str">
        <f>IF($A584 = "Batch 1", VLOOKUP(CONCATENATE($C584, $B584), 'Batch One'!$C:$Q, 13, false),
IF($A584 = "Batch 2", VLOOKUP(CONCATENATE($C584, $B584), 'Batch Two'!$C:$P, 13, false), 0))</f>
        <v>https://cdn.dripshop.live/dripnfts/slabs/107925271.mp4</v>
      </c>
      <c r="K584" s="6" t="str">
        <f>IF($A584 = "Batch 1", VLOOKUP(CONCATENATE($C584, $B584), 'Batch One'!$C:$Q, 15, false),
IF($A584 = "Batch 2", VLOOKUP(CONCATENATE($C584, $B584), 'Batch Two'!$C:$P, 20, false), 0))</f>
        <v>https://www.dripshop.live/products/mZX6UAP8GVrb0FKA58166</v>
      </c>
    </row>
    <row r="585">
      <c r="A585" s="4" t="s">
        <v>0</v>
      </c>
      <c r="B585" s="4">
        <v>1.07925268E8</v>
      </c>
      <c r="C585" s="4" t="s">
        <v>11</v>
      </c>
      <c r="D585" s="5" t="str">
        <f>IF($A585 = "Batch 1", VLOOKUP(CONCATENATE($C585, $B585), 'Batch One'!$C:$Q, 2, false),
IF($A585 = "Batch 2", VLOOKUP(CONCATENATE($C585, $B585), 'Batch Two'!$C:$P, 2, false), 0))</f>
        <v>2025 POKEMON JAPANESE SV-P PROMO IONO'S WATTREL (PSA GEM MT 10)</v>
      </c>
      <c r="E585" s="5">
        <f>IF($A585 = "Batch 1", VLOOKUP(CONCATENATE($C585, $B585), 'Batch One'!$C:$Q, 8, false),
IF($A585 = "Batch 2", VLOOKUP(CONCATENATE($C585, $B585), 'Batch Two'!$C:$P, 8, false), 0))</f>
        <v>2025</v>
      </c>
      <c r="F585" s="5" t="str">
        <f>IF($A585 = "Batch 1", VLOOKUP(CONCATENATE($C585, $B585), 'Batch One'!$C:$Q, 9, false),
IF($A585 = "Batch 2", VLOOKUP(CONCATENATE($C585, $B585), 'Batch Two'!$C:$P, 9, false), 0))</f>
        <v>Japanese</v>
      </c>
      <c r="G585" s="5" t="str">
        <f>IF($A585 = "Batch 1", VLOOKUP(CONCATENATE($C585, $B585), 'Batch One'!$C:$Q, 4, false),
IF($A585 = "Batch 2", VLOOKUP(CONCATENATE($C585, $B585), 'Batch Two'!$C:$P, 4, false), 0))</f>
        <v>POKEMON JAPANESE SV-P PROMO</v>
      </c>
      <c r="H585" s="5" t="str">
        <f>IF($A585 = "Batch 1", VLOOKUP(CONCATENATE($C585, $B585), 'Batch One'!$C:$Q, 5, false),
IF($A585 = "Batch 2", VLOOKUP(CONCATENATE($C585, $B585), 'Batch Two'!$C:$P, 5, false), 0))</f>
        <v>GEM MT 10</v>
      </c>
      <c r="I585" s="6" t="str">
        <f>IF($A585 = "Batch 1", VLOOKUP(CONCATENATE($C585, $B585), 'Batch One'!$C:$Q, 14, false),
IF($A585 = "Batch 2", VLOOKUP(CONCATENATE($C585, $B585), 'Batch Two'!$C:$P, 14, false), 0))</f>
        <v>https://cdn.dripshop.live/dripnfts/slabs/107925268.jpg</v>
      </c>
      <c r="J585" s="6" t="str">
        <f>IF($A585 = "Batch 1", VLOOKUP(CONCATENATE($C585, $B585), 'Batch One'!$C:$Q, 13, false),
IF($A585 = "Batch 2", VLOOKUP(CONCATENATE($C585, $B585), 'Batch Two'!$C:$P, 13, false), 0))</f>
        <v>https://cdn.dripshop.live/dripnfts/slabs/107925268.mp4</v>
      </c>
      <c r="K585" s="6" t="str">
        <f>IF($A585 = "Batch 1", VLOOKUP(CONCATENATE($C585, $B585), 'Batch One'!$C:$Q, 15, false),
IF($A585 = "Batch 2", VLOOKUP(CONCATENATE($C585, $B585), 'Batch Two'!$C:$P, 20, false), 0))</f>
        <v>https://www.dripshop.live/products/x1zh78LSk0sH9C_Zb3RdV</v>
      </c>
    </row>
    <row r="586">
      <c r="A586" s="4" t="s">
        <v>0</v>
      </c>
      <c r="B586" s="4">
        <v>1.06177007E8</v>
      </c>
      <c r="C586" s="4" t="s">
        <v>11</v>
      </c>
      <c r="D586" s="5" t="str">
        <f>IF($A586 = "Batch 1", VLOOKUP(CONCATENATE($C586, $B586), 'Batch One'!$C:$Q, 2, false),
IF($A586 = "Batch 2", VLOOKUP(CONCATENATE($C586, $B586), 'Batch Two'!$C:$P, 2, false), 0))</f>
        <v>2025 POKEMON JAPANESE SV9-BATTLE PARTNERS N'S ZORUA (PSA GEM MT 10)</v>
      </c>
      <c r="E586" s="5">
        <f>IF($A586 = "Batch 1", VLOOKUP(CONCATENATE($C586, $B586), 'Batch One'!$C:$Q, 8, false),
IF($A586 = "Batch 2", VLOOKUP(CONCATENATE($C586, $B586), 'Batch Two'!$C:$P, 8, false), 0))</f>
        <v>2025</v>
      </c>
      <c r="F586" s="5" t="str">
        <f>IF($A586 = "Batch 1", VLOOKUP(CONCATENATE($C586, $B586), 'Batch One'!$C:$Q, 9, false),
IF($A586 = "Batch 2", VLOOKUP(CONCATENATE($C586, $B586), 'Batch Two'!$C:$P, 9, false), 0))</f>
        <v>Japanese</v>
      </c>
      <c r="G586" s="5" t="str">
        <f>IF($A586 = "Batch 1", VLOOKUP(CONCATENATE($C586, $B586), 'Batch One'!$C:$Q, 4, false),
IF($A586 = "Batch 2", VLOOKUP(CONCATENATE($C586, $B586), 'Batch Two'!$C:$P, 4, false), 0))</f>
        <v>POKEMON JAPANESE SV9-BATTLE PARTNERS</v>
      </c>
      <c r="H586" s="5" t="str">
        <f>IF($A586 = "Batch 1", VLOOKUP(CONCATENATE($C586, $B586), 'Batch One'!$C:$Q, 5, false),
IF($A586 = "Batch 2", VLOOKUP(CONCATENATE($C586, $B586), 'Batch Two'!$C:$P, 5, false), 0))</f>
        <v>GEM MT 10</v>
      </c>
      <c r="I586" s="6" t="str">
        <f>IF($A586 = "Batch 1", VLOOKUP(CONCATENATE($C586, $B586), 'Batch One'!$C:$Q, 14, false),
IF($A586 = "Batch 2", VLOOKUP(CONCATENATE($C586, $B586), 'Batch Two'!$C:$P, 14, false), 0))</f>
        <v>https://cdn.dripshop.live/dripnfts/slabs/106177007.jpg</v>
      </c>
      <c r="J586" s="6" t="str">
        <f>IF($A586 = "Batch 1", VLOOKUP(CONCATENATE($C586, $B586), 'Batch One'!$C:$Q, 13, false),
IF($A586 = "Batch 2", VLOOKUP(CONCATENATE($C586, $B586), 'Batch Two'!$C:$P, 13, false), 0))</f>
        <v>https://cdn.dripshop.live/dripnfts/slabs/106177007.mp4</v>
      </c>
      <c r="K586" s="6" t="str">
        <f>IF($A586 = "Batch 1", VLOOKUP(CONCATENATE($C586, $B586), 'Batch One'!$C:$Q, 15, false),
IF($A586 = "Batch 2", VLOOKUP(CONCATENATE($C586, $B586), 'Batch Two'!$C:$P, 20, false), 0))</f>
        <v>https://www.dripshop.live/products/ecU2ovGps8XH-XEe9Kcug</v>
      </c>
    </row>
    <row r="587">
      <c r="A587" s="4" t="s">
        <v>0</v>
      </c>
      <c r="B587" s="4">
        <v>1.05922584E8</v>
      </c>
      <c r="C587" s="4" t="s">
        <v>11</v>
      </c>
      <c r="D587" s="5" t="str">
        <f>IF($A587 = "Batch 1", VLOOKUP(CONCATENATE($C587, $B587), 'Batch One'!$C:$Q, 2, false),
IF($A587 = "Batch 2", VLOOKUP(CONCATENATE($C587, $B587), 'Batch Two'!$C:$P, 2, false), 0))</f>
        <v>2025 POKEMON JAPANESE SV9-BATTLE PARTNERS N'S ZORUA (PSA GEM MT 10)</v>
      </c>
      <c r="E587" s="5">
        <f>IF($A587 = "Batch 1", VLOOKUP(CONCATENATE($C587, $B587), 'Batch One'!$C:$Q, 8, false),
IF($A587 = "Batch 2", VLOOKUP(CONCATENATE($C587, $B587), 'Batch Two'!$C:$P, 8, false), 0))</f>
        <v>2025</v>
      </c>
      <c r="F587" s="5" t="str">
        <f>IF($A587 = "Batch 1", VLOOKUP(CONCATENATE($C587, $B587), 'Batch One'!$C:$Q, 9, false),
IF($A587 = "Batch 2", VLOOKUP(CONCATENATE($C587, $B587), 'Batch Two'!$C:$P, 9, false), 0))</f>
        <v>Japanese</v>
      </c>
      <c r="G587" s="5" t="str">
        <f>IF($A587 = "Batch 1", VLOOKUP(CONCATENATE($C587, $B587), 'Batch One'!$C:$Q, 4, false),
IF($A587 = "Batch 2", VLOOKUP(CONCATENATE($C587, $B587), 'Batch Two'!$C:$P, 4, false), 0))</f>
        <v>POKEMON JAPANESE SV9-BATTLE PARTNERS</v>
      </c>
      <c r="H587" s="5" t="str">
        <f>IF($A587 = "Batch 1", VLOOKUP(CONCATENATE($C587, $B587), 'Batch One'!$C:$Q, 5, false),
IF($A587 = "Batch 2", VLOOKUP(CONCATENATE($C587, $B587), 'Batch Two'!$C:$P, 5, false), 0))</f>
        <v>GEM MT 10</v>
      </c>
      <c r="I587" s="6" t="str">
        <f>IF($A587 = "Batch 1", VLOOKUP(CONCATENATE($C587, $B587), 'Batch One'!$C:$Q, 14, false),
IF($A587 = "Batch 2", VLOOKUP(CONCATENATE($C587, $B587), 'Batch Two'!$C:$P, 14, false), 0))</f>
        <v>https://cdn.dripshop.live/dripnfts/slabs/105922584.jpg</v>
      </c>
      <c r="J587" s="6" t="str">
        <f>IF($A587 = "Batch 1", VLOOKUP(CONCATENATE($C587, $B587), 'Batch One'!$C:$Q, 13, false),
IF($A587 = "Batch 2", VLOOKUP(CONCATENATE($C587, $B587), 'Batch Two'!$C:$P, 13, false), 0))</f>
        <v>https://cdn.dripshop.live/dripnfts/slabs/105922584.mp4</v>
      </c>
      <c r="K587" s="6" t="str">
        <f>IF($A587 = "Batch 1", VLOOKUP(CONCATENATE($C587, $B587), 'Batch One'!$C:$Q, 15, false),
IF($A587 = "Batch 2", VLOOKUP(CONCATENATE($C587, $B587), 'Batch Two'!$C:$P, 20, false), 0))</f>
        <v>https://www.dripshop.live/products/huYZWNzfc3EFGgtNDJlgg</v>
      </c>
    </row>
    <row r="588">
      <c r="A588" s="4" t="s">
        <v>0</v>
      </c>
      <c r="B588" s="4">
        <v>1.06177003E8</v>
      </c>
      <c r="C588" s="4" t="s">
        <v>11</v>
      </c>
      <c r="D588" s="5" t="str">
        <f>IF($A588 = "Batch 1", VLOOKUP(CONCATENATE($C588, $B588), 'Batch One'!$C:$Q, 2, false),
IF($A588 = "Batch 2", VLOOKUP(CONCATENATE($C588, $B588), 'Batch Two'!$C:$P, 2, false), 0))</f>
        <v>2025 POKEMON JAPANESE SV9-BATTLE PARTNERS N'S ZORUA (PSA GEM MT 10)</v>
      </c>
      <c r="E588" s="5">
        <f>IF($A588 = "Batch 1", VLOOKUP(CONCATENATE($C588, $B588), 'Batch One'!$C:$Q, 8, false),
IF($A588 = "Batch 2", VLOOKUP(CONCATENATE($C588, $B588), 'Batch Two'!$C:$P, 8, false), 0))</f>
        <v>2025</v>
      </c>
      <c r="F588" s="5" t="str">
        <f>IF($A588 = "Batch 1", VLOOKUP(CONCATENATE($C588, $B588), 'Batch One'!$C:$Q, 9, false),
IF($A588 = "Batch 2", VLOOKUP(CONCATENATE($C588, $B588), 'Batch Two'!$C:$P, 9, false), 0))</f>
        <v>Japanese</v>
      </c>
      <c r="G588" s="5" t="str">
        <f>IF($A588 = "Batch 1", VLOOKUP(CONCATENATE($C588, $B588), 'Batch One'!$C:$Q, 4, false),
IF($A588 = "Batch 2", VLOOKUP(CONCATENATE($C588, $B588), 'Batch Two'!$C:$P, 4, false), 0))</f>
        <v>POKEMON JAPANESE SV9-BATTLE PARTNERS</v>
      </c>
      <c r="H588" s="5" t="str">
        <f>IF($A588 = "Batch 1", VLOOKUP(CONCATENATE($C588, $B588), 'Batch One'!$C:$Q, 5, false),
IF($A588 = "Batch 2", VLOOKUP(CONCATENATE($C588, $B588), 'Batch Two'!$C:$P, 5, false), 0))</f>
        <v>GEM MT 10</v>
      </c>
      <c r="I588" s="6" t="str">
        <f>IF($A588 = "Batch 1", VLOOKUP(CONCATENATE($C588, $B588), 'Batch One'!$C:$Q, 14, false),
IF($A588 = "Batch 2", VLOOKUP(CONCATENATE($C588, $B588), 'Batch Two'!$C:$P, 14, false), 0))</f>
        <v>https://cdn.dripshop.live/dripnfts/slabs/106177003.jpg</v>
      </c>
      <c r="J588" s="6" t="str">
        <f>IF($A588 = "Batch 1", VLOOKUP(CONCATENATE($C588, $B588), 'Batch One'!$C:$Q, 13, false),
IF($A588 = "Batch 2", VLOOKUP(CONCATENATE($C588, $B588), 'Batch Two'!$C:$P, 13, false), 0))</f>
        <v>https://cdn.dripshop.live/dripnfts/slabs/106177003.mp4</v>
      </c>
      <c r="K588" s="6" t="str">
        <f>IF($A588 = "Batch 1", VLOOKUP(CONCATENATE($C588, $B588), 'Batch One'!$C:$Q, 15, false),
IF($A588 = "Batch 2", VLOOKUP(CONCATENATE($C588, $B588), 'Batch Two'!$C:$P, 20, false), 0))</f>
        <v>https://www.dripshop.live/products/2hEBaxc-Hkrdm8wafqoD1</v>
      </c>
    </row>
    <row r="589">
      <c r="A589" s="4" t="s">
        <v>0</v>
      </c>
      <c r="B589" s="4">
        <v>1.07750953E8</v>
      </c>
      <c r="C589" s="4" t="s">
        <v>11</v>
      </c>
      <c r="D589" s="5" t="str">
        <f>IF($A589 = "Batch 1", VLOOKUP(CONCATENATE($C589, $B589), 'Batch One'!$C:$Q, 2, false),
IF($A589 = "Batch 2", VLOOKUP(CONCATENATE($C589, $B589), 'Batch Two'!$C:$P, 2, false), 0))</f>
        <v>2025 POKEMON JAPANESE SV9-BATTLE PARTNERS N'S ZORUA (PSA GEM MT 10)</v>
      </c>
      <c r="E589" s="5">
        <f>IF($A589 = "Batch 1", VLOOKUP(CONCATENATE($C589, $B589), 'Batch One'!$C:$Q, 8, false),
IF($A589 = "Batch 2", VLOOKUP(CONCATENATE($C589, $B589), 'Batch Two'!$C:$P, 8, false), 0))</f>
        <v>2025</v>
      </c>
      <c r="F589" s="5" t="str">
        <f>IF($A589 = "Batch 1", VLOOKUP(CONCATENATE($C589, $B589), 'Batch One'!$C:$Q, 9, false),
IF($A589 = "Batch 2", VLOOKUP(CONCATENATE($C589, $B589), 'Batch Two'!$C:$P, 9, false), 0))</f>
        <v>Japanese</v>
      </c>
      <c r="G589" s="5" t="str">
        <f>IF($A589 = "Batch 1", VLOOKUP(CONCATENATE($C589, $B589), 'Batch One'!$C:$Q, 4, false),
IF($A589 = "Batch 2", VLOOKUP(CONCATENATE($C589, $B589), 'Batch Two'!$C:$P, 4, false), 0))</f>
        <v>POKEMON JAPANESE SV9-BATTLE PARTNERS</v>
      </c>
      <c r="H589" s="5" t="str">
        <f>IF($A589 = "Batch 1", VLOOKUP(CONCATENATE($C589, $B589), 'Batch One'!$C:$Q, 5, false),
IF($A589 = "Batch 2", VLOOKUP(CONCATENATE($C589, $B589), 'Batch Two'!$C:$P, 5, false), 0))</f>
        <v>GEM MT 10</v>
      </c>
      <c r="I589" s="6" t="str">
        <f>IF($A589 = "Batch 1", VLOOKUP(CONCATENATE($C589, $B589), 'Batch One'!$C:$Q, 14, false),
IF($A589 = "Batch 2", VLOOKUP(CONCATENATE($C589, $B589), 'Batch Two'!$C:$P, 14, false), 0))</f>
        <v>https://cdn.dripshop.live/dripnfts/slabs/107750953.jpg</v>
      </c>
      <c r="J589" s="6" t="str">
        <f>IF($A589 = "Batch 1", VLOOKUP(CONCATENATE($C589, $B589), 'Batch One'!$C:$Q, 13, false),
IF($A589 = "Batch 2", VLOOKUP(CONCATENATE($C589, $B589), 'Batch Two'!$C:$P, 13, false), 0))</f>
        <v>https://cdn.dripshop.live/dripnfts/slabs/107750953.mp4</v>
      </c>
      <c r="K589" s="6" t="str">
        <f>IF($A589 = "Batch 1", VLOOKUP(CONCATENATE($C589, $B589), 'Batch One'!$C:$Q, 15, false),
IF($A589 = "Batch 2", VLOOKUP(CONCATENATE($C589, $B589), 'Batch Two'!$C:$P, 20, false), 0))</f>
        <v>https://www.dripshop.live/products/-HzE01_D-4js3FnM0cSkc</v>
      </c>
    </row>
    <row r="590">
      <c r="A590" s="4" t="s">
        <v>0</v>
      </c>
      <c r="B590" s="4">
        <v>1.07750957E8</v>
      </c>
      <c r="C590" s="4" t="s">
        <v>11</v>
      </c>
      <c r="D590" s="5" t="str">
        <f>IF($A590 = "Batch 1", VLOOKUP(CONCATENATE($C590, $B590), 'Batch One'!$C:$Q, 2, false),
IF($A590 = "Batch 2", VLOOKUP(CONCATENATE($C590, $B590), 'Batch Two'!$C:$P, 2, false), 0))</f>
        <v>2025 POKEMON JAPANESE SV9-BATTLE PARTNERS N'S ZORUA (PSA GEM MT 10)</v>
      </c>
      <c r="E590" s="5">
        <f>IF($A590 = "Batch 1", VLOOKUP(CONCATENATE($C590, $B590), 'Batch One'!$C:$Q, 8, false),
IF($A590 = "Batch 2", VLOOKUP(CONCATENATE($C590, $B590), 'Batch Two'!$C:$P, 8, false), 0))</f>
        <v>2025</v>
      </c>
      <c r="F590" s="5" t="str">
        <f>IF($A590 = "Batch 1", VLOOKUP(CONCATENATE($C590, $B590), 'Batch One'!$C:$Q, 9, false),
IF($A590 = "Batch 2", VLOOKUP(CONCATENATE($C590, $B590), 'Batch Two'!$C:$P, 9, false), 0))</f>
        <v>Japanese</v>
      </c>
      <c r="G590" s="5" t="str">
        <f>IF($A590 = "Batch 1", VLOOKUP(CONCATENATE($C590, $B590), 'Batch One'!$C:$Q, 4, false),
IF($A590 = "Batch 2", VLOOKUP(CONCATENATE($C590, $B590), 'Batch Two'!$C:$P, 4, false), 0))</f>
        <v>POKEMON JAPANESE SV9-BATTLE PARTNERS</v>
      </c>
      <c r="H590" s="5" t="str">
        <f>IF($A590 = "Batch 1", VLOOKUP(CONCATENATE($C590, $B590), 'Batch One'!$C:$Q, 5, false),
IF($A590 = "Batch 2", VLOOKUP(CONCATENATE($C590, $B590), 'Batch Two'!$C:$P, 5, false), 0))</f>
        <v>GEM MT 10</v>
      </c>
      <c r="I590" s="6" t="str">
        <f>IF($A590 = "Batch 1", VLOOKUP(CONCATENATE($C590, $B590), 'Batch One'!$C:$Q, 14, false),
IF($A590 = "Batch 2", VLOOKUP(CONCATENATE($C590, $B590), 'Batch Two'!$C:$P, 14, false), 0))</f>
        <v>https://cdn.dripshop.live/dripnfts/slabs/107750957.jpg</v>
      </c>
      <c r="J590" s="6" t="str">
        <f>IF($A590 = "Batch 1", VLOOKUP(CONCATENATE($C590, $B590), 'Batch One'!$C:$Q, 13, false),
IF($A590 = "Batch 2", VLOOKUP(CONCATENATE($C590, $B590), 'Batch Two'!$C:$P, 13, false), 0))</f>
        <v>https://cdn.dripshop.live/dripnfts/slabs/107750957.mp4</v>
      </c>
      <c r="K590" s="6" t="str">
        <f>IF($A590 = "Batch 1", VLOOKUP(CONCATENATE($C590, $B590), 'Batch One'!$C:$Q, 15, false),
IF($A590 = "Batch 2", VLOOKUP(CONCATENATE($C590, $B590), 'Batch Two'!$C:$P, 20, false), 0))</f>
        <v>https://www.dripshop.live/products/ahs4mGuU0CSc9e5LC77LY</v>
      </c>
    </row>
    <row r="591">
      <c r="A591" s="4" t="s">
        <v>0</v>
      </c>
      <c r="B591" s="4">
        <v>1.06177004E8</v>
      </c>
      <c r="C591" s="4" t="s">
        <v>11</v>
      </c>
      <c r="D591" s="5" t="str">
        <f>IF($A591 = "Batch 1", VLOOKUP(CONCATENATE($C591, $B591), 'Batch One'!$C:$Q, 2, false),
IF($A591 = "Batch 2", VLOOKUP(CONCATENATE($C591, $B591), 'Batch Two'!$C:$P, 2, false), 0))</f>
        <v>2025 POKEMON JAPANESE SV9-BATTLE PARTNERS N'S ZORUA (PSA GEM MT 10)</v>
      </c>
      <c r="E591" s="5">
        <f>IF($A591 = "Batch 1", VLOOKUP(CONCATENATE($C591, $B591), 'Batch One'!$C:$Q, 8, false),
IF($A591 = "Batch 2", VLOOKUP(CONCATENATE($C591, $B591), 'Batch Two'!$C:$P, 8, false), 0))</f>
        <v>2025</v>
      </c>
      <c r="F591" s="5" t="str">
        <f>IF($A591 = "Batch 1", VLOOKUP(CONCATENATE($C591, $B591), 'Batch One'!$C:$Q, 9, false),
IF($A591 = "Batch 2", VLOOKUP(CONCATENATE($C591, $B591), 'Batch Two'!$C:$P, 9, false), 0))</f>
        <v>Japanese</v>
      </c>
      <c r="G591" s="5" t="str">
        <f>IF($A591 = "Batch 1", VLOOKUP(CONCATENATE($C591, $B591), 'Batch One'!$C:$Q, 4, false),
IF($A591 = "Batch 2", VLOOKUP(CONCATENATE($C591, $B591), 'Batch Two'!$C:$P, 4, false), 0))</f>
        <v>POKEMON JAPANESE SV9-BATTLE PARTNERS</v>
      </c>
      <c r="H591" s="5" t="str">
        <f>IF($A591 = "Batch 1", VLOOKUP(CONCATENATE($C591, $B591), 'Batch One'!$C:$Q, 5, false),
IF($A591 = "Batch 2", VLOOKUP(CONCATENATE($C591, $B591), 'Batch Two'!$C:$P, 5, false), 0))</f>
        <v>GEM MT 10</v>
      </c>
      <c r="I591" s="6" t="str">
        <f>IF($A591 = "Batch 1", VLOOKUP(CONCATENATE($C591, $B591), 'Batch One'!$C:$Q, 14, false),
IF($A591 = "Batch 2", VLOOKUP(CONCATENATE($C591, $B591), 'Batch Two'!$C:$P, 14, false), 0))</f>
        <v>https://cdn.dripshop.live/dripnfts/slabs/106177004.jpg</v>
      </c>
      <c r="J591" s="6" t="str">
        <f>IF($A591 = "Batch 1", VLOOKUP(CONCATENATE($C591, $B591), 'Batch One'!$C:$Q, 13, false),
IF($A591 = "Batch 2", VLOOKUP(CONCATENATE($C591, $B591), 'Batch Two'!$C:$P, 13, false), 0))</f>
        <v>https://cdn.dripshop.live/dripnfts/slabs/106177004.mp4</v>
      </c>
      <c r="K591" s="6" t="str">
        <f>IF($A591 = "Batch 1", VLOOKUP(CONCATENATE($C591, $B591), 'Batch One'!$C:$Q, 15, false),
IF($A591 = "Batch 2", VLOOKUP(CONCATENATE($C591, $B591), 'Batch Two'!$C:$P, 20, false), 0))</f>
        <v>https://www.dripshop.live/products/OFtgo6pwedb6TRzlPj5u4</v>
      </c>
    </row>
    <row r="592">
      <c r="A592" s="4" t="s">
        <v>0</v>
      </c>
      <c r="B592" s="4">
        <v>1.07750955E8</v>
      </c>
      <c r="C592" s="4" t="s">
        <v>11</v>
      </c>
      <c r="D592" s="5" t="str">
        <f>IF($A592 = "Batch 1", VLOOKUP(CONCATENATE($C592, $B592), 'Batch One'!$C:$Q, 2, false),
IF($A592 = "Batch 2", VLOOKUP(CONCATENATE($C592, $B592), 'Batch Two'!$C:$P, 2, false), 0))</f>
        <v>2025 POKEMON JAPANESE SV9-BATTLE PARTNERS N'S ZORUA (PSA GEM MT 10)</v>
      </c>
      <c r="E592" s="5">
        <f>IF($A592 = "Batch 1", VLOOKUP(CONCATENATE($C592, $B592), 'Batch One'!$C:$Q, 8, false),
IF($A592 = "Batch 2", VLOOKUP(CONCATENATE($C592, $B592), 'Batch Two'!$C:$P, 8, false), 0))</f>
        <v>2025</v>
      </c>
      <c r="F592" s="5" t="str">
        <f>IF($A592 = "Batch 1", VLOOKUP(CONCATENATE($C592, $B592), 'Batch One'!$C:$Q, 9, false),
IF($A592 = "Batch 2", VLOOKUP(CONCATENATE($C592, $B592), 'Batch Two'!$C:$P, 9, false), 0))</f>
        <v>Japanese</v>
      </c>
      <c r="G592" s="5" t="str">
        <f>IF($A592 = "Batch 1", VLOOKUP(CONCATENATE($C592, $B592), 'Batch One'!$C:$Q, 4, false),
IF($A592 = "Batch 2", VLOOKUP(CONCATENATE($C592, $B592), 'Batch Two'!$C:$P, 4, false), 0))</f>
        <v>POKEMON JAPANESE SV9-BATTLE PARTNERS</v>
      </c>
      <c r="H592" s="5" t="str">
        <f>IF($A592 = "Batch 1", VLOOKUP(CONCATENATE($C592, $B592), 'Batch One'!$C:$Q, 5, false),
IF($A592 = "Batch 2", VLOOKUP(CONCATENATE($C592, $B592), 'Batch Two'!$C:$P, 5, false), 0))</f>
        <v>GEM MT 10</v>
      </c>
      <c r="I592" s="6" t="str">
        <f>IF($A592 = "Batch 1", VLOOKUP(CONCATENATE($C592, $B592), 'Batch One'!$C:$Q, 14, false),
IF($A592 = "Batch 2", VLOOKUP(CONCATENATE($C592, $B592), 'Batch Two'!$C:$P, 14, false), 0))</f>
        <v>https://cdn.dripshop.live/dripnfts/slabs/107750955.jpg</v>
      </c>
      <c r="J592" s="6" t="str">
        <f>IF($A592 = "Batch 1", VLOOKUP(CONCATENATE($C592, $B592), 'Batch One'!$C:$Q, 13, false),
IF($A592 = "Batch 2", VLOOKUP(CONCATENATE($C592, $B592), 'Batch Two'!$C:$P, 13, false), 0))</f>
        <v>https://cdn.dripshop.live/dripnfts/slabs/107750955.mp4</v>
      </c>
      <c r="K592" s="6" t="str">
        <f>IF($A592 = "Batch 1", VLOOKUP(CONCATENATE($C592, $B592), 'Batch One'!$C:$Q, 15, false),
IF($A592 = "Batch 2", VLOOKUP(CONCATENATE($C592, $B592), 'Batch Two'!$C:$P, 20, false), 0))</f>
        <v>https://www.dripshop.live/products/VhP8mo2QmbGuGa5j2M0zp</v>
      </c>
    </row>
    <row r="593">
      <c r="A593" s="4" t="s">
        <v>0</v>
      </c>
      <c r="B593" s="4">
        <v>1.07750952E8</v>
      </c>
      <c r="C593" s="4" t="s">
        <v>11</v>
      </c>
      <c r="D593" s="5" t="str">
        <f>IF($A593 = "Batch 1", VLOOKUP(CONCATENATE($C593, $B593), 'Batch One'!$C:$Q, 2, false),
IF($A593 = "Batch 2", VLOOKUP(CONCATENATE($C593, $B593), 'Batch Two'!$C:$P, 2, false), 0))</f>
        <v>2025 POKEMON JAPANESE SV9-BATTLE PARTNERS N'S ZORUA (PSA GEM MT 10)</v>
      </c>
      <c r="E593" s="5">
        <f>IF($A593 = "Batch 1", VLOOKUP(CONCATENATE($C593, $B593), 'Batch One'!$C:$Q, 8, false),
IF($A593 = "Batch 2", VLOOKUP(CONCATENATE($C593, $B593), 'Batch Two'!$C:$P, 8, false), 0))</f>
        <v>2025</v>
      </c>
      <c r="F593" s="5" t="str">
        <f>IF($A593 = "Batch 1", VLOOKUP(CONCATENATE($C593, $B593), 'Batch One'!$C:$Q, 9, false),
IF($A593 = "Batch 2", VLOOKUP(CONCATENATE($C593, $B593), 'Batch Two'!$C:$P, 9, false), 0))</f>
        <v>Japanese</v>
      </c>
      <c r="G593" s="5" t="str">
        <f>IF($A593 = "Batch 1", VLOOKUP(CONCATENATE($C593, $B593), 'Batch One'!$C:$Q, 4, false),
IF($A593 = "Batch 2", VLOOKUP(CONCATENATE($C593, $B593), 'Batch Two'!$C:$P, 4, false), 0))</f>
        <v>POKEMON JAPANESE SV9-BATTLE PARTNERS</v>
      </c>
      <c r="H593" s="5" t="str">
        <f>IF($A593 = "Batch 1", VLOOKUP(CONCATENATE($C593, $B593), 'Batch One'!$C:$Q, 5, false),
IF($A593 = "Batch 2", VLOOKUP(CONCATENATE($C593, $B593), 'Batch Two'!$C:$P, 5, false), 0))</f>
        <v>GEM MT 10</v>
      </c>
      <c r="I593" s="6" t="str">
        <f>IF($A593 = "Batch 1", VLOOKUP(CONCATENATE($C593, $B593), 'Batch One'!$C:$Q, 14, false),
IF($A593 = "Batch 2", VLOOKUP(CONCATENATE($C593, $B593), 'Batch Two'!$C:$P, 14, false), 0))</f>
        <v>https://cdn.dripshop.live/dripnfts/slabs/107750952.jpg</v>
      </c>
      <c r="J593" s="6" t="str">
        <f>IF($A593 = "Batch 1", VLOOKUP(CONCATENATE($C593, $B593), 'Batch One'!$C:$Q, 13, false),
IF($A593 = "Batch 2", VLOOKUP(CONCATENATE($C593, $B593), 'Batch Two'!$C:$P, 13, false), 0))</f>
        <v>https://cdn.dripshop.live/dripnfts/slabs/107750952.mp4</v>
      </c>
      <c r="K593" s="6" t="str">
        <f>IF($A593 = "Batch 1", VLOOKUP(CONCATENATE($C593, $B593), 'Batch One'!$C:$Q, 15, false),
IF($A593 = "Batch 2", VLOOKUP(CONCATENATE($C593, $B593), 'Batch Two'!$C:$P, 20, false), 0))</f>
        <v>https://www.dripshop.live/products/DxC7PAciyGddfLZc1ldiU</v>
      </c>
    </row>
    <row r="594">
      <c r="A594" s="4" t="s">
        <v>0</v>
      </c>
      <c r="B594" s="4">
        <v>1.06177002E8</v>
      </c>
      <c r="C594" s="4" t="s">
        <v>11</v>
      </c>
      <c r="D594" s="5" t="str">
        <f>IF($A594 = "Batch 1", VLOOKUP(CONCATENATE($C594, $B594), 'Batch One'!$C:$Q, 2, false),
IF($A594 = "Batch 2", VLOOKUP(CONCATENATE($C594, $B594), 'Batch Two'!$C:$P, 2, false), 0))</f>
        <v>2025 POKEMON JAPANESE SV9-BATTLE PARTNERS N'S ZORUA (PSA GEM MT 10)</v>
      </c>
      <c r="E594" s="5">
        <f>IF($A594 = "Batch 1", VLOOKUP(CONCATENATE($C594, $B594), 'Batch One'!$C:$Q, 8, false),
IF($A594 = "Batch 2", VLOOKUP(CONCATENATE($C594, $B594), 'Batch Two'!$C:$P, 8, false), 0))</f>
        <v>2025</v>
      </c>
      <c r="F594" s="5" t="str">
        <f>IF($A594 = "Batch 1", VLOOKUP(CONCATENATE($C594, $B594), 'Batch One'!$C:$Q, 9, false),
IF($A594 = "Batch 2", VLOOKUP(CONCATENATE($C594, $B594), 'Batch Two'!$C:$P, 9, false), 0))</f>
        <v>Japanese</v>
      </c>
      <c r="G594" s="5" t="str">
        <f>IF($A594 = "Batch 1", VLOOKUP(CONCATENATE($C594, $B594), 'Batch One'!$C:$Q, 4, false),
IF($A594 = "Batch 2", VLOOKUP(CONCATENATE($C594, $B594), 'Batch Two'!$C:$P, 4, false), 0))</f>
        <v>POKEMON JAPANESE SV9-BATTLE PARTNERS</v>
      </c>
      <c r="H594" s="5" t="str">
        <f>IF($A594 = "Batch 1", VLOOKUP(CONCATENATE($C594, $B594), 'Batch One'!$C:$Q, 5, false),
IF($A594 = "Batch 2", VLOOKUP(CONCATENATE($C594, $B594), 'Batch Two'!$C:$P, 5, false), 0))</f>
        <v>GEM MT 10</v>
      </c>
      <c r="I594" s="6" t="str">
        <f>IF($A594 = "Batch 1", VLOOKUP(CONCATENATE($C594, $B594), 'Batch One'!$C:$Q, 14, false),
IF($A594 = "Batch 2", VLOOKUP(CONCATENATE($C594, $B594), 'Batch Two'!$C:$P, 14, false), 0))</f>
        <v>https://cdn.dripshop.live/dripnfts/slabs/106177002.jpg</v>
      </c>
      <c r="J594" s="6" t="str">
        <f>IF($A594 = "Batch 1", VLOOKUP(CONCATENATE($C594, $B594), 'Batch One'!$C:$Q, 13, false),
IF($A594 = "Batch 2", VLOOKUP(CONCATENATE($C594, $B594), 'Batch Two'!$C:$P, 13, false), 0))</f>
        <v>https://cdn.dripshop.live/dripnfts/slabs/106177002.mp4</v>
      </c>
      <c r="K594" s="6" t="str">
        <f>IF($A594 = "Batch 1", VLOOKUP(CONCATENATE($C594, $B594), 'Batch One'!$C:$Q, 15, false),
IF($A594 = "Batch 2", VLOOKUP(CONCATENATE($C594, $B594), 'Batch Two'!$C:$P, 20, false), 0))</f>
        <v>https://www.dripshop.live/products/0W2q9KOFBC3aBjuEtRnVi</v>
      </c>
    </row>
    <row r="595">
      <c r="A595" s="4" t="s">
        <v>0</v>
      </c>
      <c r="B595" s="4">
        <v>1.06177005E8</v>
      </c>
      <c r="C595" s="4" t="s">
        <v>11</v>
      </c>
      <c r="D595" s="5" t="str">
        <f>IF($A595 = "Batch 1", VLOOKUP(CONCATENATE($C595, $B595), 'Batch One'!$C:$Q, 2, false),
IF($A595 = "Batch 2", VLOOKUP(CONCATENATE($C595, $B595), 'Batch Two'!$C:$P, 2, false), 0))</f>
        <v>2025 POKEMON JAPANESE SV9-BATTLE PARTNERS N'S ZORUA (PSA GEM MT 10)</v>
      </c>
      <c r="E595" s="5">
        <f>IF($A595 = "Batch 1", VLOOKUP(CONCATENATE($C595, $B595), 'Batch One'!$C:$Q, 8, false),
IF($A595 = "Batch 2", VLOOKUP(CONCATENATE($C595, $B595), 'Batch Two'!$C:$P, 8, false), 0))</f>
        <v>2025</v>
      </c>
      <c r="F595" s="5" t="str">
        <f>IF($A595 = "Batch 1", VLOOKUP(CONCATENATE($C595, $B595), 'Batch One'!$C:$Q, 9, false),
IF($A595 = "Batch 2", VLOOKUP(CONCATENATE($C595, $B595), 'Batch Two'!$C:$P, 9, false), 0))</f>
        <v>Japanese</v>
      </c>
      <c r="G595" s="5" t="str">
        <f>IF($A595 = "Batch 1", VLOOKUP(CONCATENATE($C595, $B595), 'Batch One'!$C:$Q, 4, false),
IF($A595 = "Batch 2", VLOOKUP(CONCATENATE($C595, $B595), 'Batch Two'!$C:$P, 4, false), 0))</f>
        <v>POKEMON JAPANESE SV9-BATTLE PARTNERS</v>
      </c>
      <c r="H595" s="5" t="str">
        <f>IF($A595 = "Batch 1", VLOOKUP(CONCATENATE($C595, $B595), 'Batch One'!$C:$Q, 5, false),
IF($A595 = "Batch 2", VLOOKUP(CONCATENATE($C595, $B595), 'Batch Two'!$C:$P, 5, false), 0))</f>
        <v>GEM MT 10</v>
      </c>
      <c r="I595" s="6" t="str">
        <f>IF($A595 = "Batch 1", VLOOKUP(CONCATENATE($C595, $B595), 'Batch One'!$C:$Q, 14, false),
IF($A595 = "Batch 2", VLOOKUP(CONCATENATE($C595, $B595), 'Batch Two'!$C:$P, 14, false), 0))</f>
        <v>https://cdn.dripshop.live/dripnfts/slabs/106177005.jpg</v>
      </c>
      <c r="J595" s="6" t="str">
        <f>IF($A595 = "Batch 1", VLOOKUP(CONCATENATE($C595, $B595), 'Batch One'!$C:$Q, 13, false),
IF($A595 = "Batch 2", VLOOKUP(CONCATENATE($C595, $B595), 'Batch Two'!$C:$P, 13, false), 0))</f>
        <v>https://cdn.dripshop.live/dripnfts/slabs/106177005.mp4</v>
      </c>
      <c r="K595" s="6" t="str">
        <f>IF($A595 = "Batch 1", VLOOKUP(CONCATENATE($C595, $B595), 'Batch One'!$C:$Q, 15, false),
IF($A595 = "Batch 2", VLOOKUP(CONCATENATE($C595, $B595), 'Batch Two'!$C:$P, 20, false), 0))</f>
        <v>https://www.dripshop.live/products/NoUgHjD9UddVBW9vB3fvv</v>
      </c>
    </row>
    <row r="596">
      <c r="A596" s="4" t="s">
        <v>0</v>
      </c>
      <c r="B596" s="4">
        <v>1.07750956E8</v>
      </c>
      <c r="C596" s="4" t="s">
        <v>11</v>
      </c>
      <c r="D596" s="5" t="str">
        <f>IF($A596 = "Batch 1", VLOOKUP(CONCATENATE($C596, $B596), 'Batch One'!$C:$Q, 2, false),
IF($A596 = "Batch 2", VLOOKUP(CONCATENATE($C596, $B596), 'Batch Two'!$C:$P, 2, false), 0))</f>
        <v>2025 POKEMON JAPANESE SV9-BATTLE PARTNERS N'S ZORUA (PSA GEM MT 10)</v>
      </c>
      <c r="E596" s="5">
        <f>IF($A596 = "Batch 1", VLOOKUP(CONCATENATE($C596, $B596), 'Batch One'!$C:$Q, 8, false),
IF($A596 = "Batch 2", VLOOKUP(CONCATENATE($C596, $B596), 'Batch Two'!$C:$P, 8, false), 0))</f>
        <v>2025</v>
      </c>
      <c r="F596" s="5" t="str">
        <f>IF($A596 = "Batch 1", VLOOKUP(CONCATENATE($C596, $B596), 'Batch One'!$C:$Q, 9, false),
IF($A596 = "Batch 2", VLOOKUP(CONCATENATE($C596, $B596), 'Batch Two'!$C:$P, 9, false), 0))</f>
        <v>Japanese</v>
      </c>
      <c r="G596" s="5" t="str">
        <f>IF($A596 = "Batch 1", VLOOKUP(CONCATENATE($C596, $B596), 'Batch One'!$C:$Q, 4, false),
IF($A596 = "Batch 2", VLOOKUP(CONCATENATE($C596, $B596), 'Batch Two'!$C:$P, 4, false), 0))</f>
        <v>POKEMON JAPANESE SV9-BATTLE PARTNERS</v>
      </c>
      <c r="H596" s="5" t="str">
        <f>IF($A596 = "Batch 1", VLOOKUP(CONCATENATE($C596, $B596), 'Batch One'!$C:$Q, 5, false),
IF($A596 = "Batch 2", VLOOKUP(CONCATENATE($C596, $B596), 'Batch Two'!$C:$P, 5, false), 0))</f>
        <v>GEM MT 10</v>
      </c>
      <c r="I596" s="6" t="str">
        <f>IF($A596 = "Batch 1", VLOOKUP(CONCATENATE($C596, $B596), 'Batch One'!$C:$Q, 14, false),
IF($A596 = "Batch 2", VLOOKUP(CONCATENATE($C596, $B596), 'Batch Two'!$C:$P, 14, false), 0))</f>
        <v>https://cdn.dripshop.live/dripnfts/slabs/107750956.jpg</v>
      </c>
      <c r="J596" s="6" t="str">
        <f>IF($A596 = "Batch 1", VLOOKUP(CONCATENATE($C596, $B596), 'Batch One'!$C:$Q, 13, false),
IF($A596 = "Batch 2", VLOOKUP(CONCATENATE($C596, $B596), 'Batch Two'!$C:$P, 13, false), 0))</f>
        <v>https://cdn.dripshop.live/dripnfts/slabs/107750956.mp4</v>
      </c>
      <c r="K596" s="6" t="str">
        <f>IF($A596 = "Batch 1", VLOOKUP(CONCATENATE($C596, $B596), 'Batch One'!$C:$Q, 15, false),
IF($A596 = "Batch 2", VLOOKUP(CONCATENATE($C596, $B596), 'Batch Two'!$C:$P, 20, false), 0))</f>
        <v>https://www.dripshop.live/products/fNStIxpBCX5Veu-_ggLxW</v>
      </c>
    </row>
    <row r="597">
      <c r="A597" s="4" t="s">
        <v>0</v>
      </c>
      <c r="B597" s="4">
        <v>1.06177006E8</v>
      </c>
      <c r="C597" s="4" t="s">
        <v>11</v>
      </c>
      <c r="D597" s="5" t="str">
        <f>IF($A597 = "Batch 1", VLOOKUP(CONCATENATE($C597, $B597), 'Batch One'!$C:$Q, 2, false),
IF($A597 = "Batch 2", VLOOKUP(CONCATENATE($C597, $B597), 'Batch Two'!$C:$P, 2, false), 0))</f>
        <v>2025 POKEMON JAPANESE SV9-BATTLE PARTNERS N'S ZORUA (PSA GEM MT 10)</v>
      </c>
      <c r="E597" s="5">
        <f>IF($A597 = "Batch 1", VLOOKUP(CONCATENATE($C597, $B597), 'Batch One'!$C:$Q, 8, false),
IF($A597 = "Batch 2", VLOOKUP(CONCATENATE($C597, $B597), 'Batch Two'!$C:$P, 8, false), 0))</f>
        <v>2025</v>
      </c>
      <c r="F597" s="5" t="str">
        <f>IF($A597 = "Batch 1", VLOOKUP(CONCATENATE($C597, $B597), 'Batch One'!$C:$Q, 9, false),
IF($A597 = "Batch 2", VLOOKUP(CONCATENATE($C597, $B597), 'Batch Two'!$C:$P, 9, false), 0))</f>
        <v>Japanese</v>
      </c>
      <c r="G597" s="5" t="str">
        <f>IF($A597 = "Batch 1", VLOOKUP(CONCATENATE($C597, $B597), 'Batch One'!$C:$Q, 4, false),
IF($A597 = "Batch 2", VLOOKUP(CONCATENATE($C597, $B597), 'Batch Two'!$C:$P, 4, false), 0))</f>
        <v>POKEMON JAPANESE SV9-BATTLE PARTNERS</v>
      </c>
      <c r="H597" s="5" t="str">
        <f>IF($A597 = "Batch 1", VLOOKUP(CONCATENATE($C597, $B597), 'Batch One'!$C:$Q, 5, false),
IF($A597 = "Batch 2", VLOOKUP(CONCATENATE($C597, $B597), 'Batch Two'!$C:$P, 5, false), 0))</f>
        <v>GEM MT 10</v>
      </c>
      <c r="I597" s="6" t="str">
        <f>IF($A597 = "Batch 1", VLOOKUP(CONCATENATE($C597, $B597), 'Batch One'!$C:$Q, 14, false),
IF($A597 = "Batch 2", VLOOKUP(CONCATENATE($C597, $B597), 'Batch Two'!$C:$P, 14, false), 0))</f>
        <v>https://cdn.dripshop.live/dripnfts/slabs/106177006.jpg</v>
      </c>
      <c r="J597" s="6" t="str">
        <f>IF($A597 = "Batch 1", VLOOKUP(CONCATENATE($C597, $B597), 'Batch One'!$C:$Q, 13, false),
IF($A597 = "Batch 2", VLOOKUP(CONCATENATE($C597, $B597), 'Batch Two'!$C:$P, 13, false), 0))</f>
        <v>https://cdn.dripshop.live/dripnfts/slabs/106177006.mp4</v>
      </c>
      <c r="K597" s="6" t="str">
        <f>IF($A597 = "Batch 1", VLOOKUP(CONCATENATE($C597, $B597), 'Batch One'!$C:$Q, 15, false),
IF($A597 = "Batch 2", VLOOKUP(CONCATENATE($C597, $B597), 'Batch Two'!$C:$P, 20, false), 0))</f>
        <v>https://www.dripshop.live/products/rJt2rVuqo49GPh1S6-WxK</v>
      </c>
    </row>
    <row r="598">
      <c r="A598" s="4" t="s">
        <v>0</v>
      </c>
      <c r="B598" s="4">
        <v>1.07751007E8</v>
      </c>
      <c r="C598" s="4" t="s">
        <v>11</v>
      </c>
      <c r="D598" s="5" t="str">
        <f>IF($A598 = "Batch 1", VLOOKUP(CONCATENATE($C598, $B598), 'Batch One'!$C:$Q, 2, false),
IF($A598 = "Batch 2", VLOOKUP(CONCATENATE($C598, $B598), 'Batch Two'!$C:$P, 2, false), 0))</f>
        <v>2025 POKEMON JAPANESE SV9-BATTLE PARTNERS LILLIE'S CLEFAIRY ex (PSA GEM MT 10)</v>
      </c>
      <c r="E598" s="5">
        <f>IF($A598 = "Batch 1", VLOOKUP(CONCATENATE($C598, $B598), 'Batch One'!$C:$Q, 8, false),
IF($A598 = "Batch 2", VLOOKUP(CONCATENATE($C598, $B598), 'Batch Two'!$C:$P, 8, false), 0))</f>
        <v>2025</v>
      </c>
      <c r="F598" s="5" t="str">
        <f>IF($A598 = "Batch 1", VLOOKUP(CONCATENATE($C598, $B598), 'Batch One'!$C:$Q, 9, false),
IF($A598 = "Batch 2", VLOOKUP(CONCATENATE($C598, $B598), 'Batch Two'!$C:$P, 9, false), 0))</f>
        <v>Japanese</v>
      </c>
      <c r="G598" s="5" t="str">
        <f>IF($A598 = "Batch 1", VLOOKUP(CONCATENATE($C598, $B598), 'Batch One'!$C:$Q, 4, false),
IF($A598 = "Batch 2", VLOOKUP(CONCATENATE($C598, $B598), 'Batch Two'!$C:$P, 4, false), 0))</f>
        <v>POKEMON JAPANESE SV9-BATTLE PARTNERS</v>
      </c>
      <c r="H598" s="5" t="str">
        <f>IF($A598 = "Batch 1", VLOOKUP(CONCATENATE($C598, $B598), 'Batch One'!$C:$Q, 5, false),
IF($A598 = "Batch 2", VLOOKUP(CONCATENATE($C598, $B598), 'Batch Two'!$C:$P, 5, false), 0))</f>
        <v>GEM MT 10</v>
      </c>
      <c r="I598" s="6" t="str">
        <f>IF($A598 = "Batch 1", VLOOKUP(CONCATENATE($C598, $B598), 'Batch One'!$C:$Q, 14, false),
IF($A598 = "Batch 2", VLOOKUP(CONCATENATE($C598, $B598), 'Batch Two'!$C:$P, 14, false), 0))</f>
        <v>https://cdn.dripshop.live/dripnfts/slabs/107751007.jpg</v>
      </c>
      <c r="J598" s="6" t="str">
        <f>IF($A598 = "Batch 1", VLOOKUP(CONCATENATE($C598, $B598), 'Batch One'!$C:$Q, 13, false),
IF($A598 = "Batch 2", VLOOKUP(CONCATENATE($C598, $B598), 'Batch Two'!$C:$P, 13, false), 0))</f>
        <v>https://cdn.dripshop.live/dripnfts/slabs/107751007.mp4</v>
      </c>
      <c r="K598" s="6" t="str">
        <f>IF($A598 = "Batch 1", VLOOKUP(CONCATENATE($C598, $B598), 'Batch One'!$C:$Q, 15, false),
IF($A598 = "Batch 2", VLOOKUP(CONCATENATE($C598, $B598), 'Batch Two'!$C:$P, 20, false), 0))</f>
        <v>https://www.dripshop.live/products/zd_EbIrQdwjDCeblu5cIP</v>
      </c>
    </row>
    <row r="599">
      <c r="A599" s="4" t="s">
        <v>0</v>
      </c>
      <c r="B599" s="4">
        <v>1.06177011E8</v>
      </c>
      <c r="C599" s="4" t="s">
        <v>11</v>
      </c>
      <c r="D599" s="5" t="str">
        <f>IF($A599 = "Batch 1", VLOOKUP(CONCATENATE($C599, $B599), 'Batch One'!$C:$Q, 2, false),
IF($A599 = "Batch 2", VLOOKUP(CONCATENATE($C599, $B599), 'Batch Two'!$C:$P, 2, false), 0))</f>
        <v>2025 POKEMON JAPANESE SV9-BATTLE PARTNERS IONO'S KILOWATTREL (PSA GEM MT 10)</v>
      </c>
      <c r="E599" s="5">
        <f>IF($A599 = "Batch 1", VLOOKUP(CONCATENATE($C599, $B599), 'Batch One'!$C:$Q, 8, false),
IF($A599 = "Batch 2", VLOOKUP(CONCATENATE($C599, $B599), 'Batch Two'!$C:$P, 8, false), 0))</f>
        <v>2025</v>
      </c>
      <c r="F599" s="5" t="str">
        <f>IF($A599 = "Batch 1", VLOOKUP(CONCATENATE($C599, $B599), 'Batch One'!$C:$Q, 9, false),
IF($A599 = "Batch 2", VLOOKUP(CONCATENATE($C599, $B599), 'Batch Two'!$C:$P, 9, false), 0))</f>
        <v>Japanese</v>
      </c>
      <c r="G599" s="5" t="str">
        <f>IF($A599 = "Batch 1", VLOOKUP(CONCATENATE($C599, $B599), 'Batch One'!$C:$Q, 4, false),
IF($A599 = "Batch 2", VLOOKUP(CONCATENATE($C599, $B599), 'Batch Two'!$C:$P, 4, false), 0))</f>
        <v>POKEMON JAPANESE SV9-BATTLE PARTNERS</v>
      </c>
      <c r="H599" s="5" t="str">
        <f>IF($A599 = "Batch 1", VLOOKUP(CONCATENATE($C599, $B599), 'Batch One'!$C:$Q, 5, false),
IF($A599 = "Batch 2", VLOOKUP(CONCATENATE($C599, $B599), 'Batch Two'!$C:$P, 5, false), 0))</f>
        <v>GEM MT 10</v>
      </c>
      <c r="I599" s="6" t="str">
        <f>IF($A599 = "Batch 1", VLOOKUP(CONCATENATE($C599, $B599), 'Batch One'!$C:$Q, 14, false),
IF($A599 = "Batch 2", VLOOKUP(CONCATENATE($C599, $B599), 'Batch Two'!$C:$P, 14, false), 0))</f>
        <v>https://cdn.dripshop.live/dripnfts/slabs/106177011.jpg</v>
      </c>
      <c r="J599" s="6" t="str">
        <f>IF($A599 = "Batch 1", VLOOKUP(CONCATENATE($C599, $B599), 'Batch One'!$C:$Q, 13, false),
IF($A599 = "Batch 2", VLOOKUP(CONCATENATE($C599, $B599), 'Batch Two'!$C:$P, 13, false), 0))</f>
        <v>https://cdn.dripshop.live/dripnfts/slabs/106177011.mp4</v>
      </c>
      <c r="K599" s="6" t="str">
        <f>IF($A599 = "Batch 1", VLOOKUP(CONCATENATE($C599, $B599), 'Batch One'!$C:$Q, 15, false),
IF($A599 = "Batch 2", VLOOKUP(CONCATENATE($C599, $B599), 'Batch Two'!$C:$P, 20, false), 0))</f>
        <v>https://www.dripshop.live/products/-r1h0j0b4JAIQnyhv4FMX</v>
      </c>
    </row>
    <row r="600">
      <c r="A600" s="4" t="s">
        <v>0</v>
      </c>
      <c r="B600" s="4">
        <v>1.090606E8</v>
      </c>
      <c r="C600" s="4" t="s">
        <v>11</v>
      </c>
      <c r="D600" s="5" t="str">
        <f>IF($A600 = "Batch 1", VLOOKUP(CONCATENATE($C600, $B600), 'Batch One'!$C:$Q, 2, false),
IF($A600 = "Batch 2", VLOOKUP(CONCATENATE($C600, $B600), 'Batch Two'!$C:$P, 2, false), 0))</f>
        <v>2023 POKEMON JAPANESE SV2a-POKEMON 151 SNORLAX (PSA GEM MT 10)</v>
      </c>
      <c r="E600" s="5">
        <f>IF($A600 = "Batch 1", VLOOKUP(CONCATENATE($C600, $B600), 'Batch One'!$C:$Q, 8, false),
IF($A600 = "Batch 2", VLOOKUP(CONCATENATE($C600, $B600), 'Batch Two'!$C:$P, 8, false), 0))</f>
        <v>2023</v>
      </c>
      <c r="F600" s="5" t="str">
        <f>IF($A600 = "Batch 1", VLOOKUP(CONCATENATE($C600, $B600), 'Batch One'!$C:$Q, 9, false),
IF($A600 = "Batch 2", VLOOKUP(CONCATENATE($C600, $B600), 'Batch Two'!$C:$P, 9, false), 0))</f>
        <v>Japanese</v>
      </c>
      <c r="G600" s="5" t="str">
        <f>IF($A600 = "Batch 1", VLOOKUP(CONCATENATE($C600, $B600), 'Batch One'!$C:$Q, 4, false),
IF($A600 = "Batch 2", VLOOKUP(CONCATENATE($C600, $B600), 'Batch Two'!$C:$P, 4, false), 0))</f>
        <v>POKEMON JAPANESE SV2a-POKEMON 151</v>
      </c>
      <c r="H600" s="5" t="str">
        <f>IF($A600 = "Batch 1", VLOOKUP(CONCATENATE($C600, $B600), 'Batch One'!$C:$Q, 5, false),
IF($A600 = "Batch 2", VLOOKUP(CONCATENATE($C600, $B600), 'Batch Two'!$C:$P, 5, false), 0))</f>
        <v>GEM MT 10</v>
      </c>
      <c r="I600" s="6" t="str">
        <f>IF($A600 = "Batch 1", VLOOKUP(CONCATENATE($C600, $B600), 'Batch One'!$C:$Q, 14, false),
IF($A600 = "Batch 2", VLOOKUP(CONCATENATE($C600, $B600), 'Batch Two'!$C:$P, 14, false), 0))</f>
        <v>https://cdn.dripshop.live/dripnfts/slabs/109060600.jpg</v>
      </c>
      <c r="J600" s="6" t="str">
        <f>IF($A600 = "Batch 1", VLOOKUP(CONCATENATE($C600, $B600), 'Batch One'!$C:$Q, 13, false),
IF($A600 = "Batch 2", VLOOKUP(CONCATENATE($C600, $B600), 'Batch Two'!$C:$P, 13, false), 0))</f>
        <v>https://cdn.dripshop.live/dripnfts/slabs/109060600.mp4</v>
      </c>
      <c r="K600" s="6" t="str">
        <f>IF($A600 = "Batch 1", VLOOKUP(CONCATENATE($C600, $B600), 'Batch One'!$C:$Q, 15, false),
IF($A600 = "Batch 2", VLOOKUP(CONCATENATE($C600, $B600), 'Batch Two'!$C:$P, 20, false), 0))</f>
        <v>https://www.dripshop.live/products/HDlcE_M5ZKjbAfXO8SCAW</v>
      </c>
    </row>
    <row r="601">
      <c r="A601" s="4" t="s">
        <v>0</v>
      </c>
      <c r="B601" s="4">
        <v>1.09060603E8</v>
      </c>
      <c r="C601" s="4" t="s">
        <v>11</v>
      </c>
      <c r="D601" s="5" t="str">
        <f>IF($A601 = "Batch 1", VLOOKUP(CONCATENATE($C601, $B601), 'Batch One'!$C:$Q, 2, false),
IF($A601 = "Batch 2", VLOOKUP(CONCATENATE($C601, $B601), 'Batch Two'!$C:$P, 2, false), 0))</f>
        <v>2023 POKEMON JAPANESE SV2a-POKEMON 151 SNORLAX (PSA GEM MT 10)</v>
      </c>
      <c r="E601" s="5">
        <f>IF($A601 = "Batch 1", VLOOKUP(CONCATENATE($C601, $B601), 'Batch One'!$C:$Q, 8, false),
IF($A601 = "Batch 2", VLOOKUP(CONCATENATE($C601, $B601), 'Batch Two'!$C:$P, 8, false), 0))</f>
        <v>2023</v>
      </c>
      <c r="F601" s="5" t="str">
        <f>IF($A601 = "Batch 1", VLOOKUP(CONCATENATE($C601, $B601), 'Batch One'!$C:$Q, 9, false),
IF($A601 = "Batch 2", VLOOKUP(CONCATENATE($C601, $B601), 'Batch Two'!$C:$P, 9, false), 0))</f>
        <v>Japanese</v>
      </c>
      <c r="G601" s="5" t="str">
        <f>IF($A601 = "Batch 1", VLOOKUP(CONCATENATE($C601, $B601), 'Batch One'!$C:$Q, 4, false),
IF($A601 = "Batch 2", VLOOKUP(CONCATENATE($C601, $B601), 'Batch Two'!$C:$P, 4, false), 0))</f>
        <v>POKEMON JAPANESE SV2a-POKEMON 151</v>
      </c>
      <c r="H601" s="5" t="str">
        <f>IF($A601 = "Batch 1", VLOOKUP(CONCATENATE($C601, $B601), 'Batch One'!$C:$Q, 5, false),
IF($A601 = "Batch 2", VLOOKUP(CONCATENATE($C601, $B601), 'Batch Two'!$C:$P, 5, false), 0))</f>
        <v>GEM MT 10</v>
      </c>
      <c r="I601" s="6" t="str">
        <f>IF($A601 = "Batch 1", VLOOKUP(CONCATENATE($C601, $B601), 'Batch One'!$C:$Q, 14, false),
IF($A601 = "Batch 2", VLOOKUP(CONCATENATE($C601, $B601), 'Batch Two'!$C:$P, 14, false), 0))</f>
        <v>https://cdn.dripshop.live/dripnfts/slabs/109060603.jpg</v>
      </c>
      <c r="J601" s="6" t="str">
        <f>IF($A601 = "Batch 1", VLOOKUP(CONCATENATE($C601, $B601), 'Batch One'!$C:$Q, 13, false),
IF($A601 = "Batch 2", VLOOKUP(CONCATENATE($C601, $B601), 'Batch Two'!$C:$P, 13, false), 0))</f>
        <v>https://cdn.dripshop.live/dripnfts/slabs/109060603.mp4</v>
      </c>
      <c r="K601" s="6" t="str">
        <f>IF($A601 = "Batch 1", VLOOKUP(CONCATENATE($C601, $B601), 'Batch One'!$C:$Q, 15, false),
IF($A601 = "Batch 2", VLOOKUP(CONCATENATE($C601, $B601), 'Batch Two'!$C:$P, 20, false), 0))</f>
        <v>https://www.dripshop.live/products/KL5sr1ojY9xNbRx45vZ0b</v>
      </c>
    </row>
    <row r="602">
      <c r="A602" s="4" t="s">
        <v>0</v>
      </c>
      <c r="B602" s="4">
        <v>1.09257157E8</v>
      </c>
      <c r="C602" s="4" t="s">
        <v>11</v>
      </c>
      <c r="D602" s="5" t="str">
        <f>IF($A602 = "Batch 1", VLOOKUP(CONCATENATE($C602, $B602), 'Batch One'!$C:$Q, 2, false),
IF($A602 = "Batch 2", VLOOKUP(CONCATENATE($C602, $B602), 'Batch Two'!$C:$P, 2, false), 0))</f>
        <v>2023 POKEMON JAPANESE SV2a-POKEMON 151 SNORLAX (PSA GEM MT 10)</v>
      </c>
      <c r="E602" s="5">
        <f>IF($A602 = "Batch 1", VLOOKUP(CONCATENATE($C602, $B602), 'Batch One'!$C:$Q, 8, false),
IF($A602 = "Batch 2", VLOOKUP(CONCATENATE($C602, $B602), 'Batch Two'!$C:$P, 8, false), 0))</f>
        <v>2023</v>
      </c>
      <c r="F602" s="5" t="str">
        <f>IF($A602 = "Batch 1", VLOOKUP(CONCATENATE($C602, $B602), 'Batch One'!$C:$Q, 9, false),
IF($A602 = "Batch 2", VLOOKUP(CONCATENATE($C602, $B602), 'Batch Two'!$C:$P, 9, false), 0))</f>
        <v>Japanese</v>
      </c>
      <c r="G602" s="5" t="str">
        <f>IF($A602 = "Batch 1", VLOOKUP(CONCATENATE($C602, $B602), 'Batch One'!$C:$Q, 4, false),
IF($A602 = "Batch 2", VLOOKUP(CONCATENATE($C602, $B602), 'Batch Two'!$C:$P, 4, false), 0))</f>
        <v>POKEMON JAPANESE SV2a-POKEMON 151</v>
      </c>
      <c r="H602" s="5" t="str">
        <f>IF($A602 = "Batch 1", VLOOKUP(CONCATENATE($C602, $B602), 'Batch One'!$C:$Q, 5, false),
IF($A602 = "Batch 2", VLOOKUP(CONCATENATE($C602, $B602), 'Batch Two'!$C:$P, 5, false), 0))</f>
        <v>GEM MT 10</v>
      </c>
      <c r="I602" s="6" t="str">
        <f>IF($A602 = "Batch 1", VLOOKUP(CONCATENATE($C602, $B602), 'Batch One'!$C:$Q, 14, false),
IF($A602 = "Batch 2", VLOOKUP(CONCATENATE($C602, $B602), 'Batch Two'!$C:$P, 14, false), 0))</f>
        <v>https://cdn.dripshop.live/dripnfts/slabs/109257157.jpg</v>
      </c>
      <c r="J602" s="6" t="str">
        <f>IF($A602 = "Batch 1", VLOOKUP(CONCATENATE($C602, $B602), 'Batch One'!$C:$Q, 13, false),
IF($A602 = "Batch 2", VLOOKUP(CONCATENATE($C602, $B602), 'Batch Two'!$C:$P, 13, false), 0))</f>
        <v>https://cdn.dripshop.live/dripnfts/slabs/109257157.mp4</v>
      </c>
      <c r="K602" s="6" t="str">
        <f>IF($A602 = "Batch 1", VLOOKUP(CONCATENATE($C602, $B602), 'Batch One'!$C:$Q, 15, false),
IF($A602 = "Batch 2", VLOOKUP(CONCATENATE($C602, $B602), 'Batch Two'!$C:$P, 20, false), 0))</f>
        <v>https://www.dripshop.live/products/QXzIJ1Kls3eU-6dZijzN-</v>
      </c>
    </row>
    <row r="603">
      <c r="A603" s="4" t="s">
        <v>0</v>
      </c>
      <c r="B603" s="4">
        <v>1.09060598E8</v>
      </c>
      <c r="C603" s="4" t="s">
        <v>11</v>
      </c>
      <c r="D603" s="5" t="str">
        <f>IF($A603 = "Batch 1", VLOOKUP(CONCATENATE($C603, $B603), 'Batch One'!$C:$Q, 2, false),
IF($A603 = "Batch 2", VLOOKUP(CONCATENATE($C603, $B603), 'Batch Two'!$C:$P, 2, false), 0))</f>
        <v>2023 POKEMON JAPANESE SV2a-POKEMON 151 SNORLAX (PSA GEM MT 10)</v>
      </c>
      <c r="E603" s="5">
        <f>IF($A603 = "Batch 1", VLOOKUP(CONCATENATE($C603, $B603), 'Batch One'!$C:$Q, 8, false),
IF($A603 = "Batch 2", VLOOKUP(CONCATENATE($C603, $B603), 'Batch Two'!$C:$P, 8, false), 0))</f>
        <v>2023</v>
      </c>
      <c r="F603" s="5" t="str">
        <f>IF($A603 = "Batch 1", VLOOKUP(CONCATENATE($C603, $B603), 'Batch One'!$C:$Q, 9, false),
IF($A603 = "Batch 2", VLOOKUP(CONCATENATE($C603, $B603), 'Batch Two'!$C:$P, 9, false), 0))</f>
        <v>Japanese</v>
      </c>
      <c r="G603" s="5" t="str">
        <f>IF($A603 = "Batch 1", VLOOKUP(CONCATENATE($C603, $B603), 'Batch One'!$C:$Q, 4, false),
IF($A603 = "Batch 2", VLOOKUP(CONCATENATE($C603, $B603), 'Batch Two'!$C:$P, 4, false), 0))</f>
        <v>POKEMON JAPANESE SV2a-POKEMON 151</v>
      </c>
      <c r="H603" s="5" t="str">
        <f>IF($A603 = "Batch 1", VLOOKUP(CONCATENATE($C603, $B603), 'Batch One'!$C:$Q, 5, false),
IF($A603 = "Batch 2", VLOOKUP(CONCATENATE($C603, $B603), 'Batch Two'!$C:$P, 5, false), 0))</f>
        <v>GEM MT 10</v>
      </c>
      <c r="I603" s="6" t="str">
        <f>IF($A603 = "Batch 1", VLOOKUP(CONCATENATE($C603, $B603), 'Batch One'!$C:$Q, 14, false),
IF($A603 = "Batch 2", VLOOKUP(CONCATENATE($C603, $B603), 'Batch Two'!$C:$P, 14, false), 0))</f>
        <v>https://cdn.dripshop.live/dripnfts/slabs/109060598.jpg</v>
      </c>
      <c r="J603" s="6" t="str">
        <f>IF($A603 = "Batch 1", VLOOKUP(CONCATENATE($C603, $B603), 'Batch One'!$C:$Q, 13, false),
IF($A603 = "Batch 2", VLOOKUP(CONCATENATE($C603, $B603), 'Batch Two'!$C:$P, 13, false), 0))</f>
        <v>https://cdn.dripshop.live/dripnfts/slabs/109060598.mp4</v>
      </c>
      <c r="K603" s="6" t="str">
        <f>IF($A603 = "Batch 1", VLOOKUP(CONCATENATE($C603, $B603), 'Batch One'!$C:$Q, 15, false),
IF($A603 = "Batch 2", VLOOKUP(CONCATENATE($C603, $B603), 'Batch Two'!$C:$P, 20, false), 0))</f>
        <v>https://www.dripshop.live/products/tO_pmRW8YScrkb5_bjthH</v>
      </c>
    </row>
    <row r="604">
      <c r="A604" s="4" t="s">
        <v>0</v>
      </c>
      <c r="B604" s="4">
        <v>1.09060597E8</v>
      </c>
      <c r="C604" s="4" t="s">
        <v>11</v>
      </c>
      <c r="D604" s="5" t="str">
        <f>IF($A604 = "Batch 1", VLOOKUP(CONCATENATE($C604, $B604), 'Batch One'!$C:$Q, 2, false),
IF($A604 = "Batch 2", VLOOKUP(CONCATENATE($C604, $B604), 'Batch Two'!$C:$P, 2, false), 0))</f>
        <v>2023 POKEMON JAPANESE SV2a-POKEMON 151 SNORLAX (PSA GEM MT 10)</v>
      </c>
      <c r="E604" s="5">
        <f>IF($A604 = "Batch 1", VLOOKUP(CONCATENATE($C604, $B604), 'Batch One'!$C:$Q, 8, false),
IF($A604 = "Batch 2", VLOOKUP(CONCATENATE($C604, $B604), 'Batch Two'!$C:$P, 8, false), 0))</f>
        <v>2023</v>
      </c>
      <c r="F604" s="5" t="str">
        <f>IF($A604 = "Batch 1", VLOOKUP(CONCATENATE($C604, $B604), 'Batch One'!$C:$Q, 9, false),
IF($A604 = "Batch 2", VLOOKUP(CONCATENATE($C604, $B604), 'Batch Two'!$C:$P, 9, false), 0))</f>
        <v>Japanese</v>
      </c>
      <c r="G604" s="5" t="str">
        <f>IF($A604 = "Batch 1", VLOOKUP(CONCATENATE($C604, $B604), 'Batch One'!$C:$Q, 4, false),
IF($A604 = "Batch 2", VLOOKUP(CONCATENATE($C604, $B604), 'Batch Two'!$C:$P, 4, false), 0))</f>
        <v>POKEMON JAPANESE SV2a-POKEMON 151</v>
      </c>
      <c r="H604" s="5" t="str">
        <f>IF($A604 = "Batch 1", VLOOKUP(CONCATENATE($C604, $B604), 'Batch One'!$C:$Q, 5, false),
IF($A604 = "Batch 2", VLOOKUP(CONCATENATE($C604, $B604), 'Batch Two'!$C:$P, 5, false), 0))</f>
        <v>GEM MT 10</v>
      </c>
      <c r="I604" s="6" t="str">
        <f>IF($A604 = "Batch 1", VLOOKUP(CONCATENATE($C604, $B604), 'Batch One'!$C:$Q, 14, false),
IF($A604 = "Batch 2", VLOOKUP(CONCATENATE($C604, $B604), 'Batch Two'!$C:$P, 14, false), 0))</f>
        <v>https://cdn.dripshop.live/dripnfts/slabs/109060597.jpg</v>
      </c>
      <c r="J604" s="6" t="str">
        <f>IF($A604 = "Batch 1", VLOOKUP(CONCATENATE($C604, $B604), 'Batch One'!$C:$Q, 13, false),
IF($A604 = "Batch 2", VLOOKUP(CONCATENATE($C604, $B604), 'Batch Two'!$C:$P, 13, false), 0))</f>
        <v>https://cdn.dripshop.live/dripnfts/slabs/109060597.mp4</v>
      </c>
      <c r="K604" s="6" t="str">
        <f>IF($A604 = "Batch 1", VLOOKUP(CONCATENATE($C604, $B604), 'Batch One'!$C:$Q, 15, false),
IF($A604 = "Batch 2", VLOOKUP(CONCATENATE($C604, $B604), 'Batch Two'!$C:$P, 20, false), 0))</f>
        <v>https://www.dripshop.live/products/QUYVFm0nViIWmcSlJxHZ2</v>
      </c>
    </row>
    <row r="605">
      <c r="A605" s="4" t="s">
        <v>0</v>
      </c>
      <c r="B605" s="4">
        <v>1.09060602E8</v>
      </c>
      <c r="C605" s="4" t="s">
        <v>11</v>
      </c>
      <c r="D605" s="5" t="str">
        <f>IF($A605 = "Batch 1", VLOOKUP(CONCATENATE($C605, $B605), 'Batch One'!$C:$Q, 2, false),
IF($A605 = "Batch 2", VLOOKUP(CONCATENATE($C605, $B605), 'Batch Two'!$C:$P, 2, false), 0))</f>
        <v>2023 POKEMON JAPANESE SV2a-POKEMON 151 SNORLAX (PSA GEM MT 10)</v>
      </c>
      <c r="E605" s="5">
        <f>IF($A605 = "Batch 1", VLOOKUP(CONCATENATE($C605, $B605), 'Batch One'!$C:$Q, 8, false),
IF($A605 = "Batch 2", VLOOKUP(CONCATENATE($C605, $B605), 'Batch Two'!$C:$P, 8, false), 0))</f>
        <v>2023</v>
      </c>
      <c r="F605" s="5" t="str">
        <f>IF($A605 = "Batch 1", VLOOKUP(CONCATENATE($C605, $B605), 'Batch One'!$C:$Q, 9, false),
IF($A605 = "Batch 2", VLOOKUP(CONCATENATE($C605, $B605), 'Batch Two'!$C:$P, 9, false), 0))</f>
        <v>Japanese</v>
      </c>
      <c r="G605" s="5" t="str">
        <f>IF($A605 = "Batch 1", VLOOKUP(CONCATENATE($C605, $B605), 'Batch One'!$C:$Q, 4, false),
IF($A605 = "Batch 2", VLOOKUP(CONCATENATE($C605, $B605), 'Batch Two'!$C:$P, 4, false), 0))</f>
        <v>POKEMON JAPANESE SV2a-POKEMON 151</v>
      </c>
      <c r="H605" s="5" t="str">
        <f>IF($A605 = "Batch 1", VLOOKUP(CONCATENATE($C605, $B605), 'Batch One'!$C:$Q, 5, false),
IF($A605 = "Batch 2", VLOOKUP(CONCATENATE($C605, $B605), 'Batch Two'!$C:$P, 5, false), 0))</f>
        <v>GEM MT 10</v>
      </c>
      <c r="I605" s="6" t="str">
        <f>IF($A605 = "Batch 1", VLOOKUP(CONCATENATE($C605, $B605), 'Batch One'!$C:$Q, 14, false),
IF($A605 = "Batch 2", VLOOKUP(CONCATENATE($C605, $B605), 'Batch Two'!$C:$P, 14, false), 0))</f>
        <v>https://cdn.dripshop.live/dripnfts/slabs/109060602.jpg</v>
      </c>
      <c r="J605" s="6" t="str">
        <f>IF($A605 = "Batch 1", VLOOKUP(CONCATENATE($C605, $B605), 'Batch One'!$C:$Q, 13, false),
IF($A605 = "Batch 2", VLOOKUP(CONCATENATE($C605, $B605), 'Batch Two'!$C:$P, 13, false), 0))</f>
        <v>https://cdn.dripshop.live/dripnfts/slabs/109060602.mp4</v>
      </c>
      <c r="K605" s="6" t="str">
        <f>IF($A605 = "Batch 1", VLOOKUP(CONCATENATE($C605, $B605), 'Batch One'!$C:$Q, 15, false),
IF($A605 = "Batch 2", VLOOKUP(CONCATENATE($C605, $B605), 'Batch Two'!$C:$P, 20, false), 0))</f>
        <v>https://www.dripshop.live/products/k-xiavV67hD0ycFJUn6fs</v>
      </c>
    </row>
    <row r="606">
      <c r="A606" s="4" t="s">
        <v>0</v>
      </c>
      <c r="B606" s="4">
        <v>8.3770038E7</v>
      </c>
      <c r="C606" s="4" t="s">
        <v>11</v>
      </c>
      <c r="D606" s="5" t="str">
        <f>IF($A606 = "Batch 1", VLOOKUP(CONCATENATE($C606, $B606), 'Batch One'!$C:$Q, 2, false),
IF($A606 = "Batch 2", VLOOKUP(CONCATENATE($C606, $B606), 'Batch Two'!$C:$P, 2, false), 0))</f>
        <v>2023 POKEMON MEW EN-151 VENUSAUR ex (PSA NM-MT 8)</v>
      </c>
      <c r="E606" s="5">
        <f>IF($A606 = "Batch 1", VLOOKUP(CONCATENATE($C606, $B606), 'Batch One'!$C:$Q, 8, false),
IF($A606 = "Batch 2", VLOOKUP(CONCATENATE($C606, $B606), 'Batch Two'!$C:$P, 8, false), 0))</f>
        <v>2023</v>
      </c>
      <c r="F606" s="5" t="str">
        <f>IF($A606 = "Batch 1", VLOOKUP(CONCATENATE($C606, $B606), 'Batch One'!$C:$Q, 9, false),
IF($A606 = "Batch 2", VLOOKUP(CONCATENATE($C606, $B606), 'Batch Two'!$C:$P, 9, false), 0))</f>
        <v>English</v>
      </c>
      <c r="G606" s="5" t="str">
        <f>IF($A606 = "Batch 1", VLOOKUP(CONCATENATE($C606, $B606), 'Batch One'!$C:$Q, 4, false),
IF($A606 = "Batch 2", VLOOKUP(CONCATENATE($C606, $B606), 'Batch Two'!$C:$P, 4, false), 0))</f>
        <v>POKEMON MEW EN-151</v>
      </c>
      <c r="H606" s="5" t="str">
        <f>IF($A606 = "Batch 1", VLOOKUP(CONCATENATE($C606, $B606), 'Batch One'!$C:$Q, 5, false),
IF($A606 = "Batch 2", VLOOKUP(CONCATENATE($C606, $B606), 'Batch Two'!$C:$P, 5, false), 0))</f>
        <v>NM-MT 8</v>
      </c>
      <c r="I606" s="6" t="str">
        <f>IF($A606 = "Batch 1", VLOOKUP(CONCATENATE($C606, $B606), 'Batch One'!$C:$Q, 14, false),
IF($A606 = "Batch 2", VLOOKUP(CONCATENATE($C606, $B606), 'Batch Two'!$C:$P, 14, false), 0))</f>
        <v>https://cdn.dripshop.live/dripnfts/slabs/83770038.jpg</v>
      </c>
      <c r="J606" s="6" t="str">
        <f>IF($A606 = "Batch 1", VLOOKUP(CONCATENATE($C606, $B606), 'Batch One'!$C:$Q, 13, false),
IF($A606 = "Batch 2", VLOOKUP(CONCATENATE($C606, $B606), 'Batch Two'!$C:$P, 13, false), 0))</f>
        <v>https://cdn.dripshop.live/dripnfts/slabs/83770038.mp4</v>
      </c>
      <c r="K606" s="6" t="str">
        <f>IF($A606 = "Batch 1", VLOOKUP(CONCATENATE($C606, $B606), 'Batch One'!$C:$Q, 15, false),
IF($A606 = "Batch 2", VLOOKUP(CONCATENATE($C606, $B606), 'Batch Two'!$C:$P, 20, false), 0))</f>
        <v>https://www.dripshop.live/products/V7KXQQgne5_EaBRrVBOq5</v>
      </c>
    </row>
    <row r="607">
      <c r="A607" s="4" t="s">
        <v>0</v>
      </c>
      <c r="B607" s="4">
        <v>1.1655647E8</v>
      </c>
      <c r="C607" s="4" t="s">
        <v>11</v>
      </c>
      <c r="D607" s="5" t="str">
        <f>IF($A607 = "Batch 1", VLOOKUP(CONCATENATE($C607, $B607), 'Batch One'!$C:$Q, 2, false),
IF($A607 = "Batch 2", VLOOKUP(CONCATENATE($C607, $B607), 'Batch Two'!$C:$P, 2, false), 0))</f>
        <v>1999 POKEMON JUNGLE FLAREON-HOLO (PSA EX 5)</v>
      </c>
      <c r="E607" s="5">
        <f>IF($A607 = "Batch 1", VLOOKUP(CONCATENATE($C607, $B607), 'Batch One'!$C:$Q, 8, false),
IF($A607 = "Batch 2", VLOOKUP(CONCATENATE($C607, $B607), 'Batch Two'!$C:$P, 8, false), 0))</f>
        <v>1999</v>
      </c>
      <c r="F607" s="5" t="str">
        <f>IF($A607 = "Batch 1", VLOOKUP(CONCATENATE($C607, $B607), 'Batch One'!$C:$Q, 9, false),
IF($A607 = "Batch 2", VLOOKUP(CONCATENATE($C607, $B607), 'Batch Two'!$C:$P, 9, false), 0))</f>
        <v>English</v>
      </c>
      <c r="G607" s="5" t="str">
        <f>IF($A607 = "Batch 1", VLOOKUP(CONCATENATE($C607, $B607), 'Batch One'!$C:$Q, 4, false),
IF($A607 = "Batch 2", VLOOKUP(CONCATENATE($C607, $B607), 'Batch Two'!$C:$P, 4, false), 0))</f>
        <v>POKEMON JUNGLE</v>
      </c>
      <c r="H607" s="5" t="str">
        <f>IF($A607 = "Batch 1", VLOOKUP(CONCATENATE($C607, $B607), 'Batch One'!$C:$Q, 5, false),
IF($A607 = "Batch 2", VLOOKUP(CONCATENATE($C607, $B607), 'Batch Two'!$C:$P, 5, false), 0))</f>
        <v>EX 5</v>
      </c>
      <c r="I607" s="6" t="str">
        <f>IF($A607 = "Batch 1", VLOOKUP(CONCATENATE($C607, $B607), 'Batch One'!$C:$Q, 14, false),
IF($A607 = "Batch 2", VLOOKUP(CONCATENATE($C607, $B607), 'Batch Two'!$C:$P, 14, false), 0))</f>
        <v>https://cdn.dripshop.live/dripnfts/slabs/116556470.jpg</v>
      </c>
      <c r="J607" s="6" t="str">
        <f>IF($A607 = "Batch 1", VLOOKUP(CONCATENATE($C607, $B607), 'Batch One'!$C:$Q, 13, false),
IF($A607 = "Batch 2", VLOOKUP(CONCATENATE($C607, $B607), 'Batch Two'!$C:$P, 13, false), 0))</f>
        <v>https://cdn.dripshop.live/dripnfts/slabs/116556470.mp4</v>
      </c>
      <c r="K607" s="6" t="str">
        <f>IF($A607 = "Batch 1", VLOOKUP(CONCATENATE($C607, $B607), 'Batch One'!$C:$Q, 15, false),
IF($A607 = "Batch 2", VLOOKUP(CONCATENATE($C607, $B607), 'Batch Two'!$C:$P, 20, false), 0))</f>
        <v>https://www.dripshop.live/products/_eaPslP9k7CXyE57P476l</v>
      </c>
    </row>
    <row r="608">
      <c r="A608" s="4" t="s">
        <v>0</v>
      </c>
      <c r="B608" s="4">
        <v>1.16556486E8</v>
      </c>
      <c r="C608" s="4" t="s">
        <v>11</v>
      </c>
      <c r="D608" s="5" t="str">
        <f>IF($A608 = "Batch 1", VLOOKUP(CONCATENATE($C608, $B608), 'Batch One'!$C:$Q, 2, false),
IF($A608 = "Batch 2", VLOOKUP(CONCATENATE($C608, $B608), 'Batch Two'!$C:$P, 2, false), 0))</f>
        <v>2000 POKEMON GAME BASE II HITMONCHAN-HOLO (PSA EX 5)</v>
      </c>
      <c r="E608" s="5">
        <f>IF($A608 = "Batch 1", VLOOKUP(CONCATENATE($C608, $B608), 'Batch One'!$C:$Q, 8, false),
IF($A608 = "Batch 2", VLOOKUP(CONCATENATE($C608, $B608), 'Batch Two'!$C:$P, 8, false), 0))</f>
        <v>2000</v>
      </c>
      <c r="F608" s="5" t="str">
        <f>IF($A608 = "Batch 1", VLOOKUP(CONCATENATE($C608, $B608), 'Batch One'!$C:$Q, 9, false),
IF($A608 = "Batch 2", VLOOKUP(CONCATENATE($C608, $B608), 'Batch Two'!$C:$P, 9, false), 0))</f>
        <v>English</v>
      </c>
      <c r="G608" s="5" t="str">
        <f>IF($A608 = "Batch 1", VLOOKUP(CONCATENATE($C608, $B608), 'Batch One'!$C:$Q, 4, false),
IF($A608 = "Batch 2", VLOOKUP(CONCATENATE($C608, $B608), 'Batch Two'!$C:$P, 4, false), 0))</f>
        <v>POKEMON GAME BASE II</v>
      </c>
      <c r="H608" s="5" t="str">
        <f>IF($A608 = "Batch 1", VLOOKUP(CONCATENATE($C608, $B608), 'Batch One'!$C:$Q, 5, false),
IF($A608 = "Batch 2", VLOOKUP(CONCATENATE($C608, $B608), 'Batch Two'!$C:$P, 5, false), 0))</f>
        <v>EX 5</v>
      </c>
      <c r="I608" s="6" t="str">
        <f>IF($A608 = "Batch 1", VLOOKUP(CONCATENATE($C608, $B608), 'Batch One'!$C:$Q, 14, false),
IF($A608 = "Batch 2", VLOOKUP(CONCATENATE($C608, $B608), 'Batch Two'!$C:$P, 14, false), 0))</f>
        <v>https://cdn.dripshop.live/dripnfts/slabs/116556486.jpg</v>
      </c>
      <c r="J608" s="6" t="str">
        <f>IF($A608 = "Batch 1", VLOOKUP(CONCATENATE($C608, $B608), 'Batch One'!$C:$Q, 13, false),
IF($A608 = "Batch 2", VLOOKUP(CONCATENATE($C608, $B608), 'Batch Two'!$C:$P, 13, false), 0))</f>
        <v>https://cdn.dripshop.live/dripnfts/slabs/116556486.mp4</v>
      </c>
      <c r="K608" s="6" t="str">
        <f>IF($A608 = "Batch 1", VLOOKUP(CONCATENATE($C608, $B608), 'Batch One'!$C:$Q, 15, false),
IF($A608 = "Batch 2", VLOOKUP(CONCATENATE($C608, $B608), 'Batch Two'!$C:$P, 20, false), 0))</f>
        <v>https://www.dripshop.live/products/XM7orBFWD4nEyQozZVpKb</v>
      </c>
    </row>
    <row r="609">
      <c r="A609" s="4" t="s">
        <v>0</v>
      </c>
      <c r="B609" s="4">
        <v>1.16556483E8</v>
      </c>
      <c r="C609" s="4" t="s">
        <v>11</v>
      </c>
      <c r="D609" s="5" t="str">
        <f>IF($A609 = "Batch 1", VLOOKUP(CONCATENATE($C609, $B609), 'Batch One'!$C:$Q, 2, false),
IF($A609 = "Batch 2", VLOOKUP(CONCATENATE($C609, $B609), 'Batch Two'!$C:$P, 2, false), 0))</f>
        <v>1999 POKEMON GAME HITMONCHAN-HOLO (PSA NM 7)</v>
      </c>
      <c r="E609" s="5">
        <f>IF($A609 = "Batch 1", VLOOKUP(CONCATENATE($C609, $B609), 'Batch One'!$C:$Q, 8, false),
IF($A609 = "Batch 2", VLOOKUP(CONCATENATE($C609, $B609), 'Batch Two'!$C:$P, 8, false), 0))</f>
        <v>1999</v>
      </c>
      <c r="F609" s="5" t="str">
        <f>IF($A609 = "Batch 1", VLOOKUP(CONCATENATE($C609, $B609), 'Batch One'!$C:$Q, 9, false),
IF($A609 = "Batch 2", VLOOKUP(CONCATENATE($C609, $B609), 'Batch Two'!$C:$P, 9, false), 0))</f>
        <v>English</v>
      </c>
      <c r="G609" s="5" t="str">
        <f>IF($A609 = "Batch 1", VLOOKUP(CONCATENATE($C609, $B609), 'Batch One'!$C:$Q, 4, false),
IF($A609 = "Batch 2", VLOOKUP(CONCATENATE($C609, $B609), 'Batch Two'!$C:$P, 4, false), 0))</f>
        <v>POKEMON GAME</v>
      </c>
      <c r="H609" s="5" t="str">
        <f>IF($A609 = "Batch 1", VLOOKUP(CONCATENATE($C609, $B609), 'Batch One'!$C:$Q, 5, false),
IF($A609 = "Batch 2", VLOOKUP(CONCATENATE($C609, $B609), 'Batch Two'!$C:$P, 5, false), 0))</f>
        <v>NM 7</v>
      </c>
      <c r="I609" s="6" t="str">
        <f>IF($A609 = "Batch 1", VLOOKUP(CONCATENATE($C609, $B609), 'Batch One'!$C:$Q, 14, false),
IF($A609 = "Batch 2", VLOOKUP(CONCATENATE($C609, $B609), 'Batch Two'!$C:$P, 14, false), 0))</f>
        <v>https://cdn.dripshop.live/dripnfts/slabs/116556483.jpg</v>
      </c>
      <c r="J609" s="6" t="str">
        <f>IF($A609 = "Batch 1", VLOOKUP(CONCATENATE($C609, $B609), 'Batch One'!$C:$Q, 13, false),
IF($A609 = "Batch 2", VLOOKUP(CONCATENATE($C609, $B609), 'Batch Two'!$C:$P, 13, false), 0))</f>
        <v>https://cdn.dripshop.live/dripnfts/slabs/116556483.mp4</v>
      </c>
      <c r="K609" s="6" t="str">
        <f>IF($A609 = "Batch 1", VLOOKUP(CONCATENATE($C609, $B609), 'Batch One'!$C:$Q, 15, false),
IF($A609 = "Batch 2", VLOOKUP(CONCATENATE($C609, $B609), 'Batch Two'!$C:$P, 20, false), 0))</f>
        <v>https://www.dripshop.live/products/kV_nDWG7Q-sMip6UFwgvz</v>
      </c>
    </row>
    <row r="610">
      <c r="A610" s="4" t="s">
        <v>0</v>
      </c>
      <c r="B610" s="4">
        <v>1.04233896E8</v>
      </c>
      <c r="C610" s="4" t="s">
        <v>11</v>
      </c>
      <c r="D610" s="5" t="str">
        <f>IF($A610 = "Batch 1", VLOOKUP(CONCATENATE($C610, $B610), 'Batch One'!$C:$Q, 2, false),
IF($A610 = "Batch 2", VLOOKUP(CONCATENATE($C610, $B610), 'Batch Two'!$C:$P, 2, false), 0))</f>
        <v>2023 POKEMON PAL EN-PALDEA EVOLVED MISMAGIUS (PSA MINT 9)</v>
      </c>
      <c r="E610" s="5">
        <f>IF($A610 = "Batch 1", VLOOKUP(CONCATENATE($C610, $B610), 'Batch One'!$C:$Q, 8, false),
IF($A610 = "Batch 2", VLOOKUP(CONCATENATE($C610, $B610), 'Batch Two'!$C:$P, 8, false), 0))</f>
        <v>2023</v>
      </c>
      <c r="F610" s="5" t="str">
        <f>IF($A610 = "Batch 1", VLOOKUP(CONCATENATE($C610, $B610), 'Batch One'!$C:$Q, 9, false),
IF($A610 = "Batch 2", VLOOKUP(CONCATENATE($C610, $B610), 'Batch Two'!$C:$P, 9, false), 0))</f>
        <v>English</v>
      </c>
      <c r="G610" s="5" t="str">
        <f>IF($A610 = "Batch 1", VLOOKUP(CONCATENATE($C610, $B610), 'Batch One'!$C:$Q, 4, false),
IF($A610 = "Batch 2", VLOOKUP(CONCATENATE($C610, $B610), 'Batch Two'!$C:$P, 4, false), 0))</f>
        <v>POKEMON PAL EN-PALDEA EVOLVED</v>
      </c>
      <c r="H610" s="5" t="str">
        <f>IF($A610 = "Batch 1", VLOOKUP(CONCATENATE($C610, $B610), 'Batch One'!$C:$Q, 5, false),
IF($A610 = "Batch 2", VLOOKUP(CONCATENATE($C610, $B610), 'Batch Two'!$C:$P, 5, false), 0))</f>
        <v>MINT 9</v>
      </c>
      <c r="I610" s="6" t="str">
        <f>IF($A610 = "Batch 1", VLOOKUP(CONCATENATE($C610, $B610), 'Batch One'!$C:$Q, 14, false),
IF($A610 = "Batch 2", VLOOKUP(CONCATENATE($C610, $B610), 'Batch Two'!$C:$P, 14, false), 0))</f>
        <v>https://cdn.dripshop.live/dripnfts/slabs/104233896.jpg</v>
      </c>
      <c r="J610" s="6" t="str">
        <f>IF($A610 = "Batch 1", VLOOKUP(CONCATENATE($C610, $B610), 'Batch One'!$C:$Q, 13, false),
IF($A610 = "Batch 2", VLOOKUP(CONCATENATE($C610, $B610), 'Batch Two'!$C:$P, 13, false), 0))</f>
        <v>https://cdn.dripshop.live/dripnfts/slabs/104233896.mp4</v>
      </c>
      <c r="K610" s="6" t="str">
        <f>IF($A610 = "Batch 1", VLOOKUP(CONCATENATE($C610, $B610), 'Batch One'!$C:$Q, 15, false),
IF($A610 = "Batch 2", VLOOKUP(CONCATENATE($C610, $B610), 'Batch Two'!$C:$P, 20, false), 0))</f>
        <v>https://www.dripshop.live/products/dKusdSLlnmgQo0pU7Wk8A</v>
      </c>
    </row>
    <row r="611">
      <c r="A611" s="4" t="s">
        <v>0</v>
      </c>
      <c r="B611" s="4">
        <v>1.16331578E8</v>
      </c>
      <c r="C611" s="4" t="s">
        <v>11</v>
      </c>
      <c r="D611" s="5" t="str">
        <f>IF($A611 = "Batch 1", VLOOKUP(CONCATENATE($C611, $B611), 'Batch One'!$C:$Q, 2, false),
IF($A611 = "Batch 2", VLOOKUP(CONCATENATE($C611, $B611), 'Batch Two'!$C:$P, 2, false), 0))</f>
        <v>2025 POKEMON JTG EN-JOURNEY TOGETHER ARTICUNO (PSA MINT 9)</v>
      </c>
      <c r="E611" s="5">
        <f>IF($A611 = "Batch 1", VLOOKUP(CONCATENATE($C611, $B611), 'Batch One'!$C:$Q, 8, false),
IF($A611 = "Batch 2", VLOOKUP(CONCATENATE($C611, $B611), 'Batch Two'!$C:$P, 8, false), 0))</f>
        <v>2025</v>
      </c>
      <c r="F611" s="5" t="str">
        <f>IF($A611 = "Batch 1", VLOOKUP(CONCATENATE($C611, $B611), 'Batch One'!$C:$Q, 9, false),
IF($A611 = "Batch 2", VLOOKUP(CONCATENATE($C611, $B611), 'Batch Two'!$C:$P, 9, false), 0))</f>
        <v>English</v>
      </c>
      <c r="G611" s="5" t="str">
        <f>IF($A611 = "Batch 1", VLOOKUP(CONCATENATE($C611, $B611), 'Batch One'!$C:$Q, 4, false),
IF($A611 = "Batch 2", VLOOKUP(CONCATENATE($C611, $B611), 'Batch Two'!$C:$P, 4, false), 0))</f>
        <v>POKEMON JTG EN-JOURNEY TOGETHER</v>
      </c>
      <c r="H611" s="5" t="str">
        <f>IF($A611 = "Batch 1", VLOOKUP(CONCATENATE($C611, $B611), 'Batch One'!$C:$Q, 5, false),
IF($A611 = "Batch 2", VLOOKUP(CONCATENATE($C611, $B611), 'Batch Two'!$C:$P, 5, false), 0))</f>
        <v>MINT 9</v>
      </c>
      <c r="I611" s="6" t="str">
        <f>IF($A611 = "Batch 1", VLOOKUP(CONCATENATE($C611, $B611), 'Batch One'!$C:$Q, 14, false),
IF($A611 = "Batch 2", VLOOKUP(CONCATENATE($C611, $B611), 'Batch Two'!$C:$P, 14, false), 0))</f>
        <v>https://cdn.dripshop.live/dripnfts/slabs/116331578.jpg</v>
      </c>
      <c r="J611" s="6" t="str">
        <f>IF($A611 = "Batch 1", VLOOKUP(CONCATENATE($C611, $B611), 'Batch One'!$C:$Q, 13, false),
IF($A611 = "Batch 2", VLOOKUP(CONCATENATE($C611, $B611), 'Batch Two'!$C:$P, 13, false), 0))</f>
        <v>https://cdn.dripshop.live/dripnfts/slabs/116331578.mp4</v>
      </c>
      <c r="K611" s="6" t="str">
        <f>IF($A611 = "Batch 1", VLOOKUP(CONCATENATE($C611, $B611), 'Batch One'!$C:$Q, 15, false),
IF($A611 = "Batch 2", VLOOKUP(CONCATENATE($C611, $B611), 'Batch Two'!$C:$P, 20, false), 0))</f>
        <v>https://www.dripshop.live/products/7UIqX9Jnj5TFwJzsgbhJD</v>
      </c>
    </row>
    <row r="612">
      <c r="A612" s="4" t="s">
        <v>0</v>
      </c>
      <c r="B612" s="4">
        <v>1.09827991E8</v>
      </c>
      <c r="C612" s="4" t="s">
        <v>11</v>
      </c>
      <c r="D612" s="5" t="str">
        <f>IF($A612 = "Batch 1", VLOOKUP(CONCATENATE($C612, $B612), 'Batch One'!$C:$Q, 2, false),
IF($A612 = "Batch 2", VLOOKUP(CONCATENATE($C612, $B612), 'Batch Two'!$C:$P, 2, false), 0))</f>
        <v>2023 POKEMON PAL EN-PALDEA EVOLVED MAUSHOLD (PSA MINT 9)</v>
      </c>
      <c r="E612" s="5">
        <f>IF($A612 = "Batch 1", VLOOKUP(CONCATENATE($C612, $B612), 'Batch One'!$C:$Q, 8, false),
IF($A612 = "Batch 2", VLOOKUP(CONCATENATE($C612, $B612), 'Batch Two'!$C:$P, 8, false), 0))</f>
        <v>2023</v>
      </c>
      <c r="F612" s="5" t="str">
        <f>IF($A612 = "Batch 1", VLOOKUP(CONCATENATE($C612, $B612), 'Batch One'!$C:$Q, 9, false),
IF($A612 = "Batch 2", VLOOKUP(CONCATENATE($C612, $B612), 'Batch Two'!$C:$P, 9, false), 0))</f>
        <v>English</v>
      </c>
      <c r="G612" s="5" t="str">
        <f>IF($A612 = "Batch 1", VLOOKUP(CONCATENATE($C612, $B612), 'Batch One'!$C:$Q, 4, false),
IF($A612 = "Batch 2", VLOOKUP(CONCATENATE($C612, $B612), 'Batch Two'!$C:$P, 4, false), 0))</f>
        <v>POKEMON PAL EN-PALDEA EVOLVED</v>
      </c>
      <c r="H612" s="5" t="str">
        <f>IF($A612 = "Batch 1", VLOOKUP(CONCATENATE($C612, $B612), 'Batch One'!$C:$Q, 5, false),
IF($A612 = "Batch 2", VLOOKUP(CONCATENATE($C612, $B612), 'Batch Two'!$C:$P, 5, false), 0))</f>
        <v>MINT 9</v>
      </c>
      <c r="I612" s="6" t="str">
        <f>IF($A612 = "Batch 1", VLOOKUP(CONCATENATE($C612, $B612), 'Batch One'!$C:$Q, 14, false),
IF($A612 = "Batch 2", VLOOKUP(CONCATENATE($C612, $B612), 'Batch Two'!$C:$P, 14, false), 0))</f>
        <v>https://cdn.dripshop.live/dripnfts/slabs/109827991.jpg</v>
      </c>
      <c r="J612" s="6" t="str">
        <f>IF($A612 = "Batch 1", VLOOKUP(CONCATENATE($C612, $B612), 'Batch One'!$C:$Q, 13, false),
IF($A612 = "Batch 2", VLOOKUP(CONCATENATE($C612, $B612), 'Batch Two'!$C:$P, 13, false), 0))</f>
        <v>https://cdn.dripshop.live/dripnfts/slabs/109827991.mp4</v>
      </c>
      <c r="K612" s="6" t="str">
        <f>IF($A612 = "Batch 1", VLOOKUP(CONCATENATE($C612, $B612), 'Batch One'!$C:$Q, 15, false),
IF($A612 = "Batch 2", VLOOKUP(CONCATENATE($C612, $B612), 'Batch Two'!$C:$P, 20, false), 0))</f>
        <v>https://www.dripshop.live/products/6ose88WWgBF7VUpQ51STl</v>
      </c>
    </row>
    <row r="613">
      <c r="A613" s="4" t="s">
        <v>0</v>
      </c>
      <c r="B613" s="4">
        <v>1.12116349E8</v>
      </c>
      <c r="C613" s="4" t="s">
        <v>11</v>
      </c>
      <c r="D613" s="5" t="str">
        <f>IF($A613 = "Batch 1", VLOOKUP(CONCATENATE($C613, $B613), 'Batch One'!$C:$Q, 2, false),
IF($A613 = "Batch 2", VLOOKUP(CONCATENATE($C613, $B613), 'Batch Two'!$C:$P, 2, false), 0))</f>
        <v>2022 POKEMON SWSH BLACK STAR PROMO ARCEUS V (PSA MINT 9)</v>
      </c>
      <c r="E613" s="5">
        <f>IF($A613 = "Batch 1", VLOOKUP(CONCATENATE($C613, $B613), 'Batch One'!$C:$Q, 8, false),
IF($A613 = "Batch 2", VLOOKUP(CONCATENATE($C613, $B613), 'Batch Two'!$C:$P, 8, false), 0))</f>
        <v>2022</v>
      </c>
      <c r="F613" s="5" t="str">
        <f>IF($A613 = "Batch 1", VLOOKUP(CONCATENATE($C613, $B613), 'Batch One'!$C:$Q, 9, false),
IF($A613 = "Batch 2", VLOOKUP(CONCATENATE($C613, $B613), 'Batch Two'!$C:$P, 9, false), 0))</f>
        <v>English</v>
      </c>
      <c r="G613" s="5" t="str">
        <f>IF($A613 = "Batch 1", VLOOKUP(CONCATENATE($C613, $B613), 'Batch One'!$C:$Q, 4, false),
IF($A613 = "Batch 2", VLOOKUP(CONCATENATE($C613, $B613), 'Batch Two'!$C:$P, 4, false), 0))</f>
        <v>POKEMON SWSH BLACK STAR PROMO</v>
      </c>
      <c r="H613" s="5" t="str">
        <f>IF($A613 = "Batch 1", VLOOKUP(CONCATENATE($C613, $B613), 'Batch One'!$C:$Q, 5, false),
IF($A613 = "Batch 2", VLOOKUP(CONCATENATE($C613, $B613), 'Batch Two'!$C:$P, 5, false), 0))</f>
        <v>MINT 9</v>
      </c>
      <c r="I613" s="6" t="str">
        <f>IF($A613 = "Batch 1", VLOOKUP(CONCATENATE($C613, $B613), 'Batch One'!$C:$Q, 14, false),
IF($A613 = "Batch 2", VLOOKUP(CONCATENATE($C613, $B613), 'Batch Two'!$C:$P, 14, false), 0))</f>
        <v>https://cdn.dripshop.live/dripnfts/slabs/112116349.jpg</v>
      </c>
      <c r="J613" s="6" t="str">
        <f>IF($A613 = "Batch 1", VLOOKUP(CONCATENATE($C613, $B613), 'Batch One'!$C:$Q, 13, false),
IF($A613 = "Batch 2", VLOOKUP(CONCATENATE($C613, $B613), 'Batch Two'!$C:$P, 13, false), 0))</f>
        <v>https://cdn.dripshop.live/dripnfts/slabs/112116349.mp4</v>
      </c>
      <c r="K613" s="6" t="str">
        <f>IF($A613 = "Batch 1", VLOOKUP(CONCATENATE($C613, $B613), 'Batch One'!$C:$Q, 15, false),
IF($A613 = "Batch 2", VLOOKUP(CONCATENATE($C613, $B613), 'Batch Two'!$C:$P, 20, false), 0))</f>
        <v>https://www.dripshop.live/products/6JDcjrjjcqt_TPlQVjQ6C</v>
      </c>
    </row>
    <row r="614">
      <c r="A614" s="4" t="s">
        <v>0</v>
      </c>
      <c r="B614" s="4">
        <v>1.11981425E8</v>
      </c>
      <c r="C614" s="4" t="s">
        <v>11</v>
      </c>
      <c r="D614" s="5" t="str">
        <f>IF($A614 = "Batch 1", VLOOKUP(CONCATENATE($C614, $B614), 'Batch One'!$C:$Q, 2, false),
IF($A614 = "Batch 2", VLOOKUP(CONCATENATE($C614, $B614), 'Batch Two'!$C:$P, 2, false), 0))</f>
        <v>2022 POKEMON SWORD &amp; SHIELD LOST ORIGIN FA/GIRATINA VSTAR (PSA MINT 9)</v>
      </c>
      <c r="E614" s="5">
        <f>IF($A614 = "Batch 1", VLOOKUP(CONCATENATE($C614, $B614), 'Batch One'!$C:$Q, 8, false),
IF($A614 = "Batch 2", VLOOKUP(CONCATENATE($C614, $B614), 'Batch Two'!$C:$P, 8, false), 0))</f>
        <v>2022</v>
      </c>
      <c r="F614" s="5" t="str">
        <f>IF($A614 = "Batch 1", VLOOKUP(CONCATENATE($C614, $B614), 'Batch One'!$C:$Q, 9, false),
IF($A614 = "Batch 2", VLOOKUP(CONCATENATE($C614, $B614), 'Batch Two'!$C:$P, 9, false), 0))</f>
        <v>English</v>
      </c>
      <c r="G614" s="5" t="str">
        <f>IF($A614 = "Batch 1", VLOOKUP(CONCATENATE($C614, $B614), 'Batch One'!$C:$Q, 4, false),
IF($A614 = "Batch 2", VLOOKUP(CONCATENATE($C614, $B614), 'Batch Two'!$C:$P, 4, false), 0))</f>
        <v>POKEMON SWORD &amp; SHIELD LOST ORIGIN</v>
      </c>
      <c r="H614" s="5" t="str">
        <f>IF($A614 = "Batch 1", VLOOKUP(CONCATENATE($C614, $B614), 'Batch One'!$C:$Q, 5, false),
IF($A614 = "Batch 2", VLOOKUP(CONCATENATE($C614, $B614), 'Batch Two'!$C:$P, 5, false), 0))</f>
        <v>MINT 9</v>
      </c>
      <c r="I614" s="6" t="str">
        <f>IF($A614 = "Batch 1", VLOOKUP(CONCATENATE($C614, $B614), 'Batch One'!$C:$Q, 14, false),
IF($A614 = "Batch 2", VLOOKUP(CONCATENATE($C614, $B614), 'Batch Two'!$C:$P, 14, false), 0))</f>
        <v>https://cdn.dripshop.live/dripnfts/slabs/111981425.jpg</v>
      </c>
      <c r="J614" s="6" t="str">
        <f>IF($A614 = "Batch 1", VLOOKUP(CONCATENATE($C614, $B614), 'Batch One'!$C:$Q, 13, false),
IF($A614 = "Batch 2", VLOOKUP(CONCATENATE($C614, $B614), 'Batch Two'!$C:$P, 13, false), 0))</f>
        <v>https://cdn.dripshop.live/dripnfts/slabs/111981425.mp4</v>
      </c>
      <c r="K614" s="6" t="str">
        <f>IF($A614 = "Batch 1", VLOOKUP(CONCATENATE($C614, $B614), 'Batch One'!$C:$Q, 15, false),
IF($A614 = "Batch 2", VLOOKUP(CONCATENATE($C614, $B614), 'Batch Two'!$C:$P, 20, false), 0))</f>
        <v>https://www.dripshop.live/products/tvN8zo-vnvbZVuyPtXF_3</v>
      </c>
    </row>
    <row r="615">
      <c r="A615" s="4" t="s">
        <v>0</v>
      </c>
      <c r="B615" s="4">
        <v>1.08381852E8</v>
      </c>
      <c r="C615" s="4" t="s">
        <v>11</v>
      </c>
      <c r="D615" s="5" t="str">
        <f>IF($A615 = "Batch 1", VLOOKUP(CONCATENATE($C615, $B615), 'Batch One'!$C:$Q, 2, false),
IF($A615 = "Batch 2", VLOOKUP(CONCATENATE($C615, $B615), 'Batch Two'!$C:$P, 2, false), 0))</f>
        <v>2004 POKEMON EX FIRE RED &amp; LEAF GREEN CHARMELEON-REV.FOIL (PSA MINT 9)</v>
      </c>
      <c r="E615" s="5">
        <f>IF($A615 = "Batch 1", VLOOKUP(CONCATENATE($C615, $B615), 'Batch One'!$C:$Q, 8, false),
IF($A615 = "Batch 2", VLOOKUP(CONCATENATE($C615, $B615), 'Batch Two'!$C:$P, 8, false), 0))</f>
        <v>2004</v>
      </c>
      <c r="F615" s="5" t="str">
        <f>IF($A615 = "Batch 1", VLOOKUP(CONCATENATE($C615, $B615), 'Batch One'!$C:$Q, 9, false),
IF($A615 = "Batch 2", VLOOKUP(CONCATENATE($C615, $B615), 'Batch Two'!$C:$P, 9, false), 0))</f>
        <v>English</v>
      </c>
      <c r="G615" s="5" t="str">
        <f>IF($A615 = "Batch 1", VLOOKUP(CONCATENATE($C615, $B615), 'Batch One'!$C:$Q, 4, false),
IF($A615 = "Batch 2", VLOOKUP(CONCATENATE($C615, $B615), 'Batch Two'!$C:$P, 4, false), 0))</f>
        <v>POKEMON EX FIRE RED &amp; LEAF GREEN</v>
      </c>
      <c r="H615" s="5" t="str">
        <f>IF($A615 = "Batch 1", VLOOKUP(CONCATENATE($C615, $B615), 'Batch One'!$C:$Q, 5, false),
IF($A615 = "Batch 2", VLOOKUP(CONCATENATE($C615, $B615), 'Batch Two'!$C:$P, 5, false), 0))</f>
        <v>MINT 9</v>
      </c>
      <c r="I615" s="6" t="str">
        <f>IF($A615 = "Batch 1", VLOOKUP(CONCATENATE($C615, $B615), 'Batch One'!$C:$Q, 14, false),
IF($A615 = "Batch 2", VLOOKUP(CONCATENATE($C615, $B615), 'Batch Two'!$C:$P, 14, false), 0))</f>
        <v>https://cdn.dripshop.live/dripnfts/slabs/108381852.jpg</v>
      </c>
      <c r="J615" s="6" t="str">
        <f>IF($A615 = "Batch 1", VLOOKUP(CONCATENATE($C615, $B615), 'Batch One'!$C:$Q, 13, false),
IF($A615 = "Batch 2", VLOOKUP(CONCATENATE($C615, $B615), 'Batch Two'!$C:$P, 13, false), 0))</f>
        <v>https://cdn.dripshop.live/dripnfts/slabs/108381852.mp4</v>
      </c>
      <c r="K615" s="6" t="str">
        <f>IF($A615 = "Batch 1", VLOOKUP(CONCATENATE($C615, $B615), 'Batch One'!$C:$Q, 15, false),
IF($A615 = "Batch 2", VLOOKUP(CONCATENATE($C615, $B615), 'Batch Two'!$C:$P, 20, false), 0))</f>
        <v>https://www.dripshop.live/products/SbP_53nop4b8fbVXwDbBB</v>
      </c>
    </row>
    <row r="616">
      <c r="A616" s="4" t="s">
        <v>0</v>
      </c>
      <c r="B616" s="4">
        <v>1.09310255E8</v>
      </c>
      <c r="C616" s="4" t="s">
        <v>11</v>
      </c>
      <c r="D616" s="5" t="str">
        <f>IF($A616 = "Batch 1", VLOOKUP(CONCATENATE($C616, $B616), 'Batch One'!$C:$Q, 2, false),
IF($A616 = "Batch 2", VLOOKUP(CONCATENATE($C616, $B616), 'Batch Two'!$C:$P, 2, false), 0))</f>
        <v>2017 POKEMON SUN &amp; MOON FA/UMBREON GX (PSA NM-MT 8)</v>
      </c>
      <c r="E616" s="5">
        <f>IF($A616 = "Batch 1", VLOOKUP(CONCATENATE($C616, $B616), 'Batch One'!$C:$Q, 8, false),
IF($A616 = "Batch 2", VLOOKUP(CONCATENATE($C616, $B616), 'Batch Two'!$C:$P, 8, false), 0))</f>
        <v>2017</v>
      </c>
      <c r="F616" s="5" t="str">
        <f>IF($A616 = "Batch 1", VLOOKUP(CONCATENATE($C616, $B616), 'Batch One'!$C:$Q, 9, false),
IF($A616 = "Batch 2", VLOOKUP(CONCATENATE($C616, $B616), 'Batch Two'!$C:$P, 9, false), 0))</f>
        <v>English</v>
      </c>
      <c r="G616" s="5" t="str">
        <f>IF($A616 = "Batch 1", VLOOKUP(CONCATENATE($C616, $B616), 'Batch One'!$C:$Q, 4, false),
IF($A616 = "Batch 2", VLOOKUP(CONCATENATE($C616, $B616), 'Batch Two'!$C:$P, 4, false), 0))</f>
        <v>POKEMON SUN &amp; MOON</v>
      </c>
      <c r="H616" s="5" t="str">
        <f>IF($A616 = "Batch 1", VLOOKUP(CONCATENATE($C616, $B616), 'Batch One'!$C:$Q, 5, false),
IF($A616 = "Batch 2", VLOOKUP(CONCATENATE($C616, $B616), 'Batch Two'!$C:$P, 5, false), 0))</f>
        <v>NM-MT 8</v>
      </c>
      <c r="I616" s="6" t="str">
        <f>IF($A616 = "Batch 1", VLOOKUP(CONCATENATE($C616, $B616), 'Batch One'!$C:$Q, 14, false),
IF($A616 = "Batch 2", VLOOKUP(CONCATENATE($C616, $B616), 'Batch Two'!$C:$P, 14, false), 0))</f>
        <v>https://cdn.dripshop.live/dripnfts/slabs/109310255.jpg</v>
      </c>
      <c r="J616" s="6" t="str">
        <f>IF($A616 = "Batch 1", VLOOKUP(CONCATENATE($C616, $B616), 'Batch One'!$C:$Q, 13, false),
IF($A616 = "Batch 2", VLOOKUP(CONCATENATE($C616, $B616), 'Batch Two'!$C:$P, 13, false), 0))</f>
        <v>https://cdn.dripshop.live/dripnfts/slabs/109310255.mp4</v>
      </c>
      <c r="K616" s="6" t="str">
        <f>IF($A616 = "Batch 1", VLOOKUP(CONCATENATE($C616, $B616), 'Batch One'!$C:$Q, 15, false),
IF($A616 = "Batch 2", VLOOKUP(CONCATENATE($C616, $B616), 'Batch Two'!$C:$P, 20, false), 0))</f>
        <v>https://www.dripshop.live/products/rW9gE3q60RJfmn4rBO6q2</v>
      </c>
    </row>
    <row r="617">
      <c r="A617" s="4" t="s">
        <v>0</v>
      </c>
      <c r="B617" s="4">
        <v>1.09310256E8</v>
      </c>
      <c r="C617" s="4" t="s">
        <v>11</v>
      </c>
      <c r="D617" s="5" t="str">
        <f>IF($A617 = "Batch 1", VLOOKUP(CONCATENATE($C617, $B617), 'Batch One'!$C:$Q, 2, false),
IF($A617 = "Batch 2", VLOOKUP(CONCATENATE($C617, $B617), 'Batch Two'!$C:$P, 2, false), 0))</f>
        <v>2017 POKEMON SUN &amp; MOON FA/UMBREON GX (PSA NM-MT 8)</v>
      </c>
      <c r="E617" s="5">
        <f>IF($A617 = "Batch 1", VLOOKUP(CONCATENATE($C617, $B617), 'Batch One'!$C:$Q, 8, false),
IF($A617 = "Batch 2", VLOOKUP(CONCATENATE($C617, $B617), 'Batch Two'!$C:$P, 8, false), 0))</f>
        <v>2017</v>
      </c>
      <c r="F617" s="5" t="str">
        <f>IF($A617 = "Batch 1", VLOOKUP(CONCATENATE($C617, $B617), 'Batch One'!$C:$Q, 9, false),
IF($A617 = "Batch 2", VLOOKUP(CONCATENATE($C617, $B617), 'Batch Two'!$C:$P, 9, false), 0))</f>
        <v>English</v>
      </c>
      <c r="G617" s="5" t="str">
        <f>IF($A617 = "Batch 1", VLOOKUP(CONCATENATE($C617, $B617), 'Batch One'!$C:$Q, 4, false),
IF($A617 = "Batch 2", VLOOKUP(CONCATENATE($C617, $B617), 'Batch Two'!$C:$P, 4, false), 0))</f>
        <v>POKEMON SUN &amp; MOON</v>
      </c>
      <c r="H617" s="5" t="str">
        <f>IF($A617 = "Batch 1", VLOOKUP(CONCATENATE($C617, $B617), 'Batch One'!$C:$Q, 5, false),
IF($A617 = "Batch 2", VLOOKUP(CONCATENATE($C617, $B617), 'Batch Two'!$C:$P, 5, false), 0))</f>
        <v>NM-MT 8</v>
      </c>
      <c r="I617" s="6" t="str">
        <f>IF($A617 = "Batch 1", VLOOKUP(CONCATENATE($C617, $B617), 'Batch One'!$C:$Q, 14, false),
IF($A617 = "Batch 2", VLOOKUP(CONCATENATE($C617, $B617), 'Batch Two'!$C:$P, 14, false), 0))</f>
        <v>https://cdn.dripshop.live/dripnfts/slabs/109310256.jpg</v>
      </c>
      <c r="J617" s="6" t="str">
        <f>IF($A617 = "Batch 1", VLOOKUP(CONCATENATE($C617, $B617), 'Batch One'!$C:$Q, 13, false),
IF($A617 = "Batch 2", VLOOKUP(CONCATENATE($C617, $B617), 'Batch Two'!$C:$P, 13, false), 0))</f>
        <v>https://cdn.dripshop.live/dripnfts/slabs/109310256.mp4</v>
      </c>
      <c r="K617" s="6" t="str">
        <f>IF($A617 = "Batch 1", VLOOKUP(CONCATENATE($C617, $B617), 'Batch One'!$C:$Q, 15, false),
IF($A617 = "Batch 2", VLOOKUP(CONCATENATE($C617, $B617), 'Batch Two'!$C:$P, 20, false), 0))</f>
        <v>https://www.dripshop.live/products/Jws3wnrRCTTuWk0baB1Nc</v>
      </c>
    </row>
    <row r="618">
      <c r="A618" s="4" t="s">
        <v>0</v>
      </c>
      <c r="B618" s="4">
        <v>1.09310258E8</v>
      </c>
      <c r="C618" s="4" t="s">
        <v>11</v>
      </c>
      <c r="D618" s="5" t="str">
        <f>IF($A618 = "Batch 1", VLOOKUP(CONCATENATE($C618, $B618), 'Batch One'!$C:$Q, 2, false),
IF($A618 = "Batch 2", VLOOKUP(CONCATENATE($C618, $B618), 'Batch Two'!$C:$P, 2, false), 0))</f>
        <v>2017 POKEMON SUN &amp; MOON FA/UMBREON GX (PSA NM-MT 8)</v>
      </c>
      <c r="E618" s="5">
        <f>IF($A618 = "Batch 1", VLOOKUP(CONCATENATE($C618, $B618), 'Batch One'!$C:$Q, 8, false),
IF($A618 = "Batch 2", VLOOKUP(CONCATENATE($C618, $B618), 'Batch Two'!$C:$P, 8, false), 0))</f>
        <v>2017</v>
      </c>
      <c r="F618" s="5" t="str">
        <f>IF($A618 = "Batch 1", VLOOKUP(CONCATENATE($C618, $B618), 'Batch One'!$C:$Q, 9, false),
IF($A618 = "Batch 2", VLOOKUP(CONCATENATE($C618, $B618), 'Batch Two'!$C:$P, 9, false), 0))</f>
        <v>English</v>
      </c>
      <c r="G618" s="5" t="str">
        <f>IF($A618 = "Batch 1", VLOOKUP(CONCATENATE($C618, $B618), 'Batch One'!$C:$Q, 4, false),
IF($A618 = "Batch 2", VLOOKUP(CONCATENATE($C618, $B618), 'Batch Two'!$C:$P, 4, false), 0))</f>
        <v>POKEMON SUN &amp; MOON</v>
      </c>
      <c r="H618" s="5" t="str">
        <f>IF($A618 = "Batch 1", VLOOKUP(CONCATENATE($C618, $B618), 'Batch One'!$C:$Q, 5, false),
IF($A618 = "Batch 2", VLOOKUP(CONCATENATE($C618, $B618), 'Batch Two'!$C:$P, 5, false), 0))</f>
        <v>NM-MT 8</v>
      </c>
      <c r="I618" s="6" t="str">
        <f>IF($A618 = "Batch 1", VLOOKUP(CONCATENATE($C618, $B618), 'Batch One'!$C:$Q, 14, false),
IF($A618 = "Batch 2", VLOOKUP(CONCATENATE($C618, $B618), 'Batch Two'!$C:$P, 14, false), 0))</f>
        <v>https://cdn.dripshop.live/dripnfts/slabs/109310258.jpg</v>
      </c>
      <c r="J618" s="6" t="str">
        <f>IF($A618 = "Batch 1", VLOOKUP(CONCATENATE($C618, $B618), 'Batch One'!$C:$Q, 13, false),
IF($A618 = "Batch 2", VLOOKUP(CONCATENATE($C618, $B618), 'Batch Two'!$C:$P, 13, false), 0))</f>
        <v>https://cdn.dripshop.live/dripnfts/slabs/109310258.mp4</v>
      </c>
      <c r="K618" s="6" t="str">
        <f>IF($A618 = "Batch 1", VLOOKUP(CONCATENATE($C618, $B618), 'Batch One'!$C:$Q, 15, false),
IF($A618 = "Batch 2", VLOOKUP(CONCATENATE($C618, $B618), 'Batch Two'!$C:$P, 20, false), 0))</f>
        <v>https://www.dripshop.live/products/BSEn2SMWtohNg015-oJOD</v>
      </c>
    </row>
    <row r="619">
      <c r="A619" s="4" t="s">
        <v>0</v>
      </c>
      <c r="B619" s="4">
        <v>1.09310259E8</v>
      </c>
      <c r="C619" s="4" t="s">
        <v>11</v>
      </c>
      <c r="D619" s="5" t="str">
        <f>IF($A619 = "Batch 1", VLOOKUP(CONCATENATE($C619, $B619), 'Batch One'!$C:$Q, 2, false),
IF($A619 = "Batch 2", VLOOKUP(CONCATENATE($C619, $B619), 'Batch Two'!$C:$P, 2, false), 0))</f>
        <v>2017 POKEMON SUN &amp; MOON FA/UMBREON GX (PSA NM-MT 8)</v>
      </c>
      <c r="E619" s="5">
        <f>IF($A619 = "Batch 1", VLOOKUP(CONCATENATE($C619, $B619), 'Batch One'!$C:$Q, 8, false),
IF($A619 = "Batch 2", VLOOKUP(CONCATENATE($C619, $B619), 'Batch Two'!$C:$P, 8, false), 0))</f>
        <v>2017</v>
      </c>
      <c r="F619" s="5" t="str">
        <f>IF($A619 = "Batch 1", VLOOKUP(CONCATENATE($C619, $B619), 'Batch One'!$C:$Q, 9, false),
IF($A619 = "Batch 2", VLOOKUP(CONCATENATE($C619, $B619), 'Batch Two'!$C:$P, 9, false), 0))</f>
        <v>English</v>
      </c>
      <c r="G619" s="5" t="str">
        <f>IF($A619 = "Batch 1", VLOOKUP(CONCATENATE($C619, $B619), 'Batch One'!$C:$Q, 4, false),
IF($A619 = "Batch 2", VLOOKUP(CONCATENATE($C619, $B619), 'Batch Two'!$C:$P, 4, false), 0))</f>
        <v>POKEMON SUN &amp; MOON</v>
      </c>
      <c r="H619" s="5" t="str">
        <f>IF($A619 = "Batch 1", VLOOKUP(CONCATENATE($C619, $B619), 'Batch One'!$C:$Q, 5, false),
IF($A619 = "Batch 2", VLOOKUP(CONCATENATE($C619, $B619), 'Batch Two'!$C:$P, 5, false), 0))</f>
        <v>NM-MT 8</v>
      </c>
      <c r="I619" s="6" t="str">
        <f>IF($A619 = "Batch 1", VLOOKUP(CONCATENATE($C619, $B619), 'Batch One'!$C:$Q, 14, false),
IF($A619 = "Batch 2", VLOOKUP(CONCATENATE($C619, $B619), 'Batch Two'!$C:$P, 14, false), 0))</f>
        <v>https://cdn.dripshop.live/dripnfts/slabs/109310259.jpg</v>
      </c>
      <c r="J619" s="6" t="str">
        <f>IF($A619 = "Batch 1", VLOOKUP(CONCATENATE($C619, $B619), 'Batch One'!$C:$Q, 13, false),
IF($A619 = "Batch 2", VLOOKUP(CONCATENATE($C619, $B619), 'Batch Two'!$C:$P, 13, false), 0))</f>
        <v>https://cdn.dripshop.live/dripnfts/slabs/109310259.mp4</v>
      </c>
      <c r="K619" s="6" t="str">
        <f>IF($A619 = "Batch 1", VLOOKUP(CONCATENATE($C619, $B619), 'Batch One'!$C:$Q, 15, false),
IF($A619 = "Batch 2", VLOOKUP(CONCATENATE($C619, $B619), 'Batch Two'!$C:$P, 20, false), 0))</f>
        <v>https://www.dripshop.live/products/Ti1trfdLCHqcCnZp5F0ei</v>
      </c>
    </row>
    <row r="620">
      <c r="A620" s="4" t="s">
        <v>0</v>
      </c>
      <c r="B620" s="4">
        <v>1.0931026E8</v>
      </c>
      <c r="C620" s="4" t="s">
        <v>11</v>
      </c>
      <c r="D620" s="5" t="str">
        <f>IF($A620 = "Batch 1", VLOOKUP(CONCATENATE($C620, $B620), 'Batch One'!$C:$Q, 2, false),
IF($A620 = "Batch 2", VLOOKUP(CONCATENATE($C620, $B620), 'Batch Two'!$C:$P, 2, false), 0))</f>
        <v>2017 POKEMON SUN &amp; MOON FA/UMBREON GX (PSA NM-MT 8)</v>
      </c>
      <c r="E620" s="5">
        <f>IF($A620 = "Batch 1", VLOOKUP(CONCATENATE($C620, $B620), 'Batch One'!$C:$Q, 8, false),
IF($A620 = "Batch 2", VLOOKUP(CONCATENATE($C620, $B620), 'Batch Two'!$C:$P, 8, false), 0))</f>
        <v>2017</v>
      </c>
      <c r="F620" s="5" t="str">
        <f>IF($A620 = "Batch 1", VLOOKUP(CONCATENATE($C620, $B620), 'Batch One'!$C:$Q, 9, false),
IF($A620 = "Batch 2", VLOOKUP(CONCATENATE($C620, $B620), 'Batch Two'!$C:$P, 9, false), 0))</f>
        <v>English</v>
      </c>
      <c r="G620" s="5" t="str">
        <f>IF($A620 = "Batch 1", VLOOKUP(CONCATENATE($C620, $B620), 'Batch One'!$C:$Q, 4, false),
IF($A620 = "Batch 2", VLOOKUP(CONCATENATE($C620, $B620), 'Batch Two'!$C:$P, 4, false), 0))</f>
        <v>POKEMON SUN &amp; MOON</v>
      </c>
      <c r="H620" s="5" t="str">
        <f>IF($A620 = "Batch 1", VLOOKUP(CONCATENATE($C620, $B620), 'Batch One'!$C:$Q, 5, false),
IF($A620 = "Batch 2", VLOOKUP(CONCATENATE($C620, $B620), 'Batch Two'!$C:$P, 5, false), 0))</f>
        <v>NM-MT 8</v>
      </c>
      <c r="I620" s="6" t="str">
        <f>IF($A620 = "Batch 1", VLOOKUP(CONCATENATE($C620, $B620), 'Batch One'!$C:$Q, 14, false),
IF($A620 = "Batch 2", VLOOKUP(CONCATENATE($C620, $B620), 'Batch Two'!$C:$P, 14, false), 0))</f>
        <v>https://cdn.dripshop.live/dripnfts/slabs/109310260.jpg</v>
      </c>
      <c r="J620" s="6" t="str">
        <f>IF($A620 = "Batch 1", VLOOKUP(CONCATENATE($C620, $B620), 'Batch One'!$C:$Q, 13, false),
IF($A620 = "Batch 2", VLOOKUP(CONCATENATE($C620, $B620), 'Batch Two'!$C:$P, 13, false), 0))</f>
        <v>https://cdn.dripshop.live/dripnfts/slabs/109310260.mp4</v>
      </c>
      <c r="K620" s="6" t="str">
        <f>IF($A620 = "Batch 1", VLOOKUP(CONCATENATE($C620, $B620), 'Batch One'!$C:$Q, 15, false),
IF($A620 = "Batch 2", VLOOKUP(CONCATENATE($C620, $B620), 'Batch Two'!$C:$P, 20, false), 0))</f>
        <v>https://www.dripshop.live/products/9abH4Hhmof0dtRCi6AXou</v>
      </c>
    </row>
    <row r="621">
      <c r="A621" s="4" t="s">
        <v>0</v>
      </c>
      <c r="B621" s="4">
        <v>1.09310261E8</v>
      </c>
      <c r="C621" s="4" t="s">
        <v>11</v>
      </c>
      <c r="D621" s="5" t="str">
        <f>IF($A621 = "Batch 1", VLOOKUP(CONCATENATE($C621, $B621), 'Batch One'!$C:$Q, 2, false),
IF($A621 = "Batch 2", VLOOKUP(CONCATENATE($C621, $B621), 'Batch Two'!$C:$P, 2, false), 0))</f>
        <v>2017 POKEMON SUN &amp; MOON FA/UMBREON GX (PSA NM-MT 8)</v>
      </c>
      <c r="E621" s="5">
        <f>IF($A621 = "Batch 1", VLOOKUP(CONCATENATE($C621, $B621), 'Batch One'!$C:$Q, 8, false),
IF($A621 = "Batch 2", VLOOKUP(CONCATENATE($C621, $B621), 'Batch Two'!$C:$P, 8, false), 0))</f>
        <v>2017</v>
      </c>
      <c r="F621" s="5" t="str">
        <f>IF($A621 = "Batch 1", VLOOKUP(CONCATENATE($C621, $B621), 'Batch One'!$C:$Q, 9, false),
IF($A621 = "Batch 2", VLOOKUP(CONCATENATE($C621, $B621), 'Batch Two'!$C:$P, 9, false), 0))</f>
        <v>English</v>
      </c>
      <c r="G621" s="5" t="str">
        <f>IF($A621 = "Batch 1", VLOOKUP(CONCATENATE($C621, $B621), 'Batch One'!$C:$Q, 4, false),
IF($A621 = "Batch 2", VLOOKUP(CONCATENATE($C621, $B621), 'Batch Two'!$C:$P, 4, false), 0))</f>
        <v>POKEMON SUN &amp; MOON</v>
      </c>
      <c r="H621" s="5" t="str">
        <f>IF($A621 = "Batch 1", VLOOKUP(CONCATENATE($C621, $B621), 'Batch One'!$C:$Q, 5, false),
IF($A621 = "Batch 2", VLOOKUP(CONCATENATE($C621, $B621), 'Batch Two'!$C:$P, 5, false), 0))</f>
        <v>NM-MT 8</v>
      </c>
      <c r="I621" s="6" t="str">
        <f>IF($A621 = "Batch 1", VLOOKUP(CONCATENATE($C621, $B621), 'Batch One'!$C:$Q, 14, false),
IF($A621 = "Batch 2", VLOOKUP(CONCATENATE($C621, $B621), 'Batch Two'!$C:$P, 14, false), 0))</f>
        <v>https://cdn.dripshop.live/dripnfts/slabs/109310261.jpg</v>
      </c>
      <c r="J621" s="6" t="str">
        <f>IF($A621 = "Batch 1", VLOOKUP(CONCATENATE($C621, $B621), 'Batch One'!$C:$Q, 13, false),
IF($A621 = "Batch 2", VLOOKUP(CONCATENATE($C621, $B621), 'Batch Two'!$C:$P, 13, false), 0))</f>
        <v>https://cdn.dripshop.live/dripnfts/slabs/109310261.mp4</v>
      </c>
      <c r="K621" s="6" t="str">
        <f>IF($A621 = "Batch 1", VLOOKUP(CONCATENATE($C621, $B621), 'Batch One'!$C:$Q, 15, false),
IF($A621 = "Batch 2", VLOOKUP(CONCATENATE($C621, $B621), 'Batch Two'!$C:$P, 20, false), 0))</f>
        <v>https://www.dripshop.live/products/9HtIhlsU1AeR2YVlrsrqy</v>
      </c>
    </row>
    <row r="622">
      <c r="A622" s="4" t="s">
        <v>0</v>
      </c>
      <c r="B622" s="4">
        <v>1.09310262E8</v>
      </c>
      <c r="C622" s="4" t="s">
        <v>11</v>
      </c>
      <c r="D622" s="5" t="str">
        <f>IF($A622 = "Batch 1", VLOOKUP(CONCATENATE($C622, $B622), 'Batch One'!$C:$Q, 2, false),
IF($A622 = "Batch 2", VLOOKUP(CONCATENATE($C622, $B622), 'Batch Two'!$C:$P, 2, false), 0))</f>
        <v>2017 POKEMON SUN &amp; MOON FA/UMBREON GX (PSA NM-MT 8)</v>
      </c>
      <c r="E622" s="5">
        <f>IF($A622 = "Batch 1", VLOOKUP(CONCATENATE($C622, $B622), 'Batch One'!$C:$Q, 8, false),
IF($A622 = "Batch 2", VLOOKUP(CONCATENATE($C622, $B622), 'Batch Two'!$C:$P, 8, false), 0))</f>
        <v>2017</v>
      </c>
      <c r="F622" s="5" t="str">
        <f>IF($A622 = "Batch 1", VLOOKUP(CONCATENATE($C622, $B622), 'Batch One'!$C:$Q, 9, false),
IF($A622 = "Batch 2", VLOOKUP(CONCATENATE($C622, $B622), 'Batch Two'!$C:$P, 9, false), 0))</f>
        <v>English</v>
      </c>
      <c r="G622" s="5" t="str">
        <f>IF($A622 = "Batch 1", VLOOKUP(CONCATENATE($C622, $B622), 'Batch One'!$C:$Q, 4, false),
IF($A622 = "Batch 2", VLOOKUP(CONCATENATE($C622, $B622), 'Batch Two'!$C:$P, 4, false), 0))</f>
        <v>POKEMON SUN &amp; MOON</v>
      </c>
      <c r="H622" s="5" t="str">
        <f>IF($A622 = "Batch 1", VLOOKUP(CONCATENATE($C622, $B622), 'Batch One'!$C:$Q, 5, false),
IF($A622 = "Batch 2", VLOOKUP(CONCATENATE($C622, $B622), 'Batch Two'!$C:$P, 5, false), 0))</f>
        <v>NM-MT 8</v>
      </c>
      <c r="I622" s="6" t="str">
        <f>IF($A622 = "Batch 1", VLOOKUP(CONCATENATE($C622, $B622), 'Batch One'!$C:$Q, 14, false),
IF($A622 = "Batch 2", VLOOKUP(CONCATENATE($C622, $B622), 'Batch Two'!$C:$P, 14, false), 0))</f>
        <v>https://cdn.dripshop.live/dripnfts/slabs/109310262.jpg</v>
      </c>
      <c r="J622" s="6" t="str">
        <f>IF($A622 = "Batch 1", VLOOKUP(CONCATENATE($C622, $B622), 'Batch One'!$C:$Q, 13, false),
IF($A622 = "Batch 2", VLOOKUP(CONCATENATE($C622, $B622), 'Batch Two'!$C:$P, 13, false), 0))</f>
        <v>https://cdn.dripshop.live/dripnfts/slabs/109310262.mp4</v>
      </c>
      <c r="K622" s="6" t="str">
        <f>IF($A622 = "Batch 1", VLOOKUP(CONCATENATE($C622, $B622), 'Batch One'!$C:$Q, 15, false),
IF($A622 = "Batch 2", VLOOKUP(CONCATENATE($C622, $B622), 'Batch Two'!$C:$P, 20, false), 0))</f>
        <v>https://www.dripshop.live/products/_0RWTAUQUOPOliDmonUsn</v>
      </c>
    </row>
    <row r="623">
      <c r="A623" s="4" t="s">
        <v>0</v>
      </c>
      <c r="B623" s="4">
        <v>4.183957045E9</v>
      </c>
      <c r="C623" s="4" t="s">
        <v>12</v>
      </c>
      <c r="D623" s="5" t="str">
        <f>IF($A623 = "Batch 1", VLOOKUP(CONCATENATE($C623, $B623), 'Batch One'!$C:$Q, 2, false),
IF($A623 = "Batch 2", VLOOKUP(CONCATENATE($C623, $B623), 'Batch Two'!$C:$P, 2, false), 0))</f>
        <v>2019 Pokemon Sun &amp; Moon Togepi &amp; Cleffa &amp; Igglybuff GX (CGC GEM MINT 10)</v>
      </c>
      <c r="E623" s="5">
        <f>IF($A623 = "Batch 1", VLOOKUP(CONCATENATE($C623, $B623), 'Batch One'!$C:$Q, 8, false),
IF($A623 = "Batch 2", VLOOKUP(CONCATENATE($C623, $B623), 'Batch Two'!$C:$P, 8, false), 0))</f>
        <v>2019</v>
      </c>
      <c r="F623" s="5" t="str">
        <f>IF($A623 = "Batch 1", VLOOKUP(CONCATENATE($C623, $B623), 'Batch One'!$C:$Q, 9, false),
IF($A623 = "Batch 2", VLOOKUP(CONCATENATE($C623, $B623), 'Batch Two'!$C:$P, 9, false), 0))</f>
        <v>English</v>
      </c>
      <c r="G623" s="5" t="str">
        <f>IF($A623 = "Batch 1", VLOOKUP(CONCATENATE($C623, $B623), 'Batch One'!$C:$Q, 4, false),
IF($A623 = "Batch 2", VLOOKUP(CONCATENATE($C623, $B623), 'Batch Two'!$C:$P, 4, false), 0))</f>
        <v>Pokemon Sun &amp; Moon</v>
      </c>
      <c r="H623" s="5" t="str">
        <f>IF($A623 = "Batch 1", VLOOKUP(CONCATENATE($C623, $B623), 'Batch One'!$C:$Q, 5, false),
IF($A623 = "Batch 2", VLOOKUP(CONCATENATE($C623, $B623), 'Batch Two'!$C:$P, 5, false), 0))</f>
        <v>GEM MINT 10</v>
      </c>
      <c r="I623" s="6" t="str">
        <f>IF($A623 = "Batch 1", VLOOKUP(CONCATENATE($C623, $B623), 'Batch One'!$C:$Q, 14, false),
IF($A623 = "Batch 2", VLOOKUP(CONCATENATE($C623, $B623), 'Batch Two'!$C:$P, 14, false), 0))</f>
        <v>https://cdn.dripshop.live/dripnfts/slabs/4183957045.jpg</v>
      </c>
      <c r="J623" s="6" t="str">
        <f>IF($A623 = "Batch 1", VLOOKUP(CONCATENATE($C623, $B623), 'Batch One'!$C:$Q, 13, false),
IF($A623 = "Batch 2", VLOOKUP(CONCATENATE($C623, $B623), 'Batch Two'!$C:$P, 13, false), 0))</f>
        <v>https://cdn.dripshop.live/dripnfts/slabs/4183957045.mp4</v>
      </c>
      <c r="K623" s="6" t="str">
        <f>IF($A623 = "Batch 1", VLOOKUP(CONCATENATE($C623, $B623), 'Batch One'!$C:$Q, 15, false),
IF($A623 = "Batch 2", VLOOKUP(CONCATENATE($C623, $B623), 'Batch Two'!$C:$P, 20, false), 0))</f>
        <v>https://www.dripshop.live/products/4PKLK1iitwKDdg9Sbq7v7</v>
      </c>
    </row>
    <row r="624">
      <c r="A624" s="4" t="s">
        <v>0</v>
      </c>
      <c r="B624" s="4">
        <v>4.20596002E9</v>
      </c>
      <c r="C624" s="4" t="s">
        <v>12</v>
      </c>
      <c r="D624" s="5" t="str">
        <f>IF($A624 = "Batch 1", VLOOKUP(CONCATENATE($C624, $B624), 'Batch One'!$C:$Q, 2, false),
IF($A624 = "Batch 2", VLOOKUP(CONCATENATE($C624, $B624), 'Batch Two'!$C:$P, 2, false), 0))</f>
        <v>2022 Pokemon Sword &amp; Shield Mew VMAX (CGC PRISTINE 10)</v>
      </c>
      <c r="E624" s="5">
        <f>IF($A624 = "Batch 1", VLOOKUP(CONCATENATE($C624, $B624), 'Batch One'!$C:$Q, 8, false),
IF($A624 = "Batch 2", VLOOKUP(CONCATENATE($C624, $B624), 'Batch Two'!$C:$P, 8, false), 0))</f>
        <v>2022</v>
      </c>
      <c r="F624" s="5" t="str">
        <f>IF($A624 = "Batch 1", VLOOKUP(CONCATENATE($C624, $B624), 'Batch One'!$C:$Q, 9, false),
IF($A624 = "Batch 2", VLOOKUP(CONCATENATE($C624, $B624), 'Batch Two'!$C:$P, 9, false), 0))</f>
        <v>English</v>
      </c>
      <c r="G624" s="5" t="str">
        <f>IF($A624 = "Batch 1", VLOOKUP(CONCATENATE($C624, $B624), 'Batch One'!$C:$Q, 4, false),
IF($A624 = "Batch 2", VLOOKUP(CONCATENATE($C624, $B624), 'Batch Two'!$C:$P, 4, false), 0))</f>
        <v>Pokemon Sword &amp; Shield</v>
      </c>
      <c r="H624" s="5" t="str">
        <f>IF($A624 = "Batch 1", VLOOKUP(CONCATENATE($C624, $B624), 'Batch One'!$C:$Q, 5, false),
IF($A624 = "Batch 2", VLOOKUP(CONCATENATE($C624, $B624), 'Batch Two'!$C:$P, 5, false), 0))</f>
        <v>PRISTINE 10</v>
      </c>
      <c r="I624" s="6" t="str">
        <f>IF($A624 = "Batch 1", VLOOKUP(CONCATENATE($C624, $B624), 'Batch One'!$C:$Q, 14, false),
IF($A624 = "Batch 2", VLOOKUP(CONCATENATE($C624, $B624), 'Batch Two'!$C:$P, 14, false), 0))</f>
        <v>https://cdn.dripshop.live/dripnfts/slabs/4205960020.jpg</v>
      </c>
      <c r="J624" s="6" t="str">
        <f>IF($A624 = "Batch 1", VLOOKUP(CONCATENATE($C624, $B624), 'Batch One'!$C:$Q, 13, false),
IF($A624 = "Batch 2", VLOOKUP(CONCATENATE($C624, $B624), 'Batch Two'!$C:$P, 13, false), 0))</f>
        <v>https://cdn.dripshop.live/dripnfts/slabs/4205960020.mp4</v>
      </c>
      <c r="K624" s="6" t="str">
        <f>IF($A624 = "Batch 1", VLOOKUP(CONCATENATE($C624, $B624), 'Batch One'!$C:$Q, 15, false),
IF($A624 = "Batch 2", VLOOKUP(CONCATENATE($C624, $B624), 'Batch Two'!$C:$P, 20, false), 0))</f>
        <v>https://www.dripshop.live/products/3w3znW-ua6felVgNigZ0F</v>
      </c>
    </row>
    <row r="625">
      <c r="A625" s="4" t="s">
        <v>0</v>
      </c>
      <c r="B625" s="4">
        <v>1.401042149211E12</v>
      </c>
      <c r="C625" s="4" t="s">
        <v>12</v>
      </c>
      <c r="D625" s="5" t="str">
        <f>IF($A625 = "Batch 1", VLOOKUP(CONCATENATE($C625, $B625), 'Batch One'!$C:$Q, 2, false),
IF($A625 = "Batch 2", VLOOKUP(CONCATENATE($C625, $B625), 'Batch Two'!$C:$P, 2, false), 0))</f>
        <v>2024 Pokemon Scarlet &amp; Violet Kieran (CGC GEM MINT 10)</v>
      </c>
      <c r="E625" s="5">
        <f>IF($A625 = "Batch 1", VLOOKUP(CONCATENATE($C625, $B625), 'Batch One'!$C:$Q, 8, false),
IF($A625 = "Batch 2", VLOOKUP(CONCATENATE($C625, $B625), 'Batch Two'!$C:$P, 8, false), 0))</f>
        <v>2024</v>
      </c>
      <c r="F625" s="5" t="str">
        <f>IF($A625 = "Batch 1", VLOOKUP(CONCATENATE($C625, $B625), 'Batch One'!$C:$Q, 9, false),
IF($A625 = "Batch 2", VLOOKUP(CONCATENATE($C625, $B625), 'Batch Two'!$C:$P, 9, false), 0))</f>
        <v>English</v>
      </c>
      <c r="G625" s="5" t="str">
        <f>IF($A625 = "Batch 1", VLOOKUP(CONCATENATE($C625, $B625), 'Batch One'!$C:$Q, 4, false),
IF($A625 = "Batch 2", VLOOKUP(CONCATENATE($C625, $B625), 'Batch Two'!$C:$P, 4, false), 0))</f>
        <v>Pokemon Scarlet &amp; Violet</v>
      </c>
      <c r="H625" s="5" t="str">
        <f>IF($A625 = "Batch 1", VLOOKUP(CONCATENATE($C625, $B625), 'Batch One'!$C:$Q, 5, false),
IF($A625 = "Batch 2", VLOOKUP(CONCATENATE($C625, $B625), 'Batch Two'!$C:$P, 5, false), 0))</f>
        <v>GEM MINT 10</v>
      </c>
      <c r="I625" s="6" t="str">
        <f>IF($A625 = "Batch 1", VLOOKUP(CONCATENATE($C625, $B625), 'Batch One'!$C:$Q, 14, false),
IF($A625 = "Batch 2", VLOOKUP(CONCATENATE($C625, $B625), 'Batch Two'!$C:$P, 14, false), 0))</f>
        <v>https://cdn.dripshop.live/dripnfts/slabs/1401042149211.jpg</v>
      </c>
      <c r="J625" s="6" t="str">
        <f>IF($A625 = "Batch 1", VLOOKUP(CONCATENATE($C625, $B625), 'Batch One'!$C:$Q, 13, false),
IF($A625 = "Batch 2", VLOOKUP(CONCATENATE($C625, $B625), 'Batch Two'!$C:$P, 13, false), 0))</f>
        <v>https://cdn.dripshop.live/dripnfts/slabs/1401042149211.mp4</v>
      </c>
      <c r="K625" s="6" t="str">
        <f>IF($A625 = "Batch 1", VLOOKUP(CONCATENATE($C625, $B625), 'Batch One'!$C:$Q, 15, false),
IF($A625 = "Batch 2", VLOOKUP(CONCATENATE($C625, $B625), 'Batch Two'!$C:$P, 20, false), 0))</f>
        <v>https://www.dripshop.live/products/8JHfG_CMesDj255cmhRpf</v>
      </c>
    </row>
    <row r="626">
      <c r="A626" s="4" t="s">
        <v>0</v>
      </c>
      <c r="B626" s="4">
        <v>6.9062438E7</v>
      </c>
      <c r="C626" s="4" t="s">
        <v>11</v>
      </c>
      <c r="D626" s="5" t="str">
        <f>IF($A626 = "Batch 1", VLOOKUP(CONCATENATE($C626, $B626), 'Batch One'!$C:$Q, 2, false),
IF($A626 = "Batch 2", VLOOKUP(CONCATENATE($C626, $B626), 'Batch Two'!$C:$P, 2, false), 0))</f>
        <v>2000 POKEMON GYM CHALLENGE GIOVANNI'S MEOWTH (PSA MINT 9)</v>
      </c>
      <c r="E626" s="5">
        <f>IF($A626 = "Batch 1", VLOOKUP(CONCATENATE($C626, $B626), 'Batch One'!$C:$Q, 8, false),
IF($A626 = "Batch 2", VLOOKUP(CONCATENATE($C626, $B626), 'Batch Two'!$C:$P, 8, false), 0))</f>
        <v>2000</v>
      </c>
      <c r="F626" s="5" t="str">
        <f>IF($A626 = "Batch 1", VLOOKUP(CONCATENATE($C626, $B626), 'Batch One'!$C:$Q, 9, false),
IF($A626 = "Batch 2", VLOOKUP(CONCATENATE($C626, $B626), 'Batch Two'!$C:$P, 9, false), 0))</f>
        <v>English</v>
      </c>
      <c r="G626" s="5" t="str">
        <f>IF($A626 = "Batch 1", VLOOKUP(CONCATENATE($C626, $B626), 'Batch One'!$C:$Q, 4, false),
IF($A626 = "Batch 2", VLOOKUP(CONCATENATE($C626, $B626), 'Batch Two'!$C:$P, 4, false), 0))</f>
        <v>POKEMON GYM CHALLENGE</v>
      </c>
      <c r="H626" s="5" t="str">
        <f>IF($A626 = "Batch 1", VLOOKUP(CONCATENATE($C626, $B626), 'Batch One'!$C:$Q, 5, false),
IF($A626 = "Batch 2", VLOOKUP(CONCATENATE($C626, $B626), 'Batch Two'!$C:$P, 5, false), 0))</f>
        <v>MINT 9</v>
      </c>
      <c r="I626" s="6" t="str">
        <f>IF($A626 = "Batch 1", VLOOKUP(CONCATENATE($C626, $B626), 'Batch One'!$C:$Q, 14, false),
IF($A626 = "Batch 2", VLOOKUP(CONCATENATE($C626, $B626), 'Batch Two'!$C:$P, 14, false), 0))</f>
        <v>https://cdn.dripshop.live/dripnfts/slabs/69062438.jpg</v>
      </c>
      <c r="J626" s="6" t="str">
        <f>IF($A626 = "Batch 1", VLOOKUP(CONCATENATE($C626, $B626), 'Batch One'!$C:$Q, 13, false),
IF($A626 = "Batch 2", VLOOKUP(CONCATENATE($C626, $B626), 'Batch Two'!$C:$P, 13, false), 0))</f>
        <v>https://cdn.dripshop.live/dripnfts/slabs/69062438.mp4</v>
      </c>
      <c r="K626" s="6" t="str">
        <f>IF($A626 = "Batch 1", VLOOKUP(CONCATENATE($C626, $B626), 'Batch One'!$C:$Q, 15, false),
IF($A626 = "Batch 2", VLOOKUP(CONCATENATE($C626, $B626), 'Batch Two'!$C:$P, 20, false), 0))</f>
        <v>https://www.dripshop.live/products/JbtgkXcWtRYB6x6mwyeyL</v>
      </c>
    </row>
    <row r="627">
      <c r="A627" s="4" t="s">
        <v>0</v>
      </c>
      <c r="B627" s="4">
        <v>6.9062439E7</v>
      </c>
      <c r="C627" s="4" t="s">
        <v>11</v>
      </c>
      <c r="D627" s="5" t="str">
        <f>IF($A627 = "Batch 1", VLOOKUP(CONCATENATE($C627, $B627), 'Batch One'!$C:$Q, 2, false),
IF($A627 = "Batch 2", VLOOKUP(CONCATENATE($C627, $B627), 'Batch Two'!$C:$P, 2, false), 0))</f>
        <v>2000 POKEMON GYM CHALLENGE GIOVANNI'S MEOWTH (PSA MINT 9)</v>
      </c>
      <c r="E627" s="5">
        <f>IF($A627 = "Batch 1", VLOOKUP(CONCATENATE($C627, $B627), 'Batch One'!$C:$Q, 8, false),
IF($A627 = "Batch 2", VLOOKUP(CONCATENATE($C627, $B627), 'Batch Two'!$C:$P, 8, false), 0))</f>
        <v>2000</v>
      </c>
      <c r="F627" s="5" t="str">
        <f>IF($A627 = "Batch 1", VLOOKUP(CONCATENATE($C627, $B627), 'Batch One'!$C:$Q, 9, false),
IF($A627 = "Batch 2", VLOOKUP(CONCATENATE($C627, $B627), 'Batch Two'!$C:$P, 9, false), 0))</f>
        <v>English</v>
      </c>
      <c r="G627" s="5" t="str">
        <f>IF($A627 = "Batch 1", VLOOKUP(CONCATENATE($C627, $B627), 'Batch One'!$C:$Q, 4, false),
IF($A627 = "Batch 2", VLOOKUP(CONCATENATE($C627, $B627), 'Batch Two'!$C:$P, 4, false), 0))</f>
        <v>POKEMON GYM CHALLENGE</v>
      </c>
      <c r="H627" s="5" t="str">
        <f>IF($A627 = "Batch 1", VLOOKUP(CONCATENATE($C627, $B627), 'Batch One'!$C:$Q, 5, false),
IF($A627 = "Batch 2", VLOOKUP(CONCATENATE($C627, $B627), 'Batch Two'!$C:$P, 5, false), 0))</f>
        <v>MINT 9</v>
      </c>
      <c r="I627" s="6" t="str">
        <f>IF($A627 = "Batch 1", VLOOKUP(CONCATENATE($C627, $B627), 'Batch One'!$C:$Q, 14, false),
IF($A627 = "Batch 2", VLOOKUP(CONCATENATE($C627, $B627), 'Batch Two'!$C:$P, 14, false), 0))</f>
        <v>https://cdn.dripshop.live/dripnfts/slabs/69062439.jpg</v>
      </c>
      <c r="J627" s="6" t="str">
        <f>IF($A627 = "Batch 1", VLOOKUP(CONCATENATE($C627, $B627), 'Batch One'!$C:$Q, 13, false),
IF($A627 = "Batch 2", VLOOKUP(CONCATENATE($C627, $B627), 'Batch Two'!$C:$P, 13, false), 0))</f>
        <v>https://cdn.dripshop.live/dripnfts/slabs/69062439.mp4</v>
      </c>
      <c r="K627" s="6" t="str">
        <f>IF($A627 = "Batch 1", VLOOKUP(CONCATENATE($C627, $B627), 'Batch One'!$C:$Q, 15, false),
IF($A627 = "Batch 2", VLOOKUP(CONCATENATE($C627, $B627), 'Batch Two'!$C:$P, 20, false), 0))</f>
        <v>https://www.dripshop.live/products/Jjvrs28URhjpIN8fn2AUO</v>
      </c>
    </row>
    <row r="628">
      <c r="A628" s="4" t="s">
        <v>0</v>
      </c>
      <c r="B628" s="4">
        <v>9.6945222E7</v>
      </c>
      <c r="C628" s="4" t="s">
        <v>11</v>
      </c>
      <c r="D628" s="5" t="str">
        <f>IF($A628 = "Batch 1", VLOOKUP(CONCATENATE($C628, $B628), 'Batch One'!$C:$Q, 2, false),
IF($A628 = "Batch 2", VLOOKUP(CONCATENATE($C628, $B628), 'Batch Two'!$C:$P, 2, false), 0))</f>
        <v>2024 POKEMON TEF EN-TEMPORAL FORCES GASTLY (PSA MINT 9)</v>
      </c>
      <c r="E628" s="5">
        <f>IF($A628 = "Batch 1", VLOOKUP(CONCATENATE($C628, $B628), 'Batch One'!$C:$Q, 8, false),
IF($A628 = "Batch 2", VLOOKUP(CONCATENATE($C628, $B628), 'Batch Two'!$C:$P, 8, false), 0))</f>
        <v>2024</v>
      </c>
      <c r="F628" s="5" t="str">
        <f>IF($A628 = "Batch 1", VLOOKUP(CONCATENATE($C628, $B628), 'Batch One'!$C:$Q, 9, false),
IF($A628 = "Batch 2", VLOOKUP(CONCATENATE($C628, $B628), 'Batch Two'!$C:$P, 9, false), 0))</f>
        <v>English</v>
      </c>
      <c r="G628" s="5" t="str">
        <f>IF($A628 = "Batch 1", VLOOKUP(CONCATENATE($C628, $B628), 'Batch One'!$C:$Q, 4, false),
IF($A628 = "Batch 2", VLOOKUP(CONCATENATE($C628, $B628), 'Batch Two'!$C:$P, 4, false), 0))</f>
        <v>POKEMON TEF EN-TEMPORAL FORCES</v>
      </c>
      <c r="H628" s="5" t="str">
        <f>IF($A628 = "Batch 1", VLOOKUP(CONCATENATE($C628, $B628), 'Batch One'!$C:$Q, 5, false),
IF($A628 = "Batch 2", VLOOKUP(CONCATENATE($C628, $B628), 'Batch Two'!$C:$P, 5, false), 0))</f>
        <v>MINT 9</v>
      </c>
      <c r="I628" s="6" t="str">
        <f>IF($A628 = "Batch 1", VLOOKUP(CONCATENATE($C628, $B628), 'Batch One'!$C:$Q, 14, false),
IF($A628 = "Batch 2", VLOOKUP(CONCATENATE($C628, $B628), 'Batch Two'!$C:$P, 14, false), 0))</f>
        <v>https://cdn.dripshop.live/dripnfts/slabs/96945222.jpg</v>
      </c>
      <c r="J628" s="6" t="str">
        <f>IF($A628 = "Batch 1", VLOOKUP(CONCATENATE($C628, $B628), 'Batch One'!$C:$Q, 13, false),
IF($A628 = "Batch 2", VLOOKUP(CONCATENATE($C628, $B628), 'Batch Two'!$C:$P, 13, false), 0))</f>
        <v>https://cdn.dripshop.live/dripnfts/slabs/96945222.mp4</v>
      </c>
      <c r="K628" s="6" t="str">
        <f>IF($A628 = "Batch 1", VLOOKUP(CONCATENATE($C628, $B628), 'Batch One'!$C:$Q, 15, false),
IF($A628 = "Batch 2", VLOOKUP(CONCATENATE($C628, $B628), 'Batch Two'!$C:$P, 20, false), 0))</f>
        <v>https://www.dripshop.live/products/dyQA1Cs6JrSqflcXTER2z</v>
      </c>
    </row>
    <row r="629">
      <c r="A629" s="4" t="s">
        <v>0</v>
      </c>
      <c r="B629" s="4">
        <v>9.8817831E7</v>
      </c>
      <c r="C629" s="4" t="s">
        <v>11</v>
      </c>
      <c r="D629" s="5" t="str">
        <f>IF($A629 = "Batch 1", VLOOKUP(CONCATENATE($C629, $B629), 'Batch One'!$C:$Q, 2, false),
IF($A629 = "Batch 2", VLOOKUP(CONCATENATE($C629, $B629), 'Batch Two'!$C:$P, 2, false), 0))</f>
        <v>2024 POKEMON SCR EN-STELLAR CROWN RABOOT (PSA GEM MT 10)</v>
      </c>
      <c r="E629" s="5">
        <f>IF($A629 = "Batch 1", VLOOKUP(CONCATENATE($C629, $B629), 'Batch One'!$C:$Q, 8, false),
IF($A629 = "Batch 2", VLOOKUP(CONCATENATE($C629, $B629), 'Batch Two'!$C:$P, 8, false), 0))</f>
        <v>2024</v>
      </c>
      <c r="F629" s="5" t="str">
        <f>IF($A629 = "Batch 1", VLOOKUP(CONCATENATE($C629, $B629), 'Batch One'!$C:$Q, 9, false),
IF($A629 = "Batch 2", VLOOKUP(CONCATENATE($C629, $B629), 'Batch Two'!$C:$P, 9, false), 0))</f>
        <v>English</v>
      </c>
      <c r="G629" s="5" t="str">
        <f>IF($A629 = "Batch 1", VLOOKUP(CONCATENATE($C629, $B629), 'Batch One'!$C:$Q, 4, false),
IF($A629 = "Batch 2", VLOOKUP(CONCATENATE($C629, $B629), 'Batch Two'!$C:$P, 4, false), 0))</f>
        <v>POKEMON SCR EN-STELLAR CROWN</v>
      </c>
      <c r="H629" s="5" t="str">
        <f>IF($A629 = "Batch 1", VLOOKUP(CONCATENATE($C629, $B629), 'Batch One'!$C:$Q, 5, false),
IF($A629 = "Batch 2", VLOOKUP(CONCATENATE($C629, $B629), 'Batch Two'!$C:$P, 5, false), 0))</f>
        <v>GEM MT 10</v>
      </c>
      <c r="I629" s="6" t="str">
        <f>IF($A629 = "Batch 1", VLOOKUP(CONCATENATE($C629, $B629), 'Batch One'!$C:$Q, 14, false),
IF($A629 = "Batch 2", VLOOKUP(CONCATENATE($C629, $B629), 'Batch Two'!$C:$P, 14, false), 0))</f>
        <v>https://cdn.dripshop.live/dripnfts/slabs/98817831.jpg</v>
      </c>
      <c r="J629" s="6" t="str">
        <f>IF($A629 = "Batch 1", VLOOKUP(CONCATENATE($C629, $B629), 'Batch One'!$C:$Q, 13, false),
IF($A629 = "Batch 2", VLOOKUP(CONCATENATE($C629, $B629), 'Batch Two'!$C:$P, 13, false), 0))</f>
        <v>https://cdn.dripshop.live/dripnfts/slabs/98817831.mp4</v>
      </c>
      <c r="K629" s="6" t="str">
        <f>IF($A629 = "Batch 1", VLOOKUP(CONCATENATE($C629, $B629), 'Batch One'!$C:$Q, 15, false),
IF($A629 = "Batch 2", VLOOKUP(CONCATENATE($C629, $B629), 'Batch Two'!$C:$P, 20, false), 0))</f>
        <v>https://www.dripshop.live/products/IlUfeHDuc9OXZHd7GhNJu</v>
      </c>
    </row>
    <row r="630">
      <c r="A630" s="4" t="s">
        <v>0</v>
      </c>
      <c r="B630" s="4">
        <v>1.01442746E8</v>
      </c>
      <c r="C630" s="4" t="s">
        <v>11</v>
      </c>
      <c r="D630" s="5" t="str">
        <f>IF($A630 = "Batch 1", VLOOKUP(CONCATENATE($C630, $B630), 'Batch One'!$C:$Q, 2, false),
IF($A630 = "Batch 2", VLOOKUP(CONCATENATE($C630, $B630), 'Batch Two'!$C:$P, 2, false), 0))</f>
        <v>2023 POKEMON JAPANESE SV4a-SHINY TREASURE ex ENTEI (PSA GEM MT 10)</v>
      </c>
      <c r="E630" s="5">
        <f>IF($A630 = "Batch 1", VLOOKUP(CONCATENATE($C630, $B630), 'Batch One'!$C:$Q, 8, false),
IF($A630 = "Batch 2", VLOOKUP(CONCATENATE($C630, $B630), 'Batch Two'!$C:$P, 8, false), 0))</f>
        <v>2023</v>
      </c>
      <c r="F630" s="5" t="str">
        <f>IF($A630 = "Batch 1", VLOOKUP(CONCATENATE($C630, $B630), 'Batch One'!$C:$Q, 9, false),
IF($A630 = "Batch 2", VLOOKUP(CONCATENATE($C630, $B630), 'Batch Two'!$C:$P, 9, false), 0))</f>
        <v>Japanese</v>
      </c>
      <c r="G630" s="5" t="str">
        <f>IF($A630 = "Batch 1", VLOOKUP(CONCATENATE($C630, $B630), 'Batch One'!$C:$Q, 4, false),
IF($A630 = "Batch 2", VLOOKUP(CONCATENATE($C630, $B630), 'Batch Two'!$C:$P, 4, false), 0))</f>
        <v>POKEMON JAPANESE SV4a-SHINY TREASURE ex</v>
      </c>
      <c r="H630" s="5" t="str">
        <f>IF($A630 = "Batch 1", VLOOKUP(CONCATENATE($C630, $B630), 'Batch One'!$C:$Q, 5, false),
IF($A630 = "Batch 2", VLOOKUP(CONCATENATE($C630, $B630), 'Batch Two'!$C:$P, 5, false), 0))</f>
        <v>GEM MT 10</v>
      </c>
      <c r="I630" s="6" t="str">
        <f>IF($A630 = "Batch 1", VLOOKUP(CONCATENATE($C630, $B630), 'Batch One'!$C:$Q, 14, false),
IF($A630 = "Batch 2", VLOOKUP(CONCATENATE($C630, $B630), 'Batch Two'!$C:$P, 14, false), 0))</f>
        <v>https://cdn.dripshop.live/dripnfts/slabs/101442746.jpg</v>
      </c>
      <c r="J630" s="6" t="str">
        <f>IF($A630 = "Batch 1", VLOOKUP(CONCATENATE($C630, $B630), 'Batch One'!$C:$Q, 13, false),
IF($A630 = "Batch 2", VLOOKUP(CONCATENATE($C630, $B630), 'Batch Two'!$C:$P, 13, false), 0))</f>
        <v>https://cdn.dripshop.live/dripnfts/slabs/101442746.mp4</v>
      </c>
      <c r="K630" s="6" t="str">
        <f>IF($A630 = "Batch 1", VLOOKUP(CONCATENATE($C630, $B630), 'Batch One'!$C:$Q, 15, false),
IF($A630 = "Batch 2", VLOOKUP(CONCATENATE($C630, $B630), 'Batch Two'!$C:$P, 20, false), 0))</f>
        <v>https://www.dripshop.live/products/UopnzCXXwy4gskIQbsE2g</v>
      </c>
    </row>
    <row r="631">
      <c r="A631" s="4" t="s">
        <v>0</v>
      </c>
      <c r="B631" s="4">
        <v>8.2972028E7</v>
      </c>
      <c r="C631" s="4" t="s">
        <v>11</v>
      </c>
      <c r="D631" s="5" t="str">
        <f>IF($A631 = "Batch 1", VLOOKUP(CONCATENATE($C631, $B631), 'Batch One'!$C:$Q, 2, false),
IF($A631 = "Batch 2", VLOOKUP(CONCATENATE($C631, $B631), 'Batch Two'!$C:$P, 2, false), 0))</f>
        <v>2023 POKEMON JAPANESE SV2a-POKEMON 151 HITMONLEE (PSA GEM MT 10)</v>
      </c>
      <c r="E631" s="5">
        <f>IF($A631 = "Batch 1", VLOOKUP(CONCATENATE($C631, $B631), 'Batch One'!$C:$Q, 8, false),
IF($A631 = "Batch 2", VLOOKUP(CONCATENATE($C631, $B631), 'Batch Two'!$C:$P, 8, false), 0))</f>
        <v>2023</v>
      </c>
      <c r="F631" s="5" t="str">
        <f>IF($A631 = "Batch 1", VLOOKUP(CONCATENATE($C631, $B631), 'Batch One'!$C:$Q, 9, false),
IF($A631 = "Batch 2", VLOOKUP(CONCATENATE($C631, $B631), 'Batch Two'!$C:$P, 9, false), 0))</f>
        <v>Japanese</v>
      </c>
      <c r="G631" s="5" t="str">
        <f>IF($A631 = "Batch 1", VLOOKUP(CONCATENATE($C631, $B631), 'Batch One'!$C:$Q, 4, false),
IF($A631 = "Batch 2", VLOOKUP(CONCATENATE($C631, $B631), 'Batch Two'!$C:$P, 4, false), 0))</f>
        <v>POKEMON JAPANESE SV2a-POKEMON 151</v>
      </c>
      <c r="H631" s="5" t="str">
        <f>IF($A631 = "Batch 1", VLOOKUP(CONCATENATE($C631, $B631), 'Batch One'!$C:$Q, 5, false),
IF($A631 = "Batch 2", VLOOKUP(CONCATENATE($C631, $B631), 'Batch Two'!$C:$P, 5, false), 0))</f>
        <v>GEM MT 10</v>
      </c>
      <c r="I631" s="6" t="str">
        <f>IF($A631 = "Batch 1", VLOOKUP(CONCATENATE($C631, $B631), 'Batch One'!$C:$Q, 14, false),
IF($A631 = "Batch 2", VLOOKUP(CONCATENATE($C631, $B631), 'Batch Two'!$C:$P, 14, false), 0))</f>
        <v>https://cdn.dripshop.live/dripnfts/slabs/82972028.jpg</v>
      </c>
      <c r="J631" s="6" t="str">
        <f>IF($A631 = "Batch 1", VLOOKUP(CONCATENATE($C631, $B631), 'Batch One'!$C:$Q, 13, false),
IF($A631 = "Batch 2", VLOOKUP(CONCATENATE($C631, $B631), 'Batch Two'!$C:$P, 13, false), 0))</f>
        <v>https://cdn.dripshop.live/dripnfts/slabs/82972028.mp4</v>
      </c>
      <c r="K631" s="6" t="str">
        <f>IF($A631 = "Batch 1", VLOOKUP(CONCATENATE($C631, $B631), 'Batch One'!$C:$Q, 15, false),
IF($A631 = "Batch 2", VLOOKUP(CONCATENATE($C631, $B631), 'Batch Two'!$C:$P, 20, false), 0))</f>
        <v>https://www.dripshop.live/products/tlsAqk1PabGCAoDCtCCwY</v>
      </c>
    </row>
    <row r="632">
      <c r="A632" s="4" t="s">
        <v>0</v>
      </c>
      <c r="B632" s="4">
        <v>1.0755091E8</v>
      </c>
      <c r="C632" s="4" t="s">
        <v>11</v>
      </c>
      <c r="D632" s="5" t="str">
        <f>IF($A632 = "Batch 1", VLOOKUP(CONCATENATE($C632, $B632), 'Batch One'!$C:$Q, 2, false),
IF($A632 = "Batch 2", VLOOKUP(CONCATENATE($C632, $B632), 'Batch Two'!$C:$P, 2, false), 0))</f>
        <v>2024 POKEMON SVP EN-SV BLACK STAR PROMO MAGNETON (PSA GEM MT 10)</v>
      </c>
      <c r="E632" s="5">
        <f>IF($A632 = "Batch 1", VLOOKUP(CONCATENATE($C632, $B632), 'Batch One'!$C:$Q, 8, false),
IF($A632 = "Batch 2", VLOOKUP(CONCATENATE($C632, $B632), 'Batch Two'!$C:$P, 8, false), 0))</f>
        <v>2024</v>
      </c>
      <c r="F632" s="5" t="str">
        <f>IF($A632 = "Batch 1", VLOOKUP(CONCATENATE($C632, $B632), 'Batch One'!$C:$Q, 9, false),
IF($A632 = "Batch 2", VLOOKUP(CONCATENATE($C632, $B632), 'Batch Two'!$C:$P, 9, false), 0))</f>
        <v>English</v>
      </c>
      <c r="G632" s="5" t="str">
        <f>IF($A632 = "Batch 1", VLOOKUP(CONCATENATE($C632, $B632), 'Batch One'!$C:$Q, 4, false),
IF($A632 = "Batch 2", VLOOKUP(CONCATENATE($C632, $B632), 'Batch Two'!$C:$P, 4, false), 0))</f>
        <v>POKEMON SVP EN-SV BLACK STAR PROMO</v>
      </c>
      <c r="H632" s="5" t="str">
        <f>IF($A632 = "Batch 1", VLOOKUP(CONCATENATE($C632, $B632), 'Batch One'!$C:$Q, 5, false),
IF($A632 = "Batch 2", VLOOKUP(CONCATENATE($C632, $B632), 'Batch Two'!$C:$P, 5, false), 0))</f>
        <v>GEM MT 10</v>
      </c>
      <c r="I632" s="6" t="str">
        <f>IF($A632 = "Batch 1", VLOOKUP(CONCATENATE($C632, $B632), 'Batch One'!$C:$Q, 14, false),
IF($A632 = "Batch 2", VLOOKUP(CONCATENATE($C632, $B632), 'Batch Two'!$C:$P, 14, false), 0))</f>
        <v>https://cdn.dripshop.live/dripnfts/slabs/107550910.jpg</v>
      </c>
      <c r="J632" s="6" t="str">
        <f>IF($A632 = "Batch 1", VLOOKUP(CONCATENATE($C632, $B632), 'Batch One'!$C:$Q, 13, false),
IF($A632 = "Batch 2", VLOOKUP(CONCATENATE($C632, $B632), 'Batch Two'!$C:$P, 13, false), 0))</f>
        <v>https://cdn.dripshop.live/dripnfts/slabs/107550910.mp4</v>
      </c>
      <c r="K632" s="6" t="str">
        <f>IF($A632 = "Batch 1", VLOOKUP(CONCATENATE($C632, $B632), 'Batch One'!$C:$Q, 15, false),
IF($A632 = "Batch 2", VLOOKUP(CONCATENATE($C632, $B632), 'Batch Two'!$C:$P, 20, false), 0))</f>
        <v>https://www.dripshop.live/products/zEz9GFWG-V1R3H4kzCPUv</v>
      </c>
    </row>
    <row r="633">
      <c r="A633" s="4" t="s">
        <v>0</v>
      </c>
      <c r="B633" s="4">
        <v>9.2514119E7</v>
      </c>
      <c r="C633" s="4" t="s">
        <v>11</v>
      </c>
      <c r="D633" s="5" t="str">
        <f>IF($A633 = "Batch 1", VLOOKUP(CONCATENATE($C633, $B633), 'Batch One'!$C:$Q, 2, false),
IF($A633 = "Batch 2", VLOOKUP(CONCATENATE($C633, $B633), 'Batch Two'!$C:$P, 2, false), 0))</f>
        <v>2022 POKEMON JAPANESE SWORD &amp; SHIELD DEOXYS VSTAR &amp; VMAX HIGH-CLASS DECK FA/DEOXYS VMAX (PSA GEM MT 10)</v>
      </c>
      <c r="E633" s="5">
        <f>IF($A633 = "Batch 1", VLOOKUP(CONCATENATE($C633, $B633), 'Batch One'!$C:$Q, 8, false),
IF($A633 = "Batch 2", VLOOKUP(CONCATENATE($C633, $B633), 'Batch Two'!$C:$P, 8, false), 0))</f>
        <v>2022</v>
      </c>
      <c r="F633" s="5" t="str">
        <f>IF($A633 = "Batch 1", VLOOKUP(CONCATENATE($C633, $B633), 'Batch One'!$C:$Q, 9, false),
IF($A633 = "Batch 2", VLOOKUP(CONCATENATE($C633, $B633), 'Batch Two'!$C:$P, 9, false), 0))</f>
        <v>Japanese</v>
      </c>
      <c r="G633" s="5" t="str">
        <f>IF($A633 = "Batch 1", VLOOKUP(CONCATENATE($C633, $B633), 'Batch One'!$C:$Q, 4, false),
IF($A633 = "Batch 2", VLOOKUP(CONCATENATE($C633, $B633), 'Batch Two'!$C:$P, 4, false), 0))</f>
        <v>POKEMON JAPANESE SWORD &amp; SHIELD DEOXYS VSTAR &amp; VMAX HIGH-CLASS DECK</v>
      </c>
      <c r="H633" s="5" t="str">
        <f>IF($A633 = "Batch 1", VLOOKUP(CONCATENATE($C633, $B633), 'Batch One'!$C:$Q, 5, false),
IF($A633 = "Batch 2", VLOOKUP(CONCATENATE($C633, $B633), 'Batch Two'!$C:$P, 5, false), 0))</f>
        <v>GEM MT 10</v>
      </c>
      <c r="I633" s="6" t="str">
        <f>IF($A633 = "Batch 1", VLOOKUP(CONCATENATE($C633, $B633), 'Batch One'!$C:$Q, 14, false),
IF($A633 = "Batch 2", VLOOKUP(CONCATENATE($C633, $B633), 'Batch Two'!$C:$P, 14, false), 0))</f>
        <v>https://cdn.dripshop.live/dripnfts/slabs/92514119.jpg</v>
      </c>
      <c r="J633" s="6" t="str">
        <f>IF($A633 = "Batch 1", VLOOKUP(CONCATENATE($C633, $B633), 'Batch One'!$C:$Q, 13, false),
IF($A633 = "Batch 2", VLOOKUP(CONCATENATE($C633, $B633), 'Batch Two'!$C:$P, 13, false), 0))</f>
        <v>https://cdn.dripshop.live/dripnfts/slabs/92514119.mp4</v>
      </c>
      <c r="K633" s="6" t="str">
        <f>IF($A633 = "Batch 1", VLOOKUP(CONCATENATE($C633, $B633), 'Batch One'!$C:$Q, 15, false),
IF($A633 = "Batch 2", VLOOKUP(CONCATENATE($C633, $B633), 'Batch Two'!$C:$P, 20, false), 0))</f>
        <v>https://www.dripshop.live/products/zT-0cDNoTLHu1FsG_gddo</v>
      </c>
    </row>
    <row r="634">
      <c r="A634" s="4" t="s">
        <v>0</v>
      </c>
      <c r="B634" s="4">
        <v>1.11226324E8</v>
      </c>
      <c r="C634" s="4" t="s">
        <v>11</v>
      </c>
      <c r="D634" s="5" t="str">
        <f>IF($A634 = "Batch 1", VLOOKUP(CONCATENATE($C634, $B634), 'Batch One'!$C:$Q, 2, false),
IF($A634 = "Batch 2", VLOOKUP(CONCATENATE($C634, $B634), 'Batch Two'!$C:$P, 2, false), 0))</f>
        <v>2023 POKEMON SWORD AND SHIELD CROWN ZENITH FA/KRICKETUNE (PSA GEM MT 10)</v>
      </c>
      <c r="E634" s="5">
        <f>IF($A634 = "Batch 1", VLOOKUP(CONCATENATE($C634, $B634), 'Batch One'!$C:$Q, 8, false),
IF($A634 = "Batch 2", VLOOKUP(CONCATENATE($C634, $B634), 'Batch Two'!$C:$P, 8, false), 0))</f>
        <v>2023</v>
      </c>
      <c r="F634" s="5" t="str">
        <f>IF($A634 = "Batch 1", VLOOKUP(CONCATENATE($C634, $B634), 'Batch One'!$C:$Q, 9, false),
IF($A634 = "Batch 2", VLOOKUP(CONCATENATE($C634, $B634), 'Batch Two'!$C:$P, 9, false), 0))</f>
        <v>English</v>
      </c>
      <c r="G634" s="5" t="str">
        <f>IF($A634 = "Batch 1", VLOOKUP(CONCATENATE($C634, $B634), 'Batch One'!$C:$Q, 4, false),
IF($A634 = "Batch 2", VLOOKUP(CONCATENATE($C634, $B634), 'Batch Two'!$C:$P, 4, false), 0))</f>
        <v>POKEMON SWORD AND SHIELD CROWN ZENITH</v>
      </c>
      <c r="H634" s="5" t="str">
        <f>IF($A634 = "Batch 1", VLOOKUP(CONCATENATE($C634, $B634), 'Batch One'!$C:$Q, 5, false),
IF($A634 = "Batch 2", VLOOKUP(CONCATENATE($C634, $B634), 'Batch Two'!$C:$P, 5, false), 0))</f>
        <v>GEM MT 10</v>
      </c>
      <c r="I634" s="6" t="str">
        <f>IF($A634 = "Batch 1", VLOOKUP(CONCATENATE($C634, $B634), 'Batch One'!$C:$Q, 14, false),
IF($A634 = "Batch 2", VLOOKUP(CONCATENATE($C634, $B634), 'Batch Two'!$C:$P, 14, false), 0))</f>
        <v>https://cdn.dripshop.live/dripnfts/slabs/111226324.jpg</v>
      </c>
      <c r="J634" s="6" t="str">
        <f>IF($A634 = "Batch 1", VLOOKUP(CONCATENATE($C634, $B634), 'Batch One'!$C:$Q, 13, false),
IF($A634 = "Batch 2", VLOOKUP(CONCATENATE($C634, $B634), 'Batch Two'!$C:$P, 13, false), 0))</f>
        <v>https://cdn.dripshop.live/dripnfts/slabs/111226324.mp4</v>
      </c>
      <c r="K634" s="6" t="str">
        <f>IF($A634 = "Batch 1", VLOOKUP(CONCATENATE($C634, $B634), 'Batch One'!$C:$Q, 15, false),
IF($A634 = "Batch 2", VLOOKUP(CONCATENATE($C634, $B634), 'Batch Two'!$C:$P, 20, false), 0))</f>
        <v>https://www.dripshop.live/products/zmqhretP3X5rXv_mbvjTB</v>
      </c>
    </row>
    <row r="635">
      <c r="A635" s="4" t="s">
        <v>0</v>
      </c>
      <c r="B635" s="4">
        <v>1.16556484E8</v>
      </c>
      <c r="C635" s="4" t="s">
        <v>11</v>
      </c>
      <c r="D635" s="5" t="str">
        <f>IF($A635 = "Batch 1", VLOOKUP(CONCATENATE($C635, $B635), 'Batch One'!$C:$Q, 2, false),
IF($A635 = "Batch 2", VLOOKUP(CONCATENATE($C635, $B635), 'Batch Two'!$C:$P, 2, false), 0))</f>
        <v>1999 POKEMON JUNGLE SCYTHER-HOLO (PSA NM 7)</v>
      </c>
      <c r="E635" s="5">
        <f>IF($A635 = "Batch 1", VLOOKUP(CONCATENATE($C635, $B635), 'Batch One'!$C:$Q, 8, false),
IF($A635 = "Batch 2", VLOOKUP(CONCATENATE($C635, $B635), 'Batch Two'!$C:$P, 8, false), 0))</f>
        <v>1999</v>
      </c>
      <c r="F635" s="5" t="str">
        <f>IF($A635 = "Batch 1", VLOOKUP(CONCATENATE($C635, $B635), 'Batch One'!$C:$Q, 9, false),
IF($A635 = "Batch 2", VLOOKUP(CONCATENATE($C635, $B635), 'Batch Two'!$C:$P, 9, false), 0))</f>
        <v>English</v>
      </c>
      <c r="G635" s="5" t="str">
        <f>IF($A635 = "Batch 1", VLOOKUP(CONCATENATE($C635, $B635), 'Batch One'!$C:$Q, 4, false),
IF($A635 = "Batch 2", VLOOKUP(CONCATENATE($C635, $B635), 'Batch Two'!$C:$P, 4, false), 0))</f>
        <v>POKEMON JUNGLE</v>
      </c>
      <c r="H635" s="5" t="str">
        <f>IF($A635 = "Batch 1", VLOOKUP(CONCATENATE($C635, $B635), 'Batch One'!$C:$Q, 5, false),
IF($A635 = "Batch 2", VLOOKUP(CONCATENATE($C635, $B635), 'Batch Two'!$C:$P, 5, false), 0))</f>
        <v>NM 7</v>
      </c>
      <c r="I635" s="6" t="str">
        <f>IF($A635 = "Batch 1", VLOOKUP(CONCATENATE($C635, $B635), 'Batch One'!$C:$Q, 14, false),
IF($A635 = "Batch 2", VLOOKUP(CONCATENATE($C635, $B635), 'Batch Two'!$C:$P, 14, false), 0))</f>
        <v>https://cdn.dripshop.live/dripnfts/slabs/116556484.jpg</v>
      </c>
      <c r="J635" s="6" t="str">
        <f>IF($A635 = "Batch 1", VLOOKUP(CONCATENATE($C635, $B635), 'Batch One'!$C:$Q, 13, false),
IF($A635 = "Batch 2", VLOOKUP(CONCATENATE($C635, $B635), 'Batch Two'!$C:$P, 13, false), 0))</f>
        <v>https://cdn.dripshop.live/dripnfts/slabs/116556484.mp4</v>
      </c>
      <c r="K635" s="6" t="str">
        <f>IF($A635 = "Batch 1", VLOOKUP(CONCATENATE($C635, $B635), 'Batch One'!$C:$Q, 15, false),
IF($A635 = "Batch 2", VLOOKUP(CONCATENATE($C635, $B635), 'Batch Two'!$C:$P, 20, false), 0))</f>
        <v>https://www.dripshop.live/products/drHeKkcqDJTj6H1V47yBn</v>
      </c>
    </row>
    <row r="636">
      <c r="A636" s="4" t="s">
        <v>0</v>
      </c>
      <c r="B636" s="4">
        <v>1.1453725E8</v>
      </c>
      <c r="C636" s="4" t="s">
        <v>11</v>
      </c>
      <c r="D636" s="5" t="str">
        <f>IF($A636 = "Batch 1", VLOOKUP(CONCATENATE($C636, $B636), 'Batch One'!$C:$Q, 2, false),
IF($A636 = "Batch 2", VLOOKUP(CONCATENATE($C636, $B636), 'Batch Two'!$C:$P, 2, false), 0))</f>
        <v>2023 POKEMON MEW EN-151 BULBASAUR (PSA MINT 9)</v>
      </c>
      <c r="E636" s="5">
        <f>IF($A636 = "Batch 1", VLOOKUP(CONCATENATE($C636, $B636), 'Batch One'!$C:$Q, 8, false),
IF($A636 = "Batch 2", VLOOKUP(CONCATENATE($C636, $B636), 'Batch Two'!$C:$P, 8, false), 0))</f>
        <v>2023</v>
      </c>
      <c r="F636" s="5" t="str">
        <f>IF($A636 = "Batch 1", VLOOKUP(CONCATENATE($C636, $B636), 'Batch One'!$C:$Q, 9, false),
IF($A636 = "Batch 2", VLOOKUP(CONCATENATE($C636, $B636), 'Batch Two'!$C:$P, 9, false), 0))</f>
        <v>English</v>
      </c>
      <c r="G636" s="5" t="str">
        <f>IF($A636 = "Batch 1", VLOOKUP(CONCATENATE($C636, $B636), 'Batch One'!$C:$Q, 4, false),
IF($A636 = "Batch 2", VLOOKUP(CONCATENATE($C636, $B636), 'Batch Two'!$C:$P, 4, false), 0))</f>
        <v>POKEMON MEW EN-151</v>
      </c>
      <c r="H636" s="5" t="str">
        <f>IF($A636 = "Batch 1", VLOOKUP(CONCATENATE($C636, $B636), 'Batch One'!$C:$Q, 5, false),
IF($A636 = "Batch 2", VLOOKUP(CONCATENATE($C636, $B636), 'Batch Two'!$C:$P, 5, false), 0))</f>
        <v>MINT 9</v>
      </c>
      <c r="I636" s="6" t="str">
        <f>IF($A636 = "Batch 1", VLOOKUP(CONCATENATE($C636, $B636), 'Batch One'!$C:$Q, 14, false),
IF($A636 = "Batch 2", VLOOKUP(CONCATENATE($C636, $B636), 'Batch Two'!$C:$P, 14, false), 0))</f>
        <v>https://cdn.dripshop.live/dripnfts/slabs/114537250.jpg</v>
      </c>
      <c r="J636" s="6" t="str">
        <f>IF($A636 = "Batch 1", VLOOKUP(CONCATENATE($C636, $B636), 'Batch One'!$C:$Q, 13, false),
IF($A636 = "Batch 2", VLOOKUP(CONCATENATE($C636, $B636), 'Batch Two'!$C:$P, 13, false), 0))</f>
        <v>https://cdn.dripshop.live/dripnfts/slabs/114537250.mp4</v>
      </c>
      <c r="K636" s="6" t="str">
        <f>IF($A636 = "Batch 1", VLOOKUP(CONCATENATE($C636, $B636), 'Batch One'!$C:$Q, 15, false),
IF($A636 = "Batch 2", VLOOKUP(CONCATENATE($C636, $B636), 'Batch Two'!$C:$P, 20, false), 0))</f>
        <v>https://www.dripshop.live/products/XV32sDr-a02MYt0wimySr</v>
      </c>
    </row>
    <row r="637">
      <c r="A637" s="4" t="s">
        <v>0</v>
      </c>
      <c r="B637" s="4">
        <v>6.036811236E9</v>
      </c>
      <c r="C637" s="4" t="s">
        <v>12</v>
      </c>
      <c r="D637" s="5" t="str">
        <f>IF($A637 = "Batch 1", VLOOKUP(CONCATENATE($C637, $B637), 'Batch One'!$C:$Q, 2, false),
IF($A637 = "Batch 2", VLOOKUP(CONCATENATE($C637, $B637), 'Batch Two'!$C:$P, 2, false), 0))</f>
        <v>2024 Pokemon Scarlet &amp; Violet Umbreon (CGC PRISTINE 10)</v>
      </c>
      <c r="E637" s="5">
        <f>IF($A637 = "Batch 1", VLOOKUP(CONCATENATE($C637, $B637), 'Batch One'!$C:$Q, 8, false),
IF($A637 = "Batch 2", VLOOKUP(CONCATENATE($C637, $B637), 'Batch Two'!$C:$P, 8, false), 0))</f>
        <v>2024</v>
      </c>
      <c r="F637" s="5" t="str">
        <f>IF($A637 = "Batch 1", VLOOKUP(CONCATENATE($C637, $B637), 'Batch One'!$C:$Q, 9, false),
IF($A637 = "Batch 2", VLOOKUP(CONCATENATE($C637, $B637), 'Batch Two'!$C:$P, 9, false), 0))</f>
        <v>English</v>
      </c>
      <c r="G637" s="5" t="str">
        <f>IF($A637 = "Batch 1", VLOOKUP(CONCATENATE($C637, $B637), 'Batch One'!$C:$Q, 4, false),
IF($A637 = "Batch 2", VLOOKUP(CONCATENATE($C637, $B637), 'Batch Two'!$C:$P, 4, false), 0))</f>
        <v>Pokemon Scarlet &amp; Violet</v>
      </c>
      <c r="H637" s="5" t="str">
        <f>IF($A637 = "Batch 1", VLOOKUP(CONCATENATE($C637, $B637), 'Batch One'!$C:$Q, 5, false),
IF($A637 = "Batch 2", VLOOKUP(CONCATENATE($C637, $B637), 'Batch Two'!$C:$P, 5, false), 0))</f>
        <v>PRISTINE 10</v>
      </c>
      <c r="I637" s="6" t="str">
        <f>IF($A637 = "Batch 1", VLOOKUP(CONCATENATE($C637, $B637), 'Batch One'!$C:$Q, 14, false),
IF($A637 = "Batch 2", VLOOKUP(CONCATENATE($C637, $B637), 'Batch Two'!$C:$P, 14, false), 0))</f>
        <v>https://cdn.dripshop.live/dripnfts/slabs/6036811236.jpg</v>
      </c>
      <c r="J637" s="6" t="str">
        <f>IF($A637 = "Batch 1", VLOOKUP(CONCATENATE($C637, $B637), 'Batch One'!$C:$Q, 13, false),
IF($A637 = "Batch 2", VLOOKUP(CONCATENATE($C637, $B637), 'Batch Two'!$C:$P, 13, false), 0))</f>
        <v>https://cdn.dripshop.live/dripnfts/slabs/6036811236.mp4</v>
      </c>
      <c r="K637" s="6" t="str">
        <f>IF($A637 = "Batch 1", VLOOKUP(CONCATENATE($C637, $B637), 'Batch One'!$C:$Q, 15, false),
IF($A637 = "Batch 2", VLOOKUP(CONCATENATE($C637, $B637), 'Batch Two'!$C:$P, 20, false), 0))</f>
        <v>https://www.dripshop.live/products/jKDyRZm49YFpq24ly5tov</v>
      </c>
    </row>
    <row r="638">
      <c r="A638" s="4" t="s">
        <v>0</v>
      </c>
      <c r="B638" s="4">
        <v>1.02415467E8</v>
      </c>
      <c r="C638" s="4" t="s">
        <v>11</v>
      </c>
      <c r="D638" s="5" t="str">
        <f>IF($A638 = "Batch 1", VLOOKUP(CONCATENATE($C638, $B638), 'Batch One'!$C:$Q, 2, false),
IF($A638 = "Batch 2", VLOOKUP(CONCATENATE($C638, $B638), 'Batch Two'!$C:$P, 2, false), 0))</f>
        <v>2023 POKEMON JAPANESE SV1V-VIOLET ex PACHIRISU (PSA GEM MT 10)</v>
      </c>
      <c r="E638" s="5">
        <f>IF($A638 = "Batch 1", VLOOKUP(CONCATENATE($C638, $B638), 'Batch One'!$C:$Q, 8, false),
IF($A638 = "Batch 2", VLOOKUP(CONCATENATE($C638, $B638), 'Batch Two'!$C:$P, 8, false), 0))</f>
        <v>2023</v>
      </c>
      <c r="F638" s="5" t="str">
        <f>IF($A638 = "Batch 1", VLOOKUP(CONCATENATE($C638, $B638), 'Batch One'!$C:$Q, 9, false),
IF($A638 = "Batch 2", VLOOKUP(CONCATENATE($C638, $B638), 'Batch Two'!$C:$P, 9, false), 0))</f>
        <v>Japanese</v>
      </c>
      <c r="G638" s="5" t="str">
        <f>IF($A638 = "Batch 1", VLOOKUP(CONCATENATE($C638, $B638), 'Batch One'!$C:$Q, 4, false),
IF($A638 = "Batch 2", VLOOKUP(CONCATENATE($C638, $B638), 'Batch Two'!$C:$P, 4, false), 0))</f>
        <v>POKEMON JAPANESE SV1V-VIOLET ex</v>
      </c>
      <c r="H638" s="5" t="str">
        <f>IF($A638 = "Batch 1", VLOOKUP(CONCATENATE($C638, $B638), 'Batch One'!$C:$Q, 5, false),
IF($A638 = "Batch 2", VLOOKUP(CONCATENATE($C638, $B638), 'Batch Two'!$C:$P, 5, false), 0))</f>
        <v>GEM MT 10</v>
      </c>
      <c r="I638" s="6" t="str">
        <f>IF($A638 = "Batch 1", VLOOKUP(CONCATENATE($C638, $B638), 'Batch One'!$C:$Q, 14, false),
IF($A638 = "Batch 2", VLOOKUP(CONCATENATE($C638, $B638), 'Batch Two'!$C:$P, 14, false), 0))</f>
        <v>https://cdn.dripshop.live/dripnfts/slabs/102415467.jpg</v>
      </c>
      <c r="J638" s="6" t="str">
        <f>IF($A638 = "Batch 1", VLOOKUP(CONCATENATE($C638, $B638), 'Batch One'!$C:$Q, 13, false),
IF($A638 = "Batch 2", VLOOKUP(CONCATENATE($C638, $B638), 'Batch Two'!$C:$P, 13, false), 0))</f>
        <v>https://cdn.dripshop.live/dripnfts/slabs/102415467.mp4</v>
      </c>
      <c r="K638" s="6" t="str">
        <f>IF($A638 = "Batch 1", VLOOKUP(CONCATENATE($C638, $B638), 'Batch One'!$C:$Q, 15, false),
IF($A638 = "Batch 2", VLOOKUP(CONCATENATE($C638, $B638), 'Batch Two'!$C:$P, 20, false), 0))</f>
        <v>https://www.dripshop.live/products/H2sb_ZGeFSUDXLtmEu9EY</v>
      </c>
    </row>
    <row r="639">
      <c r="A639" s="4" t="s">
        <v>0</v>
      </c>
      <c r="B639" s="4">
        <v>7.4657263E7</v>
      </c>
      <c r="C639" s="4" t="s">
        <v>11</v>
      </c>
      <c r="D639" s="5" t="str">
        <f>IF($A639 = "Batch 1", VLOOKUP(CONCATENATE($C639, $B639), 'Batch One'!$C:$Q, 2, false),
IF($A639 = "Batch 2", VLOOKUP(CONCATENATE($C639, $B639), 'Batch Two'!$C:$P, 2, false), 0))</f>
        <v>2021 POKEMON JAPANESE SWORD &amp; SHIELD SKYSCRAPING PERFECTION FA/COPYCAT (PSA GEM MT 10)</v>
      </c>
      <c r="E639" s="5">
        <f>IF($A639 = "Batch 1", VLOOKUP(CONCATENATE($C639, $B639), 'Batch One'!$C:$Q, 8, false),
IF($A639 = "Batch 2", VLOOKUP(CONCATENATE($C639, $B639), 'Batch Two'!$C:$P, 8, false), 0))</f>
        <v>2021</v>
      </c>
      <c r="F639" s="5" t="str">
        <f>IF($A639 = "Batch 1", VLOOKUP(CONCATENATE($C639, $B639), 'Batch One'!$C:$Q, 9, false),
IF($A639 = "Batch 2", VLOOKUP(CONCATENATE($C639, $B639), 'Batch Two'!$C:$P, 9, false), 0))</f>
        <v>Japanese</v>
      </c>
      <c r="G639" s="5" t="str">
        <f>IF($A639 = "Batch 1", VLOOKUP(CONCATENATE($C639, $B639), 'Batch One'!$C:$Q, 4, false),
IF($A639 = "Batch 2", VLOOKUP(CONCATENATE($C639, $B639), 'Batch Two'!$C:$P, 4, false), 0))</f>
        <v>POKEMON JAPANESE SWORD &amp; SHIELD SKYSCRAPING PERFECTION</v>
      </c>
      <c r="H639" s="5" t="str">
        <f>IF($A639 = "Batch 1", VLOOKUP(CONCATENATE($C639, $B639), 'Batch One'!$C:$Q, 5, false),
IF($A639 = "Batch 2", VLOOKUP(CONCATENATE($C639, $B639), 'Batch Two'!$C:$P, 5, false), 0))</f>
        <v>GEM MT 10</v>
      </c>
      <c r="I639" s="6" t="str">
        <f>IF($A639 = "Batch 1", VLOOKUP(CONCATENATE($C639, $B639), 'Batch One'!$C:$Q, 14, false),
IF($A639 = "Batch 2", VLOOKUP(CONCATENATE($C639, $B639), 'Batch Two'!$C:$P, 14, false), 0))</f>
        <v>https://cdn.dripshop.live/dripnfts/slabs/74657263.jpg</v>
      </c>
      <c r="J639" s="6" t="str">
        <f>IF($A639 = "Batch 1", VLOOKUP(CONCATENATE($C639, $B639), 'Batch One'!$C:$Q, 13, false),
IF($A639 = "Batch 2", VLOOKUP(CONCATENATE($C639, $B639), 'Batch Two'!$C:$P, 13, false), 0))</f>
        <v>https://cdn.dripshop.live/dripnfts/slabs/74657263.mp4</v>
      </c>
      <c r="K639" s="6" t="str">
        <f>IF($A639 = "Batch 1", VLOOKUP(CONCATENATE($C639, $B639), 'Batch One'!$C:$Q, 15, false),
IF($A639 = "Batch 2", VLOOKUP(CONCATENATE($C639, $B639), 'Batch Two'!$C:$P, 20, false), 0))</f>
        <v>https://www.dripshop.live/products/sT6YeAD8xtl3Ogk-J5NO-</v>
      </c>
    </row>
    <row r="640">
      <c r="A640" s="4" t="s">
        <v>0</v>
      </c>
      <c r="B640" s="4">
        <v>6.7889353E7</v>
      </c>
      <c r="C640" s="4" t="s">
        <v>11</v>
      </c>
      <c r="D640" s="5" t="str">
        <f>IF($A640 = "Batch 1", VLOOKUP(CONCATENATE($C640, $B640), 'Batch One'!$C:$Q, 2, false),
IF($A640 = "Batch 2", VLOOKUP(CONCATENATE($C640, $B640), 'Batch Two'!$C:$P, 2, false), 0))</f>
        <v>2021 POKEMON JAPANESE SWORD &amp; SHIELD VMAX CLIMAX FA/UMBREON V (PSA MINT 9)</v>
      </c>
      <c r="E640" s="5">
        <f>IF($A640 = "Batch 1", VLOOKUP(CONCATENATE($C640, $B640), 'Batch One'!$C:$Q, 8, false),
IF($A640 = "Batch 2", VLOOKUP(CONCATENATE($C640, $B640), 'Batch Two'!$C:$P, 8, false), 0))</f>
        <v>2021</v>
      </c>
      <c r="F640" s="5" t="str">
        <f>IF($A640 = "Batch 1", VLOOKUP(CONCATENATE($C640, $B640), 'Batch One'!$C:$Q, 9, false),
IF($A640 = "Batch 2", VLOOKUP(CONCATENATE($C640, $B640), 'Batch Two'!$C:$P, 9, false), 0))</f>
        <v>Japanese</v>
      </c>
      <c r="G640" s="5" t="str">
        <f>IF($A640 = "Batch 1", VLOOKUP(CONCATENATE($C640, $B640), 'Batch One'!$C:$Q, 4, false),
IF($A640 = "Batch 2", VLOOKUP(CONCATENATE($C640, $B640), 'Batch Two'!$C:$P, 4, false), 0))</f>
        <v>POKEMON JAPANESE SWORD &amp; SHIELD VMAX CLIMAX</v>
      </c>
      <c r="H640" s="5" t="str">
        <f>IF($A640 = "Batch 1", VLOOKUP(CONCATENATE($C640, $B640), 'Batch One'!$C:$Q, 5, false),
IF($A640 = "Batch 2", VLOOKUP(CONCATENATE($C640, $B640), 'Batch Two'!$C:$P, 5, false), 0))</f>
        <v>MINT 9</v>
      </c>
      <c r="I640" s="6" t="str">
        <f>IF($A640 = "Batch 1", VLOOKUP(CONCATENATE($C640, $B640), 'Batch One'!$C:$Q, 14, false),
IF($A640 = "Batch 2", VLOOKUP(CONCATENATE($C640, $B640), 'Batch Two'!$C:$P, 14, false), 0))</f>
        <v>https://cdn.dripshop.live/dripnfts/slabs/67889353.jpg</v>
      </c>
      <c r="J640" s="6" t="str">
        <f>IF($A640 = "Batch 1", VLOOKUP(CONCATENATE($C640, $B640), 'Batch One'!$C:$Q, 13, false),
IF($A640 = "Batch 2", VLOOKUP(CONCATENATE($C640, $B640), 'Batch Two'!$C:$P, 13, false), 0))</f>
        <v>https://cdn.dripshop.live/dripnfts/slabs/67889353.mp4</v>
      </c>
      <c r="K640" s="6" t="str">
        <f>IF($A640 = "Batch 1", VLOOKUP(CONCATENATE($C640, $B640), 'Batch One'!$C:$Q, 15, false),
IF($A640 = "Batch 2", VLOOKUP(CONCATENATE($C640, $B640), 'Batch Two'!$C:$P, 20, false), 0))</f>
        <v>https://www.dripshop.live/products/pMgdEGU9_C2i5ADBP0MCk</v>
      </c>
    </row>
    <row r="641">
      <c r="A641" s="4" t="s">
        <v>0</v>
      </c>
      <c r="B641" s="4">
        <v>8.8261012E7</v>
      </c>
      <c r="C641" s="4" t="s">
        <v>11</v>
      </c>
      <c r="D641" s="5" t="str">
        <f>IF($A641 = "Batch 1", VLOOKUP(CONCATENATE($C641, $B641), 'Batch One'!$C:$Q, 2, false),
IF($A641 = "Batch 2", VLOOKUP(CONCATENATE($C641, $B641), 'Batch Two'!$C:$P, 2, false), 0))</f>
        <v>2021 POKEMON KOREAN SWORD &amp; SHIELD EEVEE HEROES FA/JOLTEON V (PSA GEM MT 10)</v>
      </c>
      <c r="E641" s="5">
        <f>IF($A641 = "Batch 1", VLOOKUP(CONCATENATE($C641, $B641), 'Batch One'!$C:$Q, 8, false),
IF($A641 = "Batch 2", VLOOKUP(CONCATENATE($C641, $B641), 'Batch Two'!$C:$P, 8, false), 0))</f>
        <v>2021</v>
      </c>
      <c r="F641" s="5" t="str">
        <f>IF($A641 = "Batch 1", VLOOKUP(CONCATENATE($C641, $B641), 'Batch One'!$C:$Q, 9, false),
IF($A641 = "Batch 2", VLOOKUP(CONCATENATE($C641, $B641), 'Batch Two'!$C:$P, 9, false), 0))</f>
        <v>English</v>
      </c>
      <c r="G641" s="5" t="str">
        <f>IF($A641 = "Batch 1", VLOOKUP(CONCATENATE($C641, $B641), 'Batch One'!$C:$Q, 4, false),
IF($A641 = "Batch 2", VLOOKUP(CONCATENATE($C641, $B641), 'Batch Two'!$C:$P, 4, false), 0))</f>
        <v>POKEMON KOREAN SWORD &amp; SHIELD EEVEE HEROES</v>
      </c>
      <c r="H641" s="5" t="str">
        <f>IF($A641 = "Batch 1", VLOOKUP(CONCATENATE($C641, $B641), 'Batch One'!$C:$Q, 5, false),
IF($A641 = "Batch 2", VLOOKUP(CONCATENATE($C641, $B641), 'Batch Two'!$C:$P, 5, false), 0))</f>
        <v>GEM MT 10</v>
      </c>
      <c r="I641" s="6" t="str">
        <f>IF($A641 = "Batch 1", VLOOKUP(CONCATENATE($C641, $B641), 'Batch One'!$C:$Q, 14, false),
IF($A641 = "Batch 2", VLOOKUP(CONCATENATE($C641, $B641), 'Batch Two'!$C:$P, 14, false), 0))</f>
        <v>https://cdn.dripshop.live/dripnfts/slabs/88261012.jpg</v>
      </c>
      <c r="J641" s="6" t="str">
        <f>IF($A641 = "Batch 1", VLOOKUP(CONCATENATE($C641, $B641), 'Batch One'!$C:$Q, 13, false),
IF($A641 = "Batch 2", VLOOKUP(CONCATENATE($C641, $B641), 'Batch Two'!$C:$P, 13, false), 0))</f>
        <v>https://cdn.dripshop.live/dripnfts/slabs/88261012.mp4</v>
      </c>
      <c r="K641" s="6" t="str">
        <f>IF($A641 = "Batch 1", VLOOKUP(CONCATENATE($C641, $B641), 'Batch One'!$C:$Q, 15, false),
IF($A641 = "Batch 2", VLOOKUP(CONCATENATE($C641, $B641), 'Batch Two'!$C:$P, 20, false), 0))</f>
        <v>https://www.dripshop.live/products/_woz5xxXQiBVrNp3mWl4N</v>
      </c>
    </row>
    <row r="642">
      <c r="A642" s="4" t="s">
        <v>0</v>
      </c>
      <c r="B642" s="4">
        <v>1.09254013E8</v>
      </c>
      <c r="C642" s="4" t="s">
        <v>11</v>
      </c>
      <c r="D642" s="5" t="str">
        <f>IF($A642 = "Batch 1", VLOOKUP(CONCATENATE($C642, $B642), 'Batch One'!$C:$Q, 2, false),
IF($A642 = "Batch 2", VLOOKUP(CONCATENATE($C642, $B642), 'Batch Two'!$C:$P, 2, false), 0))</f>
        <v>2025 POKEMON JAPANESE SV0D-EX STARTER SET STEVEN'S BELDUM &amp; METAGROSS EX STEVEN'S BELDUM (PSA GEM MT 10)</v>
      </c>
      <c r="E642" s="5">
        <f>IF($A642 = "Batch 1", VLOOKUP(CONCATENATE($C642, $B642), 'Batch One'!$C:$Q, 8, false),
IF($A642 = "Batch 2", VLOOKUP(CONCATENATE($C642, $B642), 'Batch Two'!$C:$P, 8, false), 0))</f>
        <v>2025</v>
      </c>
      <c r="F642" s="5" t="str">
        <f>IF($A642 = "Batch 1", VLOOKUP(CONCATENATE($C642, $B642), 'Batch One'!$C:$Q, 9, false),
IF($A642 = "Batch 2", VLOOKUP(CONCATENATE($C642, $B642), 'Batch Two'!$C:$P, 9, false), 0))</f>
        <v>Japanese</v>
      </c>
      <c r="G642" s="5" t="str">
        <f>IF($A642 = "Batch 1", VLOOKUP(CONCATENATE($C642, $B642), 'Batch One'!$C:$Q, 4, false),
IF($A642 = "Batch 2", VLOOKUP(CONCATENATE($C642, $B642), 'Batch Two'!$C:$P, 4, false), 0))</f>
        <v>POKEMON JAPANESE SV0D-EX STARTER SET STEVEN'S BELDUM &amp; METAGROSS EX</v>
      </c>
      <c r="H642" s="5" t="str">
        <f>IF($A642 = "Batch 1", VLOOKUP(CONCATENATE($C642, $B642), 'Batch One'!$C:$Q, 5, false),
IF($A642 = "Batch 2", VLOOKUP(CONCATENATE($C642, $B642), 'Batch Two'!$C:$P, 5, false), 0))</f>
        <v>GEM MT 10</v>
      </c>
      <c r="I642" s="6" t="str">
        <f>IF($A642 = "Batch 1", VLOOKUP(CONCATENATE($C642, $B642), 'Batch One'!$C:$Q, 14, false),
IF($A642 = "Batch 2", VLOOKUP(CONCATENATE($C642, $B642), 'Batch Two'!$C:$P, 14, false), 0))</f>
        <v>https://cdn.dripshop.live/dripnfts/slabs/109254013.jpg</v>
      </c>
      <c r="J642" s="6" t="str">
        <f>IF($A642 = "Batch 1", VLOOKUP(CONCATENATE($C642, $B642), 'Batch One'!$C:$Q, 13, false),
IF($A642 = "Batch 2", VLOOKUP(CONCATENATE($C642, $B642), 'Batch Two'!$C:$P, 13, false), 0))</f>
        <v>https://cdn.dripshop.live/dripnfts/slabs/109254013.mp4</v>
      </c>
      <c r="K642" s="6" t="str">
        <f>IF($A642 = "Batch 1", VLOOKUP(CONCATENATE($C642, $B642), 'Batch One'!$C:$Q, 15, false),
IF($A642 = "Batch 2", VLOOKUP(CONCATENATE($C642, $B642), 'Batch Two'!$C:$P, 20, false), 0))</f>
        <v>https://www.dripshop.live/products/rYGvxAtf4Egw9IQn1wViH</v>
      </c>
    </row>
    <row r="643">
      <c r="A643" s="4" t="s">
        <v>0</v>
      </c>
      <c r="B643" s="4">
        <v>1.02415382E8</v>
      </c>
      <c r="C643" s="4" t="s">
        <v>11</v>
      </c>
      <c r="D643" s="5" t="str">
        <f>IF($A643 = "Batch 1", VLOOKUP(CONCATENATE($C643, $B643), 'Batch One'!$C:$Q, 2, false),
IF($A643 = "Batch 2", VLOOKUP(CONCATENATE($C643, $B643), 'Batch Two'!$C:$P, 2, false), 0))</f>
        <v>2022 POKEMON JAPANESE SWORD &amp; SHIELD VSTAR UNIVERSE FA/SWABLU (PSA GEM MT 10)</v>
      </c>
      <c r="E643" s="5">
        <f>IF($A643 = "Batch 1", VLOOKUP(CONCATENATE($C643, $B643), 'Batch One'!$C:$Q, 8, false),
IF($A643 = "Batch 2", VLOOKUP(CONCATENATE($C643, $B643), 'Batch Two'!$C:$P, 8, false), 0))</f>
        <v>2022</v>
      </c>
      <c r="F643" s="5" t="str">
        <f>IF($A643 = "Batch 1", VLOOKUP(CONCATENATE($C643, $B643), 'Batch One'!$C:$Q, 9, false),
IF($A643 = "Batch 2", VLOOKUP(CONCATENATE($C643, $B643), 'Batch Two'!$C:$P, 9, false), 0))</f>
        <v>Japanese</v>
      </c>
      <c r="G643" s="5" t="str">
        <f>IF($A643 = "Batch 1", VLOOKUP(CONCATENATE($C643, $B643), 'Batch One'!$C:$Q, 4, false),
IF($A643 = "Batch 2", VLOOKUP(CONCATENATE($C643, $B643), 'Batch Two'!$C:$P, 4, false), 0))</f>
        <v>POKEMON JAPANESE SWORD &amp; SHIELD VSTAR UNIVERSE</v>
      </c>
      <c r="H643" s="5" t="str">
        <f>IF($A643 = "Batch 1", VLOOKUP(CONCATENATE($C643, $B643), 'Batch One'!$C:$Q, 5, false),
IF($A643 = "Batch 2", VLOOKUP(CONCATENATE($C643, $B643), 'Batch Two'!$C:$P, 5, false), 0))</f>
        <v>GEM MT 10</v>
      </c>
      <c r="I643" s="6" t="str">
        <f>IF($A643 = "Batch 1", VLOOKUP(CONCATENATE($C643, $B643), 'Batch One'!$C:$Q, 14, false),
IF($A643 = "Batch 2", VLOOKUP(CONCATENATE($C643, $B643), 'Batch Two'!$C:$P, 14, false), 0))</f>
        <v>https://cdn.dripshop.live/dripnfts/slabs/102415382.jpg</v>
      </c>
      <c r="J643" s="6" t="str">
        <f>IF($A643 = "Batch 1", VLOOKUP(CONCATENATE($C643, $B643), 'Batch One'!$C:$Q, 13, false),
IF($A643 = "Batch 2", VLOOKUP(CONCATENATE($C643, $B643), 'Batch Two'!$C:$P, 13, false), 0))</f>
        <v>https://cdn.dripshop.live/dripnfts/slabs/102415382.mp4</v>
      </c>
      <c r="K643" s="6" t="str">
        <f>IF($A643 = "Batch 1", VLOOKUP(CONCATENATE($C643, $B643), 'Batch One'!$C:$Q, 15, false),
IF($A643 = "Batch 2", VLOOKUP(CONCATENATE($C643, $B643), 'Batch Two'!$C:$P, 20, false), 0))</f>
        <v>https://www.dripshop.live/products/94Ac8s2yUXaQnLAQIRSVu</v>
      </c>
    </row>
    <row r="644">
      <c r="A644" s="4" t="s">
        <v>0</v>
      </c>
      <c r="B644" s="4">
        <v>1.07751017E8</v>
      </c>
      <c r="C644" s="4" t="s">
        <v>11</v>
      </c>
      <c r="D644" s="5" t="str">
        <f>IF($A644 = "Batch 1", VLOOKUP(CONCATENATE($C644, $B644), 'Batch One'!$C:$Q, 2, false),
IF($A644 = "Batch 2", VLOOKUP(CONCATENATE($C644, $B644), 'Batch Two'!$C:$P, 2, false), 0))</f>
        <v>2025 POKEMON JAPANESE SV9-BATTLE PARTNERS VOLCANION ex (PSA GEM MT 10)</v>
      </c>
      <c r="E644" s="5">
        <f>IF($A644 = "Batch 1", VLOOKUP(CONCATENATE($C644, $B644), 'Batch One'!$C:$Q, 8, false),
IF($A644 = "Batch 2", VLOOKUP(CONCATENATE($C644, $B644), 'Batch Two'!$C:$P, 8, false), 0))</f>
        <v>2025</v>
      </c>
      <c r="F644" s="5" t="str">
        <f>IF($A644 = "Batch 1", VLOOKUP(CONCATENATE($C644, $B644), 'Batch One'!$C:$Q, 9, false),
IF($A644 = "Batch 2", VLOOKUP(CONCATENATE($C644, $B644), 'Batch Two'!$C:$P, 9, false), 0))</f>
        <v>Japanese</v>
      </c>
      <c r="G644" s="5" t="str">
        <f>IF($A644 = "Batch 1", VLOOKUP(CONCATENATE($C644, $B644), 'Batch One'!$C:$Q, 4, false),
IF($A644 = "Batch 2", VLOOKUP(CONCATENATE($C644, $B644), 'Batch Two'!$C:$P, 4, false), 0))</f>
        <v>POKEMON JAPANESE SV9-BATTLE PARTNERS</v>
      </c>
      <c r="H644" s="5" t="str">
        <f>IF($A644 = "Batch 1", VLOOKUP(CONCATENATE($C644, $B644), 'Batch One'!$C:$Q, 5, false),
IF($A644 = "Batch 2", VLOOKUP(CONCATENATE($C644, $B644), 'Batch Two'!$C:$P, 5, false), 0))</f>
        <v>GEM MT 10</v>
      </c>
      <c r="I644" s="6" t="str">
        <f>IF($A644 = "Batch 1", VLOOKUP(CONCATENATE($C644, $B644), 'Batch One'!$C:$Q, 14, false),
IF($A644 = "Batch 2", VLOOKUP(CONCATENATE($C644, $B644), 'Batch Two'!$C:$P, 14, false), 0))</f>
        <v>https://cdn.dripshop.live/dripnfts/slabs/107751017.jpg</v>
      </c>
      <c r="J644" s="6" t="str">
        <f>IF($A644 = "Batch 1", VLOOKUP(CONCATENATE($C644, $B644), 'Batch One'!$C:$Q, 13, false),
IF($A644 = "Batch 2", VLOOKUP(CONCATENATE($C644, $B644), 'Batch Two'!$C:$P, 13, false), 0))</f>
        <v>https://cdn.dripshop.live/dripnfts/slabs/107751017.mp4</v>
      </c>
      <c r="K644" s="6" t="str">
        <f>IF($A644 = "Batch 1", VLOOKUP(CONCATENATE($C644, $B644), 'Batch One'!$C:$Q, 15, false),
IF($A644 = "Batch 2", VLOOKUP(CONCATENATE($C644, $B644), 'Batch Two'!$C:$P, 20, false), 0))</f>
        <v>https://www.dripshop.live/products/DiLinEOSUPfGXacsCf625</v>
      </c>
    </row>
    <row r="645">
      <c r="A645" s="4" t="s">
        <v>0</v>
      </c>
      <c r="B645" s="4">
        <v>1.16892655E8</v>
      </c>
      <c r="C645" s="4" t="s">
        <v>11</v>
      </c>
      <c r="D645" s="5" t="str">
        <f>IF($A645 = "Batch 1", VLOOKUP(CONCATENATE($C645, $B645), 'Batch One'!$C:$Q, 2, false),
IF($A645 = "Batch 2", VLOOKUP(CONCATENATE($C645, $B645), 'Batch Two'!$C:$P, 2, false), 0))</f>
        <v>2024 POKEMON SFA EN-SHROUDED FABLE PERSIAN (PSA MINT 9)</v>
      </c>
      <c r="E645" s="5">
        <f>IF($A645 = "Batch 1", VLOOKUP(CONCATENATE($C645, $B645), 'Batch One'!$C:$Q, 8, false),
IF($A645 = "Batch 2", VLOOKUP(CONCATENATE($C645, $B645), 'Batch Two'!$C:$P, 8, false), 0))</f>
        <v>2024</v>
      </c>
      <c r="F645" s="5" t="str">
        <f>IF($A645 = "Batch 1", VLOOKUP(CONCATENATE($C645, $B645), 'Batch One'!$C:$Q, 9, false),
IF($A645 = "Batch 2", VLOOKUP(CONCATENATE($C645, $B645), 'Batch Two'!$C:$P, 9, false), 0))</f>
        <v>English</v>
      </c>
      <c r="G645" s="5" t="str">
        <f>IF($A645 = "Batch 1", VLOOKUP(CONCATENATE($C645, $B645), 'Batch One'!$C:$Q, 4, false),
IF($A645 = "Batch 2", VLOOKUP(CONCATENATE($C645, $B645), 'Batch Two'!$C:$P, 4, false), 0))</f>
        <v>POKEMON SFA EN-SHROUDED FABLE</v>
      </c>
      <c r="H645" s="5" t="str">
        <f>IF($A645 = "Batch 1", VLOOKUP(CONCATENATE($C645, $B645), 'Batch One'!$C:$Q, 5, false),
IF($A645 = "Batch 2", VLOOKUP(CONCATENATE($C645, $B645), 'Batch Two'!$C:$P, 5, false), 0))</f>
        <v>MINT 9</v>
      </c>
      <c r="I645" s="6" t="str">
        <f>IF($A645 = "Batch 1", VLOOKUP(CONCATENATE($C645, $B645), 'Batch One'!$C:$Q, 14, false),
IF($A645 = "Batch 2", VLOOKUP(CONCATENATE($C645, $B645), 'Batch Two'!$C:$P, 14, false), 0))</f>
        <v>https://cdn.dripshop.live/dripnfts/slabs/116892655.jpg</v>
      </c>
      <c r="J645" s="6" t="str">
        <f>IF($A645 = "Batch 1", VLOOKUP(CONCATENATE($C645, $B645), 'Batch One'!$C:$Q, 13, false),
IF($A645 = "Batch 2", VLOOKUP(CONCATENATE($C645, $B645), 'Batch Two'!$C:$P, 13, false), 0))</f>
        <v>https://cdn.dripshop.live/dripnfts/slabs/116892655.mp4</v>
      </c>
      <c r="K645" s="6" t="str">
        <f>IF($A645 = "Batch 1", VLOOKUP(CONCATENATE($C645, $B645), 'Batch One'!$C:$Q, 15, false),
IF($A645 = "Batch 2", VLOOKUP(CONCATENATE($C645, $B645), 'Batch Two'!$C:$P, 20, false), 0))</f>
        <v>https://www.dripshop.live/products/BDf8uJSpr_KxSnp61ELnY</v>
      </c>
    </row>
    <row r="646">
      <c r="A646" s="4" t="s">
        <v>0</v>
      </c>
      <c r="B646" s="4">
        <v>1.07751006E8</v>
      </c>
      <c r="C646" s="4" t="s">
        <v>11</v>
      </c>
      <c r="D646" s="5" t="str">
        <f>IF($A646 = "Batch 1", VLOOKUP(CONCATENATE($C646, $B646), 'Batch One'!$C:$Q, 2, false),
IF($A646 = "Batch 2", VLOOKUP(CONCATENATE($C646, $B646), 'Batch Two'!$C:$P, 2, false), 0))</f>
        <v>2025 POKEMON JAPANESE SV9-BATTLE PARTNERS LILLIE'S CLEFAIRY ex (PSA GEM MT 10)</v>
      </c>
      <c r="E646" s="5">
        <f>IF($A646 = "Batch 1", VLOOKUP(CONCATENATE($C646, $B646), 'Batch One'!$C:$Q, 8, false),
IF($A646 = "Batch 2", VLOOKUP(CONCATENATE($C646, $B646), 'Batch Two'!$C:$P, 8, false), 0))</f>
        <v>2025</v>
      </c>
      <c r="F646" s="5" t="str">
        <f>IF($A646 = "Batch 1", VLOOKUP(CONCATENATE($C646, $B646), 'Batch One'!$C:$Q, 9, false),
IF($A646 = "Batch 2", VLOOKUP(CONCATENATE($C646, $B646), 'Batch Two'!$C:$P, 9, false), 0))</f>
        <v>Japanese</v>
      </c>
      <c r="G646" s="5" t="str">
        <f>IF($A646 = "Batch 1", VLOOKUP(CONCATENATE($C646, $B646), 'Batch One'!$C:$Q, 4, false),
IF($A646 = "Batch 2", VLOOKUP(CONCATENATE($C646, $B646), 'Batch Two'!$C:$P, 4, false), 0))</f>
        <v>POKEMON JAPANESE SV9-BATTLE PARTNERS</v>
      </c>
      <c r="H646" s="5" t="str">
        <f>IF($A646 = "Batch 1", VLOOKUP(CONCATENATE($C646, $B646), 'Batch One'!$C:$Q, 5, false),
IF($A646 = "Batch 2", VLOOKUP(CONCATENATE($C646, $B646), 'Batch Two'!$C:$P, 5, false), 0))</f>
        <v>GEM MT 10</v>
      </c>
      <c r="I646" s="6" t="str">
        <f>IF($A646 = "Batch 1", VLOOKUP(CONCATENATE($C646, $B646), 'Batch One'!$C:$Q, 14, false),
IF($A646 = "Batch 2", VLOOKUP(CONCATENATE($C646, $B646), 'Batch Two'!$C:$P, 14, false), 0))</f>
        <v>https://cdn.dripshop.live/dripnfts/slabs/107751006.jpg</v>
      </c>
      <c r="J646" s="6" t="str">
        <f>IF($A646 = "Batch 1", VLOOKUP(CONCATENATE($C646, $B646), 'Batch One'!$C:$Q, 13, false),
IF($A646 = "Batch 2", VLOOKUP(CONCATENATE($C646, $B646), 'Batch Two'!$C:$P, 13, false), 0))</f>
        <v>https://cdn.dripshop.live/dripnfts/slabs/107751006.mp4</v>
      </c>
      <c r="K646" s="6" t="str">
        <f>IF($A646 = "Batch 1", VLOOKUP(CONCATENATE($C646, $B646), 'Batch One'!$C:$Q, 15, false),
IF($A646 = "Batch 2", VLOOKUP(CONCATENATE($C646, $B646), 'Batch Two'!$C:$P, 20, false), 0))</f>
        <v>https://www.dripshop.live/products/XkN2aN_gSuvleYc4mkq3g</v>
      </c>
    </row>
    <row r="647">
      <c r="A647" s="4" t="s">
        <v>0</v>
      </c>
      <c r="B647" s="4">
        <v>1.09254015E8</v>
      </c>
      <c r="C647" s="4" t="s">
        <v>11</v>
      </c>
      <c r="D647" s="5" t="str">
        <f>IF($A647 = "Batch 1", VLOOKUP(CONCATENATE($C647, $B647), 'Batch One'!$C:$Q, 2, false),
IF($A647 = "Batch 2", VLOOKUP(CONCATENATE($C647, $B647), 'Batch Two'!$C:$P, 2, false), 0))</f>
        <v>2025 POKEMON JAPANESE SV0D-EX STARTER SET STEVEN'S BELDUM &amp; METAGROSS EX STEVEN'S BELDUM (PSA GEM MT 10)</v>
      </c>
      <c r="E647" s="5">
        <f>IF($A647 = "Batch 1", VLOOKUP(CONCATENATE($C647, $B647), 'Batch One'!$C:$Q, 8, false),
IF($A647 = "Batch 2", VLOOKUP(CONCATENATE($C647, $B647), 'Batch Two'!$C:$P, 8, false), 0))</f>
        <v>2025</v>
      </c>
      <c r="F647" s="5" t="str">
        <f>IF($A647 = "Batch 1", VLOOKUP(CONCATENATE($C647, $B647), 'Batch One'!$C:$Q, 9, false),
IF($A647 = "Batch 2", VLOOKUP(CONCATENATE($C647, $B647), 'Batch Two'!$C:$P, 9, false), 0))</f>
        <v>Japanese</v>
      </c>
      <c r="G647" s="5" t="str">
        <f>IF($A647 = "Batch 1", VLOOKUP(CONCATENATE($C647, $B647), 'Batch One'!$C:$Q, 4, false),
IF($A647 = "Batch 2", VLOOKUP(CONCATENATE($C647, $B647), 'Batch Two'!$C:$P, 4, false), 0))</f>
        <v>POKEMON JAPANESE SV0D-EX STARTER SET STEVEN'S BELDUM &amp; METAGROSS EX</v>
      </c>
      <c r="H647" s="5" t="str">
        <f>IF($A647 = "Batch 1", VLOOKUP(CONCATENATE($C647, $B647), 'Batch One'!$C:$Q, 5, false),
IF($A647 = "Batch 2", VLOOKUP(CONCATENATE($C647, $B647), 'Batch Two'!$C:$P, 5, false), 0))</f>
        <v>GEM MT 10</v>
      </c>
      <c r="I647" s="6" t="str">
        <f>IF($A647 = "Batch 1", VLOOKUP(CONCATENATE($C647, $B647), 'Batch One'!$C:$Q, 14, false),
IF($A647 = "Batch 2", VLOOKUP(CONCATENATE($C647, $B647), 'Batch Two'!$C:$P, 14, false), 0))</f>
        <v>https://cdn.dripshop.live/dripnfts/slabs/109254015.jpg</v>
      </c>
      <c r="J647" s="6" t="str">
        <f>IF($A647 = "Batch 1", VLOOKUP(CONCATENATE($C647, $B647), 'Batch One'!$C:$Q, 13, false),
IF($A647 = "Batch 2", VLOOKUP(CONCATENATE($C647, $B647), 'Batch Two'!$C:$P, 13, false), 0))</f>
        <v>https://cdn.dripshop.live/dripnfts/slabs/109254015.mp4</v>
      </c>
      <c r="K647" s="6" t="str">
        <f>IF($A647 = "Batch 1", VLOOKUP(CONCATENATE($C647, $B647), 'Batch One'!$C:$Q, 15, false),
IF($A647 = "Batch 2", VLOOKUP(CONCATENATE($C647, $B647), 'Batch Two'!$C:$P, 20, false), 0))</f>
        <v>https://www.dripshop.live/products/Jkvna45mgDEP1IqsR_-G5</v>
      </c>
    </row>
    <row r="648">
      <c r="A648" s="4" t="s">
        <v>0</v>
      </c>
      <c r="B648" s="4">
        <v>1.04698227E8</v>
      </c>
      <c r="C648" s="4" t="s">
        <v>11</v>
      </c>
      <c r="D648" s="5" t="str">
        <f>IF($A648 = "Batch 1", VLOOKUP(CONCATENATE($C648, $B648), 'Batch One'!$C:$Q, 2, false),
IF($A648 = "Batch 2", VLOOKUP(CONCATENATE($C648, $B648), 'Batch Two'!$C:$P, 2, false), 0))</f>
        <v>2024 POKEMON JAPANESE SV6a-NIGHT WANDERER HORSEA (PSA GEM MT 10)</v>
      </c>
      <c r="E648" s="5">
        <f>IF($A648 = "Batch 1", VLOOKUP(CONCATENATE($C648, $B648), 'Batch One'!$C:$Q, 8, false),
IF($A648 = "Batch 2", VLOOKUP(CONCATENATE($C648, $B648), 'Batch Two'!$C:$P, 8, false), 0))</f>
        <v>2024</v>
      </c>
      <c r="F648" s="5" t="str">
        <f>IF($A648 = "Batch 1", VLOOKUP(CONCATENATE($C648, $B648), 'Batch One'!$C:$Q, 9, false),
IF($A648 = "Batch 2", VLOOKUP(CONCATENATE($C648, $B648), 'Batch Two'!$C:$P, 9, false), 0))</f>
        <v>Japanese</v>
      </c>
      <c r="G648" s="5" t="str">
        <f>IF($A648 = "Batch 1", VLOOKUP(CONCATENATE($C648, $B648), 'Batch One'!$C:$Q, 4, false),
IF($A648 = "Batch 2", VLOOKUP(CONCATENATE($C648, $B648), 'Batch Two'!$C:$P, 4, false), 0))</f>
        <v>POKEMON JAPANESE SV6a-NIGHT WANDERER</v>
      </c>
      <c r="H648" s="5" t="str">
        <f>IF($A648 = "Batch 1", VLOOKUP(CONCATENATE($C648, $B648), 'Batch One'!$C:$Q, 5, false),
IF($A648 = "Batch 2", VLOOKUP(CONCATENATE($C648, $B648), 'Batch Two'!$C:$P, 5, false), 0))</f>
        <v>GEM MT 10</v>
      </c>
      <c r="I648" s="6" t="str">
        <f>IF($A648 = "Batch 1", VLOOKUP(CONCATENATE($C648, $B648), 'Batch One'!$C:$Q, 14, false),
IF($A648 = "Batch 2", VLOOKUP(CONCATENATE($C648, $B648), 'Batch Two'!$C:$P, 14, false), 0))</f>
        <v>https://cdn.dripshop.live/dripnfts/slabs/104698227.jpg</v>
      </c>
      <c r="J648" s="6" t="str">
        <f>IF($A648 = "Batch 1", VLOOKUP(CONCATENATE($C648, $B648), 'Batch One'!$C:$Q, 13, false),
IF($A648 = "Batch 2", VLOOKUP(CONCATENATE($C648, $B648), 'Batch Two'!$C:$P, 13, false), 0))</f>
        <v>https://cdn.dripshop.live/dripnfts/slabs/104698227.mp4</v>
      </c>
      <c r="K648" s="6" t="str">
        <f>IF($A648 = "Batch 1", VLOOKUP(CONCATENATE($C648, $B648), 'Batch One'!$C:$Q, 15, false),
IF($A648 = "Batch 2", VLOOKUP(CONCATENATE($C648, $B648), 'Batch Two'!$C:$P, 20, false), 0))</f>
        <v>https://www.dripshop.live/products/2E6Q-ggby9Euye9C-71Eq</v>
      </c>
    </row>
    <row r="649">
      <c r="A649" s="4" t="s">
        <v>0</v>
      </c>
      <c r="B649" s="4">
        <v>1.07750943E8</v>
      </c>
      <c r="C649" s="4" t="s">
        <v>11</v>
      </c>
      <c r="D649" s="5" t="str">
        <f>IF($A649 = "Batch 1", VLOOKUP(CONCATENATE($C649, $B649), 'Batch One'!$C:$Q, 2, false),
IF($A649 = "Batch 2", VLOOKUP(CONCATENATE($C649, $B649), 'Batch Two'!$C:$P, 2, false), 0))</f>
        <v>2025 POKEMON JAPANESE SV9-BATTLE PARTNERS IONO'S KILOWATTREL (PSA GEM MT 10)</v>
      </c>
      <c r="E649" s="5">
        <f>IF($A649 = "Batch 1", VLOOKUP(CONCATENATE($C649, $B649), 'Batch One'!$C:$Q, 8, false),
IF($A649 = "Batch 2", VLOOKUP(CONCATENATE($C649, $B649), 'Batch Two'!$C:$P, 8, false), 0))</f>
        <v>2025</v>
      </c>
      <c r="F649" s="5" t="str">
        <f>IF($A649 = "Batch 1", VLOOKUP(CONCATENATE($C649, $B649), 'Batch One'!$C:$Q, 9, false),
IF($A649 = "Batch 2", VLOOKUP(CONCATENATE($C649, $B649), 'Batch Two'!$C:$P, 9, false), 0))</f>
        <v>Japanese</v>
      </c>
      <c r="G649" s="5" t="str">
        <f>IF($A649 = "Batch 1", VLOOKUP(CONCATENATE($C649, $B649), 'Batch One'!$C:$Q, 4, false),
IF($A649 = "Batch 2", VLOOKUP(CONCATENATE($C649, $B649), 'Batch Two'!$C:$P, 4, false), 0))</f>
        <v>POKEMON JAPANESE SV9-BATTLE PARTNERS</v>
      </c>
      <c r="H649" s="5" t="str">
        <f>IF($A649 = "Batch 1", VLOOKUP(CONCATENATE($C649, $B649), 'Batch One'!$C:$Q, 5, false),
IF($A649 = "Batch 2", VLOOKUP(CONCATENATE($C649, $B649), 'Batch Two'!$C:$P, 5, false), 0))</f>
        <v>GEM MT 10</v>
      </c>
      <c r="I649" s="6" t="str">
        <f>IF($A649 = "Batch 1", VLOOKUP(CONCATENATE($C649, $B649), 'Batch One'!$C:$Q, 14, false),
IF($A649 = "Batch 2", VLOOKUP(CONCATENATE($C649, $B649), 'Batch Two'!$C:$P, 14, false), 0))</f>
        <v>https://cdn.dripshop.live/dripnfts/slabs/107750943.jpg</v>
      </c>
      <c r="J649" s="6" t="str">
        <f>IF($A649 = "Batch 1", VLOOKUP(CONCATENATE($C649, $B649), 'Batch One'!$C:$Q, 13, false),
IF($A649 = "Batch 2", VLOOKUP(CONCATENATE($C649, $B649), 'Batch Two'!$C:$P, 13, false), 0))</f>
        <v>https://cdn.dripshop.live/dripnfts/slabs/107750943.mp4</v>
      </c>
      <c r="K649" s="6" t="str">
        <f>IF($A649 = "Batch 1", VLOOKUP(CONCATENATE($C649, $B649), 'Batch One'!$C:$Q, 15, false),
IF($A649 = "Batch 2", VLOOKUP(CONCATENATE($C649, $B649), 'Batch Two'!$C:$P, 20, false), 0))</f>
        <v>https://www.dripshop.live/products/Fcr5sSzHu-hmdru2FdCB-</v>
      </c>
    </row>
    <row r="650">
      <c r="A650" s="4" t="s">
        <v>0</v>
      </c>
      <c r="B650" s="4">
        <v>1.07750941E8</v>
      </c>
      <c r="C650" s="4" t="s">
        <v>11</v>
      </c>
      <c r="D650" s="5" t="str">
        <f>IF($A650 = "Batch 1", VLOOKUP(CONCATENATE($C650, $B650), 'Batch One'!$C:$Q, 2, false),
IF($A650 = "Batch 2", VLOOKUP(CONCATENATE($C650, $B650), 'Batch Two'!$C:$P, 2, false), 0))</f>
        <v>2025 POKEMON JAPANESE SV9-BATTLE PARTNERS IONO'S KILOWATTREL (PSA GEM MT 10)</v>
      </c>
      <c r="E650" s="5">
        <f>IF($A650 = "Batch 1", VLOOKUP(CONCATENATE($C650, $B650), 'Batch One'!$C:$Q, 8, false),
IF($A650 = "Batch 2", VLOOKUP(CONCATENATE($C650, $B650), 'Batch Two'!$C:$P, 8, false), 0))</f>
        <v>2025</v>
      </c>
      <c r="F650" s="5" t="str">
        <f>IF($A650 = "Batch 1", VLOOKUP(CONCATENATE($C650, $B650), 'Batch One'!$C:$Q, 9, false),
IF($A650 = "Batch 2", VLOOKUP(CONCATENATE($C650, $B650), 'Batch Two'!$C:$P, 9, false), 0))</f>
        <v>Japanese</v>
      </c>
      <c r="G650" s="5" t="str">
        <f>IF($A650 = "Batch 1", VLOOKUP(CONCATENATE($C650, $B650), 'Batch One'!$C:$Q, 4, false),
IF($A650 = "Batch 2", VLOOKUP(CONCATENATE($C650, $B650), 'Batch Two'!$C:$P, 4, false), 0))</f>
        <v>POKEMON JAPANESE SV9-BATTLE PARTNERS</v>
      </c>
      <c r="H650" s="5" t="str">
        <f>IF($A650 = "Batch 1", VLOOKUP(CONCATENATE($C650, $B650), 'Batch One'!$C:$Q, 5, false),
IF($A650 = "Batch 2", VLOOKUP(CONCATENATE($C650, $B650), 'Batch Two'!$C:$P, 5, false), 0))</f>
        <v>GEM MT 10</v>
      </c>
      <c r="I650" s="6" t="str">
        <f>IF($A650 = "Batch 1", VLOOKUP(CONCATENATE($C650, $B650), 'Batch One'!$C:$Q, 14, false),
IF($A650 = "Batch 2", VLOOKUP(CONCATENATE($C650, $B650), 'Batch Two'!$C:$P, 14, false), 0))</f>
        <v>https://cdn.dripshop.live/dripnfts/slabs/107750941.jpg</v>
      </c>
      <c r="J650" s="6" t="str">
        <f>IF($A650 = "Batch 1", VLOOKUP(CONCATENATE($C650, $B650), 'Batch One'!$C:$Q, 13, false),
IF($A650 = "Batch 2", VLOOKUP(CONCATENATE($C650, $B650), 'Batch Two'!$C:$P, 13, false), 0))</f>
        <v>https://cdn.dripshop.live/dripnfts/slabs/107750941.mp4</v>
      </c>
      <c r="K650" s="6" t="str">
        <f>IF($A650 = "Batch 1", VLOOKUP(CONCATENATE($C650, $B650), 'Batch One'!$C:$Q, 15, false),
IF($A650 = "Batch 2", VLOOKUP(CONCATENATE($C650, $B650), 'Batch Two'!$C:$P, 20, false), 0))</f>
        <v>https://www.dripshop.live/products/MNAhdhHKqgCapzGB_ZVsg</v>
      </c>
    </row>
    <row r="651">
      <c r="A651" s="4" t="s">
        <v>0</v>
      </c>
      <c r="B651" s="4">
        <v>1.07750939E8</v>
      </c>
      <c r="C651" s="4" t="s">
        <v>11</v>
      </c>
      <c r="D651" s="5" t="str">
        <f>IF($A651 = "Batch 1", VLOOKUP(CONCATENATE($C651, $B651), 'Batch One'!$C:$Q, 2, false),
IF($A651 = "Batch 2", VLOOKUP(CONCATENATE($C651, $B651), 'Batch Two'!$C:$P, 2, false), 0))</f>
        <v>2025 POKEMON JAPANESE SV9-BATTLE PARTNERS IONO'S KILOWATTREL (PSA GEM MT 10)</v>
      </c>
      <c r="E651" s="5">
        <f>IF($A651 = "Batch 1", VLOOKUP(CONCATENATE($C651, $B651), 'Batch One'!$C:$Q, 8, false),
IF($A651 = "Batch 2", VLOOKUP(CONCATENATE($C651, $B651), 'Batch Two'!$C:$P, 8, false), 0))</f>
        <v>2025</v>
      </c>
      <c r="F651" s="5" t="str">
        <f>IF($A651 = "Batch 1", VLOOKUP(CONCATENATE($C651, $B651), 'Batch One'!$C:$Q, 9, false),
IF($A651 = "Batch 2", VLOOKUP(CONCATENATE($C651, $B651), 'Batch Two'!$C:$P, 9, false), 0))</f>
        <v>Japanese</v>
      </c>
      <c r="G651" s="5" t="str">
        <f>IF($A651 = "Batch 1", VLOOKUP(CONCATENATE($C651, $B651), 'Batch One'!$C:$Q, 4, false),
IF($A651 = "Batch 2", VLOOKUP(CONCATENATE($C651, $B651), 'Batch Two'!$C:$P, 4, false), 0))</f>
        <v>POKEMON JAPANESE SV9-BATTLE PARTNERS</v>
      </c>
      <c r="H651" s="5" t="str">
        <f>IF($A651 = "Batch 1", VLOOKUP(CONCATENATE($C651, $B651), 'Batch One'!$C:$Q, 5, false),
IF($A651 = "Batch 2", VLOOKUP(CONCATENATE($C651, $B651), 'Batch Two'!$C:$P, 5, false), 0))</f>
        <v>GEM MT 10</v>
      </c>
      <c r="I651" s="6" t="str">
        <f>IF($A651 = "Batch 1", VLOOKUP(CONCATENATE($C651, $B651), 'Batch One'!$C:$Q, 14, false),
IF($A651 = "Batch 2", VLOOKUP(CONCATENATE($C651, $B651), 'Batch Two'!$C:$P, 14, false), 0))</f>
        <v>https://cdn.dripshop.live/dripnfts/slabs/107750939.jpg</v>
      </c>
      <c r="J651" s="6" t="str">
        <f>IF($A651 = "Batch 1", VLOOKUP(CONCATENATE($C651, $B651), 'Batch One'!$C:$Q, 13, false),
IF($A651 = "Batch 2", VLOOKUP(CONCATENATE($C651, $B651), 'Batch Two'!$C:$P, 13, false), 0))</f>
        <v>https://cdn.dripshop.live/dripnfts/slabs/107750939.mp4</v>
      </c>
      <c r="K651" s="6" t="str">
        <f>IF($A651 = "Batch 1", VLOOKUP(CONCATENATE($C651, $B651), 'Batch One'!$C:$Q, 15, false),
IF($A651 = "Batch 2", VLOOKUP(CONCATENATE($C651, $B651), 'Batch Two'!$C:$P, 20, false), 0))</f>
        <v>https://www.dripshop.live/products/nAUkYdTUzk10duuPbY6rM</v>
      </c>
    </row>
    <row r="652">
      <c r="A652" s="4" t="s">
        <v>0</v>
      </c>
      <c r="B652" s="4">
        <v>1.07751012E8</v>
      </c>
      <c r="C652" s="4" t="s">
        <v>11</v>
      </c>
      <c r="D652" s="5" t="str">
        <f>IF($A652 = "Batch 1", VLOOKUP(CONCATENATE($C652, $B652), 'Batch One'!$C:$Q, 2, false),
IF($A652 = "Batch 2", VLOOKUP(CONCATENATE($C652, $B652), 'Batch Two'!$C:$P, 2, false), 0))</f>
        <v>2025 POKEMON JAPANESE SV9-BATTLE PARTNERS N'S ZOROARK ex (PSA GEM MT 10)</v>
      </c>
      <c r="E652" s="5">
        <f>IF($A652 = "Batch 1", VLOOKUP(CONCATENATE($C652, $B652), 'Batch One'!$C:$Q, 8, false),
IF($A652 = "Batch 2", VLOOKUP(CONCATENATE($C652, $B652), 'Batch Two'!$C:$P, 8, false), 0))</f>
        <v>2025</v>
      </c>
      <c r="F652" s="5" t="str">
        <f>IF($A652 = "Batch 1", VLOOKUP(CONCATENATE($C652, $B652), 'Batch One'!$C:$Q, 9, false),
IF($A652 = "Batch 2", VLOOKUP(CONCATENATE($C652, $B652), 'Batch Two'!$C:$P, 9, false), 0))</f>
        <v>Japanese</v>
      </c>
      <c r="G652" s="5" t="str">
        <f>IF($A652 = "Batch 1", VLOOKUP(CONCATENATE($C652, $B652), 'Batch One'!$C:$Q, 4, false),
IF($A652 = "Batch 2", VLOOKUP(CONCATENATE($C652, $B652), 'Batch Two'!$C:$P, 4, false), 0))</f>
        <v>POKEMON JAPANESE SV9-BATTLE PARTNERS</v>
      </c>
      <c r="H652" s="5" t="str">
        <f>IF($A652 = "Batch 1", VLOOKUP(CONCATENATE($C652, $B652), 'Batch One'!$C:$Q, 5, false),
IF($A652 = "Batch 2", VLOOKUP(CONCATENATE($C652, $B652), 'Batch Two'!$C:$P, 5, false), 0))</f>
        <v>GEM MT 10</v>
      </c>
      <c r="I652" s="6" t="str">
        <f>IF($A652 = "Batch 1", VLOOKUP(CONCATENATE($C652, $B652), 'Batch One'!$C:$Q, 14, false),
IF($A652 = "Batch 2", VLOOKUP(CONCATENATE($C652, $B652), 'Batch Two'!$C:$P, 14, false), 0))</f>
        <v>https://cdn.dripshop.live/dripnfts/slabs/107751012.jpg</v>
      </c>
      <c r="J652" s="6" t="str">
        <f>IF($A652 = "Batch 1", VLOOKUP(CONCATENATE($C652, $B652), 'Batch One'!$C:$Q, 13, false),
IF($A652 = "Batch 2", VLOOKUP(CONCATENATE($C652, $B652), 'Batch Two'!$C:$P, 13, false), 0))</f>
        <v>https://cdn.dripshop.live/dripnfts/slabs/107751012.mp4</v>
      </c>
      <c r="K652" s="6" t="str">
        <f>IF($A652 = "Batch 1", VLOOKUP(CONCATENATE($C652, $B652), 'Batch One'!$C:$Q, 15, false),
IF($A652 = "Batch 2", VLOOKUP(CONCATENATE($C652, $B652), 'Batch Two'!$C:$P, 20, false), 0))</f>
        <v>https://www.dripshop.live/products/CtPEfu3PRGsvql8A1rlIz</v>
      </c>
    </row>
    <row r="653">
      <c r="A653" s="4" t="s">
        <v>0</v>
      </c>
      <c r="B653" s="4">
        <v>1.0775094E8</v>
      </c>
      <c r="C653" s="4" t="s">
        <v>11</v>
      </c>
      <c r="D653" s="5" t="str">
        <f>IF($A653 = "Batch 1", VLOOKUP(CONCATENATE($C653, $B653), 'Batch One'!$C:$Q, 2, false),
IF($A653 = "Batch 2", VLOOKUP(CONCATENATE($C653, $B653), 'Batch Two'!$C:$P, 2, false), 0))</f>
        <v>2025 POKEMON JAPANESE SV9-BATTLE PARTNERS IONO'S KILOWATTREL (PSA GEM MT 10)</v>
      </c>
      <c r="E653" s="5">
        <f>IF($A653 = "Batch 1", VLOOKUP(CONCATENATE($C653, $B653), 'Batch One'!$C:$Q, 8, false),
IF($A653 = "Batch 2", VLOOKUP(CONCATENATE($C653, $B653), 'Batch Two'!$C:$P, 8, false), 0))</f>
        <v>2025</v>
      </c>
      <c r="F653" s="5" t="str">
        <f>IF($A653 = "Batch 1", VLOOKUP(CONCATENATE($C653, $B653), 'Batch One'!$C:$Q, 9, false),
IF($A653 = "Batch 2", VLOOKUP(CONCATENATE($C653, $B653), 'Batch Two'!$C:$P, 9, false), 0))</f>
        <v>Japanese</v>
      </c>
      <c r="G653" s="5" t="str">
        <f>IF($A653 = "Batch 1", VLOOKUP(CONCATENATE($C653, $B653), 'Batch One'!$C:$Q, 4, false),
IF($A653 = "Batch 2", VLOOKUP(CONCATENATE($C653, $B653), 'Batch Two'!$C:$P, 4, false), 0))</f>
        <v>POKEMON JAPANESE SV9-BATTLE PARTNERS</v>
      </c>
      <c r="H653" s="5" t="str">
        <f>IF($A653 = "Batch 1", VLOOKUP(CONCATENATE($C653, $B653), 'Batch One'!$C:$Q, 5, false),
IF($A653 = "Batch 2", VLOOKUP(CONCATENATE($C653, $B653), 'Batch Two'!$C:$P, 5, false), 0))</f>
        <v>GEM MT 10</v>
      </c>
      <c r="I653" s="6" t="str">
        <f>IF($A653 = "Batch 1", VLOOKUP(CONCATENATE($C653, $B653), 'Batch One'!$C:$Q, 14, false),
IF($A653 = "Batch 2", VLOOKUP(CONCATENATE($C653, $B653), 'Batch Two'!$C:$P, 14, false), 0))</f>
        <v>https://cdn.dripshop.live/dripnfts/slabs/107750940.jpg</v>
      </c>
      <c r="J653" s="6" t="str">
        <f>IF($A653 = "Batch 1", VLOOKUP(CONCATENATE($C653, $B653), 'Batch One'!$C:$Q, 13, false),
IF($A653 = "Batch 2", VLOOKUP(CONCATENATE($C653, $B653), 'Batch Two'!$C:$P, 13, false), 0))</f>
        <v>https://cdn.dripshop.live/dripnfts/slabs/107750940.mp4</v>
      </c>
      <c r="K653" s="6" t="str">
        <f>IF($A653 = "Batch 1", VLOOKUP(CONCATENATE($C653, $B653), 'Batch One'!$C:$Q, 15, false),
IF($A653 = "Batch 2", VLOOKUP(CONCATENATE($C653, $B653), 'Batch Two'!$C:$P, 20, false), 0))</f>
        <v>https://www.dripshop.live/products/QayyMQXHDfnSDf_eIXK4i</v>
      </c>
    </row>
    <row r="654">
      <c r="A654" s="4" t="s">
        <v>0</v>
      </c>
      <c r="B654" s="4">
        <v>1.03371828E8</v>
      </c>
      <c r="C654" s="4" t="s">
        <v>11</v>
      </c>
      <c r="D654" s="5" t="str">
        <f>IF($A654 = "Batch 1", VLOOKUP(CONCATENATE($C654, $B654), 'Batch One'!$C:$Q, 2, false),
IF($A654 = "Batch 2", VLOOKUP(CONCATENATE($C654, $B654), 'Batch Two'!$C:$P, 2, false), 0))</f>
        <v>2023 POKEMON JAPANESE SV4a-SHINY TREASURE ex PACHIRISU (PSA GEM MT 10)</v>
      </c>
      <c r="E654" s="5">
        <f>IF($A654 = "Batch 1", VLOOKUP(CONCATENATE($C654, $B654), 'Batch One'!$C:$Q, 8, false),
IF($A654 = "Batch 2", VLOOKUP(CONCATENATE($C654, $B654), 'Batch Two'!$C:$P, 8, false), 0))</f>
        <v>2023</v>
      </c>
      <c r="F654" s="5" t="str">
        <f>IF($A654 = "Batch 1", VLOOKUP(CONCATENATE($C654, $B654), 'Batch One'!$C:$Q, 9, false),
IF($A654 = "Batch 2", VLOOKUP(CONCATENATE($C654, $B654), 'Batch Two'!$C:$P, 9, false), 0))</f>
        <v>Japanese</v>
      </c>
      <c r="G654" s="5" t="str">
        <f>IF($A654 = "Batch 1", VLOOKUP(CONCATENATE($C654, $B654), 'Batch One'!$C:$Q, 4, false),
IF($A654 = "Batch 2", VLOOKUP(CONCATENATE($C654, $B654), 'Batch Two'!$C:$P, 4, false), 0))</f>
        <v>POKEMON JAPANESE SV4a-SHINY TREASURE ex</v>
      </c>
      <c r="H654" s="5" t="str">
        <f>IF($A654 = "Batch 1", VLOOKUP(CONCATENATE($C654, $B654), 'Batch One'!$C:$Q, 5, false),
IF($A654 = "Batch 2", VLOOKUP(CONCATENATE($C654, $B654), 'Batch Two'!$C:$P, 5, false), 0))</f>
        <v>GEM MT 10</v>
      </c>
      <c r="I654" s="6" t="str">
        <f>IF($A654 = "Batch 1", VLOOKUP(CONCATENATE($C654, $B654), 'Batch One'!$C:$Q, 14, false),
IF($A654 = "Batch 2", VLOOKUP(CONCATENATE($C654, $B654), 'Batch Two'!$C:$P, 14, false), 0))</f>
        <v>https://cdn.dripshop.live/dripnfts/slabs/103371828.jpg</v>
      </c>
      <c r="J654" s="6" t="str">
        <f>IF($A654 = "Batch 1", VLOOKUP(CONCATENATE($C654, $B654), 'Batch One'!$C:$Q, 13, false),
IF($A654 = "Batch 2", VLOOKUP(CONCATENATE($C654, $B654), 'Batch Two'!$C:$P, 13, false), 0))</f>
        <v>https://cdn.dripshop.live/dripnfts/slabs/103371828.mp4</v>
      </c>
      <c r="K654" s="6" t="str">
        <f>IF($A654 = "Batch 1", VLOOKUP(CONCATENATE($C654, $B654), 'Batch One'!$C:$Q, 15, false),
IF($A654 = "Batch 2", VLOOKUP(CONCATENATE($C654, $B654), 'Batch Two'!$C:$P, 20, false), 0))</f>
        <v>https://www.dripshop.live/products/tAMFmRDtXtCmhQpYnOanY</v>
      </c>
    </row>
    <row r="655">
      <c r="A655" s="4" t="s">
        <v>0</v>
      </c>
      <c r="B655" s="4">
        <v>1.10444409E8</v>
      </c>
      <c r="C655" s="4" t="s">
        <v>11</v>
      </c>
      <c r="D655" s="5" t="str">
        <f>IF($A655 = "Batch 1", VLOOKUP(CONCATENATE($C655, $B655), 'Batch One'!$C:$Q, 2, false),
IF($A655 = "Batch 2", VLOOKUP(CONCATENATE($C655, $B655), 'Batch Two'!$C:$P, 2, false), 0))</f>
        <v>2023 POKEMON OBF EN-OBSIDIAN FLAMES CHARIZARD ex (PSA MINT 9)</v>
      </c>
      <c r="E655" s="5">
        <f>IF($A655 = "Batch 1", VLOOKUP(CONCATENATE($C655, $B655), 'Batch One'!$C:$Q, 8, false),
IF($A655 = "Batch 2", VLOOKUP(CONCATENATE($C655, $B655), 'Batch Two'!$C:$P, 8, false), 0))</f>
        <v>2023</v>
      </c>
      <c r="F655" s="5" t="str">
        <f>IF($A655 = "Batch 1", VLOOKUP(CONCATENATE($C655, $B655), 'Batch One'!$C:$Q, 9, false),
IF($A655 = "Batch 2", VLOOKUP(CONCATENATE($C655, $B655), 'Batch Two'!$C:$P, 9, false), 0))</f>
        <v>English</v>
      </c>
      <c r="G655" s="5" t="str">
        <f>IF($A655 = "Batch 1", VLOOKUP(CONCATENATE($C655, $B655), 'Batch One'!$C:$Q, 4, false),
IF($A655 = "Batch 2", VLOOKUP(CONCATENATE($C655, $B655), 'Batch Two'!$C:$P, 4, false), 0))</f>
        <v>POKEMON OBF EN-OBSIDIAN FLAMES</v>
      </c>
      <c r="H655" s="5" t="str">
        <f>IF($A655 = "Batch 1", VLOOKUP(CONCATENATE($C655, $B655), 'Batch One'!$C:$Q, 5, false),
IF($A655 = "Batch 2", VLOOKUP(CONCATENATE($C655, $B655), 'Batch Two'!$C:$P, 5, false), 0))</f>
        <v>MINT 9</v>
      </c>
      <c r="I655" s="6" t="str">
        <f>IF($A655 = "Batch 1", VLOOKUP(CONCATENATE($C655, $B655), 'Batch One'!$C:$Q, 14, false),
IF($A655 = "Batch 2", VLOOKUP(CONCATENATE($C655, $B655), 'Batch Two'!$C:$P, 14, false), 0))</f>
        <v>https://cdn.dripshop.live/dripnfts/slabs/110444409.jpg</v>
      </c>
      <c r="J655" s="6" t="str">
        <f>IF($A655 = "Batch 1", VLOOKUP(CONCATENATE($C655, $B655), 'Batch One'!$C:$Q, 13, false),
IF($A655 = "Batch 2", VLOOKUP(CONCATENATE($C655, $B655), 'Batch Two'!$C:$P, 13, false), 0))</f>
        <v>https://cdn.dripshop.live/dripnfts/slabs/110444409.mp4</v>
      </c>
      <c r="K655" s="6" t="str">
        <f>IF($A655 = "Batch 1", VLOOKUP(CONCATENATE($C655, $B655), 'Batch One'!$C:$Q, 15, false),
IF($A655 = "Batch 2", VLOOKUP(CONCATENATE($C655, $B655), 'Batch Two'!$C:$P, 20, false), 0))</f>
        <v>https://www.dripshop.live/products/IzpJrr09H-94jQG3zu83D</v>
      </c>
    </row>
    <row r="656">
      <c r="A656" s="4" t="s">
        <v>0</v>
      </c>
      <c r="B656" s="4">
        <v>1.01877239E8</v>
      </c>
      <c r="C656" s="4" t="s">
        <v>11</v>
      </c>
      <c r="D656" s="5" t="str">
        <f>IF($A656 = "Batch 1", VLOOKUP(CONCATENATE($C656, $B656), 'Batch One'!$C:$Q, 2, false),
IF($A656 = "Batch 2", VLOOKUP(CONCATENATE($C656, $B656), 'Batch Two'!$C:$P, 2, false), 0))</f>
        <v>2023 POKEMON JAPANESE SV2a-POKEMON 151 PIKACHU (PSA GEM MT 10)</v>
      </c>
      <c r="E656" s="5">
        <f>IF($A656 = "Batch 1", VLOOKUP(CONCATENATE($C656, $B656), 'Batch One'!$C:$Q, 8, false),
IF($A656 = "Batch 2", VLOOKUP(CONCATENATE($C656, $B656), 'Batch Two'!$C:$P, 8, false), 0))</f>
        <v>2023</v>
      </c>
      <c r="F656" s="5" t="str">
        <f>IF($A656 = "Batch 1", VLOOKUP(CONCATENATE($C656, $B656), 'Batch One'!$C:$Q, 9, false),
IF($A656 = "Batch 2", VLOOKUP(CONCATENATE($C656, $B656), 'Batch Two'!$C:$P, 9, false), 0))</f>
        <v>Japanese</v>
      </c>
      <c r="G656" s="5" t="str">
        <f>IF($A656 = "Batch 1", VLOOKUP(CONCATENATE($C656, $B656), 'Batch One'!$C:$Q, 4, false),
IF($A656 = "Batch 2", VLOOKUP(CONCATENATE($C656, $B656), 'Batch Two'!$C:$P, 4, false), 0))</f>
        <v>POKEMON JAPANESE SV2a-POKEMON 151</v>
      </c>
      <c r="H656" s="5" t="str">
        <f>IF($A656 = "Batch 1", VLOOKUP(CONCATENATE($C656, $B656), 'Batch One'!$C:$Q, 5, false),
IF($A656 = "Batch 2", VLOOKUP(CONCATENATE($C656, $B656), 'Batch Two'!$C:$P, 5, false), 0))</f>
        <v>GEM MT 10</v>
      </c>
      <c r="I656" s="6" t="str">
        <f>IF($A656 = "Batch 1", VLOOKUP(CONCATENATE($C656, $B656), 'Batch One'!$C:$Q, 14, false),
IF($A656 = "Batch 2", VLOOKUP(CONCATENATE($C656, $B656), 'Batch Two'!$C:$P, 14, false), 0))</f>
        <v>https://cdn.dripshop.live/dripnfts/slabs/101877239.jpg</v>
      </c>
      <c r="J656" s="6" t="str">
        <f>IF($A656 = "Batch 1", VLOOKUP(CONCATENATE($C656, $B656), 'Batch One'!$C:$Q, 13, false),
IF($A656 = "Batch 2", VLOOKUP(CONCATENATE($C656, $B656), 'Batch Two'!$C:$P, 13, false), 0))</f>
        <v>https://cdn.dripshop.live/dripnfts/slabs/101877239.mp4</v>
      </c>
      <c r="K656" s="6" t="str">
        <f>IF($A656 = "Batch 1", VLOOKUP(CONCATENATE($C656, $B656), 'Batch One'!$C:$Q, 15, false),
IF($A656 = "Batch 2", VLOOKUP(CONCATENATE($C656, $B656), 'Batch Two'!$C:$P, 20, false), 0))</f>
        <v>https://www.dripshop.live/products/jXLs_kXXXyBhXd8NeFIam</v>
      </c>
    </row>
    <row r="657">
      <c r="A657" s="4" t="s">
        <v>0</v>
      </c>
      <c r="B657" s="4">
        <v>1.09244752E8</v>
      </c>
      <c r="C657" s="4" t="s">
        <v>11</v>
      </c>
      <c r="D657" s="5" t="str">
        <f>IF($A657 = "Batch 1", VLOOKUP(CONCATENATE($C657, $B657), 'Batch One'!$C:$Q, 2, false),
IF($A657 = "Batch 2", VLOOKUP(CONCATENATE($C657, $B657), 'Batch Two'!$C:$P, 2, false), 0))</f>
        <v>2024 POKEMON JAPANESE SV8a-TERASTAL FEST ex BLOODMOON URSALUNA ex (PSA GEM MT 10)</v>
      </c>
      <c r="E657" s="5">
        <f>IF($A657 = "Batch 1", VLOOKUP(CONCATENATE($C657, $B657), 'Batch One'!$C:$Q, 8, false),
IF($A657 = "Batch 2", VLOOKUP(CONCATENATE($C657, $B657), 'Batch Two'!$C:$P, 8, false), 0))</f>
        <v>2024</v>
      </c>
      <c r="F657" s="5" t="str">
        <f>IF($A657 = "Batch 1", VLOOKUP(CONCATENATE($C657, $B657), 'Batch One'!$C:$Q, 9, false),
IF($A657 = "Batch 2", VLOOKUP(CONCATENATE($C657, $B657), 'Batch Two'!$C:$P, 9, false), 0))</f>
        <v>Japanese</v>
      </c>
      <c r="G657" s="5" t="str">
        <f>IF($A657 = "Batch 1", VLOOKUP(CONCATENATE($C657, $B657), 'Batch One'!$C:$Q, 4, false),
IF($A657 = "Batch 2", VLOOKUP(CONCATENATE($C657, $B657), 'Batch Two'!$C:$P, 4, false), 0))</f>
        <v>POKEMON JAPANESE SV8a-TERASTAL FEST ex</v>
      </c>
      <c r="H657" s="5" t="str">
        <f>IF($A657 = "Batch 1", VLOOKUP(CONCATENATE($C657, $B657), 'Batch One'!$C:$Q, 5, false),
IF($A657 = "Batch 2", VLOOKUP(CONCATENATE($C657, $B657), 'Batch Two'!$C:$P, 5, false), 0))</f>
        <v>GEM MT 10</v>
      </c>
      <c r="I657" s="6" t="str">
        <f>IF($A657 = "Batch 1", VLOOKUP(CONCATENATE($C657, $B657), 'Batch One'!$C:$Q, 14, false),
IF($A657 = "Batch 2", VLOOKUP(CONCATENATE($C657, $B657), 'Batch Two'!$C:$P, 14, false), 0))</f>
        <v>https://cdn.dripshop.live/dripnfts/slabs/109244752.jpg</v>
      </c>
      <c r="J657" s="6" t="str">
        <f>IF($A657 = "Batch 1", VLOOKUP(CONCATENATE($C657, $B657), 'Batch One'!$C:$Q, 13, false),
IF($A657 = "Batch 2", VLOOKUP(CONCATENATE($C657, $B657), 'Batch Two'!$C:$P, 13, false), 0))</f>
        <v>https://cdn.dripshop.live/dripnfts/slabs/109244752.mp4</v>
      </c>
      <c r="K657" s="6" t="str">
        <f>IF($A657 = "Batch 1", VLOOKUP(CONCATENATE($C657, $B657), 'Batch One'!$C:$Q, 15, false),
IF($A657 = "Batch 2", VLOOKUP(CONCATENATE($C657, $B657), 'Batch Two'!$C:$P, 20, false), 0))</f>
        <v>https://www.dripshop.live/products/6jkrQ7BDs7pNJskmZgiR3</v>
      </c>
    </row>
    <row r="658">
      <c r="A658" s="4" t="s">
        <v>0</v>
      </c>
      <c r="B658" s="4">
        <v>1.09592405E8</v>
      </c>
      <c r="C658" s="4" t="s">
        <v>11</v>
      </c>
      <c r="D658" s="5" t="str">
        <f>IF($A658 = "Batch 1", VLOOKUP(CONCATENATE($C658, $B658), 'Batch One'!$C:$Q, 2, false),
IF($A658 = "Batch 2", VLOOKUP(CONCATENATE($C658, $B658), 'Batch Two'!$C:$P, 2, false), 0))</f>
        <v>2023 POKEMON MEW EN-151 ALAKAZAM ex (PSA MINT 9)</v>
      </c>
      <c r="E658" s="5">
        <f>IF($A658 = "Batch 1", VLOOKUP(CONCATENATE($C658, $B658), 'Batch One'!$C:$Q, 8, false),
IF($A658 = "Batch 2", VLOOKUP(CONCATENATE($C658, $B658), 'Batch Two'!$C:$P, 8, false), 0))</f>
        <v>2023</v>
      </c>
      <c r="F658" s="5" t="str">
        <f>IF($A658 = "Batch 1", VLOOKUP(CONCATENATE($C658, $B658), 'Batch One'!$C:$Q, 9, false),
IF($A658 = "Batch 2", VLOOKUP(CONCATENATE($C658, $B658), 'Batch Two'!$C:$P, 9, false), 0))</f>
        <v>English</v>
      </c>
      <c r="G658" s="5" t="str">
        <f>IF($A658 = "Batch 1", VLOOKUP(CONCATENATE($C658, $B658), 'Batch One'!$C:$Q, 4, false),
IF($A658 = "Batch 2", VLOOKUP(CONCATENATE($C658, $B658), 'Batch Two'!$C:$P, 4, false), 0))</f>
        <v>POKEMON MEW EN-151</v>
      </c>
      <c r="H658" s="5" t="str">
        <f>IF($A658 = "Batch 1", VLOOKUP(CONCATENATE($C658, $B658), 'Batch One'!$C:$Q, 5, false),
IF($A658 = "Batch 2", VLOOKUP(CONCATENATE($C658, $B658), 'Batch Two'!$C:$P, 5, false), 0))</f>
        <v>MINT 9</v>
      </c>
      <c r="I658" s="6" t="str">
        <f>IF($A658 = "Batch 1", VLOOKUP(CONCATENATE($C658, $B658), 'Batch One'!$C:$Q, 14, false),
IF($A658 = "Batch 2", VLOOKUP(CONCATENATE($C658, $B658), 'Batch Two'!$C:$P, 14, false), 0))</f>
        <v>https://cdn.dripshop.live/dripnfts/slabs/109592405.jpg</v>
      </c>
      <c r="J658" s="6" t="str">
        <f>IF($A658 = "Batch 1", VLOOKUP(CONCATENATE($C658, $B658), 'Batch One'!$C:$Q, 13, false),
IF($A658 = "Batch 2", VLOOKUP(CONCATENATE($C658, $B658), 'Batch Two'!$C:$P, 13, false), 0))</f>
        <v>https://cdn.dripshop.live/dripnfts/slabs/109592405.mp4</v>
      </c>
      <c r="K658" s="6" t="str">
        <f>IF($A658 = "Batch 1", VLOOKUP(CONCATENATE($C658, $B658), 'Batch One'!$C:$Q, 15, false),
IF($A658 = "Batch 2", VLOOKUP(CONCATENATE($C658, $B658), 'Batch Two'!$C:$P, 20, false), 0))</f>
        <v>https://www.dripshop.live/products/7cAg_e38ATs2Gyf3w93HO</v>
      </c>
    </row>
    <row r="659">
      <c r="A659" s="4" t="s">
        <v>0</v>
      </c>
      <c r="B659" s="4">
        <v>1.07550902E8</v>
      </c>
      <c r="C659" s="4" t="s">
        <v>11</v>
      </c>
      <c r="D659" s="5" t="str">
        <f>IF($A659 = "Batch 1", VLOOKUP(CONCATENATE($C659, $B659), 'Batch One'!$C:$Q, 2, false),
IF($A659 = "Batch 2", VLOOKUP(CONCATENATE($C659, $B659), 'Batch Two'!$C:$P, 2, false), 0))</f>
        <v>2024 POKEMON JAPANESE SV5a-CRIMSON HAZE EEVEE (PSA GEM MT 10)</v>
      </c>
      <c r="E659" s="5">
        <f>IF($A659 = "Batch 1", VLOOKUP(CONCATENATE($C659, $B659), 'Batch One'!$C:$Q, 8, false),
IF($A659 = "Batch 2", VLOOKUP(CONCATENATE($C659, $B659), 'Batch Two'!$C:$P, 8, false), 0))</f>
        <v>2024</v>
      </c>
      <c r="F659" s="5" t="str">
        <f>IF($A659 = "Batch 1", VLOOKUP(CONCATENATE($C659, $B659), 'Batch One'!$C:$Q, 9, false),
IF($A659 = "Batch 2", VLOOKUP(CONCATENATE($C659, $B659), 'Batch Two'!$C:$P, 9, false), 0))</f>
        <v>Japanese</v>
      </c>
      <c r="G659" s="5" t="str">
        <f>IF($A659 = "Batch 1", VLOOKUP(CONCATENATE($C659, $B659), 'Batch One'!$C:$Q, 4, false),
IF($A659 = "Batch 2", VLOOKUP(CONCATENATE($C659, $B659), 'Batch Two'!$C:$P, 4, false), 0))</f>
        <v>POKEMON JAPANESE SV5a-CRIMSON HAZE</v>
      </c>
      <c r="H659" s="5" t="str">
        <f>IF($A659 = "Batch 1", VLOOKUP(CONCATENATE($C659, $B659), 'Batch One'!$C:$Q, 5, false),
IF($A659 = "Batch 2", VLOOKUP(CONCATENATE($C659, $B659), 'Batch Two'!$C:$P, 5, false), 0))</f>
        <v>GEM MT 10</v>
      </c>
      <c r="I659" s="6" t="str">
        <f>IF($A659 = "Batch 1", VLOOKUP(CONCATENATE($C659, $B659), 'Batch One'!$C:$Q, 14, false),
IF($A659 = "Batch 2", VLOOKUP(CONCATENATE($C659, $B659), 'Batch Two'!$C:$P, 14, false), 0))</f>
        <v>https://cdn.dripshop.live/dripnfts/slabs/107550902.jpg</v>
      </c>
      <c r="J659" s="6" t="str">
        <f>IF($A659 = "Batch 1", VLOOKUP(CONCATENATE($C659, $B659), 'Batch One'!$C:$Q, 13, false),
IF($A659 = "Batch 2", VLOOKUP(CONCATENATE($C659, $B659), 'Batch Two'!$C:$P, 13, false), 0))</f>
        <v>https://cdn.dripshop.live/dripnfts/slabs/107550902.mp4</v>
      </c>
      <c r="K659" s="6" t="str">
        <f>IF($A659 = "Batch 1", VLOOKUP(CONCATENATE($C659, $B659), 'Batch One'!$C:$Q, 15, false),
IF($A659 = "Batch 2", VLOOKUP(CONCATENATE($C659, $B659), 'Batch Two'!$C:$P, 20, false), 0))</f>
        <v>https://www.dripshop.live/products/_ZPEeuoNCfZEjv6qoW55a</v>
      </c>
    </row>
    <row r="660">
      <c r="A660" s="4" t="s">
        <v>0</v>
      </c>
      <c r="B660" s="4">
        <v>1.1122632E8</v>
      </c>
      <c r="C660" s="4" t="s">
        <v>11</v>
      </c>
      <c r="D660" s="5" t="str">
        <f>IF($A660 = "Batch 1", VLOOKUP(CONCATENATE($C660, $B660), 'Batch One'!$C:$Q, 2, false),
IF($A660 = "Batch 2", VLOOKUP(CONCATENATE($C660, $B660), 'Batch Two'!$C:$P, 2, false), 0))</f>
        <v>2024 POKEMON SCR EN-STELLAR CROWN CINDERACE ex (PSA GEM MT 10)</v>
      </c>
      <c r="E660" s="5">
        <f>IF($A660 = "Batch 1", VLOOKUP(CONCATENATE($C660, $B660), 'Batch One'!$C:$Q, 8, false),
IF($A660 = "Batch 2", VLOOKUP(CONCATENATE($C660, $B660), 'Batch Two'!$C:$P, 8, false), 0))</f>
        <v>2024</v>
      </c>
      <c r="F660" s="5" t="str">
        <f>IF($A660 = "Batch 1", VLOOKUP(CONCATENATE($C660, $B660), 'Batch One'!$C:$Q, 9, false),
IF($A660 = "Batch 2", VLOOKUP(CONCATENATE($C660, $B660), 'Batch Two'!$C:$P, 9, false), 0))</f>
        <v>English</v>
      </c>
      <c r="G660" s="5" t="str">
        <f>IF($A660 = "Batch 1", VLOOKUP(CONCATENATE($C660, $B660), 'Batch One'!$C:$Q, 4, false),
IF($A660 = "Batch 2", VLOOKUP(CONCATENATE($C660, $B660), 'Batch Two'!$C:$P, 4, false), 0))</f>
        <v>POKEMON SCR EN-STELLAR CROWN</v>
      </c>
      <c r="H660" s="5" t="str">
        <f>IF($A660 = "Batch 1", VLOOKUP(CONCATENATE($C660, $B660), 'Batch One'!$C:$Q, 5, false),
IF($A660 = "Batch 2", VLOOKUP(CONCATENATE($C660, $B660), 'Batch Two'!$C:$P, 5, false), 0))</f>
        <v>GEM MT 10</v>
      </c>
      <c r="I660" s="6" t="str">
        <f>IF($A660 = "Batch 1", VLOOKUP(CONCATENATE($C660, $B660), 'Batch One'!$C:$Q, 14, false),
IF($A660 = "Batch 2", VLOOKUP(CONCATENATE($C660, $B660), 'Batch Two'!$C:$P, 14, false), 0))</f>
        <v>https://cdn.dripshop.live/dripnfts/slabs/111226320.jpg</v>
      </c>
      <c r="J660" s="6" t="str">
        <f>IF($A660 = "Batch 1", VLOOKUP(CONCATENATE($C660, $B660), 'Batch One'!$C:$Q, 13, false),
IF($A660 = "Batch 2", VLOOKUP(CONCATENATE($C660, $B660), 'Batch Two'!$C:$P, 13, false), 0))</f>
        <v>https://cdn.dripshop.live/dripnfts/slabs/111226320.mp4</v>
      </c>
      <c r="K660" s="6" t="str">
        <f>IF($A660 = "Batch 1", VLOOKUP(CONCATENATE($C660, $B660), 'Batch One'!$C:$Q, 15, false),
IF($A660 = "Batch 2", VLOOKUP(CONCATENATE($C660, $B660), 'Batch Two'!$C:$P, 20, false), 0))</f>
        <v>https://www.dripshop.live/products/4NTCt5ZybfF3sM_an4-pG</v>
      </c>
    </row>
    <row r="661">
      <c r="A661" s="4" t="s">
        <v>0</v>
      </c>
      <c r="B661" s="4">
        <v>1.15494302E8</v>
      </c>
      <c r="C661" s="4" t="s">
        <v>11</v>
      </c>
      <c r="D661" s="5" t="str">
        <f>IF($A661 = "Batch 1", VLOOKUP(CONCATENATE($C661, $B661), 'Batch One'!$C:$Q, 2, false),
IF($A661 = "Batch 2", VLOOKUP(CONCATENATE($C661, $B661), 'Batch Two'!$C:$P, 2, false), 0))</f>
        <v>2025 POKEMON PRE EN-PRISMATIC EVOLUTIONS JOLTEON ex (PSA GEM MT 10)</v>
      </c>
      <c r="E661" s="5">
        <f>IF($A661 = "Batch 1", VLOOKUP(CONCATENATE($C661, $B661), 'Batch One'!$C:$Q, 8, false),
IF($A661 = "Batch 2", VLOOKUP(CONCATENATE($C661, $B661), 'Batch Two'!$C:$P, 8, false), 0))</f>
        <v>2025</v>
      </c>
      <c r="F661" s="5" t="str">
        <f>IF($A661 = "Batch 1", VLOOKUP(CONCATENATE($C661, $B661), 'Batch One'!$C:$Q, 9, false),
IF($A661 = "Batch 2", VLOOKUP(CONCATENATE($C661, $B661), 'Batch Two'!$C:$P, 9, false), 0))</f>
        <v>English</v>
      </c>
      <c r="G661" s="5" t="str">
        <f>IF($A661 = "Batch 1", VLOOKUP(CONCATENATE($C661, $B661), 'Batch One'!$C:$Q, 4, false),
IF($A661 = "Batch 2", VLOOKUP(CONCATENATE($C661, $B661), 'Batch Two'!$C:$P, 4, false), 0))</f>
        <v>POKEMON PRE EN-PRISMATIC EVOLUTIONS</v>
      </c>
      <c r="H661" s="5" t="str">
        <f>IF($A661 = "Batch 1", VLOOKUP(CONCATENATE($C661, $B661), 'Batch One'!$C:$Q, 5, false),
IF($A661 = "Batch 2", VLOOKUP(CONCATENATE($C661, $B661), 'Batch Two'!$C:$P, 5, false), 0))</f>
        <v>GEM MT 10</v>
      </c>
      <c r="I661" s="6" t="str">
        <f>IF($A661 = "Batch 1", VLOOKUP(CONCATENATE($C661, $B661), 'Batch One'!$C:$Q, 14, false),
IF($A661 = "Batch 2", VLOOKUP(CONCATENATE($C661, $B661), 'Batch Two'!$C:$P, 14, false), 0))</f>
        <v>https://cdn.dripshop.live/dripnfts/slabs/115494302.jpg</v>
      </c>
      <c r="J661" s="6" t="str">
        <f>IF($A661 = "Batch 1", VLOOKUP(CONCATENATE($C661, $B661), 'Batch One'!$C:$Q, 13, false),
IF($A661 = "Batch 2", VLOOKUP(CONCATENATE($C661, $B661), 'Batch Two'!$C:$P, 13, false), 0))</f>
        <v>https://cdn.dripshop.live/dripnfts/slabs/115494302.mp4</v>
      </c>
      <c r="K661" s="6" t="str">
        <f>IF($A661 = "Batch 1", VLOOKUP(CONCATENATE($C661, $B661), 'Batch One'!$C:$Q, 15, false),
IF($A661 = "Batch 2", VLOOKUP(CONCATENATE($C661, $B661), 'Batch Two'!$C:$P, 20, false), 0))</f>
        <v>https://www.dripshop.live/products/IqtRfOv5qMiz6uqa9OIwH</v>
      </c>
    </row>
    <row r="662">
      <c r="A662" s="4" t="s">
        <v>0</v>
      </c>
      <c r="B662" s="4">
        <v>8.2972018E7</v>
      </c>
      <c r="C662" s="4" t="s">
        <v>11</v>
      </c>
      <c r="D662" s="5" t="str">
        <f>IF($A662 = "Batch 1", VLOOKUP(CONCATENATE($C662, $B662), 'Batch One'!$C:$Q, 2, false),
IF($A662 = "Batch 2", VLOOKUP(CONCATENATE($C662, $B662), 'Batch Two'!$C:$P, 2, false), 0))</f>
        <v>2000 POKEMON GAME BASE II CLEFAIRY-HOLO (PSA NM 7)</v>
      </c>
      <c r="E662" s="5">
        <f>IF($A662 = "Batch 1", VLOOKUP(CONCATENATE($C662, $B662), 'Batch One'!$C:$Q, 8, false),
IF($A662 = "Batch 2", VLOOKUP(CONCATENATE($C662, $B662), 'Batch Two'!$C:$P, 8, false), 0))</f>
        <v>2000</v>
      </c>
      <c r="F662" s="5" t="str">
        <f>IF($A662 = "Batch 1", VLOOKUP(CONCATENATE($C662, $B662), 'Batch One'!$C:$Q, 9, false),
IF($A662 = "Batch 2", VLOOKUP(CONCATENATE($C662, $B662), 'Batch Two'!$C:$P, 9, false), 0))</f>
        <v>English</v>
      </c>
      <c r="G662" s="5" t="str">
        <f>IF($A662 = "Batch 1", VLOOKUP(CONCATENATE($C662, $B662), 'Batch One'!$C:$Q, 4, false),
IF($A662 = "Batch 2", VLOOKUP(CONCATENATE($C662, $B662), 'Batch Two'!$C:$P, 4, false), 0))</f>
        <v>POKEMON GAME BASE II</v>
      </c>
      <c r="H662" s="5" t="str">
        <f>IF($A662 = "Batch 1", VLOOKUP(CONCATENATE($C662, $B662), 'Batch One'!$C:$Q, 5, false),
IF($A662 = "Batch 2", VLOOKUP(CONCATENATE($C662, $B662), 'Batch Two'!$C:$P, 5, false), 0))</f>
        <v>NM 7</v>
      </c>
      <c r="I662" s="6" t="str">
        <f>IF($A662 = "Batch 1", VLOOKUP(CONCATENATE($C662, $B662), 'Batch One'!$C:$Q, 14, false),
IF($A662 = "Batch 2", VLOOKUP(CONCATENATE($C662, $B662), 'Batch Two'!$C:$P, 14, false), 0))</f>
        <v>https://cdn.dripshop.live/dripnfts/slabs/82972018.jpg</v>
      </c>
      <c r="J662" s="6" t="str">
        <f>IF($A662 = "Batch 1", VLOOKUP(CONCATENATE($C662, $B662), 'Batch One'!$C:$Q, 13, false),
IF($A662 = "Batch 2", VLOOKUP(CONCATENATE($C662, $B662), 'Batch Two'!$C:$P, 13, false), 0))</f>
        <v>https://cdn.dripshop.live/dripnfts/slabs/82972018.mp4</v>
      </c>
      <c r="K662" s="6" t="str">
        <f>IF($A662 = "Batch 1", VLOOKUP(CONCATENATE($C662, $B662), 'Batch One'!$C:$Q, 15, false),
IF($A662 = "Batch 2", VLOOKUP(CONCATENATE($C662, $B662), 'Batch Two'!$C:$P, 20, false), 0))</f>
        <v>https://www.dripshop.live/products/JX9ZTUVM5DgpxP5DCzjOk</v>
      </c>
    </row>
    <row r="663">
      <c r="A663" s="4" t="s">
        <v>0</v>
      </c>
      <c r="B663" s="4">
        <v>7.1294367E7</v>
      </c>
      <c r="C663" s="4" t="s">
        <v>11</v>
      </c>
      <c r="D663" s="5" t="str">
        <f>IF($A663 = "Batch 1", VLOOKUP(CONCATENATE($C663, $B663), 'Batch One'!$C:$Q, 2, false),
IF($A663 = "Batch 2", VLOOKUP(CONCATENATE($C663, $B663), 'Batch Two'!$C:$P, 2, false), 0))</f>
        <v>2000 POKEMON JAPANESE NEO SLOWKING-HOLO (PSA MINT 9)</v>
      </c>
      <c r="E663" s="5">
        <f>IF($A663 = "Batch 1", VLOOKUP(CONCATENATE($C663, $B663), 'Batch One'!$C:$Q, 8, false),
IF($A663 = "Batch 2", VLOOKUP(CONCATENATE($C663, $B663), 'Batch Two'!$C:$P, 8, false), 0))</f>
        <v>2000</v>
      </c>
      <c r="F663" s="5" t="str">
        <f>IF($A663 = "Batch 1", VLOOKUP(CONCATENATE($C663, $B663), 'Batch One'!$C:$Q, 9, false),
IF($A663 = "Batch 2", VLOOKUP(CONCATENATE($C663, $B663), 'Batch Two'!$C:$P, 9, false), 0))</f>
        <v>Japanese</v>
      </c>
      <c r="G663" s="5" t="str">
        <f>IF($A663 = "Batch 1", VLOOKUP(CONCATENATE($C663, $B663), 'Batch One'!$C:$Q, 4, false),
IF($A663 = "Batch 2", VLOOKUP(CONCATENATE($C663, $B663), 'Batch Two'!$C:$P, 4, false), 0))</f>
        <v>POKEMON JAPANESE NEO</v>
      </c>
      <c r="H663" s="5" t="str">
        <f>IF($A663 = "Batch 1", VLOOKUP(CONCATENATE($C663, $B663), 'Batch One'!$C:$Q, 5, false),
IF($A663 = "Batch 2", VLOOKUP(CONCATENATE($C663, $B663), 'Batch Two'!$C:$P, 5, false), 0))</f>
        <v>MINT 9</v>
      </c>
      <c r="I663" s="6" t="str">
        <f>IF($A663 = "Batch 1", VLOOKUP(CONCATENATE($C663, $B663), 'Batch One'!$C:$Q, 14, false),
IF($A663 = "Batch 2", VLOOKUP(CONCATENATE($C663, $B663), 'Batch Two'!$C:$P, 14, false), 0))</f>
        <v>https://cdn.dripshop.live/dripnfts/slabs/71294367.jpg</v>
      </c>
      <c r="J663" s="6" t="str">
        <f>IF($A663 = "Batch 1", VLOOKUP(CONCATENATE($C663, $B663), 'Batch One'!$C:$Q, 13, false),
IF($A663 = "Batch 2", VLOOKUP(CONCATENATE($C663, $B663), 'Batch Two'!$C:$P, 13, false), 0))</f>
        <v>https://cdn.dripshop.live/dripnfts/slabs/71294367.mp4</v>
      </c>
      <c r="K663" s="6" t="str">
        <f>IF($A663 = "Batch 1", VLOOKUP(CONCATENATE($C663, $B663), 'Batch One'!$C:$Q, 15, false),
IF($A663 = "Batch 2", VLOOKUP(CONCATENATE($C663, $B663), 'Batch Two'!$C:$P, 20, false), 0))</f>
        <v>https://www.dripshop.live/products/5O3oLddIcYDQXt92gQn0S</v>
      </c>
    </row>
    <row r="664">
      <c r="A664" s="4" t="s">
        <v>0</v>
      </c>
      <c r="B664" s="4">
        <v>1.07733351E8</v>
      </c>
      <c r="C664" s="4" t="s">
        <v>11</v>
      </c>
      <c r="D664" s="5" t="str">
        <f>IF($A664 = "Batch 1", VLOOKUP(CONCATENATE($C664, $B664), 'Batch One'!$C:$Q, 2, false),
IF($A664 = "Batch 2", VLOOKUP(CONCATENATE($C664, $B664), 'Batch Two'!$C:$P, 2, false), 0))</f>
        <v>2023 POKEMON MEW EN-151 ALAKAZAM ex (PSA MINT 9)</v>
      </c>
      <c r="E664" s="5">
        <f>IF($A664 = "Batch 1", VLOOKUP(CONCATENATE($C664, $B664), 'Batch One'!$C:$Q, 8, false),
IF($A664 = "Batch 2", VLOOKUP(CONCATENATE($C664, $B664), 'Batch Two'!$C:$P, 8, false), 0))</f>
        <v>2023</v>
      </c>
      <c r="F664" s="5" t="str">
        <f>IF($A664 = "Batch 1", VLOOKUP(CONCATENATE($C664, $B664), 'Batch One'!$C:$Q, 9, false),
IF($A664 = "Batch 2", VLOOKUP(CONCATENATE($C664, $B664), 'Batch Two'!$C:$P, 9, false), 0))</f>
        <v>English</v>
      </c>
      <c r="G664" s="5" t="str">
        <f>IF($A664 = "Batch 1", VLOOKUP(CONCATENATE($C664, $B664), 'Batch One'!$C:$Q, 4, false),
IF($A664 = "Batch 2", VLOOKUP(CONCATENATE($C664, $B664), 'Batch Two'!$C:$P, 4, false), 0))</f>
        <v>POKEMON MEW EN-151</v>
      </c>
      <c r="H664" s="5" t="str">
        <f>IF($A664 = "Batch 1", VLOOKUP(CONCATENATE($C664, $B664), 'Batch One'!$C:$Q, 5, false),
IF($A664 = "Batch 2", VLOOKUP(CONCATENATE($C664, $B664), 'Batch Two'!$C:$P, 5, false), 0))</f>
        <v>MINT 9</v>
      </c>
      <c r="I664" s="6" t="str">
        <f>IF($A664 = "Batch 1", VLOOKUP(CONCATENATE($C664, $B664), 'Batch One'!$C:$Q, 14, false),
IF($A664 = "Batch 2", VLOOKUP(CONCATENATE($C664, $B664), 'Batch Two'!$C:$P, 14, false), 0))</f>
        <v>https://cdn.dripshop.live/dripnfts/slabs/107733351.jpg</v>
      </c>
      <c r="J664" s="6" t="str">
        <f>IF($A664 = "Batch 1", VLOOKUP(CONCATENATE($C664, $B664), 'Batch One'!$C:$Q, 13, false),
IF($A664 = "Batch 2", VLOOKUP(CONCATENATE($C664, $B664), 'Batch Two'!$C:$P, 13, false), 0))</f>
        <v>https://cdn.dripshop.live/dripnfts/slabs/107733351.mp4</v>
      </c>
      <c r="K664" s="6" t="str">
        <f>IF($A664 = "Batch 1", VLOOKUP(CONCATENATE($C664, $B664), 'Batch One'!$C:$Q, 15, false),
IF($A664 = "Batch 2", VLOOKUP(CONCATENATE($C664, $B664), 'Batch Two'!$C:$P, 20, false), 0))</f>
        <v>https://www.dripshop.live/products/mYHw2gaVHiikH93wLKu0x</v>
      </c>
    </row>
    <row r="665">
      <c r="A665" s="4" t="s">
        <v>0</v>
      </c>
      <c r="B665" s="4">
        <v>1.09310297E8</v>
      </c>
      <c r="C665" s="4" t="s">
        <v>11</v>
      </c>
      <c r="D665" s="5" t="str">
        <f>IF($A665 = "Batch 1", VLOOKUP(CONCATENATE($C665, $B665), 'Batch One'!$C:$Q, 2, false),
IF($A665 = "Batch 2", VLOOKUP(CONCATENATE($C665, $B665), 'Batch Two'!$C:$P, 2, false), 0))</f>
        <v>2019 POKEMON SUN &amp; MOON UNIFIED MINDS DRAGONITE-HOLO (PSA MINT 9)</v>
      </c>
      <c r="E665" s="5">
        <f>IF($A665 = "Batch 1", VLOOKUP(CONCATENATE($C665, $B665), 'Batch One'!$C:$Q, 8, false),
IF($A665 = "Batch 2", VLOOKUP(CONCATENATE($C665, $B665), 'Batch Two'!$C:$P, 8, false), 0))</f>
        <v>2019</v>
      </c>
      <c r="F665" s="5" t="str">
        <f>IF($A665 = "Batch 1", VLOOKUP(CONCATENATE($C665, $B665), 'Batch One'!$C:$Q, 9, false),
IF($A665 = "Batch 2", VLOOKUP(CONCATENATE($C665, $B665), 'Batch Two'!$C:$P, 9, false), 0))</f>
        <v>English</v>
      </c>
      <c r="G665" s="5" t="str">
        <f>IF($A665 = "Batch 1", VLOOKUP(CONCATENATE($C665, $B665), 'Batch One'!$C:$Q, 4, false),
IF($A665 = "Batch 2", VLOOKUP(CONCATENATE($C665, $B665), 'Batch Two'!$C:$P, 4, false), 0))</f>
        <v>POKEMON SUN &amp; MOON UNIFIED MINDS</v>
      </c>
      <c r="H665" s="5" t="str">
        <f>IF($A665 = "Batch 1", VLOOKUP(CONCATENATE($C665, $B665), 'Batch One'!$C:$Q, 5, false),
IF($A665 = "Batch 2", VLOOKUP(CONCATENATE($C665, $B665), 'Batch Two'!$C:$P, 5, false), 0))</f>
        <v>MINT 9</v>
      </c>
      <c r="I665" s="6" t="str">
        <f>IF($A665 = "Batch 1", VLOOKUP(CONCATENATE($C665, $B665), 'Batch One'!$C:$Q, 14, false),
IF($A665 = "Batch 2", VLOOKUP(CONCATENATE($C665, $B665), 'Batch Two'!$C:$P, 14, false), 0))</f>
        <v>https://cdn.dripshop.live/dripnfts/slabs/109310297.jpg</v>
      </c>
      <c r="J665" s="6" t="str">
        <f>IF($A665 = "Batch 1", VLOOKUP(CONCATENATE($C665, $B665), 'Batch One'!$C:$Q, 13, false),
IF($A665 = "Batch 2", VLOOKUP(CONCATENATE($C665, $B665), 'Batch Two'!$C:$P, 13, false), 0))</f>
        <v>https://cdn.dripshop.live/dripnfts/slabs/109310297.mp4</v>
      </c>
      <c r="K665" s="6" t="str">
        <f>IF($A665 = "Batch 1", VLOOKUP(CONCATENATE($C665, $B665), 'Batch One'!$C:$Q, 15, false),
IF($A665 = "Batch 2", VLOOKUP(CONCATENATE($C665, $B665), 'Batch Two'!$C:$P, 20, false), 0))</f>
        <v>https://www.dripshop.live/products/TINFBaW7RaIJ_zMMNSfqL</v>
      </c>
    </row>
    <row r="666">
      <c r="A666" s="4" t="s">
        <v>0</v>
      </c>
      <c r="B666" s="4">
        <v>1.093103E8</v>
      </c>
      <c r="C666" s="4" t="s">
        <v>11</v>
      </c>
      <c r="D666" s="5" t="str">
        <f>IF($A666 = "Batch 1", VLOOKUP(CONCATENATE($C666, $B666), 'Batch One'!$C:$Q, 2, false),
IF($A666 = "Batch 2", VLOOKUP(CONCATENATE($C666, $B666), 'Batch Two'!$C:$P, 2, false), 0))</f>
        <v>2019 POKEMON SUN &amp; MOON UNIFIED MINDS DRAGONITE-HOLO (PSA MINT 9)</v>
      </c>
      <c r="E666" s="5">
        <f>IF($A666 = "Batch 1", VLOOKUP(CONCATENATE($C666, $B666), 'Batch One'!$C:$Q, 8, false),
IF($A666 = "Batch 2", VLOOKUP(CONCATENATE($C666, $B666), 'Batch Two'!$C:$P, 8, false), 0))</f>
        <v>2019</v>
      </c>
      <c r="F666" s="5" t="str">
        <f>IF($A666 = "Batch 1", VLOOKUP(CONCATENATE($C666, $B666), 'Batch One'!$C:$Q, 9, false),
IF($A666 = "Batch 2", VLOOKUP(CONCATENATE($C666, $B666), 'Batch Two'!$C:$P, 9, false), 0))</f>
        <v>English</v>
      </c>
      <c r="G666" s="5" t="str">
        <f>IF($A666 = "Batch 1", VLOOKUP(CONCATENATE($C666, $B666), 'Batch One'!$C:$Q, 4, false),
IF($A666 = "Batch 2", VLOOKUP(CONCATENATE($C666, $B666), 'Batch Two'!$C:$P, 4, false), 0))</f>
        <v>POKEMON SUN &amp; MOON UNIFIED MINDS</v>
      </c>
      <c r="H666" s="5" t="str">
        <f>IF($A666 = "Batch 1", VLOOKUP(CONCATENATE($C666, $B666), 'Batch One'!$C:$Q, 5, false),
IF($A666 = "Batch 2", VLOOKUP(CONCATENATE($C666, $B666), 'Batch Two'!$C:$P, 5, false), 0))</f>
        <v>MINT 9</v>
      </c>
      <c r="I666" s="6" t="str">
        <f>IF($A666 = "Batch 1", VLOOKUP(CONCATENATE($C666, $B666), 'Batch One'!$C:$Q, 14, false),
IF($A666 = "Batch 2", VLOOKUP(CONCATENATE($C666, $B666), 'Batch Two'!$C:$P, 14, false), 0))</f>
        <v>https://cdn.dripshop.live/dripnfts/slabs/109310300.jpg</v>
      </c>
      <c r="J666" s="6" t="str">
        <f>IF($A666 = "Batch 1", VLOOKUP(CONCATENATE($C666, $B666), 'Batch One'!$C:$Q, 13, false),
IF($A666 = "Batch 2", VLOOKUP(CONCATENATE($C666, $B666), 'Batch Two'!$C:$P, 13, false), 0))</f>
        <v>https://cdn.dripshop.live/dripnfts/slabs/109310300.mp4</v>
      </c>
      <c r="K666" s="6" t="str">
        <f>IF($A666 = "Batch 1", VLOOKUP(CONCATENATE($C666, $B666), 'Batch One'!$C:$Q, 15, false),
IF($A666 = "Batch 2", VLOOKUP(CONCATENATE($C666, $B666), 'Batch Two'!$C:$P, 20, false), 0))</f>
        <v>https://www.dripshop.live/products/ztn0kZY1b5xNZ4s1ZtNuZ</v>
      </c>
    </row>
    <row r="667">
      <c r="A667" s="4" t="s">
        <v>0</v>
      </c>
      <c r="B667" s="4">
        <v>1.09310301E8</v>
      </c>
      <c r="C667" s="4" t="s">
        <v>11</v>
      </c>
      <c r="D667" s="5" t="str">
        <f>IF($A667 = "Batch 1", VLOOKUP(CONCATENATE($C667, $B667), 'Batch One'!$C:$Q, 2, false),
IF($A667 = "Batch 2", VLOOKUP(CONCATENATE($C667, $B667), 'Batch Two'!$C:$P, 2, false), 0))</f>
        <v>2019 POKEMON SUN &amp; MOON UNIFIED MINDS DRAGONITE-HOLO (PSA MINT 9)</v>
      </c>
      <c r="E667" s="5">
        <f>IF($A667 = "Batch 1", VLOOKUP(CONCATENATE($C667, $B667), 'Batch One'!$C:$Q, 8, false),
IF($A667 = "Batch 2", VLOOKUP(CONCATENATE($C667, $B667), 'Batch Two'!$C:$P, 8, false), 0))</f>
        <v>2019</v>
      </c>
      <c r="F667" s="5" t="str">
        <f>IF($A667 = "Batch 1", VLOOKUP(CONCATENATE($C667, $B667), 'Batch One'!$C:$Q, 9, false),
IF($A667 = "Batch 2", VLOOKUP(CONCATENATE($C667, $B667), 'Batch Two'!$C:$P, 9, false), 0))</f>
        <v>English</v>
      </c>
      <c r="G667" s="5" t="str">
        <f>IF($A667 = "Batch 1", VLOOKUP(CONCATENATE($C667, $B667), 'Batch One'!$C:$Q, 4, false),
IF($A667 = "Batch 2", VLOOKUP(CONCATENATE($C667, $B667), 'Batch Two'!$C:$P, 4, false), 0))</f>
        <v>POKEMON SUN &amp; MOON UNIFIED MINDS</v>
      </c>
      <c r="H667" s="5" t="str">
        <f>IF($A667 = "Batch 1", VLOOKUP(CONCATENATE($C667, $B667), 'Batch One'!$C:$Q, 5, false),
IF($A667 = "Batch 2", VLOOKUP(CONCATENATE($C667, $B667), 'Batch Two'!$C:$P, 5, false), 0))</f>
        <v>MINT 9</v>
      </c>
      <c r="I667" s="6" t="str">
        <f>IF($A667 = "Batch 1", VLOOKUP(CONCATENATE($C667, $B667), 'Batch One'!$C:$Q, 14, false),
IF($A667 = "Batch 2", VLOOKUP(CONCATENATE($C667, $B667), 'Batch Two'!$C:$P, 14, false), 0))</f>
        <v>https://cdn.dripshop.live/dripnfts/slabs/109310301.jpg</v>
      </c>
      <c r="J667" s="6" t="str">
        <f>IF($A667 = "Batch 1", VLOOKUP(CONCATENATE($C667, $B667), 'Batch One'!$C:$Q, 13, false),
IF($A667 = "Batch 2", VLOOKUP(CONCATENATE($C667, $B667), 'Batch Two'!$C:$P, 13, false), 0))</f>
        <v>https://cdn.dripshop.live/dripnfts/slabs/109310301.mp4</v>
      </c>
      <c r="K667" s="6" t="str">
        <f>IF($A667 = "Batch 1", VLOOKUP(CONCATENATE($C667, $B667), 'Batch One'!$C:$Q, 15, false),
IF($A667 = "Batch 2", VLOOKUP(CONCATENATE($C667, $B667), 'Batch Two'!$C:$P, 20, false), 0))</f>
        <v>https://www.dripshop.live/products/SnCiTwJf9lM2IM0T8ZFsU</v>
      </c>
    </row>
    <row r="668">
      <c r="A668" s="4" t="s">
        <v>0</v>
      </c>
      <c r="B668" s="4">
        <v>1.09310305E8</v>
      </c>
      <c r="C668" s="4" t="s">
        <v>11</v>
      </c>
      <c r="D668" s="5" t="str">
        <f>IF($A668 = "Batch 1", VLOOKUP(CONCATENATE($C668, $B668), 'Batch One'!$C:$Q, 2, false),
IF($A668 = "Batch 2", VLOOKUP(CONCATENATE($C668, $B668), 'Batch Two'!$C:$P, 2, false), 0))</f>
        <v>2019 POKEMON SUN &amp; MOON UNIFIED MINDS DRAGONITE-HOLO (PSA MINT 9)</v>
      </c>
      <c r="E668" s="5">
        <f>IF($A668 = "Batch 1", VLOOKUP(CONCATENATE($C668, $B668), 'Batch One'!$C:$Q, 8, false),
IF($A668 = "Batch 2", VLOOKUP(CONCATENATE($C668, $B668), 'Batch Two'!$C:$P, 8, false), 0))</f>
        <v>2019</v>
      </c>
      <c r="F668" s="5" t="str">
        <f>IF($A668 = "Batch 1", VLOOKUP(CONCATENATE($C668, $B668), 'Batch One'!$C:$Q, 9, false),
IF($A668 = "Batch 2", VLOOKUP(CONCATENATE($C668, $B668), 'Batch Two'!$C:$P, 9, false), 0))</f>
        <v>English</v>
      </c>
      <c r="G668" s="5" t="str">
        <f>IF($A668 = "Batch 1", VLOOKUP(CONCATENATE($C668, $B668), 'Batch One'!$C:$Q, 4, false),
IF($A668 = "Batch 2", VLOOKUP(CONCATENATE($C668, $B668), 'Batch Two'!$C:$P, 4, false), 0))</f>
        <v>POKEMON SUN &amp; MOON UNIFIED MINDS</v>
      </c>
      <c r="H668" s="5" t="str">
        <f>IF($A668 = "Batch 1", VLOOKUP(CONCATENATE($C668, $B668), 'Batch One'!$C:$Q, 5, false),
IF($A668 = "Batch 2", VLOOKUP(CONCATENATE($C668, $B668), 'Batch Two'!$C:$P, 5, false), 0))</f>
        <v>MINT 9</v>
      </c>
      <c r="I668" s="6" t="str">
        <f>IF($A668 = "Batch 1", VLOOKUP(CONCATENATE($C668, $B668), 'Batch One'!$C:$Q, 14, false),
IF($A668 = "Batch 2", VLOOKUP(CONCATENATE($C668, $B668), 'Batch Two'!$C:$P, 14, false), 0))</f>
        <v>https://cdn.dripshop.live/dripnfts/slabs/109310305.jpg</v>
      </c>
      <c r="J668" s="6" t="str">
        <f>IF($A668 = "Batch 1", VLOOKUP(CONCATENATE($C668, $B668), 'Batch One'!$C:$Q, 13, false),
IF($A668 = "Batch 2", VLOOKUP(CONCATENATE($C668, $B668), 'Batch Two'!$C:$P, 13, false), 0))</f>
        <v>https://cdn.dripshop.live/dripnfts/slabs/109310305.mp4</v>
      </c>
      <c r="K668" s="6" t="str">
        <f>IF($A668 = "Batch 1", VLOOKUP(CONCATENATE($C668, $B668), 'Batch One'!$C:$Q, 15, false),
IF($A668 = "Batch 2", VLOOKUP(CONCATENATE($C668, $B668), 'Batch Two'!$C:$P, 20, false), 0))</f>
        <v>https://www.dripshop.live/products/geDy-6oSvZPq1XmHvhOR3</v>
      </c>
    </row>
    <row r="669">
      <c r="A669" s="4" t="s">
        <v>0</v>
      </c>
      <c r="B669" s="4">
        <v>1.09310306E8</v>
      </c>
      <c r="C669" s="4" t="s">
        <v>11</v>
      </c>
      <c r="D669" s="5" t="str">
        <f>IF($A669 = "Batch 1", VLOOKUP(CONCATENATE($C669, $B669), 'Batch One'!$C:$Q, 2, false),
IF($A669 = "Batch 2", VLOOKUP(CONCATENATE($C669, $B669), 'Batch Two'!$C:$P, 2, false), 0))</f>
        <v>2019 POKEMON SUN &amp; MOON UNIFIED MINDS DRAGONITE-HOLO (PSA MINT 9)</v>
      </c>
      <c r="E669" s="5">
        <f>IF($A669 = "Batch 1", VLOOKUP(CONCATENATE($C669, $B669), 'Batch One'!$C:$Q, 8, false),
IF($A669 = "Batch 2", VLOOKUP(CONCATENATE($C669, $B669), 'Batch Two'!$C:$P, 8, false), 0))</f>
        <v>2019</v>
      </c>
      <c r="F669" s="5" t="str">
        <f>IF($A669 = "Batch 1", VLOOKUP(CONCATENATE($C669, $B669), 'Batch One'!$C:$Q, 9, false),
IF($A669 = "Batch 2", VLOOKUP(CONCATENATE($C669, $B669), 'Batch Two'!$C:$P, 9, false), 0))</f>
        <v>English</v>
      </c>
      <c r="G669" s="5" t="str">
        <f>IF($A669 = "Batch 1", VLOOKUP(CONCATENATE($C669, $B669), 'Batch One'!$C:$Q, 4, false),
IF($A669 = "Batch 2", VLOOKUP(CONCATENATE($C669, $B669), 'Batch Two'!$C:$P, 4, false), 0))</f>
        <v>POKEMON SUN &amp; MOON UNIFIED MINDS</v>
      </c>
      <c r="H669" s="5" t="str">
        <f>IF($A669 = "Batch 1", VLOOKUP(CONCATENATE($C669, $B669), 'Batch One'!$C:$Q, 5, false),
IF($A669 = "Batch 2", VLOOKUP(CONCATENATE($C669, $B669), 'Batch Two'!$C:$P, 5, false), 0))</f>
        <v>MINT 9</v>
      </c>
      <c r="I669" s="6" t="str">
        <f>IF($A669 = "Batch 1", VLOOKUP(CONCATENATE($C669, $B669), 'Batch One'!$C:$Q, 14, false),
IF($A669 = "Batch 2", VLOOKUP(CONCATENATE($C669, $B669), 'Batch Two'!$C:$P, 14, false), 0))</f>
        <v>https://cdn.dripshop.live/dripnfts/slabs/109310306.jpg</v>
      </c>
      <c r="J669" s="6" t="str">
        <f>IF($A669 = "Batch 1", VLOOKUP(CONCATENATE($C669, $B669), 'Batch One'!$C:$Q, 13, false),
IF($A669 = "Batch 2", VLOOKUP(CONCATENATE($C669, $B669), 'Batch Two'!$C:$P, 13, false), 0))</f>
        <v>https://cdn.dripshop.live/dripnfts/slabs/109310306.mp4</v>
      </c>
      <c r="K669" s="6" t="str">
        <f>IF($A669 = "Batch 1", VLOOKUP(CONCATENATE($C669, $B669), 'Batch One'!$C:$Q, 15, false),
IF($A669 = "Batch 2", VLOOKUP(CONCATENATE($C669, $B669), 'Batch Two'!$C:$P, 20, false), 0))</f>
        <v>https://www.dripshop.live/products/8juNUZB4LhSYcWDuzOPcT</v>
      </c>
    </row>
    <row r="670">
      <c r="A670" s="4" t="s">
        <v>0</v>
      </c>
      <c r="B670" s="4">
        <v>1.02415361E8</v>
      </c>
      <c r="C670" s="4" t="s">
        <v>11</v>
      </c>
      <c r="D670" s="5" t="str">
        <f>IF($A670 = "Batch 1", VLOOKUP(CONCATENATE($C670, $B670), 'Batch One'!$C:$Q, 2, false),
IF($A670 = "Batch 2", VLOOKUP(CONCATENATE($C670, $B670), 'Batch Two'!$C:$P, 2, false), 0))</f>
        <v>2022 POKEMON JAPANESE SWORD &amp; SHIELD VSTAR UNIVERSE FA/ZERAORA VMAX (PSA GEM MT 10)</v>
      </c>
      <c r="E670" s="5">
        <f>IF($A670 = "Batch 1", VLOOKUP(CONCATENATE($C670, $B670), 'Batch One'!$C:$Q, 8, false),
IF($A670 = "Batch 2", VLOOKUP(CONCATENATE($C670, $B670), 'Batch Two'!$C:$P, 8, false), 0))</f>
        <v>2022</v>
      </c>
      <c r="F670" s="5" t="str">
        <f>IF($A670 = "Batch 1", VLOOKUP(CONCATENATE($C670, $B670), 'Batch One'!$C:$Q, 9, false),
IF($A670 = "Batch 2", VLOOKUP(CONCATENATE($C670, $B670), 'Batch Two'!$C:$P, 9, false), 0))</f>
        <v>Japanese</v>
      </c>
      <c r="G670" s="5" t="str">
        <f>IF($A670 = "Batch 1", VLOOKUP(CONCATENATE($C670, $B670), 'Batch One'!$C:$Q, 4, false),
IF($A670 = "Batch 2", VLOOKUP(CONCATENATE($C670, $B670), 'Batch Two'!$C:$P, 4, false), 0))</f>
        <v>POKEMON JAPANESE SWORD &amp; SHIELD VSTAR UNIVERSE</v>
      </c>
      <c r="H670" s="5" t="str">
        <f>IF($A670 = "Batch 1", VLOOKUP(CONCATENATE($C670, $B670), 'Batch One'!$C:$Q, 5, false),
IF($A670 = "Batch 2", VLOOKUP(CONCATENATE($C670, $B670), 'Batch Two'!$C:$P, 5, false), 0))</f>
        <v>GEM MT 10</v>
      </c>
      <c r="I670" s="6" t="str">
        <f>IF($A670 = "Batch 1", VLOOKUP(CONCATENATE($C670, $B670), 'Batch One'!$C:$Q, 14, false),
IF($A670 = "Batch 2", VLOOKUP(CONCATENATE($C670, $B670), 'Batch Two'!$C:$P, 14, false), 0))</f>
        <v>https://cdn.dripshop.live/dripnfts/slabs/102415361.jpg</v>
      </c>
      <c r="J670" s="6" t="str">
        <f>IF($A670 = "Batch 1", VLOOKUP(CONCATENATE($C670, $B670), 'Batch One'!$C:$Q, 13, false),
IF($A670 = "Batch 2", VLOOKUP(CONCATENATE($C670, $B670), 'Batch Two'!$C:$P, 13, false), 0))</f>
        <v>https://cdn.dripshop.live/dripnfts/slabs/102415361.mp4</v>
      </c>
      <c r="K670" s="6" t="str">
        <f>IF($A670 = "Batch 1", VLOOKUP(CONCATENATE($C670, $B670), 'Batch One'!$C:$Q, 15, false),
IF($A670 = "Batch 2", VLOOKUP(CONCATENATE($C670, $B670), 'Batch Two'!$C:$P, 20, false), 0))</f>
        <v>https://www.dripshop.live/products/TP-HaOE_GZ8LXFG-Bfzck</v>
      </c>
    </row>
    <row r="671">
      <c r="A671" s="4" t="s">
        <v>0</v>
      </c>
      <c r="B671" s="4">
        <v>1.0241536E8</v>
      </c>
      <c r="C671" s="4" t="s">
        <v>11</v>
      </c>
      <c r="D671" s="5" t="str">
        <f>IF($A671 = "Batch 1", VLOOKUP(CONCATENATE($C671, $B671), 'Batch One'!$C:$Q, 2, false),
IF($A671 = "Batch 2", VLOOKUP(CONCATENATE($C671, $B671), 'Batch Two'!$C:$P, 2, false), 0))</f>
        <v>2022 POKEMON JAPANESE SWORD &amp; SHIELD VSTAR UNIVERSE FA/ZERAORA VMAX (PSA GEM MT 10)</v>
      </c>
      <c r="E671" s="5">
        <f>IF($A671 = "Batch 1", VLOOKUP(CONCATENATE($C671, $B671), 'Batch One'!$C:$Q, 8, false),
IF($A671 = "Batch 2", VLOOKUP(CONCATENATE($C671, $B671), 'Batch Two'!$C:$P, 8, false), 0))</f>
        <v>2022</v>
      </c>
      <c r="F671" s="5" t="str">
        <f>IF($A671 = "Batch 1", VLOOKUP(CONCATENATE($C671, $B671), 'Batch One'!$C:$Q, 9, false),
IF($A671 = "Batch 2", VLOOKUP(CONCATENATE($C671, $B671), 'Batch Two'!$C:$P, 9, false), 0))</f>
        <v>Japanese</v>
      </c>
      <c r="G671" s="5" t="str">
        <f>IF($A671 = "Batch 1", VLOOKUP(CONCATENATE($C671, $B671), 'Batch One'!$C:$Q, 4, false),
IF($A671 = "Batch 2", VLOOKUP(CONCATENATE($C671, $B671), 'Batch Two'!$C:$P, 4, false), 0))</f>
        <v>POKEMON JAPANESE SWORD &amp; SHIELD VSTAR UNIVERSE</v>
      </c>
      <c r="H671" s="5" t="str">
        <f>IF($A671 = "Batch 1", VLOOKUP(CONCATENATE($C671, $B671), 'Batch One'!$C:$Q, 5, false),
IF($A671 = "Batch 2", VLOOKUP(CONCATENATE($C671, $B671), 'Batch Two'!$C:$P, 5, false), 0))</f>
        <v>GEM MT 10</v>
      </c>
      <c r="I671" s="6" t="str">
        <f>IF($A671 = "Batch 1", VLOOKUP(CONCATENATE($C671, $B671), 'Batch One'!$C:$Q, 14, false),
IF($A671 = "Batch 2", VLOOKUP(CONCATENATE($C671, $B671), 'Batch Two'!$C:$P, 14, false), 0))</f>
        <v>https://cdn.dripshop.live/dripnfts/slabs/102415360.jpg</v>
      </c>
      <c r="J671" s="6" t="str">
        <f>IF($A671 = "Batch 1", VLOOKUP(CONCATENATE($C671, $B671), 'Batch One'!$C:$Q, 13, false),
IF($A671 = "Batch 2", VLOOKUP(CONCATENATE($C671, $B671), 'Batch Two'!$C:$P, 13, false), 0))</f>
        <v>https://cdn.dripshop.live/dripnfts/slabs/102415360.mp4</v>
      </c>
      <c r="K671" s="6" t="str">
        <f>IF($A671 = "Batch 1", VLOOKUP(CONCATENATE($C671, $B671), 'Batch One'!$C:$Q, 15, false),
IF($A671 = "Batch 2", VLOOKUP(CONCATENATE($C671, $B671), 'Batch Two'!$C:$P, 20, false), 0))</f>
        <v>https://www.dripshop.live/products/ha-y1tLDR-55puXR45SD3</v>
      </c>
    </row>
    <row r="672">
      <c r="A672" s="4" t="s">
        <v>0</v>
      </c>
      <c r="B672" s="4">
        <v>1.03371894E8</v>
      </c>
      <c r="C672" s="4" t="s">
        <v>11</v>
      </c>
      <c r="D672" s="5" t="str">
        <f>IF($A672 = "Batch 1", VLOOKUP(CONCATENATE($C672, $B672), 'Batch One'!$C:$Q, 2, false),
IF($A672 = "Batch 2", VLOOKUP(CONCATENATE($C672, $B672), 'Batch Two'!$C:$P, 2, false), 0))</f>
        <v>2020 POKEMON JAPANESE SWORD &amp; SHIELD LEGENDARY HEARTBEAT RAIKOU (PSA GEM MT 10)</v>
      </c>
      <c r="E672" s="5">
        <f>IF($A672 = "Batch 1", VLOOKUP(CONCATENATE($C672, $B672), 'Batch One'!$C:$Q, 8, false),
IF($A672 = "Batch 2", VLOOKUP(CONCATENATE($C672, $B672), 'Batch Two'!$C:$P, 8, false), 0))</f>
        <v>2020</v>
      </c>
      <c r="F672" s="5" t="str">
        <f>IF($A672 = "Batch 1", VLOOKUP(CONCATENATE($C672, $B672), 'Batch One'!$C:$Q, 9, false),
IF($A672 = "Batch 2", VLOOKUP(CONCATENATE($C672, $B672), 'Batch Two'!$C:$P, 9, false), 0))</f>
        <v>Japanese</v>
      </c>
      <c r="G672" s="5" t="str">
        <f>IF($A672 = "Batch 1", VLOOKUP(CONCATENATE($C672, $B672), 'Batch One'!$C:$Q, 4, false),
IF($A672 = "Batch 2", VLOOKUP(CONCATENATE($C672, $B672), 'Batch Two'!$C:$P, 4, false), 0))</f>
        <v>POKEMON JAPANESE SWORD &amp; SHIELD LEGENDARY HEARTBEAT</v>
      </c>
      <c r="H672" s="5" t="str">
        <f>IF($A672 = "Batch 1", VLOOKUP(CONCATENATE($C672, $B672), 'Batch One'!$C:$Q, 5, false),
IF($A672 = "Batch 2", VLOOKUP(CONCATENATE($C672, $B672), 'Batch Two'!$C:$P, 5, false), 0))</f>
        <v>GEM MT 10</v>
      </c>
      <c r="I672" s="6" t="str">
        <f>IF($A672 = "Batch 1", VLOOKUP(CONCATENATE($C672, $B672), 'Batch One'!$C:$Q, 14, false),
IF($A672 = "Batch 2", VLOOKUP(CONCATENATE($C672, $B672), 'Batch Two'!$C:$P, 14, false), 0))</f>
        <v>https://cdn.dripshop.live/dripnfts/slabs/103371894.jpg</v>
      </c>
      <c r="J672" s="6" t="str">
        <f>IF($A672 = "Batch 1", VLOOKUP(CONCATENATE($C672, $B672), 'Batch One'!$C:$Q, 13, false),
IF($A672 = "Batch 2", VLOOKUP(CONCATENATE($C672, $B672), 'Batch Two'!$C:$P, 13, false), 0))</f>
        <v>https://cdn.dripshop.live/dripnfts/slabs/103371894.mp4</v>
      </c>
      <c r="K672" s="6" t="str">
        <f>IF($A672 = "Batch 1", VLOOKUP(CONCATENATE($C672, $B672), 'Batch One'!$C:$Q, 15, false),
IF($A672 = "Batch 2", VLOOKUP(CONCATENATE($C672, $B672), 'Batch Two'!$C:$P, 20, false), 0))</f>
        <v>https://www.dripshop.live/products/RjbZVH4AUn1XieBuk1tjf</v>
      </c>
    </row>
    <row r="673">
      <c r="A673" s="4" t="s">
        <v>0</v>
      </c>
      <c r="B673" s="4">
        <v>1.09061879E8</v>
      </c>
      <c r="C673" s="4" t="s">
        <v>11</v>
      </c>
      <c r="D673" s="5" t="str">
        <f>IF($A673 = "Batch 1", VLOOKUP(CONCATENATE($C673, $B673), 'Batch One'!$C:$Q, 2, false),
IF($A673 = "Batch 2", VLOOKUP(CONCATENATE($C673, $B673), 'Batch Two'!$C:$P, 2, false), 0))</f>
        <v>2021 POKEMON JAPANESE SWORD &amp; SHIELD VMAX CLIMAX FA/EEVEE (PSA GEM MT 10)</v>
      </c>
      <c r="E673" s="5">
        <f>IF($A673 = "Batch 1", VLOOKUP(CONCATENATE($C673, $B673), 'Batch One'!$C:$Q, 8, false),
IF($A673 = "Batch 2", VLOOKUP(CONCATENATE($C673, $B673), 'Batch Two'!$C:$P, 8, false), 0))</f>
        <v>2021</v>
      </c>
      <c r="F673" s="5" t="str">
        <f>IF($A673 = "Batch 1", VLOOKUP(CONCATENATE($C673, $B673), 'Batch One'!$C:$Q, 9, false),
IF($A673 = "Batch 2", VLOOKUP(CONCATENATE($C673, $B673), 'Batch Two'!$C:$P, 9, false), 0))</f>
        <v>Japanese</v>
      </c>
      <c r="G673" s="5" t="str">
        <f>IF($A673 = "Batch 1", VLOOKUP(CONCATENATE($C673, $B673), 'Batch One'!$C:$Q, 4, false),
IF($A673 = "Batch 2", VLOOKUP(CONCATENATE($C673, $B673), 'Batch Two'!$C:$P, 4, false), 0))</f>
        <v>POKEMON JAPANESE SWORD &amp; SHIELD VMAX CLIMAX</v>
      </c>
      <c r="H673" s="5" t="str">
        <f>IF($A673 = "Batch 1", VLOOKUP(CONCATENATE($C673, $B673), 'Batch One'!$C:$Q, 5, false),
IF($A673 = "Batch 2", VLOOKUP(CONCATENATE($C673, $B673), 'Batch Two'!$C:$P, 5, false), 0))</f>
        <v>GEM MT 10</v>
      </c>
      <c r="I673" s="6" t="str">
        <f>IF($A673 = "Batch 1", VLOOKUP(CONCATENATE($C673, $B673), 'Batch One'!$C:$Q, 14, false),
IF($A673 = "Batch 2", VLOOKUP(CONCATENATE($C673, $B673), 'Batch Two'!$C:$P, 14, false), 0))</f>
        <v>https://cdn.dripshop.live/dripnfts/slabs/109061879.jpg</v>
      </c>
      <c r="J673" s="6" t="str">
        <f>IF($A673 = "Batch 1", VLOOKUP(CONCATENATE($C673, $B673), 'Batch One'!$C:$Q, 13, false),
IF($A673 = "Batch 2", VLOOKUP(CONCATENATE($C673, $B673), 'Batch Two'!$C:$P, 13, false), 0))</f>
        <v>https://cdn.dripshop.live/dripnfts/slabs/109061879.mp4</v>
      </c>
      <c r="K673" s="6" t="str">
        <f>IF($A673 = "Batch 1", VLOOKUP(CONCATENATE($C673, $B673), 'Batch One'!$C:$Q, 15, false),
IF($A673 = "Batch 2", VLOOKUP(CONCATENATE($C673, $B673), 'Batch Two'!$C:$P, 20, false), 0))</f>
        <v>https://www.dripshop.live/products/rj1wU0tsTtLUPku4Pptyz</v>
      </c>
    </row>
    <row r="674">
      <c r="A674" s="4" t="s">
        <v>0</v>
      </c>
      <c r="B674" s="4">
        <v>1.01062703E8</v>
      </c>
      <c r="C674" s="4" t="s">
        <v>11</v>
      </c>
      <c r="D674" s="5" t="str">
        <f>IF($A674 = "Batch 1", VLOOKUP(CONCATENATE($C674, $B674), 'Batch One'!$C:$Q, 2, false),
IF($A674 = "Batch 2", VLOOKUP(CONCATENATE($C674, $B674), 'Batch Two'!$C:$P, 2, false), 0))</f>
        <v>2021 POKEMON JAPANESE SWORD &amp; SHIELD VMAX CLIMAX FA/CHARIZARD (PSA MINT 9)</v>
      </c>
      <c r="E674" s="5">
        <f>IF($A674 = "Batch 1", VLOOKUP(CONCATENATE($C674, $B674), 'Batch One'!$C:$Q, 8, false),
IF($A674 = "Batch 2", VLOOKUP(CONCATENATE($C674, $B674), 'Batch Two'!$C:$P, 8, false), 0))</f>
        <v>2021</v>
      </c>
      <c r="F674" s="5" t="str">
        <f>IF($A674 = "Batch 1", VLOOKUP(CONCATENATE($C674, $B674), 'Batch One'!$C:$Q, 9, false),
IF($A674 = "Batch 2", VLOOKUP(CONCATENATE($C674, $B674), 'Batch Two'!$C:$P, 9, false), 0))</f>
        <v>Japanese</v>
      </c>
      <c r="G674" s="5" t="str">
        <f>IF($A674 = "Batch 1", VLOOKUP(CONCATENATE($C674, $B674), 'Batch One'!$C:$Q, 4, false),
IF($A674 = "Batch 2", VLOOKUP(CONCATENATE($C674, $B674), 'Batch Two'!$C:$P, 4, false), 0))</f>
        <v>POKEMON JAPANESE SWORD &amp; SHIELD VMAX CLIMAX</v>
      </c>
      <c r="H674" s="5" t="str">
        <f>IF($A674 = "Batch 1", VLOOKUP(CONCATENATE($C674, $B674), 'Batch One'!$C:$Q, 5, false),
IF($A674 = "Batch 2", VLOOKUP(CONCATENATE($C674, $B674), 'Batch Two'!$C:$P, 5, false), 0))</f>
        <v>MINT 9</v>
      </c>
      <c r="I674" s="6" t="str">
        <f>IF($A674 = "Batch 1", VLOOKUP(CONCATENATE($C674, $B674), 'Batch One'!$C:$Q, 14, false),
IF($A674 = "Batch 2", VLOOKUP(CONCATENATE($C674, $B674), 'Batch Two'!$C:$P, 14, false), 0))</f>
        <v>https://cdn.dripshop.live/dripnfts/slabs/101062703.jpg</v>
      </c>
      <c r="J674" s="6" t="str">
        <f>IF($A674 = "Batch 1", VLOOKUP(CONCATENATE($C674, $B674), 'Batch One'!$C:$Q, 13, false),
IF($A674 = "Batch 2", VLOOKUP(CONCATENATE($C674, $B674), 'Batch Two'!$C:$P, 13, false), 0))</f>
        <v>https://cdn.dripshop.live/dripnfts/slabs/101062703.mp4</v>
      </c>
      <c r="K674" s="6" t="str">
        <f>IF($A674 = "Batch 1", VLOOKUP(CONCATENATE($C674, $B674), 'Batch One'!$C:$Q, 15, false),
IF($A674 = "Batch 2", VLOOKUP(CONCATENATE($C674, $B674), 'Batch Two'!$C:$P, 20, false), 0))</f>
        <v>https://www.dripshop.live/products/TWKkDQz_vfI6mtB3xGAMb</v>
      </c>
    </row>
    <row r="675">
      <c r="A675" s="4" t="s">
        <v>0</v>
      </c>
      <c r="B675" s="4">
        <v>1.03347655E8</v>
      </c>
      <c r="C675" s="4" t="s">
        <v>11</v>
      </c>
      <c r="D675" s="5" t="str">
        <f>IF($A675 = "Batch 1", VLOOKUP(CONCATENATE($C675, $B675), 'Batch One'!$C:$Q, 2, false),
IF($A675 = "Batch 2", VLOOKUP(CONCATENATE($C675, $B675), 'Batch Two'!$C:$P, 2, false), 0))</f>
        <v>2022 POKEMON JAPANESE SWORD &amp; SHIELD INCANDESCENT ARCANA RADIANT JIRACHI (PSA GEM MT 10)</v>
      </c>
      <c r="E675" s="5">
        <f>IF($A675 = "Batch 1", VLOOKUP(CONCATENATE($C675, $B675), 'Batch One'!$C:$Q, 8, false),
IF($A675 = "Batch 2", VLOOKUP(CONCATENATE($C675, $B675), 'Batch Two'!$C:$P, 8, false), 0))</f>
        <v>2022</v>
      </c>
      <c r="F675" s="5" t="str">
        <f>IF($A675 = "Batch 1", VLOOKUP(CONCATENATE($C675, $B675), 'Batch One'!$C:$Q, 9, false),
IF($A675 = "Batch 2", VLOOKUP(CONCATENATE($C675, $B675), 'Batch Two'!$C:$P, 9, false), 0))</f>
        <v>Japanese</v>
      </c>
      <c r="G675" s="5" t="str">
        <f>IF($A675 = "Batch 1", VLOOKUP(CONCATENATE($C675, $B675), 'Batch One'!$C:$Q, 4, false),
IF($A675 = "Batch 2", VLOOKUP(CONCATENATE($C675, $B675), 'Batch Two'!$C:$P, 4, false), 0))</f>
        <v>POKEMON JAPANESE SWORD &amp; SHIELD INCANDESCENT ARCANA</v>
      </c>
      <c r="H675" s="5" t="str">
        <f>IF($A675 = "Batch 1", VLOOKUP(CONCATENATE($C675, $B675), 'Batch One'!$C:$Q, 5, false),
IF($A675 = "Batch 2", VLOOKUP(CONCATENATE($C675, $B675), 'Batch Two'!$C:$P, 5, false), 0))</f>
        <v>GEM MT 10</v>
      </c>
      <c r="I675" s="6" t="str">
        <f>IF($A675 = "Batch 1", VLOOKUP(CONCATENATE($C675, $B675), 'Batch One'!$C:$Q, 14, false),
IF($A675 = "Batch 2", VLOOKUP(CONCATENATE($C675, $B675), 'Batch Two'!$C:$P, 14, false), 0))</f>
        <v>https://cdn.dripshop.live/dripnfts/slabs/103347655.jpg</v>
      </c>
      <c r="J675" s="6" t="str">
        <f>IF($A675 = "Batch 1", VLOOKUP(CONCATENATE($C675, $B675), 'Batch One'!$C:$Q, 13, false),
IF($A675 = "Batch 2", VLOOKUP(CONCATENATE($C675, $B675), 'Batch Two'!$C:$P, 13, false), 0))</f>
        <v>https://cdn.dripshop.live/dripnfts/slabs/103347655.mp4</v>
      </c>
      <c r="K675" s="6" t="str">
        <f>IF($A675 = "Batch 1", VLOOKUP(CONCATENATE($C675, $B675), 'Batch One'!$C:$Q, 15, false),
IF($A675 = "Batch 2", VLOOKUP(CONCATENATE($C675, $B675), 'Batch Two'!$C:$P, 20, false), 0))</f>
        <v>https://www.dripshop.live/products/JbtQLRcHFIMDi48CycD6C</v>
      </c>
    </row>
    <row r="676">
      <c r="A676" s="4" t="s">
        <v>0</v>
      </c>
      <c r="B676" s="4">
        <v>1.03347656E8</v>
      </c>
      <c r="C676" s="4" t="s">
        <v>11</v>
      </c>
      <c r="D676" s="5" t="str">
        <f>IF($A676 = "Batch 1", VLOOKUP(CONCATENATE($C676, $B676), 'Batch One'!$C:$Q, 2, false),
IF($A676 = "Batch 2", VLOOKUP(CONCATENATE($C676, $B676), 'Batch Two'!$C:$P, 2, false), 0))</f>
        <v>2022 POKEMON JAPANESE SWORD &amp; SHIELD INCANDESCENT ARCANA RADIANT JIRACHI (PSA GEM MT 10)</v>
      </c>
      <c r="E676" s="5">
        <f>IF($A676 = "Batch 1", VLOOKUP(CONCATENATE($C676, $B676), 'Batch One'!$C:$Q, 8, false),
IF($A676 = "Batch 2", VLOOKUP(CONCATENATE($C676, $B676), 'Batch Two'!$C:$P, 8, false), 0))</f>
        <v>2022</v>
      </c>
      <c r="F676" s="5" t="str">
        <f>IF($A676 = "Batch 1", VLOOKUP(CONCATENATE($C676, $B676), 'Batch One'!$C:$Q, 9, false),
IF($A676 = "Batch 2", VLOOKUP(CONCATENATE($C676, $B676), 'Batch Two'!$C:$P, 9, false), 0))</f>
        <v>Japanese</v>
      </c>
      <c r="G676" s="5" t="str">
        <f>IF($A676 = "Batch 1", VLOOKUP(CONCATENATE($C676, $B676), 'Batch One'!$C:$Q, 4, false),
IF($A676 = "Batch 2", VLOOKUP(CONCATENATE($C676, $B676), 'Batch Two'!$C:$P, 4, false), 0))</f>
        <v>POKEMON JAPANESE SWORD &amp; SHIELD INCANDESCENT ARCANA</v>
      </c>
      <c r="H676" s="5" t="str">
        <f>IF($A676 = "Batch 1", VLOOKUP(CONCATENATE($C676, $B676), 'Batch One'!$C:$Q, 5, false),
IF($A676 = "Batch 2", VLOOKUP(CONCATENATE($C676, $B676), 'Batch Two'!$C:$P, 5, false), 0))</f>
        <v>GEM MT 10</v>
      </c>
      <c r="I676" s="6" t="str">
        <f>IF($A676 = "Batch 1", VLOOKUP(CONCATENATE($C676, $B676), 'Batch One'!$C:$Q, 14, false),
IF($A676 = "Batch 2", VLOOKUP(CONCATENATE($C676, $B676), 'Batch Two'!$C:$P, 14, false), 0))</f>
        <v>https://cdn.dripshop.live/dripnfts/slabs/103347656.jpg</v>
      </c>
      <c r="J676" s="6" t="str">
        <f>IF($A676 = "Batch 1", VLOOKUP(CONCATENATE($C676, $B676), 'Batch One'!$C:$Q, 13, false),
IF($A676 = "Batch 2", VLOOKUP(CONCATENATE($C676, $B676), 'Batch Two'!$C:$P, 13, false), 0))</f>
        <v>https://cdn.dripshop.live/dripnfts/slabs/103347656.mp4</v>
      </c>
      <c r="K676" s="6" t="str">
        <f>IF($A676 = "Batch 1", VLOOKUP(CONCATENATE($C676, $B676), 'Batch One'!$C:$Q, 15, false),
IF($A676 = "Batch 2", VLOOKUP(CONCATENATE($C676, $B676), 'Batch Two'!$C:$P, 20, false), 0))</f>
        <v>https://www.dripshop.live/products/Ttud5sWDcSjbuaGj_crU2</v>
      </c>
    </row>
    <row r="677">
      <c r="A677" s="4" t="s">
        <v>0</v>
      </c>
      <c r="B677" s="4">
        <v>1.03347657E8</v>
      </c>
      <c r="C677" s="4" t="s">
        <v>11</v>
      </c>
      <c r="D677" s="5" t="str">
        <f>IF($A677 = "Batch 1", VLOOKUP(CONCATENATE($C677, $B677), 'Batch One'!$C:$Q, 2, false),
IF($A677 = "Batch 2", VLOOKUP(CONCATENATE($C677, $B677), 'Batch Two'!$C:$P, 2, false), 0))</f>
        <v>2022 POKEMON JAPANESE SWORD &amp; SHIELD INCANDESCENT ARCANA RADIANT JIRACHI (PSA GEM MT 10)</v>
      </c>
      <c r="E677" s="5">
        <f>IF($A677 = "Batch 1", VLOOKUP(CONCATENATE($C677, $B677), 'Batch One'!$C:$Q, 8, false),
IF($A677 = "Batch 2", VLOOKUP(CONCATENATE($C677, $B677), 'Batch Two'!$C:$P, 8, false), 0))</f>
        <v>2022</v>
      </c>
      <c r="F677" s="5" t="str">
        <f>IF($A677 = "Batch 1", VLOOKUP(CONCATENATE($C677, $B677), 'Batch One'!$C:$Q, 9, false),
IF($A677 = "Batch 2", VLOOKUP(CONCATENATE($C677, $B677), 'Batch Two'!$C:$P, 9, false), 0))</f>
        <v>Japanese</v>
      </c>
      <c r="G677" s="5" t="str">
        <f>IF($A677 = "Batch 1", VLOOKUP(CONCATENATE($C677, $B677), 'Batch One'!$C:$Q, 4, false),
IF($A677 = "Batch 2", VLOOKUP(CONCATENATE($C677, $B677), 'Batch Two'!$C:$P, 4, false), 0))</f>
        <v>POKEMON JAPANESE SWORD &amp; SHIELD INCANDESCENT ARCANA</v>
      </c>
      <c r="H677" s="5" t="str">
        <f>IF($A677 = "Batch 1", VLOOKUP(CONCATENATE($C677, $B677), 'Batch One'!$C:$Q, 5, false),
IF($A677 = "Batch 2", VLOOKUP(CONCATENATE($C677, $B677), 'Batch Two'!$C:$P, 5, false), 0))</f>
        <v>GEM MT 10</v>
      </c>
      <c r="I677" s="6" t="str">
        <f>IF($A677 = "Batch 1", VLOOKUP(CONCATENATE($C677, $B677), 'Batch One'!$C:$Q, 14, false),
IF($A677 = "Batch 2", VLOOKUP(CONCATENATE($C677, $B677), 'Batch Two'!$C:$P, 14, false), 0))</f>
        <v>https://cdn.dripshop.live/dripnfts/slabs/103347657.jpg</v>
      </c>
      <c r="J677" s="6" t="str">
        <f>IF($A677 = "Batch 1", VLOOKUP(CONCATENATE($C677, $B677), 'Batch One'!$C:$Q, 13, false),
IF($A677 = "Batch 2", VLOOKUP(CONCATENATE($C677, $B677), 'Batch Two'!$C:$P, 13, false), 0))</f>
        <v>https://cdn.dripshop.live/dripnfts/slabs/103347657.mp4</v>
      </c>
      <c r="K677" s="6" t="str">
        <f>IF($A677 = "Batch 1", VLOOKUP(CONCATENATE($C677, $B677), 'Batch One'!$C:$Q, 15, false),
IF($A677 = "Batch 2", VLOOKUP(CONCATENATE($C677, $B677), 'Batch Two'!$C:$P, 20, false), 0))</f>
        <v>https://www.dripshop.live/products/7-Tfh8D_cHaF5zyHazDqY</v>
      </c>
    </row>
    <row r="678">
      <c r="A678" s="4" t="s">
        <v>0</v>
      </c>
      <c r="B678" s="4">
        <v>1.03347658E8</v>
      </c>
      <c r="C678" s="4" t="s">
        <v>11</v>
      </c>
      <c r="D678" s="5" t="str">
        <f>IF($A678 = "Batch 1", VLOOKUP(CONCATENATE($C678, $B678), 'Batch One'!$C:$Q, 2, false),
IF($A678 = "Batch 2", VLOOKUP(CONCATENATE($C678, $B678), 'Batch Two'!$C:$P, 2, false), 0))</f>
        <v>2022 POKEMON JAPANESE SWORD &amp; SHIELD INCANDESCENT ARCANA RADIANT JIRACHI (PSA GEM MT 10)</v>
      </c>
      <c r="E678" s="5">
        <f>IF($A678 = "Batch 1", VLOOKUP(CONCATENATE($C678, $B678), 'Batch One'!$C:$Q, 8, false),
IF($A678 = "Batch 2", VLOOKUP(CONCATENATE($C678, $B678), 'Batch Two'!$C:$P, 8, false), 0))</f>
        <v>2022</v>
      </c>
      <c r="F678" s="5" t="str">
        <f>IF($A678 = "Batch 1", VLOOKUP(CONCATENATE($C678, $B678), 'Batch One'!$C:$Q, 9, false),
IF($A678 = "Batch 2", VLOOKUP(CONCATENATE($C678, $B678), 'Batch Two'!$C:$P, 9, false), 0))</f>
        <v>Japanese</v>
      </c>
      <c r="G678" s="5" t="str">
        <f>IF($A678 = "Batch 1", VLOOKUP(CONCATENATE($C678, $B678), 'Batch One'!$C:$Q, 4, false),
IF($A678 = "Batch 2", VLOOKUP(CONCATENATE($C678, $B678), 'Batch Two'!$C:$P, 4, false), 0))</f>
        <v>POKEMON JAPANESE SWORD &amp; SHIELD INCANDESCENT ARCANA</v>
      </c>
      <c r="H678" s="5" t="str">
        <f>IF($A678 = "Batch 1", VLOOKUP(CONCATENATE($C678, $B678), 'Batch One'!$C:$Q, 5, false),
IF($A678 = "Batch 2", VLOOKUP(CONCATENATE($C678, $B678), 'Batch Two'!$C:$P, 5, false), 0))</f>
        <v>GEM MT 10</v>
      </c>
      <c r="I678" s="6" t="str">
        <f>IF($A678 = "Batch 1", VLOOKUP(CONCATENATE($C678, $B678), 'Batch One'!$C:$Q, 14, false),
IF($A678 = "Batch 2", VLOOKUP(CONCATENATE($C678, $B678), 'Batch Two'!$C:$P, 14, false), 0))</f>
        <v>https://cdn.dripshop.live/dripnfts/slabs/103347658.jpg</v>
      </c>
      <c r="J678" s="6" t="str">
        <f>IF($A678 = "Batch 1", VLOOKUP(CONCATENATE($C678, $B678), 'Batch One'!$C:$Q, 13, false),
IF($A678 = "Batch 2", VLOOKUP(CONCATENATE($C678, $B678), 'Batch Two'!$C:$P, 13, false), 0))</f>
        <v>https://cdn.dripshop.live/dripnfts/slabs/103347658.mp4</v>
      </c>
      <c r="K678" s="6" t="str">
        <f>IF($A678 = "Batch 1", VLOOKUP(CONCATENATE($C678, $B678), 'Batch One'!$C:$Q, 15, false),
IF($A678 = "Batch 2", VLOOKUP(CONCATENATE($C678, $B678), 'Batch Two'!$C:$P, 20, false), 0))</f>
        <v>https://www.dripshop.live/products/Supf606PkiU3Tvj98oMMh</v>
      </c>
    </row>
    <row r="679">
      <c r="A679" s="4" t="s">
        <v>0</v>
      </c>
      <c r="B679" s="4">
        <v>1.0159718E8</v>
      </c>
      <c r="C679" s="4" t="s">
        <v>11</v>
      </c>
      <c r="D679" s="5" t="str">
        <f>IF($A679 = "Batch 1", VLOOKUP(CONCATENATE($C679, $B679), 'Batch One'!$C:$Q, 2, false),
IF($A679 = "Batch 2", VLOOKUP(CONCATENATE($C679, $B679), 'Batch Two'!$C:$P, 2, false), 0))</f>
        <v>2022 POKEMON JAPANESE SWORD &amp; SHIELD INCANDESCENT ARCANA RADIANT JIRACHI (PSA GEM MT 10)</v>
      </c>
      <c r="E679" s="5">
        <f>IF($A679 = "Batch 1", VLOOKUP(CONCATENATE($C679, $B679), 'Batch One'!$C:$Q, 8, false),
IF($A679 = "Batch 2", VLOOKUP(CONCATENATE($C679, $B679), 'Batch Two'!$C:$P, 8, false), 0))</f>
        <v>2022</v>
      </c>
      <c r="F679" s="5" t="str">
        <f>IF($A679 = "Batch 1", VLOOKUP(CONCATENATE($C679, $B679), 'Batch One'!$C:$Q, 9, false),
IF($A679 = "Batch 2", VLOOKUP(CONCATENATE($C679, $B679), 'Batch Two'!$C:$P, 9, false), 0))</f>
        <v>Japanese</v>
      </c>
      <c r="G679" s="5" t="str">
        <f>IF($A679 = "Batch 1", VLOOKUP(CONCATENATE($C679, $B679), 'Batch One'!$C:$Q, 4, false),
IF($A679 = "Batch 2", VLOOKUP(CONCATENATE($C679, $B679), 'Batch Two'!$C:$P, 4, false), 0))</f>
        <v>POKEMON JAPANESE SWORD &amp; SHIELD INCANDESCENT ARCANA</v>
      </c>
      <c r="H679" s="5" t="str">
        <f>IF($A679 = "Batch 1", VLOOKUP(CONCATENATE($C679, $B679), 'Batch One'!$C:$Q, 5, false),
IF($A679 = "Batch 2", VLOOKUP(CONCATENATE($C679, $B679), 'Batch Two'!$C:$P, 5, false), 0))</f>
        <v>GEM MT 10</v>
      </c>
      <c r="I679" s="6" t="str">
        <f>IF($A679 = "Batch 1", VLOOKUP(CONCATENATE($C679, $B679), 'Batch One'!$C:$Q, 14, false),
IF($A679 = "Batch 2", VLOOKUP(CONCATENATE($C679, $B679), 'Batch Two'!$C:$P, 14, false), 0))</f>
        <v>https://cdn.dripshop.live/dripnfts/slabs/101597180.jpg</v>
      </c>
      <c r="J679" s="6" t="str">
        <f>IF($A679 = "Batch 1", VLOOKUP(CONCATENATE($C679, $B679), 'Batch One'!$C:$Q, 13, false),
IF($A679 = "Batch 2", VLOOKUP(CONCATENATE($C679, $B679), 'Batch Two'!$C:$P, 13, false), 0))</f>
        <v>https://cdn.dripshop.live/dripnfts/slabs/101597180.mp4</v>
      </c>
      <c r="K679" s="6" t="str">
        <f>IF($A679 = "Batch 1", VLOOKUP(CONCATENATE($C679, $B679), 'Batch One'!$C:$Q, 15, false),
IF($A679 = "Batch 2", VLOOKUP(CONCATENATE($C679, $B679), 'Batch Two'!$C:$P, 20, false), 0))</f>
        <v>https://www.dripshop.live/products/UnR8wl75o6-ds2r0WBeer</v>
      </c>
    </row>
    <row r="680">
      <c r="A680" s="4" t="s">
        <v>0</v>
      </c>
      <c r="B680" s="4">
        <v>1.03347654E8</v>
      </c>
      <c r="C680" s="4" t="s">
        <v>11</v>
      </c>
      <c r="D680" s="5" t="str">
        <f>IF($A680 = "Batch 1", VLOOKUP(CONCATENATE($C680, $B680), 'Batch One'!$C:$Q, 2, false),
IF($A680 = "Batch 2", VLOOKUP(CONCATENATE($C680, $B680), 'Batch Two'!$C:$P, 2, false), 0))</f>
        <v>2022 POKEMON JAPANESE SWORD &amp; SHIELD INCANDESCENT ARCANA RADIANT JIRACHI (PSA GEM MT 10)</v>
      </c>
      <c r="E680" s="5">
        <f>IF($A680 = "Batch 1", VLOOKUP(CONCATENATE($C680, $B680), 'Batch One'!$C:$Q, 8, false),
IF($A680 = "Batch 2", VLOOKUP(CONCATENATE($C680, $B680), 'Batch Two'!$C:$P, 8, false), 0))</f>
        <v>2022</v>
      </c>
      <c r="F680" s="5" t="str">
        <f>IF($A680 = "Batch 1", VLOOKUP(CONCATENATE($C680, $B680), 'Batch One'!$C:$Q, 9, false),
IF($A680 = "Batch 2", VLOOKUP(CONCATENATE($C680, $B680), 'Batch Two'!$C:$P, 9, false), 0))</f>
        <v>Japanese</v>
      </c>
      <c r="G680" s="5" t="str">
        <f>IF($A680 = "Batch 1", VLOOKUP(CONCATENATE($C680, $B680), 'Batch One'!$C:$Q, 4, false),
IF($A680 = "Batch 2", VLOOKUP(CONCATENATE($C680, $B680), 'Batch Two'!$C:$P, 4, false), 0))</f>
        <v>POKEMON JAPANESE SWORD &amp; SHIELD INCANDESCENT ARCANA</v>
      </c>
      <c r="H680" s="5" t="str">
        <f>IF($A680 = "Batch 1", VLOOKUP(CONCATENATE($C680, $B680), 'Batch One'!$C:$Q, 5, false),
IF($A680 = "Batch 2", VLOOKUP(CONCATENATE($C680, $B680), 'Batch Two'!$C:$P, 5, false), 0))</f>
        <v>GEM MT 10</v>
      </c>
      <c r="I680" s="6" t="str">
        <f>IF($A680 = "Batch 1", VLOOKUP(CONCATENATE($C680, $B680), 'Batch One'!$C:$Q, 14, false),
IF($A680 = "Batch 2", VLOOKUP(CONCATENATE($C680, $B680), 'Batch Two'!$C:$P, 14, false), 0))</f>
        <v>https://cdn.dripshop.live/dripnfts/slabs/103347654.jpg</v>
      </c>
      <c r="J680" s="6" t="str">
        <f>IF($A680 = "Batch 1", VLOOKUP(CONCATENATE($C680, $B680), 'Batch One'!$C:$Q, 13, false),
IF($A680 = "Batch 2", VLOOKUP(CONCATENATE($C680, $B680), 'Batch Two'!$C:$P, 13, false), 0))</f>
        <v>https://cdn.dripshop.live/dripnfts/slabs/103347654.mp4</v>
      </c>
      <c r="K680" s="6" t="str">
        <f>IF($A680 = "Batch 1", VLOOKUP(CONCATENATE($C680, $B680), 'Batch One'!$C:$Q, 15, false),
IF($A680 = "Batch 2", VLOOKUP(CONCATENATE($C680, $B680), 'Batch Two'!$C:$P, 20, false), 0))</f>
        <v>https://www.dripshop.live/products/R3YWpbXIfBYKslIeVovEd</v>
      </c>
    </row>
    <row r="681">
      <c r="A681" s="4" t="s">
        <v>0</v>
      </c>
      <c r="B681" s="4">
        <v>1.0334766E8</v>
      </c>
      <c r="C681" s="4" t="s">
        <v>11</v>
      </c>
      <c r="D681" s="5" t="str">
        <f>IF($A681 = "Batch 1", VLOOKUP(CONCATENATE($C681, $B681), 'Batch One'!$C:$Q, 2, false),
IF($A681 = "Batch 2", VLOOKUP(CONCATENATE($C681, $B681), 'Batch Two'!$C:$P, 2, false), 0))</f>
        <v>2022 POKEMON JAPANESE SWORD &amp; SHIELD INCANDESCENT ARCANA RADIANT JIRACHI (PSA GEM MT 10)</v>
      </c>
      <c r="E681" s="5">
        <f>IF($A681 = "Batch 1", VLOOKUP(CONCATENATE($C681, $B681), 'Batch One'!$C:$Q, 8, false),
IF($A681 = "Batch 2", VLOOKUP(CONCATENATE($C681, $B681), 'Batch Two'!$C:$P, 8, false), 0))</f>
        <v>2022</v>
      </c>
      <c r="F681" s="5" t="str">
        <f>IF($A681 = "Batch 1", VLOOKUP(CONCATENATE($C681, $B681), 'Batch One'!$C:$Q, 9, false),
IF($A681 = "Batch 2", VLOOKUP(CONCATENATE($C681, $B681), 'Batch Two'!$C:$P, 9, false), 0))</f>
        <v>Japanese</v>
      </c>
      <c r="G681" s="5" t="str">
        <f>IF($A681 = "Batch 1", VLOOKUP(CONCATENATE($C681, $B681), 'Batch One'!$C:$Q, 4, false),
IF($A681 = "Batch 2", VLOOKUP(CONCATENATE($C681, $B681), 'Batch Two'!$C:$P, 4, false), 0))</f>
        <v>POKEMON JAPANESE SWORD &amp; SHIELD INCANDESCENT ARCANA</v>
      </c>
      <c r="H681" s="5" t="str">
        <f>IF($A681 = "Batch 1", VLOOKUP(CONCATENATE($C681, $B681), 'Batch One'!$C:$Q, 5, false),
IF($A681 = "Batch 2", VLOOKUP(CONCATENATE($C681, $B681), 'Batch Two'!$C:$P, 5, false), 0))</f>
        <v>GEM MT 10</v>
      </c>
      <c r="I681" s="6" t="str">
        <f>IF($A681 = "Batch 1", VLOOKUP(CONCATENATE($C681, $B681), 'Batch One'!$C:$Q, 14, false),
IF($A681 = "Batch 2", VLOOKUP(CONCATENATE($C681, $B681), 'Batch Two'!$C:$P, 14, false), 0))</f>
        <v>https://cdn.dripshop.live/dripnfts/slabs/103347660.jpg</v>
      </c>
      <c r="J681" s="6" t="str">
        <f>IF($A681 = "Batch 1", VLOOKUP(CONCATENATE($C681, $B681), 'Batch One'!$C:$Q, 13, false),
IF($A681 = "Batch 2", VLOOKUP(CONCATENATE($C681, $B681), 'Batch Two'!$C:$P, 13, false), 0))</f>
        <v>https://cdn.dripshop.live/dripnfts/slabs/103347660.mp4</v>
      </c>
      <c r="K681" s="6" t="str">
        <f>IF($A681 = "Batch 1", VLOOKUP(CONCATENATE($C681, $B681), 'Batch One'!$C:$Q, 15, false),
IF($A681 = "Batch 2", VLOOKUP(CONCATENATE($C681, $B681), 'Batch Two'!$C:$P, 20, false), 0))</f>
        <v>https://www.dripshop.live/products/MFgSBz5su4kUQWNAZjIdH</v>
      </c>
    </row>
    <row r="682">
      <c r="A682" s="4" t="s">
        <v>0</v>
      </c>
      <c r="B682" s="4">
        <v>1.03347659E8</v>
      </c>
      <c r="C682" s="4" t="s">
        <v>11</v>
      </c>
      <c r="D682" s="5" t="str">
        <f>IF($A682 = "Batch 1", VLOOKUP(CONCATENATE($C682, $B682), 'Batch One'!$C:$Q, 2, false),
IF($A682 = "Batch 2", VLOOKUP(CONCATENATE($C682, $B682), 'Batch Two'!$C:$P, 2, false), 0))</f>
        <v>2022 POKEMON JAPANESE SWORD &amp; SHIELD INCANDESCENT ARCANA RADIANT JIRACHI (PSA GEM MT 10)</v>
      </c>
      <c r="E682" s="5">
        <f>IF($A682 = "Batch 1", VLOOKUP(CONCATENATE($C682, $B682), 'Batch One'!$C:$Q, 8, false),
IF($A682 = "Batch 2", VLOOKUP(CONCATENATE($C682, $B682), 'Batch Two'!$C:$P, 8, false), 0))</f>
        <v>2022</v>
      </c>
      <c r="F682" s="5" t="str">
        <f>IF($A682 = "Batch 1", VLOOKUP(CONCATENATE($C682, $B682), 'Batch One'!$C:$Q, 9, false),
IF($A682 = "Batch 2", VLOOKUP(CONCATENATE($C682, $B682), 'Batch Two'!$C:$P, 9, false), 0))</f>
        <v>Japanese</v>
      </c>
      <c r="G682" s="5" t="str">
        <f>IF($A682 = "Batch 1", VLOOKUP(CONCATENATE($C682, $B682), 'Batch One'!$C:$Q, 4, false),
IF($A682 = "Batch 2", VLOOKUP(CONCATENATE($C682, $B682), 'Batch Two'!$C:$P, 4, false), 0))</f>
        <v>POKEMON JAPANESE SWORD &amp; SHIELD INCANDESCENT ARCANA</v>
      </c>
      <c r="H682" s="5" t="str">
        <f>IF($A682 = "Batch 1", VLOOKUP(CONCATENATE($C682, $B682), 'Batch One'!$C:$Q, 5, false),
IF($A682 = "Batch 2", VLOOKUP(CONCATENATE($C682, $B682), 'Batch Two'!$C:$P, 5, false), 0))</f>
        <v>GEM MT 10</v>
      </c>
      <c r="I682" s="6" t="str">
        <f>IF($A682 = "Batch 1", VLOOKUP(CONCATENATE($C682, $B682), 'Batch One'!$C:$Q, 14, false),
IF($A682 = "Batch 2", VLOOKUP(CONCATENATE($C682, $B682), 'Batch Two'!$C:$P, 14, false), 0))</f>
        <v>https://cdn.dripshop.live/dripnfts/slabs/103347659.jpg</v>
      </c>
      <c r="J682" s="6" t="str">
        <f>IF($A682 = "Batch 1", VLOOKUP(CONCATENATE($C682, $B682), 'Batch One'!$C:$Q, 13, false),
IF($A682 = "Batch 2", VLOOKUP(CONCATENATE($C682, $B682), 'Batch Two'!$C:$P, 13, false), 0))</f>
        <v>https://cdn.dripshop.live/dripnfts/slabs/103347659.mp4</v>
      </c>
      <c r="K682" s="6" t="str">
        <f>IF($A682 = "Batch 1", VLOOKUP(CONCATENATE($C682, $B682), 'Batch One'!$C:$Q, 15, false),
IF($A682 = "Batch 2", VLOOKUP(CONCATENATE($C682, $B682), 'Batch Two'!$C:$P, 20, false), 0))</f>
        <v>https://www.dripshop.live/products/9VHnJB3nQq_QQjVWumvv3</v>
      </c>
    </row>
    <row r="683">
      <c r="A683" s="4" t="s">
        <v>0</v>
      </c>
      <c r="B683" s="4">
        <v>1.09160231E8</v>
      </c>
      <c r="C683" s="4" t="s">
        <v>11</v>
      </c>
      <c r="D683" s="5" t="str">
        <f>IF($A683 = "Batch 1", VLOOKUP(CONCATENATE($C683, $B683), 'Batch One'!$C:$Q, 2, false),
IF($A683 = "Batch 2", VLOOKUP(CONCATENATE($C683, $B683), 'Batch Two'!$C:$P, 2, false), 0))</f>
        <v>2025 POKEMON JAPANESE SV0D-EX STARTER SET STEVEN'S BELDUM &amp; METAGROSS EX STEVEN'S BELDUM (PSA GEM MT 10)</v>
      </c>
      <c r="E683" s="5">
        <f>IF($A683 = "Batch 1", VLOOKUP(CONCATENATE($C683, $B683), 'Batch One'!$C:$Q, 8, false),
IF($A683 = "Batch 2", VLOOKUP(CONCATENATE($C683, $B683), 'Batch Two'!$C:$P, 8, false), 0))</f>
        <v>2025</v>
      </c>
      <c r="F683" s="5" t="str">
        <f>IF($A683 = "Batch 1", VLOOKUP(CONCATENATE($C683, $B683), 'Batch One'!$C:$Q, 9, false),
IF($A683 = "Batch 2", VLOOKUP(CONCATENATE($C683, $B683), 'Batch Two'!$C:$P, 9, false), 0))</f>
        <v>Japanese</v>
      </c>
      <c r="G683" s="5" t="str">
        <f>IF($A683 = "Batch 1", VLOOKUP(CONCATENATE($C683, $B683), 'Batch One'!$C:$Q, 4, false),
IF($A683 = "Batch 2", VLOOKUP(CONCATENATE($C683, $B683), 'Batch Two'!$C:$P, 4, false), 0))</f>
        <v>POKEMON JAPANESE SV0D-EX STARTER SET STEVEN'S BELDUM &amp; METAGROSS EX</v>
      </c>
      <c r="H683" s="5" t="str">
        <f>IF($A683 = "Batch 1", VLOOKUP(CONCATENATE($C683, $B683), 'Batch One'!$C:$Q, 5, false),
IF($A683 = "Batch 2", VLOOKUP(CONCATENATE($C683, $B683), 'Batch Two'!$C:$P, 5, false), 0))</f>
        <v>GEM MT 10</v>
      </c>
      <c r="I683" s="6" t="str">
        <f>IF($A683 = "Batch 1", VLOOKUP(CONCATENATE($C683, $B683), 'Batch One'!$C:$Q, 14, false),
IF($A683 = "Batch 2", VLOOKUP(CONCATENATE($C683, $B683), 'Batch Two'!$C:$P, 14, false), 0))</f>
        <v>https://cdn.dripshop.live/dripnfts/slabs/109160231.jpg</v>
      </c>
      <c r="J683" s="6" t="str">
        <f>IF($A683 = "Batch 1", VLOOKUP(CONCATENATE($C683, $B683), 'Batch One'!$C:$Q, 13, false),
IF($A683 = "Batch 2", VLOOKUP(CONCATENATE($C683, $B683), 'Batch Two'!$C:$P, 13, false), 0))</f>
        <v>https://cdn.dripshop.live/dripnfts/slabs/109160231.mp4</v>
      </c>
      <c r="K683" s="6" t="str">
        <f>IF($A683 = "Batch 1", VLOOKUP(CONCATENATE($C683, $B683), 'Batch One'!$C:$Q, 15, false),
IF($A683 = "Batch 2", VLOOKUP(CONCATENATE($C683, $B683), 'Batch Two'!$C:$P, 20, false), 0))</f>
        <v>https://www.dripshop.live/products/DxdBThJsxo1ZPUMPjZacC</v>
      </c>
    </row>
    <row r="684">
      <c r="A684" s="4" t="s">
        <v>0</v>
      </c>
      <c r="B684" s="4">
        <v>1.07750931E8</v>
      </c>
      <c r="C684" s="4" t="s">
        <v>11</v>
      </c>
      <c r="D684" s="5" t="str">
        <f>IF($A684 = "Batch 1", VLOOKUP(CONCATENATE($C684, $B684), 'Batch One'!$C:$Q, 2, false),
IF($A684 = "Batch 2", VLOOKUP(CONCATENATE($C684, $B684), 'Batch Two'!$C:$P, 2, false), 0))</f>
        <v>2025 POKEMON JAPANESE SV9-BATTLE PARTNERS FURRET (PSA GEM MT 10)</v>
      </c>
      <c r="E684" s="5">
        <f>IF($A684 = "Batch 1", VLOOKUP(CONCATENATE($C684, $B684), 'Batch One'!$C:$Q, 8, false),
IF($A684 = "Batch 2", VLOOKUP(CONCATENATE($C684, $B684), 'Batch Two'!$C:$P, 8, false), 0))</f>
        <v>2025</v>
      </c>
      <c r="F684" s="5" t="str">
        <f>IF($A684 = "Batch 1", VLOOKUP(CONCATENATE($C684, $B684), 'Batch One'!$C:$Q, 9, false),
IF($A684 = "Batch 2", VLOOKUP(CONCATENATE($C684, $B684), 'Batch Two'!$C:$P, 9, false), 0))</f>
        <v>Japanese</v>
      </c>
      <c r="G684" s="5" t="str">
        <f>IF($A684 = "Batch 1", VLOOKUP(CONCATENATE($C684, $B684), 'Batch One'!$C:$Q, 4, false),
IF($A684 = "Batch 2", VLOOKUP(CONCATENATE($C684, $B684), 'Batch Two'!$C:$P, 4, false), 0))</f>
        <v>POKEMON JAPANESE SV9-BATTLE PARTNERS</v>
      </c>
      <c r="H684" s="5" t="str">
        <f>IF($A684 = "Batch 1", VLOOKUP(CONCATENATE($C684, $B684), 'Batch One'!$C:$Q, 5, false),
IF($A684 = "Batch 2", VLOOKUP(CONCATENATE($C684, $B684), 'Batch Two'!$C:$P, 5, false), 0))</f>
        <v>GEM MT 10</v>
      </c>
      <c r="I684" s="6" t="str">
        <f>IF($A684 = "Batch 1", VLOOKUP(CONCATENATE($C684, $B684), 'Batch One'!$C:$Q, 14, false),
IF($A684 = "Batch 2", VLOOKUP(CONCATENATE($C684, $B684), 'Batch Two'!$C:$P, 14, false), 0))</f>
        <v>https://cdn.dripshop.live/dripnfts/slabs/107750931.jpg</v>
      </c>
      <c r="J684" s="6" t="str">
        <f>IF($A684 = "Batch 1", VLOOKUP(CONCATENATE($C684, $B684), 'Batch One'!$C:$Q, 13, false),
IF($A684 = "Batch 2", VLOOKUP(CONCATENATE($C684, $B684), 'Batch Two'!$C:$P, 13, false), 0))</f>
        <v>https://cdn.dripshop.live/dripnfts/slabs/107750931.mp4</v>
      </c>
      <c r="K684" s="6" t="str">
        <f>IF($A684 = "Batch 1", VLOOKUP(CONCATENATE($C684, $B684), 'Batch One'!$C:$Q, 15, false),
IF($A684 = "Batch 2", VLOOKUP(CONCATENATE($C684, $B684), 'Batch Two'!$C:$P, 20, false), 0))</f>
        <v>https://www.dripshop.live/products/YnDiAtTeWNnPBRIgCsjQT</v>
      </c>
    </row>
    <row r="685">
      <c r="A685" s="4" t="s">
        <v>0</v>
      </c>
      <c r="B685" s="4">
        <v>1.07750933E8</v>
      </c>
      <c r="C685" s="4" t="s">
        <v>11</v>
      </c>
      <c r="D685" s="5" t="str">
        <f>IF($A685 = "Batch 1", VLOOKUP(CONCATENATE($C685, $B685), 'Batch One'!$C:$Q, 2, false),
IF($A685 = "Batch 2", VLOOKUP(CONCATENATE($C685, $B685), 'Batch Two'!$C:$P, 2, false), 0))</f>
        <v>2025 POKEMON JAPANESE SV9-BATTLE PARTNERS FURRET (PSA GEM MT 10)</v>
      </c>
      <c r="E685" s="5">
        <f>IF($A685 = "Batch 1", VLOOKUP(CONCATENATE($C685, $B685), 'Batch One'!$C:$Q, 8, false),
IF($A685 = "Batch 2", VLOOKUP(CONCATENATE($C685, $B685), 'Batch Two'!$C:$P, 8, false), 0))</f>
        <v>2025</v>
      </c>
      <c r="F685" s="5" t="str">
        <f>IF($A685 = "Batch 1", VLOOKUP(CONCATENATE($C685, $B685), 'Batch One'!$C:$Q, 9, false),
IF($A685 = "Batch 2", VLOOKUP(CONCATENATE($C685, $B685), 'Batch Two'!$C:$P, 9, false), 0))</f>
        <v>Japanese</v>
      </c>
      <c r="G685" s="5" t="str">
        <f>IF($A685 = "Batch 1", VLOOKUP(CONCATENATE($C685, $B685), 'Batch One'!$C:$Q, 4, false),
IF($A685 = "Batch 2", VLOOKUP(CONCATENATE($C685, $B685), 'Batch Two'!$C:$P, 4, false), 0))</f>
        <v>POKEMON JAPANESE SV9-BATTLE PARTNERS</v>
      </c>
      <c r="H685" s="5" t="str">
        <f>IF($A685 = "Batch 1", VLOOKUP(CONCATENATE($C685, $B685), 'Batch One'!$C:$Q, 5, false),
IF($A685 = "Batch 2", VLOOKUP(CONCATENATE($C685, $B685), 'Batch Two'!$C:$P, 5, false), 0))</f>
        <v>GEM MT 10</v>
      </c>
      <c r="I685" s="6" t="str">
        <f>IF($A685 = "Batch 1", VLOOKUP(CONCATENATE($C685, $B685), 'Batch One'!$C:$Q, 14, false),
IF($A685 = "Batch 2", VLOOKUP(CONCATENATE($C685, $B685), 'Batch Two'!$C:$P, 14, false), 0))</f>
        <v>https://cdn.dripshop.live/dripnfts/slabs/107750933.jpg</v>
      </c>
      <c r="J685" s="6" t="str">
        <f>IF($A685 = "Batch 1", VLOOKUP(CONCATENATE($C685, $B685), 'Batch One'!$C:$Q, 13, false),
IF($A685 = "Batch 2", VLOOKUP(CONCATENATE($C685, $B685), 'Batch Two'!$C:$P, 13, false), 0))</f>
        <v>https://cdn.dripshop.live/dripnfts/slabs/107750933.mp4</v>
      </c>
      <c r="K685" s="6" t="str">
        <f>IF($A685 = "Batch 1", VLOOKUP(CONCATENATE($C685, $B685), 'Batch One'!$C:$Q, 15, false),
IF($A685 = "Batch 2", VLOOKUP(CONCATENATE($C685, $B685), 'Batch Two'!$C:$P, 20, false), 0))</f>
        <v>https://www.dripshop.live/products/dlIsyIDiSPfqvXUO5-BXR</v>
      </c>
    </row>
    <row r="686">
      <c r="A686" s="4" t="s">
        <v>0</v>
      </c>
      <c r="B686" s="4">
        <v>1.0775093E8</v>
      </c>
      <c r="C686" s="4" t="s">
        <v>11</v>
      </c>
      <c r="D686" s="5" t="str">
        <f>IF($A686 = "Batch 1", VLOOKUP(CONCATENATE($C686, $B686), 'Batch One'!$C:$Q, 2, false),
IF($A686 = "Batch 2", VLOOKUP(CONCATENATE($C686, $B686), 'Batch Two'!$C:$P, 2, false), 0))</f>
        <v>2025 POKEMON JAPANESE SV9-BATTLE PARTNERS FURRET (PSA GEM MT 10)</v>
      </c>
      <c r="E686" s="5">
        <f>IF($A686 = "Batch 1", VLOOKUP(CONCATENATE($C686, $B686), 'Batch One'!$C:$Q, 8, false),
IF($A686 = "Batch 2", VLOOKUP(CONCATENATE($C686, $B686), 'Batch Two'!$C:$P, 8, false), 0))</f>
        <v>2025</v>
      </c>
      <c r="F686" s="5" t="str">
        <f>IF($A686 = "Batch 1", VLOOKUP(CONCATENATE($C686, $B686), 'Batch One'!$C:$Q, 9, false),
IF($A686 = "Batch 2", VLOOKUP(CONCATENATE($C686, $B686), 'Batch Two'!$C:$P, 9, false), 0))</f>
        <v>Japanese</v>
      </c>
      <c r="G686" s="5" t="str">
        <f>IF($A686 = "Batch 1", VLOOKUP(CONCATENATE($C686, $B686), 'Batch One'!$C:$Q, 4, false),
IF($A686 = "Batch 2", VLOOKUP(CONCATENATE($C686, $B686), 'Batch Two'!$C:$P, 4, false), 0))</f>
        <v>POKEMON JAPANESE SV9-BATTLE PARTNERS</v>
      </c>
      <c r="H686" s="5" t="str">
        <f>IF($A686 = "Batch 1", VLOOKUP(CONCATENATE($C686, $B686), 'Batch One'!$C:$Q, 5, false),
IF($A686 = "Batch 2", VLOOKUP(CONCATENATE($C686, $B686), 'Batch Two'!$C:$P, 5, false), 0))</f>
        <v>GEM MT 10</v>
      </c>
      <c r="I686" s="6" t="str">
        <f>IF($A686 = "Batch 1", VLOOKUP(CONCATENATE($C686, $B686), 'Batch One'!$C:$Q, 14, false),
IF($A686 = "Batch 2", VLOOKUP(CONCATENATE($C686, $B686), 'Batch Two'!$C:$P, 14, false), 0))</f>
        <v>https://cdn.dripshop.live/dripnfts/slabs/107750930.jpg</v>
      </c>
      <c r="J686" s="6" t="str">
        <f>IF($A686 = "Batch 1", VLOOKUP(CONCATENATE($C686, $B686), 'Batch One'!$C:$Q, 13, false),
IF($A686 = "Batch 2", VLOOKUP(CONCATENATE($C686, $B686), 'Batch Two'!$C:$P, 13, false), 0))</f>
        <v>https://cdn.dripshop.live/dripnfts/slabs/107750930.mp4</v>
      </c>
      <c r="K686" s="6" t="str">
        <f>IF($A686 = "Batch 1", VLOOKUP(CONCATENATE($C686, $B686), 'Batch One'!$C:$Q, 15, false),
IF($A686 = "Batch 2", VLOOKUP(CONCATENATE($C686, $B686), 'Batch Two'!$C:$P, 20, false), 0))</f>
        <v>https://www.dripshop.live/products/TyWbYaL5FzczMc35P2BFe</v>
      </c>
    </row>
    <row r="687">
      <c r="A687" s="4" t="s">
        <v>0</v>
      </c>
      <c r="B687" s="4">
        <v>1.07750932E8</v>
      </c>
      <c r="C687" s="4" t="s">
        <v>11</v>
      </c>
      <c r="D687" s="5" t="str">
        <f>IF($A687 = "Batch 1", VLOOKUP(CONCATENATE($C687, $B687), 'Batch One'!$C:$Q, 2, false),
IF($A687 = "Batch 2", VLOOKUP(CONCATENATE($C687, $B687), 'Batch Two'!$C:$P, 2, false), 0))</f>
        <v>2025 POKEMON JAPANESE SV9-BATTLE PARTNERS FURRET (PSA GEM MT 10)</v>
      </c>
      <c r="E687" s="5">
        <f>IF($A687 = "Batch 1", VLOOKUP(CONCATENATE($C687, $B687), 'Batch One'!$C:$Q, 8, false),
IF($A687 = "Batch 2", VLOOKUP(CONCATENATE($C687, $B687), 'Batch Two'!$C:$P, 8, false), 0))</f>
        <v>2025</v>
      </c>
      <c r="F687" s="5" t="str">
        <f>IF($A687 = "Batch 1", VLOOKUP(CONCATENATE($C687, $B687), 'Batch One'!$C:$Q, 9, false),
IF($A687 = "Batch 2", VLOOKUP(CONCATENATE($C687, $B687), 'Batch Two'!$C:$P, 9, false), 0))</f>
        <v>Japanese</v>
      </c>
      <c r="G687" s="5" t="str">
        <f>IF($A687 = "Batch 1", VLOOKUP(CONCATENATE($C687, $B687), 'Batch One'!$C:$Q, 4, false),
IF($A687 = "Batch 2", VLOOKUP(CONCATENATE($C687, $B687), 'Batch Two'!$C:$P, 4, false), 0))</f>
        <v>POKEMON JAPANESE SV9-BATTLE PARTNERS</v>
      </c>
      <c r="H687" s="5" t="str">
        <f>IF($A687 = "Batch 1", VLOOKUP(CONCATENATE($C687, $B687), 'Batch One'!$C:$Q, 5, false),
IF($A687 = "Batch 2", VLOOKUP(CONCATENATE($C687, $B687), 'Batch Two'!$C:$P, 5, false), 0))</f>
        <v>GEM MT 10</v>
      </c>
      <c r="I687" s="6" t="str">
        <f>IF($A687 = "Batch 1", VLOOKUP(CONCATENATE($C687, $B687), 'Batch One'!$C:$Q, 14, false),
IF($A687 = "Batch 2", VLOOKUP(CONCATENATE($C687, $B687), 'Batch Two'!$C:$P, 14, false), 0))</f>
        <v>https://cdn.dripshop.live/dripnfts/slabs/107750932.jpg</v>
      </c>
      <c r="J687" s="6" t="str">
        <f>IF($A687 = "Batch 1", VLOOKUP(CONCATENATE($C687, $B687), 'Batch One'!$C:$Q, 13, false),
IF($A687 = "Batch 2", VLOOKUP(CONCATENATE($C687, $B687), 'Batch Two'!$C:$P, 13, false), 0))</f>
        <v>https://cdn.dripshop.live/dripnfts/slabs/107750932.mp4</v>
      </c>
      <c r="K687" s="6" t="str">
        <f>IF($A687 = "Batch 1", VLOOKUP(CONCATENATE($C687, $B687), 'Batch One'!$C:$Q, 15, false),
IF($A687 = "Batch 2", VLOOKUP(CONCATENATE($C687, $B687), 'Batch Two'!$C:$P, 20, false), 0))</f>
        <v>https://www.dripshop.live/products/_A8UzULftisOgZ5sb_RzU</v>
      </c>
    </row>
    <row r="688">
      <c r="A688" s="4" t="s">
        <v>0</v>
      </c>
      <c r="B688" s="4">
        <v>1.07750929E8</v>
      </c>
      <c r="C688" s="4" t="s">
        <v>11</v>
      </c>
      <c r="D688" s="5" t="str">
        <f>IF($A688 = "Batch 1", VLOOKUP(CONCATENATE($C688, $B688), 'Batch One'!$C:$Q, 2, false),
IF($A688 = "Batch 2", VLOOKUP(CONCATENATE($C688, $B688), 'Batch Two'!$C:$P, 2, false), 0))</f>
        <v>2025 POKEMON JAPANESE SV9-BATTLE PARTNERS FURRET (PSA GEM MT 10)</v>
      </c>
      <c r="E688" s="5">
        <f>IF($A688 = "Batch 1", VLOOKUP(CONCATENATE($C688, $B688), 'Batch One'!$C:$Q, 8, false),
IF($A688 = "Batch 2", VLOOKUP(CONCATENATE($C688, $B688), 'Batch Two'!$C:$P, 8, false), 0))</f>
        <v>2025</v>
      </c>
      <c r="F688" s="5" t="str">
        <f>IF($A688 = "Batch 1", VLOOKUP(CONCATENATE($C688, $B688), 'Batch One'!$C:$Q, 9, false),
IF($A688 = "Batch 2", VLOOKUP(CONCATENATE($C688, $B688), 'Batch Two'!$C:$P, 9, false), 0))</f>
        <v>Japanese</v>
      </c>
      <c r="G688" s="5" t="str">
        <f>IF($A688 = "Batch 1", VLOOKUP(CONCATENATE($C688, $B688), 'Batch One'!$C:$Q, 4, false),
IF($A688 = "Batch 2", VLOOKUP(CONCATENATE($C688, $B688), 'Batch Two'!$C:$P, 4, false), 0))</f>
        <v>POKEMON JAPANESE SV9-BATTLE PARTNERS</v>
      </c>
      <c r="H688" s="5" t="str">
        <f>IF($A688 = "Batch 1", VLOOKUP(CONCATENATE($C688, $B688), 'Batch One'!$C:$Q, 5, false),
IF($A688 = "Batch 2", VLOOKUP(CONCATENATE($C688, $B688), 'Batch Two'!$C:$P, 5, false), 0))</f>
        <v>GEM MT 10</v>
      </c>
      <c r="I688" s="6" t="str">
        <f>IF($A688 = "Batch 1", VLOOKUP(CONCATENATE($C688, $B688), 'Batch One'!$C:$Q, 14, false),
IF($A688 = "Batch 2", VLOOKUP(CONCATENATE($C688, $B688), 'Batch Two'!$C:$P, 14, false), 0))</f>
        <v>https://cdn.dripshop.live/dripnfts/slabs/107750929.jpg</v>
      </c>
      <c r="J688" s="6" t="str">
        <f>IF($A688 = "Batch 1", VLOOKUP(CONCATENATE($C688, $B688), 'Batch One'!$C:$Q, 13, false),
IF($A688 = "Batch 2", VLOOKUP(CONCATENATE($C688, $B688), 'Batch Two'!$C:$P, 13, false), 0))</f>
        <v>https://cdn.dripshop.live/dripnfts/slabs/107750929.mp4</v>
      </c>
      <c r="K688" s="6" t="str">
        <f>IF($A688 = "Batch 1", VLOOKUP(CONCATENATE($C688, $B688), 'Batch One'!$C:$Q, 15, false),
IF($A688 = "Batch 2", VLOOKUP(CONCATENATE($C688, $B688), 'Batch Two'!$C:$P, 20, false), 0))</f>
        <v>https://www.dripshop.live/products/53fqX6s3IlqSJ0AAhXxzM</v>
      </c>
    </row>
    <row r="689">
      <c r="A689" s="4" t="s">
        <v>0</v>
      </c>
      <c r="B689" s="4">
        <v>1.0617701E8</v>
      </c>
      <c r="C689" s="4" t="s">
        <v>11</v>
      </c>
      <c r="D689" s="5" t="str">
        <f>IF($A689 = "Batch 1", VLOOKUP(CONCATENATE($C689, $B689), 'Batch One'!$C:$Q, 2, false),
IF($A689 = "Batch 2", VLOOKUP(CONCATENATE($C689, $B689), 'Batch Two'!$C:$P, 2, false), 0))</f>
        <v>2025 POKEMON JAPANESE SV9-BATTLE PARTNERS IONO'S KILOWATTREL (PSA GEM MT 10)</v>
      </c>
      <c r="E689" s="5">
        <f>IF($A689 = "Batch 1", VLOOKUP(CONCATENATE($C689, $B689), 'Batch One'!$C:$Q, 8, false),
IF($A689 = "Batch 2", VLOOKUP(CONCATENATE($C689, $B689), 'Batch Two'!$C:$P, 8, false), 0))</f>
        <v>2025</v>
      </c>
      <c r="F689" s="5" t="str">
        <f>IF($A689 = "Batch 1", VLOOKUP(CONCATENATE($C689, $B689), 'Batch One'!$C:$Q, 9, false),
IF($A689 = "Batch 2", VLOOKUP(CONCATENATE($C689, $B689), 'Batch Two'!$C:$P, 9, false), 0))</f>
        <v>Japanese</v>
      </c>
      <c r="G689" s="5" t="str">
        <f>IF($A689 = "Batch 1", VLOOKUP(CONCATENATE($C689, $B689), 'Batch One'!$C:$Q, 4, false),
IF($A689 = "Batch 2", VLOOKUP(CONCATENATE($C689, $B689), 'Batch Two'!$C:$P, 4, false), 0))</f>
        <v>POKEMON JAPANESE SV9-BATTLE PARTNERS</v>
      </c>
      <c r="H689" s="5" t="str">
        <f>IF($A689 = "Batch 1", VLOOKUP(CONCATENATE($C689, $B689), 'Batch One'!$C:$Q, 5, false),
IF($A689 = "Batch 2", VLOOKUP(CONCATENATE($C689, $B689), 'Batch Two'!$C:$P, 5, false), 0))</f>
        <v>GEM MT 10</v>
      </c>
      <c r="I689" s="6" t="str">
        <f>IF($A689 = "Batch 1", VLOOKUP(CONCATENATE($C689, $B689), 'Batch One'!$C:$Q, 14, false),
IF($A689 = "Batch 2", VLOOKUP(CONCATENATE($C689, $B689), 'Batch Two'!$C:$P, 14, false), 0))</f>
        <v>https://cdn.dripshop.live/dripnfts/slabs/106177010.jpg</v>
      </c>
      <c r="J689" s="6" t="str">
        <f>IF($A689 = "Batch 1", VLOOKUP(CONCATENATE($C689, $B689), 'Batch One'!$C:$Q, 13, false),
IF($A689 = "Batch 2", VLOOKUP(CONCATENATE($C689, $B689), 'Batch Two'!$C:$P, 13, false), 0))</f>
        <v>https://cdn.dripshop.live/dripnfts/slabs/106177010.mp4</v>
      </c>
      <c r="K689" s="6" t="str">
        <f>IF($A689 = "Batch 1", VLOOKUP(CONCATENATE($C689, $B689), 'Batch One'!$C:$Q, 15, false),
IF($A689 = "Batch 2", VLOOKUP(CONCATENATE($C689, $B689), 'Batch Two'!$C:$P, 20, false), 0))</f>
        <v>https://www.dripshop.live/products/JkxEfCVpooWEF1hs4pRq-</v>
      </c>
    </row>
    <row r="690">
      <c r="A690" s="4" t="s">
        <v>0</v>
      </c>
      <c r="B690" s="4">
        <v>1.06177009E8</v>
      </c>
      <c r="C690" s="4" t="s">
        <v>11</v>
      </c>
      <c r="D690" s="5" t="str">
        <f>IF($A690 = "Batch 1", VLOOKUP(CONCATENATE($C690, $B690), 'Batch One'!$C:$Q, 2, false),
IF($A690 = "Batch 2", VLOOKUP(CONCATENATE($C690, $B690), 'Batch Two'!$C:$P, 2, false), 0))</f>
        <v>2025 POKEMON JAPANESE SV9-BATTLE PARTNERS IONO'S KILOWATTREL (PSA GEM MT 10)</v>
      </c>
      <c r="E690" s="5">
        <f>IF($A690 = "Batch 1", VLOOKUP(CONCATENATE($C690, $B690), 'Batch One'!$C:$Q, 8, false),
IF($A690 = "Batch 2", VLOOKUP(CONCATENATE($C690, $B690), 'Batch Two'!$C:$P, 8, false), 0))</f>
        <v>2025</v>
      </c>
      <c r="F690" s="5" t="str">
        <f>IF($A690 = "Batch 1", VLOOKUP(CONCATENATE($C690, $B690), 'Batch One'!$C:$Q, 9, false),
IF($A690 = "Batch 2", VLOOKUP(CONCATENATE($C690, $B690), 'Batch Two'!$C:$P, 9, false), 0))</f>
        <v>Japanese</v>
      </c>
      <c r="G690" s="5" t="str">
        <f>IF($A690 = "Batch 1", VLOOKUP(CONCATENATE($C690, $B690), 'Batch One'!$C:$Q, 4, false),
IF($A690 = "Batch 2", VLOOKUP(CONCATENATE($C690, $B690), 'Batch Two'!$C:$P, 4, false), 0))</f>
        <v>POKEMON JAPANESE SV9-BATTLE PARTNERS</v>
      </c>
      <c r="H690" s="5" t="str">
        <f>IF($A690 = "Batch 1", VLOOKUP(CONCATENATE($C690, $B690), 'Batch One'!$C:$Q, 5, false),
IF($A690 = "Batch 2", VLOOKUP(CONCATENATE($C690, $B690), 'Batch Two'!$C:$P, 5, false), 0))</f>
        <v>GEM MT 10</v>
      </c>
      <c r="I690" s="6" t="str">
        <f>IF($A690 = "Batch 1", VLOOKUP(CONCATENATE($C690, $B690), 'Batch One'!$C:$Q, 14, false),
IF($A690 = "Batch 2", VLOOKUP(CONCATENATE($C690, $B690), 'Batch Two'!$C:$P, 14, false), 0))</f>
        <v>https://cdn.dripshop.live/dripnfts/slabs/106177009.jpg</v>
      </c>
      <c r="J690" s="6" t="str">
        <f>IF($A690 = "Batch 1", VLOOKUP(CONCATENATE($C690, $B690), 'Batch One'!$C:$Q, 13, false),
IF($A690 = "Batch 2", VLOOKUP(CONCATENATE($C690, $B690), 'Batch Two'!$C:$P, 13, false), 0))</f>
        <v>https://cdn.dripshop.live/dripnfts/slabs/106177009.mp4</v>
      </c>
      <c r="K690" s="6" t="str">
        <f>IF($A690 = "Batch 1", VLOOKUP(CONCATENATE($C690, $B690), 'Batch One'!$C:$Q, 15, false),
IF($A690 = "Batch 2", VLOOKUP(CONCATENATE($C690, $B690), 'Batch Two'!$C:$P, 20, false), 0))</f>
        <v>https://www.dripshop.live/products/y8gdBBtgdBMuZYmFzK5eB</v>
      </c>
    </row>
    <row r="691">
      <c r="A691" s="4" t="s">
        <v>0</v>
      </c>
      <c r="B691" s="4">
        <v>1.07750942E8</v>
      </c>
      <c r="C691" s="4" t="s">
        <v>11</v>
      </c>
      <c r="D691" s="5" t="str">
        <f>IF($A691 = "Batch 1", VLOOKUP(CONCATENATE($C691, $B691), 'Batch One'!$C:$Q, 2, false),
IF($A691 = "Batch 2", VLOOKUP(CONCATENATE($C691, $B691), 'Batch Two'!$C:$P, 2, false), 0))</f>
        <v>2025 POKEMON JAPANESE SV9-BATTLE PARTNERS IONO'S KILOWATTREL (PSA GEM MT 10)</v>
      </c>
      <c r="E691" s="5">
        <f>IF($A691 = "Batch 1", VLOOKUP(CONCATENATE($C691, $B691), 'Batch One'!$C:$Q, 8, false),
IF($A691 = "Batch 2", VLOOKUP(CONCATENATE($C691, $B691), 'Batch Two'!$C:$P, 8, false), 0))</f>
        <v>2025</v>
      </c>
      <c r="F691" s="5" t="str">
        <f>IF($A691 = "Batch 1", VLOOKUP(CONCATENATE($C691, $B691), 'Batch One'!$C:$Q, 9, false),
IF($A691 = "Batch 2", VLOOKUP(CONCATENATE($C691, $B691), 'Batch Two'!$C:$P, 9, false), 0))</f>
        <v>Japanese</v>
      </c>
      <c r="G691" s="5" t="str">
        <f>IF($A691 = "Batch 1", VLOOKUP(CONCATENATE($C691, $B691), 'Batch One'!$C:$Q, 4, false),
IF($A691 = "Batch 2", VLOOKUP(CONCATENATE($C691, $B691), 'Batch Two'!$C:$P, 4, false), 0))</f>
        <v>POKEMON JAPANESE SV9-BATTLE PARTNERS</v>
      </c>
      <c r="H691" s="5" t="str">
        <f>IF($A691 = "Batch 1", VLOOKUP(CONCATENATE($C691, $B691), 'Batch One'!$C:$Q, 5, false),
IF($A691 = "Batch 2", VLOOKUP(CONCATENATE($C691, $B691), 'Batch Two'!$C:$P, 5, false), 0))</f>
        <v>GEM MT 10</v>
      </c>
      <c r="I691" s="6" t="str">
        <f>IF($A691 = "Batch 1", VLOOKUP(CONCATENATE($C691, $B691), 'Batch One'!$C:$Q, 14, false),
IF($A691 = "Batch 2", VLOOKUP(CONCATENATE($C691, $B691), 'Batch Two'!$C:$P, 14, false), 0))</f>
        <v>https://cdn.dripshop.live/dripnfts/slabs/107750942.jpg</v>
      </c>
      <c r="J691" s="6" t="str">
        <f>IF($A691 = "Batch 1", VLOOKUP(CONCATENATE($C691, $B691), 'Batch One'!$C:$Q, 13, false),
IF($A691 = "Batch 2", VLOOKUP(CONCATENATE($C691, $B691), 'Batch Two'!$C:$P, 13, false), 0))</f>
        <v>https://cdn.dripshop.live/dripnfts/slabs/107750942.mp4</v>
      </c>
      <c r="K691" s="6" t="str">
        <f>IF($A691 = "Batch 1", VLOOKUP(CONCATENATE($C691, $B691), 'Batch One'!$C:$Q, 15, false),
IF($A691 = "Batch 2", VLOOKUP(CONCATENATE($C691, $B691), 'Batch Two'!$C:$P, 20, false), 0))</f>
        <v>https://www.dripshop.live/products/3klnb08_-ik6vBBQo4yBY</v>
      </c>
    </row>
    <row r="692">
      <c r="A692" s="4" t="s">
        <v>0</v>
      </c>
      <c r="B692" s="4">
        <v>1.06177008E8</v>
      </c>
      <c r="C692" s="4" t="s">
        <v>11</v>
      </c>
      <c r="D692" s="5" t="str">
        <f>IF($A692 = "Batch 1", VLOOKUP(CONCATENATE($C692, $B692), 'Batch One'!$C:$Q, 2, false),
IF($A692 = "Batch 2", VLOOKUP(CONCATENATE($C692, $B692), 'Batch Two'!$C:$P, 2, false), 0))</f>
        <v>2025 POKEMON JAPANESE SV9-BATTLE PARTNERS IONO'S KILOWATTREL (PSA GEM MT 10)</v>
      </c>
      <c r="E692" s="5">
        <f>IF($A692 = "Batch 1", VLOOKUP(CONCATENATE($C692, $B692), 'Batch One'!$C:$Q, 8, false),
IF($A692 = "Batch 2", VLOOKUP(CONCATENATE($C692, $B692), 'Batch Two'!$C:$P, 8, false), 0))</f>
        <v>2025</v>
      </c>
      <c r="F692" s="5" t="str">
        <f>IF($A692 = "Batch 1", VLOOKUP(CONCATENATE($C692, $B692), 'Batch One'!$C:$Q, 9, false),
IF($A692 = "Batch 2", VLOOKUP(CONCATENATE($C692, $B692), 'Batch Two'!$C:$P, 9, false), 0))</f>
        <v>Japanese</v>
      </c>
      <c r="G692" s="5" t="str">
        <f>IF($A692 = "Batch 1", VLOOKUP(CONCATENATE($C692, $B692), 'Batch One'!$C:$Q, 4, false),
IF($A692 = "Batch 2", VLOOKUP(CONCATENATE($C692, $B692), 'Batch Two'!$C:$P, 4, false), 0))</f>
        <v>POKEMON JAPANESE SV9-BATTLE PARTNERS</v>
      </c>
      <c r="H692" s="5" t="str">
        <f>IF($A692 = "Batch 1", VLOOKUP(CONCATENATE($C692, $B692), 'Batch One'!$C:$Q, 5, false),
IF($A692 = "Batch 2", VLOOKUP(CONCATENATE($C692, $B692), 'Batch Two'!$C:$P, 5, false), 0))</f>
        <v>GEM MT 10</v>
      </c>
      <c r="I692" s="6" t="str">
        <f>IF($A692 = "Batch 1", VLOOKUP(CONCATENATE($C692, $B692), 'Batch One'!$C:$Q, 14, false),
IF($A692 = "Batch 2", VLOOKUP(CONCATENATE($C692, $B692), 'Batch Two'!$C:$P, 14, false), 0))</f>
        <v>https://cdn.dripshop.live/dripnfts/slabs/106177008.jpg</v>
      </c>
      <c r="J692" s="6" t="str">
        <f>IF($A692 = "Batch 1", VLOOKUP(CONCATENATE($C692, $B692), 'Batch One'!$C:$Q, 13, false),
IF($A692 = "Batch 2", VLOOKUP(CONCATENATE($C692, $B692), 'Batch Two'!$C:$P, 13, false), 0))</f>
        <v>https://cdn.dripshop.live/dripnfts/slabs/106177008.mp4</v>
      </c>
      <c r="K692" s="6" t="str">
        <f>IF($A692 = "Batch 1", VLOOKUP(CONCATENATE($C692, $B692), 'Batch One'!$C:$Q, 15, false),
IF($A692 = "Batch 2", VLOOKUP(CONCATENATE($C692, $B692), 'Batch Two'!$C:$P, 20, false), 0))</f>
        <v>https://www.dripshop.live/products/QhOL-hl2QNHbnpxWVpFe_</v>
      </c>
    </row>
    <row r="693">
      <c r="A693" s="4" t="s">
        <v>0</v>
      </c>
      <c r="B693" s="4">
        <v>1.07751013E8</v>
      </c>
      <c r="C693" s="4" t="s">
        <v>11</v>
      </c>
      <c r="D693" s="5" t="str">
        <f>IF($A693 = "Batch 1", VLOOKUP(CONCATENATE($C693, $B693), 'Batch One'!$C:$Q, 2, false),
IF($A693 = "Batch 2", VLOOKUP(CONCATENATE($C693, $B693), 'Batch Two'!$C:$P, 2, false), 0))</f>
        <v>2025 POKEMON JAPANESE SV9-BATTLE PARTNERS N'S ZOROARK ex (PSA GEM MT 10)</v>
      </c>
      <c r="E693" s="5">
        <f>IF($A693 = "Batch 1", VLOOKUP(CONCATENATE($C693, $B693), 'Batch One'!$C:$Q, 8, false),
IF($A693 = "Batch 2", VLOOKUP(CONCATENATE($C693, $B693), 'Batch Two'!$C:$P, 8, false), 0))</f>
        <v>2025</v>
      </c>
      <c r="F693" s="5" t="str">
        <f>IF($A693 = "Batch 1", VLOOKUP(CONCATENATE($C693, $B693), 'Batch One'!$C:$Q, 9, false),
IF($A693 = "Batch 2", VLOOKUP(CONCATENATE($C693, $B693), 'Batch Two'!$C:$P, 9, false), 0))</f>
        <v>Japanese</v>
      </c>
      <c r="G693" s="5" t="str">
        <f>IF($A693 = "Batch 1", VLOOKUP(CONCATENATE($C693, $B693), 'Batch One'!$C:$Q, 4, false),
IF($A693 = "Batch 2", VLOOKUP(CONCATENATE($C693, $B693), 'Batch Two'!$C:$P, 4, false), 0))</f>
        <v>POKEMON JAPANESE SV9-BATTLE PARTNERS</v>
      </c>
      <c r="H693" s="5" t="str">
        <f>IF($A693 = "Batch 1", VLOOKUP(CONCATENATE($C693, $B693), 'Batch One'!$C:$Q, 5, false),
IF($A693 = "Batch 2", VLOOKUP(CONCATENATE($C693, $B693), 'Batch Two'!$C:$P, 5, false), 0))</f>
        <v>GEM MT 10</v>
      </c>
      <c r="I693" s="6" t="str">
        <f>IF($A693 = "Batch 1", VLOOKUP(CONCATENATE($C693, $B693), 'Batch One'!$C:$Q, 14, false),
IF($A693 = "Batch 2", VLOOKUP(CONCATENATE($C693, $B693), 'Batch Two'!$C:$P, 14, false), 0))</f>
        <v>https://cdn.dripshop.live/dripnfts/slabs/107751013.jpg</v>
      </c>
      <c r="J693" s="6" t="str">
        <f>IF($A693 = "Batch 1", VLOOKUP(CONCATENATE($C693, $B693), 'Batch One'!$C:$Q, 13, false),
IF($A693 = "Batch 2", VLOOKUP(CONCATENATE($C693, $B693), 'Batch Two'!$C:$P, 13, false), 0))</f>
        <v>https://cdn.dripshop.live/dripnfts/slabs/107751013.mp4</v>
      </c>
      <c r="K693" s="6" t="str">
        <f>IF($A693 = "Batch 1", VLOOKUP(CONCATENATE($C693, $B693), 'Batch One'!$C:$Q, 15, false),
IF($A693 = "Batch 2", VLOOKUP(CONCATENATE($C693, $B693), 'Batch Two'!$C:$P, 20, false), 0))</f>
        <v>https://www.dripshop.live/products/HvdGAwbP3BMKA7TiLHGWz</v>
      </c>
    </row>
    <row r="694">
      <c r="A694" s="4" t="s">
        <v>0</v>
      </c>
      <c r="B694" s="4">
        <v>1.09254041E8</v>
      </c>
      <c r="C694" s="4" t="s">
        <v>11</v>
      </c>
      <c r="D694" s="5" t="str">
        <f>IF($A694 = "Batch 1", VLOOKUP(CONCATENATE($C694, $B694), 'Batch One'!$C:$Q, 2, false),
IF($A694 = "Batch 2", VLOOKUP(CONCATENATE($C694, $B694), 'Batch Two'!$C:$P, 2, false), 0))</f>
        <v>2024 POKEMON JAPANESE SV8a-TERASTAL FEST ex RAGING BOLT ex (PSA GEM MT 10)</v>
      </c>
      <c r="E694" s="5">
        <f>IF($A694 = "Batch 1", VLOOKUP(CONCATENATE($C694, $B694), 'Batch One'!$C:$Q, 8, false),
IF($A694 = "Batch 2", VLOOKUP(CONCATENATE($C694, $B694), 'Batch Two'!$C:$P, 8, false), 0))</f>
        <v>2024</v>
      </c>
      <c r="F694" s="5" t="str">
        <f>IF($A694 = "Batch 1", VLOOKUP(CONCATENATE($C694, $B694), 'Batch One'!$C:$Q, 9, false),
IF($A694 = "Batch 2", VLOOKUP(CONCATENATE($C694, $B694), 'Batch Two'!$C:$P, 9, false), 0))</f>
        <v>Japanese</v>
      </c>
      <c r="G694" s="5" t="str">
        <f>IF($A694 = "Batch 1", VLOOKUP(CONCATENATE($C694, $B694), 'Batch One'!$C:$Q, 4, false),
IF($A694 = "Batch 2", VLOOKUP(CONCATENATE($C694, $B694), 'Batch Two'!$C:$P, 4, false), 0))</f>
        <v>POKEMON JAPANESE SV8a-TERASTAL FEST ex</v>
      </c>
      <c r="H694" s="5" t="str">
        <f>IF($A694 = "Batch 1", VLOOKUP(CONCATENATE($C694, $B694), 'Batch One'!$C:$Q, 5, false),
IF($A694 = "Batch 2", VLOOKUP(CONCATENATE($C694, $B694), 'Batch Two'!$C:$P, 5, false), 0))</f>
        <v>GEM MT 10</v>
      </c>
      <c r="I694" s="6" t="str">
        <f>IF($A694 = "Batch 1", VLOOKUP(CONCATENATE($C694, $B694), 'Batch One'!$C:$Q, 14, false),
IF($A694 = "Batch 2", VLOOKUP(CONCATENATE($C694, $B694), 'Batch Two'!$C:$P, 14, false), 0))</f>
        <v>https://cdn.dripshop.live/dripnfts/slabs/109254041.jpg</v>
      </c>
      <c r="J694" s="6" t="str">
        <f>IF($A694 = "Batch 1", VLOOKUP(CONCATENATE($C694, $B694), 'Batch One'!$C:$Q, 13, false),
IF($A694 = "Batch 2", VLOOKUP(CONCATENATE($C694, $B694), 'Batch Two'!$C:$P, 13, false), 0))</f>
        <v>https://cdn.dripshop.live/dripnfts/slabs/109254041.mp4</v>
      </c>
      <c r="K694" s="6" t="str">
        <f>IF($A694 = "Batch 1", VLOOKUP(CONCATENATE($C694, $B694), 'Batch One'!$C:$Q, 15, false),
IF($A694 = "Batch 2", VLOOKUP(CONCATENATE($C694, $B694), 'Batch Two'!$C:$P, 20, false), 0))</f>
        <v>https://www.dripshop.live/products/epxOuIMREYCXKIbdJqPkk</v>
      </c>
    </row>
    <row r="695">
      <c r="A695" s="4" t="s">
        <v>0</v>
      </c>
      <c r="B695" s="4">
        <v>1.07750893E8</v>
      </c>
      <c r="C695" s="4" t="s">
        <v>11</v>
      </c>
      <c r="D695" s="5" t="str">
        <f>IF($A695 = "Batch 1", VLOOKUP(CONCATENATE($C695, $B695), 'Batch One'!$C:$Q, 2, false),
IF($A695 = "Batch 2", VLOOKUP(CONCATENATE($C695, $B695), 'Batch Two'!$C:$P, 2, false), 0))</f>
        <v>2024 POKEMON JAPANESE SV8a-TERASTAL FEST ex RAGING BOLT ex (PSA GEM MT 10)</v>
      </c>
      <c r="E695" s="5">
        <f>IF($A695 = "Batch 1", VLOOKUP(CONCATENATE($C695, $B695), 'Batch One'!$C:$Q, 8, false),
IF($A695 = "Batch 2", VLOOKUP(CONCATENATE($C695, $B695), 'Batch Two'!$C:$P, 8, false), 0))</f>
        <v>2024</v>
      </c>
      <c r="F695" s="5" t="str">
        <f>IF($A695 = "Batch 1", VLOOKUP(CONCATENATE($C695, $B695), 'Batch One'!$C:$Q, 9, false),
IF($A695 = "Batch 2", VLOOKUP(CONCATENATE($C695, $B695), 'Batch Two'!$C:$P, 9, false), 0))</f>
        <v>Japanese</v>
      </c>
      <c r="G695" s="5" t="str">
        <f>IF($A695 = "Batch 1", VLOOKUP(CONCATENATE($C695, $B695), 'Batch One'!$C:$Q, 4, false),
IF($A695 = "Batch 2", VLOOKUP(CONCATENATE($C695, $B695), 'Batch Two'!$C:$P, 4, false), 0))</f>
        <v>POKEMON JAPANESE SV8a-TERASTAL FEST ex</v>
      </c>
      <c r="H695" s="5" t="str">
        <f>IF($A695 = "Batch 1", VLOOKUP(CONCATENATE($C695, $B695), 'Batch One'!$C:$Q, 5, false),
IF($A695 = "Batch 2", VLOOKUP(CONCATENATE($C695, $B695), 'Batch Two'!$C:$P, 5, false), 0))</f>
        <v>GEM MT 10</v>
      </c>
      <c r="I695" s="6" t="str">
        <f>IF($A695 = "Batch 1", VLOOKUP(CONCATENATE($C695, $B695), 'Batch One'!$C:$Q, 14, false),
IF($A695 = "Batch 2", VLOOKUP(CONCATENATE($C695, $B695), 'Batch Two'!$C:$P, 14, false), 0))</f>
        <v>https://cdn.dripshop.live/dripnfts/slabs/107750893.jpg</v>
      </c>
      <c r="J695" s="6" t="str">
        <f>IF($A695 = "Batch 1", VLOOKUP(CONCATENATE($C695, $B695), 'Batch One'!$C:$Q, 13, false),
IF($A695 = "Batch 2", VLOOKUP(CONCATENATE($C695, $B695), 'Batch Two'!$C:$P, 13, false), 0))</f>
        <v>https://cdn.dripshop.live/dripnfts/slabs/107750893.mp4</v>
      </c>
      <c r="K695" s="6" t="str">
        <f>IF($A695 = "Batch 1", VLOOKUP(CONCATENATE($C695, $B695), 'Batch One'!$C:$Q, 15, false),
IF($A695 = "Batch 2", VLOOKUP(CONCATENATE($C695, $B695), 'Batch Two'!$C:$P, 20, false), 0))</f>
        <v>https://www.dripshop.live/products/NZ7X1ma44WDKup_WmAWvV</v>
      </c>
    </row>
    <row r="696">
      <c r="A696" s="4" t="s">
        <v>0</v>
      </c>
      <c r="B696" s="4">
        <v>1.07750895E8</v>
      </c>
      <c r="C696" s="4" t="s">
        <v>11</v>
      </c>
      <c r="D696" s="5" t="str">
        <f>IF($A696 = "Batch 1", VLOOKUP(CONCATENATE($C696, $B696), 'Batch One'!$C:$Q, 2, false),
IF($A696 = "Batch 2", VLOOKUP(CONCATENATE($C696, $B696), 'Batch Two'!$C:$P, 2, false), 0))</f>
        <v>2024 POKEMON JAPANESE SV8a-TERASTAL FEST ex RAGING BOLT ex (PSA GEM MT 10)</v>
      </c>
      <c r="E696" s="5">
        <f>IF($A696 = "Batch 1", VLOOKUP(CONCATENATE($C696, $B696), 'Batch One'!$C:$Q, 8, false),
IF($A696 = "Batch 2", VLOOKUP(CONCATENATE($C696, $B696), 'Batch Two'!$C:$P, 8, false), 0))</f>
        <v>2024</v>
      </c>
      <c r="F696" s="5" t="str">
        <f>IF($A696 = "Batch 1", VLOOKUP(CONCATENATE($C696, $B696), 'Batch One'!$C:$Q, 9, false),
IF($A696 = "Batch 2", VLOOKUP(CONCATENATE($C696, $B696), 'Batch Two'!$C:$P, 9, false), 0))</f>
        <v>Japanese</v>
      </c>
      <c r="G696" s="5" t="str">
        <f>IF($A696 = "Batch 1", VLOOKUP(CONCATENATE($C696, $B696), 'Batch One'!$C:$Q, 4, false),
IF($A696 = "Batch 2", VLOOKUP(CONCATENATE($C696, $B696), 'Batch Two'!$C:$P, 4, false), 0))</f>
        <v>POKEMON JAPANESE SV8a-TERASTAL FEST ex</v>
      </c>
      <c r="H696" s="5" t="str">
        <f>IF($A696 = "Batch 1", VLOOKUP(CONCATENATE($C696, $B696), 'Batch One'!$C:$Q, 5, false),
IF($A696 = "Batch 2", VLOOKUP(CONCATENATE($C696, $B696), 'Batch Two'!$C:$P, 5, false), 0))</f>
        <v>GEM MT 10</v>
      </c>
      <c r="I696" s="6" t="str">
        <f>IF($A696 = "Batch 1", VLOOKUP(CONCATENATE($C696, $B696), 'Batch One'!$C:$Q, 14, false),
IF($A696 = "Batch 2", VLOOKUP(CONCATENATE($C696, $B696), 'Batch Two'!$C:$P, 14, false), 0))</f>
        <v>https://cdn.dripshop.live/dripnfts/slabs/107750895.jpg</v>
      </c>
      <c r="J696" s="6" t="str">
        <f>IF($A696 = "Batch 1", VLOOKUP(CONCATENATE($C696, $B696), 'Batch One'!$C:$Q, 13, false),
IF($A696 = "Batch 2", VLOOKUP(CONCATENATE($C696, $B696), 'Batch Two'!$C:$P, 13, false), 0))</f>
        <v>https://cdn.dripshop.live/dripnfts/slabs/107750895.mp4</v>
      </c>
      <c r="K696" s="6" t="str">
        <f>IF($A696 = "Batch 1", VLOOKUP(CONCATENATE($C696, $B696), 'Batch One'!$C:$Q, 15, false),
IF($A696 = "Batch 2", VLOOKUP(CONCATENATE($C696, $B696), 'Batch Two'!$C:$P, 20, false), 0))</f>
        <v>https://www.dripshop.live/products/O8vooM4WL3aByxDnkmArm</v>
      </c>
    </row>
    <row r="697">
      <c r="A697" s="4" t="s">
        <v>0</v>
      </c>
      <c r="B697" s="4">
        <v>1.09253976E8</v>
      </c>
      <c r="C697" s="4" t="s">
        <v>11</v>
      </c>
      <c r="D697" s="5" t="str">
        <f>IF($A697 = "Batch 1", VLOOKUP(CONCATENATE($C697, $B697), 'Batch One'!$C:$Q, 2, false),
IF($A697 = "Batch 2", VLOOKUP(CONCATENATE($C697, $B697), 'Batch Two'!$C:$P, 2, false), 0))</f>
        <v>2024 POKEMON JAPANESE SV8a-TERASTAL FEST ex RAGING BOLT ex (PSA GEM MT 10)</v>
      </c>
      <c r="E697" s="5">
        <f>IF($A697 = "Batch 1", VLOOKUP(CONCATENATE($C697, $B697), 'Batch One'!$C:$Q, 8, false),
IF($A697 = "Batch 2", VLOOKUP(CONCATENATE($C697, $B697), 'Batch Two'!$C:$P, 8, false), 0))</f>
        <v>2024</v>
      </c>
      <c r="F697" s="5" t="str">
        <f>IF($A697 = "Batch 1", VLOOKUP(CONCATENATE($C697, $B697), 'Batch One'!$C:$Q, 9, false),
IF($A697 = "Batch 2", VLOOKUP(CONCATENATE($C697, $B697), 'Batch Two'!$C:$P, 9, false), 0))</f>
        <v>Japanese</v>
      </c>
      <c r="G697" s="5" t="str">
        <f>IF($A697 = "Batch 1", VLOOKUP(CONCATENATE($C697, $B697), 'Batch One'!$C:$Q, 4, false),
IF($A697 = "Batch 2", VLOOKUP(CONCATENATE($C697, $B697), 'Batch Two'!$C:$P, 4, false), 0))</f>
        <v>POKEMON JAPANESE SV8a-TERASTAL FEST ex</v>
      </c>
      <c r="H697" s="5" t="str">
        <f>IF($A697 = "Batch 1", VLOOKUP(CONCATENATE($C697, $B697), 'Batch One'!$C:$Q, 5, false),
IF($A697 = "Batch 2", VLOOKUP(CONCATENATE($C697, $B697), 'Batch Two'!$C:$P, 5, false), 0))</f>
        <v>GEM MT 10</v>
      </c>
      <c r="I697" s="6" t="str">
        <f>IF($A697 = "Batch 1", VLOOKUP(CONCATENATE($C697, $B697), 'Batch One'!$C:$Q, 14, false),
IF($A697 = "Batch 2", VLOOKUP(CONCATENATE($C697, $B697), 'Batch Two'!$C:$P, 14, false), 0))</f>
        <v>https://cdn.dripshop.live/dripnfts/slabs/109253976.jpg</v>
      </c>
      <c r="J697" s="6" t="str">
        <f>IF($A697 = "Batch 1", VLOOKUP(CONCATENATE($C697, $B697), 'Batch One'!$C:$Q, 13, false),
IF($A697 = "Batch 2", VLOOKUP(CONCATENATE($C697, $B697), 'Batch Two'!$C:$P, 13, false), 0))</f>
        <v>https://cdn.dripshop.live/dripnfts/slabs/109253976.mp4</v>
      </c>
      <c r="K697" s="6" t="str">
        <f>IF($A697 = "Batch 1", VLOOKUP(CONCATENATE($C697, $B697), 'Batch One'!$C:$Q, 15, false),
IF($A697 = "Batch 2", VLOOKUP(CONCATENATE($C697, $B697), 'Batch Two'!$C:$P, 20, false), 0))</f>
        <v>https://www.dripshop.live/products/cjaeNcwPkbpCYfKdEZQA2</v>
      </c>
    </row>
    <row r="698">
      <c r="A698" s="4" t="s">
        <v>0</v>
      </c>
      <c r="B698" s="4">
        <v>1.07750894E8</v>
      </c>
      <c r="C698" s="4" t="s">
        <v>11</v>
      </c>
      <c r="D698" s="5" t="str">
        <f>IF($A698 = "Batch 1", VLOOKUP(CONCATENATE($C698, $B698), 'Batch One'!$C:$Q, 2, false),
IF($A698 = "Batch 2", VLOOKUP(CONCATENATE($C698, $B698), 'Batch Two'!$C:$P, 2, false), 0))</f>
        <v>2024 POKEMON JAPANESE SV8a-TERASTAL FEST ex RAGING BOLT ex (PSA GEM MT 10)</v>
      </c>
      <c r="E698" s="5">
        <f>IF($A698 = "Batch 1", VLOOKUP(CONCATENATE($C698, $B698), 'Batch One'!$C:$Q, 8, false),
IF($A698 = "Batch 2", VLOOKUP(CONCATENATE($C698, $B698), 'Batch Two'!$C:$P, 8, false), 0))</f>
        <v>2024</v>
      </c>
      <c r="F698" s="5" t="str">
        <f>IF($A698 = "Batch 1", VLOOKUP(CONCATENATE($C698, $B698), 'Batch One'!$C:$Q, 9, false),
IF($A698 = "Batch 2", VLOOKUP(CONCATENATE($C698, $B698), 'Batch Two'!$C:$P, 9, false), 0))</f>
        <v>Japanese</v>
      </c>
      <c r="G698" s="5" t="str">
        <f>IF($A698 = "Batch 1", VLOOKUP(CONCATENATE($C698, $B698), 'Batch One'!$C:$Q, 4, false),
IF($A698 = "Batch 2", VLOOKUP(CONCATENATE($C698, $B698), 'Batch Two'!$C:$P, 4, false), 0))</f>
        <v>POKEMON JAPANESE SV8a-TERASTAL FEST ex</v>
      </c>
      <c r="H698" s="5" t="str">
        <f>IF($A698 = "Batch 1", VLOOKUP(CONCATENATE($C698, $B698), 'Batch One'!$C:$Q, 5, false),
IF($A698 = "Batch 2", VLOOKUP(CONCATENATE($C698, $B698), 'Batch Two'!$C:$P, 5, false), 0))</f>
        <v>GEM MT 10</v>
      </c>
      <c r="I698" s="6" t="str">
        <f>IF($A698 = "Batch 1", VLOOKUP(CONCATENATE($C698, $B698), 'Batch One'!$C:$Q, 14, false),
IF($A698 = "Batch 2", VLOOKUP(CONCATENATE($C698, $B698), 'Batch Two'!$C:$P, 14, false), 0))</f>
        <v>https://cdn.dripshop.live/dripnfts/slabs/107750894.jpg</v>
      </c>
      <c r="J698" s="6" t="str">
        <f>IF($A698 = "Batch 1", VLOOKUP(CONCATENATE($C698, $B698), 'Batch One'!$C:$Q, 13, false),
IF($A698 = "Batch 2", VLOOKUP(CONCATENATE($C698, $B698), 'Batch Two'!$C:$P, 13, false), 0))</f>
        <v>https://cdn.dripshop.live/dripnfts/slabs/107750894.mp4</v>
      </c>
      <c r="K698" s="6" t="str">
        <f>IF($A698 = "Batch 1", VLOOKUP(CONCATENATE($C698, $B698), 'Batch One'!$C:$Q, 15, false),
IF($A698 = "Batch 2", VLOOKUP(CONCATENATE($C698, $B698), 'Batch Two'!$C:$P, 20, false), 0))</f>
        <v>https://www.dripshop.live/products/JiQzaVMR4EwGhrRT_TVWh</v>
      </c>
    </row>
    <row r="699">
      <c r="A699" s="4" t="s">
        <v>0</v>
      </c>
      <c r="B699" s="4">
        <v>6.035466029E9</v>
      </c>
      <c r="C699" s="4" t="s">
        <v>12</v>
      </c>
      <c r="D699" s="5" t="str">
        <f>IF($A699 = "Batch 1", VLOOKUP(CONCATENATE($C699, $B699), 'Batch One'!$C:$Q, 2, false),
IF($A699 = "Batch 2", VLOOKUP(CONCATENATE($C699, $B699), 'Batch Two'!$C:$P, 2, false), 0))</f>
        <v>2019 Pokemon Sun &amp; Moon Rayquaza GX (CGC PRISTINE 10)</v>
      </c>
      <c r="E699" s="5">
        <f>IF($A699 = "Batch 1", VLOOKUP(CONCATENATE($C699, $B699), 'Batch One'!$C:$Q, 8, false),
IF($A699 = "Batch 2", VLOOKUP(CONCATENATE($C699, $B699), 'Batch Two'!$C:$P, 8, false), 0))</f>
        <v>2019</v>
      </c>
      <c r="F699" s="5" t="str">
        <f>IF($A699 = "Batch 1", VLOOKUP(CONCATENATE($C699, $B699), 'Batch One'!$C:$Q, 9, false),
IF($A699 = "Batch 2", VLOOKUP(CONCATENATE($C699, $B699), 'Batch Two'!$C:$P, 9, false), 0))</f>
        <v>English</v>
      </c>
      <c r="G699" s="5" t="str">
        <f>IF($A699 = "Batch 1", VLOOKUP(CONCATENATE($C699, $B699), 'Batch One'!$C:$Q, 4, false),
IF($A699 = "Batch 2", VLOOKUP(CONCATENATE($C699, $B699), 'Batch Two'!$C:$P, 4, false), 0))</f>
        <v>Pokemon Sun &amp; Moon</v>
      </c>
      <c r="H699" s="5" t="str">
        <f>IF($A699 = "Batch 1", VLOOKUP(CONCATENATE($C699, $B699), 'Batch One'!$C:$Q, 5, false),
IF($A699 = "Batch 2", VLOOKUP(CONCATENATE($C699, $B699), 'Batch Two'!$C:$P, 5, false), 0))</f>
        <v>PRISTINE 10</v>
      </c>
      <c r="I699" s="6" t="str">
        <f>IF($A699 = "Batch 1", VLOOKUP(CONCATENATE($C699, $B699), 'Batch One'!$C:$Q, 14, false),
IF($A699 = "Batch 2", VLOOKUP(CONCATENATE($C699, $B699), 'Batch Two'!$C:$P, 14, false), 0))</f>
        <v>https://cdn.dripshop.live/dripnfts/slabs/6035466029.jpg</v>
      </c>
      <c r="J699" s="6" t="str">
        <f>IF($A699 = "Batch 1", VLOOKUP(CONCATENATE($C699, $B699), 'Batch One'!$C:$Q, 13, false),
IF($A699 = "Batch 2", VLOOKUP(CONCATENATE($C699, $B699), 'Batch Two'!$C:$P, 13, false), 0))</f>
        <v>https://cdn.dripshop.live/dripnfts/slabs/6035466029.mp4</v>
      </c>
      <c r="K699" s="6" t="str">
        <f>IF($A699 = "Batch 1", VLOOKUP(CONCATENATE($C699, $B699), 'Batch One'!$C:$Q, 15, false),
IF($A699 = "Batch 2", VLOOKUP(CONCATENATE($C699, $B699), 'Batch Two'!$C:$P, 20, false), 0))</f>
        <v>https://www.dripshop.live/products/59gZpCKI81ag7wrZZ4BGY</v>
      </c>
    </row>
    <row r="700">
      <c r="A700" s="4" t="s">
        <v>0</v>
      </c>
      <c r="B700" s="4">
        <v>6.031510094E9</v>
      </c>
      <c r="C700" s="4" t="s">
        <v>12</v>
      </c>
      <c r="D700" s="5" t="str">
        <f>IF($A700 = "Batch 1", VLOOKUP(CONCATENATE($C700, $B700), 'Batch One'!$C:$Q, 2, false),
IF($A700 = "Batch 2", VLOOKUP(CONCATENATE($C700, $B700), 'Batch Two'!$C:$P, 2, false), 0))</f>
        <v>2023 Pokemon Scarlet &amp; Violet Scizor (CGC PRISTINE 10)</v>
      </c>
      <c r="E700" s="5">
        <f>IF($A700 = "Batch 1", VLOOKUP(CONCATENATE($C700, $B700), 'Batch One'!$C:$Q, 8, false),
IF($A700 = "Batch 2", VLOOKUP(CONCATENATE($C700, $B700), 'Batch Two'!$C:$P, 8, false), 0))</f>
        <v>2023</v>
      </c>
      <c r="F700" s="5" t="str">
        <f>IF($A700 = "Batch 1", VLOOKUP(CONCATENATE($C700, $B700), 'Batch One'!$C:$Q, 9, false),
IF($A700 = "Batch 2", VLOOKUP(CONCATENATE($C700, $B700), 'Batch Two'!$C:$P, 9, false), 0))</f>
        <v>English</v>
      </c>
      <c r="G700" s="5" t="str">
        <f>IF($A700 = "Batch 1", VLOOKUP(CONCATENATE($C700, $B700), 'Batch One'!$C:$Q, 4, false),
IF($A700 = "Batch 2", VLOOKUP(CONCATENATE($C700, $B700), 'Batch Two'!$C:$P, 4, false), 0))</f>
        <v>Pokemon Scarlet &amp; Violet</v>
      </c>
      <c r="H700" s="5" t="str">
        <f>IF($A700 = "Batch 1", VLOOKUP(CONCATENATE($C700, $B700), 'Batch One'!$C:$Q, 5, false),
IF($A700 = "Batch 2", VLOOKUP(CONCATENATE($C700, $B700), 'Batch Two'!$C:$P, 5, false), 0))</f>
        <v>PRISTINE 10</v>
      </c>
      <c r="I700" s="6" t="str">
        <f>IF($A700 = "Batch 1", VLOOKUP(CONCATENATE($C700, $B700), 'Batch One'!$C:$Q, 14, false),
IF($A700 = "Batch 2", VLOOKUP(CONCATENATE($C700, $B700), 'Batch Two'!$C:$P, 14, false), 0))</f>
        <v>https://cdn.dripshop.live/dripnfts/slabs/6031510094.jpg</v>
      </c>
      <c r="J700" s="6" t="str">
        <f>IF($A700 = "Batch 1", VLOOKUP(CONCATENATE($C700, $B700), 'Batch One'!$C:$Q, 13, false),
IF($A700 = "Batch 2", VLOOKUP(CONCATENATE($C700, $B700), 'Batch Two'!$C:$P, 13, false), 0))</f>
        <v>https://cdn.dripshop.live/dripnfts/slabs/6031510094.mp4</v>
      </c>
      <c r="K700" s="6" t="str">
        <f>IF($A700 = "Batch 1", VLOOKUP(CONCATENATE($C700, $B700), 'Batch One'!$C:$Q, 15, false),
IF($A700 = "Batch 2", VLOOKUP(CONCATENATE($C700, $B700), 'Batch Two'!$C:$P, 20, false), 0))</f>
        <v>https://www.dripshop.live/products/6dYTcwzaMld6k1QEVxE_6</v>
      </c>
    </row>
    <row r="701">
      <c r="A701" s="4" t="s">
        <v>0</v>
      </c>
      <c r="B701" s="4">
        <v>1.08988224E8</v>
      </c>
      <c r="C701" s="4" t="s">
        <v>11</v>
      </c>
      <c r="D701" s="5" t="str">
        <f>IF($A701 = "Batch 1", VLOOKUP(CONCATENATE($C701, $B701), 'Batch One'!$C:$Q, 2, false),
IF($A701 = "Batch 2", VLOOKUP(CONCATENATE($C701, $B701), 'Batch Two'!$C:$P, 2, false), 0))</f>
        <v>2024 POKEMON JAPANESE SV8a-TERASTAL FEST ex ALAKAZAM (PSA GEM MT 10)</v>
      </c>
      <c r="E701" s="5">
        <f>IF($A701 = "Batch 1", VLOOKUP(CONCATENATE($C701, $B701), 'Batch One'!$C:$Q, 8, false),
IF($A701 = "Batch 2", VLOOKUP(CONCATENATE($C701, $B701), 'Batch Two'!$C:$P, 8, false), 0))</f>
        <v>2024</v>
      </c>
      <c r="F701" s="5" t="str">
        <f>IF($A701 = "Batch 1", VLOOKUP(CONCATENATE($C701, $B701), 'Batch One'!$C:$Q, 9, false),
IF($A701 = "Batch 2", VLOOKUP(CONCATENATE($C701, $B701), 'Batch Two'!$C:$P, 9, false), 0))</f>
        <v>Japanese</v>
      </c>
      <c r="G701" s="5" t="str">
        <f>IF($A701 = "Batch 1", VLOOKUP(CONCATENATE($C701, $B701), 'Batch One'!$C:$Q, 4, false),
IF($A701 = "Batch 2", VLOOKUP(CONCATENATE($C701, $B701), 'Batch Two'!$C:$P, 4, false), 0))</f>
        <v>POKEMON JAPANESE SV8a-TERASTAL FEST ex</v>
      </c>
      <c r="H701" s="5" t="str">
        <f>IF($A701 = "Batch 1", VLOOKUP(CONCATENATE($C701, $B701), 'Batch One'!$C:$Q, 5, false),
IF($A701 = "Batch 2", VLOOKUP(CONCATENATE($C701, $B701), 'Batch Two'!$C:$P, 5, false), 0))</f>
        <v>GEM MT 10</v>
      </c>
      <c r="I701" s="6" t="str">
        <f>IF($A701 = "Batch 1", VLOOKUP(CONCATENATE($C701, $B701), 'Batch One'!$C:$Q, 14, false),
IF($A701 = "Batch 2", VLOOKUP(CONCATENATE($C701, $B701), 'Batch Two'!$C:$P, 14, false), 0))</f>
        <v>https://cdn.dripshop.live/dripnfts/slabs/108988224.jpg</v>
      </c>
      <c r="J701" s="6" t="str">
        <f>IF($A701 = "Batch 1", VLOOKUP(CONCATENATE($C701, $B701), 'Batch One'!$C:$Q, 13, false),
IF($A701 = "Batch 2", VLOOKUP(CONCATENATE($C701, $B701), 'Batch Two'!$C:$P, 13, false), 0))</f>
        <v>https://cdn.dripshop.live/dripnfts/slabs/108988224.mp4</v>
      </c>
      <c r="K701" s="6" t="str">
        <f>IF($A701 = "Batch 1", VLOOKUP(CONCATENATE($C701, $B701), 'Batch One'!$C:$Q, 15, false),
IF($A701 = "Batch 2", VLOOKUP(CONCATENATE($C701, $B701), 'Batch Two'!$C:$P, 20, false), 0))</f>
        <v>https://www.dripshop.live/products/kf_aKmZUQh4C36ExUz_I6</v>
      </c>
    </row>
    <row r="702">
      <c r="A702" s="4" t="s">
        <v>0</v>
      </c>
      <c r="B702" s="4">
        <v>1.042339E8</v>
      </c>
      <c r="C702" s="4" t="s">
        <v>11</v>
      </c>
      <c r="D702" s="5" t="str">
        <f>IF($A702 = "Batch 1", VLOOKUP(CONCATENATE($C702, $B702), 'Batch One'!$C:$Q, 2, false),
IF($A702 = "Batch 2", VLOOKUP(CONCATENATE($C702, $B702), 'Batch Two'!$C:$P, 2, false), 0))</f>
        <v>2024 POKEMON PAF EN-PALDEAN FATES MANKEY (PSA GEM MT 10)</v>
      </c>
      <c r="E702" s="5">
        <f>IF($A702 = "Batch 1", VLOOKUP(CONCATENATE($C702, $B702), 'Batch One'!$C:$Q, 8, false),
IF($A702 = "Batch 2", VLOOKUP(CONCATENATE($C702, $B702), 'Batch Two'!$C:$P, 8, false), 0))</f>
        <v>2024</v>
      </c>
      <c r="F702" s="5" t="str">
        <f>IF($A702 = "Batch 1", VLOOKUP(CONCATENATE($C702, $B702), 'Batch One'!$C:$Q, 9, false),
IF($A702 = "Batch 2", VLOOKUP(CONCATENATE($C702, $B702), 'Batch Two'!$C:$P, 9, false), 0))</f>
        <v>English</v>
      </c>
      <c r="G702" s="5" t="str">
        <f>IF($A702 = "Batch 1", VLOOKUP(CONCATENATE($C702, $B702), 'Batch One'!$C:$Q, 4, false),
IF($A702 = "Batch 2", VLOOKUP(CONCATENATE($C702, $B702), 'Batch Two'!$C:$P, 4, false), 0))</f>
        <v>POKEMON PAF EN-PALDEAN FATES</v>
      </c>
      <c r="H702" s="5" t="str">
        <f>IF($A702 = "Batch 1", VLOOKUP(CONCATENATE($C702, $B702), 'Batch One'!$C:$Q, 5, false),
IF($A702 = "Batch 2", VLOOKUP(CONCATENATE($C702, $B702), 'Batch Two'!$C:$P, 5, false), 0))</f>
        <v>GEM MT 10</v>
      </c>
      <c r="I702" s="6" t="str">
        <f>IF($A702 = "Batch 1", VLOOKUP(CONCATENATE($C702, $B702), 'Batch One'!$C:$Q, 14, false),
IF($A702 = "Batch 2", VLOOKUP(CONCATENATE($C702, $B702), 'Batch Two'!$C:$P, 14, false), 0))</f>
        <v>https://cdn.dripshop.live/dripnfts/slabs/104233900.jpg</v>
      </c>
      <c r="J702" s="6" t="str">
        <f>IF($A702 = "Batch 1", VLOOKUP(CONCATENATE($C702, $B702), 'Batch One'!$C:$Q, 13, false),
IF($A702 = "Batch 2", VLOOKUP(CONCATENATE($C702, $B702), 'Batch Two'!$C:$P, 13, false), 0))</f>
        <v>https://cdn.dripshop.live/dripnfts/slabs/104233900.mp4</v>
      </c>
      <c r="K702" s="6" t="str">
        <f>IF($A702 = "Batch 1", VLOOKUP(CONCATENATE($C702, $B702), 'Batch One'!$C:$Q, 15, false),
IF($A702 = "Batch 2", VLOOKUP(CONCATENATE($C702, $B702), 'Batch Two'!$C:$P, 20, false), 0))</f>
        <v>https://www.dripshop.live/products/wGMNcfHiRhwkpf5CVFF5s</v>
      </c>
    </row>
    <row r="703">
      <c r="A703" s="4" t="s">
        <v>0</v>
      </c>
      <c r="B703" s="4">
        <v>1.08381898E8</v>
      </c>
      <c r="C703" s="4" t="s">
        <v>11</v>
      </c>
      <c r="D703" s="5" t="str">
        <f>IF($A703 = "Batch 1", VLOOKUP(CONCATENATE($C703, $B703), 'Batch One'!$C:$Q, 2, false),
IF($A703 = "Batch 2", VLOOKUP(CONCATENATE($C703, $B703), 'Batch Two'!$C:$P, 2, false), 0))</f>
        <v>2003 POKEMON SKYRIDGE MYSTERY PLATE D (PSA MINT 9)</v>
      </c>
      <c r="E703" s="5">
        <f>IF($A703 = "Batch 1", VLOOKUP(CONCATENATE($C703, $B703), 'Batch One'!$C:$Q, 8, false),
IF($A703 = "Batch 2", VLOOKUP(CONCATENATE($C703, $B703), 'Batch Two'!$C:$P, 8, false), 0))</f>
        <v>2003</v>
      </c>
      <c r="F703" s="5" t="str">
        <f>IF($A703 = "Batch 1", VLOOKUP(CONCATENATE($C703, $B703), 'Batch One'!$C:$Q, 9, false),
IF($A703 = "Batch 2", VLOOKUP(CONCATENATE($C703, $B703), 'Batch Two'!$C:$P, 9, false), 0))</f>
        <v>English</v>
      </c>
      <c r="G703" s="5" t="str">
        <f>IF($A703 = "Batch 1", VLOOKUP(CONCATENATE($C703, $B703), 'Batch One'!$C:$Q, 4, false),
IF($A703 = "Batch 2", VLOOKUP(CONCATENATE($C703, $B703), 'Batch Two'!$C:$P, 4, false), 0))</f>
        <v>POKEMON SKYRIDGE</v>
      </c>
      <c r="H703" s="5" t="str">
        <f>IF($A703 = "Batch 1", VLOOKUP(CONCATENATE($C703, $B703), 'Batch One'!$C:$Q, 5, false),
IF($A703 = "Batch 2", VLOOKUP(CONCATENATE($C703, $B703), 'Batch Two'!$C:$P, 5, false), 0))</f>
        <v>MINT 9</v>
      </c>
      <c r="I703" s="6" t="str">
        <f>IF($A703 = "Batch 1", VLOOKUP(CONCATENATE($C703, $B703), 'Batch One'!$C:$Q, 14, false),
IF($A703 = "Batch 2", VLOOKUP(CONCATENATE($C703, $B703), 'Batch Two'!$C:$P, 14, false), 0))</f>
        <v>https://cdn.dripshop.live/dripnfts/slabs/108381898.jpg</v>
      </c>
      <c r="J703" s="6" t="str">
        <f>IF($A703 = "Batch 1", VLOOKUP(CONCATENATE($C703, $B703), 'Batch One'!$C:$Q, 13, false),
IF($A703 = "Batch 2", VLOOKUP(CONCATENATE($C703, $B703), 'Batch Two'!$C:$P, 13, false), 0))</f>
        <v>https://cdn.dripshop.live/dripnfts/slabs/108381898.mp4</v>
      </c>
      <c r="K703" s="6" t="str">
        <f>IF($A703 = "Batch 1", VLOOKUP(CONCATENATE($C703, $B703), 'Batch One'!$C:$Q, 15, false),
IF($A703 = "Batch 2", VLOOKUP(CONCATENATE($C703, $B703), 'Batch Two'!$C:$P, 20, false), 0))</f>
        <v>https://www.dripshop.live/products/3Au0XuZ2zUtLLebJBMb4G</v>
      </c>
    </row>
    <row r="704">
      <c r="A704" s="4" t="s">
        <v>0</v>
      </c>
      <c r="B704" s="4">
        <v>1.09141524E8</v>
      </c>
      <c r="C704" s="4" t="s">
        <v>11</v>
      </c>
      <c r="D704" s="5" t="str">
        <f>IF($A704 = "Batch 1", VLOOKUP(CONCATENATE($C704, $B704), 'Batch One'!$C:$Q, 2, false),
IF($A704 = "Batch 2", VLOOKUP(CONCATENATE($C704, $B704), 'Batch Two'!$C:$P, 2, false), 0))</f>
        <v>2022 POKEMON SWORD &amp; SHIELD LOST ORIGIN FA/ENAMORUS V (PSA GEM MT 10)</v>
      </c>
      <c r="E704" s="5">
        <f>IF($A704 = "Batch 1", VLOOKUP(CONCATENATE($C704, $B704), 'Batch One'!$C:$Q, 8, false),
IF($A704 = "Batch 2", VLOOKUP(CONCATENATE($C704, $B704), 'Batch Two'!$C:$P, 8, false), 0))</f>
        <v>2022</v>
      </c>
      <c r="F704" s="5" t="str">
        <f>IF($A704 = "Batch 1", VLOOKUP(CONCATENATE($C704, $B704), 'Batch One'!$C:$Q, 9, false),
IF($A704 = "Batch 2", VLOOKUP(CONCATENATE($C704, $B704), 'Batch Two'!$C:$P, 9, false), 0))</f>
        <v>English</v>
      </c>
      <c r="G704" s="5" t="str">
        <f>IF($A704 = "Batch 1", VLOOKUP(CONCATENATE($C704, $B704), 'Batch One'!$C:$Q, 4, false),
IF($A704 = "Batch 2", VLOOKUP(CONCATENATE($C704, $B704), 'Batch Two'!$C:$P, 4, false), 0))</f>
        <v>POKEMON SWORD &amp; SHIELD LOST ORIGIN</v>
      </c>
      <c r="H704" s="5" t="str">
        <f>IF($A704 = "Batch 1", VLOOKUP(CONCATENATE($C704, $B704), 'Batch One'!$C:$Q, 5, false),
IF($A704 = "Batch 2", VLOOKUP(CONCATENATE($C704, $B704), 'Batch Two'!$C:$P, 5, false), 0))</f>
        <v>GEM MT 10</v>
      </c>
      <c r="I704" s="6" t="str">
        <f>IF($A704 = "Batch 1", VLOOKUP(CONCATENATE($C704, $B704), 'Batch One'!$C:$Q, 14, false),
IF($A704 = "Batch 2", VLOOKUP(CONCATENATE($C704, $B704), 'Batch Two'!$C:$P, 14, false), 0))</f>
        <v>https://cdn.dripshop.live/dripnfts/slabs/109141524.jpg</v>
      </c>
      <c r="J704" s="6" t="str">
        <f>IF($A704 = "Batch 1", VLOOKUP(CONCATENATE($C704, $B704), 'Batch One'!$C:$Q, 13, false),
IF($A704 = "Batch 2", VLOOKUP(CONCATENATE($C704, $B704), 'Batch Two'!$C:$P, 13, false), 0))</f>
        <v>https://cdn.dripshop.live/dripnfts/slabs/109141524.mp4</v>
      </c>
      <c r="K704" s="6" t="str">
        <f>IF($A704 = "Batch 1", VLOOKUP(CONCATENATE($C704, $B704), 'Batch One'!$C:$Q, 15, false),
IF($A704 = "Batch 2", VLOOKUP(CONCATENATE($C704, $B704), 'Batch Two'!$C:$P, 20, false), 0))</f>
        <v>https://www.dripshop.live/products/lYv1oO-Cmmr62xLp_MxgD</v>
      </c>
    </row>
    <row r="705">
      <c r="A705" s="4" t="s">
        <v>0</v>
      </c>
      <c r="B705" s="4">
        <v>6.038950065E9</v>
      </c>
      <c r="C705" s="4" t="s">
        <v>12</v>
      </c>
      <c r="D705" s="5" t="str">
        <f>IF($A705 = "Batch 1", VLOOKUP(CONCATENATE($C705, $B705), 'Batch One'!$C:$Q, 2, false),
IF($A705 = "Batch 2", VLOOKUP(CONCATENATE($C705, $B705), 'Batch Two'!$C:$P, 2, false), 0))</f>
        <v>1999 Pokemon Original Series Squirtle (CGC 8.5)</v>
      </c>
      <c r="E705" s="5">
        <f>IF($A705 = "Batch 1", VLOOKUP(CONCATENATE($C705, $B705), 'Batch One'!$C:$Q, 8, false),
IF($A705 = "Batch 2", VLOOKUP(CONCATENATE($C705, $B705), 'Batch Two'!$C:$P, 8, false), 0))</f>
        <v>1999</v>
      </c>
      <c r="F705" s="5" t="str">
        <f>IF($A705 = "Batch 1", VLOOKUP(CONCATENATE($C705, $B705), 'Batch One'!$C:$Q, 9, false),
IF($A705 = "Batch 2", VLOOKUP(CONCATENATE($C705, $B705), 'Batch Two'!$C:$P, 9, false), 0))</f>
        <v>English</v>
      </c>
      <c r="G705" s="5" t="str">
        <f>IF($A705 = "Batch 1", VLOOKUP(CONCATENATE($C705, $B705), 'Batch One'!$C:$Q, 4, false),
IF($A705 = "Batch 2", VLOOKUP(CONCATENATE($C705, $B705), 'Batch Two'!$C:$P, 4, false), 0))</f>
        <v>Pokemon Original Series</v>
      </c>
      <c r="H705" s="5">
        <f>IF($A705 = "Batch 1", VLOOKUP(CONCATENATE($C705, $B705), 'Batch One'!$C:$Q, 5, false),
IF($A705 = "Batch 2", VLOOKUP(CONCATENATE($C705, $B705), 'Batch Two'!$C:$P, 5, false), 0))</f>
        <v>8.5</v>
      </c>
      <c r="I705" s="6" t="str">
        <f>IF($A705 = "Batch 1", VLOOKUP(CONCATENATE($C705, $B705), 'Batch One'!$C:$Q, 14, false),
IF($A705 = "Batch 2", VLOOKUP(CONCATENATE($C705, $B705), 'Batch Two'!$C:$P, 14, false), 0))</f>
        <v>https://cdn.dripshop.live/dripnfts/slabs/6038950065.jpg</v>
      </c>
      <c r="J705" s="6" t="str">
        <f>IF($A705 = "Batch 1", VLOOKUP(CONCATENATE($C705, $B705), 'Batch One'!$C:$Q, 13, false),
IF($A705 = "Batch 2", VLOOKUP(CONCATENATE($C705, $B705), 'Batch Two'!$C:$P, 13, false), 0))</f>
        <v>https://cdn.dripshop.live/dripnfts/slabs/6038950065.mp4</v>
      </c>
      <c r="K705" s="6" t="str">
        <f>IF($A705 = "Batch 1", VLOOKUP(CONCATENATE($C705, $B705), 'Batch One'!$C:$Q, 15, false),
IF($A705 = "Batch 2", VLOOKUP(CONCATENATE($C705, $B705), 'Batch Two'!$C:$P, 20, false), 0))</f>
        <v>https://www.dripshop.live/products/3OwPVNUAnHEHg6ZZ2WINl</v>
      </c>
    </row>
    <row r="706">
      <c r="A706" s="4" t="s">
        <v>0</v>
      </c>
      <c r="B706" s="4">
        <v>4.306760007E9</v>
      </c>
      <c r="C706" s="4" t="s">
        <v>12</v>
      </c>
      <c r="D706" s="5" t="str">
        <f>IF($A706 = "Batch 1", VLOOKUP(CONCATENATE($C706, $B706), 'Batch One'!$C:$Q, 2, false),
IF($A706 = "Batch 2", VLOOKUP(CONCATENATE($C706, $B706), 'Batch Two'!$C:$P, 2, false), 0))</f>
        <v>2022 Pokemon Sword &amp; Shield Suicune V (CGC GEM MINT 10)</v>
      </c>
      <c r="E706" s="5">
        <f>IF($A706 = "Batch 1", VLOOKUP(CONCATENATE($C706, $B706), 'Batch One'!$C:$Q, 8, false),
IF($A706 = "Batch 2", VLOOKUP(CONCATENATE($C706, $B706), 'Batch Two'!$C:$P, 8, false), 0))</f>
        <v>2022</v>
      </c>
      <c r="F706" s="5" t="str">
        <f>IF($A706 = "Batch 1", VLOOKUP(CONCATENATE($C706, $B706), 'Batch One'!$C:$Q, 9, false),
IF($A706 = "Batch 2", VLOOKUP(CONCATENATE($C706, $B706), 'Batch Two'!$C:$P, 9, false), 0))</f>
        <v>English</v>
      </c>
      <c r="G706" s="5" t="str">
        <f>IF($A706 = "Batch 1", VLOOKUP(CONCATENATE($C706, $B706), 'Batch One'!$C:$Q, 4, false),
IF($A706 = "Batch 2", VLOOKUP(CONCATENATE($C706, $B706), 'Batch Two'!$C:$P, 4, false), 0))</f>
        <v>Pokemon Sword &amp; Shield</v>
      </c>
      <c r="H706" s="5" t="str">
        <f>IF($A706 = "Batch 1", VLOOKUP(CONCATENATE($C706, $B706), 'Batch One'!$C:$Q, 5, false),
IF($A706 = "Batch 2", VLOOKUP(CONCATENATE($C706, $B706), 'Batch Two'!$C:$P, 5, false), 0))</f>
        <v>GEM MINT 10</v>
      </c>
      <c r="I706" s="6" t="str">
        <f>IF($A706 = "Batch 1", VLOOKUP(CONCATENATE($C706, $B706), 'Batch One'!$C:$Q, 14, false),
IF($A706 = "Batch 2", VLOOKUP(CONCATENATE($C706, $B706), 'Batch Two'!$C:$P, 14, false), 0))</f>
        <v>https://cdn.dripshop.live/dripnfts/slabs/4306760007.jpg</v>
      </c>
      <c r="J706" s="6" t="str">
        <f>IF($A706 = "Batch 1", VLOOKUP(CONCATENATE($C706, $B706), 'Batch One'!$C:$Q, 13, false),
IF($A706 = "Batch 2", VLOOKUP(CONCATENATE($C706, $B706), 'Batch Two'!$C:$P, 13, false), 0))</f>
        <v>https://cdn.dripshop.live/dripnfts/slabs/4306760007.mp4</v>
      </c>
      <c r="K706" s="6" t="str">
        <f>IF($A706 = "Batch 1", VLOOKUP(CONCATENATE($C706, $B706), 'Batch One'!$C:$Q, 15, false),
IF($A706 = "Batch 2", VLOOKUP(CONCATENATE($C706, $B706), 'Batch Two'!$C:$P, 20, false), 0))</f>
        <v>https://www.dripshop.live/products/vXBZpmPSoJWHn8VX68UYp</v>
      </c>
    </row>
    <row r="707">
      <c r="A707" s="4" t="s">
        <v>0</v>
      </c>
      <c r="B707" s="4">
        <v>1.03080146E8</v>
      </c>
      <c r="C707" s="4" t="s">
        <v>11</v>
      </c>
      <c r="D707" s="5" t="str">
        <f>IF($A707 = "Batch 1", VLOOKUP(CONCATENATE($C707, $B707), 'Batch One'!$C:$Q, 2, false),
IF($A707 = "Batch 2", VLOOKUP(CONCATENATE($C707, $B707), 'Batch Two'!$C:$P, 2, false), 0))</f>
        <v>2023 POKEMON JAPANESE SV4a-SHINY TREASURE ex CHARMANDER (PSA GEM MT 10)</v>
      </c>
      <c r="E707" s="5">
        <f>IF($A707 = "Batch 1", VLOOKUP(CONCATENATE($C707, $B707), 'Batch One'!$C:$Q, 8, false),
IF($A707 = "Batch 2", VLOOKUP(CONCATENATE($C707, $B707), 'Batch Two'!$C:$P, 8, false), 0))</f>
        <v>2023</v>
      </c>
      <c r="F707" s="5" t="str">
        <f>IF($A707 = "Batch 1", VLOOKUP(CONCATENATE($C707, $B707), 'Batch One'!$C:$Q, 9, false),
IF($A707 = "Batch 2", VLOOKUP(CONCATENATE($C707, $B707), 'Batch Two'!$C:$P, 9, false), 0))</f>
        <v>Japanese</v>
      </c>
      <c r="G707" s="5" t="str">
        <f>IF($A707 = "Batch 1", VLOOKUP(CONCATENATE($C707, $B707), 'Batch One'!$C:$Q, 4, false),
IF($A707 = "Batch 2", VLOOKUP(CONCATENATE($C707, $B707), 'Batch Two'!$C:$P, 4, false), 0))</f>
        <v>POKEMON JAPANESE SV4a-SHINY TREASURE ex</v>
      </c>
      <c r="H707" s="5" t="str">
        <f>IF($A707 = "Batch 1", VLOOKUP(CONCATENATE($C707, $B707), 'Batch One'!$C:$Q, 5, false),
IF($A707 = "Batch 2", VLOOKUP(CONCATENATE($C707, $B707), 'Batch Two'!$C:$P, 5, false), 0))</f>
        <v>GEM MT 10</v>
      </c>
      <c r="I707" s="6" t="str">
        <f>IF($A707 = "Batch 1", VLOOKUP(CONCATENATE($C707, $B707), 'Batch One'!$C:$Q, 14, false),
IF($A707 = "Batch 2", VLOOKUP(CONCATENATE($C707, $B707), 'Batch Two'!$C:$P, 14, false), 0))</f>
        <v>https://cdn.dripshop.live/dripnfts/slabs/103080146.jpg</v>
      </c>
      <c r="J707" s="6" t="str">
        <f>IF($A707 = "Batch 1", VLOOKUP(CONCATENATE($C707, $B707), 'Batch One'!$C:$Q, 13, false),
IF($A707 = "Batch 2", VLOOKUP(CONCATENATE($C707, $B707), 'Batch Two'!$C:$P, 13, false), 0))</f>
        <v>https://cdn.dripshop.live/dripnfts/slabs/103080146.mp4</v>
      </c>
      <c r="K707" s="6" t="str">
        <f>IF($A707 = "Batch 1", VLOOKUP(CONCATENATE($C707, $B707), 'Batch One'!$C:$Q, 15, false),
IF($A707 = "Batch 2", VLOOKUP(CONCATENATE($C707, $B707), 'Batch Two'!$C:$P, 20, false), 0))</f>
        <v>https://www.dripshop.live/products/tNMd5b0Vy1xRZs5n6hHJi</v>
      </c>
    </row>
    <row r="708">
      <c r="A708" s="4" t="s">
        <v>0</v>
      </c>
      <c r="B708" s="4">
        <v>1.08449784E8</v>
      </c>
      <c r="C708" s="4" t="s">
        <v>11</v>
      </c>
      <c r="D708" s="5" t="str">
        <f>IF($A708 = "Batch 1", VLOOKUP(CONCATENATE($C708, $B708), 'Batch One'!$C:$Q, 2, false),
IF($A708 = "Batch 2", VLOOKUP(CONCATENATE($C708, $B708), 'Batch Two'!$C:$P, 2, false), 0))</f>
        <v>2019 POKEMON JAPANESE SUN &amp; MOON TAG TEAM GX ALL STARS MEWTWO &amp; MEW GX (PSA MINT 9)</v>
      </c>
      <c r="E708" s="5">
        <f>IF($A708 = "Batch 1", VLOOKUP(CONCATENATE($C708, $B708), 'Batch One'!$C:$Q, 8, false),
IF($A708 = "Batch 2", VLOOKUP(CONCATENATE($C708, $B708), 'Batch Two'!$C:$P, 8, false), 0))</f>
        <v>2019</v>
      </c>
      <c r="F708" s="5" t="str">
        <f>IF($A708 = "Batch 1", VLOOKUP(CONCATENATE($C708, $B708), 'Batch One'!$C:$Q, 9, false),
IF($A708 = "Batch 2", VLOOKUP(CONCATENATE($C708, $B708), 'Batch Two'!$C:$P, 9, false), 0))</f>
        <v>Japanese</v>
      </c>
      <c r="G708" s="5" t="str">
        <f>IF($A708 = "Batch 1", VLOOKUP(CONCATENATE($C708, $B708), 'Batch One'!$C:$Q, 4, false),
IF($A708 = "Batch 2", VLOOKUP(CONCATENATE($C708, $B708), 'Batch Two'!$C:$P, 4, false), 0))</f>
        <v>POKEMON JAPANESE SUN &amp; MOON TAG TEAM GX ALL STARS</v>
      </c>
      <c r="H708" s="5" t="str">
        <f>IF($A708 = "Batch 1", VLOOKUP(CONCATENATE($C708, $B708), 'Batch One'!$C:$Q, 5, false),
IF($A708 = "Batch 2", VLOOKUP(CONCATENATE($C708, $B708), 'Batch Two'!$C:$P, 5, false), 0))</f>
        <v>MINT 9</v>
      </c>
      <c r="I708" s="6" t="str">
        <f>IF($A708 = "Batch 1", VLOOKUP(CONCATENATE($C708, $B708), 'Batch One'!$C:$Q, 14, false),
IF($A708 = "Batch 2", VLOOKUP(CONCATENATE($C708, $B708), 'Batch Two'!$C:$P, 14, false), 0))</f>
        <v>https://cdn.dripshop.live/dripnfts/slabs/108449784.jpg</v>
      </c>
      <c r="J708" s="6" t="str">
        <f>IF($A708 = "Batch 1", VLOOKUP(CONCATENATE($C708, $B708), 'Batch One'!$C:$Q, 13, false),
IF($A708 = "Batch 2", VLOOKUP(CONCATENATE($C708, $B708), 'Batch Two'!$C:$P, 13, false), 0))</f>
        <v>https://cdn.dripshop.live/dripnfts/slabs/108449784.mp4</v>
      </c>
      <c r="K708" s="6" t="str">
        <f>IF($A708 = "Batch 1", VLOOKUP(CONCATENATE($C708, $B708), 'Batch One'!$C:$Q, 15, false),
IF($A708 = "Batch 2", VLOOKUP(CONCATENATE($C708, $B708), 'Batch Two'!$C:$P, 20, false), 0))</f>
        <v>https://www.dripshop.live/products/eeBd957_opQNr-whwUTB-</v>
      </c>
    </row>
    <row r="709">
      <c r="A709" s="4" t="s">
        <v>0</v>
      </c>
      <c r="B709" s="4">
        <v>8.2972003E7</v>
      </c>
      <c r="C709" s="4" t="s">
        <v>11</v>
      </c>
      <c r="D709" s="5" t="str">
        <f>IF($A709 = "Batch 1", VLOOKUP(CONCATENATE($C709, $B709), 'Batch One'!$C:$Q, 2, false),
IF($A709 = "Batch 2", VLOOKUP(CONCATENATE($C709, $B709), 'Batch Two'!$C:$P, 2, false), 0))</f>
        <v>2022 POKEMON JAPANESE SWORD &amp; SHIELD VSTAR UNIVERSE FA/PROF'S.RESEARCH (PSA GEM MT 10)</v>
      </c>
      <c r="E709" s="5">
        <f>IF($A709 = "Batch 1", VLOOKUP(CONCATENATE($C709, $B709), 'Batch One'!$C:$Q, 8, false),
IF($A709 = "Batch 2", VLOOKUP(CONCATENATE($C709, $B709), 'Batch Two'!$C:$P, 8, false), 0))</f>
        <v>2022</v>
      </c>
      <c r="F709" s="5" t="str">
        <f>IF($A709 = "Batch 1", VLOOKUP(CONCATENATE($C709, $B709), 'Batch One'!$C:$Q, 9, false),
IF($A709 = "Batch 2", VLOOKUP(CONCATENATE($C709, $B709), 'Batch Two'!$C:$P, 9, false), 0))</f>
        <v>Japanese</v>
      </c>
      <c r="G709" s="5" t="str">
        <f>IF($A709 = "Batch 1", VLOOKUP(CONCATENATE($C709, $B709), 'Batch One'!$C:$Q, 4, false),
IF($A709 = "Batch 2", VLOOKUP(CONCATENATE($C709, $B709), 'Batch Two'!$C:$P, 4, false), 0))</f>
        <v>POKEMON JAPANESE SWORD &amp; SHIELD VSTAR UNIVERSE</v>
      </c>
      <c r="H709" s="5" t="str">
        <f>IF($A709 = "Batch 1", VLOOKUP(CONCATENATE($C709, $B709), 'Batch One'!$C:$Q, 5, false),
IF($A709 = "Batch 2", VLOOKUP(CONCATENATE($C709, $B709), 'Batch Two'!$C:$P, 5, false), 0))</f>
        <v>GEM MT 10</v>
      </c>
      <c r="I709" s="6" t="str">
        <f>IF($A709 = "Batch 1", VLOOKUP(CONCATENATE($C709, $B709), 'Batch One'!$C:$Q, 14, false),
IF($A709 = "Batch 2", VLOOKUP(CONCATENATE($C709, $B709), 'Batch Two'!$C:$P, 14, false), 0))</f>
        <v>https://cdn.dripshop.live/dripnfts/slabs/82972003.jpg</v>
      </c>
      <c r="J709" s="6" t="str">
        <f>IF($A709 = "Batch 1", VLOOKUP(CONCATENATE($C709, $B709), 'Batch One'!$C:$Q, 13, false),
IF($A709 = "Batch 2", VLOOKUP(CONCATENATE($C709, $B709), 'Batch Two'!$C:$P, 13, false), 0))</f>
        <v>https://cdn.dripshop.live/dripnfts/slabs/82972003.mp4</v>
      </c>
      <c r="K709" s="6" t="str">
        <f>IF($A709 = "Batch 1", VLOOKUP(CONCATENATE($C709, $B709), 'Batch One'!$C:$Q, 15, false),
IF($A709 = "Batch 2", VLOOKUP(CONCATENATE($C709, $B709), 'Batch Two'!$C:$P, 20, false), 0))</f>
        <v>https://www.dripshop.live/products/DHFUIpRDW3SUiQNoAJvm0</v>
      </c>
    </row>
    <row r="710">
      <c r="A710" s="4" t="s">
        <v>0</v>
      </c>
      <c r="B710" s="4">
        <v>1.10013667E8</v>
      </c>
      <c r="C710" s="4" t="s">
        <v>11</v>
      </c>
      <c r="D710" s="5" t="str">
        <f>IF($A710 = "Batch 1", VLOOKUP(CONCATENATE($C710, $B710), 'Batch One'!$C:$Q, 2, false),
IF($A710 = "Batch 2", VLOOKUP(CONCATENATE($C710, $B710), 'Batch Two'!$C:$P, 2, false), 0))</f>
        <v>2025 POKEMON JAPANESE SV-P PROMO IONO'S WATTREL (PSA GEM MT 10)</v>
      </c>
      <c r="E710" s="5">
        <f>IF($A710 = "Batch 1", VLOOKUP(CONCATENATE($C710, $B710), 'Batch One'!$C:$Q, 8, false),
IF($A710 = "Batch 2", VLOOKUP(CONCATENATE($C710, $B710), 'Batch Two'!$C:$P, 8, false), 0))</f>
        <v>2025</v>
      </c>
      <c r="F710" s="5" t="str">
        <f>IF($A710 = "Batch 1", VLOOKUP(CONCATENATE($C710, $B710), 'Batch One'!$C:$Q, 9, false),
IF($A710 = "Batch 2", VLOOKUP(CONCATENATE($C710, $B710), 'Batch Two'!$C:$P, 9, false), 0))</f>
        <v>Japanese</v>
      </c>
      <c r="G710" s="5" t="str">
        <f>IF($A710 = "Batch 1", VLOOKUP(CONCATENATE($C710, $B710), 'Batch One'!$C:$Q, 4, false),
IF($A710 = "Batch 2", VLOOKUP(CONCATENATE($C710, $B710), 'Batch Two'!$C:$P, 4, false), 0))</f>
        <v>POKEMON JAPANESE SV-P PROMO</v>
      </c>
      <c r="H710" s="5" t="str">
        <f>IF($A710 = "Batch 1", VLOOKUP(CONCATENATE($C710, $B710), 'Batch One'!$C:$Q, 5, false),
IF($A710 = "Batch 2", VLOOKUP(CONCATENATE($C710, $B710), 'Batch Two'!$C:$P, 5, false), 0))</f>
        <v>GEM MT 10</v>
      </c>
      <c r="I710" s="6" t="str">
        <f>IF($A710 = "Batch 1", VLOOKUP(CONCATENATE($C710, $B710), 'Batch One'!$C:$Q, 14, false),
IF($A710 = "Batch 2", VLOOKUP(CONCATENATE($C710, $B710), 'Batch Two'!$C:$P, 14, false), 0))</f>
        <v>https://cdn.dripshop.live/dripnfts/slabs/110013667.jpg</v>
      </c>
      <c r="J710" s="6" t="str">
        <f>IF($A710 = "Batch 1", VLOOKUP(CONCATENATE($C710, $B710), 'Batch One'!$C:$Q, 13, false),
IF($A710 = "Batch 2", VLOOKUP(CONCATENATE($C710, $B710), 'Batch Two'!$C:$P, 13, false), 0))</f>
        <v>https://cdn.dripshop.live/dripnfts/slabs/110013667.mp4</v>
      </c>
      <c r="K710" s="6" t="str">
        <f>IF($A710 = "Batch 1", VLOOKUP(CONCATENATE($C710, $B710), 'Batch One'!$C:$Q, 15, false),
IF($A710 = "Batch 2", VLOOKUP(CONCATENATE($C710, $B710), 'Batch Two'!$C:$P, 20, false), 0))</f>
        <v>https://www.dripshop.live/products/TYXC9APj7BzfguUBMfjtX</v>
      </c>
    </row>
    <row r="711">
      <c r="A711" s="4" t="s">
        <v>0</v>
      </c>
      <c r="B711" s="4">
        <v>1.04233914E8</v>
      </c>
      <c r="C711" s="4" t="s">
        <v>11</v>
      </c>
      <c r="D711" s="5" t="str">
        <f>IF($A711 = "Batch 1", VLOOKUP(CONCATENATE($C711, $B711), 'Batch One'!$C:$Q, 2, false),
IF($A711 = "Batch 2", VLOOKUP(CONCATENATE($C711, $B711), 'Batch Two'!$C:$P, 2, false), 0))</f>
        <v>2023 POKEMON SWORD AND SHIELD CROWN ZENITH REGIGIGAS VSTAR (PSA GEM MT 10)</v>
      </c>
      <c r="E711" s="5">
        <f>IF($A711 = "Batch 1", VLOOKUP(CONCATENATE($C711, $B711), 'Batch One'!$C:$Q, 8, false),
IF($A711 = "Batch 2", VLOOKUP(CONCATENATE($C711, $B711), 'Batch Two'!$C:$P, 8, false), 0))</f>
        <v>2023</v>
      </c>
      <c r="F711" s="5" t="str">
        <f>IF($A711 = "Batch 1", VLOOKUP(CONCATENATE($C711, $B711), 'Batch One'!$C:$Q, 9, false),
IF($A711 = "Batch 2", VLOOKUP(CONCATENATE($C711, $B711), 'Batch Two'!$C:$P, 9, false), 0))</f>
        <v>English</v>
      </c>
      <c r="G711" s="5" t="str">
        <f>IF($A711 = "Batch 1", VLOOKUP(CONCATENATE($C711, $B711), 'Batch One'!$C:$Q, 4, false),
IF($A711 = "Batch 2", VLOOKUP(CONCATENATE($C711, $B711), 'Batch Two'!$C:$P, 4, false), 0))</f>
        <v>POKEMON SWORD AND SHIELD CROWN ZENITH</v>
      </c>
      <c r="H711" s="5" t="str">
        <f>IF($A711 = "Batch 1", VLOOKUP(CONCATENATE($C711, $B711), 'Batch One'!$C:$Q, 5, false),
IF($A711 = "Batch 2", VLOOKUP(CONCATENATE($C711, $B711), 'Batch Two'!$C:$P, 5, false), 0))</f>
        <v>GEM MT 10</v>
      </c>
      <c r="I711" s="6" t="str">
        <f>IF($A711 = "Batch 1", VLOOKUP(CONCATENATE($C711, $B711), 'Batch One'!$C:$Q, 14, false),
IF($A711 = "Batch 2", VLOOKUP(CONCATENATE($C711, $B711), 'Batch Two'!$C:$P, 14, false), 0))</f>
        <v>https://cdn.dripshop.live/dripnfts/slabs/104233914.jpg</v>
      </c>
      <c r="J711" s="6" t="str">
        <f>IF($A711 = "Batch 1", VLOOKUP(CONCATENATE($C711, $B711), 'Batch One'!$C:$Q, 13, false),
IF($A711 = "Batch 2", VLOOKUP(CONCATENATE($C711, $B711), 'Batch Two'!$C:$P, 13, false), 0))</f>
        <v>https://cdn.dripshop.live/dripnfts/slabs/104233914.mp4</v>
      </c>
      <c r="K711" s="6" t="str">
        <f>IF($A711 = "Batch 1", VLOOKUP(CONCATENATE($C711, $B711), 'Batch One'!$C:$Q, 15, false),
IF($A711 = "Batch 2", VLOOKUP(CONCATENATE($C711, $B711), 'Batch Two'!$C:$P, 20, false), 0))</f>
        <v>https://www.dripshop.live/products/7pKpYxm2aqFybJobDBJvt</v>
      </c>
    </row>
    <row r="712">
      <c r="A712" s="4" t="s">
        <v>0</v>
      </c>
      <c r="B712" s="4">
        <v>1.05494183E8</v>
      </c>
      <c r="C712" s="4" t="s">
        <v>11</v>
      </c>
      <c r="D712" s="5" t="str">
        <f>IF($A712 = "Batch 1", VLOOKUP(CONCATENATE($C712, $B712), 'Batch One'!$C:$Q, 2, false),
IF($A712 = "Batch 2", VLOOKUP(CONCATENATE($C712, $B712), 'Batch Two'!$C:$P, 2, false), 0))</f>
        <v>1999 POKEMON GAME ALAKAZAM-HOLO (PSA EX-MT 6)</v>
      </c>
      <c r="E712" s="5">
        <f>IF($A712 = "Batch 1", VLOOKUP(CONCATENATE($C712, $B712), 'Batch One'!$C:$Q, 8, false),
IF($A712 = "Batch 2", VLOOKUP(CONCATENATE($C712, $B712), 'Batch Two'!$C:$P, 8, false), 0))</f>
        <v>1999</v>
      </c>
      <c r="F712" s="5" t="str">
        <f>IF($A712 = "Batch 1", VLOOKUP(CONCATENATE($C712, $B712), 'Batch One'!$C:$Q, 9, false),
IF($A712 = "Batch 2", VLOOKUP(CONCATENATE($C712, $B712), 'Batch Two'!$C:$P, 9, false), 0))</f>
        <v>English</v>
      </c>
      <c r="G712" s="5" t="str">
        <f>IF($A712 = "Batch 1", VLOOKUP(CONCATENATE($C712, $B712), 'Batch One'!$C:$Q, 4, false),
IF($A712 = "Batch 2", VLOOKUP(CONCATENATE($C712, $B712), 'Batch Two'!$C:$P, 4, false), 0))</f>
        <v>POKEMON GAME</v>
      </c>
      <c r="H712" s="5" t="str">
        <f>IF($A712 = "Batch 1", VLOOKUP(CONCATENATE($C712, $B712), 'Batch One'!$C:$Q, 5, false),
IF($A712 = "Batch 2", VLOOKUP(CONCATENATE($C712, $B712), 'Batch Two'!$C:$P, 5, false), 0))</f>
        <v>EX-MT 6</v>
      </c>
      <c r="I712" s="6" t="str">
        <f>IF($A712 = "Batch 1", VLOOKUP(CONCATENATE($C712, $B712), 'Batch One'!$C:$Q, 14, false),
IF($A712 = "Batch 2", VLOOKUP(CONCATENATE($C712, $B712), 'Batch Two'!$C:$P, 14, false), 0))</f>
        <v>https://cdn.dripshop.live/dripnfts/slabs/105494183.jpg</v>
      </c>
      <c r="J712" s="6" t="str">
        <f>IF($A712 = "Batch 1", VLOOKUP(CONCATENATE($C712, $B712), 'Batch One'!$C:$Q, 13, false),
IF($A712 = "Batch 2", VLOOKUP(CONCATENATE($C712, $B712), 'Batch Two'!$C:$P, 13, false), 0))</f>
        <v>https://cdn.dripshop.live/dripnfts/slabs/105494183.mp4</v>
      </c>
      <c r="K712" s="6" t="str">
        <f>IF($A712 = "Batch 1", VLOOKUP(CONCATENATE($C712, $B712), 'Batch One'!$C:$Q, 15, false),
IF($A712 = "Batch 2", VLOOKUP(CONCATENATE($C712, $B712), 'Batch Two'!$C:$P, 20, false), 0))</f>
        <v>https://www.dripshop.live/products/VFzdtYLmr93BsM9-U0h0J</v>
      </c>
    </row>
    <row r="713">
      <c r="A713" s="4" t="s">
        <v>0</v>
      </c>
      <c r="B713" s="4">
        <v>1.0781373E8</v>
      </c>
      <c r="C713" s="4" t="s">
        <v>11</v>
      </c>
      <c r="D713" s="5" t="str">
        <f>IF($A713 = "Batch 1", VLOOKUP(CONCATENATE($C713, $B713), 'Batch One'!$C:$Q, 2, false),
IF($A713 = "Batch 2", VLOOKUP(CONCATENATE($C713, $B713), 'Batch Two'!$C:$P, 2, false), 0))</f>
        <v>2000 POKEMON GYM HEROES BLAINE'S PONYTA (PSA NM-MT 8)</v>
      </c>
      <c r="E713" s="5">
        <f>IF($A713 = "Batch 1", VLOOKUP(CONCATENATE($C713, $B713), 'Batch One'!$C:$Q, 8, false),
IF($A713 = "Batch 2", VLOOKUP(CONCATENATE($C713, $B713), 'Batch Two'!$C:$P, 8, false), 0))</f>
        <v>2000</v>
      </c>
      <c r="F713" s="5" t="str">
        <f>IF($A713 = "Batch 1", VLOOKUP(CONCATENATE($C713, $B713), 'Batch One'!$C:$Q, 9, false),
IF($A713 = "Batch 2", VLOOKUP(CONCATENATE($C713, $B713), 'Batch Two'!$C:$P, 9, false), 0))</f>
        <v>English</v>
      </c>
      <c r="G713" s="5" t="str">
        <f>IF($A713 = "Batch 1", VLOOKUP(CONCATENATE($C713, $B713), 'Batch One'!$C:$Q, 4, false),
IF($A713 = "Batch 2", VLOOKUP(CONCATENATE($C713, $B713), 'Batch Two'!$C:$P, 4, false), 0))</f>
        <v>POKEMON GYM HEROES</v>
      </c>
      <c r="H713" s="5" t="str">
        <f>IF($A713 = "Batch 1", VLOOKUP(CONCATENATE($C713, $B713), 'Batch One'!$C:$Q, 5, false),
IF($A713 = "Batch 2", VLOOKUP(CONCATENATE($C713, $B713), 'Batch Two'!$C:$P, 5, false), 0))</f>
        <v>NM-MT 8</v>
      </c>
      <c r="I713" s="6" t="str">
        <f>IF($A713 = "Batch 1", VLOOKUP(CONCATENATE($C713, $B713), 'Batch One'!$C:$Q, 14, false),
IF($A713 = "Batch 2", VLOOKUP(CONCATENATE($C713, $B713), 'Batch Two'!$C:$P, 14, false), 0))</f>
        <v>https://cdn.dripshop.live/dripnfts/slabs/107813730.jpg</v>
      </c>
      <c r="J713" s="6" t="str">
        <f>IF($A713 = "Batch 1", VLOOKUP(CONCATENATE($C713, $B713), 'Batch One'!$C:$Q, 13, false),
IF($A713 = "Batch 2", VLOOKUP(CONCATENATE($C713, $B713), 'Batch Two'!$C:$P, 13, false), 0))</f>
        <v>https://cdn.dripshop.live/dripnfts/slabs/107813730.mp4</v>
      </c>
      <c r="K713" s="6" t="str">
        <f>IF($A713 = "Batch 1", VLOOKUP(CONCATENATE($C713, $B713), 'Batch One'!$C:$Q, 15, false),
IF($A713 = "Batch 2", VLOOKUP(CONCATENATE($C713, $B713), 'Batch Two'!$C:$P, 20, false), 0))</f>
        <v>https://www.dripshop.live/products/VwrzhwwtlMf6Ldh7bwvZe</v>
      </c>
    </row>
    <row r="714">
      <c r="A714" s="4" t="s">
        <v>0</v>
      </c>
      <c r="B714" s="4">
        <v>7.9475995E7</v>
      </c>
      <c r="C714" s="4" t="s">
        <v>11</v>
      </c>
      <c r="D714" s="5" t="str">
        <f>IF($A714 = "Batch 1", VLOOKUP(CONCATENATE($C714, $B714), 'Batch One'!$C:$Q, 2, false),
IF($A714 = "Batch 2", VLOOKUP(CONCATENATE($C714, $B714), 'Batch Two'!$C:$P, 2, false), 0))</f>
        <v>2021 POKEMON CELEBRATIONS MEW (PSA MINT 9)</v>
      </c>
      <c r="E714" s="5">
        <f>IF($A714 = "Batch 1", VLOOKUP(CONCATENATE($C714, $B714), 'Batch One'!$C:$Q, 8, false),
IF($A714 = "Batch 2", VLOOKUP(CONCATENATE($C714, $B714), 'Batch Two'!$C:$P, 8, false), 0))</f>
        <v>2021</v>
      </c>
      <c r="F714" s="5" t="str">
        <f>IF($A714 = "Batch 1", VLOOKUP(CONCATENATE($C714, $B714), 'Batch One'!$C:$Q, 9, false),
IF($A714 = "Batch 2", VLOOKUP(CONCATENATE($C714, $B714), 'Batch Two'!$C:$P, 9, false), 0))</f>
        <v>English</v>
      </c>
      <c r="G714" s="5" t="str">
        <f>IF($A714 = "Batch 1", VLOOKUP(CONCATENATE($C714, $B714), 'Batch One'!$C:$Q, 4, false),
IF($A714 = "Batch 2", VLOOKUP(CONCATENATE($C714, $B714), 'Batch Two'!$C:$P, 4, false), 0))</f>
        <v>POKEMON CELEBRATIONS</v>
      </c>
      <c r="H714" s="5" t="str">
        <f>IF($A714 = "Batch 1", VLOOKUP(CONCATENATE($C714, $B714), 'Batch One'!$C:$Q, 5, false),
IF($A714 = "Batch 2", VLOOKUP(CONCATENATE($C714, $B714), 'Batch Two'!$C:$P, 5, false), 0))</f>
        <v>MINT 9</v>
      </c>
      <c r="I714" s="6" t="str">
        <f>IF($A714 = "Batch 1", VLOOKUP(CONCATENATE($C714, $B714), 'Batch One'!$C:$Q, 14, false),
IF($A714 = "Batch 2", VLOOKUP(CONCATENATE($C714, $B714), 'Batch Two'!$C:$P, 14, false), 0))</f>
        <v>https://cdn.dripshop.live/dripnfts/slabs/79475995.jpg</v>
      </c>
      <c r="J714" s="6" t="str">
        <f>IF($A714 = "Batch 1", VLOOKUP(CONCATENATE($C714, $B714), 'Batch One'!$C:$Q, 13, false),
IF($A714 = "Batch 2", VLOOKUP(CONCATENATE($C714, $B714), 'Batch Two'!$C:$P, 13, false), 0))</f>
        <v>https://cdn.dripshop.live/dripnfts/slabs/79475995.mp4</v>
      </c>
      <c r="K714" s="6" t="str">
        <f>IF($A714 = "Batch 1", VLOOKUP(CONCATENATE($C714, $B714), 'Batch One'!$C:$Q, 15, false),
IF($A714 = "Batch 2", VLOOKUP(CONCATENATE($C714, $B714), 'Batch Two'!$C:$P, 20, false), 0))</f>
        <v>https://www.dripshop.live/products/Jg-I62faQS5juB0jeaDzV</v>
      </c>
    </row>
    <row r="715">
      <c r="A715" s="4" t="s">
        <v>0</v>
      </c>
      <c r="B715" s="4">
        <v>1.11981407E8</v>
      </c>
      <c r="C715" s="4" t="s">
        <v>11</v>
      </c>
      <c r="D715" s="5" t="str">
        <f>IF($A715 = "Batch 1", VLOOKUP(CONCATENATE($C715, $B715), 'Batch One'!$C:$Q, 2, false),
IF($A715 = "Batch 2", VLOOKUP(CONCATENATE($C715, $B715), 'Batch Two'!$C:$P, 2, false), 0))</f>
        <v>2024 POKEMON JAPANESE SV8-SUPER ELECTRIC BREAKER JASMINE'S GAZE (PSA MINT 9)</v>
      </c>
      <c r="E715" s="5">
        <f>IF($A715 = "Batch 1", VLOOKUP(CONCATENATE($C715, $B715), 'Batch One'!$C:$Q, 8, false),
IF($A715 = "Batch 2", VLOOKUP(CONCATENATE($C715, $B715), 'Batch Two'!$C:$P, 8, false), 0))</f>
        <v>2024</v>
      </c>
      <c r="F715" s="5" t="str">
        <f>IF($A715 = "Batch 1", VLOOKUP(CONCATENATE($C715, $B715), 'Batch One'!$C:$Q, 9, false),
IF($A715 = "Batch 2", VLOOKUP(CONCATENATE($C715, $B715), 'Batch Two'!$C:$P, 9, false), 0))</f>
        <v>Japanese</v>
      </c>
      <c r="G715" s="5" t="str">
        <f>IF($A715 = "Batch 1", VLOOKUP(CONCATENATE($C715, $B715), 'Batch One'!$C:$Q, 4, false),
IF($A715 = "Batch 2", VLOOKUP(CONCATENATE($C715, $B715), 'Batch Two'!$C:$P, 4, false), 0))</f>
        <v>POKEMON JAPANESE SV8-SUPER ELECTRIC BREAKER</v>
      </c>
      <c r="H715" s="5" t="str">
        <f>IF($A715 = "Batch 1", VLOOKUP(CONCATENATE($C715, $B715), 'Batch One'!$C:$Q, 5, false),
IF($A715 = "Batch 2", VLOOKUP(CONCATENATE($C715, $B715), 'Batch Two'!$C:$P, 5, false), 0))</f>
        <v>MINT 9</v>
      </c>
      <c r="I715" s="6" t="str">
        <f>IF($A715 = "Batch 1", VLOOKUP(CONCATENATE($C715, $B715), 'Batch One'!$C:$Q, 14, false),
IF($A715 = "Batch 2", VLOOKUP(CONCATENATE($C715, $B715), 'Batch Two'!$C:$P, 14, false), 0))</f>
        <v>https://cdn.dripshop.live/dripnfts/slabs/111981407.jpg</v>
      </c>
      <c r="J715" s="6" t="str">
        <f>IF($A715 = "Batch 1", VLOOKUP(CONCATENATE($C715, $B715), 'Batch One'!$C:$Q, 13, false),
IF($A715 = "Batch 2", VLOOKUP(CONCATENATE($C715, $B715), 'Batch Two'!$C:$P, 13, false), 0))</f>
        <v>https://cdn.dripshop.live/dripnfts/slabs/111981407.mp4</v>
      </c>
      <c r="K715" s="6" t="str">
        <f>IF($A715 = "Batch 1", VLOOKUP(CONCATENATE($C715, $B715), 'Batch One'!$C:$Q, 15, false),
IF($A715 = "Batch 2", VLOOKUP(CONCATENATE($C715, $B715), 'Batch Two'!$C:$P, 20, false), 0))</f>
        <v>https://www.dripshop.live/products/GIwrBDmj6xedbZsjjYhB2</v>
      </c>
    </row>
    <row r="716">
      <c r="A716" s="4" t="s">
        <v>0</v>
      </c>
      <c r="B716" s="4">
        <v>1.00211955E8</v>
      </c>
      <c r="C716" s="4" t="s">
        <v>11</v>
      </c>
      <c r="D716" s="5" t="str">
        <f>IF($A716 = "Batch 1", VLOOKUP(CONCATENATE($C716, $B716), 'Batch One'!$C:$Q, 2, false),
IF($A716 = "Batch 2", VLOOKUP(CONCATENATE($C716, $B716), 'Batch Two'!$C:$P, 2, false), 0))</f>
        <v>1999 POKEMON FOSSIL GENGAR (PSA EX-MT 6)</v>
      </c>
      <c r="E716" s="5">
        <f>IF($A716 = "Batch 1", VLOOKUP(CONCATENATE($C716, $B716), 'Batch One'!$C:$Q, 8, false),
IF($A716 = "Batch 2", VLOOKUP(CONCATENATE($C716, $B716), 'Batch Two'!$C:$P, 8, false), 0))</f>
        <v>1999</v>
      </c>
      <c r="F716" s="5" t="str">
        <f>IF($A716 = "Batch 1", VLOOKUP(CONCATENATE($C716, $B716), 'Batch One'!$C:$Q, 9, false),
IF($A716 = "Batch 2", VLOOKUP(CONCATENATE($C716, $B716), 'Batch Two'!$C:$P, 9, false), 0))</f>
        <v>English</v>
      </c>
      <c r="G716" s="5" t="str">
        <f>IF($A716 = "Batch 1", VLOOKUP(CONCATENATE($C716, $B716), 'Batch One'!$C:$Q, 4, false),
IF($A716 = "Batch 2", VLOOKUP(CONCATENATE($C716, $B716), 'Batch Two'!$C:$P, 4, false), 0))</f>
        <v>POKEMON FOSSIL</v>
      </c>
      <c r="H716" s="5" t="str">
        <f>IF($A716 = "Batch 1", VLOOKUP(CONCATENATE($C716, $B716), 'Batch One'!$C:$Q, 5, false),
IF($A716 = "Batch 2", VLOOKUP(CONCATENATE($C716, $B716), 'Batch Two'!$C:$P, 5, false), 0))</f>
        <v>EX-MT 6</v>
      </c>
      <c r="I716" s="6" t="str">
        <f>IF($A716 = "Batch 1", VLOOKUP(CONCATENATE($C716, $B716), 'Batch One'!$C:$Q, 14, false),
IF($A716 = "Batch 2", VLOOKUP(CONCATENATE($C716, $B716), 'Batch Two'!$C:$P, 14, false), 0))</f>
        <v>https://cdn.dripshop.live/dripnfts/slabs/100211955.jpg</v>
      </c>
      <c r="J716" s="6" t="str">
        <f>IF($A716 = "Batch 1", VLOOKUP(CONCATENATE($C716, $B716), 'Batch One'!$C:$Q, 13, false),
IF($A716 = "Batch 2", VLOOKUP(CONCATENATE($C716, $B716), 'Batch Two'!$C:$P, 13, false), 0))</f>
        <v>https://cdn.dripshop.live/dripnfts/slabs/100211955.mp4</v>
      </c>
      <c r="K716" s="6" t="str">
        <f>IF($A716 = "Batch 1", VLOOKUP(CONCATENATE($C716, $B716), 'Batch One'!$C:$Q, 15, false),
IF($A716 = "Batch 2", VLOOKUP(CONCATENATE($C716, $B716), 'Batch Two'!$C:$P, 20, false), 0))</f>
        <v>https://www.dripshop.live/products/6TjpP8H9iJ-736-OdEU4w</v>
      </c>
    </row>
    <row r="717">
      <c r="A717" s="4" t="s">
        <v>0</v>
      </c>
      <c r="B717" s="4">
        <v>6.016947176E9</v>
      </c>
      <c r="C717" s="4" t="s">
        <v>12</v>
      </c>
      <c r="D717" s="5" t="str">
        <f>IF($A717 = "Batch 1", VLOOKUP(CONCATENATE($C717, $B717), 'Batch One'!$C:$Q, 2, false),
IF($A717 = "Batch 2", VLOOKUP(CONCATENATE($C717, $B717), 'Batch Two'!$C:$P, 2, false), 0))</f>
        <v>2024 Pokemon Scarlet &amp; Violet Eevee (CGC GEM MINT 10)</v>
      </c>
      <c r="E717" s="5">
        <f>IF($A717 = "Batch 1", VLOOKUP(CONCATENATE($C717, $B717), 'Batch One'!$C:$Q, 8, false),
IF($A717 = "Batch 2", VLOOKUP(CONCATENATE($C717, $B717), 'Batch Two'!$C:$P, 8, false), 0))</f>
        <v>2024</v>
      </c>
      <c r="F717" s="5" t="str">
        <f>IF($A717 = "Batch 1", VLOOKUP(CONCATENATE($C717, $B717), 'Batch One'!$C:$Q, 9, false),
IF($A717 = "Batch 2", VLOOKUP(CONCATENATE($C717, $B717), 'Batch Two'!$C:$P, 9, false), 0))</f>
        <v>English</v>
      </c>
      <c r="G717" s="5" t="str">
        <f>IF($A717 = "Batch 1", VLOOKUP(CONCATENATE($C717, $B717), 'Batch One'!$C:$Q, 4, false),
IF($A717 = "Batch 2", VLOOKUP(CONCATENATE($C717, $B717), 'Batch Two'!$C:$P, 4, false), 0))</f>
        <v>Pokemon Scarlet &amp; Violet</v>
      </c>
      <c r="H717" s="5" t="str">
        <f>IF($A717 = "Batch 1", VLOOKUP(CONCATENATE($C717, $B717), 'Batch One'!$C:$Q, 5, false),
IF($A717 = "Batch 2", VLOOKUP(CONCATENATE($C717, $B717), 'Batch Two'!$C:$P, 5, false), 0))</f>
        <v>GEM MINT 10</v>
      </c>
      <c r="I717" s="6" t="str">
        <f>IF($A717 = "Batch 1", VLOOKUP(CONCATENATE($C717, $B717), 'Batch One'!$C:$Q, 14, false),
IF($A717 = "Batch 2", VLOOKUP(CONCATENATE($C717, $B717), 'Batch Two'!$C:$P, 14, false), 0))</f>
        <v>https://cdn.dripshop.live/dripnfts/slabs/6016947176.jpg</v>
      </c>
      <c r="J717" s="6" t="str">
        <f>IF($A717 = "Batch 1", VLOOKUP(CONCATENATE($C717, $B717), 'Batch One'!$C:$Q, 13, false),
IF($A717 = "Batch 2", VLOOKUP(CONCATENATE($C717, $B717), 'Batch Two'!$C:$P, 13, false), 0))</f>
        <v>https://cdn.dripshop.live/dripnfts/slabs/6016947176.mp4</v>
      </c>
      <c r="K717" s="6" t="str">
        <f>IF($A717 = "Batch 1", VLOOKUP(CONCATENATE($C717, $B717), 'Batch One'!$C:$Q, 15, false),
IF($A717 = "Batch 2", VLOOKUP(CONCATENATE($C717, $B717), 'Batch Two'!$C:$P, 20, false), 0))</f>
        <v>https://www.dripshop.live/products/6Y4gL0fK5z6H2BgywiTwm</v>
      </c>
    </row>
    <row r="718">
      <c r="A718" s="4" t="s">
        <v>0</v>
      </c>
      <c r="B718" s="4">
        <v>4.170710214E9</v>
      </c>
      <c r="C718" s="4" t="s">
        <v>12</v>
      </c>
      <c r="D718" s="5" t="str">
        <f>IF($A718 = "Batch 1", VLOOKUP(CONCATENATE($C718, $B718), 'Batch One'!$C:$Q, 2, false),
IF($A718 = "Batch 2", VLOOKUP(CONCATENATE($C718, $B718), 'Batch Two'!$C:$P, 2, false), 0))</f>
        <v>2000 Pokemon Neo Crobat (CGC 9)</v>
      </c>
      <c r="E718" s="5">
        <f>IF($A718 = "Batch 1", VLOOKUP(CONCATENATE($C718, $B718), 'Batch One'!$C:$Q, 8, false),
IF($A718 = "Batch 2", VLOOKUP(CONCATENATE($C718, $B718), 'Batch Two'!$C:$P, 8, false), 0))</f>
        <v>2000</v>
      </c>
      <c r="F718" s="5" t="str">
        <f>IF($A718 = "Batch 1", VLOOKUP(CONCATENATE($C718, $B718), 'Batch One'!$C:$Q, 9, false),
IF($A718 = "Batch 2", VLOOKUP(CONCATENATE($C718, $B718), 'Batch Two'!$C:$P, 9, false), 0))</f>
        <v>English</v>
      </c>
      <c r="G718" s="5" t="str">
        <f>IF($A718 = "Batch 1", VLOOKUP(CONCATENATE($C718, $B718), 'Batch One'!$C:$Q, 4, false),
IF($A718 = "Batch 2", VLOOKUP(CONCATENATE($C718, $B718), 'Batch Two'!$C:$P, 4, false), 0))</f>
        <v>Pokemon Neo</v>
      </c>
      <c r="H718" s="5">
        <f>IF($A718 = "Batch 1", VLOOKUP(CONCATENATE($C718, $B718), 'Batch One'!$C:$Q, 5, false),
IF($A718 = "Batch 2", VLOOKUP(CONCATENATE($C718, $B718), 'Batch Two'!$C:$P, 5, false), 0))</f>
        <v>9</v>
      </c>
      <c r="I718" s="6" t="str">
        <f>IF($A718 = "Batch 1", VLOOKUP(CONCATENATE($C718, $B718), 'Batch One'!$C:$Q, 14, false),
IF($A718 = "Batch 2", VLOOKUP(CONCATENATE($C718, $B718), 'Batch Two'!$C:$P, 14, false), 0))</f>
        <v>https://cdn.dripshop.live/dripnfts/slabs/4170710214.jpg</v>
      </c>
      <c r="J718" s="6" t="str">
        <f>IF($A718 = "Batch 1", VLOOKUP(CONCATENATE($C718, $B718), 'Batch One'!$C:$Q, 13, false),
IF($A718 = "Batch 2", VLOOKUP(CONCATENATE($C718, $B718), 'Batch Two'!$C:$P, 13, false), 0))</f>
        <v>https://cdn.dripshop.live/dripnfts/slabs/4170710214.mp4</v>
      </c>
      <c r="K718" s="6" t="str">
        <f>IF($A718 = "Batch 1", VLOOKUP(CONCATENATE($C718, $B718), 'Batch One'!$C:$Q, 15, false),
IF($A718 = "Batch 2", VLOOKUP(CONCATENATE($C718, $B718), 'Batch Two'!$C:$P, 20, false), 0))</f>
        <v>https://www.dripshop.live/products/ELHEcGRrDxAYpqa2qN1kf</v>
      </c>
    </row>
    <row r="719">
      <c r="A719" s="4" t="s">
        <v>0</v>
      </c>
      <c r="B719" s="4">
        <v>4.132443284E9</v>
      </c>
      <c r="C719" s="4" t="s">
        <v>12</v>
      </c>
      <c r="D719" s="5" t="str">
        <f>IF($A719 = "Batch 1", VLOOKUP(CONCATENATE($C719, $B719), 'Batch One'!$C:$Q, 2, false),
IF($A719 = "Batch 2", VLOOKUP(CONCATENATE($C719, $B719), 'Batch Two'!$C:$P, 2, false), 0))</f>
        <v>2000 Pokemon Neo Kingdra (CGC 8)</v>
      </c>
      <c r="E719" s="5">
        <f>IF($A719 = "Batch 1", VLOOKUP(CONCATENATE($C719, $B719), 'Batch One'!$C:$Q, 8, false),
IF($A719 = "Batch 2", VLOOKUP(CONCATENATE($C719, $B719), 'Batch Two'!$C:$P, 8, false), 0))</f>
        <v>2000</v>
      </c>
      <c r="F719" s="5" t="str">
        <f>IF($A719 = "Batch 1", VLOOKUP(CONCATENATE($C719, $B719), 'Batch One'!$C:$Q, 9, false),
IF($A719 = "Batch 2", VLOOKUP(CONCATENATE($C719, $B719), 'Batch Two'!$C:$P, 9, false), 0))</f>
        <v>English</v>
      </c>
      <c r="G719" s="5" t="str">
        <f>IF($A719 = "Batch 1", VLOOKUP(CONCATENATE($C719, $B719), 'Batch One'!$C:$Q, 4, false),
IF($A719 = "Batch 2", VLOOKUP(CONCATENATE($C719, $B719), 'Batch Two'!$C:$P, 4, false), 0))</f>
        <v>Pokemon Neo</v>
      </c>
      <c r="H719" s="5">
        <f>IF($A719 = "Batch 1", VLOOKUP(CONCATENATE($C719, $B719), 'Batch One'!$C:$Q, 5, false),
IF($A719 = "Batch 2", VLOOKUP(CONCATENATE($C719, $B719), 'Batch Two'!$C:$P, 5, false), 0))</f>
        <v>8</v>
      </c>
      <c r="I719" s="6" t="str">
        <f>IF($A719 = "Batch 1", VLOOKUP(CONCATENATE($C719, $B719), 'Batch One'!$C:$Q, 14, false),
IF($A719 = "Batch 2", VLOOKUP(CONCATENATE($C719, $B719), 'Batch Two'!$C:$P, 14, false), 0))</f>
        <v>https://cdn.dripshop.live/dripnfts/slabs/4132443284.jpg</v>
      </c>
      <c r="J719" s="6" t="str">
        <f>IF($A719 = "Batch 1", VLOOKUP(CONCATENATE($C719, $B719), 'Batch One'!$C:$Q, 13, false),
IF($A719 = "Batch 2", VLOOKUP(CONCATENATE($C719, $B719), 'Batch Two'!$C:$P, 13, false), 0))</f>
        <v>https://cdn.dripshop.live/dripnfts/slabs/4132443284.mp4</v>
      </c>
      <c r="K719" s="6" t="str">
        <f>IF($A719 = "Batch 1", VLOOKUP(CONCATENATE($C719, $B719), 'Batch One'!$C:$Q, 15, false),
IF($A719 = "Batch 2", VLOOKUP(CONCATENATE($C719, $B719), 'Batch Two'!$C:$P, 20, false), 0))</f>
        <v>https://www.dripshop.live/products/baqjqB1VOL-3ycItLR3Gh</v>
      </c>
    </row>
    <row r="720">
      <c r="A720" s="4" t="s">
        <v>0</v>
      </c>
      <c r="B720" s="4">
        <v>6.001321297E9</v>
      </c>
      <c r="C720" s="4" t="s">
        <v>12</v>
      </c>
      <c r="D720" s="5" t="str">
        <f>IF($A720 = "Batch 1", VLOOKUP(CONCATENATE($C720, $B720), 'Batch One'!$C:$Q, 2, false),
IF($A720 = "Batch 2", VLOOKUP(CONCATENATE($C720, $B720), 'Batch Two'!$C:$P, 2, false), 0))</f>
        <v>2019 Pokemon Friendly Shop Purchase Campaign Eevee (CGC GEM MINT 10)</v>
      </c>
      <c r="E720" s="5">
        <f>IF($A720 = "Batch 1", VLOOKUP(CONCATENATE($C720, $B720), 'Batch One'!$C:$Q, 8, false),
IF($A720 = "Batch 2", VLOOKUP(CONCATENATE($C720, $B720), 'Batch Two'!$C:$P, 8, false), 0))</f>
        <v>2019</v>
      </c>
      <c r="F720" s="5" t="str">
        <f>IF($A720 = "Batch 1", VLOOKUP(CONCATENATE($C720, $B720), 'Batch One'!$C:$Q, 9, false),
IF($A720 = "Batch 2", VLOOKUP(CONCATENATE($C720, $B720), 'Batch Two'!$C:$P, 9, false), 0))</f>
        <v>English</v>
      </c>
      <c r="G720" s="5" t="str">
        <f>IF($A720 = "Batch 1", VLOOKUP(CONCATENATE($C720, $B720), 'Batch One'!$C:$Q, 4, false),
IF($A720 = "Batch 2", VLOOKUP(CONCATENATE($C720, $B720), 'Batch Two'!$C:$P, 4, false), 0))</f>
        <v>Pokemon Friendly Shop Purchase Campaign</v>
      </c>
      <c r="H720" s="5" t="str">
        <f>IF($A720 = "Batch 1", VLOOKUP(CONCATENATE($C720, $B720), 'Batch One'!$C:$Q, 5, false),
IF($A720 = "Batch 2", VLOOKUP(CONCATENATE($C720, $B720), 'Batch Two'!$C:$P, 5, false), 0))</f>
        <v>GEM MINT 10</v>
      </c>
      <c r="I720" s="6" t="str">
        <f>IF($A720 = "Batch 1", VLOOKUP(CONCATENATE($C720, $B720), 'Batch One'!$C:$Q, 14, false),
IF($A720 = "Batch 2", VLOOKUP(CONCATENATE($C720, $B720), 'Batch Two'!$C:$P, 14, false), 0))</f>
        <v>https://cdn.dripshop.live/dripnfts/slabs/6001321297.jpg</v>
      </c>
      <c r="J720" s="6" t="str">
        <f>IF($A720 = "Batch 1", VLOOKUP(CONCATENATE($C720, $B720), 'Batch One'!$C:$Q, 13, false),
IF($A720 = "Batch 2", VLOOKUP(CONCATENATE($C720, $B720), 'Batch Two'!$C:$P, 13, false), 0))</f>
        <v>https://cdn.dripshop.live/dripnfts/slabs/6001321297.mp4</v>
      </c>
      <c r="K720" s="6" t="str">
        <f>IF($A720 = "Batch 1", VLOOKUP(CONCATENATE($C720, $B720), 'Batch One'!$C:$Q, 15, false),
IF($A720 = "Batch 2", VLOOKUP(CONCATENATE($C720, $B720), 'Batch Two'!$C:$P, 20, false), 0))</f>
        <v>https://www.dripshop.live/products/WhVqfkiaMZxbi42DdaYni</v>
      </c>
    </row>
    <row r="721">
      <c r="A721" s="4" t="s">
        <v>0</v>
      </c>
      <c r="B721" s="4">
        <v>7.3713218E7</v>
      </c>
      <c r="C721" s="4" t="s">
        <v>11</v>
      </c>
      <c r="D721" s="5" t="str">
        <f>IF($A721 = "Batch 1", VLOOKUP(CONCATENATE($C721, $B721), 'Batch One'!$C:$Q, 2, false),
IF($A721 = "Batch 2", VLOOKUP(CONCATENATE($C721, $B721), 'Batch Two'!$C:$P, 2, false), 0))</f>
        <v>2004 POKEMON EX HIDDEN LEGENDS JIRACHI-HOLO (PSA NM-MT 8)</v>
      </c>
      <c r="E721" s="5">
        <f>IF($A721 = "Batch 1", VLOOKUP(CONCATENATE($C721, $B721), 'Batch One'!$C:$Q, 8, false),
IF($A721 = "Batch 2", VLOOKUP(CONCATENATE($C721, $B721), 'Batch Two'!$C:$P, 8, false), 0))</f>
        <v>2004</v>
      </c>
      <c r="F721" s="5" t="str">
        <f>IF($A721 = "Batch 1", VLOOKUP(CONCATENATE($C721, $B721), 'Batch One'!$C:$Q, 9, false),
IF($A721 = "Batch 2", VLOOKUP(CONCATENATE($C721, $B721), 'Batch Two'!$C:$P, 9, false), 0))</f>
        <v>English</v>
      </c>
      <c r="G721" s="5" t="str">
        <f>IF($A721 = "Batch 1", VLOOKUP(CONCATENATE($C721, $B721), 'Batch One'!$C:$Q, 4, false),
IF($A721 = "Batch 2", VLOOKUP(CONCATENATE($C721, $B721), 'Batch Two'!$C:$P, 4, false), 0))</f>
        <v>POKEMON EX HIDDEN LEGENDS</v>
      </c>
      <c r="H721" s="5" t="str">
        <f>IF($A721 = "Batch 1", VLOOKUP(CONCATENATE($C721, $B721), 'Batch One'!$C:$Q, 5, false),
IF($A721 = "Batch 2", VLOOKUP(CONCATENATE($C721, $B721), 'Batch Two'!$C:$P, 5, false), 0))</f>
        <v>NM-MT 8</v>
      </c>
      <c r="I721" s="6" t="str">
        <f>IF($A721 = "Batch 1", VLOOKUP(CONCATENATE($C721, $B721), 'Batch One'!$C:$Q, 14, false),
IF($A721 = "Batch 2", VLOOKUP(CONCATENATE($C721, $B721), 'Batch Two'!$C:$P, 14, false), 0))</f>
        <v>https://cdn.dripshop.live/dripnfts/slabs/73713218.jpg</v>
      </c>
      <c r="J721" s="6" t="str">
        <f>IF($A721 = "Batch 1", VLOOKUP(CONCATENATE($C721, $B721), 'Batch One'!$C:$Q, 13, false),
IF($A721 = "Batch 2", VLOOKUP(CONCATENATE($C721, $B721), 'Batch Two'!$C:$P, 13, false), 0))</f>
        <v>https://cdn.dripshop.live/dripnfts/slabs/73713218.mp4</v>
      </c>
      <c r="K721" s="6" t="str">
        <f>IF($A721 = "Batch 1", VLOOKUP(CONCATENATE($C721, $B721), 'Batch One'!$C:$Q, 15, false),
IF($A721 = "Batch 2", VLOOKUP(CONCATENATE($C721, $B721), 'Batch Two'!$C:$P, 20, false), 0))</f>
        <v>https://www.dripshop.live/products/VqsRcTrhqMcr2uyKDYSNt</v>
      </c>
    </row>
    <row r="722">
      <c r="A722" s="4" t="s">
        <v>0</v>
      </c>
      <c r="B722" s="4">
        <v>8.3770036E7</v>
      </c>
      <c r="C722" s="4" t="s">
        <v>11</v>
      </c>
      <c r="D722" s="5" t="str">
        <f>IF($A722 = "Batch 1", VLOOKUP(CONCATENATE($C722, $B722), 'Batch One'!$C:$Q, 2, false),
IF($A722 = "Batch 2", VLOOKUP(CONCATENATE($C722, $B722), 'Batch Two'!$C:$P, 2, false), 0))</f>
        <v>2023 POKEMON MEW EN-151 ALAKAZAM ex (PSA NM-MT 8)</v>
      </c>
      <c r="E722" s="5">
        <f>IF($A722 = "Batch 1", VLOOKUP(CONCATENATE($C722, $B722), 'Batch One'!$C:$Q, 8, false),
IF($A722 = "Batch 2", VLOOKUP(CONCATENATE($C722, $B722), 'Batch Two'!$C:$P, 8, false), 0))</f>
        <v>2023</v>
      </c>
      <c r="F722" s="5" t="str">
        <f>IF($A722 = "Batch 1", VLOOKUP(CONCATENATE($C722, $B722), 'Batch One'!$C:$Q, 9, false),
IF($A722 = "Batch 2", VLOOKUP(CONCATENATE($C722, $B722), 'Batch Two'!$C:$P, 9, false), 0))</f>
        <v>English</v>
      </c>
      <c r="G722" s="5" t="str">
        <f>IF($A722 = "Batch 1", VLOOKUP(CONCATENATE($C722, $B722), 'Batch One'!$C:$Q, 4, false),
IF($A722 = "Batch 2", VLOOKUP(CONCATENATE($C722, $B722), 'Batch Two'!$C:$P, 4, false), 0))</f>
        <v>POKEMON MEW EN-151</v>
      </c>
      <c r="H722" s="5" t="str">
        <f>IF($A722 = "Batch 1", VLOOKUP(CONCATENATE($C722, $B722), 'Batch One'!$C:$Q, 5, false),
IF($A722 = "Batch 2", VLOOKUP(CONCATENATE($C722, $B722), 'Batch Two'!$C:$P, 5, false), 0))</f>
        <v>NM-MT 8</v>
      </c>
      <c r="I722" s="6" t="str">
        <f>IF($A722 = "Batch 1", VLOOKUP(CONCATENATE($C722, $B722), 'Batch One'!$C:$Q, 14, false),
IF($A722 = "Batch 2", VLOOKUP(CONCATENATE($C722, $B722), 'Batch Two'!$C:$P, 14, false), 0))</f>
        <v>https://cdn.dripshop.live/dripnfts/slabs/83770036.jpg</v>
      </c>
      <c r="J722" s="6" t="str">
        <f>IF($A722 = "Batch 1", VLOOKUP(CONCATENATE($C722, $B722), 'Batch One'!$C:$Q, 13, false),
IF($A722 = "Batch 2", VLOOKUP(CONCATENATE($C722, $B722), 'Batch Two'!$C:$P, 13, false), 0))</f>
        <v>https://cdn.dripshop.live/dripnfts/slabs/83770036.mp4</v>
      </c>
      <c r="K722" s="6" t="str">
        <f>IF($A722 = "Batch 1", VLOOKUP(CONCATENATE($C722, $B722), 'Batch One'!$C:$Q, 15, false),
IF($A722 = "Batch 2", VLOOKUP(CONCATENATE($C722, $B722), 'Batch Two'!$C:$P, 20, false), 0))</f>
        <v>https://www.dripshop.live/products/wuxV16FIr0J8_4Fzj5QbU</v>
      </c>
    </row>
    <row r="723">
      <c r="A723" s="4" t="s">
        <v>0</v>
      </c>
      <c r="B723" s="4">
        <v>9.9478366E7</v>
      </c>
      <c r="C723" s="4" t="s">
        <v>11</v>
      </c>
      <c r="D723" s="5" t="str">
        <f>IF($A723 = "Batch 1", VLOOKUP(CONCATENATE($C723, $B723), 'Batch One'!$C:$Q, 2, false),
IF($A723 = "Batch 2", VLOOKUP(CONCATENATE($C723, $B723), 'Batch Two'!$C:$P, 2, false), 0))</f>
        <v>2023 POKEMON SVP EN-SV BLACK STAR PROMO CHARMANDER (PSA MINT 9)</v>
      </c>
      <c r="E723" s="5">
        <f>IF($A723 = "Batch 1", VLOOKUP(CONCATENATE($C723, $B723), 'Batch One'!$C:$Q, 8, false),
IF($A723 = "Batch 2", VLOOKUP(CONCATENATE($C723, $B723), 'Batch Two'!$C:$P, 8, false), 0))</f>
        <v>2023</v>
      </c>
      <c r="F723" s="5" t="str">
        <f>IF($A723 = "Batch 1", VLOOKUP(CONCATENATE($C723, $B723), 'Batch One'!$C:$Q, 9, false),
IF($A723 = "Batch 2", VLOOKUP(CONCATENATE($C723, $B723), 'Batch Two'!$C:$P, 9, false), 0))</f>
        <v>English</v>
      </c>
      <c r="G723" s="5" t="str">
        <f>IF($A723 = "Batch 1", VLOOKUP(CONCATENATE($C723, $B723), 'Batch One'!$C:$Q, 4, false),
IF($A723 = "Batch 2", VLOOKUP(CONCATENATE($C723, $B723), 'Batch Two'!$C:$P, 4, false), 0))</f>
        <v>POKEMON SVP EN-SV BLACK STAR PROMO</v>
      </c>
      <c r="H723" s="5" t="str">
        <f>IF($A723 = "Batch 1", VLOOKUP(CONCATENATE($C723, $B723), 'Batch One'!$C:$Q, 5, false),
IF($A723 = "Batch 2", VLOOKUP(CONCATENATE($C723, $B723), 'Batch Two'!$C:$P, 5, false), 0))</f>
        <v>MINT 9</v>
      </c>
      <c r="I723" s="6" t="str">
        <f>IF($A723 = "Batch 1", VLOOKUP(CONCATENATE($C723, $B723), 'Batch One'!$C:$Q, 14, false),
IF($A723 = "Batch 2", VLOOKUP(CONCATENATE($C723, $B723), 'Batch Two'!$C:$P, 14, false), 0))</f>
        <v>https://cdn.dripshop.live/dripnfts/slabs/99478366.jpg</v>
      </c>
      <c r="J723" s="6" t="str">
        <f>IF($A723 = "Batch 1", VLOOKUP(CONCATENATE($C723, $B723), 'Batch One'!$C:$Q, 13, false),
IF($A723 = "Batch 2", VLOOKUP(CONCATENATE($C723, $B723), 'Batch Two'!$C:$P, 13, false), 0))</f>
        <v>https://cdn.dripshop.live/dripnfts/slabs/99478366.mp4</v>
      </c>
      <c r="K723" s="6" t="str">
        <f>IF($A723 = "Batch 1", VLOOKUP(CONCATENATE($C723, $B723), 'Batch One'!$C:$Q, 15, false),
IF($A723 = "Batch 2", VLOOKUP(CONCATENATE($C723, $B723), 'Batch Two'!$C:$P, 20, false), 0))</f>
        <v>https://www.dripshop.live/products/ZNE_o_k4jdtWVjKcYuM9R</v>
      </c>
    </row>
    <row r="724">
      <c r="A724" s="4" t="s">
        <v>0</v>
      </c>
      <c r="B724" s="4">
        <v>1.01442737E8</v>
      </c>
      <c r="C724" s="4" t="s">
        <v>11</v>
      </c>
      <c r="D724" s="5" t="str">
        <f>IF($A724 = "Batch 1", VLOOKUP(CONCATENATE($C724, $B724), 'Batch One'!$C:$Q, 2, false),
IF($A724 = "Batch 2", VLOOKUP(CONCATENATE($C724, $B724), 'Batch Two'!$C:$P, 2, false), 0))</f>
        <v>2023 POKEMON MEW EN-151 NINETALES ex (PSA GEM MT 10)</v>
      </c>
      <c r="E724" s="5">
        <f>IF($A724 = "Batch 1", VLOOKUP(CONCATENATE($C724, $B724), 'Batch One'!$C:$Q, 8, false),
IF($A724 = "Batch 2", VLOOKUP(CONCATENATE($C724, $B724), 'Batch Two'!$C:$P, 8, false), 0))</f>
        <v>2023</v>
      </c>
      <c r="F724" s="5" t="str">
        <f>IF($A724 = "Batch 1", VLOOKUP(CONCATENATE($C724, $B724), 'Batch One'!$C:$Q, 9, false),
IF($A724 = "Batch 2", VLOOKUP(CONCATENATE($C724, $B724), 'Batch Two'!$C:$P, 9, false), 0))</f>
        <v>English</v>
      </c>
      <c r="G724" s="5" t="str">
        <f>IF($A724 = "Batch 1", VLOOKUP(CONCATENATE($C724, $B724), 'Batch One'!$C:$Q, 4, false),
IF($A724 = "Batch 2", VLOOKUP(CONCATENATE($C724, $B724), 'Batch Two'!$C:$P, 4, false), 0))</f>
        <v>POKEMON MEW EN-151</v>
      </c>
      <c r="H724" s="5" t="str">
        <f>IF($A724 = "Batch 1", VLOOKUP(CONCATENATE($C724, $B724), 'Batch One'!$C:$Q, 5, false),
IF($A724 = "Batch 2", VLOOKUP(CONCATENATE($C724, $B724), 'Batch Two'!$C:$P, 5, false), 0))</f>
        <v>GEM MT 10</v>
      </c>
      <c r="I724" s="6" t="str">
        <f>IF($A724 = "Batch 1", VLOOKUP(CONCATENATE($C724, $B724), 'Batch One'!$C:$Q, 14, false),
IF($A724 = "Batch 2", VLOOKUP(CONCATENATE($C724, $B724), 'Batch Two'!$C:$P, 14, false), 0))</f>
        <v>https://cdn.dripshop.live/dripnfts/slabs/101442737.jpg</v>
      </c>
      <c r="J724" s="6" t="str">
        <f>IF($A724 = "Batch 1", VLOOKUP(CONCATENATE($C724, $B724), 'Batch One'!$C:$Q, 13, false),
IF($A724 = "Batch 2", VLOOKUP(CONCATENATE($C724, $B724), 'Batch Two'!$C:$P, 13, false), 0))</f>
        <v>https://cdn.dripshop.live/dripnfts/slabs/101442737.mp4</v>
      </c>
      <c r="K724" s="6" t="str">
        <f>IF($A724 = "Batch 1", VLOOKUP(CONCATENATE($C724, $B724), 'Batch One'!$C:$Q, 15, false),
IF($A724 = "Batch 2", VLOOKUP(CONCATENATE($C724, $B724), 'Batch Two'!$C:$P, 20, false), 0))</f>
        <v>https://www.dripshop.live/products/-AfF16qDLxR_G2D1TZHw3</v>
      </c>
    </row>
    <row r="725">
      <c r="A725" s="4" t="s">
        <v>0</v>
      </c>
      <c r="B725" s="4">
        <v>1.01876489E8</v>
      </c>
      <c r="C725" s="4" t="s">
        <v>11</v>
      </c>
      <c r="D725" s="5" t="str">
        <f>IF($A725 = "Batch 1", VLOOKUP(CONCATENATE($C725, $B725), 'Batch One'!$C:$Q, 2, false),
IF($A725 = "Batch 2", VLOOKUP(CONCATENATE($C725, $B725), 'Batch Two'!$C:$P, 2, false), 0))</f>
        <v>2024 POKEMON JAPANESE SV8-SUPER ELECTRIC BREAKER DURANT ex (PSA GEM MT 10)</v>
      </c>
      <c r="E725" s="5">
        <f>IF($A725 = "Batch 1", VLOOKUP(CONCATENATE($C725, $B725), 'Batch One'!$C:$Q, 8, false),
IF($A725 = "Batch 2", VLOOKUP(CONCATENATE($C725, $B725), 'Batch Two'!$C:$P, 8, false), 0))</f>
        <v>2024</v>
      </c>
      <c r="F725" s="5" t="str">
        <f>IF($A725 = "Batch 1", VLOOKUP(CONCATENATE($C725, $B725), 'Batch One'!$C:$Q, 9, false),
IF($A725 = "Batch 2", VLOOKUP(CONCATENATE($C725, $B725), 'Batch Two'!$C:$P, 9, false), 0))</f>
        <v>Japanese</v>
      </c>
      <c r="G725" s="5" t="str">
        <f>IF($A725 = "Batch 1", VLOOKUP(CONCATENATE($C725, $B725), 'Batch One'!$C:$Q, 4, false),
IF($A725 = "Batch 2", VLOOKUP(CONCATENATE($C725, $B725), 'Batch Two'!$C:$P, 4, false), 0))</f>
        <v>POKEMON JAPANESE SV8-SUPER ELECTRIC BREAKER</v>
      </c>
      <c r="H725" s="5" t="str">
        <f>IF($A725 = "Batch 1", VLOOKUP(CONCATENATE($C725, $B725), 'Batch One'!$C:$Q, 5, false),
IF($A725 = "Batch 2", VLOOKUP(CONCATENATE($C725, $B725), 'Batch Two'!$C:$P, 5, false), 0))</f>
        <v>GEM MT 10</v>
      </c>
      <c r="I725" s="6" t="str">
        <f>IF($A725 = "Batch 1", VLOOKUP(CONCATENATE($C725, $B725), 'Batch One'!$C:$Q, 14, false),
IF($A725 = "Batch 2", VLOOKUP(CONCATENATE($C725, $B725), 'Batch Two'!$C:$P, 14, false), 0))</f>
        <v>https://cdn.dripshop.live/dripnfts/slabs/101876489.jpg</v>
      </c>
      <c r="J725" s="6" t="str">
        <f>IF($A725 = "Batch 1", VLOOKUP(CONCATENATE($C725, $B725), 'Batch One'!$C:$Q, 13, false),
IF($A725 = "Batch 2", VLOOKUP(CONCATENATE($C725, $B725), 'Batch Two'!$C:$P, 13, false), 0))</f>
        <v>https://cdn.dripshop.live/dripnfts/slabs/101876489.mp4</v>
      </c>
      <c r="K725" s="6" t="str">
        <f>IF($A725 = "Batch 1", VLOOKUP(CONCATENATE($C725, $B725), 'Batch One'!$C:$Q, 15, false),
IF($A725 = "Batch 2", VLOOKUP(CONCATENATE($C725, $B725), 'Batch Two'!$C:$P, 20, false), 0))</f>
        <v>https://www.dripshop.live/products/Zm3u65Ni4QiJ0h69H0qjh</v>
      </c>
    </row>
    <row r="726">
      <c r="A726" s="4" t="s">
        <v>0</v>
      </c>
      <c r="B726" s="4">
        <v>4.169004019E9</v>
      </c>
      <c r="C726" s="4" t="s">
        <v>12</v>
      </c>
      <c r="D726" s="5" t="str">
        <f>IF($A726 = "Batch 1", VLOOKUP(CONCATENATE($C726, $B726), 'Batch One'!$C:$Q, 2, false),
IF($A726 = "Batch 2", VLOOKUP(CONCATENATE($C726, $B726), 'Batch Two'!$C:$P, 2, false), 0))</f>
        <v>2021 Pokemon Celebrations Elite Trainer Box Greninja â (CGC 9)</v>
      </c>
      <c r="E726" s="5">
        <f>IF($A726 = "Batch 1", VLOOKUP(CONCATENATE($C726, $B726), 'Batch One'!$C:$Q, 8, false),
IF($A726 = "Batch 2", VLOOKUP(CONCATENATE($C726, $B726), 'Batch Two'!$C:$P, 8, false), 0))</f>
        <v>2021</v>
      </c>
      <c r="F726" s="5" t="str">
        <f>IF($A726 = "Batch 1", VLOOKUP(CONCATENATE($C726, $B726), 'Batch One'!$C:$Q, 9, false),
IF($A726 = "Batch 2", VLOOKUP(CONCATENATE($C726, $B726), 'Batch Two'!$C:$P, 9, false), 0))</f>
        <v>English</v>
      </c>
      <c r="G726" s="5" t="str">
        <f>IF($A726 = "Batch 1", VLOOKUP(CONCATENATE($C726, $B726), 'Batch One'!$C:$Q, 4, false),
IF($A726 = "Batch 2", VLOOKUP(CONCATENATE($C726, $B726), 'Batch Two'!$C:$P, 4, false), 0))</f>
        <v>Pokemon Celebrations Elite Trainer Box</v>
      </c>
      <c r="H726" s="5">
        <f>IF($A726 = "Batch 1", VLOOKUP(CONCATENATE($C726, $B726), 'Batch One'!$C:$Q, 5, false),
IF($A726 = "Batch 2", VLOOKUP(CONCATENATE($C726, $B726), 'Batch Two'!$C:$P, 5, false), 0))</f>
        <v>9</v>
      </c>
      <c r="I726" s="6" t="str">
        <f>IF($A726 = "Batch 1", VLOOKUP(CONCATENATE($C726, $B726), 'Batch One'!$C:$Q, 14, false),
IF($A726 = "Batch 2", VLOOKUP(CONCATENATE($C726, $B726), 'Batch Two'!$C:$P, 14, false), 0))</f>
        <v>https://cdn.dripshop.live/dripnfts/slabs/4169004019.jpg</v>
      </c>
      <c r="J726" s="6" t="str">
        <f>IF($A726 = "Batch 1", VLOOKUP(CONCATENATE($C726, $B726), 'Batch One'!$C:$Q, 13, false),
IF($A726 = "Batch 2", VLOOKUP(CONCATENATE($C726, $B726), 'Batch Two'!$C:$P, 13, false), 0))</f>
        <v>https://cdn.dripshop.live/dripnfts/slabs/4169004019.mp4</v>
      </c>
      <c r="K726" s="6" t="str">
        <f>IF($A726 = "Batch 1", VLOOKUP(CONCATENATE($C726, $B726), 'Batch One'!$C:$Q, 15, false),
IF($A726 = "Batch 2", VLOOKUP(CONCATENATE($C726, $B726), 'Batch Two'!$C:$P, 20, false), 0))</f>
        <v>https://www.dripshop.live/products/_xubKmKhHbe4RDrwY3rPV</v>
      </c>
    </row>
    <row r="727">
      <c r="A727" s="4" t="s">
        <v>0</v>
      </c>
      <c r="B727" s="4">
        <v>1.16124617E8</v>
      </c>
      <c r="C727" s="4" t="s">
        <v>11</v>
      </c>
      <c r="D727" s="5" t="str">
        <f>IF($A727 = "Batch 1", VLOOKUP(CONCATENATE($C727, $B727), 'Batch One'!$C:$Q, 2, false),
IF($A727 = "Batch 2", VLOOKUP(CONCATENATE($C727, $B727), 'Batch Two'!$C:$P, 2, false), 0))</f>
        <v>2023 POKEMON SVI EN-SCARLET &amp; VIOLET RIOLU (PSA MINT 9)</v>
      </c>
      <c r="E727" s="5">
        <f>IF($A727 = "Batch 1", VLOOKUP(CONCATENATE($C727, $B727), 'Batch One'!$C:$Q, 8, false),
IF($A727 = "Batch 2", VLOOKUP(CONCATENATE($C727, $B727), 'Batch Two'!$C:$P, 8, false), 0))</f>
        <v>2023</v>
      </c>
      <c r="F727" s="5" t="str">
        <f>IF($A727 = "Batch 1", VLOOKUP(CONCATENATE($C727, $B727), 'Batch One'!$C:$Q, 9, false),
IF($A727 = "Batch 2", VLOOKUP(CONCATENATE($C727, $B727), 'Batch Two'!$C:$P, 9, false), 0))</f>
        <v>English</v>
      </c>
      <c r="G727" s="5" t="str">
        <f>IF($A727 = "Batch 1", VLOOKUP(CONCATENATE($C727, $B727), 'Batch One'!$C:$Q, 4, false),
IF($A727 = "Batch 2", VLOOKUP(CONCATENATE($C727, $B727), 'Batch Two'!$C:$P, 4, false), 0))</f>
        <v>POKEMON SVI EN-SCARLET &amp; VIOLET</v>
      </c>
      <c r="H727" s="5" t="str">
        <f>IF($A727 = "Batch 1", VLOOKUP(CONCATENATE($C727, $B727), 'Batch One'!$C:$Q, 5, false),
IF($A727 = "Batch 2", VLOOKUP(CONCATENATE($C727, $B727), 'Batch Two'!$C:$P, 5, false), 0))</f>
        <v>MINT 9</v>
      </c>
      <c r="I727" s="6" t="str">
        <f>IF($A727 = "Batch 1", VLOOKUP(CONCATENATE($C727, $B727), 'Batch One'!$C:$Q, 14, false),
IF($A727 = "Batch 2", VLOOKUP(CONCATENATE($C727, $B727), 'Batch Two'!$C:$P, 14, false), 0))</f>
        <v>https://cdn.dripshop.live/dripnfts/slabs/116124617.jpg</v>
      </c>
      <c r="J727" s="6" t="str">
        <f>IF($A727 = "Batch 1", VLOOKUP(CONCATENATE($C727, $B727), 'Batch One'!$C:$Q, 13, false),
IF($A727 = "Batch 2", VLOOKUP(CONCATENATE($C727, $B727), 'Batch Two'!$C:$P, 13, false), 0))</f>
        <v>https://cdn.dripshop.live/dripnfts/slabs/116124617.mp4</v>
      </c>
      <c r="K727" s="6" t="str">
        <f>IF($A727 = "Batch 1", VLOOKUP(CONCATENATE($C727, $B727), 'Batch One'!$C:$Q, 15, false),
IF($A727 = "Batch 2", VLOOKUP(CONCATENATE($C727, $B727), 'Batch Two'!$C:$P, 20, false), 0))</f>
        <v>https://www.dripshop.live/products/8Uw09EtvpwOhqNdv7q7f9</v>
      </c>
    </row>
    <row r="728">
      <c r="A728" s="4" t="s">
        <v>0</v>
      </c>
      <c r="B728" s="4">
        <v>1.00762798E8</v>
      </c>
      <c r="C728" s="4" t="s">
        <v>11</v>
      </c>
      <c r="D728" s="5" t="str">
        <f>IF($A728 = "Batch 1", VLOOKUP(CONCATENATE($C728, $B728), 'Batch One'!$C:$Q, 2, false),
IF($A728 = "Batch 2", VLOOKUP(CONCATENATE($C728, $B728), 'Batch Two'!$C:$P, 2, false), 0))</f>
        <v>2023 POKEMON JAPANESE SV2a-POKEMON 151 GRIMER (PSA GEM MT 10)</v>
      </c>
      <c r="E728" s="5">
        <f>IF($A728 = "Batch 1", VLOOKUP(CONCATENATE($C728, $B728), 'Batch One'!$C:$Q, 8, false),
IF($A728 = "Batch 2", VLOOKUP(CONCATENATE($C728, $B728), 'Batch Two'!$C:$P, 8, false), 0))</f>
        <v>2023</v>
      </c>
      <c r="F728" s="5" t="str">
        <f>IF($A728 = "Batch 1", VLOOKUP(CONCATENATE($C728, $B728), 'Batch One'!$C:$Q, 9, false),
IF($A728 = "Batch 2", VLOOKUP(CONCATENATE($C728, $B728), 'Batch Two'!$C:$P, 9, false), 0))</f>
        <v>Japanese</v>
      </c>
      <c r="G728" s="5" t="str">
        <f>IF($A728 = "Batch 1", VLOOKUP(CONCATENATE($C728, $B728), 'Batch One'!$C:$Q, 4, false),
IF($A728 = "Batch 2", VLOOKUP(CONCATENATE($C728, $B728), 'Batch Two'!$C:$P, 4, false), 0))</f>
        <v>POKEMON JAPANESE SV2a-POKEMON 151</v>
      </c>
      <c r="H728" s="5" t="str">
        <f>IF($A728 = "Batch 1", VLOOKUP(CONCATENATE($C728, $B728), 'Batch One'!$C:$Q, 5, false),
IF($A728 = "Batch 2", VLOOKUP(CONCATENATE($C728, $B728), 'Batch Two'!$C:$P, 5, false), 0))</f>
        <v>GEM MT 10</v>
      </c>
      <c r="I728" s="6" t="str">
        <f>IF($A728 = "Batch 1", VLOOKUP(CONCATENATE($C728, $B728), 'Batch One'!$C:$Q, 14, false),
IF($A728 = "Batch 2", VLOOKUP(CONCATENATE($C728, $B728), 'Batch Two'!$C:$P, 14, false), 0))</f>
        <v>https://cdn.dripshop.live/dripnfts/slabs/100762798.jpg</v>
      </c>
      <c r="J728" s="6" t="str">
        <f>IF($A728 = "Batch 1", VLOOKUP(CONCATENATE($C728, $B728), 'Batch One'!$C:$Q, 13, false),
IF($A728 = "Batch 2", VLOOKUP(CONCATENATE($C728, $B728), 'Batch Two'!$C:$P, 13, false), 0))</f>
        <v>https://cdn.dripshop.live/dripnfts/slabs/100762798.mp4</v>
      </c>
      <c r="K728" s="6" t="str">
        <f>IF($A728 = "Batch 1", VLOOKUP(CONCATENATE($C728, $B728), 'Batch One'!$C:$Q, 15, false),
IF($A728 = "Batch 2", VLOOKUP(CONCATENATE($C728, $B728), 'Batch Two'!$C:$P, 20, false), 0))</f>
        <v>https://www.dripshop.live/products/1iY67XqFg3eEP4t_KZFNm</v>
      </c>
    </row>
    <row r="729">
      <c r="A729" s="4" t="s">
        <v>0</v>
      </c>
      <c r="B729" s="4">
        <v>8.2972017E7</v>
      </c>
      <c r="C729" s="4" t="s">
        <v>11</v>
      </c>
      <c r="D729" s="5" t="str">
        <f>IF($A729 = "Batch 1", VLOOKUP(CONCATENATE($C729, $B729), 'Batch One'!$C:$Q, 2, false),
IF($A729 = "Batch 2", VLOOKUP(CONCATENATE($C729, $B729), 'Batch Two'!$C:$P, 2, false), 0))</f>
        <v>2023 POKEMON JAPANESE SV2a-POKEMON 151 CHANSEY (PSA GEM MT 10)</v>
      </c>
      <c r="E729" s="5">
        <f>IF($A729 = "Batch 1", VLOOKUP(CONCATENATE($C729, $B729), 'Batch One'!$C:$Q, 8, false),
IF($A729 = "Batch 2", VLOOKUP(CONCATENATE($C729, $B729), 'Batch Two'!$C:$P, 8, false), 0))</f>
        <v>2023</v>
      </c>
      <c r="F729" s="5" t="str">
        <f>IF($A729 = "Batch 1", VLOOKUP(CONCATENATE($C729, $B729), 'Batch One'!$C:$Q, 9, false),
IF($A729 = "Batch 2", VLOOKUP(CONCATENATE($C729, $B729), 'Batch Two'!$C:$P, 9, false), 0))</f>
        <v>Japanese</v>
      </c>
      <c r="G729" s="5" t="str">
        <f>IF($A729 = "Batch 1", VLOOKUP(CONCATENATE($C729, $B729), 'Batch One'!$C:$Q, 4, false),
IF($A729 = "Batch 2", VLOOKUP(CONCATENATE($C729, $B729), 'Batch Two'!$C:$P, 4, false), 0))</f>
        <v>POKEMON JAPANESE SV2a-POKEMON 151</v>
      </c>
      <c r="H729" s="5" t="str">
        <f>IF($A729 = "Batch 1", VLOOKUP(CONCATENATE($C729, $B729), 'Batch One'!$C:$Q, 5, false),
IF($A729 = "Batch 2", VLOOKUP(CONCATENATE($C729, $B729), 'Batch Two'!$C:$P, 5, false), 0))</f>
        <v>GEM MT 10</v>
      </c>
      <c r="I729" s="6" t="str">
        <f>IF($A729 = "Batch 1", VLOOKUP(CONCATENATE($C729, $B729), 'Batch One'!$C:$Q, 14, false),
IF($A729 = "Batch 2", VLOOKUP(CONCATENATE($C729, $B729), 'Batch Two'!$C:$P, 14, false), 0))</f>
        <v>https://cdn.dripshop.live/dripnfts/slabs/82972017.jpg</v>
      </c>
      <c r="J729" s="6" t="str">
        <f>IF($A729 = "Batch 1", VLOOKUP(CONCATENATE($C729, $B729), 'Batch One'!$C:$Q, 13, false),
IF($A729 = "Batch 2", VLOOKUP(CONCATENATE($C729, $B729), 'Batch Two'!$C:$P, 13, false), 0))</f>
        <v>https://cdn.dripshop.live/dripnfts/slabs/82972017.mp4</v>
      </c>
      <c r="K729" s="6" t="str">
        <f>IF($A729 = "Batch 1", VLOOKUP(CONCATENATE($C729, $B729), 'Batch One'!$C:$Q, 15, false),
IF($A729 = "Batch 2", VLOOKUP(CONCATENATE($C729, $B729), 'Batch Two'!$C:$P, 20, false), 0))</f>
        <v>https://www.dripshop.live/products/NHq0d_pVREcfJekqyx9SR</v>
      </c>
    </row>
    <row r="730">
      <c r="A730" s="4" t="s">
        <v>0</v>
      </c>
      <c r="B730" s="4">
        <v>1.16331575E8</v>
      </c>
      <c r="C730" s="4" t="s">
        <v>11</v>
      </c>
      <c r="D730" s="5" t="str">
        <f>IF($A730 = "Batch 1", VLOOKUP(CONCATENATE($C730, $B730), 'Batch One'!$C:$Q, 2, false),
IF($A730 = "Batch 2", VLOOKUP(CONCATENATE($C730, $B730), 'Batch Two'!$C:$P, 2, false), 0))</f>
        <v>2024 POKEMON SCR EN-STELLAR CROWN TERAPAGOS ex (PSA GEM MT 10)</v>
      </c>
      <c r="E730" s="5">
        <f>IF($A730 = "Batch 1", VLOOKUP(CONCATENATE($C730, $B730), 'Batch One'!$C:$Q, 8, false),
IF($A730 = "Batch 2", VLOOKUP(CONCATENATE($C730, $B730), 'Batch Two'!$C:$P, 8, false), 0))</f>
        <v>2024</v>
      </c>
      <c r="F730" s="5" t="str">
        <f>IF($A730 = "Batch 1", VLOOKUP(CONCATENATE($C730, $B730), 'Batch One'!$C:$Q, 9, false),
IF($A730 = "Batch 2", VLOOKUP(CONCATENATE($C730, $B730), 'Batch Two'!$C:$P, 9, false), 0))</f>
        <v>English</v>
      </c>
      <c r="G730" s="5" t="str">
        <f>IF($A730 = "Batch 1", VLOOKUP(CONCATENATE($C730, $B730), 'Batch One'!$C:$Q, 4, false),
IF($A730 = "Batch 2", VLOOKUP(CONCATENATE($C730, $B730), 'Batch Two'!$C:$P, 4, false), 0))</f>
        <v>POKEMON SCR EN-STELLAR CROWN</v>
      </c>
      <c r="H730" s="5" t="str">
        <f>IF($A730 = "Batch 1", VLOOKUP(CONCATENATE($C730, $B730), 'Batch One'!$C:$Q, 5, false),
IF($A730 = "Batch 2", VLOOKUP(CONCATENATE($C730, $B730), 'Batch Two'!$C:$P, 5, false), 0))</f>
        <v>GEM MT 10</v>
      </c>
      <c r="I730" s="6" t="str">
        <f>IF($A730 = "Batch 1", VLOOKUP(CONCATENATE($C730, $B730), 'Batch One'!$C:$Q, 14, false),
IF($A730 = "Batch 2", VLOOKUP(CONCATENATE($C730, $B730), 'Batch Two'!$C:$P, 14, false), 0))</f>
        <v>https://cdn.dripshop.live/dripnfts/slabs/116331575.jpg</v>
      </c>
      <c r="J730" s="6" t="str">
        <f>IF($A730 = "Batch 1", VLOOKUP(CONCATENATE($C730, $B730), 'Batch One'!$C:$Q, 13, false),
IF($A730 = "Batch 2", VLOOKUP(CONCATENATE($C730, $B730), 'Batch Two'!$C:$P, 13, false), 0))</f>
        <v>https://cdn.dripshop.live/dripnfts/slabs/116331575.mp4</v>
      </c>
      <c r="K730" s="6" t="str">
        <f>IF($A730 = "Batch 1", VLOOKUP(CONCATENATE($C730, $B730), 'Batch One'!$C:$Q, 15, false),
IF($A730 = "Batch 2", VLOOKUP(CONCATENATE($C730, $B730), 'Batch Two'!$C:$P, 20, false), 0))</f>
        <v>https://www.dripshop.live/products/UQFddlNxJ9ds92OI7Ct9l</v>
      </c>
    </row>
    <row r="731">
      <c r="A731" s="4" t="s">
        <v>0</v>
      </c>
      <c r="B731" s="4">
        <v>1.08762838E8</v>
      </c>
      <c r="C731" s="4" t="s">
        <v>11</v>
      </c>
      <c r="D731" s="5" t="str">
        <f>IF($A731 = "Batch 1", VLOOKUP(CONCATENATE($C731, $B731), 'Batch One'!$C:$Q, 2, false),
IF($A731 = "Batch 2", VLOOKUP(CONCATENATE($C731, $B731), 'Batch Two'!$C:$P, 2, false), 0))</f>
        <v>2024 POKEMON JAPANESE SV-P PROMO PALDEAN WOOPER (PSA GEM MT 10)</v>
      </c>
      <c r="E731" s="5">
        <f>IF($A731 = "Batch 1", VLOOKUP(CONCATENATE($C731, $B731), 'Batch One'!$C:$Q, 8, false),
IF($A731 = "Batch 2", VLOOKUP(CONCATENATE($C731, $B731), 'Batch Two'!$C:$P, 8, false), 0))</f>
        <v>2024</v>
      </c>
      <c r="F731" s="5" t="str">
        <f>IF($A731 = "Batch 1", VLOOKUP(CONCATENATE($C731, $B731), 'Batch One'!$C:$Q, 9, false),
IF($A731 = "Batch 2", VLOOKUP(CONCATENATE($C731, $B731), 'Batch Two'!$C:$P, 9, false), 0))</f>
        <v>Japanese</v>
      </c>
      <c r="G731" s="5" t="str">
        <f>IF($A731 = "Batch 1", VLOOKUP(CONCATENATE($C731, $B731), 'Batch One'!$C:$Q, 4, false),
IF($A731 = "Batch 2", VLOOKUP(CONCATENATE($C731, $B731), 'Batch Two'!$C:$P, 4, false), 0))</f>
        <v>POKEMON JAPANESE SV-P PROMO</v>
      </c>
      <c r="H731" s="5" t="str">
        <f>IF($A731 = "Batch 1", VLOOKUP(CONCATENATE($C731, $B731), 'Batch One'!$C:$Q, 5, false),
IF($A731 = "Batch 2", VLOOKUP(CONCATENATE($C731, $B731), 'Batch Two'!$C:$P, 5, false), 0))</f>
        <v>GEM MT 10</v>
      </c>
      <c r="I731" s="6" t="str">
        <f>IF($A731 = "Batch 1", VLOOKUP(CONCATENATE($C731, $B731), 'Batch One'!$C:$Q, 14, false),
IF($A731 = "Batch 2", VLOOKUP(CONCATENATE($C731, $B731), 'Batch Two'!$C:$P, 14, false), 0))</f>
        <v>https://cdn.dripshop.live/dripnfts/slabs/108762838.jpg</v>
      </c>
      <c r="J731" s="6" t="str">
        <f>IF($A731 = "Batch 1", VLOOKUP(CONCATENATE($C731, $B731), 'Batch One'!$C:$Q, 13, false),
IF($A731 = "Batch 2", VLOOKUP(CONCATENATE($C731, $B731), 'Batch Two'!$C:$P, 13, false), 0))</f>
        <v>https://cdn.dripshop.live/dripnfts/slabs/108762838.mp4</v>
      </c>
      <c r="K731" s="6" t="str">
        <f>IF($A731 = "Batch 1", VLOOKUP(CONCATENATE($C731, $B731), 'Batch One'!$C:$Q, 15, false),
IF($A731 = "Batch 2", VLOOKUP(CONCATENATE($C731, $B731), 'Batch Two'!$C:$P, 20, false), 0))</f>
        <v>https://www.dripshop.live/products/rTiQg2wNEYO7vw9If8DCw</v>
      </c>
    </row>
    <row r="732">
      <c r="A732" s="4" t="s">
        <v>0</v>
      </c>
      <c r="B732" s="4">
        <v>1.02163458E8</v>
      </c>
      <c r="C732" s="4" t="s">
        <v>11</v>
      </c>
      <c r="D732" s="5" t="str">
        <f>IF($A732 = "Batch 1", VLOOKUP(CONCATENATE($C732, $B732), 'Batch One'!$C:$Q, 2, false),
IF($A732 = "Batch 2", VLOOKUP(CONCATENATE($C732, $B732), 'Batch Two'!$C:$P, 2, false), 0))</f>
        <v>2022 POKEMON SWORD &amp; SHIELD LOST ORIGIN FA/HSN.ZOROARK VSTAR (PSA GEM MT 10)</v>
      </c>
      <c r="E732" s="5">
        <f>IF($A732 = "Batch 1", VLOOKUP(CONCATENATE($C732, $B732), 'Batch One'!$C:$Q, 8, false),
IF($A732 = "Batch 2", VLOOKUP(CONCATENATE($C732, $B732), 'Batch Two'!$C:$P, 8, false), 0))</f>
        <v>2022</v>
      </c>
      <c r="F732" s="5" t="str">
        <f>IF($A732 = "Batch 1", VLOOKUP(CONCATENATE($C732, $B732), 'Batch One'!$C:$Q, 9, false),
IF($A732 = "Batch 2", VLOOKUP(CONCATENATE($C732, $B732), 'Batch Two'!$C:$P, 9, false), 0))</f>
        <v>English</v>
      </c>
      <c r="G732" s="5" t="str">
        <f>IF($A732 = "Batch 1", VLOOKUP(CONCATENATE($C732, $B732), 'Batch One'!$C:$Q, 4, false),
IF($A732 = "Batch 2", VLOOKUP(CONCATENATE($C732, $B732), 'Batch Two'!$C:$P, 4, false), 0))</f>
        <v>POKEMON SWORD &amp; SHIELD LOST ORIGIN</v>
      </c>
      <c r="H732" s="5" t="str">
        <f>IF($A732 = "Batch 1", VLOOKUP(CONCATENATE($C732, $B732), 'Batch One'!$C:$Q, 5, false),
IF($A732 = "Batch 2", VLOOKUP(CONCATENATE($C732, $B732), 'Batch Two'!$C:$P, 5, false), 0))</f>
        <v>GEM MT 10</v>
      </c>
      <c r="I732" s="6" t="str">
        <f>IF($A732 = "Batch 1", VLOOKUP(CONCATENATE($C732, $B732), 'Batch One'!$C:$Q, 14, false),
IF($A732 = "Batch 2", VLOOKUP(CONCATENATE($C732, $B732), 'Batch Two'!$C:$P, 14, false), 0))</f>
        <v>https://cdn.dripshop.live/dripnfts/slabs/102163458.jpg</v>
      </c>
      <c r="J732" s="6" t="str">
        <f>IF($A732 = "Batch 1", VLOOKUP(CONCATENATE($C732, $B732), 'Batch One'!$C:$Q, 13, false),
IF($A732 = "Batch 2", VLOOKUP(CONCATENATE($C732, $B732), 'Batch Two'!$C:$P, 13, false), 0))</f>
        <v>https://cdn.dripshop.live/dripnfts/slabs/102163458.mp4</v>
      </c>
      <c r="K732" s="6" t="str">
        <f>IF($A732 = "Batch 1", VLOOKUP(CONCATENATE($C732, $B732), 'Batch One'!$C:$Q, 15, false),
IF($A732 = "Batch 2", VLOOKUP(CONCATENATE($C732, $B732), 'Batch Two'!$C:$P, 20, false), 0))</f>
        <v>https://www.dripshop.live/products/PXu-c2_NrKljMSoWciXM5</v>
      </c>
    </row>
    <row r="733">
      <c r="A733" s="4" t="s">
        <v>0</v>
      </c>
      <c r="B733" s="4">
        <v>1.16711442E8</v>
      </c>
      <c r="C733" s="4" t="s">
        <v>11</v>
      </c>
      <c r="D733" s="5" t="str">
        <f>IF($A733 = "Batch 1", VLOOKUP(CONCATENATE($C733, $B733), 'Batch One'!$C:$Q, 2, false),
IF($A733 = "Batch 2", VLOOKUP(CONCATENATE($C733, $B733), 'Batch Two'!$C:$P, 2, false), 0))</f>
        <v>2000 POKEMON GAME BASE II WIGGLYTUFF-HOLO (PSA NM 7)</v>
      </c>
      <c r="E733" s="5">
        <f>IF($A733 = "Batch 1", VLOOKUP(CONCATENATE($C733, $B733), 'Batch One'!$C:$Q, 8, false),
IF($A733 = "Batch 2", VLOOKUP(CONCATENATE($C733, $B733), 'Batch Two'!$C:$P, 8, false), 0))</f>
        <v>2000</v>
      </c>
      <c r="F733" s="5" t="str">
        <f>IF($A733 = "Batch 1", VLOOKUP(CONCATENATE($C733, $B733), 'Batch One'!$C:$Q, 9, false),
IF($A733 = "Batch 2", VLOOKUP(CONCATENATE($C733, $B733), 'Batch Two'!$C:$P, 9, false), 0))</f>
        <v>English</v>
      </c>
      <c r="G733" s="5" t="str">
        <f>IF($A733 = "Batch 1", VLOOKUP(CONCATENATE($C733, $B733), 'Batch One'!$C:$Q, 4, false),
IF($A733 = "Batch 2", VLOOKUP(CONCATENATE($C733, $B733), 'Batch Two'!$C:$P, 4, false), 0))</f>
        <v>POKEMON GAME BASE II</v>
      </c>
      <c r="H733" s="5" t="str">
        <f>IF($A733 = "Batch 1", VLOOKUP(CONCATENATE($C733, $B733), 'Batch One'!$C:$Q, 5, false),
IF($A733 = "Batch 2", VLOOKUP(CONCATENATE($C733, $B733), 'Batch Two'!$C:$P, 5, false), 0))</f>
        <v>NM 7</v>
      </c>
      <c r="I733" s="6" t="str">
        <f>IF($A733 = "Batch 1", VLOOKUP(CONCATENATE($C733, $B733), 'Batch One'!$C:$Q, 14, false),
IF($A733 = "Batch 2", VLOOKUP(CONCATENATE($C733, $B733), 'Batch Two'!$C:$P, 14, false), 0))</f>
        <v>https://cdn.dripshop.live/dripnfts/slabs/116711442.jpg</v>
      </c>
      <c r="J733" s="6" t="str">
        <f>IF($A733 = "Batch 1", VLOOKUP(CONCATENATE($C733, $B733), 'Batch One'!$C:$Q, 13, false),
IF($A733 = "Batch 2", VLOOKUP(CONCATENATE($C733, $B733), 'Batch Two'!$C:$P, 13, false), 0))</f>
        <v>https://cdn.dripshop.live/dripnfts/slabs/116711442.mp4</v>
      </c>
      <c r="K733" s="6" t="str">
        <f>IF($A733 = "Batch 1", VLOOKUP(CONCATENATE($C733, $B733), 'Batch One'!$C:$Q, 15, false),
IF($A733 = "Batch 2", VLOOKUP(CONCATENATE($C733, $B733), 'Batch Two'!$C:$P, 20, false), 0))</f>
        <v>https://www.dripshop.live/products/a8i-EYhYLyyPZ7KmgcaYF</v>
      </c>
    </row>
    <row r="734">
      <c r="A734" s="4" t="s">
        <v>0</v>
      </c>
      <c r="B734" s="4">
        <v>4.291039017E9</v>
      </c>
      <c r="C734" s="4" t="s">
        <v>12</v>
      </c>
      <c r="D734" s="5" t="str">
        <f>IF($A734 = "Batch 1", VLOOKUP(CONCATENATE($C734, $B734), 'Batch One'!$C:$Q, 2, false),
IF($A734 = "Batch 2", VLOOKUP(CONCATENATE($C734, $B734), 'Batch Two'!$C:$P, 2, false), 0))</f>
        <v>2023 Pokemon Scarlet &amp; Violet Snorlax (CGC PRISTINE 10)</v>
      </c>
      <c r="E734" s="5">
        <f>IF($A734 = "Batch 1", VLOOKUP(CONCATENATE($C734, $B734), 'Batch One'!$C:$Q, 8, false),
IF($A734 = "Batch 2", VLOOKUP(CONCATENATE($C734, $B734), 'Batch Two'!$C:$P, 8, false), 0))</f>
        <v>2023</v>
      </c>
      <c r="F734" s="5" t="str">
        <f>IF($A734 = "Batch 1", VLOOKUP(CONCATENATE($C734, $B734), 'Batch One'!$C:$Q, 9, false),
IF($A734 = "Batch 2", VLOOKUP(CONCATENATE($C734, $B734), 'Batch Two'!$C:$P, 9, false), 0))</f>
        <v>English</v>
      </c>
      <c r="G734" s="5" t="str">
        <f>IF($A734 = "Batch 1", VLOOKUP(CONCATENATE($C734, $B734), 'Batch One'!$C:$Q, 4, false),
IF($A734 = "Batch 2", VLOOKUP(CONCATENATE($C734, $B734), 'Batch Two'!$C:$P, 4, false), 0))</f>
        <v>Pokemon Scarlet &amp; Violet</v>
      </c>
      <c r="H734" s="5" t="str">
        <f>IF($A734 = "Batch 1", VLOOKUP(CONCATENATE($C734, $B734), 'Batch One'!$C:$Q, 5, false),
IF($A734 = "Batch 2", VLOOKUP(CONCATENATE($C734, $B734), 'Batch Two'!$C:$P, 5, false), 0))</f>
        <v>PRISTINE 10</v>
      </c>
      <c r="I734" s="6" t="str">
        <f>IF($A734 = "Batch 1", VLOOKUP(CONCATENATE($C734, $B734), 'Batch One'!$C:$Q, 14, false),
IF($A734 = "Batch 2", VLOOKUP(CONCATENATE($C734, $B734), 'Batch Two'!$C:$P, 14, false), 0))</f>
        <v>https://cdn.dripshop.live/dripnfts/slabs/4291039017.jpg</v>
      </c>
      <c r="J734" s="6" t="str">
        <f>IF($A734 = "Batch 1", VLOOKUP(CONCATENATE($C734, $B734), 'Batch One'!$C:$Q, 13, false),
IF($A734 = "Batch 2", VLOOKUP(CONCATENATE($C734, $B734), 'Batch Two'!$C:$P, 13, false), 0))</f>
        <v>https://cdn.dripshop.live/dripnfts/slabs/4291039017.mp4</v>
      </c>
      <c r="K734" s="6" t="str">
        <f>IF($A734 = "Batch 1", VLOOKUP(CONCATENATE($C734, $B734), 'Batch One'!$C:$Q, 15, false),
IF($A734 = "Batch 2", VLOOKUP(CONCATENATE($C734, $B734), 'Batch Two'!$C:$P, 20, false), 0))</f>
        <v>https://www.dripshop.live/products/JgVZgCdz6LK9sMUWgbH31</v>
      </c>
    </row>
    <row r="735">
      <c r="A735" s="4" t="s">
        <v>0</v>
      </c>
      <c r="B735" s="4">
        <v>4.164210153E9</v>
      </c>
      <c r="C735" s="4" t="s">
        <v>12</v>
      </c>
      <c r="D735" s="5" t="str">
        <f>IF($A735 = "Batch 1", VLOOKUP(CONCATENATE($C735, $B735), 'Batch One'!$C:$Q, 2, false),
IF($A735 = "Batch 2", VLOOKUP(CONCATENATE($C735, $B735), 'Batch Two'!$C:$P, 2, false), 0))</f>
        <v>2002 Pokemon McDonald's Promotion Zapdos (CGC 9)</v>
      </c>
      <c r="E735" s="5">
        <f>IF($A735 = "Batch 1", VLOOKUP(CONCATENATE($C735, $B735), 'Batch One'!$C:$Q, 8, false),
IF($A735 = "Batch 2", VLOOKUP(CONCATENATE($C735, $B735), 'Batch Two'!$C:$P, 8, false), 0))</f>
        <v>2002</v>
      </c>
      <c r="F735" s="5" t="str">
        <f>IF($A735 = "Batch 1", VLOOKUP(CONCATENATE($C735, $B735), 'Batch One'!$C:$Q, 9, false),
IF($A735 = "Batch 2", VLOOKUP(CONCATENATE($C735, $B735), 'Batch Two'!$C:$P, 9, false), 0))</f>
        <v>English</v>
      </c>
      <c r="G735" s="5" t="str">
        <f>IF($A735 = "Batch 1", VLOOKUP(CONCATENATE($C735, $B735), 'Batch One'!$C:$Q, 4, false),
IF($A735 = "Batch 2", VLOOKUP(CONCATENATE($C735, $B735), 'Batch Two'!$C:$P, 4, false), 0))</f>
        <v>Pokemon McDonald's Promotion</v>
      </c>
      <c r="H735" s="5">
        <f>IF($A735 = "Batch 1", VLOOKUP(CONCATENATE($C735, $B735), 'Batch One'!$C:$Q, 5, false),
IF($A735 = "Batch 2", VLOOKUP(CONCATENATE($C735, $B735), 'Batch Two'!$C:$P, 5, false), 0))</f>
        <v>9</v>
      </c>
      <c r="I735" s="6" t="str">
        <f>IF($A735 = "Batch 1", VLOOKUP(CONCATENATE($C735, $B735), 'Batch One'!$C:$Q, 14, false),
IF($A735 = "Batch 2", VLOOKUP(CONCATENATE($C735, $B735), 'Batch Two'!$C:$P, 14, false), 0))</f>
        <v>https://cdn.dripshop.live/dripnfts/slabs/4164210153.jpg</v>
      </c>
      <c r="J735" s="6" t="str">
        <f>IF($A735 = "Batch 1", VLOOKUP(CONCATENATE($C735, $B735), 'Batch One'!$C:$Q, 13, false),
IF($A735 = "Batch 2", VLOOKUP(CONCATENATE($C735, $B735), 'Batch Two'!$C:$P, 13, false), 0))</f>
        <v>https://cdn.dripshop.live/dripnfts/slabs/4164210153.mp4</v>
      </c>
      <c r="K735" s="6" t="str">
        <f>IF($A735 = "Batch 1", VLOOKUP(CONCATENATE($C735, $B735), 'Batch One'!$C:$Q, 15, false),
IF($A735 = "Batch 2", VLOOKUP(CONCATENATE($C735, $B735), 'Batch Two'!$C:$P, 20, false), 0))</f>
        <v>https://www.dripshop.live/products/R2cm5QixKIk2nbk_gjJZW</v>
      </c>
    </row>
    <row r="736">
      <c r="A736" s="4" t="s">
        <v>0</v>
      </c>
      <c r="B736" s="4">
        <v>1.00833607E8</v>
      </c>
      <c r="C736" s="4" t="s">
        <v>11</v>
      </c>
      <c r="D736" s="5" t="str">
        <f>IF($A736 = "Batch 1", VLOOKUP(CONCATENATE($C736, $B736), 'Batch One'!$C:$Q, 2, false),
IF($A736 = "Batch 2", VLOOKUP(CONCATENATE($C736, $B736), 'Batch Two'!$C:$P, 2, false), 0))</f>
        <v>2024 POKEMON JAPANESE SV6-TRANSFORMATION MASK SUNFLORA (PSA GEM MT 10)</v>
      </c>
      <c r="E736" s="5">
        <f>IF($A736 = "Batch 1", VLOOKUP(CONCATENATE($C736, $B736), 'Batch One'!$C:$Q, 8, false),
IF($A736 = "Batch 2", VLOOKUP(CONCATENATE($C736, $B736), 'Batch Two'!$C:$P, 8, false), 0))</f>
        <v>2024</v>
      </c>
      <c r="F736" s="5" t="str">
        <f>IF($A736 = "Batch 1", VLOOKUP(CONCATENATE($C736, $B736), 'Batch One'!$C:$Q, 9, false),
IF($A736 = "Batch 2", VLOOKUP(CONCATENATE($C736, $B736), 'Batch Two'!$C:$P, 9, false), 0))</f>
        <v>Japanese</v>
      </c>
      <c r="G736" s="5" t="str">
        <f>IF($A736 = "Batch 1", VLOOKUP(CONCATENATE($C736, $B736), 'Batch One'!$C:$Q, 4, false),
IF($A736 = "Batch 2", VLOOKUP(CONCATENATE($C736, $B736), 'Batch Two'!$C:$P, 4, false), 0))</f>
        <v>POKEMON JAPANESE SV6-TRANSFORMATION MASK</v>
      </c>
      <c r="H736" s="5" t="str">
        <f>IF($A736 = "Batch 1", VLOOKUP(CONCATENATE($C736, $B736), 'Batch One'!$C:$Q, 5, false),
IF($A736 = "Batch 2", VLOOKUP(CONCATENATE($C736, $B736), 'Batch Two'!$C:$P, 5, false), 0))</f>
        <v>GEM MT 10</v>
      </c>
      <c r="I736" s="6" t="str">
        <f>IF($A736 = "Batch 1", VLOOKUP(CONCATENATE($C736, $B736), 'Batch One'!$C:$Q, 14, false),
IF($A736 = "Batch 2", VLOOKUP(CONCATENATE($C736, $B736), 'Batch Two'!$C:$P, 14, false), 0))</f>
        <v>https://cdn.dripshop.live/dripnfts/slabs/100833607.jpg</v>
      </c>
      <c r="J736" s="6" t="str">
        <f>IF($A736 = "Batch 1", VLOOKUP(CONCATENATE($C736, $B736), 'Batch One'!$C:$Q, 13, false),
IF($A736 = "Batch 2", VLOOKUP(CONCATENATE($C736, $B736), 'Batch Two'!$C:$P, 13, false), 0))</f>
        <v>https://cdn.dripshop.live/dripnfts/slabs/100833607.mp4</v>
      </c>
      <c r="K736" s="6" t="str">
        <f>IF($A736 = "Batch 1", VLOOKUP(CONCATENATE($C736, $B736), 'Batch One'!$C:$Q, 15, false),
IF($A736 = "Batch 2", VLOOKUP(CONCATENATE($C736, $B736), 'Batch Two'!$C:$P, 20, false), 0))</f>
        <v>https://www.dripshop.live/products/Ipu61crHB2QWve_nzPCza</v>
      </c>
    </row>
    <row r="737">
      <c r="A737" s="4" t="s">
        <v>0</v>
      </c>
      <c r="B737" s="4">
        <v>1.16556471E8</v>
      </c>
      <c r="C737" s="4" t="s">
        <v>11</v>
      </c>
      <c r="D737" s="5" t="str">
        <f>IF($A737 = "Batch 1", VLOOKUP(CONCATENATE($C737, $B737), 'Batch One'!$C:$Q, 2, false),
IF($A737 = "Batch 2", VLOOKUP(CONCATENATE($C737, $B737), 'Batch Two'!$C:$P, 2, false), 0))</f>
        <v>2000 POKEMON JAPANESE NEO 2 PROMO UMBREON (PSA EX 5)</v>
      </c>
      <c r="E737" s="5">
        <f>IF($A737 = "Batch 1", VLOOKUP(CONCATENATE($C737, $B737), 'Batch One'!$C:$Q, 8, false),
IF($A737 = "Batch 2", VLOOKUP(CONCATENATE($C737, $B737), 'Batch Two'!$C:$P, 8, false), 0))</f>
        <v>2000</v>
      </c>
      <c r="F737" s="5" t="str">
        <f>IF($A737 = "Batch 1", VLOOKUP(CONCATENATE($C737, $B737), 'Batch One'!$C:$Q, 9, false),
IF($A737 = "Batch 2", VLOOKUP(CONCATENATE($C737, $B737), 'Batch Two'!$C:$P, 9, false), 0))</f>
        <v>Japanese</v>
      </c>
      <c r="G737" s="5" t="str">
        <f>IF($A737 = "Batch 1", VLOOKUP(CONCATENATE($C737, $B737), 'Batch One'!$C:$Q, 4, false),
IF($A737 = "Batch 2", VLOOKUP(CONCATENATE($C737, $B737), 'Batch Two'!$C:$P, 4, false), 0))</f>
        <v>POKEMON JAPANESE NEO 2 PROMO</v>
      </c>
      <c r="H737" s="5" t="str">
        <f>IF($A737 = "Batch 1", VLOOKUP(CONCATENATE($C737, $B737), 'Batch One'!$C:$Q, 5, false),
IF($A737 = "Batch 2", VLOOKUP(CONCATENATE($C737, $B737), 'Batch Two'!$C:$P, 5, false), 0))</f>
        <v>EX 5</v>
      </c>
      <c r="I737" s="6" t="str">
        <f>IF($A737 = "Batch 1", VLOOKUP(CONCATENATE($C737, $B737), 'Batch One'!$C:$Q, 14, false),
IF($A737 = "Batch 2", VLOOKUP(CONCATENATE($C737, $B737), 'Batch Two'!$C:$P, 14, false), 0))</f>
        <v>https://cdn.dripshop.live/dripnfts/slabs/116556471.jpg</v>
      </c>
      <c r="J737" s="6" t="str">
        <f>IF($A737 = "Batch 1", VLOOKUP(CONCATENATE($C737, $B737), 'Batch One'!$C:$Q, 13, false),
IF($A737 = "Batch 2", VLOOKUP(CONCATENATE($C737, $B737), 'Batch Two'!$C:$P, 13, false), 0))</f>
        <v>https://cdn.dripshop.live/dripnfts/slabs/116556471.mp4</v>
      </c>
      <c r="K737" s="6" t="str">
        <f>IF($A737 = "Batch 1", VLOOKUP(CONCATENATE($C737, $B737), 'Batch One'!$C:$Q, 15, false),
IF($A737 = "Batch 2", VLOOKUP(CONCATENATE($C737, $B737), 'Batch Two'!$C:$P, 20, false), 0))</f>
        <v>https://www.dripshop.live/products/AErMSzZQMP1igtR3KmOEN</v>
      </c>
    </row>
    <row r="738">
      <c r="A738" s="4" t="s">
        <v>0</v>
      </c>
      <c r="B738" s="4">
        <v>1.02788135E8</v>
      </c>
      <c r="C738" s="4" t="s">
        <v>11</v>
      </c>
      <c r="D738" s="5" t="str">
        <f>IF($A738 = "Batch 1", VLOOKUP(CONCATENATE($C738, $B738), 'Batch One'!$C:$Q, 2, false),
IF($A738 = "Batch 2", VLOOKUP(CONCATENATE($C738, $B738), 'Batch Two'!$C:$P, 2, false), 0))</f>
        <v>2024 POKEMON SCR EN-STELLAR CROWN DACHSBUN ex (PSA MINT 9)</v>
      </c>
      <c r="E738" s="5">
        <f>IF($A738 = "Batch 1", VLOOKUP(CONCATENATE($C738, $B738), 'Batch One'!$C:$Q, 8, false),
IF($A738 = "Batch 2", VLOOKUP(CONCATENATE($C738, $B738), 'Batch Two'!$C:$P, 8, false), 0))</f>
        <v>2024</v>
      </c>
      <c r="F738" s="5" t="str">
        <f>IF($A738 = "Batch 1", VLOOKUP(CONCATENATE($C738, $B738), 'Batch One'!$C:$Q, 9, false),
IF($A738 = "Batch 2", VLOOKUP(CONCATENATE($C738, $B738), 'Batch Two'!$C:$P, 9, false), 0))</f>
        <v>English</v>
      </c>
      <c r="G738" s="5" t="str">
        <f>IF($A738 = "Batch 1", VLOOKUP(CONCATENATE($C738, $B738), 'Batch One'!$C:$Q, 4, false),
IF($A738 = "Batch 2", VLOOKUP(CONCATENATE($C738, $B738), 'Batch Two'!$C:$P, 4, false), 0))</f>
        <v>POKEMON SCR EN-STELLAR CROWN</v>
      </c>
      <c r="H738" s="5" t="str">
        <f>IF($A738 = "Batch 1", VLOOKUP(CONCATENATE($C738, $B738), 'Batch One'!$C:$Q, 5, false),
IF($A738 = "Batch 2", VLOOKUP(CONCATENATE($C738, $B738), 'Batch Two'!$C:$P, 5, false), 0))</f>
        <v>MINT 9</v>
      </c>
      <c r="I738" s="6" t="str">
        <f>IF($A738 = "Batch 1", VLOOKUP(CONCATENATE($C738, $B738), 'Batch One'!$C:$Q, 14, false),
IF($A738 = "Batch 2", VLOOKUP(CONCATENATE($C738, $B738), 'Batch Two'!$C:$P, 14, false), 0))</f>
        <v>https://cdn.dripshop.live/dripnfts/slabs/102788135.jpg</v>
      </c>
      <c r="J738" s="6" t="str">
        <f>IF($A738 = "Batch 1", VLOOKUP(CONCATENATE($C738, $B738), 'Batch One'!$C:$Q, 13, false),
IF($A738 = "Batch 2", VLOOKUP(CONCATENATE($C738, $B738), 'Batch Two'!$C:$P, 13, false), 0))</f>
        <v>https://cdn.dripshop.live/dripnfts/slabs/102788135.mp4</v>
      </c>
      <c r="K738" s="6" t="str">
        <f>IF($A738 = "Batch 1", VLOOKUP(CONCATENATE($C738, $B738), 'Batch One'!$C:$Q, 15, false),
IF($A738 = "Batch 2", VLOOKUP(CONCATENATE($C738, $B738), 'Batch Two'!$C:$P, 20, false), 0))</f>
        <v>https://www.dripshop.live/products/3UC4doCTLZKy1vlHAGyQC</v>
      </c>
    </row>
    <row r="739">
      <c r="A739" s="4" t="s">
        <v>0</v>
      </c>
      <c r="B739" s="4">
        <v>1.02415472E8</v>
      </c>
      <c r="C739" s="4" t="s">
        <v>11</v>
      </c>
      <c r="D739" s="5" t="str">
        <f>IF($A739 = "Batch 1", VLOOKUP(CONCATENATE($C739, $B739), 'Batch One'!$C:$Q, 2, false),
IF($A739 = "Batch 2", VLOOKUP(CONCATENATE($C739, $B739), 'Batch Two'!$C:$P, 2, false), 0))</f>
        <v>2021 POKEMON JAPANESE SWORD &amp; SHIELD VMAX CLIMAX FA/BOLTUND V (PSA GEM MT 10)</v>
      </c>
      <c r="E739" s="5">
        <f>IF($A739 = "Batch 1", VLOOKUP(CONCATENATE($C739, $B739), 'Batch One'!$C:$Q, 8, false),
IF($A739 = "Batch 2", VLOOKUP(CONCATENATE($C739, $B739), 'Batch Two'!$C:$P, 8, false), 0))</f>
        <v>2021</v>
      </c>
      <c r="F739" s="5" t="str">
        <f>IF($A739 = "Batch 1", VLOOKUP(CONCATENATE($C739, $B739), 'Batch One'!$C:$Q, 9, false),
IF($A739 = "Batch 2", VLOOKUP(CONCATENATE($C739, $B739), 'Batch Two'!$C:$P, 9, false), 0))</f>
        <v>Japanese</v>
      </c>
      <c r="G739" s="5" t="str">
        <f>IF($A739 = "Batch 1", VLOOKUP(CONCATENATE($C739, $B739), 'Batch One'!$C:$Q, 4, false),
IF($A739 = "Batch 2", VLOOKUP(CONCATENATE($C739, $B739), 'Batch Two'!$C:$P, 4, false), 0))</f>
        <v>POKEMON JAPANESE SWORD &amp; SHIELD VMAX CLIMAX</v>
      </c>
      <c r="H739" s="5" t="str">
        <f>IF($A739 = "Batch 1", VLOOKUP(CONCATENATE($C739, $B739), 'Batch One'!$C:$Q, 5, false),
IF($A739 = "Batch 2", VLOOKUP(CONCATENATE($C739, $B739), 'Batch Two'!$C:$P, 5, false), 0))</f>
        <v>GEM MT 10</v>
      </c>
      <c r="I739" s="6" t="str">
        <f>IF($A739 = "Batch 1", VLOOKUP(CONCATENATE($C739, $B739), 'Batch One'!$C:$Q, 14, false),
IF($A739 = "Batch 2", VLOOKUP(CONCATENATE($C739, $B739), 'Batch Two'!$C:$P, 14, false), 0))</f>
        <v>https://cdn.dripshop.live/dripnfts/slabs/102415472.jpg</v>
      </c>
      <c r="J739" s="6" t="str">
        <f>IF($A739 = "Batch 1", VLOOKUP(CONCATENATE($C739, $B739), 'Batch One'!$C:$Q, 13, false),
IF($A739 = "Batch 2", VLOOKUP(CONCATENATE($C739, $B739), 'Batch Two'!$C:$P, 13, false), 0))</f>
        <v>https://cdn.dripshop.live/dripnfts/slabs/102415472.mp4</v>
      </c>
      <c r="K739" s="6" t="str">
        <f>IF($A739 = "Batch 1", VLOOKUP(CONCATENATE($C739, $B739), 'Batch One'!$C:$Q, 15, false),
IF($A739 = "Batch 2", VLOOKUP(CONCATENATE($C739, $B739), 'Batch Two'!$C:$P, 20, false), 0))</f>
        <v>https://www.dripshop.live/products/5aAj-KZXHtQC864evD3pR</v>
      </c>
    </row>
    <row r="740">
      <c r="A740" s="4" t="s">
        <v>0</v>
      </c>
      <c r="B740" s="4">
        <v>1.0906052E8</v>
      </c>
      <c r="C740" s="4" t="s">
        <v>11</v>
      </c>
      <c r="D740" s="5" t="str">
        <f>IF($A740 = "Batch 1", VLOOKUP(CONCATENATE($C740, $B740), 'Batch One'!$C:$Q, 2, false),
IF($A740 = "Batch 2", VLOOKUP(CONCATENATE($C740, $B740), 'Batch Two'!$C:$P, 2, false), 0))</f>
        <v>2022 POKEMON JAPANESE S PROMO ARCANINE (PSA GEM MT 10)</v>
      </c>
      <c r="E740" s="5">
        <f>IF($A740 = "Batch 1", VLOOKUP(CONCATENATE($C740, $B740), 'Batch One'!$C:$Q, 8, false),
IF($A740 = "Batch 2", VLOOKUP(CONCATENATE($C740, $B740), 'Batch Two'!$C:$P, 8, false), 0))</f>
        <v>2022</v>
      </c>
      <c r="F740" s="5" t="str">
        <f>IF($A740 = "Batch 1", VLOOKUP(CONCATENATE($C740, $B740), 'Batch One'!$C:$Q, 9, false),
IF($A740 = "Batch 2", VLOOKUP(CONCATENATE($C740, $B740), 'Batch Two'!$C:$P, 9, false), 0))</f>
        <v>Japanese</v>
      </c>
      <c r="G740" s="5" t="str">
        <f>IF($A740 = "Batch 1", VLOOKUP(CONCATENATE($C740, $B740), 'Batch One'!$C:$Q, 4, false),
IF($A740 = "Batch 2", VLOOKUP(CONCATENATE($C740, $B740), 'Batch Two'!$C:$P, 4, false), 0))</f>
        <v>POKEMON JAPANESE S PROMO</v>
      </c>
      <c r="H740" s="5" t="str">
        <f>IF($A740 = "Batch 1", VLOOKUP(CONCATENATE($C740, $B740), 'Batch One'!$C:$Q, 5, false),
IF($A740 = "Batch 2", VLOOKUP(CONCATENATE($C740, $B740), 'Batch Two'!$C:$P, 5, false), 0))</f>
        <v>GEM MT 10</v>
      </c>
      <c r="I740" s="6" t="str">
        <f>IF($A740 = "Batch 1", VLOOKUP(CONCATENATE($C740, $B740), 'Batch One'!$C:$Q, 14, false),
IF($A740 = "Batch 2", VLOOKUP(CONCATENATE($C740, $B740), 'Batch Two'!$C:$P, 14, false), 0))</f>
        <v>https://cdn.dripshop.live/dripnfts/slabs/109060520.jpg</v>
      </c>
      <c r="J740" s="6" t="str">
        <f>IF($A740 = "Batch 1", VLOOKUP(CONCATENATE($C740, $B740), 'Batch One'!$C:$Q, 13, false),
IF($A740 = "Batch 2", VLOOKUP(CONCATENATE($C740, $B740), 'Batch Two'!$C:$P, 13, false), 0))</f>
        <v>https://cdn.dripshop.live/dripnfts/slabs/109060520.mp4</v>
      </c>
      <c r="K740" s="6" t="str">
        <f>IF($A740 = "Batch 1", VLOOKUP(CONCATENATE($C740, $B740), 'Batch One'!$C:$Q, 15, false),
IF($A740 = "Batch 2", VLOOKUP(CONCATENATE($C740, $B740), 'Batch Two'!$C:$P, 20, false), 0))</f>
        <v>https://www.dripshop.live/products/MPSvYGI8WEb3TNrZvKae-</v>
      </c>
    </row>
    <row r="741">
      <c r="A741" s="4" t="s">
        <v>0</v>
      </c>
      <c r="B741" s="4">
        <v>1.09060517E8</v>
      </c>
      <c r="C741" s="4" t="s">
        <v>11</v>
      </c>
      <c r="D741" s="5" t="str">
        <f>IF($A741 = "Batch 1", VLOOKUP(CONCATENATE($C741, $B741), 'Batch One'!$C:$Q, 2, false),
IF($A741 = "Batch 2", VLOOKUP(CONCATENATE($C741, $B741), 'Batch Two'!$C:$P, 2, false), 0))</f>
        <v>2022 POKEMON JAPANESE S PROMO ARCANINE (PSA GEM MT 10)</v>
      </c>
      <c r="E741" s="5">
        <f>IF($A741 = "Batch 1", VLOOKUP(CONCATENATE($C741, $B741), 'Batch One'!$C:$Q, 8, false),
IF($A741 = "Batch 2", VLOOKUP(CONCATENATE($C741, $B741), 'Batch Two'!$C:$P, 8, false), 0))</f>
        <v>2022</v>
      </c>
      <c r="F741" s="5" t="str">
        <f>IF($A741 = "Batch 1", VLOOKUP(CONCATENATE($C741, $B741), 'Batch One'!$C:$Q, 9, false),
IF($A741 = "Batch 2", VLOOKUP(CONCATENATE($C741, $B741), 'Batch Two'!$C:$P, 9, false), 0))</f>
        <v>Japanese</v>
      </c>
      <c r="G741" s="5" t="str">
        <f>IF($A741 = "Batch 1", VLOOKUP(CONCATENATE($C741, $B741), 'Batch One'!$C:$Q, 4, false),
IF($A741 = "Batch 2", VLOOKUP(CONCATENATE($C741, $B741), 'Batch Two'!$C:$P, 4, false), 0))</f>
        <v>POKEMON JAPANESE S PROMO</v>
      </c>
      <c r="H741" s="5" t="str">
        <f>IF($A741 = "Batch 1", VLOOKUP(CONCATENATE($C741, $B741), 'Batch One'!$C:$Q, 5, false),
IF($A741 = "Batch 2", VLOOKUP(CONCATENATE($C741, $B741), 'Batch Two'!$C:$P, 5, false), 0))</f>
        <v>GEM MT 10</v>
      </c>
      <c r="I741" s="6" t="str">
        <f>IF($A741 = "Batch 1", VLOOKUP(CONCATENATE($C741, $B741), 'Batch One'!$C:$Q, 14, false),
IF($A741 = "Batch 2", VLOOKUP(CONCATENATE($C741, $B741), 'Batch Two'!$C:$P, 14, false), 0))</f>
        <v>https://cdn.dripshop.live/dripnfts/slabs/109060517.jpg</v>
      </c>
      <c r="J741" s="6" t="str">
        <f>IF($A741 = "Batch 1", VLOOKUP(CONCATENATE($C741, $B741), 'Batch One'!$C:$Q, 13, false),
IF($A741 = "Batch 2", VLOOKUP(CONCATENATE($C741, $B741), 'Batch Two'!$C:$P, 13, false), 0))</f>
        <v>https://cdn.dripshop.live/dripnfts/slabs/109060517.mp4</v>
      </c>
      <c r="K741" s="6" t="str">
        <f>IF($A741 = "Batch 1", VLOOKUP(CONCATENATE($C741, $B741), 'Batch One'!$C:$Q, 15, false),
IF($A741 = "Batch 2", VLOOKUP(CONCATENATE($C741, $B741), 'Batch Two'!$C:$P, 20, false), 0))</f>
        <v>https://www.dripshop.live/products/hSBAxp9fpLWSTQkmvgMyE</v>
      </c>
    </row>
    <row r="742">
      <c r="A742" s="4" t="s">
        <v>0</v>
      </c>
      <c r="B742" s="4">
        <v>1.07751003E8</v>
      </c>
      <c r="C742" s="4" t="s">
        <v>11</v>
      </c>
      <c r="D742" s="5" t="str">
        <f>IF($A742 = "Batch 1", VLOOKUP(CONCATENATE($C742, $B742), 'Batch One'!$C:$Q, 2, false),
IF($A742 = "Batch 2", VLOOKUP(CONCATENATE($C742, $B742), 'Batch Two'!$C:$P, 2, false), 0))</f>
        <v>2025 POKEMON JAPANESE SV9-BATTLE PARTNERS IONO'S BELLIBOLT ex (PSA GEM MT 10)</v>
      </c>
      <c r="E742" s="5">
        <f>IF($A742 = "Batch 1", VLOOKUP(CONCATENATE($C742, $B742), 'Batch One'!$C:$Q, 8, false),
IF($A742 = "Batch 2", VLOOKUP(CONCATENATE($C742, $B742), 'Batch Two'!$C:$P, 8, false), 0))</f>
        <v>2025</v>
      </c>
      <c r="F742" s="5" t="str">
        <f>IF($A742 = "Batch 1", VLOOKUP(CONCATENATE($C742, $B742), 'Batch One'!$C:$Q, 9, false),
IF($A742 = "Batch 2", VLOOKUP(CONCATENATE($C742, $B742), 'Batch Two'!$C:$P, 9, false), 0))</f>
        <v>Japanese</v>
      </c>
      <c r="G742" s="5" t="str">
        <f>IF($A742 = "Batch 1", VLOOKUP(CONCATENATE($C742, $B742), 'Batch One'!$C:$Q, 4, false),
IF($A742 = "Batch 2", VLOOKUP(CONCATENATE($C742, $B742), 'Batch Two'!$C:$P, 4, false), 0))</f>
        <v>POKEMON JAPANESE SV9-BATTLE PARTNERS</v>
      </c>
      <c r="H742" s="5" t="str">
        <f>IF($A742 = "Batch 1", VLOOKUP(CONCATENATE($C742, $B742), 'Batch One'!$C:$Q, 5, false),
IF($A742 = "Batch 2", VLOOKUP(CONCATENATE($C742, $B742), 'Batch Two'!$C:$P, 5, false), 0))</f>
        <v>GEM MT 10</v>
      </c>
      <c r="I742" s="6" t="str">
        <f>IF($A742 = "Batch 1", VLOOKUP(CONCATENATE($C742, $B742), 'Batch One'!$C:$Q, 14, false),
IF($A742 = "Batch 2", VLOOKUP(CONCATENATE($C742, $B742), 'Batch Two'!$C:$P, 14, false), 0))</f>
        <v>https://cdn.dripshop.live/dripnfts/slabs/107751003.jpg</v>
      </c>
      <c r="J742" s="6" t="str">
        <f>IF($A742 = "Batch 1", VLOOKUP(CONCATENATE($C742, $B742), 'Batch One'!$C:$Q, 13, false),
IF($A742 = "Batch 2", VLOOKUP(CONCATENATE($C742, $B742), 'Batch Two'!$C:$P, 13, false), 0))</f>
        <v>https://cdn.dripshop.live/dripnfts/slabs/107751003.mp4</v>
      </c>
      <c r="K742" s="6" t="str">
        <f>IF($A742 = "Batch 1", VLOOKUP(CONCATENATE($C742, $B742), 'Batch One'!$C:$Q, 15, false),
IF($A742 = "Batch 2", VLOOKUP(CONCATENATE($C742, $B742), 'Batch Two'!$C:$P, 20, false), 0))</f>
        <v>https://www.dripshop.live/products/sIXYjyAZPbNWUUbg35slG</v>
      </c>
    </row>
    <row r="743">
      <c r="A743" s="4" t="s">
        <v>0</v>
      </c>
      <c r="B743" s="4">
        <v>1.08048207E8</v>
      </c>
      <c r="C743" s="4" t="s">
        <v>11</v>
      </c>
      <c r="D743" s="5" t="str">
        <f>IF($A743 = "Batch 1", VLOOKUP(CONCATENATE($C743, $B743), 'Batch One'!$C:$Q, 2, false),
IF($A743 = "Batch 2", VLOOKUP(CONCATENATE($C743, $B743), 'Batch Two'!$C:$P, 2, false), 0))</f>
        <v>2023 POKEMON JAPANESE SV1V-VIOLET ex DROWZEE (PSA GEM MT 10)</v>
      </c>
      <c r="E743" s="5">
        <f>IF($A743 = "Batch 1", VLOOKUP(CONCATENATE($C743, $B743), 'Batch One'!$C:$Q, 8, false),
IF($A743 = "Batch 2", VLOOKUP(CONCATENATE($C743, $B743), 'Batch Two'!$C:$P, 8, false), 0))</f>
        <v>2023</v>
      </c>
      <c r="F743" s="5" t="str">
        <f>IF($A743 = "Batch 1", VLOOKUP(CONCATENATE($C743, $B743), 'Batch One'!$C:$Q, 9, false),
IF($A743 = "Batch 2", VLOOKUP(CONCATENATE($C743, $B743), 'Batch Two'!$C:$P, 9, false), 0))</f>
        <v>Japanese</v>
      </c>
      <c r="G743" s="5" t="str">
        <f>IF($A743 = "Batch 1", VLOOKUP(CONCATENATE($C743, $B743), 'Batch One'!$C:$Q, 4, false),
IF($A743 = "Batch 2", VLOOKUP(CONCATENATE($C743, $B743), 'Batch Two'!$C:$P, 4, false), 0))</f>
        <v>POKEMON JAPANESE SV1V-VIOLET ex</v>
      </c>
      <c r="H743" s="5" t="str">
        <f>IF($A743 = "Batch 1", VLOOKUP(CONCATENATE($C743, $B743), 'Batch One'!$C:$Q, 5, false),
IF($A743 = "Batch 2", VLOOKUP(CONCATENATE($C743, $B743), 'Batch Two'!$C:$P, 5, false), 0))</f>
        <v>GEM MT 10</v>
      </c>
      <c r="I743" s="6" t="str">
        <f>IF($A743 = "Batch 1", VLOOKUP(CONCATENATE($C743, $B743), 'Batch One'!$C:$Q, 14, false),
IF($A743 = "Batch 2", VLOOKUP(CONCATENATE($C743, $B743), 'Batch Two'!$C:$P, 14, false), 0))</f>
        <v>https://cdn.dripshop.live/dripnfts/slabs/108048207.jpg</v>
      </c>
      <c r="J743" s="6" t="str">
        <f>IF($A743 = "Batch 1", VLOOKUP(CONCATENATE($C743, $B743), 'Batch One'!$C:$Q, 13, false),
IF($A743 = "Batch 2", VLOOKUP(CONCATENATE($C743, $B743), 'Batch Two'!$C:$P, 13, false), 0))</f>
        <v>https://cdn.dripshop.live/dripnfts/slabs/108048207.mp4</v>
      </c>
      <c r="K743" s="6" t="str">
        <f>IF($A743 = "Batch 1", VLOOKUP(CONCATENATE($C743, $B743), 'Batch One'!$C:$Q, 15, false),
IF($A743 = "Batch 2", VLOOKUP(CONCATENATE($C743, $B743), 'Batch Two'!$C:$P, 20, false), 0))</f>
        <v>https://www.dripshop.live/products/id6zyv4VPmWV1yyhGnrFB</v>
      </c>
    </row>
    <row r="744">
      <c r="A744" s="4" t="s">
        <v>0</v>
      </c>
      <c r="B744" s="4">
        <v>1.09160235E8</v>
      </c>
      <c r="C744" s="4" t="s">
        <v>11</v>
      </c>
      <c r="D744" s="5" t="str">
        <f>IF($A744 = "Batch 1", VLOOKUP(CONCATENATE($C744, $B744), 'Batch One'!$C:$Q, 2, false),
IF($A744 = "Batch 2", VLOOKUP(CONCATENATE($C744, $B744), 'Batch Two'!$C:$P, 2, false), 0))</f>
        <v>2023 POKEMON JAPANESE SV1V-VIOLET ex DROWZEE (PSA GEM MT 10)</v>
      </c>
      <c r="E744" s="5">
        <f>IF($A744 = "Batch 1", VLOOKUP(CONCATENATE($C744, $B744), 'Batch One'!$C:$Q, 8, false),
IF($A744 = "Batch 2", VLOOKUP(CONCATENATE($C744, $B744), 'Batch Two'!$C:$P, 8, false), 0))</f>
        <v>2023</v>
      </c>
      <c r="F744" s="5" t="str">
        <f>IF($A744 = "Batch 1", VLOOKUP(CONCATENATE($C744, $B744), 'Batch One'!$C:$Q, 9, false),
IF($A744 = "Batch 2", VLOOKUP(CONCATENATE($C744, $B744), 'Batch Two'!$C:$P, 9, false), 0))</f>
        <v>Japanese</v>
      </c>
      <c r="G744" s="5" t="str">
        <f>IF($A744 = "Batch 1", VLOOKUP(CONCATENATE($C744, $B744), 'Batch One'!$C:$Q, 4, false),
IF($A744 = "Batch 2", VLOOKUP(CONCATENATE($C744, $B744), 'Batch Two'!$C:$P, 4, false), 0))</f>
        <v>POKEMON JAPANESE SV1V-VIOLET ex</v>
      </c>
      <c r="H744" s="5" t="str">
        <f>IF($A744 = "Batch 1", VLOOKUP(CONCATENATE($C744, $B744), 'Batch One'!$C:$Q, 5, false),
IF($A744 = "Batch 2", VLOOKUP(CONCATENATE($C744, $B744), 'Batch Two'!$C:$P, 5, false), 0))</f>
        <v>GEM MT 10</v>
      </c>
      <c r="I744" s="6" t="str">
        <f>IF($A744 = "Batch 1", VLOOKUP(CONCATENATE($C744, $B744), 'Batch One'!$C:$Q, 14, false),
IF($A744 = "Batch 2", VLOOKUP(CONCATENATE($C744, $B744), 'Batch Two'!$C:$P, 14, false), 0))</f>
        <v>https://cdn.dripshop.live/dripnfts/slabs/109160235.jpg</v>
      </c>
      <c r="J744" s="6" t="str">
        <f>IF($A744 = "Batch 1", VLOOKUP(CONCATENATE($C744, $B744), 'Batch One'!$C:$Q, 13, false),
IF($A744 = "Batch 2", VLOOKUP(CONCATENATE($C744, $B744), 'Batch Two'!$C:$P, 13, false), 0))</f>
        <v>https://cdn.dripshop.live/dripnfts/slabs/109160235.mp4</v>
      </c>
      <c r="K744" s="6" t="str">
        <f>IF($A744 = "Batch 1", VLOOKUP(CONCATENATE($C744, $B744), 'Batch One'!$C:$Q, 15, false),
IF($A744 = "Batch 2", VLOOKUP(CONCATENATE($C744, $B744), 'Batch Two'!$C:$P, 20, false), 0))</f>
        <v>https://www.dripshop.live/products/NHBVIR9VurVdQxgZrtjOh</v>
      </c>
    </row>
    <row r="745">
      <c r="A745" s="4" t="s">
        <v>0</v>
      </c>
      <c r="B745" s="4">
        <v>1.08900718E8</v>
      </c>
      <c r="C745" s="4" t="s">
        <v>11</v>
      </c>
      <c r="D745" s="5" t="str">
        <f>IF($A745 = "Batch 1", VLOOKUP(CONCATENATE($C745, $B745), 'Batch One'!$C:$Q, 2, false),
IF($A745 = "Batch 2", VLOOKUP(CONCATENATE($C745, $B745), 'Batch Two'!$C:$P, 2, false), 0))</f>
        <v>2023 POKEMON JAPANESE SV3-RULER OF THE BLACK FLAME HOUNDOUR (PSA GEM MT 10)</v>
      </c>
      <c r="E745" s="5">
        <f>IF($A745 = "Batch 1", VLOOKUP(CONCATENATE($C745, $B745), 'Batch One'!$C:$Q, 8, false),
IF($A745 = "Batch 2", VLOOKUP(CONCATENATE($C745, $B745), 'Batch Two'!$C:$P, 8, false), 0))</f>
        <v>2023</v>
      </c>
      <c r="F745" s="5" t="str">
        <f>IF($A745 = "Batch 1", VLOOKUP(CONCATENATE($C745, $B745), 'Batch One'!$C:$Q, 9, false),
IF($A745 = "Batch 2", VLOOKUP(CONCATENATE($C745, $B745), 'Batch Two'!$C:$P, 9, false), 0))</f>
        <v>Japanese</v>
      </c>
      <c r="G745" s="5" t="str">
        <f>IF($A745 = "Batch 1", VLOOKUP(CONCATENATE($C745, $B745), 'Batch One'!$C:$Q, 4, false),
IF($A745 = "Batch 2", VLOOKUP(CONCATENATE($C745, $B745), 'Batch Two'!$C:$P, 4, false), 0))</f>
        <v>POKEMON JAPANESE SV3-RULER OF THE BLACK FLAME</v>
      </c>
      <c r="H745" s="5" t="str">
        <f>IF($A745 = "Batch 1", VLOOKUP(CONCATENATE($C745, $B745), 'Batch One'!$C:$Q, 5, false),
IF($A745 = "Batch 2", VLOOKUP(CONCATENATE($C745, $B745), 'Batch Two'!$C:$P, 5, false), 0))</f>
        <v>GEM MT 10</v>
      </c>
      <c r="I745" s="6" t="str">
        <f>IF($A745 = "Batch 1", VLOOKUP(CONCATENATE($C745, $B745), 'Batch One'!$C:$Q, 14, false),
IF($A745 = "Batch 2", VLOOKUP(CONCATENATE($C745, $B745), 'Batch Two'!$C:$P, 14, false), 0))</f>
        <v>https://cdn.dripshop.live/dripnfts/slabs/108900718.jpg</v>
      </c>
      <c r="J745" s="6" t="str">
        <f>IF($A745 = "Batch 1", VLOOKUP(CONCATENATE($C745, $B745), 'Batch One'!$C:$Q, 13, false),
IF($A745 = "Batch 2", VLOOKUP(CONCATENATE($C745, $B745), 'Batch Two'!$C:$P, 13, false), 0))</f>
        <v>https://cdn.dripshop.live/dripnfts/slabs/108900718.mp4</v>
      </c>
      <c r="K745" s="6" t="str">
        <f>IF($A745 = "Batch 1", VLOOKUP(CONCATENATE($C745, $B745), 'Batch One'!$C:$Q, 15, false),
IF($A745 = "Batch 2", VLOOKUP(CONCATENATE($C745, $B745), 'Batch Two'!$C:$P, 20, false), 0))</f>
        <v>https://www.dripshop.live/products/bxwfPdXgTsjHmUoT8zijv</v>
      </c>
    </row>
    <row r="746">
      <c r="A746" s="4" t="s">
        <v>0</v>
      </c>
      <c r="B746" s="4">
        <v>1.08381549E8</v>
      </c>
      <c r="C746" s="4" t="s">
        <v>11</v>
      </c>
      <c r="D746" s="5" t="str">
        <f>IF($A746 = "Batch 1", VLOOKUP(CONCATENATE($C746, $B746), 'Batch One'!$C:$Q, 2, false),
IF($A746 = "Batch 2", VLOOKUP(CONCATENATE($C746, $B746), 'Batch Two'!$C:$P, 2, false), 0))</f>
        <v>2000 POKEMON JAPANESE NEO AMPHAROS-HOLO (PSA MINT 9)</v>
      </c>
      <c r="E746" s="5">
        <f>IF($A746 = "Batch 1", VLOOKUP(CONCATENATE($C746, $B746), 'Batch One'!$C:$Q, 8, false),
IF($A746 = "Batch 2", VLOOKUP(CONCATENATE($C746, $B746), 'Batch Two'!$C:$P, 8, false), 0))</f>
        <v>2000</v>
      </c>
      <c r="F746" s="5" t="str">
        <f>IF($A746 = "Batch 1", VLOOKUP(CONCATENATE($C746, $B746), 'Batch One'!$C:$Q, 9, false),
IF($A746 = "Batch 2", VLOOKUP(CONCATENATE($C746, $B746), 'Batch Two'!$C:$P, 9, false), 0))</f>
        <v>Japanese</v>
      </c>
      <c r="G746" s="5" t="str">
        <f>IF($A746 = "Batch 1", VLOOKUP(CONCATENATE($C746, $B746), 'Batch One'!$C:$Q, 4, false),
IF($A746 = "Batch 2", VLOOKUP(CONCATENATE($C746, $B746), 'Batch Two'!$C:$P, 4, false), 0))</f>
        <v>POKEMON JAPANESE NEO</v>
      </c>
      <c r="H746" s="5" t="str">
        <f>IF($A746 = "Batch 1", VLOOKUP(CONCATENATE($C746, $B746), 'Batch One'!$C:$Q, 5, false),
IF($A746 = "Batch 2", VLOOKUP(CONCATENATE($C746, $B746), 'Batch Two'!$C:$P, 5, false), 0))</f>
        <v>MINT 9</v>
      </c>
      <c r="I746" s="6" t="str">
        <f>IF($A746 = "Batch 1", VLOOKUP(CONCATENATE($C746, $B746), 'Batch One'!$C:$Q, 14, false),
IF($A746 = "Batch 2", VLOOKUP(CONCATENATE($C746, $B746), 'Batch Two'!$C:$P, 14, false), 0))</f>
        <v>https://cdn.dripshop.live/dripnfts/slabs/108381549.jpg</v>
      </c>
      <c r="J746" s="6" t="str">
        <f>IF($A746 = "Batch 1", VLOOKUP(CONCATENATE($C746, $B746), 'Batch One'!$C:$Q, 13, false),
IF($A746 = "Batch 2", VLOOKUP(CONCATENATE($C746, $B746), 'Batch Two'!$C:$P, 13, false), 0))</f>
        <v>https://cdn.dripshop.live/dripnfts/slabs/108381549.mp4</v>
      </c>
      <c r="K746" s="6" t="str">
        <f>IF($A746 = "Batch 1", VLOOKUP(CONCATENATE($C746, $B746), 'Batch One'!$C:$Q, 15, false),
IF($A746 = "Batch 2", VLOOKUP(CONCATENATE($C746, $B746), 'Batch Two'!$C:$P, 20, false), 0))</f>
        <v>https://www.dripshop.live/products/PFfVPH1rkqprxA13yLVvx</v>
      </c>
    </row>
    <row r="747">
      <c r="A747" s="4" t="s">
        <v>0</v>
      </c>
      <c r="B747" s="4">
        <v>1.00448853E8</v>
      </c>
      <c r="C747" s="4" t="s">
        <v>11</v>
      </c>
      <c r="D747" s="5" t="str">
        <f>IF($A747 = "Batch 1", VLOOKUP(CONCATENATE($C747, $B747), 'Batch One'!$C:$Q, 2, false),
IF($A747 = "Batch 2", VLOOKUP(CONCATENATE($C747, $B747), 'Batch Two'!$C:$P, 2, false), 0))</f>
        <v>2024 POKEMON SSP EN-SURGING SPARKS TATSUGIRI ex (PSA GEM MT 10)</v>
      </c>
      <c r="E747" s="5">
        <f>IF($A747 = "Batch 1", VLOOKUP(CONCATENATE($C747, $B747), 'Batch One'!$C:$Q, 8, false),
IF($A747 = "Batch 2", VLOOKUP(CONCATENATE($C747, $B747), 'Batch Two'!$C:$P, 8, false), 0))</f>
        <v>2024</v>
      </c>
      <c r="F747" s="5" t="str">
        <f>IF($A747 = "Batch 1", VLOOKUP(CONCATENATE($C747, $B747), 'Batch One'!$C:$Q, 9, false),
IF($A747 = "Batch 2", VLOOKUP(CONCATENATE($C747, $B747), 'Batch Two'!$C:$P, 9, false), 0))</f>
        <v>English</v>
      </c>
      <c r="G747" s="5" t="str">
        <f>IF($A747 = "Batch 1", VLOOKUP(CONCATENATE($C747, $B747), 'Batch One'!$C:$Q, 4, false),
IF($A747 = "Batch 2", VLOOKUP(CONCATENATE($C747, $B747), 'Batch Two'!$C:$P, 4, false), 0))</f>
        <v>POKEMON SSP EN-SURGING SPARKS</v>
      </c>
      <c r="H747" s="5" t="str">
        <f>IF($A747 = "Batch 1", VLOOKUP(CONCATENATE($C747, $B747), 'Batch One'!$C:$Q, 5, false),
IF($A747 = "Batch 2", VLOOKUP(CONCATENATE($C747, $B747), 'Batch Two'!$C:$P, 5, false), 0))</f>
        <v>GEM MT 10</v>
      </c>
      <c r="I747" s="6" t="str">
        <f>IF($A747 = "Batch 1", VLOOKUP(CONCATENATE($C747, $B747), 'Batch One'!$C:$Q, 14, false),
IF($A747 = "Batch 2", VLOOKUP(CONCATENATE($C747, $B747), 'Batch Two'!$C:$P, 14, false), 0))</f>
        <v>https://cdn.dripshop.live/dripnfts/slabs/100448853.jpg</v>
      </c>
      <c r="J747" s="6" t="str">
        <f>IF($A747 = "Batch 1", VLOOKUP(CONCATENATE($C747, $B747), 'Batch One'!$C:$Q, 13, false),
IF($A747 = "Batch 2", VLOOKUP(CONCATENATE($C747, $B747), 'Batch Two'!$C:$P, 13, false), 0))</f>
        <v>https://cdn.dripshop.live/dripnfts/slabs/100448853.mp4</v>
      </c>
      <c r="K747" s="6" t="str">
        <f>IF($A747 = "Batch 1", VLOOKUP(CONCATENATE($C747, $B747), 'Batch One'!$C:$Q, 15, false),
IF($A747 = "Batch 2", VLOOKUP(CONCATENATE($C747, $B747), 'Batch Two'!$C:$P, 20, false), 0))</f>
        <v>https://www.dripshop.live/products/1wjJBJ_UsMl0qq3j24hS8</v>
      </c>
    </row>
    <row r="748">
      <c r="A748" s="4" t="s">
        <v>0</v>
      </c>
      <c r="B748" s="4">
        <v>1.02706086E8</v>
      </c>
      <c r="C748" s="4" t="s">
        <v>11</v>
      </c>
      <c r="D748" s="5" t="str">
        <f>IF($A748 = "Batch 1", VLOOKUP(CONCATENATE($C748, $B748), 'Batch One'!$C:$Q, 2, false),
IF($A748 = "Batch 2", VLOOKUP(CONCATENATE($C748, $B748), 'Batch Two'!$C:$P, 2, false), 0))</f>
        <v>2019 POKEMON OLD MAID SQUIRTLE (PSA GEM MT 10)</v>
      </c>
      <c r="E748" s="5">
        <f>IF($A748 = "Batch 1", VLOOKUP(CONCATENATE($C748, $B748), 'Batch One'!$C:$Q, 8, false),
IF($A748 = "Batch 2", VLOOKUP(CONCATENATE($C748, $B748), 'Batch Two'!$C:$P, 8, false), 0))</f>
        <v>2019</v>
      </c>
      <c r="F748" s="5" t="str">
        <f>IF($A748 = "Batch 1", VLOOKUP(CONCATENATE($C748, $B748), 'Batch One'!$C:$Q, 9, false),
IF($A748 = "Batch 2", VLOOKUP(CONCATENATE($C748, $B748), 'Batch Two'!$C:$P, 9, false), 0))</f>
        <v>English</v>
      </c>
      <c r="G748" s="5" t="str">
        <f>IF($A748 = "Batch 1", VLOOKUP(CONCATENATE($C748, $B748), 'Batch One'!$C:$Q, 4, false),
IF($A748 = "Batch 2", VLOOKUP(CONCATENATE($C748, $B748), 'Batch Two'!$C:$P, 4, false), 0))</f>
        <v>POKEMON OLD MAID</v>
      </c>
      <c r="H748" s="5" t="str">
        <f>IF($A748 = "Batch 1", VLOOKUP(CONCATENATE($C748, $B748), 'Batch One'!$C:$Q, 5, false),
IF($A748 = "Batch 2", VLOOKUP(CONCATENATE($C748, $B748), 'Batch Two'!$C:$P, 5, false), 0))</f>
        <v>GEM MT 10</v>
      </c>
      <c r="I748" s="6" t="str">
        <f>IF($A748 = "Batch 1", VLOOKUP(CONCATENATE($C748, $B748), 'Batch One'!$C:$Q, 14, false),
IF($A748 = "Batch 2", VLOOKUP(CONCATENATE($C748, $B748), 'Batch Two'!$C:$P, 14, false), 0))</f>
        <v>https://cdn.dripshop.live/dripnfts/slabs/102706086.jpg</v>
      </c>
      <c r="J748" s="6" t="str">
        <f>IF($A748 = "Batch 1", VLOOKUP(CONCATENATE($C748, $B748), 'Batch One'!$C:$Q, 13, false),
IF($A748 = "Batch 2", VLOOKUP(CONCATENATE($C748, $B748), 'Batch Two'!$C:$P, 13, false), 0))</f>
        <v>https://cdn.dripshop.live/dripnfts/slabs/102706086.mp4</v>
      </c>
      <c r="K748" s="6" t="str">
        <f>IF($A748 = "Batch 1", VLOOKUP(CONCATENATE($C748, $B748), 'Batch One'!$C:$Q, 15, false),
IF($A748 = "Batch 2", VLOOKUP(CONCATENATE($C748, $B748), 'Batch Two'!$C:$P, 20, false), 0))</f>
        <v>https://www.dripshop.live/products/PxuwnNGq86OlFpbr7xvAq</v>
      </c>
    </row>
    <row r="749">
      <c r="A749" s="4" t="s">
        <v>0</v>
      </c>
      <c r="B749" s="4">
        <v>8.2972022E7</v>
      </c>
      <c r="C749" s="4" t="s">
        <v>11</v>
      </c>
      <c r="D749" s="5" t="str">
        <f>IF($A749 = "Batch 1", VLOOKUP(CONCATENATE($C749, $B749), 'Batch One'!$C:$Q, 2, false),
IF($A749 = "Batch 2", VLOOKUP(CONCATENATE($C749, $B749), 'Batch Two'!$C:$P, 2, false), 0))</f>
        <v>2022 POKEMON SWSH BLACK STAR PROMO FA/SPARK (PSA GEM MT 10)</v>
      </c>
      <c r="E749" s="5">
        <f>IF($A749 = "Batch 1", VLOOKUP(CONCATENATE($C749, $B749), 'Batch One'!$C:$Q, 8, false),
IF($A749 = "Batch 2", VLOOKUP(CONCATENATE($C749, $B749), 'Batch Two'!$C:$P, 8, false), 0))</f>
        <v>2022</v>
      </c>
      <c r="F749" s="5" t="str">
        <f>IF($A749 = "Batch 1", VLOOKUP(CONCATENATE($C749, $B749), 'Batch One'!$C:$Q, 9, false),
IF($A749 = "Batch 2", VLOOKUP(CONCATENATE($C749, $B749), 'Batch Two'!$C:$P, 9, false), 0))</f>
        <v>English</v>
      </c>
      <c r="G749" s="5" t="str">
        <f>IF($A749 = "Batch 1", VLOOKUP(CONCATENATE($C749, $B749), 'Batch One'!$C:$Q, 4, false),
IF($A749 = "Batch 2", VLOOKUP(CONCATENATE($C749, $B749), 'Batch Two'!$C:$P, 4, false), 0))</f>
        <v>POKEMON SWSH BLACK STAR PROMO</v>
      </c>
      <c r="H749" s="5" t="str">
        <f>IF($A749 = "Batch 1", VLOOKUP(CONCATENATE($C749, $B749), 'Batch One'!$C:$Q, 5, false),
IF($A749 = "Batch 2", VLOOKUP(CONCATENATE($C749, $B749), 'Batch Two'!$C:$P, 5, false), 0))</f>
        <v>GEM MT 10</v>
      </c>
      <c r="I749" s="6" t="str">
        <f>IF($A749 = "Batch 1", VLOOKUP(CONCATENATE($C749, $B749), 'Batch One'!$C:$Q, 14, false),
IF($A749 = "Batch 2", VLOOKUP(CONCATENATE($C749, $B749), 'Batch Two'!$C:$P, 14, false), 0))</f>
        <v>https://cdn.dripshop.live/dripnfts/slabs/82972022.jpg</v>
      </c>
      <c r="J749" s="6" t="str">
        <f>IF($A749 = "Batch 1", VLOOKUP(CONCATENATE($C749, $B749), 'Batch One'!$C:$Q, 13, false),
IF($A749 = "Batch 2", VLOOKUP(CONCATENATE($C749, $B749), 'Batch Two'!$C:$P, 13, false), 0))</f>
        <v>https://cdn.dripshop.live/dripnfts/slabs/82972022.mp4</v>
      </c>
      <c r="K749" s="6" t="str">
        <f>IF($A749 = "Batch 1", VLOOKUP(CONCATENATE($C749, $B749), 'Batch One'!$C:$Q, 15, false),
IF($A749 = "Batch 2", VLOOKUP(CONCATENATE($C749, $B749), 'Batch Two'!$C:$P, 20, false), 0))</f>
        <v>https://www.dripshop.live/products/LSF6dleqprqI5isnEGXIx</v>
      </c>
    </row>
    <row r="750">
      <c r="A750" s="4" t="s">
        <v>0</v>
      </c>
      <c r="B750" s="4">
        <v>1.13824015E8</v>
      </c>
      <c r="C750" s="4" t="s">
        <v>11</v>
      </c>
      <c r="D750" s="5" t="str">
        <f>IF($A750 = "Batch 1", VLOOKUP(CONCATENATE($C750, $B750), 'Batch One'!$C:$Q, 2, false),
IF($A750 = "Batch 2", VLOOKUP(CONCATENATE($C750, $B750), 'Batch Two'!$C:$P, 2, false), 0))</f>
        <v>2022 POKEMON JAPANESE SWORD &amp; SHIELD INCANDESCENT ARCANA FA/MILOTIC (PSA GEM MT 10)</v>
      </c>
      <c r="E750" s="5">
        <f>IF($A750 = "Batch 1", VLOOKUP(CONCATENATE($C750, $B750), 'Batch One'!$C:$Q, 8, false),
IF($A750 = "Batch 2", VLOOKUP(CONCATENATE($C750, $B750), 'Batch Two'!$C:$P, 8, false), 0))</f>
        <v>2022</v>
      </c>
      <c r="F750" s="5" t="str">
        <f>IF($A750 = "Batch 1", VLOOKUP(CONCATENATE($C750, $B750), 'Batch One'!$C:$Q, 9, false),
IF($A750 = "Batch 2", VLOOKUP(CONCATENATE($C750, $B750), 'Batch Two'!$C:$P, 9, false), 0))</f>
        <v>Japanese</v>
      </c>
      <c r="G750" s="5" t="str">
        <f>IF($A750 = "Batch 1", VLOOKUP(CONCATENATE($C750, $B750), 'Batch One'!$C:$Q, 4, false),
IF($A750 = "Batch 2", VLOOKUP(CONCATENATE($C750, $B750), 'Batch Two'!$C:$P, 4, false), 0))</f>
        <v>POKEMON JAPANESE SWORD &amp; SHIELD INCANDESCENT ARCANA</v>
      </c>
      <c r="H750" s="5" t="str">
        <f>IF($A750 = "Batch 1", VLOOKUP(CONCATENATE($C750, $B750), 'Batch One'!$C:$Q, 5, false),
IF($A750 = "Batch 2", VLOOKUP(CONCATENATE($C750, $B750), 'Batch Two'!$C:$P, 5, false), 0))</f>
        <v>GEM MT 10</v>
      </c>
      <c r="I750" s="6" t="str">
        <f>IF($A750 = "Batch 1", VLOOKUP(CONCATENATE($C750, $B750), 'Batch One'!$C:$Q, 14, false),
IF($A750 = "Batch 2", VLOOKUP(CONCATENATE($C750, $B750), 'Batch Two'!$C:$P, 14, false), 0))</f>
        <v>https://cdn.dripshop.live/dripnfts/slabs/113824015.jpg</v>
      </c>
      <c r="J750" s="6" t="str">
        <f>IF($A750 = "Batch 1", VLOOKUP(CONCATENATE($C750, $B750), 'Batch One'!$C:$Q, 13, false),
IF($A750 = "Batch 2", VLOOKUP(CONCATENATE($C750, $B750), 'Batch Two'!$C:$P, 13, false), 0))</f>
        <v>https://cdn.dripshop.live/dripnfts/slabs/113824015.mp4</v>
      </c>
      <c r="K750" s="6" t="str">
        <f>IF($A750 = "Batch 1", VLOOKUP(CONCATENATE($C750, $B750), 'Batch One'!$C:$Q, 15, false),
IF($A750 = "Batch 2", VLOOKUP(CONCATENATE($C750, $B750), 'Batch Two'!$C:$P, 20, false), 0))</f>
        <v>https://www.dripshop.live/products/16aonXd3Co0dBulXbY-Uy</v>
      </c>
    </row>
    <row r="751">
      <c r="A751" s="4" t="s">
        <v>0</v>
      </c>
      <c r="B751" s="4">
        <v>1.16556487E8</v>
      </c>
      <c r="C751" s="4" t="s">
        <v>11</v>
      </c>
      <c r="D751" s="5" t="str">
        <f>IF($A751 = "Batch 1", VLOOKUP(CONCATENATE($C751, $B751), 'Batch One'!$C:$Q, 2, false),
IF($A751 = "Batch 2", VLOOKUP(CONCATENATE($C751, $B751), 'Batch Two'!$C:$P, 2, false), 0))</f>
        <v>2000 POKEMON GAME BASE II SCYTHER-HOLO (PSA EX 5)</v>
      </c>
      <c r="E751" s="5">
        <f>IF($A751 = "Batch 1", VLOOKUP(CONCATENATE($C751, $B751), 'Batch One'!$C:$Q, 8, false),
IF($A751 = "Batch 2", VLOOKUP(CONCATENATE($C751, $B751), 'Batch Two'!$C:$P, 8, false), 0))</f>
        <v>2000</v>
      </c>
      <c r="F751" s="5" t="str">
        <f>IF($A751 = "Batch 1", VLOOKUP(CONCATENATE($C751, $B751), 'Batch One'!$C:$Q, 9, false),
IF($A751 = "Batch 2", VLOOKUP(CONCATENATE($C751, $B751), 'Batch Two'!$C:$P, 9, false), 0))</f>
        <v>English</v>
      </c>
      <c r="G751" s="5" t="str">
        <f>IF($A751 = "Batch 1", VLOOKUP(CONCATENATE($C751, $B751), 'Batch One'!$C:$Q, 4, false),
IF($A751 = "Batch 2", VLOOKUP(CONCATENATE($C751, $B751), 'Batch Two'!$C:$P, 4, false), 0))</f>
        <v>POKEMON GAME BASE II</v>
      </c>
      <c r="H751" s="5" t="str">
        <f>IF($A751 = "Batch 1", VLOOKUP(CONCATENATE($C751, $B751), 'Batch One'!$C:$Q, 5, false),
IF($A751 = "Batch 2", VLOOKUP(CONCATENATE($C751, $B751), 'Batch Two'!$C:$P, 5, false), 0))</f>
        <v>EX 5</v>
      </c>
      <c r="I751" s="6" t="str">
        <f>IF($A751 = "Batch 1", VLOOKUP(CONCATENATE($C751, $B751), 'Batch One'!$C:$Q, 14, false),
IF($A751 = "Batch 2", VLOOKUP(CONCATENATE($C751, $B751), 'Batch Two'!$C:$P, 14, false), 0))</f>
        <v>https://cdn.dripshop.live/dripnfts/slabs/116556487.jpg</v>
      </c>
      <c r="J751" s="6" t="str">
        <f>IF($A751 = "Batch 1", VLOOKUP(CONCATENATE($C751, $B751), 'Batch One'!$C:$Q, 13, false),
IF($A751 = "Batch 2", VLOOKUP(CONCATENATE($C751, $B751), 'Batch Two'!$C:$P, 13, false), 0))</f>
        <v>https://cdn.dripshop.live/dripnfts/slabs/116556487.mp4</v>
      </c>
      <c r="K751" s="6" t="str">
        <f>IF($A751 = "Batch 1", VLOOKUP(CONCATENATE($C751, $B751), 'Batch One'!$C:$Q, 15, false),
IF($A751 = "Batch 2", VLOOKUP(CONCATENATE($C751, $B751), 'Batch Two'!$C:$P, 20, false), 0))</f>
        <v>https://www.dripshop.live/products/gntSt7uIzcZj3jTvmUvZF</v>
      </c>
    </row>
    <row r="752">
      <c r="A752" s="4" t="s">
        <v>0</v>
      </c>
      <c r="B752" s="4">
        <v>6.028990015E9</v>
      </c>
      <c r="C752" s="4" t="s">
        <v>12</v>
      </c>
      <c r="D752" s="5" t="str">
        <f>IF($A752 = "Batch 1", VLOOKUP(CONCATENATE($C752, $B752), 'Batch One'!$C:$Q, 2, false),
IF($A752 = "Batch 2", VLOOKUP(CONCATENATE($C752, $B752), 'Batch Two'!$C:$P, 2, false), 0))</f>
        <v>2023 Pokemon 151 Ultra-Premium Collection Mew ex (CGC 9)</v>
      </c>
      <c r="E752" s="5">
        <f>IF($A752 = "Batch 1", VLOOKUP(CONCATENATE($C752, $B752), 'Batch One'!$C:$Q, 8, false),
IF($A752 = "Batch 2", VLOOKUP(CONCATENATE($C752, $B752), 'Batch Two'!$C:$P, 8, false), 0))</f>
        <v>2023</v>
      </c>
      <c r="F752" s="5" t="str">
        <f>IF($A752 = "Batch 1", VLOOKUP(CONCATENATE($C752, $B752), 'Batch One'!$C:$Q, 9, false),
IF($A752 = "Batch 2", VLOOKUP(CONCATENATE($C752, $B752), 'Batch Two'!$C:$P, 9, false), 0))</f>
        <v>English</v>
      </c>
      <c r="G752" s="5" t="str">
        <f>IF($A752 = "Batch 1", VLOOKUP(CONCATENATE($C752, $B752), 'Batch One'!$C:$Q, 4, false),
IF($A752 = "Batch 2", VLOOKUP(CONCATENATE($C752, $B752), 'Batch Two'!$C:$P, 4, false), 0))</f>
        <v>Pokemon 151 Ultra-Premium Collection</v>
      </c>
      <c r="H752" s="5">
        <f>IF($A752 = "Batch 1", VLOOKUP(CONCATENATE($C752, $B752), 'Batch One'!$C:$Q, 5, false),
IF($A752 = "Batch 2", VLOOKUP(CONCATENATE($C752, $B752), 'Batch Two'!$C:$P, 5, false), 0))</f>
        <v>9</v>
      </c>
      <c r="I752" s="6" t="str">
        <f>IF($A752 = "Batch 1", VLOOKUP(CONCATENATE($C752, $B752), 'Batch One'!$C:$Q, 14, false),
IF($A752 = "Batch 2", VLOOKUP(CONCATENATE($C752, $B752), 'Batch Two'!$C:$P, 14, false), 0))</f>
        <v>https://cdn.dripshop.live/dripnfts/slabs/6028990015.jpg</v>
      </c>
      <c r="J752" s="6" t="str">
        <f>IF($A752 = "Batch 1", VLOOKUP(CONCATENATE($C752, $B752), 'Batch One'!$C:$Q, 13, false),
IF($A752 = "Batch 2", VLOOKUP(CONCATENATE($C752, $B752), 'Batch Two'!$C:$P, 13, false), 0))</f>
        <v>https://cdn.dripshop.live/dripnfts/slabs/6028990015.mp4</v>
      </c>
      <c r="K752" s="6" t="str">
        <f>IF($A752 = "Batch 1", VLOOKUP(CONCATENATE($C752, $B752), 'Batch One'!$C:$Q, 15, false),
IF($A752 = "Batch 2", VLOOKUP(CONCATENATE($C752, $B752), 'Batch Two'!$C:$P, 20, false), 0))</f>
        <v>https://www.dripshop.live/products/LurDvLHukPEgXsaMNadQH</v>
      </c>
    </row>
    <row r="753">
      <c r="A753" s="4" t="s">
        <v>0</v>
      </c>
      <c r="B753" s="4">
        <v>4.132322027E9</v>
      </c>
      <c r="C753" s="4" t="s">
        <v>12</v>
      </c>
      <c r="D753" s="5" t="str">
        <f>IF($A753 = "Batch 1", VLOOKUP(CONCATENATE($C753, $B753), 'Batch One'!$C:$Q, 2, false),
IF($A753 = "Batch 2", VLOOKUP(CONCATENATE($C753, $B753), 'Batch Two'!$C:$P, 2, false), 0))</f>
        <v>1999 Pokemon Neo Feraligatr (CGC 8)</v>
      </c>
      <c r="E753" s="5">
        <f>IF($A753 = "Batch 1", VLOOKUP(CONCATENATE($C753, $B753), 'Batch One'!$C:$Q, 8, false),
IF($A753 = "Batch 2", VLOOKUP(CONCATENATE($C753, $B753), 'Batch Two'!$C:$P, 8, false), 0))</f>
        <v>1999</v>
      </c>
      <c r="F753" s="5" t="str">
        <f>IF($A753 = "Batch 1", VLOOKUP(CONCATENATE($C753, $B753), 'Batch One'!$C:$Q, 9, false),
IF($A753 = "Batch 2", VLOOKUP(CONCATENATE($C753, $B753), 'Batch Two'!$C:$P, 9, false), 0))</f>
        <v>English</v>
      </c>
      <c r="G753" s="5" t="str">
        <f>IF($A753 = "Batch 1", VLOOKUP(CONCATENATE($C753, $B753), 'Batch One'!$C:$Q, 4, false),
IF($A753 = "Batch 2", VLOOKUP(CONCATENATE($C753, $B753), 'Batch Two'!$C:$P, 4, false), 0))</f>
        <v>Pokemon Neo</v>
      </c>
      <c r="H753" s="5">
        <f>IF($A753 = "Batch 1", VLOOKUP(CONCATENATE($C753, $B753), 'Batch One'!$C:$Q, 5, false),
IF($A753 = "Batch 2", VLOOKUP(CONCATENATE($C753, $B753), 'Batch Two'!$C:$P, 5, false), 0))</f>
        <v>8</v>
      </c>
      <c r="I753" s="6" t="str">
        <f>IF($A753 = "Batch 1", VLOOKUP(CONCATENATE($C753, $B753), 'Batch One'!$C:$Q, 14, false),
IF($A753 = "Batch 2", VLOOKUP(CONCATENATE($C753, $B753), 'Batch Two'!$C:$P, 14, false), 0))</f>
        <v>https://cdn.dripshop.live/dripnfts/slabs/4132322027.jpg</v>
      </c>
      <c r="J753" s="6" t="str">
        <f>IF($A753 = "Batch 1", VLOOKUP(CONCATENATE($C753, $B753), 'Batch One'!$C:$Q, 13, false),
IF($A753 = "Batch 2", VLOOKUP(CONCATENATE($C753, $B753), 'Batch Two'!$C:$P, 13, false), 0))</f>
        <v>https://cdn.dripshop.live/dripnfts/slabs/4132322027.mp4</v>
      </c>
      <c r="K753" s="6" t="str">
        <f>IF($A753 = "Batch 1", VLOOKUP(CONCATENATE($C753, $B753), 'Batch One'!$C:$Q, 15, false),
IF($A753 = "Batch 2", VLOOKUP(CONCATENATE($C753, $B753), 'Batch Two'!$C:$P, 20, false), 0))</f>
        <v>https://www.dripshop.live/products/WhcBuYhnLLCyyTmdC8VNu</v>
      </c>
    </row>
    <row r="754">
      <c r="A754" s="4" t="s">
        <v>0</v>
      </c>
      <c r="B754" s="4">
        <v>1.13675714E8</v>
      </c>
      <c r="C754" s="4" t="s">
        <v>11</v>
      </c>
      <c r="D754" s="5" t="str">
        <f>IF($A754 = "Batch 1", VLOOKUP(CONCATENATE($C754, $B754), 'Batch One'!$C:$Q, 2, false),
IF($A754 = "Batch 2", VLOOKUP(CONCATENATE($C754, $B754), 'Batch Two'!$C:$P, 2, false), 0))</f>
        <v>1999 POKEMON FOSSIL ARTICUNO-HOLO (PSA EX-MT 6)</v>
      </c>
      <c r="E754" s="5">
        <f>IF($A754 = "Batch 1", VLOOKUP(CONCATENATE($C754, $B754), 'Batch One'!$C:$Q, 8, false),
IF($A754 = "Batch 2", VLOOKUP(CONCATENATE($C754, $B754), 'Batch Two'!$C:$P, 8, false), 0))</f>
        <v>1999</v>
      </c>
      <c r="F754" s="5" t="str">
        <f>IF($A754 = "Batch 1", VLOOKUP(CONCATENATE($C754, $B754), 'Batch One'!$C:$Q, 9, false),
IF($A754 = "Batch 2", VLOOKUP(CONCATENATE($C754, $B754), 'Batch Two'!$C:$P, 9, false), 0))</f>
        <v>English</v>
      </c>
      <c r="G754" s="5" t="str">
        <f>IF($A754 = "Batch 1", VLOOKUP(CONCATENATE($C754, $B754), 'Batch One'!$C:$Q, 4, false),
IF($A754 = "Batch 2", VLOOKUP(CONCATENATE($C754, $B754), 'Batch Two'!$C:$P, 4, false), 0))</f>
        <v>POKEMON FOSSIL</v>
      </c>
      <c r="H754" s="5" t="str">
        <f>IF($A754 = "Batch 1", VLOOKUP(CONCATENATE($C754, $B754), 'Batch One'!$C:$Q, 5, false),
IF($A754 = "Batch 2", VLOOKUP(CONCATENATE($C754, $B754), 'Batch Two'!$C:$P, 5, false), 0))</f>
        <v>EX-MT 6</v>
      </c>
      <c r="I754" s="6" t="str">
        <f>IF($A754 = "Batch 1", VLOOKUP(CONCATENATE($C754, $B754), 'Batch One'!$C:$Q, 14, false),
IF($A754 = "Batch 2", VLOOKUP(CONCATENATE($C754, $B754), 'Batch Two'!$C:$P, 14, false), 0))</f>
        <v>https://cdn.dripshop.live/dripnfts/slabs/113675714.jpg</v>
      </c>
      <c r="J754" s="6" t="str">
        <f>IF($A754 = "Batch 1", VLOOKUP(CONCATENATE($C754, $B754), 'Batch One'!$C:$Q, 13, false),
IF($A754 = "Batch 2", VLOOKUP(CONCATENATE($C754, $B754), 'Batch Two'!$C:$P, 13, false), 0))</f>
        <v>https://cdn.dripshop.live/dripnfts/slabs/113675714.mp4</v>
      </c>
      <c r="K754" s="6" t="str">
        <f>IF($A754 = "Batch 1", VLOOKUP(CONCATENATE($C754, $B754), 'Batch One'!$C:$Q, 15, false),
IF($A754 = "Batch 2", VLOOKUP(CONCATENATE($C754, $B754), 'Batch Two'!$C:$P, 20, false), 0))</f>
        <v>https://www.dripshop.live/products/OiOUHWqeB7Oeous0n9KZ9</v>
      </c>
    </row>
    <row r="755">
      <c r="A755" s="4" t="s">
        <v>0</v>
      </c>
      <c r="B755" s="4">
        <v>8.2972005E7</v>
      </c>
      <c r="C755" s="4" t="s">
        <v>11</v>
      </c>
      <c r="D755" s="5" t="str">
        <f>IF($A755 = "Batch 1", VLOOKUP(CONCATENATE($C755, $B755), 'Batch One'!$C:$Q, 2, false),
IF($A755 = "Batch 2", VLOOKUP(CONCATENATE($C755, $B755), 'Batch Two'!$C:$P, 2, false), 0))</f>
        <v>2000 POKEMON JAPANESE NEO 2 POLITOED-HOLO (PSA NM-MT 8)</v>
      </c>
      <c r="E755" s="5">
        <f>IF($A755 = "Batch 1", VLOOKUP(CONCATENATE($C755, $B755), 'Batch One'!$C:$Q, 8, false),
IF($A755 = "Batch 2", VLOOKUP(CONCATENATE($C755, $B755), 'Batch Two'!$C:$P, 8, false), 0))</f>
        <v>2000</v>
      </c>
      <c r="F755" s="5" t="str">
        <f>IF($A755 = "Batch 1", VLOOKUP(CONCATENATE($C755, $B755), 'Batch One'!$C:$Q, 9, false),
IF($A755 = "Batch 2", VLOOKUP(CONCATENATE($C755, $B755), 'Batch Two'!$C:$P, 9, false), 0))</f>
        <v>Japanese</v>
      </c>
      <c r="G755" s="5" t="str">
        <f>IF($A755 = "Batch 1", VLOOKUP(CONCATENATE($C755, $B755), 'Batch One'!$C:$Q, 4, false),
IF($A755 = "Batch 2", VLOOKUP(CONCATENATE($C755, $B755), 'Batch Two'!$C:$P, 4, false), 0))</f>
        <v>POKEMON JAPANESE NEO 2</v>
      </c>
      <c r="H755" s="5" t="str">
        <f>IF($A755 = "Batch 1", VLOOKUP(CONCATENATE($C755, $B755), 'Batch One'!$C:$Q, 5, false),
IF($A755 = "Batch 2", VLOOKUP(CONCATENATE($C755, $B755), 'Batch Two'!$C:$P, 5, false), 0))</f>
        <v>NM-MT 8</v>
      </c>
      <c r="I755" s="6" t="str">
        <f>IF($A755 = "Batch 1", VLOOKUP(CONCATENATE($C755, $B755), 'Batch One'!$C:$Q, 14, false),
IF($A755 = "Batch 2", VLOOKUP(CONCATENATE($C755, $B755), 'Batch Two'!$C:$P, 14, false), 0))</f>
        <v>https://cdn.dripshop.live/dripnfts/slabs/82972005.jpg</v>
      </c>
      <c r="J755" s="6" t="str">
        <f>IF($A755 = "Batch 1", VLOOKUP(CONCATENATE($C755, $B755), 'Batch One'!$C:$Q, 13, false),
IF($A755 = "Batch 2", VLOOKUP(CONCATENATE($C755, $B755), 'Batch Two'!$C:$P, 13, false), 0))</f>
        <v>https://cdn.dripshop.live/dripnfts/slabs/82972005.mp4</v>
      </c>
      <c r="K755" s="6" t="str">
        <f>IF($A755 = "Batch 1", VLOOKUP(CONCATENATE($C755, $B755), 'Batch One'!$C:$Q, 15, false),
IF($A755 = "Batch 2", VLOOKUP(CONCATENATE($C755, $B755), 'Batch Two'!$C:$P, 20, false), 0))</f>
        <v>https://www.dripshop.live/products/S4UFRgtW_VQhF3ai1BlpK</v>
      </c>
    </row>
    <row r="756">
      <c r="A756" s="4" t="s">
        <v>0</v>
      </c>
      <c r="B756" s="4">
        <v>1.11584352E8</v>
      </c>
      <c r="C756" s="4" t="s">
        <v>11</v>
      </c>
      <c r="D756" s="5" t="str">
        <f>IF($A756 = "Batch 1", VLOOKUP(CONCATENATE($C756, $B756), 'Batch One'!$C:$Q, 2, false),
IF($A756 = "Batch 2", VLOOKUP(CONCATENATE($C756, $B756), 'Batch Two'!$C:$P, 2, false), 0))</f>
        <v>2023 POKEMON MEW EN-151 PIKACHU (PSA MINT 9)</v>
      </c>
      <c r="E756" s="5">
        <f>IF($A756 = "Batch 1", VLOOKUP(CONCATENATE($C756, $B756), 'Batch One'!$C:$Q, 8, false),
IF($A756 = "Batch 2", VLOOKUP(CONCATENATE($C756, $B756), 'Batch Two'!$C:$P, 8, false), 0))</f>
        <v>2023</v>
      </c>
      <c r="F756" s="5" t="str">
        <f>IF($A756 = "Batch 1", VLOOKUP(CONCATENATE($C756, $B756), 'Batch One'!$C:$Q, 9, false),
IF($A756 = "Batch 2", VLOOKUP(CONCATENATE($C756, $B756), 'Batch Two'!$C:$P, 9, false), 0))</f>
        <v>English</v>
      </c>
      <c r="G756" s="5" t="str">
        <f>IF($A756 = "Batch 1", VLOOKUP(CONCATENATE($C756, $B756), 'Batch One'!$C:$Q, 4, false),
IF($A756 = "Batch 2", VLOOKUP(CONCATENATE($C756, $B756), 'Batch Two'!$C:$P, 4, false), 0))</f>
        <v>POKEMON MEW EN-151</v>
      </c>
      <c r="H756" s="5" t="str">
        <f>IF($A756 = "Batch 1", VLOOKUP(CONCATENATE($C756, $B756), 'Batch One'!$C:$Q, 5, false),
IF($A756 = "Batch 2", VLOOKUP(CONCATENATE($C756, $B756), 'Batch Two'!$C:$P, 5, false), 0))</f>
        <v>MINT 9</v>
      </c>
      <c r="I756" s="6" t="str">
        <f>IF($A756 = "Batch 1", VLOOKUP(CONCATENATE($C756, $B756), 'Batch One'!$C:$Q, 14, false),
IF($A756 = "Batch 2", VLOOKUP(CONCATENATE($C756, $B756), 'Batch Two'!$C:$P, 14, false), 0))</f>
        <v>https://cdn.dripshop.live/dripnfts/slabs/111584352.jpg</v>
      </c>
      <c r="J756" s="6" t="str">
        <f>IF($A756 = "Batch 1", VLOOKUP(CONCATENATE($C756, $B756), 'Batch One'!$C:$Q, 13, false),
IF($A756 = "Batch 2", VLOOKUP(CONCATENATE($C756, $B756), 'Batch Two'!$C:$P, 13, false), 0))</f>
        <v>https://cdn.dripshop.live/dripnfts/slabs/111584352.mp4</v>
      </c>
      <c r="K756" s="6" t="str">
        <f>IF($A756 = "Batch 1", VLOOKUP(CONCATENATE($C756, $B756), 'Batch One'!$C:$Q, 15, false),
IF($A756 = "Batch 2", VLOOKUP(CONCATENATE($C756, $B756), 'Batch Two'!$C:$P, 20, false), 0))</f>
        <v>https://www.dripshop.live/products/aORWNqeu9oUppnMIRhgci</v>
      </c>
    </row>
    <row r="757">
      <c r="A757" s="4" t="s">
        <v>0</v>
      </c>
      <c r="B757" s="4">
        <v>6.035295067E9</v>
      </c>
      <c r="C757" s="4" t="s">
        <v>12</v>
      </c>
      <c r="D757" s="5" t="str">
        <f>IF($A757 = "Batch 1", VLOOKUP(CONCATENATE($C757, $B757), 'Batch One'!$C:$Q, 2, false),
IF($A757 = "Batch 2", VLOOKUP(CONCATENATE($C757, $B757), 'Batch Two'!$C:$P, 2, false), 0))</f>
        <v>2023 Pokemon Scarlet &amp; Violet Ninetales (CGC GEM MINT 10)</v>
      </c>
      <c r="E757" s="5">
        <f>IF($A757 = "Batch 1", VLOOKUP(CONCATENATE($C757, $B757), 'Batch One'!$C:$Q, 8, false),
IF($A757 = "Batch 2", VLOOKUP(CONCATENATE($C757, $B757), 'Batch Two'!$C:$P, 8, false), 0))</f>
        <v>2023</v>
      </c>
      <c r="F757" s="5" t="str">
        <f>IF($A757 = "Batch 1", VLOOKUP(CONCATENATE($C757, $B757), 'Batch One'!$C:$Q, 9, false),
IF($A757 = "Batch 2", VLOOKUP(CONCATENATE($C757, $B757), 'Batch Two'!$C:$P, 9, false), 0))</f>
        <v>English</v>
      </c>
      <c r="G757" s="5" t="str">
        <f>IF($A757 = "Batch 1", VLOOKUP(CONCATENATE($C757, $B757), 'Batch One'!$C:$Q, 4, false),
IF($A757 = "Batch 2", VLOOKUP(CONCATENATE($C757, $B757), 'Batch Two'!$C:$P, 4, false), 0))</f>
        <v>Pokemon Scarlet &amp; Violet</v>
      </c>
      <c r="H757" s="5" t="str">
        <f>IF($A757 = "Batch 1", VLOOKUP(CONCATENATE($C757, $B757), 'Batch One'!$C:$Q, 5, false),
IF($A757 = "Batch 2", VLOOKUP(CONCATENATE($C757, $B757), 'Batch Two'!$C:$P, 5, false), 0))</f>
        <v>GEM MINT 10</v>
      </c>
      <c r="I757" s="6" t="str">
        <f>IF($A757 = "Batch 1", VLOOKUP(CONCATENATE($C757, $B757), 'Batch One'!$C:$Q, 14, false),
IF($A757 = "Batch 2", VLOOKUP(CONCATENATE($C757, $B757), 'Batch Two'!$C:$P, 14, false), 0))</f>
        <v>https://cdn.dripshop.live/dripnfts/slabs/6035295067.jpg</v>
      </c>
      <c r="J757" s="6" t="str">
        <f>IF($A757 = "Batch 1", VLOOKUP(CONCATENATE($C757, $B757), 'Batch One'!$C:$Q, 13, false),
IF($A757 = "Batch 2", VLOOKUP(CONCATENATE($C757, $B757), 'Batch Two'!$C:$P, 13, false), 0))</f>
        <v>https://cdn.dripshop.live/dripnfts/slabs/6035295067.mp4</v>
      </c>
      <c r="K757" s="6" t="str">
        <f>IF($A757 = "Batch 1", VLOOKUP(CONCATENATE($C757, $B757), 'Batch One'!$C:$Q, 15, false),
IF($A757 = "Batch 2", VLOOKUP(CONCATENATE($C757, $B757), 'Batch Two'!$C:$P, 20, false), 0))</f>
        <v>https://www.dripshop.live/products/4WDto7QAZmqP862WSBowV</v>
      </c>
    </row>
    <row r="758">
      <c r="A758" s="4" t="s">
        <v>0</v>
      </c>
      <c r="B758" s="4">
        <v>4.306760003E9</v>
      </c>
      <c r="C758" s="4" t="s">
        <v>12</v>
      </c>
      <c r="D758" s="5" t="str">
        <f>IF($A758 = "Batch 1", VLOOKUP(CONCATENATE($C758, $B758), 'Batch One'!$C:$Q, 2, false),
IF($A758 = "Batch 2", VLOOKUP(CONCATENATE($C758, $B758), 'Batch Two'!$C:$P, 2, false), 0))</f>
        <v>2023 Pokemon Scarlet &amp; Violet Mew ex (CGC GEM MINT 10)</v>
      </c>
      <c r="E758" s="5">
        <f>IF($A758 = "Batch 1", VLOOKUP(CONCATENATE($C758, $B758), 'Batch One'!$C:$Q, 8, false),
IF($A758 = "Batch 2", VLOOKUP(CONCATENATE($C758, $B758), 'Batch Two'!$C:$P, 8, false), 0))</f>
        <v>2023</v>
      </c>
      <c r="F758" s="5" t="str">
        <f>IF($A758 = "Batch 1", VLOOKUP(CONCATENATE($C758, $B758), 'Batch One'!$C:$Q, 9, false),
IF($A758 = "Batch 2", VLOOKUP(CONCATENATE($C758, $B758), 'Batch Two'!$C:$P, 9, false), 0))</f>
        <v>English</v>
      </c>
      <c r="G758" s="5" t="str">
        <f>IF($A758 = "Batch 1", VLOOKUP(CONCATENATE($C758, $B758), 'Batch One'!$C:$Q, 4, false),
IF($A758 = "Batch 2", VLOOKUP(CONCATENATE($C758, $B758), 'Batch Two'!$C:$P, 4, false), 0))</f>
        <v>Pokemon Scarlet &amp; Violet</v>
      </c>
      <c r="H758" s="5" t="str">
        <f>IF($A758 = "Batch 1", VLOOKUP(CONCATENATE($C758, $B758), 'Batch One'!$C:$Q, 5, false),
IF($A758 = "Batch 2", VLOOKUP(CONCATENATE($C758, $B758), 'Batch Two'!$C:$P, 5, false), 0))</f>
        <v>GEM MINT 10</v>
      </c>
      <c r="I758" s="6" t="str">
        <f>IF($A758 = "Batch 1", VLOOKUP(CONCATENATE($C758, $B758), 'Batch One'!$C:$Q, 14, false),
IF($A758 = "Batch 2", VLOOKUP(CONCATENATE($C758, $B758), 'Batch Two'!$C:$P, 14, false), 0))</f>
        <v>https://cdn.dripshop.live/dripnfts/slabs/4306760003.jpg</v>
      </c>
      <c r="J758" s="6" t="str">
        <f>IF($A758 = "Batch 1", VLOOKUP(CONCATENATE($C758, $B758), 'Batch One'!$C:$Q, 13, false),
IF($A758 = "Batch 2", VLOOKUP(CONCATENATE($C758, $B758), 'Batch Two'!$C:$P, 13, false), 0))</f>
        <v>https://cdn.dripshop.live/dripnfts/slabs/4306760003.mp4</v>
      </c>
      <c r="K758" s="6" t="str">
        <f>IF($A758 = "Batch 1", VLOOKUP(CONCATENATE($C758, $B758), 'Batch One'!$C:$Q, 15, false),
IF($A758 = "Batch 2", VLOOKUP(CONCATENATE($C758, $B758), 'Batch Two'!$C:$P, 20, false), 0))</f>
        <v>https://www.dripshop.live/products/HMi0FuAItQZEld3Cv73KA</v>
      </c>
    </row>
    <row r="759">
      <c r="A759" s="4" t="s">
        <v>0</v>
      </c>
      <c r="B759" s="4">
        <v>4.110436054E9</v>
      </c>
      <c r="C759" s="4" t="s">
        <v>12</v>
      </c>
      <c r="D759" s="5" t="str">
        <f>IF($A759 = "Batch 1", VLOOKUP(CONCATENATE($C759, $B759), 'Batch One'!$C:$Q, 2, false),
IF($A759 = "Batch 2", VLOOKUP(CONCATENATE($C759, $B759), 'Batch Two'!$C:$P, 2, false), 0))</f>
        <v>2006 Pokemon EX Raichu δ (CGC 8.5)</v>
      </c>
      <c r="E759" s="5">
        <f>IF($A759 = "Batch 1", VLOOKUP(CONCATENATE($C759, $B759), 'Batch One'!$C:$Q, 8, false),
IF($A759 = "Batch 2", VLOOKUP(CONCATENATE($C759, $B759), 'Batch Two'!$C:$P, 8, false), 0))</f>
        <v>2006</v>
      </c>
      <c r="F759" s="5" t="str">
        <f>IF($A759 = "Batch 1", VLOOKUP(CONCATENATE($C759, $B759), 'Batch One'!$C:$Q, 9, false),
IF($A759 = "Batch 2", VLOOKUP(CONCATENATE($C759, $B759), 'Batch Two'!$C:$P, 9, false), 0))</f>
        <v>English</v>
      </c>
      <c r="G759" s="5" t="str">
        <f>IF($A759 = "Batch 1", VLOOKUP(CONCATENATE($C759, $B759), 'Batch One'!$C:$Q, 4, false),
IF($A759 = "Batch 2", VLOOKUP(CONCATENATE($C759, $B759), 'Batch Two'!$C:$P, 4, false), 0))</f>
        <v>Pokemon EX</v>
      </c>
      <c r="H759" s="5">
        <f>IF($A759 = "Batch 1", VLOOKUP(CONCATENATE($C759, $B759), 'Batch One'!$C:$Q, 5, false),
IF($A759 = "Batch 2", VLOOKUP(CONCATENATE($C759, $B759), 'Batch Two'!$C:$P, 5, false), 0))</f>
        <v>8.5</v>
      </c>
      <c r="I759" s="6" t="str">
        <f>IF($A759 = "Batch 1", VLOOKUP(CONCATENATE($C759, $B759), 'Batch One'!$C:$Q, 14, false),
IF($A759 = "Batch 2", VLOOKUP(CONCATENATE($C759, $B759), 'Batch Two'!$C:$P, 14, false), 0))</f>
        <v>https://cdn.dripshop.live/dripnfts/slabs/4110436054.jpg</v>
      </c>
      <c r="J759" s="6" t="str">
        <f>IF($A759 = "Batch 1", VLOOKUP(CONCATENATE($C759, $B759), 'Batch One'!$C:$Q, 13, false),
IF($A759 = "Batch 2", VLOOKUP(CONCATENATE($C759, $B759), 'Batch Two'!$C:$P, 13, false), 0))</f>
        <v>https://cdn.dripshop.live/dripnfts/slabs/4110436054.mp4</v>
      </c>
      <c r="K759" s="6" t="str">
        <f>IF($A759 = "Batch 1", VLOOKUP(CONCATENATE($C759, $B759), 'Batch One'!$C:$Q, 15, false),
IF($A759 = "Batch 2", VLOOKUP(CONCATENATE($C759, $B759), 'Batch Two'!$C:$P, 20, false), 0))</f>
        <v>https://www.dripshop.live/products/0nXTki1eLb3poAxJyRpet</v>
      </c>
    </row>
    <row r="760">
      <c r="A760" s="4" t="s">
        <v>0</v>
      </c>
      <c r="B760" s="4">
        <v>1.01062666E8</v>
      </c>
      <c r="C760" s="4" t="s">
        <v>11</v>
      </c>
      <c r="D760" s="5" t="str">
        <f>IF($A760 = "Batch 1", VLOOKUP(CONCATENATE($C760, $B760), 'Batch One'!$C:$Q, 2, false),
IF($A760 = "Batch 2", VLOOKUP(CONCATENATE($C760, $B760), 'Batch Two'!$C:$P, 2, false), 0))</f>
        <v>2021 POKEMON JAPANESE SWORD &amp; SHIELD EEVEE HEROES FA/FLAREON V (PSA MINT 9)</v>
      </c>
      <c r="E760" s="5">
        <f>IF($A760 = "Batch 1", VLOOKUP(CONCATENATE($C760, $B760), 'Batch One'!$C:$Q, 8, false),
IF($A760 = "Batch 2", VLOOKUP(CONCATENATE($C760, $B760), 'Batch Two'!$C:$P, 8, false), 0))</f>
        <v>2021</v>
      </c>
      <c r="F760" s="5" t="str">
        <f>IF($A760 = "Batch 1", VLOOKUP(CONCATENATE($C760, $B760), 'Batch One'!$C:$Q, 9, false),
IF($A760 = "Batch 2", VLOOKUP(CONCATENATE($C760, $B760), 'Batch Two'!$C:$P, 9, false), 0))</f>
        <v>Japanese</v>
      </c>
      <c r="G760" s="5" t="str">
        <f>IF($A760 = "Batch 1", VLOOKUP(CONCATENATE($C760, $B760), 'Batch One'!$C:$Q, 4, false),
IF($A760 = "Batch 2", VLOOKUP(CONCATENATE($C760, $B760), 'Batch Two'!$C:$P, 4, false), 0))</f>
        <v>POKEMON JAPANESE SWORD &amp; SHIELD EEVEE HEROES</v>
      </c>
      <c r="H760" s="5" t="str">
        <f>IF($A760 = "Batch 1", VLOOKUP(CONCATENATE($C760, $B760), 'Batch One'!$C:$Q, 5, false),
IF($A760 = "Batch 2", VLOOKUP(CONCATENATE($C760, $B760), 'Batch Two'!$C:$P, 5, false), 0))</f>
        <v>MINT 9</v>
      </c>
      <c r="I760" s="6" t="str">
        <f>IF($A760 = "Batch 1", VLOOKUP(CONCATENATE($C760, $B760), 'Batch One'!$C:$Q, 14, false),
IF($A760 = "Batch 2", VLOOKUP(CONCATENATE($C760, $B760), 'Batch Two'!$C:$P, 14, false), 0))</f>
        <v>https://cdn.dripshop.live/dripnfts/slabs/101062666.jpg</v>
      </c>
      <c r="J760" s="6" t="str">
        <f>IF($A760 = "Batch 1", VLOOKUP(CONCATENATE($C760, $B760), 'Batch One'!$C:$Q, 13, false),
IF($A760 = "Batch 2", VLOOKUP(CONCATENATE($C760, $B760), 'Batch Two'!$C:$P, 13, false), 0))</f>
        <v>https://cdn.dripshop.live/dripnfts/slabs/101062666.mp4</v>
      </c>
      <c r="K760" s="6" t="str">
        <f>IF($A760 = "Batch 1", VLOOKUP(CONCATENATE($C760, $B760), 'Batch One'!$C:$Q, 15, false),
IF($A760 = "Batch 2", VLOOKUP(CONCATENATE($C760, $B760), 'Batch Two'!$C:$P, 20, false), 0))</f>
        <v>https://www.dripshop.live/products/7CrFk_CjqFvtKH4awV1Ls</v>
      </c>
    </row>
    <row r="761">
      <c r="A761" s="4" t="s">
        <v>0</v>
      </c>
      <c r="B761" s="4">
        <v>1.0350385E8</v>
      </c>
      <c r="C761" s="4" t="s">
        <v>11</v>
      </c>
      <c r="D761" s="5" t="str">
        <f>IF($A761 = "Batch 1", VLOOKUP(CONCATENATE($C761, $B761), 'Batch One'!$C:$Q, 2, false),
IF($A761 = "Batch 2", VLOOKUP(CONCATENATE($C761, $B761), 'Batch Two'!$C:$P, 2, false), 0))</f>
        <v>2024 POKEMON JAPANESE SV8a-TERASTAL FEST ex DREEPY (PSA GEM MT 10)</v>
      </c>
      <c r="E761" s="5">
        <f>IF($A761 = "Batch 1", VLOOKUP(CONCATENATE($C761, $B761), 'Batch One'!$C:$Q, 8, false),
IF($A761 = "Batch 2", VLOOKUP(CONCATENATE($C761, $B761), 'Batch Two'!$C:$P, 8, false), 0))</f>
        <v>2024</v>
      </c>
      <c r="F761" s="5" t="str">
        <f>IF($A761 = "Batch 1", VLOOKUP(CONCATENATE($C761, $B761), 'Batch One'!$C:$Q, 9, false),
IF($A761 = "Batch 2", VLOOKUP(CONCATENATE($C761, $B761), 'Batch Two'!$C:$P, 9, false), 0))</f>
        <v>Japanese</v>
      </c>
      <c r="G761" s="5" t="str">
        <f>IF($A761 = "Batch 1", VLOOKUP(CONCATENATE($C761, $B761), 'Batch One'!$C:$Q, 4, false),
IF($A761 = "Batch 2", VLOOKUP(CONCATENATE($C761, $B761), 'Batch Two'!$C:$P, 4, false), 0))</f>
        <v>POKEMON JAPANESE SV8a-TERASTAL FEST ex</v>
      </c>
      <c r="H761" s="5" t="str">
        <f>IF($A761 = "Batch 1", VLOOKUP(CONCATENATE($C761, $B761), 'Batch One'!$C:$Q, 5, false),
IF($A761 = "Batch 2", VLOOKUP(CONCATENATE($C761, $B761), 'Batch Two'!$C:$P, 5, false), 0))</f>
        <v>GEM MT 10</v>
      </c>
      <c r="I761" s="6" t="str">
        <f>IF($A761 = "Batch 1", VLOOKUP(CONCATENATE($C761, $B761), 'Batch One'!$C:$Q, 14, false),
IF($A761 = "Batch 2", VLOOKUP(CONCATENATE($C761, $B761), 'Batch Two'!$C:$P, 14, false), 0))</f>
        <v>https://cdn.dripshop.live/dripnfts/slabs/103503850.jpg</v>
      </c>
      <c r="J761" s="6" t="str">
        <f>IF($A761 = "Batch 1", VLOOKUP(CONCATENATE($C761, $B761), 'Batch One'!$C:$Q, 13, false),
IF($A761 = "Batch 2", VLOOKUP(CONCATENATE($C761, $B761), 'Batch Two'!$C:$P, 13, false), 0))</f>
        <v>https://cdn.dripshop.live/dripnfts/slabs/103503850.mp4</v>
      </c>
      <c r="K761" s="6" t="str">
        <f>IF($A761 = "Batch 1", VLOOKUP(CONCATENATE($C761, $B761), 'Batch One'!$C:$Q, 15, false),
IF($A761 = "Batch 2", VLOOKUP(CONCATENATE($C761, $B761), 'Batch Two'!$C:$P, 20, false), 0))</f>
        <v>https://www.dripshop.live/products/2UFdgZ6TxAwskQ58gGpOe</v>
      </c>
    </row>
    <row r="762">
      <c r="A762" s="4" t="s">
        <v>0</v>
      </c>
      <c r="B762" s="4">
        <v>6.019629019E9</v>
      </c>
      <c r="C762" s="4" t="s">
        <v>12</v>
      </c>
      <c r="D762" s="5" t="str">
        <f>IF($A762 = "Batch 1", VLOOKUP(CONCATENATE($C762, $B762), 'Batch One'!$C:$Q, 2, false),
IF($A762 = "Batch 2", VLOOKUP(CONCATENATE($C762, $B762), 'Batch Two'!$C:$P, 2, false), 0))</f>
        <v>2001 Pokemon Spell of the Unown: Entei Entei (CGC 8.5)</v>
      </c>
      <c r="E762" s="5">
        <f>IF($A762 = "Batch 1", VLOOKUP(CONCATENATE($C762, $B762), 'Batch One'!$C:$Q, 8, false),
IF($A762 = "Batch 2", VLOOKUP(CONCATENATE($C762, $B762), 'Batch Two'!$C:$P, 8, false), 0))</f>
        <v>2001</v>
      </c>
      <c r="F762" s="5" t="str">
        <f>IF($A762 = "Batch 1", VLOOKUP(CONCATENATE($C762, $B762), 'Batch One'!$C:$Q, 9, false),
IF($A762 = "Batch 2", VLOOKUP(CONCATENATE($C762, $B762), 'Batch Two'!$C:$P, 9, false), 0))</f>
        <v>English</v>
      </c>
      <c r="G762" s="5" t="str">
        <f>IF($A762 = "Batch 1", VLOOKUP(CONCATENATE($C762, $B762), 'Batch One'!$C:$Q, 4, false),
IF($A762 = "Batch 2", VLOOKUP(CONCATENATE($C762, $B762), 'Batch Two'!$C:$P, 4, false), 0))</f>
        <v>Pokemon Spell of the Unown: Entei</v>
      </c>
      <c r="H762" s="5">
        <f>IF($A762 = "Batch 1", VLOOKUP(CONCATENATE($C762, $B762), 'Batch One'!$C:$Q, 5, false),
IF($A762 = "Batch 2", VLOOKUP(CONCATENATE($C762, $B762), 'Batch Two'!$C:$P, 5, false), 0))</f>
        <v>8.5</v>
      </c>
      <c r="I762" s="6" t="str">
        <f>IF($A762 = "Batch 1", VLOOKUP(CONCATENATE($C762, $B762), 'Batch One'!$C:$Q, 14, false),
IF($A762 = "Batch 2", VLOOKUP(CONCATENATE($C762, $B762), 'Batch Two'!$C:$P, 14, false), 0))</f>
        <v>https://cdn.dripshop.live/dripnfts/slabs/6019629019.jpg</v>
      </c>
      <c r="J762" s="6" t="str">
        <f>IF($A762 = "Batch 1", VLOOKUP(CONCATENATE($C762, $B762), 'Batch One'!$C:$Q, 13, false),
IF($A762 = "Batch 2", VLOOKUP(CONCATENATE($C762, $B762), 'Batch Two'!$C:$P, 13, false), 0))</f>
        <v>https://cdn.dripshop.live/dripnfts/slabs/6019629019.mp4</v>
      </c>
      <c r="K762" s="6" t="str">
        <f>IF($A762 = "Batch 1", VLOOKUP(CONCATENATE($C762, $B762), 'Batch One'!$C:$Q, 15, false),
IF($A762 = "Batch 2", VLOOKUP(CONCATENATE($C762, $B762), 'Batch Two'!$C:$P, 20, false), 0))</f>
        <v>https://www.dripshop.live/products/m54BIG1Not5ZRC8G9qLhf</v>
      </c>
    </row>
    <row r="763">
      <c r="A763" s="4" t="s">
        <v>0</v>
      </c>
      <c r="B763" s="4">
        <v>1.11226317E8</v>
      </c>
      <c r="C763" s="4" t="s">
        <v>11</v>
      </c>
      <c r="D763" s="5" t="str">
        <f>IF($A763 = "Batch 1", VLOOKUP(CONCATENATE($C763, $B763), 'Batch One'!$C:$Q, 2, false),
IF($A763 = "Batch 2", VLOOKUP(CONCATENATE($C763, $B763), 'Batch Two'!$C:$P, 2, false), 0))</f>
        <v>2024 POKEMON SSP EN-SURGING SPARKS NIGHT STRETCHER (PSA GEM MT 10)</v>
      </c>
      <c r="E763" s="5">
        <f>IF($A763 = "Batch 1", VLOOKUP(CONCATENATE($C763, $B763), 'Batch One'!$C:$Q, 8, false),
IF($A763 = "Batch 2", VLOOKUP(CONCATENATE($C763, $B763), 'Batch Two'!$C:$P, 8, false), 0))</f>
        <v>2024</v>
      </c>
      <c r="F763" s="5" t="str">
        <f>IF($A763 = "Batch 1", VLOOKUP(CONCATENATE($C763, $B763), 'Batch One'!$C:$Q, 9, false),
IF($A763 = "Batch 2", VLOOKUP(CONCATENATE($C763, $B763), 'Batch Two'!$C:$P, 9, false), 0))</f>
        <v>English</v>
      </c>
      <c r="G763" s="5" t="str">
        <f>IF($A763 = "Batch 1", VLOOKUP(CONCATENATE($C763, $B763), 'Batch One'!$C:$Q, 4, false),
IF($A763 = "Batch 2", VLOOKUP(CONCATENATE($C763, $B763), 'Batch Two'!$C:$P, 4, false), 0))</f>
        <v>POKEMON SSP EN-SURGING SPARKS</v>
      </c>
      <c r="H763" s="5" t="str">
        <f>IF($A763 = "Batch 1", VLOOKUP(CONCATENATE($C763, $B763), 'Batch One'!$C:$Q, 5, false),
IF($A763 = "Batch 2", VLOOKUP(CONCATENATE($C763, $B763), 'Batch Two'!$C:$P, 5, false), 0))</f>
        <v>GEM MT 10</v>
      </c>
      <c r="I763" s="6" t="str">
        <f>IF($A763 = "Batch 1", VLOOKUP(CONCATENATE($C763, $B763), 'Batch One'!$C:$Q, 14, false),
IF($A763 = "Batch 2", VLOOKUP(CONCATENATE($C763, $B763), 'Batch Two'!$C:$P, 14, false), 0))</f>
        <v>https://cdn.dripshop.live/dripnfts/slabs/111226317.jpg</v>
      </c>
      <c r="J763" s="6" t="str">
        <f>IF($A763 = "Batch 1", VLOOKUP(CONCATENATE($C763, $B763), 'Batch One'!$C:$Q, 13, false),
IF($A763 = "Batch 2", VLOOKUP(CONCATENATE($C763, $B763), 'Batch Two'!$C:$P, 13, false), 0))</f>
        <v>https://cdn.dripshop.live/dripnfts/slabs/111226317.mp4</v>
      </c>
      <c r="K763" s="6" t="str">
        <f>IF($A763 = "Batch 1", VLOOKUP(CONCATENATE($C763, $B763), 'Batch One'!$C:$Q, 15, false),
IF($A763 = "Batch 2", VLOOKUP(CONCATENATE($C763, $B763), 'Batch Two'!$C:$P, 20, false), 0))</f>
        <v>https://www.dripshop.live/products/Gk66QJdD2jXraGcDnJZVN</v>
      </c>
    </row>
    <row r="764">
      <c r="A764" s="4" t="s">
        <v>0</v>
      </c>
      <c r="B764" s="4">
        <v>1.11226323E8</v>
      </c>
      <c r="C764" s="4" t="s">
        <v>11</v>
      </c>
      <c r="D764" s="5" t="str">
        <f>IF($A764 = "Batch 1", VLOOKUP(CONCATENATE($C764, $B764), 'Batch One'!$C:$Q, 2, false),
IF($A764 = "Batch 2", VLOOKUP(CONCATENATE($C764, $B764), 'Batch Two'!$C:$P, 2, false), 0))</f>
        <v>2024 POKEMON SCR EN-STELLAR CROWN LAPRAS ex (PSA GEM MT 10)</v>
      </c>
      <c r="E764" s="5">
        <f>IF($A764 = "Batch 1", VLOOKUP(CONCATENATE($C764, $B764), 'Batch One'!$C:$Q, 8, false),
IF($A764 = "Batch 2", VLOOKUP(CONCATENATE($C764, $B764), 'Batch Two'!$C:$P, 8, false), 0))</f>
        <v>2024</v>
      </c>
      <c r="F764" s="5" t="str">
        <f>IF($A764 = "Batch 1", VLOOKUP(CONCATENATE($C764, $B764), 'Batch One'!$C:$Q, 9, false),
IF($A764 = "Batch 2", VLOOKUP(CONCATENATE($C764, $B764), 'Batch Two'!$C:$P, 9, false), 0))</f>
        <v>English</v>
      </c>
      <c r="G764" s="5" t="str">
        <f>IF($A764 = "Batch 1", VLOOKUP(CONCATENATE($C764, $B764), 'Batch One'!$C:$Q, 4, false),
IF($A764 = "Batch 2", VLOOKUP(CONCATENATE($C764, $B764), 'Batch Two'!$C:$P, 4, false), 0))</f>
        <v>POKEMON SCR EN-STELLAR CROWN</v>
      </c>
      <c r="H764" s="5" t="str">
        <f>IF($A764 = "Batch 1", VLOOKUP(CONCATENATE($C764, $B764), 'Batch One'!$C:$Q, 5, false),
IF($A764 = "Batch 2", VLOOKUP(CONCATENATE($C764, $B764), 'Batch Two'!$C:$P, 5, false), 0))</f>
        <v>GEM MT 10</v>
      </c>
      <c r="I764" s="6" t="str">
        <f>IF($A764 = "Batch 1", VLOOKUP(CONCATENATE($C764, $B764), 'Batch One'!$C:$Q, 14, false),
IF($A764 = "Batch 2", VLOOKUP(CONCATENATE($C764, $B764), 'Batch Two'!$C:$P, 14, false), 0))</f>
        <v>https://cdn.dripshop.live/dripnfts/slabs/111226323.jpg</v>
      </c>
      <c r="J764" s="6" t="str">
        <f>IF($A764 = "Batch 1", VLOOKUP(CONCATENATE($C764, $B764), 'Batch One'!$C:$Q, 13, false),
IF($A764 = "Batch 2", VLOOKUP(CONCATENATE($C764, $B764), 'Batch Two'!$C:$P, 13, false), 0))</f>
        <v>https://cdn.dripshop.live/dripnfts/slabs/111226323.mp4</v>
      </c>
      <c r="K764" s="6" t="str">
        <f>IF($A764 = "Batch 1", VLOOKUP(CONCATENATE($C764, $B764), 'Batch One'!$C:$Q, 15, false),
IF($A764 = "Batch 2", VLOOKUP(CONCATENATE($C764, $B764), 'Batch Two'!$C:$P, 20, false), 0))</f>
        <v>https://www.dripshop.live/products/LMVeMfjLKTn6EORTaUCMk</v>
      </c>
    </row>
    <row r="765">
      <c r="A765" s="4" t="s">
        <v>0</v>
      </c>
      <c r="B765" s="4">
        <v>1.11226322E8</v>
      </c>
      <c r="C765" s="4" t="s">
        <v>11</v>
      </c>
      <c r="D765" s="5" t="str">
        <f>IF($A765 = "Batch 1", VLOOKUP(CONCATENATE($C765, $B765), 'Batch One'!$C:$Q, 2, false),
IF($A765 = "Batch 2", VLOOKUP(CONCATENATE($C765, $B765), 'Batch Two'!$C:$P, 2, false), 0))</f>
        <v>2023 POKEMON PAR EN-PARADOX RIFT REVERSAL ENERGY (PSA GEM MT 10)</v>
      </c>
      <c r="E765" s="5">
        <f>IF($A765 = "Batch 1", VLOOKUP(CONCATENATE($C765, $B765), 'Batch One'!$C:$Q, 8, false),
IF($A765 = "Batch 2", VLOOKUP(CONCATENATE($C765, $B765), 'Batch Two'!$C:$P, 8, false), 0))</f>
        <v>2023</v>
      </c>
      <c r="F765" s="5" t="str">
        <f>IF($A765 = "Batch 1", VLOOKUP(CONCATENATE($C765, $B765), 'Batch One'!$C:$Q, 9, false),
IF($A765 = "Batch 2", VLOOKUP(CONCATENATE($C765, $B765), 'Batch Two'!$C:$P, 9, false), 0))</f>
        <v>English</v>
      </c>
      <c r="G765" s="5" t="str">
        <f>IF($A765 = "Batch 1", VLOOKUP(CONCATENATE($C765, $B765), 'Batch One'!$C:$Q, 4, false),
IF($A765 = "Batch 2", VLOOKUP(CONCATENATE($C765, $B765), 'Batch Two'!$C:$P, 4, false), 0))</f>
        <v>POKEMON PAR EN-PARADOX RIFT</v>
      </c>
      <c r="H765" s="5" t="str">
        <f>IF($A765 = "Batch 1", VLOOKUP(CONCATENATE($C765, $B765), 'Batch One'!$C:$Q, 5, false),
IF($A765 = "Batch 2", VLOOKUP(CONCATENATE($C765, $B765), 'Batch Two'!$C:$P, 5, false), 0))</f>
        <v>GEM MT 10</v>
      </c>
      <c r="I765" s="6" t="str">
        <f>IF($A765 = "Batch 1", VLOOKUP(CONCATENATE($C765, $B765), 'Batch One'!$C:$Q, 14, false),
IF($A765 = "Batch 2", VLOOKUP(CONCATENATE($C765, $B765), 'Batch Two'!$C:$P, 14, false), 0))</f>
        <v>https://cdn.dripshop.live/dripnfts/slabs/111226322.jpg</v>
      </c>
      <c r="J765" s="6" t="str">
        <f>IF($A765 = "Batch 1", VLOOKUP(CONCATENATE($C765, $B765), 'Batch One'!$C:$Q, 13, false),
IF($A765 = "Batch 2", VLOOKUP(CONCATENATE($C765, $B765), 'Batch Two'!$C:$P, 13, false), 0))</f>
        <v>https://cdn.dripshop.live/dripnfts/slabs/111226322.mp4</v>
      </c>
      <c r="K765" s="6" t="str">
        <f>IF($A765 = "Batch 1", VLOOKUP(CONCATENATE($C765, $B765), 'Batch One'!$C:$Q, 15, false),
IF($A765 = "Batch 2", VLOOKUP(CONCATENATE($C765, $B765), 'Batch Two'!$C:$P, 20, false), 0))</f>
        <v>https://www.dripshop.live/products/M6DIxxzxNV3jK2fqy3eTz</v>
      </c>
    </row>
    <row r="766">
      <c r="A766" s="4" t="s">
        <v>0</v>
      </c>
      <c r="B766" s="4">
        <v>7.3229008E7</v>
      </c>
      <c r="C766" s="4" t="s">
        <v>11</v>
      </c>
      <c r="D766" s="5" t="str">
        <f>IF($A766 = "Batch 1", VLOOKUP(CONCATENATE($C766, $B766), 'Batch One'!$C:$Q, 2, false),
IF($A766 = "Batch 2", VLOOKUP(CONCATENATE($C766, $B766), 'Batch Two'!$C:$P, 2, false), 0))</f>
        <v>2022 POKEMON JAPANESE SWORD &amp; SHIELD VSTAR UNIVERSE FA/ADAMAN (PSA GEM MT 10)</v>
      </c>
      <c r="E766" s="5">
        <f>IF($A766 = "Batch 1", VLOOKUP(CONCATENATE($C766, $B766), 'Batch One'!$C:$Q, 8, false),
IF($A766 = "Batch 2", VLOOKUP(CONCATENATE($C766, $B766), 'Batch Two'!$C:$P, 8, false), 0))</f>
        <v>2022</v>
      </c>
      <c r="F766" s="5" t="str">
        <f>IF($A766 = "Batch 1", VLOOKUP(CONCATENATE($C766, $B766), 'Batch One'!$C:$Q, 9, false),
IF($A766 = "Batch 2", VLOOKUP(CONCATENATE($C766, $B766), 'Batch Two'!$C:$P, 9, false), 0))</f>
        <v>Japanese</v>
      </c>
      <c r="G766" s="5" t="str">
        <f>IF($A766 = "Batch 1", VLOOKUP(CONCATENATE($C766, $B766), 'Batch One'!$C:$Q, 4, false),
IF($A766 = "Batch 2", VLOOKUP(CONCATENATE($C766, $B766), 'Batch Two'!$C:$P, 4, false), 0))</f>
        <v>POKEMON JAPANESE SWORD &amp; SHIELD VSTAR UNIVERSE</v>
      </c>
      <c r="H766" s="5" t="str">
        <f>IF($A766 = "Batch 1", VLOOKUP(CONCATENATE($C766, $B766), 'Batch One'!$C:$Q, 5, false),
IF($A766 = "Batch 2", VLOOKUP(CONCATENATE($C766, $B766), 'Batch Two'!$C:$P, 5, false), 0))</f>
        <v>GEM MT 10</v>
      </c>
      <c r="I766" s="6" t="str">
        <f>IF($A766 = "Batch 1", VLOOKUP(CONCATENATE($C766, $B766), 'Batch One'!$C:$Q, 14, false),
IF($A766 = "Batch 2", VLOOKUP(CONCATENATE($C766, $B766), 'Batch Two'!$C:$P, 14, false), 0))</f>
        <v>https://cdn.dripshop.live/dripnfts/slabs/73229008.jpg</v>
      </c>
      <c r="J766" s="6" t="str">
        <f>IF($A766 = "Batch 1", VLOOKUP(CONCATENATE($C766, $B766), 'Batch One'!$C:$Q, 13, false),
IF($A766 = "Batch 2", VLOOKUP(CONCATENATE($C766, $B766), 'Batch Two'!$C:$P, 13, false), 0))</f>
        <v>https://cdn.dripshop.live/dripnfts/slabs/73229008.mp4</v>
      </c>
      <c r="K766" s="6" t="str">
        <f>IF($A766 = "Batch 1", VLOOKUP(CONCATENATE($C766, $B766), 'Batch One'!$C:$Q, 15, false),
IF($A766 = "Batch 2", VLOOKUP(CONCATENATE($C766, $B766), 'Batch Two'!$C:$P, 20, false), 0))</f>
        <v>https://www.dripshop.live/products/rr3My4z2G0TFa_B7aTFAo</v>
      </c>
    </row>
    <row r="767">
      <c r="A767" s="4" t="s">
        <v>0</v>
      </c>
      <c r="B767" s="4">
        <v>1.14936337E8</v>
      </c>
      <c r="C767" s="4" t="s">
        <v>11</v>
      </c>
      <c r="D767" s="5" t="str">
        <f>IF($A767 = "Batch 1", VLOOKUP(CONCATENATE($C767, $B767), 'Batch One'!$C:$Q, 2, false),
IF($A767 = "Batch 2", VLOOKUP(CONCATENATE($C767, $B767), 'Batch Two'!$C:$P, 2, false), 0))</f>
        <v>2024 POKEMON PAF EN-PALDEAN FATES PIKACHU (PSA MINT 9)</v>
      </c>
      <c r="E767" s="5">
        <f>IF($A767 = "Batch 1", VLOOKUP(CONCATENATE($C767, $B767), 'Batch One'!$C:$Q, 8, false),
IF($A767 = "Batch 2", VLOOKUP(CONCATENATE($C767, $B767), 'Batch Two'!$C:$P, 8, false), 0))</f>
        <v>2024</v>
      </c>
      <c r="F767" s="5" t="str">
        <f>IF($A767 = "Batch 1", VLOOKUP(CONCATENATE($C767, $B767), 'Batch One'!$C:$Q, 9, false),
IF($A767 = "Batch 2", VLOOKUP(CONCATENATE($C767, $B767), 'Batch Two'!$C:$P, 9, false), 0))</f>
        <v>English</v>
      </c>
      <c r="G767" s="5" t="str">
        <f>IF($A767 = "Batch 1", VLOOKUP(CONCATENATE($C767, $B767), 'Batch One'!$C:$Q, 4, false),
IF($A767 = "Batch 2", VLOOKUP(CONCATENATE($C767, $B767), 'Batch Two'!$C:$P, 4, false), 0))</f>
        <v>POKEMON PAF EN-PALDEAN FATES</v>
      </c>
      <c r="H767" s="5" t="str">
        <f>IF($A767 = "Batch 1", VLOOKUP(CONCATENATE($C767, $B767), 'Batch One'!$C:$Q, 5, false),
IF($A767 = "Batch 2", VLOOKUP(CONCATENATE($C767, $B767), 'Batch Two'!$C:$P, 5, false), 0))</f>
        <v>MINT 9</v>
      </c>
      <c r="I767" s="6" t="str">
        <f>IF($A767 = "Batch 1", VLOOKUP(CONCATENATE($C767, $B767), 'Batch One'!$C:$Q, 14, false),
IF($A767 = "Batch 2", VLOOKUP(CONCATENATE($C767, $B767), 'Batch Two'!$C:$P, 14, false), 0))</f>
        <v>https://cdn.dripshop.live/dripnfts/slabs/114936337.jpg</v>
      </c>
      <c r="J767" s="6" t="str">
        <f>IF($A767 = "Batch 1", VLOOKUP(CONCATENATE($C767, $B767), 'Batch One'!$C:$Q, 13, false),
IF($A767 = "Batch 2", VLOOKUP(CONCATENATE($C767, $B767), 'Batch Two'!$C:$P, 13, false), 0))</f>
        <v>https://cdn.dripshop.live/dripnfts/slabs/114936337.mp4</v>
      </c>
      <c r="K767" s="6" t="str">
        <f>IF($A767 = "Batch 1", VLOOKUP(CONCATENATE($C767, $B767), 'Batch One'!$C:$Q, 15, false),
IF($A767 = "Batch 2", VLOOKUP(CONCATENATE($C767, $B767), 'Batch Two'!$C:$P, 20, false), 0))</f>
        <v>https://www.dripshop.live/products/UbRloQlzfdErVI2uCqK4m</v>
      </c>
    </row>
    <row r="768">
      <c r="A768" s="4" t="s">
        <v>0</v>
      </c>
      <c r="B768" s="4">
        <v>8.2972002E7</v>
      </c>
      <c r="C768" s="4" t="s">
        <v>11</v>
      </c>
      <c r="D768" s="5" t="str">
        <f>IF($A768 = "Batch 1", VLOOKUP(CONCATENATE($C768, $B768), 'Batch One'!$C:$Q, 2, false),
IF($A768 = "Batch 2", VLOOKUP(CONCATENATE($C768, $B768), 'Batch Two'!$C:$P, 2, false), 0))</f>
        <v>2023 POKEMON SVI EN-SCARLET &amp; VIOLET MIRIAM (PSA MINT 9)</v>
      </c>
      <c r="E768" s="5">
        <f>IF($A768 = "Batch 1", VLOOKUP(CONCATENATE($C768, $B768), 'Batch One'!$C:$Q, 8, false),
IF($A768 = "Batch 2", VLOOKUP(CONCATENATE($C768, $B768), 'Batch Two'!$C:$P, 8, false), 0))</f>
        <v>2023</v>
      </c>
      <c r="F768" s="5" t="str">
        <f>IF($A768 = "Batch 1", VLOOKUP(CONCATENATE($C768, $B768), 'Batch One'!$C:$Q, 9, false),
IF($A768 = "Batch 2", VLOOKUP(CONCATENATE($C768, $B768), 'Batch Two'!$C:$P, 9, false), 0))</f>
        <v>English</v>
      </c>
      <c r="G768" s="5" t="str">
        <f>IF($A768 = "Batch 1", VLOOKUP(CONCATENATE($C768, $B768), 'Batch One'!$C:$Q, 4, false),
IF($A768 = "Batch 2", VLOOKUP(CONCATENATE($C768, $B768), 'Batch Two'!$C:$P, 4, false), 0))</f>
        <v>POKEMON SVI EN-SCARLET &amp; VIOLET</v>
      </c>
      <c r="H768" s="5" t="str">
        <f>IF($A768 = "Batch 1", VLOOKUP(CONCATENATE($C768, $B768), 'Batch One'!$C:$Q, 5, false),
IF($A768 = "Batch 2", VLOOKUP(CONCATENATE($C768, $B768), 'Batch Two'!$C:$P, 5, false), 0))</f>
        <v>MINT 9</v>
      </c>
      <c r="I768" s="6" t="str">
        <f>IF($A768 = "Batch 1", VLOOKUP(CONCATENATE($C768, $B768), 'Batch One'!$C:$Q, 14, false),
IF($A768 = "Batch 2", VLOOKUP(CONCATENATE($C768, $B768), 'Batch Two'!$C:$P, 14, false), 0))</f>
        <v>https://cdn.dripshop.live/dripnfts/slabs/82972002.jpg</v>
      </c>
      <c r="J768" s="6" t="str">
        <f>IF($A768 = "Batch 1", VLOOKUP(CONCATENATE($C768, $B768), 'Batch One'!$C:$Q, 13, false),
IF($A768 = "Batch 2", VLOOKUP(CONCATENATE($C768, $B768), 'Batch Two'!$C:$P, 13, false), 0))</f>
        <v>https://cdn.dripshop.live/dripnfts/slabs/82972002.mp4</v>
      </c>
      <c r="K768" s="6" t="str">
        <f>IF($A768 = "Batch 1", VLOOKUP(CONCATENATE($C768, $B768), 'Batch One'!$C:$Q, 15, false),
IF($A768 = "Batch 2", VLOOKUP(CONCATENATE($C768, $B768), 'Batch Two'!$C:$P, 20, false), 0))</f>
        <v>https://www.dripshop.live/products/W6OWlZONCMEEZ4Exb9p-z</v>
      </c>
    </row>
    <row r="769">
      <c r="A769" s="4" t="s">
        <v>0</v>
      </c>
      <c r="B769" s="4">
        <v>1.07751002E8</v>
      </c>
      <c r="C769" s="4" t="s">
        <v>11</v>
      </c>
      <c r="D769" s="5" t="str">
        <f>IF($A769 = "Batch 1", VLOOKUP(CONCATENATE($C769, $B769), 'Batch One'!$C:$Q, 2, false),
IF($A769 = "Batch 2", VLOOKUP(CONCATENATE($C769, $B769), 'Batch Two'!$C:$P, 2, false), 0))</f>
        <v>2025 POKEMON JAPANESE SV9-BATTLE PARTNERS IONO'S BELLIBOLT ex (PSA GEM MT 10)</v>
      </c>
      <c r="E769" s="5">
        <f>IF($A769 = "Batch 1", VLOOKUP(CONCATENATE($C769, $B769), 'Batch One'!$C:$Q, 8, false),
IF($A769 = "Batch 2", VLOOKUP(CONCATENATE($C769, $B769), 'Batch Two'!$C:$P, 8, false), 0))</f>
        <v>2025</v>
      </c>
      <c r="F769" s="5" t="str">
        <f>IF($A769 = "Batch 1", VLOOKUP(CONCATENATE($C769, $B769), 'Batch One'!$C:$Q, 9, false),
IF($A769 = "Batch 2", VLOOKUP(CONCATENATE($C769, $B769), 'Batch Two'!$C:$P, 9, false), 0))</f>
        <v>Japanese</v>
      </c>
      <c r="G769" s="5" t="str">
        <f>IF($A769 = "Batch 1", VLOOKUP(CONCATENATE($C769, $B769), 'Batch One'!$C:$Q, 4, false),
IF($A769 = "Batch 2", VLOOKUP(CONCATENATE($C769, $B769), 'Batch Two'!$C:$P, 4, false), 0))</f>
        <v>POKEMON JAPANESE SV9-BATTLE PARTNERS</v>
      </c>
      <c r="H769" s="5" t="str">
        <f>IF($A769 = "Batch 1", VLOOKUP(CONCATENATE($C769, $B769), 'Batch One'!$C:$Q, 5, false),
IF($A769 = "Batch 2", VLOOKUP(CONCATENATE($C769, $B769), 'Batch Two'!$C:$P, 5, false), 0))</f>
        <v>GEM MT 10</v>
      </c>
      <c r="I769" s="6" t="str">
        <f>IF($A769 = "Batch 1", VLOOKUP(CONCATENATE($C769, $B769), 'Batch One'!$C:$Q, 14, false),
IF($A769 = "Batch 2", VLOOKUP(CONCATENATE($C769, $B769), 'Batch Two'!$C:$P, 14, false), 0))</f>
        <v>https://cdn.dripshop.live/dripnfts/slabs/107751002.jpg</v>
      </c>
      <c r="J769" s="6" t="str">
        <f>IF($A769 = "Batch 1", VLOOKUP(CONCATENATE($C769, $B769), 'Batch One'!$C:$Q, 13, false),
IF($A769 = "Batch 2", VLOOKUP(CONCATENATE($C769, $B769), 'Batch Two'!$C:$P, 13, false), 0))</f>
        <v>https://cdn.dripshop.live/dripnfts/slabs/107751002.mp4</v>
      </c>
      <c r="K769" s="6" t="str">
        <f>IF($A769 = "Batch 1", VLOOKUP(CONCATENATE($C769, $B769), 'Batch One'!$C:$Q, 15, false),
IF($A769 = "Batch 2", VLOOKUP(CONCATENATE($C769, $B769), 'Batch Two'!$C:$P, 20, false), 0))</f>
        <v>https://www.dripshop.live/products/a1YcQjmpufNSlWP6KyAiK</v>
      </c>
    </row>
    <row r="770">
      <c r="A770" s="4" t="s">
        <v>0</v>
      </c>
      <c r="B770" s="4">
        <v>1.07751001E8</v>
      </c>
      <c r="C770" s="4" t="s">
        <v>11</v>
      </c>
      <c r="D770" s="5" t="str">
        <f>IF($A770 = "Batch 1", VLOOKUP(CONCATENATE($C770, $B770), 'Batch One'!$C:$Q, 2, false),
IF($A770 = "Batch 2", VLOOKUP(CONCATENATE($C770, $B770), 'Batch Two'!$C:$P, 2, false), 0))</f>
        <v>2025 POKEMON JAPANESE SV9-BATTLE PARTNERS IONO'S BELLIBOLT ex (PSA GEM MT 10)</v>
      </c>
      <c r="E770" s="5">
        <f>IF($A770 = "Batch 1", VLOOKUP(CONCATENATE($C770, $B770), 'Batch One'!$C:$Q, 8, false),
IF($A770 = "Batch 2", VLOOKUP(CONCATENATE($C770, $B770), 'Batch Two'!$C:$P, 8, false), 0))</f>
        <v>2025</v>
      </c>
      <c r="F770" s="5" t="str">
        <f>IF($A770 = "Batch 1", VLOOKUP(CONCATENATE($C770, $B770), 'Batch One'!$C:$Q, 9, false),
IF($A770 = "Batch 2", VLOOKUP(CONCATENATE($C770, $B770), 'Batch Two'!$C:$P, 9, false), 0))</f>
        <v>Japanese</v>
      </c>
      <c r="G770" s="5" t="str">
        <f>IF($A770 = "Batch 1", VLOOKUP(CONCATENATE($C770, $B770), 'Batch One'!$C:$Q, 4, false),
IF($A770 = "Batch 2", VLOOKUP(CONCATENATE($C770, $B770), 'Batch Two'!$C:$P, 4, false), 0))</f>
        <v>POKEMON JAPANESE SV9-BATTLE PARTNERS</v>
      </c>
      <c r="H770" s="5" t="str">
        <f>IF($A770 = "Batch 1", VLOOKUP(CONCATENATE($C770, $B770), 'Batch One'!$C:$Q, 5, false),
IF($A770 = "Batch 2", VLOOKUP(CONCATENATE($C770, $B770), 'Batch Two'!$C:$P, 5, false), 0))</f>
        <v>GEM MT 10</v>
      </c>
      <c r="I770" s="6" t="str">
        <f>IF($A770 = "Batch 1", VLOOKUP(CONCATENATE($C770, $B770), 'Batch One'!$C:$Q, 14, false),
IF($A770 = "Batch 2", VLOOKUP(CONCATENATE($C770, $B770), 'Batch Two'!$C:$P, 14, false), 0))</f>
        <v>https://cdn.dripshop.live/dripnfts/slabs/107751001.jpg</v>
      </c>
      <c r="J770" s="6" t="str">
        <f>IF($A770 = "Batch 1", VLOOKUP(CONCATENATE($C770, $B770), 'Batch One'!$C:$Q, 13, false),
IF($A770 = "Batch 2", VLOOKUP(CONCATENATE($C770, $B770), 'Batch Two'!$C:$P, 13, false), 0))</f>
        <v>https://cdn.dripshop.live/dripnfts/slabs/107751001.mp4</v>
      </c>
      <c r="K770" s="6" t="str">
        <f>IF($A770 = "Batch 1", VLOOKUP(CONCATENATE($C770, $B770), 'Batch One'!$C:$Q, 15, false),
IF($A770 = "Batch 2", VLOOKUP(CONCATENATE($C770, $B770), 'Batch Two'!$C:$P, 20, false), 0))</f>
        <v>https://www.dripshop.live/products/m9-wATVz4lNG3s-skEWCF</v>
      </c>
    </row>
    <row r="771">
      <c r="A771" s="4" t="s">
        <v>0</v>
      </c>
      <c r="B771" s="4">
        <v>1.07925571E8</v>
      </c>
      <c r="C771" s="4" t="s">
        <v>11</v>
      </c>
      <c r="D771" s="5" t="str">
        <f>IF($A771 = "Batch 1", VLOOKUP(CONCATENATE($C771, $B771), 'Batch One'!$C:$Q, 2, false),
IF($A771 = "Batch 2", VLOOKUP(CONCATENATE($C771, $B771), 'Batch Two'!$C:$P, 2, false), 0))</f>
        <v>2024 POKEMON JAPANESE SV7a-PARADISE DRAGONA APPLETUN (PSA GEM MT 10)</v>
      </c>
      <c r="E771" s="5">
        <f>IF($A771 = "Batch 1", VLOOKUP(CONCATENATE($C771, $B771), 'Batch One'!$C:$Q, 8, false),
IF($A771 = "Batch 2", VLOOKUP(CONCATENATE($C771, $B771), 'Batch Two'!$C:$P, 8, false), 0))</f>
        <v>2024</v>
      </c>
      <c r="F771" s="5" t="str">
        <f>IF($A771 = "Batch 1", VLOOKUP(CONCATENATE($C771, $B771), 'Batch One'!$C:$Q, 9, false),
IF($A771 = "Batch 2", VLOOKUP(CONCATENATE($C771, $B771), 'Batch Two'!$C:$P, 9, false), 0))</f>
        <v>Japanese</v>
      </c>
      <c r="G771" s="5" t="str">
        <f>IF($A771 = "Batch 1", VLOOKUP(CONCATENATE($C771, $B771), 'Batch One'!$C:$Q, 4, false),
IF($A771 = "Batch 2", VLOOKUP(CONCATENATE($C771, $B771), 'Batch Two'!$C:$P, 4, false), 0))</f>
        <v>POKEMON JAPANESE SV7a-PARADISE DRAGONA</v>
      </c>
      <c r="H771" s="5" t="str">
        <f>IF($A771 = "Batch 1", VLOOKUP(CONCATENATE($C771, $B771), 'Batch One'!$C:$Q, 5, false),
IF($A771 = "Batch 2", VLOOKUP(CONCATENATE($C771, $B771), 'Batch Two'!$C:$P, 5, false), 0))</f>
        <v>GEM MT 10</v>
      </c>
      <c r="I771" s="6" t="str">
        <f>IF($A771 = "Batch 1", VLOOKUP(CONCATENATE($C771, $B771), 'Batch One'!$C:$Q, 14, false),
IF($A771 = "Batch 2", VLOOKUP(CONCATENATE($C771, $B771), 'Batch Two'!$C:$P, 14, false), 0))</f>
        <v>https://cdn.dripshop.live/dripnfts/slabs/107925571.jpg</v>
      </c>
      <c r="J771" s="6" t="str">
        <f>IF($A771 = "Batch 1", VLOOKUP(CONCATENATE($C771, $B771), 'Batch One'!$C:$Q, 13, false),
IF($A771 = "Batch 2", VLOOKUP(CONCATENATE($C771, $B771), 'Batch Two'!$C:$P, 13, false), 0))</f>
        <v>https://cdn.dripshop.live/dripnfts/slabs/107925571.mp4</v>
      </c>
      <c r="K771" s="6" t="str">
        <f>IF($A771 = "Batch 1", VLOOKUP(CONCATENATE($C771, $B771), 'Batch One'!$C:$Q, 15, false),
IF($A771 = "Batch 2", VLOOKUP(CONCATENATE($C771, $B771), 'Batch Two'!$C:$P, 20, false), 0))</f>
        <v>https://www.dripshop.live/products/awkF-7-jTDOa2YkolBp-L</v>
      </c>
    </row>
    <row r="772">
      <c r="A772" s="4" t="s">
        <v>0</v>
      </c>
      <c r="B772" s="4">
        <v>1.03733004E8</v>
      </c>
      <c r="C772" s="4" t="s">
        <v>11</v>
      </c>
      <c r="D772" s="5" t="str">
        <f>IF($A772 = "Batch 1", VLOOKUP(CONCATENATE($C772, $B772), 'Batch One'!$C:$Q, 2, false),
IF($A772 = "Batch 2", VLOOKUP(CONCATENATE($C772, $B772), 'Batch Two'!$C:$P, 2, false), 0))</f>
        <v>2024 POKEMON JAPANESE SV7a-PARADISE DRAGONA APPLETUN (PSA GEM MT 10)</v>
      </c>
      <c r="E772" s="5">
        <f>IF($A772 = "Batch 1", VLOOKUP(CONCATENATE($C772, $B772), 'Batch One'!$C:$Q, 8, false),
IF($A772 = "Batch 2", VLOOKUP(CONCATENATE($C772, $B772), 'Batch Two'!$C:$P, 8, false), 0))</f>
        <v>2024</v>
      </c>
      <c r="F772" s="5" t="str">
        <f>IF($A772 = "Batch 1", VLOOKUP(CONCATENATE($C772, $B772), 'Batch One'!$C:$Q, 9, false),
IF($A772 = "Batch 2", VLOOKUP(CONCATENATE($C772, $B772), 'Batch Two'!$C:$P, 9, false), 0))</f>
        <v>Japanese</v>
      </c>
      <c r="G772" s="5" t="str">
        <f>IF($A772 = "Batch 1", VLOOKUP(CONCATENATE($C772, $B772), 'Batch One'!$C:$Q, 4, false),
IF($A772 = "Batch 2", VLOOKUP(CONCATENATE($C772, $B772), 'Batch Two'!$C:$P, 4, false), 0))</f>
        <v>POKEMON JAPANESE SV7a-PARADISE DRAGONA</v>
      </c>
      <c r="H772" s="5" t="str">
        <f>IF($A772 = "Batch 1", VLOOKUP(CONCATENATE($C772, $B772), 'Batch One'!$C:$Q, 5, false),
IF($A772 = "Batch 2", VLOOKUP(CONCATENATE($C772, $B772), 'Batch Two'!$C:$P, 5, false), 0))</f>
        <v>GEM MT 10</v>
      </c>
      <c r="I772" s="6" t="str">
        <f>IF($A772 = "Batch 1", VLOOKUP(CONCATENATE($C772, $B772), 'Batch One'!$C:$Q, 14, false),
IF($A772 = "Batch 2", VLOOKUP(CONCATENATE($C772, $B772), 'Batch Two'!$C:$P, 14, false), 0))</f>
        <v>https://cdn.dripshop.live/dripnfts/slabs/103733004.jpg</v>
      </c>
      <c r="J772" s="6" t="str">
        <f>IF($A772 = "Batch 1", VLOOKUP(CONCATENATE($C772, $B772), 'Batch One'!$C:$Q, 13, false),
IF($A772 = "Batch 2", VLOOKUP(CONCATENATE($C772, $B772), 'Batch Two'!$C:$P, 13, false), 0))</f>
        <v>https://cdn.dripshop.live/dripnfts/slabs/103733004.mp4</v>
      </c>
      <c r="K772" s="6" t="str">
        <f>IF($A772 = "Batch 1", VLOOKUP(CONCATENATE($C772, $B772), 'Batch One'!$C:$Q, 15, false),
IF($A772 = "Batch 2", VLOOKUP(CONCATENATE($C772, $B772), 'Batch Two'!$C:$P, 20, false), 0))</f>
        <v>https://www.dripshop.live/products/qwi1c7rib-yJJdX-eQnj3</v>
      </c>
    </row>
    <row r="773">
      <c r="A773" s="4" t="s">
        <v>0</v>
      </c>
      <c r="B773" s="4">
        <v>8.7521432E7</v>
      </c>
      <c r="C773" s="4" t="s">
        <v>11</v>
      </c>
      <c r="D773" s="5" t="str">
        <f>IF($A773 = "Batch 1", VLOOKUP(CONCATENATE($C773, $B773), 'Batch One'!$C:$Q, 2, false),
IF($A773 = "Batch 2", VLOOKUP(CONCATENATE($C773, $B773), 'Batch Two'!$C:$P, 2, false), 0))</f>
        <v>2023 POKEMON JAPANESE SV1V-VIOLET ex PAWMOT (PSA GEM MT 10)</v>
      </c>
      <c r="E773" s="5">
        <f>IF($A773 = "Batch 1", VLOOKUP(CONCATENATE($C773, $B773), 'Batch One'!$C:$Q, 8, false),
IF($A773 = "Batch 2", VLOOKUP(CONCATENATE($C773, $B773), 'Batch Two'!$C:$P, 8, false), 0))</f>
        <v>2023</v>
      </c>
      <c r="F773" s="5" t="str">
        <f>IF($A773 = "Batch 1", VLOOKUP(CONCATENATE($C773, $B773), 'Batch One'!$C:$Q, 9, false),
IF($A773 = "Batch 2", VLOOKUP(CONCATENATE($C773, $B773), 'Batch Two'!$C:$P, 9, false), 0))</f>
        <v>Japanese</v>
      </c>
      <c r="G773" s="5" t="str">
        <f>IF($A773 = "Batch 1", VLOOKUP(CONCATENATE($C773, $B773), 'Batch One'!$C:$Q, 4, false),
IF($A773 = "Batch 2", VLOOKUP(CONCATENATE($C773, $B773), 'Batch Two'!$C:$P, 4, false), 0))</f>
        <v>POKEMON JAPANESE SV1V-VIOLET ex</v>
      </c>
      <c r="H773" s="5" t="str">
        <f>IF($A773 = "Batch 1", VLOOKUP(CONCATENATE($C773, $B773), 'Batch One'!$C:$Q, 5, false),
IF($A773 = "Batch 2", VLOOKUP(CONCATENATE($C773, $B773), 'Batch Two'!$C:$P, 5, false), 0))</f>
        <v>GEM MT 10</v>
      </c>
      <c r="I773" s="6" t="str">
        <f>IF($A773 = "Batch 1", VLOOKUP(CONCATENATE($C773, $B773), 'Batch One'!$C:$Q, 14, false),
IF($A773 = "Batch 2", VLOOKUP(CONCATENATE($C773, $B773), 'Batch Two'!$C:$P, 14, false), 0))</f>
        <v>https://cdn.dripshop.live/dripnfts/slabs/87521432.jpg</v>
      </c>
      <c r="J773" s="6" t="str">
        <f>IF($A773 = "Batch 1", VLOOKUP(CONCATENATE($C773, $B773), 'Batch One'!$C:$Q, 13, false),
IF($A773 = "Batch 2", VLOOKUP(CONCATENATE($C773, $B773), 'Batch Two'!$C:$P, 13, false), 0))</f>
        <v>https://cdn.dripshop.live/dripnfts/slabs/87521432.mp4</v>
      </c>
      <c r="K773" s="6" t="str">
        <f>IF($A773 = "Batch 1", VLOOKUP(CONCATENATE($C773, $B773), 'Batch One'!$C:$Q, 15, false),
IF($A773 = "Batch 2", VLOOKUP(CONCATENATE($C773, $B773), 'Batch Two'!$C:$P, 20, false), 0))</f>
        <v>https://www.dripshop.live/products/vwOQrs1fM0TAEWTiS26MB</v>
      </c>
    </row>
    <row r="774">
      <c r="A774" s="4" t="s">
        <v>0</v>
      </c>
      <c r="B774" s="4">
        <v>1.00847704E8</v>
      </c>
      <c r="C774" s="4" t="s">
        <v>11</v>
      </c>
      <c r="D774" s="5" t="str">
        <f>IF($A774 = "Batch 1", VLOOKUP(CONCATENATE($C774, $B774), 'Batch One'!$C:$Q, 2, false),
IF($A774 = "Batch 2", VLOOKUP(CONCATENATE($C774, $B774), 'Batch Two'!$C:$P, 2, false), 0))</f>
        <v>2023 POKEMON JAPANESE SV2P-SNOW HAZARD BAXCALIBUR (PSA GEM MT 10)</v>
      </c>
      <c r="E774" s="5">
        <f>IF($A774 = "Batch 1", VLOOKUP(CONCATENATE($C774, $B774), 'Batch One'!$C:$Q, 8, false),
IF($A774 = "Batch 2", VLOOKUP(CONCATENATE($C774, $B774), 'Batch Two'!$C:$P, 8, false), 0))</f>
        <v>2023</v>
      </c>
      <c r="F774" s="5" t="str">
        <f>IF($A774 = "Batch 1", VLOOKUP(CONCATENATE($C774, $B774), 'Batch One'!$C:$Q, 9, false),
IF($A774 = "Batch 2", VLOOKUP(CONCATENATE($C774, $B774), 'Batch Two'!$C:$P, 9, false), 0))</f>
        <v>Japanese</v>
      </c>
      <c r="G774" s="5" t="str">
        <f>IF($A774 = "Batch 1", VLOOKUP(CONCATENATE($C774, $B774), 'Batch One'!$C:$Q, 4, false),
IF($A774 = "Batch 2", VLOOKUP(CONCATENATE($C774, $B774), 'Batch Two'!$C:$P, 4, false), 0))</f>
        <v>POKEMON JAPANESE SV2P-SNOW HAZARD</v>
      </c>
      <c r="H774" s="5" t="str">
        <f>IF($A774 = "Batch 1", VLOOKUP(CONCATENATE($C774, $B774), 'Batch One'!$C:$Q, 5, false),
IF($A774 = "Batch 2", VLOOKUP(CONCATENATE($C774, $B774), 'Batch Two'!$C:$P, 5, false), 0))</f>
        <v>GEM MT 10</v>
      </c>
      <c r="I774" s="6" t="str">
        <f>IF($A774 = "Batch 1", VLOOKUP(CONCATENATE($C774, $B774), 'Batch One'!$C:$Q, 14, false),
IF($A774 = "Batch 2", VLOOKUP(CONCATENATE($C774, $B774), 'Batch Two'!$C:$P, 14, false), 0))</f>
        <v>https://cdn.dripshop.live/dripnfts/slabs/100847704.jpg</v>
      </c>
      <c r="J774" s="6" t="str">
        <f>IF($A774 = "Batch 1", VLOOKUP(CONCATENATE($C774, $B774), 'Batch One'!$C:$Q, 13, false),
IF($A774 = "Batch 2", VLOOKUP(CONCATENATE($C774, $B774), 'Batch Two'!$C:$P, 13, false), 0))</f>
        <v>https://cdn.dripshop.live/dripnfts/slabs/100847704.mp4</v>
      </c>
      <c r="K774" s="6" t="str">
        <f>IF($A774 = "Batch 1", VLOOKUP(CONCATENATE($C774, $B774), 'Batch One'!$C:$Q, 15, false),
IF($A774 = "Batch 2", VLOOKUP(CONCATENATE($C774, $B774), 'Batch Two'!$C:$P, 20, false), 0))</f>
        <v>https://www.dripshop.live/products/myIuK2WfqW3Lb45hmfNMS</v>
      </c>
    </row>
    <row r="775">
      <c r="A775" s="4" t="s">
        <v>0</v>
      </c>
      <c r="B775" s="4">
        <v>1.05159035E8</v>
      </c>
      <c r="C775" s="4" t="s">
        <v>11</v>
      </c>
      <c r="D775" s="5" t="str">
        <f>IF($A775 = "Batch 1", VLOOKUP(CONCATENATE($C775, $B775), 'Batch One'!$C:$Q, 2, false),
IF($A775 = "Batch 2", VLOOKUP(CONCATENATE($C775, $B775), 'Batch Two'!$C:$P, 2, false), 0))</f>
        <v>2024 POKEMON JAPANESE SV7-STELLAR MIRACLE LEDIAN (PSA GEM MT 10)</v>
      </c>
      <c r="E775" s="5">
        <f>IF($A775 = "Batch 1", VLOOKUP(CONCATENATE($C775, $B775), 'Batch One'!$C:$Q, 8, false),
IF($A775 = "Batch 2", VLOOKUP(CONCATENATE($C775, $B775), 'Batch Two'!$C:$P, 8, false), 0))</f>
        <v>2024</v>
      </c>
      <c r="F775" s="5" t="str">
        <f>IF($A775 = "Batch 1", VLOOKUP(CONCATENATE($C775, $B775), 'Batch One'!$C:$Q, 9, false),
IF($A775 = "Batch 2", VLOOKUP(CONCATENATE($C775, $B775), 'Batch Two'!$C:$P, 9, false), 0))</f>
        <v>Japanese</v>
      </c>
      <c r="G775" s="5" t="str">
        <f>IF($A775 = "Batch 1", VLOOKUP(CONCATENATE($C775, $B775), 'Batch One'!$C:$Q, 4, false),
IF($A775 = "Batch 2", VLOOKUP(CONCATENATE($C775, $B775), 'Batch Two'!$C:$P, 4, false), 0))</f>
        <v>POKEMON JAPANESE SV7-STELLAR MIRACLE</v>
      </c>
      <c r="H775" s="5" t="str">
        <f>IF($A775 = "Batch 1", VLOOKUP(CONCATENATE($C775, $B775), 'Batch One'!$C:$Q, 5, false),
IF($A775 = "Batch 2", VLOOKUP(CONCATENATE($C775, $B775), 'Batch Two'!$C:$P, 5, false), 0))</f>
        <v>GEM MT 10</v>
      </c>
      <c r="I775" s="6" t="str">
        <f>IF($A775 = "Batch 1", VLOOKUP(CONCATENATE($C775, $B775), 'Batch One'!$C:$Q, 14, false),
IF($A775 = "Batch 2", VLOOKUP(CONCATENATE($C775, $B775), 'Batch Two'!$C:$P, 14, false), 0))</f>
        <v>https://cdn.dripshop.live/dripnfts/slabs/105159035.jpg</v>
      </c>
      <c r="J775" s="6" t="str">
        <f>IF($A775 = "Batch 1", VLOOKUP(CONCATENATE($C775, $B775), 'Batch One'!$C:$Q, 13, false),
IF($A775 = "Batch 2", VLOOKUP(CONCATENATE($C775, $B775), 'Batch Two'!$C:$P, 13, false), 0))</f>
        <v>https://cdn.dripshop.live/dripnfts/slabs/105159035.mp4</v>
      </c>
      <c r="K775" s="6" t="str">
        <f>IF($A775 = "Batch 1", VLOOKUP(CONCATENATE($C775, $B775), 'Batch One'!$C:$Q, 15, false),
IF($A775 = "Batch 2", VLOOKUP(CONCATENATE($C775, $B775), 'Batch Two'!$C:$P, 20, false), 0))</f>
        <v>https://www.dripshop.live/products/j4l5gIpghlaEgj5QEz2an</v>
      </c>
    </row>
    <row r="776">
      <c r="A776" s="4" t="s">
        <v>0</v>
      </c>
      <c r="B776" s="4">
        <v>1.07750937E8</v>
      </c>
      <c r="C776" s="4" t="s">
        <v>11</v>
      </c>
      <c r="D776" s="5" t="str">
        <f>IF($A776 = "Batch 1", VLOOKUP(CONCATENATE($C776, $B776), 'Batch One'!$C:$Q, 2, false),
IF($A776 = "Batch 2", VLOOKUP(CONCATENATE($C776, $B776), 'Batch Two'!$C:$P, 2, false), 0))</f>
        <v>2025 POKEMON JAPANESE SV9-BATTLE PARTNERS WAILORD (PSA GEM MT 10)</v>
      </c>
      <c r="E776" s="5">
        <f>IF($A776 = "Batch 1", VLOOKUP(CONCATENATE($C776, $B776), 'Batch One'!$C:$Q, 8, false),
IF($A776 = "Batch 2", VLOOKUP(CONCATENATE($C776, $B776), 'Batch Two'!$C:$P, 8, false), 0))</f>
        <v>2025</v>
      </c>
      <c r="F776" s="5" t="str">
        <f>IF($A776 = "Batch 1", VLOOKUP(CONCATENATE($C776, $B776), 'Batch One'!$C:$Q, 9, false),
IF($A776 = "Batch 2", VLOOKUP(CONCATENATE($C776, $B776), 'Batch Two'!$C:$P, 9, false), 0))</f>
        <v>Japanese</v>
      </c>
      <c r="G776" s="5" t="str">
        <f>IF($A776 = "Batch 1", VLOOKUP(CONCATENATE($C776, $B776), 'Batch One'!$C:$Q, 4, false),
IF($A776 = "Batch 2", VLOOKUP(CONCATENATE($C776, $B776), 'Batch Two'!$C:$P, 4, false), 0))</f>
        <v>POKEMON JAPANESE SV9-BATTLE PARTNERS</v>
      </c>
      <c r="H776" s="5" t="str">
        <f>IF($A776 = "Batch 1", VLOOKUP(CONCATENATE($C776, $B776), 'Batch One'!$C:$Q, 5, false),
IF($A776 = "Batch 2", VLOOKUP(CONCATENATE($C776, $B776), 'Batch Two'!$C:$P, 5, false), 0))</f>
        <v>GEM MT 10</v>
      </c>
      <c r="I776" s="6" t="str">
        <f>IF($A776 = "Batch 1", VLOOKUP(CONCATENATE($C776, $B776), 'Batch One'!$C:$Q, 14, false),
IF($A776 = "Batch 2", VLOOKUP(CONCATENATE($C776, $B776), 'Batch Two'!$C:$P, 14, false), 0))</f>
        <v>https://cdn.dripshop.live/dripnfts/slabs/107750937.jpg</v>
      </c>
      <c r="J776" s="6" t="str">
        <f>IF($A776 = "Batch 1", VLOOKUP(CONCATENATE($C776, $B776), 'Batch One'!$C:$Q, 13, false),
IF($A776 = "Batch 2", VLOOKUP(CONCATENATE($C776, $B776), 'Batch Two'!$C:$P, 13, false), 0))</f>
        <v>https://cdn.dripshop.live/dripnfts/slabs/107750937.mp4</v>
      </c>
      <c r="K776" s="6" t="str">
        <f>IF($A776 = "Batch 1", VLOOKUP(CONCATENATE($C776, $B776), 'Batch One'!$C:$Q, 15, false),
IF($A776 = "Batch 2", VLOOKUP(CONCATENATE($C776, $B776), 'Batch Two'!$C:$P, 20, false), 0))</f>
        <v>https://www.dripshop.live/products/kx6fwj9lHsI6rqoYEmG6k</v>
      </c>
    </row>
    <row r="777">
      <c r="A777" s="4" t="s">
        <v>0</v>
      </c>
      <c r="B777" s="4">
        <v>6.019640117E9</v>
      </c>
      <c r="C777" s="4" t="s">
        <v>12</v>
      </c>
      <c r="D777" s="5" t="str">
        <f>IF($A777 = "Batch 1", VLOOKUP(CONCATENATE($C777, $B777), 'Batch One'!$C:$Q, 2, false),
IF($A777 = "Batch 2", VLOOKUP(CONCATENATE($C777, $B777), 'Batch Two'!$C:$P, 2, false), 0))</f>
        <v>2001 Pokemon Spell of the Unown: Entei Entei (CGC 9)</v>
      </c>
      <c r="E777" s="5">
        <f>IF($A777 = "Batch 1", VLOOKUP(CONCATENATE($C777, $B777), 'Batch One'!$C:$Q, 8, false),
IF($A777 = "Batch 2", VLOOKUP(CONCATENATE($C777, $B777), 'Batch Two'!$C:$P, 8, false), 0))</f>
        <v>2001</v>
      </c>
      <c r="F777" s="5" t="str">
        <f>IF($A777 = "Batch 1", VLOOKUP(CONCATENATE($C777, $B777), 'Batch One'!$C:$Q, 9, false),
IF($A777 = "Batch 2", VLOOKUP(CONCATENATE($C777, $B777), 'Batch Two'!$C:$P, 9, false), 0))</f>
        <v>English</v>
      </c>
      <c r="G777" s="5" t="str">
        <f>IF($A777 = "Batch 1", VLOOKUP(CONCATENATE($C777, $B777), 'Batch One'!$C:$Q, 4, false),
IF($A777 = "Batch 2", VLOOKUP(CONCATENATE($C777, $B777), 'Batch Two'!$C:$P, 4, false), 0))</f>
        <v>Pokemon Spell of the Unown: Entei</v>
      </c>
      <c r="H777" s="5">
        <f>IF($A777 = "Batch 1", VLOOKUP(CONCATENATE($C777, $B777), 'Batch One'!$C:$Q, 5, false),
IF($A777 = "Batch 2", VLOOKUP(CONCATENATE($C777, $B777), 'Batch Two'!$C:$P, 5, false), 0))</f>
        <v>9</v>
      </c>
      <c r="I777" s="6" t="str">
        <f>IF($A777 = "Batch 1", VLOOKUP(CONCATENATE($C777, $B777), 'Batch One'!$C:$Q, 14, false),
IF($A777 = "Batch 2", VLOOKUP(CONCATENATE($C777, $B777), 'Batch Two'!$C:$P, 14, false), 0))</f>
        <v>https://cdn.dripshop.live/dripnfts/slabs/6019640117.jpg</v>
      </c>
      <c r="J777" s="6" t="str">
        <f>IF($A777 = "Batch 1", VLOOKUP(CONCATENATE($C777, $B777), 'Batch One'!$C:$Q, 13, false),
IF($A777 = "Batch 2", VLOOKUP(CONCATENATE($C777, $B777), 'Batch Two'!$C:$P, 13, false), 0))</f>
        <v>https://cdn.dripshop.live/dripnfts/slabs/6019640117.mp4</v>
      </c>
      <c r="K777" s="6" t="str">
        <f>IF($A777 = "Batch 1", VLOOKUP(CONCATENATE($C777, $B777), 'Batch One'!$C:$Q, 15, false),
IF($A777 = "Batch 2", VLOOKUP(CONCATENATE($C777, $B777), 'Batch Two'!$C:$P, 20, false), 0))</f>
        <v>https://www.dripshop.live/products/Y6yLxib3cSN1rbu7nBJbV</v>
      </c>
    </row>
    <row r="778">
      <c r="A778" s="4" t="s">
        <v>0</v>
      </c>
      <c r="B778" s="4">
        <v>6.019640118E9</v>
      </c>
      <c r="C778" s="4" t="s">
        <v>12</v>
      </c>
      <c r="D778" s="5" t="str">
        <f>IF($A778 = "Batch 1", VLOOKUP(CONCATENATE($C778, $B778), 'Batch One'!$C:$Q, 2, false),
IF($A778 = "Batch 2", VLOOKUP(CONCATENATE($C778, $B778), 'Batch Two'!$C:$P, 2, false), 0))</f>
        <v>2001 Pokemon Spell of the Unown: Entei Entei (CGC 9)</v>
      </c>
      <c r="E778" s="5">
        <f>IF($A778 = "Batch 1", VLOOKUP(CONCATENATE($C778, $B778), 'Batch One'!$C:$Q, 8, false),
IF($A778 = "Batch 2", VLOOKUP(CONCATENATE($C778, $B778), 'Batch Two'!$C:$P, 8, false), 0))</f>
        <v>2001</v>
      </c>
      <c r="F778" s="5" t="str">
        <f>IF($A778 = "Batch 1", VLOOKUP(CONCATENATE($C778, $B778), 'Batch One'!$C:$Q, 9, false),
IF($A778 = "Batch 2", VLOOKUP(CONCATENATE($C778, $B778), 'Batch Two'!$C:$P, 9, false), 0))</f>
        <v>English</v>
      </c>
      <c r="G778" s="5" t="str">
        <f>IF($A778 = "Batch 1", VLOOKUP(CONCATENATE($C778, $B778), 'Batch One'!$C:$Q, 4, false),
IF($A778 = "Batch 2", VLOOKUP(CONCATENATE($C778, $B778), 'Batch Two'!$C:$P, 4, false), 0))</f>
        <v>Pokemon Spell of the Unown: Entei</v>
      </c>
      <c r="H778" s="5">
        <f>IF($A778 = "Batch 1", VLOOKUP(CONCATENATE($C778, $B778), 'Batch One'!$C:$Q, 5, false),
IF($A778 = "Batch 2", VLOOKUP(CONCATENATE($C778, $B778), 'Batch Two'!$C:$P, 5, false), 0))</f>
        <v>9</v>
      </c>
      <c r="I778" s="6" t="str">
        <f>IF($A778 = "Batch 1", VLOOKUP(CONCATENATE($C778, $B778), 'Batch One'!$C:$Q, 14, false),
IF($A778 = "Batch 2", VLOOKUP(CONCATENATE($C778, $B778), 'Batch Two'!$C:$P, 14, false), 0))</f>
        <v>https://cdn.dripshop.live/dripnfts/slabs/6019640118.jpg</v>
      </c>
      <c r="J778" s="6" t="str">
        <f>IF($A778 = "Batch 1", VLOOKUP(CONCATENATE($C778, $B778), 'Batch One'!$C:$Q, 13, false),
IF($A778 = "Batch 2", VLOOKUP(CONCATENATE($C778, $B778), 'Batch Two'!$C:$P, 13, false), 0))</f>
        <v>https://cdn.dripshop.live/dripnfts/slabs/6019640118.mp4</v>
      </c>
      <c r="K778" s="6" t="str">
        <f>IF($A778 = "Batch 1", VLOOKUP(CONCATENATE($C778, $B778), 'Batch One'!$C:$Q, 15, false),
IF($A778 = "Batch 2", VLOOKUP(CONCATENATE($C778, $B778), 'Batch Two'!$C:$P, 20, false), 0))</f>
        <v>https://www.dripshop.live/products/IrCHMhxGrAse97QL-Ab4c</v>
      </c>
    </row>
    <row r="779">
      <c r="A779" s="4" t="s">
        <v>0</v>
      </c>
      <c r="B779" s="4">
        <v>6.015139291E9</v>
      </c>
      <c r="C779" s="4" t="s">
        <v>12</v>
      </c>
      <c r="D779" s="5" t="str">
        <f>IF($A779 = "Batch 1", VLOOKUP(CONCATENATE($C779, $B779), 'Batch One'!$C:$Q, 2, false),
IF($A779 = "Batch 2", VLOOKUP(CONCATENATE($C779, $B779), 'Batch Two'!$C:$P, 2, false), 0))</f>
        <v>2021 Pokemon Sword &amp; Shield Sandaconda V (CGC GEM MINT 10)</v>
      </c>
      <c r="E779" s="5">
        <f>IF($A779 = "Batch 1", VLOOKUP(CONCATENATE($C779, $B779), 'Batch One'!$C:$Q, 8, false),
IF($A779 = "Batch 2", VLOOKUP(CONCATENATE($C779, $B779), 'Batch Two'!$C:$P, 8, false), 0))</f>
        <v>2021</v>
      </c>
      <c r="F779" s="5" t="str">
        <f>IF($A779 = "Batch 1", VLOOKUP(CONCATENATE($C779, $B779), 'Batch One'!$C:$Q, 9, false),
IF($A779 = "Batch 2", VLOOKUP(CONCATENATE($C779, $B779), 'Batch Two'!$C:$P, 9, false), 0))</f>
        <v>English</v>
      </c>
      <c r="G779" s="5" t="str">
        <f>IF($A779 = "Batch 1", VLOOKUP(CONCATENATE($C779, $B779), 'Batch One'!$C:$Q, 4, false),
IF($A779 = "Batch 2", VLOOKUP(CONCATENATE($C779, $B779), 'Batch Two'!$C:$P, 4, false), 0))</f>
        <v>Pokemon Sword &amp; Shield</v>
      </c>
      <c r="H779" s="5" t="str">
        <f>IF($A779 = "Batch 1", VLOOKUP(CONCATENATE($C779, $B779), 'Batch One'!$C:$Q, 5, false),
IF($A779 = "Batch 2", VLOOKUP(CONCATENATE($C779, $B779), 'Batch Two'!$C:$P, 5, false), 0))</f>
        <v>GEM MINT 10</v>
      </c>
      <c r="I779" s="6" t="str">
        <f>IF($A779 = "Batch 1", VLOOKUP(CONCATENATE($C779, $B779), 'Batch One'!$C:$Q, 14, false),
IF($A779 = "Batch 2", VLOOKUP(CONCATENATE($C779, $B779), 'Batch Two'!$C:$P, 14, false), 0))</f>
        <v>https://cdn.dripshop.live/dripnfts/slabs/6015139291.jpg</v>
      </c>
      <c r="J779" s="6" t="str">
        <f>IF($A779 = "Batch 1", VLOOKUP(CONCATENATE($C779, $B779), 'Batch One'!$C:$Q, 13, false),
IF($A779 = "Batch 2", VLOOKUP(CONCATENATE($C779, $B779), 'Batch Two'!$C:$P, 13, false), 0))</f>
        <v>https://cdn.dripshop.live/dripnfts/slabs/6015139291.mp4</v>
      </c>
      <c r="K779" s="6" t="str">
        <f>IF($A779 = "Batch 1", VLOOKUP(CONCATENATE($C779, $B779), 'Batch One'!$C:$Q, 15, false),
IF($A779 = "Batch 2", VLOOKUP(CONCATENATE($C779, $B779), 'Batch Two'!$C:$P, 20, false), 0))</f>
        <v>https://www.dripshop.live/products/EoYjidAjUDQ2VF1NGJU_h</v>
      </c>
    </row>
    <row r="780">
      <c r="A780" s="4" t="s">
        <v>0</v>
      </c>
      <c r="B780" s="4">
        <v>1.16711467E8</v>
      </c>
      <c r="C780" s="4" t="s">
        <v>11</v>
      </c>
      <c r="D780" s="5" t="str">
        <f>IF($A780 = "Batch 1", VLOOKUP(CONCATENATE($C780, $B780), 'Batch One'!$C:$Q, 2, false),
IF($A780 = "Batch 2", VLOOKUP(CONCATENATE($C780, $B780), 'Batch Two'!$C:$P, 2, false), 0))</f>
        <v>2002 POKEMON LEGENDARY COLLECTION MEWTWO (PSA EX 5)</v>
      </c>
      <c r="E780" s="5">
        <f>IF($A780 = "Batch 1", VLOOKUP(CONCATENATE($C780, $B780), 'Batch One'!$C:$Q, 8, false),
IF($A780 = "Batch 2", VLOOKUP(CONCATENATE($C780, $B780), 'Batch Two'!$C:$P, 8, false), 0))</f>
        <v>2002</v>
      </c>
      <c r="F780" s="5" t="str">
        <f>IF($A780 = "Batch 1", VLOOKUP(CONCATENATE($C780, $B780), 'Batch One'!$C:$Q, 9, false),
IF($A780 = "Batch 2", VLOOKUP(CONCATENATE($C780, $B780), 'Batch Two'!$C:$P, 9, false), 0))</f>
        <v>English</v>
      </c>
      <c r="G780" s="5" t="str">
        <f>IF($A780 = "Batch 1", VLOOKUP(CONCATENATE($C780, $B780), 'Batch One'!$C:$Q, 4, false),
IF($A780 = "Batch 2", VLOOKUP(CONCATENATE($C780, $B780), 'Batch Two'!$C:$P, 4, false), 0))</f>
        <v>POKEMON LEGENDARY COLLECTION</v>
      </c>
      <c r="H780" s="5" t="str">
        <f>IF($A780 = "Batch 1", VLOOKUP(CONCATENATE($C780, $B780), 'Batch One'!$C:$Q, 5, false),
IF($A780 = "Batch 2", VLOOKUP(CONCATENATE($C780, $B780), 'Batch Two'!$C:$P, 5, false), 0))</f>
        <v>EX 5</v>
      </c>
      <c r="I780" s="6" t="str">
        <f>IF($A780 = "Batch 1", VLOOKUP(CONCATENATE($C780, $B780), 'Batch One'!$C:$Q, 14, false),
IF($A780 = "Batch 2", VLOOKUP(CONCATENATE($C780, $B780), 'Batch Two'!$C:$P, 14, false), 0))</f>
        <v>https://cdn.dripshop.live/dripnfts/slabs/116711467.jpg</v>
      </c>
      <c r="J780" s="6" t="str">
        <f>IF($A780 = "Batch 1", VLOOKUP(CONCATENATE($C780, $B780), 'Batch One'!$C:$Q, 13, false),
IF($A780 = "Batch 2", VLOOKUP(CONCATENATE($C780, $B780), 'Batch Two'!$C:$P, 13, false), 0))</f>
        <v>https://cdn.dripshop.live/dripnfts/slabs/116711467.mp4</v>
      </c>
      <c r="K780" s="6" t="str">
        <f>IF($A780 = "Batch 1", VLOOKUP(CONCATENATE($C780, $B780), 'Batch One'!$C:$Q, 15, false),
IF($A780 = "Batch 2", VLOOKUP(CONCATENATE($C780, $B780), 'Batch Two'!$C:$P, 20, false), 0))</f>
        <v>https://www.dripshop.live/products/1QExeDSNKiAQS-ntwXoWG</v>
      </c>
    </row>
    <row r="781">
      <c r="A781" s="4" t="s">
        <v>0</v>
      </c>
      <c r="B781" s="4">
        <v>1.04233931E8</v>
      </c>
      <c r="C781" s="4" t="s">
        <v>11</v>
      </c>
      <c r="D781" s="5" t="str">
        <f>IF($A781 = "Batch 1", VLOOKUP(CONCATENATE($C781, $B781), 'Batch One'!$C:$Q, 2, false),
IF($A781 = "Batch 2", VLOOKUP(CONCATENATE($C781, $B781), 'Batch Two'!$C:$P, 2, false), 0))</f>
        <v>2024 POKEMON SFA EN-SHROUDED FABLE DUSCLOPS (PSA MINT 9)</v>
      </c>
      <c r="E781" s="5">
        <f>IF($A781 = "Batch 1", VLOOKUP(CONCATENATE($C781, $B781), 'Batch One'!$C:$Q, 8, false),
IF($A781 = "Batch 2", VLOOKUP(CONCATENATE($C781, $B781), 'Batch Two'!$C:$P, 8, false), 0))</f>
        <v>2024</v>
      </c>
      <c r="F781" s="5" t="str">
        <f>IF($A781 = "Batch 1", VLOOKUP(CONCATENATE($C781, $B781), 'Batch One'!$C:$Q, 9, false),
IF($A781 = "Batch 2", VLOOKUP(CONCATENATE($C781, $B781), 'Batch Two'!$C:$P, 9, false), 0))</f>
        <v>English</v>
      </c>
      <c r="G781" s="5" t="str">
        <f>IF($A781 = "Batch 1", VLOOKUP(CONCATENATE($C781, $B781), 'Batch One'!$C:$Q, 4, false),
IF($A781 = "Batch 2", VLOOKUP(CONCATENATE($C781, $B781), 'Batch Two'!$C:$P, 4, false), 0))</f>
        <v>POKEMON SFA EN-SHROUDED FABLE</v>
      </c>
      <c r="H781" s="5" t="str">
        <f>IF($A781 = "Batch 1", VLOOKUP(CONCATENATE($C781, $B781), 'Batch One'!$C:$Q, 5, false),
IF($A781 = "Batch 2", VLOOKUP(CONCATENATE($C781, $B781), 'Batch Two'!$C:$P, 5, false), 0))</f>
        <v>MINT 9</v>
      </c>
      <c r="I781" s="6" t="str">
        <f>IF($A781 = "Batch 1", VLOOKUP(CONCATENATE($C781, $B781), 'Batch One'!$C:$Q, 14, false),
IF($A781 = "Batch 2", VLOOKUP(CONCATENATE($C781, $B781), 'Batch Two'!$C:$P, 14, false), 0))</f>
        <v>https://cdn.dripshop.live/dripnfts/slabs/104233931.jpg</v>
      </c>
      <c r="J781" s="6" t="str">
        <f>IF($A781 = "Batch 1", VLOOKUP(CONCATENATE($C781, $B781), 'Batch One'!$C:$Q, 13, false),
IF($A781 = "Batch 2", VLOOKUP(CONCATENATE($C781, $B781), 'Batch Two'!$C:$P, 13, false), 0))</f>
        <v>https://cdn.dripshop.live/dripnfts/slabs/104233931.mp4</v>
      </c>
      <c r="K781" s="6" t="str">
        <f>IF($A781 = "Batch 1", VLOOKUP(CONCATENATE($C781, $B781), 'Batch One'!$C:$Q, 15, false),
IF($A781 = "Batch 2", VLOOKUP(CONCATENATE($C781, $B781), 'Batch Two'!$C:$P, 20, false), 0))</f>
        <v>https://www.dripshop.live/products/LqyVTc_o4_CV1mu1UTPnX</v>
      </c>
    </row>
    <row r="782">
      <c r="A782" s="4" t="s">
        <v>0</v>
      </c>
      <c r="B782" s="4">
        <v>9.7390304E7</v>
      </c>
      <c r="C782" s="4" t="s">
        <v>11</v>
      </c>
      <c r="D782" s="5" t="str">
        <f>IF($A782 = "Batch 1", VLOOKUP(CONCATENATE($C782, $B782), 'Batch One'!$C:$Q, 2, false),
IF($A782 = "Batch 2", VLOOKUP(CONCATENATE($C782, $B782), 'Batch Two'!$C:$P, 2, false), 0))</f>
        <v>2023 POKEMON PAL EN-PALDEA EVOLVED SQUAWKABILLY ex (PSA MINT 9)</v>
      </c>
      <c r="E782" s="5">
        <f>IF($A782 = "Batch 1", VLOOKUP(CONCATENATE($C782, $B782), 'Batch One'!$C:$Q, 8, false),
IF($A782 = "Batch 2", VLOOKUP(CONCATENATE($C782, $B782), 'Batch Two'!$C:$P, 8, false), 0))</f>
        <v>2023</v>
      </c>
      <c r="F782" s="5" t="str">
        <f>IF($A782 = "Batch 1", VLOOKUP(CONCATENATE($C782, $B782), 'Batch One'!$C:$Q, 9, false),
IF($A782 = "Batch 2", VLOOKUP(CONCATENATE($C782, $B782), 'Batch Two'!$C:$P, 9, false), 0))</f>
        <v>English</v>
      </c>
      <c r="G782" s="5" t="str">
        <f>IF($A782 = "Batch 1", VLOOKUP(CONCATENATE($C782, $B782), 'Batch One'!$C:$Q, 4, false),
IF($A782 = "Batch 2", VLOOKUP(CONCATENATE($C782, $B782), 'Batch Two'!$C:$P, 4, false), 0))</f>
        <v>POKEMON PAL EN-PALDEA EVOLVED</v>
      </c>
      <c r="H782" s="5" t="str">
        <f>IF($A782 = "Batch 1", VLOOKUP(CONCATENATE($C782, $B782), 'Batch One'!$C:$Q, 5, false),
IF($A782 = "Batch 2", VLOOKUP(CONCATENATE($C782, $B782), 'Batch Two'!$C:$P, 5, false), 0))</f>
        <v>MINT 9</v>
      </c>
      <c r="I782" s="6" t="str">
        <f>IF($A782 = "Batch 1", VLOOKUP(CONCATENATE($C782, $B782), 'Batch One'!$C:$Q, 14, false),
IF($A782 = "Batch 2", VLOOKUP(CONCATENATE($C782, $B782), 'Batch Two'!$C:$P, 14, false), 0))</f>
        <v>https://cdn.dripshop.live/dripnfts/slabs/97390304.jpg</v>
      </c>
      <c r="J782" s="6" t="str">
        <f>IF($A782 = "Batch 1", VLOOKUP(CONCATENATE($C782, $B782), 'Batch One'!$C:$Q, 13, false),
IF($A782 = "Batch 2", VLOOKUP(CONCATENATE($C782, $B782), 'Batch Two'!$C:$P, 13, false), 0))</f>
        <v>https://cdn.dripshop.live/dripnfts/slabs/97390304.mp4</v>
      </c>
      <c r="K782" s="6" t="str">
        <f>IF($A782 = "Batch 1", VLOOKUP(CONCATENATE($C782, $B782), 'Batch One'!$C:$Q, 15, false),
IF($A782 = "Batch 2", VLOOKUP(CONCATENATE($C782, $B782), 'Batch Two'!$C:$P, 20, false), 0))</f>
        <v>https://www.dripshop.live/products/o9xormvIUt7tyw1NPMDF-</v>
      </c>
    </row>
    <row r="783">
      <c r="A783" s="4" t="s">
        <v>0</v>
      </c>
      <c r="B783" s="4">
        <v>1.09061843E8</v>
      </c>
      <c r="C783" s="4" t="s">
        <v>11</v>
      </c>
      <c r="D783" s="5" t="str">
        <f>IF($A783 = "Batch 1", VLOOKUP(CONCATENATE($C783, $B783), 'Batch One'!$C:$Q, 2, false),
IF($A783 = "Batch 2", VLOOKUP(CONCATENATE($C783, $B783), 'Batch Two'!$C:$P, 2, false), 0))</f>
        <v>2015 POKEMON JAPANESE XY RED FLASH MAROWAK BREAK (PSA GEM MT 10)</v>
      </c>
      <c r="E783" s="5">
        <f>IF($A783 = "Batch 1", VLOOKUP(CONCATENATE($C783, $B783), 'Batch One'!$C:$Q, 8, false),
IF($A783 = "Batch 2", VLOOKUP(CONCATENATE($C783, $B783), 'Batch Two'!$C:$P, 8, false), 0))</f>
        <v>2015</v>
      </c>
      <c r="F783" s="5" t="str">
        <f>IF($A783 = "Batch 1", VLOOKUP(CONCATENATE($C783, $B783), 'Batch One'!$C:$Q, 9, false),
IF($A783 = "Batch 2", VLOOKUP(CONCATENATE($C783, $B783), 'Batch Two'!$C:$P, 9, false), 0))</f>
        <v>Japanese</v>
      </c>
      <c r="G783" s="5" t="str">
        <f>IF($A783 = "Batch 1", VLOOKUP(CONCATENATE($C783, $B783), 'Batch One'!$C:$Q, 4, false),
IF($A783 = "Batch 2", VLOOKUP(CONCATENATE($C783, $B783), 'Batch Two'!$C:$P, 4, false), 0))</f>
        <v>POKEMON JAPANESE XY RED FLASH</v>
      </c>
      <c r="H783" s="5" t="str">
        <f>IF($A783 = "Batch 1", VLOOKUP(CONCATENATE($C783, $B783), 'Batch One'!$C:$Q, 5, false),
IF($A783 = "Batch 2", VLOOKUP(CONCATENATE($C783, $B783), 'Batch Two'!$C:$P, 5, false), 0))</f>
        <v>GEM MT 10</v>
      </c>
      <c r="I783" s="6" t="str">
        <f>IF($A783 = "Batch 1", VLOOKUP(CONCATENATE($C783, $B783), 'Batch One'!$C:$Q, 14, false),
IF($A783 = "Batch 2", VLOOKUP(CONCATENATE($C783, $B783), 'Batch Two'!$C:$P, 14, false), 0))</f>
        <v>https://cdn.dripshop.live/dripnfts/slabs/109061843.jpg</v>
      </c>
      <c r="J783" s="6" t="str">
        <f>IF($A783 = "Batch 1", VLOOKUP(CONCATENATE($C783, $B783), 'Batch One'!$C:$Q, 13, false),
IF($A783 = "Batch 2", VLOOKUP(CONCATENATE($C783, $B783), 'Batch Two'!$C:$P, 13, false), 0))</f>
        <v>https://cdn.dripshop.live/dripnfts/slabs/109061843.mp4</v>
      </c>
      <c r="K783" s="6" t="str">
        <f>IF($A783 = "Batch 1", VLOOKUP(CONCATENATE($C783, $B783), 'Batch One'!$C:$Q, 15, false),
IF($A783 = "Batch 2", VLOOKUP(CONCATENATE($C783, $B783), 'Batch Two'!$C:$P, 20, false), 0))</f>
        <v>https://www.dripshop.live/products/1gTcTlAsXZxxxF9oU-0gN</v>
      </c>
    </row>
    <row r="784">
      <c r="A784" s="4" t="s">
        <v>0</v>
      </c>
      <c r="B784" s="4">
        <v>1.09061802E8</v>
      </c>
      <c r="C784" s="4" t="s">
        <v>11</v>
      </c>
      <c r="D784" s="5" t="str">
        <f>IF($A784 = "Batch 1", VLOOKUP(CONCATENATE($C784, $B784), 'Batch One'!$C:$Q, 2, false),
IF($A784 = "Batch 2", VLOOKUP(CONCATENATE($C784, $B784), 'Batch Two'!$C:$P, 2, false), 0))</f>
        <v>2020 POKEMON JAPANESE SWORD &amp; SHIELD SHINY STAR V FA/TOXTRICITY V (PSA GEM MT 10)</v>
      </c>
      <c r="E784" s="5">
        <f>IF($A784 = "Batch 1", VLOOKUP(CONCATENATE($C784, $B784), 'Batch One'!$C:$Q, 8, false),
IF($A784 = "Batch 2", VLOOKUP(CONCATENATE($C784, $B784), 'Batch Two'!$C:$P, 8, false), 0))</f>
        <v>2020</v>
      </c>
      <c r="F784" s="5" t="str">
        <f>IF($A784 = "Batch 1", VLOOKUP(CONCATENATE($C784, $B784), 'Batch One'!$C:$Q, 9, false),
IF($A784 = "Batch 2", VLOOKUP(CONCATENATE($C784, $B784), 'Batch Two'!$C:$P, 9, false), 0))</f>
        <v>Japanese</v>
      </c>
      <c r="G784" s="5" t="str">
        <f>IF($A784 = "Batch 1", VLOOKUP(CONCATENATE($C784, $B784), 'Batch One'!$C:$Q, 4, false),
IF($A784 = "Batch 2", VLOOKUP(CONCATENATE($C784, $B784), 'Batch Two'!$C:$P, 4, false), 0))</f>
        <v>POKEMON JAPANESE SWORD &amp; SHIELD SHINY STAR V</v>
      </c>
      <c r="H784" s="5" t="str">
        <f>IF($A784 = "Batch 1", VLOOKUP(CONCATENATE($C784, $B784), 'Batch One'!$C:$Q, 5, false),
IF($A784 = "Batch 2", VLOOKUP(CONCATENATE($C784, $B784), 'Batch Two'!$C:$P, 5, false), 0))</f>
        <v>GEM MT 10</v>
      </c>
      <c r="I784" s="6" t="str">
        <f>IF($A784 = "Batch 1", VLOOKUP(CONCATENATE($C784, $B784), 'Batch One'!$C:$Q, 14, false),
IF($A784 = "Batch 2", VLOOKUP(CONCATENATE($C784, $B784), 'Batch Two'!$C:$P, 14, false), 0))</f>
        <v>https://cdn.dripshop.live/dripnfts/slabs/109061802.jpg</v>
      </c>
      <c r="J784" s="6" t="str">
        <f>IF($A784 = "Batch 1", VLOOKUP(CONCATENATE($C784, $B784), 'Batch One'!$C:$Q, 13, false),
IF($A784 = "Batch 2", VLOOKUP(CONCATENATE($C784, $B784), 'Batch Two'!$C:$P, 13, false), 0))</f>
        <v>https://cdn.dripshop.live/dripnfts/slabs/109061802.mp4</v>
      </c>
      <c r="K784" s="6" t="str">
        <f>IF($A784 = "Batch 1", VLOOKUP(CONCATENATE($C784, $B784), 'Batch One'!$C:$Q, 15, false),
IF($A784 = "Batch 2", VLOOKUP(CONCATENATE($C784, $B784), 'Batch Two'!$C:$P, 20, false), 0))</f>
        <v>https://www.dripshop.live/products/zKUZJ7I3Tjbdp68dW1aFO</v>
      </c>
    </row>
    <row r="785">
      <c r="A785" s="4" t="s">
        <v>0</v>
      </c>
      <c r="B785" s="4">
        <v>7.1306594E7</v>
      </c>
      <c r="C785" s="4" t="s">
        <v>11</v>
      </c>
      <c r="D785" s="5" t="str">
        <f>IF($A785 = "Batch 1", VLOOKUP(CONCATENATE($C785, $B785), 'Batch One'!$C:$Q, 2, false),
IF($A785 = "Batch 2", VLOOKUP(CONCATENATE($C785, $B785), 'Batch Two'!$C:$P, 2, false), 0))</f>
        <v>2021 POKEMON JAPANESE SWORD &amp; SHIELD VMAX CLIMAX FA/BOSS'S ORDERS (PSA MINT 9)</v>
      </c>
      <c r="E785" s="5">
        <f>IF($A785 = "Batch 1", VLOOKUP(CONCATENATE($C785, $B785), 'Batch One'!$C:$Q, 8, false),
IF($A785 = "Batch 2", VLOOKUP(CONCATENATE($C785, $B785), 'Batch Two'!$C:$P, 8, false), 0))</f>
        <v>2021</v>
      </c>
      <c r="F785" s="5" t="str">
        <f>IF($A785 = "Batch 1", VLOOKUP(CONCATENATE($C785, $B785), 'Batch One'!$C:$Q, 9, false),
IF($A785 = "Batch 2", VLOOKUP(CONCATENATE($C785, $B785), 'Batch Two'!$C:$P, 9, false), 0))</f>
        <v>Japanese</v>
      </c>
      <c r="G785" s="5" t="str">
        <f>IF($A785 = "Batch 1", VLOOKUP(CONCATENATE($C785, $B785), 'Batch One'!$C:$Q, 4, false),
IF($A785 = "Batch 2", VLOOKUP(CONCATENATE($C785, $B785), 'Batch Two'!$C:$P, 4, false), 0))</f>
        <v>POKEMON JAPANESE SWORD &amp; SHIELD VMAX CLIMAX</v>
      </c>
      <c r="H785" s="5" t="str">
        <f>IF($A785 = "Batch 1", VLOOKUP(CONCATENATE($C785, $B785), 'Batch One'!$C:$Q, 5, false),
IF($A785 = "Batch 2", VLOOKUP(CONCATENATE($C785, $B785), 'Batch Two'!$C:$P, 5, false), 0))</f>
        <v>MINT 9</v>
      </c>
      <c r="I785" s="6" t="str">
        <f>IF($A785 = "Batch 1", VLOOKUP(CONCATENATE($C785, $B785), 'Batch One'!$C:$Q, 14, false),
IF($A785 = "Batch 2", VLOOKUP(CONCATENATE($C785, $B785), 'Batch Two'!$C:$P, 14, false), 0))</f>
        <v>https://cdn.dripshop.live/dripnfts/slabs/71306594.jpg</v>
      </c>
      <c r="J785" s="6" t="str">
        <f>IF($A785 = "Batch 1", VLOOKUP(CONCATENATE($C785, $B785), 'Batch One'!$C:$Q, 13, false),
IF($A785 = "Batch 2", VLOOKUP(CONCATENATE($C785, $B785), 'Batch Two'!$C:$P, 13, false), 0))</f>
        <v>https://cdn.dripshop.live/dripnfts/slabs/71306594.mp4</v>
      </c>
      <c r="K785" s="6" t="str">
        <f>IF($A785 = "Batch 1", VLOOKUP(CONCATENATE($C785, $B785), 'Batch One'!$C:$Q, 15, false),
IF($A785 = "Batch 2", VLOOKUP(CONCATENATE($C785, $B785), 'Batch Two'!$C:$P, 20, false), 0))</f>
        <v>https://www.dripshop.live/products/LmU6xTl5jYS57wKDgFX7Z</v>
      </c>
    </row>
    <row r="786">
      <c r="A786" s="4" t="s">
        <v>0</v>
      </c>
      <c r="B786" s="4">
        <v>7.6747694E7</v>
      </c>
      <c r="C786" s="4" t="s">
        <v>11</v>
      </c>
      <c r="D786" s="5" t="str">
        <f>IF($A786 = "Batch 1", VLOOKUP(CONCATENATE($C786, $B786), 'Batch One'!$C:$Q, 2, false),
IF($A786 = "Batch 2", VLOOKUP(CONCATENATE($C786, $B786), 'Batch Two'!$C:$P, 2, false), 0))</f>
        <v>2022 POKEMON JAPANESE SWORD &amp; SHIELD STAR BIRTH FA/ROSEANNE'S BACKUP (PSA MINT 9)</v>
      </c>
      <c r="E786" s="5">
        <f>IF($A786 = "Batch 1", VLOOKUP(CONCATENATE($C786, $B786), 'Batch One'!$C:$Q, 8, false),
IF($A786 = "Batch 2", VLOOKUP(CONCATENATE($C786, $B786), 'Batch Two'!$C:$P, 8, false), 0))</f>
        <v>2022</v>
      </c>
      <c r="F786" s="5" t="str">
        <f>IF($A786 = "Batch 1", VLOOKUP(CONCATENATE($C786, $B786), 'Batch One'!$C:$Q, 9, false),
IF($A786 = "Batch 2", VLOOKUP(CONCATENATE($C786, $B786), 'Batch Two'!$C:$P, 9, false), 0))</f>
        <v>Japanese</v>
      </c>
      <c r="G786" s="5" t="str">
        <f>IF($A786 = "Batch 1", VLOOKUP(CONCATENATE($C786, $B786), 'Batch One'!$C:$Q, 4, false),
IF($A786 = "Batch 2", VLOOKUP(CONCATENATE($C786, $B786), 'Batch Two'!$C:$P, 4, false), 0))</f>
        <v>POKEMON JAPANESE SWORD &amp; SHIELD STAR BIRTH</v>
      </c>
      <c r="H786" s="5" t="str">
        <f>IF($A786 = "Batch 1", VLOOKUP(CONCATENATE($C786, $B786), 'Batch One'!$C:$Q, 5, false),
IF($A786 = "Batch 2", VLOOKUP(CONCATENATE($C786, $B786), 'Batch Two'!$C:$P, 5, false), 0))</f>
        <v>MINT 9</v>
      </c>
      <c r="I786" s="6" t="str">
        <f>IF($A786 = "Batch 1", VLOOKUP(CONCATENATE($C786, $B786), 'Batch One'!$C:$Q, 14, false),
IF($A786 = "Batch 2", VLOOKUP(CONCATENATE($C786, $B786), 'Batch Two'!$C:$P, 14, false), 0))</f>
        <v>https://cdn.dripshop.live/dripnfts/slabs/76747694.jpg</v>
      </c>
      <c r="J786" s="6" t="str">
        <f>IF($A786 = "Batch 1", VLOOKUP(CONCATENATE($C786, $B786), 'Batch One'!$C:$Q, 13, false),
IF($A786 = "Batch 2", VLOOKUP(CONCATENATE($C786, $B786), 'Batch Two'!$C:$P, 13, false), 0))</f>
        <v>https://cdn.dripshop.live/dripnfts/slabs/76747694.mp4</v>
      </c>
      <c r="K786" s="6" t="str">
        <f>IF($A786 = "Batch 1", VLOOKUP(CONCATENATE($C786, $B786), 'Batch One'!$C:$Q, 15, false),
IF($A786 = "Batch 2", VLOOKUP(CONCATENATE($C786, $B786), 'Batch Two'!$C:$P, 20, false), 0))</f>
        <v>https://www.dripshop.live/products/Aj-J-KakHbUCHXHzca1Yy</v>
      </c>
    </row>
    <row r="787">
      <c r="A787" s="4" t="s">
        <v>0</v>
      </c>
      <c r="B787" s="4">
        <v>7.6747697E7</v>
      </c>
      <c r="C787" s="4" t="s">
        <v>11</v>
      </c>
      <c r="D787" s="5" t="str">
        <f>IF($A787 = "Batch 1", VLOOKUP(CONCATENATE($C787, $B787), 'Batch One'!$C:$Q, 2, false),
IF($A787 = "Batch 2", VLOOKUP(CONCATENATE($C787, $B787), 'Batch Two'!$C:$P, 2, false), 0))</f>
        <v>2022 POKEMON JAPANESE SWORD &amp; SHIELD BATTLE REGION FA/ROXANNE (PSA MINT 9)</v>
      </c>
      <c r="E787" s="5">
        <f>IF($A787 = "Batch 1", VLOOKUP(CONCATENATE($C787, $B787), 'Batch One'!$C:$Q, 8, false),
IF($A787 = "Batch 2", VLOOKUP(CONCATENATE($C787, $B787), 'Batch Two'!$C:$P, 8, false), 0))</f>
        <v>2022</v>
      </c>
      <c r="F787" s="5" t="str">
        <f>IF($A787 = "Batch 1", VLOOKUP(CONCATENATE($C787, $B787), 'Batch One'!$C:$Q, 9, false),
IF($A787 = "Batch 2", VLOOKUP(CONCATENATE($C787, $B787), 'Batch Two'!$C:$P, 9, false), 0))</f>
        <v>Japanese</v>
      </c>
      <c r="G787" s="5" t="str">
        <f>IF($A787 = "Batch 1", VLOOKUP(CONCATENATE($C787, $B787), 'Batch One'!$C:$Q, 4, false),
IF($A787 = "Batch 2", VLOOKUP(CONCATENATE($C787, $B787), 'Batch Two'!$C:$P, 4, false), 0))</f>
        <v>POKEMON JAPANESE SWORD &amp; SHIELD BATTLE REGION</v>
      </c>
      <c r="H787" s="5" t="str">
        <f>IF($A787 = "Batch 1", VLOOKUP(CONCATENATE($C787, $B787), 'Batch One'!$C:$Q, 5, false),
IF($A787 = "Batch 2", VLOOKUP(CONCATENATE($C787, $B787), 'Batch Two'!$C:$P, 5, false), 0))</f>
        <v>MINT 9</v>
      </c>
      <c r="I787" s="6" t="str">
        <f>IF($A787 = "Batch 1", VLOOKUP(CONCATENATE($C787, $B787), 'Batch One'!$C:$Q, 14, false),
IF($A787 = "Batch 2", VLOOKUP(CONCATENATE($C787, $B787), 'Batch Two'!$C:$P, 14, false), 0))</f>
        <v>https://cdn.dripshop.live/dripnfts/slabs/76747697.jpg</v>
      </c>
      <c r="J787" s="6" t="str">
        <f>IF($A787 = "Batch 1", VLOOKUP(CONCATENATE($C787, $B787), 'Batch One'!$C:$Q, 13, false),
IF($A787 = "Batch 2", VLOOKUP(CONCATENATE($C787, $B787), 'Batch Two'!$C:$P, 13, false), 0))</f>
        <v>https://cdn.dripshop.live/dripnfts/slabs/76747697.mp4</v>
      </c>
      <c r="K787" s="6" t="str">
        <f>IF($A787 = "Batch 1", VLOOKUP(CONCATENATE($C787, $B787), 'Batch One'!$C:$Q, 15, false),
IF($A787 = "Batch 2", VLOOKUP(CONCATENATE($C787, $B787), 'Batch Two'!$C:$P, 20, false), 0))</f>
        <v>https://www.dripshop.live/products/AV2uQ635WMhRxoNoctjFh</v>
      </c>
    </row>
    <row r="788">
      <c r="A788" s="4" t="s">
        <v>0</v>
      </c>
      <c r="B788" s="4">
        <v>8.531262E7</v>
      </c>
      <c r="C788" s="4" t="s">
        <v>11</v>
      </c>
      <c r="D788" s="5" t="str">
        <f>IF($A788 = "Batch 1", VLOOKUP(CONCATENATE($C788, $B788), 'Batch One'!$C:$Q, 2, false),
IF($A788 = "Batch 2", VLOOKUP(CONCATENATE($C788, $B788), 'Batch Two'!$C:$P, 2, false), 0))</f>
        <v>2022 POKEMON JAPANESE SWORD &amp; SHIELD VSTAR UNIVERSE FA/SOLROCK (PSA GEM MT 10)</v>
      </c>
      <c r="E788" s="5">
        <f>IF($A788 = "Batch 1", VLOOKUP(CONCATENATE($C788, $B788), 'Batch One'!$C:$Q, 8, false),
IF($A788 = "Batch 2", VLOOKUP(CONCATENATE($C788, $B788), 'Batch Two'!$C:$P, 8, false), 0))</f>
        <v>2022</v>
      </c>
      <c r="F788" s="5" t="str">
        <f>IF($A788 = "Batch 1", VLOOKUP(CONCATENATE($C788, $B788), 'Batch One'!$C:$Q, 9, false),
IF($A788 = "Batch 2", VLOOKUP(CONCATENATE($C788, $B788), 'Batch Two'!$C:$P, 9, false), 0))</f>
        <v>Japanese</v>
      </c>
      <c r="G788" s="5" t="str">
        <f>IF($A788 = "Batch 1", VLOOKUP(CONCATENATE($C788, $B788), 'Batch One'!$C:$Q, 4, false),
IF($A788 = "Batch 2", VLOOKUP(CONCATENATE($C788, $B788), 'Batch Two'!$C:$P, 4, false), 0))</f>
        <v>POKEMON JAPANESE SWORD &amp; SHIELD VSTAR UNIVERSE</v>
      </c>
      <c r="H788" s="5" t="str">
        <f>IF($A788 = "Batch 1", VLOOKUP(CONCATENATE($C788, $B788), 'Batch One'!$C:$Q, 5, false),
IF($A788 = "Batch 2", VLOOKUP(CONCATENATE($C788, $B788), 'Batch Two'!$C:$P, 5, false), 0))</f>
        <v>GEM MT 10</v>
      </c>
      <c r="I788" s="6" t="str">
        <f>IF($A788 = "Batch 1", VLOOKUP(CONCATENATE($C788, $B788), 'Batch One'!$C:$Q, 14, false),
IF($A788 = "Batch 2", VLOOKUP(CONCATENATE($C788, $B788), 'Batch Two'!$C:$P, 14, false), 0))</f>
        <v>https://cdn.dripshop.live/dripnfts/slabs/85312620.jpg</v>
      </c>
      <c r="J788" s="6" t="str">
        <f>IF($A788 = "Batch 1", VLOOKUP(CONCATENATE($C788, $B788), 'Batch One'!$C:$Q, 13, false),
IF($A788 = "Batch 2", VLOOKUP(CONCATENATE($C788, $B788), 'Batch Two'!$C:$P, 13, false), 0))</f>
        <v>https://cdn.dripshop.live/dripnfts/slabs/85312620.mp4</v>
      </c>
      <c r="K788" s="6" t="str">
        <f>IF($A788 = "Batch 1", VLOOKUP(CONCATENATE($C788, $B788), 'Batch One'!$C:$Q, 15, false),
IF($A788 = "Batch 2", VLOOKUP(CONCATENATE($C788, $B788), 'Batch Two'!$C:$P, 20, false), 0))</f>
        <v>https://www.dripshop.live/products/dNIvjyxjFqJIT4BF8e5Nb</v>
      </c>
    </row>
    <row r="789">
      <c r="A789" s="4" t="s">
        <v>0</v>
      </c>
      <c r="B789" s="4">
        <v>8.571347E7</v>
      </c>
      <c r="C789" s="4" t="s">
        <v>11</v>
      </c>
      <c r="D789" s="5" t="str">
        <f>IF($A789 = "Batch 1", VLOOKUP(CONCATENATE($C789, $B789), 'Batch One'!$C:$Q, 2, false),
IF($A789 = "Batch 2", VLOOKUP(CONCATENATE($C789, $B789), 'Batch Two'!$C:$P, 2, false), 0))</f>
        <v>2022 POKEMON JAPANESE SWORD &amp; SHIELD VSTAR UNIVERSE FA/DUNSPARCE (PSA GEM MT 10)</v>
      </c>
      <c r="E789" s="5">
        <f>IF($A789 = "Batch 1", VLOOKUP(CONCATENATE($C789, $B789), 'Batch One'!$C:$Q, 8, false),
IF($A789 = "Batch 2", VLOOKUP(CONCATENATE($C789, $B789), 'Batch Two'!$C:$P, 8, false), 0))</f>
        <v>2022</v>
      </c>
      <c r="F789" s="5" t="str">
        <f>IF($A789 = "Batch 1", VLOOKUP(CONCATENATE($C789, $B789), 'Batch One'!$C:$Q, 9, false),
IF($A789 = "Batch 2", VLOOKUP(CONCATENATE($C789, $B789), 'Batch Two'!$C:$P, 9, false), 0))</f>
        <v>Japanese</v>
      </c>
      <c r="G789" s="5" t="str">
        <f>IF($A789 = "Batch 1", VLOOKUP(CONCATENATE($C789, $B789), 'Batch One'!$C:$Q, 4, false),
IF($A789 = "Batch 2", VLOOKUP(CONCATENATE($C789, $B789), 'Batch Two'!$C:$P, 4, false), 0))</f>
        <v>POKEMON JAPANESE SWORD &amp; SHIELD VSTAR UNIVERSE</v>
      </c>
      <c r="H789" s="5" t="str">
        <f>IF($A789 = "Batch 1", VLOOKUP(CONCATENATE($C789, $B789), 'Batch One'!$C:$Q, 5, false),
IF($A789 = "Batch 2", VLOOKUP(CONCATENATE($C789, $B789), 'Batch Two'!$C:$P, 5, false), 0))</f>
        <v>GEM MT 10</v>
      </c>
      <c r="I789" s="6" t="str">
        <f>IF($A789 = "Batch 1", VLOOKUP(CONCATENATE($C789, $B789), 'Batch One'!$C:$Q, 14, false),
IF($A789 = "Batch 2", VLOOKUP(CONCATENATE($C789, $B789), 'Batch Two'!$C:$P, 14, false), 0))</f>
        <v>https://cdn.dripshop.live/dripnfts/slabs/85713470.jpg</v>
      </c>
      <c r="J789" s="6" t="str">
        <f>IF($A789 = "Batch 1", VLOOKUP(CONCATENATE($C789, $B789), 'Batch One'!$C:$Q, 13, false),
IF($A789 = "Batch 2", VLOOKUP(CONCATENATE($C789, $B789), 'Batch Two'!$C:$P, 13, false), 0))</f>
        <v>https://cdn.dripshop.live/dripnfts/slabs/85713470.mp4</v>
      </c>
      <c r="K789" s="6" t="str">
        <f>IF($A789 = "Batch 1", VLOOKUP(CONCATENATE($C789, $B789), 'Batch One'!$C:$Q, 15, false),
IF($A789 = "Batch 2", VLOOKUP(CONCATENATE($C789, $B789), 'Batch Two'!$C:$P, 20, false), 0))</f>
        <v>https://www.dripshop.live/products/ynzsHFcuyaT9LprV1IuHK</v>
      </c>
    </row>
    <row r="790">
      <c r="A790" s="4" t="s">
        <v>0</v>
      </c>
      <c r="B790" s="4">
        <v>1.401014916065E12</v>
      </c>
      <c r="C790" s="4" t="s">
        <v>12</v>
      </c>
      <c r="D790" s="5" t="str">
        <f>IF($A790 = "Batch 1", VLOOKUP(CONCATENATE($C790, $B790), 'Batch One'!$C:$Q, 2, false),
IF($A790 = "Batch 2", VLOOKUP(CONCATENATE($C790, $B790), 'Batch Two'!$C:$P, 2, false), 0))</f>
        <v>2023 Pokemon Scarlet &amp; Violet Tyranitar ex (CGC GEM MINT 10)</v>
      </c>
      <c r="E790" s="5">
        <f>IF($A790 = "Batch 1", VLOOKUP(CONCATENATE($C790, $B790), 'Batch One'!$C:$Q, 8, false),
IF($A790 = "Batch 2", VLOOKUP(CONCATENATE($C790, $B790), 'Batch Two'!$C:$P, 8, false), 0))</f>
        <v>2023</v>
      </c>
      <c r="F790" s="5" t="str">
        <f>IF($A790 = "Batch 1", VLOOKUP(CONCATENATE($C790, $B790), 'Batch One'!$C:$Q, 9, false),
IF($A790 = "Batch 2", VLOOKUP(CONCATENATE($C790, $B790), 'Batch Two'!$C:$P, 9, false), 0))</f>
        <v>English</v>
      </c>
      <c r="G790" s="5" t="str">
        <f>IF($A790 = "Batch 1", VLOOKUP(CONCATENATE($C790, $B790), 'Batch One'!$C:$Q, 4, false),
IF($A790 = "Batch 2", VLOOKUP(CONCATENATE($C790, $B790), 'Batch Two'!$C:$P, 4, false), 0))</f>
        <v>Pokemon Scarlet &amp; Violet</v>
      </c>
      <c r="H790" s="5" t="str">
        <f>IF($A790 = "Batch 1", VLOOKUP(CONCATENATE($C790, $B790), 'Batch One'!$C:$Q, 5, false),
IF($A790 = "Batch 2", VLOOKUP(CONCATENATE($C790, $B790), 'Batch Two'!$C:$P, 5, false), 0))</f>
        <v>GEM MINT 10</v>
      </c>
      <c r="I790" s="6" t="str">
        <f>IF($A790 = "Batch 1", VLOOKUP(CONCATENATE($C790, $B790), 'Batch One'!$C:$Q, 14, false),
IF($A790 = "Batch 2", VLOOKUP(CONCATENATE($C790, $B790), 'Batch Two'!$C:$P, 14, false), 0))</f>
        <v>https://cdn.dripshop.live/dripnfts/slabs/1401014916065.jpg</v>
      </c>
      <c r="J790" s="6" t="str">
        <f>IF($A790 = "Batch 1", VLOOKUP(CONCATENATE($C790, $B790), 'Batch One'!$C:$Q, 13, false),
IF($A790 = "Batch 2", VLOOKUP(CONCATENATE($C790, $B790), 'Batch Two'!$C:$P, 13, false), 0))</f>
        <v>https://cdn.dripshop.live/dripnfts/slabs/1401014916065.mp4</v>
      </c>
      <c r="K790" s="6" t="str">
        <f>IF($A790 = "Batch 1", VLOOKUP(CONCATENATE($C790, $B790), 'Batch One'!$C:$Q, 15, false),
IF($A790 = "Batch 2", VLOOKUP(CONCATENATE($C790, $B790), 'Batch Two'!$C:$P, 20, false), 0))</f>
        <v>https://www.dripshop.live/products/UCMFFxxENb1hbHJFHfEVj</v>
      </c>
    </row>
    <row r="791">
      <c r="A791" s="4" t="s">
        <v>0</v>
      </c>
      <c r="B791" s="4">
        <v>6.001863041E9</v>
      </c>
      <c r="C791" s="4" t="s">
        <v>12</v>
      </c>
      <c r="D791" s="5" t="str">
        <f>IF($A791 = "Batch 1", VLOOKUP(CONCATENATE($C791, $B791), 'Batch One'!$C:$Q, 2, false),
IF($A791 = "Batch 2", VLOOKUP(CONCATENATE($C791, $B791), 'Batch Two'!$C:$P, 2, false), 0))</f>
        <v>2023 Pokemon Scarlet &amp; Violet Psyduck (CGC GEM MINT 10)</v>
      </c>
      <c r="E791" s="5">
        <f>IF($A791 = "Batch 1", VLOOKUP(CONCATENATE($C791, $B791), 'Batch One'!$C:$Q, 8, false),
IF($A791 = "Batch 2", VLOOKUP(CONCATENATE($C791, $B791), 'Batch Two'!$C:$P, 8, false), 0))</f>
        <v>2023</v>
      </c>
      <c r="F791" s="5" t="str">
        <f>IF($A791 = "Batch 1", VLOOKUP(CONCATENATE($C791, $B791), 'Batch One'!$C:$Q, 9, false),
IF($A791 = "Batch 2", VLOOKUP(CONCATENATE($C791, $B791), 'Batch Two'!$C:$P, 9, false), 0))</f>
        <v>English</v>
      </c>
      <c r="G791" s="5" t="str">
        <f>IF($A791 = "Batch 1", VLOOKUP(CONCATENATE($C791, $B791), 'Batch One'!$C:$Q, 4, false),
IF($A791 = "Batch 2", VLOOKUP(CONCATENATE($C791, $B791), 'Batch Two'!$C:$P, 4, false), 0))</f>
        <v>Pokemon Scarlet &amp; Violet</v>
      </c>
      <c r="H791" s="5" t="str">
        <f>IF($A791 = "Batch 1", VLOOKUP(CONCATENATE($C791, $B791), 'Batch One'!$C:$Q, 5, false),
IF($A791 = "Batch 2", VLOOKUP(CONCATENATE($C791, $B791), 'Batch Two'!$C:$P, 5, false), 0))</f>
        <v>GEM MINT 10</v>
      </c>
      <c r="I791" s="6" t="str">
        <f>IF($A791 = "Batch 1", VLOOKUP(CONCATENATE($C791, $B791), 'Batch One'!$C:$Q, 14, false),
IF($A791 = "Batch 2", VLOOKUP(CONCATENATE($C791, $B791), 'Batch Two'!$C:$P, 14, false), 0))</f>
        <v>https://cdn.dripshop.live/dripnfts/slabs/6001863041.jpg</v>
      </c>
      <c r="J791" s="6" t="str">
        <f>IF($A791 = "Batch 1", VLOOKUP(CONCATENATE($C791, $B791), 'Batch One'!$C:$Q, 13, false),
IF($A791 = "Batch 2", VLOOKUP(CONCATENATE($C791, $B791), 'Batch Two'!$C:$P, 13, false), 0))</f>
        <v>https://cdn.dripshop.live/dripnfts/slabs/6001863041.mp4</v>
      </c>
      <c r="K791" s="6" t="str">
        <f>IF($A791 = "Batch 1", VLOOKUP(CONCATENATE($C791, $B791), 'Batch One'!$C:$Q, 15, false),
IF($A791 = "Batch 2", VLOOKUP(CONCATENATE($C791, $B791), 'Batch Two'!$C:$P, 20, false), 0))</f>
        <v>https://www.dripshop.live/products/-IoYMtiMPCx9f16K8WZh8</v>
      </c>
    </row>
    <row r="792">
      <c r="A792" s="4" t="s">
        <v>0</v>
      </c>
      <c r="B792" s="4">
        <v>1.0898824E8</v>
      </c>
      <c r="C792" s="4" t="s">
        <v>11</v>
      </c>
      <c r="D792" s="5" t="str">
        <f>IF($A792 = "Batch 1", VLOOKUP(CONCATENATE($C792, $B792), 'Batch One'!$C:$Q, 2, false),
IF($A792 = "Batch 2", VLOOKUP(CONCATENATE($C792, $B792), 'Batch Two'!$C:$P, 2, false), 0))</f>
        <v>2025 POKEMON PRE EN-PRISMATIC EVOLUTIONS JOLTEON ex (PSA NM-MT 8)</v>
      </c>
      <c r="E792" s="5">
        <f>IF($A792 = "Batch 1", VLOOKUP(CONCATENATE($C792, $B792), 'Batch One'!$C:$Q, 8, false),
IF($A792 = "Batch 2", VLOOKUP(CONCATENATE($C792, $B792), 'Batch Two'!$C:$P, 8, false), 0))</f>
        <v>2025</v>
      </c>
      <c r="F792" s="5" t="str">
        <f>IF($A792 = "Batch 1", VLOOKUP(CONCATENATE($C792, $B792), 'Batch One'!$C:$Q, 9, false),
IF($A792 = "Batch 2", VLOOKUP(CONCATENATE($C792, $B792), 'Batch Two'!$C:$P, 9, false), 0))</f>
        <v>English</v>
      </c>
      <c r="G792" s="5" t="str">
        <f>IF($A792 = "Batch 1", VLOOKUP(CONCATENATE($C792, $B792), 'Batch One'!$C:$Q, 4, false),
IF($A792 = "Batch 2", VLOOKUP(CONCATENATE($C792, $B792), 'Batch Two'!$C:$P, 4, false), 0))</f>
        <v>POKEMON PRE EN-PRISMATIC EVOLUTIONS</v>
      </c>
      <c r="H792" s="5" t="str">
        <f>IF($A792 = "Batch 1", VLOOKUP(CONCATENATE($C792, $B792), 'Batch One'!$C:$Q, 5, false),
IF($A792 = "Batch 2", VLOOKUP(CONCATENATE($C792, $B792), 'Batch Two'!$C:$P, 5, false), 0))</f>
        <v>NM-MT 8</v>
      </c>
      <c r="I792" s="6" t="str">
        <f>IF($A792 = "Batch 1", VLOOKUP(CONCATENATE($C792, $B792), 'Batch One'!$C:$Q, 14, false),
IF($A792 = "Batch 2", VLOOKUP(CONCATENATE($C792, $B792), 'Batch Two'!$C:$P, 14, false), 0))</f>
        <v>https://cdn.dripshop.live/dripnfts/slabs/108988240.jpg</v>
      </c>
      <c r="J792" s="6" t="str">
        <f>IF($A792 = "Batch 1", VLOOKUP(CONCATENATE($C792, $B792), 'Batch One'!$C:$Q, 13, false),
IF($A792 = "Batch 2", VLOOKUP(CONCATENATE($C792, $B792), 'Batch Two'!$C:$P, 13, false), 0))</f>
        <v>https://cdn.dripshop.live/dripnfts/slabs/108988240.mp4</v>
      </c>
      <c r="K792" s="6" t="str">
        <f>IF($A792 = "Batch 1", VLOOKUP(CONCATENATE($C792, $B792), 'Batch One'!$C:$Q, 15, false),
IF($A792 = "Batch 2", VLOOKUP(CONCATENATE($C792, $B792), 'Batch Two'!$C:$P, 20, false), 0))</f>
        <v>https://www.dripshop.live/products/4uBmINpHYyIIUqhXW-nzW</v>
      </c>
    </row>
    <row r="793">
      <c r="A793" s="4" t="s">
        <v>0</v>
      </c>
      <c r="B793" s="4">
        <v>1.11226331E8</v>
      </c>
      <c r="C793" s="4" t="s">
        <v>11</v>
      </c>
      <c r="D793" s="5" t="str">
        <f>IF($A793 = "Batch 1", VLOOKUP(CONCATENATE($C793, $B793), 'Batch One'!$C:$Q, 2, false),
IF($A793 = "Batch 2", VLOOKUP(CONCATENATE($C793, $B793), 'Batch Two'!$C:$P, 2, false), 0))</f>
        <v>2024 POKEMON JAPANESE SV8-SUPER ELECTRIC BREAKER MAGNETON (PSA GEM MT 10)</v>
      </c>
      <c r="E793" s="5">
        <f>IF($A793 = "Batch 1", VLOOKUP(CONCATENATE($C793, $B793), 'Batch One'!$C:$Q, 8, false),
IF($A793 = "Batch 2", VLOOKUP(CONCATENATE($C793, $B793), 'Batch Two'!$C:$P, 8, false), 0))</f>
        <v>2024</v>
      </c>
      <c r="F793" s="5" t="str">
        <f>IF($A793 = "Batch 1", VLOOKUP(CONCATENATE($C793, $B793), 'Batch One'!$C:$Q, 9, false),
IF($A793 = "Batch 2", VLOOKUP(CONCATENATE($C793, $B793), 'Batch Two'!$C:$P, 9, false), 0))</f>
        <v>Japanese</v>
      </c>
      <c r="G793" s="5" t="str">
        <f>IF($A793 = "Batch 1", VLOOKUP(CONCATENATE($C793, $B793), 'Batch One'!$C:$Q, 4, false),
IF($A793 = "Batch 2", VLOOKUP(CONCATENATE($C793, $B793), 'Batch Two'!$C:$P, 4, false), 0))</f>
        <v>POKEMON JAPANESE SV8-SUPER ELECTRIC BREAKER</v>
      </c>
      <c r="H793" s="5" t="str">
        <f>IF($A793 = "Batch 1", VLOOKUP(CONCATENATE($C793, $B793), 'Batch One'!$C:$Q, 5, false),
IF($A793 = "Batch 2", VLOOKUP(CONCATENATE($C793, $B793), 'Batch Two'!$C:$P, 5, false), 0))</f>
        <v>GEM MT 10</v>
      </c>
      <c r="I793" s="6" t="str">
        <f>IF($A793 = "Batch 1", VLOOKUP(CONCATENATE($C793, $B793), 'Batch One'!$C:$Q, 14, false),
IF($A793 = "Batch 2", VLOOKUP(CONCATENATE($C793, $B793), 'Batch Two'!$C:$P, 14, false), 0))</f>
        <v>https://cdn.dripshop.live/dripnfts/slabs/111226331.jpg</v>
      </c>
      <c r="J793" s="6" t="str">
        <f>IF($A793 = "Batch 1", VLOOKUP(CONCATENATE($C793, $B793), 'Batch One'!$C:$Q, 13, false),
IF($A793 = "Batch 2", VLOOKUP(CONCATENATE($C793, $B793), 'Batch Two'!$C:$P, 13, false), 0))</f>
        <v>https://cdn.dripshop.live/dripnfts/slabs/111226331.mp4</v>
      </c>
      <c r="K793" s="6" t="str">
        <f>IF($A793 = "Batch 1", VLOOKUP(CONCATENATE($C793, $B793), 'Batch One'!$C:$Q, 15, false),
IF($A793 = "Batch 2", VLOOKUP(CONCATENATE($C793, $B793), 'Batch Two'!$C:$P, 20, false), 0))</f>
        <v>https://www.dripshop.live/products/kVWslPwZzPlq5L8pnTASc</v>
      </c>
    </row>
    <row r="794">
      <c r="A794" s="4" t="s">
        <v>0</v>
      </c>
      <c r="B794" s="4">
        <v>1.05494184E8</v>
      </c>
      <c r="C794" s="4" t="s">
        <v>11</v>
      </c>
      <c r="D794" s="5" t="str">
        <f>IF($A794 = "Batch 1", VLOOKUP(CONCATENATE($C794, $B794), 'Batch One'!$C:$Q, 2, false),
IF($A794 = "Batch 2", VLOOKUP(CONCATENATE($C794, $B794), 'Batch Two'!$C:$P, 2, false), 0))</f>
        <v>1999 POKEMON GAME CLEFAIRY-HOLO (PSA EX-MT 6)</v>
      </c>
      <c r="E794" s="5">
        <f>IF($A794 = "Batch 1", VLOOKUP(CONCATENATE($C794, $B794), 'Batch One'!$C:$Q, 8, false),
IF($A794 = "Batch 2", VLOOKUP(CONCATENATE($C794, $B794), 'Batch Two'!$C:$P, 8, false), 0))</f>
        <v>1999</v>
      </c>
      <c r="F794" s="5" t="str">
        <f>IF($A794 = "Batch 1", VLOOKUP(CONCATENATE($C794, $B794), 'Batch One'!$C:$Q, 9, false),
IF($A794 = "Batch 2", VLOOKUP(CONCATENATE($C794, $B794), 'Batch Two'!$C:$P, 9, false), 0))</f>
        <v>English</v>
      </c>
      <c r="G794" s="5" t="str">
        <f>IF($A794 = "Batch 1", VLOOKUP(CONCATENATE($C794, $B794), 'Batch One'!$C:$Q, 4, false),
IF($A794 = "Batch 2", VLOOKUP(CONCATENATE($C794, $B794), 'Batch Two'!$C:$P, 4, false), 0))</f>
        <v>POKEMON GAME</v>
      </c>
      <c r="H794" s="5" t="str">
        <f>IF($A794 = "Batch 1", VLOOKUP(CONCATENATE($C794, $B794), 'Batch One'!$C:$Q, 5, false),
IF($A794 = "Batch 2", VLOOKUP(CONCATENATE($C794, $B794), 'Batch Two'!$C:$P, 5, false), 0))</f>
        <v>EX-MT 6</v>
      </c>
      <c r="I794" s="6" t="str">
        <f>IF($A794 = "Batch 1", VLOOKUP(CONCATENATE($C794, $B794), 'Batch One'!$C:$Q, 14, false),
IF($A794 = "Batch 2", VLOOKUP(CONCATENATE($C794, $B794), 'Batch Two'!$C:$P, 14, false), 0))</f>
        <v>https://cdn.dripshop.live/dripnfts/slabs/105494184.jpg</v>
      </c>
      <c r="J794" s="6" t="str">
        <f>IF($A794 = "Batch 1", VLOOKUP(CONCATENATE($C794, $B794), 'Batch One'!$C:$Q, 13, false),
IF($A794 = "Batch 2", VLOOKUP(CONCATENATE($C794, $B794), 'Batch Two'!$C:$P, 13, false), 0))</f>
        <v>https://cdn.dripshop.live/dripnfts/slabs/105494184.mp4</v>
      </c>
      <c r="K794" s="6" t="str">
        <f>IF($A794 = "Batch 1", VLOOKUP(CONCATENATE($C794, $B794), 'Batch One'!$C:$Q, 15, false),
IF($A794 = "Batch 2", VLOOKUP(CONCATENATE($C794, $B794), 'Batch Two'!$C:$P, 20, false), 0))</f>
        <v>https://www.dripshop.live/products/H-6z2FxcOu2K44TPHm0t7</v>
      </c>
    </row>
    <row r="795">
      <c r="A795" s="4" t="s">
        <v>0</v>
      </c>
      <c r="B795" s="4">
        <v>1.06276815E8</v>
      </c>
      <c r="C795" s="4" t="s">
        <v>11</v>
      </c>
      <c r="D795" s="5" t="str">
        <f>IF($A795 = "Batch 1", VLOOKUP(CONCATENATE($C795, $B795), 'Batch One'!$C:$Q, 2, false),
IF($A795 = "Batch 2", VLOOKUP(CONCATENATE($C795, $B795), 'Batch Two'!$C:$P, 2, false), 0))</f>
        <v>2024 POKEMON SFA EN-SHROUDED FABLE DUSKNOIR (PSA MINT 9)</v>
      </c>
      <c r="E795" s="5">
        <f>IF($A795 = "Batch 1", VLOOKUP(CONCATENATE($C795, $B795), 'Batch One'!$C:$Q, 8, false),
IF($A795 = "Batch 2", VLOOKUP(CONCATENATE($C795, $B795), 'Batch Two'!$C:$P, 8, false), 0))</f>
        <v>2024</v>
      </c>
      <c r="F795" s="5" t="str">
        <f>IF($A795 = "Batch 1", VLOOKUP(CONCATENATE($C795, $B795), 'Batch One'!$C:$Q, 9, false),
IF($A795 = "Batch 2", VLOOKUP(CONCATENATE($C795, $B795), 'Batch Two'!$C:$P, 9, false), 0))</f>
        <v>English</v>
      </c>
      <c r="G795" s="5" t="str">
        <f>IF($A795 = "Batch 1", VLOOKUP(CONCATENATE($C795, $B795), 'Batch One'!$C:$Q, 4, false),
IF($A795 = "Batch 2", VLOOKUP(CONCATENATE($C795, $B795), 'Batch Two'!$C:$P, 4, false), 0))</f>
        <v>POKEMON SFA EN-SHROUDED FABLE</v>
      </c>
      <c r="H795" s="5" t="str">
        <f>IF($A795 = "Batch 1", VLOOKUP(CONCATENATE($C795, $B795), 'Batch One'!$C:$Q, 5, false),
IF($A795 = "Batch 2", VLOOKUP(CONCATENATE($C795, $B795), 'Batch Two'!$C:$P, 5, false), 0))</f>
        <v>MINT 9</v>
      </c>
      <c r="I795" s="6" t="str">
        <f>IF($A795 = "Batch 1", VLOOKUP(CONCATENATE($C795, $B795), 'Batch One'!$C:$Q, 14, false),
IF($A795 = "Batch 2", VLOOKUP(CONCATENATE($C795, $B795), 'Batch Two'!$C:$P, 14, false), 0))</f>
        <v>https://cdn.dripshop.live/dripnfts/slabs/106276815.jpg</v>
      </c>
      <c r="J795" s="6" t="str">
        <f>IF($A795 = "Batch 1", VLOOKUP(CONCATENATE($C795, $B795), 'Batch One'!$C:$Q, 13, false),
IF($A795 = "Batch 2", VLOOKUP(CONCATENATE($C795, $B795), 'Batch Two'!$C:$P, 13, false), 0))</f>
        <v>https://cdn.dripshop.live/dripnfts/slabs/106276815.mp4</v>
      </c>
      <c r="K795" s="6" t="str">
        <f>IF($A795 = "Batch 1", VLOOKUP(CONCATENATE($C795, $B795), 'Batch One'!$C:$Q, 15, false),
IF($A795 = "Batch 2", VLOOKUP(CONCATENATE($C795, $B795), 'Batch Two'!$C:$P, 20, false), 0))</f>
        <v>https://www.dripshop.live/products/2yfPZB6O56bgjf4qu24FX</v>
      </c>
    </row>
    <row r="796">
      <c r="A796" s="4" t="s">
        <v>0</v>
      </c>
      <c r="B796" s="4">
        <v>9.6995908E7</v>
      </c>
      <c r="C796" s="4" t="s">
        <v>11</v>
      </c>
      <c r="D796" s="5" t="str">
        <f>IF($A796 = "Batch 1", VLOOKUP(CONCATENATE($C796, $B796), 'Batch One'!$C:$Q, 2, false),
IF($A796 = "Batch 2", VLOOKUP(CONCATENATE($C796, $B796), 'Batch Two'!$C:$P, 2, false), 0))</f>
        <v>2016 POKEMON XY STEAM SIEGE FA/PROF. SYCAMORE (PSA MINT 9)</v>
      </c>
      <c r="E796" s="5">
        <f>IF($A796 = "Batch 1", VLOOKUP(CONCATENATE($C796, $B796), 'Batch One'!$C:$Q, 8, false),
IF($A796 = "Batch 2", VLOOKUP(CONCATENATE($C796, $B796), 'Batch Two'!$C:$P, 8, false), 0))</f>
        <v>2016</v>
      </c>
      <c r="F796" s="5" t="str">
        <f>IF($A796 = "Batch 1", VLOOKUP(CONCATENATE($C796, $B796), 'Batch One'!$C:$Q, 9, false),
IF($A796 = "Batch 2", VLOOKUP(CONCATENATE($C796, $B796), 'Batch Two'!$C:$P, 9, false), 0))</f>
        <v>English</v>
      </c>
      <c r="G796" s="5" t="str">
        <f>IF($A796 = "Batch 1", VLOOKUP(CONCATENATE($C796, $B796), 'Batch One'!$C:$Q, 4, false),
IF($A796 = "Batch 2", VLOOKUP(CONCATENATE($C796, $B796), 'Batch Two'!$C:$P, 4, false), 0))</f>
        <v>POKEMON XY STEAM SIEGE</v>
      </c>
      <c r="H796" s="5" t="str">
        <f>IF($A796 = "Batch 1", VLOOKUP(CONCATENATE($C796, $B796), 'Batch One'!$C:$Q, 5, false),
IF($A796 = "Batch 2", VLOOKUP(CONCATENATE($C796, $B796), 'Batch Two'!$C:$P, 5, false), 0))</f>
        <v>MINT 9</v>
      </c>
      <c r="I796" s="6" t="str">
        <f>IF($A796 = "Batch 1", VLOOKUP(CONCATENATE($C796, $B796), 'Batch One'!$C:$Q, 14, false),
IF($A796 = "Batch 2", VLOOKUP(CONCATENATE($C796, $B796), 'Batch Two'!$C:$P, 14, false), 0))</f>
        <v>https://cdn.dripshop.live/dripnfts/slabs/96995908.jpg</v>
      </c>
      <c r="J796" s="6" t="str">
        <f>IF($A796 = "Batch 1", VLOOKUP(CONCATENATE($C796, $B796), 'Batch One'!$C:$Q, 13, false),
IF($A796 = "Batch 2", VLOOKUP(CONCATENATE($C796, $B796), 'Batch Two'!$C:$P, 13, false), 0))</f>
        <v>https://cdn.dripshop.live/dripnfts/slabs/96995908.mp4</v>
      </c>
      <c r="K796" s="6" t="str">
        <f>IF($A796 = "Batch 1", VLOOKUP(CONCATENATE($C796, $B796), 'Batch One'!$C:$Q, 15, false),
IF($A796 = "Batch 2", VLOOKUP(CONCATENATE($C796, $B796), 'Batch Two'!$C:$P, 20, false), 0))</f>
        <v>https://www.dripshop.live/products/62cHY-VQdpXV251UQe1ec</v>
      </c>
    </row>
    <row r="797">
      <c r="A797" s="4" t="s">
        <v>0</v>
      </c>
      <c r="B797" s="4">
        <v>6.007057055E9</v>
      </c>
      <c r="C797" s="4" t="s">
        <v>12</v>
      </c>
      <c r="D797" s="5" t="str">
        <f>IF($A797 = "Batch 1", VLOOKUP(CONCATENATE($C797, $B797), 'Batch One'!$C:$Q, 2, false),
IF($A797 = "Batch 2", VLOOKUP(CONCATENATE($C797, $B797), 'Batch Two'!$C:$P, 2, false), 0))</f>
        <v>2024 Pokemon Scarlet &amp; Violet Sinistcha ex (CGC GEM MINT 10)</v>
      </c>
      <c r="E797" s="5">
        <f>IF($A797 = "Batch 1", VLOOKUP(CONCATENATE($C797, $B797), 'Batch One'!$C:$Q, 8, false),
IF($A797 = "Batch 2", VLOOKUP(CONCATENATE($C797, $B797), 'Batch Two'!$C:$P, 8, false), 0))</f>
        <v>2024</v>
      </c>
      <c r="F797" s="5" t="str">
        <f>IF($A797 = "Batch 1", VLOOKUP(CONCATENATE($C797, $B797), 'Batch One'!$C:$Q, 9, false),
IF($A797 = "Batch 2", VLOOKUP(CONCATENATE($C797, $B797), 'Batch Two'!$C:$P, 9, false), 0))</f>
        <v>English</v>
      </c>
      <c r="G797" s="5" t="str">
        <f>IF($A797 = "Batch 1", VLOOKUP(CONCATENATE($C797, $B797), 'Batch One'!$C:$Q, 4, false),
IF($A797 = "Batch 2", VLOOKUP(CONCATENATE($C797, $B797), 'Batch Two'!$C:$P, 4, false), 0))</f>
        <v>Pokemon Scarlet &amp; Violet</v>
      </c>
      <c r="H797" s="5" t="str">
        <f>IF($A797 = "Batch 1", VLOOKUP(CONCATENATE($C797, $B797), 'Batch One'!$C:$Q, 5, false),
IF($A797 = "Batch 2", VLOOKUP(CONCATENATE($C797, $B797), 'Batch Two'!$C:$P, 5, false), 0))</f>
        <v>GEM MINT 10</v>
      </c>
      <c r="I797" s="6" t="str">
        <f>IF($A797 = "Batch 1", VLOOKUP(CONCATENATE($C797, $B797), 'Batch One'!$C:$Q, 14, false),
IF($A797 = "Batch 2", VLOOKUP(CONCATENATE($C797, $B797), 'Batch Two'!$C:$P, 14, false), 0))</f>
        <v>https://cdn.dripshop.live/dripnfts/slabs/6007057055.jpg</v>
      </c>
      <c r="J797" s="6" t="str">
        <f>IF($A797 = "Batch 1", VLOOKUP(CONCATENATE($C797, $B797), 'Batch One'!$C:$Q, 13, false),
IF($A797 = "Batch 2", VLOOKUP(CONCATENATE($C797, $B797), 'Batch Two'!$C:$P, 13, false), 0))</f>
        <v>https://cdn.dripshop.live/dripnfts/slabs/6007057055.mp4</v>
      </c>
      <c r="K797" s="6" t="str">
        <f>IF($A797 = "Batch 1", VLOOKUP(CONCATENATE($C797, $B797), 'Batch One'!$C:$Q, 15, false),
IF($A797 = "Batch 2", VLOOKUP(CONCATENATE($C797, $B797), 'Batch Two'!$C:$P, 20, false), 0))</f>
        <v>https://www.dripshop.live/products/RcZBtAJWDSK77SJY0fsFS</v>
      </c>
    </row>
    <row r="798">
      <c r="A798" s="4" t="s">
        <v>0</v>
      </c>
      <c r="B798" s="4">
        <v>6.038950015E9</v>
      </c>
      <c r="C798" s="4" t="s">
        <v>12</v>
      </c>
      <c r="D798" s="5" t="str">
        <f>IF($A798 = "Batch 1", VLOOKUP(CONCATENATE($C798, $B798), 'Batch One'!$C:$Q, 2, false),
IF($A798 = "Batch 2", VLOOKUP(CONCATENATE($C798, $B798), 'Batch Two'!$C:$P, 2, false), 0))</f>
        <v>1999 Pokemon Original Series Charmander (CGC 8.5)</v>
      </c>
      <c r="E798" s="5">
        <f>IF($A798 = "Batch 1", VLOOKUP(CONCATENATE($C798, $B798), 'Batch One'!$C:$Q, 8, false),
IF($A798 = "Batch 2", VLOOKUP(CONCATENATE($C798, $B798), 'Batch Two'!$C:$P, 8, false), 0))</f>
        <v>1999</v>
      </c>
      <c r="F798" s="5" t="str">
        <f>IF($A798 = "Batch 1", VLOOKUP(CONCATENATE($C798, $B798), 'Batch One'!$C:$Q, 9, false),
IF($A798 = "Batch 2", VLOOKUP(CONCATENATE($C798, $B798), 'Batch Two'!$C:$P, 9, false), 0))</f>
        <v>English</v>
      </c>
      <c r="G798" s="5" t="str">
        <f>IF($A798 = "Batch 1", VLOOKUP(CONCATENATE($C798, $B798), 'Batch One'!$C:$Q, 4, false),
IF($A798 = "Batch 2", VLOOKUP(CONCATENATE($C798, $B798), 'Batch Two'!$C:$P, 4, false), 0))</f>
        <v>Pokemon Original Series</v>
      </c>
      <c r="H798" s="5">
        <f>IF($A798 = "Batch 1", VLOOKUP(CONCATENATE($C798, $B798), 'Batch One'!$C:$Q, 5, false),
IF($A798 = "Batch 2", VLOOKUP(CONCATENATE($C798, $B798), 'Batch Two'!$C:$P, 5, false), 0))</f>
        <v>8.5</v>
      </c>
      <c r="I798" s="6" t="str">
        <f>IF($A798 = "Batch 1", VLOOKUP(CONCATENATE($C798, $B798), 'Batch One'!$C:$Q, 14, false),
IF($A798 = "Batch 2", VLOOKUP(CONCATENATE($C798, $B798), 'Batch Two'!$C:$P, 14, false), 0))</f>
        <v>https://cdn.dripshop.live/dripnfts/slabs/6038950015.jpg</v>
      </c>
      <c r="J798" s="6" t="str">
        <f>IF($A798 = "Batch 1", VLOOKUP(CONCATENATE($C798, $B798), 'Batch One'!$C:$Q, 13, false),
IF($A798 = "Batch 2", VLOOKUP(CONCATENATE($C798, $B798), 'Batch Two'!$C:$P, 13, false), 0))</f>
        <v>https://cdn.dripshop.live/dripnfts/slabs/6038950015.mp4</v>
      </c>
      <c r="K798" s="6" t="str">
        <f>IF($A798 = "Batch 1", VLOOKUP(CONCATENATE($C798, $B798), 'Batch One'!$C:$Q, 15, false),
IF($A798 = "Batch 2", VLOOKUP(CONCATENATE($C798, $B798), 'Batch Two'!$C:$P, 20, false), 0))</f>
        <v>https://www.dripshop.live/products/eTDMTEtUOr7buNo-sVS4s</v>
      </c>
    </row>
    <row r="799">
      <c r="A799" s="4" t="s">
        <v>0</v>
      </c>
      <c r="B799" s="4">
        <v>8.2972021E7</v>
      </c>
      <c r="C799" s="4" t="s">
        <v>11</v>
      </c>
      <c r="D799" s="5" t="str">
        <f>IF($A799 = "Batch 1", VLOOKUP(CONCATENATE($C799, $B799), 'Batch One'!$C:$Q, 2, false),
IF($A799 = "Batch 2", VLOOKUP(CONCATENATE($C799, $B799), 'Batch Two'!$C:$P, 2, false), 0))</f>
        <v>2023 POKEMON PAL EN-PALDEA EVOLVED MEOWSCARADA ex (PSA GEM MT 10)</v>
      </c>
      <c r="E799" s="5">
        <f>IF($A799 = "Batch 1", VLOOKUP(CONCATENATE($C799, $B799), 'Batch One'!$C:$Q, 8, false),
IF($A799 = "Batch 2", VLOOKUP(CONCATENATE($C799, $B799), 'Batch Two'!$C:$P, 8, false), 0))</f>
        <v>2023</v>
      </c>
      <c r="F799" s="5" t="str">
        <f>IF($A799 = "Batch 1", VLOOKUP(CONCATENATE($C799, $B799), 'Batch One'!$C:$Q, 9, false),
IF($A799 = "Batch 2", VLOOKUP(CONCATENATE($C799, $B799), 'Batch Two'!$C:$P, 9, false), 0))</f>
        <v>English</v>
      </c>
      <c r="G799" s="5" t="str">
        <f>IF($A799 = "Batch 1", VLOOKUP(CONCATENATE($C799, $B799), 'Batch One'!$C:$Q, 4, false),
IF($A799 = "Batch 2", VLOOKUP(CONCATENATE($C799, $B799), 'Batch Two'!$C:$P, 4, false), 0))</f>
        <v>POKEMON PAL EN-PALDEA EVOLVED</v>
      </c>
      <c r="H799" s="5" t="str">
        <f>IF($A799 = "Batch 1", VLOOKUP(CONCATENATE($C799, $B799), 'Batch One'!$C:$Q, 5, false),
IF($A799 = "Batch 2", VLOOKUP(CONCATENATE($C799, $B799), 'Batch Two'!$C:$P, 5, false), 0))</f>
        <v>GEM MT 10</v>
      </c>
      <c r="I799" s="6" t="str">
        <f>IF($A799 = "Batch 1", VLOOKUP(CONCATENATE($C799, $B799), 'Batch One'!$C:$Q, 14, false),
IF($A799 = "Batch 2", VLOOKUP(CONCATENATE($C799, $B799), 'Batch Two'!$C:$P, 14, false), 0))</f>
        <v>https://cdn.dripshop.live/dripnfts/slabs/82972021.jpg</v>
      </c>
      <c r="J799" s="6" t="str">
        <f>IF($A799 = "Batch 1", VLOOKUP(CONCATENATE($C799, $B799), 'Batch One'!$C:$Q, 13, false),
IF($A799 = "Batch 2", VLOOKUP(CONCATENATE($C799, $B799), 'Batch Two'!$C:$P, 13, false), 0))</f>
        <v>https://cdn.dripshop.live/dripnfts/slabs/82972021.mp4</v>
      </c>
      <c r="K799" s="6" t="str">
        <f>IF($A799 = "Batch 1", VLOOKUP(CONCATENATE($C799, $B799), 'Batch One'!$C:$Q, 15, false),
IF($A799 = "Batch 2", VLOOKUP(CONCATENATE($C799, $B799), 'Batch Two'!$C:$P, 20, false), 0))</f>
        <v>https://www.dripshop.live/products/1KxEj_dpx0q2HTGI-I2hv</v>
      </c>
    </row>
    <row r="800">
      <c r="A800" s="4" t="s">
        <v>0</v>
      </c>
      <c r="B800" s="4">
        <v>9.4057383E7</v>
      </c>
      <c r="C800" s="4" t="s">
        <v>11</v>
      </c>
      <c r="D800" s="5" t="str">
        <f>IF($A800 = "Batch 1", VLOOKUP(CONCATENATE($C800, $B800), 'Batch One'!$C:$Q, 2, false),
IF($A800 = "Batch 2", VLOOKUP(CONCATENATE($C800, $B800), 'Batch Two'!$C:$P, 2, false), 0))</f>
        <v>2024 POKEMON TWM EN-TWILIGHT MASQUERADE IRON THORNS ex (PSA GEM MT 10)</v>
      </c>
      <c r="E800" s="5">
        <f>IF($A800 = "Batch 1", VLOOKUP(CONCATENATE($C800, $B800), 'Batch One'!$C:$Q, 8, false),
IF($A800 = "Batch 2", VLOOKUP(CONCATENATE($C800, $B800), 'Batch Two'!$C:$P, 8, false), 0))</f>
        <v>2024</v>
      </c>
      <c r="F800" s="5" t="str">
        <f>IF($A800 = "Batch 1", VLOOKUP(CONCATENATE($C800, $B800), 'Batch One'!$C:$Q, 9, false),
IF($A800 = "Batch 2", VLOOKUP(CONCATENATE($C800, $B800), 'Batch Two'!$C:$P, 9, false), 0))</f>
        <v>English</v>
      </c>
      <c r="G800" s="5" t="str">
        <f>IF($A800 = "Batch 1", VLOOKUP(CONCATENATE($C800, $B800), 'Batch One'!$C:$Q, 4, false),
IF($A800 = "Batch 2", VLOOKUP(CONCATENATE($C800, $B800), 'Batch Two'!$C:$P, 4, false), 0))</f>
        <v>POKEMON TWM EN-TWILIGHT MASQUERADE</v>
      </c>
      <c r="H800" s="5" t="str">
        <f>IF($A800 = "Batch 1", VLOOKUP(CONCATENATE($C800, $B800), 'Batch One'!$C:$Q, 5, false),
IF($A800 = "Batch 2", VLOOKUP(CONCATENATE($C800, $B800), 'Batch Two'!$C:$P, 5, false), 0))</f>
        <v>GEM MT 10</v>
      </c>
      <c r="I800" s="6" t="str">
        <f>IF($A800 = "Batch 1", VLOOKUP(CONCATENATE($C800, $B800), 'Batch One'!$C:$Q, 14, false),
IF($A800 = "Batch 2", VLOOKUP(CONCATENATE($C800, $B800), 'Batch Two'!$C:$P, 14, false), 0))</f>
        <v>https://cdn.dripshop.live/dripnfts/slabs/94057383.jpg</v>
      </c>
      <c r="J800" s="6" t="str">
        <f>IF($A800 = "Batch 1", VLOOKUP(CONCATENATE($C800, $B800), 'Batch One'!$C:$Q, 13, false),
IF($A800 = "Batch 2", VLOOKUP(CONCATENATE($C800, $B800), 'Batch Two'!$C:$P, 13, false), 0))</f>
        <v>https://cdn.dripshop.live/dripnfts/slabs/94057383.mp4</v>
      </c>
      <c r="K800" s="6" t="str">
        <f>IF($A800 = "Batch 1", VLOOKUP(CONCATENATE($C800, $B800), 'Batch One'!$C:$Q, 15, false),
IF($A800 = "Batch 2", VLOOKUP(CONCATENATE($C800, $B800), 'Batch Two'!$C:$P, 20, false), 0))</f>
        <v>https://www.dripshop.live/products/zu6B7rwWGxaJo-j_oqXpQ</v>
      </c>
    </row>
    <row r="801">
      <c r="A801" s="4" t="s">
        <v>0</v>
      </c>
      <c r="B801" s="4">
        <v>9.8843122E7</v>
      </c>
      <c r="C801" s="4" t="s">
        <v>11</v>
      </c>
      <c r="D801" s="5" t="str">
        <f>IF($A801 = "Batch 1", VLOOKUP(CONCATENATE($C801, $B801), 'Batch One'!$C:$Q, 2, false),
IF($A801 = "Batch 2", VLOOKUP(CONCATENATE($C801, $B801), 'Batch Two'!$C:$P, 2, false), 0))</f>
        <v>2024 POKEMON JAPANESE SV7a-PARADISE DRAGONA CASTFORM SUNNY FORM (PSA GEM MT 10)</v>
      </c>
      <c r="E801" s="5">
        <f>IF($A801 = "Batch 1", VLOOKUP(CONCATENATE($C801, $B801), 'Batch One'!$C:$Q, 8, false),
IF($A801 = "Batch 2", VLOOKUP(CONCATENATE($C801, $B801), 'Batch Two'!$C:$P, 8, false), 0))</f>
        <v>2024</v>
      </c>
      <c r="F801" s="5" t="str">
        <f>IF($A801 = "Batch 1", VLOOKUP(CONCATENATE($C801, $B801), 'Batch One'!$C:$Q, 9, false),
IF($A801 = "Batch 2", VLOOKUP(CONCATENATE($C801, $B801), 'Batch Two'!$C:$P, 9, false), 0))</f>
        <v>Japanese</v>
      </c>
      <c r="G801" s="5" t="str">
        <f>IF($A801 = "Batch 1", VLOOKUP(CONCATENATE($C801, $B801), 'Batch One'!$C:$Q, 4, false),
IF($A801 = "Batch 2", VLOOKUP(CONCATENATE($C801, $B801), 'Batch Two'!$C:$P, 4, false), 0))</f>
        <v>POKEMON JAPANESE SV7a-PARADISE DRAGONA</v>
      </c>
      <c r="H801" s="5" t="str">
        <f>IF($A801 = "Batch 1", VLOOKUP(CONCATENATE($C801, $B801), 'Batch One'!$C:$Q, 5, false),
IF($A801 = "Batch 2", VLOOKUP(CONCATENATE($C801, $B801), 'Batch Two'!$C:$P, 5, false), 0))</f>
        <v>GEM MT 10</v>
      </c>
      <c r="I801" s="6" t="str">
        <f>IF($A801 = "Batch 1", VLOOKUP(CONCATENATE($C801, $B801), 'Batch One'!$C:$Q, 14, false),
IF($A801 = "Batch 2", VLOOKUP(CONCATENATE($C801, $B801), 'Batch Two'!$C:$P, 14, false), 0))</f>
        <v>https://cdn.dripshop.live/dripnfts/slabs/98843122.jpg</v>
      </c>
      <c r="J801" s="6" t="str">
        <f>IF($A801 = "Batch 1", VLOOKUP(CONCATENATE($C801, $B801), 'Batch One'!$C:$Q, 13, false),
IF($A801 = "Batch 2", VLOOKUP(CONCATENATE($C801, $B801), 'Batch Two'!$C:$P, 13, false), 0))</f>
        <v>https://cdn.dripshop.live/dripnfts/slabs/98843122.mp4</v>
      </c>
      <c r="K801" s="6" t="str">
        <f>IF($A801 = "Batch 1", VLOOKUP(CONCATENATE($C801, $B801), 'Batch One'!$C:$Q, 15, false),
IF($A801 = "Batch 2", VLOOKUP(CONCATENATE($C801, $B801), 'Batch Two'!$C:$P, 20, false), 0))</f>
        <v>https://www.dripshop.live/products/0ra1eosKHRvFtcsqVI_Do</v>
      </c>
    </row>
    <row r="802">
      <c r="A802" s="4" t="s">
        <v>0</v>
      </c>
      <c r="B802" s="4">
        <v>9.4164129E7</v>
      </c>
      <c r="C802" s="4" t="s">
        <v>11</v>
      </c>
      <c r="D802" s="5" t="str">
        <f>IF($A802 = "Batch 1", VLOOKUP(CONCATENATE($C802, $B802), 'Batch One'!$C:$Q, 2, false),
IF($A802 = "Batch 2", VLOOKUP(CONCATENATE($C802, $B802), 'Batch Two'!$C:$P, 2, false), 0))</f>
        <v>2009 POKEMON PLATINUM PALKIA G LV.X-HOLO (PSA EX 5)</v>
      </c>
      <c r="E802" s="5">
        <f>IF($A802 = "Batch 1", VLOOKUP(CONCATENATE($C802, $B802), 'Batch One'!$C:$Q, 8, false),
IF($A802 = "Batch 2", VLOOKUP(CONCATENATE($C802, $B802), 'Batch Two'!$C:$P, 8, false), 0))</f>
        <v>2009</v>
      </c>
      <c r="F802" s="5" t="str">
        <f>IF($A802 = "Batch 1", VLOOKUP(CONCATENATE($C802, $B802), 'Batch One'!$C:$Q, 9, false),
IF($A802 = "Batch 2", VLOOKUP(CONCATENATE($C802, $B802), 'Batch Two'!$C:$P, 9, false), 0))</f>
        <v>English</v>
      </c>
      <c r="G802" s="5" t="str">
        <f>IF($A802 = "Batch 1", VLOOKUP(CONCATENATE($C802, $B802), 'Batch One'!$C:$Q, 4, false),
IF($A802 = "Batch 2", VLOOKUP(CONCATENATE($C802, $B802), 'Batch Two'!$C:$P, 4, false), 0))</f>
        <v>POKEMON PLATINUM</v>
      </c>
      <c r="H802" s="5" t="str">
        <f>IF($A802 = "Batch 1", VLOOKUP(CONCATENATE($C802, $B802), 'Batch One'!$C:$Q, 5, false),
IF($A802 = "Batch 2", VLOOKUP(CONCATENATE($C802, $B802), 'Batch Two'!$C:$P, 5, false), 0))</f>
        <v>EX 5</v>
      </c>
      <c r="I802" s="6" t="str">
        <f>IF($A802 = "Batch 1", VLOOKUP(CONCATENATE($C802, $B802), 'Batch One'!$C:$Q, 14, false),
IF($A802 = "Batch 2", VLOOKUP(CONCATENATE($C802, $B802), 'Batch Two'!$C:$P, 14, false), 0))</f>
        <v>https://cdn.dripshop.live/dripnfts/slabs/94164129.jpg</v>
      </c>
      <c r="J802" s="6" t="str">
        <f>IF($A802 = "Batch 1", VLOOKUP(CONCATENATE($C802, $B802), 'Batch One'!$C:$Q, 13, false),
IF($A802 = "Batch 2", VLOOKUP(CONCATENATE($C802, $B802), 'Batch Two'!$C:$P, 13, false), 0))</f>
        <v>https://cdn.dripshop.live/dripnfts/slabs/94164129.mp4</v>
      </c>
      <c r="K802" s="6" t="str">
        <f>IF($A802 = "Batch 1", VLOOKUP(CONCATENATE($C802, $B802), 'Batch One'!$C:$Q, 15, false),
IF($A802 = "Batch 2", VLOOKUP(CONCATENATE($C802, $B802), 'Batch Two'!$C:$P, 20, false), 0))</f>
        <v>https://www.dripshop.live/products/QD4BpP4o_34wBYd4a5b2z</v>
      </c>
    </row>
    <row r="803">
      <c r="A803" s="4" t="s">
        <v>0</v>
      </c>
      <c r="B803" s="4">
        <v>1.16556479E8</v>
      </c>
      <c r="C803" s="4" t="s">
        <v>11</v>
      </c>
      <c r="D803" s="5" t="str">
        <f>IF($A803 = "Batch 1", VLOOKUP(CONCATENATE($C803, $B803), 'Batch One'!$C:$Q, 2, false),
IF($A803 = "Batch 2", VLOOKUP(CONCATENATE($C803, $B803), 'Batch Two'!$C:$P, 2, false), 0))</f>
        <v>2000 POKEMON GAME BASE II CLEFAIRY-HOLO (PSA EX-MT 6)</v>
      </c>
      <c r="E803" s="5">
        <f>IF($A803 = "Batch 1", VLOOKUP(CONCATENATE($C803, $B803), 'Batch One'!$C:$Q, 8, false),
IF($A803 = "Batch 2", VLOOKUP(CONCATENATE($C803, $B803), 'Batch Two'!$C:$P, 8, false), 0))</f>
        <v>2000</v>
      </c>
      <c r="F803" s="5" t="str">
        <f>IF($A803 = "Batch 1", VLOOKUP(CONCATENATE($C803, $B803), 'Batch One'!$C:$Q, 9, false),
IF($A803 = "Batch 2", VLOOKUP(CONCATENATE($C803, $B803), 'Batch Two'!$C:$P, 9, false), 0))</f>
        <v>English</v>
      </c>
      <c r="G803" s="5" t="str">
        <f>IF($A803 = "Batch 1", VLOOKUP(CONCATENATE($C803, $B803), 'Batch One'!$C:$Q, 4, false),
IF($A803 = "Batch 2", VLOOKUP(CONCATENATE($C803, $B803), 'Batch Two'!$C:$P, 4, false), 0))</f>
        <v>POKEMON GAME BASE II</v>
      </c>
      <c r="H803" s="5" t="str">
        <f>IF($A803 = "Batch 1", VLOOKUP(CONCATENATE($C803, $B803), 'Batch One'!$C:$Q, 5, false),
IF($A803 = "Batch 2", VLOOKUP(CONCATENATE($C803, $B803), 'Batch Two'!$C:$P, 5, false), 0))</f>
        <v>EX-MT 6</v>
      </c>
      <c r="I803" s="6" t="str">
        <f>IF($A803 = "Batch 1", VLOOKUP(CONCATENATE($C803, $B803), 'Batch One'!$C:$Q, 14, false),
IF($A803 = "Batch 2", VLOOKUP(CONCATENATE($C803, $B803), 'Batch Two'!$C:$P, 14, false), 0))</f>
        <v>https://cdn.dripshop.live/dripnfts/slabs/116556479.jpg</v>
      </c>
      <c r="J803" s="6" t="str">
        <f>IF($A803 = "Batch 1", VLOOKUP(CONCATENATE($C803, $B803), 'Batch One'!$C:$Q, 13, false),
IF($A803 = "Batch 2", VLOOKUP(CONCATENATE($C803, $B803), 'Batch Two'!$C:$P, 13, false), 0))</f>
        <v>https://cdn.dripshop.live/dripnfts/slabs/116556479.mp4</v>
      </c>
      <c r="K803" s="6" t="str">
        <f>IF($A803 = "Batch 1", VLOOKUP(CONCATENATE($C803, $B803), 'Batch One'!$C:$Q, 15, false),
IF($A803 = "Batch 2", VLOOKUP(CONCATENATE($C803, $B803), 'Batch Two'!$C:$P, 20, false), 0))</f>
        <v>https://www.dripshop.live/products/PVWIQmtzmI8gfVOvF6t4S</v>
      </c>
    </row>
    <row r="804">
      <c r="A804" s="4" t="s">
        <v>0</v>
      </c>
      <c r="B804" s="4">
        <v>1.05494189E8</v>
      </c>
      <c r="C804" s="4" t="s">
        <v>11</v>
      </c>
      <c r="D804" s="5" t="str">
        <f>IF($A804 = "Batch 1", VLOOKUP(CONCATENATE($C804, $B804), 'Batch One'!$C:$Q, 2, false),
IF($A804 = "Batch 2", VLOOKUP(CONCATENATE($C804, $B804), 'Batch Two'!$C:$P, 2, false), 0))</f>
        <v>1999 POKEMON GAME MAGNETON-HOLO (PSA NM 7)</v>
      </c>
      <c r="E804" s="5">
        <f>IF($A804 = "Batch 1", VLOOKUP(CONCATENATE($C804, $B804), 'Batch One'!$C:$Q, 8, false),
IF($A804 = "Batch 2", VLOOKUP(CONCATENATE($C804, $B804), 'Batch Two'!$C:$P, 8, false), 0))</f>
        <v>1999</v>
      </c>
      <c r="F804" s="5" t="str">
        <f>IF($A804 = "Batch 1", VLOOKUP(CONCATENATE($C804, $B804), 'Batch One'!$C:$Q, 9, false),
IF($A804 = "Batch 2", VLOOKUP(CONCATENATE($C804, $B804), 'Batch Two'!$C:$P, 9, false), 0))</f>
        <v>English</v>
      </c>
      <c r="G804" s="5" t="str">
        <f>IF($A804 = "Batch 1", VLOOKUP(CONCATENATE($C804, $B804), 'Batch One'!$C:$Q, 4, false),
IF($A804 = "Batch 2", VLOOKUP(CONCATENATE($C804, $B804), 'Batch Two'!$C:$P, 4, false), 0))</f>
        <v>POKEMON GAME</v>
      </c>
      <c r="H804" s="5" t="str">
        <f>IF($A804 = "Batch 1", VLOOKUP(CONCATENATE($C804, $B804), 'Batch One'!$C:$Q, 5, false),
IF($A804 = "Batch 2", VLOOKUP(CONCATENATE($C804, $B804), 'Batch Two'!$C:$P, 5, false), 0))</f>
        <v>NM 7</v>
      </c>
      <c r="I804" s="6" t="str">
        <f>IF($A804 = "Batch 1", VLOOKUP(CONCATENATE($C804, $B804), 'Batch One'!$C:$Q, 14, false),
IF($A804 = "Batch 2", VLOOKUP(CONCATENATE($C804, $B804), 'Batch Two'!$C:$P, 14, false), 0))</f>
        <v>https://cdn.dripshop.live/dripnfts/slabs/105494189.jpg</v>
      </c>
      <c r="J804" s="6" t="str">
        <f>IF($A804 = "Batch 1", VLOOKUP(CONCATENATE($C804, $B804), 'Batch One'!$C:$Q, 13, false),
IF($A804 = "Batch 2", VLOOKUP(CONCATENATE($C804, $B804), 'Batch Two'!$C:$P, 13, false), 0))</f>
        <v>https://cdn.dripshop.live/dripnfts/slabs/105494189.mp4</v>
      </c>
      <c r="K804" s="6" t="str">
        <f>IF($A804 = "Batch 1", VLOOKUP(CONCATENATE($C804, $B804), 'Batch One'!$C:$Q, 15, false),
IF($A804 = "Batch 2", VLOOKUP(CONCATENATE($C804, $B804), 'Batch Two'!$C:$P, 20, false), 0))</f>
        <v>https://www.dripshop.live/products/wCZzs3u9xCZQbpcegK9k3</v>
      </c>
    </row>
    <row r="805">
      <c r="A805" s="4" t="s">
        <v>0</v>
      </c>
      <c r="B805" s="4">
        <v>7.9434509E7</v>
      </c>
      <c r="C805" s="4" t="s">
        <v>11</v>
      </c>
      <c r="D805" s="5" t="str">
        <f>IF($A805 = "Batch 1", VLOOKUP(CONCATENATE($C805, $B805), 'Batch One'!$C:$Q, 2, false),
IF($A805 = "Batch 2", VLOOKUP(CONCATENATE($C805, $B805), 'Batch Two'!$C:$P, 2, false), 0))</f>
        <v>2018 POKEMON SM BLACK STAR PROMO SUICUNE-HOLO (PSA NM-MT 8)</v>
      </c>
      <c r="E805" s="5">
        <f>IF($A805 = "Batch 1", VLOOKUP(CONCATENATE($C805, $B805), 'Batch One'!$C:$Q, 8, false),
IF($A805 = "Batch 2", VLOOKUP(CONCATENATE($C805, $B805), 'Batch Two'!$C:$P, 8, false), 0))</f>
        <v>2018</v>
      </c>
      <c r="F805" s="5" t="str">
        <f>IF($A805 = "Batch 1", VLOOKUP(CONCATENATE($C805, $B805), 'Batch One'!$C:$Q, 9, false),
IF($A805 = "Batch 2", VLOOKUP(CONCATENATE($C805, $B805), 'Batch Two'!$C:$P, 9, false), 0))</f>
        <v>English</v>
      </c>
      <c r="G805" s="5" t="str">
        <f>IF($A805 = "Batch 1", VLOOKUP(CONCATENATE($C805, $B805), 'Batch One'!$C:$Q, 4, false),
IF($A805 = "Batch 2", VLOOKUP(CONCATENATE($C805, $B805), 'Batch Two'!$C:$P, 4, false), 0))</f>
        <v>POKEMON SM BLACK STAR PROMO</v>
      </c>
      <c r="H805" s="5" t="str">
        <f>IF($A805 = "Batch 1", VLOOKUP(CONCATENATE($C805, $B805), 'Batch One'!$C:$Q, 5, false),
IF($A805 = "Batch 2", VLOOKUP(CONCATENATE($C805, $B805), 'Batch Two'!$C:$P, 5, false), 0))</f>
        <v>NM-MT 8</v>
      </c>
      <c r="I805" s="6" t="str">
        <f>IF($A805 = "Batch 1", VLOOKUP(CONCATENATE($C805, $B805), 'Batch One'!$C:$Q, 14, false),
IF($A805 = "Batch 2", VLOOKUP(CONCATENATE($C805, $B805), 'Batch Two'!$C:$P, 14, false), 0))</f>
        <v>https://cdn.dripshop.live/dripnfts/slabs/79434509.jpg</v>
      </c>
      <c r="J805" s="6" t="str">
        <f>IF($A805 = "Batch 1", VLOOKUP(CONCATENATE($C805, $B805), 'Batch One'!$C:$Q, 13, false),
IF($A805 = "Batch 2", VLOOKUP(CONCATENATE($C805, $B805), 'Batch Two'!$C:$P, 13, false), 0))</f>
        <v>https://cdn.dripshop.live/dripnfts/slabs/79434509.mp4</v>
      </c>
      <c r="K805" s="6" t="str">
        <f>IF($A805 = "Batch 1", VLOOKUP(CONCATENATE($C805, $B805), 'Batch One'!$C:$Q, 15, false),
IF($A805 = "Batch 2", VLOOKUP(CONCATENATE($C805, $B805), 'Batch Two'!$C:$P, 20, false), 0))</f>
        <v>https://www.dripshop.live/products/X-9djpKThFkuBMu8Rd53h</v>
      </c>
    </row>
    <row r="806">
      <c r="A806" s="4" t="s">
        <v>0</v>
      </c>
      <c r="B806" s="4">
        <v>1.04241796E8</v>
      </c>
      <c r="C806" s="4" t="s">
        <v>11</v>
      </c>
      <c r="D806" s="5" t="str">
        <f>IF($A806 = "Batch 1", VLOOKUP(CONCATENATE($C806, $B806), 'Batch One'!$C:$Q, 2, false),
IF($A806 = "Batch 2", VLOOKUP(CONCATENATE($C806, $B806), 'Batch Two'!$C:$P, 2, false), 0))</f>
        <v>2022 POKEMON SWORD &amp; SHIELD ASTRAL RADIANCE FA/IRIDA (PSA NM-MT 8)</v>
      </c>
      <c r="E806" s="5">
        <f>IF($A806 = "Batch 1", VLOOKUP(CONCATENATE($C806, $B806), 'Batch One'!$C:$Q, 8, false),
IF($A806 = "Batch 2", VLOOKUP(CONCATENATE($C806, $B806), 'Batch Two'!$C:$P, 8, false), 0))</f>
        <v>2022</v>
      </c>
      <c r="F806" s="5" t="str">
        <f>IF($A806 = "Batch 1", VLOOKUP(CONCATENATE($C806, $B806), 'Batch One'!$C:$Q, 9, false),
IF($A806 = "Batch 2", VLOOKUP(CONCATENATE($C806, $B806), 'Batch Two'!$C:$P, 9, false), 0))</f>
        <v>English</v>
      </c>
      <c r="G806" s="5" t="str">
        <f>IF($A806 = "Batch 1", VLOOKUP(CONCATENATE($C806, $B806), 'Batch One'!$C:$Q, 4, false),
IF($A806 = "Batch 2", VLOOKUP(CONCATENATE($C806, $B806), 'Batch Two'!$C:$P, 4, false), 0))</f>
        <v>POKEMON SWORD &amp; SHIELD ASTRAL RADIANCE</v>
      </c>
      <c r="H806" s="5" t="str">
        <f>IF($A806 = "Batch 1", VLOOKUP(CONCATENATE($C806, $B806), 'Batch One'!$C:$Q, 5, false),
IF($A806 = "Batch 2", VLOOKUP(CONCATENATE($C806, $B806), 'Batch Two'!$C:$P, 5, false), 0))</f>
        <v>NM-MT 8</v>
      </c>
      <c r="I806" s="6" t="str">
        <f>IF($A806 = "Batch 1", VLOOKUP(CONCATENATE($C806, $B806), 'Batch One'!$C:$Q, 14, false),
IF($A806 = "Batch 2", VLOOKUP(CONCATENATE($C806, $B806), 'Batch Two'!$C:$P, 14, false), 0))</f>
        <v>https://cdn.dripshop.live/dripnfts/slabs/104241796.jpg</v>
      </c>
      <c r="J806" s="6" t="str">
        <f>IF($A806 = "Batch 1", VLOOKUP(CONCATENATE($C806, $B806), 'Batch One'!$C:$Q, 13, false),
IF($A806 = "Batch 2", VLOOKUP(CONCATENATE($C806, $B806), 'Batch Two'!$C:$P, 13, false), 0))</f>
        <v>https://cdn.dripshop.live/dripnfts/slabs/104241796.mp4</v>
      </c>
      <c r="K806" s="6" t="str">
        <f>IF($A806 = "Batch 1", VLOOKUP(CONCATENATE($C806, $B806), 'Batch One'!$C:$Q, 15, false),
IF($A806 = "Batch 2", VLOOKUP(CONCATENATE($C806, $B806), 'Batch Two'!$C:$P, 20, false), 0))</f>
        <v>https://www.dripshop.live/products/xSVpNNKZP2Y9Tdgn6TWfx</v>
      </c>
    </row>
    <row r="807">
      <c r="A807" s="4" t="s">
        <v>0</v>
      </c>
      <c r="B807" s="4">
        <v>1.16711435E8</v>
      </c>
      <c r="C807" s="4" t="s">
        <v>11</v>
      </c>
      <c r="D807" s="5" t="str">
        <f>IF($A807 = "Batch 1", VLOOKUP(CONCATENATE($C807, $B807), 'Batch One'!$C:$Q, 2, false),
IF($A807 = "Batch 2", VLOOKUP(CONCATENATE($C807, $B807), 'Batch Two'!$C:$P, 2, false), 0))</f>
        <v>1999 POKEMON FOSSIL PSYDUCK (PSA MINT 9)</v>
      </c>
      <c r="E807" s="5">
        <f>IF($A807 = "Batch 1", VLOOKUP(CONCATENATE($C807, $B807), 'Batch One'!$C:$Q, 8, false),
IF($A807 = "Batch 2", VLOOKUP(CONCATENATE($C807, $B807), 'Batch Two'!$C:$P, 8, false), 0))</f>
        <v>1999</v>
      </c>
      <c r="F807" s="5" t="str">
        <f>IF($A807 = "Batch 1", VLOOKUP(CONCATENATE($C807, $B807), 'Batch One'!$C:$Q, 9, false),
IF($A807 = "Batch 2", VLOOKUP(CONCATENATE($C807, $B807), 'Batch Two'!$C:$P, 9, false), 0))</f>
        <v>English</v>
      </c>
      <c r="G807" s="5" t="str">
        <f>IF($A807 = "Batch 1", VLOOKUP(CONCATENATE($C807, $B807), 'Batch One'!$C:$Q, 4, false),
IF($A807 = "Batch 2", VLOOKUP(CONCATENATE($C807, $B807), 'Batch Two'!$C:$P, 4, false), 0))</f>
        <v>POKEMON FOSSIL</v>
      </c>
      <c r="H807" s="5" t="str">
        <f>IF($A807 = "Batch 1", VLOOKUP(CONCATENATE($C807, $B807), 'Batch One'!$C:$Q, 5, false),
IF($A807 = "Batch 2", VLOOKUP(CONCATENATE($C807, $B807), 'Batch Two'!$C:$P, 5, false), 0))</f>
        <v>MINT 9</v>
      </c>
      <c r="I807" s="6" t="str">
        <f>IF($A807 = "Batch 1", VLOOKUP(CONCATENATE($C807, $B807), 'Batch One'!$C:$Q, 14, false),
IF($A807 = "Batch 2", VLOOKUP(CONCATENATE($C807, $B807), 'Batch Two'!$C:$P, 14, false), 0))</f>
        <v>https://cdn.dripshop.live/dripnfts/slabs/116711435.jpg</v>
      </c>
      <c r="J807" s="6" t="str">
        <f>IF($A807 = "Batch 1", VLOOKUP(CONCATENATE($C807, $B807), 'Batch One'!$C:$Q, 13, false),
IF($A807 = "Batch 2", VLOOKUP(CONCATENATE($C807, $B807), 'Batch Two'!$C:$P, 13, false), 0))</f>
        <v>https://cdn.dripshop.live/dripnfts/slabs/116711435.mp4</v>
      </c>
      <c r="K807" s="6" t="str">
        <f>IF($A807 = "Batch 1", VLOOKUP(CONCATENATE($C807, $B807), 'Batch One'!$C:$Q, 15, false),
IF($A807 = "Batch 2", VLOOKUP(CONCATENATE($C807, $B807), 'Batch Two'!$C:$P, 20, false), 0))</f>
        <v>https://www.dripshop.live/products/8ZpDkQhqp0HeoRqnXUr_W</v>
      </c>
    </row>
    <row r="808">
      <c r="A808" s="4" t="s">
        <v>0</v>
      </c>
      <c r="B808" s="4">
        <v>1.15494305E8</v>
      </c>
      <c r="C808" s="4" t="s">
        <v>11</v>
      </c>
      <c r="D808" s="5" t="str">
        <f>IF($A808 = "Batch 1", VLOOKUP(CONCATENATE($C808, $B808), 'Batch One'!$C:$Q, 2, false),
IF($A808 = "Batch 2", VLOOKUP(CONCATENATE($C808, $B808), 'Batch Two'!$C:$P, 2, false), 0))</f>
        <v>2019 POKEMON SUN &amp; MOON COSMIC ECLIPSE FA/MAGNEMITE (PSA MINT 9)</v>
      </c>
      <c r="E808" s="5">
        <f>IF($A808 = "Batch 1", VLOOKUP(CONCATENATE($C808, $B808), 'Batch One'!$C:$Q, 8, false),
IF($A808 = "Batch 2", VLOOKUP(CONCATENATE($C808, $B808), 'Batch Two'!$C:$P, 8, false), 0))</f>
        <v>2019</v>
      </c>
      <c r="F808" s="5" t="str">
        <f>IF($A808 = "Batch 1", VLOOKUP(CONCATENATE($C808, $B808), 'Batch One'!$C:$Q, 9, false),
IF($A808 = "Batch 2", VLOOKUP(CONCATENATE($C808, $B808), 'Batch Two'!$C:$P, 9, false), 0))</f>
        <v>English</v>
      </c>
      <c r="G808" s="5" t="str">
        <f>IF($A808 = "Batch 1", VLOOKUP(CONCATENATE($C808, $B808), 'Batch One'!$C:$Q, 4, false),
IF($A808 = "Batch 2", VLOOKUP(CONCATENATE($C808, $B808), 'Batch Two'!$C:$P, 4, false), 0))</f>
        <v>POKEMON SUN &amp; MOON COSMIC ECLIPSE</v>
      </c>
      <c r="H808" s="5" t="str">
        <f>IF($A808 = "Batch 1", VLOOKUP(CONCATENATE($C808, $B808), 'Batch One'!$C:$Q, 5, false),
IF($A808 = "Batch 2", VLOOKUP(CONCATENATE($C808, $B808), 'Batch Two'!$C:$P, 5, false), 0))</f>
        <v>MINT 9</v>
      </c>
      <c r="I808" s="6" t="str">
        <f>IF($A808 = "Batch 1", VLOOKUP(CONCATENATE($C808, $B808), 'Batch One'!$C:$Q, 14, false),
IF($A808 = "Batch 2", VLOOKUP(CONCATENATE($C808, $B808), 'Batch Two'!$C:$P, 14, false), 0))</f>
        <v>https://cdn.dripshop.live/dripnfts/slabs/115494305.jpg</v>
      </c>
      <c r="J808" s="6" t="str">
        <f>IF($A808 = "Batch 1", VLOOKUP(CONCATENATE($C808, $B808), 'Batch One'!$C:$Q, 13, false),
IF($A808 = "Batch 2", VLOOKUP(CONCATENATE($C808, $B808), 'Batch Two'!$C:$P, 13, false), 0))</f>
        <v>https://cdn.dripshop.live/dripnfts/slabs/115494305.mp4</v>
      </c>
      <c r="K808" s="6" t="str">
        <f>IF($A808 = "Batch 1", VLOOKUP(CONCATENATE($C808, $B808), 'Batch One'!$C:$Q, 15, false),
IF($A808 = "Batch 2", VLOOKUP(CONCATENATE($C808, $B808), 'Batch Two'!$C:$P, 20, false), 0))</f>
        <v>https://www.dripshop.live/products/bVvI2dkrNRlzM9KVlSCmG</v>
      </c>
    </row>
    <row r="809">
      <c r="A809" s="4" t="s">
        <v>0</v>
      </c>
      <c r="B809" s="4">
        <v>1.03347636E8</v>
      </c>
      <c r="C809" s="4" t="s">
        <v>11</v>
      </c>
      <c r="D809" s="5" t="str">
        <f>IF($A809 = "Batch 1", VLOOKUP(CONCATENATE($C809, $B809), 'Batch One'!$C:$Q, 2, false),
IF($A809 = "Batch 2", VLOOKUP(CONCATENATE($C809, $B809), 'Batch Two'!$C:$P, 2, false), 0))</f>
        <v>2023 POKEMON JAPANESE SV2a-POKEMON 151 MEWTWO (PSA MINT 9)</v>
      </c>
      <c r="E809" s="5">
        <f>IF($A809 = "Batch 1", VLOOKUP(CONCATENATE($C809, $B809), 'Batch One'!$C:$Q, 8, false),
IF($A809 = "Batch 2", VLOOKUP(CONCATENATE($C809, $B809), 'Batch Two'!$C:$P, 8, false), 0))</f>
        <v>2023</v>
      </c>
      <c r="F809" s="5" t="str">
        <f>IF($A809 = "Batch 1", VLOOKUP(CONCATENATE($C809, $B809), 'Batch One'!$C:$Q, 9, false),
IF($A809 = "Batch 2", VLOOKUP(CONCATENATE($C809, $B809), 'Batch Two'!$C:$P, 9, false), 0))</f>
        <v>Japanese</v>
      </c>
      <c r="G809" s="5" t="str">
        <f>IF($A809 = "Batch 1", VLOOKUP(CONCATENATE($C809, $B809), 'Batch One'!$C:$Q, 4, false),
IF($A809 = "Batch 2", VLOOKUP(CONCATENATE($C809, $B809), 'Batch Two'!$C:$P, 4, false), 0))</f>
        <v>POKEMON JAPANESE SV2a-POKEMON 151</v>
      </c>
      <c r="H809" s="5" t="str">
        <f>IF($A809 = "Batch 1", VLOOKUP(CONCATENATE($C809, $B809), 'Batch One'!$C:$Q, 5, false),
IF($A809 = "Batch 2", VLOOKUP(CONCATENATE($C809, $B809), 'Batch Two'!$C:$P, 5, false), 0))</f>
        <v>MINT 9</v>
      </c>
      <c r="I809" s="6" t="str">
        <f>IF($A809 = "Batch 1", VLOOKUP(CONCATENATE($C809, $B809), 'Batch One'!$C:$Q, 14, false),
IF($A809 = "Batch 2", VLOOKUP(CONCATENATE($C809, $B809), 'Batch Two'!$C:$P, 14, false), 0))</f>
        <v>https://cdn.dripshop.live/dripnfts/slabs/103347636.jpg</v>
      </c>
      <c r="J809" s="6" t="str">
        <f>IF($A809 = "Batch 1", VLOOKUP(CONCATENATE($C809, $B809), 'Batch One'!$C:$Q, 13, false),
IF($A809 = "Batch 2", VLOOKUP(CONCATENATE($C809, $B809), 'Batch Two'!$C:$P, 13, false), 0))</f>
        <v>https://cdn.dripshop.live/dripnfts/slabs/103347636.mp4</v>
      </c>
      <c r="K809" s="6" t="str">
        <f>IF($A809 = "Batch 1", VLOOKUP(CONCATENATE($C809, $B809), 'Batch One'!$C:$Q, 15, false),
IF($A809 = "Batch 2", VLOOKUP(CONCATENATE($C809, $B809), 'Batch Two'!$C:$P, 20, false), 0))</f>
        <v>https://www.dripshop.live/products/a0ZHa-Ug3fZvMLT3XVhQC</v>
      </c>
    </row>
    <row r="810">
      <c r="A810" s="4" t="s">
        <v>0</v>
      </c>
      <c r="B810" s="4">
        <v>1.09254014E8</v>
      </c>
      <c r="C810" s="4" t="s">
        <v>11</v>
      </c>
      <c r="D810" s="5" t="str">
        <f>IF($A810 = "Batch 1", VLOOKUP(CONCATENATE($C810, $B810), 'Batch One'!$C:$Q, 2, false),
IF($A810 = "Batch 2", VLOOKUP(CONCATENATE($C810, $B810), 'Batch Two'!$C:$P, 2, false), 0))</f>
        <v>2025 POKEMON JAPANESE SV0D-EX STARTER SET STEVEN'S BELDUM &amp; METAGROSS EX STEVEN'S BELDUM (PSA GEM MT 10)</v>
      </c>
      <c r="E810" s="5">
        <f>IF($A810 = "Batch 1", VLOOKUP(CONCATENATE($C810, $B810), 'Batch One'!$C:$Q, 8, false),
IF($A810 = "Batch 2", VLOOKUP(CONCATENATE($C810, $B810), 'Batch Two'!$C:$P, 8, false), 0))</f>
        <v>2025</v>
      </c>
      <c r="F810" s="5" t="str">
        <f>IF($A810 = "Batch 1", VLOOKUP(CONCATENATE($C810, $B810), 'Batch One'!$C:$Q, 9, false),
IF($A810 = "Batch 2", VLOOKUP(CONCATENATE($C810, $B810), 'Batch Two'!$C:$P, 9, false), 0))</f>
        <v>Japanese</v>
      </c>
      <c r="G810" s="5" t="str">
        <f>IF($A810 = "Batch 1", VLOOKUP(CONCATENATE($C810, $B810), 'Batch One'!$C:$Q, 4, false),
IF($A810 = "Batch 2", VLOOKUP(CONCATENATE($C810, $B810), 'Batch Two'!$C:$P, 4, false), 0))</f>
        <v>POKEMON JAPANESE SV0D-EX STARTER SET STEVEN'S BELDUM &amp; METAGROSS EX</v>
      </c>
      <c r="H810" s="5" t="str">
        <f>IF($A810 = "Batch 1", VLOOKUP(CONCATENATE($C810, $B810), 'Batch One'!$C:$Q, 5, false),
IF($A810 = "Batch 2", VLOOKUP(CONCATENATE($C810, $B810), 'Batch Two'!$C:$P, 5, false), 0))</f>
        <v>GEM MT 10</v>
      </c>
      <c r="I810" s="6" t="str">
        <f>IF($A810 = "Batch 1", VLOOKUP(CONCATENATE($C810, $B810), 'Batch One'!$C:$Q, 14, false),
IF($A810 = "Batch 2", VLOOKUP(CONCATENATE($C810, $B810), 'Batch Two'!$C:$P, 14, false), 0))</f>
        <v>https://cdn.dripshop.live/dripnfts/slabs/109254014.jpg</v>
      </c>
      <c r="J810" s="6" t="str">
        <f>IF($A810 = "Batch 1", VLOOKUP(CONCATENATE($C810, $B810), 'Batch One'!$C:$Q, 13, false),
IF($A810 = "Batch 2", VLOOKUP(CONCATENATE($C810, $B810), 'Batch Two'!$C:$P, 13, false), 0))</f>
        <v>https://cdn.dripshop.live/dripnfts/slabs/109254014.mp4</v>
      </c>
      <c r="K810" s="6" t="str">
        <f>IF($A810 = "Batch 1", VLOOKUP(CONCATENATE($C810, $B810), 'Batch One'!$C:$Q, 15, false),
IF($A810 = "Batch 2", VLOOKUP(CONCATENATE($C810, $B810), 'Batch Two'!$C:$P, 20, false), 0))</f>
        <v>https://www.dripshop.live/products/t0r8Hla-wlZYC1Mp18ujj</v>
      </c>
    </row>
    <row r="811">
      <c r="A811" s="4" t="s">
        <v>0</v>
      </c>
      <c r="B811" s="4">
        <v>1.401015214222E12</v>
      </c>
      <c r="C811" s="4" t="s">
        <v>12</v>
      </c>
      <c r="D811" s="5" t="str">
        <f>IF($A811 = "Batch 1", VLOOKUP(CONCATENATE($C811, $B811), 'Batch One'!$C:$Q, 2, false),
IF($A811 = "Batch 2", VLOOKUP(CONCATENATE($C811, $B811), 'Batch Two'!$C:$P, 2, false), 0))</f>
        <v>2023 Pokemon Scarlet &amp; Violet Nidoking (CGC GEM MINT 10)</v>
      </c>
      <c r="E811" s="5">
        <f>IF($A811 = "Batch 1", VLOOKUP(CONCATENATE($C811, $B811), 'Batch One'!$C:$Q, 8, false),
IF($A811 = "Batch 2", VLOOKUP(CONCATENATE($C811, $B811), 'Batch Two'!$C:$P, 8, false), 0))</f>
        <v>2023</v>
      </c>
      <c r="F811" s="5" t="str">
        <f>IF($A811 = "Batch 1", VLOOKUP(CONCATENATE($C811, $B811), 'Batch One'!$C:$Q, 9, false),
IF($A811 = "Batch 2", VLOOKUP(CONCATENATE($C811, $B811), 'Batch Two'!$C:$P, 9, false), 0))</f>
        <v>English</v>
      </c>
      <c r="G811" s="5" t="str">
        <f>IF($A811 = "Batch 1", VLOOKUP(CONCATENATE($C811, $B811), 'Batch One'!$C:$Q, 4, false),
IF($A811 = "Batch 2", VLOOKUP(CONCATENATE($C811, $B811), 'Batch Two'!$C:$P, 4, false), 0))</f>
        <v>Pokemon Scarlet &amp; Violet</v>
      </c>
      <c r="H811" s="5" t="str">
        <f>IF($A811 = "Batch 1", VLOOKUP(CONCATENATE($C811, $B811), 'Batch One'!$C:$Q, 5, false),
IF($A811 = "Batch 2", VLOOKUP(CONCATENATE($C811, $B811), 'Batch Two'!$C:$P, 5, false), 0))</f>
        <v>GEM MINT 10</v>
      </c>
      <c r="I811" s="6" t="str">
        <f>IF($A811 = "Batch 1", VLOOKUP(CONCATENATE($C811, $B811), 'Batch One'!$C:$Q, 14, false),
IF($A811 = "Batch 2", VLOOKUP(CONCATENATE($C811, $B811), 'Batch Two'!$C:$P, 14, false), 0))</f>
        <v>https://cdn.dripshop.live/dripnfts/slabs/1401015214222.jpg</v>
      </c>
      <c r="J811" s="6" t="str">
        <f>IF($A811 = "Batch 1", VLOOKUP(CONCATENATE($C811, $B811), 'Batch One'!$C:$Q, 13, false),
IF($A811 = "Batch 2", VLOOKUP(CONCATENATE($C811, $B811), 'Batch Two'!$C:$P, 13, false), 0))</f>
        <v>https://cdn.dripshop.live/dripnfts/slabs/1401015214222.mp4</v>
      </c>
      <c r="K811" s="6" t="str">
        <f>IF($A811 = "Batch 1", VLOOKUP(CONCATENATE($C811, $B811), 'Batch One'!$C:$Q, 15, false),
IF($A811 = "Batch 2", VLOOKUP(CONCATENATE($C811, $B811), 'Batch Two'!$C:$P, 20, false), 0))</f>
        <v>https://www.dripshop.live/products/dRxu4O_iJ9bllEYAadRM3</v>
      </c>
    </row>
    <row r="812">
      <c r="A812" s="4" t="s">
        <v>0</v>
      </c>
      <c r="B812" s="4">
        <v>6.038950038E9</v>
      </c>
      <c r="C812" s="4" t="s">
        <v>12</v>
      </c>
      <c r="D812" s="5" t="str">
        <f>IF($A812 = "Batch 1", VLOOKUP(CONCATENATE($C812, $B812), 'Batch One'!$C:$Q, 2, false),
IF($A812 = "Batch 2", VLOOKUP(CONCATENATE($C812, $B812), 'Batch Two'!$C:$P, 2, false), 0))</f>
        <v>1999 Pokemon Original Series Pikachu (CGC 9)</v>
      </c>
      <c r="E812" s="5">
        <f>IF($A812 = "Batch 1", VLOOKUP(CONCATENATE($C812, $B812), 'Batch One'!$C:$Q, 8, false),
IF($A812 = "Batch 2", VLOOKUP(CONCATENATE($C812, $B812), 'Batch Two'!$C:$P, 8, false), 0))</f>
        <v>1999</v>
      </c>
      <c r="F812" s="5" t="str">
        <f>IF($A812 = "Batch 1", VLOOKUP(CONCATENATE($C812, $B812), 'Batch One'!$C:$Q, 9, false),
IF($A812 = "Batch 2", VLOOKUP(CONCATENATE($C812, $B812), 'Batch Two'!$C:$P, 9, false), 0))</f>
        <v>English</v>
      </c>
      <c r="G812" s="5" t="str">
        <f>IF($A812 = "Batch 1", VLOOKUP(CONCATENATE($C812, $B812), 'Batch One'!$C:$Q, 4, false),
IF($A812 = "Batch 2", VLOOKUP(CONCATENATE($C812, $B812), 'Batch Two'!$C:$P, 4, false), 0))</f>
        <v>Pokemon Original Series</v>
      </c>
      <c r="H812" s="5">
        <f>IF($A812 = "Batch 1", VLOOKUP(CONCATENATE($C812, $B812), 'Batch One'!$C:$Q, 5, false),
IF($A812 = "Batch 2", VLOOKUP(CONCATENATE($C812, $B812), 'Batch Two'!$C:$P, 5, false), 0))</f>
        <v>9</v>
      </c>
      <c r="I812" s="6" t="str">
        <f>IF($A812 = "Batch 1", VLOOKUP(CONCATENATE($C812, $B812), 'Batch One'!$C:$Q, 14, false),
IF($A812 = "Batch 2", VLOOKUP(CONCATENATE($C812, $B812), 'Batch Two'!$C:$P, 14, false), 0))</f>
        <v>https://cdn.dripshop.live/dripnfts/slabs/6038950038.jpg</v>
      </c>
      <c r="J812" s="6" t="str">
        <f>IF($A812 = "Batch 1", VLOOKUP(CONCATENATE($C812, $B812), 'Batch One'!$C:$Q, 13, false),
IF($A812 = "Batch 2", VLOOKUP(CONCATENATE($C812, $B812), 'Batch Two'!$C:$P, 13, false), 0))</f>
        <v>https://cdn.dripshop.live/dripnfts/slabs/6038950038.mp4</v>
      </c>
      <c r="K812" s="6" t="str">
        <f>IF($A812 = "Batch 1", VLOOKUP(CONCATENATE($C812, $B812), 'Batch One'!$C:$Q, 15, false),
IF($A812 = "Batch 2", VLOOKUP(CONCATENATE($C812, $B812), 'Batch Two'!$C:$P, 20, false), 0))</f>
        <v>https://www.dripshop.live/products/vSpS9OdHBFESrdpjJqA6v</v>
      </c>
    </row>
    <row r="813">
      <c r="A813" s="4" t="s">
        <v>0</v>
      </c>
      <c r="B813" s="4">
        <v>7.6747692E7</v>
      </c>
      <c r="C813" s="4" t="s">
        <v>11</v>
      </c>
      <c r="D813" s="5" t="str">
        <f>IF($A813 = "Batch 1", VLOOKUP(CONCATENATE($C813, $B813), 'Batch One'!$C:$Q, 2, false),
IF($A813 = "Batch 2", VLOOKUP(CONCATENATE($C813, $B813), 'Batch Two'!$C:$P, 2, false), 0))</f>
        <v>2021 POKEMON JAPANESE SWORD &amp; SHIELD VMAX CLIMAX FA/PROFESSOR BURNET (PSA MINT 9)</v>
      </c>
      <c r="E813" s="5">
        <f>IF($A813 = "Batch 1", VLOOKUP(CONCATENATE($C813, $B813), 'Batch One'!$C:$Q, 8, false),
IF($A813 = "Batch 2", VLOOKUP(CONCATENATE($C813, $B813), 'Batch Two'!$C:$P, 8, false), 0))</f>
        <v>2021</v>
      </c>
      <c r="F813" s="5" t="str">
        <f>IF($A813 = "Batch 1", VLOOKUP(CONCATENATE($C813, $B813), 'Batch One'!$C:$Q, 9, false),
IF($A813 = "Batch 2", VLOOKUP(CONCATENATE($C813, $B813), 'Batch Two'!$C:$P, 9, false), 0))</f>
        <v>Japanese</v>
      </c>
      <c r="G813" s="5" t="str">
        <f>IF($A813 = "Batch 1", VLOOKUP(CONCATENATE($C813, $B813), 'Batch One'!$C:$Q, 4, false),
IF($A813 = "Batch 2", VLOOKUP(CONCATENATE($C813, $B813), 'Batch Two'!$C:$P, 4, false), 0))</f>
        <v>POKEMON JAPANESE SWORD &amp; SHIELD VMAX CLIMAX</v>
      </c>
      <c r="H813" s="5" t="str">
        <f>IF($A813 = "Batch 1", VLOOKUP(CONCATENATE($C813, $B813), 'Batch One'!$C:$Q, 5, false),
IF($A813 = "Batch 2", VLOOKUP(CONCATENATE($C813, $B813), 'Batch Two'!$C:$P, 5, false), 0))</f>
        <v>MINT 9</v>
      </c>
      <c r="I813" s="6" t="str">
        <f>IF($A813 = "Batch 1", VLOOKUP(CONCATENATE($C813, $B813), 'Batch One'!$C:$Q, 14, false),
IF($A813 = "Batch 2", VLOOKUP(CONCATENATE($C813, $B813), 'Batch Two'!$C:$P, 14, false), 0))</f>
        <v>https://cdn.dripshop.live/dripnfts/slabs/76747692.jpg</v>
      </c>
      <c r="J813" s="6" t="str">
        <f>IF($A813 = "Batch 1", VLOOKUP(CONCATENATE($C813, $B813), 'Batch One'!$C:$Q, 13, false),
IF($A813 = "Batch 2", VLOOKUP(CONCATENATE($C813, $B813), 'Batch Two'!$C:$P, 13, false), 0))</f>
        <v>https://cdn.dripshop.live/dripnfts/slabs/76747692.mp4</v>
      </c>
      <c r="K813" s="6" t="str">
        <f>IF($A813 = "Batch 1", VLOOKUP(CONCATENATE($C813, $B813), 'Batch One'!$C:$Q, 15, false),
IF($A813 = "Batch 2", VLOOKUP(CONCATENATE($C813, $B813), 'Batch Two'!$C:$P, 20, false), 0))</f>
        <v>https://www.dripshop.live/products/yoUtlzrI1zkos2fvwfPmZ</v>
      </c>
    </row>
    <row r="814">
      <c r="A814" s="4" t="s">
        <v>0</v>
      </c>
      <c r="B814" s="4">
        <v>1.07750936E8</v>
      </c>
      <c r="C814" s="4" t="s">
        <v>11</v>
      </c>
      <c r="D814" s="5" t="str">
        <f>IF($A814 = "Batch 1", VLOOKUP(CONCATENATE($C814, $B814), 'Batch One'!$C:$Q, 2, false),
IF($A814 = "Batch 2", VLOOKUP(CONCATENATE($C814, $B814), 'Batch Two'!$C:$P, 2, false), 0))</f>
        <v>2025 POKEMON JAPANESE SV9-BATTLE PARTNERS WAILORD (PSA GEM MT 10)</v>
      </c>
      <c r="E814" s="5">
        <f>IF($A814 = "Batch 1", VLOOKUP(CONCATENATE($C814, $B814), 'Batch One'!$C:$Q, 8, false),
IF($A814 = "Batch 2", VLOOKUP(CONCATENATE($C814, $B814), 'Batch Two'!$C:$P, 8, false), 0))</f>
        <v>2025</v>
      </c>
      <c r="F814" s="5" t="str">
        <f>IF($A814 = "Batch 1", VLOOKUP(CONCATENATE($C814, $B814), 'Batch One'!$C:$Q, 9, false),
IF($A814 = "Batch 2", VLOOKUP(CONCATENATE($C814, $B814), 'Batch Two'!$C:$P, 9, false), 0))</f>
        <v>Japanese</v>
      </c>
      <c r="G814" s="5" t="str">
        <f>IF($A814 = "Batch 1", VLOOKUP(CONCATENATE($C814, $B814), 'Batch One'!$C:$Q, 4, false),
IF($A814 = "Batch 2", VLOOKUP(CONCATENATE($C814, $B814), 'Batch Two'!$C:$P, 4, false), 0))</f>
        <v>POKEMON JAPANESE SV9-BATTLE PARTNERS</v>
      </c>
      <c r="H814" s="5" t="str">
        <f>IF($A814 = "Batch 1", VLOOKUP(CONCATENATE($C814, $B814), 'Batch One'!$C:$Q, 5, false),
IF($A814 = "Batch 2", VLOOKUP(CONCATENATE($C814, $B814), 'Batch Two'!$C:$P, 5, false), 0))</f>
        <v>GEM MT 10</v>
      </c>
      <c r="I814" s="6" t="str">
        <f>IF($A814 = "Batch 1", VLOOKUP(CONCATENATE($C814, $B814), 'Batch One'!$C:$Q, 14, false),
IF($A814 = "Batch 2", VLOOKUP(CONCATENATE($C814, $B814), 'Batch Two'!$C:$P, 14, false), 0))</f>
        <v>https://cdn.dripshop.live/dripnfts/slabs/107750936.jpg</v>
      </c>
      <c r="J814" s="6" t="str">
        <f>IF($A814 = "Batch 1", VLOOKUP(CONCATENATE($C814, $B814), 'Batch One'!$C:$Q, 13, false),
IF($A814 = "Batch 2", VLOOKUP(CONCATENATE($C814, $B814), 'Batch Two'!$C:$P, 13, false), 0))</f>
        <v>https://cdn.dripshop.live/dripnfts/slabs/107750936.mp4</v>
      </c>
      <c r="K814" s="6" t="str">
        <f>IF($A814 = "Batch 1", VLOOKUP(CONCATENATE($C814, $B814), 'Batch One'!$C:$Q, 15, false),
IF($A814 = "Batch 2", VLOOKUP(CONCATENATE($C814, $B814), 'Batch Two'!$C:$P, 20, false), 0))</f>
        <v>https://www.dripshop.live/products/LQaV_rsFyVUyzqRJI6RYV</v>
      </c>
    </row>
    <row r="815">
      <c r="A815" s="4" t="s">
        <v>0</v>
      </c>
      <c r="B815" s="4">
        <v>1.07750935E8</v>
      </c>
      <c r="C815" s="4" t="s">
        <v>11</v>
      </c>
      <c r="D815" s="5" t="str">
        <f>IF($A815 = "Batch 1", VLOOKUP(CONCATENATE($C815, $B815), 'Batch One'!$C:$Q, 2, false),
IF($A815 = "Batch 2", VLOOKUP(CONCATENATE($C815, $B815), 'Batch Two'!$C:$P, 2, false), 0))</f>
        <v>2025 POKEMON JAPANESE SV9-BATTLE PARTNERS WAILORD (PSA GEM MT 10)</v>
      </c>
      <c r="E815" s="5">
        <f>IF($A815 = "Batch 1", VLOOKUP(CONCATENATE($C815, $B815), 'Batch One'!$C:$Q, 8, false),
IF($A815 = "Batch 2", VLOOKUP(CONCATENATE($C815, $B815), 'Batch Two'!$C:$P, 8, false), 0))</f>
        <v>2025</v>
      </c>
      <c r="F815" s="5" t="str">
        <f>IF($A815 = "Batch 1", VLOOKUP(CONCATENATE($C815, $B815), 'Batch One'!$C:$Q, 9, false),
IF($A815 = "Batch 2", VLOOKUP(CONCATENATE($C815, $B815), 'Batch Two'!$C:$P, 9, false), 0))</f>
        <v>Japanese</v>
      </c>
      <c r="G815" s="5" t="str">
        <f>IF($A815 = "Batch 1", VLOOKUP(CONCATENATE($C815, $B815), 'Batch One'!$C:$Q, 4, false),
IF($A815 = "Batch 2", VLOOKUP(CONCATENATE($C815, $B815), 'Batch Two'!$C:$P, 4, false), 0))</f>
        <v>POKEMON JAPANESE SV9-BATTLE PARTNERS</v>
      </c>
      <c r="H815" s="5" t="str">
        <f>IF($A815 = "Batch 1", VLOOKUP(CONCATENATE($C815, $B815), 'Batch One'!$C:$Q, 5, false),
IF($A815 = "Batch 2", VLOOKUP(CONCATENATE($C815, $B815), 'Batch Two'!$C:$P, 5, false), 0))</f>
        <v>GEM MT 10</v>
      </c>
      <c r="I815" s="6" t="str">
        <f>IF($A815 = "Batch 1", VLOOKUP(CONCATENATE($C815, $B815), 'Batch One'!$C:$Q, 14, false),
IF($A815 = "Batch 2", VLOOKUP(CONCATENATE($C815, $B815), 'Batch Two'!$C:$P, 14, false), 0))</f>
        <v>https://cdn.dripshop.live/dripnfts/slabs/107750935.jpg</v>
      </c>
      <c r="J815" s="6" t="str">
        <f>IF($A815 = "Batch 1", VLOOKUP(CONCATENATE($C815, $B815), 'Batch One'!$C:$Q, 13, false),
IF($A815 = "Batch 2", VLOOKUP(CONCATENATE($C815, $B815), 'Batch Two'!$C:$P, 13, false), 0))</f>
        <v>https://cdn.dripshop.live/dripnfts/slabs/107750935.mp4</v>
      </c>
      <c r="K815" s="6" t="str">
        <f>IF($A815 = "Batch 1", VLOOKUP(CONCATENATE($C815, $B815), 'Batch One'!$C:$Q, 15, false),
IF($A815 = "Batch 2", VLOOKUP(CONCATENATE($C815, $B815), 'Batch Two'!$C:$P, 20, false), 0))</f>
        <v>https://www.dripshop.live/products/UskPbFfNSkrnBc_ccQ3Cv</v>
      </c>
    </row>
    <row r="816">
      <c r="A816" s="4" t="s">
        <v>0</v>
      </c>
      <c r="B816" s="4">
        <v>1.10444412E8</v>
      </c>
      <c r="C816" s="4" t="s">
        <v>11</v>
      </c>
      <c r="D816" s="5" t="str">
        <f>IF($A816 = "Batch 1", VLOOKUP(CONCATENATE($C816, $B816), 'Batch One'!$C:$Q, 2, false),
IF($A816 = "Batch 2", VLOOKUP(CONCATENATE($C816, $B816), 'Batch Two'!$C:$P, 2, false), 0))</f>
        <v>2023 POKEMON SVI EN-SCARLET &amp; VIOLET KIRLIA (PSA MINT 9)</v>
      </c>
      <c r="E816" s="5">
        <f>IF($A816 = "Batch 1", VLOOKUP(CONCATENATE($C816, $B816), 'Batch One'!$C:$Q, 8, false),
IF($A816 = "Batch 2", VLOOKUP(CONCATENATE($C816, $B816), 'Batch Two'!$C:$P, 8, false), 0))</f>
        <v>2023</v>
      </c>
      <c r="F816" s="5" t="str">
        <f>IF($A816 = "Batch 1", VLOOKUP(CONCATENATE($C816, $B816), 'Batch One'!$C:$Q, 9, false),
IF($A816 = "Batch 2", VLOOKUP(CONCATENATE($C816, $B816), 'Batch Two'!$C:$P, 9, false), 0))</f>
        <v>English</v>
      </c>
      <c r="G816" s="5" t="str">
        <f>IF($A816 = "Batch 1", VLOOKUP(CONCATENATE($C816, $B816), 'Batch One'!$C:$Q, 4, false),
IF($A816 = "Batch 2", VLOOKUP(CONCATENATE($C816, $B816), 'Batch Two'!$C:$P, 4, false), 0))</f>
        <v>POKEMON SVI EN-SCARLET &amp; VIOLET</v>
      </c>
      <c r="H816" s="5" t="str">
        <f>IF($A816 = "Batch 1", VLOOKUP(CONCATENATE($C816, $B816), 'Batch One'!$C:$Q, 5, false),
IF($A816 = "Batch 2", VLOOKUP(CONCATENATE($C816, $B816), 'Batch Two'!$C:$P, 5, false), 0))</f>
        <v>MINT 9</v>
      </c>
      <c r="I816" s="6" t="str">
        <f>IF($A816 = "Batch 1", VLOOKUP(CONCATENATE($C816, $B816), 'Batch One'!$C:$Q, 14, false),
IF($A816 = "Batch 2", VLOOKUP(CONCATENATE($C816, $B816), 'Batch Two'!$C:$P, 14, false), 0))</f>
        <v>https://cdn.dripshop.live/dripnfts/slabs/110444412.jpg</v>
      </c>
      <c r="J816" s="6" t="str">
        <f>IF($A816 = "Batch 1", VLOOKUP(CONCATENATE($C816, $B816), 'Batch One'!$C:$Q, 13, false),
IF($A816 = "Batch 2", VLOOKUP(CONCATENATE($C816, $B816), 'Batch Two'!$C:$P, 13, false), 0))</f>
        <v>https://cdn.dripshop.live/dripnfts/slabs/110444412.mp4</v>
      </c>
      <c r="K816" s="6" t="str">
        <f>IF($A816 = "Batch 1", VLOOKUP(CONCATENATE($C816, $B816), 'Batch One'!$C:$Q, 15, false),
IF($A816 = "Batch 2", VLOOKUP(CONCATENATE($C816, $B816), 'Batch Two'!$C:$P, 20, false), 0))</f>
        <v>https://www.dripshop.live/products/uOA-T7Na7TYSsXpyWrPQs</v>
      </c>
    </row>
    <row r="817">
      <c r="A817" s="4" t="s">
        <v>0</v>
      </c>
      <c r="B817" s="4">
        <v>6.019629121E9</v>
      </c>
      <c r="C817" s="4" t="s">
        <v>12</v>
      </c>
      <c r="D817" s="5" t="str">
        <f>IF($A817 = "Batch 1", VLOOKUP(CONCATENATE($C817, $B817), 'Batch One'!$C:$Q, 2, false),
IF($A817 = "Batch 2", VLOOKUP(CONCATENATE($C817, $B817), 'Batch Two'!$C:$P, 2, false), 0))</f>
        <v>2020 Pokemon Cosmos Holo Rayquaza (CGC GEM MINT 10)</v>
      </c>
      <c r="E817" s="5">
        <f>IF($A817 = "Batch 1", VLOOKUP(CONCATENATE($C817, $B817), 'Batch One'!$C:$Q, 8, false),
IF($A817 = "Batch 2", VLOOKUP(CONCATENATE($C817, $B817), 'Batch Two'!$C:$P, 8, false), 0))</f>
        <v>2020</v>
      </c>
      <c r="F817" s="5" t="str">
        <f>IF($A817 = "Batch 1", VLOOKUP(CONCATENATE($C817, $B817), 'Batch One'!$C:$Q, 9, false),
IF($A817 = "Batch 2", VLOOKUP(CONCATENATE($C817, $B817), 'Batch Two'!$C:$P, 9, false), 0))</f>
        <v>English</v>
      </c>
      <c r="G817" s="5" t="str">
        <f>IF($A817 = "Batch 1", VLOOKUP(CONCATENATE($C817, $B817), 'Batch One'!$C:$Q, 4, false),
IF($A817 = "Batch 2", VLOOKUP(CONCATENATE($C817, $B817), 'Batch Two'!$C:$P, 4, false), 0))</f>
        <v>Pokemon Cosmos Holo</v>
      </c>
      <c r="H817" s="5" t="str">
        <f>IF($A817 = "Batch 1", VLOOKUP(CONCATENATE($C817, $B817), 'Batch One'!$C:$Q, 5, false),
IF($A817 = "Batch 2", VLOOKUP(CONCATENATE($C817, $B817), 'Batch Two'!$C:$P, 5, false), 0))</f>
        <v>GEM MINT 10</v>
      </c>
      <c r="I817" s="6" t="str">
        <f>IF($A817 = "Batch 1", VLOOKUP(CONCATENATE($C817, $B817), 'Batch One'!$C:$Q, 14, false),
IF($A817 = "Batch 2", VLOOKUP(CONCATENATE($C817, $B817), 'Batch Two'!$C:$P, 14, false), 0))</f>
        <v>https://cdn.dripshop.live/dripnfts/slabs/6019629121.jpg</v>
      </c>
      <c r="J817" s="6" t="str">
        <f>IF($A817 = "Batch 1", VLOOKUP(CONCATENATE($C817, $B817), 'Batch One'!$C:$Q, 13, false),
IF($A817 = "Batch 2", VLOOKUP(CONCATENATE($C817, $B817), 'Batch Two'!$C:$P, 13, false), 0))</f>
        <v>https://cdn.dripshop.live/dripnfts/slabs/6019629121.mp4</v>
      </c>
      <c r="K817" s="6" t="str">
        <f>IF($A817 = "Batch 1", VLOOKUP(CONCATENATE($C817, $B817), 'Batch One'!$C:$Q, 15, false),
IF($A817 = "Batch 2", VLOOKUP(CONCATENATE($C817, $B817), 'Batch Two'!$C:$P, 20, false), 0))</f>
        <v>https://www.dripshop.live/products/FkhS91ADAWH8ivISSMimq</v>
      </c>
    </row>
    <row r="818">
      <c r="A818" s="4" t="s">
        <v>0</v>
      </c>
      <c r="B818" s="4">
        <v>8.5125573E7</v>
      </c>
      <c r="C818" s="4" t="s">
        <v>11</v>
      </c>
      <c r="D818" s="5" t="str">
        <f>IF($A818 = "Batch 1", VLOOKUP(CONCATENATE($C818, $B818), 'Batch One'!$C:$Q, 2, false),
IF($A818 = "Batch 2", VLOOKUP(CONCATENATE($C818, $B818), 'Batch Two'!$C:$P, 2, false), 0))</f>
        <v>2023 POKEMON JAPANESE SV2a-POKEMON 151 ONIX (PSA MINT 9)</v>
      </c>
      <c r="E818" s="5">
        <f>IF($A818 = "Batch 1", VLOOKUP(CONCATENATE($C818, $B818), 'Batch One'!$C:$Q, 8, false),
IF($A818 = "Batch 2", VLOOKUP(CONCATENATE($C818, $B818), 'Batch Two'!$C:$P, 8, false), 0))</f>
        <v>2023</v>
      </c>
      <c r="F818" s="5" t="str">
        <f>IF($A818 = "Batch 1", VLOOKUP(CONCATENATE($C818, $B818), 'Batch One'!$C:$Q, 9, false),
IF($A818 = "Batch 2", VLOOKUP(CONCATENATE($C818, $B818), 'Batch Two'!$C:$P, 9, false), 0))</f>
        <v>Japanese</v>
      </c>
      <c r="G818" s="5" t="str">
        <f>IF($A818 = "Batch 1", VLOOKUP(CONCATENATE($C818, $B818), 'Batch One'!$C:$Q, 4, false),
IF($A818 = "Batch 2", VLOOKUP(CONCATENATE($C818, $B818), 'Batch Two'!$C:$P, 4, false), 0))</f>
        <v>POKEMON JAPANESE SV2a-POKEMON 151</v>
      </c>
      <c r="H818" s="5" t="str">
        <f>IF($A818 = "Batch 1", VLOOKUP(CONCATENATE($C818, $B818), 'Batch One'!$C:$Q, 5, false),
IF($A818 = "Batch 2", VLOOKUP(CONCATENATE($C818, $B818), 'Batch Two'!$C:$P, 5, false), 0))</f>
        <v>MINT 9</v>
      </c>
      <c r="I818" s="6" t="str">
        <f>IF($A818 = "Batch 1", VLOOKUP(CONCATENATE($C818, $B818), 'Batch One'!$C:$Q, 14, false),
IF($A818 = "Batch 2", VLOOKUP(CONCATENATE($C818, $B818), 'Batch Two'!$C:$P, 14, false), 0))</f>
        <v>https://cdn.dripshop.live/dripnfts/slabs/85125573.jpg</v>
      </c>
      <c r="J818" s="6" t="str">
        <f>IF($A818 = "Batch 1", VLOOKUP(CONCATENATE($C818, $B818), 'Batch One'!$C:$Q, 13, false),
IF($A818 = "Batch 2", VLOOKUP(CONCATENATE($C818, $B818), 'Batch Two'!$C:$P, 13, false), 0))</f>
        <v>https://cdn.dripshop.live/dripnfts/slabs/85125573.mp4</v>
      </c>
      <c r="K818" s="6" t="str">
        <f>IF($A818 = "Batch 1", VLOOKUP(CONCATENATE($C818, $B818), 'Batch One'!$C:$Q, 15, false),
IF($A818 = "Batch 2", VLOOKUP(CONCATENATE($C818, $B818), 'Batch Two'!$C:$P, 20, false), 0))</f>
        <v>https://www.dripshop.live/products/PiZolpjXuOqkyQvtq6iwv</v>
      </c>
    </row>
    <row r="819">
      <c r="A819" s="4" t="s">
        <v>0</v>
      </c>
      <c r="B819" s="4">
        <v>1.10907722E8</v>
      </c>
      <c r="C819" s="4" t="s">
        <v>11</v>
      </c>
      <c r="D819" s="5" t="str">
        <f>IF($A819 = "Batch 1", VLOOKUP(CONCATENATE($C819, $B819), 'Batch One'!$C:$Q, 2, false),
IF($A819 = "Batch 2", VLOOKUP(CONCATENATE($C819, $B819), 'Batch Two'!$C:$P, 2, false), 0))</f>
        <v>2023 POKEMON MEW EN-151 ERIKA'S INVITATION (PSA MINT 9)</v>
      </c>
      <c r="E819" s="5">
        <f>IF($A819 = "Batch 1", VLOOKUP(CONCATENATE($C819, $B819), 'Batch One'!$C:$Q, 8, false),
IF($A819 = "Batch 2", VLOOKUP(CONCATENATE($C819, $B819), 'Batch Two'!$C:$P, 8, false), 0))</f>
        <v>2023</v>
      </c>
      <c r="F819" s="5" t="str">
        <f>IF($A819 = "Batch 1", VLOOKUP(CONCATENATE($C819, $B819), 'Batch One'!$C:$Q, 9, false),
IF($A819 = "Batch 2", VLOOKUP(CONCATENATE($C819, $B819), 'Batch Two'!$C:$P, 9, false), 0))</f>
        <v>English</v>
      </c>
      <c r="G819" s="5" t="str">
        <f>IF($A819 = "Batch 1", VLOOKUP(CONCATENATE($C819, $B819), 'Batch One'!$C:$Q, 4, false),
IF($A819 = "Batch 2", VLOOKUP(CONCATENATE($C819, $B819), 'Batch Two'!$C:$P, 4, false), 0))</f>
        <v>POKEMON MEW EN-151</v>
      </c>
      <c r="H819" s="5" t="str">
        <f>IF($A819 = "Batch 1", VLOOKUP(CONCATENATE($C819, $B819), 'Batch One'!$C:$Q, 5, false),
IF($A819 = "Batch 2", VLOOKUP(CONCATENATE($C819, $B819), 'Batch Two'!$C:$P, 5, false), 0))</f>
        <v>MINT 9</v>
      </c>
      <c r="I819" s="6" t="str">
        <f>IF($A819 = "Batch 1", VLOOKUP(CONCATENATE($C819, $B819), 'Batch One'!$C:$Q, 14, false),
IF($A819 = "Batch 2", VLOOKUP(CONCATENATE($C819, $B819), 'Batch Two'!$C:$P, 14, false), 0))</f>
        <v>https://cdn.dripshop.live/dripnfts/slabs/110907722.jpg</v>
      </c>
      <c r="J819" s="6" t="str">
        <f>IF($A819 = "Batch 1", VLOOKUP(CONCATENATE($C819, $B819), 'Batch One'!$C:$Q, 13, false),
IF($A819 = "Batch 2", VLOOKUP(CONCATENATE($C819, $B819), 'Batch Two'!$C:$P, 13, false), 0))</f>
        <v>https://cdn.dripshop.live/dripnfts/slabs/110907722.mp4</v>
      </c>
      <c r="K819" s="6" t="str">
        <f>IF($A819 = "Batch 1", VLOOKUP(CONCATENATE($C819, $B819), 'Batch One'!$C:$Q, 15, false),
IF($A819 = "Batch 2", VLOOKUP(CONCATENATE($C819, $B819), 'Batch Two'!$C:$P, 20, false), 0))</f>
        <v>https://www.dripshop.live/products/2sryKkUVuAs1ukPAPfzmz</v>
      </c>
    </row>
    <row r="820">
      <c r="A820" s="4" t="s">
        <v>0</v>
      </c>
      <c r="B820" s="4">
        <v>1.16711454E8</v>
      </c>
      <c r="C820" s="4" t="s">
        <v>11</v>
      </c>
      <c r="D820" s="5" t="str">
        <f>IF($A820 = "Batch 1", VLOOKUP(CONCATENATE($C820, $B820), 'Batch One'!$C:$Q, 2, false),
IF($A820 = "Batch 2", VLOOKUP(CONCATENATE($C820, $B820), 'Batch Two'!$C:$P, 2, false), 0))</f>
        <v>2000 POKEMON GYM HEROES THE ROCKET'S TRAP (PSA NM 7)</v>
      </c>
      <c r="E820" s="5">
        <f>IF($A820 = "Batch 1", VLOOKUP(CONCATENATE($C820, $B820), 'Batch One'!$C:$Q, 8, false),
IF($A820 = "Batch 2", VLOOKUP(CONCATENATE($C820, $B820), 'Batch Two'!$C:$P, 8, false), 0))</f>
        <v>2000</v>
      </c>
      <c r="F820" s="5" t="str">
        <f>IF($A820 = "Batch 1", VLOOKUP(CONCATENATE($C820, $B820), 'Batch One'!$C:$Q, 9, false),
IF($A820 = "Batch 2", VLOOKUP(CONCATENATE($C820, $B820), 'Batch Two'!$C:$P, 9, false), 0))</f>
        <v>English</v>
      </c>
      <c r="G820" s="5" t="str">
        <f>IF($A820 = "Batch 1", VLOOKUP(CONCATENATE($C820, $B820), 'Batch One'!$C:$Q, 4, false),
IF($A820 = "Batch 2", VLOOKUP(CONCATENATE($C820, $B820), 'Batch Two'!$C:$P, 4, false), 0))</f>
        <v>POKEMON GYM HEROES</v>
      </c>
      <c r="H820" s="5" t="str">
        <f>IF($A820 = "Batch 1", VLOOKUP(CONCATENATE($C820, $B820), 'Batch One'!$C:$Q, 5, false),
IF($A820 = "Batch 2", VLOOKUP(CONCATENATE($C820, $B820), 'Batch Two'!$C:$P, 5, false), 0))</f>
        <v>NM 7</v>
      </c>
      <c r="I820" s="6" t="str">
        <f>IF($A820 = "Batch 1", VLOOKUP(CONCATENATE($C820, $B820), 'Batch One'!$C:$Q, 14, false),
IF($A820 = "Batch 2", VLOOKUP(CONCATENATE($C820, $B820), 'Batch Two'!$C:$P, 14, false), 0))</f>
        <v>https://cdn.dripshop.live/dripnfts/slabs/116711454.jpg</v>
      </c>
      <c r="J820" s="6" t="str">
        <f>IF($A820 = "Batch 1", VLOOKUP(CONCATENATE($C820, $B820), 'Batch One'!$C:$Q, 13, false),
IF($A820 = "Batch 2", VLOOKUP(CONCATENATE($C820, $B820), 'Batch Two'!$C:$P, 13, false), 0))</f>
        <v>https://cdn.dripshop.live/dripnfts/slabs/116711454.mp4</v>
      </c>
      <c r="K820" s="6" t="str">
        <f>IF($A820 = "Batch 1", VLOOKUP(CONCATENATE($C820, $B820), 'Batch One'!$C:$Q, 15, false),
IF($A820 = "Batch 2", VLOOKUP(CONCATENATE($C820, $B820), 'Batch Two'!$C:$P, 20, false), 0))</f>
        <v>https://www.dripshop.live/products/e81UydBctpQXcjmyt5CTv</v>
      </c>
    </row>
    <row r="821">
      <c r="A821" s="4" t="s">
        <v>0</v>
      </c>
      <c r="B821" s="4">
        <v>1.05494181E8</v>
      </c>
      <c r="C821" s="4" t="s">
        <v>11</v>
      </c>
      <c r="D821" s="5" t="str">
        <f>IF($A821 = "Batch 1", VLOOKUP(CONCATENATE($C821, $B821), 'Batch One'!$C:$Q, 2, false),
IF($A821 = "Batch 2", VLOOKUP(CONCATENATE($C821, $B821), 'Batch Two'!$C:$P, 2, false), 0))</f>
        <v>2000 POKEMON ROCKET DARK DRAGONITE (PSA NM 7)</v>
      </c>
      <c r="E821" s="5">
        <f>IF($A821 = "Batch 1", VLOOKUP(CONCATENATE($C821, $B821), 'Batch One'!$C:$Q, 8, false),
IF($A821 = "Batch 2", VLOOKUP(CONCATENATE($C821, $B821), 'Batch Two'!$C:$P, 8, false), 0))</f>
        <v>2000</v>
      </c>
      <c r="F821" s="5" t="str">
        <f>IF($A821 = "Batch 1", VLOOKUP(CONCATENATE($C821, $B821), 'Batch One'!$C:$Q, 9, false),
IF($A821 = "Batch 2", VLOOKUP(CONCATENATE($C821, $B821), 'Batch Two'!$C:$P, 9, false), 0))</f>
        <v>English</v>
      </c>
      <c r="G821" s="5" t="str">
        <f>IF($A821 = "Batch 1", VLOOKUP(CONCATENATE($C821, $B821), 'Batch One'!$C:$Q, 4, false),
IF($A821 = "Batch 2", VLOOKUP(CONCATENATE($C821, $B821), 'Batch Two'!$C:$P, 4, false), 0))</f>
        <v>POKEMON ROCKET</v>
      </c>
      <c r="H821" s="5" t="str">
        <f>IF($A821 = "Batch 1", VLOOKUP(CONCATENATE($C821, $B821), 'Batch One'!$C:$Q, 5, false),
IF($A821 = "Batch 2", VLOOKUP(CONCATENATE($C821, $B821), 'Batch Two'!$C:$P, 5, false), 0))</f>
        <v>NM 7</v>
      </c>
      <c r="I821" s="6" t="str">
        <f>IF($A821 = "Batch 1", VLOOKUP(CONCATENATE($C821, $B821), 'Batch One'!$C:$Q, 14, false),
IF($A821 = "Batch 2", VLOOKUP(CONCATENATE($C821, $B821), 'Batch Two'!$C:$P, 14, false), 0))</f>
        <v>https://cdn.dripshop.live/dripnfts/slabs/105494181.jpg</v>
      </c>
      <c r="J821" s="6" t="str">
        <f>IF($A821 = "Batch 1", VLOOKUP(CONCATENATE($C821, $B821), 'Batch One'!$C:$Q, 13, false),
IF($A821 = "Batch 2", VLOOKUP(CONCATENATE($C821, $B821), 'Batch Two'!$C:$P, 13, false), 0))</f>
        <v>https://cdn.dripshop.live/dripnfts/slabs/105494181.mp4</v>
      </c>
      <c r="K821" s="6" t="str">
        <f>IF($A821 = "Batch 1", VLOOKUP(CONCATENATE($C821, $B821), 'Batch One'!$C:$Q, 15, false),
IF($A821 = "Batch 2", VLOOKUP(CONCATENATE($C821, $B821), 'Batch Two'!$C:$P, 20, false), 0))</f>
        <v>https://www.dripshop.live/products/-fkprZF7AwChNOx6iiEj3</v>
      </c>
    </row>
    <row r="822">
      <c r="A822" s="4" t="s">
        <v>0</v>
      </c>
      <c r="B822" s="4">
        <v>1.05494182E8</v>
      </c>
      <c r="C822" s="4" t="s">
        <v>11</v>
      </c>
      <c r="D822" s="5" t="str">
        <f>IF($A822 = "Batch 1", VLOOKUP(CONCATENATE($C822, $B822), 'Batch One'!$C:$Q, 2, false),
IF($A822 = "Batch 2", VLOOKUP(CONCATENATE($C822, $B822), 'Batch Two'!$C:$P, 2, false), 0))</f>
        <v>2000 POKEMON ROCKET DARK DRAGONITE (PSA NM 7)</v>
      </c>
      <c r="E822" s="5">
        <f>IF($A822 = "Batch 1", VLOOKUP(CONCATENATE($C822, $B822), 'Batch One'!$C:$Q, 8, false),
IF($A822 = "Batch 2", VLOOKUP(CONCATENATE($C822, $B822), 'Batch Two'!$C:$P, 8, false), 0))</f>
        <v>2000</v>
      </c>
      <c r="F822" s="5" t="str">
        <f>IF($A822 = "Batch 1", VLOOKUP(CONCATENATE($C822, $B822), 'Batch One'!$C:$Q, 9, false),
IF($A822 = "Batch 2", VLOOKUP(CONCATENATE($C822, $B822), 'Batch Two'!$C:$P, 9, false), 0))</f>
        <v>English</v>
      </c>
      <c r="G822" s="5" t="str">
        <f>IF($A822 = "Batch 1", VLOOKUP(CONCATENATE($C822, $B822), 'Batch One'!$C:$Q, 4, false),
IF($A822 = "Batch 2", VLOOKUP(CONCATENATE($C822, $B822), 'Batch Two'!$C:$P, 4, false), 0))</f>
        <v>POKEMON ROCKET</v>
      </c>
      <c r="H822" s="5" t="str">
        <f>IF($A822 = "Batch 1", VLOOKUP(CONCATENATE($C822, $B822), 'Batch One'!$C:$Q, 5, false),
IF($A822 = "Batch 2", VLOOKUP(CONCATENATE($C822, $B822), 'Batch Two'!$C:$P, 5, false), 0))</f>
        <v>NM 7</v>
      </c>
      <c r="I822" s="6" t="str">
        <f>IF($A822 = "Batch 1", VLOOKUP(CONCATENATE($C822, $B822), 'Batch One'!$C:$Q, 14, false),
IF($A822 = "Batch 2", VLOOKUP(CONCATENATE($C822, $B822), 'Batch Two'!$C:$P, 14, false), 0))</f>
        <v>https://cdn.dripshop.live/dripnfts/slabs/105494182.jpg</v>
      </c>
      <c r="J822" s="6" t="str">
        <f>IF($A822 = "Batch 1", VLOOKUP(CONCATENATE($C822, $B822), 'Batch One'!$C:$Q, 13, false),
IF($A822 = "Batch 2", VLOOKUP(CONCATENATE($C822, $B822), 'Batch Two'!$C:$P, 13, false), 0))</f>
        <v>https://cdn.dripshop.live/dripnfts/slabs/105494182.mp4</v>
      </c>
      <c r="K822" s="6" t="str">
        <f>IF($A822 = "Batch 1", VLOOKUP(CONCATENATE($C822, $B822), 'Batch One'!$C:$Q, 15, false),
IF($A822 = "Batch 2", VLOOKUP(CONCATENATE($C822, $B822), 'Batch Two'!$C:$P, 20, false), 0))</f>
        <v>https://www.dripshop.live/products/gUfgSPWynAY6V2znyAlml</v>
      </c>
    </row>
    <row r="823">
      <c r="A823" s="4" t="s">
        <v>0</v>
      </c>
      <c r="B823" s="4">
        <v>1.11226315E8</v>
      </c>
      <c r="C823" s="4" t="s">
        <v>11</v>
      </c>
      <c r="D823" s="5" t="str">
        <f>IF($A823 = "Batch 1", VLOOKUP(CONCATENATE($C823, $B823), 'Batch One'!$C:$Q, 2, false),
IF($A823 = "Batch 2", VLOOKUP(CONCATENATE($C823, $B823), 'Batch Two'!$C:$P, 2, false), 0))</f>
        <v>2022 POKEMON SWORD &amp; SHIELD SILVER TEMPEST HO-OH V (PSA MINT 9)</v>
      </c>
      <c r="E823" s="5">
        <f>IF($A823 = "Batch 1", VLOOKUP(CONCATENATE($C823, $B823), 'Batch One'!$C:$Q, 8, false),
IF($A823 = "Batch 2", VLOOKUP(CONCATENATE($C823, $B823), 'Batch Two'!$C:$P, 8, false), 0))</f>
        <v>2022</v>
      </c>
      <c r="F823" s="5" t="str">
        <f>IF($A823 = "Batch 1", VLOOKUP(CONCATENATE($C823, $B823), 'Batch One'!$C:$Q, 9, false),
IF($A823 = "Batch 2", VLOOKUP(CONCATENATE($C823, $B823), 'Batch Two'!$C:$P, 9, false), 0))</f>
        <v>English</v>
      </c>
      <c r="G823" s="5" t="str">
        <f>IF($A823 = "Batch 1", VLOOKUP(CONCATENATE($C823, $B823), 'Batch One'!$C:$Q, 4, false),
IF($A823 = "Batch 2", VLOOKUP(CONCATENATE($C823, $B823), 'Batch Two'!$C:$P, 4, false), 0))</f>
        <v>POKEMON SWORD &amp; SHIELD SILVER TEMPEST</v>
      </c>
      <c r="H823" s="5" t="str">
        <f>IF($A823 = "Batch 1", VLOOKUP(CONCATENATE($C823, $B823), 'Batch One'!$C:$Q, 5, false),
IF($A823 = "Batch 2", VLOOKUP(CONCATENATE($C823, $B823), 'Batch Two'!$C:$P, 5, false), 0))</f>
        <v>MINT 9</v>
      </c>
      <c r="I823" s="6" t="str">
        <f>IF($A823 = "Batch 1", VLOOKUP(CONCATENATE($C823, $B823), 'Batch One'!$C:$Q, 14, false),
IF($A823 = "Batch 2", VLOOKUP(CONCATENATE($C823, $B823), 'Batch Two'!$C:$P, 14, false), 0))</f>
        <v>https://cdn.dripshop.live/dripnfts/slabs/111226315.jpg</v>
      </c>
      <c r="J823" s="6" t="str">
        <f>IF($A823 = "Batch 1", VLOOKUP(CONCATENATE($C823, $B823), 'Batch One'!$C:$Q, 13, false),
IF($A823 = "Batch 2", VLOOKUP(CONCATENATE($C823, $B823), 'Batch Two'!$C:$P, 13, false), 0))</f>
        <v>https://cdn.dripshop.live/dripnfts/slabs/111226315.mp4</v>
      </c>
      <c r="K823" s="6" t="str">
        <f>IF($A823 = "Batch 1", VLOOKUP(CONCATENATE($C823, $B823), 'Batch One'!$C:$Q, 15, false),
IF($A823 = "Batch 2", VLOOKUP(CONCATENATE($C823, $B823), 'Batch Two'!$C:$P, 20, false), 0))</f>
        <v>https://www.dripshop.live/products/yArtI9GNYzZU3gyR905qe</v>
      </c>
    </row>
    <row r="824">
      <c r="A824" s="4" t="s">
        <v>0</v>
      </c>
      <c r="B824" s="4">
        <v>1.14332499E8</v>
      </c>
      <c r="C824" s="4" t="s">
        <v>11</v>
      </c>
      <c r="D824" s="5" t="str">
        <f>IF($A824 = "Batch 1", VLOOKUP(CONCATENATE($C824, $B824), 'Batch One'!$C:$Q, 2, false),
IF($A824 = "Batch 2", VLOOKUP(CONCATENATE($C824, $B824), 'Batch Two'!$C:$P, 2, false), 0))</f>
        <v>2022 POKEMON SWORD &amp; SHIELD LOST ORIGIN FA/PIKACHU (PSA MINT 9)</v>
      </c>
      <c r="E824" s="5">
        <f>IF($A824 = "Batch 1", VLOOKUP(CONCATENATE($C824, $B824), 'Batch One'!$C:$Q, 8, false),
IF($A824 = "Batch 2", VLOOKUP(CONCATENATE($C824, $B824), 'Batch Two'!$C:$P, 8, false), 0))</f>
        <v>2022</v>
      </c>
      <c r="F824" s="5" t="str">
        <f>IF($A824 = "Batch 1", VLOOKUP(CONCATENATE($C824, $B824), 'Batch One'!$C:$Q, 9, false),
IF($A824 = "Batch 2", VLOOKUP(CONCATENATE($C824, $B824), 'Batch Two'!$C:$P, 9, false), 0))</f>
        <v>English</v>
      </c>
      <c r="G824" s="5" t="str">
        <f>IF($A824 = "Batch 1", VLOOKUP(CONCATENATE($C824, $B824), 'Batch One'!$C:$Q, 4, false),
IF($A824 = "Batch 2", VLOOKUP(CONCATENATE($C824, $B824), 'Batch Two'!$C:$P, 4, false), 0))</f>
        <v>POKEMON SWORD &amp; SHIELD LOST ORIGIN</v>
      </c>
      <c r="H824" s="5" t="str">
        <f>IF($A824 = "Batch 1", VLOOKUP(CONCATENATE($C824, $B824), 'Batch One'!$C:$Q, 5, false),
IF($A824 = "Batch 2", VLOOKUP(CONCATENATE($C824, $B824), 'Batch Two'!$C:$P, 5, false), 0))</f>
        <v>MINT 9</v>
      </c>
      <c r="I824" s="6" t="str">
        <f>IF($A824 = "Batch 1", VLOOKUP(CONCATENATE($C824, $B824), 'Batch One'!$C:$Q, 14, false),
IF($A824 = "Batch 2", VLOOKUP(CONCATENATE($C824, $B824), 'Batch Two'!$C:$P, 14, false), 0))</f>
        <v>https://cdn.dripshop.live/dripnfts/slabs/114332499.jpg</v>
      </c>
      <c r="J824" s="6" t="str">
        <f>IF($A824 = "Batch 1", VLOOKUP(CONCATENATE($C824, $B824), 'Batch One'!$C:$Q, 13, false),
IF($A824 = "Batch 2", VLOOKUP(CONCATENATE($C824, $B824), 'Batch Two'!$C:$P, 13, false), 0))</f>
        <v>https://cdn.dripshop.live/dripnfts/slabs/114332499.mp4</v>
      </c>
      <c r="K824" s="6" t="str">
        <f>IF($A824 = "Batch 1", VLOOKUP(CONCATENATE($C824, $B824), 'Batch One'!$C:$Q, 15, false),
IF($A824 = "Batch 2", VLOOKUP(CONCATENATE($C824, $B824), 'Batch Two'!$C:$P, 20, false), 0))</f>
        <v>https://www.dripshop.live/products/ZjJPa6V8oeYrrJyAzvL9y</v>
      </c>
    </row>
    <row r="825">
      <c r="A825" s="4" t="s">
        <v>0</v>
      </c>
      <c r="B825" s="4">
        <v>6.01538402E9</v>
      </c>
      <c r="C825" s="4" t="s">
        <v>12</v>
      </c>
      <c r="D825" s="5" t="str">
        <f>IF($A825 = "Batch 1", VLOOKUP(CONCATENATE($C825, $B825), 'Batch One'!$C:$Q, 2, false),
IF($A825 = "Batch 2", VLOOKUP(CONCATENATE($C825, $B825), 'Batch Two'!$C:$P, 2, false), 0))</f>
        <v>2021 Pokemon Sword &amp; Shield Gengar (CGC GEM MINT 10)</v>
      </c>
      <c r="E825" s="5">
        <f>IF($A825 = "Batch 1", VLOOKUP(CONCATENATE($C825, $B825), 'Batch One'!$C:$Q, 8, false),
IF($A825 = "Batch 2", VLOOKUP(CONCATENATE($C825, $B825), 'Batch Two'!$C:$P, 8, false), 0))</f>
        <v>2021</v>
      </c>
      <c r="F825" s="5" t="str">
        <f>IF($A825 = "Batch 1", VLOOKUP(CONCATENATE($C825, $B825), 'Batch One'!$C:$Q, 9, false),
IF($A825 = "Batch 2", VLOOKUP(CONCATENATE($C825, $B825), 'Batch Two'!$C:$P, 9, false), 0))</f>
        <v>English</v>
      </c>
      <c r="G825" s="5" t="str">
        <f>IF($A825 = "Batch 1", VLOOKUP(CONCATENATE($C825, $B825), 'Batch One'!$C:$Q, 4, false),
IF($A825 = "Batch 2", VLOOKUP(CONCATENATE($C825, $B825), 'Batch Two'!$C:$P, 4, false), 0))</f>
        <v>Pokemon Sword &amp; Shield</v>
      </c>
      <c r="H825" s="5" t="str">
        <f>IF($A825 = "Batch 1", VLOOKUP(CONCATENATE($C825, $B825), 'Batch One'!$C:$Q, 5, false),
IF($A825 = "Batch 2", VLOOKUP(CONCATENATE($C825, $B825), 'Batch Two'!$C:$P, 5, false), 0))</f>
        <v>GEM MINT 10</v>
      </c>
      <c r="I825" s="6" t="str">
        <f>IF($A825 = "Batch 1", VLOOKUP(CONCATENATE($C825, $B825), 'Batch One'!$C:$Q, 14, false),
IF($A825 = "Batch 2", VLOOKUP(CONCATENATE($C825, $B825), 'Batch Two'!$C:$P, 14, false), 0))</f>
        <v>https://cdn.dripshop.live/dripnfts/slabs/6015384020.jpg</v>
      </c>
      <c r="J825" s="6" t="str">
        <f>IF($A825 = "Batch 1", VLOOKUP(CONCATENATE($C825, $B825), 'Batch One'!$C:$Q, 13, false),
IF($A825 = "Batch 2", VLOOKUP(CONCATENATE($C825, $B825), 'Batch Two'!$C:$P, 13, false), 0))</f>
        <v>https://cdn.dripshop.live/dripnfts/slabs/6015384020.mp4</v>
      </c>
      <c r="K825" s="6" t="str">
        <f>IF($A825 = "Batch 1", VLOOKUP(CONCATENATE($C825, $B825), 'Batch One'!$C:$Q, 15, false),
IF($A825 = "Batch 2", VLOOKUP(CONCATENATE($C825, $B825), 'Batch Two'!$C:$P, 20, false), 0))</f>
        <v>https://www.dripshop.live/products/U4y3nOxBX8isCGNNV3Soe</v>
      </c>
    </row>
    <row r="826">
      <c r="A826" s="4" t="s">
        <v>0</v>
      </c>
      <c r="B826" s="4">
        <v>6.021597142E9</v>
      </c>
      <c r="C826" s="4" t="s">
        <v>12</v>
      </c>
      <c r="D826" s="5" t="str">
        <f>IF($A826 = "Batch 1", VLOOKUP(CONCATENATE($C826, $B826), 'Batch One'!$C:$Q, 2, false),
IF($A826 = "Batch 2", VLOOKUP(CONCATENATE($C826, $B826), 'Batch Two'!$C:$P, 2, false), 0))</f>
        <v>2024 Pokemon Scarlet &amp; Violet Ceruledge (CGC GEM MINT 10)</v>
      </c>
      <c r="E826" s="5">
        <f>IF($A826 = "Batch 1", VLOOKUP(CONCATENATE($C826, $B826), 'Batch One'!$C:$Q, 8, false),
IF($A826 = "Batch 2", VLOOKUP(CONCATENATE($C826, $B826), 'Batch Two'!$C:$P, 8, false), 0))</f>
        <v>2024</v>
      </c>
      <c r="F826" s="5" t="str">
        <f>IF($A826 = "Batch 1", VLOOKUP(CONCATENATE($C826, $B826), 'Batch One'!$C:$Q, 9, false),
IF($A826 = "Batch 2", VLOOKUP(CONCATENATE($C826, $B826), 'Batch Two'!$C:$P, 9, false), 0))</f>
        <v>English</v>
      </c>
      <c r="G826" s="5" t="str">
        <f>IF($A826 = "Batch 1", VLOOKUP(CONCATENATE($C826, $B826), 'Batch One'!$C:$Q, 4, false),
IF($A826 = "Batch 2", VLOOKUP(CONCATENATE($C826, $B826), 'Batch Two'!$C:$P, 4, false), 0))</f>
        <v>Pokemon Scarlet &amp; Violet</v>
      </c>
      <c r="H826" s="5" t="str">
        <f>IF($A826 = "Batch 1", VLOOKUP(CONCATENATE($C826, $B826), 'Batch One'!$C:$Q, 5, false),
IF($A826 = "Batch 2", VLOOKUP(CONCATENATE($C826, $B826), 'Batch Two'!$C:$P, 5, false), 0))</f>
        <v>GEM MINT 10</v>
      </c>
      <c r="I826" s="6" t="str">
        <f>IF($A826 = "Batch 1", VLOOKUP(CONCATENATE($C826, $B826), 'Batch One'!$C:$Q, 14, false),
IF($A826 = "Batch 2", VLOOKUP(CONCATENATE($C826, $B826), 'Batch Two'!$C:$P, 14, false), 0))</f>
        <v>https://cdn.dripshop.live/dripnfts/slabs/6021597142.jpg</v>
      </c>
      <c r="J826" s="6" t="str">
        <f>IF($A826 = "Batch 1", VLOOKUP(CONCATENATE($C826, $B826), 'Batch One'!$C:$Q, 13, false),
IF($A826 = "Batch 2", VLOOKUP(CONCATENATE($C826, $B826), 'Batch Two'!$C:$P, 13, false), 0))</f>
        <v>https://cdn.dripshop.live/dripnfts/slabs/6021597142.mp4</v>
      </c>
      <c r="K826" s="6" t="str">
        <f>IF($A826 = "Batch 1", VLOOKUP(CONCATENATE($C826, $B826), 'Batch One'!$C:$Q, 15, false),
IF($A826 = "Batch 2", VLOOKUP(CONCATENATE($C826, $B826), 'Batch Two'!$C:$P, 20, false), 0))</f>
        <v>https://www.dripshop.live/products/nz3JkfLqAVlDxNSyU3JYS</v>
      </c>
    </row>
    <row r="827">
      <c r="A827" s="4" t="s">
        <v>0</v>
      </c>
      <c r="B827" s="4">
        <v>6.013546237E9</v>
      </c>
      <c r="C827" s="4" t="s">
        <v>12</v>
      </c>
      <c r="D827" s="5" t="str">
        <f>IF($A827 = "Batch 1", VLOOKUP(CONCATENATE($C827, $B827), 'Batch One'!$C:$Q, 2, false),
IF($A827 = "Batch 2", VLOOKUP(CONCATENATE($C827, $B827), 'Batch Two'!$C:$P, 2, false), 0))</f>
        <v>2023 Pokemon Promotional Snorlax (CGC 8.5)</v>
      </c>
      <c r="E827" s="5">
        <f>IF($A827 = "Batch 1", VLOOKUP(CONCATENATE($C827, $B827), 'Batch One'!$C:$Q, 8, false),
IF($A827 = "Batch 2", VLOOKUP(CONCATENATE($C827, $B827), 'Batch Two'!$C:$P, 8, false), 0))</f>
        <v>2023</v>
      </c>
      <c r="F827" s="5" t="str">
        <f>IF($A827 = "Batch 1", VLOOKUP(CONCATENATE($C827, $B827), 'Batch One'!$C:$Q, 9, false),
IF($A827 = "Batch 2", VLOOKUP(CONCATENATE($C827, $B827), 'Batch Two'!$C:$P, 9, false), 0))</f>
        <v>English</v>
      </c>
      <c r="G827" s="5" t="str">
        <f>IF($A827 = "Batch 1", VLOOKUP(CONCATENATE($C827, $B827), 'Batch One'!$C:$Q, 4, false),
IF($A827 = "Batch 2", VLOOKUP(CONCATENATE($C827, $B827), 'Batch Two'!$C:$P, 4, false), 0))</f>
        <v>Pokemon Promotional</v>
      </c>
      <c r="H827" s="5">
        <f>IF($A827 = "Batch 1", VLOOKUP(CONCATENATE($C827, $B827), 'Batch One'!$C:$Q, 5, false),
IF($A827 = "Batch 2", VLOOKUP(CONCATENATE($C827, $B827), 'Batch Two'!$C:$P, 5, false), 0))</f>
        <v>8.5</v>
      </c>
      <c r="I827" s="6" t="str">
        <f>IF($A827 = "Batch 1", VLOOKUP(CONCATENATE($C827, $B827), 'Batch One'!$C:$Q, 14, false),
IF($A827 = "Batch 2", VLOOKUP(CONCATENATE($C827, $B827), 'Batch Two'!$C:$P, 14, false), 0))</f>
        <v>https://cdn.dripshop.live/dripnfts/slabs/6013546237.jpg</v>
      </c>
      <c r="J827" s="6" t="str">
        <f>IF($A827 = "Batch 1", VLOOKUP(CONCATENATE($C827, $B827), 'Batch One'!$C:$Q, 13, false),
IF($A827 = "Batch 2", VLOOKUP(CONCATENATE($C827, $B827), 'Batch Two'!$C:$P, 13, false), 0))</f>
        <v>https://cdn.dripshop.live/dripnfts/slabs/6013546237.mp4</v>
      </c>
      <c r="K827" s="6" t="str">
        <f>IF($A827 = "Batch 1", VLOOKUP(CONCATENATE($C827, $B827), 'Batch One'!$C:$Q, 15, false),
IF($A827 = "Batch 2", VLOOKUP(CONCATENATE($C827, $B827), 'Batch Two'!$C:$P, 20, false), 0))</f>
        <v>https://www.dripshop.live/products/varR4wvL1qqVZArmuhYm4</v>
      </c>
    </row>
    <row r="828">
      <c r="A828" s="4" t="s">
        <v>0</v>
      </c>
      <c r="B828" s="4">
        <v>1.00407081E8</v>
      </c>
      <c r="C828" s="4" t="s">
        <v>11</v>
      </c>
      <c r="D828" s="5" t="str">
        <f>IF($A828 = "Batch 1", VLOOKUP(CONCATENATE($C828, $B828), 'Batch One'!$C:$Q, 2, false),
IF($A828 = "Batch 2", VLOOKUP(CONCATENATE($C828, $B828), 'Batch Two'!$C:$P, 2, false), 0))</f>
        <v>2024 POKEMON JAPANESE SV7a-PARADISE DRAGONA DRAYTON (PSA GEM MT 10)</v>
      </c>
      <c r="E828" s="5">
        <f>IF($A828 = "Batch 1", VLOOKUP(CONCATENATE($C828, $B828), 'Batch One'!$C:$Q, 8, false),
IF($A828 = "Batch 2", VLOOKUP(CONCATENATE($C828, $B828), 'Batch Two'!$C:$P, 8, false), 0))</f>
        <v>2024</v>
      </c>
      <c r="F828" s="5" t="str">
        <f>IF($A828 = "Batch 1", VLOOKUP(CONCATENATE($C828, $B828), 'Batch One'!$C:$Q, 9, false),
IF($A828 = "Batch 2", VLOOKUP(CONCATENATE($C828, $B828), 'Batch Two'!$C:$P, 9, false), 0))</f>
        <v>Japanese</v>
      </c>
      <c r="G828" s="5" t="str">
        <f>IF($A828 = "Batch 1", VLOOKUP(CONCATENATE($C828, $B828), 'Batch One'!$C:$Q, 4, false),
IF($A828 = "Batch 2", VLOOKUP(CONCATENATE($C828, $B828), 'Batch Two'!$C:$P, 4, false), 0))</f>
        <v>POKEMON JAPANESE SV7a-PARADISE DRAGONA</v>
      </c>
      <c r="H828" s="5" t="str">
        <f>IF($A828 = "Batch 1", VLOOKUP(CONCATENATE($C828, $B828), 'Batch One'!$C:$Q, 5, false),
IF($A828 = "Batch 2", VLOOKUP(CONCATENATE($C828, $B828), 'Batch Two'!$C:$P, 5, false), 0))</f>
        <v>GEM MT 10</v>
      </c>
      <c r="I828" s="6" t="str">
        <f>IF($A828 = "Batch 1", VLOOKUP(CONCATENATE($C828, $B828), 'Batch One'!$C:$Q, 14, false),
IF($A828 = "Batch 2", VLOOKUP(CONCATENATE($C828, $B828), 'Batch Two'!$C:$P, 14, false), 0))</f>
        <v>https://cdn.dripshop.live/dripnfts/slabs/100407081.jpg</v>
      </c>
      <c r="J828" s="6" t="str">
        <f>IF($A828 = "Batch 1", VLOOKUP(CONCATENATE($C828, $B828), 'Batch One'!$C:$Q, 13, false),
IF($A828 = "Batch 2", VLOOKUP(CONCATENATE($C828, $B828), 'Batch Two'!$C:$P, 13, false), 0))</f>
        <v>https://cdn.dripshop.live/dripnfts/slabs/100407081.mp4</v>
      </c>
      <c r="K828" s="6" t="str">
        <f>IF($A828 = "Batch 1", VLOOKUP(CONCATENATE($C828, $B828), 'Batch One'!$C:$Q, 15, false),
IF($A828 = "Batch 2", VLOOKUP(CONCATENATE($C828, $B828), 'Batch Two'!$C:$P, 20, false), 0))</f>
        <v>https://www.dripshop.live/products/N4gF4C97mzWWuMoiPwJTk</v>
      </c>
    </row>
    <row r="829">
      <c r="A829" s="4" t="s">
        <v>0</v>
      </c>
      <c r="B829" s="4">
        <v>1.16556474E8</v>
      </c>
      <c r="C829" s="4" t="s">
        <v>11</v>
      </c>
      <c r="D829" s="5" t="str">
        <f>IF($A829 = "Batch 1", VLOOKUP(CONCATENATE($C829, $B829), 'Batch One'!$C:$Q, 2, false),
IF($A829 = "Batch 2", VLOOKUP(CONCATENATE($C829, $B829), 'Batch Two'!$C:$P, 2, false), 0))</f>
        <v>2004 POKEMON EX TEAM MAGMA VS TEAM AQUA MAGMA'S AGGRON (PSA NM 7)</v>
      </c>
      <c r="E829" s="5">
        <f>IF($A829 = "Batch 1", VLOOKUP(CONCATENATE($C829, $B829), 'Batch One'!$C:$Q, 8, false),
IF($A829 = "Batch 2", VLOOKUP(CONCATENATE($C829, $B829), 'Batch Two'!$C:$P, 8, false), 0))</f>
        <v>2004</v>
      </c>
      <c r="F829" s="5" t="str">
        <f>IF($A829 = "Batch 1", VLOOKUP(CONCATENATE($C829, $B829), 'Batch One'!$C:$Q, 9, false),
IF($A829 = "Batch 2", VLOOKUP(CONCATENATE($C829, $B829), 'Batch Two'!$C:$P, 9, false), 0))</f>
        <v>English</v>
      </c>
      <c r="G829" s="5" t="str">
        <f>IF($A829 = "Batch 1", VLOOKUP(CONCATENATE($C829, $B829), 'Batch One'!$C:$Q, 4, false),
IF($A829 = "Batch 2", VLOOKUP(CONCATENATE($C829, $B829), 'Batch Two'!$C:$P, 4, false), 0))</f>
        <v>POKEMON EX TEAM MAGMA VS TEAM AQUA</v>
      </c>
      <c r="H829" s="5" t="str">
        <f>IF($A829 = "Batch 1", VLOOKUP(CONCATENATE($C829, $B829), 'Batch One'!$C:$Q, 5, false),
IF($A829 = "Batch 2", VLOOKUP(CONCATENATE($C829, $B829), 'Batch Two'!$C:$P, 5, false), 0))</f>
        <v>NM 7</v>
      </c>
      <c r="I829" s="6" t="str">
        <f>IF($A829 = "Batch 1", VLOOKUP(CONCATENATE($C829, $B829), 'Batch One'!$C:$Q, 14, false),
IF($A829 = "Batch 2", VLOOKUP(CONCATENATE($C829, $B829), 'Batch Two'!$C:$P, 14, false), 0))</f>
        <v>https://cdn.dripshop.live/dripnfts/slabs/116556474.jpg</v>
      </c>
      <c r="J829" s="6" t="str">
        <f>IF($A829 = "Batch 1", VLOOKUP(CONCATENATE($C829, $B829), 'Batch One'!$C:$Q, 13, false),
IF($A829 = "Batch 2", VLOOKUP(CONCATENATE($C829, $B829), 'Batch Two'!$C:$P, 13, false), 0))</f>
        <v>https://cdn.dripshop.live/dripnfts/slabs/116556474.mp4</v>
      </c>
      <c r="K829" s="6" t="str">
        <f>IF($A829 = "Batch 1", VLOOKUP(CONCATENATE($C829, $B829), 'Batch One'!$C:$Q, 15, false),
IF($A829 = "Batch 2", VLOOKUP(CONCATENATE($C829, $B829), 'Batch Two'!$C:$P, 20, false), 0))</f>
        <v>https://www.dripshop.live/products/ZFA0rP-acIz_7S8__WJ5D</v>
      </c>
    </row>
    <row r="830">
      <c r="A830" s="4" t="s">
        <v>0</v>
      </c>
      <c r="B830" s="4">
        <v>1.14537242E8</v>
      </c>
      <c r="C830" s="4" t="s">
        <v>11</v>
      </c>
      <c r="D830" s="5" t="str">
        <f>IF($A830 = "Batch 1", VLOOKUP(CONCATENATE($C830, $B830), 'Batch One'!$C:$Q, 2, false),
IF($A830 = "Batch 2", VLOOKUP(CONCATENATE($C830, $B830), 'Batch Two'!$C:$P, 2, false), 0))</f>
        <v>2012 POKEMON BLACK &amp; WHITE DRAGONS EXALTED RAYQUAZA EX (PSA NM-MT 8)</v>
      </c>
      <c r="E830" s="5">
        <f>IF($A830 = "Batch 1", VLOOKUP(CONCATENATE($C830, $B830), 'Batch One'!$C:$Q, 8, false),
IF($A830 = "Batch 2", VLOOKUP(CONCATENATE($C830, $B830), 'Batch Two'!$C:$P, 8, false), 0))</f>
        <v>2012</v>
      </c>
      <c r="F830" s="5" t="str">
        <f>IF($A830 = "Batch 1", VLOOKUP(CONCATENATE($C830, $B830), 'Batch One'!$C:$Q, 9, false),
IF($A830 = "Batch 2", VLOOKUP(CONCATENATE($C830, $B830), 'Batch Two'!$C:$P, 9, false), 0))</f>
        <v>English</v>
      </c>
      <c r="G830" s="5" t="str">
        <f>IF($A830 = "Batch 1", VLOOKUP(CONCATENATE($C830, $B830), 'Batch One'!$C:$Q, 4, false),
IF($A830 = "Batch 2", VLOOKUP(CONCATENATE($C830, $B830), 'Batch Two'!$C:$P, 4, false), 0))</f>
        <v>POKEMON BLACK &amp; WHITE DRAGONS EXALTED</v>
      </c>
      <c r="H830" s="5" t="str">
        <f>IF($A830 = "Batch 1", VLOOKUP(CONCATENATE($C830, $B830), 'Batch One'!$C:$Q, 5, false),
IF($A830 = "Batch 2", VLOOKUP(CONCATENATE($C830, $B830), 'Batch Two'!$C:$P, 5, false), 0))</f>
        <v>NM-MT 8</v>
      </c>
      <c r="I830" s="6" t="str">
        <f>IF($A830 = "Batch 1", VLOOKUP(CONCATENATE($C830, $B830), 'Batch One'!$C:$Q, 14, false),
IF($A830 = "Batch 2", VLOOKUP(CONCATENATE($C830, $B830), 'Batch Two'!$C:$P, 14, false), 0))</f>
        <v>https://cdn.dripshop.live/dripnfts/slabs/114537242.jpg</v>
      </c>
      <c r="J830" s="6" t="str">
        <f>IF($A830 = "Batch 1", VLOOKUP(CONCATENATE($C830, $B830), 'Batch One'!$C:$Q, 13, false),
IF($A830 = "Batch 2", VLOOKUP(CONCATENATE($C830, $B830), 'Batch Two'!$C:$P, 13, false), 0))</f>
        <v>https://cdn.dripshop.live/dripnfts/slabs/114537242.mp4</v>
      </c>
      <c r="K830" s="6" t="str">
        <f>IF($A830 = "Batch 1", VLOOKUP(CONCATENATE($C830, $B830), 'Batch One'!$C:$Q, 15, false),
IF($A830 = "Batch 2", VLOOKUP(CONCATENATE($C830, $B830), 'Batch Two'!$C:$P, 20, false), 0))</f>
        <v>https://www.dripshop.live/products/GHvwuqX8htSARjj1lASBj</v>
      </c>
    </row>
    <row r="831">
      <c r="A831" s="4" t="s">
        <v>0</v>
      </c>
      <c r="B831" s="4">
        <v>9.73903E7</v>
      </c>
      <c r="C831" s="4" t="s">
        <v>11</v>
      </c>
      <c r="D831" s="5" t="str">
        <f>IF($A831 = "Batch 1", VLOOKUP(CONCATENATE($C831, $B831), 'Batch One'!$C:$Q, 2, false),
IF($A831 = "Batch 2", VLOOKUP(CONCATENATE($C831, $B831), 'Batch Two'!$C:$P, 2, false), 0))</f>
        <v>2023 POKEMON OBF EN-OBSIDIAN FLAMES PIDGEY (PSA MINT 9)</v>
      </c>
      <c r="E831" s="5">
        <f>IF($A831 = "Batch 1", VLOOKUP(CONCATENATE($C831, $B831), 'Batch One'!$C:$Q, 8, false),
IF($A831 = "Batch 2", VLOOKUP(CONCATENATE($C831, $B831), 'Batch Two'!$C:$P, 8, false), 0))</f>
        <v>2023</v>
      </c>
      <c r="F831" s="5" t="str">
        <f>IF($A831 = "Batch 1", VLOOKUP(CONCATENATE($C831, $B831), 'Batch One'!$C:$Q, 9, false),
IF($A831 = "Batch 2", VLOOKUP(CONCATENATE($C831, $B831), 'Batch Two'!$C:$P, 9, false), 0))</f>
        <v>English</v>
      </c>
      <c r="G831" s="5" t="str">
        <f>IF($A831 = "Batch 1", VLOOKUP(CONCATENATE($C831, $B831), 'Batch One'!$C:$Q, 4, false),
IF($A831 = "Batch 2", VLOOKUP(CONCATENATE($C831, $B831), 'Batch Two'!$C:$P, 4, false), 0))</f>
        <v>POKEMON OBF EN-OBSIDIAN FLAMES</v>
      </c>
      <c r="H831" s="5" t="str">
        <f>IF($A831 = "Batch 1", VLOOKUP(CONCATENATE($C831, $B831), 'Batch One'!$C:$Q, 5, false),
IF($A831 = "Batch 2", VLOOKUP(CONCATENATE($C831, $B831), 'Batch Two'!$C:$P, 5, false), 0))</f>
        <v>MINT 9</v>
      </c>
      <c r="I831" s="6" t="str">
        <f>IF($A831 = "Batch 1", VLOOKUP(CONCATENATE($C831, $B831), 'Batch One'!$C:$Q, 14, false),
IF($A831 = "Batch 2", VLOOKUP(CONCATENATE($C831, $B831), 'Batch Two'!$C:$P, 14, false), 0))</f>
        <v>https://cdn.dripshop.live/dripnfts/slabs/97390300.jpg</v>
      </c>
      <c r="J831" s="6" t="str">
        <f>IF($A831 = "Batch 1", VLOOKUP(CONCATENATE($C831, $B831), 'Batch One'!$C:$Q, 13, false),
IF($A831 = "Batch 2", VLOOKUP(CONCATENATE($C831, $B831), 'Batch Two'!$C:$P, 13, false), 0))</f>
        <v>https://cdn.dripshop.live/dripnfts/slabs/97390300.mp4</v>
      </c>
      <c r="K831" s="6" t="str">
        <f>IF($A831 = "Batch 1", VLOOKUP(CONCATENATE($C831, $B831), 'Batch One'!$C:$Q, 15, false),
IF($A831 = "Batch 2", VLOOKUP(CONCATENATE($C831, $B831), 'Batch Two'!$C:$P, 20, false), 0))</f>
        <v>https://www.dripshop.live/products/4CFdwiQg74WdDVtTlAxU-</v>
      </c>
    </row>
    <row r="832">
      <c r="A832" s="4" t="s">
        <v>0</v>
      </c>
      <c r="B832" s="4">
        <v>8.4439373E7</v>
      </c>
      <c r="C832" s="4" t="s">
        <v>11</v>
      </c>
      <c r="D832" s="5" t="str">
        <f>IF($A832 = "Batch 1", VLOOKUP(CONCATENATE($C832, $B832), 'Batch One'!$C:$Q, 2, false),
IF($A832 = "Batch 2", VLOOKUP(CONCATENATE($C832, $B832), 'Batch Two'!$C:$P, 2, false), 0))</f>
        <v>2023 POKEMON MEW EN-151 ERIKA'S INVITATION (PSA MINT 9)</v>
      </c>
      <c r="E832" s="5">
        <f>IF($A832 = "Batch 1", VLOOKUP(CONCATENATE($C832, $B832), 'Batch One'!$C:$Q, 8, false),
IF($A832 = "Batch 2", VLOOKUP(CONCATENATE($C832, $B832), 'Batch Two'!$C:$P, 8, false), 0))</f>
        <v>2023</v>
      </c>
      <c r="F832" s="5" t="str">
        <f>IF($A832 = "Batch 1", VLOOKUP(CONCATENATE($C832, $B832), 'Batch One'!$C:$Q, 9, false),
IF($A832 = "Batch 2", VLOOKUP(CONCATENATE($C832, $B832), 'Batch Two'!$C:$P, 9, false), 0))</f>
        <v>English</v>
      </c>
      <c r="G832" s="5" t="str">
        <f>IF($A832 = "Batch 1", VLOOKUP(CONCATENATE($C832, $B832), 'Batch One'!$C:$Q, 4, false),
IF($A832 = "Batch 2", VLOOKUP(CONCATENATE($C832, $B832), 'Batch Two'!$C:$P, 4, false), 0))</f>
        <v>POKEMON MEW EN-151</v>
      </c>
      <c r="H832" s="5" t="str">
        <f>IF($A832 = "Batch 1", VLOOKUP(CONCATENATE($C832, $B832), 'Batch One'!$C:$Q, 5, false),
IF($A832 = "Batch 2", VLOOKUP(CONCATENATE($C832, $B832), 'Batch Two'!$C:$P, 5, false), 0))</f>
        <v>MINT 9</v>
      </c>
      <c r="I832" s="6" t="str">
        <f>IF($A832 = "Batch 1", VLOOKUP(CONCATENATE($C832, $B832), 'Batch One'!$C:$Q, 14, false),
IF($A832 = "Batch 2", VLOOKUP(CONCATENATE($C832, $B832), 'Batch Two'!$C:$P, 14, false), 0))</f>
        <v>https://cdn.dripshop.live/dripnfts/slabs/84439373.jpg</v>
      </c>
      <c r="J832" s="6" t="str">
        <f>IF($A832 = "Batch 1", VLOOKUP(CONCATENATE($C832, $B832), 'Batch One'!$C:$Q, 13, false),
IF($A832 = "Batch 2", VLOOKUP(CONCATENATE($C832, $B832), 'Batch Two'!$C:$P, 13, false), 0))</f>
        <v>https://cdn.dripshop.live/dripnfts/slabs/84439373.mp4</v>
      </c>
      <c r="K832" s="6" t="str">
        <f>IF($A832 = "Batch 1", VLOOKUP(CONCATENATE($C832, $B832), 'Batch One'!$C:$Q, 15, false),
IF($A832 = "Batch 2", VLOOKUP(CONCATENATE($C832, $B832), 'Batch Two'!$C:$P, 20, false), 0))</f>
        <v>https://www.dripshop.live/products/0AV8sQcEMoRg5ToRhYxv2</v>
      </c>
    </row>
    <row r="833">
      <c r="A833" s="4" t="s">
        <v>0</v>
      </c>
      <c r="B833" s="4">
        <v>1.14537245E8</v>
      </c>
      <c r="C833" s="4" t="s">
        <v>11</v>
      </c>
      <c r="D833" s="5" t="str">
        <f>IF($A833 = "Batch 1", VLOOKUP(CONCATENATE($C833, $B833), 'Batch One'!$C:$Q, 2, false),
IF($A833 = "Batch 2", VLOOKUP(CONCATENATE($C833, $B833), 'Batch Two'!$C:$P, 2, false), 0))</f>
        <v>2024 POKEMON SVP EN-SV BLACK STAR PROMO CHARIZARD ex (PSA MINT 9)</v>
      </c>
      <c r="E833" s="5">
        <f>IF($A833 = "Batch 1", VLOOKUP(CONCATENATE($C833, $B833), 'Batch One'!$C:$Q, 8, false),
IF($A833 = "Batch 2", VLOOKUP(CONCATENATE($C833, $B833), 'Batch Two'!$C:$P, 8, false), 0))</f>
        <v>2024</v>
      </c>
      <c r="F833" s="5" t="str">
        <f>IF($A833 = "Batch 1", VLOOKUP(CONCATENATE($C833, $B833), 'Batch One'!$C:$Q, 9, false),
IF($A833 = "Batch 2", VLOOKUP(CONCATENATE($C833, $B833), 'Batch Two'!$C:$P, 9, false), 0))</f>
        <v>English</v>
      </c>
      <c r="G833" s="5" t="str">
        <f>IF($A833 = "Batch 1", VLOOKUP(CONCATENATE($C833, $B833), 'Batch One'!$C:$Q, 4, false),
IF($A833 = "Batch 2", VLOOKUP(CONCATENATE($C833, $B833), 'Batch Two'!$C:$P, 4, false), 0))</f>
        <v>POKEMON SVP EN-SV BLACK STAR PROMO</v>
      </c>
      <c r="H833" s="5" t="str">
        <f>IF($A833 = "Batch 1", VLOOKUP(CONCATENATE($C833, $B833), 'Batch One'!$C:$Q, 5, false),
IF($A833 = "Batch 2", VLOOKUP(CONCATENATE($C833, $B833), 'Batch Two'!$C:$P, 5, false), 0))</f>
        <v>MINT 9</v>
      </c>
      <c r="I833" s="6" t="str">
        <f>IF($A833 = "Batch 1", VLOOKUP(CONCATENATE($C833, $B833), 'Batch One'!$C:$Q, 14, false),
IF($A833 = "Batch 2", VLOOKUP(CONCATENATE($C833, $B833), 'Batch Two'!$C:$P, 14, false), 0))</f>
        <v>https://cdn.dripshop.live/dripnfts/slabs/114537245.jpg</v>
      </c>
      <c r="J833" s="6" t="str">
        <f>IF($A833 = "Batch 1", VLOOKUP(CONCATENATE($C833, $B833), 'Batch One'!$C:$Q, 13, false),
IF($A833 = "Batch 2", VLOOKUP(CONCATENATE($C833, $B833), 'Batch Two'!$C:$P, 13, false), 0))</f>
        <v>https://cdn.dripshop.live/dripnfts/slabs/114537245.mp4</v>
      </c>
      <c r="K833" s="6" t="str">
        <f>IF($A833 = "Batch 1", VLOOKUP(CONCATENATE($C833, $B833), 'Batch One'!$C:$Q, 15, false),
IF($A833 = "Batch 2", VLOOKUP(CONCATENATE($C833, $B833), 'Batch Two'!$C:$P, 20, false), 0))</f>
        <v>https://www.dripshop.live/products/iy6L5WhgdZgyYWztZMPAs</v>
      </c>
    </row>
    <row r="834">
      <c r="A834" s="4" t="s">
        <v>0</v>
      </c>
      <c r="B834" s="4">
        <v>1.04233898E8</v>
      </c>
      <c r="C834" s="4" t="s">
        <v>11</v>
      </c>
      <c r="D834" s="5" t="str">
        <f>IF($A834 = "Batch 1", VLOOKUP(CONCATENATE($C834, $B834), 'Batch One'!$C:$Q, 2, false),
IF($A834 = "Batch 2", VLOOKUP(CONCATENATE($C834, $B834), 'Batch Two'!$C:$P, 2, false), 0))</f>
        <v>2024 POKEMON PAF EN-PALDEAN FATES ABRA (PSA MINT 9)</v>
      </c>
      <c r="E834" s="5">
        <f>IF($A834 = "Batch 1", VLOOKUP(CONCATENATE($C834, $B834), 'Batch One'!$C:$Q, 8, false),
IF($A834 = "Batch 2", VLOOKUP(CONCATENATE($C834, $B834), 'Batch Two'!$C:$P, 8, false), 0))</f>
        <v>2024</v>
      </c>
      <c r="F834" s="5" t="str">
        <f>IF($A834 = "Batch 1", VLOOKUP(CONCATENATE($C834, $B834), 'Batch One'!$C:$Q, 9, false),
IF($A834 = "Batch 2", VLOOKUP(CONCATENATE($C834, $B834), 'Batch Two'!$C:$P, 9, false), 0))</f>
        <v>English</v>
      </c>
      <c r="G834" s="5" t="str">
        <f>IF($A834 = "Batch 1", VLOOKUP(CONCATENATE($C834, $B834), 'Batch One'!$C:$Q, 4, false),
IF($A834 = "Batch 2", VLOOKUP(CONCATENATE($C834, $B834), 'Batch Two'!$C:$P, 4, false), 0))</f>
        <v>POKEMON PAF EN-PALDEAN FATES</v>
      </c>
      <c r="H834" s="5" t="str">
        <f>IF($A834 = "Batch 1", VLOOKUP(CONCATENATE($C834, $B834), 'Batch One'!$C:$Q, 5, false),
IF($A834 = "Batch 2", VLOOKUP(CONCATENATE($C834, $B834), 'Batch Two'!$C:$P, 5, false), 0))</f>
        <v>MINT 9</v>
      </c>
      <c r="I834" s="6" t="str">
        <f>IF($A834 = "Batch 1", VLOOKUP(CONCATENATE($C834, $B834), 'Batch One'!$C:$Q, 14, false),
IF($A834 = "Batch 2", VLOOKUP(CONCATENATE($C834, $B834), 'Batch Two'!$C:$P, 14, false), 0))</f>
        <v>https://cdn.dripshop.live/dripnfts/slabs/104233898.jpg</v>
      </c>
      <c r="J834" s="6" t="str">
        <f>IF($A834 = "Batch 1", VLOOKUP(CONCATENATE($C834, $B834), 'Batch One'!$C:$Q, 13, false),
IF($A834 = "Batch 2", VLOOKUP(CONCATENATE($C834, $B834), 'Batch Two'!$C:$P, 13, false), 0))</f>
        <v>https://cdn.dripshop.live/dripnfts/slabs/104233898.mp4</v>
      </c>
      <c r="K834" s="6" t="str">
        <f>IF($A834 = "Batch 1", VLOOKUP(CONCATENATE($C834, $B834), 'Batch One'!$C:$Q, 15, false),
IF($A834 = "Batch 2", VLOOKUP(CONCATENATE($C834, $B834), 'Batch Two'!$C:$P, 20, false), 0))</f>
        <v>https://www.dripshop.live/products/9lAD7Hhz8Xtpdbx5QaZh4</v>
      </c>
    </row>
    <row r="835">
      <c r="A835" s="4" t="s">
        <v>0</v>
      </c>
      <c r="B835" s="4">
        <v>1.14537244E8</v>
      </c>
      <c r="C835" s="4" t="s">
        <v>11</v>
      </c>
      <c r="D835" s="5" t="str">
        <f>IF($A835 = "Batch 1", VLOOKUP(CONCATENATE($C835, $B835), 'Batch One'!$C:$Q, 2, false),
IF($A835 = "Batch 2", VLOOKUP(CONCATENATE($C835, $B835), 'Batch Two'!$C:$P, 2, false), 0))</f>
        <v>2023 POKEMON MEW EN-151 MEW ex (PSA MINT 9)</v>
      </c>
      <c r="E835" s="5">
        <f>IF($A835 = "Batch 1", VLOOKUP(CONCATENATE($C835, $B835), 'Batch One'!$C:$Q, 8, false),
IF($A835 = "Batch 2", VLOOKUP(CONCATENATE($C835, $B835), 'Batch Two'!$C:$P, 8, false), 0))</f>
        <v>2023</v>
      </c>
      <c r="F835" s="5" t="str">
        <f>IF($A835 = "Batch 1", VLOOKUP(CONCATENATE($C835, $B835), 'Batch One'!$C:$Q, 9, false),
IF($A835 = "Batch 2", VLOOKUP(CONCATENATE($C835, $B835), 'Batch Two'!$C:$P, 9, false), 0))</f>
        <v>English</v>
      </c>
      <c r="G835" s="5" t="str">
        <f>IF($A835 = "Batch 1", VLOOKUP(CONCATENATE($C835, $B835), 'Batch One'!$C:$Q, 4, false),
IF($A835 = "Batch 2", VLOOKUP(CONCATENATE($C835, $B835), 'Batch Two'!$C:$P, 4, false), 0))</f>
        <v>POKEMON MEW EN-151</v>
      </c>
      <c r="H835" s="5" t="str">
        <f>IF($A835 = "Batch 1", VLOOKUP(CONCATENATE($C835, $B835), 'Batch One'!$C:$Q, 5, false),
IF($A835 = "Batch 2", VLOOKUP(CONCATENATE($C835, $B835), 'Batch Two'!$C:$P, 5, false), 0))</f>
        <v>MINT 9</v>
      </c>
      <c r="I835" s="6" t="str">
        <f>IF($A835 = "Batch 1", VLOOKUP(CONCATENATE($C835, $B835), 'Batch One'!$C:$Q, 14, false),
IF($A835 = "Batch 2", VLOOKUP(CONCATENATE($C835, $B835), 'Batch Two'!$C:$P, 14, false), 0))</f>
        <v>https://cdn.dripshop.live/dripnfts/slabs/114537244.jpg</v>
      </c>
      <c r="J835" s="6" t="str">
        <f>IF($A835 = "Batch 1", VLOOKUP(CONCATENATE($C835, $B835), 'Batch One'!$C:$Q, 13, false),
IF($A835 = "Batch 2", VLOOKUP(CONCATENATE($C835, $B835), 'Batch Two'!$C:$P, 13, false), 0))</f>
        <v>https://cdn.dripshop.live/dripnfts/slabs/114537244.mp4</v>
      </c>
      <c r="K835" s="6" t="str">
        <f>IF($A835 = "Batch 1", VLOOKUP(CONCATENATE($C835, $B835), 'Batch One'!$C:$Q, 15, false),
IF($A835 = "Batch 2", VLOOKUP(CONCATENATE($C835, $B835), 'Batch Two'!$C:$P, 20, false), 0))</f>
        <v>https://www.dripshop.live/products/G7LKYT4eIhJO6cfAi2YHe</v>
      </c>
    </row>
    <row r="836">
      <c r="A836" s="4" t="s">
        <v>0</v>
      </c>
      <c r="B836" s="4">
        <v>1.09257169E8</v>
      </c>
      <c r="C836" s="4" t="s">
        <v>11</v>
      </c>
      <c r="D836" s="5" t="str">
        <f>IF($A836 = "Batch 1", VLOOKUP(CONCATENATE($C836, $B836), 'Batch One'!$C:$Q, 2, false),
IF($A836 = "Batch 2", VLOOKUP(CONCATENATE($C836, $B836), 'Batch Two'!$C:$P, 2, false), 0))</f>
        <v>2021 POKEMON JAPANESE SWORD &amp; SHIELD VMAX CLIMAX FA/PROFESSOR BURNET (PSA GEM MT 10)</v>
      </c>
      <c r="E836" s="5">
        <f>IF($A836 = "Batch 1", VLOOKUP(CONCATENATE($C836, $B836), 'Batch One'!$C:$Q, 8, false),
IF($A836 = "Batch 2", VLOOKUP(CONCATENATE($C836, $B836), 'Batch Two'!$C:$P, 8, false), 0))</f>
        <v>2021</v>
      </c>
      <c r="F836" s="5" t="str">
        <f>IF($A836 = "Batch 1", VLOOKUP(CONCATENATE($C836, $B836), 'Batch One'!$C:$Q, 9, false),
IF($A836 = "Batch 2", VLOOKUP(CONCATENATE($C836, $B836), 'Batch Two'!$C:$P, 9, false), 0))</f>
        <v>Japanese</v>
      </c>
      <c r="G836" s="5" t="str">
        <f>IF($A836 = "Batch 1", VLOOKUP(CONCATENATE($C836, $B836), 'Batch One'!$C:$Q, 4, false),
IF($A836 = "Batch 2", VLOOKUP(CONCATENATE($C836, $B836), 'Batch Two'!$C:$P, 4, false), 0))</f>
        <v>POKEMON JAPANESE SWORD &amp; SHIELD VMAX CLIMAX</v>
      </c>
      <c r="H836" s="5" t="str">
        <f>IF($A836 = "Batch 1", VLOOKUP(CONCATENATE($C836, $B836), 'Batch One'!$C:$Q, 5, false),
IF($A836 = "Batch 2", VLOOKUP(CONCATENATE($C836, $B836), 'Batch Two'!$C:$P, 5, false), 0))</f>
        <v>GEM MT 10</v>
      </c>
      <c r="I836" s="6" t="str">
        <f>IF($A836 = "Batch 1", VLOOKUP(CONCATENATE($C836, $B836), 'Batch One'!$C:$Q, 14, false),
IF($A836 = "Batch 2", VLOOKUP(CONCATENATE($C836, $B836), 'Batch Two'!$C:$P, 14, false), 0))</f>
        <v>https://cdn.dripshop.live/dripnfts/slabs/109257169.jpg</v>
      </c>
      <c r="J836" s="6" t="str">
        <f>IF($A836 = "Batch 1", VLOOKUP(CONCATENATE($C836, $B836), 'Batch One'!$C:$Q, 13, false),
IF($A836 = "Batch 2", VLOOKUP(CONCATENATE($C836, $B836), 'Batch Two'!$C:$P, 13, false), 0))</f>
        <v>https://cdn.dripshop.live/dripnfts/slabs/109257169.mp4</v>
      </c>
      <c r="K836" s="6" t="str">
        <f>IF($A836 = "Batch 1", VLOOKUP(CONCATENATE($C836, $B836), 'Batch One'!$C:$Q, 15, false),
IF($A836 = "Batch 2", VLOOKUP(CONCATENATE($C836, $B836), 'Batch Two'!$C:$P, 20, false), 0))</f>
        <v>https://www.dripshop.live/products/po0C-wkt7X8CQRtMjPWRO</v>
      </c>
    </row>
    <row r="837">
      <c r="A837" s="4" t="s">
        <v>0</v>
      </c>
      <c r="B837" s="4">
        <v>7.6747693E7</v>
      </c>
      <c r="C837" s="4" t="s">
        <v>11</v>
      </c>
      <c r="D837" s="5" t="str">
        <f>IF($A837 = "Batch 1", VLOOKUP(CONCATENATE($C837, $B837), 'Batch One'!$C:$Q, 2, false),
IF($A837 = "Batch 2", VLOOKUP(CONCATENATE($C837, $B837), 'Batch Two'!$C:$P, 2, false), 0))</f>
        <v>2021 POKEMON JAPANESE SWORD &amp; SHIELD VMAX CLIMAX ADVENTURER'S DSCVRY. (PSA MINT 9)</v>
      </c>
      <c r="E837" s="5">
        <f>IF($A837 = "Batch 1", VLOOKUP(CONCATENATE($C837, $B837), 'Batch One'!$C:$Q, 8, false),
IF($A837 = "Batch 2", VLOOKUP(CONCATENATE($C837, $B837), 'Batch Two'!$C:$P, 8, false), 0))</f>
        <v>2021</v>
      </c>
      <c r="F837" s="5" t="str">
        <f>IF($A837 = "Batch 1", VLOOKUP(CONCATENATE($C837, $B837), 'Batch One'!$C:$Q, 9, false),
IF($A837 = "Batch 2", VLOOKUP(CONCATENATE($C837, $B837), 'Batch Two'!$C:$P, 9, false), 0))</f>
        <v>Japanese</v>
      </c>
      <c r="G837" s="5" t="str">
        <f>IF($A837 = "Batch 1", VLOOKUP(CONCATENATE($C837, $B837), 'Batch One'!$C:$Q, 4, false),
IF($A837 = "Batch 2", VLOOKUP(CONCATENATE($C837, $B837), 'Batch Two'!$C:$P, 4, false), 0))</f>
        <v>POKEMON JAPANESE SWORD &amp; SHIELD VMAX CLIMAX</v>
      </c>
      <c r="H837" s="5" t="str">
        <f>IF($A837 = "Batch 1", VLOOKUP(CONCATENATE($C837, $B837), 'Batch One'!$C:$Q, 5, false),
IF($A837 = "Batch 2", VLOOKUP(CONCATENATE($C837, $B837), 'Batch Two'!$C:$P, 5, false), 0))</f>
        <v>MINT 9</v>
      </c>
      <c r="I837" s="6" t="str">
        <f>IF($A837 = "Batch 1", VLOOKUP(CONCATENATE($C837, $B837), 'Batch One'!$C:$Q, 14, false),
IF($A837 = "Batch 2", VLOOKUP(CONCATENATE($C837, $B837), 'Batch Two'!$C:$P, 14, false), 0))</f>
        <v>https://cdn.dripshop.live/dripnfts/slabs/76747693.jpg</v>
      </c>
      <c r="J837" s="6" t="str">
        <f>IF($A837 = "Batch 1", VLOOKUP(CONCATENATE($C837, $B837), 'Batch One'!$C:$Q, 13, false),
IF($A837 = "Batch 2", VLOOKUP(CONCATENATE($C837, $B837), 'Batch Two'!$C:$P, 13, false), 0))</f>
        <v>https://cdn.dripshop.live/dripnfts/slabs/76747693.mp4</v>
      </c>
      <c r="K837" s="6" t="str">
        <f>IF($A837 = "Batch 1", VLOOKUP(CONCATENATE($C837, $B837), 'Batch One'!$C:$Q, 15, false),
IF($A837 = "Batch 2", VLOOKUP(CONCATENATE($C837, $B837), 'Batch Two'!$C:$P, 20, false), 0))</f>
        <v>https://www.dripshop.live/products/1akn7hpYlb3bqPx4J90IX</v>
      </c>
    </row>
    <row r="838">
      <c r="A838" s="4" t="s">
        <v>0</v>
      </c>
      <c r="B838" s="4">
        <v>1.03148722E8</v>
      </c>
      <c r="C838" s="4" t="s">
        <v>11</v>
      </c>
      <c r="D838" s="5" t="str">
        <f>IF($A838 = "Batch 1", VLOOKUP(CONCATENATE($C838, $B838), 'Batch One'!$C:$Q, 2, false),
IF($A838 = "Batch 2", VLOOKUP(CONCATENATE($C838, $B838), 'Batch Two'!$C:$P, 2, false), 0))</f>
        <v>2021 POKEMON JAPANESE SWORD &amp; SHIELD VMAX CLIMAX FA/ZEKROM (PSA MINT 9)</v>
      </c>
      <c r="E838" s="5">
        <f>IF($A838 = "Batch 1", VLOOKUP(CONCATENATE($C838, $B838), 'Batch One'!$C:$Q, 8, false),
IF($A838 = "Batch 2", VLOOKUP(CONCATENATE($C838, $B838), 'Batch Two'!$C:$P, 8, false), 0))</f>
        <v>2021</v>
      </c>
      <c r="F838" s="5" t="str">
        <f>IF($A838 = "Batch 1", VLOOKUP(CONCATENATE($C838, $B838), 'Batch One'!$C:$Q, 9, false),
IF($A838 = "Batch 2", VLOOKUP(CONCATENATE($C838, $B838), 'Batch Two'!$C:$P, 9, false), 0))</f>
        <v>Japanese</v>
      </c>
      <c r="G838" s="5" t="str">
        <f>IF($A838 = "Batch 1", VLOOKUP(CONCATENATE($C838, $B838), 'Batch One'!$C:$Q, 4, false),
IF($A838 = "Batch 2", VLOOKUP(CONCATENATE($C838, $B838), 'Batch Two'!$C:$P, 4, false), 0))</f>
        <v>POKEMON JAPANESE SWORD &amp; SHIELD VMAX CLIMAX</v>
      </c>
      <c r="H838" s="5" t="str">
        <f>IF($A838 = "Batch 1", VLOOKUP(CONCATENATE($C838, $B838), 'Batch One'!$C:$Q, 5, false),
IF($A838 = "Batch 2", VLOOKUP(CONCATENATE($C838, $B838), 'Batch Two'!$C:$P, 5, false), 0))</f>
        <v>MINT 9</v>
      </c>
      <c r="I838" s="6" t="str">
        <f>IF($A838 = "Batch 1", VLOOKUP(CONCATENATE($C838, $B838), 'Batch One'!$C:$Q, 14, false),
IF($A838 = "Batch 2", VLOOKUP(CONCATENATE($C838, $B838), 'Batch Two'!$C:$P, 14, false), 0))</f>
        <v>https://cdn.dripshop.live/dripnfts/slabs/103148722.jpg</v>
      </c>
      <c r="J838" s="6" t="str">
        <f>IF($A838 = "Batch 1", VLOOKUP(CONCATENATE($C838, $B838), 'Batch One'!$C:$Q, 13, false),
IF($A838 = "Batch 2", VLOOKUP(CONCATENATE($C838, $B838), 'Batch Two'!$C:$P, 13, false), 0))</f>
        <v>https://cdn.dripshop.live/dripnfts/slabs/103148722.mp4</v>
      </c>
      <c r="K838" s="6" t="str">
        <f>IF($A838 = "Batch 1", VLOOKUP(CONCATENATE($C838, $B838), 'Batch One'!$C:$Q, 15, false),
IF($A838 = "Batch 2", VLOOKUP(CONCATENATE($C838, $B838), 'Batch Two'!$C:$P, 20, false), 0))</f>
        <v>https://www.dripshop.live/products/8uBx4CO3vjmDlFmgRIMlK</v>
      </c>
    </row>
    <row r="839">
      <c r="A839" s="4" t="s">
        <v>0</v>
      </c>
      <c r="B839" s="4">
        <v>8.4580076E7</v>
      </c>
      <c r="C839" s="4" t="s">
        <v>11</v>
      </c>
      <c r="D839" s="5" t="str">
        <f>IF($A839 = "Batch 1", VLOOKUP(CONCATENATE($C839, $B839), 'Batch One'!$C:$Q, 2, false),
IF($A839 = "Batch 2", VLOOKUP(CONCATENATE($C839, $B839), 'Batch Two'!$C:$P, 2, false), 0))</f>
        <v>2022 POKEMON JAPANESE S PROMO MARNIE (PSA MINT 9)</v>
      </c>
      <c r="E839" s="5">
        <f>IF($A839 = "Batch 1", VLOOKUP(CONCATENATE($C839, $B839), 'Batch One'!$C:$Q, 8, false),
IF($A839 = "Batch 2", VLOOKUP(CONCATENATE($C839, $B839), 'Batch Two'!$C:$P, 8, false), 0))</f>
        <v>2022</v>
      </c>
      <c r="F839" s="5" t="str">
        <f>IF($A839 = "Batch 1", VLOOKUP(CONCATENATE($C839, $B839), 'Batch One'!$C:$Q, 9, false),
IF($A839 = "Batch 2", VLOOKUP(CONCATENATE($C839, $B839), 'Batch Two'!$C:$P, 9, false), 0))</f>
        <v>Japanese</v>
      </c>
      <c r="G839" s="5" t="str">
        <f>IF($A839 = "Batch 1", VLOOKUP(CONCATENATE($C839, $B839), 'Batch One'!$C:$Q, 4, false),
IF($A839 = "Batch 2", VLOOKUP(CONCATENATE($C839, $B839), 'Batch Two'!$C:$P, 4, false), 0))</f>
        <v>POKEMON JAPANESE S PROMO</v>
      </c>
      <c r="H839" s="5" t="str">
        <f>IF($A839 = "Batch 1", VLOOKUP(CONCATENATE($C839, $B839), 'Batch One'!$C:$Q, 5, false),
IF($A839 = "Batch 2", VLOOKUP(CONCATENATE($C839, $B839), 'Batch Two'!$C:$P, 5, false), 0))</f>
        <v>MINT 9</v>
      </c>
      <c r="I839" s="6" t="str">
        <f>IF($A839 = "Batch 1", VLOOKUP(CONCATENATE($C839, $B839), 'Batch One'!$C:$Q, 14, false),
IF($A839 = "Batch 2", VLOOKUP(CONCATENATE($C839, $B839), 'Batch Two'!$C:$P, 14, false), 0))</f>
        <v>https://cdn.dripshop.live/dripnfts/slabs/84580076.jpg</v>
      </c>
      <c r="J839" s="6" t="str">
        <f>IF($A839 = "Batch 1", VLOOKUP(CONCATENATE($C839, $B839), 'Batch One'!$C:$Q, 13, false),
IF($A839 = "Batch 2", VLOOKUP(CONCATENATE($C839, $B839), 'Batch Two'!$C:$P, 13, false), 0))</f>
        <v>https://cdn.dripshop.live/dripnfts/slabs/84580076.mp4</v>
      </c>
      <c r="K839" s="6" t="str">
        <f>IF($A839 = "Batch 1", VLOOKUP(CONCATENATE($C839, $B839), 'Batch One'!$C:$Q, 15, false),
IF($A839 = "Batch 2", VLOOKUP(CONCATENATE($C839, $B839), 'Batch Two'!$C:$P, 20, false), 0))</f>
        <v>https://www.dripshop.live/products/WVjN5zEwIN3-hEbDMi1VZ</v>
      </c>
    </row>
    <row r="840">
      <c r="A840" s="4" t="s">
        <v>0</v>
      </c>
      <c r="B840" s="4">
        <v>1.01062621E8</v>
      </c>
      <c r="C840" s="4" t="s">
        <v>11</v>
      </c>
      <c r="D840" s="5" t="str">
        <f>IF($A840 = "Batch 1", VLOOKUP(CONCATENATE($C840, $B840), 'Batch One'!$C:$Q, 2, false),
IF($A840 = "Batch 2", VLOOKUP(CONCATENATE($C840, $B840), 'Batch Two'!$C:$P, 2, false), 0))</f>
        <v>2024 POKEMON JAPANESE SV8-SUPER ELECTRIC BREAKER CERULEDGE (PSA MINT 9)</v>
      </c>
      <c r="E840" s="5">
        <f>IF($A840 = "Batch 1", VLOOKUP(CONCATENATE($C840, $B840), 'Batch One'!$C:$Q, 8, false),
IF($A840 = "Batch 2", VLOOKUP(CONCATENATE($C840, $B840), 'Batch Two'!$C:$P, 8, false), 0))</f>
        <v>2024</v>
      </c>
      <c r="F840" s="5" t="str">
        <f>IF($A840 = "Batch 1", VLOOKUP(CONCATENATE($C840, $B840), 'Batch One'!$C:$Q, 9, false),
IF($A840 = "Batch 2", VLOOKUP(CONCATENATE($C840, $B840), 'Batch Two'!$C:$P, 9, false), 0))</f>
        <v>Japanese</v>
      </c>
      <c r="G840" s="5" t="str">
        <f>IF($A840 = "Batch 1", VLOOKUP(CONCATENATE($C840, $B840), 'Batch One'!$C:$Q, 4, false),
IF($A840 = "Batch 2", VLOOKUP(CONCATENATE($C840, $B840), 'Batch Two'!$C:$P, 4, false), 0))</f>
        <v>POKEMON JAPANESE SV8-SUPER ELECTRIC BREAKER</v>
      </c>
      <c r="H840" s="5" t="str">
        <f>IF($A840 = "Batch 1", VLOOKUP(CONCATENATE($C840, $B840), 'Batch One'!$C:$Q, 5, false),
IF($A840 = "Batch 2", VLOOKUP(CONCATENATE($C840, $B840), 'Batch Two'!$C:$P, 5, false), 0))</f>
        <v>MINT 9</v>
      </c>
      <c r="I840" s="6" t="str">
        <f>IF($A840 = "Batch 1", VLOOKUP(CONCATENATE($C840, $B840), 'Batch One'!$C:$Q, 14, false),
IF($A840 = "Batch 2", VLOOKUP(CONCATENATE($C840, $B840), 'Batch Two'!$C:$P, 14, false), 0))</f>
        <v>https://cdn.dripshop.live/dripnfts/slabs/101062621.jpg</v>
      </c>
      <c r="J840" s="6" t="str">
        <f>IF($A840 = "Batch 1", VLOOKUP(CONCATENATE($C840, $B840), 'Batch One'!$C:$Q, 13, false),
IF($A840 = "Batch 2", VLOOKUP(CONCATENATE($C840, $B840), 'Batch Two'!$C:$P, 13, false), 0))</f>
        <v>https://cdn.dripshop.live/dripnfts/slabs/101062621.mp4</v>
      </c>
      <c r="K840" s="6" t="str">
        <f>IF($A840 = "Batch 1", VLOOKUP(CONCATENATE($C840, $B840), 'Batch One'!$C:$Q, 15, false),
IF($A840 = "Batch 2", VLOOKUP(CONCATENATE($C840, $B840), 'Batch Two'!$C:$P, 20, false), 0))</f>
        <v>https://www.dripshop.live/products/a0v0M7uxLz4norNz6JMTW</v>
      </c>
    </row>
    <row r="841">
      <c r="A841" s="4" t="s">
        <v>0</v>
      </c>
      <c r="B841" s="4">
        <v>1.09160234E8</v>
      </c>
      <c r="C841" s="4" t="s">
        <v>11</v>
      </c>
      <c r="D841" s="5" t="str">
        <f>IF($A841 = "Batch 1", VLOOKUP(CONCATENATE($C841, $B841), 'Batch One'!$C:$Q, 2, false),
IF($A841 = "Batch 2", VLOOKUP(CONCATENATE($C841, $B841), 'Batch Two'!$C:$P, 2, false), 0))</f>
        <v>2023 POKEMON JAPANESE SV1V-VIOLET ex DROWZEE (PSA GEM MT 10)</v>
      </c>
      <c r="E841" s="5">
        <f>IF($A841 = "Batch 1", VLOOKUP(CONCATENATE($C841, $B841), 'Batch One'!$C:$Q, 8, false),
IF($A841 = "Batch 2", VLOOKUP(CONCATENATE($C841, $B841), 'Batch Two'!$C:$P, 8, false), 0))</f>
        <v>2023</v>
      </c>
      <c r="F841" s="5" t="str">
        <f>IF($A841 = "Batch 1", VLOOKUP(CONCATENATE($C841, $B841), 'Batch One'!$C:$Q, 9, false),
IF($A841 = "Batch 2", VLOOKUP(CONCATENATE($C841, $B841), 'Batch Two'!$C:$P, 9, false), 0))</f>
        <v>Japanese</v>
      </c>
      <c r="G841" s="5" t="str">
        <f>IF($A841 = "Batch 1", VLOOKUP(CONCATENATE($C841, $B841), 'Batch One'!$C:$Q, 4, false),
IF($A841 = "Batch 2", VLOOKUP(CONCATENATE($C841, $B841), 'Batch Two'!$C:$P, 4, false), 0))</f>
        <v>POKEMON JAPANESE SV1V-VIOLET ex</v>
      </c>
      <c r="H841" s="5" t="str">
        <f>IF($A841 = "Batch 1", VLOOKUP(CONCATENATE($C841, $B841), 'Batch One'!$C:$Q, 5, false),
IF($A841 = "Batch 2", VLOOKUP(CONCATENATE($C841, $B841), 'Batch Two'!$C:$P, 5, false), 0))</f>
        <v>GEM MT 10</v>
      </c>
      <c r="I841" s="6" t="str">
        <f>IF($A841 = "Batch 1", VLOOKUP(CONCATENATE($C841, $B841), 'Batch One'!$C:$Q, 14, false),
IF($A841 = "Batch 2", VLOOKUP(CONCATENATE($C841, $B841), 'Batch Two'!$C:$P, 14, false), 0))</f>
        <v>https://cdn.dripshop.live/dripnfts/slabs/109160234.jpg</v>
      </c>
      <c r="J841" s="6" t="str">
        <f>IF($A841 = "Batch 1", VLOOKUP(CONCATENATE($C841, $B841), 'Batch One'!$C:$Q, 13, false),
IF($A841 = "Batch 2", VLOOKUP(CONCATENATE($C841, $B841), 'Batch Two'!$C:$P, 13, false), 0))</f>
        <v>https://cdn.dripshop.live/dripnfts/slabs/109160234.mp4</v>
      </c>
      <c r="K841" s="6" t="str">
        <f>IF($A841 = "Batch 1", VLOOKUP(CONCATENATE($C841, $B841), 'Batch One'!$C:$Q, 15, false),
IF($A841 = "Batch 2", VLOOKUP(CONCATENATE($C841, $B841), 'Batch Two'!$C:$P, 20, false), 0))</f>
        <v>https://www.dripshop.live/products/oj92jeUIzKBlw2t3P7VMj</v>
      </c>
    </row>
    <row r="842">
      <c r="A842" s="4" t="s">
        <v>0</v>
      </c>
      <c r="B842" s="4">
        <v>1.07751004E8</v>
      </c>
      <c r="C842" s="4" t="s">
        <v>11</v>
      </c>
      <c r="D842" s="5" t="str">
        <f>IF($A842 = "Batch 1", VLOOKUP(CONCATENATE($C842, $B842), 'Batch One'!$C:$Q, 2, false),
IF($A842 = "Batch 2", VLOOKUP(CONCATENATE($C842, $B842), 'Batch Two'!$C:$P, 2, false), 0))</f>
        <v>2025 POKEMON JAPANESE SV9-BATTLE PARTNERS HOP'S ZACIAN ex (PSA GEM MT 10)</v>
      </c>
      <c r="E842" s="5">
        <f>IF($A842 = "Batch 1", VLOOKUP(CONCATENATE($C842, $B842), 'Batch One'!$C:$Q, 8, false),
IF($A842 = "Batch 2", VLOOKUP(CONCATENATE($C842, $B842), 'Batch Two'!$C:$P, 8, false), 0))</f>
        <v>2025</v>
      </c>
      <c r="F842" s="5" t="str">
        <f>IF($A842 = "Batch 1", VLOOKUP(CONCATENATE($C842, $B842), 'Batch One'!$C:$Q, 9, false),
IF($A842 = "Batch 2", VLOOKUP(CONCATENATE($C842, $B842), 'Batch Two'!$C:$P, 9, false), 0))</f>
        <v>Japanese</v>
      </c>
      <c r="G842" s="5" t="str">
        <f>IF($A842 = "Batch 1", VLOOKUP(CONCATENATE($C842, $B842), 'Batch One'!$C:$Q, 4, false),
IF($A842 = "Batch 2", VLOOKUP(CONCATENATE($C842, $B842), 'Batch Two'!$C:$P, 4, false), 0))</f>
        <v>POKEMON JAPANESE SV9-BATTLE PARTNERS</v>
      </c>
      <c r="H842" s="5" t="str">
        <f>IF($A842 = "Batch 1", VLOOKUP(CONCATENATE($C842, $B842), 'Batch One'!$C:$Q, 5, false),
IF($A842 = "Batch 2", VLOOKUP(CONCATENATE($C842, $B842), 'Batch Two'!$C:$P, 5, false), 0))</f>
        <v>GEM MT 10</v>
      </c>
      <c r="I842" s="6" t="str">
        <f>IF($A842 = "Batch 1", VLOOKUP(CONCATENATE($C842, $B842), 'Batch One'!$C:$Q, 14, false),
IF($A842 = "Batch 2", VLOOKUP(CONCATENATE($C842, $B842), 'Batch Two'!$C:$P, 14, false), 0))</f>
        <v>https://cdn.dripshop.live/dripnfts/slabs/107751004.jpg</v>
      </c>
      <c r="J842" s="6" t="str">
        <f>IF($A842 = "Batch 1", VLOOKUP(CONCATENATE($C842, $B842), 'Batch One'!$C:$Q, 13, false),
IF($A842 = "Batch 2", VLOOKUP(CONCATENATE($C842, $B842), 'Batch Two'!$C:$P, 13, false), 0))</f>
        <v>https://cdn.dripshop.live/dripnfts/slabs/107751004.mp4</v>
      </c>
      <c r="K842" s="6" t="str">
        <f>IF($A842 = "Batch 1", VLOOKUP(CONCATENATE($C842, $B842), 'Batch One'!$C:$Q, 15, false),
IF($A842 = "Batch 2", VLOOKUP(CONCATENATE($C842, $B842), 'Batch Two'!$C:$P, 20, false), 0))</f>
        <v>https://www.dripshop.live/products/5rFY9Tnxd05WT6A112o3C</v>
      </c>
    </row>
    <row r="843">
      <c r="A843" s="4" t="s">
        <v>0</v>
      </c>
      <c r="B843" s="4">
        <v>1.07750938E8</v>
      </c>
      <c r="C843" s="4" t="s">
        <v>11</v>
      </c>
      <c r="D843" s="5" t="str">
        <f>IF($A843 = "Batch 1", VLOOKUP(CONCATENATE($C843, $B843), 'Batch One'!$C:$Q, 2, false),
IF($A843 = "Batch 2", VLOOKUP(CONCATENATE($C843, $B843), 'Batch Two'!$C:$P, 2, false), 0))</f>
        <v>2025 POKEMON JAPANESE SV9-BATTLE PARTNERS WAILORD (PSA GEM MT 10)</v>
      </c>
      <c r="E843" s="5">
        <f>IF($A843 = "Batch 1", VLOOKUP(CONCATENATE($C843, $B843), 'Batch One'!$C:$Q, 8, false),
IF($A843 = "Batch 2", VLOOKUP(CONCATENATE($C843, $B843), 'Batch Two'!$C:$P, 8, false), 0))</f>
        <v>2025</v>
      </c>
      <c r="F843" s="5" t="str">
        <f>IF($A843 = "Batch 1", VLOOKUP(CONCATENATE($C843, $B843), 'Batch One'!$C:$Q, 9, false),
IF($A843 = "Batch 2", VLOOKUP(CONCATENATE($C843, $B843), 'Batch Two'!$C:$P, 9, false), 0))</f>
        <v>Japanese</v>
      </c>
      <c r="G843" s="5" t="str">
        <f>IF($A843 = "Batch 1", VLOOKUP(CONCATENATE($C843, $B843), 'Batch One'!$C:$Q, 4, false),
IF($A843 = "Batch 2", VLOOKUP(CONCATENATE($C843, $B843), 'Batch Two'!$C:$P, 4, false), 0))</f>
        <v>POKEMON JAPANESE SV9-BATTLE PARTNERS</v>
      </c>
      <c r="H843" s="5" t="str">
        <f>IF($A843 = "Batch 1", VLOOKUP(CONCATENATE($C843, $B843), 'Batch One'!$C:$Q, 5, false),
IF($A843 = "Batch 2", VLOOKUP(CONCATENATE($C843, $B843), 'Batch Two'!$C:$P, 5, false), 0))</f>
        <v>GEM MT 10</v>
      </c>
      <c r="I843" s="6" t="str">
        <f>IF($A843 = "Batch 1", VLOOKUP(CONCATENATE($C843, $B843), 'Batch One'!$C:$Q, 14, false),
IF($A843 = "Batch 2", VLOOKUP(CONCATENATE($C843, $B843), 'Batch Two'!$C:$P, 14, false), 0))</f>
        <v>https://cdn.dripshop.live/dripnfts/slabs/107750938.jpg</v>
      </c>
      <c r="J843" s="6" t="str">
        <f>IF($A843 = "Batch 1", VLOOKUP(CONCATENATE($C843, $B843), 'Batch One'!$C:$Q, 13, false),
IF($A843 = "Batch 2", VLOOKUP(CONCATENATE($C843, $B843), 'Batch Two'!$C:$P, 13, false), 0))</f>
        <v>https://cdn.dripshop.live/dripnfts/slabs/107750938.mp4</v>
      </c>
      <c r="K843" s="6" t="str">
        <f>IF($A843 = "Batch 1", VLOOKUP(CONCATENATE($C843, $B843), 'Batch One'!$C:$Q, 15, false),
IF($A843 = "Batch 2", VLOOKUP(CONCATENATE($C843, $B843), 'Batch Two'!$C:$P, 20, false), 0))</f>
        <v>https://www.dripshop.live/products/RlP2EY1AiJliO0xucUgdq</v>
      </c>
    </row>
    <row r="844">
      <c r="A844" s="4" t="s">
        <v>0</v>
      </c>
      <c r="B844" s="4">
        <v>6.025994173E9</v>
      </c>
      <c r="C844" s="4" t="s">
        <v>12</v>
      </c>
      <c r="D844" s="5" t="str">
        <f>IF($A844 = "Batch 1", VLOOKUP(CONCATENATE($C844, $B844), 'Batch One'!$C:$Q, 2, false),
IF($A844 = "Batch 2", VLOOKUP(CONCATENATE($C844, $B844), 'Batch Two'!$C:$P, 2, false), 0))</f>
        <v>2022 Pokemon Sword &amp; Shield Zapdos (CGC GEM MINT 10)</v>
      </c>
      <c r="E844" s="5">
        <f>IF($A844 = "Batch 1", VLOOKUP(CONCATENATE($C844, $B844), 'Batch One'!$C:$Q, 8, false),
IF($A844 = "Batch 2", VLOOKUP(CONCATENATE($C844, $B844), 'Batch Two'!$C:$P, 8, false), 0))</f>
        <v>2022</v>
      </c>
      <c r="F844" s="5" t="str">
        <f>IF($A844 = "Batch 1", VLOOKUP(CONCATENATE($C844, $B844), 'Batch One'!$C:$Q, 9, false),
IF($A844 = "Batch 2", VLOOKUP(CONCATENATE($C844, $B844), 'Batch Two'!$C:$P, 9, false), 0))</f>
        <v>English</v>
      </c>
      <c r="G844" s="5" t="str">
        <f>IF($A844 = "Batch 1", VLOOKUP(CONCATENATE($C844, $B844), 'Batch One'!$C:$Q, 4, false),
IF($A844 = "Batch 2", VLOOKUP(CONCATENATE($C844, $B844), 'Batch Two'!$C:$P, 4, false), 0))</f>
        <v>Pokemon Sword &amp; Shield</v>
      </c>
      <c r="H844" s="5" t="str">
        <f>IF($A844 = "Batch 1", VLOOKUP(CONCATENATE($C844, $B844), 'Batch One'!$C:$Q, 5, false),
IF($A844 = "Batch 2", VLOOKUP(CONCATENATE($C844, $B844), 'Batch Two'!$C:$P, 5, false), 0))</f>
        <v>GEM MINT 10</v>
      </c>
      <c r="I844" s="6" t="str">
        <f>IF($A844 = "Batch 1", VLOOKUP(CONCATENATE($C844, $B844), 'Batch One'!$C:$Q, 14, false),
IF($A844 = "Batch 2", VLOOKUP(CONCATENATE($C844, $B844), 'Batch Two'!$C:$P, 14, false), 0))</f>
        <v>https://cdn.dripshop.live/dripnfts/slabs/6025994173.jpg</v>
      </c>
      <c r="J844" s="6" t="str">
        <f>IF($A844 = "Batch 1", VLOOKUP(CONCATENATE($C844, $B844), 'Batch One'!$C:$Q, 13, false),
IF($A844 = "Batch 2", VLOOKUP(CONCATENATE($C844, $B844), 'Batch Two'!$C:$P, 13, false), 0))</f>
        <v>https://cdn.dripshop.live/dripnfts/slabs/6025994173.mp4</v>
      </c>
      <c r="K844" s="6" t="str">
        <f>IF($A844 = "Batch 1", VLOOKUP(CONCATENATE($C844, $B844), 'Batch One'!$C:$Q, 15, false),
IF($A844 = "Batch 2", VLOOKUP(CONCATENATE($C844, $B844), 'Batch Two'!$C:$P, 20, false), 0))</f>
        <v>https://www.dripshop.live/products/UKUGiauqOjdEz3cKIqH7Q</v>
      </c>
    </row>
    <row r="845">
      <c r="A845" s="4" t="s">
        <v>0</v>
      </c>
      <c r="B845" s="4">
        <v>1.401009866273E12</v>
      </c>
      <c r="C845" s="4" t="s">
        <v>12</v>
      </c>
      <c r="D845" s="5" t="str">
        <f>IF($A845 = "Batch 1", VLOOKUP(CONCATENATE($C845, $B845), 'Batch One'!$C:$Q, 2, false),
IF($A845 = "Batch 2", VLOOKUP(CONCATENATE($C845, $B845), 'Batch Two'!$C:$P, 2, false), 0))</f>
        <v>2022 Pokemon Sword &amp; Shield Charizard VSTAR (CGC PRISTINE 10)</v>
      </c>
      <c r="E845" s="5">
        <f>IF($A845 = "Batch 1", VLOOKUP(CONCATENATE($C845, $B845), 'Batch One'!$C:$Q, 8, false),
IF($A845 = "Batch 2", VLOOKUP(CONCATENATE($C845, $B845), 'Batch Two'!$C:$P, 8, false), 0))</f>
        <v>2022</v>
      </c>
      <c r="F845" s="5" t="str">
        <f>IF($A845 = "Batch 1", VLOOKUP(CONCATENATE($C845, $B845), 'Batch One'!$C:$Q, 9, false),
IF($A845 = "Batch 2", VLOOKUP(CONCATENATE($C845, $B845), 'Batch Two'!$C:$P, 9, false), 0))</f>
        <v>English</v>
      </c>
      <c r="G845" s="5" t="str">
        <f>IF($A845 = "Batch 1", VLOOKUP(CONCATENATE($C845, $B845), 'Batch One'!$C:$Q, 4, false),
IF($A845 = "Batch 2", VLOOKUP(CONCATENATE($C845, $B845), 'Batch Two'!$C:$P, 4, false), 0))</f>
        <v>Pokemon Sword &amp; Shield</v>
      </c>
      <c r="H845" s="5" t="str">
        <f>IF($A845 = "Batch 1", VLOOKUP(CONCATENATE($C845, $B845), 'Batch One'!$C:$Q, 5, false),
IF($A845 = "Batch 2", VLOOKUP(CONCATENATE($C845, $B845), 'Batch Two'!$C:$P, 5, false), 0))</f>
        <v>PRISTINE 10</v>
      </c>
      <c r="I845" s="6" t="str">
        <f>IF($A845 = "Batch 1", VLOOKUP(CONCATENATE($C845, $B845), 'Batch One'!$C:$Q, 14, false),
IF($A845 = "Batch 2", VLOOKUP(CONCATENATE($C845, $B845), 'Batch Two'!$C:$P, 14, false), 0))</f>
        <v>https://cdn.dripshop.live/dripnfts/slabs/1401009866273.jpg</v>
      </c>
      <c r="J845" s="6" t="str">
        <f>IF($A845 = "Batch 1", VLOOKUP(CONCATENATE($C845, $B845), 'Batch One'!$C:$Q, 13, false),
IF($A845 = "Batch 2", VLOOKUP(CONCATENATE($C845, $B845), 'Batch Two'!$C:$P, 13, false), 0))</f>
        <v>https://cdn.dripshop.live/dripnfts/slabs/1401009866273.mp4</v>
      </c>
      <c r="K845" s="6" t="str">
        <f>IF($A845 = "Batch 1", VLOOKUP(CONCATENATE($C845, $B845), 'Batch One'!$C:$Q, 15, false),
IF($A845 = "Batch 2", VLOOKUP(CONCATENATE($C845, $B845), 'Batch Two'!$C:$P, 20, false), 0))</f>
        <v>https://www.dripshop.live/products/j3-OJKIIeWjPXDE9WeFjS</v>
      </c>
    </row>
    <row r="846">
      <c r="A846" s="4" t="s">
        <v>0</v>
      </c>
      <c r="B846" s="4">
        <v>6.038950022E9</v>
      </c>
      <c r="C846" s="4" t="s">
        <v>12</v>
      </c>
      <c r="D846" s="5" t="str">
        <f>IF($A846 = "Batch 1", VLOOKUP(CONCATENATE($C846, $B846), 'Batch One'!$C:$Q, 2, false),
IF($A846 = "Batch 2", VLOOKUP(CONCATENATE($C846, $B846), 'Batch Two'!$C:$P, 2, false), 0))</f>
        <v>1999 Pokemon Original Series Ivysaur (CGC 8.5)</v>
      </c>
      <c r="E846" s="5">
        <f>IF($A846 = "Batch 1", VLOOKUP(CONCATENATE($C846, $B846), 'Batch One'!$C:$Q, 8, false),
IF($A846 = "Batch 2", VLOOKUP(CONCATENATE($C846, $B846), 'Batch Two'!$C:$P, 8, false), 0))</f>
        <v>1999</v>
      </c>
      <c r="F846" s="5" t="str">
        <f>IF($A846 = "Batch 1", VLOOKUP(CONCATENATE($C846, $B846), 'Batch One'!$C:$Q, 9, false),
IF($A846 = "Batch 2", VLOOKUP(CONCATENATE($C846, $B846), 'Batch Two'!$C:$P, 9, false), 0))</f>
        <v>English</v>
      </c>
      <c r="G846" s="5" t="str">
        <f>IF($A846 = "Batch 1", VLOOKUP(CONCATENATE($C846, $B846), 'Batch One'!$C:$Q, 4, false),
IF($A846 = "Batch 2", VLOOKUP(CONCATENATE($C846, $B846), 'Batch Two'!$C:$P, 4, false), 0))</f>
        <v>Pokemon Original Series</v>
      </c>
      <c r="H846" s="5">
        <f>IF($A846 = "Batch 1", VLOOKUP(CONCATENATE($C846, $B846), 'Batch One'!$C:$Q, 5, false),
IF($A846 = "Batch 2", VLOOKUP(CONCATENATE($C846, $B846), 'Batch Two'!$C:$P, 5, false), 0))</f>
        <v>8.5</v>
      </c>
      <c r="I846" s="6" t="str">
        <f>IF($A846 = "Batch 1", VLOOKUP(CONCATENATE($C846, $B846), 'Batch One'!$C:$Q, 14, false),
IF($A846 = "Batch 2", VLOOKUP(CONCATENATE($C846, $B846), 'Batch Two'!$C:$P, 14, false), 0))</f>
        <v>https://cdn.dripshop.live/dripnfts/slabs/6038950022.jpg</v>
      </c>
      <c r="J846" s="6" t="str">
        <f>IF($A846 = "Batch 1", VLOOKUP(CONCATENATE($C846, $B846), 'Batch One'!$C:$Q, 13, false),
IF($A846 = "Batch 2", VLOOKUP(CONCATENATE($C846, $B846), 'Batch Two'!$C:$P, 13, false), 0))</f>
        <v>https://cdn.dripshop.live/dripnfts/slabs/6038950022.mp4</v>
      </c>
      <c r="K846" s="6" t="str">
        <f>IF($A846 = "Batch 1", VLOOKUP(CONCATENATE($C846, $B846), 'Batch One'!$C:$Q, 15, false),
IF($A846 = "Batch 2", VLOOKUP(CONCATENATE($C846, $B846), 'Batch Two'!$C:$P, 20, false), 0))</f>
        <v>https://www.dripshop.live/products/b60YobAh-koR8KnTcFCLw</v>
      </c>
    </row>
    <row r="847">
      <c r="A847" s="4" t="s">
        <v>0</v>
      </c>
      <c r="B847" s="4">
        <v>6.015139288E9</v>
      </c>
      <c r="C847" s="4" t="s">
        <v>12</v>
      </c>
      <c r="D847" s="5" t="str">
        <f>IF($A847 = "Batch 1", VLOOKUP(CONCATENATE($C847, $B847), 'Batch One'!$C:$Q, 2, false),
IF($A847 = "Batch 2", VLOOKUP(CONCATENATE($C847, $B847), 'Batch Two'!$C:$P, 2, false), 0))</f>
        <v>2022 Pokemon Sword &amp; Shield Shadow Rider Calyrex VMAX (CGC GEM MINT 10)</v>
      </c>
      <c r="E847" s="5">
        <f>IF($A847 = "Batch 1", VLOOKUP(CONCATENATE($C847, $B847), 'Batch One'!$C:$Q, 8, false),
IF($A847 = "Batch 2", VLOOKUP(CONCATENATE($C847, $B847), 'Batch Two'!$C:$P, 8, false), 0))</f>
        <v>2022</v>
      </c>
      <c r="F847" s="5" t="str">
        <f>IF($A847 = "Batch 1", VLOOKUP(CONCATENATE($C847, $B847), 'Batch One'!$C:$Q, 9, false),
IF($A847 = "Batch 2", VLOOKUP(CONCATENATE($C847, $B847), 'Batch Two'!$C:$P, 9, false), 0))</f>
        <v>English</v>
      </c>
      <c r="G847" s="5" t="str">
        <f>IF($A847 = "Batch 1", VLOOKUP(CONCATENATE($C847, $B847), 'Batch One'!$C:$Q, 4, false),
IF($A847 = "Batch 2", VLOOKUP(CONCATENATE($C847, $B847), 'Batch Two'!$C:$P, 4, false), 0))</f>
        <v>Pokemon Sword &amp; Shield</v>
      </c>
      <c r="H847" s="5" t="str">
        <f>IF($A847 = "Batch 1", VLOOKUP(CONCATENATE($C847, $B847), 'Batch One'!$C:$Q, 5, false),
IF($A847 = "Batch 2", VLOOKUP(CONCATENATE($C847, $B847), 'Batch Two'!$C:$P, 5, false), 0))</f>
        <v>GEM MINT 10</v>
      </c>
      <c r="I847" s="6" t="str">
        <f>IF($A847 = "Batch 1", VLOOKUP(CONCATENATE($C847, $B847), 'Batch One'!$C:$Q, 14, false),
IF($A847 = "Batch 2", VLOOKUP(CONCATENATE($C847, $B847), 'Batch Two'!$C:$P, 14, false), 0))</f>
        <v>https://cdn.dripshop.live/dripnfts/slabs/6015139288.jpg</v>
      </c>
      <c r="J847" s="6" t="str">
        <f>IF($A847 = "Batch 1", VLOOKUP(CONCATENATE($C847, $B847), 'Batch One'!$C:$Q, 13, false),
IF($A847 = "Batch 2", VLOOKUP(CONCATENATE($C847, $B847), 'Batch Two'!$C:$P, 13, false), 0))</f>
        <v>https://cdn.dripshop.live/dripnfts/slabs/6015139288.mp4</v>
      </c>
      <c r="K847" s="6" t="str">
        <f>IF($A847 = "Batch 1", VLOOKUP(CONCATENATE($C847, $B847), 'Batch One'!$C:$Q, 15, false),
IF($A847 = "Batch 2", VLOOKUP(CONCATENATE($C847, $B847), 'Batch Two'!$C:$P, 20, false), 0))</f>
        <v>https://www.dripshop.live/products/AIwtR4cVDKLzTmDovztPW</v>
      </c>
    </row>
    <row r="848">
      <c r="A848" s="4" t="s">
        <v>0</v>
      </c>
      <c r="B848" s="4">
        <v>4.198953021E9</v>
      </c>
      <c r="C848" s="4" t="s">
        <v>12</v>
      </c>
      <c r="D848" s="5" t="str">
        <f>IF($A848 = "Batch 1", VLOOKUP(CONCATENATE($C848, $B848), 'Batch One'!$C:$Q, 2, false),
IF($A848 = "Batch 2", VLOOKUP(CONCATENATE($C848, $B848), 'Batch Two'!$C:$P, 2, false), 0))</f>
        <v>2019 Pokemon Old Maid Pikachu (CGC GEM MINT 10)</v>
      </c>
      <c r="E848" s="5">
        <f>IF($A848 = "Batch 1", VLOOKUP(CONCATENATE($C848, $B848), 'Batch One'!$C:$Q, 8, false),
IF($A848 = "Batch 2", VLOOKUP(CONCATENATE($C848, $B848), 'Batch Two'!$C:$P, 8, false), 0))</f>
        <v>2019</v>
      </c>
      <c r="F848" s="5" t="str">
        <f>IF($A848 = "Batch 1", VLOOKUP(CONCATENATE($C848, $B848), 'Batch One'!$C:$Q, 9, false),
IF($A848 = "Batch 2", VLOOKUP(CONCATENATE($C848, $B848), 'Batch Two'!$C:$P, 9, false), 0))</f>
        <v>English</v>
      </c>
      <c r="G848" s="5" t="str">
        <f>IF($A848 = "Batch 1", VLOOKUP(CONCATENATE($C848, $B848), 'Batch One'!$C:$Q, 4, false),
IF($A848 = "Batch 2", VLOOKUP(CONCATENATE($C848, $B848), 'Batch Two'!$C:$P, 4, false), 0))</f>
        <v>Pokemon Old Maid</v>
      </c>
      <c r="H848" s="5" t="str">
        <f>IF($A848 = "Batch 1", VLOOKUP(CONCATENATE($C848, $B848), 'Batch One'!$C:$Q, 5, false),
IF($A848 = "Batch 2", VLOOKUP(CONCATENATE($C848, $B848), 'Batch Two'!$C:$P, 5, false), 0))</f>
        <v>GEM MINT 10</v>
      </c>
      <c r="I848" s="6" t="str">
        <f>IF($A848 = "Batch 1", VLOOKUP(CONCATENATE($C848, $B848), 'Batch One'!$C:$Q, 14, false),
IF($A848 = "Batch 2", VLOOKUP(CONCATENATE($C848, $B848), 'Batch Two'!$C:$P, 14, false), 0))</f>
        <v>https://cdn.dripshop.live/dripnfts/slabs/4198953021.jpg</v>
      </c>
      <c r="J848" s="6" t="str">
        <f>IF($A848 = "Batch 1", VLOOKUP(CONCATENATE($C848, $B848), 'Batch One'!$C:$Q, 13, false),
IF($A848 = "Batch 2", VLOOKUP(CONCATENATE($C848, $B848), 'Batch Two'!$C:$P, 13, false), 0))</f>
        <v>https://cdn.dripshop.live/dripnfts/slabs/4198953021.mp4</v>
      </c>
      <c r="K848" s="6" t="str">
        <f>IF($A848 = "Batch 1", VLOOKUP(CONCATENATE($C848, $B848), 'Batch One'!$C:$Q, 15, false),
IF($A848 = "Batch 2", VLOOKUP(CONCATENATE($C848, $B848), 'Batch Two'!$C:$P, 20, false), 0))</f>
        <v>https://www.dripshop.live/products/CEIAl6nyw_q8_G9_Lo37x</v>
      </c>
    </row>
    <row r="849">
      <c r="A849" s="4" t="s">
        <v>0</v>
      </c>
      <c r="B849" s="4">
        <v>1.01442731E8</v>
      </c>
      <c r="C849" s="4" t="s">
        <v>11</v>
      </c>
      <c r="D849" s="5" t="str">
        <f>IF($A849 = "Batch 1", VLOOKUP(CONCATENATE($C849, $B849), 'Batch One'!$C:$Q, 2, false),
IF($A849 = "Batch 2", VLOOKUP(CONCATENATE($C849, $B849), 'Batch Two'!$C:$P, 2, false), 0))</f>
        <v>2024 POKEMON PAF EN-PALDEAN FATES BISHARP (PSA MINT 9)</v>
      </c>
      <c r="E849" s="5">
        <f>IF($A849 = "Batch 1", VLOOKUP(CONCATENATE($C849, $B849), 'Batch One'!$C:$Q, 8, false),
IF($A849 = "Batch 2", VLOOKUP(CONCATENATE($C849, $B849), 'Batch Two'!$C:$P, 8, false), 0))</f>
        <v>2024</v>
      </c>
      <c r="F849" s="5" t="str">
        <f>IF($A849 = "Batch 1", VLOOKUP(CONCATENATE($C849, $B849), 'Batch One'!$C:$Q, 9, false),
IF($A849 = "Batch 2", VLOOKUP(CONCATENATE($C849, $B849), 'Batch Two'!$C:$P, 9, false), 0))</f>
        <v>English</v>
      </c>
      <c r="G849" s="5" t="str">
        <f>IF($A849 = "Batch 1", VLOOKUP(CONCATENATE($C849, $B849), 'Batch One'!$C:$Q, 4, false),
IF($A849 = "Batch 2", VLOOKUP(CONCATENATE($C849, $B849), 'Batch Two'!$C:$P, 4, false), 0))</f>
        <v>POKEMON PAF EN-PALDEAN FATES</v>
      </c>
      <c r="H849" s="5" t="str">
        <f>IF($A849 = "Batch 1", VLOOKUP(CONCATENATE($C849, $B849), 'Batch One'!$C:$Q, 5, false),
IF($A849 = "Batch 2", VLOOKUP(CONCATENATE($C849, $B849), 'Batch Two'!$C:$P, 5, false), 0))</f>
        <v>MINT 9</v>
      </c>
      <c r="I849" s="6" t="str">
        <f>IF($A849 = "Batch 1", VLOOKUP(CONCATENATE($C849, $B849), 'Batch One'!$C:$Q, 14, false),
IF($A849 = "Batch 2", VLOOKUP(CONCATENATE($C849, $B849), 'Batch Two'!$C:$P, 14, false), 0))</f>
        <v>https://cdn.dripshop.live/dripnfts/slabs/101442731.jpg</v>
      </c>
      <c r="J849" s="6" t="str">
        <f>IF($A849 = "Batch 1", VLOOKUP(CONCATENATE($C849, $B849), 'Batch One'!$C:$Q, 13, false),
IF($A849 = "Batch 2", VLOOKUP(CONCATENATE($C849, $B849), 'Batch Two'!$C:$P, 13, false), 0))</f>
        <v>https://cdn.dripshop.live/dripnfts/slabs/101442731.mp4</v>
      </c>
      <c r="K849" s="6" t="str">
        <f>IF($A849 = "Batch 1", VLOOKUP(CONCATENATE($C849, $B849), 'Batch One'!$C:$Q, 15, false),
IF($A849 = "Batch 2", VLOOKUP(CONCATENATE($C849, $B849), 'Batch Two'!$C:$P, 20, false), 0))</f>
        <v>https://www.dripshop.live/products/eqiiuraihqsfzf99Zg5sO</v>
      </c>
    </row>
    <row r="850">
      <c r="A850" s="4" t="s">
        <v>0</v>
      </c>
      <c r="B850" s="4">
        <v>1.0424175E8</v>
      </c>
      <c r="C850" s="4" t="s">
        <v>11</v>
      </c>
      <c r="D850" s="5" t="str">
        <f>IF($A850 = "Batch 1", VLOOKUP(CONCATENATE($C850, $B850), 'Batch One'!$C:$Q, 2, false),
IF($A850 = "Batch 2", VLOOKUP(CONCATENATE($C850, $B850), 'Batch Two'!$C:$P, 2, false), 0))</f>
        <v>2024 POKEMON JAPANESE SVM-START DECK GENERATIONS TYRANITAR ex (PSA GEM MT 10)</v>
      </c>
      <c r="E850" s="5">
        <f>IF($A850 = "Batch 1", VLOOKUP(CONCATENATE($C850, $B850), 'Batch One'!$C:$Q, 8, false),
IF($A850 = "Batch 2", VLOOKUP(CONCATENATE($C850, $B850), 'Batch Two'!$C:$P, 8, false), 0))</f>
        <v>2024</v>
      </c>
      <c r="F850" s="5" t="str">
        <f>IF($A850 = "Batch 1", VLOOKUP(CONCATENATE($C850, $B850), 'Batch One'!$C:$Q, 9, false),
IF($A850 = "Batch 2", VLOOKUP(CONCATENATE($C850, $B850), 'Batch Two'!$C:$P, 9, false), 0))</f>
        <v>Japanese</v>
      </c>
      <c r="G850" s="5" t="str">
        <f>IF($A850 = "Batch 1", VLOOKUP(CONCATENATE($C850, $B850), 'Batch One'!$C:$Q, 4, false),
IF($A850 = "Batch 2", VLOOKUP(CONCATENATE($C850, $B850), 'Batch Two'!$C:$P, 4, false), 0))</f>
        <v>POKEMON JAPANESE SVM-START DECK GENERATIONS</v>
      </c>
      <c r="H850" s="5" t="str">
        <f>IF($A850 = "Batch 1", VLOOKUP(CONCATENATE($C850, $B850), 'Batch One'!$C:$Q, 5, false),
IF($A850 = "Batch 2", VLOOKUP(CONCATENATE($C850, $B850), 'Batch Two'!$C:$P, 5, false), 0))</f>
        <v>GEM MT 10</v>
      </c>
      <c r="I850" s="6" t="str">
        <f>IF($A850 = "Batch 1", VLOOKUP(CONCATENATE($C850, $B850), 'Batch One'!$C:$Q, 14, false),
IF($A850 = "Batch 2", VLOOKUP(CONCATENATE($C850, $B850), 'Batch Two'!$C:$P, 14, false), 0))</f>
        <v>https://cdn.dripshop.live/dripnfts/slabs/104241750.jpg</v>
      </c>
      <c r="J850" s="6" t="str">
        <f>IF($A850 = "Batch 1", VLOOKUP(CONCATENATE($C850, $B850), 'Batch One'!$C:$Q, 13, false),
IF($A850 = "Batch 2", VLOOKUP(CONCATENATE($C850, $B850), 'Batch Two'!$C:$P, 13, false), 0))</f>
        <v>https://cdn.dripshop.live/dripnfts/slabs/104241750.mp4</v>
      </c>
      <c r="K850" s="6" t="str">
        <f>IF($A850 = "Batch 1", VLOOKUP(CONCATENATE($C850, $B850), 'Batch One'!$C:$Q, 15, false),
IF($A850 = "Batch 2", VLOOKUP(CONCATENATE($C850, $B850), 'Batch Two'!$C:$P, 20, false), 0))</f>
        <v>https://www.dripshop.live/products/KAtDTuUR-UA4X-Jno19fL</v>
      </c>
    </row>
    <row r="851">
      <c r="A851" s="4" t="s">
        <v>0</v>
      </c>
      <c r="B851" s="4">
        <v>1.16556481E8</v>
      </c>
      <c r="C851" s="4" t="s">
        <v>11</v>
      </c>
      <c r="D851" s="5" t="str">
        <f>IF($A851 = "Batch 1", VLOOKUP(CONCATENATE($C851, $B851), 'Batch One'!$C:$Q, 2, false),
IF($A851 = "Batch 2", VLOOKUP(CONCATENATE($C851, $B851), 'Batch Two'!$C:$P, 2, false), 0))</f>
        <v>1999 POKEMON JUNGLE CLEFABLE-HOLO (PSA VG 3)</v>
      </c>
      <c r="E851" s="5">
        <f>IF($A851 = "Batch 1", VLOOKUP(CONCATENATE($C851, $B851), 'Batch One'!$C:$Q, 8, false),
IF($A851 = "Batch 2", VLOOKUP(CONCATENATE($C851, $B851), 'Batch Two'!$C:$P, 8, false), 0))</f>
        <v>1999</v>
      </c>
      <c r="F851" s="5" t="str">
        <f>IF($A851 = "Batch 1", VLOOKUP(CONCATENATE($C851, $B851), 'Batch One'!$C:$Q, 9, false),
IF($A851 = "Batch 2", VLOOKUP(CONCATENATE($C851, $B851), 'Batch Two'!$C:$P, 9, false), 0))</f>
        <v>English</v>
      </c>
      <c r="G851" s="5" t="str">
        <f>IF($A851 = "Batch 1", VLOOKUP(CONCATENATE($C851, $B851), 'Batch One'!$C:$Q, 4, false),
IF($A851 = "Batch 2", VLOOKUP(CONCATENATE($C851, $B851), 'Batch Two'!$C:$P, 4, false), 0))</f>
        <v>POKEMON JUNGLE</v>
      </c>
      <c r="H851" s="5" t="str">
        <f>IF($A851 = "Batch 1", VLOOKUP(CONCATENATE($C851, $B851), 'Batch One'!$C:$Q, 5, false),
IF($A851 = "Batch 2", VLOOKUP(CONCATENATE($C851, $B851), 'Batch Two'!$C:$P, 5, false), 0))</f>
        <v>VG 3</v>
      </c>
      <c r="I851" s="6" t="str">
        <f>IF($A851 = "Batch 1", VLOOKUP(CONCATENATE($C851, $B851), 'Batch One'!$C:$Q, 14, false),
IF($A851 = "Batch 2", VLOOKUP(CONCATENATE($C851, $B851), 'Batch Two'!$C:$P, 14, false), 0))</f>
        <v>https://cdn.dripshop.live/dripnfts/slabs/116556481.jpg</v>
      </c>
      <c r="J851" s="6" t="str">
        <f>IF($A851 = "Batch 1", VLOOKUP(CONCATENATE($C851, $B851), 'Batch One'!$C:$Q, 13, false),
IF($A851 = "Batch 2", VLOOKUP(CONCATENATE($C851, $B851), 'Batch Two'!$C:$P, 13, false), 0))</f>
        <v>https://cdn.dripshop.live/dripnfts/slabs/116556481.mp4</v>
      </c>
      <c r="K851" s="6" t="str">
        <f>IF($A851 = "Batch 1", VLOOKUP(CONCATENATE($C851, $B851), 'Batch One'!$C:$Q, 15, false),
IF($A851 = "Batch 2", VLOOKUP(CONCATENATE($C851, $B851), 'Batch Two'!$C:$P, 20, false), 0))</f>
        <v>https://www.dripshop.live/products/PjSgWDSIZxgVrQVCwIanN</v>
      </c>
    </row>
    <row r="852">
      <c r="A852" s="4" t="s">
        <v>0</v>
      </c>
      <c r="B852" s="4">
        <v>1.16711483E8</v>
      </c>
      <c r="C852" s="4" t="s">
        <v>11</v>
      </c>
      <c r="D852" s="5" t="str">
        <f>IF($A852 = "Batch 1", VLOOKUP(CONCATENATE($C852, $B852), 'Batch One'!$C:$Q, 2, false),
IF($A852 = "Batch 2", VLOOKUP(CONCATENATE($C852, $B852), 'Batch Two'!$C:$P, 2, false), 0))</f>
        <v>2023 POKEMON SWORD AND SHIELD CROWN ZENITH FA/PIKACHU (PSA NM-MT 8)</v>
      </c>
      <c r="E852" s="5">
        <f>IF($A852 = "Batch 1", VLOOKUP(CONCATENATE($C852, $B852), 'Batch One'!$C:$Q, 8, false),
IF($A852 = "Batch 2", VLOOKUP(CONCATENATE($C852, $B852), 'Batch Two'!$C:$P, 8, false), 0))</f>
        <v>2023</v>
      </c>
      <c r="F852" s="5" t="str">
        <f>IF($A852 = "Batch 1", VLOOKUP(CONCATENATE($C852, $B852), 'Batch One'!$C:$Q, 9, false),
IF($A852 = "Batch 2", VLOOKUP(CONCATENATE($C852, $B852), 'Batch Two'!$C:$P, 9, false), 0))</f>
        <v>English</v>
      </c>
      <c r="G852" s="5" t="str">
        <f>IF($A852 = "Batch 1", VLOOKUP(CONCATENATE($C852, $B852), 'Batch One'!$C:$Q, 4, false),
IF($A852 = "Batch 2", VLOOKUP(CONCATENATE($C852, $B852), 'Batch Two'!$C:$P, 4, false), 0))</f>
        <v>POKEMON SWORD AND SHIELD CROWN ZENITH</v>
      </c>
      <c r="H852" s="5" t="str">
        <f>IF($A852 = "Batch 1", VLOOKUP(CONCATENATE($C852, $B852), 'Batch One'!$C:$Q, 5, false),
IF($A852 = "Batch 2", VLOOKUP(CONCATENATE($C852, $B852), 'Batch Two'!$C:$P, 5, false), 0))</f>
        <v>NM-MT 8</v>
      </c>
      <c r="I852" s="6" t="str">
        <f>IF($A852 = "Batch 1", VLOOKUP(CONCATENATE($C852, $B852), 'Batch One'!$C:$Q, 14, false),
IF($A852 = "Batch 2", VLOOKUP(CONCATENATE($C852, $B852), 'Batch Two'!$C:$P, 14, false), 0))</f>
        <v>https://cdn.dripshop.live/dripnfts/slabs/116711483.jpg</v>
      </c>
      <c r="J852" s="6" t="str">
        <f>IF($A852 = "Batch 1", VLOOKUP(CONCATENATE($C852, $B852), 'Batch One'!$C:$Q, 13, false),
IF($A852 = "Batch 2", VLOOKUP(CONCATENATE($C852, $B852), 'Batch Two'!$C:$P, 13, false), 0))</f>
        <v>https://cdn.dripshop.live/dripnfts/slabs/116711483.mp4</v>
      </c>
      <c r="K852" s="6" t="str">
        <f>IF($A852 = "Batch 1", VLOOKUP(CONCATENATE($C852, $B852), 'Batch One'!$C:$Q, 15, false),
IF($A852 = "Batch 2", VLOOKUP(CONCATENATE($C852, $B852), 'Batch Two'!$C:$P, 20, false), 0))</f>
        <v>https://www.dripshop.live/products/3h4o-CpWaYLWEJC2gA_r-</v>
      </c>
    </row>
    <row r="853">
      <c r="A853" s="4" t="s">
        <v>0</v>
      </c>
      <c r="B853" s="4">
        <v>1.10991186E8</v>
      </c>
      <c r="C853" s="4" t="s">
        <v>11</v>
      </c>
      <c r="D853" s="5" t="str">
        <f>IF($A853 = "Batch 1", VLOOKUP(CONCATENATE($C853, $B853), 'Batch One'!$C:$Q, 2, false),
IF($A853 = "Batch 2", VLOOKUP(CONCATENATE($C853, $B853), 'Batch Two'!$C:$P, 2, false), 0))</f>
        <v>2023 POKEMON OBF EN-OBSIDIAN FLAMES CHARIZARD ex (PSA MINT 9)</v>
      </c>
      <c r="E853" s="5">
        <f>IF($A853 = "Batch 1", VLOOKUP(CONCATENATE($C853, $B853), 'Batch One'!$C:$Q, 8, false),
IF($A853 = "Batch 2", VLOOKUP(CONCATENATE($C853, $B853), 'Batch Two'!$C:$P, 8, false), 0))</f>
        <v>2023</v>
      </c>
      <c r="F853" s="5" t="str">
        <f>IF($A853 = "Batch 1", VLOOKUP(CONCATENATE($C853, $B853), 'Batch One'!$C:$Q, 9, false),
IF($A853 = "Batch 2", VLOOKUP(CONCATENATE($C853, $B853), 'Batch Two'!$C:$P, 9, false), 0))</f>
        <v>English</v>
      </c>
      <c r="G853" s="5" t="str">
        <f>IF($A853 = "Batch 1", VLOOKUP(CONCATENATE($C853, $B853), 'Batch One'!$C:$Q, 4, false),
IF($A853 = "Batch 2", VLOOKUP(CONCATENATE($C853, $B853), 'Batch Two'!$C:$P, 4, false), 0))</f>
        <v>POKEMON OBF EN-OBSIDIAN FLAMES</v>
      </c>
      <c r="H853" s="5" t="str">
        <f>IF($A853 = "Batch 1", VLOOKUP(CONCATENATE($C853, $B853), 'Batch One'!$C:$Q, 5, false),
IF($A853 = "Batch 2", VLOOKUP(CONCATENATE($C853, $B853), 'Batch Two'!$C:$P, 5, false), 0))</f>
        <v>MINT 9</v>
      </c>
      <c r="I853" s="6" t="str">
        <f>IF($A853 = "Batch 1", VLOOKUP(CONCATENATE($C853, $B853), 'Batch One'!$C:$Q, 14, false),
IF($A853 = "Batch 2", VLOOKUP(CONCATENATE($C853, $B853), 'Batch Two'!$C:$P, 14, false), 0))</f>
        <v>https://cdn.dripshop.live/dripnfts/slabs/110991186.jpg</v>
      </c>
      <c r="J853" s="6" t="str">
        <f>IF($A853 = "Batch 1", VLOOKUP(CONCATENATE($C853, $B853), 'Batch One'!$C:$Q, 13, false),
IF($A853 = "Batch 2", VLOOKUP(CONCATENATE($C853, $B853), 'Batch Two'!$C:$P, 13, false), 0))</f>
        <v>https://cdn.dripshop.live/dripnfts/slabs/110991186.mp4</v>
      </c>
      <c r="K853" s="6" t="str">
        <f>IF($A853 = "Batch 1", VLOOKUP(CONCATENATE($C853, $B853), 'Batch One'!$C:$Q, 15, false),
IF($A853 = "Batch 2", VLOOKUP(CONCATENATE($C853, $B853), 'Batch Two'!$C:$P, 20, false), 0))</f>
        <v>https://www.dripshop.live/products/o9303ujpFqrg-QKx7_Kon</v>
      </c>
    </row>
    <row r="854">
      <c r="A854" s="4" t="s">
        <v>0</v>
      </c>
      <c r="B854" s="4">
        <v>6.009800007E9</v>
      </c>
      <c r="C854" s="4" t="s">
        <v>12</v>
      </c>
      <c r="D854" s="5" t="str">
        <f>IF($A854 = "Batch 1", VLOOKUP(CONCATENATE($C854, $B854), 'Batch One'!$C:$Q, 2, false),
IF($A854 = "Batch 2", VLOOKUP(CONCATENATE($C854, $B854), 'Batch Two'!$C:$P, 2, false), 0))</f>
        <v>2019 Pokemon Hidden Fates Tin Raichu GX (CGC GEM MINT 10)</v>
      </c>
      <c r="E854" s="5">
        <f>IF($A854 = "Batch 1", VLOOKUP(CONCATENATE($C854, $B854), 'Batch One'!$C:$Q, 8, false),
IF($A854 = "Batch 2", VLOOKUP(CONCATENATE($C854, $B854), 'Batch Two'!$C:$P, 8, false), 0))</f>
        <v>2019</v>
      </c>
      <c r="F854" s="5" t="str">
        <f>IF($A854 = "Batch 1", VLOOKUP(CONCATENATE($C854, $B854), 'Batch One'!$C:$Q, 9, false),
IF($A854 = "Batch 2", VLOOKUP(CONCATENATE($C854, $B854), 'Batch Two'!$C:$P, 9, false), 0))</f>
        <v>English</v>
      </c>
      <c r="G854" s="5" t="str">
        <f>IF($A854 = "Batch 1", VLOOKUP(CONCATENATE($C854, $B854), 'Batch One'!$C:$Q, 4, false),
IF($A854 = "Batch 2", VLOOKUP(CONCATENATE($C854, $B854), 'Batch Two'!$C:$P, 4, false), 0))</f>
        <v>Pokemon Hidden Fates Tin</v>
      </c>
      <c r="H854" s="5" t="str">
        <f>IF($A854 = "Batch 1", VLOOKUP(CONCATENATE($C854, $B854), 'Batch One'!$C:$Q, 5, false),
IF($A854 = "Batch 2", VLOOKUP(CONCATENATE($C854, $B854), 'Batch Two'!$C:$P, 5, false), 0))</f>
        <v>GEM MINT 10</v>
      </c>
      <c r="I854" s="6" t="str">
        <f>IF($A854 = "Batch 1", VLOOKUP(CONCATENATE($C854, $B854), 'Batch One'!$C:$Q, 14, false),
IF($A854 = "Batch 2", VLOOKUP(CONCATENATE($C854, $B854), 'Batch Two'!$C:$P, 14, false), 0))</f>
        <v>https://cdn.dripshop.live/dripnfts/slabs/6009800007.jpg</v>
      </c>
      <c r="J854" s="6" t="str">
        <f>IF($A854 = "Batch 1", VLOOKUP(CONCATENATE($C854, $B854), 'Batch One'!$C:$Q, 13, false),
IF($A854 = "Batch 2", VLOOKUP(CONCATENATE($C854, $B854), 'Batch Two'!$C:$P, 13, false), 0))</f>
        <v>https://cdn.dripshop.live/dripnfts/slabs/6009800007.mp4</v>
      </c>
      <c r="K854" s="6" t="str">
        <f>IF($A854 = "Batch 1", VLOOKUP(CONCATENATE($C854, $B854), 'Batch One'!$C:$Q, 15, false),
IF($A854 = "Batch 2", VLOOKUP(CONCATENATE($C854, $B854), 'Batch Two'!$C:$P, 20, false), 0))</f>
        <v>https://www.dripshop.live/products/Qh2J2I-K7335be8nx19KW</v>
      </c>
    </row>
    <row r="855">
      <c r="A855" s="4" t="s">
        <v>0</v>
      </c>
      <c r="B855" s="4">
        <v>6.029004054E9</v>
      </c>
      <c r="C855" s="4" t="s">
        <v>12</v>
      </c>
      <c r="D855" s="5" t="str">
        <f>IF($A855 = "Batch 1", VLOOKUP(CONCATENATE($C855, $B855), 'Batch One'!$C:$Q, 2, false),
IF($A855 = "Batch 2", VLOOKUP(CONCATENATE($C855, $B855), 'Batch Two'!$C:$P, 2, false), 0))</f>
        <v>2023 Pokemon Scarlet &amp; Violet Ninetales ex (CGC GEM MINT 10)</v>
      </c>
      <c r="E855" s="5">
        <f>IF($A855 = "Batch 1", VLOOKUP(CONCATENATE($C855, $B855), 'Batch One'!$C:$Q, 8, false),
IF($A855 = "Batch 2", VLOOKUP(CONCATENATE($C855, $B855), 'Batch Two'!$C:$P, 8, false), 0))</f>
        <v>2023</v>
      </c>
      <c r="F855" s="5" t="str">
        <f>IF($A855 = "Batch 1", VLOOKUP(CONCATENATE($C855, $B855), 'Batch One'!$C:$Q, 9, false),
IF($A855 = "Batch 2", VLOOKUP(CONCATENATE($C855, $B855), 'Batch Two'!$C:$P, 9, false), 0))</f>
        <v>English</v>
      </c>
      <c r="G855" s="5" t="str">
        <f>IF($A855 = "Batch 1", VLOOKUP(CONCATENATE($C855, $B855), 'Batch One'!$C:$Q, 4, false),
IF($A855 = "Batch 2", VLOOKUP(CONCATENATE($C855, $B855), 'Batch Two'!$C:$P, 4, false), 0))</f>
        <v>Pokemon Scarlet &amp; Violet</v>
      </c>
      <c r="H855" s="5" t="str">
        <f>IF($A855 = "Batch 1", VLOOKUP(CONCATENATE($C855, $B855), 'Batch One'!$C:$Q, 5, false),
IF($A855 = "Batch 2", VLOOKUP(CONCATENATE($C855, $B855), 'Batch Two'!$C:$P, 5, false), 0))</f>
        <v>GEM MINT 10</v>
      </c>
      <c r="I855" s="6" t="str">
        <f>IF($A855 = "Batch 1", VLOOKUP(CONCATENATE($C855, $B855), 'Batch One'!$C:$Q, 14, false),
IF($A855 = "Batch 2", VLOOKUP(CONCATENATE($C855, $B855), 'Batch Two'!$C:$P, 14, false), 0))</f>
        <v>https://cdn.dripshop.live/dripnfts/slabs/6029004054.jpg</v>
      </c>
      <c r="J855" s="6" t="str">
        <f>IF($A855 = "Batch 1", VLOOKUP(CONCATENATE($C855, $B855), 'Batch One'!$C:$Q, 13, false),
IF($A855 = "Batch 2", VLOOKUP(CONCATENATE($C855, $B855), 'Batch Two'!$C:$P, 13, false), 0))</f>
        <v>https://cdn.dripshop.live/dripnfts/slabs/6029004054.mp4</v>
      </c>
      <c r="K855" s="6" t="str">
        <f>IF($A855 = "Batch 1", VLOOKUP(CONCATENATE($C855, $B855), 'Batch One'!$C:$Q, 15, false),
IF($A855 = "Batch 2", VLOOKUP(CONCATENATE($C855, $B855), 'Batch Two'!$C:$P, 20, false), 0))</f>
        <v>https://www.dripshop.live/products/G-o4Y57-EjNIfCz8Y2kBw</v>
      </c>
    </row>
    <row r="856">
      <c r="A856" s="4" t="s">
        <v>0</v>
      </c>
      <c r="B856" s="4">
        <v>6.009800067E9</v>
      </c>
      <c r="C856" s="4" t="s">
        <v>12</v>
      </c>
      <c r="D856" s="5" t="str">
        <f>IF($A856 = "Batch 1", VLOOKUP(CONCATENATE($C856, $B856), 'Batch One'!$C:$Q, 2, false),
IF($A856 = "Batch 2", VLOOKUP(CONCATENATE($C856, $B856), 'Batch Two'!$C:$P, 2, false), 0))</f>
        <v>2021 Pokemon Sword &amp; Shield Ditto V (CGC 9)</v>
      </c>
      <c r="E856" s="5">
        <f>IF($A856 = "Batch 1", VLOOKUP(CONCATENATE($C856, $B856), 'Batch One'!$C:$Q, 8, false),
IF($A856 = "Batch 2", VLOOKUP(CONCATENATE($C856, $B856), 'Batch Two'!$C:$P, 8, false), 0))</f>
        <v>2021</v>
      </c>
      <c r="F856" s="5" t="str">
        <f>IF($A856 = "Batch 1", VLOOKUP(CONCATENATE($C856, $B856), 'Batch One'!$C:$Q, 9, false),
IF($A856 = "Batch 2", VLOOKUP(CONCATENATE($C856, $B856), 'Batch Two'!$C:$P, 9, false), 0))</f>
        <v>English</v>
      </c>
      <c r="G856" s="5" t="str">
        <f>IF($A856 = "Batch 1", VLOOKUP(CONCATENATE($C856, $B856), 'Batch One'!$C:$Q, 4, false),
IF($A856 = "Batch 2", VLOOKUP(CONCATENATE($C856, $B856), 'Batch Two'!$C:$P, 4, false), 0))</f>
        <v>Pokemon Sword &amp; Shield</v>
      </c>
      <c r="H856" s="5">
        <f>IF($A856 = "Batch 1", VLOOKUP(CONCATENATE($C856, $B856), 'Batch One'!$C:$Q, 5, false),
IF($A856 = "Batch 2", VLOOKUP(CONCATENATE($C856, $B856), 'Batch Two'!$C:$P, 5, false), 0))</f>
        <v>9</v>
      </c>
      <c r="I856" s="6" t="str">
        <f>IF($A856 = "Batch 1", VLOOKUP(CONCATENATE($C856, $B856), 'Batch One'!$C:$Q, 14, false),
IF($A856 = "Batch 2", VLOOKUP(CONCATENATE($C856, $B856), 'Batch Two'!$C:$P, 14, false), 0))</f>
        <v>https://cdn.dripshop.live/dripnfts/slabs/6009800067.jpg</v>
      </c>
      <c r="J856" s="6" t="str">
        <f>IF($A856 = "Batch 1", VLOOKUP(CONCATENATE($C856, $B856), 'Batch One'!$C:$Q, 13, false),
IF($A856 = "Batch 2", VLOOKUP(CONCATENATE($C856, $B856), 'Batch Two'!$C:$P, 13, false), 0))</f>
        <v>https://cdn.dripshop.live/dripnfts/slabs/6009800067.mp4</v>
      </c>
      <c r="K856" s="6" t="str">
        <f>IF($A856 = "Batch 1", VLOOKUP(CONCATENATE($C856, $B856), 'Batch One'!$C:$Q, 15, false),
IF($A856 = "Batch 2", VLOOKUP(CONCATENATE($C856, $B856), 'Batch Two'!$C:$P, 20, false), 0))</f>
        <v>https://www.dripshop.live/products/T1o_ioR6bD6NmjSej24wn</v>
      </c>
    </row>
    <row r="857">
      <c r="A857" s="4" t="s">
        <v>0</v>
      </c>
      <c r="B857" s="4">
        <v>1.0144273E8</v>
      </c>
      <c r="C857" s="4" t="s">
        <v>11</v>
      </c>
      <c r="D857" s="5" t="str">
        <f>IF($A857 = "Batch 1", VLOOKUP(CONCATENATE($C857, $B857), 'Batch One'!$C:$Q, 2, false),
IF($A857 = "Batch 2", VLOOKUP(CONCATENATE($C857, $B857), 'Batch Two'!$C:$P, 2, false), 0))</f>
        <v>2024 POKEMON PAF EN-PALDEAN FATES DRIFLOON (PSA MINT 9)</v>
      </c>
      <c r="E857" s="5">
        <f>IF($A857 = "Batch 1", VLOOKUP(CONCATENATE($C857, $B857), 'Batch One'!$C:$Q, 8, false),
IF($A857 = "Batch 2", VLOOKUP(CONCATENATE($C857, $B857), 'Batch Two'!$C:$P, 8, false), 0))</f>
        <v>2024</v>
      </c>
      <c r="F857" s="5" t="str">
        <f>IF($A857 = "Batch 1", VLOOKUP(CONCATENATE($C857, $B857), 'Batch One'!$C:$Q, 9, false),
IF($A857 = "Batch 2", VLOOKUP(CONCATENATE($C857, $B857), 'Batch Two'!$C:$P, 9, false), 0))</f>
        <v>English</v>
      </c>
      <c r="G857" s="5" t="str">
        <f>IF($A857 = "Batch 1", VLOOKUP(CONCATENATE($C857, $B857), 'Batch One'!$C:$Q, 4, false),
IF($A857 = "Batch 2", VLOOKUP(CONCATENATE($C857, $B857), 'Batch Two'!$C:$P, 4, false), 0))</f>
        <v>POKEMON PAF EN-PALDEAN FATES</v>
      </c>
      <c r="H857" s="5" t="str">
        <f>IF($A857 = "Batch 1", VLOOKUP(CONCATENATE($C857, $B857), 'Batch One'!$C:$Q, 5, false),
IF($A857 = "Batch 2", VLOOKUP(CONCATENATE($C857, $B857), 'Batch Two'!$C:$P, 5, false), 0))</f>
        <v>MINT 9</v>
      </c>
      <c r="I857" s="6" t="str">
        <f>IF($A857 = "Batch 1", VLOOKUP(CONCATENATE($C857, $B857), 'Batch One'!$C:$Q, 14, false),
IF($A857 = "Batch 2", VLOOKUP(CONCATENATE($C857, $B857), 'Batch Two'!$C:$P, 14, false), 0))</f>
        <v>https://cdn.dripshop.live/dripnfts/slabs/101442730.jpg</v>
      </c>
      <c r="J857" s="6" t="str">
        <f>IF($A857 = "Batch 1", VLOOKUP(CONCATENATE($C857, $B857), 'Batch One'!$C:$Q, 13, false),
IF($A857 = "Batch 2", VLOOKUP(CONCATENATE($C857, $B857), 'Batch Two'!$C:$P, 13, false), 0))</f>
        <v>https://cdn.dripshop.live/dripnfts/slabs/101442730.mp4</v>
      </c>
      <c r="K857" s="6" t="str">
        <f>IF($A857 = "Batch 1", VLOOKUP(CONCATENATE($C857, $B857), 'Batch One'!$C:$Q, 15, false),
IF($A857 = "Batch 2", VLOOKUP(CONCATENATE($C857, $B857), 'Batch Two'!$C:$P, 20, false), 0))</f>
        <v>https://www.dripshop.live/products/Xl6VQCckVTxk3t8jCo46E</v>
      </c>
    </row>
    <row r="858">
      <c r="A858" s="4" t="s">
        <v>0</v>
      </c>
      <c r="B858" s="4">
        <v>1.15911238E8</v>
      </c>
      <c r="C858" s="4" t="s">
        <v>11</v>
      </c>
      <c r="D858" s="5" t="str">
        <f>IF($A858 = "Batch 1", VLOOKUP(CONCATENATE($C858, $B858), 'Batch One'!$C:$Q, 2, false),
IF($A858 = "Batch 2", VLOOKUP(CONCATENATE($C858, $B858), 'Batch Two'!$C:$P, 2, false), 0))</f>
        <v>2003 POKEMON EX RUBY &amp; SAPPHIRE GARDEVOIR-REV.FOIL (PSA EX-MT 6)</v>
      </c>
      <c r="E858" s="5">
        <f>IF($A858 = "Batch 1", VLOOKUP(CONCATENATE($C858, $B858), 'Batch One'!$C:$Q, 8, false),
IF($A858 = "Batch 2", VLOOKUP(CONCATENATE($C858, $B858), 'Batch Two'!$C:$P, 8, false), 0))</f>
        <v>2003</v>
      </c>
      <c r="F858" s="5" t="str">
        <f>IF($A858 = "Batch 1", VLOOKUP(CONCATENATE($C858, $B858), 'Batch One'!$C:$Q, 9, false),
IF($A858 = "Batch 2", VLOOKUP(CONCATENATE($C858, $B858), 'Batch Two'!$C:$P, 9, false), 0))</f>
        <v>English</v>
      </c>
      <c r="G858" s="5" t="str">
        <f>IF($A858 = "Batch 1", VLOOKUP(CONCATENATE($C858, $B858), 'Batch One'!$C:$Q, 4, false),
IF($A858 = "Batch 2", VLOOKUP(CONCATENATE($C858, $B858), 'Batch Two'!$C:$P, 4, false), 0))</f>
        <v>POKEMON EX RUBY &amp; SAPPHIRE</v>
      </c>
      <c r="H858" s="5" t="str">
        <f>IF($A858 = "Batch 1", VLOOKUP(CONCATENATE($C858, $B858), 'Batch One'!$C:$Q, 5, false),
IF($A858 = "Batch 2", VLOOKUP(CONCATENATE($C858, $B858), 'Batch Two'!$C:$P, 5, false), 0))</f>
        <v>EX-MT 6</v>
      </c>
      <c r="I858" s="6" t="str">
        <f>IF($A858 = "Batch 1", VLOOKUP(CONCATENATE($C858, $B858), 'Batch One'!$C:$Q, 14, false),
IF($A858 = "Batch 2", VLOOKUP(CONCATENATE($C858, $B858), 'Batch Two'!$C:$P, 14, false), 0))</f>
        <v>https://cdn.dripshop.live/dripnfts/slabs/115911238.jpg</v>
      </c>
      <c r="J858" s="6" t="str">
        <f>IF($A858 = "Batch 1", VLOOKUP(CONCATENATE($C858, $B858), 'Batch One'!$C:$Q, 13, false),
IF($A858 = "Batch 2", VLOOKUP(CONCATENATE($C858, $B858), 'Batch Two'!$C:$P, 13, false), 0))</f>
        <v>https://cdn.dripshop.live/dripnfts/slabs/115911238.mp4</v>
      </c>
      <c r="K858" s="6" t="str">
        <f>IF($A858 = "Batch 1", VLOOKUP(CONCATENATE($C858, $B858), 'Batch One'!$C:$Q, 15, false),
IF($A858 = "Batch 2", VLOOKUP(CONCATENATE($C858, $B858), 'Batch Two'!$C:$P, 20, false), 0))</f>
        <v>https://www.dripshop.live/products/Em8fz1DQ2iJO8CQg6tuNE</v>
      </c>
    </row>
    <row r="859">
      <c r="A859" s="4" t="s">
        <v>0</v>
      </c>
      <c r="B859" s="4">
        <v>1.01264189E8</v>
      </c>
      <c r="C859" s="4" t="s">
        <v>11</v>
      </c>
      <c r="D859" s="5" t="str">
        <f>IF($A859 = "Batch 1", VLOOKUP(CONCATENATE($C859, $B859), 'Batch One'!$C:$Q, 2, false),
IF($A859 = "Batch 2", VLOOKUP(CONCATENATE($C859, $B859), 'Batch Two'!$C:$P, 2, false), 0))</f>
        <v>2023 POKEMON PAR EN-PARADOX RIFT GARCHOMP ex (PSA NM-MT 8)</v>
      </c>
      <c r="E859" s="5">
        <f>IF($A859 = "Batch 1", VLOOKUP(CONCATENATE($C859, $B859), 'Batch One'!$C:$Q, 8, false),
IF($A859 = "Batch 2", VLOOKUP(CONCATENATE($C859, $B859), 'Batch Two'!$C:$P, 8, false), 0))</f>
        <v>2023</v>
      </c>
      <c r="F859" s="5" t="str">
        <f>IF($A859 = "Batch 1", VLOOKUP(CONCATENATE($C859, $B859), 'Batch One'!$C:$Q, 9, false),
IF($A859 = "Batch 2", VLOOKUP(CONCATENATE($C859, $B859), 'Batch Two'!$C:$P, 9, false), 0))</f>
        <v>English</v>
      </c>
      <c r="G859" s="5" t="str">
        <f>IF($A859 = "Batch 1", VLOOKUP(CONCATENATE($C859, $B859), 'Batch One'!$C:$Q, 4, false),
IF($A859 = "Batch 2", VLOOKUP(CONCATENATE($C859, $B859), 'Batch Two'!$C:$P, 4, false), 0))</f>
        <v>POKEMON PAR EN-PARADOX RIFT</v>
      </c>
      <c r="H859" s="5" t="str">
        <f>IF($A859 = "Batch 1", VLOOKUP(CONCATENATE($C859, $B859), 'Batch One'!$C:$Q, 5, false),
IF($A859 = "Batch 2", VLOOKUP(CONCATENATE($C859, $B859), 'Batch Two'!$C:$P, 5, false), 0))</f>
        <v>NM-MT 8</v>
      </c>
      <c r="I859" s="6" t="str">
        <f>IF($A859 = "Batch 1", VLOOKUP(CONCATENATE($C859, $B859), 'Batch One'!$C:$Q, 14, false),
IF($A859 = "Batch 2", VLOOKUP(CONCATENATE($C859, $B859), 'Batch Two'!$C:$P, 14, false), 0))</f>
        <v>https://cdn.dripshop.live/dripnfts/slabs/101264189.jpg</v>
      </c>
      <c r="J859" s="6" t="str">
        <f>IF($A859 = "Batch 1", VLOOKUP(CONCATENATE($C859, $B859), 'Batch One'!$C:$Q, 13, false),
IF($A859 = "Batch 2", VLOOKUP(CONCATENATE($C859, $B859), 'Batch Two'!$C:$P, 13, false), 0))</f>
        <v>https://cdn.dripshop.live/dripnfts/slabs/101264189.mp4</v>
      </c>
      <c r="K859" s="6" t="str">
        <f>IF($A859 = "Batch 1", VLOOKUP(CONCATENATE($C859, $B859), 'Batch One'!$C:$Q, 15, false),
IF($A859 = "Batch 2", VLOOKUP(CONCATENATE($C859, $B859), 'Batch Two'!$C:$P, 20, false), 0))</f>
        <v>https://www.dripshop.live/products/HtjhlJIxIztahkkg1xiGo</v>
      </c>
    </row>
    <row r="860">
      <c r="A860" s="4" t="s">
        <v>0</v>
      </c>
      <c r="B860" s="4">
        <v>1.07813722E8</v>
      </c>
      <c r="C860" s="4" t="s">
        <v>11</v>
      </c>
      <c r="D860" s="5" t="str">
        <f>IF($A860 = "Batch 1", VLOOKUP(CONCATENATE($C860, $B860), 'Batch One'!$C:$Q, 2, false),
IF($A860 = "Batch 2", VLOOKUP(CONCATENATE($C860, $B860), 'Batch Two'!$C:$P, 2, false), 0))</f>
        <v>1999 POKEMON JUNGLE BUTTERFREE (PSA NM-MT 8)</v>
      </c>
      <c r="E860" s="5">
        <f>IF($A860 = "Batch 1", VLOOKUP(CONCATENATE($C860, $B860), 'Batch One'!$C:$Q, 8, false),
IF($A860 = "Batch 2", VLOOKUP(CONCATENATE($C860, $B860), 'Batch Two'!$C:$P, 8, false), 0))</f>
        <v>1999</v>
      </c>
      <c r="F860" s="5" t="str">
        <f>IF($A860 = "Batch 1", VLOOKUP(CONCATENATE($C860, $B860), 'Batch One'!$C:$Q, 9, false),
IF($A860 = "Batch 2", VLOOKUP(CONCATENATE($C860, $B860), 'Batch Two'!$C:$P, 9, false), 0))</f>
        <v>English</v>
      </c>
      <c r="G860" s="5" t="str">
        <f>IF($A860 = "Batch 1", VLOOKUP(CONCATENATE($C860, $B860), 'Batch One'!$C:$Q, 4, false),
IF($A860 = "Batch 2", VLOOKUP(CONCATENATE($C860, $B860), 'Batch Two'!$C:$P, 4, false), 0))</f>
        <v>POKEMON JUNGLE</v>
      </c>
      <c r="H860" s="5" t="str">
        <f>IF($A860 = "Batch 1", VLOOKUP(CONCATENATE($C860, $B860), 'Batch One'!$C:$Q, 5, false),
IF($A860 = "Batch 2", VLOOKUP(CONCATENATE($C860, $B860), 'Batch Two'!$C:$P, 5, false), 0))</f>
        <v>NM-MT 8</v>
      </c>
      <c r="I860" s="6" t="str">
        <f>IF($A860 = "Batch 1", VLOOKUP(CONCATENATE($C860, $B860), 'Batch One'!$C:$Q, 14, false),
IF($A860 = "Batch 2", VLOOKUP(CONCATENATE($C860, $B860), 'Batch Two'!$C:$P, 14, false), 0))</f>
        <v>https://cdn.dripshop.live/dripnfts/slabs/107813722.jpg</v>
      </c>
      <c r="J860" s="6" t="str">
        <f>IF($A860 = "Batch 1", VLOOKUP(CONCATENATE($C860, $B860), 'Batch One'!$C:$Q, 13, false),
IF($A860 = "Batch 2", VLOOKUP(CONCATENATE($C860, $B860), 'Batch Two'!$C:$P, 13, false), 0))</f>
        <v>https://cdn.dripshop.live/dripnfts/slabs/107813722.mp4</v>
      </c>
      <c r="K860" s="6" t="str">
        <f>IF($A860 = "Batch 1", VLOOKUP(CONCATENATE($C860, $B860), 'Batch One'!$C:$Q, 15, false),
IF($A860 = "Batch 2", VLOOKUP(CONCATENATE($C860, $B860), 'Batch Two'!$C:$P, 20, false), 0))</f>
        <v>https://www.dripshop.live/products/WYT64-Kz1DfTF5rByOj1c</v>
      </c>
    </row>
    <row r="861">
      <c r="A861" s="4" t="s">
        <v>0</v>
      </c>
      <c r="B861" s="4">
        <v>1.15911167E8</v>
      </c>
      <c r="C861" s="4" t="s">
        <v>11</v>
      </c>
      <c r="D861" s="5" t="str">
        <f>IF($A861 = "Batch 1", VLOOKUP(CONCATENATE($C861, $B861), 'Batch One'!$C:$Q, 2, false),
IF($A861 = "Batch 2", VLOOKUP(CONCATENATE($C861, $B861), 'Batch Two'!$C:$P, 2, false), 0))</f>
        <v>2023 POKEMON SWORD AND SHIELD CROWN ZENITH FA/ZERAORA VSTAR (PSA MINT 9)</v>
      </c>
      <c r="E861" s="5">
        <f>IF($A861 = "Batch 1", VLOOKUP(CONCATENATE($C861, $B861), 'Batch One'!$C:$Q, 8, false),
IF($A861 = "Batch 2", VLOOKUP(CONCATENATE($C861, $B861), 'Batch Two'!$C:$P, 8, false), 0))</f>
        <v>2023</v>
      </c>
      <c r="F861" s="5" t="str">
        <f>IF($A861 = "Batch 1", VLOOKUP(CONCATENATE($C861, $B861), 'Batch One'!$C:$Q, 9, false),
IF($A861 = "Batch 2", VLOOKUP(CONCATENATE($C861, $B861), 'Batch Two'!$C:$P, 9, false), 0))</f>
        <v>English</v>
      </c>
      <c r="G861" s="5" t="str">
        <f>IF($A861 = "Batch 1", VLOOKUP(CONCATENATE($C861, $B861), 'Batch One'!$C:$Q, 4, false),
IF($A861 = "Batch 2", VLOOKUP(CONCATENATE($C861, $B861), 'Batch Two'!$C:$P, 4, false), 0))</f>
        <v>POKEMON SWORD AND SHIELD CROWN ZENITH</v>
      </c>
      <c r="H861" s="5" t="str">
        <f>IF($A861 = "Batch 1", VLOOKUP(CONCATENATE($C861, $B861), 'Batch One'!$C:$Q, 5, false),
IF($A861 = "Batch 2", VLOOKUP(CONCATENATE($C861, $B861), 'Batch Two'!$C:$P, 5, false), 0))</f>
        <v>MINT 9</v>
      </c>
      <c r="I861" s="6" t="str">
        <f>IF($A861 = "Batch 1", VLOOKUP(CONCATENATE($C861, $B861), 'Batch One'!$C:$Q, 14, false),
IF($A861 = "Batch 2", VLOOKUP(CONCATENATE($C861, $B861), 'Batch Two'!$C:$P, 14, false), 0))</f>
        <v>https://cdn.dripshop.live/dripnfts/slabs/115911167.jpg</v>
      </c>
      <c r="J861" s="6" t="str">
        <f>IF($A861 = "Batch 1", VLOOKUP(CONCATENATE($C861, $B861), 'Batch One'!$C:$Q, 13, false),
IF($A861 = "Batch 2", VLOOKUP(CONCATENATE($C861, $B861), 'Batch Two'!$C:$P, 13, false), 0))</f>
        <v>https://cdn.dripshop.live/dripnfts/slabs/115911167.mp4</v>
      </c>
      <c r="K861" s="6" t="str">
        <f>IF($A861 = "Batch 1", VLOOKUP(CONCATENATE($C861, $B861), 'Batch One'!$C:$Q, 15, false),
IF($A861 = "Batch 2", VLOOKUP(CONCATENATE($C861, $B861), 'Batch Two'!$C:$P, 20, false), 0))</f>
        <v>https://www.dripshop.live/products/IV92Kg0Q0LcnFZrVM3PWy</v>
      </c>
    </row>
    <row r="862">
      <c r="A862" s="4" t="s">
        <v>0</v>
      </c>
      <c r="B862" s="4">
        <v>1.02483951E8</v>
      </c>
      <c r="C862" s="4" t="s">
        <v>11</v>
      </c>
      <c r="D862" s="5" t="str">
        <f>IF($A862 = "Batch 1", VLOOKUP(CONCATENATE($C862, $B862), 'Batch One'!$C:$Q, 2, false),
IF($A862 = "Batch 2", VLOOKUP(CONCATENATE($C862, $B862), 'Batch Two'!$C:$P, 2, false), 0))</f>
        <v>2024 POKEMON TEF EN-TEMPORAL FORCES ERI (PSA MINT 9)</v>
      </c>
      <c r="E862" s="5">
        <f>IF($A862 = "Batch 1", VLOOKUP(CONCATENATE($C862, $B862), 'Batch One'!$C:$Q, 8, false),
IF($A862 = "Batch 2", VLOOKUP(CONCATENATE($C862, $B862), 'Batch Two'!$C:$P, 8, false), 0))</f>
        <v>2024</v>
      </c>
      <c r="F862" s="5" t="str">
        <f>IF($A862 = "Batch 1", VLOOKUP(CONCATENATE($C862, $B862), 'Batch One'!$C:$Q, 9, false),
IF($A862 = "Batch 2", VLOOKUP(CONCATENATE($C862, $B862), 'Batch Two'!$C:$P, 9, false), 0))</f>
        <v>English</v>
      </c>
      <c r="G862" s="5" t="str">
        <f>IF($A862 = "Batch 1", VLOOKUP(CONCATENATE($C862, $B862), 'Batch One'!$C:$Q, 4, false),
IF($A862 = "Batch 2", VLOOKUP(CONCATENATE($C862, $B862), 'Batch Two'!$C:$P, 4, false), 0))</f>
        <v>POKEMON TEF EN-TEMPORAL FORCES</v>
      </c>
      <c r="H862" s="5" t="str">
        <f>IF($A862 = "Batch 1", VLOOKUP(CONCATENATE($C862, $B862), 'Batch One'!$C:$Q, 5, false),
IF($A862 = "Batch 2", VLOOKUP(CONCATENATE($C862, $B862), 'Batch Two'!$C:$P, 5, false), 0))</f>
        <v>MINT 9</v>
      </c>
      <c r="I862" s="6" t="str">
        <f>IF($A862 = "Batch 1", VLOOKUP(CONCATENATE($C862, $B862), 'Batch One'!$C:$Q, 14, false),
IF($A862 = "Batch 2", VLOOKUP(CONCATENATE($C862, $B862), 'Batch Two'!$C:$P, 14, false), 0))</f>
        <v>https://cdn.dripshop.live/dripnfts/slabs/102483951.jpg</v>
      </c>
      <c r="J862" s="6" t="str">
        <f>IF($A862 = "Batch 1", VLOOKUP(CONCATENATE($C862, $B862), 'Batch One'!$C:$Q, 13, false),
IF($A862 = "Batch 2", VLOOKUP(CONCATENATE($C862, $B862), 'Batch Two'!$C:$P, 13, false), 0))</f>
        <v>https://cdn.dripshop.live/dripnfts/slabs/102483951.mp4</v>
      </c>
      <c r="K862" s="6" t="str">
        <f>IF($A862 = "Batch 1", VLOOKUP(CONCATENATE($C862, $B862), 'Batch One'!$C:$Q, 15, false),
IF($A862 = "Batch 2", VLOOKUP(CONCATENATE($C862, $B862), 'Batch Two'!$C:$P, 20, false), 0))</f>
        <v>https://www.dripshop.live/products/oSHGGSVUS-xeSeza42Js2</v>
      </c>
    </row>
    <row r="863">
      <c r="A863" s="4" t="s">
        <v>0</v>
      </c>
      <c r="B863" s="4">
        <v>1.04241794E8</v>
      </c>
      <c r="C863" s="4" t="s">
        <v>11</v>
      </c>
      <c r="D863" s="5" t="str">
        <f>IF($A863 = "Batch 1", VLOOKUP(CONCATENATE($C863, $B863), 'Batch One'!$C:$Q, 2, false),
IF($A863 = "Batch 2", VLOOKUP(CONCATENATE($C863, $B863), 'Batch Two'!$C:$P, 2, false), 0))</f>
        <v>2023 POKEMON MEW EN-151 DRAGONAIR (PSA MINT 9)</v>
      </c>
      <c r="E863" s="5">
        <f>IF($A863 = "Batch 1", VLOOKUP(CONCATENATE($C863, $B863), 'Batch One'!$C:$Q, 8, false),
IF($A863 = "Batch 2", VLOOKUP(CONCATENATE($C863, $B863), 'Batch Two'!$C:$P, 8, false), 0))</f>
        <v>2023</v>
      </c>
      <c r="F863" s="5" t="str">
        <f>IF($A863 = "Batch 1", VLOOKUP(CONCATENATE($C863, $B863), 'Batch One'!$C:$Q, 9, false),
IF($A863 = "Batch 2", VLOOKUP(CONCATENATE($C863, $B863), 'Batch Two'!$C:$P, 9, false), 0))</f>
        <v>English</v>
      </c>
      <c r="G863" s="5" t="str">
        <f>IF($A863 = "Batch 1", VLOOKUP(CONCATENATE($C863, $B863), 'Batch One'!$C:$Q, 4, false),
IF($A863 = "Batch 2", VLOOKUP(CONCATENATE($C863, $B863), 'Batch Two'!$C:$P, 4, false), 0))</f>
        <v>POKEMON MEW EN-151</v>
      </c>
      <c r="H863" s="5" t="str">
        <f>IF($A863 = "Batch 1", VLOOKUP(CONCATENATE($C863, $B863), 'Batch One'!$C:$Q, 5, false),
IF($A863 = "Batch 2", VLOOKUP(CONCATENATE($C863, $B863), 'Batch Two'!$C:$P, 5, false), 0))</f>
        <v>MINT 9</v>
      </c>
      <c r="I863" s="6" t="str">
        <f>IF($A863 = "Batch 1", VLOOKUP(CONCATENATE($C863, $B863), 'Batch One'!$C:$Q, 14, false),
IF($A863 = "Batch 2", VLOOKUP(CONCATENATE($C863, $B863), 'Batch Two'!$C:$P, 14, false), 0))</f>
        <v>https://cdn.dripshop.live/dripnfts/slabs/104241794.jpg</v>
      </c>
      <c r="J863" s="6" t="str">
        <f>IF($A863 = "Batch 1", VLOOKUP(CONCATENATE($C863, $B863), 'Batch One'!$C:$Q, 13, false),
IF($A863 = "Batch 2", VLOOKUP(CONCATENATE($C863, $B863), 'Batch Two'!$C:$P, 13, false), 0))</f>
        <v>https://cdn.dripshop.live/dripnfts/slabs/104241794.mp4</v>
      </c>
      <c r="K863" s="6" t="str">
        <f>IF($A863 = "Batch 1", VLOOKUP(CONCATENATE($C863, $B863), 'Batch One'!$C:$Q, 15, false),
IF($A863 = "Batch 2", VLOOKUP(CONCATENATE($C863, $B863), 'Batch Two'!$C:$P, 20, false), 0))</f>
        <v>https://www.dripshop.live/products/vlVowl5fx5UZar8KBVnPa</v>
      </c>
    </row>
    <row r="864">
      <c r="A864" s="4" t="s">
        <v>0</v>
      </c>
      <c r="B864" s="4">
        <v>1.15494295E8</v>
      </c>
      <c r="C864" s="4" t="s">
        <v>11</v>
      </c>
      <c r="D864" s="5" t="str">
        <f>IF($A864 = "Batch 1", VLOOKUP(CONCATENATE($C864, $B864), 'Batch One'!$C:$Q, 2, false),
IF($A864 = "Batch 2", VLOOKUP(CONCATENATE($C864, $B864), 'Batch Two'!$C:$P, 2, false), 0))</f>
        <v>2019 POKEMON SUN &amp; MOON COSMIC ECLIPSE FA/TORKOAL (PSA MINT 9)</v>
      </c>
      <c r="E864" s="5">
        <f>IF($A864 = "Batch 1", VLOOKUP(CONCATENATE($C864, $B864), 'Batch One'!$C:$Q, 8, false),
IF($A864 = "Batch 2", VLOOKUP(CONCATENATE($C864, $B864), 'Batch Two'!$C:$P, 8, false), 0))</f>
        <v>2019</v>
      </c>
      <c r="F864" s="5" t="str">
        <f>IF($A864 = "Batch 1", VLOOKUP(CONCATENATE($C864, $B864), 'Batch One'!$C:$Q, 9, false),
IF($A864 = "Batch 2", VLOOKUP(CONCATENATE($C864, $B864), 'Batch Two'!$C:$P, 9, false), 0))</f>
        <v>English</v>
      </c>
      <c r="G864" s="5" t="str">
        <f>IF($A864 = "Batch 1", VLOOKUP(CONCATENATE($C864, $B864), 'Batch One'!$C:$Q, 4, false),
IF($A864 = "Batch 2", VLOOKUP(CONCATENATE($C864, $B864), 'Batch Two'!$C:$P, 4, false), 0))</f>
        <v>POKEMON SUN &amp; MOON COSMIC ECLIPSE</v>
      </c>
      <c r="H864" s="5" t="str">
        <f>IF($A864 = "Batch 1", VLOOKUP(CONCATENATE($C864, $B864), 'Batch One'!$C:$Q, 5, false),
IF($A864 = "Batch 2", VLOOKUP(CONCATENATE($C864, $B864), 'Batch Two'!$C:$P, 5, false), 0))</f>
        <v>MINT 9</v>
      </c>
      <c r="I864" s="6" t="str">
        <f>IF($A864 = "Batch 1", VLOOKUP(CONCATENATE($C864, $B864), 'Batch One'!$C:$Q, 14, false),
IF($A864 = "Batch 2", VLOOKUP(CONCATENATE($C864, $B864), 'Batch Two'!$C:$P, 14, false), 0))</f>
        <v>https://cdn.dripshop.live/dripnfts/slabs/115494295.jpg</v>
      </c>
      <c r="J864" s="6" t="str">
        <f>IF($A864 = "Batch 1", VLOOKUP(CONCATENATE($C864, $B864), 'Batch One'!$C:$Q, 13, false),
IF($A864 = "Batch 2", VLOOKUP(CONCATENATE($C864, $B864), 'Batch Two'!$C:$P, 13, false), 0))</f>
        <v>https://cdn.dripshop.live/dripnfts/slabs/115494295.mp4</v>
      </c>
      <c r="K864" s="6" t="str">
        <f>IF($A864 = "Batch 1", VLOOKUP(CONCATENATE($C864, $B864), 'Batch One'!$C:$Q, 15, false),
IF($A864 = "Batch 2", VLOOKUP(CONCATENATE($C864, $B864), 'Batch Two'!$C:$P, 20, false), 0))</f>
        <v>https://www.dripshop.live/products/qNh0FgzZ2lmZuFxGZ0c-i</v>
      </c>
    </row>
    <row r="865">
      <c r="A865" s="4" t="s">
        <v>0</v>
      </c>
      <c r="B865" s="4">
        <v>1.16711436E8</v>
      </c>
      <c r="C865" s="4" t="s">
        <v>11</v>
      </c>
      <c r="D865" s="5" t="str">
        <f>IF($A865 = "Batch 1", VLOOKUP(CONCATENATE($C865, $B865), 'Batch One'!$C:$Q, 2, false),
IF($A865 = "Batch 2", VLOOKUP(CONCATENATE($C865, $B865), 'Batch Two'!$C:$P, 2, false), 0))</f>
        <v>1999 POKEMON FOSSIL EKANS (PSA MINT 9)</v>
      </c>
      <c r="E865" s="5">
        <f>IF($A865 = "Batch 1", VLOOKUP(CONCATENATE($C865, $B865), 'Batch One'!$C:$Q, 8, false),
IF($A865 = "Batch 2", VLOOKUP(CONCATENATE($C865, $B865), 'Batch Two'!$C:$P, 8, false), 0))</f>
        <v>1999</v>
      </c>
      <c r="F865" s="5" t="str">
        <f>IF($A865 = "Batch 1", VLOOKUP(CONCATENATE($C865, $B865), 'Batch One'!$C:$Q, 9, false),
IF($A865 = "Batch 2", VLOOKUP(CONCATENATE($C865, $B865), 'Batch Two'!$C:$P, 9, false), 0))</f>
        <v>English</v>
      </c>
      <c r="G865" s="5" t="str">
        <f>IF($A865 = "Batch 1", VLOOKUP(CONCATENATE($C865, $B865), 'Batch One'!$C:$Q, 4, false),
IF($A865 = "Batch 2", VLOOKUP(CONCATENATE($C865, $B865), 'Batch Two'!$C:$P, 4, false), 0))</f>
        <v>POKEMON FOSSIL</v>
      </c>
      <c r="H865" s="5" t="str">
        <f>IF($A865 = "Batch 1", VLOOKUP(CONCATENATE($C865, $B865), 'Batch One'!$C:$Q, 5, false),
IF($A865 = "Batch 2", VLOOKUP(CONCATENATE($C865, $B865), 'Batch Two'!$C:$P, 5, false), 0))</f>
        <v>MINT 9</v>
      </c>
      <c r="I865" s="6" t="str">
        <f>IF($A865 = "Batch 1", VLOOKUP(CONCATENATE($C865, $B865), 'Batch One'!$C:$Q, 14, false),
IF($A865 = "Batch 2", VLOOKUP(CONCATENATE($C865, $B865), 'Batch Two'!$C:$P, 14, false), 0))</f>
        <v>https://cdn.dripshop.live/dripnfts/slabs/116711436.jpg</v>
      </c>
      <c r="J865" s="6" t="str">
        <f>IF($A865 = "Batch 1", VLOOKUP(CONCATENATE($C865, $B865), 'Batch One'!$C:$Q, 13, false),
IF($A865 = "Batch 2", VLOOKUP(CONCATENATE($C865, $B865), 'Batch Two'!$C:$P, 13, false), 0))</f>
        <v>https://cdn.dripshop.live/dripnfts/slabs/116711436.mp4</v>
      </c>
      <c r="K865" s="6" t="str">
        <f>IF($A865 = "Batch 1", VLOOKUP(CONCATENATE($C865, $B865), 'Batch One'!$C:$Q, 15, false),
IF($A865 = "Batch 2", VLOOKUP(CONCATENATE($C865, $B865), 'Batch Two'!$C:$P, 20, false), 0))</f>
        <v>https://www.dripshop.live/products/h6TCGH0Q1MvpEI8k1ZJMI</v>
      </c>
    </row>
    <row r="866">
      <c r="A866" s="4" t="s">
        <v>0</v>
      </c>
      <c r="B866" s="4">
        <v>1.1198141E8</v>
      </c>
      <c r="C866" s="4" t="s">
        <v>11</v>
      </c>
      <c r="D866" s="5" t="str">
        <f>IF($A866 = "Batch 1", VLOOKUP(CONCATENATE($C866, $B866), 'Batch One'!$C:$Q, 2, false),
IF($A866 = "Batch 2", VLOOKUP(CONCATENATE($C866, $B866), 'Batch Two'!$C:$P, 2, false), 0))</f>
        <v>2022 POKEMON SWORD &amp; SHIELD LOST ORIGIN FA/CHARIZARD (PSA MINT 9)</v>
      </c>
      <c r="E866" s="5">
        <f>IF($A866 = "Batch 1", VLOOKUP(CONCATENATE($C866, $B866), 'Batch One'!$C:$Q, 8, false),
IF($A866 = "Batch 2", VLOOKUP(CONCATENATE($C866, $B866), 'Batch Two'!$C:$P, 8, false), 0))</f>
        <v>2022</v>
      </c>
      <c r="F866" s="5" t="str">
        <f>IF($A866 = "Batch 1", VLOOKUP(CONCATENATE($C866, $B866), 'Batch One'!$C:$Q, 9, false),
IF($A866 = "Batch 2", VLOOKUP(CONCATENATE($C866, $B866), 'Batch Two'!$C:$P, 9, false), 0))</f>
        <v>English</v>
      </c>
      <c r="G866" s="5" t="str">
        <f>IF($A866 = "Batch 1", VLOOKUP(CONCATENATE($C866, $B866), 'Batch One'!$C:$Q, 4, false),
IF($A866 = "Batch 2", VLOOKUP(CONCATENATE($C866, $B866), 'Batch Two'!$C:$P, 4, false), 0))</f>
        <v>POKEMON SWORD &amp; SHIELD LOST ORIGIN</v>
      </c>
      <c r="H866" s="5" t="str">
        <f>IF($A866 = "Batch 1", VLOOKUP(CONCATENATE($C866, $B866), 'Batch One'!$C:$Q, 5, false),
IF($A866 = "Batch 2", VLOOKUP(CONCATENATE($C866, $B866), 'Batch Two'!$C:$P, 5, false), 0))</f>
        <v>MINT 9</v>
      </c>
      <c r="I866" s="6" t="str">
        <f>IF($A866 = "Batch 1", VLOOKUP(CONCATENATE($C866, $B866), 'Batch One'!$C:$Q, 14, false),
IF($A866 = "Batch 2", VLOOKUP(CONCATENATE($C866, $B866), 'Batch Two'!$C:$P, 14, false), 0))</f>
        <v>https://cdn.dripshop.live/dripnfts/slabs/111981410.jpg</v>
      </c>
      <c r="J866" s="6" t="str">
        <f>IF($A866 = "Batch 1", VLOOKUP(CONCATENATE($C866, $B866), 'Batch One'!$C:$Q, 13, false),
IF($A866 = "Batch 2", VLOOKUP(CONCATENATE($C866, $B866), 'Batch Two'!$C:$P, 13, false), 0))</f>
        <v>https://cdn.dripshop.live/dripnfts/slabs/111981410.mp4</v>
      </c>
      <c r="K866" s="6" t="str">
        <f>IF($A866 = "Batch 1", VLOOKUP(CONCATENATE($C866, $B866), 'Batch One'!$C:$Q, 15, false),
IF($A866 = "Batch 2", VLOOKUP(CONCATENATE($C866, $B866), 'Batch Two'!$C:$P, 20, false), 0))</f>
        <v>https://www.dripshop.live/products/KMF-ugb_sOCWoxZZ2VF5n</v>
      </c>
    </row>
    <row r="867">
      <c r="A867" s="4" t="s">
        <v>0</v>
      </c>
      <c r="B867" s="4">
        <v>6.015584013E9</v>
      </c>
      <c r="C867" s="4" t="s">
        <v>12</v>
      </c>
      <c r="D867" s="5" t="str">
        <f>IF($A867 = "Batch 1", VLOOKUP(CONCATENATE($C867, $B867), 'Batch One'!$C:$Q, 2, false),
IF($A867 = "Batch 2", VLOOKUP(CONCATENATE($C867, $B867), 'Batch Two'!$C:$P, 2, false), 0))</f>
        <v>2023 Pokemon Scarlet &amp; Violet Clefable (CGC PRISTINE 10)</v>
      </c>
      <c r="E867" s="5">
        <f>IF($A867 = "Batch 1", VLOOKUP(CONCATENATE($C867, $B867), 'Batch One'!$C:$Q, 8, false),
IF($A867 = "Batch 2", VLOOKUP(CONCATENATE($C867, $B867), 'Batch Two'!$C:$P, 8, false), 0))</f>
        <v>2023</v>
      </c>
      <c r="F867" s="5" t="str">
        <f>IF($A867 = "Batch 1", VLOOKUP(CONCATENATE($C867, $B867), 'Batch One'!$C:$Q, 9, false),
IF($A867 = "Batch 2", VLOOKUP(CONCATENATE($C867, $B867), 'Batch Two'!$C:$P, 9, false), 0))</f>
        <v>English</v>
      </c>
      <c r="G867" s="5" t="str">
        <f>IF($A867 = "Batch 1", VLOOKUP(CONCATENATE($C867, $B867), 'Batch One'!$C:$Q, 4, false),
IF($A867 = "Batch 2", VLOOKUP(CONCATENATE($C867, $B867), 'Batch Two'!$C:$P, 4, false), 0))</f>
        <v>Pokemon Scarlet &amp; Violet</v>
      </c>
      <c r="H867" s="5" t="str">
        <f>IF($A867 = "Batch 1", VLOOKUP(CONCATENATE($C867, $B867), 'Batch One'!$C:$Q, 5, false),
IF($A867 = "Batch 2", VLOOKUP(CONCATENATE($C867, $B867), 'Batch Two'!$C:$P, 5, false), 0))</f>
        <v>PRISTINE 10</v>
      </c>
      <c r="I867" s="6" t="str">
        <f>IF($A867 = "Batch 1", VLOOKUP(CONCATENATE($C867, $B867), 'Batch One'!$C:$Q, 14, false),
IF($A867 = "Batch 2", VLOOKUP(CONCATENATE($C867, $B867), 'Batch Two'!$C:$P, 14, false), 0))</f>
        <v>https://cdn.dripshop.live/dripnfts/slabs/6015584013.jpg</v>
      </c>
      <c r="J867" s="6" t="str">
        <f>IF($A867 = "Batch 1", VLOOKUP(CONCATENATE($C867, $B867), 'Batch One'!$C:$Q, 13, false),
IF($A867 = "Batch 2", VLOOKUP(CONCATENATE($C867, $B867), 'Batch Two'!$C:$P, 13, false), 0))</f>
        <v>https://cdn.dripshop.live/dripnfts/slabs/6015584013.mp4</v>
      </c>
      <c r="K867" s="6" t="str">
        <f>IF($A867 = "Batch 1", VLOOKUP(CONCATENATE($C867, $B867), 'Batch One'!$C:$Q, 15, false),
IF($A867 = "Batch 2", VLOOKUP(CONCATENATE($C867, $B867), 'Batch Two'!$C:$P, 20, false), 0))</f>
        <v>https://www.dripshop.live/products/8rirIEidBFrrK2oVrXP1I</v>
      </c>
    </row>
    <row r="868">
      <c r="A868" s="4" t="s">
        <v>0</v>
      </c>
      <c r="B868" s="4">
        <v>6.025926151E9</v>
      </c>
      <c r="C868" s="4" t="s">
        <v>12</v>
      </c>
      <c r="D868" s="5" t="str">
        <f>IF($A868 = "Batch 1", VLOOKUP(CONCATENATE($C868, $B868), 'Batch One'!$C:$Q, 2, false),
IF($A868 = "Batch 2", VLOOKUP(CONCATENATE($C868, $B868), 'Batch Two'!$C:$P, 2, false), 0))</f>
        <v>2022 Pokemon Sword &amp; Shield Articuno (CGC GEM MINT 10)</v>
      </c>
      <c r="E868" s="5">
        <f>IF($A868 = "Batch 1", VLOOKUP(CONCATENATE($C868, $B868), 'Batch One'!$C:$Q, 8, false),
IF($A868 = "Batch 2", VLOOKUP(CONCATENATE($C868, $B868), 'Batch Two'!$C:$P, 8, false), 0))</f>
        <v>2022</v>
      </c>
      <c r="F868" s="5" t="str">
        <f>IF($A868 = "Batch 1", VLOOKUP(CONCATENATE($C868, $B868), 'Batch One'!$C:$Q, 9, false),
IF($A868 = "Batch 2", VLOOKUP(CONCATENATE($C868, $B868), 'Batch Two'!$C:$P, 9, false), 0))</f>
        <v>English</v>
      </c>
      <c r="G868" s="5" t="str">
        <f>IF($A868 = "Batch 1", VLOOKUP(CONCATENATE($C868, $B868), 'Batch One'!$C:$Q, 4, false),
IF($A868 = "Batch 2", VLOOKUP(CONCATENATE($C868, $B868), 'Batch Two'!$C:$P, 4, false), 0))</f>
        <v>Pokemon Sword &amp; Shield</v>
      </c>
      <c r="H868" s="5" t="str">
        <f>IF($A868 = "Batch 1", VLOOKUP(CONCATENATE($C868, $B868), 'Batch One'!$C:$Q, 5, false),
IF($A868 = "Batch 2", VLOOKUP(CONCATENATE($C868, $B868), 'Batch Two'!$C:$P, 5, false), 0))</f>
        <v>GEM MINT 10</v>
      </c>
      <c r="I868" s="6" t="str">
        <f>IF($A868 = "Batch 1", VLOOKUP(CONCATENATE($C868, $B868), 'Batch One'!$C:$Q, 14, false),
IF($A868 = "Batch 2", VLOOKUP(CONCATENATE($C868, $B868), 'Batch Two'!$C:$P, 14, false), 0))</f>
        <v>https://cdn.dripshop.live/dripnfts/slabs/6025926151.jpg</v>
      </c>
      <c r="J868" s="6" t="str">
        <f>IF($A868 = "Batch 1", VLOOKUP(CONCATENATE($C868, $B868), 'Batch One'!$C:$Q, 13, false),
IF($A868 = "Batch 2", VLOOKUP(CONCATENATE($C868, $B868), 'Batch Two'!$C:$P, 13, false), 0))</f>
        <v>https://cdn.dripshop.live/dripnfts/slabs/6025926151.mp4</v>
      </c>
      <c r="K868" s="6" t="str">
        <f>IF($A868 = "Batch 1", VLOOKUP(CONCATENATE($C868, $B868), 'Batch One'!$C:$Q, 15, false),
IF($A868 = "Batch 2", VLOOKUP(CONCATENATE($C868, $B868), 'Batch Two'!$C:$P, 20, false), 0))</f>
        <v>https://www.dripshop.live/products/ub8UigI_ZDXFr83YB2FOs</v>
      </c>
    </row>
    <row r="869">
      <c r="A869" s="4" t="s">
        <v>0</v>
      </c>
      <c r="B869" s="4">
        <v>6.009816145E9</v>
      </c>
      <c r="C869" s="4" t="s">
        <v>12</v>
      </c>
      <c r="D869" s="5" t="str">
        <f>IF($A869 = "Batch 1", VLOOKUP(CONCATENATE($C869, $B869), 'Batch One'!$C:$Q, 2, false),
IF($A869 = "Batch 2", VLOOKUP(CONCATENATE($C869, $B869), 'Batch Two'!$C:$P, 2, false), 0))</f>
        <v>2024 Pokemon Scarlet &amp; Violet Iron Thorns (CGC PRISTINE 10)</v>
      </c>
      <c r="E869" s="5">
        <f>IF($A869 = "Batch 1", VLOOKUP(CONCATENATE($C869, $B869), 'Batch One'!$C:$Q, 8, false),
IF($A869 = "Batch 2", VLOOKUP(CONCATENATE($C869, $B869), 'Batch Two'!$C:$P, 8, false), 0))</f>
        <v>2024</v>
      </c>
      <c r="F869" s="5" t="str">
        <f>IF($A869 = "Batch 1", VLOOKUP(CONCATENATE($C869, $B869), 'Batch One'!$C:$Q, 9, false),
IF($A869 = "Batch 2", VLOOKUP(CONCATENATE($C869, $B869), 'Batch Two'!$C:$P, 9, false), 0))</f>
        <v>English</v>
      </c>
      <c r="G869" s="5" t="str">
        <f>IF($A869 = "Batch 1", VLOOKUP(CONCATENATE($C869, $B869), 'Batch One'!$C:$Q, 4, false),
IF($A869 = "Batch 2", VLOOKUP(CONCATENATE($C869, $B869), 'Batch Two'!$C:$P, 4, false), 0))</f>
        <v>Pokemon Scarlet &amp; Violet</v>
      </c>
      <c r="H869" s="5" t="str">
        <f>IF($A869 = "Batch 1", VLOOKUP(CONCATENATE($C869, $B869), 'Batch One'!$C:$Q, 5, false),
IF($A869 = "Batch 2", VLOOKUP(CONCATENATE($C869, $B869), 'Batch Two'!$C:$P, 5, false), 0))</f>
        <v>PRISTINE 10</v>
      </c>
      <c r="I869" s="6" t="str">
        <f>IF($A869 = "Batch 1", VLOOKUP(CONCATENATE($C869, $B869), 'Batch One'!$C:$Q, 14, false),
IF($A869 = "Batch 2", VLOOKUP(CONCATENATE($C869, $B869), 'Batch Two'!$C:$P, 14, false), 0))</f>
        <v>https://cdn.dripshop.live/dripnfts/slabs/6009816145.jpg</v>
      </c>
      <c r="J869" s="6" t="str">
        <f>IF($A869 = "Batch 1", VLOOKUP(CONCATENATE($C869, $B869), 'Batch One'!$C:$Q, 13, false),
IF($A869 = "Batch 2", VLOOKUP(CONCATENATE($C869, $B869), 'Batch Two'!$C:$P, 13, false), 0))</f>
        <v>https://cdn.dripshop.live/dripnfts/slabs/6009816145.mp4</v>
      </c>
      <c r="K869" s="6" t="str">
        <f>IF($A869 = "Batch 1", VLOOKUP(CONCATENATE($C869, $B869), 'Batch One'!$C:$Q, 15, false),
IF($A869 = "Batch 2", VLOOKUP(CONCATENATE($C869, $B869), 'Batch Two'!$C:$P, 20, false), 0))</f>
        <v>https://www.dripshop.live/products/AVsGFaOlzI1MytCFQZ7q3</v>
      </c>
    </row>
    <row r="870">
      <c r="A870" s="4" t="s">
        <v>0</v>
      </c>
      <c r="B870" s="4">
        <v>4.303978003E9</v>
      </c>
      <c r="C870" s="4" t="s">
        <v>12</v>
      </c>
      <c r="D870" s="5" t="str">
        <f>IF($A870 = "Batch 1", VLOOKUP(CONCATENATE($C870, $B870), 'Batch One'!$C:$Q, 2, false),
IF($A870 = "Batch 2", VLOOKUP(CONCATENATE($C870, $B870), 'Batch Two'!$C:$P, 2, false), 0))</f>
        <v>1996 Pokemon Original Series Ivysaur (CGC MINT+ 9.5)</v>
      </c>
      <c r="E870" s="5">
        <f>IF($A870 = "Batch 1", VLOOKUP(CONCATENATE($C870, $B870), 'Batch One'!$C:$Q, 8, false),
IF($A870 = "Batch 2", VLOOKUP(CONCATENATE($C870, $B870), 'Batch Two'!$C:$P, 8, false), 0))</f>
        <v>1996</v>
      </c>
      <c r="F870" s="5" t="str">
        <f>IF($A870 = "Batch 1", VLOOKUP(CONCATENATE($C870, $B870), 'Batch One'!$C:$Q, 9, false),
IF($A870 = "Batch 2", VLOOKUP(CONCATENATE($C870, $B870), 'Batch Two'!$C:$P, 9, false), 0))</f>
        <v>English</v>
      </c>
      <c r="G870" s="5" t="str">
        <f>IF($A870 = "Batch 1", VLOOKUP(CONCATENATE($C870, $B870), 'Batch One'!$C:$Q, 4, false),
IF($A870 = "Batch 2", VLOOKUP(CONCATENATE($C870, $B870), 'Batch Two'!$C:$P, 4, false), 0))</f>
        <v>Pokemon Original Series</v>
      </c>
      <c r="H870" s="5" t="str">
        <f>IF($A870 = "Batch 1", VLOOKUP(CONCATENATE($C870, $B870), 'Batch One'!$C:$Q, 5, false),
IF($A870 = "Batch 2", VLOOKUP(CONCATENATE($C870, $B870), 'Batch Two'!$C:$P, 5, false), 0))</f>
        <v>MINT+ 9.5</v>
      </c>
      <c r="I870" s="6" t="str">
        <f>IF($A870 = "Batch 1", VLOOKUP(CONCATENATE($C870, $B870), 'Batch One'!$C:$Q, 14, false),
IF($A870 = "Batch 2", VLOOKUP(CONCATENATE($C870, $B870), 'Batch Two'!$C:$P, 14, false), 0))</f>
        <v>https://cdn.dripshop.live/dripnfts/slabs/4303978003.jpg</v>
      </c>
      <c r="J870" s="6" t="str">
        <f>IF($A870 = "Batch 1", VLOOKUP(CONCATENATE($C870, $B870), 'Batch One'!$C:$Q, 13, false),
IF($A870 = "Batch 2", VLOOKUP(CONCATENATE($C870, $B870), 'Batch Two'!$C:$P, 13, false), 0))</f>
        <v>https://cdn.dripshop.live/dripnfts/slabs/4303978003.mp4</v>
      </c>
      <c r="K870" s="6" t="str">
        <f>IF($A870 = "Batch 1", VLOOKUP(CONCATENATE($C870, $B870), 'Batch One'!$C:$Q, 15, false),
IF($A870 = "Batch 2", VLOOKUP(CONCATENATE($C870, $B870), 'Batch Two'!$C:$P, 20, false), 0))</f>
        <v>https://www.dripshop.live/products/zOWwOtoPMATQJL0J8jzF1</v>
      </c>
    </row>
    <row r="871">
      <c r="A871" s="4" t="s">
        <v>0</v>
      </c>
      <c r="B871" s="4">
        <v>6.008815077E9</v>
      </c>
      <c r="C871" s="4" t="s">
        <v>12</v>
      </c>
      <c r="D871" s="5" t="str">
        <f>IF($A871 = "Batch 1", VLOOKUP(CONCATENATE($C871, $B871), 'Batch One'!$C:$Q, 2, false),
IF($A871 = "Batch 2", VLOOKUP(CONCATENATE($C871, $B871), 'Batch Two'!$C:$P, 2, false), 0))</f>
        <v>2000 Pokemon Pokémon League Eevee (CGC 7)</v>
      </c>
      <c r="E871" s="5">
        <f>IF($A871 = "Batch 1", VLOOKUP(CONCATENATE($C871, $B871), 'Batch One'!$C:$Q, 8, false),
IF($A871 = "Batch 2", VLOOKUP(CONCATENATE($C871, $B871), 'Batch Two'!$C:$P, 8, false), 0))</f>
        <v>2000</v>
      </c>
      <c r="F871" s="5" t="str">
        <f>IF($A871 = "Batch 1", VLOOKUP(CONCATENATE($C871, $B871), 'Batch One'!$C:$Q, 9, false),
IF($A871 = "Batch 2", VLOOKUP(CONCATENATE($C871, $B871), 'Batch Two'!$C:$P, 9, false), 0))</f>
        <v>English</v>
      </c>
      <c r="G871" s="5" t="str">
        <f>IF($A871 = "Batch 1", VLOOKUP(CONCATENATE($C871, $B871), 'Batch One'!$C:$Q, 4, false),
IF($A871 = "Batch 2", VLOOKUP(CONCATENATE($C871, $B871), 'Batch Two'!$C:$P, 4, false), 0))</f>
        <v>Pokemon Pokémon League</v>
      </c>
      <c r="H871" s="5">
        <f>IF($A871 = "Batch 1", VLOOKUP(CONCATENATE($C871, $B871), 'Batch One'!$C:$Q, 5, false),
IF($A871 = "Batch 2", VLOOKUP(CONCATENATE($C871, $B871), 'Batch Two'!$C:$P, 5, false), 0))</f>
        <v>7</v>
      </c>
      <c r="I871" s="6" t="str">
        <f>IF($A871 = "Batch 1", VLOOKUP(CONCATENATE($C871, $B871), 'Batch One'!$C:$Q, 14, false),
IF($A871 = "Batch 2", VLOOKUP(CONCATENATE($C871, $B871), 'Batch Two'!$C:$P, 14, false), 0))</f>
        <v>https://cdn.dripshop.live/dripnfts/slabs/6008815077.jpg</v>
      </c>
      <c r="J871" s="6" t="str">
        <f>IF($A871 = "Batch 1", VLOOKUP(CONCATENATE($C871, $B871), 'Batch One'!$C:$Q, 13, false),
IF($A871 = "Batch 2", VLOOKUP(CONCATENATE($C871, $B871), 'Batch Two'!$C:$P, 13, false), 0))</f>
        <v>https://cdn.dripshop.live/dripnfts/slabs/6008815077.mp4</v>
      </c>
      <c r="K871" s="6" t="str">
        <f>IF($A871 = "Batch 1", VLOOKUP(CONCATENATE($C871, $B871), 'Batch One'!$C:$Q, 15, false),
IF($A871 = "Batch 2", VLOOKUP(CONCATENATE($C871, $B871), 'Batch Two'!$C:$P, 20, false), 0))</f>
        <v>https://www.dripshop.live/products/2vurEPLQFMc_IfOdguIfY</v>
      </c>
    </row>
    <row r="872">
      <c r="A872" s="4" t="s">
        <v>0</v>
      </c>
      <c r="B872" s="4">
        <v>1.01442747E8</v>
      </c>
      <c r="C872" s="4" t="s">
        <v>11</v>
      </c>
      <c r="D872" s="5" t="str">
        <f>IF($A872 = "Batch 1", VLOOKUP(CONCATENATE($C872, $B872), 'Batch One'!$C:$Q, 2, false),
IF($A872 = "Batch 2", VLOOKUP(CONCATENATE($C872, $B872), 'Batch Two'!$C:$P, 2, false), 0))</f>
        <v>2023 POKEMON JAPANESE SV4a-SHINY TREASURE ex KINGAMBIT (PSA GEM MT 10)</v>
      </c>
      <c r="E872" s="5">
        <f>IF($A872 = "Batch 1", VLOOKUP(CONCATENATE($C872, $B872), 'Batch One'!$C:$Q, 8, false),
IF($A872 = "Batch 2", VLOOKUP(CONCATENATE($C872, $B872), 'Batch Two'!$C:$P, 8, false), 0))</f>
        <v>2023</v>
      </c>
      <c r="F872" s="5" t="str">
        <f>IF($A872 = "Batch 1", VLOOKUP(CONCATENATE($C872, $B872), 'Batch One'!$C:$Q, 9, false),
IF($A872 = "Batch 2", VLOOKUP(CONCATENATE($C872, $B872), 'Batch Two'!$C:$P, 9, false), 0))</f>
        <v>Japanese</v>
      </c>
      <c r="G872" s="5" t="str">
        <f>IF($A872 = "Batch 1", VLOOKUP(CONCATENATE($C872, $B872), 'Batch One'!$C:$Q, 4, false),
IF($A872 = "Batch 2", VLOOKUP(CONCATENATE($C872, $B872), 'Batch Two'!$C:$P, 4, false), 0))</f>
        <v>POKEMON JAPANESE SV4a-SHINY TREASURE ex</v>
      </c>
      <c r="H872" s="5" t="str">
        <f>IF($A872 = "Batch 1", VLOOKUP(CONCATENATE($C872, $B872), 'Batch One'!$C:$Q, 5, false),
IF($A872 = "Batch 2", VLOOKUP(CONCATENATE($C872, $B872), 'Batch Two'!$C:$P, 5, false), 0))</f>
        <v>GEM MT 10</v>
      </c>
      <c r="I872" s="6" t="str">
        <f>IF($A872 = "Batch 1", VLOOKUP(CONCATENATE($C872, $B872), 'Batch One'!$C:$Q, 14, false),
IF($A872 = "Batch 2", VLOOKUP(CONCATENATE($C872, $B872), 'Batch Two'!$C:$P, 14, false), 0))</f>
        <v>https://cdn.dripshop.live/dripnfts/slabs/101442747.jpg</v>
      </c>
      <c r="J872" s="6" t="str">
        <f>IF($A872 = "Batch 1", VLOOKUP(CONCATENATE($C872, $B872), 'Batch One'!$C:$Q, 13, false),
IF($A872 = "Batch 2", VLOOKUP(CONCATENATE($C872, $B872), 'Batch Two'!$C:$P, 13, false), 0))</f>
        <v>https://cdn.dripshop.live/dripnfts/slabs/101442747.mp4</v>
      </c>
      <c r="K872" s="6" t="str">
        <f>IF($A872 = "Batch 1", VLOOKUP(CONCATENATE($C872, $B872), 'Batch One'!$C:$Q, 15, false),
IF($A872 = "Batch 2", VLOOKUP(CONCATENATE($C872, $B872), 'Batch Two'!$C:$P, 20, false), 0))</f>
        <v>https://www.dripshop.live/products/qP1KL9VZnaqNq0etaBGBm</v>
      </c>
    </row>
    <row r="873">
      <c r="A873" s="4" t="s">
        <v>0</v>
      </c>
      <c r="B873" s="4">
        <v>1.01877245E8</v>
      </c>
      <c r="C873" s="4" t="s">
        <v>11</v>
      </c>
      <c r="D873" s="5" t="str">
        <f>IF($A873 = "Batch 1", VLOOKUP(CONCATENATE($C873, $B873), 'Batch One'!$C:$Q, 2, false),
IF($A873 = "Batch 2", VLOOKUP(CONCATENATE($C873, $B873), 'Batch Two'!$C:$P, 2, false), 0))</f>
        <v>2023 POKEMON JAPANESE SV4a-SHINY TREASURE ex WIGGLYTUFF (PSA GEM MT 10)</v>
      </c>
      <c r="E873" s="5">
        <f>IF($A873 = "Batch 1", VLOOKUP(CONCATENATE($C873, $B873), 'Batch One'!$C:$Q, 8, false),
IF($A873 = "Batch 2", VLOOKUP(CONCATENATE($C873, $B873), 'Batch Two'!$C:$P, 8, false), 0))</f>
        <v>2023</v>
      </c>
      <c r="F873" s="5" t="str">
        <f>IF($A873 = "Batch 1", VLOOKUP(CONCATENATE($C873, $B873), 'Batch One'!$C:$Q, 9, false),
IF($A873 = "Batch 2", VLOOKUP(CONCATENATE($C873, $B873), 'Batch Two'!$C:$P, 9, false), 0))</f>
        <v>Japanese</v>
      </c>
      <c r="G873" s="5" t="str">
        <f>IF($A873 = "Batch 1", VLOOKUP(CONCATENATE($C873, $B873), 'Batch One'!$C:$Q, 4, false),
IF($A873 = "Batch 2", VLOOKUP(CONCATENATE($C873, $B873), 'Batch Two'!$C:$P, 4, false), 0))</f>
        <v>POKEMON JAPANESE SV4a-SHINY TREASURE ex</v>
      </c>
      <c r="H873" s="5" t="str">
        <f>IF($A873 = "Batch 1", VLOOKUP(CONCATENATE($C873, $B873), 'Batch One'!$C:$Q, 5, false),
IF($A873 = "Batch 2", VLOOKUP(CONCATENATE($C873, $B873), 'Batch Two'!$C:$P, 5, false), 0))</f>
        <v>GEM MT 10</v>
      </c>
      <c r="I873" s="6" t="str">
        <f>IF($A873 = "Batch 1", VLOOKUP(CONCATENATE($C873, $B873), 'Batch One'!$C:$Q, 14, false),
IF($A873 = "Batch 2", VLOOKUP(CONCATENATE($C873, $B873), 'Batch Two'!$C:$P, 14, false), 0))</f>
        <v>https://cdn.dripshop.live/dripnfts/slabs/101877245.jpg</v>
      </c>
      <c r="J873" s="6" t="str">
        <f>IF($A873 = "Batch 1", VLOOKUP(CONCATENATE($C873, $B873), 'Batch One'!$C:$Q, 13, false),
IF($A873 = "Batch 2", VLOOKUP(CONCATENATE($C873, $B873), 'Batch Two'!$C:$P, 13, false), 0))</f>
        <v>https://cdn.dripshop.live/dripnfts/slabs/101877245.mp4</v>
      </c>
      <c r="K873" s="6" t="str">
        <f>IF($A873 = "Batch 1", VLOOKUP(CONCATENATE($C873, $B873), 'Batch One'!$C:$Q, 15, false),
IF($A873 = "Batch 2", VLOOKUP(CONCATENATE($C873, $B873), 'Batch Two'!$C:$P, 20, false), 0))</f>
        <v>https://www.dripshop.live/products/x0WWFZM9SYwXmqIEEhRxO</v>
      </c>
    </row>
    <row r="874">
      <c r="A874" s="4" t="s">
        <v>0</v>
      </c>
      <c r="B874" s="4">
        <v>8.2972004E7</v>
      </c>
      <c r="C874" s="4" t="s">
        <v>11</v>
      </c>
      <c r="D874" s="5" t="str">
        <f>IF($A874 = "Batch 1", VLOOKUP(CONCATENATE($C874, $B874), 'Batch One'!$C:$Q, 2, false),
IF($A874 = "Batch 2", VLOOKUP(CONCATENATE($C874, $B874), 'Batch Two'!$C:$P, 2, false), 0))</f>
        <v>1997 POKEMON JAPANESE FOSSIL LAPRAS-HOLO (PSA EX 5)</v>
      </c>
      <c r="E874" s="5">
        <f>IF($A874 = "Batch 1", VLOOKUP(CONCATENATE($C874, $B874), 'Batch One'!$C:$Q, 8, false),
IF($A874 = "Batch 2", VLOOKUP(CONCATENATE($C874, $B874), 'Batch Two'!$C:$P, 8, false), 0))</f>
        <v>1997</v>
      </c>
      <c r="F874" s="5" t="str">
        <f>IF($A874 = "Batch 1", VLOOKUP(CONCATENATE($C874, $B874), 'Batch One'!$C:$Q, 9, false),
IF($A874 = "Batch 2", VLOOKUP(CONCATENATE($C874, $B874), 'Batch Two'!$C:$P, 9, false), 0))</f>
        <v>Japanese</v>
      </c>
      <c r="G874" s="5" t="str">
        <f>IF($A874 = "Batch 1", VLOOKUP(CONCATENATE($C874, $B874), 'Batch One'!$C:$Q, 4, false),
IF($A874 = "Batch 2", VLOOKUP(CONCATENATE($C874, $B874), 'Batch Two'!$C:$P, 4, false), 0))</f>
        <v>POKEMON JAPANESE FOSSIL</v>
      </c>
      <c r="H874" s="5" t="str">
        <f>IF($A874 = "Batch 1", VLOOKUP(CONCATENATE($C874, $B874), 'Batch One'!$C:$Q, 5, false),
IF($A874 = "Batch 2", VLOOKUP(CONCATENATE($C874, $B874), 'Batch Two'!$C:$P, 5, false), 0))</f>
        <v>EX 5</v>
      </c>
      <c r="I874" s="6" t="str">
        <f>IF($A874 = "Batch 1", VLOOKUP(CONCATENATE($C874, $B874), 'Batch One'!$C:$Q, 14, false),
IF($A874 = "Batch 2", VLOOKUP(CONCATENATE($C874, $B874), 'Batch Two'!$C:$P, 14, false), 0))</f>
        <v>https://cdn.dripshop.live/dripnfts/slabs/82972004.jpg</v>
      </c>
      <c r="J874" s="6" t="str">
        <f>IF($A874 = "Batch 1", VLOOKUP(CONCATENATE($C874, $B874), 'Batch One'!$C:$Q, 13, false),
IF($A874 = "Batch 2", VLOOKUP(CONCATENATE($C874, $B874), 'Batch Two'!$C:$P, 13, false), 0))</f>
        <v>https://cdn.dripshop.live/dripnfts/slabs/82972004.mp4</v>
      </c>
      <c r="K874" s="6" t="str">
        <f>IF($A874 = "Batch 1", VLOOKUP(CONCATENATE($C874, $B874), 'Batch One'!$C:$Q, 15, false),
IF($A874 = "Batch 2", VLOOKUP(CONCATENATE($C874, $B874), 'Batch Two'!$C:$P, 20, false), 0))</f>
        <v>https://www.dripshop.live/products/8rV3lIR70u5uthXYD3FoM</v>
      </c>
    </row>
    <row r="875">
      <c r="A875" s="4" t="s">
        <v>0</v>
      </c>
      <c r="B875" s="4">
        <v>1.1671144E8</v>
      </c>
      <c r="C875" s="4" t="s">
        <v>11</v>
      </c>
      <c r="D875" s="5" t="str">
        <f>IF($A875 = "Batch 1", VLOOKUP(CONCATENATE($C875, $B875), 'Batch One'!$C:$Q, 2, false),
IF($A875 = "Batch 2", VLOOKUP(CONCATENATE($C875, $B875), 'Batch Two'!$C:$P, 2, false), 0))</f>
        <v>1999 POKEMON FOSSIL GRIMER (PSA MINT 9)</v>
      </c>
      <c r="E875" s="5">
        <f>IF($A875 = "Batch 1", VLOOKUP(CONCATENATE($C875, $B875), 'Batch One'!$C:$Q, 8, false),
IF($A875 = "Batch 2", VLOOKUP(CONCATENATE($C875, $B875), 'Batch Two'!$C:$P, 8, false), 0))</f>
        <v>1999</v>
      </c>
      <c r="F875" s="5" t="str">
        <f>IF($A875 = "Batch 1", VLOOKUP(CONCATENATE($C875, $B875), 'Batch One'!$C:$Q, 9, false),
IF($A875 = "Batch 2", VLOOKUP(CONCATENATE($C875, $B875), 'Batch Two'!$C:$P, 9, false), 0))</f>
        <v>English</v>
      </c>
      <c r="G875" s="5" t="str">
        <f>IF($A875 = "Batch 1", VLOOKUP(CONCATENATE($C875, $B875), 'Batch One'!$C:$Q, 4, false),
IF($A875 = "Batch 2", VLOOKUP(CONCATENATE($C875, $B875), 'Batch Two'!$C:$P, 4, false), 0))</f>
        <v>POKEMON FOSSIL</v>
      </c>
      <c r="H875" s="5" t="str">
        <f>IF($A875 = "Batch 1", VLOOKUP(CONCATENATE($C875, $B875), 'Batch One'!$C:$Q, 5, false),
IF($A875 = "Batch 2", VLOOKUP(CONCATENATE($C875, $B875), 'Batch Two'!$C:$P, 5, false), 0))</f>
        <v>MINT 9</v>
      </c>
      <c r="I875" s="6" t="str">
        <f>IF($A875 = "Batch 1", VLOOKUP(CONCATENATE($C875, $B875), 'Batch One'!$C:$Q, 14, false),
IF($A875 = "Batch 2", VLOOKUP(CONCATENATE($C875, $B875), 'Batch Two'!$C:$P, 14, false), 0))</f>
        <v>https://cdn.dripshop.live/dripnfts/slabs/116711440.jpg</v>
      </c>
      <c r="J875" s="6" t="str">
        <f>IF($A875 = "Batch 1", VLOOKUP(CONCATENATE($C875, $B875), 'Batch One'!$C:$Q, 13, false),
IF($A875 = "Batch 2", VLOOKUP(CONCATENATE($C875, $B875), 'Batch Two'!$C:$P, 13, false), 0))</f>
        <v>https://cdn.dripshop.live/dripnfts/slabs/116711440.mp4</v>
      </c>
      <c r="K875" s="6" t="str">
        <f>IF($A875 = "Batch 1", VLOOKUP(CONCATENATE($C875, $B875), 'Batch One'!$C:$Q, 15, false),
IF($A875 = "Batch 2", VLOOKUP(CONCATENATE($C875, $B875), 'Batch Two'!$C:$P, 20, false), 0))</f>
        <v>https://www.dripshop.live/products/tSa2gF9a3NuO-SoIajz_u</v>
      </c>
    </row>
    <row r="876">
      <c r="A876" s="4" t="s">
        <v>0</v>
      </c>
      <c r="B876" s="4">
        <v>1.08726E8</v>
      </c>
      <c r="C876" s="4" t="s">
        <v>11</v>
      </c>
      <c r="D876" s="5" t="str">
        <f>IF($A876 = "Batch 1", VLOOKUP(CONCATENATE($C876, $B876), 'Batch One'!$C:$Q, 2, false),
IF($A876 = "Batch 2", VLOOKUP(CONCATENATE($C876, $B876), 'Batch Two'!$C:$P, 2, false), 0))</f>
        <v>2024 POKEMON TWM EN-TWILIGHT MASQUERADE TATSUGIRI (PSA MINT 9)</v>
      </c>
      <c r="E876" s="5">
        <f>IF($A876 = "Batch 1", VLOOKUP(CONCATENATE($C876, $B876), 'Batch One'!$C:$Q, 8, false),
IF($A876 = "Batch 2", VLOOKUP(CONCATENATE($C876, $B876), 'Batch Two'!$C:$P, 8, false), 0))</f>
        <v>2024</v>
      </c>
      <c r="F876" s="5" t="str">
        <f>IF($A876 = "Batch 1", VLOOKUP(CONCATENATE($C876, $B876), 'Batch One'!$C:$Q, 9, false),
IF($A876 = "Batch 2", VLOOKUP(CONCATENATE($C876, $B876), 'Batch Two'!$C:$P, 9, false), 0))</f>
        <v>English</v>
      </c>
      <c r="G876" s="5" t="str">
        <f>IF($A876 = "Batch 1", VLOOKUP(CONCATENATE($C876, $B876), 'Batch One'!$C:$Q, 4, false),
IF($A876 = "Batch 2", VLOOKUP(CONCATENATE($C876, $B876), 'Batch Two'!$C:$P, 4, false), 0))</f>
        <v>POKEMON TWM EN-TWILIGHT MASQUERADE</v>
      </c>
      <c r="H876" s="5" t="str">
        <f>IF($A876 = "Batch 1", VLOOKUP(CONCATENATE($C876, $B876), 'Batch One'!$C:$Q, 5, false),
IF($A876 = "Batch 2", VLOOKUP(CONCATENATE($C876, $B876), 'Batch Two'!$C:$P, 5, false), 0))</f>
        <v>MINT 9</v>
      </c>
      <c r="I876" s="6" t="str">
        <f>IF($A876 = "Batch 1", VLOOKUP(CONCATENATE($C876, $B876), 'Batch One'!$C:$Q, 14, false),
IF($A876 = "Batch 2", VLOOKUP(CONCATENATE($C876, $B876), 'Batch Two'!$C:$P, 14, false), 0))</f>
        <v>https://cdn.dripshop.live/dripnfts/slabs/108726000.jpg</v>
      </c>
      <c r="J876" s="6" t="str">
        <f>IF($A876 = "Batch 1", VLOOKUP(CONCATENATE($C876, $B876), 'Batch One'!$C:$Q, 13, false),
IF($A876 = "Batch 2", VLOOKUP(CONCATENATE($C876, $B876), 'Batch Two'!$C:$P, 13, false), 0))</f>
        <v>https://cdn.dripshop.live/dripnfts/slabs/108726000.mp4</v>
      </c>
      <c r="K876" s="6" t="str">
        <f>IF($A876 = "Batch 1", VLOOKUP(CONCATENATE($C876, $B876), 'Batch One'!$C:$Q, 15, false),
IF($A876 = "Batch 2", VLOOKUP(CONCATENATE($C876, $B876), 'Batch Two'!$C:$P, 20, false), 0))</f>
        <v>https://www.dripshop.live/products/pfcshnO6c5wibrBeyJ1Cg</v>
      </c>
    </row>
    <row r="877">
      <c r="A877" s="4" t="s">
        <v>0</v>
      </c>
      <c r="B877" s="4">
        <v>1.14537247E8</v>
      </c>
      <c r="C877" s="4" t="s">
        <v>11</v>
      </c>
      <c r="D877" s="5" t="str">
        <f>IF($A877 = "Batch 1", VLOOKUP(CONCATENATE($C877, $B877), 'Batch One'!$C:$Q, 2, false),
IF($A877 = "Batch 2", VLOOKUP(CONCATENATE($C877, $B877), 'Batch Two'!$C:$P, 2, false), 0))</f>
        <v>2024 POKEMON TWM EN-TWILIGHT MASQUERADE TATSUGIRI (PSA MINT 9)</v>
      </c>
      <c r="E877" s="5">
        <f>IF($A877 = "Batch 1", VLOOKUP(CONCATENATE($C877, $B877), 'Batch One'!$C:$Q, 8, false),
IF($A877 = "Batch 2", VLOOKUP(CONCATENATE($C877, $B877), 'Batch Two'!$C:$P, 8, false), 0))</f>
        <v>2024</v>
      </c>
      <c r="F877" s="5" t="str">
        <f>IF($A877 = "Batch 1", VLOOKUP(CONCATENATE($C877, $B877), 'Batch One'!$C:$Q, 9, false),
IF($A877 = "Batch 2", VLOOKUP(CONCATENATE($C877, $B877), 'Batch Two'!$C:$P, 9, false), 0))</f>
        <v>English</v>
      </c>
      <c r="G877" s="5" t="str">
        <f>IF($A877 = "Batch 1", VLOOKUP(CONCATENATE($C877, $B877), 'Batch One'!$C:$Q, 4, false),
IF($A877 = "Batch 2", VLOOKUP(CONCATENATE($C877, $B877), 'Batch Two'!$C:$P, 4, false), 0))</f>
        <v>POKEMON TWM EN-TWILIGHT MASQUERADE</v>
      </c>
      <c r="H877" s="5" t="str">
        <f>IF($A877 = "Batch 1", VLOOKUP(CONCATENATE($C877, $B877), 'Batch One'!$C:$Q, 5, false),
IF($A877 = "Batch 2", VLOOKUP(CONCATENATE($C877, $B877), 'Batch Two'!$C:$P, 5, false), 0))</f>
        <v>MINT 9</v>
      </c>
      <c r="I877" s="6" t="str">
        <f>IF($A877 = "Batch 1", VLOOKUP(CONCATENATE($C877, $B877), 'Batch One'!$C:$Q, 14, false),
IF($A877 = "Batch 2", VLOOKUP(CONCATENATE($C877, $B877), 'Batch Two'!$C:$P, 14, false), 0))</f>
        <v>https://cdn.dripshop.live/dripnfts/slabs/114537247.jpg</v>
      </c>
      <c r="J877" s="6" t="str">
        <f>IF($A877 = "Batch 1", VLOOKUP(CONCATENATE($C877, $B877), 'Batch One'!$C:$Q, 13, false),
IF($A877 = "Batch 2", VLOOKUP(CONCATENATE($C877, $B877), 'Batch Two'!$C:$P, 13, false), 0))</f>
        <v>https://cdn.dripshop.live/dripnfts/slabs/114537247.mp4</v>
      </c>
      <c r="K877" s="6" t="str">
        <f>IF($A877 = "Batch 1", VLOOKUP(CONCATENATE($C877, $B877), 'Batch One'!$C:$Q, 15, false),
IF($A877 = "Batch 2", VLOOKUP(CONCATENATE($C877, $B877), 'Batch Two'!$C:$P, 20, false), 0))</f>
        <v>https://www.dripshop.live/products/B8fK3o0XMiWrUWbOhEqqO</v>
      </c>
    </row>
    <row r="878">
      <c r="A878" s="4" t="s">
        <v>0</v>
      </c>
      <c r="B878" s="4">
        <v>1.16711463E8</v>
      </c>
      <c r="C878" s="4" t="s">
        <v>11</v>
      </c>
      <c r="D878" s="5" t="str">
        <f>IF($A878 = "Batch 1", VLOOKUP(CONCATENATE($C878, $B878), 'Batch One'!$C:$Q, 2, false),
IF($A878 = "Batch 2", VLOOKUP(CONCATENATE($C878, $B878), 'Batch Two'!$C:$P, 2, false), 0))</f>
        <v>1999 POKEMON FOSSIL WEEZING (PSA MINT 9)</v>
      </c>
      <c r="E878" s="5">
        <f>IF($A878 = "Batch 1", VLOOKUP(CONCATENATE($C878, $B878), 'Batch One'!$C:$Q, 8, false),
IF($A878 = "Batch 2", VLOOKUP(CONCATENATE($C878, $B878), 'Batch Two'!$C:$P, 8, false), 0))</f>
        <v>1999</v>
      </c>
      <c r="F878" s="5" t="str">
        <f>IF($A878 = "Batch 1", VLOOKUP(CONCATENATE($C878, $B878), 'Batch One'!$C:$Q, 9, false),
IF($A878 = "Batch 2", VLOOKUP(CONCATENATE($C878, $B878), 'Batch Two'!$C:$P, 9, false), 0))</f>
        <v>English</v>
      </c>
      <c r="G878" s="5" t="str">
        <f>IF($A878 = "Batch 1", VLOOKUP(CONCATENATE($C878, $B878), 'Batch One'!$C:$Q, 4, false),
IF($A878 = "Batch 2", VLOOKUP(CONCATENATE($C878, $B878), 'Batch Two'!$C:$P, 4, false), 0))</f>
        <v>POKEMON FOSSIL</v>
      </c>
      <c r="H878" s="5" t="str">
        <f>IF($A878 = "Batch 1", VLOOKUP(CONCATENATE($C878, $B878), 'Batch One'!$C:$Q, 5, false),
IF($A878 = "Batch 2", VLOOKUP(CONCATENATE($C878, $B878), 'Batch Two'!$C:$P, 5, false), 0))</f>
        <v>MINT 9</v>
      </c>
      <c r="I878" s="6" t="str">
        <f>IF($A878 = "Batch 1", VLOOKUP(CONCATENATE($C878, $B878), 'Batch One'!$C:$Q, 14, false),
IF($A878 = "Batch 2", VLOOKUP(CONCATENATE($C878, $B878), 'Batch Two'!$C:$P, 14, false), 0))</f>
        <v>https://cdn.dripshop.live/dripnfts/slabs/116711463.jpg</v>
      </c>
      <c r="J878" s="6" t="str">
        <f>IF($A878 = "Batch 1", VLOOKUP(CONCATENATE($C878, $B878), 'Batch One'!$C:$Q, 13, false),
IF($A878 = "Batch 2", VLOOKUP(CONCATENATE($C878, $B878), 'Batch Two'!$C:$P, 13, false), 0))</f>
        <v>https://cdn.dripshop.live/dripnfts/slabs/116711463.mp4</v>
      </c>
      <c r="K878" s="6" t="str">
        <f>IF($A878 = "Batch 1", VLOOKUP(CONCATENATE($C878, $B878), 'Batch One'!$C:$Q, 15, false),
IF($A878 = "Batch 2", VLOOKUP(CONCATENATE($C878, $B878), 'Batch Two'!$C:$P, 20, false), 0))</f>
        <v>https://www.dripshop.live/products/eBLchXoPNIcCU9x3EqKbJ</v>
      </c>
    </row>
    <row r="879">
      <c r="A879" s="4" t="s">
        <v>0</v>
      </c>
      <c r="B879" s="4">
        <v>9.7596303E7</v>
      </c>
      <c r="C879" s="4" t="s">
        <v>11</v>
      </c>
      <c r="D879" s="5" t="str">
        <f>IF($A879 = "Batch 1", VLOOKUP(CONCATENATE($C879, $B879), 'Batch One'!$C:$Q, 2, false),
IF($A879 = "Batch 2", VLOOKUP(CONCATENATE($C879, $B879), 'Batch Two'!$C:$P, 2, false), 0))</f>
        <v>2017 POKEMON SUN &amp; MOON CRIMSON INVASION FA/ALN.EXEGGUTOR GX (PSA NM-MT 8)</v>
      </c>
      <c r="E879" s="5">
        <f>IF($A879 = "Batch 1", VLOOKUP(CONCATENATE($C879, $B879), 'Batch One'!$C:$Q, 8, false),
IF($A879 = "Batch 2", VLOOKUP(CONCATENATE($C879, $B879), 'Batch Two'!$C:$P, 8, false), 0))</f>
        <v>2017</v>
      </c>
      <c r="F879" s="5" t="str">
        <f>IF($A879 = "Batch 1", VLOOKUP(CONCATENATE($C879, $B879), 'Batch One'!$C:$Q, 9, false),
IF($A879 = "Batch 2", VLOOKUP(CONCATENATE($C879, $B879), 'Batch Two'!$C:$P, 9, false), 0))</f>
        <v>English</v>
      </c>
      <c r="G879" s="5" t="str">
        <f>IF($A879 = "Batch 1", VLOOKUP(CONCATENATE($C879, $B879), 'Batch One'!$C:$Q, 4, false),
IF($A879 = "Batch 2", VLOOKUP(CONCATENATE($C879, $B879), 'Batch Two'!$C:$P, 4, false), 0))</f>
        <v>POKEMON SUN &amp; MOON CRIMSON INVASION</v>
      </c>
      <c r="H879" s="5" t="str">
        <f>IF($A879 = "Batch 1", VLOOKUP(CONCATENATE($C879, $B879), 'Batch One'!$C:$Q, 5, false),
IF($A879 = "Batch 2", VLOOKUP(CONCATENATE($C879, $B879), 'Batch Two'!$C:$P, 5, false), 0))</f>
        <v>NM-MT 8</v>
      </c>
      <c r="I879" s="6" t="str">
        <f>IF($A879 = "Batch 1", VLOOKUP(CONCATENATE($C879, $B879), 'Batch One'!$C:$Q, 14, false),
IF($A879 = "Batch 2", VLOOKUP(CONCATENATE($C879, $B879), 'Batch Two'!$C:$P, 14, false), 0))</f>
        <v>https://cdn.dripshop.live/dripnfts/slabs/97596303.jpg</v>
      </c>
      <c r="J879" s="6" t="str">
        <f>IF($A879 = "Batch 1", VLOOKUP(CONCATENATE($C879, $B879), 'Batch One'!$C:$Q, 13, false),
IF($A879 = "Batch 2", VLOOKUP(CONCATENATE($C879, $B879), 'Batch Two'!$C:$P, 13, false), 0))</f>
        <v>https://cdn.dripshop.live/dripnfts/slabs/97596303.mp4</v>
      </c>
      <c r="K879" s="6" t="str">
        <f>IF($A879 = "Batch 1", VLOOKUP(CONCATENATE($C879, $B879), 'Batch One'!$C:$Q, 15, false),
IF($A879 = "Batch 2", VLOOKUP(CONCATENATE($C879, $B879), 'Batch Two'!$C:$P, 20, false), 0))</f>
        <v>https://www.dripshop.live/products/FF8MP0O9zqm8w_kcsalMY</v>
      </c>
    </row>
    <row r="880">
      <c r="A880" s="4" t="s">
        <v>0</v>
      </c>
      <c r="B880" s="4">
        <v>1.16711497E8</v>
      </c>
      <c r="C880" s="4" t="s">
        <v>11</v>
      </c>
      <c r="D880" s="5" t="str">
        <f>IF($A880 = "Batch 1", VLOOKUP(CONCATENATE($C880, $B880), 'Batch One'!$C:$Q, 2, false),
IF($A880 = "Batch 2", VLOOKUP(CONCATENATE($C880, $B880), 'Batch Two'!$C:$P, 2, false), 0))</f>
        <v>2000 POKEMON PROMO BLACK STAR ARTICUNO (PSA EX 5)</v>
      </c>
      <c r="E880" s="5">
        <f>IF($A880 = "Batch 1", VLOOKUP(CONCATENATE($C880, $B880), 'Batch One'!$C:$Q, 8, false),
IF($A880 = "Batch 2", VLOOKUP(CONCATENATE($C880, $B880), 'Batch Two'!$C:$P, 8, false), 0))</f>
        <v>2000</v>
      </c>
      <c r="F880" s="5" t="str">
        <f>IF($A880 = "Batch 1", VLOOKUP(CONCATENATE($C880, $B880), 'Batch One'!$C:$Q, 9, false),
IF($A880 = "Batch 2", VLOOKUP(CONCATENATE($C880, $B880), 'Batch Two'!$C:$P, 9, false), 0))</f>
        <v>English</v>
      </c>
      <c r="G880" s="5" t="str">
        <f>IF($A880 = "Batch 1", VLOOKUP(CONCATENATE($C880, $B880), 'Batch One'!$C:$Q, 4, false),
IF($A880 = "Batch 2", VLOOKUP(CONCATENATE($C880, $B880), 'Batch Two'!$C:$P, 4, false), 0))</f>
        <v>POKEMON PROMO BLACK STAR</v>
      </c>
      <c r="H880" s="5" t="str">
        <f>IF($A880 = "Batch 1", VLOOKUP(CONCATENATE($C880, $B880), 'Batch One'!$C:$Q, 5, false),
IF($A880 = "Batch 2", VLOOKUP(CONCATENATE($C880, $B880), 'Batch Two'!$C:$P, 5, false), 0))</f>
        <v>EX 5</v>
      </c>
      <c r="I880" s="6" t="str">
        <f>IF($A880 = "Batch 1", VLOOKUP(CONCATENATE($C880, $B880), 'Batch One'!$C:$Q, 14, false),
IF($A880 = "Batch 2", VLOOKUP(CONCATENATE($C880, $B880), 'Batch Two'!$C:$P, 14, false), 0))</f>
        <v>https://cdn.dripshop.live/dripnfts/slabs/116711497.jpg</v>
      </c>
      <c r="J880" s="6" t="str">
        <f>IF($A880 = "Batch 1", VLOOKUP(CONCATENATE($C880, $B880), 'Batch One'!$C:$Q, 13, false),
IF($A880 = "Batch 2", VLOOKUP(CONCATENATE($C880, $B880), 'Batch Two'!$C:$P, 13, false), 0))</f>
        <v>https://cdn.dripshop.live/dripnfts/slabs/116711497.mp4</v>
      </c>
      <c r="K880" s="6" t="str">
        <f>IF($A880 = "Batch 1", VLOOKUP(CONCATENATE($C880, $B880), 'Batch One'!$C:$Q, 15, false),
IF($A880 = "Batch 2", VLOOKUP(CONCATENATE($C880, $B880), 'Batch Two'!$C:$P, 20, false), 0))</f>
        <v>https://www.dripshop.live/products/ucRblWT9fOkyOtetbqCe-</v>
      </c>
    </row>
    <row r="881">
      <c r="A881" s="4" t="s">
        <v>0</v>
      </c>
      <c r="B881" s="4">
        <v>1.16556477E8</v>
      </c>
      <c r="C881" s="4" t="s">
        <v>11</v>
      </c>
      <c r="D881" s="5" t="str">
        <f>IF($A881 = "Batch 1", VLOOKUP(CONCATENATE($C881, $B881), 'Batch One'!$C:$Q, 2, false),
IF($A881 = "Batch 2", VLOOKUP(CONCATENATE($C881, $B881), 'Batch Two'!$C:$P, 2, false), 0))</f>
        <v>2000 POKEMON GAME BASE II CHANSEY-HOLO (PSA EX-MT 6)</v>
      </c>
      <c r="E881" s="5">
        <f>IF($A881 = "Batch 1", VLOOKUP(CONCATENATE($C881, $B881), 'Batch One'!$C:$Q, 8, false),
IF($A881 = "Batch 2", VLOOKUP(CONCATENATE($C881, $B881), 'Batch Two'!$C:$P, 8, false), 0))</f>
        <v>2000</v>
      </c>
      <c r="F881" s="5" t="str">
        <f>IF($A881 = "Batch 1", VLOOKUP(CONCATENATE($C881, $B881), 'Batch One'!$C:$Q, 9, false),
IF($A881 = "Batch 2", VLOOKUP(CONCATENATE($C881, $B881), 'Batch Two'!$C:$P, 9, false), 0))</f>
        <v>English</v>
      </c>
      <c r="G881" s="5" t="str">
        <f>IF($A881 = "Batch 1", VLOOKUP(CONCATENATE($C881, $B881), 'Batch One'!$C:$Q, 4, false),
IF($A881 = "Batch 2", VLOOKUP(CONCATENATE($C881, $B881), 'Batch Two'!$C:$P, 4, false), 0))</f>
        <v>POKEMON GAME BASE II</v>
      </c>
      <c r="H881" s="5" t="str">
        <f>IF($A881 = "Batch 1", VLOOKUP(CONCATENATE($C881, $B881), 'Batch One'!$C:$Q, 5, false),
IF($A881 = "Batch 2", VLOOKUP(CONCATENATE($C881, $B881), 'Batch Two'!$C:$P, 5, false), 0))</f>
        <v>EX-MT 6</v>
      </c>
      <c r="I881" s="6" t="str">
        <f>IF($A881 = "Batch 1", VLOOKUP(CONCATENATE($C881, $B881), 'Batch One'!$C:$Q, 14, false),
IF($A881 = "Batch 2", VLOOKUP(CONCATENATE($C881, $B881), 'Batch Two'!$C:$P, 14, false), 0))</f>
        <v>https://cdn.dripshop.live/dripnfts/slabs/116556477.jpg</v>
      </c>
      <c r="J881" s="6" t="str">
        <f>IF($A881 = "Batch 1", VLOOKUP(CONCATENATE($C881, $B881), 'Batch One'!$C:$Q, 13, false),
IF($A881 = "Batch 2", VLOOKUP(CONCATENATE($C881, $B881), 'Batch Two'!$C:$P, 13, false), 0))</f>
        <v>https://cdn.dripshop.live/dripnfts/slabs/116556477.mp4</v>
      </c>
      <c r="K881" s="6" t="str">
        <f>IF($A881 = "Batch 1", VLOOKUP(CONCATENATE($C881, $B881), 'Batch One'!$C:$Q, 15, false),
IF($A881 = "Batch 2", VLOOKUP(CONCATENATE($C881, $B881), 'Batch Two'!$C:$P, 20, false), 0))</f>
        <v>https://www.dripshop.live/products/91B1wvj7pb-Xu6J4FPzoi</v>
      </c>
    </row>
    <row r="882">
      <c r="A882" s="4" t="s">
        <v>0</v>
      </c>
      <c r="B882" s="4">
        <v>1.16711461E8</v>
      </c>
      <c r="C882" s="4" t="s">
        <v>11</v>
      </c>
      <c r="D882" s="5" t="str">
        <f>IF($A882 = "Batch 1", VLOOKUP(CONCATENATE($C882, $B882), 'Batch One'!$C:$Q, 2, false),
IF($A882 = "Batch 2", VLOOKUP(CONCATENATE($C882, $B882), 'Batch Two'!$C:$P, 2, false), 0))</f>
        <v>1999 POKEMON FOSSIL TENTACRUEL (PSA NM-MT 8)</v>
      </c>
      <c r="E882" s="5">
        <f>IF($A882 = "Batch 1", VLOOKUP(CONCATENATE($C882, $B882), 'Batch One'!$C:$Q, 8, false),
IF($A882 = "Batch 2", VLOOKUP(CONCATENATE($C882, $B882), 'Batch Two'!$C:$P, 8, false), 0))</f>
        <v>1999</v>
      </c>
      <c r="F882" s="5" t="str">
        <f>IF($A882 = "Batch 1", VLOOKUP(CONCATENATE($C882, $B882), 'Batch One'!$C:$Q, 9, false),
IF($A882 = "Batch 2", VLOOKUP(CONCATENATE($C882, $B882), 'Batch Two'!$C:$P, 9, false), 0))</f>
        <v>English</v>
      </c>
      <c r="G882" s="5" t="str">
        <f>IF($A882 = "Batch 1", VLOOKUP(CONCATENATE($C882, $B882), 'Batch One'!$C:$Q, 4, false),
IF($A882 = "Batch 2", VLOOKUP(CONCATENATE($C882, $B882), 'Batch Two'!$C:$P, 4, false), 0))</f>
        <v>POKEMON FOSSIL</v>
      </c>
      <c r="H882" s="5" t="str">
        <f>IF($A882 = "Batch 1", VLOOKUP(CONCATENATE($C882, $B882), 'Batch One'!$C:$Q, 5, false),
IF($A882 = "Batch 2", VLOOKUP(CONCATENATE($C882, $B882), 'Batch Two'!$C:$P, 5, false), 0))</f>
        <v>NM-MT 8</v>
      </c>
      <c r="I882" s="6" t="str">
        <f>IF($A882 = "Batch 1", VLOOKUP(CONCATENATE($C882, $B882), 'Batch One'!$C:$Q, 14, false),
IF($A882 = "Batch 2", VLOOKUP(CONCATENATE($C882, $B882), 'Batch Two'!$C:$P, 14, false), 0))</f>
        <v>https://cdn.dripshop.live/dripnfts/slabs/116711461.jpg</v>
      </c>
      <c r="J882" s="6" t="str">
        <f>IF($A882 = "Batch 1", VLOOKUP(CONCATENATE($C882, $B882), 'Batch One'!$C:$Q, 13, false),
IF($A882 = "Batch 2", VLOOKUP(CONCATENATE($C882, $B882), 'Batch Two'!$C:$P, 13, false), 0))</f>
        <v>https://cdn.dripshop.live/dripnfts/slabs/116711461.mp4</v>
      </c>
      <c r="K882" s="6" t="str">
        <f>IF($A882 = "Batch 1", VLOOKUP(CONCATENATE($C882, $B882), 'Batch One'!$C:$Q, 15, false),
IF($A882 = "Batch 2", VLOOKUP(CONCATENATE($C882, $B882), 'Batch Two'!$C:$P, 20, false), 0))</f>
        <v>https://www.dripshop.live/products/DRuBEeiDvPfzeaBQH-hPY</v>
      </c>
    </row>
    <row r="883">
      <c r="A883" s="4" t="s">
        <v>0</v>
      </c>
      <c r="B883" s="4">
        <v>9.0810072E7</v>
      </c>
      <c r="C883" s="4" t="s">
        <v>11</v>
      </c>
      <c r="D883" s="5" t="str">
        <f>IF($A883 = "Batch 1", VLOOKUP(CONCATENATE($C883, $B883), 'Batch One'!$C:$Q, 2, false),
IF($A883 = "Batch 2", VLOOKUP(CONCATENATE($C883, $B883), 'Batch Two'!$C:$P, 2, false), 0))</f>
        <v>2023 POKEMON SWORD AND SHIELD CROWN ZENITH FA/IRIDA (PSA MINT 9)</v>
      </c>
      <c r="E883" s="5">
        <f>IF($A883 = "Batch 1", VLOOKUP(CONCATENATE($C883, $B883), 'Batch One'!$C:$Q, 8, false),
IF($A883 = "Batch 2", VLOOKUP(CONCATENATE($C883, $B883), 'Batch Two'!$C:$P, 8, false), 0))</f>
        <v>2023</v>
      </c>
      <c r="F883" s="5" t="str">
        <f>IF($A883 = "Batch 1", VLOOKUP(CONCATENATE($C883, $B883), 'Batch One'!$C:$Q, 9, false),
IF($A883 = "Batch 2", VLOOKUP(CONCATENATE($C883, $B883), 'Batch Two'!$C:$P, 9, false), 0))</f>
        <v>English</v>
      </c>
      <c r="G883" s="5" t="str">
        <f>IF($A883 = "Batch 1", VLOOKUP(CONCATENATE($C883, $B883), 'Batch One'!$C:$Q, 4, false),
IF($A883 = "Batch 2", VLOOKUP(CONCATENATE($C883, $B883), 'Batch Two'!$C:$P, 4, false), 0))</f>
        <v>POKEMON SWORD AND SHIELD CROWN ZENITH</v>
      </c>
      <c r="H883" s="5" t="str">
        <f>IF($A883 = "Batch 1", VLOOKUP(CONCATENATE($C883, $B883), 'Batch One'!$C:$Q, 5, false),
IF($A883 = "Batch 2", VLOOKUP(CONCATENATE($C883, $B883), 'Batch Two'!$C:$P, 5, false), 0))</f>
        <v>MINT 9</v>
      </c>
      <c r="I883" s="6" t="str">
        <f>IF($A883 = "Batch 1", VLOOKUP(CONCATENATE($C883, $B883), 'Batch One'!$C:$Q, 14, false),
IF($A883 = "Batch 2", VLOOKUP(CONCATENATE($C883, $B883), 'Batch Two'!$C:$P, 14, false), 0))</f>
        <v>https://cdn.dripshop.live/dripnfts/slabs/90810072.jpg</v>
      </c>
      <c r="J883" s="6" t="str">
        <f>IF($A883 = "Batch 1", VLOOKUP(CONCATENATE($C883, $B883), 'Batch One'!$C:$Q, 13, false),
IF($A883 = "Batch 2", VLOOKUP(CONCATENATE($C883, $B883), 'Batch Two'!$C:$P, 13, false), 0))</f>
        <v>https://cdn.dripshop.live/dripnfts/slabs/90810072.mp4</v>
      </c>
      <c r="K883" s="6" t="str">
        <f>IF($A883 = "Batch 1", VLOOKUP(CONCATENATE($C883, $B883), 'Batch One'!$C:$Q, 15, false),
IF($A883 = "Batch 2", VLOOKUP(CONCATENATE($C883, $B883), 'Batch Two'!$C:$P, 20, false), 0))</f>
        <v>https://www.dripshop.live/products/P6xxUI4um89AX8ZFrLFtj</v>
      </c>
    </row>
    <row r="884">
      <c r="A884" s="4" t="s">
        <v>0</v>
      </c>
      <c r="B884" s="4">
        <v>1.10991184E8</v>
      </c>
      <c r="C884" s="4" t="s">
        <v>11</v>
      </c>
      <c r="D884" s="5" t="str">
        <f>IF($A884 = "Batch 1", VLOOKUP(CONCATENATE($C884, $B884), 'Batch One'!$C:$Q, 2, false),
IF($A884 = "Batch 2", VLOOKUP(CONCATENATE($C884, $B884), 'Batch Two'!$C:$P, 2, false), 0))</f>
        <v>2022 POKEMON SWORD &amp; SHIELD SILVER TEMPEST LUGIA V (PSA MINT 9)</v>
      </c>
      <c r="E884" s="5">
        <f>IF($A884 = "Batch 1", VLOOKUP(CONCATENATE($C884, $B884), 'Batch One'!$C:$Q, 8, false),
IF($A884 = "Batch 2", VLOOKUP(CONCATENATE($C884, $B884), 'Batch Two'!$C:$P, 8, false), 0))</f>
        <v>2022</v>
      </c>
      <c r="F884" s="5" t="str">
        <f>IF($A884 = "Batch 1", VLOOKUP(CONCATENATE($C884, $B884), 'Batch One'!$C:$Q, 9, false),
IF($A884 = "Batch 2", VLOOKUP(CONCATENATE($C884, $B884), 'Batch Two'!$C:$P, 9, false), 0))</f>
        <v>English</v>
      </c>
      <c r="G884" s="5" t="str">
        <f>IF($A884 = "Batch 1", VLOOKUP(CONCATENATE($C884, $B884), 'Batch One'!$C:$Q, 4, false),
IF($A884 = "Batch 2", VLOOKUP(CONCATENATE($C884, $B884), 'Batch Two'!$C:$P, 4, false), 0))</f>
        <v>POKEMON SWORD &amp; SHIELD SILVER TEMPEST</v>
      </c>
      <c r="H884" s="5" t="str">
        <f>IF($A884 = "Batch 1", VLOOKUP(CONCATENATE($C884, $B884), 'Batch One'!$C:$Q, 5, false),
IF($A884 = "Batch 2", VLOOKUP(CONCATENATE($C884, $B884), 'Batch Two'!$C:$P, 5, false), 0))</f>
        <v>MINT 9</v>
      </c>
      <c r="I884" s="6" t="str">
        <f>IF($A884 = "Batch 1", VLOOKUP(CONCATENATE($C884, $B884), 'Batch One'!$C:$Q, 14, false),
IF($A884 = "Batch 2", VLOOKUP(CONCATENATE($C884, $B884), 'Batch Two'!$C:$P, 14, false), 0))</f>
        <v>https://cdn.dripshop.live/dripnfts/slabs/110991184.jpg</v>
      </c>
      <c r="J884" s="6" t="str">
        <f>IF($A884 = "Batch 1", VLOOKUP(CONCATENATE($C884, $B884), 'Batch One'!$C:$Q, 13, false),
IF($A884 = "Batch 2", VLOOKUP(CONCATENATE($C884, $B884), 'Batch Two'!$C:$P, 13, false), 0))</f>
        <v>https://cdn.dripshop.live/dripnfts/slabs/110991184.mp4</v>
      </c>
      <c r="K884" s="6" t="str">
        <f>IF($A884 = "Batch 1", VLOOKUP(CONCATENATE($C884, $B884), 'Batch One'!$C:$Q, 15, false),
IF($A884 = "Batch 2", VLOOKUP(CONCATENATE($C884, $B884), 'Batch Two'!$C:$P, 20, false), 0))</f>
        <v>https://www.dripshop.live/products/CiPnSMfrd3hLNTgMe9hgD</v>
      </c>
    </row>
    <row r="885">
      <c r="A885" s="4" t="s">
        <v>0</v>
      </c>
      <c r="B885" s="4">
        <v>1.11226327E8</v>
      </c>
      <c r="C885" s="4" t="s">
        <v>11</v>
      </c>
      <c r="D885" s="5" t="str">
        <f>IF($A885 = "Batch 1", VLOOKUP(CONCATENATE($C885, $B885), 'Batch One'!$C:$Q, 2, false),
IF($A885 = "Batch 2", VLOOKUP(CONCATENATE($C885, $B885), 'Batch Two'!$C:$P, 2, false), 0))</f>
        <v>2023 POKEMON SVI EN-SCARLET &amp; VIOLET ARCANINE ex (PSA MINT 9)</v>
      </c>
      <c r="E885" s="5">
        <f>IF($A885 = "Batch 1", VLOOKUP(CONCATENATE($C885, $B885), 'Batch One'!$C:$Q, 8, false),
IF($A885 = "Batch 2", VLOOKUP(CONCATENATE($C885, $B885), 'Batch Two'!$C:$P, 8, false), 0))</f>
        <v>2023</v>
      </c>
      <c r="F885" s="5" t="str">
        <f>IF($A885 = "Batch 1", VLOOKUP(CONCATENATE($C885, $B885), 'Batch One'!$C:$Q, 9, false),
IF($A885 = "Batch 2", VLOOKUP(CONCATENATE($C885, $B885), 'Batch Two'!$C:$P, 9, false), 0))</f>
        <v>English</v>
      </c>
      <c r="G885" s="5" t="str">
        <f>IF($A885 = "Batch 1", VLOOKUP(CONCATENATE($C885, $B885), 'Batch One'!$C:$Q, 4, false),
IF($A885 = "Batch 2", VLOOKUP(CONCATENATE($C885, $B885), 'Batch Two'!$C:$P, 4, false), 0))</f>
        <v>POKEMON SVI EN-SCARLET &amp; VIOLET</v>
      </c>
      <c r="H885" s="5" t="str">
        <f>IF($A885 = "Batch 1", VLOOKUP(CONCATENATE($C885, $B885), 'Batch One'!$C:$Q, 5, false),
IF($A885 = "Batch 2", VLOOKUP(CONCATENATE($C885, $B885), 'Batch Two'!$C:$P, 5, false), 0))</f>
        <v>MINT 9</v>
      </c>
      <c r="I885" s="6" t="str">
        <f>IF($A885 = "Batch 1", VLOOKUP(CONCATENATE($C885, $B885), 'Batch One'!$C:$Q, 14, false),
IF($A885 = "Batch 2", VLOOKUP(CONCATENATE($C885, $B885), 'Batch Two'!$C:$P, 14, false), 0))</f>
        <v>https://cdn.dripshop.live/dripnfts/slabs/111226327.jpg</v>
      </c>
      <c r="J885" s="6" t="str">
        <f>IF($A885 = "Batch 1", VLOOKUP(CONCATENATE($C885, $B885), 'Batch One'!$C:$Q, 13, false),
IF($A885 = "Batch 2", VLOOKUP(CONCATENATE($C885, $B885), 'Batch Two'!$C:$P, 13, false), 0))</f>
        <v>https://cdn.dripshop.live/dripnfts/slabs/111226327.mp4</v>
      </c>
      <c r="K885" s="6" t="str">
        <f>IF($A885 = "Batch 1", VLOOKUP(CONCATENATE($C885, $B885), 'Batch One'!$C:$Q, 15, false),
IF($A885 = "Batch 2", VLOOKUP(CONCATENATE($C885, $B885), 'Batch Two'!$C:$P, 20, false), 0))</f>
        <v>https://www.dripshop.live/products/B7aciMQnujat-TBcWvC36</v>
      </c>
    </row>
    <row r="886">
      <c r="A886" s="4" t="s">
        <v>0</v>
      </c>
      <c r="B886" s="4">
        <v>7.2379879E7</v>
      </c>
      <c r="C886" s="4" t="s">
        <v>11</v>
      </c>
      <c r="D886" s="5" t="str">
        <f>IF($A886 = "Batch 1", VLOOKUP(CONCATENATE($C886, $B886), 'Batch One'!$C:$Q, 2, false),
IF($A886 = "Batch 2", VLOOKUP(CONCATENATE($C886, $B886), 'Batch Two'!$C:$P, 2, false), 0))</f>
        <v>2023 POKEMON JAPANESE SV1S-SCARLET ex KORAIDON ex (PSA GEM MT 10)</v>
      </c>
      <c r="E886" s="5">
        <f>IF($A886 = "Batch 1", VLOOKUP(CONCATENATE($C886, $B886), 'Batch One'!$C:$Q, 8, false),
IF($A886 = "Batch 2", VLOOKUP(CONCATENATE($C886, $B886), 'Batch Two'!$C:$P, 8, false), 0))</f>
        <v>2023</v>
      </c>
      <c r="F886" s="5" t="str">
        <f>IF($A886 = "Batch 1", VLOOKUP(CONCATENATE($C886, $B886), 'Batch One'!$C:$Q, 9, false),
IF($A886 = "Batch 2", VLOOKUP(CONCATENATE($C886, $B886), 'Batch Two'!$C:$P, 9, false), 0))</f>
        <v>Japanese</v>
      </c>
      <c r="G886" s="5" t="str">
        <f>IF($A886 = "Batch 1", VLOOKUP(CONCATENATE($C886, $B886), 'Batch One'!$C:$Q, 4, false),
IF($A886 = "Batch 2", VLOOKUP(CONCATENATE($C886, $B886), 'Batch Two'!$C:$P, 4, false), 0))</f>
        <v>POKEMON JAPANESE SV1S-SCARLET ex</v>
      </c>
      <c r="H886" s="5" t="str">
        <f>IF($A886 = "Batch 1", VLOOKUP(CONCATENATE($C886, $B886), 'Batch One'!$C:$Q, 5, false),
IF($A886 = "Batch 2", VLOOKUP(CONCATENATE($C886, $B886), 'Batch Two'!$C:$P, 5, false), 0))</f>
        <v>GEM MT 10</v>
      </c>
      <c r="I886" s="6" t="str">
        <f>IF($A886 = "Batch 1", VLOOKUP(CONCATENATE($C886, $B886), 'Batch One'!$C:$Q, 14, false),
IF($A886 = "Batch 2", VLOOKUP(CONCATENATE($C886, $B886), 'Batch Two'!$C:$P, 14, false), 0))</f>
        <v>https://cdn.dripshop.live/dripnfts/slabs/72379879.jpg</v>
      </c>
      <c r="J886" s="6" t="str">
        <f>IF($A886 = "Batch 1", VLOOKUP(CONCATENATE($C886, $B886), 'Batch One'!$C:$Q, 13, false),
IF($A886 = "Batch 2", VLOOKUP(CONCATENATE($C886, $B886), 'Batch Two'!$C:$P, 13, false), 0))</f>
        <v>https://cdn.dripshop.live/dripnfts/slabs/72379879.mp4</v>
      </c>
      <c r="K886" s="6" t="str">
        <f>IF($A886 = "Batch 1", VLOOKUP(CONCATENATE($C886, $B886), 'Batch One'!$C:$Q, 15, false),
IF($A886 = "Batch 2", VLOOKUP(CONCATENATE($C886, $B886), 'Batch Two'!$C:$P, 20, false), 0))</f>
        <v>https://www.dripshop.live/products/OczJtuxx8soNLSZzo9tz6</v>
      </c>
    </row>
    <row r="887">
      <c r="A887" s="4" t="s">
        <v>0</v>
      </c>
      <c r="B887" s="4">
        <v>9.9621143E7</v>
      </c>
      <c r="C887" s="4" t="s">
        <v>11</v>
      </c>
      <c r="D887" s="5" t="str">
        <f>IF($A887 = "Batch 1", VLOOKUP(CONCATENATE($C887, $B887), 'Batch One'!$C:$Q, 2, false),
IF($A887 = "Batch 2", VLOOKUP(CONCATENATE($C887, $B887), 'Batch Two'!$C:$P, 2, false), 0))</f>
        <v>2022 POKEMON SWORD &amp; SHIELD LOST ORIGIN FA/GENGAR (PSA NM-MT 8)</v>
      </c>
      <c r="E887" s="5">
        <f>IF($A887 = "Batch 1", VLOOKUP(CONCATENATE($C887, $B887), 'Batch One'!$C:$Q, 8, false),
IF($A887 = "Batch 2", VLOOKUP(CONCATENATE($C887, $B887), 'Batch Two'!$C:$P, 8, false), 0))</f>
        <v>2022</v>
      </c>
      <c r="F887" s="5" t="str">
        <f>IF($A887 = "Batch 1", VLOOKUP(CONCATENATE($C887, $B887), 'Batch One'!$C:$Q, 9, false),
IF($A887 = "Batch 2", VLOOKUP(CONCATENATE($C887, $B887), 'Batch Two'!$C:$P, 9, false), 0))</f>
        <v>English</v>
      </c>
      <c r="G887" s="5" t="str">
        <f>IF($A887 = "Batch 1", VLOOKUP(CONCATENATE($C887, $B887), 'Batch One'!$C:$Q, 4, false),
IF($A887 = "Batch 2", VLOOKUP(CONCATENATE($C887, $B887), 'Batch Two'!$C:$P, 4, false), 0))</f>
        <v>POKEMON SWORD &amp; SHIELD LOST ORIGIN</v>
      </c>
      <c r="H887" s="5" t="str">
        <f>IF($A887 = "Batch 1", VLOOKUP(CONCATENATE($C887, $B887), 'Batch One'!$C:$Q, 5, false),
IF($A887 = "Batch 2", VLOOKUP(CONCATENATE($C887, $B887), 'Batch Two'!$C:$P, 5, false), 0))</f>
        <v>NM-MT 8</v>
      </c>
      <c r="I887" s="6" t="str">
        <f>IF($A887 = "Batch 1", VLOOKUP(CONCATENATE($C887, $B887), 'Batch One'!$C:$Q, 14, false),
IF($A887 = "Batch 2", VLOOKUP(CONCATENATE($C887, $B887), 'Batch Two'!$C:$P, 14, false), 0))</f>
        <v>https://cdn.dripshop.live/dripnfts/slabs/99621143.jpg</v>
      </c>
      <c r="J887" s="6" t="str">
        <f>IF($A887 = "Batch 1", VLOOKUP(CONCATENATE($C887, $B887), 'Batch One'!$C:$Q, 13, false),
IF($A887 = "Batch 2", VLOOKUP(CONCATENATE($C887, $B887), 'Batch Two'!$C:$P, 13, false), 0))</f>
        <v>https://cdn.dripshop.live/dripnfts/slabs/99621143.mp4</v>
      </c>
      <c r="K887" s="6" t="str">
        <f>IF($A887 = "Batch 1", VLOOKUP(CONCATENATE($C887, $B887), 'Batch One'!$C:$Q, 15, false),
IF($A887 = "Batch 2", VLOOKUP(CONCATENATE($C887, $B887), 'Batch Two'!$C:$P, 20, false), 0))</f>
        <v>https://www.dripshop.live/products/AhXfRJ1ro2zNhe5_YzrJr</v>
      </c>
    </row>
    <row r="888">
      <c r="A888" s="4" t="s">
        <v>0</v>
      </c>
      <c r="B888" s="4">
        <v>1.00211958E8</v>
      </c>
      <c r="C888" s="4" t="s">
        <v>11</v>
      </c>
      <c r="D888" s="5" t="str">
        <f>IF($A888 = "Batch 1", VLOOKUP(CONCATENATE($C888, $B888), 'Batch One'!$C:$Q, 2, false),
IF($A888 = "Batch 2", VLOOKUP(CONCATENATE($C888, $B888), 'Batch Two'!$C:$P, 2, false), 0))</f>
        <v>2000 POKEMON PROMO BLACK STAR PIKACHU (PSA NM 7)</v>
      </c>
      <c r="E888" s="5">
        <f>IF($A888 = "Batch 1", VLOOKUP(CONCATENATE($C888, $B888), 'Batch One'!$C:$Q, 8, false),
IF($A888 = "Batch 2", VLOOKUP(CONCATENATE($C888, $B888), 'Batch Two'!$C:$P, 8, false), 0))</f>
        <v>2000</v>
      </c>
      <c r="F888" s="5" t="str">
        <f>IF($A888 = "Batch 1", VLOOKUP(CONCATENATE($C888, $B888), 'Batch One'!$C:$Q, 9, false),
IF($A888 = "Batch 2", VLOOKUP(CONCATENATE($C888, $B888), 'Batch Two'!$C:$P, 9, false), 0))</f>
        <v>English</v>
      </c>
      <c r="G888" s="5" t="str">
        <f>IF($A888 = "Batch 1", VLOOKUP(CONCATENATE($C888, $B888), 'Batch One'!$C:$Q, 4, false),
IF($A888 = "Batch 2", VLOOKUP(CONCATENATE($C888, $B888), 'Batch Two'!$C:$P, 4, false), 0))</f>
        <v>POKEMON PROMO BLACK STAR</v>
      </c>
      <c r="H888" s="5" t="str">
        <f>IF($A888 = "Batch 1", VLOOKUP(CONCATENATE($C888, $B888), 'Batch One'!$C:$Q, 5, false),
IF($A888 = "Batch 2", VLOOKUP(CONCATENATE($C888, $B888), 'Batch Two'!$C:$P, 5, false), 0))</f>
        <v>NM 7</v>
      </c>
      <c r="I888" s="6" t="str">
        <f>IF($A888 = "Batch 1", VLOOKUP(CONCATENATE($C888, $B888), 'Batch One'!$C:$Q, 14, false),
IF($A888 = "Batch 2", VLOOKUP(CONCATENATE($C888, $B888), 'Batch Two'!$C:$P, 14, false), 0))</f>
        <v>https://cdn.dripshop.live/dripnfts/slabs/100211958.jpg</v>
      </c>
      <c r="J888" s="6" t="str">
        <f>IF($A888 = "Batch 1", VLOOKUP(CONCATENATE($C888, $B888), 'Batch One'!$C:$Q, 13, false),
IF($A888 = "Batch 2", VLOOKUP(CONCATENATE($C888, $B888), 'Batch Two'!$C:$P, 13, false), 0))</f>
        <v>https://cdn.dripshop.live/dripnfts/slabs/100211958.mp4</v>
      </c>
      <c r="K888" s="6" t="str">
        <f>IF($A888 = "Batch 1", VLOOKUP(CONCATENATE($C888, $B888), 'Batch One'!$C:$Q, 15, false),
IF($A888 = "Batch 2", VLOOKUP(CONCATENATE($C888, $B888), 'Batch Two'!$C:$P, 20, false), 0))</f>
        <v>https://www.dripshop.live/products/SxoOm4hnWtPhiIlbe1Dsg</v>
      </c>
    </row>
    <row r="889">
      <c r="A889" s="4" t="s">
        <v>0</v>
      </c>
      <c r="B889" s="4">
        <v>8.5322907E7</v>
      </c>
      <c r="C889" s="4" t="s">
        <v>11</v>
      </c>
      <c r="D889" s="5" t="str">
        <f>IF($A889 = "Batch 1", VLOOKUP(CONCATENATE($C889, $B889), 'Batch One'!$C:$Q, 2, false),
IF($A889 = "Batch 2", VLOOKUP(CONCATENATE($C889, $B889), 'Batch Two'!$C:$P, 2, false), 0))</f>
        <v>2021 POKEMON JAPANESE SWORD &amp; SHIELD JET-BLACK SPIRIT FA/AGATHA (PSA MINT 9)</v>
      </c>
      <c r="E889" s="5">
        <f>IF($A889 = "Batch 1", VLOOKUP(CONCATENATE($C889, $B889), 'Batch One'!$C:$Q, 8, false),
IF($A889 = "Batch 2", VLOOKUP(CONCATENATE($C889, $B889), 'Batch Two'!$C:$P, 8, false), 0))</f>
        <v>2021</v>
      </c>
      <c r="F889" s="5" t="str">
        <f>IF($A889 = "Batch 1", VLOOKUP(CONCATENATE($C889, $B889), 'Batch One'!$C:$Q, 9, false),
IF($A889 = "Batch 2", VLOOKUP(CONCATENATE($C889, $B889), 'Batch Two'!$C:$P, 9, false), 0))</f>
        <v>Japanese</v>
      </c>
      <c r="G889" s="5" t="str">
        <f>IF($A889 = "Batch 1", VLOOKUP(CONCATENATE($C889, $B889), 'Batch One'!$C:$Q, 4, false),
IF($A889 = "Batch 2", VLOOKUP(CONCATENATE($C889, $B889), 'Batch Two'!$C:$P, 4, false), 0))</f>
        <v>POKEMON JAPANESE SWORD &amp; SHIELD JET-BLACK SPIRIT</v>
      </c>
      <c r="H889" s="5" t="str">
        <f>IF($A889 = "Batch 1", VLOOKUP(CONCATENATE($C889, $B889), 'Batch One'!$C:$Q, 5, false),
IF($A889 = "Batch 2", VLOOKUP(CONCATENATE($C889, $B889), 'Batch Two'!$C:$P, 5, false), 0))</f>
        <v>MINT 9</v>
      </c>
      <c r="I889" s="6" t="str">
        <f>IF($A889 = "Batch 1", VLOOKUP(CONCATENATE($C889, $B889), 'Batch One'!$C:$Q, 14, false),
IF($A889 = "Batch 2", VLOOKUP(CONCATENATE($C889, $B889), 'Batch Two'!$C:$P, 14, false), 0))</f>
        <v>https://cdn.dripshop.live/dripnfts/slabs/85322907.jpg</v>
      </c>
      <c r="J889" s="6" t="str">
        <f>IF($A889 = "Batch 1", VLOOKUP(CONCATENATE($C889, $B889), 'Batch One'!$C:$Q, 13, false),
IF($A889 = "Batch 2", VLOOKUP(CONCATENATE($C889, $B889), 'Batch Two'!$C:$P, 13, false), 0))</f>
        <v>https://cdn.dripshop.live/dripnfts/slabs/85322907.mp4</v>
      </c>
      <c r="K889" s="6" t="str">
        <f>IF($A889 = "Batch 1", VLOOKUP(CONCATENATE($C889, $B889), 'Batch One'!$C:$Q, 15, false),
IF($A889 = "Batch 2", VLOOKUP(CONCATENATE($C889, $B889), 'Batch Two'!$C:$P, 20, false), 0))</f>
        <v>https://www.dripshop.live/products/KVAXYpOV8a18zuJ6_Pc2A</v>
      </c>
    </row>
    <row r="890">
      <c r="A890" s="4" t="s">
        <v>0</v>
      </c>
      <c r="B890" s="4">
        <v>6.023284198E9</v>
      </c>
      <c r="C890" s="4" t="s">
        <v>12</v>
      </c>
      <c r="D890" s="5" t="str">
        <f>IF($A890 = "Batch 1", VLOOKUP(CONCATENATE($C890, $B890), 'Batch One'!$C:$Q, 2, false),
IF($A890 = "Batch 2", VLOOKUP(CONCATENATE($C890, $B890), 'Batch Two'!$C:$P, 2, false), 0))</f>
        <v>2024 Pokemon Surging Sparks Elite Trainer Box Magneton (CGC GEM MINT 10)</v>
      </c>
      <c r="E890" s="5">
        <f>IF($A890 = "Batch 1", VLOOKUP(CONCATENATE($C890, $B890), 'Batch One'!$C:$Q, 8, false),
IF($A890 = "Batch 2", VLOOKUP(CONCATENATE($C890, $B890), 'Batch Two'!$C:$P, 8, false), 0))</f>
        <v>2024</v>
      </c>
      <c r="F890" s="5" t="str">
        <f>IF($A890 = "Batch 1", VLOOKUP(CONCATENATE($C890, $B890), 'Batch One'!$C:$Q, 9, false),
IF($A890 = "Batch 2", VLOOKUP(CONCATENATE($C890, $B890), 'Batch Two'!$C:$P, 9, false), 0))</f>
        <v>English</v>
      </c>
      <c r="G890" s="5" t="str">
        <f>IF($A890 = "Batch 1", VLOOKUP(CONCATENATE($C890, $B890), 'Batch One'!$C:$Q, 4, false),
IF($A890 = "Batch 2", VLOOKUP(CONCATENATE($C890, $B890), 'Batch Two'!$C:$P, 4, false), 0))</f>
        <v>Pokemon Surging Sparks Elite Trainer Box</v>
      </c>
      <c r="H890" s="5" t="str">
        <f>IF($A890 = "Batch 1", VLOOKUP(CONCATENATE($C890, $B890), 'Batch One'!$C:$Q, 5, false),
IF($A890 = "Batch 2", VLOOKUP(CONCATENATE($C890, $B890), 'Batch Two'!$C:$P, 5, false), 0))</f>
        <v>GEM MINT 10</v>
      </c>
      <c r="I890" s="6" t="str">
        <f>IF($A890 = "Batch 1", VLOOKUP(CONCATENATE($C890, $B890), 'Batch One'!$C:$Q, 14, false),
IF($A890 = "Batch 2", VLOOKUP(CONCATENATE($C890, $B890), 'Batch Two'!$C:$P, 14, false), 0))</f>
        <v>https://cdn.dripshop.live/dripnfts/slabs/6023284198.jpg</v>
      </c>
      <c r="J890" s="6" t="str">
        <f>IF($A890 = "Batch 1", VLOOKUP(CONCATENATE($C890, $B890), 'Batch One'!$C:$Q, 13, false),
IF($A890 = "Batch 2", VLOOKUP(CONCATENATE($C890, $B890), 'Batch Two'!$C:$P, 13, false), 0))</f>
        <v>https://cdn.dripshop.live/dripnfts/slabs/6023284198.mp4</v>
      </c>
      <c r="K890" s="6" t="str">
        <f>IF($A890 = "Batch 1", VLOOKUP(CONCATENATE($C890, $B890), 'Batch One'!$C:$Q, 15, false),
IF($A890 = "Batch 2", VLOOKUP(CONCATENATE($C890, $B890), 'Batch Two'!$C:$P, 20, false), 0))</f>
        <v>https://www.dripshop.live/products/Xz3DU5J39rCdH0mjhKeY2</v>
      </c>
    </row>
    <row r="891">
      <c r="A891" s="4" t="s">
        <v>0</v>
      </c>
      <c r="B891" s="4">
        <v>6.029132014E9</v>
      </c>
      <c r="C891" s="4" t="s">
        <v>12</v>
      </c>
      <c r="D891" s="5" t="str">
        <f>IF($A891 = "Batch 1", VLOOKUP(CONCATENATE($C891, $B891), 'Batch One'!$C:$Q, 2, false),
IF($A891 = "Batch 2", VLOOKUP(CONCATENATE($C891, $B891), 'Batch Two'!$C:$P, 2, false), 0))</f>
        <v>2024 Pokemon Scarlet &amp; Violet Eevee ex (CGC GEM MINT 10)</v>
      </c>
      <c r="E891" s="5">
        <f>IF($A891 = "Batch 1", VLOOKUP(CONCATENATE($C891, $B891), 'Batch One'!$C:$Q, 8, false),
IF($A891 = "Batch 2", VLOOKUP(CONCATENATE($C891, $B891), 'Batch Two'!$C:$P, 8, false), 0))</f>
        <v>2024</v>
      </c>
      <c r="F891" s="5" t="str">
        <f>IF($A891 = "Batch 1", VLOOKUP(CONCATENATE($C891, $B891), 'Batch One'!$C:$Q, 9, false),
IF($A891 = "Batch 2", VLOOKUP(CONCATENATE($C891, $B891), 'Batch Two'!$C:$P, 9, false), 0))</f>
        <v>English</v>
      </c>
      <c r="G891" s="5" t="str">
        <f>IF($A891 = "Batch 1", VLOOKUP(CONCATENATE($C891, $B891), 'Batch One'!$C:$Q, 4, false),
IF($A891 = "Batch 2", VLOOKUP(CONCATENATE($C891, $B891), 'Batch Two'!$C:$P, 4, false), 0))</f>
        <v>Pokemon Scarlet &amp; Violet</v>
      </c>
      <c r="H891" s="5" t="str">
        <f>IF($A891 = "Batch 1", VLOOKUP(CONCATENATE($C891, $B891), 'Batch One'!$C:$Q, 5, false),
IF($A891 = "Batch 2", VLOOKUP(CONCATENATE($C891, $B891), 'Batch Two'!$C:$P, 5, false), 0))</f>
        <v>GEM MINT 10</v>
      </c>
      <c r="I891" s="6" t="str">
        <f>IF($A891 = "Batch 1", VLOOKUP(CONCATENATE($C891, $B891), 'Batch One'!$C:$Q, 14, false),
IF($A891 = "Batch 2", VLOOKUP(CONCATENATE($C891, $B891), 'Batch Two'!$C:$P, 14, false), 0))</f>
        <v>https://cdn.dripshop.live/dripnfts/slabs/6029132014.jpg</v>
      </c>
      <c r="J891" s="6" t="str">
        <f>IF($A891 = "Batch 1", VLOOKUP(CONCATENATE($C891, $B891), 'Batch One'!$C:$Q, 13, false),
IF($A891 = "Batch 2", VLOOKUP(CONCATENATE($C891, $B891), 'Batch Two'!$C:$P, 13, false), 0))</f>
        <v>https://cdn.dripshop.live/dripnfts/slabs/6029132014.mp4</v>
      </c>
      <c r="K891" s="6" t="str">
        <f>IF($A891 = "Batch 1", VLOOKUP(CONCATENATE($C891, $B891), 'Batch One'!$C:$Q, 15, false),
IF($A891 = "Batch 2", VLOOKUP(CONCATENATE($C891, $B891), 'Batch Two'!$C:$P, 20, false), 0))</f>
        <v>https://www.dripshop.live/products/WAEy7eMTmUMG-pU35eK6q</v>
      </c>
    </row>
    <row r="892">
      <c r="A892" s="4" t="s">
        <v>0</v>
      </c>
      <c r="B892" s="4">
        <v>1.16556467E8</v>
      </c>
      <c r="C892" s="4" t="s">
        <v>11</v>
      </c>
      <c r="D892" s="5" t="str">
        <f>IF($A892 = "Batch 1", VLOOKUP(CONCATENATE($C892, $B892), 'Batch One'!$C:$Q, 2, false),
IF($A892 = "Batch 2", VLOOKUP(CONCATENATE($C892, $B892), 'Batch Two'!$C:$P, 2, false), 0))</f>
        <v>1999 POKEMON JUNGLE VAPOREON-HOLO (PSA VG-EX 4)</v>
      </c>
      <c r="E892" s="5">
        <f>IF($A892 = "Batch 1", VLOOKUP(CONCATENATE($C892, $B892), 'Batch One'!$C:$Q, 8, false),
IF($A892 = "Batch 2", VLOOKUP(CONCATENATE($C892, $B892), 'Batch Two'!$C:$P, 8, false), 0))</f>
        <v>1999</v>
      </c>
      <c r="F892" s="5" t="str">
        <f>IF($A892 = "Batch 1", VLOOKUP(CONCATENATE($C892, $B892), 'Batch One'!$C:$Q, 9, false),
IF($A892 = "Batch 2", VLOOKUP(CONCATENATE($C892, $B892), 'Batch Two'!$C:$P, 9, false), 0))</f>
        <v>English</v>
      </c>
      <c r="G892" s="5" t="str">
        <f>IF($A892 = "Batch 1", VLOOKUP(CONCATENATE($C892, $B892), 'Batch One'!$C:$Q, 4, false),
IF($A892 = "Batch 2", VLOOKUP(CONCATENATE($C892, $B892), 'Batch Two'!$C:$P, 4, false), 0))</f>
        <v>POKEMON JUNGLE</v>
      </c>
      <c r="H892" s="5" t="str">
        <f>IF($A892 = "Batch 1", VLOOKUP(CONCATENATE($C892, $B892), 'Batch One'!$C:$Q, 5, false),
IF($A892 = "Batch 2", VLOOKUP(CONCATENATE($C892, $B892), 'Batch Two'!$C:$P, 5, false), 0))</f>
        <v>VG-EX 4</v>
      </c>
      <c r="I892" s="6" t="str">
        <f>IF($A892 = "Batch 1", VLOOKUP(CONCATENATE($C892, $B892), 'Batch One'!$C:$Q, 14, false),
IF($A892 = "Batch 2", VLOOKUP(CONCATENATE($C892, $B892), 'Batch Two'!$C:$P, 14, false), 0))</f>
        <v>https://cdn.dripshop.live/dripnfts/slabs/116556467.jpg</v>
      </c>
      <c r="J892" s="6" t="str">
        <f>IF($A892 = "Batch 1", VLOOKUP(CONCATENATE($C892, $B892), 'Batch One'!$C:$Q, 13, false),
IF($A892 = "Batch 2", VLOOKUP(CONCATENATE($C892, $B892), 'Batch Two'!$C:$P, 13, false), 0))</f>
        <v>https://cdn.dripshop.live/dripnfts/slabs/116556467.mp4</v>
      </c>
      <c r="K892" s="6" t="str">
        <f>IF($A892 = "Batch 1", VLOOKUP(CONCATENATE($C892, $B892), 'Batch One'!$C:$Q, 15, false),
IF($A892 = "Batch 2", VLOOKUP(CONCATENATE($C892, $B892), 'Batch Two'!$C:$P, 20, false), 0))</f>
        <v>https://www.dripshop.live/products/m2482tueRx3jhACyNiC2h</v>
      </c>
    </row>
    <row r="893">
      <c r="A893" s="4" t="s">
        <v>0</v>
      </c>
      <c r="B893" s="4">
        <v>1.16711471E8</v>
      </c>
      <c r="C893" s="4" t="s">
        <v>11</v>
      </c>
      <c r="D893" s="5" t="str">
        <f>IF($A893 = "Batch 1", VLOOKUP(CONCATENATE($C893, $B893), 'Batch One'!$C:$Q, 2, false),
IF($A893 = "Batch 2", VLOOKUP(CONCATENATE($C893, $B893), 'Batch Two'!$C:$P, 2, false), 0))</f>
        <v>1999 POKEMON FOSSIL RAICHU (PSA EX-MT 6)</v>
      </c>
      <c r="E893" s="5">
        <f>IF($A893 = "Batch 1", VLOOKUP(CONCATENATE($C893, $B893), 'Batch One'!$C:$Q, 8, false),
IF($A893 = "Batch 2", VLOOKUP(CONCATENATE($C893, $B893), 'Batch Two'!$C:$P, 8, false), 0))</f>
        <v>1999</v>
      </c>
      <c r="F893" s="5" t="str">
        <f>IF($A893 = "Batch 1", VLOOKUP(CONCATENATE($C893, $B893), 'Batch One'!$C:$Q, 9, false),
IF($A893 = "Batch 2", VLOOKUP(CONCATENATE($C893, $B893), 'Batch Two'!$C:$P, 9, false), 0))</f>
        <v>English</v>
      </c>
      <c r="G893" s="5" t="str">
        <f>IF($A893 = "Batch 1", VLOOKUP(CONCATENATE($C893, $B893), 'Batch One'!$C:$Q, 4, false),
IF($A893 = "Batch 2", VLOOKUP(CONCATENATE($C893, $B893), 'Batch Two'!$C:$P, 4, false), 0))</f>
        <v>POKEMON FOSSIL</v>
      </c>
      <c r="H893" s="5" t="str">
        <f>IF($A893 = "Batch 1", VLOOKUP(CONCATENATE($C893, $B893), 'Batch One'!$C:$Q, 5, false),
IF($A893 = "Batch 2", VLOOKUP(CONCATENATE($C893, $B893), 'Batch Two'!$C:$P, 5, false), 0))</f>
        <v>EX-MT 6</v>
      </c>
      <c r="I893" s="6" t="str">
        <f>IF($A893 = "Batch 1", VLOOKUP(CONCATENATE($C893, $B893), 'Batch One'!$C:$Q, 14, false),
IF($A893 = "Batch 2", VLOOKUP(CONCATENATE($C893, $B893), 'Batch Two'!$C:$P, 14, false), 0))</f>
        <v>https://cdn.dripshop.live/dripnfts/slabs/116711471.jpg</v>
      </c>
      <c r="J893" s="6" t="str">
        <f>IF($A893 = "Batch 1", VLOOKUP(CONCATENATE($C893, $B893), 'Batch One'!$C:$Q, 13, false),
IF($A893 = "Batch 2", VLOOKUP(CONCATENATE($C893, $B893), 'Batch Two'!$C:$P, 13, false), 0))</f>
        <v>https://cdn.dripshop.live/dripnfts/slabs/116711471.mp4</v>
      </c>
      <c r="K893" s="6" t="str">
        <f>IF($A893 = "Batch 1", VLOOKUP(CONCATENATE($C893, $B893), 'Batch One'!$C:$Q, 15, false),
IF($A893 = "Batch 2", VLOOKUP(CONCATENATE($C893, $B893), 'Batch Two'!$C:$P, 20, false), 0))</f>
        <v>https://www.dripshop.live/products/Wabh49nmLSXXY23vBnjhr</v>
      </c>
    </row>
    <row r="894">
      <c r="A894" s="4" t="s">
        <v>0</v>
      </c>
      <c r="B894" s="4">
        <v>1.16711459E8</v>
      </c>
      <c r="C894" s="4" t="s">
        <v>11</v>
      </c>
      <c r="D894" s="5" t="str">
        <f>IF($A894 = "Batch 1", VLOOKUP(CONCATENATE($C894, $B894), 'Batch One'!$C:$Q, 2, false),
IF($A894 = "Batch 2", VLOOKUP(CONCATENATE($C894, $B894), 'Batch Two'!$C:$P, 2, false), 0))</f>
        <v>1999 POKEMON FOSSIL GOLBAT (PSA NM 7)</v>
      </c>
      <c r="E894" s="5">
        <f>IF($A894 = "Batch 1", VLOOKUP(CONCATENATE($C894, $B894), 'Batch One'!$C:$Q, 8, false),
IF($A894 = "Batch 2", VLOOKUP(CONCATENATE($C894, $B894), 'Batch Two'!$C:$P, 8, false), 0))</f>
        <v>1999</v>
      </c>
      <c r="F894" s="5" t="str">
        <f>IF($A894 = "Batch 1", VLOOKUP(CONCATENATE($C894, $B894), 'Batch One'!$C:$Q, 9, false),
IF($A894 = "Batch 2", VLOOKUP(CONCATENATE($C894, $B894), 'Batch Two'!$C:$P, 9, false), 0))</f>
        <v>English</v>
      </c>
      <c r="G894" s="5" t="str">
        <f>IF($A894 = "Batch 1", VLOOKUP(CONCATENATE($C894, $B894), 'Batch One'!$C:$Q, 4, false),
IF($A894 = "Batch 2", VLOOKUP(CONCATENATE($C894, $B894), 'Batch Two'!$C:$P, 4, false), 0))</f>
        <v>POKEMON FOSSIL</v>
      </c>
      <c r="H894" s="5" t="str">
        <f>IF($A894 = "Batch 1", VLOOKUP(CONCATENATE($C894, $B894), 'Batch One'!$C:$Q, 5, false),
IF($A894 = "Batch 2", VLOOKUP(CONCATENATE($C894, $B894), 'Batch Two'!$C:$P, 5, false), 0))</f>
        <v>NM 7</v>
      </c>
      <c r="I894" s="6" t="str">
        <f>IF($A894 = "Batch 1", VLOOKUP(CONCATENATE($C894, $B894), 'Batch One'!$C:$Q, 14, false),
IF($A894 = "Batch 2", VLOOKUP(CONCATENATE($C894, $B894), 'Batch Two'!$C:$P, 14, false), 0))</f>
        <v>https://cdn.dripshop.live/dripnfts/slabs/116711459.jpg</v>
      </c>
      <c r="J894" s="6" t="str">
        <f>IF($A894 = "Batch 1", VLOOKUP(CONCATENATE($C894, $B894), 'Batch One'!$C:$Q, 13, false),
IF($A894 = "Batch 2", VLOOKUP(CONCATENATE($C894, $B894), 'Batch Two'!$C:$P, 13, false), 0))</f>
        <v>https://cdn.dripshop.live/dripnfts/slabs/116711459.mp4</v>
      </c>
      <c r="K894" s="6" t="str">
        <f>IF($A894 = "Batch 1", VLOOKUP(CONCATENATE($C894, $B894), 'Batch One'!$C:$Q, 15, false),
IF($A894 = "Batch 2", VLOOKUP(CONCATENATE($C894, $B894), 'Batch Two'!$C:$P, 20, false), 0))</f>
        <v>https://www.dripshop.live/products/gB3FprsEfHJ4rH2ZoJGki</v>
      </c>
    </row>
    <row r="895">
      <c r="A895" s="4" t="s">
        <v>0</v>
      </c>
      <c r="B895" s="4">
        <v>1.15494287E8</v>
      </c>
      <c r="C895" s="4" t="s">
        <v>11</v>
      </c>
      <c r="D895" s="5" t="str">
        <f>IF($A895 = "Batch 1", VLOOKUP(CONCATENATE($C895, $B895), 'Batch One'!$C:$Q, 2, false),
IF($A895 = "Batch 2", VLOOKUP(CONCATENATE($C895, $B895), 'Batch Two'!$C:$P, 2, false), 0))</f>
        <v>2023 POKEMON OBF EN-OBSIDIAN FLAMES SCIZOR (PSA MINT 9)</v>
      </c>
      <c r="E895" s="5">
        <f>IF($A895 = "Batch 1", VLOOKUP(CONCATENATE($C895, $B895), 'Batch One'!$C:$Q, 8, false),
IF($A895 = "Batch 2", VLOOKUP(CONCATENATE($C895, $B895), 'Batch Two'!$C:$P, 8, false), 0))</f>
        <v>2023</v>
      </c>
      <c r="F895" s="5" t="str">
        <f>IF($A895 = "Batch 1", VLOOKUP(CONCATENATE($C895, $B895), 'Batch One'!$C:$Q, 9, false),
IF($A895 = "Batch 2", VLOOKUP(CONCATENATE($C895, $B895), 'Batch Two'!$C:$P, 9, false), 0))</f>
        <v>English</v>
      </c>
      <c r="G895" s="5" t="str">
        <f>IF($A895 = "Batch 1", VLOOKUP(CONCATENATE($C895, $B895), 'Batch One'!$C:$Q, 4, false),
IF($A895 = "Batch 2", VLOOKUP(CONCATENATE($C895, $B895), 'Batch Two'!$C:$P, 4, false), 0))</f>
        <v>POKEMON OBF EN-OBSIDIAN FLAMES</v>
      </c>
      <c r="H895" s="5" t="str">
        <f>IF($A895 = "Batch 1", VLOOKUP(CONCATENATE($C895, $B895), 'Batch One'!$C:$Q, 5, false),
IF($A895 = "Batch 2", VLOOKUP(CONCATENATE($C895, $B895), 'Batch Two'!$C:$P, 5, false), 0))</f>
        <v>MINT 9</v>
      </c>
      <c r="I895" s="6" t="str">
        <f>IF($A895 = "Batch 1", VLOOKUP(CONCATENATE($C895, $B895), 'Batch One'!$C:$Q, 14, false),
IF($A895 = "Batch 2", VLOOKUP(CONCATENATE($C895, $B895), 'Batch Two'!$C:$P, 14, false), 0))</f>
        <v>https://cdn.dripshop.live/dripnfts/slabs/115494287.jpg</v>
      </c>
      <c r="J895" s="6" t="str">
        <f>IF($A895 = "Batch 1", VLOOKUP(CONCATENATE($C895, $B895), 'Batch One'!$C:$Q, 13, false),
IF($A895 = "Batch 2", VLOOKUP(CONCATENATE($C895, $B895), 'Batch Two'!$C:$P, 13, false), 0))</f>
        <v>https://cdn.dripshop.live/dripnfts/slabs/115494287.mp4</v>
      </c>
      <c r="K895" s="6" t="str">
        <f>IF($A895 = "Batch 1", VLOOKUP(CONCATENATE($C895, $B895), 'Batch One'!$C:$Q, 15, false),
IF($A895 = "Batch 2", VLOOKUP(CONCATENATE($C895, $B895), 'Batch Two'!$C:$P, 20, false), 0))</f>
        <v>https://www.dripshop.live/products/Uja2ffBM26-DlmwM6r5rq</v>
      </c>
    </row>
    <row r="896">
      <c r="A896" s="4" t="s">
        <v>0</v>
      </c>
      <c r="B896" s="4">
        <v>1.16711439E8</v>
      </c>
      <c r="C896" s="4" t="s">
        <v>11</v>
      </c>
      <c r="D896" s="5" t="str">
        <f>IF($A896 = "Batch 1", VLOOKUP(CONCATENATE($C896, $B896), 'Batch One'!$C:$Q, 2, false),
IF($A896 = "Batch 2", VLOOKUP(CONCATENATE($C896, $B896), 'Batch Two'!$C:$P, 2, false), 0))</f>
        <v>1999 POKEMON FOSSIL ENERGY SEARCH (PSA MINT 9)</v>
      </c>
      <c r="E896" s="5">
        <f>IF($A896 = "Batch 1", VLOOKUP(CONCATENATE($C896, $B896), 'Batch One'!$C:$Q, 8, false),
IF($A896 = "Batch 2", VLOOKUP(CONCATENATE($C896, $B896), 'Batch Two'!$C:$P, 8, false), 0))</f>
        <v>1999</v>
      </c>
      <c r="F896" s="5" t="str">
        <f>IF($A896 = "Batch 1", VLOOKUP(CONCATENATE($C896, $B896), 'Batch One'!$C:$Q, 9, false),
IF($A896 = "Batch 2", VLOOKUP(CONCATENATE($C896, $B896), 'Batch Two'!$C:$P, 9, false), 0))</f>
        <v>English</v>
      </c>
      <c r="G896" s="5" t="str">
        <f>IF($A896 = "Batch 1", VLOOKUP(CONCATENATE($C896, $B896), 'Batch One'!$C:$Q, 4, false),
IF($A896 = "Batch 2", VLOOKUP(CONCATENATE($C896, $B896), 'Batch Two'!$C:$P, 4, false), 0))</f>
        <v>POKEMON FOSSIL</v>
      </c>
      <c r="H896" s="5" t="str">
        <f>IF($A896 = "Batch 1", VLOOKUP(CONCATENATE($C896, $B896), 'Batch One'!$C:$Q, 5, false),
IF($A896 = "Batch 2", VLOOKUP(CONCATENATE($C896, $B896), 'Batch Two'!$C:$P, 5, false), 0))</f>
        <v>MINT 9</v>
      </c>
      <c r="I896" s="6" t="str">
        <f>IF($A896 = "Batch 1", VLOOKUP(CONCATENATE($C896, $B896), 'Batch One'!$C:$Q, 14, false),
IF($A896 = "Batch 2", VLOOKUP(CONCATENATE($C896, $B896), 'Batch Two'!$C:$P, 14, false), 0))</f>
        <v>https://cdn.dripshop.live/dripnfts/slabs/116711439.jpg</v>
      </c>
      <c r="J896" s="6" t="str">
        <f>IF($A896 = "Batch 1", VLOOKUP(CONCATENATE($C896, $B896), 'Batch One'!$C:$Q, 13, false),
IF($A896 = "Batch 2", VLOOKUP(CONCATENATE($C896, $B896), 'Batch Two'!$C:$P, 13, false), 0))</f>
        <v>https://cdn.dripshop.live/dripnfts/slabs/116711439.mp4</v>
      </c>
      <c r="K896" s="6" t="str">
        <f>IF($A896 = "Batch 1", VLOOKUP(CONCATENATE($C896, $B896), 'Batch One'!$C:$Q, 15, false),
IF($A896 = "Batch 2", VLOOKUP(CONCATENATE($C896, $B896), 'Batch Two'!$C:$P, 20, false), 0))</f>
        <v>https://www.dripshop.live/products/6faIjyldivMlaQRCcxdIi</v>
      </c>
    </row>
    <row r="897">
      <c r="A897" s="4" t="s">
        <v>0</v>
      </c>
      <c r="B897" s="4">
        <v>1.04233925E8</v>
      </c>
      <c r="C897" s="4" t="s">
        <v>11</v>
      </c>
      <c r="D897" s="5" t="str">
        <f>IF($A897 = "Batch 1", VLOOKUP(CONCATENATE($C897, $B897), 'Batch One'!$C:$Q, 2, false),
IF($A897 = "Batch 2", VLOOKUP(CONCATENATE($C897, $B897), 'Batch Two'!$C:$P, 2, false), 0))</f>
        <v>2023 POKEMON SWORD AND SHIELD CROWN ZENITH FA/ZACIAN V (PSA MINT 9)</v>
      </c>
      <c r="E897" s="5">
        <f>IF($A897 = "Batch 1", VLOOKUP(CONCATENATE($C897, $B897), 'Batch One'!$C:$Q, 8, false),
IF($A897 = "Batch 2", VLOOKUP(CONCATENATE($C897, $B897), 'Batch Two'!$C:$P, 8, false), 0))</f>
        <v>2023</v>
      </c>
      <c r="F897" s="5" t="str">
        <f>IF($A897 = "Batch 1", VLOOKUP(CONCATENATE($C897, $B897), 'Batch One'!$C:$Q, 9, false),
IF($A897 = "Batch 2", VLOOKUP(CONCATENATE($C897, $B897), 'Batch Two'!$C:$P, 9, false), 0))</f>
        <v>English</v>
      </c>
      <c r="G897" s="5" t="str">
        <f>IF($A897 = "Batch 1", VLOOKUP(CONCATENATE($C897, $B897), 'Batch One'!$C:$Q, 4, false),
IF($A897 = "Batch 2", VLOOKUP(CONCATENATE($C897, $B897), 'Batch Two'!$C:$P, 4, false), 0))</f>
        <v>POKEMON SWORD AND SHIELD CROWN ZENITH</v>
      </c>
      <c r="H897" s="5" t="str">
        <f>IF($A897 = "Batch 1", VLOOKUP(CONCATENATE($C897, $B897), 'Batch One'!$C:$Q, 5, false),
IF($A897 = "Batch 2", VLOOKUP(CONCATENATE($C897, $B897), 'Batch Two'!$C:$P, 5, false), 0))</f>
        <v>MINT 9</v>
      </c>
      <c r="I897" s="6" t="str">
        <f>IF($A897 = "Batch 1", VLOOKUP(CONCATENATE($C897, $B897), 'Batch One'!$C:$Q, 14, false),
IF($A897 = "Batch 2", VLOOKUP(CONCATENATE($C897, $B897), 'Batch Two'!$C:$P, 14, false), 0))</f>
        <v>https://cdn.dripshop.live/dripnfts/slabs/104233925.jpg</v>
      </c>
      <c r="J897" s="6" t="str">
        <f>IF($A897 = "Batch 1", VLOOKUP(CONCATENATE($C897, $B897), 'Batch One'!$C:$Q, 13, false),
IF($A897 = "Batch 2", VLOOKUP(CONCATENATE($C897, $B897), 'Batch Two'!$C:$P, 13, false), 0))</f>
        <v>https://cdn.dripshop.live/dripnfts/slabs/104233925.mp4</v>
      </c>
      <c r="K897" s="6" t="str">
        <f>IF($A897 = "Batch 1", VLOOKUP(CONCATENATE($C897, $B897), 'Batch One'!$C:$Q, 15, false),
IF($A897 = "Batch 2", VLOOKUP(CONCATENATE($C897, $B897), 'Batch Two'!$C:$P, 20, false), 0))</f>
        <v>https://www.dripshop.live/products/F6kiySw36gwnB5ivKcGOB</v>
      </c>
    </row>
    <row r="898">
      <c r="A898" s="4" t="s">
        <v>0</v>
      </c>
      <c r="B898" s="4">
        <v>1.154943E8</v>
      </c>
      <c r="C898" s="4" t="s">
        <v>11</v>
      </c>
      <c r="D898" s="5" t="str">
        <f>IF($A898 = "Batch 1", VLOOKUP(CONCATENATE($C898, $B898), 'Batch One'!$C:$Q, 2, false),
IF($A898 = "Batch 2", VLOOKUP(CONCATENATE($C898, $B898), 'Batch Two'!$C:$P, 2, false), 0))</f>
        <v>2023 POKEMON PAR EN-PARADOX RIFT GOLISOPOD ex (PSA MINT 9)</v>
      </c>
      <c r="E898" s="5">
        <f>IF($A898 = "Batch 1", VLOOKUP(CONCATENATE($C898, $B898), 'Batch One'!$C:$Q, 8, false),
IF($A898 = "Batch 2", VLOOKUP(CONCATENATE($C898, $B898), 'Batch Two'!$C:$P, 8, false), 0))</f>
        <v>2023</v>
      </c>
      <c r="F898" s="5" t="str">
        <f>IF($A898 = "Batch 1", VLOOKUP(CONCATENATE($C898, $B898), 'Batch One'!$C:$Q, 9, false),
IF($A898 = "Batch 2", VLOOKUP(CONCATENATE($C898, $B898), 'Batch Two'!$C:$P, 9, false), 0))</f>
        <v>English</v>
      </c>
      <c r="G898" s="5" t="str">
        <f>IF($A898 = "Batch 1", VLOOKUP(CONCATENATE($C898, $B898), 'Batch One'!$C:$Q, 4, false),
IF($A898 = "Batch 2", VLOOKUP(CONCATENATE($C898, $B898), 'Batch Two'!$C:$P, 4, false), 0))</f>
        <v>POKEMON PAR EN-PARADOX RIFT</v>
      </c>
      <c r="H898" s="5" t="str">
        <f>IF($A898 = "Batch 1", VLOOKUP(CONCATENATE($C898, $B898), 'Batch One'!$C:$Q, 5, false),
IF($A898 = "Batch 2", VLOOKUP(CONCATENATE($C898, $B898), 'Batch Two'!$C:$P, 5, false), 0))</f>
        <v>MINT 9</v>
      </c>
      <c r="I898" s="6" t="str">
        <f>IF($A898 = "Batch 1", VLOOKUP(CONCATENATE($C898, $B898), 'Batch One'!$C:$Q, 14, false),
IF($A898 = "Batch 2", VLOOKUP(CONCATENATE($C898, $B898), 'Batch Two'!$C:$P, 14, false), 0))</f>
        <v>https://cdn.dripshop.live/dripnfts/slabs/115494300.jpg</v>
      </c>
      <c r="J898" s="6" t="str">
        <f>IF($A898 = "Batch 1", VLOOKUP(CONCATENATE($C898, $B898), 'Batch One'!$C:$Q, 13, false),
IF($A898 = "Batch 2", VLOOKUP(CONCATENATE($C898, $B898), 'Batch Two'!$C:$P, 13, false), 0))</f>
        <v>https://cdn.dripshop.live/dripnfts/slabs/115494300.mp4</v>
      </c>
      <c r="K898" s="6" t="str">
        <f>IF($A898 = "Batch 1", VLOOKUP(CONCATENATE($C898, $B898), 'Batch One'!$C:$Q, 15, false),
IF($A898 = "Batch 2", VLOOKUP(CONCATENATE($C898, $B898), 'Batch Two'!$C:$P, 20, false), 0))</f>
        <v>https://www.dripshop.live/products/2dUv6pgo_X3TvLUkWZaUB</v>
      </c>
    </row>
    <row r="899">
      <c r="A899" s="4" t="s">
        <v>0</v>
      </c>
      <c r="B899" s="4">
        <v>1.16711437E8</v>
      </c>
      <c r="C899" s="4" t="s">
        <v>11</v>
      </c>
      <c r="D899" s="5" t="str">
        <f>IF($A899 = "Batch 1", VLOOKUP(CONCATENATE($C899, $B899), 'Batch One'!$C:$Q, 2, false),
IF($A899 = "Batch 2", VLOOKUP(CONCATENATE($C899, $B899), 'Batch Two'!$C:$P, 2, false), 0))</f>
        <v>1999 POKEMON FOSSIL OMANYTE (PSA MINT 9)</v>
      </c>
      <c r="E899" s="5">
        <f>IF($A899 = "Batch 1", VLOOKUP(CONCATENATE($C899, $B899), 'Batch One'!$C:$Q, 8, false),
IF($A899 = "Batch 2", VLOOKUP(CONCATENATE($C899, $B899), 'Batch Two'!$C:$P, 8, false), 0))</f>
        <v>1999</v>
      </c>
      <c r="F899" s="5" t="str">
        <f>IF($A899 = "Batch 1", VLOOKUP(CONCATENATE($C899, $B899), 'Batch One'!$C:$Q, 9, false),
IF($A899 = "Batch 2", VLOOKUP(CONCATENATE($C899, $B899), 'Batch Two'!$C:$P, 9, false), 0))</f>
        <v>English</v>
      </c>
      <c r="G899" s="5" t="str">
        <f>IF($A899 = "Batch 1", VLOOKUP(CONCATENATE($C899, $B899), 'Batch One'!$C:$Q, 4, false),
IF($A899 = "Batch 2", VLOOKUP(CONCATENATE($C899, $B899), 'Batch Two'!$C:$P, 4, false), 0))</f>
        <v>POKEMON FOSSIL</v>
      </c>
      <c r="H899" s="5" t="str">
        <f>IF($A899 = "Batch 1", VLOOKUP(CONCATENATE($C899, $B899), 'Batch One'!$C:$Q, 5, false),
IF($A899 = "Batch 2", VLOOKUP(CONCATENATE($C899, $B899), 'Batch Two'!$C:$P, 5, false), 0))</f>
        <v>MINT 9</v>
      </c>
      <c r="I899" s="6" t="str">
        <f>IF($A899 = "Batch 1", VLOOKUP(CONCATENATE($C899, $B899), 'Batch One'!$C:$Q, 14, false),
IF($A899 = "Batch 2", VLOOKUP(CONCATENATE($C899, $B899), 'Batch Two'!$C:$P, 14, false), 0))</f>
        <v>https://cdn.dripshop.live/dripnfts/slabs/116711437.jpg</v>
      </c>
      <c r="J899" s="6" t="str">
        <f>IF($A899 = "Batch 1", VLOOKUP(CONCATENATE($C899, $B899), 'Batch One'!$C:$Q, 13, false),
IF($A899 = "Batch 2", VLOOKUP(CONCATENATE($C899, $B899), 'Batch Two'!$C:$P, 13, false), 0))</f>
        <v>https://cdn.dripshop.live/dripnfts/slabs/116711437.mp4</v>
      </c>
      <c r="K899" s="6" t="str">
        <f>IF($A899 = "Batch 1", VLOOKUP(CONCATENATE($C899, $B899), 'Batch One'!$C:$Q, 15, false),
IF($A899 = "Batch 2", VLOOKUP(CONCATENATE($C899, $B899), 'Batch Two'!$C:$P, 20, false), 0))</f>
        <v>https://www.dripshop.live/products/Uh1VsnE7-sOHnxmpelUV8</v>
      </c>
    </row>
    <row r="900">
      <c r="A900" s="4" t="s">
        <v>0</v>
      </c>
      <c r="B900" s="4">
        <v>1.11981435E8</v>
      </c>
      <c r="C900" s="4" t="s">
        <v>11</v>
      </c>
      <c r="D900" s="5" t="str">
        <f>IF($A900 = "Batch 1", VLOOKUP(CONCATENATE($C900, $B900), 'Batch One'!$C:$Q, 2, false),
IF($A900 = "Batch 2", VLOOKUP(CONCATENATE($C900, $B900), 'Batch Two'!$C:$P, 2, false), 0))</f>
        <v>2023 POKEMON OBF EN-OBSIDIAN FLAMES SCIZOR (PSA MINT 9)</v>
      </c>
      <c r="E900" s="5">
        <f>IF($A900 = "Batch 1", VLOOKUP(CONCATENATE($C900, $B900), 'Batch One'!$C:$Q, 8, false),
IF($A900 = "Batch 2", VLOOKUP(CONCATENATE($C900, $B900), 'Batch Two'!$C:$P, 8, false), 0))</f>
        <v>2023</v>
      </c>
      <c r="F900" s="5" t="str">
        <f>IF($A900 = "Batch 1", VLOOKUP(CONCATENATE($C900, $B900), 'Batch One'!$C:$Q, 9, false),
IF($A900 = "Batch 2", VLOOKUP(CONCATENATE($C900, $B900), 'Batch Two'!$C:$P, 9, false), 0))</f>
        <v>English</v>
      </c>
      <c r="G900" s="5" t="str">
        <f>IF($A900 = "Batch 1", VLOOKUP(CONCATENATE($C900, $B900), 'Batch One'!$C:$Q, 4, false),
IF($A900 = "Batch 2", VLOOKUP(CONCATENATE($C900, $B900), 'Batch Two'!$C:$P, 4, false), 0))</f>
        <v>POKEMON OBF EN-OBSIDIAN FLAMES</v>
      </c>
      <c r="H900" s="5" t="str">
        <f>IF($A900 = "Batch 1", VLOOKUP(CONCATENATE($C900, $B900), 'Batch One'!$C:$Q, 5, false),
IF($A900 = "Batch 2", VLOOKUP(CONCATENATE($C900, $B900), 'Batch Two'!$C:$P, 5, false), 0))</f>
        <v>MINT 9</v>
      </c>
      <c r="I900" s="6" t="str">
        <f>IF($A900 = "Batch 1", VLOOKUP(CONCATENATE($C900, $B900), 'Batch One'!$C:$Q, 14, false),
IF($A900 = "Batch 2", VLOOKUP(CONCATENATE($C900, $B900), 'Batch Two'!$C:$P, 14, false), 0))</f>
        <v>https://cdn.dripshop.live/dripnfts/slabs/111981435.jpg</v>
      </c>
      <c r="J900" s="6" t="str">
        <f>IF($A900 = "Batch 1", VLOOKUP(CONCATENATE($C900, $B900), 'Batch One'!$C:$Q, 13, false),
IF($A900 = "Batch 2", VLOOKUP(CONCATENATE($C900, $B900), 'Batch Two'!$C:$P, 13, false), 0))</f>
        <v>https://cdn.dripshop.live/dripnfts/slabs/111981435.mp4</v>
      </c>
      <c r="K900" s="6" t="str">
        <f>IF($A900 = "Batch 1", VLOOKUP(CONCATENATE($C900, $B900), 'Batch One'!$C:$Q, 15, false),
IF($A900 = "Batch 2", VLOOKUP(CONCATENATE($C900, $B900), 'Batch Two'!$C:$P, 20, false), 0))</f>
        <v>https://www.dripshop.live/products/gukMs4K5jcgdTw3PKheu4</v>
      </c>
    </row>
    <row r="901">
      <c r="A901" s="4" t="s">
        <v>0</v>
      </c>
      <c r="B901" s="4">
        <v>6.009816121E9</v>
      </c>
      <c r="C901" s="4" t="s">
        <v>12</v>
      </c>
      <c r="D901" s="5" t="str">
        <f>IF($A901 = "Batch 1", VLOOKUP(CONCATENATE($C901, $B901), 'Batch One'!$C:$Q, 2, false),
IF($A901 = "Batch 2", VLOOKUP(CONCATENATE($C901, $B901), 'Batch Two'!$C:$P, 2, false), 0))</f>
        <v>2023 Pokemon Scarlet &amp; Violet Heracross (CGC GEM MINT 10)</v>
      </c>
      <c r="E901" s="5">
        <f>IF($A901 = "Batch 1", VLOOKUP(CONCATENATE($C901, $B901), 'Batch One'!$C:$Q, 8, false),
IF($A901 = "Batch 2", VLOOKUP(CONCATENATE($C901, $B901), 'Batch Two'!$C:$P, 8, false), 0))</f>
        <v>2023</v>
      </c>
      <c r="F901" s="5" t="str">
        <f>IF($A901 = "Batch 1", VLOOKUP(CONCATENATE($C901, $B901), 'Batch One'!$C:$Q, 9, false),
IF($A901 = "Batch 2", VLOOKUP(CONCATENATE($C901, $B901), 'Batch Two'!$C:$P, 9, false), 0))</f>
        <v>English</v>
      </c>
      <c r="G901" s="5" t="str">
        <f>IF($A901 = "Batch 1", VLOOKUP(CONCATENATE($C901, $B901), 'Batch One'!$C:$Q, 4, false),
IF($A901 = "Batch 2", VLOOKUP(CONCATENATE($C901, $B901), 'Batch Two'!$C:$P, 4, false), 0))</f>
        <v>Pokemon Scarlet &amp; Violet</v>
      </c>
      <c r="H901" s="5" t="str">
        <f>IF($A901 = "Batch 1", VLOOKUP(CONCATENATE($C901, $B901), 'Batch One'!$C:$Q, 5, false),
IF($A901 = "Batch 2", VLOOKUP(CONCATENATE($C901, $B901), 'Batch Two'!$C:$P, 5, false), 0))</f>
        <v>GEM MINT 10</v>
      </c>
      <c r="I901" s="6" t="str">
        <f>IF($A901 = "Batch 1", VLOOKUP(CONCATENATE($C901, $B901), 'Batch One'!$C:$Q, 14, false),
IF($A901 = "Batch 2", VLOOKUP(CONCATENATE($C901, $B901), 'Batch Two'!$C:$P, 14, false), 0))</f>
        <v>https://cdn.dripshop.live/dripnfts/slabs/6009816121.jpg</v>
      </c>
      <c r="J901" s="6" t="str">
        <f>IF($A901 = "Batch 1", VLOOKUP(CONCATENATE($C901, $B901), 'Batch One'!$C:$Q, 13, false),
IF($A901 = "Batch 2", VLOOKUP(CONCATENATE($C901, $B901), 'Batch Two'!$C:$P, 13, false), 0))</f>
        <v>https://cdn.dripshop.live/dripnfts/slabs/6009816121.mp4</v>
      </c>
      <c r="K901" s="6" t="str">
        <f>IF($A901 = "Batch 1", VLOOKUP(CONCATENATE($C901, $B901), 'Batch One'!$C:$Q, 15, false),
IF($A901 = "Batch 2", VLOOKUP(CONCATENATE($C901, $B901), 'Batch Two'!$C:$P, 20, false), 0))</f>
        <v>https://www.dripshop.live/products/AUuxo4DBjFj--mk8u-FOL</v>
      </c>
    </row>
    <row r="902">
      <c r="A902" s="4" t="s">
        <v>0</v>
      </c>
      <c r="B902" s="4">
        <v>6.025859245E9</v>
      </c>
      <c r="C902" s="4" t="s">
        <v>12</v>
      </c>
      <c r="D902" s="5" t="str">
        <f>IF($A902 = "Batch 1", VLOOKUP(CONCATENATE($C902, $B902), 'Batch One'!$C:$Q, 2, false),
IF($A902 = "Batch 2", VLOOKUP(CONCATENATE($C902, $B902), 'Batch Two'!$C:$P, 2, false), 0))</f>
        <v>2022 Pokemon Sword &amp; Shield Origin Forme Dialga V (CGC GEM MINT 10)</v>
      </c>
      <c r="E902" s="5">
        <f>IF($A902 = "Batch 1", VLOOKUP(CONCATENATE($C902, $B902), 'Batch One'!$C:$Q, 8, false),
IF($A902 = "Batch 2", VLOOKUP(CONCATENATE($C902, $B902), 'Batch Two'!$C:$P, 8, false), 0))</f>
        <v>2022</v>
      </c>
      <c r="F902" s="5" t="str">
        <f>IF($A902 = "Batch 1", VLOOKUP(CONCATENATE($C902, $B902), 'Batch One'!$C:$Q, 9, false),
IF($A902 = "Batch 2", VLOOKUP(CONCATENATE($C902, $B902), 'Batch Two'!$C:$P, 9, false), 0))</f>
        <v>English</v>
      </c>
      <c r="G902" s="5" t="str">
        <f>IF($A902 = "Batch 1", VLOOKUP(CONCATENATE($C902, $B902), 'Batch One'!$C:$Q, 4, false),
IF($A902 = "Batch 2", VLOOKUP(CONCATENATE($C902, $B902), 'Batch Two'!$C:$P, 4, false), 0))</f>
        <v>Pokemon Sword &amp; Shield</v>
      </c>
      <c r="H902" s="5" t="str">
        <f>IF($A902 = "Batch 1", VLOOKUP(CONCATENATE($C902, $B902), 'Batch One'!$C:$Q, 5, false),
IF($A902 = "Batch 2", VLOOKUP(CONCATENATE($C902, $B902), 'Batch Two'!$C:$P, 5, false), 0))</f>
        <v>GEM MINT 10</v>
      </c>
      <c r="I902" s="6" t="str">
        <f>IF($A902 = "Batch 1", VLOOKUP(CONCATENATE($C902, $B902), 'Batch One'!$C:$Q, 14, false),
IF($A902 = "Batch 2", VLOOKUP(CONCATENATE($C902, $B902), 'Batch Two'!$C:$P, 14, false), 0))</f>
        <v>https://cdn.dripshop.live/dripnfts/slabs/6025859245.jpg</v>
      </c>
      <c r="J902" s="6" t="str">
        <f>IF($A902 = "Batch 1", VLOOKUP(CONCATENATE($C902, $B902), 'Batch One'!$C:$Q, 13, false),
IF($A902 = "Batch 2", VLOOKUP(CONCATENATE($C902, $B902), 'Batch Two'!$C:$P, 13, false), 0))</f>
        <v>https://cdn.dripshop.live/dripnfts/slabs/6025859245.mp4</v>
      </c>
      <c r="K902" s="6" t="str">
        <f>IF($A902 = "Batch 1", VLOOKUP(CONCATENATE($C902, $B902), 'Batch One'!$C:$Q, 15, false),
IF($A902 = "Batch 2", VLOOKUP(CONCATENATE($C902, $B902), 'Batch Two'!$C:$P, 20, false), 0))</f>
        <v>https://www.dripshop.live/products/3BD3_szw3vaPjYooc_VrV</v>
      </c>
    </row>
    <row r="903">
      <c r="A903" s="4" t="s">
        <v>0</v>
      </c>
      <c r="B903" s="4">
        <v>1.401041081015E12</v>
      </c>
      <c r="C903" s="4" t="s">
        <v>12</v>
      </c>
      <c r="D903" s="5" t="str">
        <f>IF($A903 = "Batch 1", VLOOKUP(CONCATENATE($C903, $B903), 'Batch One'!$C:$Q, 2, false),
IF($A903 = "Batch 2", VLOOKUP(CONCATENATE($C903, $B903), 'Batch Two'!$C:$P, 2, false), 0))</f>
        <v>2024 Pokemon Scarlet &amp; Violet Charjabug (CGC GEM MINT 10)</v>
      </c>
      <c r="E903" s="5">
        <f>IF($A903 = "Batch 1", VLOOKUP(CONCATENATE($C903, $B903), 'Batch One'!$C:$Q, 8, false),
IF($A903 = "Batch 2", VLOOKUP(CONCATENATE($C903, $B903), 'Batch Two'!$C:$P, 8, false), 0))</f>
        <v>2024</v>
      </c>
      <c r="F903" s="5" t="str">
        <f>IF($A903 = "Batch 1", VLOOKUP(CONCATENATE($C903, $B903), 'Batch One'!$C:$Q, 9, false),
IF($A903 = "Batch 2", VLOOKUP(CONCATENATE($C903, $B903), 'Batch Two'!$C:$P, 9, false), 0))</f>
        <v>English</v>
      </c>
      <c r="G903" s="5" t="str">
        <f>IF($A903 = "Batch 1", VLOOKUP(CONCATENATE($C903, $B903), 'Batch One'!$C:$Q, 4, false),
IF($A903 = "Batch 2", VLOOKUP(CONCATENATE($C903, $B903), 'Batch Two'!$C:$P, 4, false), 0))</f>
        <v>Pokemon Scarlet &amp; Violet</v>
      </c>
      <c r="H903" s="5" t="str">
        <f>IF($A903 = "Batch 1", VLOOKUP(CONCATENATE($C903, $B903), 'Batch One'!$C:$Q, 5, false),
IF($A903 = "Batch 2", VLOOKUP(CONCATENATE($C903, $B903), 'Batch Two'!$C:$P, 5, false), 0))</f>
        <v>GEM MINT 10</v>
      </c>
      <c r="I903" s="6" t="str">
        <f>IF($A903 = "Batch 1", VLOOKUP(CONCATENATE($C903, $B903), 'Batch One'!$C:$Q, 14, false),
IF($A903 = "Batch 2", VLOOKUP(CONCATENATE($C903, $B903), 'Batch Two'!$C:$P, 14, false), 0))</f>
        <v>https://cdn.dripshop.live/dripnfts/slabs/1401041081015.jpg</v>
      </c>
      <c r="J903" s="6" t="str">
        <f>IF($A903 = "Batch 1", VLOOKUP(CONCATENATE($C903, $B903), 'Batch One'!$C:$Q, 13, false),
IF($A903 = "Batch 2", VLOOKUP(CONCATENATE($C903, $B903), 'Batch Two'!$C:$P, 13, false), 0))</f>
        <v>https://cdn.dripshop.live/dripnfts/slabs/1401041081015.mp4</v>
      </c>
      <c r="K903" s="6" t="str">
        <f>IF($A903 = "Batch 1", VLOOKUP(CONCATENATE($C903, $B903), 'Batch One'!$C:$Q, 15, false),
IF($A903 = "Batch 2", VLOOKUP(CONCATENATE($C903, $B903), 'Batch Two'!$C:$P, 20, false), 0))</f>
        <v>https://www.dripshop.live/products/GCCWjxDXh8VHS7aJTdyX1</v>
      </c>
    </row>
    <row r="904">
      <c r="A904" s="4" t="s">
        <v>0</v>
      </c>
      <c r="B904" s="4">
        <v>4.102392152E9</v>
      </c>
      <c r="C904" s="4" t="s">
        <v>12</v>
      </c>
      <c r="D904" s="5" t="str">
        <f>IF($A904 = "Batch 1", VLOOKUP(CONCATENATE($C904, $B904), 'Batch One'!$C:$Q, 2, false),
IF($A904 = "Batch 2", VLOOKUP(CONCATENATE($C904, $B904), 'Batch Two'!$C:$P, 2, false), 0))</f>
        <v>2003 Pokemon EX Cacturne (CGC 8.5)</v>
      </c>
      <c r="E904" s="5">
        <f>IF($A904 = "Batch 1", VLOOKUP(CONCATENATE($C904, $B904), 'Batch One'!$C:$Q, 8, false),
IF($A904 = "Batch 2", VLOOKUP(CONCATENATE($C904, $B904), 'Batch Two'!$C:$P, 8, false), 0))</f>
        <v>2003</v>
      </c>
      <c r="F904" s="5" t="str">
        <f>IF($A904 = "Batch 1", VLOOKUP(CONCATENATE($C904, $B904), 'Batch One'!$C:$Q, 9, false),
IF($A904 = "Batch 2", VLOOKUP(CONCATENATE($C904, $B904), 'Batch Two'!$C:$P, 9, false), 0))</f>
        <v>English</v>
      </c>
      <c r="G904" s="5" t="str">
        <f>IF($A904 = "Batch 1", VLOOKUP(CONCATENATE($C904, $B904), 'Batch One'!$C:$Q, 4, false),
IF($A904 = "Batch 2", VLOOKUP(CONCATENATE($C904, $B904), 'Batch Two'!$C:$P, 4, false), 0))</f>
        <v>Pokemon EX</v>
      </c>
      <c r="H904" s="5">
        <f>IF($A904 = "Batch 1", VLOOKUP(CONCATENATE($C904, $B904), 'Batch One'!$C:$Q, 5, false),
IF($A904 = "Batch 2", VLOOKUP(CONCATENATE($C904, $B904), 'Batch Two'!$C:$P, 5, false), 0))</f>
        <v>8.5</v>
      </c>
      <c r="I904" s="6" t="str">
        <f>IF($A904 = "Batch 1", VLOOKUP(CONCATENATE($C904, $B904), 'Batch One'!$C:$Q, 14, false),
IF($A904 = "Batch 2", VLOOKUP(CONCATENATE($C904, $B904), 'Batch Two'!$C:$P, 14, false), 0))</f>
        <v>https://cdn.dripshop.live/dripnfts/slabs/4102392152.jpg</v>
      </c>
      <c r="J904" s="6" t="str">
        <f>IF($A904 = "Batch 1", VLOOKUP(CONCATENATE($C904, $B904), 'Batch One'!$C:$Q, 13, false),
IF($A904 = "Batch 2", VLOOKUP(CONCATENATE($C904, $B904), 'Batch Two'!$C:$P, 13, false), 0))</f>
        <v>https://cdn.dripshop.live/dripnfts/slabs/4102392152.mp4</v>
      </c>
      <c r="K904" s="6" t="str">
        <f>IF($A904 = "Batch 1", VLOOKUP(CONCATENATE($C904, $B904), 'Batch One'!$C:$Q, 15, false),
IF($A904 = "Batch 2", VLOOKUP(CONCATENATE($C904, $B904), 'Batch Two'!$C:$P, 20, false), 0))</f>
        <v>https://www.dripshop.live/products/ltXIQq34a0gUZb53JWld8</v>
      </c>
    </row>
    <row r="905">
      <c r="A905" s="4" t="s">
        <v>0</v>
      </c>
      <c r="B905" s="4">
        <v>4.159018026E9</v>
      </c>
      <c r="C905" s="4" t="s">
        <v>12</v>
      </c>
      <c r="D905" s="5" t="str">
        <f>IF($A905 = "Batch 1", VLOOKUP(CONCATENATE($C905, $B905), 'Batch One'!$C:$Q, 2, false),
IF($A905 = "Batch 2", VLOOKUP(CONCATENATE($C905, $B905), 'Batch Two'!$C:$P, 2, false), 0))</f>
        <v>2000 Pokemon Neo Scizor (CGC 7)</v>
      </c>
      <c r="E905" s="5">
        <f>IF($A905 = "Batch 1", VLOOKUP(CONCATENATE($C905, $B905), 'Batch One'!$C:$Q, 8, false),
IF($A905 = "Batch 2", VLOOKUP(CONCATENATE($C905, $B905), 'Batch Two'!$C:$P, 8, false), 0))</f>
        <v>2000</v>
      </c>
      <c r="F905" s="5" t="str">
        <f>IF($A905 = "Batch 1", VLOOKUP(CONCATENATE($C905, $B905), 'Batch One'!$C:$Q, 9, false),
IF($A905 = "Batch 2", VLOOKUP(CONCATENATE($C905, $B905), 'Batch Two'!$C:$P, 9, false), 0))</f>
        <v>English</v>
      </c>
      <c r="G905" s="5" t="str">
        <f>IF($A905 = "Batch 1", VLOOKUP(CONCATENATE($C905, $B905), 'Batch One'!$C:$Q, 4, false),
IF($A905 = "Batch 2", VLOOKUP(CONCATENATE($C905, $B905), 'Batch Two'!$C:$P, 4, false), 0))</f>
        <v>Pokemon Neo</v>
      </c>
      <c r="H905" s="5">
        <f>IF($A905 = "Batch 1", VLOOKUP(CONCATENATE($C905, $B905), 'Batch One'!$C:$Q, 5, false),
IF($A905 = "Batch 2", VLOOKUP(CONCATENATE($C905, $B905), 'Batch Two'!$C:$P, 5, false), 0))</f>
        <v>7</v>
      </c>
      <c r="I905" s="6" t="str">
        <f>IF($A905 = "Batch 1", VLOOKUP(CONCATENATE($C905, $B905), 'Batch One'!$C:$Q, 14, false),
IF($A905 = "Batch 2", VLOOKUP(CONCATENATE($C905, $B905), 'Batch Two'!$C:$P, 14, false), 0))</f>
        <v>https://cdn.dripshop.live/dripnfts/slabs/4159018026.jpg</v>
      </c>
      <c r="J905" s="6" t="str">
        <f>IF($A905 = "Batch 1", VLOOKUP(CONCATENATE($C905, $B905), 'Batch One'!$C:$Q, 13, false),
IF($A905 = "Batch 2", VLOOKUP(CONCATENATE($C905, $B905), 'Batch Two'!$C:$P, 13, false), 0))</f>
        <v>https://cdn.dripshop.live/dripnfts/slabs/4159018026.mp4</v>
      </c>
      <c r="K905" s="6" t="str">
        <f>IF($A905 = "Batch 1", VLOOKUP(CONCATENATE($C905, $B905), 'Batch One'!$C:$Q, 15, false),
IF($A905 = "Batch 2", VLOOKUP(CONCATENATE($C905, $B905), 'Batch Two'!$C:$P, 20, false), 0))</f>
        <v>https://www.dripshop.live/products/ypkZY9zMJIaXR9u3QCty3</v>
      </c>
    </row>
    <row r="906">
      <c r="A906" s="4" t="s">
        <v>0</v>
      </c>
      <c r="B906" s="4">
        <v>1.01442708E8</v>
      </c>
      <c r="C906" s="4" t="s">
        <v>11</v>
      </c>
      <c r="D906" s="5" t="str">
        <f>IF($A906 = "Batch 1", VLOOKUP(CONCATENATE($C906, $B906), 'Batch One'!$C:$Q, 2, false),
IF($A906 = "Batch 2", VLOOKUP(CONCATENATE($C906, $B906), 'Batch Two'!$C:$P, 2, false), 0))</f>
        <v>2024 POKEMON SVP EN-SV BLACK STAR PROMO MIMIKYU (PSA MINT 9)</v>
      </c>
      <c r="E906" s="5">
        <f>IF($A906 = "Batch 1", VLOOKUP(CONCATENATE($C906, $B906), 'Batch One'!$C:$Q, 8, false),
IF($A906 = "Batch 2", VLOOKUP(CONCATENATE($C906, $B906), 'Batch Two'!$C:$P, 8, false), 0))</f>
        <v>2024</v>
      </c>
      <c r="F906" s="5" t="str">
        <f>IF($A906 = "Batch 1", VLOOKUP(CONCATENATE($C906, $B906), 'Batch One'!$C:$Q, 9, false),
IF($A906 = "Batch 2", VLOOKUP(CONCATENATE($C906, $B906), 'Batch Two'!$C:$P, 9, false), 0))</f>
        <v>English</v>
      </c>
      <c r="G906" s="5" t="str">
        <f>IF($A906 = "Batch 1", VLOOKUP(CONCATENATE($C906, $B906), 'Batch One'!$C:$Q, 4, false),
IF($A906 = "Batch 2", VLOOKUP(CONCATENATE($C906, $B906), 'Batch Two'!$C:$P, 4, false), 0))</f>
        <v>POKEMON SVP EN-SV BLACK STAR PROMO</v>
      </c>
      <c r="H906" s="5" t="str">
        <f>IF($A906 = "Batch 1", VLOOKUP(CONCATENATE($C906, $B906), 'Batch One'!$C:$Q, 5, false),
IF($A906 = "Batch 2", VLOOKUP(CONCATENATE($C906, $B906), 'Batch Two'!$C:$P, 5, false), 0))</f>
        <v>MINT 9</v>
      </c>
      <c r="I906" s="6" t="str">
        <f>IF($A906 = "Batch 1", VLOOKUP(CONCATENATE($C906, $B906), 'Batch One'!$C:$Q, 14, false),
IF($A906 = "Batch 2", VLOOKUP(CONCATENATE($C906, $B906), 'Batch Two'!$C:$P, 14, false), 0))</f>
        <v>https://cdn.dripshop.live/dripnfts/slabs/101442708.jpg</v>
      </c>
      <c r="J906" s="6" t="str">
        <f>IF($A906 = "Batch 1", VLOOKUP(CONCATENATE($C906, $B906), 'Batch One'!$C:$Q, 13, false),
IF($A906 = "Batch 2", VLOOKUP(CONCATENATE($C906, $B906), 'Batch Two'!$C:$P, 13, false), 0))</f>
        <v>https://cdn.dripshop.live/dripnfts/slabs/101442708.mp4</v>
      </c>
      <c r="K906" s="6" t="str">
        <f>IF($A906 = "Batch 1", VLOOKUP(CONCATENATE($C906, $B906), 'Batch One'!$C:$Q, 15, false),
IF($A906 = "Batch 2", VLOOKUP(CONCATENATE($C906, $B906), 'Batch Two'!$C:$P, 20, false), 0))</f>
        <v>https://www.dripshop.live/products/4CVezrY5AGAOTTDDm5Z5W</v>
      </c>
    </row>
    <row r="907">
      <c r="A907" s="4" t="s">
        <v>0</v>
      </c>
      <c r="B907" s="4">
        <v>1.16711444E8</v>
      </c>
      <c r="C907" s="4" t="s">
        <v>11</v>
      </c>
      <c r="D907" s="5" t="str">
        <f>IF($A907 = "Batch 1", VLOOKUP(CONCATENATE($C907, $B907), 'Batch One'!$C:$Q, 2, false),
IF($A907 = "Batch 2", VLOOKUP(CONCATENATE($C907, $B907), 'Batch Two'!$C:$P, 2, false), 0))</f>
        <v>2000 POKEMON GAME BASE II POLIWRATH-HOLO (PSA EX-MT 6)</v>
      </c>
      <c r="E907" s="5">
        <f>IF($A907 = "Batch 1", VLOOKUP(CONCATENATE($C907, $B907), 'Batch One'!$C:$Q, 8, false),
IF($A907 = "Batch 2", VLOOKUP(CONCATENATE($C907, $B907), 'Batch Two'!$C:$P, 8, false), 0))</f>
        <v>2000</v>
      </c>
      <c r="F907" s="5" t="str">
        <f>IF($A907 = "Batch 1", VLOOKUP(CONCATENATE($C907, $B907), 'Batch One'!$C:$Q, 9, false),
IF($A907 = "Batch 2", VLOOKUP(CONCATENATE($C907, $B907), 'Batch Two'!$C:$P, 9, false), 0))</f>
        <v>English</v>
      </c>
      <c r="G907" s="5" t="str">
        <f>IF($A907 = "Batch 1", VLOOKUP(CONCATENATE($C907, $B907), 'Batch One'!$C:$Q, 4, false),
IF($A907 = "Batch 2", VLOOKUP(CONCATENATE($C907, $B907), 'Batch Two'!$C:$P, 4, false), 0))</f>
        <v>POKEMON GAME BASE II</v>
      </c>
      <c r="H907" s="5" t="str">
        <f>IF($A907 = "Batch 1", VLOOKUP(CONCATENATE($C907, $B907), 'Batch One'!$C:$Q, 5, false),
IF($A907 = "Batch 2", VLOOKUP(CONCATENATE($C907, $B907), 'Batch Two'!$C:$P, 5, false), 0))</f>
        <v>EX-MT 6</v>
      </c>
      <c r="I907" s="6" t="str">
        <f>IF($A907 = "Batch 1", VLOOKUP(CONCATENATE($C907, $B907), 'Batch One'!$C:$Q, 14, false),
IF($A907 = "Batch 2", VLOOKUP(CONCATENATE($C907, $B907), 'Batch Two'!$C:$P, 14, false), 0))</f>
        <v>https://cdn.dripshop.live/dripnfts/slabs/116711444.jpg</v>
      </c>
      <c r="J907" s="6" t="str">
        <f>IF($A907 = "Batch 1", VLOOKUP(CONCATENATE($C907, $B907), 'Batch One'!$C:$Q, 13, false),
IF($A907 = "Batch 2", VLOOKUP(CONCATENATE($C907, $B907), 'Batch Two'!$C:$P, 13, false), 0))</f>
        <v>https://cdn.dripshop.live/dripnfts/slabs/116711444.mp4</v>
      </c>
      <c r="K907" s="6" t="str">
        <f>IF($A907 = "Batch 1", VLOOKUP(CONCATENATE($C907, $B907), 'Batch One'!$C:$Q, 15, false),
IF($A907 = "Batch 2", VLOOKUP(CONCATENATE($C907, $B907), 'Batch Two'!$C:$P, 20, false), 0))</f>
        <v>https://www.dripshop.live/products/C4qxYXCnAcM_V8jNHp6hm</v>
      </c>
    </row>
    <row r="908">
      <c r="A908" s="4" t="s">
        <v>0</v>
      </c>
      <c r="B908" s="4">
        <v>1.04241797E8</v>
      </c>
      <c r="C908" s="4" t="s">
        <v>11</v>
      </c>
      <c r="D908" s="5" t="str">
        <f>IF($A908 = "Batch 1", VLOOKUP(CONCATENATE($C908, $B908), 'Batch One'!$C:$Q, 2, false),
IF($A908 = "Batch 2", VLOOKUP(CONCATENATE($C908, $B908), 'Batch Two'!$C:$P, 2, false), 0))</f>
        <v>2024 POKEMON SSP EN-SURGING SPARKS SKARMORY (PSA MINT 9)</v>
      </c>
      <c r="E908" s="5">
        <f>IF($A908 = "Batch 1", VLOOKUP(CONCATENATE($C908, $B908), 'Batch One'!$C:$Q, 8, false),
IF($A908 = "Batch 2", VLOOKUP(CONCATENATE($C908, $B908), 'Batch Two'!$C:$P, 8, false), 0))</f>
        <v>2024</v>
      </c>
      <c r="F908" s="5" t="str">
        <f>IF($A908 = "Batch 1", VLOOKUP(CONCATENATE($C908, $B908), 'Batch One'!$C:$Q, 9, false),
IF($A908 = "Batch 2", VLOOKUP(CONCATENATE($C908, $B908), 'Batch Two'!$C:$P, 9, false), 0))</f>
        <v>English</v>
      </c>
      <c r="G908" s="5" t="str">
        <f>IF($A908 = "Batch 1", VLOOKUP(CONCATENATE($C908, $B908), 'Batch One'!$C:$Q, 4, false),
IF($A908 = "Batch 2", VLOOKUP(CONCATENATE($C908, $B908), 'Batch Two'!$C:$P, 4, false), 0))</f>
        <v>POKEMON SSP EN-SURGING SPARKS</v>
      </c>
      <c r="H908" s="5" t="str">
        <f>IF($A908 = "Batch 1", VLOOKUP(CONCATENATE($C908, $B908), 'Batch One'!$C:$Q, 5, false),
IF($A908 = "Batch 2", VLOOKUP(CONCATENATE($C908, $B908), 'Batch Two'!$C:$P, 5, false), 0))</f>
        <v>MINT 9</v>
      </c>
      <c r="I908" s="6" t="str">
        <f>IF($A908 = "Batch 1", VLOOKUP(CONCATENATE($C908, $B908), 'Batch One'!$C:$Q, 14, false),
IF($A908 = "Batch 2", VLOOKUP(CONCATENATE($C908, $B908), 'Batch Two'!$C:$P, 14, false), 0))</f>
        <v>https://cdn.dripshop.live/dripnfts/slabs/104241797.jpg</v>
      </c>
      <c r="J908" s="6" t="str">
        <f>IF($A908 = "Batch 1", VLOOKUP(CONCATENATE($C908, $B908), 'Batch One'!$C:$Q, 13, false),
IF($A908 = "Batch 2", VLOOKUP(CONCATENATE($C908, $B908), 'Batch Two'!$C:$P, 13, false), 0))</f>
        <v>https://cdn.dripshop.live/dripnfts/slabs/104241797.mp4</v>
      </c>
      <c r="K908" s="6" t="str">
        <f>IF($A908 = "Batch 1", VLOOKUP(CONCATENATE($C908, $B908), 'Batch One'!$C:$Q, 15, false),
IF($A908 = "Batch 2", VLOOKUP(CONCATENATE($C908, $B908), 'Batch Two'!$C:$P, 20, false), 0))</f>
        <v>https://www.dripshop.live/products/DU7vn5gYeXS5wiT1jY5Ov</v>
      </c>
    </row>
    <row r="909">
      <c r="A909" s="4" t="s">
        <v>0</v>
      </c>
      <c r="B909" s="4">
        <v>1.04233905E8</v>
      </c>
      <c r="C909" s="4" t="s">
        <v>11</v>
      </c>
      <c r="D909" s="5" t="str">
        <f>IF($A909 = "Batch 1", VLOOKUP(CONCATENATE($C909, $B909), 'Batch One'!$C:$Q, 2, false),
IF($A909 = "Batch 2", VLOOKUP(CONCATENATE($C909, $B909), 'Batch Two'!$C:$P, 2, false), 0))</f>
        <v>2024 POKEMON PAF EN-PALDEAN FATES SCYTHER (PSA MINT 9)</v>
      </c>
      <c r="E909" s="5">
        <f>IF($A909 = "Batch 1", VLOOKUP(CONCATENATE($C909, $B909), 'Batch One'!$C:$Q, 8, false),
IF($A909 = "Batch 2", VLOOKUP(CONCATENATE($C909, $B909), 'Batch Two'!$C:$P, 8, false), 0))</f>
        <v>2024</v>
      </c>
      <c r="F909" s="5" t="str">
        <f>IF($A909 = "Batch 1", VLOOKUP(CONCATENATE($C909, $B909), 'Batch One'!$C:$Q, 9, false),
IF($A909 = "Batch 2", VLOOKUP(CONCATENATE($C909, $B909), 'Batch Two'!$C:$P, 9, false), 0))</f>
        <v>English</v>
      </c>
      <c r="G909" s="5" t="str">
        <f>IF($A909 = "Batch 1", VLOOKUP(CONCATENATE($C909, $B909), 'Batch One'!$C:$Q, 4, false),
IF($A909 = "Batch 2", VLOOKUP(CONCATENATE($C909, $B909), 'Batch Two'!$C:$P, 4, false), 0))</f>
        <v>POKEMON PAF EN-PALDEAN FATES</v>
      </c>
      <c r="H909" s="5" t="str">
        <f>IF($A909 = "Batch 1", VLOOKUP(CONCATENATE($C909, $B909), 'Batch One'!$C:$Q, 5, false),
IF($A909 = "Batch 2", VLOOKUP(CONCATENATE($C909, $B909), 'Batch Two'!$C:$P, 5, false), 0))</f>
        <v>MINT 9</v>
      </c>
      <c r="I909" s="6" t="str">
        <f>IF($A909 = "Batch 1", VLOOKUP(CONCATENATE($C909, $B909), 'Batch One'!$C:$Q, 14, false),
IF($A909 = "Batch 2", VLOOKUP(CONCATENATE($C909, $B909), 'Batch Two'!$C:$P, 14, false), 0))</f>
        <v>https://cdn.dripshop.live/dripnfts/slabs/104233905.jpg</v>
      </c>
      <c r="J909" s="6" t="str">
        <f>IF($A909 = "Batch 1", VLOOKUP(CONCATENATE($C909, $B909), 'Batch One'!$C:$Q, 13, false),
IF($A909 = "Batch 2", VLOOKUP(CONCATENATE($C909, $B909), 'Batch Two'!$C:$P, 13, false), 0))</f>
        <v>https://cdn.dripshop.live/dripnfts/slabs/104233905.mp4</v>
      </c>
      <c r="K909" s="6" t="str">
        <f>IF($A909 = "Batch 1", VLOOKUP(CONCATENATE($C909, $B909), 'Batch One'!$C:$Q, 15, false),
IF($A909 = "Batch 2", VLOOKUP(CONCATENATE($C909, $B909), 'Batch Two'!$C:$P, 20, false), 0))</f>
        <v>https://www.dripshop.live/products/XbKdt8kGfisBUBZAZwBU1</v>
      </c>
    </row>
    <row r="910">
      <c r="A910" s="4" t="s">
        <v>0</v>
      </c>
      <c r="B910" s="4">
        <v>8.240374E7</v>
      </c>
      <c r="C910" s="4" t="s">
        <v>11</v>
      </c>
      <c r="D910" s="5" t="str">
        <f>IF($A910 = "Batch 1", VLOOKUP(CONCATENATE($C910, $B910), 'Batch One'!$C:$Q, 2, false),
IF($A910 = "Batch 2", VLOOKUP(CONCATENATE($C910, $B910), 'Batch Two'!$C:$P, 2, false), 0))</f>
        <v>2023 POKEMON JAPANESE SV3-RULER OF THE BLACK FLAME POPPY (PSA MINT 9)</v>
      </c>
      <c r="E910" s="5">
        <f>IF($A910 = "Batch 1", VLOOKUP(CONCATENATE($C910, $B910), 'Batch One'!$C:$Q, 8, false),
IF($A910 = "Batch 2", VLOOKUP(CONCATENATE($C910, $B910), 'Batch Two'!$C:$P, 8, false), 0))</f>
        <v>2023</v>
      </c>
      <c r="F910" s="5" t="str">
        <f>IF($A910 = "Batch 1", VLOOKUP(CONCATENATE($C910, $B910), 'Batch One'!$C:$Q, 9, false),
IF($A910 = "Batch 2", VLOOKUP(CONCATENATE($C910, $B910), 'Batch Two'!$C:$P, 9, false), 0))</f>
        <v>Japanese</v>
      </c>
      <c r="G910" s="5" t="str">
        <f>IF($A910 = "Batch 1", VLOOKUP(CONCATENATE($C910, $B910), 'Batch One'!$C:$Q, 4, false),
IF($A910 = "Batch 2", VLOOKUP(CONCATENATE($C910, $B910), 'Batch Two'!$C:$P, 4, false), 0))</f>
        <v>POKEMON JAPANESE SV3-RULER OF THE BLACK FLAME</v>
      </c>
      <c r="H910" s="5" t="str">
        <f>IF($A910 = "Batch 1", VLOOKUP(CONCATENATE($C910, $B910), 'Batch One'!$C:$Q, 5, false),
IF($A910 = "Batch 2", VLOOKUP(CONCATENATE($C910, $B910), 'Batch Two'!$C:$P, 5, false), 0))</f>
        <v>MINT 9</v>
      </c>
      <c r="I910" s="6" t="str">
        <f>IF($A910 = "Batch 1", VLOOKUP(CONCATENATE($C910, $B910), 'Batch One'!$C:$Q, 14, false),
IF($A910 = "Batch 2", VLOOKUP(CONCATENATE($C910, $B910), 'Batch Two'!$C:$P, 14, false), 0))</f>
        <v>https://cdn.dripshop.live/dripnfts/slabs/82403740.jpg</v>
      </c>
      <c r="J910" s="6" t="str">
        <f>IF($A910 = "Batch 1", VLOOKUP(CONCATENATE($C910, $B910), 'Batch One'!$C:$Q, 13, false),
IF($A910 = "Batch 2", VLOOKUP(CONCATENATE($C910, $B910), 'Batch Two'!$C:$P, 13, false), 0))</f>
        <v>https://cdn.dripshop.live/dripnfts/slabs/82403740.mp4</v>
      </c>
      <c r="K910" s="6" t="str">
        <f>IF($A910 = "Batch 1", VLOOKUP(CONCATENATE($C910, $B910), 'Batch One'!$C:$Q, 15, false),
IF($A910 = "Batch 2", VLOOKUP(CONCATENATE($C910, $B910), 'Batch Two'!$C:$P, 20, false), 0))</f>
        <v>https://www.dripshop.live/products/CklIznO8ll7Z17gY57lZt</v>
      </c>
    </row>
    <row r="911">
      <c r="A911" s="4" t="s">
        <v>0</v>
      </c>
      <c r="B911" s="4">
        <v>1.12147695E8</v>
      </c>
      <c r="C911" s="4" t="s">
        <v>11</v>
      </c>
      <c r="D911" s="5" t="str">
        <f>IF($A911 = "Batch 1", VLOOKUP(CONCATENATE($C911, $B911), 'Batch One'!$C:$Q, 2, false),
IF($A911 = "Batch 2", VLOOKUP(CONCATENATE($C911, $B911), 'Batch Two'!$C:$P, 2, false), 0))</f>
        <v>2021 POKEMON SWORD &amp; SHIELD FUSION STRIKE FA/GENESECT V (PSA MINT 9)</v>
      </c>
      <c r="E911" s="5">
        <f>IF($A911 = "Batch 1", VLOOKUP(CONCATENATE($C911, $B911), 'Batch One'!$C:$Q, 8, false),
IF($A911 = "Batch 2", VLOOKUP(CONCATENATE($C911, $B911), 'Batch Two'!$C:$P, 8, false), 0))</f>
        <v>2021</v>
      </c>
      <c r="F911" s="5" t="str">
        <f>IF($A911 = "Batch 1", VLOOKUP(CONCATENATE($C911, $B911), 'Batch One'!$C:$Q, 9, false),
IF($A911 = "Batch 2", VLOOKUP(CONCATENATE($C911, $B911), 'Batch Two'!$C:$P, 9, false), 0))</f>
        <v>English</v>
      </c>
      <c r="G911" s="5" t="str">
        <f>IF($A911 = "Batch 1", VLOOKUP(CONCATENATE($C911, $B911), 'Batch One'!$C:$Q, 4, false),
IF($A911 = "Batch 2", VLOOKUP(CONCATENATE($C911, $B911), 'Batch Two'!$C:$P, 4, false), 0))</f>
        <v>POKEMON SWORD &amp; SHIELD FUSION STRIKE</v>
      </c>
      <c r="H911" s="5" t="str">
        <f>IF($A911 = "Batch 1", VLOOKUP(CONCATENATE($C911, $B911), 'Batch One'!$C:$Q, 5, false),
IF($A911 = "Batch 2", VLOOKUP(CONCATENATE($C911, $B911), 'Batch Two'!$C:$P, 5, false), 0))</f>
        <v>MINT 9</v>
      </c>
      <c r="I911" s="6" t="str">
        <f>IF($A911 = "Batch 1", VLOOKUP(CONCATENATE($C911, $B911), 'Batch One'!$C:$Q, 14, false),
IF($A911 = "Batch 2", VLOOKUP(CONCATENATE($C911, $B911), 'Batch Two'!$C:$P, 14, false), 0))</f>
        <v>https://cdn.dripshop.live/dripnfts/slabs/112147695.jpg</v>
      </c>
      <c r="J911" s="6" t="str">
        <f>IF($A911 = "Batch 1", VLOOKUP(CONCATENATE($C911, $B911), 'Batch One'!$C:$Q, 13, false),
IF($A911 = "Batch 2", VLOOKUP(CONCATENATE($C911, $B911), 'Batch Two'!$C:$P, 13, false), 0))</f>
        <v>https://cdn.dripshop.live/dripnfts/slabs/112147695.mp4</v>
      </c>
      <c r="K911" s="6" t="str">
        <f>IF($A911 = "Batch 1", VLOOKUP(CONCATENATE($C911, $B911), 'Batch One'!$C:$Q, 15, false),
IF($A911 = "Batch 2", VLOOKUP(CONCATENATE($C911, $B911), 'Batch Two'!$C:$P, 20, false), 0))</f>
        <v>https://www.dripshop.live/products/LIQyJEjnJ3j1pzCz2ZXhP</v>
      </c>
    </row>
    <row r="912">
      <c r="A912" s="4" t="s">
        <v>0</v>
      </c>
      <c r="B912" s="4">
        <v>1.04233916E8</v>
      </c>
      <c r="C912" s="4" t="s">
        <v>11</v>
      </c>
      <c r="D912" s="5" t="str">
        <f>IF($A912 = "Batch 1", VLOOKUP(CONCATENATE($C912, $B912), 'Batch One'!$C:$Q, 2, false),
IF($A912 = "Batch 2", VLOOKUP(CONCATENATE($C912, $B912), 'Batch Two'!$C:$P, 2, false), 0))</f>
        <v>2023 POKEMON SWORD AND SHIELD CROWN ZENITH FA/LATIAS (PSA MINT 9)</v>
      </c>
      <c r="E912" s="5">
        <f>IF($A912 = "Batch 1", VLOOKUP(CONCATENATE($C912, $B912), 'Batch One'!$C:$Q, 8, false),
IF($A912 = "Batch 2", VLOOKUP(CONCATENATE($C912, $B912), 'Batch Two'!$C:$P, 8, false), 0))</f>
        <v>2023</v>
      </c>
      <c r="F912" s="5" t="str">
        <f>IF($A912 = "Batch 1", VLOOKUP(CONCATENATE($C912, $B912), 'Batch One'!$C:$Q, 9, false),
IF($A912 = "Batch 2", VLOOKUP(CONCATENATE($C912, $B912), 'Batch Two'!$C:$P, 9, false), 0))</f>
        <v>English</v>
      </c>
      <c r="G912" s="5" t="str">
        <f>IF($A912 = "Batch 1", VLOOKUP(CONCATENATE($C912, $B912), 'Batch One'!$C:$Q, 4, false),
IF($A912 = "Batch 2", VLOOKUP(CONCATENATE($C912, $B912), 'Batch Two'!$C:$P, 4, false), 0))</f>
        <v>POKEMON SWORD AND SHIELD CROWN ZENITH</v>
      </c>
      <c r="H912" s="5" t="str">
        <f>IF($A912 = "Batch 1", VLOOKUP(CONCATENATE($C912, $B912), 'Batch One'!$C:$Q, 5, false),
IF($A912 = "Batch 2", VLOOKUP(CONCATENATE($C912, $B912), 'Batch Two'!$C:$P, 5, false), 0))</f>
        <v>MINT 9</v>
      </c>
      <c r="I912" s="6" t="str">
        <f>IF($A912 = "Batch 1", VLOOKUP(CONCATENATE($C912, $B912), 'Batch One'!$C:$Q, 14, false),
IF($A912 = "Batch 2", VLOOKUP(CONCATENATE($C912, $B912), 'Batch Two'!$C:$P, 14, false), 0))</f>
        <v>https://cdn.dripshop.live/dripnfts/slabs/104233916.jpg</v>
      </c>
      <c r="J912" s="6" t="str">
        <f>IF($A912 = "Batch 1", VLOOKUP(CONCATENATE($C912, $B912), 'Batch One'!$C:$Q, 13, false),
IF($A912 = "Batch 2", VLOOKUP(CONCATENATE($C912, $B912), 'Batch Two'!$C:$P, 13, false), 0))</f>
        <v>https://cdn.dripshop.live/dripnfts/slabs/104233916.mp4</v>
      </c>
      <c r="K912" s="6" t="str">
        <f>IF($A912 = "Batch 1", VLOOKUP(CONCATENATE($C912, $B912), 'Batch One'!$C:$Q, 15, false),
IF($A912 = "Batch 2", VLOOKUP(CONCATENATE($C912, $B912), 'Batch Two'!$C:$P, 20, false), 0))</f>
        <v>https://www.dripshop.live/products/colB_cppB3nw53UoxNNSZ</v>
      </c>
    </row>
    <row r="913">
      <c r="A913" s="4" t="s">
        <v>0</v>
      </c>
      <c r="B913" s="4">
        <v>1.04233917E8</v>
      </c>
      <c r="C913" s="4" t="s">
        <v>11</v>
      </c>
      <c r="D913" s="5" t="str">
        <f>IF($A913 = "Batch 1", VLOOKUP(CONCATENATE($C913, $B913), 'Batch One'!$C:$Q, 2, false),
IF($A913 = "Batch 2", VLOOKUP(CONCATENATE($C913, $B913), 'Batch Two'!$C:$P, 2, false), 0))</f>
        <v>2023 POKEMON SWORD AND SHIELD CROWN ZENITH FA/LATIAS (PSA MINT 9)</v>
      </c>
      <c r="E913" s="5">
        <f>IF($A913 = "Batch 1", VLOOKUP(CONCATENATE($C913, $B913), 'Batch One'!$C:$Q, 8, false),
IF($A913 = "Batch 2", VLOOKUP(CONCATENATE($C913, $B913), 'Batch Two'!$C:$P, 8, false), 0))</f>
        <v>2023</v>
      </c>
      <c r="F913" s="5" t="str">
        <f>IF($A913 = "Batch 1", VLOOKUP(CONCATENATE($C913, $B913), 'Batch One'!$C:$Q, 9, false),
IF($A913 = "Batch 2", VLOOKUP(CONCATENATE($C913, $B913), 'Batch Two'!$C:$P, 9, false), 0))</f>
        <v>English</v>
      </c>
      <c r="G913" s="5" t="str">
        <f>IF($A913 = "Batch 1", VLOOKUP(CONCATENATE($C913, $B913), 'Batch One'!$C:$Q, 4, false),
IF($A913 = "Batch 2", VLOOKUP(CONCATENATE($C913, $B913), 'Batch Two'!$C:$P, 4, false), 0))</f>
        <v>POKEMON SWORD AND SHIELD CROWN ZENITH</v>
      </c>
      <c r="H913" s="5" t="str">
        <f>IF($A913 = "Batch 1", VLOOKUP(CONCATENATE($C913, $B913), 'Batch One'!$C:$Q, 5, false),
IF($A913 = "Batch 2", VLOOKUP(CONCATENATE($C913, $B913), 'Batch Two'!$C:$P, 5, false), 0))</f>
        <v>MINT 9</v>
      </c>
      <c r="I913" s="6" t="str">
        <f>IF($A913 = "Batch 1", VLOOKUP(CONCATENATE($C913, $B913), 'Batch One'!$C:$Q, 14, false),
IF($A913 = "Batch 2", VLOOKUP(CONCATENATE($C913, $B913), 'Batch Two'!$C:$P, 14, false), 0))</f>
        <v>https://cdn.dripshop.live/dripnfts/slabs/104233917.jpg</v>
      </c>
      <c r="J913" s="6" t="str">
        <f>IF($A913 = "Batch 1", VLOOKUP(CONCATENATE($C913, $B913), 'Batch One'!$C:$Q, 13, false),
IF($A913 = "Batch 2", VLOOKUP(CONCATENATE($C913, $B913), 'Batch Two'!$C:$P, 13, false), 0))</f>
        <v>https://cdn.dripshop.live/dripnfts/slabs/104233917.mp4</v>
      </c>
      <c r="K913" s="6" t="str">
        <f>IF($A913 = "Batch 1", VLOOKUP(CONCATENATE($C913, $B913), 'Batch One'!$C:$Q, 15, false),
IF($A913 = "Batch 2", VLOOKUP(CONCATENATE($C913, $B913), 'Batch Two'!$C:$P, 20, false), 0))</f>
        <v>https://www.dripshop.live/products/CrMXcniTH2gZzqc91MCkK</v>
      </c>
    </row>
    <row r="914">
      <c r="A914" s="4" t="s">
        <v>0</v>
      </c>
      <c r="B914" s="4">
        <v>1.11981437E8</v>
      </c>
      <c r="C914" s="4" t="s">
        <v>11</v>
      </c>
      <c r="D914" s="5" t="str">
        <f>IF($A914 = "Batch 1", VLOOKUP(CONCATENATE($C914, $B914), 'Batch One'!$C:$Q, 2, false),
IF($A914 = "Batch 2", VLOOKUP(CONCATENATE($C914, $B914), 'Batch Two'!$C:$P, 2, false), 0))</f>
        <v>2021 POKEMON SWORD &amp; SHIELD FUSION STRIKE FA/GENESECT V (PSA MINT 9)</v>
      </c>
      <c r="E914" s="5">
        <f>IF($A914 = "Batch 1", VLOOKUP(CONCATENATE($C914, $B914), 'Batch One'!$C:$Q, 8, false),
IF($A914 = "Batch 2", VLOOKUP(CONCATENATE($C914, $B914), 'Batch Two'!$C:$P, 8, false), 0))</f>
        <v>2021</v>
      </c>
      <c r="F914" s="5" t="str">
        <f>IF($A914 = "Batch 1", VLOOKUP(CONCATENATE($C914, $B914), 'Batch One'!$C:$Q, 9, false),
IF($A914 = "Batch 2", VLOOKUP(CONCATENATE($C914, $B914), 'Batch Two'!$C:$P, 9, false), 0))</f>
        <v>English</v>
      </c>
      <c r="G914" s="5" t="str">
        <f>IF($A914 = "Batch 1", VLOOKUP(CONCATENATE($C914, $B914), 'Batch One'!$C:$Q, 4, false),
IF($A914 = "Batch 2", VLOOKUP(CONCATENATE($C914, $B914), 'Batch Two'!$C:$P, 4, false), 0))</f>
        <v>POKEMON SWORD &amp; SHIELD FUSION STRIKE</v>
      </c>
      <c r="H914" s="5" t="str">
        <f>IF($A914 = "Batch 1", VLOOKUP(CONCATENATE($C914, $B914), 'Batch One'!$C:$Q, 5, false),
IF($A914 = "Batch 2", VLOOKUP(CONCATENATE($C914, $B914), 'Batch Two'!$C:$P, 5, false), 0))</f>
        <v>MINT 9</v>
      </c>
      <c r="I914" s="6" t="str">
        <f>IF($A914 = "Batch 1", VLOOKUP(CONCATENATE($C914, $B914), 'Batch One'!$C:$Q, 14, false),
IF($A914 = "Batch 2", VLOOKUP(CONCATENATE($C914, $B914), 'Batch Two'!$C:$P, 14, false), 0))</f>
        <v>https://cdn.dripshop.live/dripnfts/slabs/111981437.jpg</v>
      </c>
      <c r="J914" s="6" t="str">
        <f>IF($A914 = "Batch 1", VLOOKUP(CONCATENATE($C914, $B914), 'Batch One'!$C:$Q, 13, false),
IF($A914 = "Batch 2", VLOOKUP(CONCATENATE($C914, $B914), 'Batch Two'!$C:$P, 13, false), 0))</f>
        <v>https://cdn.dripshop.live/dripnfts/slabs/111981437.mp4</v>
      </c>
      <c r="K914" s="6" t="str">
        <f>IF($A914 = "Batch 1", VLOOKUP(CONCATENATE($C914, $B914), 'Batch One'!$C:$Q, 15, false),
IF($A914 = "Batch 2", VLOOKUP(CONCATENATE($C914, $B914), 'Batch Two'!$C:$P, 20, false), 0))</f>
        <v>https://www.dripshop.live/products/nVSihaQKe3Wkw1V6eKBAv</v>
      </c>
    </row>
    <row r="915">
      <c r="A915" s="4" t="s">
        <v>0</v>
      </c>
      <c r="B915" s="4">
        <v>7.2045516E7</v>
      </c>
      <c r="C915" s="4" t="s">
        <v>11</v>
      </c>
      <c r="D915" s="5" t="str">
        <f>IF($A915 = "Batch 1", VLOOKUP(CONCATENATE($C915, $B915), 'Batch One'!$C:$Q, 2, false),
IF($A915 = "Batch 2", VLOOKUP(CONCATENATE($C915, $B915), 'Batch Two'!$C:$P, 2, false), 0))</f>
        <v>2022 POKEMON JAPANESE SWORD &amp; SHIELD VSTAR UNIVERSE FA/HSN.ZOROARK VSTAR (PSA MINT 9)</v>
      </c>
      <c r="E915" s="5">
        <f>IF($A915 = "Batch 1", VLOOKUP(CONCATENATE($C915, $B915), 'Batch One'!$C:$Q, 8, false),
IF($A915 = "Batch 2", VLOOKUP(CONCATENATE($C915, $B915), 'Batch Two'!$C:$P, 8, false), 0))</f>
        <v>2022</v>
      </c>
      <c r="F915" s="5" t="str">
        <f>IF($A915 = "Batch 1", VLOOKUP(CONCATENATE($C915, $B915), 'Batch One'!$C:$Q, 9, false),
IF($A915 = "Batch 2", VLOOKUP(CONCATENATE($C915, $B915), 'Batch Two'!$C:$P, 9, false), 0))</f>
        <v>Japanese</v>
      </c>
      <c r="G915" s="5" t="str">
        <f>IF($A915 = "Batch 1", VLOOKUP(CONCATENATE($C915, $B915), 'Batch One'!$C:$Q, 4, false),
IF($A915 = "Batch 2", VLOOKUP(CONCATENATE($C915, $B915), 'Batch Two'!$C:$P, 4, false), 0))</f>
        <v>POKEMON JAPANESE SWORD &amp; SHIELD VSTAR UNIVERSE</v>
      </c>
      <c r="H915" s="5" t="str">
        <f>IF($A915 = "Batch 1", VLOOKUP(CONCATENATE($C915, $B915), 'Batch One'!$C:$Q, 5, false),
IF($A915 = "Batch 2", VLOOKUP(CONCATENATE($C915, $B915), 'Batch Two'!$C:$P, 5, false), 0))</f>
        <v>MINT 9</v>
      </c>
      <c r="I915" s="6" t="str">
        <f>IF($A915 = "Batch 1", VLOOKUP(CONCATENATE($C915, $B915), 'Batch One'!$C:$Q, 14, false),
IF($A915 = "Batch 2", VLOOKUP(CONCATENATE($C915, $B915), 'Batch Two'!$C:$P, 14, false), 0))</f>
        <v>https://cdn.dripshop.live/dripnfts/slabs/72045516.jpg</v>
      </c>
      <c r="J915" s="6" t="str">
        <f>IF($A915 = "Batch 1", VLOOKUP(CONCATENATE($C915, $B915), 'Batch One'!$C:$Q, 13, false),
IF($A915 = "Batch 2", VLOOKUP(CONCATENATE($C915, $B915), 'Batch Two'!$C:$P, 13, false), 0))</f>
        <v>https://cdn.dripshop.live/dripnfts/slabs/72045516.mp4</v>
      </c>
      <c r="K915" s="6" t="str">
        <f>IF($A915 = "Batch 1", VLOOKUP(CONCATENATE($C915, $B915), 'Batch One'!$C:$Q, 15, false),
IF($A915 = "Batch 2", VLOOKUP(CONCATENATE($C915, $B915), 'Batch Two'!$C:$P, 20, false), 0))</f>
        <v>https://www.dripshop.live/products/6sVIW8FrcDovgD91QOQgx</v>
      </c>
    </row>
    <row r="916">
      <c r="A916" s="4" t="s">
        <v>0</v>
      </c>
      <c r="B916" s="4">
        <v>1.04810919E8</v>
      </c>
      <c r="C916" s="4" t="s">
        <v>11</v>
      </c>
      <c r="D916" s="5" t="str">
        <f>IF($A916 = "Batch 1", VLOOKUP(CONCATENATE($C916, $B916), 'Batch One'!$C:$Q, 2, false),
IF($A916 = "Batch 2", VLOOKUP(CONCATENATE($C916, $B916), 'Batch Two'!$C:$P, 2, false), 0))</f>
        <v>2024 POKEMON SFA EN-SHROUDED FABLE BEWEAR (PSA MINT 9)</v>
      </c>
      <c r="E916" s="5">
        <f>IF($A916 = "Batch 1", VLOOKUP(CONCATENATE($C916, $B916), 'Batch One'!$C:$Q, 8, false),
IF($A916 = "Batch 2", VLOOKUP(CONCATENATE($C916, $B916), 'Batch Two'!$C:$P, 8, false), 0))</f>
        <v>2024</v>
      </c>
      <c r="F916" s="5" t="str">
        <f>IF($A916 = "Batch 1", VLOOKUP(CONCATENATE($C916, $B916), 'Batch One'!$C:$Q, 9, false),
IF($A916 = "Batch 2", VLOOKUP(CONCATENATE($C916, $B916), 'Batch Two'!$C:$P, 9, false), 0))</f>
        <v>English</v>
      </c>
      <c r="G916" s="5" t="str">
        <f>IF($A916 = "Batch 1", VLOOKUP(CONCATENATE($C916, $B916), 'Batch One'!$C:$Q, 4, false),
IF($A916 = "Batch 2", VLOOKUP(CONCATENATE($C916, $B916), 'Batch Two'!$C:$P, 4, false), 0))</f>
        <v>POKEMON SFA EN-SHROUDED FABLE</v>
      </c>
      <c r="H916" s="5" t="str">
        <f>IF($A916 = "Batch 1", VLOOKUP(CONCATENATE($C916, $B916), 'Batch One'!$C:$Q, 5, false),
IF($A916 = "Batch 2", VLOOKUP(CONCATENATE($C916, $B916), 'Batch Two'!$C:$P, 5, false), 0))</f>
        <v>MINT 9</v>
      </c>
      <c r="I916" s="6" t="str">
        <f>IF($A916 = "Batch 1", VLOOKUP(CONCATENATE($C916, $B916), 'Batch One'!$C:$Q, 14, false),
IF($A916 = "Batch 2", VLOOKUP(CONCATENATE($C916, $B916), 'Batch Two'!$C:$P, 14, false), 0))</f>
        <v>https://cdn.dripshop.live/dripnfts/slabs/104810919.jpg</v>
      </c>
      <c r="J916" s="6" t="str">
        <f>IF($A916 = "Batch 1", VLOOKUP(CONCATENATE($C916, $B916), 'Batch One'!$C:$Q, 13, false),
IF($A916 = "Batch 2", VLOOKUP(CONCATENATE($C916, $B916), 'Batch Two'!$C:$P, 13, false), 0))</f>
        <v>https://cdn.dripshop.live/dripnfts/slabs/104810919.mp4</v>
      </c>
      <c r="K916" s="6" t="str">
        <f>IF($A916 = "Batch 1", VLOOKUP(CONCATENATE($C916, $B916), 'Batch One'!$C:$Q, 15, false),
IF($A916 = "Batch 2", VLOOKUP(CONCATENATE($C916, $B916), 'Batch Two'!$C:$P, 20, false), 0))</f>
        <v>https://www.dripshop.live/products/DTBOH9w7zNMh6VBI5qr1s</v>
      </c>
    </row>
    <row r="917">
      <c r="A917" s="4" t="s">
        <v>0</v>
      </c>
      <c r="B917" s="4">
        <v>1.09141523E8</v>
      </c>
      <c r="C917" s="4" t="s">
        <v>11</v>
      </c>
      <c r="D917" s="5" t="str">
        <f>IF($A917 = "Batch 1", VLOOKUP(CONCATENATE($C917, $B917), 'Batch One'!$C:$Q, 2, false),
IF($A917 = "Batch 2", VLOOKUP(CONCATENATE($C917, $B917), 'Batch Two'!$C:$P, 2, false), 0))</f>
        <v>2024 POKEMON SVP EN-SV BLACK STAR PROMO CHARIZARD ex (PSA MINT 9)</v>
      </c>
      <c r="E917" s="5">
        <f>IF($A917 = "Batch 1", VLOOKUP(CONCATENATE($C917, $B917), 'Batch One'!$C:$Q, 8, false),
IF($A917 = "Batch 2", VLOOKUP(CONCATENATE($C917, $B917), 'Batch Two'!$C:$P, 8, false), 0))</f>
        <v>2024</v>
      </c>
      <c r="F917" s="5" t="str">
        <f>IF($A917 = "Batch 1", VLOOKUP(CONCATENATE($C917, $B917), 'Batch One'!$C:$Q, 9, false),
IF($A917 = "Batch 2", VLOOKUP(CONCATENATE($C917, $B917), 'Batch Two'!$C:$P, 9, false), 0))</f>
        <v>English</v>
      </c>
      <c r="G917" s="5" t="str">
        <f>IF($A917 = "Batch 1", VLOOKUP(CONCATENATE($C917, $B917), 'Batch One'!$C:$Q, 4, false),
IF($A917 = "Batch 2", VLOOKUP(CONCATENATE($C917, $B917), 'Batch Two'!$C:$P, 4, false), 0))</f>
        <v>POKEMON SVP EN-SV BLACK STAR PROMO</v>
      </c>
      <c r="H917" s="5" t="str">
        <f>IF($A917 = "Batch 1", VLOOKUP(CONCATENATE($C917, $B917), 'Batch One'!$C:$Q, 5, false),
IF($A917 = "Batch 2", VLOOKUP(CONCATENATE($C917, $B917), 'Batch Two'!$C:$P, 5, false), 0))</f>
        <v>MINT 9</v>
      </c>
      <c r="I917" s="6" t="str">
        <f>IF($A917 = "Batch 1", VLOOKUP(CONCATENATE($C917, $B917), 'Batch One'!$C:$Q, 14, false),
IF($A917 = "Batch 2", VLOOKUP(CONCATENATE($C917, $B917), 'Batch Two'!$C:$P, 14, false), 0))</f>
        <v>https://cdn.dripshop.live/dripnfts/slabs/109141523.jpg</v>
      </c>
      <c r="J917" s="6" t="str">
        <f>IF($A917 = "Batch 1", VLOOKUP(CONCATENATE($C917, $B917), 'Batch One'!$C:$Q, 13, false),
IF($A917 = "Batch 2", VLOOKUP(CONCATENATE($C917, $B917), 'Batch Two'!$C:$P, 13, false), 0))</f>
        <v>https://cdn.dripshop.live/dripnfts/slabs/109141523.mp4</v>
      </c>
      <c r="K917" s="6" t="str">
        <f>IF($A917 = "Batch 1", VLOOKUP(CONCATENATE($C917, $B917), 'Batch One'!$C:$Q, 15, false),
IF($A917 = "Batch 2", VLOOKUP(CONCATENATE($C917, $B917), 'Batch Two'!$C:$P, 20, false), 0))</f>
        <v>https://www.dripshop.live/products/fcD3p79zgOdUk1azof2Gz</v>
      </c>
    </row>
    <row r="918">
      <c r="A918" s="4" t="s">
        <v>0</v>
      </c>
      <c r="B918" s="4">
        <v>1.401009912259E12</v>
      </c>
      <c r="C918" s="4" t="s">
        <v>12</v>
      </c>
      <c r="D918" s="5" t="str">
        <f>IF($A918 = "Batch 1", VLOOKUP(CONCATENATE($C918, $B918), 'Batch One'!$C:$Q, 2, false),
IF($A918 = "Batch 2", VLOOKUP(CONCATENATE($C918, $B918), 'Batch Two'!$C:$P, 2, false), 0))</f>
        <v>2023 Pokemon Sword &amp; Shield Magmortar (CGC 9)</v>
      </c>
      <c r="E918" s="5">
        <f>IF($A918 = "Batch 1", VLOOKUP(CONCATENATE($C918, $B918), 'Batch One'!$C:$Q, 8, false),
IF($A918 = "Batch 2", VLOOKUP(CONCATENATE($C918, $B918), 'Batch Two'!$C:$P, 8, false), 0))</f>
        <v>2023</v>
      </c>
      <c r="F918" s="5" t="str">
        <f>IF($A918 = "Batch 1", VLOOKUP(CONCATENATE($C918, $B918), 'Batch One'!$C:$Q, 9, false),
IF($A918 = "Batch 2", VLOOKUP(CONCATENATE($C918, $B918), 'Batch Two'!$C:$P, 9, false), 0))</f>
        <v>English</v>
      </c>
      <c r="G918" s="5" t="str">
        <f>IF($A918 = "Batch 1", VLOOKUP(CONCATENATE($C918, $B918), 'Batch One'!$C:$Q, 4, false),
IF($A918 = "Batch 2", VLOOKUP(CONCATENATE($C918, $B918), 'Batch Two'!$C:$P, 4, false), 0))</f>
        <v>Pokemon Sword &amp; Shield</v>
      </c>
      <c r="H918" s="5">
        <f>IF($A918 = "Batch 1", VLOOKUP(CONCATENATE($C918, $B918), 'Batch One'!$C:$Q, 5, false),
IF($A918 = "Batch 2", VLOOKUP(CONCATENATE($C918, $B918), 'Batch Two'!$C:$P, 5, false), 0))</f>
        <v>9</v>
      </c>
      <c r="I918" s="6" t="str">
        <f>IF($A918 = "Batch 1", VLOOKUP(CONCATENATE($C918, $B918), 'Batch One'!$C:$Q, 14, false),
IF($A918 = "Batch 2", VLOOKUP(CONCATENATE($C918, $B918), 'Batch Two'!$C:$P, 14, false), 0))</f>
        <v>https://cdn.dripshop.live/dripnfts/slabs/1401009912259.jpg</v>
      </c>
      <c r="J918" s="6" t="str">
        <f>IF($A918 = "Batch 1", VLOOKUP(CONCATENATE($C918, $B918), 'Batch One'!$C:$Q, 13, false),
IF($A918 = "Batch 2", VLOOKUP(CONCATENATE($C918, $B918), 'Batch Two'!$C:$P, 13, false), 0))</f>
        <v>https://cdn.dripshop.live/dripnfts/slabs/1401009912259.mp4</v>
      </c>
      <c r="K918" s="6" t="str">
        <f>IF($A918 = "Batch 1", VLOOKUP(CONCATENATE($C918, $B918), 'Batch One'!$C:$Q, 15, false),
IF($A918 = "Batch 2", VLOOKUP(CONCATENATE($C918, $B918), 'Batch Two'!$C:$P, 20, false), 0))</f>
        <v>https://www.dripshop.live/products/R__9Vwizd69IPDeRq3PqK</v>
      </c>
    </row>
    <row r="919">
      <c r="A919" s="4" t="s">
        <v>0</v>
      </c>
      <c r="B919" s="4">
        <v>4.306760005E9</v>
      </c>
      <c r="C919" s="4" t="s">
        <v>12</v>
      </c>
      <c r="D919" s="5" t="str">
        <f>IF($A919 = "Batch 1", VLOOKUP(CONCATENATE($C919, $B919), 'Batch One'!$C:$Q, 2, false),
IF($A919 = "Batch 2", VLOOKUP(CONCATENATE($C919, $B919), 'Batch Two'!$C:$P, 2, false), 0))</f>
        <v>2023 Pokemon Scarlet &amp; Violet Penny (CGC GEM MINT 10)</v>
      </c>
      <c r="E919" s="5">
        <f>IF($A919 = "Batch 1", VLOOKUP(CONCATENATE($C919, $B919), 'Batch One'!$C:$Q, 8, false),
IF($A919 = "Batch 2", VLOOKUP(CONCATENATE($C919, $B919), 'Batch Two'!$C:$P, 8, false), 0))</f>
        <v>2023</v>
      </c>
      <c r="F919" s="5" t="str">
        <f>IF($A919 = "Batch 1", VLOOKUP(CONCATENATE($C919, $B919), 'Batch One'!$C:$Q, 9, false),
IF($A919 = "Batch 2", VLOOKUP(CONCATENATE($C919, $B919), 'Batch Two'!$C:$P, 9, false), 0))</f>
        <v>English</v>
      </c>
      <c r="G919" s="5" t="str">
        <f>IF($A919 = "Batch 1", VLOOKUP(CONCATENATE($C919, $B919), 'Batch One'!$C:$Q, 4, false),
IF($A919 = "Batch 2", VLOOKUP(CONCATENATE($C919, $B919), 'Batch Two'!$C:$P, 4, false), 0))</f>
        <v>Pokemon Scarlet &amp; Violet</v>
      </c>
      <c r="H919" s="5" t="str">
        <f>IF($A919 = "Batch 1", VLOOKUP(CONCATENATE($C919, $B919), 'Batch One'!$C:$Q, 5, false),
IF($A919 = "Batch 2", VLOOKUP(CONCATENATE($C919, $B919), 'Batch Two'!$C:$P, 5, false), 0))</f>
        <v>GEM MINT 10</v>
      </c>
      <c r="I919" s="6" t="str">
        <f>IF($A919 = "Batch 1", VLOOKUP(CONCATENATE($C919, $B919), 'Batch One'!$C:$Q, 14, false),
IF($A919 = "Batch 2", VLOOKUP(CONCATENATE($C919, $B919), 'Batch Two'!$C:$P, 14, false), 0))</f>
        <v>https://cdn.dripshop.live/dripnfts/slabs/4306760005.jpg</v>
      </c>
      <c r="J919" s="6" t="str">
        <f>IF($A919 = "Batch 1", VLOOKUP(CONCATENATE($C919, $B919), 'Batch One'!$C:$Q, 13, false),
IF($A919 = "Batch 2", VLOOKUP(CONCATENATE($C919, $B919), 'Batch Two'!$C:$P, 13, false), 0))</f>
        <v>https://cdn.dripshop.live/dripnfts/slabs/4306760005.mp4</v>
      </c>
      <c r="K919" s="6" t="str">
        <f>IF($A919 = "Batch 1", VLOOKUP(CONCATENATE($C919, $B919), 'Batch One'!$C:$Q, 15, false),
IF($A919 = "Batch 2", VLOOKUP(CONCATENATE($C919, $B919), 'Batch Two'!$C:$P, 20, false), 0))</f>
        <v>https://www.dripshop.live/products/tTinPWsm6qyx1YBPxTb8J</v>
      </c>
    </row>
    <row r="920">
      <c r="A920" s="4" t="s">
        <v>0</v>
      </c>
      <c r="B920" s="4">
        <v>1.401034747281E12</v>
      </c>
      <c r="C920" s="4" t="s">
        <v>12</v>
      </c>
      <c r="D920" s="5" t="str">
        <f>IF($A920 = "Batch 1", VLOOKUP(CONCATENATE($C920, $B920), 'Batch One'!$C:$Q, 2, false),
IF($A920 = "Batch 2", VLOOKUP(CONCATENATE($C920, $B920), 'Batch Two'!$C:$P, 2, false), 0))</f>
        <v>2022 Pokemon Sword &amp; Shield Rapid Strike Urshifu VMAX (CGC GEM MINT 10)</v>
      </c>
      <c r="E920" s="5">
        <f>IF($A920 = "Batch 1", VLOOKUP(CONCATENATE($C920, $B920), 'Batch One'!$C:$Q, 8, false),
IF($A920 = "Batch 2", VLOOKUP(CONCATENATE($C920, $B920), 'Batch Two'!$C:$P, 8, false), 0))</f>
        <v>2022</v>
      </c>
      <c r="F920" s="5" t="str">
        <f>IF($A920 = "Batch 1", VLOOKUP(CONCATENATE($C920, $B920), 'Batch One'!$C:$Q, 9, false),
IF($A920 = "Batch 2", VLOOKUP(CONCATENATE($C920, $B920), 'Batch Two'!$C:$P, 9, false), 0))</f>
        <v>English</v>
      </c>
      <c r="G920" s="5" t="str">
        <f>IF($A920 = "Batch 1", VLOOKUP(CONCATENATE($C920, $B920), 'Batch One'!$C:$Q, 4, false),
IF($A920 = "Batch 2", VLOOKUP(CONCATENATE($C920, $B920), 'Batch Two'!$C:$P, 4, false), 0))</f>
        <v>Pokemon Sword &amp; Shield</v>
      </c>
      <c r="H920" s="5" t="str">
        <f>IF($A920 = "Batch 1", VLOOKUP(CONCATENATE($C920, $B920), 'Batch One'!$C:$Q, 5, false),
IF($A920 = "Batch 2", VLOOKUP(CONCATENATE($C920, $B920), 'Batch Two'!$C:$P, 5, false), 0))</f>
        <v>GEM MINT 10</v>
      </c>
      <c r="I920" s="6" t="str">
        <f>IF($A920 = "Batch 1", VLOOKUP(CONCATENATE($C920, $B920), 'Batch One'!$C:$Q, 14, false),
IF($A920 = "Batch 2", VLOOKUP(CONCATENATE($C920, $B920), 'Batch Two'!$C:$P, 14, false), 0))</f>
        <v>https://cdn.dripshop.live/dripnfts/slabs/1401034747281.jpg</v>
      </c>
      <c r="J920" s="6" t="str">
        <f>IF($A920 = "Batch 1", VLOOKUP(CONCATENATE($C920, $B920), 'Batch One'!$C:$Q, 13, false),
IF($A920 = "Batch 2", VLOOKUP(CONCATENATE($C920, $B920), 'Batch Two'!$C:$P, 13, false), 0))</f>
        <v>https://cdn.dripshop.live/dripnfts/slabs/1401034747281.mp4</v>
      </c>
      <c r="K920" s="6" t="str">
        <f>IF($A920 = "Batch 1", VLOOKUP(CONCATENATE($C920, $B920), 'Batch One'!$C:$Q, 15, false),
IF($A920 = "Batch 2", VLOOKUP(CONCATENATE($C920, $B920), 'Batch Two'!$C:$P, 20, false), 0))</f>
        <v>https://www.dripshop.live/products/za-CQdFf0lBb5zrxlCT3_</v>
      </c>
    </row>
    <row r="921">
      <c r="A921" s="4" t="s">
        <v>0</v>
      </c>
      <c r="B921" s="4">
        <v>3.925894214E9</v>
      </c>
      <c r="C921" s="4" t="s">
        <v>12</v>
      </c>
      <c r="D921" s="5" t="str">
        <f>IF($A921 = "Batch 1", VLOOKUP(CONCATENATE($C921, $B921), 'Batch One'!$C:$Q, 2, false),
IF($A921 = "Batch 2", VLOOKUP(CONCATENATE($C921, $B921), 'Batch Two'!$C:$P, 2, false), 0))</f>
        <v>2020 Pokemon Sword &amp; Shield Reshiram (CGC 9)</v>
      </c>
      <c r="E921" s="5">
        <f>IF($A921 = "Batch 1", VLOOKUP(CONCATENATE($C921, $B921), 'Batch One'!$C:$Q, 8, false),
IF($A921 = "Batch 2", VLOOKUP(CONCATENATE($C921, $B921), 'Batch Two'!$C:$P, 8, false), 0))</f>
        <v>2020</v>
      </c>
      <c r="F921" s="5" t="str">
        <f>IF($A921 = "Batch 1", VLOOKUP(CONCATENATE($C921, $B921), 'Batch One'!$C:$Q, 9, false),
IF($A921 = "Batch 2", VLOOKUP(CONCATENATE($C921, $B921), 'Batch Two'!$C:$P, 9, false), 0))</f>
        <v>English</v>
      </c>
      <c r="G921" s="5" t="str">
        <f>IF($A921 = "Batch 1", VLOOKUP(CONCATENATE($C921, $B921), 'Batch One'!$C:$Q, 4, false),
IF($A921 = "Batch 2", VLOOKUP(CONCATENATE($C921, $B921), 'Batch Two'!$C:$P, 4, false), 0))</f>
        <v>Pokemon Sword &amp; Shield</v>
      </c>
      <c r="H921" s="5">
        <f>IF($A921 = "Batch 1", VLOOKUP(CONCATENATE($C921, $B921), 'Batch One'!$C:$Q, 5, false),
IF($A921 = "Batch 2", VLOOKUP(CONCATENATE($C921, $B921), 'Batch Two'!$C:$P, 5, false), 0))</f>
        <v>9</v>
      </c>
      <c r="I921" s="6" t="str">
        <f>IF($A921 = "Batch 1", VLOOKUP(CONCATENATE($C921, $B921), 'Batch One'!$C:$Q, 14, false),
IF($A921 = "Batch 2", VLOOKUP(CONCATENATE($C921, $B921), 'Batch Two'!$C:$P, 14, false), 0))</f>
        <v>https://cdn.dripshop.live/dripnfts/slabs/3925894214.jpg</v>
      </c>
      <c r="J921" s="6" t="str">
        <f>IF($A921 = "Batch 1", VLOOKUP(CONCATENATE($C921, $B921), 'Batch One'!$C:$Q, 13, false),
IF($A921 = "Batch 2", VLOOKUP(CONCATENATE($C921, $B921), 'Batch Two'!$C:$P, 13, false), 0))</f>
        <v>https://cdn.dripshop.live/dripnfts/slabs/3925894214.mp4</v>
      </c>
      <c r="K921" s="6" t="str">
        <f>IF($A921 = "Batch 1", VLOOKUP(CONCATENATE($C921, $B921), 'Batch One'!$C:$Q, 15, false),
IF($A921 = "Batch 2", VLOOKUP(CONCATENATE($C921, $B921), 'Batch Two'!$C:$P, 20, false), 0))</f>
        <v>https://www.dripshop.live/products/hyxKF9Eeg6C3EKyuh7yHT</v>
      </c>
    </row>
    <row r="922">
      <c r="A922" s="4" t="s">
        <v>0</v>
      </c>
      <c r="B922" s="4">
        <v>1.01096843E8</v>
      </c>
      <c r="C922" s="4" t="s">
        <v>11</v>
      </c>
      <c r="D922" s="5" t="str">
        <f>IF($A922 = "Batch 1", VLOOKUP(CONCATENATE($C922, $B922), 'Batch One'!$C:$Q, 2, false),
IF($A922 = "Batch 2", VLOOKUP(CONCATENATE($C922, $B922), 'Batch Two'!$C:$P, 2, false), 0))</f>
        <v>2024 POKEMON SSP EN-SURGING SPARKS JASMINE'S GAZE (PSA MINT 9)</v>
      </c>
      <c r="E922" s="5">
        <f>IF($A922 = "Batch 1", VLOOKUP(CONCATENATE($C922, $B922), 'Batch One'!$C:$Q, 8, false),
IF($A922 = "Batch 2", VLOOKUP(CONCATENATE($C922, $B922), 'Batch Two'!$C:$P, 8, false), 0))</f>
        <v>2024</v>
      </c>
      <c r="F922" s="5" t="str">
        <f>IF($A922 = "Batch 1", VLOOKUP(CONCATENATE($C922, $B922), 'Batch One'!$C:$Q, 9, false),
IF($A922 = "Batch 2", VLOOKUP(CONCATENATE($C922, $B922), 'Batch Two'!$C:$P, 9, false), 0))</f>
        <v>English</v>
      </c>
      <c r="G922" s="5" t="str">
        <f>IF($A922 = "Batch 1", VLOOKUP(CONCATENATE($C922, $B922), 'Batch One'!$C:$Q, 4, false),
IF($A922 = "Batch 2", VLOOKUP(CONCATENATE($C922, $B922), 'Batch Two'!$C:$P, 4, false), 0))</f>
        <v>POKEMON SSP EN-SURGING SPARKS</v>
      </c>
      <c r="H922" s="5" t="str">
        <f>IF($A922 = "Batch 1", VLOOKUP(CONCATENATE($C922, $B922), 'Batch One'!$C:$Q, 5, false),
IF($A922 = "Batch 2", VLOOKUP(CONCATENATE($C922, $B922), 'Batch Two'!$C:$P, 5, false), 0))</f>
        <v>MINT 9</v>
      </c>
      <c r="I922" s="6" t="str">
        <f>IF($A922 = "Batch 1", VLOOKUP(CONCATENATE($C922, $B922), 'Batch One'!$C:$Q, 14, false),
IF($A922 = "Batch 2", VLOOKUP(CONCATENATE($C922, $B922), 'Batch Two'!$C:$P, 14, false), 0))</f>
        <v>https://cdn.dripshop.live/dripnfts/slabs/101096843.jpg</v>
      </c>
      <c r="J922" s="6" t="str">
        <f>IF($A922 = "Batch 1", VLOOKUP(CONCATENATE($C922, $B922), 'Batch One'!$C:$Q, 13, false),
IF($A922 = "Batch 2", VLOOKUP(CONCATENATE($C922, $B922), 'Batch Two'!$C:$P, 13, false), 0))</f>
        <v>https://cdn.dripshop.live/dripnfts/slabs/101096843.mp4</v>
      </c>
      <c r="K922" s="6" t="str">
        <f>IF($A922 = "Batch 1", VLOOKUP(CONCATENATE($C922, $B922), 'Batch One'!$C:$Q, 15, false),
IF($A922 = "Batch 2", VLOOKUP(CONCATENATE($C922, $B922), 'Batch Two'!$C:$P, 20, false), 0))</f>
        <v>https://www.dripshop.live/products/X6WCz1Z-8RVfyk2E5_pcT</v>
      </c>
    </row>
    <row r="923">
      <c r="A923" s="4" t="s">
        <v>0</v>
      </c>
      <c r="B923" s="4">
        <v>1.16556475E8</v>
      </c>
      <c r="C923" s="4" t="s">
        <v>11</v>
      </c>
      <c r="D923" s="5" t="str">
        <f>IF($A923 = "Batch 1", VLOOKUP(CONCATENATE($C923, $B923), 'Batch One'!$C:$Q, 2, false),
IF($A923 = "Batch 2", VLOOKUP(CONCATENATE($C923, $B923), 'Batch Two'!$C:$P, 2, false), 0))</f>
        <v>2004 POKEMON EX TEAM MAGMA VS TEAM AQUA MAGMA'S AGGRON-HOLO (PSA EX 5)</v>
      </c>
      <c r="E923" s="5">
        <f>IF($A923 = "Batch 1", VLOOKUP(CONCATENATE($C923, $B923), 'Batch One'!$C:$Q, 8, false),
IF($A923 = "Batch 2", VLOOKUP(CONCATENATE($C923, $B923), 'Batch Two'!$C:$P, 8, false), 0))</f>
        <v>2004</v>
      </c>
      <c r="F923" s="5" t="str">
        <f>IF($A923 = "Batch 1", VLOOKUP(CONCATENATE($C923, $B923), 'Batch One'!$C:$Q, 9, false),
IF($A923 = "Batch 2", VLOOKUP(CONCATENATE($C923, $B923), 'Batch Two'!$C:$P, 9, false), 0))</f>
        <v>English</v>
      </c>
      <c r="G923" s="5" t="str">
        <f>IF($A923 = "Batch 1", VLOOKUP(CONCATENATE($C923, $B923), 'Batch One'!$C:$Q, 4, false),
IF($A923 = "Batch 2", VLOOKUP(CONCATENATE($C923, $B923), 'Batch Two'!$C:$P, 4, false), 0))</f>
        <v>POKEMON EX TEAM MAGMA VS TEAM AQUA</v>
      </c>
      <c r="H923" s="5" t="str">
        <f>IF($A923 = "Batch 1", VLOOKUP(CONCATENATE($C923, $B923), 'Batch One'!$C:$Q, 5, false),
IF($A923 = "Batch 2", VLOOKUP(CONCATENATE($C923, $B923), 'Batch Two'!$C:$P, 5, false), 0))</f>
        <v>EX 5</v>
      </c>
      <c r="I923" s="6" t="str">
        <f>IF($A923 = "Batch 1", VLOOKUP(CONCATENATE($C923, $B923), 'Batch One'!$C:$Q, 14, false),
IF($A923 = "Batch 2", VLOOKUP(CONCATENATE($C923, $B923), 'Batch Two'!$C:$P, 14, false), 0))</f>
        <v>https://cdn.dripshop.live/dripnfts/slabs/116556475.jpg</v>
      </c>
      <c r="J923" s="6" t="str">
        <f>IF($A923 = "Batch 1", VLOOKUP(CONCATENATE($C923, $B923), 'Batch One'!$C:$Q, 13, false),
IF($A923 = "Batch 2", VLOOKUP(CONCATENATE($C923, $B923), 'Batch Two'!$C:$P, 13, false), 0))</f>
        <v>https://cdn.dripshop.live/dripnfts/slabs/116556475.mp4</v>
      </c>
      <c r="K923" s="6" t="str">
        <f>IF($A923 = "Batch 1", VLOOKUP(CONCATENATE($C923, $B923), 'Batch One'!$C:$Q, 15, false),
IF($A923 = "Batch 2", VLOOKUP(CONCATENATE($C923, $B923), 'Batch Two'!$C:$P, 20, false), 0))</f>
        <v>https://www.dripshop.live/products/_t_qOJXar0K-fvmN4df3D</v>
      </c>
    </row>
    <row r="924">
      <c r="A924" s="4" t="s">
        <v>0</v>
      </c>
      <c r="B924" s="4">
        <v>1.1671146E8</v>
      </c>
      <c r="C924" s="4" t="s">
        <v>11</v>
      </c>
      <c r="D924" s="5" t="str">
        <f>IF($A924 = "Batch 1", VLOOKUP(CONCATENATE($C924, $B924), 'Batch One'!$C:$Q, 2, false),
IF($A924 = "Batch 2", VLOOKUP(CONCATENATE($C924, $B924), 'Batch Two'!$C:$P, 2, false), 0))</f>
        <v>2003 POKEMON EX RUBY &amp; SAPPHIRE DELCATTY-HOLO (PSA EX-MT 6)</v>
      </c>
      <c r="E924" s="5">
        <f>IF($A924 = "Batch 1", VLOOKUP(CONCATENATE($C924, $B924), 'Batch One'!$C:$Q, 8, false),
IF($A924 = "Batch 2", VLOOKUP(CONCATENATE($C924, $B924), 'Batch Two'!$C:$P, 8, false), 0))</f>
        <v>2003</v>
      </c>
      <c r="F924" s="5" t="str">
        <f>IF($A924 = "Batch 1", VLOOKUP(CONCATENATE($C924, $B924), 'Batch One'!$C:$Q, 9, false),
IF($A924 = "Batch 2", VLOOKUP(CONCATENATE($C924, $B924), 'Batch Two'!$C:$P, 9, false), 0))</f>
        <v>English</v>
      </c>
      <c r="G924" s="5" t="str">
        <f>IF($A924 = "Batch 1", VLOOKUP(CONCATENATE($C924, $B924), 'Batch One'!$C:$Q, 4, false),
IF($A924 = "Batch 2", VLOOKUP(CONCATENATE($C924, $B924), 'Batch Two'!$C:$P, 4, false), 0))</f>
        <v>POKEMON EX RUBY &amp; SAPPHIRE</v>
      </c>
      <c r="H924" s="5" t="str">
        <f>IF($A924 = "Batch 1", VLOOKUP(CONCATENATE($C924, $B924), 'Batch One'!$C:$Q, 5, false),
IF($A924 = "Batch 2", VLOOKUP(CONCATENATE($C924, $B924), 'Batch Two'!$C:$P, 5, false), 0))</f>
        <v>EX-MT 6</v>
      </c>
      <c r="I924" s="6" t="str">
        <f>IF($A924 = "Batch 1", VLOOKUP(CONCATENATE($C924, $B924), 'Batch One'!$C:$Q, 14, false),
IF($A924 = "Batch 2", VLOOKUP(CONCATENATE($C924, $B924), 'Batch Two'!$C:$P, 14, false), 0))</f>
        <v>https://cdn.dripshop.live/dripnfts/slabs/116711460.jpg</v>
      </c>
      <c r="J924" s="6" t="str">
        <f>IF($A924 = "Batch 1", VLOOKUP(CONCATENATE($C924, $B924), 'Batch One'!$C:$Q, 13, false),
IF($A924 = "Batch 2", VLOOKUP(CONCATENATE($C924, $B924), 'Batch Two'!$C:$P, 13, false), 0))</f>
        <v>https://cdn.dripshop.live/dripnfts/slabs/116711460.mp4</v>
      </c>
      <c r="K924" s="6" t="str">
        <f>IF($A924 = "Batch 1", VLOOKUP(CONCATENATE($C924, $B924), 'Batch One'!$C:$Q, 15, false),
IF($A924 = "Batch 2", VLOOKUP(CONCATENATE($C924, $B924), 'Batch Two'!$C:$P, 20, false), 0))</f>
        <v>https://www.dripshop.live/products/nbVBKd3_fM8JSfDS-Xj-8</v>
      </c>
    </row>
    <row r="925">
      <c r="A925" s="4" t="s">
        <v>0</v>
      </c>
      <c r="B925" s="4">
        <v>9.7819764E7</v>
      </c>
      <c r="C925" s="4" t="s">
        <v>11</v>
      </c>
      <c r="D925" s="5" t="str">
        <f>IF($A925 = "Batch 1", VLOOKUP(CONCATENATE($C925, $B925), 'Batch One'!$C:$Q, 2, false),
IF($A925 = "Batch 2", VLOOKUP(CONCATENATE($C925, $B925), 'Batch Two'!$C:$P, 2, false), 0))</f>
        <v>1999 POKEMON FOSSIL HORSEA (PSA MINT 9)</v>
      </c>
      <c r="E925" s="5">
        <f>IF($A925 = "Batch 1", VLOOKUP(CONCATENATE($C925, $B925), 'Batch One'!$C:$Q, 8, false),
IF($A925 = "Batch 2", VLOOKUP(CONCATENATE($C925, $B925), 'Batch Two'!$C:$P, 8, false), 0))</f>
        <v>1999</v>
      </c>
      <c r="F925" s="5" t="str">
        <f>IF($A925 = "Batch 1", VLOOKUP(CONCATENATE($C925, $B925), 'Batch One'!$C:$Q, 9, false),
IF($A925 = "Batch 2", VLOOKUP(CONCATENATE($C925, $B925), 'Batch Two'!$C:$P, 9, false), 0))</f>
        <v>English</v>
      </c>
      <c r="G925" s="5" t="str">
        <f>IF($A925 = "Batch 1", VLOOKUP(CONCATENATE($C925, $B925), 'Batch One'!$C:$Q, 4, false),
IF($A925 = "Batch 2", VLOOKUP(CONCATENATE($C925, $B925), 'Batch Two'!$C:$P, 4, false), 0))</f>
        <v>POKEMON FOSSIL</v>
      </c>
      <c r="H925" s="5" t="str">
        <f>IF($A925 = "Batch 1", VLOOKUP(CONCATENATE($C925, $B925), 'Batch One'!$C:$Q, 5, false),
IF($A925 = "Batch 2", VLOOKUP(CONCATENATE($C925, $B925), 'Batch Two'!$C:$P, 5, false), 0))</f>
        <v>MINT 9</v>
      </c>
      <c r="I925" s="6" t="str">
        <f>IF($A925 = "Batch 1", VLOOKUP(CONCATENATE($C925, $B925), 'Batch One'!$C:$Q, 14, false),
IF($A925 = "Batch 2", VLOOKUP(CONCATENATE($C925, $B925), 'Batch Two'!$C:$P, 14, false), 0))</f>
        <v>https://cdn.dripshop.live/dripnfts/slabs/97819764.jpg</v>
      </c>
      <c r="J925" s="6" t="str">
        <f>IF($A925 = "Batch 1", VLOOKUP(CONCATENATE($C925, $B925), 'Batch One'!$C:$Q, 13, false),
IF($A925 = "Batch 2", VLOOKUP(CONCATENATE($C925, $B925), 'Batch Two'!$C:$P, 13, false), 0))</f>
        <v>https://cdn.dripshop.live/dripnfts/slabs/97819764.mp4</v>
      </c>
      <c r="K925" s="6" t="str">
        <f>IF($A925 = "Batch 1", VLOOKUP(CONCATENATE($C925, $B925), 'Batch One'!$C:$Q, 15, false),
IF($A925 = "Batch 2", VLOOKUP(CONCATENATE($C925, $B925), 'Batch Two'!$C:$P, 20, false), 0))</f>
        <v>https://www.dripshop.live/products/fFOJWe7tuh9C3X_5kWe5T</v>
      </c>
    </row>
    <row r="926">
      <c r="A926" s="4" t="s">
        <v>0</v>
      </c>
      <c r="B926" s="4">
        <v>1.06276835E8</v>
      </c>
      <c r="C926" s="4" t="s">
        <v>11</v>
      </c>
      <c r="D926" s="5" t="str">
        <f>IF($A926 = "Batch 1", VLOOKUP(CONCATENATE($C926, $B926), 'Batch One'!$C:$Q, 2, false),
IF($A926 = "Batch 2", VLOOKUP(CONCATENATE($C926, $B926), 'Batch Two'!$C:$P, 2, false), 0))</f>
        <v>2024 POKEMON SSP EN-SURGING SPARKS SURFER (PSA MINT 9)</v>
      </c>
      <c r="E926" s="5">
        <f>IF($A926 = "Batch 1", VLOOKUP(CONCATENATE($C926, $B926), 'Batch One'!$C:$Q, 8, false),
IF($A926 = "Batch 2", VLOOKUP(CONCATENATE($C926, $B926), 'Batch Two'!$C:$P, 8, false), 0))</f>
        <v>2024</v>
      </c>
      <c r="F926" s="5" t="str">
        <f>IF($A926 = "Batch 1", VLOOKUP(CONCATENATE($C926, $B926), 'Batch One'!$C:$Q, 9, false),
IF($A926 = "Batch 2", VLOOKUP(CONCATENATE($C926, $B926), 'Batch Two'!$C:$P, 9, false), 0))</f>
        <v>English</v>
      </c>
      <c r="G926" s="5" t="str">
        <f>IF($A926 = "Batch 1", VLOOKUP(CONCATENATE($C926, $B926), 'Batch One'!$C:$Q, 4, false),
IF($A926 = "Batch 2", VLOOKUP(CONCATENATE($C926, $B926), 'Batch Two'!$C:$P, 4, false), 0))</f>
        <v>POKEMON SSP EN-SURGING SPARKS</v>
      </c>
      <c r="H926" s="5" t="str">
        <f>IF($A926 = "Batch 1", VLOOKUP(CONCATENATE($C926, $B926), 'Batch One'!$C:$Q, 5, false),
IF($A926 = "Batch 2", VLOOKUP(CONCATENATE($C926, $B926), 'Batch Two'!$C:$P, 5, false), 0))</f>
        <v>MINT 9</v>
      </c>
      <c r="I926" s="6" t="str">
        <f>IF($A926 = "Batch 1", VLOOKUP(CONCATENATE($C926, $B926), 'Batch One'!$C:$Q, 14, false),
IF($A926 = "Batch 2", VLOOKUP(CONCATENATE($C926, $B926), 'Batch Two'!$C:$P, 14, false), 0))</f>
        <v>https://cdn.dripshop.live/dripnfts/slabs/106276835.jpg</v>
      </c>
      <c r="J926" s="6" t="str">
        <f>IF($A926 = "Batch 1", VLOOKUP(CONCATENATE($C926, $B926), 'Batch One'!$C:$Q, 13, false),
IF($A926 = "Batch 2", VLOOKUP(CONCATENATE($C926, $B926), 'Batch Two'!$C:$P, 13, false), 0))</f>
        <v>https://cdn.dripshop.live/dripnfts/slabs/106276835.mp4</v>
      </c>
      <c r="K926" s="6" t="str">
        <f>IF($A926 = "Batch 1", VLOOKUP(CONCATENATE($C926, $B926), 'Batch One'!$C:$Q, 15, false),
IF($A926 = "Batch 2", VLOOKUP(CONCATENATE($C926, $B926), 'Batch Two'!$C:$P, 20, false), 0))</f>
        <v>https://www.dripshop.live/products/QqruFfqXub5uYJr4mvhh3</v>
      </c>
    </row>
    <row r="927">
      <c r="A927" s="4" t="s">
        <v>0</v>
      </c>
      <c r="B927" s="4">
        <v>1.15494303E8</v>
      </c>
      <c r="C927" s="4" t="s">
        <v>11</v>
      </c>
      <c r="D927" s="5" t="str">
        <f>IF($A927 = "Batch 1", VLOOKUP(CONCATENATE($C927, $B927), 'Batch One'!$C:$Q, 2, false),
IF($A927 = "Batch 2", VLOOKUP(CONCATENATE($C927, $B927), 'Batch Two'!$C:$P, 2, false), 0))</f>
        <v>2016 POKEMON XY EVOLUTIONS M PIDGEOT EX (PSA MINT 9)</v>
      </c>
      <c r="E927" s="5">
        <f>IF($A927 = "Batch 1", VLOOKUP(CONCATENATE($C927, $B927), 'Batch One'!$C:$Q, 8, false),
IF($A927 = "Batch 2", VLOOKUP(CONCATENATE($C927, $B927), 'Batch Two'!$C:$P, 8, false), 0))</f>
        <v>2016</v>
      </c>
      <c r="F927" s="5" t="str">
        <f>IF($A927 = "Batch 1", VLOOKUP(CONCATENATE($C927, $B927), 'Batch One'!$C:$Q, 9, false),
IF($A927 = "Batch 2", VLOOKUP(CONCATENATE($C927, $B927), 'Batch Two'!$C:$P, 9, false), 0))</f>
        <v>English</v>
      </c>
      <c r="G927" s="5" t="str">
        <f>IF($A927 = "Batch 1", VLOOKUP(CONCATENATE($C927, $B927), 'Batch One'!$C:$Q, 4, false),
IF($A927 = "Batch 2", VLOOKUP(CONCATENATE($C927, $B927), 'Batch Two'!$C:$P, 4, false), 0))</f>
        <v>POKEMON XY EVOLUTIONS</v>
      </c>
      <c r="H927" s="5" t="str">
        <f>IF($A927 = "Batch 1", VLOOKUP(CONCATENATE($C927, $B927), 'Batch One'!$C:$Q, 5, false),
IF($A927 = "Batch 2", VLOOKUP(CONCATENATE($C927, $B927), 'Batch Two'!$C:$P, 5, false), 0))</f>
        <v>MINT 9</v>
      </c>
      <c r="I927" s="6" t="str">
        <f>IF($A927 = "Batch 1", VLOOKUP(CONCATENATE($C927, $B927), 'Batch One'!$C:$Q, 14, false),
IF($A927 = "Batch 2", VLOOKUP(CONCATENATE($C927, $B927), 'Batch Two'!$C:$P, 14, false), 0))</f>
        <v>https://cdn.dripshop.live/dripnfts/slabs/115494303.jpg</v>
      </c>
      <c r="J927" s="6" t="str">
        <f>IF($A927 = "Batch 1", VLOOKUP(CONCATENATE($C927, $B927), 'Batch One'!$C:$Q, 13, false),
IF($A927 = "Batch 2", VLOOKUP(CONCATENATE($C927, $B927), 'Batch Two'!$C:$P, 13, false), 0))</f>
        <v>https://cdn.dripshop.live/dripnfts/slabs/115494303.mp4</v>
      </c>
      <c r="K927" s="6" t="str">
        <f>IF($A927 = "Batch 1", VLOOKUP(CONCATENATE($C927, $B927), 'Batch One'!$C:$Q, 15, false),
IF($A927 = "Batch 2", VLOOKUP(CONCATENATE($C927, $B927), 'Batch Two'!$C:$P, 20, false), 0))</f>
        <v>https://www.dripshop.live/products/AkTaDFWRmsMDCYITOqd-S</v>
      </c>
    </row>
    <row r="928">
      <c r="A928" s="4" t="s">
        <v>0</v>
      </c>
      <c r="B928" s="4">
        <v>1.16331579E8</v>
      </c>
      <c r="C928" s="4" t="s">
        <v>11</v>
      </c>
      <c r="D928" s="5" t="str">
        <f>IF($A928 = "Batch 1", VLOOKUP(CONCATENATE($C928, $B928), 'Batch One'!$C:$Q, 2, false),
IF($A928 = "Batch 2", VLOOKUP(CONCATENATE($C928, $B928), 'Batch Two'!$C:$P, 2, false), 0))</f>
        <v>2025 POKEMON JTG EN-JOURNEY TOGETHER NOIBAT (PSA MINT 9)</v>
      </c>
      <c r="E928" s="5">
        <f>IF($A928 = "Batch 1", VLOOKUP(CONCATENATE($C928, $B928), 'Batch One'!$C:$Q, 8, false),
IF($A928 = "Batch 2", VLOOKUP(CONCATENATE($C928, $B928), 'Batch Two'!$C:$P, 8, false), 0))</f>
        <v>2025</v>
      </c>
      <c r="F928" s="5" t="str">
        <f>IF($A928 = "Batch 1", VLOOKUP(CONCATENATE($C928, $B928), 'Batch One'!$C:$Q, 9, false),
IF($A928 = "Batch 2", VLOOKUP(CONCATENATE($C928, $B928), 'Batch Two'!$C:$P, 9, false), 0))</f>
        <v>English</v>
      </c>
      <c r="G928" s="5" t="str">
        <f>IF($A928 = "Batch 1", VLOOKUP(CONCATENATE($C928, $B928), 'Batch One'!$C:$Q, 4, false),
IF($A928 = "Batch 2", VLOOKUP(CONCATENATE($C928, $B928), 'Batch Two'!$C:$P, 4, false), 0))</f>
        <v>POKEMON JTG EN-JOURNEY TOGETHER</v>
      </c>
      <c r="H928" s="5" t="str">
        <f>IF($A928 = "Batch 1", VLOOKUP(CONCATENATE($C928, $B928), 'Batch One'!$C:$Q, 5, false),
IF($A928 = "Batch 2", VLOOKUP(CONCATENATE($C928, $B928), 'Batch Two'!$C:$P, 5, false), 0))</f>
        <v>MINT 9</v>
      </c>
      <c r="I928" s="6" t="str">
        <f>IF($A928 = "Batch 1", VLOOKUP(CONCATENATE($C928, $B928), 'Batch One'!$C:$Q, 14, false),
IF($A928 = "Batch 2", VLOOKUP(CONCATENATE($C928, $B928), 'Batch Two'!$C:$P, 14, false), 0))</f>
        <v>https://cdn.dripshop.live/dripnfts/slabs/116331579.jpg</v>
      </c>
      <c r="J928" s="6" t="str">
        <f>IF($A928 = "Batch 1", VLOOKUP(CONCATENATE($C928, $B928), 'Batch One'!$C:$Q, 13, false),
IF($A928 = "Batch 2", VLOOKUP(CONCATENATE($C928, $B928), 'Batch Two'!$C:$P, 13, false), 0))</f>
        <v>https://cdn.dripshop.live/dripnfts/slabs/116331579.mp4</v>
      </c>
      <c r="K928" s="6" t="str">
        <f>IF($A928 = "Batch 1", VLOOKUP(CONCATENATE($C928, $B928), 'Batch One'!$C:$Q, 15, false),
IF($A928 = "Batch 2", VLOOKUP(CONCATENATE($C928, $B928), 'Batch Two'!$C:$P, 20, false), 0))</f>
        <v>https://www.dripshop.live/products/Ep1c1aXKq0IP7AXv8e7gr</v>
      </c>
    </row>
    <row r="929">
      <c r="A929" s="4" t="s">
        <v>0</v>
      </c>
      <c r="B929" s="4">
        <v>6.01962907E9</v>
      </c>
      <c r="C929" s="4" t="s">
        <v>12</v>
      </c>
      <c r="D929" s="5" t="str">
        <f>IF($A929 = "Batch 1", VLOOKUP(CONCATENATE($C929, $B929), 'Batch One'!$C:$Q, 2, false),
IF($A929 = "Batch 2", VLOOKUP(CONCATENATE($C929, $B929), 'Batch Two'!$C:$P, 2, false), 0))</f>
        <v>2024 Pokemon Pikachu's Indonesia Journey Pikachu in a Batik Shirt (CGC GEM MINT 10)</v>
      </c>
      <c r="E929" s="5">
        <f>IF($A929 = "Batch 1", VLOOKUP(CONCATENATE($C929, $B929), 'Batch One'!$C:$Q, 8, false),
IF($A929 = "Batch 2", VLOOKUP(CONCATENATE($C929, $B929), 'Batch Two'!$C:$P, 8, false), 0))</f>
        <v>2024</v>
      </c>
      <c r="F929" s="5" t="str">
        <f>IF($A929 = "Batch 1", VLOOKUP(CONCATENATE($C929, $B929), 'Batch One'!$C:$Q, 9, false),
IF($A929 = "Batch 2", VLOOKUP(CONCATENATE($C929, $B929), 'Batch Two'!$C:$P, 9, false), 0))</f>
        <v>English</v>
      </c>
      <c r="G929" s="5" t="str">
        <f>IF($A929 = "Batch 1", VLOOKUP(CONCATENATE($C929, $B929), 'Batch One'!$C:$Q, 4, false),
IF($A929 = "Batch 2", VLOOKUP(CONCATENATE($C929, $B929), 'Batch Two'!$C:$P, 4, false), 0))</f>
        <v>Pokemon Pikachu's Indonesia Journey</v>
      </c>
      <c r="H929" s="5" t="str">
        <f>IF($A929 = "Batch 1", VLOOKUP(CONCATENATE($C929, $B929), 'Batch One'!$C:$Q, 5, false),
IF($A929 = "Batch 2", VLOOKUP(CONCATENATE($C929, $B929), 'Batch Two'!$C:$P, 5, false), 0))</f>
        <v>GEM MINT 10</v>
      </c>
      <c r="I929" s="6" t="str">
        <f>IF($A929 = "Batch 1", VLOOKUP(CONCATENATE($C929, $B929), 'Batch One'!$C:$Q, 14, false),
IF($A929 = "Batch 2", VLOOKUP(CONCATENATE($C929, $B929), 'Batch Two'!$C:$P, 14, false), 0))</f>
        <v>https://cdn.dripshop.live/dripnfts/slabs/6019629070.jpg</v>
      </c>
      <c r="J929" s="6" t="str">
        <f>IF($A929 = "Batch 1", VLOOKUP(CONCATENATE($C929, $B929), 'Batch One'!$C:$Q, 13, false),
IF($A929 = "Batch 2", VLOOKUP(CONCATENATE($C929, $B929), 'Batch Two'!$C:$P, 13, false), 0))</f>
        <v>https://cdn.dripshop.live/dripnfts/slabs/6019629070.mp4</v>
      </c>
      <c r="K929" s="6" t="str">
        <f>IF($A929 = "Batch 1", VLOOKUP(CONCATENATE($C929, $B929), 'Batch One'!$C:$Q, 15, false),
IF($A929 = "Batch 2", VLOOKUP(CONCATENATE($C929, $B929), 'Batch Two'!$C:$P, 20, false), 0))</f>
        <v>https://www.dripshop.live/products/udiPnq3UHBPpvag6GNgMF</v>
      </c>
    </row>
    <row r="930">
      <c r="A930" s="4" t="s">
        <v>0</v>
      </c>
      <c r="B930" s="4">
        <v>6.033127061E9</v>
      </c>
      <c r="C930" s="4" t="s">
        <v>12</v>
      </c>
      <c r="D930" s="5" t="str">
        <f>IF($A930 = "Batch 1", VLOOKUP(CONCATENATE($C930, $B930), 'Batch One'!$C:$Q, 2, false),
IF($A930 = "Batch 2", VLOOKUP(CONCATENATE($C930, $B930), 'Batch Two'!$C:$P, 2, false), 0))</f>
        <v>2023 Pokemon Scarlet &amp; Violet Zapdos ex (CGC 9)</v>
      </c>
      <c r="E930" s="5">
        <f>IF($A930 = "Batch 1", VLOOKUP(CONCATENATE($C930, $B930), 'Batch One'!$C:$Q, 8, false),
IF($A930 = "Batch 2", VLOOKUP(CONCATENATE($C930, $B930), 'Batch Two'!$C:$P, 8, false), 0))</f>
        <v>2023</v>
      </c>
      <c r="F930" s="5" t="str">
        <f>IF($A930 = "Batch 1", VLOOKUP(CONCATENATE($C930, $B930), 'Batch One'!$C:$Q, 9, false),
IF($A930 = "Batch 2", VLOOKUP(CONCATENATE($C930, $B930), 'Batch Two'!$C:$P, 9, false), 0))</f>
        <v>English</v>
      </c>
      <c r="G930" s="5" t="str">
        <f>IF($A930 = "Batch 1", VLOOKUP(CONCATENATE($C930, $B930), 'Batch One'!$C:$Q, 4, false),
IF($A930 = "Batch 2", VLOOKUP(CONCATENATE($C930, $B930), 'Batch Two'!$C:$P, 4, false), 0))</f>
        <v>Pokemon Scarlet &amp; Violet</v>
      </c>
      <c r="H930" s="5">
        <f>IF($A930 = "Batch 1", VLOOKUP(CONCATENATE($C930, $B930), 'Batch One'!$C:$Q, 5, false),
IF($A930 = "Batch 2", VLOOKUP(CONCATENATE($C930, $B930), 'Batch Two'!$C:$P, 5, false), 0))</f>
        <v>9</v>
      </c>
      <c r="I930" s="6" t="str">
        <f>IF($A930 = "Batch 1", VLOOKUP(CONCATENATE($C930, $B930), 'Batch One'!$C:$Q, 14, false),
IF($A930 = "Batch 2", VLOOKUP(CONCATENATE($C930, $B930), 'Batch Two'!$C:$P, 14, false), 0))</f>
        <v>https://cdn.dripshop.live/dripnfts/slabs/6033127061.jpg</v>
      </c>
      <c r="J930" s="6" t="str">
        <f>IF($A930 = "Batch 1", VLOOKUP(CONCATENATE($C930, $B930), 'Batch One'!$C:$Q, 13, false),
IF($A930 = "Batch 2", VLOOKUP(CONCATENATE($C930, $B930), 'Batch Two'!$C:$P, 13, false), 0))</f>
        <v>https://cdn.dripshop.live/dripnfts/slabs/6033127061.mp4</v>
      </c>
      <c r="K930" s="6" t="str">
        <f>IF($A930 = "Batch 1", VLOOKUP(CONCATENATE($C930, $B930), 'Batch One'!$C:$Q, 15, false),
IF($A930 = "Batch 2", VLOOKUP(CONCATENATE($C930, $B930), 'Batch Two'!$C:$P, 20, false), 0))</f>
        <v>https://www.dripshop.live/products/eHWzI0R1-hu5Bp1w5i5rM</v>
      </c>
    </row>
    <row r="931">
      <c r="A931" s="4" t="s">
        <v>0</v>
      </c>
      <c r="B931" s="4">
        <v>6.010565081E9</v>
      </c>
      <c r="C931" s="4" t="s">
        <v>12</v>
      </c>
      <c r="D931" s="5" t="str">
        <f>IF($A931 = "Batch 1", VLOOKUP(CONCATENATE($C931, $B931), 'Batch One'!$C:$Q, 2, false),
IF($A931 = "Batch 2", VLOOKUP(CONCATENATE($C931, $B931), 'Batch Two'!$C:$P, 2, false), 0))</f>
        <v>2023 Pokemon Scarlet &amp; Violet Heracross (CGC GEM MINT 10)</v>
      </c>
      <c r="E931" s="5">
        <f>IF($A931 = "Batch 1", VLOOKUP(CONCATENATE($C931, $B931), 'Batch One'!$C:$Q, 8, false),
IF($A931 = "Batch 2", VLOOKUP(CONCATENATE($C931, $B931), 'Batch Two'!$C:$P, 8, false), 0))</f>
        <v>2023</v>
      </c>
      <c r="F931" s="5" t="str">
        <f>IF($A931 = "Batch 1", VLOOKUP(CONCATENATE($C931, $B931), 'Batch One'!$C:$Q, 9, false),
IF($A931 = "Batch 2", VLOOKUP(CONCATENATE($C931, $B931), 'Batch Two'!$C:$P, 9, false), 0))</f>
        <v>English</v>
      </c>
      <c r="G931" s="5" t="str">
        <f>IF($A931 = "Batch 1", VLOOKUP(CONCATENATE($C931, $B931), 'Batch One'!$C:$Q, 4, false),
IF($A931 = "Batch 2", VLOOKUP(CONCATENATE($C931, $B931), 'Batch Two'!$C:$P, 4, false), 0))</f>
        <v>Pokemon Scarlet &amp; Violet</v>
      </c>
      <c r="H931" s="5" t="str">
        <f>IF($A931 = "Batch 1", VLOOKUP(CONCATENATE($C931, $B931), 'Batch One'!$C:$Q, 5, false),
IF($A931 = "Batch 2", VLOOKUP(CONCATENATE($C931, $B931), 'Batch Two'!$C:$P, 5, false), 0))</f>
        <v>GEM MINT 10</v>
      </c>
      <c r="I931" s="6" t="str">
        <f>IF($A931 = "Batch 1", VLOOKUP(CONCATENATE($C931, $B931), 'Batch One'!$C:$Q, 14, false),
IF($A931 = "Batch 2", VLOOKUP(CONCATENATE($C931, $B931), 'Batch Two'!$C:$P, 14, false), 0))</f>
        <v>https://cdn.dripshop.live/dripnfts/slabs/6010565081.jpg</v>
      </c>
      <c r="J931" s="6" t="str">
        <f>IF($A931 = "Batch 1", VLOOKUP(CONCATENATE($C931, $B931), 'Batch One'!$C:$Q, 13, false),
IF($A931 = "Batch 2", VLOOKUP(CONCATENATE($C931, $B931), 'Batch Two'!$C:$P, 13, false), 0))</f>
        <v>https://cdn.dripshop.live/dripnfts/slabs/6010565081.mp4</v>
      </c>
      <c r="K931" s="6" t="str">
        <f>IF($A931 = "Batch 1", VLOOKUP(CONCATENATE($C931, $B931), 'Batch One'!$C:$Q, 15, false),
IF($A931 = "Batch 2", VLOOKUP(CONCATENATE($C931, $B931), 'Batch Two'!$C:$P, 20, false), 0))</f>
        <v>https://www.dripshop.live/products/eZ4iOH4w32M-HF3goITVH</v>
      </c>
    </row>
    <row r="932">
      <c r="A932" s="4" t="s">
        <v>0</v>
      </c>
      <c r="B932" s="4">
        <v>4.054861288E9</v>
      </c>
      <c r="C932" s="4" t="s">
        <v>12</v>
      </c>
      <c r="D932" s="5" t="str">
        <f>IF($A932 = "Batch 1", VLOOKUP(CONCATENATE($C932, $B932), 'Batch One'!$C:$Q, 2, false),
IF($A932 = "Batch 2", VLOOKUP(CONCATENATE($C932, $B932), 'Batch Two'!$C:$P, 2, false), 0))</f>
        <v>2005 Pokemon EX Skarmory (CGC 9)</v>
      </c>
      <c r="E932" s="5">
        <f>IF($A932 = "Batch 1", VLOOKUP(CONCATENATE($C932, $B932), 'Batch One'!$C:$Q, 8, false),
IF($A932 = "Batch 2", VLOOKUP(CONCATENATE($C932, $B932), 'Batch Two'!$C:$P, 8, false), 0))</f>
        <v>2005</v>
      </c>
      <c r="F932" s="5" t="str">
        <f>IF($A932 = "Batch 1", VLOOKUP(CONCATENATE($C932, $B932), 'Batch One'!$C:$Q, 9, false),
IF($A932 = "Batch 2", VLOOKUP(CONCATENATE($C932, $B932), 'Batch Two'!$C:$P, 9, false), 0))</f>
        <v>English</v>
      </c>
      <c r="G932" s="5" t="str">
        <f>IF($A932 = "Batch 1", VLOOKUP(CONCATENATE($C932, $B932), 'Batch One'!$C:$Q, 4, false),
IF($A932 = "Batch 2", VLOOKUP(CONCATENATE($C932, $B932), 'Batch Two'!$C:$P, 4, false), 0))</f>
        <v>Pokemon EX</v>
      </c>
      <c r="H932" s="5">
        <f>IF($A932 = "Batch 1", VLOOKUP(CONCATENATE($C932, $B932), 'Batch One'!$C:$Q, 5, false),
IF($A932 = "Batch 2", VLOOKUP(CONCATENATE($C932, $B932), 'Batch Two'!$C:$P, 5, false), 0))</f>
        <v>9</v>
      </c>
      <c r="I932" s="6" t="str">
        <f>IF($A932 = "Batch 1", VLOOKUP(CONCATENATE($C932, $B932), 'Batch One'!$C:$Q, 14, false),
IF($A932 = "Batch 2", VLOOKUP(CONCATENATE($C932, $B932), 'Batch Two'!$C:$P, 14, false), 0))</f>
        <v>https://cdn.dripshop.live/dripnfts/slabs/4054861288.jpg</v>
      </c>
      <c r="J932" s="6" t="str">
        <f>IF($A932 = "Batch 1", VLOOKUP(CONCATENATE($C932, $B932), 'Batch One'!$C:$Q, 13, false),
IF($A932 = "Batch 2", VLOOKUP(CONCATENATE($C932, $B932), 'Batch Two'!$C:$P, 13, false), 0))</f>
        <v>https://cdn.dripshop.live/dripnfts/slabs/4054861288.mp4</v>
      </c>
      <c r="K932" s="6" t="str">
        <f>IF($A932 = "Batch 1", VLOOKUP(CONCATENATE($C932, $B932), 'Batch One'!$C:$Q, 15, false),
IF($A932 = "Batch 2", VLOOKUP(CONCATENATE($C932, $B932), 'Batch Two'!$C:$P, 20, false), 0))</f>
        <v>https://www.dripshop.live/products/at1HMiu6F5MkuO9p3lukY</v>
      </c>
    </row>
    <row r="933">
      <c r="A933" s="4" t="s">
        <v>0</v>
      </c>
      <c r="B933" s="4">
        <v>4.237104029E9</v>
      </c>
      <c r="C933" s="4" t="s">
        <v>12</v>
      </c>
      <c r="D933" s="5" t="str">
        <f>IF($A933 = "Batch 1", VLOOKUP(CONCATENATE($C933, $B933), 'Batch One'!$C:$Q, 2, false),
IF($A933 = "Batch 2", VLOOKUP(CONCATENATE($C933, $B933), 'Batch Two'!$C:$P, 2, false), 0))</f>
        <v>2016 Pokemon XY Venusaur EX (CGC 8.5)</v>
      </c>
      <c r="E933" s="5">
        <f>IF($A933 = "Batch 1", VLOOKUP(CONCATENATE($C933, $B933), 'Batch One'!$C:$Q, 8, false),
IF($A933 = "Batch 2", VLOOKUP(CONCATENATE($C933, $B933), 'Batch Two'!$C:$P, 8, false), 0))</f>
        <v>2016</v>
      </c>
      <c r="F933" s="5" t="str">
        <f>IF($A933 = "Batch 1", VLOOKUP(CONCATENATE($C933, $B933), 'Batch One'!$C:$Q, 9, false),
IF($A933 = "Batch 2", VLOOKUP(CONCATENATE($C933, $B933), 'Batch Two'!$C:$P, 9, false), 0))</f>
        <v>English</v>
      </c>
      <c r="G933" s="5" t="str">
        <f>IF($A933 = "Batch 1", VLOOKUP(CONCATENATE($C933, $B933), 'Batch One'!$C:$Q, 4, false),
IF($A933 = "Batch 2", VLOOKUP(CONCATENATE($C933, $B933), 'Batch Two'!$C:$P, 4, false), 0))</f>
        <v>Pokemon XY</v>
      </c>
      <c r="H933" s="5">
        <f>IF($A933 = "Batch 1", VLOOKUP(CONCATENATE($C933, $B933), 'Batch One'!$C:$Q, 5, false),
IF($A933 = "Batch 2", VLOOKUP(CONCATENATE($C933, $B933), 'Batch Two'!$C:$P, 5, false), 0))</f>
        <v>8.5</v>
      </c>
      <c r="I933" s="6" t="str">
        <f>IF($A933 = "Batch 1", VLOOKUP(CONCATENATE($C933, $B933), 'Batch One'!$C:$Q, 14, false),
IF($A933 = "Batch 2", VLOOKUP(CONCATENATE($C933, $B933), 'Batch Two'!$C:$P, 14, false), 0))</f>
        <v>https://cdn.dripshop.live/dripnfts/slabs/4237104029.jpg</v>
      </c>
      <c r="J933" s="6" t="str">
        <f>IF($A933 = "Batch 1", VLOOKUP(CONCATENATE($C933, $B933), 'Batch One'!$C:$Q, 13, false),
IF($A933 = "Batch 2", VLOOKUP(CONCATENATE($C933, $B933), 'Batch Two'!$C:$P, 13, false), 0))</f>
        <v>https://cdn.dripshop.live/dripnfts/slabs/4237104029.mp4</v>
      </c>
      <c r="K933" s="6" t="str">
        <f>IF($A933 = "Batch 1", VLOOKUP(CONCATENATE($C933, $B933), 'Batch One'!$C:$Q, 15, false),
IF($A933 = "Batch 2", VLOOKUP(CONCATENATE($C933, $B933), 'Batch Two'!$C:$P, 20, false), 0))</f>
        <v>https://www.dripshop.live/products/-Dd5juWlcPGTzrJfGMBaw</v>
      </c>
    </row>
    <row r="934">
      <c r="A934" s="4" t="s">
        <v>0</v>
      </c>
      <c r="B934" s="4">
        <v>1.16556458E8</v>
      </c>
      <c r="C934" s="4" t="s">
        <v>11</v>
      </c>
      <c r="D934" s="5" t="str">
        <f>IF($A934 = "Batch 1", VLOOKUP(CONCATENATE($C934, $B934), 'Batch One'!$C:$Q, 2, false),
IF($A934 = "Batch 2", VLOOKUP(CONCATENATE($C934, $B934), 'Batch Two'!$C:$P, 2, false), 0))</f>
        <v>1999 POKEMON JUNGLE WIGGLYTUFF-HOLO (PSA EX 5)</v>
      </c>
      <c r="E934" s="5">
        <f>IF($A934 = "Batch 1", VLOOKUP(CONCATENATE($C934, $B934), 'Batch One'!$C:$Q, 8, false),
IF($A934 = "Batch 2", VLOOKUP(CONCATENATE($C934, $B934), 'Batch Two'!$C:$P, 8, false), 0))</f>
        <v>1999</v>
      </c>
      <c r="F934" s="5" t="str">
        <f>IF($A934 = "Batch 1", VLOOKUP(CONCATENATE($C934, $B934), 'Batch One'!$C:$Q, 9, false),
IF($A934 = "Batch 2", VLOOKUP(CONCATENATE($C934, $B934), 'Batch Two'!$C:$P, 9, false), 0))</f>
        <v>English</v>
      </c>
      <c r="G934" s="5" t="str">
        <f>IF($A934 = "Batch 1", VLOOKUP(CONCATENATE($C934, $B934), 'Batch One'!$C:$Q, 4, false),
IF($A934 = "Batch 2", VLOOKUP(CONCATENATE($C934, $B934), 'Batch Two'!$C:$P, 4, false), 0))</f>
        <v>POKEMON JUNGLE</v>
      </c>
      <c r="H934" s="5" t="str">
        <f>IF($A934 = "Batch 1", VLOOKUP(CONCATENATE($C934, $B934), 'Batch One'!$C:$Q, 5, false),
IF($A934 = "Batch 2", VLOOKUP(CONCATENATE($C934, $B934), 'Batch Two'!$C:$P, 5, false), 0))</f>
        <v>EX 5</v>
      </c>
      <c r="I934" s="6" t="str">
        <f>IF($A934 = "Batch 1", VLOOKUP(CONCATENATE($C934, $B934), 'Batch One'!$C:$Q, 14, false),
IF($A934 = "Batch 2", VLOOKUP(CONCATENATE($C934, $B934), 'Batch Two'!$C:$P, 14, false), 0))</f>
        <v>https://cdn.dripshop.live/dripnfts/slabs/116556458.jpg</v>
      </c>
      <c r="J934" s="6" t="str">
        <f>IF($A934 = "Batch 1", VLOOKUP(CONCATENATE($C934, $B934), 'Batch One'!$C:$Q, 13, false),
IF($A934 = "Batch 2", VLOOKUP(CONCATENATE($C934, $B934), 'Batch Two'!$C:$P, 13, false), 0))</f>
        <v>https://cdn.dripshop.live/dripnfts/slabs/116556458.mp4</v>
      </c>
      <c r="K934" s="6" t="str">
        <f>IF($A934 = "Batch 1", VLOOKUP(CONCATENATE($C934, $B934), 'Batch One'!$C:$Q, 15, false),
IF($A934 = "Batch 2", VLOOKUP(CONCATENATE($C934, $B934), 'Batch Two'!$C:$P, 20, false), 0))</f>
        <v>https://www.dripshop.live/products/VboQq8SZNuo2dyvD9erl2</v>
      </c>
    </row>
    <row r="935">
      <c r="A935" s="4" t="s">
        <v>0</v>
      </c>
      <c r="B935" s="4">
        <v>9.5051305E7</v>
      </c>
      <c r="C935" s="4" t="s">
        <v>11</v>
      </c>
      <c r="D935" s="5" t="str">
        <f>IF($A935 = "Batch 1", VLOOKUP(CONCATENATE($C935, $B935), 'Batch One'!$C:$Q, 2, false),
IF($A935 = "Batch 2", VLOOKUP(CONCATENATE($C935, $B935), 'Batch Two'!$C:$P, 2, false), 0))</f>
        <v>1999 POKEMON GAME CHARMANDER (PSA EX-MT 6)</v>
      </c>
      <c r="E935" s="5">
        <f>IF($A935 = "Batch 1", VLOOKUP(CONCATENATE($C935, $B935), 'Batch One'!$C:$Q, 8, false),
IF($A935 = "Batch 2", VLOOKUP(CONCATENATE($C935, $B935), 'Batch Two'!$C:$P, 8, false), 0))</f>
        <v>1999</v>
      </c>
      <c r="F935" s="5" t="str">
        <f>IF($A935 = "Batch 1", VLOOKUP(CONCATENATE($C935, $B935), 'Batch One'!$C:$Q, 9, false),
IF($A935 = "Batch 2", VLOOKUP(CONCATENATE($C935, $B935), 'Batch Two'!$C:$P, 9, false), 0))</f>
        <v>English</v>
      </c>
      <c r="G935" s="5" t="str">
        <f>IF($A935 = "Batch 1", VLOOKUP(CONCATENATE($C935, $B935), 'Batch One'!$C:$Q, 4, false),
IF($A935 = "Batch 2", VLOOKUP(CONCATENATE($C935, $B935), 'Batch Two'!$C:$P, 4, false), 0))</f>
        <v>POKEMON GAME</v>
      </c>
      <c r="H935" s="5" t="str">
        <f>IF($A935 = "Batch 1", VLOOKUP(CONCATENATE($C935, $B935), 'Batch One'!$C:$Q, 5, false),
IF($A935 = "Batch 2", VLOOKUP(CONCATENATE($C935, $B935), 'Batch Two'!$C:$P, 5, false), 0))</f>
        <v>EX-MT 6</v>
      </c>
      <c r="I935" s="6" t="str">
        <f>IF($A935 = "Batch 1", VLOOKUP(CONCATENATE($C935, $B935), 'Batch One'!$C:$Q, 14, false),
IF($A935 = "Batch 2", VLOOKUP(CONCATENATE($C935, $B935), 'Batch Two'!$C:$P, 14, false), 0))</f>
        <v>https://cdn.dripshop.live/dripnfts/slabs/95051305.jpg</v>
      </c>
      <c r="J935" s="6" t="str">
        <f>IF($A935 = "Batch 1", VLOOKUP(CONCATENATE($C935, $B935), 'Batch One'!$C:$Q, 13, false),
IF($A935 = "Batch 2", VLOOKUP(CONCATENATE($C935, $B935), 'Batch Two'!$C:$P, 13, false), 0))</f>
        <v>https://cdn.dripshop.live/dripnfts/slabs/95051305.mp4</v>
      </c>
      <c r="K935" s="6" t="str">
        <f>IF($A935 = "Batch 1", VLOOKUP(CONCATENATE($C935, $B935), 'Batch One'!$C:$Q, 15, false),
IF($A935 = "Batch 2", VLOOKUP(CONCATENATE($C935, $B935), 'Batch Two'!$C:$P, 20, false), 0))</f>
        <v>https://www.dripshop.live/products/GXrXr65cqkEebFmbo0zd3</v>
      </c>
    </row>
    <row r="936">
      <c r="A936" s="4" t="s">
        <v>0</v>
      </c>
      <c r="B936" s="4">
        <v>1.06276836E8</v>
      </c>
      <c r="C936" s="4" t="s">
        <v>11</v>
      </c>
      <c r="D936" s="5" t="str">
        <f>IF($A936 = "Batch 1", VLOOKUP(CONCATENATE($C936, $B936), 'Batch One'!$C:$Q, 2, false),
IF($A936 = "Batch 2", VLOOKUP(CONCATENATE($C936, $B936), 'Batch Two'!$C:$P, 2, false), 0))</f>
        <v>2024 POKEMON SSP EN-SURGING SPARKS DRAYTON (PSA NM-MT 8)</v>
      </c>
      <c r="E936" s="5">
        <f>IF($A936 = "Batch 1", VLOOKUP(CONCATENATE($C936, $B936), 'Batch One'!$C:$Q, 8, false),
IF($A936 = "Batch 2", VLOOKUP(CONCATENATE($C936, $B936), 'Batch Two'!$C:$P, 8, false), 0))</f>
        <v>2024</v>
      </c>
      <c r="F936" s="5" t="str">
        <f>IF($A936 = "Batch 1", VLOOKUP(CONCATENATE($C936, $B936), 'Batch One'!$C:$Q, 9, false),
IF($A936 = "Batch 2", VLOOKUP(CONCATENATE($C936, $B936), 'Batch Two'!$C:$P, 9, false), 0))</f>
        <v>English</v>
      </c>
      <c r="G936" s="5" t="str">
        <f>IF($A936 = "Batch 1", VLOOKUP(CONCATENATE($C936, $B936), 'Batch One'!$C:$Q, 4, false),
IF($A936 = "Batch 2", VLOOKUP(CONCATENATE($C936, $B936), 'Batch Two'!$C:$P, 4, false), 0))</f>
        <v>POKEMON SSP EN-SURGING SPARKS</v>
      </c>
      <c r="H936" s="5" t="str">
        <f>IF($A936 = "Batch 1", VLOOKUP(CONCATENATE($C936, $B936), 'Batch One'!$C:$Q, 5, false),
IF($A936 = "Batch 2", VLOOKUP(CONCATENATE($C936, $B936), 'Batch Two'!$C:$P, 5, false), 0))</f>
        <v>NM-MT 8</v>
      </c>
      <c r="I936" s="6" t="str">
        <f>IF($A936 = "Batch 1", VLOOKUP(CONCATENATE($C936, $B936), 'Batch One'!$C:$Q, 14, false),
IF($A936 = "Batch 2", VLOOKUP(CONCATENATE($C936, $B936), 'Batch Two'!$C:$P, 14, false), 0))</f>
        <v>https://cdn.dripshop.live/dripnfts/slabs/106276836.jpg</v>
      </c>
      <c r="J936" s="6" t="str">
        <f>IF($A936 = "Batch 1", VLOOKUP(CONCATENATE($C936, $B936), 'Batch One'!$C:$Q, 13, false),
IF($A936 = "Batch 2", VLOOKUP(CONCATENATE($C936, $B936), 'Batch Two'!$C:$P, 13, false), 0))</f>
        <v>https://cdn.dripshop.live/dripnfts/slabs/106276836.mp4</v>
      </c>
      <c r="K936" s="6" t="str">
        <f>IF($A936 = "Batch 1", VLOOKUP(CONCATENATE($C936, $B936), 'Batch One'!$C:$Q, 15, false),
IF($A936 = "Batch 2", VLOOKUP(CONCATENATE($C936, $B936), 'Batch Two'!$C:$P, 20, false), 0))</f>
        <v>https://www.dripshop.live/products/S-kjt7_6TzcqOwc4loAK_</v>
      </c>
    </row>
    <row r="937">
      <c r="A937" s="4" t="s">
        <v>0</v>
      </c>
      <c r="B937" s="4">
        <v>1.00571997E8</v>
      </c>
      <c r="C937" s="4" t="s">
        <v>11</v>
      </c>
      <c r="D937" s="5" t="str">
        <f>IF($A937 = "Batch 1", VLOOKUP(CONCATENATE($C937, $B937), 'Batch One'!$C:$Q, 2, false),
IF($A937 = "Batch 2", VLOOKUP(CONCATENATE($C937, $B937), 'Batch Two'!$C:$P, 2, false), 0))</f>
        <v>2024 POKEMON SVP EN-SV BLACK STAR PROMO MAGNETON (PSA NM-MT 8)</v>
      </c>
      <c r="E937" s="5">
        <f>IF($A937 = "Batch 1", VLOOKUP(CONCATENATE($C937, $B937), 'Batch One'!$C:$Q, 8, false),
IF($A937 = "Batch 2", VLOOKUP(CONCATENATE($C937, $B937), 'Batch Two'!$C:$P, 8, false), 0))</f>
        <v>2024</v>
      </c>
      <c r="F937" s="5" t="str">
        <f>IF($A937 = "Batch 1", VLOOKUP(CONCATENATE($C937, $B937), 'Batch One'!$C:$Q, 9, false),
IF($A937 = "Batch 2", VLOOKUP(CONCATENATE($C937, $B937), 'Batch Two'!$C:$P, 9, false), 0))</f>
        <v>English</v>
      </c>
      <c r="G937" s="5" t="str">
        <f>IF($A937 = "Batch 1", VLOOKUP(CONCATENATE($C937, $B937), 'Batch One'!$C:$Q, 4, false),
IF($A937 = "Batch 2", VLOOKUP(CONCATENATE($C937, $B937), 'Batch Two'!$C:$P, 4, false), 0))</f>
        <v>POKEMON SVP EN-SV BLACK STAR PROMO</v>
      </c>
      <c r="H937" s="5" t="str">
        <f>IF($A937 = "Batch 1", VLOOKUP(CONCATENATE($C937, $B937), 'Batch One'!$C:$Q, 5, false),
IF($A937 = "Batch 2", VLOOKUP(CONCATENATE($C937, $B937), 'Batch Two'!$C:$P, 5, false), 0))</f>
        <v>NM-MT 8</v>
      </c>
      <c r="I937" s="6" t="str">
        <f>IF($A937 = "Batch 1", VLOOKUP(CONCATENATE($C937, $B937), 'Batch One'!$C:$Q, 14, false),
IF($A937 = "Batch 2", VLOOKUP(CONCATENATE($C937, $B937), 'Batch Two'!$C:$P, 14, false), 0))</f>
        <v>https://cdn.dripshop.live/dripnfts/slabs/100571997.jpg</v>
      </c>
      <c r="J937" s="6" t="str">
        <f>IF($A937 = "Batch 1", VLOOKUP(CONCATENATE($C937, $B937), 'Batch One'!$C:$Q, 13, false),
IF($A937 = "Batch 2", VLOOKUP(CONCATENATE($C937, $B937), 'Batch Two'!$C:$P, 13, false), 0))</f>
        <v>https://cdn.dripshop.live/dripnfts/slabs/100571997.mp4</v>
      </c>
      <c r="K937" s="6" t="str">
        <f>IF($A937 = "Batch 1", VLOOKUP(CONCATENATE($C937, $B937), 'Batch One'!$C:$Q, 15, false),
IF($A937 = "Batch 2", VLOOKUP(CONCATENATE($C937, $B937), 'Batch Two'!$C:$P, 20, false), 0))</f>
        <v>https://www.dripshop.live/products/HlDW_xvGIOGwp2_Myn1Qz</v>
      </c>
    </row>
    <row r="938">
      <c r="A938" s="4" t="s">
        <v>0</v>
      </c>
      <c r="B938" s="4">
        <v>7.7377597E7</v>
      </c>
      <c r="C938" s="4" t="s">
        <v>11</v>
      </c>
      <c r="D938" s="5" t="str">
        <f>IF($A938 = "Batch 1", VLOOKUP(CONCATENATE($C938, $B938), 'Batch One'!$C:$Q, 2, false),
IF($A938 = "Batch 2", VLOOKUP(CONCATENATE($C938, $B938), 'Batch Two'!$C:$P, 2, false), 0))</f>
        <v>2023 POKEMON SVP EN-SV BLACK STAR PROMO PIKACHU (PSA NM-MT 8)</v>
      </c>
      <c r="E938" s="5">
        <f>IF($A938 = "Batch 1", VLOOKUP(CONCATENATE($C938, $B938), 'Batch One'!$C:$Q, 8, false),
IF($A938 = "Batch 2", VLOOKUP(CONCATENATE($C938, $B938), 'Batch Two'!$C:$P, 8, false), 0))</f>
        <v>2023</v>
      </c>
      <c r="F938" s="5" t="str">
        <f>IF($A938 = "Batch 1", VLOOKUP(CONCATENATE($C938, $B938), 'Batch One'!$C:$Q, 9, false),
IF($A938 = "Batch 2", VLOOKUP(CONCATENATE($C938, $B938), 'Batch Two'!$C:$P, 9, false), 0))</f>
        <v>English</v>
      </c>
      <c r="G938" s="5" t="str">
        <f>IF($A938 = "Batch 1", VLOOKUP(CONCATENATE($C938, $B938), 'Batch One'!$C:$Q, 4, false),
IF($A938 = "Batch 2", VLOOKUP(CONCATENATE($C938, $B938), 'Batch Two'!$C:$P, 4, false), 0))</f>
        <v>POKEMON SVP EN-SV BLACK STAR PROMO</v>
      </c>
      <c r="H938" s="5" t="str">
        <f>IF($A938 = "Batch 1", VLOOKUP(CONCATENATE($C938, $B938), 'Batch One'!$C:$Q, 5, false),
IF($A938 = "Batch 2", VLOOKUP(CONCATENATE($C938, $B938), 'Batch Two'!$C:$P, 5, false), 0))</f>
        <v>NM-MT 8</v>
      </c>
      <c r="I938" s="6" t="str">
        <f>IF($A938 = "Batch 1", VLOOKUP(CONCATENATE($C938, $B938), 'Batch One'!$C:$Q, 14, false),
IF($A938 = "Batch 2", VLOOKUP(CONCATENATE($C938, $B938), 'Batch Two'!$C:$P, 14, false), 0))</f>
        <v>https://cdn.dripshop.live/dripnfts/slabs/77377597.jpg</v>
      </c>
      <c r="J938" s="6" t="str">
        <f>IF($A938 = "Batch 1", VLOOKUP(CONCATENATE($C938, $B938), 'Batch One'!$C:$Q, 13, false),
IF($A938 = "Batch 2", VLOOKUP(CONCATENATE($C938, $B938), 'Batch Two'!$C:$P, 13, false), 0))</f>
        <v>https://cdn.dripshop.live/dripnfts/slabs/77377597.mp4</v>
      </c>
      <c r="K938" s="6" t="str">
        <f>IF($A938 = "Batch 1", VLOOKUP(CONCATENATE($C938, $B938), 'Batch One'!$C:$Q, 15, false),
IF($A938 = "Batch 2", VLOOKUP(CONCATENATE($C938, $B938), 'Batch Two'!$C:$P, 20, false), 0))</f>
        <v>https://www.dripshop.live/products/Z7YXItQ3jehWfykPbN5Cl</v>
      </c>
    </row>
    <row r="939">
      <c r="A939" s="4" t="s">
        <v>0</v>
      </c>
      <c r="B939" s="4">
        <v>1.06625419E8</v>
      </c>
      <c r="C939" s="4" t="s">
        <v>11</v>
      </c>
      <c r="D939" s="5" t="str">
        <f>IF($A939 = "Batch 1", VLOOKUP(CONCATENATE($C939, $B939), 'Batch One'!$C:$Q, 2, false),
IF($A939 = "Batch 2", VLOOKUP(CONCATENATE($C939, $B939), 'Batch Two'!$C:$P, 2, false), 0))</f>
        <v>2025 POKEMON JAPANESE SV9-BATTLE PARTNERS LYCANROC (PSA GEM MT 10)</v>
      </c>
      <c r="E939" s="5">
        <f>IF($A939 = "Batch 1", VLOOKUP(CONCATENATE($C939, $B939), 'Batch One'!$C:$Q, 8, false),
IF($A939 = "Batch 2", VLOOKUP(CONCATENATE($C939, $B939), 'Batch Two'!$C:$P, 8, false), 0))</f>
        <v>2025</v>
      </c>
      <c r="F939" s="5" t="str">
        <f>IF($A939 = "Batch 1", VLOOKUP(CONCATENATE($C939, $B939), 'Batch One'!$C:$Q, 9, false),
IF($A939 = "Batch 2", VLOOKUP(CONCATENATE($C939, $B939), 'Batch Two'!$C:$P, 9, false), 0))</f>
        <v>Japanese</v>
      </c>
      <c r="G939" s="5" t="str">
        <f>IF($A939 = "Batch 1", VLOOKUP(CONCATENATE($C939, $B939), 'Batch One'!$C:$Q, 4, false),
IF($A939 = "Batch 2", VLOOKUP(CONCATENATE($C939, $B939), 'Batch Two'!$C:$P, 4, false), 0))</f>
        <v>POKEMON JAPANESE SV9-BATTLE PARTNERS</v>
      </c>
      <c r="H939" s="5" t="str">
        <f>IF($A939 = "Batch 1", VLOOKUP(CONCATENATE($C939, $B939), 'Batch One'!$C:$Q, 5, false),
IF($A939 = "Batch 2", VLOOKUP(CONCATENATE($C939, $B939), 'Batch Two'!$C:$P, 5, false), 0))</f>
        <v>GEM MT 10</v>
      </c>
      <c r="I939" s="6" t="str">
        <f>IF($A939 = "Batch 1", VLOOKUP(CONCATENATE($C939, $B939), 'Batch One'!$C:$Q, 14, false),
IF($A939 = "Batch 2", VLOOKUP(CONCATENATE($C939, $B939), 'Batch Two'!$C:$P, 14, false), 0))</f>
        <v>https://cdn.dripshop.live/dripnfts/slabs/106625419.jpg</v>
      </c>
      <c r="J939" s="6" t="str">
        <f>IF($A939 = "Batch 1", VLOOKUP(CONCATENATE($C939, $B939), 'Batch One'!$C:$Q, 13, false),
IF($A939 = "Batch 2", VLOOKUP(CONCATENATE($C939, $B939), 'Batch Two'!$C:$P, 13, false), 0))</f>
        <v>https://cdn.dripshop.live/dripnfts/slabs/106625419.mp4</v>
      </c>
      <c r="K939" s="6" t="str">
        <f>IF($A939 = "Batch 1", VLOOKUP(CONCATENATE($C939, $B939), 'Batch One'!$C:$Q, 15, false),
IF($A939 = "Batch 2", VLOOKUP(CONCATENATE($C939, $B939), 'Batch Two'!$C:$P, 20, false), 0))</f>
        <v>https://www.dripshop.live/products/37AtpK3QWMAD1TYvn_Z0R</v>
      </c>
    </row>
    <row r="940">
      <c r="A940" s="4" t="s">
        <v>0</v>
      </c>
      <c r="B940" s="4">
        <v>1.401045610016E12</v>
      </c>
      <c r="C940" s="4" t="s">
        <v>12</v>
      </c>
      <c r="D940" s="5" t="str">
        <f>IF($A940 = "Batch 1", VLOOKUP(CONCATENATE($C940, $B940), 'Batch One'!$C:$Q, 2, false),
IF($A940 = "Batch 2", VLOOKUP(CONCATENATE($C940, $B940), 'Batch Two'!$C:$P, 2, false), 0))</f>
        <v>2023 Pokemon Scarlet &amp; Violet Ninetales ex (CGC PRISTINE 10)</v>
      </c>
      <c r="E940" s="5">
        <f>IF($A940 = "Batch 1", VLOOKUP(CONCATENATE($C940, $B940), 'Batch One'!$C:$Q, 8, false),
IF($A940 = "Batch 2", VLOOKUP(CONCATENATE($C940, $B940), 'Batch Two'!$C:$P, 8, false), 0))</f>
        <v>2023</v>
      </c>
      <c r="F940" s="5" t="str">
        <f>IF($A940 = "Batch 1", VLOOKUP(CONCATENATE($C940, $B940), 'Batch One'!$C:$Q, 9, false),
IF($A940 = "Batch 2", VLOOKUP(CONCATENATE($C940, $B940), 'Batch Two'!$C:$P, 9, false), 0))</f>
        <v>English</v>
      </c>
      <c r="G940" s="5" t="str">
        <f>IF($A940 = "Batch 1", VLOOKUP(CONCATENATE($C940, $B940), 'Batch One'!$C:$Q, 4, false),
IF($A940 = "Batch 2", VLOOKUP(CONCATENATE($C940, $B940), 'Batch Two'!$C:$P, 4, false), 0))</f>
        <v>Pokemon Scarlet &amp; Violet</v>
      </c>
      <c r="H940" s="5" t="str">
        <f>IF($A940 = "Batch 1", VLOOKUP(CONCATENATE($C940, $B940), 'Batch One'!$C:$Q, 5, false),
IF($A940 = "Batch 2", VLOOKUP(CONCATENATE($C940, $B940), 'Batch Two'!$C:$P, 5, false), 0))</f>
        <v>PRISTINE 10</v>
      </c>
      <c r="I940" s="6" t="str">
        <f>IF($A940 = "Batch 1", VLOOKUP(CONCATENATE($C940, $B940), 'Batch One'!$C:$Q, 14, false),
IF($A940 = "Batch 2", VLOOKUP(CONCATENATE($C940, $B940), 'Batch Two'!$C:$P, 14, false), 0))</f>
        <v>https://cdn.dripshop.live/dripnfts/slabs/1401045610016.jpg</v>
      </c>
      <c r="J940" s="6" t="str">
        <f>IF($A940 = "Batch 1", VLOOKUP(CONCATENATE($C940, $B940), 'Batch One'!$C:$Q, 13, false),
IF($A940 = "Batch 2", VLOOKUP(CONCATENATE($C940, $B940), 'Batch Two'!$C:$P, 13, false), 0))</f>
        <v>https://cdn.dripshop.live/dripnfts/slabs/1401045610016.mp4</v>
      </c>
      <c r="K940" s="6" t="str">
        <f>IF($A940 = "Batch 1", VLOOKUP(CONCATENATE($C940, $B940), 'Batch One'!$C:$Q, 15, false),
IF($A940 = "Batch 2", VLOOKUP(CONCATENATE($C940, $B940), 'Batch Two'!$C:$P, 20, false), 0))</f>
        <v>https://www.dripshop.live/products/xsTSHNtZu9PlioTXN7CvA</v>
      </c>
    </row>
    <row r="941">
      <c r="A941" s="4" t="s">
        <v>0</v>
      </c>
      <c r="B941" s="4">
        <v>6.038950007E9</v>
      </c>
      <c r="C941" s="4" t="s">
        <v>12</v>
      </c>
      <c r="D941" s="5" t="str">
        <f>IF($A941 = "Batch 1", VLOOKUP(CONCATENATE($C941, $B941), 'Batch One'!$C:$Q, 2, false),
IF($A941 = "Batch 2", VLOOKUP(CONCATENATE($C941, $B941), 'Batch Two'!$C:$P, 2, false), 0))</f>
        <v>1999 Pokemon Original Series Charmeleon (CGC 8)</v>
      </c>
      <c r="E941" s="5">
        <f>IF($A941 = "Batch 1", VLOOKUP(CONCATENATE($C941, $B941), 'Batch One'!$C:$Q, 8, false),
IF($A941 = "Batch 2", VLOOKUP(CONCATENATE($C941, $B941), 'Batch Two'!$C:$P, 8, false), 0))</f>
        <v>1999</v>
      </c>
      <c r="F941" s="5" t="str">
        <f>IF($A941 = "Batch 1", VLOOKUP(CONCATENATE($C941, $B941), 'Batch One'!$C:$Q, 9, false),
IF($A941 = "Batch 2", VLOOKUP(CONCATENATE($C941, $B941), 'Batch Two'!$C:$P, 9, false), 0))</f>
        <v>English</v>
      </c>
      <c r="G941" s="5" t="str">
        <f>IF($A941 = "Batch 1", VLOOKUP(CONCATENATE($C941, $B941), 'Batch One'!$C:$Q, 4, false),
IF($A941 = "Batch 2", VLOOKUP(CONCATENATE($C941, $B941), 'Batch Two'!$C:$P, 4, false), 0))</f>
        <v>Pokemon Original Series</v>
      </c>
      <c r="H941" s="5">
        <f>IF($A941 = "Batch 1", VLOOKUP(CONCATENATE($C941, $B941), 'Batch One'!$C:$Q, 5, false),
IF($A941 = "Batch 2", VLOOKUP(CONCATENATE($C941, $B941), 'Batch Two'!$C:$P, 5, false), 0))</f>
        <v>8</v>
      </c>
      <c r="I941" s="6" t="str">
        <f>IF($A941 = "Batch 1", VLOOKUP(CONCATENATE($C941, $B941), 'Batch One'!$C:$Q, 14, false),
IF($A941 = "Batch 2", VLOOKUP(CONCATENATE($C941, $B941), 'Batch Two'!$C:$P, 14, false), 0))</f>
        <v>https://cdn.dripshop.live/dripnfts/slabs/6038950007.jpg</v>
      </c>
      <c r="J941" s="6" t="str">
        <f>IF($A941 = "Batch 1", VLOOKUP(CONCATENATE($C941, $B941), 'Batch One'!$C:$Q, 13, false),
IF($A941 = "Batch 2", VLOOKUP(CONCATENATE($C941, $B941), 'Batch Two'!$C:$P, 13, false), 0))</f>
        <v>https://cdn.dripshop.live/dripnfts/slabs/6038950007.mp4</v>
      </c>
      <c r="K941" s="6" t="str">
        <f>IF($A941 = "Batch 1", VLOOKUP(CONCATENATE($C941, $B941), 'Batch One'!$C:$Q, 15, false),
IF($A941 = "Batch 2", VLOOKUP(CONCATENATE($C941, $B941), 'Batch Two'!$C:$P, 20, false), 0))</f>
        <v>https://www.dripshop.live/products/pXQA3jbfZXIFbiDggR3-w</v>
      </c>
    </row>
    <row r="942">
      <c r="A942" s="4" t="s">
        <v>0</v>
      </c>
      <c r="B942" s="4">
        <v>6.038950033E9</v>
      </c>
      <c r="C942" s="4" t="s">
        <v>12</v>
      </c>
      <c r="D942" s="5" t="str">
        <f>IF($A942 = "Batch 1", VLOOKUP(CONCATENATE($C942, $B942), 'Batch One'!$C:$Q, 2, false),
IF($A942 = "Batch 2", VLOOKUP(CONCATENATE($C942, $B942), 'Batch Two'!$C:$P, 2, false), 0))</f>
        <v>1999 Pokemon Original Series Super Potion (CGC 9)</v>
      </c>
      <c r="E942" s="5">
        <f>IF($A942 = "Batch 1", VLOOKUP(CONCATENATE($C942, $B942), 'Batch One'!$C:$Q, 8, false),
IF($A942 = "Batch 2", VLOOKUP(CONCATENATE($C942, $B942), 'Batch Two'!$C:$P, 8, false), 0))</f>
        <v>1999</v>
      </c>
      <c r="F942" s="5" t="str">
        <f>IF($A942 = "Batch 1", VLOOKUP(CONCATENATE($C942, $B942), 'Batch One'!$C:$Q, 9, false),
IF($A942 = "Batch 2", VLOOKUP(CONCATENATE($C942, $B942), 'Batch Two'!$C:$P, 9, false), 0))</f>
        <v>English</v>
      </c>
      <c r="G942" s="5" t="str">
        <f>IF($A942 = "Batch 1", VLOOKUP(CONCATENATE($C942, $B942), 'Batch One'!$C:$Q, 4, false),
IF($A942 = "Batch 2", VLOOKUP(CONCATENATE($C942, $B942), 'Batch Two'!$C:$P, 4, false), 0))</f>
        <v>Pokemon Original Series</v>
      </c>
      <c r="H942" s="5">
        <f>IF($A942 = "Batch 1", VLOOKUP(CONCATENATE($C942, $B942), 'Batch One'!$C:$Q, 5, false),
IF($A942 = "Batch 2", VLOOKUP(CONCATENATE($C942, $B942), 'Batch Two'!$C:$P, 5, false), 0))</f>
        <v>9</v>
      </c>
      <c r="I942" s="6" t="str">
        <f>IF($A942 = "Batch 1", VLOOKUP(CONCATENATE($C942, $B942), 'Batch One'!$C:$Q, 14, false),
IF($A942 = "Batch 2", VLOOKUP(CONCATENATE($C942, $B942), 'Batch Two'!$C:$P, 14, false), 0))</f>
        <v>https://cdn.dripshop.live/dripnfts/slabs/6038950033.jpg</v>
      </c>
      <c r="J942" s="6" t="str">
        <f>IF($A942 = "Batch 1", VLOOKUP(CONCATENATE($C942, $B942), 'Batch One'!$C:$Q, 13, false),
IF($A942 = "Batch 2", VLOOKUP(CONCATENATE($C942, $B942), 'Batch Two'!$C:$P, 13, false), 0))</f>
        <v>https://cdn.dripshop.live/dripnfts/slabs/6038950033.mp4</v>
      </c>
      <c r="K942" s="6" t="str">
        <f>IF($A942 = "Batch 1", VLOOKUP(CONCATENATE($C942, $B942), 'Batch One'!$C:$Q, 15, false),
IF($A942 = "Batch 2", VLOOKUP(CONCATENATE($C942, $B942), 'Batch Two'!$C:$P, 20, false), 0))</f>
        <v>https://www.dripshop.live/products/bqkDuRO6VXtCWa4OakaoH</v>
      </c>
    </row>
    <row r="943">
      <c r="A943" s="4" t="s">
        <v>0</v>
      </c>
      <c r="B943" s="4">
        <v>6.025287116E9</v>
      </c>
      <c r="C943" s="4" t="s">
        <v>12</v>
      </c>
      <c r="D943" s="5" t="str">
        <f>IF($A943 = "Batch 1", VLOOKUP(CONCATENATE($C943, $B943), 'Batch One'!$C:$Q, 2, false),
IF($A943 = "Batch 2", VLOOKUP(CONCATENATE($C943, $B943), 'Batch Two'!$C:$P, 2, false), 0))</f>
        <v>2024 Pokemon Scarlet &amp; Violet Zeraora (CGC MINT+ 9.5)</v>
      </c>
      <c r="E943" s="5">
        <f>IF($A943 = "Batch 1", VLOOKUP(CONCATENATE($C943, $B943), 'Batch One'!$C:$Q, 8, false),
IF($A943 = "Batch 2", VLOOKUP(CONCATENATE($C943, $B943), 'Batch Two'!$C:$P, 8, false), 0))</f>
        <v>2024</v>
      </c>
      <c r="F943" s="5" t="str">
        <f>IF($A943 = "Batch 1", VLOOKUP(CONCATENATE($C943, $B943), 'Batch One'!$C:$Q, 9, false),
IF($A943 = "Batch 2", VLOOKUP(CONCATENATE($C943, $B943), 'Batch Two'!$C:$P, 9, false), 0))</f>
        <v>English</v>
      </c>
      <c r="G943" s="5" t="str">
        <f>IF($A943 = "Batch 1", VLOOKUP(CONCATENATE($C943, $B943), 'Batch One'!$C:$Q, 4, false),
IF($A943 = "Batch 2", VLOOKUP(CONCATENATE($C943, $B943), 'Batch Two'!$C:$P, 4, false), 0))</f>
        <v>Pokemon Scarlet &amp; Violet</v>
      </c>
      <c r="H943" s="5" t="str">
        <f>IF($A943 = "Batch 1", VLOOKUP(CONCATENATE($C943, $B943), 'Batch One'!$C:$Q, 5, false),
IF($A943 = "Batch 2", VLOOKUP(CONCATENATE($C943, $B943), 'Batch Two'!$C:$P, 5, false), 0))</f>
        <v>MINT+ 9.5</v>
      </c>
      <c r="I943" s="6" t="str">
        <f>IF($A943 = "Batch 1", VLOOKUP(CONCATENATE($C943, $B943), 'Batch One'!$C:$Q, 14, false),
IF($A943 = "Batch 2", VLOOKUP(CONCATENATE($C943, $B943), 'Batch Two'!$C:$P, 14, false), 0))</f>
        <v>https://cdn.dripshop.live/dripnfts/slabs/6025287116.jpg</v>
      </c>
      <c r="J943" s="6" t="str">
        <f>IF($A943 = "Batch 1", VLOOKUP(CONCATENATE($C943, $B943), 'Batch One'!$C:$Q, 13, false),
IF($A943 = "Batch 2", VLOOKUP(CONCATENATE($C943, $B943), 'Batch Two'!$C:$P, 13, false), 0))</f>
        <v>https://cdn.dripshop.live/dripnfts/slabs/6025287116.mp4</v>
      </c>
      <c r="K943" s="6" t="str">
        <f>IF($A943 = "Batch 1", VLOOKUP(CONCATENATE($C943, $B943), 'Batch One'!$C:$Q, 15, false),
IF($A943 = "Batch 2", VLOOKUP(CONCATENATE($C943, $B943), 'Batch Two'!$C:$P, 20, false), 0))</f>
        <v>https://www.dripshop.live/products/lnM2nl21NdIhYaMO3ubqE</v>
      </c>
    </row>
    <row r="944">
      <c r="A944" s="4" t="s">
        <v>0</v>
      </c>
      <c r="B944" s="4">
        <v>6.01964023E9</v>
      </c>
      <c r="C944" s="4" t="s">
        <v>12</v>
      </c>
      <c r="D944" s="5" t="str">
        <f>IF($A944 = "Batch 1", VLOOKUP(CONCATENATE($C944, $B944), 'Batch One'!$C:$Q, 2, false),
IF($A944 = "Batch 2", VLOOKUP(CONCATENATE($C944, $B944), 'Batch Two'!$C:$P, 2, false), 0))</f>
        <v>2024 Pokemon Scarlet &amp; Violet Pecharunt ex (CGC GEM MINT 10)</v>
      </c>
      <c r="E944" s="5">
        <f>IF($A944 = "Batch 1", VLOOKUP(CONCATENATE($C944, $B944), 'Batch One'!$C:$Q, 8, false),
IF($A944 = "Batch 2", VLOOKUP(CONCATENATE($C944, $B944), 'Batch Two'!$C:$P, 8, false), 0))</f>
        <v>2024</v>
      </c>
      <c r="F944" s="5" t="str">
        <f>IF($A944 = "Batch 1", VLOOKUP(CONCATENATE($C944, $B944), 'Batch One'!$C:$Q, 9, false),
IF($A944 = "Batch 2", VLOOKUP(CONCATENATE($C944, $B944), 'Batch Two'!$C:$P, 9, false), 0))</f>
        <v>English</v>
      </c>
      <c r="G944" s="5" t="str">
        <f>IF($A944 = "Batch 1", VLOOKUP(CONCATENATE($C944, $B944), 'Batch One'!$C:$Q, 4, false),
IF($A944 = "Batch 2", VLOOKUP(CONCATENATE($C944, $B944), 'Batch Two'!$C:$P, 4, false), 0))</f>
        <v>Pokemon Scarlet &amp; Violet</v>
      </c>
      <c r="H944" s="5" t="str">
        <f>IF($A944 = "Batch 1", VLOOKUP(CONCATENATE($C944, $B944), 'Batch One'!$C:$Q, 5, false),
IF($A944 = "Batch 2", VLOOKUP(CONCATENATE($C944, $B944), 'Batch Two'!$C:$P, 5, false), 0))</f>
        <v>GEM MINT 10</v>
      </c>
      <c r="I944" s="6" t="str">
        <f>IF($A944 = "Batch 1", VLOOKUP(CONCATENATE($C944, $B944), 'Batch One'!$C:$Q, 14, false),
IF($A944 = "Batch 2", VLOOKUP(CONCATENATE($C944, $B944), 'Batch Two'!$C:$P, 14, false), 0))</f>
        <v>https://cdn.dripshop.live/dripnfts/slabs/6019640230.jpg</v>
      </c>
      <c r="J944" s="6" t="str">
        <f>IF($A944 = "Batch 1", VLOOKUP(CONCATENATE($C944, $B944), 'Batch One'!$C:$Q, 13, false),
IF($A944 = "Batch 2", VLOOKUP(CONCATENATE($C944, $B944), 'Batch Two'!$C:$P, 13, false), 0))</f>
        <v>https://cdn.dripshop.live/dripnfts/slabs/6019640230.mp4</v>
      </c>
      <c r="K944" s="6" t="str">
        <f>IF($A944 = "Batch 1", VLOOKUP(CONCATENATE($C944, $B944), 'Batch One'!$C:$Q, 15, false),
IF($A944 = "Batch 2", VLOOKUP(CONCATENATE($C944, $B944), 'Batch Two'!$C:$P, 20, false), 0))</f>
        <v>https://www.dripshop.live/products/IQpcY2PJ-PIkcKbQ4WbuZ</v>
      </c>
    </row>
    <row r="945">
      <c r="A945" s="4" t="s">
        <v>0</v>
      </c>
      <c r="B945" s="4">
        <v>6.029039167E9</v>
      </c>
      <c r="C945" s="4" t="s">
        <v>12</v>
      </c>
      <c r="D945" s="5" t="str">
        <f>IF($A945 = "Batch 1", VLOOKUP(CONCATENATE($C945, $B945), 'Batch One'!$C:$Q, 2, false),
IF($A945 = "Batch 2", VLOOKUP(CONCATENATE($C945, $B945), 'Batch Two'!$C:$P, 2, false), 0))</f>
        <v>2021 Pokemon Sword &amp; Shield Jolteon V (CGC MINT+ 9.5)</v>
      </c>
      <c r="E945" s="5">
        <f>IF($A945 = "Batch 1", VLOOKUP(CONCATENATE($C945, $B945), 'Batch One'!$C:$Q, 8, false),
IF($A945 = "Batch 2", VLOOKUP(CONCATENATE($C945, $B945), 'Batch Two'!$C:$P, 8, false), 0))</f>
        <v>2021</v>
      </c>
      <c r="F945" s="5" t="str">
        <f>IF($A945 = "Batch 1", VLOOKUP(CONCATENATE($C945, $B945), 'Batch One'!$C:$Q, 9, false),
IF($A945 = "Batch 2", VLOOKUP(CONCATENATE($C945, $B945), 'Batch Two'!$C:$P, 9, false), 0))</f>
        <v>English</v>
      </c>
      <c r="G945" s="5" t="str">
        <f>IF($A945 = "Batch 1", VLOOKUP(CONCATENATE($C945, $B945), 'Batch One'!$C:$Q, 4, false),
IF($A945 = "Batch 2", VLOOKUP(CONCATENATE($C945, $B945), 'Batch Two'!$C:$P, 4, false), 0))</f>
        <v>Pokemon Sword &amp; Shield</v>
      </c>
      <c r="H945" s="5" t="str">
        <f>IF($A945 = "Batch 1", VLOOKUP(CONCATENATE($C945, $B945), 'Batch One'!$C:$Q, 5, false),
IF($A945 = "Batch 2", VLOOKUP(CONCATENATE($C945, $B945), 'Batch Two'!$C:$P, 5, false), 0))</f>
        <v>MINT+ 9.5</v>
      </c>
      <c r="I945" s="6" t="str">
        <f>IF($A945 = "Batch 1", VLOOKUP(CONCATENATE($C945, $B945), 'Batch One'!$C:$Q, 14, false),
IF($A945 = "Batch 2", VLOOKUP(CONCATENATE($C945, $B945), 'Batch Two'!$C:$P, 14, false), 0))</f>
        <v>https://cdn.dripshop.live/dripnfts/slabs/6029039167.jpg</v>
      </c>
      <c r="J945" s="6" t="str">
        <f>IF($A945 = "Batch 1", VLOOKUP(CONCATENATE($C945, $B945), 'Batch One'!$C:$Q, 13, false),
IF($A945 = "Batch 2", VLOOKUP(CONCATENATE($C945, $B945), 'Batch Two'!$C:$P, 13, false), 0))</f>
        <v>https://cdn.dripshop.live/dripnfts/slabs/6029039167.mp4</v>
      </c>
      <c r="K945" s="6" t="str">
        <f>IF($A945 = "Batch 1", VLOOKUP(CONCATENATE($C945, $B945), 'Batch One'!$C:$Q, 15, false),
IF($A945 = "Batch 2", VLOOKUP(CONCATENATE($C945, $B945), 'Batch Two'!$C:$P, 20, false), 0))</f>
        <v>https://www.dripshop.live/products/gRyd3rjDPzpbIMfE3nhmA</v>
      </c>
    </row>
    <row r="946">
      <c r="A946" s="4" t="s">
        <v>0</v>
      </c>
      <c r="B946" s="4">
        <v>1.01877249E8</v>
      </c>
      <c r="C946" s="4" t="s">
        <v>11</v>
      </c>
      <c r="D946" s="5" t="str">
        <f>IF($A946 = "Batch 1", VLOOKUP(CONCATENATE($C946, $B946), 'Batch One'!$C:$Q, 2, false),
IF($A946 = "Batch 2", VLOOKUP(CONCATENATE($C946, $B946), 'Batch Two'!$C:$P, 2, false), 0))</f>
        <v>2024 POKEMON PAF EN-PALDEAN FATES LAPRAS (PSA MINT 9)</v>
      </c>
      <c r="E946" s="5">
        <f>IF($A946 = "Batch 1", VLOOKUP(CONCATENATE($C946, $B946), 'Batch One'!$C:$Q, 8, false),
IF($A946 = "Batch 2", VLOOKUP(CONCATENATE($C946, $B946), 'Batch Two'!$C:$P, 8, false), 0))</f>
        <v>2024</v>
      </c>
      <c r="F946" s="5" t="str">
        <f>IF($A946 = "Batch 1", VLOOKUP(CONCATENATE($C946, $B946), 'Batch One'!$C:$Q, 9, false),
IF($A946 = "Batch 2", VLOOKUP(CONCATENATE($C946, $B946), 'Batch Two'!$C:$P, 9, false), 0))</f>
        <v>English</v>
      </c>
      <c r="G946" s="5" t="str">
        <f>IF($A946 = "Batch 1", VLOOKUP(CONCATENATE($C946, $B946), 'Batch One'!$C:$Q, 4, false),
IF($A946 = "Batch 2", VLOOKUP(CONCATENATE($C946, $B946), 'Batch Two'!$C:$P, 4, false), 0))</f>
        <v>POKEMON PAF EN-PALDEAN FATES</v>
      </c>
      <c r="H946" s="5" t="str">
        <f>IF($A946 = "Batch 1", VLOOKUP(CONCATENATE($C946, $B946), 'Batch One'!$C:$Q, 5, false),
IF($A946 = "Batch 2", VLOOKUP(CONCATENATE($C946, $B946), 'Batch Two'!$C:$P, 5, false), 0))</f>
        <v>MINT 9</v>
      </c>
      <c r="I946" s="6" t="str">
        <f>IF($A946 = "Batch 1", VLOOKUP(CONCATENATE($C946, $B946), 'Batch One'!$C:$Q, 14, false),
IF($A946 = "Batch 2", VLOOKUP(CONCATENATE($C946, $B946), 'Batch Two'!$C:$P, 14, false), 0))</f>
        <v>https://cdn.dripshop.live/dripnfts/slabs/101877249.jpg</v>
      </c>
      <c r="J946" s="6" t="str">
        <f>IF($A946 = "Batch 1", VLOOKUP(CONCATENATE($C946, $B946), 'Batch One'!$C:$Q, 13, false),
IF($A946 = "Batch 2", VLOOKUP(CONCATENATE($C946, $B946), 'Batch Two'!$C:$P, 13, false), 0))</f>
        <v>https://cdn.dripshop.live/dripnfts/slabs/101877249.mp4</v>
      </c>
      <c r="K946" s="6" t="str">
        <f>IF($A946 = "Batch 1", VLOOKUP(CONCATENATE($C946, $B946), 'Batch One'!$C:$Q, 15, false),
IF($A946 = "Batch 2", VLOOKUP(CONCATENATE($C946, $B946), 'Batch Two'!$C:$P, 20, false), 0))</f>
        <v>https://www.dripshop.live/products/EIzqXk_znI4z8pIqLITvd</v>
      </c>
    </row>
    <row r="947">
      <c r="A947" s="4" t="s">
        <v>0</v>
      </c>
      <c r="B947" s="4">
        <v>1.1655648E8</v>
      </c>
      <c r="C947" s="4" t="s">
        <v>11</v>
      </c>
      <c r="D947" s="5" t="str">
        <f>IF($A947 = "Batch 1", VLOOKUP(CONCATENATE($C947, $B947), 'Batch One'!$C:$Q, 2, false),
IF($A947 = "Batch 2", VLOOKUP(CONCATENATE($C947, $B947), 'Batch Two'!$C:$P, 2, false), 0))</f>
        <v>2000 POKEMON GAME BASE II CLEFABLE-HOLO (PSA EX 5)</v>
      </c>
      <c r="E947" s="5">
        <f>IF($A947 = "Batch 1", VLOOKUP(CONCATENATE($C947, $B947), 'Batch One'!$C:$Q, 8, false),
IF($A947 = "Batch 2", VLOOKUP(CONCATENATE($C947, $B947), 'Batch Two'!$C:$P, 8, false), 0))</f>
        <v>2000</v>
      </c>
      <c r="F947" s="5" t="str">
        <f>IF($A947 = "Batch 1", VLOOKUP(CONCATENATE($C947, $B947), 'Batch One'!$C:$Q, 9, false),
IF($A947 = "Batch 2", VLOOKUP(CONCATENATE($C947, $B947), 'Batch Two'!$C:$P, 9, false), 0))</f>
        <v>English</v>
      </c>
      <c r="G947" s="5" t="str">
        <f>IF($A947 = "Batch 1", VLOOKUP(CONCATENATE($C947, $B947), 'Batch One'!$C:$Q, 4, false),
IF($A947 = "Batch 2", VLOOKUP(CONCATENATE($C947, $B947), 'Batch Two'!$C:$P, 4, false), 0))</f>
        <v>POKEMON GAME BASE II</v>
      </c>
      <c r="H947" s="5" t="str">
        <f>IF($A947 = "Batch 1", VLOOKUP(CONCATENATE($C947, $B947), 'Batch One'!$C:$Q, 5, false),
IF($A947 = "Batch 2", VLOOKUP(CONCATENATE($C947, $B947), 'Batch Two'!$C:$P, 5, false), 0))</f>
        <v>EX 5</v>
      </c>
      <c r="I947" s="6" t="str">
        <f>IF($A947 = "Batch 1", VLOOKUP(CONCATENATE($C947, $B947), 'Batch One'!$C:$Q, 14, false),
IF($A947 = "Batch 2", VLOOKUP(CONCATENATE($C947, $B947), 'Batch Two'!$C:$P, 14, false), 0))</f>
        <v>https://cdn.dripshop.live/dripnfts/slabs/116556480.jpg</v>
      </c>
      <c r="J947" s="6" t="str">
        <f>IF($A947 = "Batch 1", VLOOKUP(CONCATENATE($C947, $B947), 'Batch One'!$C:$Q, 13, false),
IF($A947 = "Batch 2", VLOOKUP(CONCATENATE($C947, $B947), 'Batch Two'!$C:$P, 13, false), 0))</f>
        <v>https://cdn.dripshop.live/dripnfts/slabs/116556480.mp4</v>
      </c>
      <c r="K947" s="6" t="str">
        <f>IF($A947 = "Batch 1", VLOOKUP(CONCATENATE($C947, $B947), 'Batch One'!$C:$Q, 15, false),
IF($A947 = "Batch 2", VLOOKUP(CONCATENATE($C947, $B947), 'Batch Two'!$C:$P, 20, false), 0))</f>
        <v>https://www.dripshop.live/products/_ssPQIlptoqjYqaNXDoZa</v>
      </c>
    </row>
    <row r="948">
      <c r="A948" s="4" t="s">
        <v>0</v>
      </c>
      <c r="B948" s="4">
        <v>1.08460243E8</v>
      </c>
      <c r="C948" s="4" t="s">
        <v>11</v>
      </c>
      <c r="D948" s="5" t="str">
        <f>IF($A948 = "Batch 1", VLOOKUP(CONCATENATE($C948, $B948), 'Batch One'!$C:$Q, 2, false),
IF($A948 = "Batch 2", VLOOKUP(CONCATENATE($C948, $B948), 'Batch Two'!$C:$P, 2, false), 0))</f>
        <v>2024 POKEMON SSP EN-SURGING SPARKS PHANPY (PSA MINT 9)</v>
      </c>
      <c r="E948" s="5">
        <f>IF($A948 = "Batch 1", VLOOKUP(CONCATENATE($C948, $B948), 'Batch One'!$C:$Q, 8, false),
IF($A948 = "Batch 2", VLOOKUP(CONCATENATE($C948, $B948), 'Batch Two'!$C:$P, 8, false), 0))</f>
        <v>2024</v>
      </c>
      <c r="F948" s="5" t="str">
        <f>IF($A948 = "Batch 1", VLOOKUP(CONCATENATE($C948, $B948), 'Batch One'!$C:$Q, 9, false),
IF($A948 = "Batch 2", VLOOKUP(CONCATENATE($C948, $B948), 'Batch Two'!$C:$P, 9, false), 0))</f>
        <v>English</v>
      </c>
      <c r="G948" s="5" t="str">
        <f>IF($A948 = "Batch 1", VLOOKUP(CONCATENATE($C948, $B948), 'Batch One'!$C:$Q, 4, false),
IF($A948 = "Batch 2", VLOOKUP(CONCATENATE($C948, $B948), 'Batch Two'!$C:$P, 4, false), 0))</f>
        <v>POKEMON SSP EN-SURGING SPARKS</v>
      </c>
      <c r="H948" s="5" t="str">
        <f>IF($A948 = "Batch 1", VLOOKUP(CONCATENATE($C948, $B948), 'Batch One'!$C:$Q, 5, false),
IF($A948 = "Batch 2", VLOOKUP(CONCATENATE($C948, $B948), 'Batch Two'!$C:$P, 5, false), 0))</f>
        <v>MINT 9</v>
      </c>
      <c r="I948" s="6" t="str">
        <f>IF($A948 = "Batch 1", VLOOKUP(CONCATENATE($C948, $B948), 'Batch One'!$C:$Q, 14, false),
IF($A948 = "Batch 2", VLOOKUP(CONCATENATE($C948, $B948), 'Batch Two'!$C:$P, 14, false), 0))</f>
        <v>https://cdn.dripshop.live/dripnfts/slabs/108460243.jpg</v>
      </c>
      <c r="J948" s="6" t="str">
        <f>IF($A948 = "Batch 1", VLOOKUP(CONCATENATE($C948, $B948), 'Batch One'!$C:$Q, 13, false),
IF($A948 = "Batch 2", VLOOKUP(CONCATENATE($C948, $B948), 'Batch Two'!$C:$P, 13, false), 0))</f>
        <v>https://cdn.dripshop.live/dripnfts/slabs/108460243.mp4</v>
      </c>
      <c r="K948" s="6" t="str">
        <f>IF($A948 = "Batch 1", VLOOKUP(CONCATENATE($C948, $B948), 'Batch One'!$C:$Q, 15, false),
IF($A948 = "Batch 2", VLOOKUP(CONCATENATE($C948, $B948), 'Batch Two'!$C:$P, 20, false), 0))</f>
        <v>https://www.dripshop.live/products/cD1jgvmeKCJRp_xXjsSWl</v>
      </c>
    </row>
    <row r="949">
      <c r="A949" s="4" t="s">
        <v>0</v>
      </c>
      <c r="B949" s="4">
        <v>1.00245756E8</v>
      </c>
      <c r="C949" s="4" t="s">
        <v>11</v>
      </c>
      <c r="D949" s="5" t="str">
        <f>IF($A949 = "Batch 1", VLOOKUP(CONCATENATE($C949, $B949), 'Batch One'!$C:$Q, 2, false),
IF($A949 = "Batch 2", VLOOKUP(CONCATENATE($C949, $B949), 'Batch Two'!$C:$P, 2, false), 0))</f>
        <v>2023 POKEMON PAR EN-PARADOX RIFT IRON JUGULIS (PSA MINT 9)</v>
      </c>
      <c r="E949" s="5">
        <f>IF($A949 = "Batch 1", VLOOKUP(CONCATENATE($C949, $B949), 'Batch One'!$C:$Q, 8, false),
IF($A949 = "Batch 2", VLOOKUP(CONCATENATE($C949, $B949), 'Batch Two'!$C:$P, 8, false), 0))</f>
        <v>2023</v>
      </c>
      <c r="F949" s="5" t="str">
        <f>IF($A949 = "Batch 1", VLOOKUP(CONCATENATE($C949, $B949), 'Batch One'!$C:$Q, 9, false),
IF($A949 = "Batch 2", VLOOKUP(CONCATENATE($C949, $B949), 'Batch Two'!$C:$P, 9, false), 0))</f>
        <v>English</v>
      </c>
      <c r="G949" s="5" t="str">
        <f>IF($A949 = "Batch 1", VLOOKUP(CONCATENATE($C949, $B949), 'Batch One'!$C:$Q, 4, false),
IF($A949 = "Batch 2", VLOOKUP(CONCATENATE($C949, $B949), 'Batch Two'!$C:$P, 4, false), 0))</f>
        <v>POKEMON PAR EN-PARADOX RIFT</v>
      </c>
      <c r="H949" s="5" t="str">
        <f>IF($A949 = "Batch 1", VLOOKUP(CONCATENATE($C949, $B949), 'Batch One'!$C:$Q, 5, false),
IF($A949 = "Batch 2", VLOOKUP(CONCATENATE($C949, $B949), 'Batch Two'!$C:$P, 5, false), 0))</f>
        <v>MINT 9</v>
      </c>
      <c r="I949" s="6" t="str">
        <f>IF($A949 = "Batch 1", VLOOKUP(CONCATENATE($C949, $B949), 'Batch One'!$C:$Q, 14, false),
IF($A949 = "Batch 2", VLOOKUP(CONCATENATE($C949, $B949), 'Batch Two'!$C:$P, 14, false), 0))</f>
        <v>https://cdn.dripshop.live/dripnfts/slabs/100245756.jpg</v>
      </c>
      <c r="J949" s="6" t="str">
        <f>IF($A949 = "Batch 1", VLOOKUP(CONCATENATE($C949, $B949), 'Batch One'!$C:$Q, 13, false),
IF($A949 = "Batch 2", VLOOKUP(CONCATENATE($C949, $B949), 'Batch Two'!$C:$P, 13, false), 0))</f>
        <v>https://cdn.dripshop.live/dripnfts/slabs/100245756.mp4</v>
      </c>
      <c r="K949" s="6" t="str">
        <f>IF($A949 = "Batch 1", VLOOKUP(CONCATENATE($C949, $B949), 'Batch One'!$C:$Q, 15, false),
IF($A949 = "Batch 2", VLOOKUP(CONCATENATE($C949, $B949), 'Batch Two'!$C:$P, 20, false), 0))</f>
        <v>https://www.dripshop.live/products/qs9vn379Y95P1_omBVRKi</v>
      </c>
    </row>
    <row r="950">
      <c r="A950" s="4" t="s">
        <v>0</v>
      </c>
      <c r="B950" s="4">
        <v>1.12147685E8</v>
      </c>
      <c r="C950" s="4" t="s">
        <v>11</v>
      </c>
      <c r="D950" s="5" t="str">
        <f>IF($A950 = "Batch 1", VLOOKUP(CONCATENATE($C950, $B950), 'Batch One'!$C:$Q, 2, false),
IF($A950 = "Batch 2", VLOOKUP(CONCATENATE($C950, $B950), 'Batch Two'!$C:$P, 2, false), 0))</f>
        <v>2021 POKEMON CELEBRATIONS CLASSIC COLLECTION ROCKET'S ZAPDOS-HOLO (PSA MINT 9)</v>
      </c>
      <c r="E950" s="5">
        <f>IF($A950 = "Batch 1", VLOOKUP(CONCATENATE($C950, $B950), 'Batch One'!$C:$Q, 8, false),
IF($A950 = "Batch 2", VLOOKUP(CONCATENATE($C950, $B950), 'Batch Two'!$C:$P, 8, false), 0))</f>
        <v>2021</v>
      </c>
      <c r="F950" s="5" t="str">
        <f>IF($A950 = "Batch 1", VLOOKUP(CONCATENATE($C950, $B950), 'Batch One'!$C:$Q, 9, false),
IF($A950 = "Batch 2", VLOOKUP(CONCATENATE($C950, $B950), 'Batch Two'!$C:$P, 9, false), 0))</f>
        <v>English</v>
      </c>
      <c r="G950" s="5" t="str">
        <f>IF($A950 = "Batch 1", VLOOKUP(CONCATENATE($C950, $B950), 'Batch One'!$C:$Q, 4, false),
IF($A950 = "Batch 2", VLOOKUP(CONCATENATE($C950, $B950), 'Batch Two'!$C:$P, 4, false), 0))</f>
        <v>POKEMON CELEBRATIONS CLASSIC COLLECTION</v>
      </c>
      <c r="H950" s="5" t="str">
        <f>IF($A950 = "Batch 1", VLOOKUP(CONCATENATE($C950, $B950), 'Batch One'!$C:$Q, 5, false),
IF($A950 = "Batch 2", VLOOKUP(CONCATENATE($C950, $B950), 'Batch Two'!$C:$P, 5, false), 0))</f>
        <v>MINT 9</v>
      </c>
      <c r="I950" s="6" t="str">
        <f>IF($A950 = "Batch 1", VLOOKUP(CONCATENATE($C950, $B950), 'Batch One'!$C:$Q, 14, false),
IF($A950 = "Batch 2", VLOOKUP(CONCATENATE($C950, $B950), 'Batch Two'!$C:$P, 14, false), 0))</f>
        <v>https://cdn.dripshop.live/dripnfts/slabs/112147685.jpg</v>
      </c>
      <c r="J950" s="6" t="str">
        <f>IF($A950 = "Batch 1", VLOOKUP(CONCATENATE($C950, $B950), 'Batch One'!$C:$Q, 13, false),
IF($A950 = "Batch 2", VLOOKUP(CONCATENATE($C950, $B950), 'Batch Two'!$C:$P, 13, false), 0))</f>
        <v>https://cdn.dripshop.live/dripnfts/slabs/112147685.mp4</v>
      </c>
      <c r="K950" s="6" t="str">
        <f>IF($A950 = "Batch 1", VLOOKUP(CONCATENATE($C950, $B950), 'Batch One'!$C:$Q, 15, false),
IF($A950 = "Batch 2", VLOOKUP(CONCATENATE($C950, $B950), 'Batch Two'!$C:$P, 20, false), 0))</f>
        <v>https://www.dripshop.live/products/oKE45EoHPXvYAx_iHteau</v>
      </c>
    </row>
    <row r="951">
      <c r="A951" s="4" t="s">
        <v>0</v>
      </c>
      <c r="B951" s="4">
        <v>1.14537248E8</v>
      </c>
      <c r="C951" s="4" t="s">
        <v>11</v>
      </c>
      <c r="D951" s="5" t="str">
        <f>IF($A951 = "Batch 1", VLOOKUP(CONCATENATE($C951, $B951), 'Batch One'!$C:$Q, 2, false),
IF($A951 = "Batch 2", VLOOKUP(CONCATENATE($C951, $B951), 'Batch Two'!$C:$P, 2, false), 0))</f>
        <v>2024 POKEMON SSP EN-SURGING SPARKS ALOLAN EXEGGUTOR ex (PSA MINT 9)</v>
      </c>
      <c r="E951" s="5">
        <f>IF($A951 = "Batch 1", VLOOKUP(CONCATENATE($C951, $B951), 'Batch One'!$C:$Q, 8, false),
IF($A951 = "Batch 2", VLOOKUP(CONCATENATE($C951, $B951), 'Batch Two'!$C:$P, 8, false), 0))</f>
        <v>2024</v>
      </c>
      <c r="F951" s="5" t="str">
        <f>IF($A951 = "Batch 1", VLOOKUP(CONCATENATE($C951, $B951), 'Batch One'!$C:$Q, 9, false),
IF($A951 = "Batch 2", VLOOKUP(CONCATENATE($C951, $B951), 'Batch Two'!$C:$P, 9, false), 0))</f>
        <v>English</v>
      </c>
      <c r="G951" s="5" t="str">
        <f>IF($A951 = "Batch 1", VLOOKUP(CONCATENATE($C951, $B951), 'Batch One'!$C:$Q, 4, false),
IF($A951 = "Batch 2", VLOOKUP(CONCATENATE($C951, $B951), 'Batch Two'!$C:$P, 4, false), 0))</f>
        <v>POKEMON SSP EN-SURGING SPARKS</v>
      </c>
      <c r="H951" s="5" t="str">
        <f>IF($A951 = "Batch 1", VLOOKUP(CONCATENATE($C951, $B951), 'Batch One'!$C:$Q, 5, false),
IF($A951 = "Batch 2", VLOOKUP(CONCATENATE($C951, $B951), 'Batch Two'!$C:$P, 5, false), 0))</f>
        <v>MINT 9</v>
      </c>
      <c r="I951" s="6" t="str">
        <f>IF($A951 = "Batch 1", VLOOKUP(CONCATENATE($C951, $B951), 'Batch One'!$C:$Q, 14, false),
IF($A951 = "Batch 2", VLOOKUP(CONCATENATE($C951, $B951), 'Batch Two'!$C:$P, 14, false), 0))</f>
        <v>https://cdn.dripshop.live/dripnfts/slabs/114537248.jpg</v>
      </c>
      <c r="J951" s="6" t="str">
        <f>IF($A951 = "Batch 1", VLOOKUP(CONCATENATE($C951, $B951), 'Batch One'!$C:$Q, 13, false),
IF($A951 = "Batch 2", VLOOKUP(CONCATENATE($C951, $B951), 'Batch Two'!$C:$P, 13, false), 0))</f>
        <v>https://cdn.dripshop.live/dripnfts/slabs/114537248.mp4</v>
      </c>
      <c r="K951" s="6" t="str">
        <f>IF($A951 = "Batch 1", VLOOKUP(CONCATENATE($C951, $B951), 'Batch One'!$C:$Q, 15, false),
IF($A951 = "Batch 2", VLOOKUP(CONCATENATE($C951, $B951), 'Batch Two'!$C:$P, 20, false), 0))</f>
        <v>https://www.dripshop.live/products/W4t_AgvISSZY5ADrOQfbg</v>
      </c>
    </row>
    <row r="952">
      <c r="A952" s="4" t="s">
        <v>0</v>
      </c>
      <c r="B952" s="4">
        <v>7.5835767E7</v>
      </c>
      <c r="C952" s="4" t="s">
        <v>11</v>
      </c>
      <c r="D952" s="5" t="str">
        <f>IF($A952 = "Batch 1", VLOOKUP(CONCATENATE($C952, $B952), 'Batch One'!$C:$Q, 2, false),
IF($A952 = "Batch 2", VLOOKUP(CONCATENATE($C952, $B952), 'Batch Two'!$C:$P, 2, false), 0))</f>
        <v>2023 POKEMON SVI EN-SCARLET &amp; VIOLET PENNY (PSA MINT 9)</v>
      </c>
      <c r="E952" s="5">
        <f>IF($A952 = "Batch 1", VLOOKUP(CONCATENATE($C952, $B952), 'Batch One'!$C:$Q, 8, false),
IF($A952 = "Batch 2", VLOOKUP(CONCATENATE($C952, $B952), 'Batch Two'!$C:$P, 8, false), 0))</f>
        <v>2023</v>
      </c>
      <c r="F952" s="5" t="str">
        <f>IF($A952 = "Batch 1", VLOOKUP(CONCATENATE($C952, $B952), 'Batch One'!$C:$Q, 9, false),
IF($A952 = "Batch 2", VLOOKUP(CONCATENATE($C952, $B952), 'Batch Two'!$C:$P, 9, false), 0))</f>
        <v>English</v>
      </c>
      <c r="G952" s="5" t="str">
        <f>IF($A952 = "Batch 1", VLOOKUP(CONCATENATE($C952, $B952), 'Batch One'!$C:$Q, 4, false),
IF($A952 = "Batch 2", VLOOKUP(CONCATENATE($C952, $B952), 'Batch Two'!$C:$P, 4, false), 0))</f>
        <v>POKEMON SVI EN-SCARLET &amp; VIOLET</v>
      </c>
      <c r="H952" s="5" t="str">
        <f>IF($A952 = "Batch 1", VLOOKUP(CONCATENATE($C952, $B952), 'Batch One'!$C:$Q, 5, false),
IF($A952 = "Batch 2", VLOOKUP(CONCATENATE($C952, $B952), 'Batch Two'!$C:$P, 5, false), 0))</f>
        <v>MINT 9</v>
      </c>
      <c r="I952" s="6" t="str">
        <f>IF($A952 = "Batch 1", VLOOKUP(CONCATENATE($C952, $B952), 'Batch One'!$C:$Q, 14, false),
IF($A952 = "Batch 2", VLOOKUP(CONCATENATE($C952, $B952), 'Batch Two'!$C:$P, 14, false), 0))</f>
        <v>https://cdn.dripshop.live/dripnfts/slabs/75835767.jpg</v>
      </c>
      <c r="J952" s="6" t="str">
        <f>IF($A952 = "Batch 1", VLOOKUP(CONCATENATE($C952, $B952), 'Batch One'!$C:$Q, 13, false),
IF($A952 = "Batch 2", VLOOKUP(CONCATENATE($C952, $B952), 'Batch Two'!$C:$P, 13, false), 0))</f>
        <v>https://cdn.dripshop.live/dripnfts/slabs/75835767.mp4</v>
      </c>
      <c r="K952" s="6" t="str">
        <f>IF($A952 = "Batch 1", VLOOKUP(CONCATENATE($C952, $B952), 'Batch One'!$C:$Q, 15, false),
IF($A952 = "Batch 2", VLOOKUP(CONCATENATE($C952, $B952), 'Batch Two'!$C:$P, 20, false), 0))</f>
        <v>https://www.dripshop.live/products/7deU2J7cQhMVfFQ7xpGJ_</v>
      </c>
    </row>
    <row r="953">
      <c r="A953" s="4" t="s">
        <v>0</v>
      </c>
      <c r="B953" s="4">
        <v>8.2523124E7</v>
      </c>
      <c r="C953" s="4" t="s">
        <v>11</v>
      </c>
      <c r="D953" s="5" t="str">
        <f>IF($A953 = "Batch 1", VLOOKUP(CONCATENATE($C953, $B953), 'Batch One'!$C:$Q, 2, false),
IF($A953 = "Batch 2", VLOOKUP(CONCATENATE($C953, $B953), 'Batch Two'!$C:$P, 2, false), 0))</f>
        <v>2023 POKEMON OBF EN-OBSIDIAN FLAMES REVAVROOM ex (PSA MINT 9)</v>
      </c>
      <c r="E953" s="5">
        <f>IF($A953 = "Batch 1", VLOOKUP(CONCATENATE($C953, $B953), 'Batch One'!$C:$Q, 8, false),
IF($A953 = "Batch 2", VLOOKUP(CONCATENATE($C953, $B953), 'Batch Two'!$C:$P, 8, false), 0))</f>
        <v>2023</v>
      </c>
      <c r="F953" s="5" t="str">
        <f>IF($A953 = "Batch 1", VLOOKUP(CONCATENATE($C953, $B953), 'Batch One'!$C:$Q, 9, false),
IF($A953 = "Batch 2", VLOOKUP(CONCATENATE($C953, $B953), 'Batch Two'!$C:$P, 9, false), 0))</f>
        <v>English</v>
      </c>
      <c r="G953" s="5" t="str">
        <f>IF($A953 = "Batch 1", VLOOKUP(CONCATENATE($C953, $B953), 'Batch One'!$C:$Q, 4, false),
IF($A953 = "Batch 2", VLOOKUP(CONCATENATE($C953, $B953), 'Batch Two'!$C:$P, 4, false), 0))</f>
        <v>POKEMON OBF EN-OBSIDIAN FLAMES</v>
      </c>
      <c r="H953" s="5" t="str">
        <f>IF($A953 = "Batch 1", VLOOKUP(CONCATENATE($C953, $B953), 'Batch One'!$C:$Q, 5, false),
IF($A953 = "Batch 2", VLOOKUP(CONCATENATE($C953, $B953), 'Batch Two'!$C:$P, 5, false), 0))</f>
        <v>MINT 9</v>
      </c>
      <c r="I953" s="6" t="str">
        <f>IF($A953 = "Batch 1", VLOOKUP(CONCATENATE($C953, $B953), 'Batch One'!$C:$Q, 14, false),
IF($A953 = "Batch 2", VLOOKUP(CONCATENATE($C953, $B953), 'Batch Two'!$C:$P, 14, false), 0))</f>
        <v>https://cdn.dripshop.live/dripnfts/slabs/82523124.jpg</v>
      </c>
      <c r="J953" s="6" t="str">
        <f>IF($A953 = "Batch 1", VLOOKUP(CONCATENATE($C953, $B953), 'Batch One'!$C:$Q, 13, false),
IF($A953 = "Batch 2", VLOOKUP(CONCATENATE($C953, $B953), 'Batch Two'!$C:$P, 13, false), 0))</f>
        <v>https://cdn.dripshop.live/dripnfts/slabs/82523124.mp4</v>
      </c>
      <c r="K953" s="6" t="str">
        <f>IF($A953 = "Batch 1", VLOOKUP(CONCATENATE($C953, $B953), 'Batch One'!$C:$Q, 15, false),
IF($A953 = "Batch 2", VLOOKUP(CONCATENATE($C953, $B953), 'Batch Two'!$C:$P, 20, false), 0))</f>
        <v>https://www.dripshop.live/products/-BO5CZvnTOOPUjnKeUCBv</v>
      </c>
    </row>
    <row r="954">
      <c r="A954" s="4" t="s">
        <v>0</v>
      </c>
      <c r="B954" s="4">
        <v>9.7390305E7</v>
      </c>
      <c r="C954" s="4" t="s">
        <v>11</v>
      </c>
      <c r="D954" s="5" t="str">
        <f>IF($A954 = "Batch 1", VLOOKUP(CONCATENATE($C954, $B954), 'Batch One'!$C:$Q, 2, false),
IF($A954 = "Batch 2", VLOOKUP(CONCATENATE($C954, $B954), 'Batch Two'!$C:$P, 2, false), 0))</f>
        <v>2023 POKEMON PAR EN-PARADOX RIFT TOEDSCRUEL (PSA NM-MT 8)</v>
      </c>
      <c r="E954" s="5">
        <f>IF($A954 = "Batch 1", VLOOKUP(CONCATENATE($C954, $B954), 'Batch One'!$C:$Q, 8, false),
IF($A954 = "Batch 2", VLOOKUP(CONCATENATE($C954, $B954), 'Batch Two'!$C:$P, 8, false), 0))</f>
        <v>2023</v>
      </c>
      <c r="F954" s="5" t="str">
        <f>IF($A954 = "Batch 1", VLOOKUP(CONCATENATE($C954, $B954), 'Batch One'!$C:$Q, 9, false),
IF($A954 = "Batch 2", VLOOKUP(CONCATENATE($C954, $B954), 'Batch Two'!$C:$P, 9, false), 0))</f>
        <v>English</v>
      </c>
      <c r="G954" s="5" t="str">
        <f>IF($A954 = "Batch 1", VLOOKUP(CONCATENATE($C954, $B954), 'Batch One'!$C:$Q, 4, false),
IF($A954 = "Batch 2", VLOOKUP(CONCATENATE($C954, $B954), 'Batch Two'!$C:$P, 4, false), 0))</f>
        <v>POKEMON PAR EN-PARADOX RIFT</v>
      </c>
      <c r="H954" s="5" t="str">
        <f>IF($A954 = "Batch 1", VLOOKUP(CONCATENATE($C954, $B954), 'Batch One'!$C:$Q, 5, false),
IF($A954 = "Batch 2", VLOOKUP(CONCATENATE($C954, $B954), 'Batch Two'!$C:$P, 5, false), 0))</f>
        <v>NM-MT 8</v>
      </c>
      <c r="I954" s="6" t="str">
        <f>IF($A954 = "Batch 1", VLOOKUP(CONCATENATE($C954, $B954), 'Batch One'!$C:$Q, 14, false),
IF($A954 = "Batch 2", VLOOKUP(CONCATENATE($C954, $B954), 'Batch Two'!$C:$P, 14, false), 0))</f>
        <v>https://cdn.dripshop.live/dripnfts/slabs/97390305.jpg</v>
      </c>
      <c r="J954" s="6" t="str">
        <f>IF($A954 = "Batch 1", VLOOKUP(CONCATENATE($C954, $B954), 'Batch One'!$C:$Q, 13, false),
IF($A954 = "Batch 2", VLOOKUP(CONCATENATE($C954, $B954), 'Batch Two'!$C:$P, 13, false), 0))</f>
        <v>https://cdn.dripshop.live/dripnfts/slabs/97390305.mp4</v>
      </c>
      <c r="K954" s="6" t="str">
        <f>IF($A954 = "Batch 1", VLOOKUP(CONCATENATE($C954, $B954), 'Batch One'!$C:$Q, 15, false),
IF($A954 = "Batch 2", VLOOKUP(CONCATENATE($C954, $B954), 'Batch Two'!$C:$P, 20, false), 0))</f>
        <v>https://www.dripshop.live/products/pnyZdJnNgVrf1ojA-uG3F</v>
      </c>
    </row>
    <row r="955">
      <c r="A955" s="4" t="s">
        <v>0</v>
      </c>
      <c r="B955" s="4">
        <v>1.16556465E8</v>
      </c>
      <c r="C955" s="4" t="s">
        <v>11</v>
      </c>
      <c r="D955" s="5" t="str">
        <f>IF($A955 = "Batch 1", VLOOKUP(CONCATENATE($C955, $B955), 'Batch One'!$C:$Q, 2, false),
IF($A955 = "Batch 2", VLOOKUP(CONCATENATE($C955, $B955), 'Batch Two'!$C:$P, 2, false), 0))</f>
        <v>2000 POKEMON JAPANESE NEO 3 PROMO SKARMORY (PSA NM-MT 8)</v>
      </c>
      <c r="E955" s="5">
        <f>IF($A955 = "Batch 1", VLOOKUP(CONCATENATE($C955, $B955), 'Batch One'!$C:$Q, 8, false),
IF($A955 = "Batch 2", VLOOKUP(CONCATENATE($C955, $B955), 'Batch Two'!$C:$P, 8, false), 0))</f>
        <v>2000</v>
      </c>
      <c r="F955" s="5" t="str">
        <f>IF($A955 = "Batch 1", VLOOKUP(CONCATENATE($C955, $B955), 'Batch One'!$C:$Q, 9, false),
IF($A955 = "Batch 2", VLOOKUP(CONCATENATE($C955, $B955), 'Batch Two'!$C:$P, 9, false), 0))</f>
        <v>Japanese</v>
      </c>
      <c r="G955" s="5" t="str">
        <f>IF($A955 = "Batch 1", VLOOKUP(CONCATENATE($C955, $B955), 'Batch One'!$C:$Q, 4, false),
IF($A955 = "Batch 2", VLOOKUP(CONCATENATE($C955, $B955), 'Batch Two'!$C:$P, 4, false), 0))</f>
        <v>POKEMON JAPANESE NEO 3 PROMO</v>
      </c>
      <c r="H955" s="5" t="str">
        <f>IF($A955 = "Batch 1", VLOOKUP(CONCATENATE($C955, $B955), 'Batch One'!$C:$Q, 5, false),
IF($A955 = "Batch 2", VLOOKUP(CONCATENATE($C955, $B955), 'Batch Two'!$C:$P, 5, false), 0))</f>
        <v>NM-MT 8</v>
      </c>
      <c r="I955" s="6" t="str">
        <f>IF($A955 = "Batch 1", VLOOKUP(CONCATENATE($C955, $B955), 'Batch One'!$C:$Q, 14, false),
IF($A955 = "Batch 2", VLOOKUP(CONCATENATE($C955, $B955), 'Batch Two'!$C:$P, 14, false), 0))</f>
        <v>https://cdn.dripshop.live/dripnfts/slabs/116556465.jpg</v>
      </c>
      <c r="J955" s="6" t="str">
        <f>IF($A955 = "Batch 1", VLOOKUP(CONCATENATE($C955, $B955), 'Batch One'!$C:$Q, 13, false),
IF($A955 = "Batch 2", VLOOKUP(CONCATENATE($C955, $B955), 'Batch Two'!$C:$P, 13, false), 0))</f>
        <v>https://cdn.dripshop.live/dripnfts/slabs/116556465.mp4</v>
      </c>
      <c r="K955" s="6" t="str">
        <f>IF($A955 = "Batch 1", VLOOKUP(CONCATENATE($C955, $B955), 'Batch One'!$C:$Q, 15, false),
IF($A955 = "Batch 2", VLOOKUP(CONCATENATE($C955, $B955), 'Batch Two'!$C:$P, 20, false), 0))</f>
        <v>https://www.dripshop.live/products/cD37V1St9eJXDP8TG-qWP</v>
      </c>
    </row>
    <row r="956">
      <c r="A956" s="4" t="s">
        <v>0</v>
      </c>
      <c r="B956" s="4">
        <v>9.2769408E7</v>
      </c>
      <c r="C956" s="4" t="s">
        <v>11</v>
      </c>
      <c r="D956" s="5" t="str">
        <f>IF($A956 = "Batch 1", VLOOKUP(CONCATENATE($C956, $B956), 'Batch One'!$C:$Q, 2, false),
IF($A956 = "Batch 2", VLOOKUP(CONCATENATE($C956, $B956), 'Batch Two'!$C:$P, 2, false), 0))</f>
        <v>2022 POKEMON SWSH BLACK STAR PROMO UMBREON V (PSA MINT 9)</v>
      </c>
      <c r="E956" s="5">
        <f>IF($A956 = "Batch 1", VLOOKUP(CONCATENATE($C956, $B956), 'Batch One'!$C:$Q, 8, false),
IF($A956 = "Batch 2", VLOOKUP(CONCATENATE($C956, $B956), 'Batch Two'!$C:$P, 8, false), 0))</f>
        <v>2022</v>
      </c>
      <c r="F956" s="5" t="str">
        <f>IF($A956 = "Batch 1", VLOOKUP(CONCATENATE($C956, $B956), 'Batch One'!$C:$Q, 9, false),
IF($A956 = "Batch 2", VLOOKUP(CONCATENATE($C956, $B956), 'Batch Two'!$C:$P, 9, false), 0))</f>
        <v>English</v>
      </c>
      <c r="G956" s="5" t="str">
        <f>IF($A956 = "Batch 1", VLOOKUP(CONCATENATE($C956, $B956), 'Batch One'!$C:$Q, 4, false),
IF($A956 = "Batch 2", VLOOKUP(CONCATENATE($C956, $B956), 'Batch Two'!$C:$P, 4, false), 0))</f>
        <v>POKEMON SWSH BLACK STAR PROMO</v>
      </c>
      <c r="H956" s="5" t="str">
        <f>IF($A956 = "Batch 1", VLOOKUP(CONCATENATE($C956, $B956), 'Batch One'!$C:$Q, 5, false),
IF($A956 = "Batch 2", VLOOKUP(CONCATENATE($C956, $B956), 'Batch Two'!$C:$P, 5, false), 0))</f>
        <v>MINT 9</v>
      </c>
      <c r="I956" s="6" t="str">
        <f>IF($A956 = "Batch 1", VLOOKUP(CONCATENATE($C956, $B956), 'Batch One'!$C:$Q, 14, false),
IF($A956 = "Batch 2", VLOOKUP(CONCATENATE($C956, $B956), 'Batch Two'!$C:$P, 14, false), 0))</f>
        <v>https://cdn.dripshop.live/dripnfts/slabs/92769408.jpg</v>
      </c>
      <c r="J956" s="6" t="str">
        <f>IF($A956 = "Batch 1", VLOOKUP(CONCATENATE($C956, $B956), 'Batch One'!$C:$Q, 13, false),
IF($A956 = "Batch 2", VLOOKUP(CONCATENATE($C956, $B956), 'Batch Two'!$C:$P, 13, false), 0))</f>
        <v>https://cdn.dripshop.live/dripnfts/slabs/92769408.mp4</v>
      </c>
      <c r="K956" s="6" t="str">
        <f>IF($A956 = "Batch 1", VLOOKUP(CONCATENATE($C956, $B956), 'Batch One'!$C:$Q, 15, false),
IF($A956 = "Batch 2", VLOOKUP(CONCATENATE($C956, $B956), 'Batch Two'!$C:$P, 20, false), 0))</f>
        <v>https://www.dripshop.live/products/cpAyk1J5L9jfz-yNa0NiR</v>
      </c>
    </row>
    <row r="957">
      <c r="A957" s="4" t="s">
        <v>0</v>
      </c>
      <c r="B957" s="4">
        <v>7.8920099E7</v>
      </c>
      <c r="C957" s="4" t="s">
        <v>11</v>
      </c>
      <c r="D957" s="5" t="str">
        <f>IF($A957 = "Batch 1", VLOOKUP(CONCATENATE($C957, $B957), 'Batch One'!$C:$Q, 2, false),
IF($A957 = "Batch 2", VLOOKUP(CONCATENATE($C957, $B957), 'Batch Two'!$C:$P, 2, false), 0))</f>
        <v>2022 POKEMON SWORD &amp; SHIELD BRILLIANT STARS FA/GLORIA (PSA MINT 9)</v>
      </c>
      <c r="E957" s="5">
        <f>IF($A957 = "Batch 1", VLOOKUP(CONCATENATE($C957, $B957), 'Batch One'!$C:$Q, 8, false),
IF($A957 = "Batch 2", VLOOKUP(CONCATENATE($C957, $B957), 'Batch Two'!$C:$P, 8, false), 0))</f>
        <v>2022</v>
      </c>
      <c r="F957" s="5" t="str">
        <f>IF($A957 = "Batch 1", VLOOKUP(CONCATENATE($C957, $B957), 'Batch One'!$C:$Q, 9, false),
IF($A957 = "Batch 2", VLOOKUP(CONCATENATE($C957, $B957), 'Batch Two'!$C:$P, 9, false), 0))</f>
        <v>English</v>
      </c>
      <c r="G957" s="5" t="str">
        <f>IF($A957 = "Batch 1", VLOOKUP(CONCATENATE($C957, $B957), 'Batch One'!$C:$Q, 4, false),
IF($A957 = "Batch 2", VLOOKUP(CONCATENATE($C957, $B957), 'Batch Two'!$C:$P, 4, false), 0))</f>
        <v>POKEMON SWORD &amp; SHIELD BRILLIANT STARS</v>
      </c>
      <c r="H957" s="5" t="str">
        <f>IF($A957 = "Batch 1", VLOOKUP(CONCATENATE($C957, $B957), 'Batch One'!$C:$Q, 5, false),
IF($A957 = "Batch 2", VLOOKUP(CONCATENATE($C957, $B957), 'Batch Two'!$C:$P, 5, false), 0))</f>
        <v>MINT 9</v>
      </c>
      <c r="I957" s="6" t="str">
        <f>IF($A957 = "Batch 1", VLOOKUP(CONCATENATE($C957, $B957), 'Batch One'!$C:$Q, 14, false),
IF($A957 = "Batch 2", VLOOKUP(CONCATENATE($C957, $B957), 'Batch Two'!$C:$P, 14, false), 0))</f>
        <v>https://cdn.dripshop.live/dripnfts/slabs/78920099.jpg</v>
      </c>
      <c r="J957" s="6" t="str">
        <f>IF($A957 = "Batch 1", VLOOKUP(CONCATENATE($C957, $B957), 'Batch One'!$C:$Q, 13, false),
IF($A957 = "Batch 2", VLOOKUP(CONCATENATE($C957, $B957), 'Batch Two'!$C:$P, 13, false), 0))</f>
        <v>https://cdn.dripshop.live/dripnfts/slabs/78920099.mp4</v>
      </c>
      <c r="K957" s="6" t="str">
        <f>IF($A957 = "Batch 1", VLOOKUP(CONCATENATE($C957, $B957), 'Batch One'!$C:$Q, 15, false),
IF($A957 = "Batch 2", VLOOKUP(CONCATENATE($C957, $B957), 'Batch Two'!$C:$P, 20, false), 0))</f>
        <v>https://www.dripshop.live/products/02KmKMTSSHpF-ELzHlljB</v>
      </c>
    </row>
    <row r="958">
      <c r="A958" s="4" t="s">
        <v>0</v>
      </c>
      <c r="B958" s="4">
        <v>8.2972024E7</v>
      </c>
      <c r="C958" s="4" t="s">
        <v>11</v>
      </c>
      <c r="D958" s="5" t="str">
        <f>IF($A958 = "Batch 1", VLOOKUP(CONCATENATE($C958, $B958), 'Batch One'!$C:$Q, 2, false),
IF($A958 = "Batch 2", VLOOKUP(CONCATENATE($C958, $B958), 'Batch Two'!$C:$P, 2, false), 0))</f>
        <v>2023 POKEMON OBF EN-OBSIDIAN FLAMES LARVITAR (PSA MINT 9)</v>
      </c>
      <c r="E958" s="5">
        <f>IF($A958 = "Batch 1", VLOOKUP(CONCATENATE($C958, $B958), 'Batch One'!$C:$Q, 8, false),
IF($A958 = "Batch 2", VLOOKUP(CONCATENATE($C958, $B958), 'Batch Two'!$C:$P, 8, false), 0))</f>
        <v>2023</v>
      </c>
      <c r="F958" s="5" t="str">
        <f>IF($A958 = "Batch 1", VLOOKUP(CONCATENATE($C958, $B958), 'Batch One'!$C:$Q, 9, false),
IF($A958 = "Batch 2", VLOOKUP(CONCATENATE($C958, $B958), 'Batch Two'!$C:$P, 9, false), 0))</f>
        <v>English</v>
      </c>
      <c r="G958" s="5" t="str">
        <f>IF($A958 = "Batch 1", VLOOKUP(CONCATENATE($C958, $B958), 'Batch One'!$C:$Q, 4, false),
IF($A958 = "Batch 2", VLOOKUP(CONCATENATE($C958, $B958), 'Batch Two'!$C:$P, 4, false), 0))</f>
        <v>POKEMON OBF EN-OBSIDIAN FLAMES</v>
      </c>
      <c r="H958" s="5" t="str">
        <f>IF($A958 = "Batch 1", VLOOKUP(CONCATENATE($C958, $B958), 'Batch One'!$C:$Q, 5, false),
IF($A958 = "Batch 2", VLOOKUP(CONCATENATE($C958, $B958), 'Batch Two'!$C:$P, 5, false), 0))</f>
        <v>MINT 9</v>
      </c>
      <c r="I958" s="6" t="str">
        <f>IF($A958 = "Batch 1", VLOOKUP(CONCATENATE($C958, $B958), 'Batch One'!$C:$Q, 14, false),
IF($A958 = "Batch 2", VLOOKUP(CONCATENATE($C958, $B958), 'Batch Two'!$C:$P, 14, false), 0))</f>
        <v>https://cdn.dripshop.live/dripnfts/slabs/82972024.jpg</v>
      </c>
      <c r="J958" s="6" t="str">
        <f>IF($A958 = "Batch 1", VLOOKUP(CONCATENATE($C958, $B958), 'Batch One'!$C:$Q, 13, false),
IF($A958 = "Batch 2", VLOOKUP(CONCATENATE($C958, $B958), 'Batch Two'!$C:$P, 13, false), 0))</f>
        <v>https://cdn.dripshop.live/dripnfts/slabs/82972024.mp4</v>
      </c>
      <c r="K958" s="6" t="str">
        <f>IF($A958 = "Batch 1", VLOOKUP(CONCATENATE($C958, $B958), 'Batch One'!$C:$Q, 15, false),
IF($A958 = "Batch 2", VLOOKUP(CONCATENATE($C958, $B958), 'Batch Two'!$C:$P, 20, false), 0))</f>
        <v>https://www.dripshop.live/products/sg3_taL98tXDMR-csN1NK</v>
      </c>
    </row>
    <row r="959">
      <c r="A959" s="4" t="s">
        <v>0</v>
      </c>
      <c r="B959" s="4">
        <v>1.14537246E8</v>
      </c>
      <c r="C959" s="4" t="s">
        <v>11</v>
      </c>
      <c r="D959" s="5" t="str">
        <f>IF($A959 = "Batch 1", VLOOKUP(CONCATENATE($C959, $B959), 'Batch One'!$C:$Q, 2, false),
IF($A959 = "Batch 2", VLOOKUP(CONCATENATE($C959, $B959), 'Batch Two'!$C:$P, 2, false), 0))</f>
        <v>2023 POKEMON SWORD AND SHIELD CROWN ZENITH RAYQUAZA V (PSA MINT 9)</v>
      </c>
      <c r="E959" s="5">
        <f>IF($A959 = "Batch 1", VLOOKUP(CONCATENATE($C959, $B959), 'Batch One'!$C:$Q, 8, false),
IF($A959 = "Batch 2", VLOOKUP(CONCATENATE($C959, $B959), 'Batch Two'!$C:$P, 8, false), 0))</f>
        <v>2023</v>
      </c>
      <c r="F959" s="5" t="str">
        <f>IF($A959 = "Batch 1", VLOOKUP(CONCATENATE($C959, $B959), 'Batch One'!$C:$Q, 9, false),
IF($A959 = "Batch 2", VLOOKUP(CONCATENATE($C959, $B959), 'Batch Two'!$C:$P, 9, false), 0))</f>
        <v>English</v>
      </c>
      <c r="G959" s="5" t="str">
        <f>IF($A959 = "Batch 1", VLOOKUP(CONCATENATE($C959, $B959), 'Batch One'!$C:$Q, 4, false),
IF($A959 = "Batch 2", VLOOKUP(CONCATENATE($C959, $B959), 'Batch Two'!$C:$P, 4, false), 0))</f>
        <v>POKEMON SWORD AND SHIELD CROWN ZENITH</v>
      </c>
      <c r="H959" s="5" t="str">
        <f>IF($A959 = "Batch 1", VLOOKUP(CONCATENATE($C959, $B959), 'Batch One'!$C:$Q, 5, false),
IF($A959 = "Batch 2", VLOOKUP(CONCATENATE($C959, $B959), 'Batch Two'!$C:$P, 5, false), 0))</f>
        <v>MINT 9</v>
      </c>
      <c r="I959" s="6" t="str">
        <f>IF($A959 = "Batch 1", VLOOKUP(CONCATENATE($C959, $B959), 'Batch One'!$C:$Q, 14, false),
IF($A959 = "Batch 2", VLOOKUP(CONCATENATE($C959, $B959), 'Batch Two'!$C:$P, 14, false), 0))</f>
        <v>https://cdn.dripshop.live/dripnfts/slabs/114537246.jpg</v>
      </c>
      <c r="J959" s="6" t="str">
        <f>IF($A959 = "Batch 1", VLOOKUP(CONCATENATE($C959, $B959), 'Batch One'!$C:$Q, 13, false),
IF($A959 = "Batch 2", VLOOKUP(CONCATENATE($C959, $B959), 'Batch Two'!$C:$P, 13, false), 0))</f>
        <v>https://cdn.dripshop.live/dripnfts/slabs/114537246.mp4</v>
      </c>
      <c r="K959" s="6" t="str">
        <f>IF($A959 = "Batch 1", VLOOKUP(CONCATENATE($C959, $B959), 'Batch One'!$C:$Q, 15, false),
IF($A959 = "Batch 2", VLOOKUP(CONCATENATE($C959, $B959), 'Batch Two'!$C:$P, 20, false), 0))</f>
        <v>https://www.dripshop.live/products/4BYQma7MTbPFX8ovS9Jk1</v>
      </c>
    </row>
    <row r="960">
      <c r="A960" s="4" t="s">
        <v>0</v>
      </c>
      <c r="B960" s="4">
        <v>7.9476012E7</v>
      </c>
      <c r="C960" s="4" t="s">
        <v>11</v>
      </c>
      <c r="D960" s="5" t="str">
        <f>IF($A960 = "Batch 1", VLOOKUP(CONCATENATE($C960, $B960), 'Batch One'!$C:$Q, 2, false),
IF($A960 = "Batch 2", VLOOKUP(CONCATENATE($C960, $B960), 'Batch Two'!$C:$P, 2, false), 0))</f>
        <v>2023 POKEMON JAPANESE SV2a-POKEMON 151 MEWTWO (PSA MINT 9)</v>
      </c>
      <c r="E960" s="5">
        <f>IF($A960 = "Batch 1", VLOOKUP(CONCATENATE($C960, $B960), 'Batch One'!$C:$Q, 8, false),
IF($A960 = "Batch 2", VLOOKUP(CONCATENATE($C960, $B960), 'Batch Two'!$C:$P, 8, false), 0))</f>
        <v>2023</v>
      </c>
      <c r="F960" s="5" t="str">
        <f>IF($A960 = "Batch 1", VLOOKUP(CONCATENATE($C960, $B960), 'Batch One'!$C:$Q, 9, false),
IF($A960 = "Batch 2", VLOOKUP(CONCATENATE($C960, $B960), 'Batch Two'!$C:$P, 9, false), 0))</f>
        <v>Japanese</v>
      </c>
      <c r="G960" s="5" t="str">
        <f>IF($A960 = "Batch 1", VLOOKUP(CONCATENATE($C960, $B960), 'Batch One'!$C:$Q, 4, false),
IF($A960 = "Batch 2", VLOOKUP(CONCATENATE($C960, $B960), 'Batch Two'!$C:$P, 4, false), 0))</f>
        <v>POKEMON JAPANESE SV2a-POKEMON 151</v>
      </c>
      <c r="H960" s="5" t="str">
        <f>IF($A960 = "Batch 1", VLOOKUP(CONCATENATE($C960, $B960), 'Batch One'!$C:$Q, 5, false),
IF($A960 = "Batch 2", VLOOKUP(CONCATENATE($C960, $B960), 'Batch Two'!$C:$P, 5, false), 0))</f>
        <v>MINT 9</v>
      </c>
      <c r="I960" s="6" t="str">
        <f>IF($A960 = "Batch 1", VLOOKUP(CONCATENATE($C960, $B960), 'Batch One'!$C:$Q, 14, false),
IF($A960 = "Batch 2", VLOOKUP(CONCATENATE($C960, $B960), 'Batch Two'!$C:$P, 14, false), 0))</f>
        <v>https://cdn.dripshop.live/dripnfts/slabs/79476012.jpg</v>
      </c>
      <c r="J960" s="6" t="str">
        <f>IF($A960 = "Batch 1", VLOOKUP(CONCATENATE($C960, $B960), 'Batch One'!$C:$Q, 13, false),
IF($A960 = "Batch 2", VLOOKUP(CONCATENATE($C960, $B960), 'Batch Two'!$C:$P, 13, false), 0))</f>
        <v>https://cdn.dripshop.live/dripnfts/slabs/79476012.mp4</v>
      </c>
      <c r="K960" s="6" t="str">
        <f>IF($A960 = "Batch 1", VLOOKUP(CONCATENATE($C960, $B960), 'Batch One'!$C:$Q, 15, false),
IF($A960 = "Batch 2", VLOOKUP(CONCATENATE($C960, $B960), 'Batch Two'!$C:$P, 20, false), 0))</f>
        <v>https://www.dripshop.live/products/3jdTiZpw270iOHL6YBdr5</v>
      </c>
    </row>
    <row r="961">
      <c r="A961" s="4" t="s">
        <v>0</v>
      </c>
      <c r="B961" s="4">
        <v>6.022704132E9</v>
      </c>
      <c r="C961" s="4" t="s">
        <v>12</v>
      </c>
      <c r="D961" s="5" t="str">
        <f>IF($A961 = "Batch 1", VLOOKUP(CONCATENATE($C961, $B961), 'Batch One'!$C:$Q, 2, false),
IF($A961 = "Batch 2", VLOOKUP(CONCATENATE($C961, $B961), 'Batch Two'!$C:$P, 2, false), 0))</f>
        <v>2023 Pokemon Scarlet &amp; Violet Ho-Oh ex (CGC 9)</v>
      </c>
      <c r="E961" s="5">
        <f>IF($A961 = "Batch 1", VLOOKUP(CONCATENATE($C961, $B961), 'Batch One'!$C:$Q, 8, false),
IF($A961 = "Batch 2", VLOOKUP(CONCATENATE($C961, $B961), 'Batch Two'!$C:$P, 8, false), 0))</f>
        <v>2023</v>
      </c>
      <c r="F961" s="5" t="str">
        <f>IF($A961 = "Batch 1", VLOOKUP(CONCATENATE($C961, $B961), 'Batch One'!$C:$Q, 9, false),
IF($A961 = "Batch 2", VLOOKUP(CONCATENATE($C961, $B961), 'Batch Two'!$C:$P, 9, false), 0))</f>
        <v>English</v>
      </c>
      <c r="G961" s="5" t="str">
        <f>IF($A961 = "Batch 1", VLOOKUP(CONCATENATE($C961, $B961), 'Batch One'!$C:$Q, 4, false),
IF($A961 = "Batch 2", VLOOKUP(CONCATENATE($C961, $B961), 'Batch Two'!$C:$P, 4, false), 0))</f>
        <v>Pokemon Scarlet &amp; Violet</v>
      </c>
      <c r="H961" s="5">
        <f>IF($A961 = "Batch 1", VLOOKUP(CONCATENATE($C961, $B961), 'Batch One'!$C:$Q, 5, false),
IF($A961 = "Batch 2", VLOOKUP(CONCATENATE($C961, $B961), 'Batch Two'!$C:$P, 5, false), 0))</f>
        <v>9</v>
      </c>
      <c r="I961" s="6" t="str">
        <f>IF($A961 = "Batch 1", VLOOKUP(CONCATENATE($C961, $B961), 'Batch One'!$C:$Q, 14, false),
IF($A961 = "Batch 2", VLOOKUP(CONCATENATE($C961, $B961), 'Batch Two'!$C:$P, 14, false), 0))</f>
        <v>https://cdn.dripshop.live/dripnfts/slabs/6022704132.jpg</v>
      </c>
      <c r="J961" s="6" t="str">
        <f>IF($A961 = "Batch 1", VLOOKUP(CONCATENATE($C961, $B961), 'Batch One'!$C:$Q, 13, false),
IF($A961 = "Batch 2", VLOOKUP(CONCATENATE($C961, $B961), 'Batch Two'!$C:$P, 13, false), 0))</f>
        <v>https://cdn.dripshop.live/dripnfts/slabs/6022704132.mp4</v>
      </c>
      <c r="K961" s="6" t="str">
        <f>IF($A961 = "Batch 1", VLOOKUP(CONCATENATE($C961, $B961), 'Batch One'!$C:$Q, 15, false),
IF($A961 = "Batch 2", VLOOKUP(CONCATENATE($C961, $B961), 'Batch Two'!$C:$P, 20, false), 0))</f>
        <v>https://www.dripshop.live/products/d4XNuIOL4D2lGKvGiRnfh</v>
      </c>
    </row>
    <row r="962">
      <c r="A962" s="4" t="s">
        <v>0</v>
      </c>
      <c r="B962" s="4">
        <v>4.303978008E9</v>
      </c>
      <c r="C962" s="4" t="s">
        <v>12</v>
      </c>
      <c r="D962" s="5" t="str">
        <f>IF($A962 = "Batch 1", VLOOKUP(CONCATENATE($C962, $B962), 'Batch One'!$C:$Q, 2, false),
IF($A962 = "Batch 2", VLOOKUP(CONCATENATE($C962, $B962), 'Batch Two'!$C:$P, 2, false), 0))</f>
        <v>1996 Pokemon Original Series Ponyta (CGC MINT+ 9.5)</v>
      </c>
      <c r="E962" s="5">
        <f>IF($A962 = "Batch 1", VLOOKUP(CONCATENATE($C962, $B962), 'Batch One'!$C:$Q, 8, false),
IF($A962 = "Batch 2", VLOOKUP(CONCATENATE($C962, $B962), 'Batch Two'!$C:$P, 8, false), 0))</f>
        <v>1996</v>
      </c>
      <c r="F962" s="5" t="str">
        <f>IF($A962 = "Batch 1", VLOOKUP(CONCATENATE($C962, $B962), 'Batch One'!$C:$Q, 9, false),
IF($A962 = "Batch 2", VLOOKUP(CONCATENATE($C962, $B962), 'Batch Two'!$C:$P, 9, false), 0))</f>
        <v>English</v>
      </c>
      <c r="G962" s="5" t="str">
        <f>IF($A962 = "Batch 1", VLOOKUP(CONCATENATE($C962, $B962), 'Batch One'!$C:$Q, 4, false),
IF($A962 = "Batch 2", VLOOKUP(CONCATENATE($C962, $B962), 'Batch Two'!$C:$P, 4, false), 0))</f>
        <v>Pokemon Original Series</v>
      </c>
      <c r="H962" s="5" t="str">
        <f>IF($A962 = "Batch 1", VLOOKUP(CONCATENATE($C962, $B962), 'Batch One'!$C:$Q, 5, false),
IF($A962 = "Batch 2", VLOOKUP(CONCATENATE($C962, $B962), 'Batch Two'!$C:$P, 5, false), 0))</f>
        <v>MINT+ 9.5</v>
      </c>
      <c r="I962" s="6" t="str">
        <f>IF($A962 = "Batch 1", VLOOKUP(CONCATENATE($C962, $B962), 'Batch One'!$C:$Q, 14, false),
IF($A962 = "Batch 2", VLOOKUP(CONCATENATE($C962, $B962), 'Batch Two'!$C:$P, 14, false), 0))</f>
        <v>https://cdn.dripshop.live/dripnfts/slabs/4303978008.jpg</v>
      </c>
      <c r="J962" s="6" t="str">
        <f>IF($A962 = "Batch 1", VLOOKUP(CONCATENATE($C962, $B962), 'Batch One'!$C:$Q, 13, false),
IF($A962 = "Batch 2", VLOOKUP(CONCATENATE($C962, $B962), 'Batch Two'!$C:$P, 13, false), 0))</f>
        <v>https://cdn.dripshop.live/dripnfts/slabs/4303978008.mp4</v>
      </c>
      <c r="K962" s="6" t="str">
        <f>IF($A962 = "Batch 1", VLOOKUP(CONCATENATE($C962, $B962), 'Batch One'!$C:$Q, 15, false),
IF($A962 = "Batch 2", VLOOKUP(CONCATENATE($C962, $B962), 'Batch Two'!$C:$P, 20, false), 0))</f>
        <v>https://www.dripshop.live/products/_MoEs1EoA8Uc8mbaqb3Qx</v>
      </c>
    </row>
    <row r="963">
      <c r="A963" s="4" t="s">
        <v>0</v>
      </c>
      <c r="B963" s="4">
        <v>6.019629278E9</v>
      </c>
      <c r="C963" s="4" t="s">
        <v>12</v>
      </c>
      <c r="D963" s="5" t="str">
        <f>IF($A963 = "Batch 1", VLOOKUP(CONCATENATE($C963, $B963), 'Batch One'!$C:$Q, 2, false),
IF($A963 = "Batch 2", VLOOKUP(CONCATENATE($C963, $B963), 'Batch Two'!$C:$P, 2, false), 0))</f>
        <v>2023 Pokemon 151 Poster Collection Squirtle (CGC GEM MINT 10)</v>
      </c>
      <c r="E963" s="5">
        <f>IF($A963 = "Batch 1", VLOOKUP(CONCATENATE($C963, $B963), 'Batch One'!$C:$Q, 8, false),
IF($A963 = "Batch 2", VLOOKUP(CONCATENATE($C963, $B963), 'Batch Two'!$C:$P, 8, false), 0))</f>
        <v>2023</v>
      </c>
      <c r="F963" s="5" t="str">
        <f>IF($A963 = "Batch 1", VLOOKUP(CONCATENATE($C963, $B963), 'Batch One'!$C:$Q, 9, false),
IF($A963 = "Batch 2", VLOOKUP(CONCATENATE($C963, $B963), 'Batch Two'!$C:$P, 9, false), 0))</f>
        <v>English</v>
      </c>
      <c r="G963" s="5" t="str">
        <f>IF($A963 = "Batch 1", VLOOKUP(CONCATENATE($C963, $B963), 'Batch One'!$C:$Q, 4, false),
IF($A963 = "Batch 2", VLOOKUP(CONCATENATE($C963, $B963), 'Batch Two'!$C:$P, 4, false), 0))</f>
        <v>Pokemon 151 Poster Collection</v>
      </c>
      <c r="H963" s="5" t="str">
        <f>IF($A963 = "Batch 1", VLOOKUP(CONCATENATE($C963, $B963), 'Batch One'!$C:$Q, 5, false),
IF($A963 = "Batch 2", VLOOKUP(CONCATENATE($C963, $B963), 'Batch Two'!$C:$P, 5, false), 0))</f>
        <v>GEM MINT 10</v>
      </c>
      <c r="I963" s="6" t="str">
        <f>IF($A963 = "Batch 1", VLOOKUP(CONCATENATE($C963, $B963), 'Batch One'!$C:$Q, 14, false),
IF($A963 = "Batch 2", VLOOKUP(CONCATENATE($C963, $B963), 'Batch Two'!$C:$P, 14, false), 0))</f>
        <v>https://cdn.dripshop.live/dripnfts/slabs/6019629278.jpg</v>
      </c>
      <c r="J963" s="6" t="str">
        <f>IF($A963 = "Batch 1", VLOOKUP(CONCATENATE($C963, $B963), 'Batch One'!$C:$Q, 13, false),
IF($A963 = "Batch 2", VLOOKUP(CONCATENATE($C963, $B963), 'Batch Two'!$C:$P, 13, false), 0))</f>
        <v>https://cdn.dripshop.live/dripnfts/slabs/6019629278.mp4</v>
      </c>
      <c r="K963" s="6" t="str">
        <f>IF($A963 = "Batch 1", VLOOKUP(CONCATENATE($C963, $B963), 'Batch One'!$C:$Q, 15, false),
IF($A963 = "Batch 2", VLOOKUP(CONCATENATE($C963, $B963), 'Batch Two'!$C:$P, 20, false), 0))</f>
        <v>https://www.dripshop.live/products/4aci8OuOa93fGNVyUOTXa</v>
      </c>
    </row>
    <row r="964">
      <c r="A964" s="4" t="s">
        <v>0</v>
      </c>
      <c r="B964" s="4">
        <v>1.0185593E8</v>
      </c>
      <c r="C964" s="4" t="s">
        <v>11</v>
      </c>
      <c r="D964" s="5" t="str">
        <f>IF($A964 = "Batch 1", VLOOKUP(CONCATENATE($C964, $B964), 'Batch One'!$C:$Q, 2, false),
IF($A964 = "Batch 2", VLOOKUP(CONCATENATE($C964, $B964), 'Batch Two'!$C:$P, 2, false), 0))</f>
        <v>2023 POKEMON PAL EN-PALDEA EVOLVED EISCUE (PSA NM-MT 8)</v>
      </c>
      <c r="E964" s="5">
        <f>IF($A964 = "Batch 1", VLOOKUP(CONCATENATE($C964, $B964), 'Batch One'!$C:$Q, 8, false),
IF($A964 = "Batch 2", VLOOKUP(CONCATENATE($C964, $B964), 'Batch Two'!$C:$P, 8, false), 0))</f>
        <v>2023</v>
      </c>
      <c r="F964" s="5" t="str">
        <f>IF($A964 = "Batch 1", VLOOKUP(CONCATENATE($C964, $B964), 'Batch One'!$C:$Q, 9, false),
IF($A964 = "Batch 2", VLOOKUP(CONCATENATE($C964, $B964), 'Batch Two'!$C:$P, 9, false), 0))</f>
        <v>English</v>
      </c>
      <c r="G964" s="5" t="str">
        <f>IF($A964 = "Batch 1", VLOOKUP(CONCATENATE($C964, $B964), 'Batch One'!$C:$Q, 4, false),
IF($A964 = "Batch 2", VLOOKUP(CONCATENATE($C964, $B964), 'Batch Two'!$C:$P, 4, false), 0))</f>
        <v>POKEMON PAL EN-PALDEA EVOLVED</v>
      </c>
      <c r="H964" s="5" t="str">
        <f>IF($A964 = "Batch 1", VLOOKUP(CONCATENATE($C964, $B964), 'Batch One'!$C:$Q, 5, false),
IF($A964 = "Batch 2", VLOOKUP(CONCATENATE($C964, $B964), 'Batch Two'!$C:$P, 5, false), 0))</f>
        <v>NM-MT 8</v>
      </c>
      <c r="I964" s="6" t="str">
        <f>IF($A964 = "Batch 1", VLOOKUP(CONCATENATE($C964, $B964), 'Batch One'!$C:$Q, 14, false),
IF($A964 = "Batch 2", VLOOKUP(CONCATENATE($C964, $B964), 'Batch Two'!$C:$P, 14, false), 0))</f>
        <v>https://cdn.dripshop.live/dripnfts/slabs/101855930.jpg</v>
      </c>
      <c r="J964" s="6" t="str">
        <f>IF($A964 = "Batch 1", VLOOKUP(CONCATENATE($C964, $B964), 'Batch One'!$C:$Q, 13, false),
IF($A964 = "Batch 2", VLOOKUP(CONCATENATE($C964, $B964), 'Batch Two'!$C:$P, 13, false), 0))</f>
        <v>https://cdn.dripshop.live/dripnfts/slabs/101855930.mp4</v>
      </c>
      <c r="K964" s="6" t="str">
        <f>IF($A964 = "Batch 1", VLOOKUP(CONCATENATE($C964, $B964), 'Batch One'!$C:$Q, 15, false),
IF($A964 = "Batch 2", VLOOKUP(CONCATENATE($C964, $B964), 'Batch Two'!$C:$P, 20, false), 0))</f>
        <v>https://www.dripshop.live/products/TXNMNSXBiq6CFMnfSxOCE</v>
      </c>
    </row>
    <row r="965">
      <c r="A965" s="4" t="s">
        <v>0</v>
      </c>
      <c r="B965" s="4">
        <v>1.01428389E8</v>
      </c>
      <c r="C965" s="4" t="s">
        <v>11</v>
      </c>
      <c r="D965" s="5" t="str">
        <f>IF($A965 = "Batch 1", VLOOKUP(CONCATENATE($C965, $B965), 'Batch One'!$C:$Q, 2, false),
IF($A965 = "Batch 2", VLOOKUP(CONCATENATE($C965, $B965), 'Batch Two'!$C:$P, 2, false), 0))</f>
        <v>2024 POKEMON SCR EN-STELLAR CROWN GALVANTULA ex (PSA NM-MT 8)</v>
      </c>
      <c r="E965" s="5">
        <f>IF($A965 = "Batch 1", VLOOKUP(CONCATENATE($C965, $B965), 'Batch One'!$C:$Q, 8, false),
IF($A965 = "Batch 2", VLOOKUP(CONCATENATE($C965, $B965), 'Batch Two'!$C:$P, 8, false), 0))</f>
        <v>2024</v>
      </c>
      <c r="F965" s="5" t="str">
        <f>IF($A965 = "Batch 1", VLOOKUP(CONCATENATE($C965, $B965), 'Batch One'!$C:$Q, 9, false),
IF($A965 = "Batch 2", VLOOKUP(CONCATENATE($C965, $B965), 'Batch Two'!$C:$P, 9, false), 0))</f>
        <v>English</v>
      </c>
      <c r="G965" s="5" t="str">
        <f>IF($A965 = "Batch 1", VLOOKUP(CONCATENATE($C965, $B965), 'Batch One'!$C:$Q, 4, false),
IF($A965 = "Batch 2", VLOOKUP(CONCATENATE($C965, $B965), 'Batch Two'!$C:$P, 4, false), 0))</f>
        <v>POKEMON SCR EN-STELLAR CROWN</v>
      </c>
      <c r="H965" s="5" t="str">
        <f>IF($A965 = "Batch 1", VLOOKUP(CONCATENATE($C965, $B965), 'Batch One'!$C:$Q, 5, false),
IF($A965 = "Batch 2", VLOOKUP(CONCATENATE($C965, $B965), 'Batch Two'!$C:$P, 5, false), 0))</f>
        <v>NM-MT 8</v>
      </c>
      <c r="I965" s="6" t="str">
        <f>IF($A965 = "Batch 1", VLOOKUP(CONCATENATE($C965, $B965), 'Batch One'!$C:$Q, 14, false),
IF($A965 = "Batch 2", VLOOKUP(CONCATENATE($C965, $B965), 'Batch Two'!$C:$P, 14, false), 0))</f>
        <v>https://cdn.dripshop.live/dripnfts/slabs/101428389.jpg</v>
      </c>
      <c r="J965" s="6" t="str">
        <f>IF($A965 = "Batch 1", VLOOKUP(CONCATENATE($C965, $B965), 'Batch One'!$C:$Q, 13, false),
IF($A965 = "Batch 2", VLOOKUP(CONCATENATE($C965, $B965), 'Batch Two'!$C:$P, 13, false), 0))</f>
        <v>https://cdn.dripshop.live/dripnfts/slabs/101428389.mp4</v>
      </c>
      <c r="K965" s="6" t="str">
        <f>IF($A965 = "Batch 1", VLOOKUP(CONCATENATE($C965, $B965), 'Batch One'!$C:$Q, 15, false),
IF($A965 = "Batch 2", VLOOKUP(CONCATENATE($C965, $B965), 'Batch Two'!$C:$P, 20, false), 0))</f>
        <v>https://www.dripshop.live/products/g-FwGlFV3n-lzsO9UCeLG</v>
      </c>
    </row>
    <row r="966">
      <c r="A966" s="4" t="s">
        <v>0</v>
      </c>
      <c r="B966" s="4">
        <v>1.16711462E8</v>
      </c>
      <c r="C966" s="4" t="s">
        <v>11</v>
      </c>
      <c r="D966" s="5" t="str">
        <f>IF($A966 = "Batch 1", VLOOKUP(CONCATENATE($C966, $B966), 'Batch One'!$C:$Q, 2, false),
IF($A966 = "Batch 2", VLOOKUP(CONCATENATE($C966, $B966), 'Batch Two'!$C:$P, 2, false), 0))</f>
        <v>1999 POKEMON FOSSIL GEODUDE (PSA NM-MT 8)</v>
      </c>
      <c r="E966" s="5">
        <f>IF($A966 = "Batch 1", VLOOKUP(CONCATENATE($C966, $B966), 'Batch One'!$C:$Q, 8, false),
IF($A966 = "Batch 2", VLOOKUP(CONCATENATE($C966, $B966), 'Batch Two'!$C:$P, 8, false), 0))</f>
        <v>1999</v>
      </c>
      <c r="F966" s="5" t="str">
        <f>IF($A966 = "Batch 1", VLOOKUP(CONCATENATE($C966, $B966), 'Batch One'!$C:$Q, 9, false),
IF($A966 = "Batch 2", VLOOKUP(CONCATENATE($C966, $B966), 'Batch Two'!$C:$P, 9, false), 0))</f>
        <v>English</v>
      </c>
      <c r="G966" s="5" t="str">
        <f>IF($A966 = "Batch 1", VLOOKUP(CONCATENATE($C966, $B966), 'Batch One'!$C:$Q, 4, false),
IF($A966 = "Batch 2", VLOOKUP(CONCATENATE($C966, $B966), 'Batch Two'!$C:$P, 4, false), 0))</f>
        <v>POKEMON FOSSIL</v>
      </c>
      <c r="H966" s="5" t="str">
        <f>IF($A966 = "Batch 1", VLOOKUP(CONCATENATE($C966, $B966), 'Batch One'!$C:$Q, 5, false),
IF($A966 = "Batch 2", VLOOKUP(CONCATENATE($C966, $B966), 'Batch Two'!$C:$P, 5, false), 0))</f>
        <v>NM-MT 8</v>
      </c>
      <c r="I966" s="6" t="str">
        <f>IF($A966 = "Batch 1", VLOOKUP(CONCATENATE($C966, $B966), 'Batch One'!$C:$Q, 14, false),
IF($A966 = "Batch 2", VLOOKUP(CONCATENATE($C966, $B966), 'Batch Two'!$C:$P, 14, false), 0))</f>
        <v>https://cdn.dripshop.live/dripnfts/slabs/116711462.jpg</v>
      </c>
      <c r="J966" s="6" t="str">
        <f>IF($A966 = "Batch 1", VLOOKUP(CONCATENATE($C966, $B966), 'Batch One'!$C:$Q, 13, false),
IF($A966 = "Batch 2", VLOOKUP(CONCATENATE($C966, $B966), 'Batch Two'!$C:$P, 13, false), 0))</f>
        <v>https://cdn.dripshop.live/dripnfts/slabs/116711462.mp4</v>
      </c>
      <c r="K966" s="6" t="str">
        <f>IF($A966 = "Batch 1", VLOOKUP(CONCATENATE($C966, $B966), 'Batch One'!$C:$Q, 15, false),
IF($A966 = "Batch 2", VLOOKUP(CONCATENATE($C966, $B966), 'Batch Two'!$C:$P, 20, false), 0))</f>
        <v>https://www.dripshop.live/products/goRGDmvw6xROJsoTMM9gW</v>
      </c>
    </row>
    <row r="967">
      <c r="A967" s="4" t="s">
        <v>0</v>
      </c>
      <c r="B967" s="4">
        <v>1.04233922E8</v>
      </c>
      <c r="C967" s="4" t="s">
        <v>11</v>
      </c>
      <c r="D967" s="5" t="str">
        <f>IF($A967 = "Batch 1", VLOOKUP(CONCATENATE($C967, $B967), 'Batch One'!$C:$Q, 2, false),
IF($A967 = "Batch 2", VLOOKUP(CONCATENATE($C967, $B967), 'Batch Two'!$C:$P, 2, false), 0))</f>
        <v>2023 POKEMON SWORD AND SHIELD CROWN ZENITH FA/LUMINEON V (PSA MINT 9)</v>
      </c>
      <c r="E967" s="5">
        <f>IF($A967 = "Batch 1", VLOOKUP(CONCATENATE($C967, $B967), 'Batch One'!$C:$Q, 8, false),
IF($A967 = "Batch 2", VLOOKUP(CONCATENATE($C967, $B967), 'Batch Two'!$C:$P, 8, false), 0))</f>
        <v>2023</v>
      </c>
      <c r="F967" s="5" t="str">
        <f>IF($A967 = "Batch 1", VLOOKUP(CONCATENATE($C967, $B967), 'Batch One'!$C:$Q, 9, false),
IF($A967 = "Batch 2", VLOOKUP(CONCATENATE($C967, $B967), 'Batch Two'!$C:$P, 9, false), 0))</f>
        <v>English</v>
      </c>
      <c r="G967" s="5" t="str">
        <f>IF($A967 = "Batch 1", VLOOKUP(CONCATENATE($C967, $B967), 'Batch One'!$C:$Q, 4, false),
IF($A967 = "Batch 2", VLOOKUP(CONCATENATE($C967, $B967), 'Batch Two'!$C:$P, 4, false), 0))</f>
        <v>POKEMON SWORD AND SHIELD CROWN ZENITH</v>
      </c>
      <c r="H967" s="5" t="str">
        <f>IF($A967 = "Batch 1", VLOOKUP(CONCATENATE($C967, $B967), 'Batch One'!$C:$Q, 5, false),
IF($A967 = "Batch 2", VLOOKUP(CONCATENATE($C967, $B967), 'Batch Two'!$C:$P, 5, false), 0))</f>
        <v>MINT 9</v>
      </c>
      <c r="I967" s="6" t="str">
        <f>IF($A967 = "Batch 1", VLOOKUP(CONCATENATE($C967, $B967), 'Batch One'!$C:$Q, 14, false),
IF($A967 = "Batch 2", VLOOKUP(CONCATENATE($C967, $B967), 'Batch Two'!$C:$P, 14, false), 0))</f>
        <v>https://cdn.dripshop.live/dripnfts/slabs/104233922.jpg</v>
      </c>
      <c r="J967" s="6" t="str">
        <f>IF($A967 = "Batch 1", VLOOKUP(CONCATENATE($C967, $B967), 'Batch One'!$C:$Q, 13, false),
IF($A967 = "Batch 2", VLOOKUP(CONCATENATE($C967, $B967), 'Batch Two'!$C:$P, 13, false), 0))</f>
        <v>https://cdn.dripshop.live/dripnfts/slabs/104233922.mp4</v>
      </c>
      <c r="K967" s="6" t="str">
        <f>IF($A967 = "Batch 1", VLOOKUP(CONCATENATE($C967, $B967), 'Batch One'!$C:$Q, 15, false),
IF($A967 = "Batch 2", VLOOKUP(CONCATENATE($C967, $B967), 'Batch Two'!$C:$P, 20, false), 0))</f>
        <v>https://www.dripshop.live/products/FlULw2Z5sxRfXXGUmwahS</v>
      </c>
    </row>
    <row r="968">
      <c r="A968" s="4" t="s">
        <v>0</v>
      </c>
      <c r="B968" s="4">
        <v>1.12147697E8</v>
      </c>
      <c r="C968" s="4" t="s">
        <v>11</v>
      </c>
      <c r="D968" s="5" t="str">
        <f>IF($A968 = "Batch 1", VLOOKUP(CONCATENATE($C968, $B968), 'Batch One'!$C:$Q, 2, false),
IF($A968 = "Batch 2", VLOOKUP(CONCATENATE($C968, $B968), 'Batch Two'!$C:$P, 2, false), 0))</f>
        <v>2022 POKEMON SWORD &amp; SHIELD ASTRAL RADIANCE FA/SR CALYREX VMAX (PSA MINT 9)</v>
      </c>
      <c r="E968" s="5">
        <f>IF($A968 = "Batch 1", VLOOKUP(CONCATENATE($C968, $B968), 'Batch One'!$C:$Q, 8, false),
IF($A968 = "Batch 2", VLOOKUP(CONCATENATE($C968, $B968), 'Batch Two'!$C:$P, 8, false), 0))</f>
        <v>2022</v>
      </c>
      <c r="F968" s="5" t="str">
        <f>IF($A968 = "Batch 1", VLOOKUP(CONCATENATE($C968, $B968), 'Batch One'!$C:$Q, 9, false),
IF($A968 = "Batch 2", VLOOKUP(CONCATENATE($C968, $B968), 'Batch Two'!$C:$P, 9, false), 0))</f>
        <v>English</v>
      </c>
      <c r="G968" s="5" t="str">
        <f>IF($A968 = "Batch 1", VLOOKUP(CONCATENATE($C968, $B968), 'Batch One'!$C:$Q, 4, false),
IF($A968 = "Batch 2", VLOOKUP(CONCATENATE($C968, $B968), 'Batch Two'!$C:$P, 4, false), 0))</f>
        <v>POKEMON SWORD &amp; SHIELD ASTRAL RADIANCE</v>
      </c>
      <c r="H968" s="5" t="str">
        <f>IF($A968 = "Batch 1", VLOOKUP(CONCATENATE($C968, $B968), 'Batch One'!$C:$Q, 5, false),
IF($A968 = "Batch 2", VLOOKUP(CONCATENATE($C968, $B968), 'Batch Two'!$C:$P, 5, false), 0))</f>
        <v>MINT 9</v>
      </c>
      <c r="I968" s="6" t="str">
        <f>IF($A968 = "Batch 1", VLOOKUP(CONCATENATE($C968, $B968), 'Batch One'!$C:$Q, 14, false),
IF($A968 = "Batch 2", VLOOKUP(CONCATENATE($C968, $B968), 'Batch Two'!$C:$P, 14, false), 0))</f>
        <v>https://cdn.dripshop.live/dripnfts/slabs/112147697.jpg</v>
      </c>
      <c r="J968" s="6" t="str">
        <f>IF($A968 = "Batch 1", VLOOKUP(CONCATENATE($C968, $B968), 'Batch One'!$C:$Q, 13, false),
IF($A968 = "Batch 2", VLOOKUP(CONCATENATE($C968, $B968), 'Batch Two'!$C:$P, 13, false), 0))</f>
        <v>https://cdn.dripshop.live/dripnfts/slabs/112147697.mp4</v>
      </c>
      <c r="K968" s="6" t="str">
        <f>IF($A968 = "Batch 1", VLOOKUP(CONCATENATE($C968, $B968), 'Batch One'!$C:$Q, 15, false),
IF($A968 = "Batch 2", VLOOKUP(CONCATENATE($C968, $B968), 'Batch Two'!$C:$P, 20, false), 0))</f>
        <v>https://www.dripshop.live/products/tsYKaB9ABfw3b1ExJFrr9</v>
      </c>
    </row>
    <row r="969">
      <c r="A969" s="4" t="s">
        <v>0</v>
      </c>
      <c r="B969" s="4">
        <v>6.009705042E9</v>
      </c>
      <c r="C969" s="4" t="s">
        <v>12</v>
      </c>
      <c r="D969" s="5" t="str">
        <f>IF($A969 = "Batch 1", VLOOKUP(CONCATENATE($C969, $B969), 'Batch One'!$C:$Q, 2, false),
IF($A969 = "Batch 2", VLOOKUP(CONCATENATE($C969, $B969), 'Batch Two'!$C:$P, 2, false), 0))</f>
        <v>1999 Pokemon Original Series Potion (CGC 8)</v>
      </c>
      <c r="E969" s="5">
        <f>IF($A969 = "Batch 1", VLOOKUP(CONCATENATE($C969, $B969), 'Batch One'!$C:$Q, 8, false),
IF($A969 = "Batch 2", VLOOKUP(CONCATENATE($C969, $B969), 'Batch Two'!$C:$P, 8, false), 0))</f>
        <v>1999</v>
      </c>
      <c r="F969" s="5" t="str">
        <f>IF($A969 = "Batch 1", VLOOKUP(CONCATENATE($C969, $B969), 'Batch One'!$C:$Q, 9, false),
IF($A969 = "Batch 2", VLOOKUP(CONCATENATE($C969, $B969), 'Batch Two'!$C:$P, 9, false), 0))</f>
        <v>English</v>
      </c>
      <c r="G969" s="5" t="str">
        <f>IF($A969 = "Batch 1", VLOOKUP(CONCATENATE($C969, $B969), 'Batch One'!$C:$Q, 4, false),
IF($A969 = "Batch 2", VLOOKUP(CONCATENATE($C969, $B969), 'Batch Two'!$C:$P, 4, false), 0))</f>
        <v>Pokemon Original Series</v>
      </c>
      <c r="H969" s="5">
        <f>IF($A969 = "Batch 1", VLOOKUP(CONCATENATE($C969, $B969), 'Batch One'!$C:$Q, 5, false),
IF($A969 = "Batch 2", VLOOKUP(CONCATENATE($C969, $B969), 'Batch Two'!$C:$P, 5, false), 0))</f>
        <v>8</v>
      </c>
      <c r="I969" s="6" t="str">
        <f>IF($A969 = "Batch 1", VLOOKUP(CONCATENATE($C969, $B969), 'Batch One'!$C:$Q, 14, false),
IF($A969 = "Batch 2", VLOOKUP(CONCATENATE($C969, $B969), 'Batch Two'!$C:$P, 14, false), 0))</f>
        <v>https://cdn.dripshop.live/dripnfts/slabs/6009705042.jpg</v>
      </c>
      <c r="J969" s="6" t="str">
        <f>IF($A969 = "Batch 1", VLOOKUP(CONCATENATE($C969, $B969), 'Batch One'!$C:$Q, 13, false),
IF($A969 = "Batch 2", VLOOKUP(CONCATENATE($C969, $B969), 'Batch Two'!$C:$P, 13, false), 0))</f>
        <v>https://cdn.dripshop.live/dripnfts/slabs/6009705042.mp4</v>
      </c>
      <c r="K969" s="6" t="str">
        <f>IF($A969 = "Batch 1", VLOOKUP(CONCATENATE($C969, $B969), 'Batch One'!$C:$Q, 15, false),
IF($A969 = "Batch 2", VLOOKUP(CONCATENATE($C969, $B969), 'Batch Two'!$C:$P, 20, false), 0))</f>
        <v>https://www.dripshop.live/products/QrFpi090nOTDXWt6tlCH_</v>
      </c>
    </row>
    <row r="970">
      <c r="A970" s="4" t="s">
        <v>0</v>
      </c>
      <c r="B970" s="4">
        <v>1.16331577E8</v>
      </c>
      <c r="C970" s="4" t="s">
        <v>11</v>
      </c>
      <c r="D970" s="5" t="str">
        <f>IF($A970 = "Batch 1", VLOOKUP(CONCATENATE($C970, $B970), 'Batch One'!$C:$Q, 2, false),
IF($A970 = "Batch 2", VLOOKUP(CONCATENATE($C970, $B970), 'Batch Two'!$C:$P, 2, false), 0))</f>
        <v>2024 POKEMON SCR EN-STELLAR CROWN CINDERACE ex (PSA NM-MT 8)</v>
      </c>
      <c r="E970" s="5">
        <f>IF($A970 = "Batch 1", VLOOKUP(CONCATENATE($C970, $B970), 'Batch One'!$C:$Q, 8, false),
IF($A970 = "Batch 2", VLOOKUP(CONCATENATE($C970, $B970), 'Batch Two'!$C:$P, 8, false), 0))</f>
        <v>2024</v>
      </c>
      <c r="F970" s="5" t="str">
        <f>IF($A970 = "Batch 1", VLOOKUP(CONCATENATE($C970, $B970), 'Batch One'!$C:$Q, 9, false),
IF($A970 = "Batch 2", VLOOKUP(CONCATENATE($C970, $B970), 'Batch Two'!$C:$P, 9, false), 0))</f>
        <v>English</v>
      </c>
      <c r="G970" s="5" t="str">
        <f>IF($A970 = "Batch 1", VLOOKUP(CONCATENATE($C970, $B970), 'Batch One'!$C:$Q, 4, false),
IF($A970 = "Batch 2", VLOOKUP(CONCATENATE($C970, $B970), 'Batch Two'!$C:$P, 4, false), 0))</f>
        <v>POKEMON SCR EN-STELLAR CROWN</v>
      </c>
      <c r="H970" s="5" t="str">
        <f>IF($A970 = "Batch 1", VLOOKUP(CONCATENATE($C970, $B970), 'Batch One'!$C:$Q, 5, false),
IF($A970 = "Batch 2", VLOOKUP(CONCATENATE($C970, $B970), 'Batch Two'!$C:$P, 5, false), 0))</f>
        <v>NM-MT 8</v>
      </c>
      <c r="I970" s="6" t="str">
        <f>IF($A970 = "Batch 1", VLOOKUP(CONCATENATE($C970, $B970), 'Batch One'!$C:$Q, 14, false),
IF($A970 = "Batch 2", VLOOKUP(CONCATENATE($C970, $B970), 'Batch Two'!$C:$P, 14, false), 0))</f>
        <v>https://cdn.dripshop.live/dripnfts/slabs/116331577.jpg</v>
      </c>
      <c r="J970" s="6" t="str">
        <f>IF($A970 = "Batch 1", VLOOKUP(CONCATENATE($C970, $B970), 'Batch One'!$C:$Q, 13, false),
IF($A970 = "Batch 2", VLOOKUP(CONCATENATE($C970, $B970), 'Batch Two'!$C:$P, 13, false), 0))</f>
        <v>https://cdn.dripshop.live/dripnfts/slabs/116331577.mp4</v>
      </c>
      <c r="K970" s="6" t="str">
        <f>IF($A970 = "Batch 1", VLOOKUP(CONCATENATE($C970, $B970), 'Batch One'!$C:$Q, 15, false),
IF($A970 = "Batch 2", VLOOKUP(CONCATENATE($C970, $B970), 'Batch Two'!$C:$P, 20, false), 0))</f>
        <v>https://www.dripshop.live/products/qkX9TS436wQ2_eEhN_5Co</v>
      </c>
    </row>
    <row r="971">
      <c r="A971" s="4" t="s">
        <v>0</v>
      </c>
      <c r="B971" s="4">
        <v>1.07952469E8</v>
      </c>
      <c r="C971" s="4" t="s">
        <v>11</v>
      </c>
      <c r="D971" s="5" t="str">
        <f>IF($A971 = "Batch 1", VLOOKUP(CONCATENATE($C971, $B971), 'Batch One'!$C:$Q, 2, false),
IF($A971 = "Batch 2", VLOOKUP(CONCATENATE($C971, $B971), 'Batch Two'!$C:$P, 2, false), 0))</f>
        <v>2025 POKEMON PRE EN-PRISMATIC EVOLUTIONS DUNSPARCE (PSA MINT 9)</v>
      </c>
      <c r="E971" s="5">
        <f>IF($A971 = "Batch 1", VLOOKUP(CONCATENATE($C971, $B971), 'Batch One'!$C:$Q, 8, false),
IF($A971 = "Batch 2", VLOOKUP(CONCATENATE($C971, $B971), 'Batch Two'!$C:$P, 8, false), 0))</f>
        <v>2025</v>
      </c>
      <c r="F971" s="5" t="str">
        <f>IF($A971 = "Batch 1", VLOOKUP(CONCATENATE($C971, $B971), 'Batch One'!$C:$Q, 9, false),
IF($A971 = "Batch 2", VLOOKUP(CONCATENATE($C971, $B971), 'Batch Two'!$C:$P, 9, false), 0))</f>
        <v>English</v>
      </c>
      <c r="G971" s="5" t="str">
        <f>IF($A971 = "Batch 1", VLOOKUP(CONCATENATE($C971, $B971), 'Batch One'!$C:$Q, 4, false),
IF($A971 = "Batch 2", VLOOKUP(CONCATENATE($C971, $B971), 'Batch Two'!$C:$P, 4, false), 0))</f>
        <v>POKEMON PRE EN-PRISMATIC EVOLUTIONS</v>
      </c>
      <c r="H971" s="5" t="str">
        <f>IF($A971 = "Batch 1", VLOOKUP(CONCATENATE($C971, $B971), 'Batch One'!$C:$Q, 5, false),
IF($A971 = "Batch 2", VLOOKUP(CONCATENATE($C971, $B971), 'Batch Two'!$C:$P, 5, false), 0))</f>
        <v>MINT 9</v>
      </c>
      <c r="I971" s="6" t="str">
        <f>IF($A971 = "Batch 1", VLOOKUP(CONCATENATE($C971, $B971), 'Batch One'!$C:$Q, 14, false),
IF($A971 = "Batch 2", VLOOKUP(CONCATENATE($C971, $B971), 'Batch Two'!$C:$P, 14, false), 0))</f>
        <v>https://cdn.dripshop.live/dripnfts/slabs/107952469.jpg</v>
      </c>
      <c r="J971" s="6" t="str">
        <f>IF($A971 = "Batch 1", VLOOKUP(CONCATENATE($C971, $B971), 'Batch One'!$C:$Q, 13, false),
IF($A971 = "Batch 2", VLOOKUP(CONCATENATE($C971, $B971), 'Batch Two'!$C:$P, 13, false), 0))</f>
        <v>https://cdn.dripshop.live/dripnfts/slabs/107952469.mp4</v>
      </c>
      <c r="K971" s="6" t="str">
        <f>IF($A971 = "Batch 1", VLOOKUP(CONCATENATE($C971, $B971), 'Batch One'!$C:$Q, 15, false),
IF($A971 = "Batch 2", VLOOKUP(CONCATENATE($C971, $B971), 'Batch Two'!$C:$P, 20, false), 0))</f>
        <v>https://www.dripshop.live/products/YNOmpMJoB0zitV0GXX_pg</v>
      </c>
    </row>
    <row r="972">
      <c r="A972" s="4" t="s">
        <v>0</v>
      </c>
      <c r="B972" s="4">
        <v>3.925894176E9</v>
      </c>
      <c r="C972" s="4" t="s">
        <v>12</v>
      </c>
      <c r="D972" s="5" t="str">
        <f>IF($A972 = "Batch 1", VLOOKUP(CONCATENATE($C972, $B972), 'Batch One'!$C:$Q, 2, false),
IF($A972 = "Batch 2", VLOOKUP(CONCATENATE($C972, $B972), 'Batch Two'!$C:$P, 2, false), 0))</f>
        <v>2021 Pokemon Sword &amp; Shield Cara Liss (CGC 9)</v>
      </c>
      <c r="E972" s="5">
        <f>IF($A972 = "Batch 1", VLOOKUP(CONCATENATE($C972, $B972), 'Batch One'!$C:$Q, 8, false),
IF($A972 = "Batch 2", VLOOKUP(CONCATENATE($C972, $B972), 'Batch Two'!$C:$P, 8, false), 0))</f>
        <v>2021</v>
      </c>
      <c r="F972" s="5" t="str">
        <f>IF($A972 = "Batch 1", VLOOKUP(CONCATENATE($C972, $B972), 'Batch One'!$C:$Q, 9, false),
IF($A972 = "Batch 2", VLOOKUP(CONCATENATE($C972, $B972), 'Batch Two'!$C:$P, 9, false), 0))</f>
        <v>English</v>
      </c>
      <c r="G972" s="5" t="str">
        <f>IF($A972 = "Batch 1", VLOOKUP(CONCATENATE($C972, $B972), 'Batch One'!$C:$Q, 4, false),
IF($A972 = "Batch 2", VLOOKUP(CONCATENATE($C972, $B972), 'Batch Two'!$C:$P, 4, false), 0))</f>
        <v>Pokemon Sword &amp; Shield</v>
      </c>
      <c r="H972" s="5">
        <f>IF($A972 = "Batch 1", VLOOKUP(CONCATENATE($C972, $B972), 'Batch One'!$C:$Q, 5, false),
IF($A972 = "Batch 2", VLOOKUP(CONCATENATE($C972, $B972), 'Batch Two'!$C:$P, 5, false), 0))</f>
        <v>9</v>
      </c>
      <c r="I972" s="6" t="str">
        <f>IF($A972 = "Batch 1", VLOOKUP(CONCATENATE($C972, $B972), 'Batch One'!$C:$Q, 14, false),
IF($A972 = "Batch 2", VLOOKUP(CONCATENATE($C972, $B972), 'Batch Two'!$C:$P, 14, false), 0))</f>
        <v>https://cdn.dripshop.live/dripnfts/slabs/3925894176.jpg</v>
      </c>
      <c r="J972" s="6" t="str">
        <f>IF($A972 = "Batch 1", VLOOKUP(CONCATENATE($C972, $B972), 'Batch One'!$C:$Q, 13, false),
IF($A972 = "Batch 2", VLOOKUP(CONCATENATE($C972, $B972), 'Batch Two'!$C:$P, 13, false), 0))</f>
        <v>https://cdn.dripshop.live/dripnfts/slabs/3925894176.mp4</v>
      </c>
      <c r="K972" s="6" t="str">
        <f>IF($A972 = "Batch 1", VLOOKUP(CONCATENATE($C972, $B972), 'Batch One'!$C:$Q, 15, false),
IF($A972 = "Batch 2", VLOOKUP(CONCATENATE($C972, $B972), 'Batch Two'!$C:$P, 20, false), 0))</f>
        <v>https://www.dripshop.live/products/oqTEwZH715y94C-4oD4Z4</v>
      </c>
    </row>
    <row r="973">
      <c r="A973" s="4" t="s">
        <v>0</v>
      </c>
      <c r="B973" s="4">
        <v>8.2972025E7</v>
      </c>
      <c r="C973" s="4" t="s">
        <v>11</v>
      </c>
      <c r="D973" s="5" t="str">
        <f>IF($A973 = "Batch 1", VLOOKUP(CONCATENATE($C973, $B973), 'Batch One'!$C:$Q, 2, false),
IF($A973 = "Batch 2", VLOOKUP(CONCATENATE($C973, $B973), 'Batch Two'!$C:$P, 2, false), 0))</f>
        <v>2023 POKEMON OBF EN-OBSIDIAN FLAMES ARTAZON (PSA MINT 9)</v>
      </c>
      <c r="E973" s="5">
        <f>IF($A973 = "Batch 1", VLOOKUP(CONCATENATE($C973, $B973), 'Batch One'!$C:$Q, 8, false),
IF($A973 = "Batch 2", VLOOKUP(CONCATENATE($C973, $B973), 'Batch Two'!$C:$P, 8, false), 0))</f>
        <v>2023</v>
      </c>
      <c r="F973" s="5" t="str">
        <f>IF($A973 = "Batch 1", VLOOKUP(CONCATENATE($C973, $B973), 'Batch One'!$C:$Q, 9, false),
IF($A973 = "Batch 2", VLOOKUP(CONCATENATE($C973, $B973), 'Batch Two'!$C:$P, 9, false), 0))</f>
        <v>English</v>
      </c>
      <c r="G973" s="5" t="str">
        <f>IF($A973 = "Batch 1", VLOOKUP(CONCATENATE($C973, $B973), 'Batch One'!$C:$Q, 4, false),
IF($A973 = "Batch 2", VLOOKUP(CONCATENATE($C973, $B973), 'Batch Two'!$C:$P, 4, false), 0))</f>
        <v>POKEMON OBF EN-OBSIDIAN FLAMES</v>
      </c>
      <c r="H973" s="5" t="str">
        <f>IF($A973 = "Batch 1", VLOOKUP(CONCATENATE($C973, $B973), 'Batch One'!$C:$Q, 5, false),
IF($A973 = "Batch 2", VLOOKUP(CONCATENATE($C973, $B973), 'Batch Two'!$C:$P, 5, false), 0))</f>
        <v>MINT 9</v>
      </c>
      <c r="I973" s="6" t="str">
        <f>IF($A973 = "Batch 1", VLOOKUP(CONCATENATE($C973, $B973), 'Batch One'!$C:$Q, 14, false),
IF($A973 = "Batch 2", VLOOKUP(CONCATENATE($C973, $B973), 'Batch Two'!$C:$P, 14, false), 0))</f>
        <v>https://cdn.dripshop.live/dripnfts/slabs/82972025.jpg</v>
      </c>
      <c r="J973" s="6" t="str">
        <f>IF($A973 = "Batch 1", VLOOKUP(CONCATENATE($C973, $B973), 'Batch One'!$C:$Q, 13, false),
IF($A973 = "Batch 2", VLOOKUP(CONCATENATE($C973, $B973), 'Batch Two'!$C:$P, 13, false), 0))</f>
        <v>https://cdn.dripshop.live/dripnfts/slabs/82972025.mp4</v>
      </c>
      <c r="K973" s="6" t="str">
        <f>IF($A973 = "Batch 1", VLOOKUP(CONCATENATE($C973, $B973), 'Batch One'!$C:$Q, 15, false),
IF($A973 = "Batch 2", VLOOKUP(CONCATENATE($C973, $B973), 'Batch Two'!$C:$P, 20, false), 0))</f>
        <v>https://www.dripshop.live/products/-eMuSctYnmY5IZ2HXazot</v>
      </c>
    </row>
    <row r="974">
      <c r="A974" s="4" t="s">
        <v>0</v>
      </c>
      <c r="B974" s="4">
        <v>6.020111129E9</v>
      </c>
      <c r="C974" s="4" t="s">
        <v>12</v>
      </c>
      <c r="D974" s="5" t="str">
        <f>IF($A974 = "Batch 1", VLOOKUP(CONCATENATE($C974, $B974), 'Batch One'!$C:$Q, 2, false),
IF($A974 = "Batch 2", VLOOKUP(CONCATENATE($C974, $B974), 'Batch Two'!$C:$P, 2, false), 0))</f>
        <v>2024 Pokemon Scarlet &amp; Violet Cramorant (CGC 9)</v>
      </c>
      <c r="E974" s="5">
        <f>IF($A974 = "Batch 1", VLOOKUP(CONCATENATE($C974, $B974), 'Batch One'!$C:$Q, 8, false),
IF($A974 = "Batch 2", VLOOKUP(CONCATENATE($C974, $B974), 'Batch Two'!$C:$P, 8, false), 0))</f>
        <v>2024</v>
      </c>
      <c r="F974" s="5" t="str">
        <f>IF($A974 = "Batch 1", VLOOKUP(CONCATENATE($C974, $B974), 'Batch One'!$C:$Q, 9, false),
IF($A974 = "Batch 2", VLOOKUP(CONCATENATE($C974, $B974), 'Batch Two'!$C:$P, 9, false), 0))</f>
        <v>English</v>
      </c>
      <c r="G974" s="5" t="str">
        <f>IF($A974 = "Batch 1", VLOOKUP(CONCATENATE($C974, $B974), 'Batch One'!$C:$Q, 4, false),
IF($A974 = "Batch 2", VLOOKUP(CONCATENATE($C974, $B974), 'Batch Two'!$C:$P, 4, false), 0))</f>
        <v>Pokemon Scarlet &amp; Violet</v>
      </c>
      <c r="H974" s="5">
        <f>IF($A974 = "Batch 1", VLOOKUP(CONCATENATE($C974, $B974), 'Batch One'!$C:$Q, 5, false),
IF($A974 = "Batch 2", VLOOKUP(CONCATENATE($C974, $B974), 'Batch Two'!$C:$P, 5, false), 0))</f>
        <v>9</v>
      </c>
      <c r="I974" s="6" t="str">
        <f>IF($A974 = "Batch 1", VLOOKUP(CONCATENATE($C974, $B974), 'Batch One'!$C:$Q, 14, false),
IF($A974 = "Batch 2", VLOOKUP(CONCATENATE($C974, $B974), 'Batch Two'!$C:$P, 14, false), 0))</f>
        <v>https://cdn.dripshop.live/dripnfts/slabs/6020111129.jpg</v>
      </c>
      <c r="J974" s="6" t="str">
        <f>IF($A974 = "Batch 1", VLOOKUP(CONCATENATE($C974, $B974), 'Batch One'!$C:$Q, 13, false),
IF($A974 = "Batch 2", VLOOKUP(CONCATENATE($C974, $B974), 'Batch Two'!$C:$P, 13, false), 0))</f>
        <v>https://cdn.dripshop.live/dripnfts/slabs/6020111129.mp4</v>
      </c>
      <c r="K974" s="6" t="str">
        <f>IF($A974 = "Batch 1", VLOOKUP(CONCATENATE($C974, $B974), 'Batch One'!$C:$Q, 15, false),
IF($A974 = "Batch 2", VLOOKUP(CONCATENATE($C974, $B974), 'Batch Two'!$C:$P, 20, false), 0))</f>
        <v>https://www.dripshop.live/products/nFqi5lJqIr1_h_9efevTx</v>
      </c>
    </row>
    <row r="975">
      <c r="A975" s="4" t="s">
        <v>0</v>
      </c>
      <c r="B975" s="4">
        <v>6.013345125E9</v>
      </c>
      <c r="C975" s="4" t="s">
        <v>12</v>
      </c>
      <c r="D975" s="5" t="str">
        <f>IF($A975 = "Batch 1", VLOOKUP(CONCATENATE($C975, $B975), 'Batch One'!$C:$Q, 2, false),
IF($A975 = "Batch 2", VLOOKUP(CONCATENATE($C975, $B975), 'Batch Two'!$C:$P, 2, false), 0))</f>
        <v>2022 Pokemon Sword &amp; Shield Radiant Alakazam (CGC 9)</v>
      </c>
      <c r="E975" s="5">
        <f>IF($A975 = "Batch 1", VLOOKUP(CONCATENATE($C975, $B975), 'Batch One'!$C:$Q, 8, false),
IF($A975 = "Batch 2", VLOOKUP(CONCATENATE($C975, $B975), 'Batch Two'!$C:$P, 8, false), 0))</f>
        <v>2022</v>
      </c>
      <c r="F975" s="5" t="str">
        <f>IF($A975 = "Batch 1", VLOOKUP(CONCATENATE($C975, $B975), 'Batch One'!$C:$Q, 9, false),
IF($A975 = "Batch 2", VLOOKUP(CONCATENATE($C975, $B975), 'Batch Two'!$C:$P, 9, false), 0))</f>
        <v>English</v>
      </c>
      <c r="G975" s="5" t="str">
        <f>IF($A975 = "Batch 1", VLOOKUP(CONCATENATE($C975, $B975), 'Batch One'!$C:$Q, 4, false),
IF($A975 = "Batch 2", VLOOKUP(CONCATENATE($C975, $B975), 'Batch Two'!$C:$P, 4, false), 0))</f>
        <v>Pokemon Sword &amp; Shield</v>
      </c>
      <c r="H975" s="5">
        <f>IF($A975 = "Batch 1", VLOOKUP(CONCATENATE($C975, $B975), 'Batch One'!$C:$Q, 5, false),
IF($A975 = "Batch 2", VLOOKUP(CONCATENATE($C975, $B975), 'Batch Two'!$C:$P, 5, false), 0))</f>
        <v>9</v>
      </c>
      <c r="I975" s="6" t="str">
        <f>IF($A975 = "Batch 1", VLOOKUP(CONCATENATE($C975, $B975), 'Batch One'!$C:$Q, 14, false),
IF($A975 = "Batch 2", VLOOKUP(CONCATENATE($C975, $B975), 'Batch Two'!$C:$P, 14, false), 0))</f>
        <v>https://cdn.dripshop.live/dripnfts/slabs/6013345125.jpg</v>
      </c>
      <c r="J975" s="6" t="str">
        <f>IF($A975 = "Batch 1", VLOOKUP(CONCATENATE($C975, $B975), 'Batch One'!$C:$Q, 13, false),
IF($A975 = "Batch 2", VLOOKUP(CONCATENATE($C975, $B975), 'Batch Two'!$C:$P, 13, false), 0))</f>
        <v>https://cdn.dripshop.live/dripnfts/slabs/6013345125.mp4</v>
      </c>
      <c r="K975" s="6" t="str">
        <f>IF($A975 = "Batch 1", VLOOKUP(CONCATENATE($C975, $B975), 'Batch One'!$C:$Q, 15, false),
IF($A975 = "Batch 2", VLOOKUP(CONCATENATE($C975, $B975), 'Batch Two'!$C:$P, 20, false), 0))</f>
        <v>https://www.dripshop.live/products/dTYLFcE9_cIwA00b-K6Vl</v>
      </c>
    </row>
    <row r="976">
      <c r="A976" s="4" t="s">
        <v>0</v>
      </c>
      <c r="B976" s="4">
        <v>4.303978029E9</v>
      </c>
      <c r="C976" s="4" t="s">
        <v>12</v>
      </c>
      <c r="D976" s="5" t="str">
        <f>IF($A976 = "Batch 1", VLOOKUP(CONCATENATE($C976, $B976), 'Batch One'!$C:$Q, 2, false),
IF($A976 = "Batch 2", VLOOKUP(CONCATENATE($C976, $B976), 'Batch Two'!$C:$P, 2, false), 0))</f>
        <v>1996 Pokemon Original Series Pokémon Flute (CGC MINT+ 9.5)</v>
      </c>
      <c r="E976" s="5">
        <f>IF($A976 = "Batch 1", VLOOKUP(CONCATENATE($C976, $B976), 'Batch One'!$C:$Q, 8, false),
IF($A976 = "Batch 2", VLOOKUP(CONCATENATE($C976, $B976), 'Batch Two'!$C:$P, 8, false), 0))</f>
        <v>1996</v>
      </c>
      <c r="F976" s="5" t="str">
        <f>IF($A976 = "Batch 1", VLOOKUP(CONCATENATE($C976, $B976), 'Batch One'!$C:$Q, 9, false),
IF($A976 = "Batch 2", VLOOKUP(CONCATENATE($C976, $B976), 'Batch Two'!$C:$P, 9, false), 0))</f>
        <v>English</v>
      </c>
      <c r="G976" s="5" t="str">
        <f>IF($A976 = "Batch 1", VLOOKUP(CONCATENATE($C976, $B976), 'Batch One'!$C:$Q, 4, false),
IF($A976 = "Batch 2", VLOOKUP(CONCATENATE($C976, $B976), 'Batch Two'!$C:$P, 4, false), 0))</f>
        <v>Pokemon Original Series</v>
      </c>
      <c r="H976" s="5" t="str">
        <f>IF($A976 = "Batch 1", VLOOKUP(CONCATENATE($C976, $B976), 'Batch One'!$C:$Q, 5, false),
IF($A976 = "Batch 2", VLOOKUP(CONCATENATE($C976, $B976), 'Batch Two'!$C:$P, 5, false), 0))</f>
        <v>MINT+ 9.5</v>
      </c>
      <c r="I976" s="6" t="str">
        <f>IF($A976 = "Batch 1", VLOOKUP(CONCATENATE($C976, $B976), 'Batch One'!$C:$Q, 14, false),
IF($A976 = "Batch 2", VLOOKUP(CONCATENATE($C976, $B976), 'Batch Two'!$C:$P, 14, false), 0))</f>
        <v>https://cdn.dripshop.live/dripnfts/slabs/4303978029.jpg</v>
      </c>
      <c r="J976" s="6" t="str">
        <f>IF($A976 = "Batch 1", VLOOKUP(CONCATENATE($C976, $B976), 'Batch One'!$C:$Q, 13, false),
IF($A976 = "Batch 2", VLOOKUP(CONCATENATE($C976, $B976), 'Batch Two'!$C:$P, 13, false), 0))</f>
        <v>https://cdn.dripshop.live/dripnfts/slabs/4303978029.mp4</v>
      </c>
      <c r="K976" s="6" t="str">
        <f>IF($A976 = "Batch 1", VLOOKUP(CONCATENATE($C976, $B976), 'Batch One'!$C:$Q, 15, false),
IF($A976 = "Batch 2", VLOOKUP(CONCATENATE($C976, $B976), 'Batch Two'!$C:$P, 20, false), 0))</f>
        <v>https://www.dripshop.live/products/3oFITmVep4DcRgdryrYpb</v>
      </c>
    </row>
    <row r="977">
      <c r="A977" s="4" t="s">
        <v>0</v>
      </c>
      <c r="B977" s="4">
        <v>6.022898159E9</v>
      </c>
      <c r="C977" s="4" t="s">
        <v>12</v>
      </c>
      <c r="D977" s="5" t="str">
        <f>IF($A977 = "Batch 1", VLOOKUP(CONCATENATE($C977, $B977), 'Batch One'!$C:$Q, 2, false),
IF($A977 = "Batch 2", VLOOKUP(CONCATENATE($C977, $B977), 'Batch Two'!$C:$P, 2, false), 0))</f>
        <v>2000 Pokemon Pokémon League Computer Error (CGC MINT+ 9.5)</v>
      </c>
      <c r="E977" s="5">
        <f>IF($A977 = "Batch 1", VLOOKUP(CONCATENATE($C977, $B977), 'Batch One'!$C:$Q, 8, false),
IF($A977 = "Batch 2", VLOOKUP(CONCATENATE($C977, $B977), 'Batch Two'!$C:$P, 8, false), 0))</f>
        <v>2000</v>
      </c>
      <c r="F977" s="5" t="str">
        <f>IF($A977 = "Batch 1", VLOOKUP(CONCATENATE($C977, $B977), 'Batch One'!$C:$Q, 9, false),
IF($A977 = "Batch 2", VLOOKUP(CONCATENATE($C977, $B977), 'Batch Two'!$C:$P, 9, false), 0))</f>
        <v>English</v>
      </c>
      <c r="G977" s="5" t="str">
        <f>IF($A977 = "Batch 1", VLOOKUP(CONCATENATE($C977, $B977), 'Batch One'!$C:$Q, 4, false),
IF($A977 = "Batch 2", VLOOKUP(CONCATENATE($C977, $B977), 'Batch Two'!$C:$P, 4, false), 0))</f>
        <v>Pokemon Pokémon League</v>
      </c>
      <c r="H977" s="5" t="str">
        <f>IF($A977 = "Batch 1", VLOOKUP(CONCATENATE($C977, $B977), 'Batch One'!$C:$Q, 5, false),
IF($A977 = "Batch 2", VLOOKUP(CONCATENATE($C977, $B977), 'Batch Two'!$C:$P, 5, false), 0))</f>
        <v>MINT+ 9.5</v>
      </c>
      <c r="I977" s="6" t="str">
        <f>IF($A977 = "Batch 1", VLOOKUP(CONCATENATE($C977, $B977), 'Batch One'!$C:$Q, 14, false),
IF($A977 = "Batch 2", VLOOKUP(CONCATENATE($C977, $B977), 'Batch Two'!$C:$P, 14, false), 0))</f>
        <v>https://cdn.dripshop.live/dripnfts/slabs/6022898159.jpg</v>
      </c>
      <c r="J977" s="6" t="str">
        <f>IF($A977 = "Batch 1", VLOOKUP(CONCATENATE($C977, $B977), 'Batch One'!$C:$Q, 13, false),
IF($A977 = "Batch 2", VLOOKUP(CONCATENATE($C977, $B977), 'Batch Two'!$C:$P, 13, false), 0))</f>
        <v>https://cdn.dripshop.live/dripnfts/slabs/6022898159.mp4</v>
      </c>
      <c r="K977" s="6" t="str">
        <f>IF($A977 = "Batch 1", VLOOKUP(CONCATENATE($C977, $B977), 'Batch One'!$C:$Q, 15, false),
IF($A977 = "Batch 2", VLOOKUP(CONCATENATE($C977, $B977), 'Batch Two'!$C:$P, 20, false), 0))</f>
        <v>https://www.dripshop.live/products/xpRY4ihxcYtCJEZ-rSjue</v>
      </c>
    </row>
    <row r="978">
      <c r="A978" s="4" t="s">
        <v>13</v>
      </c>
      <c r="B978" s="7">
        <v>6.035585083E9</v>
      </c>
      <c r="C978" s="8" t="s">
        <v>12</v>
      </c>
      <c r="D978" s="5" t="str">
        <f>IF($A978 = "Batch 1", VLOOKUP(CONCATENATE($C978, $B978), 'Batch One'!$C:$Q, 2, false),
IF($A978 = "Batch 2", VLOOKUP(CONCATENATE($C978, $B978), 'Batch Two'!$C:$P, 2, false), 0))</f>
        <v>Sabrina's Mr. Mime, 2000, Original Series, #94/132</v>
      </c>
      <c r="E978" s="5">
        <f>IF($A978 = "Batch 1", VLOOKUP(CONCATENATE($C978, $B978), 'Batch One'!$C:$Q, 8, false),
IF($A978 = "Batch 2", VLOOKUP(CONCATENATE($C978, $B978), 'Batch Two'!$C:$P, 8, false), 0))</f>
        <v>2000</v>
      </c>
      <c r="F978" s="5" t="str">
        <f>IF($A978 = "Batch 1", VLOOKUP(CONCATENATE($C978, $B978), 'Batch One'!$C:$Q, 9, false),
IF($A978 = "Batch 2", VLOOKUP(CONCATENATE($C978, $B978), 'Batch Two'!$C:$P, 9, false), 0))</f>
        <v/>
      </c>
      <c r="G978" s="5" t="str">
        <f>IF($A978 = "Batch 1", VLOOKUP(CONCATENATE($C978, $B978), 'Batch One'!$C:$Q, 4, false),
IF($A978 = "Batch 2", VLOOKUP(CONCATENATE($C978, $B978), 'Batch Two'!$C:$P, 4, false), 0))</f>
        <v>Original Series</v>
      </c>
      <c r="H978" s="5">
        <f>IF($A978 = "Batch 1", VLOOKUP(CONCATENATE($C978, $B978), 'Batch One'!$C:$Q, 5, false),
IF($A978 = "Batch 2", VLOOKUP(CONCATENATE($C978, $B978), 'Batch Two'!$C:$P, 5, false), 0))</f>
        <v>8.5</v>
      </c>
      <c r="I978" s="6" t="str">
        <f>IF($A978 = "Batch 1", VLOOKUP(CONCATENATE($C978, $B978), 'Batch One'!$C:$Q, 14, false),
IF($A978 = "Batch 2", VLOOKUP(CONCATENATE($C978, $B978), 'Batch Two'!$C:$P, 14, false), 0))</f>
        <v>https://ccg-imaging-cgc-tradingcards-production.s3.amazonaws.com/17425866-67a3-44dd-a2ee-fbcdcb9943f4/CAR6035585-083_OBV.jpg</v>
      </c>
      <c r="J978" s="5" t="str">
        <f>IF($A978 = "Batch 1", VLOOKUP(CONCATENATE($C978, $B978), 'Batch One'!$C:$Q, 13, false),
IF($A978 = "Batch 2", VLOOKUP(CONCATENATE($C978, $B978), 'Batch Two'!$C:$P, 13, false), 0))</f>
        <v/>
      </c>
    </row>
    <row r="979">
      <c r="A979" s="4" t="s">
        <v>13</v>
      </c>
      <c r="B979" s="7">
        <v>6.035585086E9</v>
      </c>
      <c r="C979" s="8" t="s">
        <v>12</v>
      </c>
      <c r="D979" s="5" t="str">
        <f>IF($A979 = "Batch 1", VLOOKUP(CONCATENATE($C979, $B979), 'Batch One'!$C:$Q, 2, false),
IF($A979 = "Batch 2", VLOOKUP(CONCATENATE($C979, $B979), 'Batch Two'!$C:$P, 2, false), 0))</f>
        <v>Sabrina's Mr. Mime, 2000, Original Series, #94/132</v>
      </c>
      <c r="E979" s="5">
        <f>IF($A979 = "Batch 1", VLOOKUP(CONCATENATE($C979, $B979), 'Batch One'!$C:$Q, 8, false),
IF($A979 = "Batch 2", VLOOKUP(CONCATENATE($C979, $B979), 'Batch Two'!$C:$P, 8, false), 0))</f>
        <v>2000</v>
      </c>
      <c r="F979" s="5" t="str">
        <f>IF($A979 = "Batch 1", VLOOKUP(CONCATENATE($C979, $B979), 'Batch One'!$C:$Q, 9, false),
IF($A979 = "Batch 2", VLOOKUP(CONCATENATE($C979, $B979), 'Batch Two'!$C:$P, 9, false), 0))</f>
        <v/>
      </c>
      <c r="G979" s="5" t="str">
        <f>IF($A979 = "Batch 1", VLOOKUP(CONCATENATE($C979, $B979), 'Batch One'!$C:$Q, 4, false),
IF($A979 = "Batch 2", VLOOKUP(CONCATENATE($C979, $B979), 'Batch Two'!$C:$P, 4, false), 0))</f>
        <v>Original Series</v>
      </c>
      <c r="H979" s="5">
        <f>IF($A979 = "Batch 1", VLOOKUP(CONCATENATE($C979, $B979), 'Batch One'!$C:$Q, 5, false),
IF($A979 = "Batch 2", VLOOKUP(CONCATENATE($C979, $B979), 'Batch Two'!$C:$P, 5, false), 0))</f>
        <v>8.5</v>
      </c>
      <c r="I979" s="6" t="str">
        <f>IF($A979 = "Batch 1", VLOOKUP(CONCATENATE($C979, $B979), 'Batch One'!$C:$Q, 14, false),
IF($A979 = "Batch 2", VLOOKUP(CONCATENATE($C979, $B979), 'Batch Two'!$C:$P, 14, false), 0))</f>
        <v>https://ccg-imaging-cgc-tradingcards-production.s3.amazonaws.com/17425866-7572-494d-8cbd-b56008ea1728/CAR6035585-086_OBV.jpg</v>
      </c>
      <c r="J979" s="5" t="str">
        <f>IF($A979 = "Batch 1", VLOOKUP(CONCATENATE($C979, $B979), 'Batch One'!$C:$Q, 13, false),
IF($A979 = "Batch 2", VLOOKUP(CONCATENATE($C979, $B979), 'Batch Two'!$C:$P, 13, false), 0))</f>
        <v/>
      </c>
    </row>
    <row r="980">
      <c r="A980" s="4" t="s">
        <v>13</v>
      </c>
      <c r="B980" s="7">
        <v>6.035585091E9</v>
      </c>
      <c r="C980" s="8" t="s">
        <v>12</v>
      </c>
      <c r="D980" s="5" t="str">
        <f>IF($A980 = "Batch 1", VLOOKUP(CONCATENATE($C980, $B980), 'Batch One'!$C:$Q, 2, false),
IF($A980 = "Batch 2", VLOOKUP(CONCATENATE($C980, $B980), 'Batch Two'!$C:$P, 2, false), 0))</f>
        <v>Misty's Staryu, 2000, Original Series, #90/132</v>
      </c>
      <c r="E980" s="5">
        <f>IF($A980 = "Batch 1", VLOOKUP(CONCATENATE($C980, $B980), 'Batch One'!$C:$Q, 8, false),
IF($A980 = "Batch 2", VLOOKUP(CONCATENATE($C980, $B980), 'Batch Two'!$C:$P, 8, false), 0))</f>
        <v>2000</v>
      </c>
      <c r="F980" s="5" t="str">
        <f>IF($A980 = "Batch 1", VLOOKUP(CONCATENATE($C980, $B980), 'Batch One'!$C:$Q, 9, false),
IF($A980 = "Batch 2", VLOOKUP(CONCATENATE($C980, $B980), 'Batch Two'!$C:$P, 9, false), 0))</f>
        <v/>
      </c>
      <c r="G980" s="5" t="str">
        <f>IF($A980 = "Batch 1", VLOOKUP(CONCATENATE($C980, $B980), 'Batch One'!$C:$Q, 4, false),
IF($A980 = "Batch 2", VLOOKUP(CONCATENATE($C980, $B980), 'Batch Two'!$C:$P, 4, false), 0))</f>
        <v>Original Series</v>
      </c>
      <c r="H980" s="5">
        <f>IF($A980 = "Batch 1", VLOOKUP(CONCATENATE($C980, $B980), 'Batch One'!$C:$Q, 5, false),
IF($A980 = "Batch 2", VLOOKUP(CONCATENATE($C980, $B980), 'Batch Two'!$C:$P, 5, false), 0))</f>
        <v>8.5</v>
      </c>
      <c r="I980" s="6" t="str">
        <f>IF($A980 = "Batch 1", VLOOKUP(CONCATENATE($C980, $B980), 'Batch One'!$C:$Q, 14, false),
IF($A980 = "Batch 2", VLOOKUP(CONCATENATE($C980, $B980), 'Batch Two'!$C:$P, 14, false), 0))</f>
        <v>https://ccg-imaging-cgc-tradingcards-production.s3.amazonaws.com/17425870-26cd-4c41-b5a1-bb0637e14a45/CAR6035585-091_OBV.jpg</v>
      </c>
      <c r="J980" s="5" t="str">
        <f>IF($A980 = "Batch 1", VLOOKUP(CONCATENATE($C980, $B980), 'Batch One'!$C:$Q, 13, false),
IF($A980 = "Batch 2", VLOOKUP(CONCATENATE($C980, $B980), 'Batch Two'!$C:$P, 13, false), 0))</f>
        <v/>
      </c>
    </row>
    <row r="981">
      <c r="A981" s="4" t="s">
        <v>13</v>
      </c>
      <c r="B981" s="5">
        <v>6.035585093E9</v>
      </c>
      <c r="C981" s="8" t="s">
        <v>12</v>
      </c>
      <c r="D981" s="5" t="str">
        <f>IF($A981 = "Batch 1", VLOOKUP(CONCATENATE($C981, $B981), 'Batch One'!$C:$Q, 2, false),
IF($A981 = "Batch 2", VLOOKUP(CONCATENATE($C981, $B981), 'Batch Two'!$C:$P, 2, false), 0))</f>
        <v>Misty's Staryu, 2000, Original Series, #90/132</v>
      </c>
      <c r="E981" s="5">
        <f>IF($A981 = "Batch 1", VLOOKUP(CONCATENATE($C981, $B981), 'Batch One'!$C:$Q, 8, false),
IF($A981 = "Batch 2", VLOOKUP(CONCATENATE($C981, $B981), 'Batch Two'!$C:$P, 8, false), 0))</f>
        <v>2000</v>
      </c>
      <c r="F981" s="5" t="str">
        <f>IF($A981 = "Batch 1", VLOOKUP(CONCATENATE($C981, $B981), 'Batch One'!$C:$Q, 9, false),
IF($A981 = "Batch 2", VLOOKUP(CONCATENATE($C981, $B981), 'Batch Two'!$C:$P, 9, false), 0))</f>
        <v/>
      </c>
      <c r="G981" s="5" t="str">
        <f>IF($A981 = "Batch 1", VLOOKUP(CONCATENATE($C981, $B981), 'Batch One'!$C:$Q, 4, false),
IF($A981 = "Batch 2", VLOOKUP(CONCATENATE($C981, $B981), 'Batch Two'!$C:$P, 4, false), 0))</f>
        <v>Original Series</v>
      </c>
      <c r="H981" s="5">
        <f>IF($A981 = "Batch 1", VLOOKUP(CONCATENATE($C981, $B981), 'Batch One'!$C:$Q, 5, false),
IF($A981 = "Batch 2", VLOOKUP(CONCATENATE($C981, $B981), 'Batch Two'!$C:$P, 5, false), 0))</f>
        <v>8.5</v>
      </c>
      <c r="I981" s="6" t="str">
        <f>IF($A981 = "Batch 1", VLOOKUP(CONCATENATE($C981, $B981), 'Batch One'!$C:$Q, 14, false),
IF($A981 = "Batch 2", VLOOKUP(CONCATENATE($C981, $B981), 'Batch Two'!$C:$P, 14, false), 0))</f>
        <v>https://ccg-imaging-cgc-tradingcards-production.s3.amazonaws.com/17425870-312d-473d-ab13-f0d3c2747038/CAR6035585-093_OBV.jpg</v>
      </c>
      <c r="J981" s="5" t="str">
        <f>IF($A981 = "Batch 1", VLOOKUP(CONCATENATE($C981, $B981), 'Batch One'!$C:$Q, 13, false),
IF($A981 = "Batch 2", VLOOKUP(CONCATENATE($C981, $B981), 'Batch Two'!$C:$P, 13, false), 0))</f>
        <v/>
      </c>
    </row>
    <row r="982">
      <c r="A982" s="4" t="s">
        <v>13</v>
      </c>
      <c r="B982" s="5">
        <v>6.035585095E9</v>
      </c>
      <c r="C982" s="8" t="s">
        <v>12</v>
      </c>
      <c r="D982" s="5" t="str">
        <f>IF($A982 = "Batch 1", VLOOKUP(CONCATENATE($C982, $B982), 'Batch One'!$C:$Q, 2, false),
IF($A982 = "Batch 2", VLOOKUP(CONCATENATE($C982, $B982), 'Batch Two'!$C:$P, 2, false), 0))</f>
        <v>Misty's Staryu, 2000, Original Series, #90/132</v>
      </c>
      <c r="E982" s="5">
        <f>IF($A982 = "Batch 1", VLOOKUP(CONCATENATE($C982, $B982), 'Batch One'!$C:$Q, 8, false),
IF($A982 = "Batch 2", VLOOKUP(CONCATENATE($C982, $B982), 'Batch Two'!$C:$P, 8, false), 0))</f>
        <v>2000</v>
      </c>
      <c r="F982" s="5" t="str">
        <f>IF($A982 = "Batch 1", VLOOKUP(CONCATENATE($C982, $B982), 'Batch One'!$C:$Q, 9, false),
IF($A982 = "Batch 2", VLOOKUP(CONCATENATE($C982, $B982), 'Batch Two'!$C:$P, 9, false), 0))</f>
        <v/>
      </c>
      <c r="G982" s="5" t="str">
        <f>IF($A982 = "Batch 1", VLOOKUP(CONCATENATE($C982, $B982), 'Batch One'!$C:$Q, 4, false),
IF($A982 = "Batch 2", VLOOKUP(CONCATENATE($C982, $B982), 'Batch Two'!$C:$P, 4, false), 0))</f>
        <v>Original Series</v>
      </c>
      <c r="H982" s="5">
        <f>IF($A982 = "Batch 1", VLOOKUP(CONCATENATE($C982, $B982), 'Batch One'!$C:$Q, 5, false),
IF($A982 = "Batch 2", VLOOKUP(CONCATENATE($C982, $B982), 'Batch Two'!$C:$P, 5, false), 0))</f>
        <v>8.5</v>
      </c>
      <c r="I982" s="6" t="str">
        <f>IF($A982 = "Batch 1", VLOOKUP(CONCATENATE($C982, $B982), 'Batch One'!$C:$Q, 14, false),
IF($A982 = "Batch 2", VLOOKUP(CONCATENATE($C982, $B982), 'Batch Two'!$C:$P, 14, false), 0))</f>
        <v>https://ccg-imaging-cgc-tradingcards-production.s3.amazonaws.com/17425870-3784-4842-8fd5-7df42a73b66a/CAR6035585-095_OBV.jpg</v>
      </c>
      <c r="J982" s="5" t="str">
        <f>IF($A982 = "Batch 1", VLOOKUP(CONCATENATE($C982, $B982), 'Batch One'!$C:$Q, 13, false),
IF($A982 = "Batch 2", VLOOKUP(CONCATENATE($C982, $B982), 'Batch Two'!$C:$P, 13, false), 0))</f>
        <v/>
      </c>
    </row>
    <row r="983">
      <c r="A983" s="4" t="s">
        <v>13</v>
      </c>
      <c r="B983" s="5">
        <v>6.035585261E9</v>
      </c>
      <c r="C983" s="8" t="s">
        <v>12</v>
      </c>
      <c r="D983" s="5" t="str">
        <f>IF($A983 = "Batch 1", VLOOKUP(CONCATENATE($C983, $B983), 'Batch One'!$C:$Q, 2, false),
IF($A983 = "Batch 2", VLOOKUP(CONCATENATE($C983, $B983), 'Batch Two'!$C:$P, 2, false), 0))</f>
        <v>Charmander, 2002, Original Series, #70/110</v>
      </c>
      <c r="E983" s="5">
        <f>IF($A983 = "Batch 1", VLOOKUP(CONCATENATE($C983, $B983), 'Batch One'!$C:$Q, 8, false),
IF($A983 = "Batch 2", VLOOKUP(CONCATENATE($C983, $B983), 'Batch Two'!$C:$P, 8, false), 0))</f>
        <v>2002</v>
      </c>
      <c r="F983" s="5" t="str">
        <f>IF($A983 = "Batch 1", VLOOKUP(CONCATENATE($C983, $B983), 'Batch One'!$C:$Q, 9, false),
IF($A983 = "Batch 2", VLOOKUP(CONCATENATE($C983, $B983), 'Batch Two'!$C:$P, 9, false), 0))</f>
        <v/>
      </c>
      <c r="G983" s="5" t="str">
        <f>IF($A983 = "Batch 1", VLOOKUP(CONCATENATE($C983, $B983), 'Batch One'!$C:$Q, 4, false),
IF($A983 = "Batch 2", VLOOKUP(CONCATENATE($C983, $B983), 'Batch Two'!$C:$P, 4, false), 0))</f>
        <v>Original Series</v>
      </c>
      <c r="H983" s="5">
        <f>IF($A983 = "Batch 1", VLOOKUP(CONCATENATE($C983, $B983), 'Batch One'!$C:$Q, 5, false),
IF($A983 = "Batch 2", VLOOKUP(CONCATENATE($C983, $B983), 'Batch Two'!$C:$P, 5, false), 0))</f>
        <v>7</v>
      </c>
      <c r="I983" s="6" t="str">
        <f>IF($A983 = "Batch 1", VLOOKUP(CONCATENATE($C983, $B983), 'Batch One'!$C:$Q, 14, false),
IF($A983 = "Batch 2", VLOOKUP(CONCATENATE($C983, $B983), 'Batch Two'!$C:$P, 14, false), 0))</f>
        <v>https://ccg-imaging-cgc-tradingcards-production.s3.amazonaws.com/17425902-48ee-442d-bbc7-ca935d5244e7/CAR6035585-261_OBV.jpg</v>
      </c>
      <c r="J983" s="5" t="str">
        <f>IF($A983 = "Batch 1", VLOOKUP(CONCATENATE($C983, $B983), 'Batch One'!$C:$Q, 13, false),
IF($A983 = "Batch 2", VLOOKUP(CONCATENATE($C983, $B983), 'Batch Two'!$C:$P, 13, false), 0))</f>
        <v/>
      </c>
    </row>
    <row r="984">
      <c r="A984" s="4" t="s">
        <v>13</v>
      </c>
      <c r="B984" s="5">
        <v>6.035585282E9</v>
      </c>
      <c r="C984" s="8" t="s">
        <v>12</v>
      </c>
      <c r="D984" s="5" t="str">
        <f>IF($A984 = "Batch 1", VLOOKUP(CONCATENATE($C984, $B984), 'Batch One'!$C:$Q, 2, false),
IF($A984 = "Batch 2", VLOOKUP(CONCATENATE($C984, $B984), 'Batch Two'!$C:$P, 2, false), 0))</f>
        <v>Koga's Weedle, 2000, Original Series, #82/132</v>
      </c>
      <c r="E984" s="5">
        <f>IF($A984 = "Batch 1", VLOOKUP(CONCATENATE($C984, $B984), 'Batch One'!$C:$Q, 8, false),
IF($A984 = "Batch 2", VLOOKUP(CONCATENATE($C984, $B984), 'Batch Two'!$C:$P, 8, false), 0))</f>
        <v>2000</v>
      </c>
      <c r="F984" s="5" t="str">
        <f>IF($A984 = "Batch 1", VLOOKUP(CONCATENATE($C984, $B984), 'Batch One'!$C:$Q, 9, false),
IF($A984 = "Batch 2", VLOOKUP(CONCATENATE($C984, $B984), 'Batch Two'!$C:$P, 9, false), 0))</f>
        <v/>
      </c>
      <c r="G984" s="5" t="str">
        <f>IF($A984 = "Batch 1", VLOOKUP(CONCATENATE($C984, $B984), 'Batch One'!$C:$Q, 4, false),
IF($A984 = "Batch 2", VLOOKUP(CONCATENATE($C984, $B984), 'Batch Two'!$C:$P, 4, false), 0))</f>
        <v>Original Series</v>
      </c>
      <c r="H984" s="5">
        <f>IF($A984 = "Batch 1", VLOOKUP(CONCATENATE($C984, $B984), 'Batch One'!$C:$Q, 5, false),
IF($A984 = "Batch 2", VLOOKUP(CONCATENATE($C984, $B984), 'Batch Two'!$C:$P, 5, false), 0))</f>
        <v>9</v>
      </c>
      <c r="I984" s="6" t="str">
        <f>IF($A984 = "Batch 1", VLOOKUP(CONCATENATE($C984, $B984), 'Batch One'!$C:$Q, 14, false),
IF($A984 = "Batch 2", VLOOKUP(CONCATENATE($C984, $B984), 'Batch Two'!$C:$P, 14, false), 0))</f>
        <v>https://ccg-imaging-cgc-tradingcards-production.s3.amazonaws.com/17425906-4505-4df6-a502-cecd5c145755/CAR6035585-282_OBV.jpg</v>
      </c>
      <c r="J984" s="5" t="str">
        <f>IF($A984 = "Batch 1", VLOOKUP(CONCATENATE($C984, $B984), 'Batch One'!$C:$Q, 13, false),
IF($A984 = "Batch 2", VLOOKUP(CONCATENATE($C984, $B984), 'Batch Two'!$C:$P, 13, false), 0))</f>
        <v/>
      </c>
    </row>
    <row r="985">
      <c r="A985" s="4" t="s">
        <v>13</v>
      </c>
      <c r="B985" s="5">
        <v>6.035587001E9</v>
      </c>
      <c r="C985" s="8" t="s">
        <v>12</v>
      </c>
      <c r="D985" s="5" t="str">
        <f>IF($A985 = "Batch 1", VLOOKUP(CONCATENATE($C985, $B985), 'Batch One'!$C:$Q, 2, false),
IF($A985 = "Batch 2", VLOOKUP(CONCATENATE($C985, $B985), 'Batch Two'!$C:$P, 2, false), 0))</f>
        <v>Lt. Surge's Voltorb, 2000, Original Series, #84/132</v>
      </c>
      <c r="E985" s="5">
        <f>IF($A985 = "Batch 1", VLOOKUP(CONCATENATE($C985, $B985), 'Batch One'!$C:$Q, 8, false),
IF($A985 = "Batch 2", VLOOKUP(CONCATENATE($C985, $B985), 'Batch Two'!$C:$P, 8, false), 0))</f>
        <v>2000</v>
      </c>
      <c r="F985" s="5" t="str">
        <f>IF($A985 = "Batch 1", VLOOKUP(CONCATENATE($C985, $B985), 'Batch One'!$C:$Q, 9, false),
IF($A985 = "Batch 2", VLOOKUP(CONCATENATE($C985, $B985), 'Batch Two'!$C:$P, 9, false), 0))</f>
        <v/>
      </c>
      <c r="G985" s="5" t="str">
        <f>IF($A985 = "Batch 1", VLOOKUP(CONCATENATE($C985, $B985), 'Batch One'!$C:$Q, 4, false),
IF($A985 = "Batch 2", VLOOKUP(CONCATENATE($C985, $B985), 'Batch Two'!$C:$P, 4, false), 0))</f>
        <v>Original Series</v>
      </c>
      <c r="H985" s="5">
        <f>IF($A985 = "Batch 1", VLOOKUP(CONCATENATE($C985, $B985), 'Batch One'!$C:$Q, 5, false),
IF($A985 = "Batch 2", VLOOKUP(CONCATENATE($C985, $B985), 'Batch Two'!$C:$P, 5, false), 0))</f>
        <v>8</v>
      </c>
      <c r="I985" s="6" t="str">
        <f>IF($A985 = "Batch 1", VLOOKUP(CONCATENATE($C985, $B985), 'Batch One'!$C:$Q, 14, false),
IF($A985 = "Batch 2", VLOOKUP(CONCATENATE($C985, $B985), 'Batch Two'!$C:$P, 14, false), 0))</f>
        <v>https://ccg-imaging-cgc-tradingcards-production.s3.amazonaws.com/17428279-65d3-4377-a626-60ab66c1e84d/CAR6035587-001_OBV.jpg</v>
      </c>
      <c r="J985" s="5" t="str">
        <f>IF($A985 = "Batch 1", VLOOKUP(CONCATENATE($C985, $B985), 'Batch One'!$C:$Q, 13, false),
IF($A985 = "Batch 2", VLOOKUP(CONCATENATE($C985, $B985), 'Batch Two'!$C:$P, 13, false), 0))</f>
        <v/>
      </c>
    </row>
    <row r="986">
      <c r="A986" s="4" t="s">
        <v>13</v>
      </c>
      <c r="B986" s="5">
        <v>6.035587203E9</v>
      </c>
      <c r="C986" s="8" t="s">
        <v>12</v>
      </c>
      <c r="D986" s="5" t="str">
        <f>IF($A986 = "Batch 1", VLOOKUP(CONCATENATE($C986, $B986), 'Batch One'!$C:$Q, 2, false),
IF($A986 = "Batch 2", VLOOKUP(CONCATENATE($C986, $B986), 'Batch Two'!$C:$P, 2, false), 0))</f>
        <v>Quagsire, 2001, Neo, #48/64</v>
      </c>
      <c r="E986" s="5">
        <f>IF($A986 = "Batch 1", VLOOKUP(CONCATENATE($C986, $B986), 'Batch One'!$C:$Q, 8, false),
IF($A986 = "Batch 2", VLOOKUP(CONCATENATE($C986, $B986), 'Batch Two'!$C:$P, 8, false), 0))</f>
        <v>2001</v>
      </c>
      <c r="F986" s="5" t="str">
        <f>IF($A986 = "Batch 1", VLOOKUP(CONCATENATE($C986, $B986), 'Batch One'!$C:$Q, 9, false),
IF($A986 = "Batch 2", VLOOKUP(CONCATENATE($C986, $B986), 'Batch Two'!$C:$P, 9, false), 0))</f>
        <v/>
      </c>
      <c r="G986" s="5" t="str">
        <f>IF($A986 = "Batch 1", VLOOKUP(CONCATENATE($C986, $B986), 'Batch One'!$C:$Q, 4, false),
IF($A986 = "Batch 2", VLOOKUP(CONCATENATE($C986, $B986), 'Batch Two'!$C:$P, 4, false), 0))</f>
        <v>Neo</v>
      </c>
      <c r="H986" s="5">
        <f>IF($A986 = "Batch 1", VLOOKUP(CONCATENATE($C986, $B986), 'Batch One'!$C:$Q, 5, false),
IF($A986 = "Batch 2", VLOOKUP(CONCATENATE($C986, $B986), 'Batch Two'!$C:$P, 5, false), 0))</f>
        <v>9</v>
      </c>
      <c r="I986" s="6" t="str">
        <f>IF($A986 = "Batch 1", VLOOKUP(CONCATENATE($C986, $B986), 'Batch One'!$C:$Q, 14, false),
IF($A986 = "Batch 2", VLOOKUP(CONCATENATE($C986, $B986), 'Batch Two'!$C:$P, 14, false), 0))</f>
        <v>https://ccg-imaging-cgc-tradingcards-production.s3.amazonaws.com/17428315-35bb-49c5-aee2-029c5b8af0ad/CAR6035587-203_OBV.jpg</v>
      </c>
      <c r="J986" s="5" t="str">
        <f>IF($A986 = "Batch 1", VLOOKUP(CONCATENATE($C986, $B986), 'Batch One'!$C:$Q, 13, false),
IF($A986 = "Batch 2", VLOOKUP(CONCATENATE($C986, $B986), 'Batch Two'!$C:$P, 13, false), 0))</f>
        <v/>
      </c>
    </row>
    <row r="987">
      <c r="A987" s="4" t="s">
        <v>13</v>
      </c>
      <c r="B987" s="5">
        <v>6.035587206E9</v>
      </c>
      <c r="C987" s="8" t="s">
        <v>12</v>
      </c>
      <c r="D987" s="5" t="str">
        <f>IF($A987 = "Batch 1", VLOOKUP(CONCATENATE($C987, $B987), 'Batch One'!$C:$Q, 2, false),
IF($A987 = "Batch 2", VLOOKUP(CONCATENATE($C987, $B987), 'Batch Two'!$C:$P, 2, false), 0))</f>
        <v>Quagsire, 2001, Neo, #48/64</v>
      </c>
      <c r="E987" s="5">
        <f>IF($A987 = "Batch 1", VLOOKUP(CONCATENATE($C987, $B987), 'Batch One'!$C:$Q, 8, false),
IF($A987 = "Batch 2", VLOOKUP(CONCATENATE($C987, $B987), 'Batch Two'!$C:$P, 8, false), 0))</f>
        <v>2001</v>
      </c>
      <c r="F987" s="5" t="str">
        <f>IF($A987 = "Batch 1", VLOOKUP(CONCATENATE($C987, $B987), 'Batch One'!$C:$Q, 9, false),
IF($A987 = "Batch 2", VLOOKUP(CONCATENATE($C987, $B987), 'Batch Two'!$C:$P, 9, false), 0))</f>
        <v/>
      </c>
      <c r="G987" s="5" t="str">
        <f>IF($A987 = "Batch 1", VLOOKUP(CONCATENATE($C987, $B987), 'Batch One'!$C:$Q, 4, false),
IF($A987 = "Batch 2", VLOOKUP(CONCATENATE($C987, $B987), 'Batch Two'!$C:$P, 4, false), 0))</f>
        <v>Neo</v>
      </c>
      <c r="H987" s="5">
        <f>IF($A987 = "Batch 1", VLOOKUP(CONCATENATE($C987, $B987), 'Batch One'!$C:$Q, 5, false),
IF($A987 = "Batch 2", VLOOKUP(CONCATENATE($C987, $B987), 'Batch Two'!$C:$P, 5, false), 0))</f>
        <v>9</v>
      </c>
      <c r="I987" s="6" t="str">
        <f>IF($A987 = "Batch 1", VLOOKUP(CONCATENATE($C987, $B987), 'Batch One'!$C:$Q, 14, false),
IF($A987 = "Batch 2", VLOOKUP(CONCATENATE($C987, $B987), 'Batch Two'!$C:$P, 14, false), 0))</f>
        <v>https://ccg-imaging-cgc-tradingcards-production.s3.amazonaws.com/17428315-432a-4150-ad57-13f03b64ebd0/CAR6035587-206_OBV.jpg</v>
      </c>
      <c r="J987" s="5" t="str">
        <f>IF($A987 = "Batch 1", VLOOKUP(CONCATENATE($C987, $B987), 'Batch One'!$C:$Q, 13, false),
IF($A987 = "Batch 2", VLOOKUP(CONCATENATE($C987, $B987), 'Batch Two'!$C:$P, 13, false), 0))</f>
        <v/>
      </c>
    </row>
    <row r="988">
      <c r="A988" s="4" t="s">
        <v>13</v>
      </c>
      <c r="B988" s="5">
        <v>6.035587209E9</v>
      </c>
      <c r="C988" s="8" t="s">
        <v>12</v>
      </c>
      <c r="D988" s="5" t="str">
        <f>IF($A988 = "Batch 1", VLOOKUP(CONCATENATE($C988, $B988), 'Batch One'!$C:$Q, 2, false),
IF($A988 = "Batch 2", VLOOKUP(CONCATENATE($C988, $B988), 'Batch Two'!$C:$P, 2, false), 0))</f>
        <v>Quagsire, 2001, Neo, #48/64</v>
      </c>
      <c r="E988" s="5">
        <f>IF($A988 = "Batch 1", VLOOKUP(CONCATENATE($C988, $B988), 'Batch One'!$C:$Q, 8, false),
IF($A988 = "Batch 2", VLOOKUP(CONCATENATE($C988, $B988), 'Batch Two'!$C:$P, 8, false), 0))</f>
        <v>2001</v>
      </c>
      <c r="F988" s="5" t="str">
        <f>IF($A988 = "Batch 1", VLOOKUP(CONCATENATE($C988, $B988), 'Batch One'!$C:$Q, 9, false),
IF($A988 = "Batch 2", VLOOKUP(CONCATENATE($C988, $B988), 'Batch Two'!$C:$P, 9, false), 0))</f>
        <v/>
      </c>
      <c r="G988" s="5" t="str">
        <f>IF($A988 = "Batch 1", VLOOKUP(CONCATENATE($C988, $B988), 'Batch One'!$C:$Q, 4, false),
IF($A988 = "Batch 2", VLOOKUP(CONCATENATE($C988, $B988), 'Batch Two'!$C:$P, 4, false), 0))</f>
        <v>Neo</v>
      </c>
      <c r="H988" s="5">
        <f>IF($A988 = "Batch 1", VLOOKUP(CONCATENATE($C988, $B988), 'Batch One'!$C:$Q, 5, false),
IF($A988 = "Batch 2", VLOOKUP(CONCATENATE($C988, $B988), 'Batch Two'!$C:$P, 5, false), 0))</f>
        <v>9</v>
      </c>
      <c r="I988" s="6" t="str">
        <f>IF($A988 = "Batch 1", VLOOKUP(CONCATENATE($C988, $B988), 'Batch One'!$C:$Q, 14, false),
IF($A988 = "Batch 2", VLOOKUP(CONCATENATE($C988, $B988), 'Batch Two'!$C:$P, 14, false), 0))</f>
        <v>https://ccg-imaging-cgc-tradingcards-production.s3.amazonaws.com/17428315-5035-46d6-b243-d4b70df2eaa8/CAR6035587-209_OBV.jpg</v>
      </c>
      <c r="J988" s="5" t="str">
        <f>IF($A988 = "Batch 1", VLOOKUP(CONCATENATE($C988, $B988), 'Batch One'!$C:$Q, 13, false),
IF($A988 = "Batch 2", VLOOKUP(CONCATENATE($C988, $B988), 'Batch Two'!$C:$P, 13, false), 0))</f>
        <v/>
      </c>
    </row>
    <row r="989">
      <c r="A989" s="4" t="s">
        <v>13</v>
      </c>
      <c r="B989" s="5">
        <v>6.035587211E9</v>
      </c>
      <c r="C989" s="8" t="s">
        <v>12</v>
      </c>
      <c r="D989" s="5" t="str">
        <f>IF($A989 = "Batch 1", VLOOKUP(CONCATENATE($C989, $B989), 'Batch One'!$C:$Q, 2, false),
IF($A989 = "Batch 2", VLOOKUP(CONCATENATE($C989, $B989), 'Batch Two'!$C:$P, 2, false), 0))</f>
        <v>Paras, 2001, Neo, #47/64</v>
      </c>
      <c r="E989" s="5">
        <f>IF($A989 = "Batch 1", VLOOKUP(CONCATENATE($C989, $B989), 'Batch One'!$C:$Q, 8, false),
IF($A989 = "Batch 2", VLOOKUP(CONCATENATE($C989, $B989), 'Batch Two'!$C:$P, 8, false), 0))</f>
        <v>2001</v>
      </c>
      <c r="F989" s="5" t="str">
        <f>IF($A989 = "Batch 1", VLOOKUP(CONCATENATE($C989, $B989), 'Batch One'!$C:$Q, 9, false),
IF($A989 = "Batch 2", VLOOKUP(CONCATENATE($C989, $B989), 'Batch Two'!$C:$P, 9, false), 0))</f>
        <v/>
      </c>
      <c r="G989" s="5" t="str">
        <f>IF($A989 = "Batch 1", VLOOKUP(CONCATENATE($C989, $B989), 'Batch One'!$C:$Q, 4, false),
IF($A989 = "Batch 2", VLOOKUP(CONCATENATE($C989, $B989), 'Batch Two'!$C:$P, 4, false), 0))</f>
        <v>Neo</v>
      </c>
      <c r="H989" s="5">
        <f>IF($A989 = "Batch 1", VLOOKUP(CONCATENATE($C989, $B989), 'Batch One'!$C:$Q, 5, false),
IF($A989 = "Batch 2", VLOOKUP(CONCATENATE($C989, $B989), 'Batch Two'!$C:$P, 5, false), 0))</f>
        <v>9</v>
      </c>
      <c r="I989" s="6" t="str">
        <f>IF($A989 = "Batch 1", VLOOKUP(CONCATENATE($C989, $B989), 'Batch One'!$C:$Q, 14, false),
IF($A989 = "Batch 2", VLOOKUP(CONCATENATE($C989, $B989), 'Batch Two'!$C:$P, 14, false), 0))</f>
        <v>https://ccg-imaging-cgc-tradingcards-production.s3.amazonaws.com/17428315-56a6-477c-9b77-da577d2b4558/CAR6035587-211_OBV.jpg</v>
      </c>
      <c r="J989" s="5" t="str">
        <f>IF($A989 = "Batch 1", VLOOKUP(CONCATENATE($C989, $B989), 'Batch One'!$C:$Q, 13, false),
IF($A989 = "Batch 2", VLOOKUP(CONCATENATE($C989, $B989), 'Batch Two'!$C:$P, 13, false), 0))</f>
        <v/>
      </c>
    </row>
    <row r="990">
      <c r="A990" s="4" t="s">
        <v>13</v>
      </c>
      <c r="B990" s="5">
        <v>6.035587213E9</v>
      </c>
      <c r="C990" s="8" t="s">
        <v>12</v>
      </c>
      <c r="D990" s="5" t="str">
        <f>IF($A990 = "Batch 1", VLOOKUP(CONCATENATE($C990, $B990), 'Batch One'!$C:$Q, 2, false),
IF($A990 = "Batch 2", VLOOKUP(CONCATENATE($C990, $B990), 'Batch Two'!$C:$P, 2, false), 0))</f>
        <v>Paras, 2001, Neo, #47/64</v>
      </c>
      <c r="E990" s="5">
        <f>IF($A990 = "Batch 1", VLOOKUP(CONCATENATE($C990, $B990), 'Batch One'!$C:$Q, 8, false),
IF($A990 = "Batch 2", VLOOKUP(CONCATENATE($C990, $B990), 'Batch Two'!$C:$P, 8, false), 0))</f>
        <v>2001</v>
      </c>
      <c r="F990" s="5" t="str">
        <f>IF($A990 = "Batch 1", VLOOKUP(CONCATENATE($C990, $B990), 'Batch One'!$C:$Q, 9, false),
IF($A990 = "Batch 2", VLOOKUP(CONCATENATE($C990, $B990), 'Batch Two'!$C:$P, 9, false), 0))</f>
        <v/>
      </c>
      <c r="G990" s="5" t="str">
        <f>IF($A990 = "Batch 1", VLOOKUP(CONCATENATE($C990, $B990), 'Batch One'!$C:$Q, 4, false),
IF($A990 = "Batch 2", VLOOKUP(CONCATENATE($C990, $B990), 'Batch Two'!$C:$P, 4, false), 0))</f>
        <v>Neo</v>
      </c>
      <c r="H990" s="5">
        <f>IF($A990 = "Batch 1", VLOOKUP(CONCATENATE($C990, $B990), 'Batch One'!$C:$Q, 5, false),
IF($A990 = "Batch 2", VLOOKUP(CONCATENATE($C990, $B990), 'Batch Two'!$C:$P, 5, false), 0))</f>
        <v>9</v>
      </c>
      <c r="I990" s="6" t="str">
        <f>IF($A990 = "Batch 1", VLOOKUP(CONCATENATE($C990, $B990), 'Batch One'!$C:$Q, 14, false),
IF($A990 = "Batch 2", VLOOKUP(CONCATENATE($C990, $B990), 'Batch Two'!$C:$P, 14, false), 0))</f>
        <v>https://ccg-imaging-cgc-tradingcards-production.s3.amazonaws.com/17428315-61d7-4627-8cf0-5ebcb95911a5/CAR6035587-213_OBV.jpg</v>
      </c>
      <c r="J990" s="5" t="str">
        <f>IF($A990 = "Batch 1", VLOOKUP(CONCATENATE($C990, $B990), 'Batch One'!$C:$Q, 13, false),
IF($A990 = "Batch 2", VLOOKUP(CONCATENATE($C990, $B990), 'Batch Two'!$C:$P, 13, false), 0))</f>
        <v/>
      </c>
    </row>
    <row r="991">
      <c r="A991" s="4" t="s">
        <v>13</v>
      </c>
      <c r="B991" s="5">
        <v>6.035587214E9</v>
      </c>
      <c r="C991" s="8" t="s">
        <v>12</v>
      </c>
      <c r="D991" s="5" t="str">
        <f>IF($A991 = "Batch 1", VLOOKUP(CONCATENATE($C991, $B991), 'Batch One'!$C:$Q, 2, false),
IF($A991 = "Batch 2", VLOOKUP(CONCATENATE($C991, $B991), 'Batch Two'!$C:$P, 2, false), 0))</f>
        <v>Paras, 2001, Neo, #47/64</v>
      </c>
      <c r="E991" s="5">
        <f>IF($A991 = "Batch 1", VLOOKUP(CONCATENATE($C991, $B991), 'Batch One'!$C:$Q, 8, false),
IF($A991 = "Batch 2", VLOOKUP(CONCATENATE($C991, $B991), 'Batch Two'!$C:$P, 8, false), 0))</f>
        <v>2001</v>
      </c>
      <c r="F991" s="5" t="str">
        <f>IF($A991 = "Batch 1", VLOOKUP(CONCATENATE($C991, $B991), 'Batch One'!$C:$Q, 9, false),
IF($A991 = "Batch 2", VLOOKUP(CONCATENATE($C991, $B991), 'Batch Two'!$C:$P, 9, false), 0))</f>
        <v/>
      </c>
      <c r="G991" s="5" t="str">
        <f>IF($A991 = "Batch 1", VLOOKUP(CONCATENATE($C991, $B991), 'Batch One'!$C:$Q, 4, false),
IF($A991 = "Batch 2", VLOOKUP(CONCATENATE($C991, $B991), 'Batch Two'!$C:$P, 4, false), 0))</f>
        <v>Neo</v>
      </c>
      <c r="H991" s="5">
        <f>IF($A991 = "Batch 1", VLOOKUP(CONCATENATE($C991, $B991), 'Batch One'!$C:$Q, 5, false),
IF($A991 = "Batch 2", VLOOKUP(CONCATENATE($C991, $B991), 'Batch Two'!$C:$P, 5, false), 0))</f>
        <v>9</v>
      </c>
      <c r="I991" s="6" t="str">
        <f>IF($A991 = "Batch 1", VLOOKUP(CONCATENATE($C991, $B991), 'Batch One'!$C:$Q, 14, false),
IF($A991 = "Batch 2", VLOOKUP(CONCATENATE($C991, $B991), 'Batch Two'!$C:$P, 14, false), 0))</f>
        <v>https://ccg-imaging-cgc-tradingcards-production.s3.amazonaws.com/17428315-63a5-4141-bfcc-ac161b7e0949/CAR6035587-214_OBV.jpg</v>
      </c>
      <c r="J991" s="5" t="str">
        <f>IF($A991 = "Batch 1", VLOOKUP(CONCATENATE($C991, $B991), 'Batch One'!$C:$Q, 13, false),
IF($A991 = "Batch 2", VLOOKUP(CONCATENATE($C991, $B991), 'Batch Two'!$C:$P, 13, false), 0))</f>
        <v/>
      </c>
    </row>
    <row r="992">
      <c r="A992" s="4" t="s">
        <v>13</v>
      </c>
      <c r="B992" s="5">
        <v>6.035587217E9</v>
      </c>
      <c r="C992" s="8" t="s">
        <v>12</v>
      </c>
      <c r="D992" s="5" t="str">
        <f>IF($A992 = "Batch 1", VLOOKUP(CONCATENATE($C992, $B992), 'Batch One'!$C:$Q, 2, false),
IF($A992 = "Batch 2", VLOOKUP(CONCATENATE($C992, $B992), 'Batch Two'!$C:$P, 2, false), 0))</f>
        <v>Paras, 2001, Neo, #47/64</v>
      </c>
      <c r="E992" s="5">
        <f>IF($A992 = "Batch 1", VLOOKUP(CONCATENATE($C992, $B992), 'Batch One'!$C:$Q, 8, false),
IF($A992 = "Batch 2", VLOOKUP(CONCATENATE($C992, $B992), 'Batch Two'!$C:$P, 8, false), 0))</f>
        <v>2001</v>
      </c>
      <c r="F992" s="5" t="str">
        <f>IF($A992 = "Batch 1", VLOOKUP(CONCATENATE($C992, $B992), 'Batch One'!$C:$Q, 9, false),
IF($A992 = "Batch 2", VLOOKUP(CONCATENATE($C992, $B992), 'Batch Two'!$C:$P, 9, false), 0))</f>
        <v/>
      </c>
      <c r="G992" s="5" t="str">
        <f>IF($A992 = "Batch 1", VLOOKUP(CONCATENATE($C992, $B992), 'Batch One'!$C:$Q, 4, false),
IF($A992 = "Batch 2", VLOOKUP(CONCATENATE($C992, $B992), 'Batch Two'!$C:$P, 4, false), 0))</f>
        <v>Neo</v>
      </c>
      <c r="H992" s="5">
        <f>IF($A992 = "Batch 1", VLOOKUP(CONCATENATE($C992, $B992), 'Batch One'!$C:$Q, 5, false),
IF($A992 = "Batch 2", VLOOKUP(CONCATENATE($C992, $B992), 'Batch Two'!$C:$P, 5, false), 0))</f>
        <v>9</v>
      </c>
      <c r="I992" s="6" t="str">
        <f>IF($A992 = "Batch 1", VLOOKUP(CONCATENATE($C992, $B992), 'Batch One'!$C:$Q, 14, false),
IF($A992 = "Batch 2", VLOOKUP(CONCATENATE($C992, $B992), 'Batch Two'!$C:$P, 14, false), 0))</f>
        <v>https://ccg-imaging-cgc-tradingcards-production.s3.amazonaws.com/17428316-6611-415a-aac9-ca9c6b2c49ed/CAR6035587-217_OBV.jpg</v>
      </c>
      <c r="J992" s="5" t="str">
        <f>IF($A992 = "Batch 1", VLOOKUP(CONCATENATE($C992, $B992), 'Batch One'!$C:$Q, 13, false),
IF($A992 = "Batch 2", VLOOKUP(CONCATENATE($C992, $B992), 'Batch Two'!$C:$P, 13, false), 0))</f>
        <v/>
      </c>
    </row>
    <row r="993">
      <c r="A993" s="4" t="s">
        <v>13</v>
      </c>
      <c r="B993" s="5">
        <v>6.035587219E9</v>
      </c>
      <c r="C993" s="8" t="s">
        <v>12</v>
      </c>
      <c r="D993" s="5" t="str">
        <f>IF($A993 = "Batch 1", VLOOKUP(CONCATENATE($C993, $B993), 'Batch One'!$C:$Q, 2, false),
IF($A993 = "Batch 2", VLOOKUP(CONCATENATE($C993, $B993), 'Batch Two'!$C:$P, 2, false), 0))</f>
        <v>Paras, 2001, Neo, #47/64</v>
      </c>
      <c r="E993" s="5">
        <f>IF($A993 = "Batch 1", VLOOKUP(CONCATENATE($C993, $B993), 'Batch One'!$C:$Q, 8, false),
IF($A993 = "Batch 2", VLOOKUP(CONCATENATE($C993, $B993), 'Batch Two'!$C:$P, 8, false), 0))</f>
        <v>2001</v>
      </c>
      <c r="F993" s="5" t="str">
        <f>IF($A993 = "Batch 1", VLOOKUP(CONCATENATE($C993, $B993), 'Batch One'!$C:$Q, 9, false),
IF($A993 = "Batch 2", VLOOKUP(CONCATENATE($C993, $B993), 'Batch Two'!$C:$P, 9, false), 0))</f>
        <v/>
      </c>
      <c r="G993" s="5" t="str">
        <f>IF($A993 = "Batch 1", VLOOKUP(CONCATENATE($C993, $B993), 'Batch One'!$C:$Q, 4, false),
IF($A993 = "Batch 2", VLOOKUP(CONCATENATE($C993, $B993), 'Batch Two'!$C:$P, 4, false), 0))</f>
        <v>Neo</v>
      </c>
      <c r="H993" s="5">
        <f>IF($A993 = "Batch 1", VLOOKUP(CONCATENATE($C993, $B993), 'Batch One'!$C:$Q, 5, false),
IF($A993 = "Batch 2", VLOOKUP(CONCATENATE($C993, $B993), 'Batch Two'!$C:$P, 5, false), 0))</f>
        <v>9</v>
      </c>
      <c r="I993" s="6" t="str">
        <f>IF($A993 = "Batch 1", VLOOKUP(CONCATENATE($C993, $B993), 'Batch One'!$C:$Q, 14, false),
IF($A993 = "Batch 2", VLOOKUP(CONCATENATE($C993, $B993), 'Batch Two'!$C:$P, 14, false), 0))</f>
        <v>https://ccg-imaging-cgc-tradingcards-production.s3.amazonaws.com/17428316-711b-4095-a860-0c848794e678/CAR6035587-219_OBV.jpg</v>
      </c>
      <c r="J993" s="5" t="str">
        <f>IF($A993 = "Batch 1", VLOOKUP(CONCATENATE($C993, $B993), 'Batch One'!$C:$Q, 13, false),
IF($A993 = "Batch 2", VLOOKUP(CONCATENATE($C993, $B993), 'Batch Two'!$C:$P, 13, false), 0))</f>
        <v/>
      </c>
    </row>
    <row r="994">
      <c r="A994" s="4" t="s">
        <v>13</v>
      </c>
      <c r="B994" s="5">
        <v>6.035587223E9</v>
      </c>
      <c r="C994" s="8" t="s">
        <v>12</v>
      </c>
      <c r="D994" s="5" t="str">
        <f>IF($A994 = "Batch 1", VLOOKUP(CONCATENATE($C994, $B994), 'Batch One'!$C:$Q, 2, false),
IF($A994 = "Batch 2", VLOOKUP(CONCATENATE($C994, $B994), 'Batch Two'!$C:$P, 2, false), 0))</f>
        <v>Goldeen, 2001, Neo, #45/64</v>
      </c>
      <c r="E994" s="5">
        <f>IF($A994 = "Batch 1", VLOOKUP(CONCATENATE($C994, $B994), 'Batch One'!$C:$Q, 8, false),
IF($A994 = "Batch 2", VLOOKUP(CONCATENATE($C994, $B994), 'Batch Two'!$C:$P, 8, false), 0))</f>
        <v>2001</v>
      </c>
      <c r="F994" s="5" t="str">
        <f>IF($A994 = "Batch 1", VLOOKUP(CONCATENATE($C994, $B994), 'Batch One'!$C:$Q, 9, false),
IF($A994 = "Batch 2", VLOOKUP(CONCATENATE($C994, $B994), 'Batch Two'!$C:$P, 9, false), 0))</f>
        <v/>
      </c>
      <c r="G994" s="5" t="str">
        <f>IF($A994 = "Batch 1", VLOOKUP(CONCATENATE($C994, $B994), 'Batch One'!$C:$Q, 4, false),
IF($A994 = "Batch 2", VLOOKUP(CONCATENATE($C994, $B994), 'Batch Two'!$C:$P, 4, false), 0))</f>
        <v>Neo</v>
      </c>
      <c r="H994" s="5">
        <f>IF($A994 = "Batch 1", VLOOKUP(CONCATENATE($C994, $B994), 'Batch One'!$C:$Q, 5, false),
IF($A994 = "Batch 2", VLOOKUP(CONCATENATE($C994, $B994), 'Batch Two'!$C:$P, 5, false), 0))</f>
        <v>9</v>
      </c>
      <c r="I994" s="6" t="str">
        <f>IF($A994 = "Batch 1", VLOOKUP(CONCATENATE($C994, $B994), 'Batch One'!$C:$Q, 14, false),
IF($A994 = "Batch 2", VLOOKUP(CONCATENATE($C994, $B994), 'Batch Two'!$C:$P, 14, false), 0))</f>
        <v>https://ccg-imaging-cgc-tradingcards-production.s3.amazonaws.com/17428316-81d7-4410-a96d-7a9eb4ab2041/CAR6035587-223_OBV.jpg</v>
      </c>
      <c r="J994" s="5" t="str">
        <f>IF($A994 = "Batch 1", VLOOKUP(CONCATENATE($C994, $B994), 'Batch One'!$C:$Q, 13, false),
IF($A994 = "Batch 2", VLOOKUP(CONCATENATE($C994, $B994), 'Batch Two'!$C:$P, 13, false), 0))</f>
        <v/>
      </c>
    </row>
    <row r="995">
      <c r="A995" s="4" t="s">
        <v>13</v>
      </c>
      <c r="B995" s="5">
        <v>6.035587225E9</v>
      </c>
      <c r="C995" s="8" t="s">
        <v>12</v>
      </c>
      <c r="D995" s="5" t="str">
        <f>IF($A995 = "Batch 1", VLOOKUP(CONCATENATE($C995, $B995), 'Batch One'!$C:$Q, 2, false),
IF($A995 = "Batch 2", VLOOKUP(CONCATENATE($C995, $B995), 'Batch Two'!$C:$P, 2, false), 0))</f>
        <v>Goldeen, 2001, Neo, #45/64</v>
      </c>
      <c r="E995" s="5">
        <f>IF($A995 = "Batch 1", VLOOKUP(CONCATENATE($C995, $B995), 'Batch One'!$C:$Q, 8, false),
IF($A995 = "Batch 2", VLOOKUP(CONCATENATE($C995, $B995), 'Batch Two'!$C:$P, 8, false), 0))</f>
        <v>2001</v>
      </c>
      <c r="F995" s="5" t="str">
        <f>IF($A995 = "Batch 1", VLOOKUP(CONCATENATE($C995, $B995), 'Batch One'!$C:$Q, 9, false),
IF($A995 = "Batch 2", VLOOKUP(CONCATENATE($C995, $B995), 'Batch Two'!$C:$P, 9, false), 0))</f>
        <v/>
      </c>
      <c r="G995" s="5" t="str">
        <f>IF($A995 = "Batch 1", VLOOKUP(CONCATENATE($C995, $B995), 'Batch One'!$C:$Q, 4, false),
IF($A995 = "Batch 2", VLOOKUP(CONCATENATE($C995, $B995), 'Batch Two'!$C:$P, 4, false), 0))</f>
        <v>Neo</v>
      </c>
      <c r="H995" s="5">
        <f>IF($A995 = "Batch 1", VLOOKUP(CONCATENATE($C995, $B995), 'Batch One'!$C:$Q, 5, false),
IF($A995 = "Batch 2", VLOOKUP(CONCATENATE($C995, $B995), 'Batch Two'!$C:$P, 5, false), 0))</f>
        <v>9</v>
      </c>
      <c r="I995" s="6" t="str">
        <f>IF($A995 = "Batch 1", VLOOKUP(CONCATENATE($C995, $B995), 'Batch One'!$C:$Q, 14, false),
IF($A995 = "Batch 2", VLOOKUP(CONCATENATE($C995, $B995), 'Batch Two'!$C:$P, 14, false), 0))</f>
        <v>https://ccg-imaging-cgc-tradingcards-production.s3.amazonaws.com/17428316-8626-4ec9-8381-00480df0204d/CAR6035587-225_OBV.jpg</v>
      </c>
      <c r="J995" s="5" t="str">
        <f>IF($A995 = "Batch 1", VLOOKUP(CONCATENATE($C995, $B995), 'Batch One'!$C:$Q, 13, false),
IF($A995 = "Batch 2", VLOOKUP(CONCATENATE($C995, $B995), 'Batch Two'!$C:$P, 13, false), 0))</f>
        <v/>
      </c>
    </row>
    <row r="996">
      <c r="A996" s="4" t="s">
        <v>13</v>
      </c>
      <c r="B996" s="5">
        <v>6.035587227E9</v>
      </c>
      <c r="C996" s="8" t="s">
        <v>12</v>
      </c>
      <c r="D996" s="5" t="str">
        <f>IF($A996 = "Batch 1", VLOOKUP(CONCATENATE($C996, $B996), 'Batch One'!$C:$Q, 2, false),
IF($A996 = "Batch 2", VLOOKUP(CONCATENATE($C996, $B996), 'Batch Two'!$C:$P, 2, false), 0))</f>
        <v>Goldeen, 2001, Neo, #45/64</v>
      </c>
      <c r="E996" s="5">
        <f>IF($A996 = "Batch 1", VLOOKUP(CONCATENATE($C996, $B996), 'Batch One'!$C:$Q, 8, false),
IF($A996 = "Batch 2", VLOOKUP(CONCATENATE($C996, $B996), 'Batch Two'!$C:$P, 8, false), 0))</f>
        <v>2001</v>
      </c>
      <c r="F996" s="5" t="str">
        <f>IF($A996 = "Batch 1", VLOOKUP(CONCATENATE($C996, $B996), 'Batch One'!$C:$Q, 9, false),
IF($A996 = "Batch 2", VLOOKUP(CONCATENATE($C996, $B996), 'Batch Two'!$C:$P, 9, false), 0))</f>
        <v/>
      </c>
      <c r="G996" s="5" t="str">
        <f>IF($A996 = "Batch 1", VLOOKUP(CONCATENATE($C996, $B996), 'Batch One'!$C:$Q, 4, false),
IF($A996 = "Batch 2", VLOOKUP(CONCATENATE($C996, $B996), 'Batch Two'!$C:$P, 4, false), 0))</f>
        <v>Neo</v>
      </c>
      <c r="H996" s="5">
        <f>IF($A996 = "Batch 1", VLOOKUP(CONCATENATE($C996, $B996), 'Batch One'!$C:$Q, 5, false),
IF($A996 = "Batch 2", VLOOKUP(CONCATENATE($C996, $B996), 'Batch Two'!$C:$P, 5, false), 0))</f>
        <v>9</v>
      </c>
      <c r="I996" s="6" t="str">
        <f>IF($A996 = "Batch 1", VLOOKUP(CONCATENATE($C996, $B996), 'Batch One'!$C:$Q, 14, false),
IF($A996 = "Batch 2", VLOOKUP(CONCATENATE($C996, $B996), 'Batch Two'!$C:$P, 14, false), 0))</f>
        <v>https://ccg-imaging-cgc-tradingcards-production.s3.amazonaws.com/17428316-91d0-4c5a-96f4-418239cdca65/CAR6035587-227_OBV.jpg</v>
      </c>
      <c r="J996" s="5" t="str">
        <f>IF($A996 = "Batch 1", VLOOKUP(CONCATENATE($C996, $B996), 'Batch One'!$C:$Q, 13, false),
IF($A996 = "Batch 2", VLOOKUP(CONCATENATE($C996, $B996), 'Batch Two'!$C:$P, 13, false), 0))</f>
        <v/>
      </c>
    </row>
    <row r="997">
      <c r="A997" s="4" t="s">
        <v>13</v>
      </c>
      <c r="B997" s="5">
        <v>6.035587229E9</v>
      </c>
      <c r="C997" s="8" t="s">
        <v>12</v>
      </c>
      <c r="D997" s="5" t="str">
        <f>IF($A997 = "Batch 1", VLOOKUP(CONCATENATE($C997, $B997), 'Batch One'!$C:$Q, 2, false),
IF($A997 = "Batch 2", VLOOKUP(CONCATENATE($C997, $B997), 'Batch Two'!$C:$P, 2, false), 0))</f>
        <v>Goldeen, 2001, Neo, #45/64</v>
      </c>
      <c r="E997" s="5">
        <f>IF($A997 = "Batch 1", VLOOKUP(CONCATENATE($C997, $B997), 'Batch One'!$C:$Q, 8, false),
IF($A997 = "Batch 2", VLOOKUP(CONCATENATE($C997, $B997), 'Batch Two'!$C:$P, 8, false), 0))</f>
        <v>2001</v>
      </c>
      <c r="F997" s="5" t="str">
        <f>IF($A997 = "Batch 1", VLOOKUP(CONCATENATE($C997, $B997), 'Batch One'!$C:$Q, 9, false),
IF($A997 = "Batch 2", VLOOKUP(CONCATENATE($C997, $B997), 'Batch Two'!$C:$P, 9, false), 0))</f>
        <v/>
      </c>
      <c r="G997" s="5" t="str">
        <f>IF($A997 = "Batch 1", VLOOKUP(CONCATENATE($C997, $B997), 'Batch One'!$C:$Q, 4, false),
IF($A997 = "Batch 2", VLOOKUP(CONCATENATE($C997, $B997), 'Batch Two'!$C:$P, 4, false), 0))</f>
        <v>Neo</v>
      </c>
      <c r="H997" s="5">
        <f>IF($A997 = "Batch 1", VLOOKUP(CONCATENATE($C997, $B997), 'Batch One'!$C:$Q, 5, false),
IF($A997 = "Batch 2", VLOOKUP(CONCATENATE($C997, $B997), 'Batch Two'!$C:$P, 5, false), 0))</f>
        <v>9</v>
      </c>
      <c r="I997" s="6" t="str">
        <f>IF($A997 = "Batch 1", VLOOKUP(CONCATENATE($C997, $B997), 'Batch One'!$C:$Q, 14, false),
IF($A997 = "Batch 2", VLOOKUP(CONCATENATE($C997, $B997), 'Batch Two'!$C:$P, 14, false), 0))</f>
        <v>https://ccg-imaging-cgc-tradingcards-production.s3.amazonaws.com/17428316-96e6-452e-b145-88eca6b61bdd/CAR6035587-229_OBV.jpg</v>
      </c>
      <c r="J997" s="5" t="str">
        <f>IF($A997 = "Batch 1", VLOOKUP(CONCATENATE($C997, $B997), 'Batch One'!$C:$Q, 13, false),
IF($A997 = "Batch 2", VLOOKUP(CONCATENATE($C997, $B997), 'Batch Two'!$C:$P, 13, false), 0))</f>
        <v/>
      </c>
    </row>
    <row r="998">
      <c r="A998" s="4" t="s">
        <v>13</v>
      </c>
      <c r="B998" s="5">
        <v>6.035587231E9</v>
      </c>
      <c r="C998" s="8" t="s">
        <v>12</v>
      </c>
      <c r="D998" s="5" t="str">
        <f>IF($A998 = "Batch 1", VLOOKUP(CONCATENATE($C998, $B998), 'Batch One'!$C:$Q, 2, false),
IF($A998 = "Batch 2", VLOOKUP(CONCATENATE($C998, $B998), 'Batch Two'!$C:$P, 2, false), 0))</f>
        <v>Goldeen, 2001, Neo, #45/64</v>
      </c>
      <c r="E998" s="5">
        <f>IF($A998 = "Batch 1", VLOOKUP(CONCATENATE($C998, $B998), 'Batch One'!$C:$Q, 8, false),
IF($A998 = "Batch 2", VLOOKUP(CONCATENATE($C998, $B998), 'Batch Two'!$C:$P, 8, false), 0))</f>
        <v>2001</v>
      </c>
      <c r="F998" s="5" t="str">
        <f>IF($A998 = "Batch 1", VLOOKUP(CONCATENATE($C998, $B998), 'Batch One'!$C:$Q, 9, false),
IF($A998 = "Batch 2", VLOOKUP(CONCATENATE($C998, $B998), 'Batch Two'!$C:$P, 9, false), 0))</f>
        <v/>
      </c>
      <c r="G998" s="5" t="str">
        <f>IF($A998 = "Batch 1", VLOOKUP(CONCATENATE($C998, $B998), 'Batch One'!$C:$Q, 4, false),
IF($A998 = "Batch 2", VLOOKUP(CONCATENATE($C998, $B998), 'Batch Two'!$C:$P, 4, false), 0))</f>
        <v>Neo</v>
      </c>
      <c r="H998" s="5">
        <f>IF($A998 = "Batch 1", VLOOKUP(CONCATENATE($C998, $B998), 'Batch One'!$C:$Q, 5, false),
IF($A998 = "Batch 2", VLOOKUP(CONCATENATE($C998, $B998), 'Batch Two'!$C:$P, 5, false), 0))</f>
        <v>9</v>
      </c>
      <c r="I998" s="6" t="str">
        <f>IF($A998 = "Batch 1", VLOOKUP(CONCATENATE($C998, $B998), 'Batch One'!$C:$Q, 14, false),
IF($A998 = "Batch 2", VLOOKUP(CONCATENATE($C998, $B998), 'Batch Two'!$C:$P, 14, false), 0))</f>
        <v>https://ccg-imaging-cgc-tradingcards-production.s3.amazonaws.com/17428317-0161-4ee9-98e9-6c6715dda26e/CAR6035587-231_OBV.jpg</v>
      </c>
      <c r="J998" s="5" t="str">
        <f>IF($A998 = "Batch 1", VLOOKUP(CONCATENATE($C998, $B998), 'Batch One'!$C:$Q, 13, false),
IF($A998 = "Batch 2", VLOOKUP(CONCATENATE($C998, $B998), 'Batch Two'!$C:$P, 13, false), 0))</f>
        <v/>
      </c>
    </row>
    <row r="999">
      <c r="A999" s="4" t="s">
        <v>13</v>
      </c>
      <c r="B999" s="5">
        <v>6.035587232E9</v>
      </c>
      <c r="C999" s="8" t="s">
        <v>12</v>
      </c>
      <c r="D999" s="5" t="str">
        <f>IF($A999 = "Batch 1", VLOOKUP(CONCATENATE($C999, $B999), 'Batch One'!$C:$Q, 2, false),
IF($A999 = "Batch 2", VLOOKUP(CONCATENATE($C999, $B999), 'Batch Two'!$C:$P, 2, false), 0))</f>
        <v>Goldeen, 2001, Neo, #45/64</v>
      </c>
      <c r="E999" s="5">
        <f>IF($A999 = "Batch 1", VLOOKUP(CONCATENATE($C999, $B999), 'Batch One'!$C:$Q, 8, false),
IF($A999 = "Batch 2", VLOOKUP(CONCATENATE($C999, $B999), 'Batch Two'!$C:$P, 8, false), 0))</f>
        <v>2001</v>
      </c>
      <c r="F999" s="5" t="str">
        <f>IF($A999 = "Batch 1", VLOOKUP(CONCATENATE($C999, $B999), 'Batch One'!$C:$Q, 9, false),
IF($A999 = "Batch 2", VLOOKUP(CONCATENATE($C999, $B999), 'Batch Two'!$C:$P, 9, false), 0))</f>
        <v/>
      </c>
      <c r="G999" s="5" t="str">
        <f>IF($A999 = "Batch 1", VLOOKUP(CONCATENATE($C999, $B999), 'Batch One'!$C:$Q, 4, false),
IF($A999 = "Batch 2", VLOOKUP(CONCATENATE($C999, $B999), 'Batch Two'!$C:$P, 4, false), 0))</f>
        <v>Neo</v>
      </c>
      <c r="H999" s="5">
        <f>IF($A999 = "Batch 1", VLOOKUP(CONCATENATE($C999, $B999), 'Batch One'!$C:$Q, 5, false),
IF($A999 = "Batch 2", VLOOKUP(CONCATENATE($C999, $B999), 'Batch Two'!$C:$P, 5, false), 0))</f>
        <v>9</v>
      </c>
      <c r="I999" s="6" t="str">
        <f>IF($A999 = "Batch 1", VLOOKUP(CONCATENATE($C999, $B999), 'Batch One'!$C:$Q, 14, false),
IF($A999 = "Batch 2", VLOOKUP(CONCATENATE($C999, $B999), 'Batch Two'!$C:$P, 14, false), 0))</f>
        <v>https://ccg-imaging-cgc-tradingcards-production.s3.amazonaws.com/17428317-041c-479d-bdb1-94c9956f3165/CAR6035587-232_OBV.jpg</v>
      </c>
      <c r="J999" s="5" t="str">
        <f>IF($A999 = "Batch 1", VLOOKUP(CONCATENATE($C999, $B999), 'Batch One'!$C:$Q, 13, false),
IF($A999 = "Batch 2", VLOOKUP(CONCATENATE($C999, $B999), 'Batch Two'!$C:$P, 13, false), 0))</f>
        <v/>
      </c>
    </row>
    <row r="1000">
      <c r="A1000" s="4" t="s">
        <v>13</v>
      </c>
      <c r="B1000" s="5">
        <v>6.035588054E9</v>
      </c>
      <c r="C1000" s="8" t="s">
        <v>12</v>
      </c>
      <c r="D1000" s="5" t="str">
        <f>IF($A1000 = "Batch 1", VLOOKUP(CONCATENATE($C1000, $B1000), 'Batch One'!$C:$Q, 2, false),
IF($A1000 = "Batch 2", VLOOKUP(CONCATENATE($C1000, $B1000), 'Batch Two'!$C:$P, 2, false), 0))</f>
        <v>Starmie, 2023, Scarlet &amp; Violet, #005/034</v>
      </c>
      <c r="E1000" s="5">
        <f>IF($A1000 = "Batch 1", VLOOKUP(CONCATENATE($C1000, $B1000), 'Batch One'!$C:$Q, 8, false),
IF($A1000 = "Batch 2", VLOOKUP(CONCATENATE($C1000, $B1000), 'Batch Two'!$C:$P, 8, false), 0))</f>
        <v>2023</v>
      </c>
      <c r="F1000" s="5" t="str">
        <f>IF($A1000 = "Batch 1", VLOOKUP(CONCATENATE($C1000, $B1000), 'Batch One'!$C:$Q, 9, false),
IF($A1000 = "Batch 2", VLOOKUP(CONCATENATE($C1000, $B1000), 'Batch Two'!$C:$P, 9, false), 0))</f>
        <v/>
      </c>
      <c r="G1000" s="5" t="str">
        <f>IF($A1000 = "Batch 1", VLOOKUP(CONCATENATE($C1000, $B1000), 'Batch One'!$C:$Q, 4, false),
IF($A1000 = "Batch 2", VLOOKUP(CONCATENATE($C1000, $B1000), 'Batch Two'!$C:$P, 4, false), 0))</f>
        <v>Scarlet &amp; Violet</v>
      </c>
      <c r="H1000" s="5" t="str">
        <f>IF($A1000 = "Batch 1", VLOOKUP(CONCATENATE($C1000, $B1000), 'Batch One'!$C:$Q, 5, false),
IF($A1000 = "Batch 2", VLOOKUP(CONCATENATE($C1000, $B1000), 'Batch Two'!$C:$P, 5, false), 0))</f>
        <v>MINT+ 9.5</v>
      </c>
      <c r="I1000" s="6" t="str">
        <f>IF($A1000 = "Batch 1", VLOOKUP(CONCATENATE($C1000, $B1000), 'Batch One'!$C:$Q, 14, false),
IF($A1000 = "Batch 2", VLOOKUP(CONCATENATE($C1000, $B1000), 'Batch Two'!$C:$P, 14, false), 0))</f>
        <v>https://ccg-imaging-cgc-tradingcards-production.s3.amazonaws.com/17422483-37ee-47ee-8aab-9f48a46316f0/CAR6035588-054_OBV.jpg</v>
      </c>
      <c r="J1000" s="5" t="str">
        <f>IF($A1000 = "Batch 1", VLOOKUP(CONCATENATE($C1000, $B1000), 'Batch One'!$C:$Q, 13, false),
IF($A1000 = "Batch 2", VLOOKUP(CONCATENATE($C1000, $B1000), 'Batch Two'!$C:$P, 13, false), 0))</f>
        <v/>
      </c>
    </row>
    <row r="1001">
      <c r="A1001" s="4" t="s">
        <v>13</v>
      </c>
      <c r="B1001" s="5">
        <v>1.40100958105E12</v>
      </c>
      <c r="C1001" s="8" t="s">
        <v>12</v>
      </c>
      <c r="D1001" s="5" t="str">
        <f>IF($A1001 = "Batch 1", VLOOKUP(CONCATENATE($C1001, $B1001), 'Batch One'!$C:$Q, 2, false),
IF($A1001 = "Batch 2", VLOOKUP(CONCATENATE($C1001, $B1001), 'Batch Two'!$C:$P, 2, false), 0))</f>
        <v>Slugma, 2001, Neo, #53/64</v>
      </c>
      <c r="E1001" s="5">
        <f>IF($A1001 = "Batch 1", VLOOKUP(CONCATENATE($C1001, $B1001), 'Batch One'!$C:$Q, 8, false),
IF($A1001 = "Batch 2", VLOOKUP(CONCATENATE($C1001, $B1001), 'Batch Two'!$C:$P, 8, false), 0))</f>
        <v>2001</v>
      </c>
      <c r="F1001" s="5" t="str">
        <f>IF($A1001 = "Batch 1", VLOOKUP(CONCATENATE($C1001, $B1001), 'Batch One'!$C:$Q, 9, false),
IF($A1001 = "Batch 2", VLOOKUP(CONCATENATE($C1001, $B1001), 'Batch Two'!$C:$P, 9, false), 0))</f>
        <v/>
      </c>
      <c r="G1001" s="5" t="str">
        <f>IF($A1001 = "Batch 1", VLOOKUP(CONCATENATE($C1001, $B1001), 'Batch One'!$C:$Q, 4, false),
IF($A1001 = "Batch 2", VLOOKUP(CONCATENATE($C1001, $B1001), 'Batch Two'!$C:$P, 4, false), 0))</f>
        <v>Neo</v>
      </c>
      <c r="H1001" s="5">
        <f>IF($A1001 = "Batch 1", VLOOKUP(CONCATENATE($C1001, $B1001), 'Batch One'!$C:$Q, 5, false),
IF($A1001 = "Batch 2", VLOOKUP(CONCATENATE($C1001, $B1001), 'Batch Two'!$C:$P, 5, false), 0))</f>
        <v>9</v>
      </c>
      <c r="I1001" s="6" t="str">
        <f>IF($A1001 = "Batch 1", VLOOKUP(CONCATENATE($C1001, $B1001), 'Batch One'!$C:$Q, 14, false),
IF($A1001 = "Batch 2", VLOOKUP(CONCATENATE($C1001, $B1001), 'Batch Two'!$C:$P, 14, false), 0))</f>
        <v>https://ccg-imaging-csg-cards-production.s3.amazonaws.com/1bce8e13-1927-499f-93b0-8ed07d52b898/CSG1401009581-050_OBV.jpg</v>
      </c>
      <c r="J1001" s="5" t="str">
        <f>IF($A1001 = "Batch 1", VLOOKUP(CONCATENATE($C1001, $B1001), 'Batch One'!$C:$Q, 13, false),
IF($A1001 = "Batch 2", VLOOKUP(CONCATENATE($C1001, $B1001), 'Batch Two'!$C:$P, 13, false), 0))</f>
        <v/>
      </c>
    </row>
    <row r="1002">
      <c r="A1002" s="4" t="s">
        <v>13</v>
      </c>
      <c r="B1002" s="5">
        <v>1.401011386152E12</v>
      </c>
      <c r="C1002" s="8" t="s">
        <v>12</v>
      </c>
      <c r="D1002" s="5" t="str">
        <f>IF($A1002 = "Batch 1", VLOOKUP(CONCATENATE($C1002, $B1002), 'Batch One'!$C:$Q, 2, false),
IF($A1002 = "Batch 2", VLOOKUP(CONCATENATE($C1002, $B1002), 'Batch Two'!$C:$P, 2, false), 0))</f>
        <v>Slugma, 2010, HeartGold &amp; SoulSilver, #67/90</v>
      </c>
      <c r="E1002" s="5">
        <f>IF($A1002 = "Batch 1", VLOOKUP(CONCATENATE($C1002, $B1002), 'Batch One'!$C:$Q, 8, false),
IF($A1002 = "Batch 2", VLOOKUP(CONCATENATE($C1002, $B1002), 'Batch Two'!$C:$P, 8, false), 0))</f>
        <v>2010</v>
      </c>
      <c r="F1002" s="5" t="str">
        <f>IF($A1002 = "Batch 1", VLOOKUP(CONCATENATE($C1002, $B1002), 'Batch One'!$C:$Q, 9, false),
IF($A1002 = "Batch 2", VLOOKUP(CONCATENATE($C1002, $B1002), 'Batch Two'!$C:$P, 9, false), 0))</f>
        <v/>
      </c>
      <c r="G1002" s="5" t="str">
        <f>IF($A1002 = "Batch 1", VLOOKUP(CONCATENATE($C1002, $B1002), 'Batch One'!$C:$Q, 4, false),
IF($A1002 = "Batch 2", VLOOKUP(CONCATENATE($C1002, $B1002), 'Batch Two'!$C:$P, 4, false), 0))</f>
        <v>HeartGold &amp; SoulSilver</v>
      </c>
      <c r="H1002" s="5">
        <f>IF($A1002 = "Batch 1", VLOOKUP(CONCATENATE($C1002, $B1002), 'Batch One'!$C:$Q, 5, false),
IF($A1002 = "Batch 2", VLOOKUP(CONCATENATE($C1002, $B1002), 'Batch Two'!$C:$P, 5, false), 0))</f>
        <v>9</v>
      </c>
      <c r="I1002" s="6" t="str">
        <f>IF($A1002 = "Batch 1", VLOOKUP(CONCATENATE($C1002, $B1002), 'Batch One'!$C:$Q, 14, false),
IF($A1002 = "Batch 2", VLOOKUP(CONCATENATE($C1002, $B1002), 'Batch Two'!$C:$P, 14, false), 0))</f>
        <v>https://ccg-imaging-cgc-tradingcards-production.s3.amazonaws.com/d25ca3de-db4c-492c-9562-b9407ada3e82/CSG1401011386-152_OBV.jpg</v>
      </c>
      <c r="J1002" s="5" t="str">
        <f>IF($A1002 = "Batch 1", VLOOKUP(CONCATENATE($C1002, $B1002), 'Batch One'!$C:$Q, 13, false),
IF($A1002 = "Batch 2", VLOOKUP(CONCATENATE($C1002, $B1002), 'Batch Two'!$C:$P, 13, false), 0))</f>
        <v/>
      </c>
    </row>
    <row r="1003">
      <c r="A1003" s="4" t="s">
        <v>13</v>
      </c>
      <c r="B1003" s="5">
        <v>1.401011386153E12</v>
      </c>
      <c r="C1003" s="8" t="s">
        <v>12</v>
      </c>
      <c r="D1003" s="5" t="str">
        <f>IF($A1003 = "Batch 1", VLOOKUP(CONCATENATE($C1003, $B1003), 'Batch One'!$C:$Q, 2, false),
IF($A1003 = "Batch 2", VLOOKUP(CONCATENATE($C1003, $B1003), 'Batch Two'!$C:$P, 2, false), 0))</f>
        <v>Slugma, 2010, HeartGold &amp; SoulSilver, #67/90</v>
      </c>
      <c r="E1003" s="5">
        <f>IF($A1003 = "Batch 1", VLOOKUP(CONCATENATE($C1003, $B1003), 'Batch One'!$C:$Q, 8, false),
IF($A1003 = "Batch 2", VLOOKUP(CONCATENATE($C1003, $B1003), 'Batch Two'!$C:$P, 8, false), 0))</f>
        <v>2010</v>
      </c>
      <c r="F1003" s="5" t="str">
        <f>IF($A1003 = "Batch 1", VLOOKUP(CONCATENATE($C1003, $B1003), 'Batch One'!$C:$Q, 9, false),
IF($A1003 = "Batch 2", VLOOKUP(CONCATENATE($C1003, $B1003), 'Batch Two'!$C:$P, 9, false), 0))</f>
        <v/>
      </c>
      <c r="G1003" s="5" t="str">
        <f>IF($A1003 = "Batch 1", VLOOKUP(CONCATENATE($C1003, $B1003), 'Batch One'!$C:$Q, 4, false),
IF($A1003 = "Batch 2", VLOOKUP(CONCATENATE($C1003, $B1003), 'Batch Two'!$C:$P, 4, false), 0))</f>
        <v>HeartGold &amp; SoulSilver</v>
      </c>
      <c r="H1003" s="5">
        <f>IF($A1003 = "Batch 1", VLOOKUP(CONCATENATE($C1003, $B1003), 'Batch One'!$C:$Q, 5, false),
IF($A1003 = "Batch 2", VLOOKUP(CONCATENATE($C1003, $B1003), 'Batch Two'!$C:$P, 5, false), 0))</f>
        <v>9</v>
      </c>
      <c r="I1003" s="6" t="str">
        <f>IF($A1003 = "Batch 1", VLOOKUP(CONCATENATE($C1003, $B1003), 'Batch One'!$C:$Q, 14, false),
IF($A1003 = "Batch 2", VLOOKUP(CONCATENATE($C1003, $B1003), 'Batch Two'!$C:$P, 14, false), 0))</f>
        <v>https://ccg-imaging-cgc-tradingcards-production.s3.amazonaws.com/52391271-fd6e-425e-bdd9-12c5aaae5b3e/CSG1401011386-153_OBV.jpg</v>
      </c>
      <c r="J1003" s="5" t="str">
        <f>IF($A1003 = "Batch 1", VLOOKUP(CONCATENATE($C1003, $B1003), 'Batch One'!$C:$Q, 13, false),
IF($A1003 = "Batch 2", VLOOKUP(CONCATENATE($C1003, $B1003), 'Batch Two'!$C:$P, 13, false), 0))</f>
        <v/>
      </c>
    </row>
    <row r="1004">
      <c r="A1004" s="4" t="s">
        <v>13</v>
      </c>
      <c r="B1004" s="5">
        <v>1.401011386154E12</v>
      </c>
      <c r="C1004" s="8" t="s">
        <v>12</v>
      </c>
      <c r="D1004" s="5" t="str">
        <f>IF($A1004 = "Batch 1", VLOOKUP(CONCATENATE($C1004, $B1004), 'Batch One'!$C:$Q, 2, false),
IF($A1004 = "Batch 2", VLOOKUP(CONCATENATE($C1004, $B1004), 'Batch Two'!$C:$P, 2, false), 0))</f>
        <v>Slugma, 2010, HeartGold &amp; SoulSilver, #67/90</v>
      </c>
      <c r="E1004" s="5">
        <f>IF($A1004 = "Batch 1", VLOOKUP(CONCATENATE($C1004, $B1004), 'Batch One'!$C:$Q, 8, false),
IF($A1004 = "Batch 2", VLOOKUP(CONCATENATE($C1004, $B1004), 'Batch Two'!$C:$P, 8, false), 0))</f>
        <v>2010</v>
      </c>
      <c r="F1004" s="5" t="str">
        <f>IF($A1004 = "Batch 1", VLOOKUP(CONCATENATE($C1004, $B1004), 'Batch One'!$C:$Q, 9, false),
IF($A1004 = "Batch 2", VLOOKUP(CONCATENATE($C1004, $B1004), 'Batch Two'!$C:$P, 9, false), 0))</f>
        <v/>
      </c>
      <c r="G1004" s="5" t="str">
        <f>IF($A1004 = "Batch 1", VLOOKUP(CONCATENATE($C1004, $B1004), 'Batch One'!$C:$Q, 4, false),
IF($A1004 = "Batch 2", VLOOKUP(CONCATENATE($C1004, $B1004), 'Batch Two'!$C:$P, 4, false), 0))</f>
        <v>HeartGold &amp; SoulSilver</v>
      </c>
      <c r="H1004" s="5">
        <f>IF($A1004 = "Batch 1", VLOOKUP(CONCATENATE($C1004, $B1004), 'Batch One'!$C:$Q, 5, false),
IF($A1004 = "Batch 2", VLOOKUP(CONCATENATE($C1004, $B1004), 'Batch Two'!$C:$P, 5, false), 0))</f>
        <v>9</v>
      </c>
      <c r="I1004" s="6" t="str">
        <f>IF($A1004 = "Batch 1", VLOOKUP(CONCATENATE($C1004, $B1004), 'Batch One'!$C:$Q, 14, false),
IF($A1004 = "Batch 2", VLOOKUP(CONCATENATE($C1004, $B1004), 'Batch Two'!$C:$P, 14, false), 0))</f>
        <v>https://ccg-imaging-cgc-tradingcards-production.s3.amazonaws.com/158b77af-253b-463c-99db-90cb6aca872b/CSG1401011386-154_OBV.jpg</v>
      </c>
      <c r="J1004" s="5" t="str">
        <f>IF($A1004 = "Batch 1", VLOOKUP(CONCATENATE($C1004, $B1004), 'Batch One'!$C:$Q, 13, false),
IF($A1004 = "Batch 2", VLOOKUP(CONCATENATE($C1004, $B1004), 'Batch Two'!$C:$P, 13, false), 0))</f>
        <v/>
      </c>
    </row>
    <row r="1005">
      <c r="A1005" s="4" t="s">
        <v>13</v>
      </c>
      <c r="B1005" s="5">
        <v>1.401011386155E12</v>
      </c>
      <c r="C1005" s="8" t="s">
        <v>12</v>
      </c>
      <c r="D1005" s="5" t="str">
        <f>IF($A1005 = "Batch 1", VLOOKUP(CONCATENATE($C1005, $B1005), 'Batch One'!$C:$Q, 2, false),
IF($A1005 = "Batch 2", VLOOKUP(CONCATENATE($C1005, $B1005), 'Batch Two'!$C:$P, 2, false), 0))</f>
        <v>Sneasel, 2010, HeartGold &amp; SoulSilver, #68/90</v>
      </c>
      <c r="E1005" s="5">
        <f>IF($A1005 = "Batch 1", VLOOKUP(CONCATENATE($C1005, $B1005), 'Batch One'!$C:$Q, 8, false),
IF($A1005 = "Batch 2", VLOOKUP(CONCATENATE($C1005, $B1005), 'Batch Two'!$C:$P, 8, false), 0))</f>
        <v>2010</v>
      </c>
      <c r="F1005" s="5" t="str">
        <f>IF($A1005 = "Batch 1", VLOOKUP(CONCATENATE($C1005, $B1005), 'Batch One'!$C:$Q, 9, false),
IF($A1005 = "Batch 2", VLOOKUP(CONCATENATE($C1005, $B1005), 'Batch Two'!$C:$P, 9, false), 0))</f>
        <v/>
      </c>
      <c r="G1005" s="5" t="str">
        <f>IF($A1005 = "Batch 1", VLOOKUP(CONCATENATE($C1005, $B1005), 'Batch One'!$C:$Q, 4, false),
IF($A1005 = "Batch 2", VLOOKUP(CONCATENATE($C1005, $B1005), 'Batch Two'!$C:$P, 4, false), 0))</f>
        <v>HeartGold &amp; SoulSilver</v>
      </c>
      <c r="H1005" s="5">
        <f>IF($A1005 = "Batch 1", VLOOKUP(CONCATENATE($C1005, $B1005), 'Batch One'!$C:$Q, 5, false),
IF($A1005 = "Batch 2", VLOOKUP(CONCATENATE($C1005, $B1005), 'Batch Two'!$C:$P, 5, false), 0))</f>
        <v>8.5</v>
      </c>
      <c r="I1005" s="6" t="str">
        <f>IF($A1005 = "Batch 1", VLOOKUP(CONCATENATE($C1005, $B1005), 'Batch One'!$C:$Q, 14, false),
IF($A1005 = "Batch 2", VLOOKUP(CONCATENATE($C1005, $B1005), 'Batch Two'!$C:$P, 14, false), 0))</f>
        <v>https://ccg-imaging-cgc-tradingcards-production.s3.amazonaws.com/833cdcb2-38e8-4ca6-86f1-f796368c1701/CSG1401011386-155_OBV.jpg</v>
      </c>
      <c r="J1005" s="5" t="str">
        <f>IF($A1005 = "Batch 1", VLOOKUP(CONCATENATE($C1005, $B1005), 'Batch One'!$C:$Q, 13, false),
IF($A1005 = "Batch 2", VLOOKUP(CONCATENATE($C1005, $B1005), 'Batch Two'!$C:$P, 13, false), 0))</f>
        <v/>
      </c>
    </row>
    <row r="1006">
      <c r="A1006" s="4" t="s">
        <v>13</v>
      </c>
      <c r="B1006" s="5">
        <v>1.401011386169E12</v>
      </c>
      <c r="C1006" s="8" t="s">
        <v>12</v>
      </c>
      <c r="D1006" s="5" t="str">
        <f>IF($A1006 = "Batch 1", VLOOKUP(CONCATENATE($C1006, $B1006), 'Batch One'!$C:$Q, 2, false),
IF($A1006 = "Batch 2", VLOOKUP(CONCATENATE($C1006, $B1006), 'Batch Two'!$C:$P, 2, false), 0))</f>
        <v>Hitmonlee, 2010, HeartGold &amp; SoulSilver, #52/90</v>
      </c>
      <c r="E1006" s="5">
        <f>IF($A1006 = "Batch 1", VLOOKUP(CONCATENATE($C1006, $B1006), 'Batch One'!$C:$Q, 8, false),
IF($A1006 = "Batch 2", VLOOKUP(CONCATENATE($C1006, $B1006), 'Batch Two'!$C:$P, 8, false), 0))</f>
        <v>2010</v>
      </c>
      <c r="F1006" s="5" t="str">
        <f>IF($A1006 = "Batch 1", VLOOKUP(CONCATENATE($C1006, $B1006), 'Batch One'!$C:$Q, 9, false),
IF($A1006 = "Batch 2", VLOOKUP(CONCATENATE($C1006, $B1006), 'Batch Two'!$C:$P, 9, false), 0))</f>
        <v/>
      </c>
      <c r="G1006" s="5" t="str">
        <f>IF($A1006 = "Batch 1", VLOOKUP(CONCATENATE($C1006, $B1006), 'Batch One'!$C:$Q, 4, false),
IF($A1006 = "Batch 2", VLOOKUP(CONCATENATE($C1006, $B1006), 'Batch Two'!$C:$P, 4, false), 0))</f>
        <v>HeartGold &amp; SoulSilver</v>
      </c>
      <c r="H1006" s="5">
        <f>IF($A1006 = "Batch 1", VLOOKUP(CONCATENATE($C1006, $B1006), 'Batch One'!$C:$Q, 5, false),
IF($A1006 = "Batch 2", VLOOKUP(CONCATENATE($C1006, $B1006), 'Batch Two'!$C:$P, 5, false), 0))</f>
        <v>8.5</v>
      </c>
      <c r="I1006" s="6" t="str">
        <f>IF($A1006 = "Batch 1", VLOOKUP(CONCATENATE($C1006, $B1006), 'Batch One'!$C:$Q, 14, false),
IF($A1006 = "Batch 2", VLOOKUP(CONCATENATE($C1006, $B1006), 'Batch Two'!$C:$P, 14, false), 0))</f>
        <v>https://ccg-imaging-cgc-tradingcards-production.s3.amazonaws.com/fb8b0fde-2d66-48e8-ad63-ed99f7e78c24/CSG1401011386-169_OBV.jpg</v>
      </c>
      <c r="J1006" s="5" t="str">
        <f>IF($A1006 = "Batch 1", VLOOKUP(CONCATENATE($C1006, $B1006), 'Batch One'!$C:$Q, 13, false),
IF($A1006 = "Batch 2", VLOOKUP(CONCATENATE($C1006, $B1006), 'Batch Two'!$C:$P, 13, false), 0))</f>
        <v/>
      </c>
    </row>
    <row r="1007">
      <c r="A1007" s="4" t="s">
        <v>13</v>
      </c>
      <c r="B1007" s="5">
        <v>1.40101138617E12</v>
      </c>
      <c r="C1007" s="8" t="s">
        <v>12</v>
      </c>
      <c r="D1007" s="5" t="str">
        <f>IF($A1007 = "Batch 1", VLOOKUP(CONCATENATE($C1007, $B1007), 'Batch One'!$C:$Q, 2, false),
IF($A1007 = "Batch 2", VLOOKUP(CONCATENATE($C1007, $B1007), 'Batch Two'!$C:$P, 2, false), 0))</f>
        <v>Hitmonlee, 2010, HeartGold &amp; SoulSilver, #52/90</v>
      </c>
      <c r="E1007" s="5">
        <f>IF($A1007 = "Batch 1", VLOOKUP(CONCATENATE($C1007, $B1007), 'Batch One'!$C:$Q, 8, false),
IF($A1007 = "Batch 2", VLOOKUP(CONCATENATE($C1007, $B1007), 'Batch Two'!$C:$P, 8, false), 0))</f>
        <v>2010</v>
      </c>
      <c r="F1007" s="5" t="str">
        <f>IF($A1007 = "Batch 1", VLOOKUP(CONCATENATE($C1007, $B1007), 'Batch One'!$C:$Q, 9, false),
IF($A1007 = "Batch 2", VLOOKUP(CONCATENATE($C1007, $B1007), 'Batch Two'!$C:$P, 9, false), 0))</f>
        <v/>
      </c>
      <c r="G1007" s="5" t="str">
        <f>IF($A1007 = "Batch 1", VLOOKUP(CONCATENATE($C1007, $B1007), 'Batch One'!$C:$Q, 4, false),
IF($A1007 = "Batch 2", VLOOKUP(CONCATENATE($C1007, $B1007), 'Batch Two'!$C:$P, 4, false), 0))</f>
        <v>HeartGold &amp; SoulSilver</v>
      </c>
      <c r="H1007" s="5">
        <f>IF($A1007 = "Batch 1", VLOOKUP(CONCATENATE($C1007, $B1007), 'Batch One'!$C:$Q, 5, false),
IF($A1007 = "Batch 2", VLOOKUP(CONCATENATE($C1007, $B1007), 'Batch Two'!$C:$P, 5, false), 0))</f>
        <v>8</v>
      </c>
      <c r="I1007" s="6" t="str">
        <f>IF($A1007 = "Batch 1", VLOOKUP(CONCATENATE($C1007, $B1007), 'Batch One'!$C:$Q, 14, false),
IF($A1007 = "Batch 2", VLOOKUP(CONCATENATE($C1007, $B1007), 'Batch Two'!$C:$P, 14, false), 0))</f>
        <v>https://ccg-imaging-cgc-tradingcards-production.s3.amazonaws.com/250e5bc5-3804-49c4-8331-fcc2d5463a80/CSG1401011386-170_OBV.jpg</v>
      </c>
      <c r="J1007" s="5" t="str">
        <f>IF($A1007 = "Batch 1", VLOOKUP(CONCATENATE($C1007, $B1007), 'Batch One'!$C:$Q, 13, false),
IF($A1007 = "Batch 2", VLOOKUP(CONCATENATE($C1007, $B1007), 'Batch Two'!$C:$P, 13, false), 0))</f>
        <v/>
      </c>
    </row>
    <row r="1008">
      <c r="A1008" s="4" t="s">
        <v>13</v>
      </c>
      <c r="B1008" s="5">
        <v>1.401011386191E12</v>
      </c>
      <c r="C1008" s="8" t="s">
        <v>12</v>
      </c>
      <c r="D1008" s="5" t="str">
        <f>IF($A1008 = "Batch 1", VLOOKUP(CONCATENATE($C1008, $B1008), 'Batch One'!$C:$Q, 2, false),
IF($A1008 = "Batch 2", VLOOKUP(CONCATENATE($C1008, $B1008), 'Batch Two'!$C:$P, 2, false), 0))</f>
        <v>Bellossom, 2010, HeartGold &amp; SoulSilver, #1/90</v>
      </c>
      <c r="E1008" s="5">
        <f>IF($A1008 = "Batch 1", VLOOKUP(CONCATENATE($C1008, $B1008), 'Batch One'!$C:$Q, 8, false),
IF($A1008 = "Batch 2", VLOOKUP(CONCATENATE($C1008, $B1008), 'Batch Two'!$C:$P, 8, false), 0))</f>
        <v>2010</v>
      </c>
      <c r="F1008" s="5" t="str">
        <f>IF($A1008 = "Batch 1", VLOOKUP(CONCATENATE($C1008, $B1008), 'Batch One'!$C:$Q, 9, false),
IF($A1008 = "Batch 2", VLOOKUP(CONCATENATE($C1008, $B1008), 'Batch Two'!$C:$P, 9, false), 0))</f>
        <v/>
      </c>
      <c r="G1008" s="5" t="str">
        <f>IF($A1008 = "Batch 1", VLOOKUP(CONCATENATE($C1008, $B1008), 'Batch One'!$C:$Q, 4, false),
IF($A1008 = "Batch 2", VLOOKUP(CONCATENATE($C1008, $B1008), 'Batch Two'!$C:$P, 4, false), 0))</f>
        <v>HeartGold &amp; SoulSilver</v>
      </c>
      <c r="H1008" s="5">
        <f>IF($A1008 = "Batch 1", VLOOKUP(CONCATENATE($C1008, $B1008), 'Batch One'!$C:$Q, 5, false),
IF($A1008 = "Batch 2", VLOOKUP(CONCATENATE($C1008, $B1008), 'Batch Two'!$C:$P, 5, false), 0))</f>
        <v>9</v>
      </c>
      <c r="I1008" s="6" t="str">
        <f>IF($A1008 = "Batch 1", VLOOKUP(CONCATENATE($C1008, $B1008), 'Batch One'!$C:$Q, 14, false),
IF($A1008 = "Batch 2", VLOOKUP(CONCATENATE($C1008, $B1008), 'Batch Two'!$C:$P, 14, false), 0))</f>
        <v>https://ccg-imaging-cgc-tradingcards-production.s3.amazonaws.com/863052bc-8933-4e5c-898f-72d5c47b260c/CSG1401011386-191_OBV.jpg</v>
      </c>
      <c r="J1008" s="5" t="str">
        <f>IF($A1008 = "Batch 1", VLOOKUP(CONCATENATE($C1008, $B1008), 'Batch One'!$C:$Q, 13, false),
IF($A1008 = "Batch 2", VLOOKUP(CONCATENATE($C1008, $B1008), 'Batch Two'!$C:$P, 13, false), 0))</f>
        <v/>
      </c>
    </row>
    <row r="1009">
      <c r="A1009" s="4" t="s">
        <v>13</v>
      </c>
      <c r="B1009" s="5">
        <v>1.401011392038E12</v>
      </c>
      <c r="C1009" s="8" t="s">
        <v>12</v>
      </c>
      <c r="D1009" s="5" t="str">
        <f>IF($A1009 = "Batch 1", VLOOKUP(CONCATENATE($C1009, $B1009), 'Batch One'!$C:$Q, 2, false),
IF($A1009 = "Batch 2", VLOOKUP(CONCATENATE($C1009, $B1009), 'Batch Two'!$C:$P, 2, false), 0))</f>
        <v>Omanyte, 2009, Platinum, #70/99</v>
      </c>
      <c r="E1009" s="5">
        <f>IF($A1009 = "Batch 1", VLOOKUP(CONCATENATE($C1009, $B1009), 'Batch One'!$C:$Q, 8, false),
IF($A1009 = "Batch 2", VLOOKUP(CONCATENATE($C1009, $B1009), 'Batch Two'!$C:$P, 8, false), 0))</f>
        <v>2009</v>
      </c>
      <c r="F1009" s="5" t="str">
        <f>IF($A1009 = "Batch 1", VLOOKUP(CONCATENATE($C1009, $B1009), 'Batch One'!$C:$Q, 9, false),
IF($A1009 = "Batch 2", VLOOKUP(CONCATENATE($C1009, $B1009), 'Batch Two'!$C:$P, 9, false), 0))</f>
        <v/>
      </c>
      <c r="G1009" s="5" t="str">
        <f>IF($A1009 = "Batch 1", VLOOKUP(CONCATENATE($C1009, $B1009), 'Batch One'!$C:$Q, 4, false),
IF($A1009 = "Batch 2", VLOOKUP(CONCATENATE($C1009, $B1009), 'Batch Two'!$C:$P, 4, false), 0))</f>
        <v>Platinum</v>
      </c>
      <c r="H1009" s="5">
        <f>IF($A1009 = "Batch 1", VLOOKUP(CONCATENATE($C1009, $B1009), 'Batch One'!$C:$Q, 5, false),
IF($A1009 = "Batch 2", VLOOKUP(CONCATENATE($C1009, $B1009), 'Batch Two'!$C:$P, 5, false), 0))</f>
        <v>8.5</v>
      </c>
      <c r="I1009" s="6" t="str">
        <f>IF($A1009 = "Batch 1", VLOOKUP(CONCATENATE($C1009, $B1009), 'Batch One'!$C:$Q, 14, false),
IF($A1009 = "Batch 2", VLOOKUP(CONCATENATE($C1009, $B1009), 'Batch Two'!$C:$P, 14, false), 0))</f>
        <v>https://ccg-imaging-csg-cards-production.s3.amazonaws.com/5f15d02f-d00b-4033-a383-2c61321e2113/CSG1401011392-038_OBV.jpg</v>
      </c>
      <c r="J1009" s="5" t="str">
        <f>IF($A1009 = "Batch 1", VLOOKUP(CONCATENATE($C1009, $B1009), 'Batch One'!$C:$Q, 13, false),
IF($A1009 = "Batch 2", VLOOKUP(CONCATENATE($C1009, $B1009), 'Batch Two'!$C:$P, 13, false), 0))</f>
        <v/>
      </c>
    </row>
    <row r="1010">
      <c r="A1010" s="4" t="s">
        <v>13</v>
      </c>
      <c r="B1010" s="5">
        <v>1.401011392046E12</v>
      </c>
      <c r="C1010" s="8" t="s">
        <v>12</v>
      </c>
      <c r="D1010" s="5" t="str">
        <f>IF($A1010 = "Batch 1", VLOOKUP(CONCATENATE($C1010, $B1010), 'Batch One'!$C:$Q, 2, false),
IF($A1010 = "Batch 2", VLOOKUP(CONCATENATE($C1010, $B1010), 'Batch Two'!$C:$P, 2, false), 0))</f>
        <v>Tangela, 2009, Platinum, #76/99</v>
      </c>
      <c r="E1010" s="5">
        <f>IF($A1010 = "Batch 1", VLOOKUP(CONCATENATE($C1010, $B1010), 'Batch One'!$C:$Q, 8, false),
IF($A1010 = "Batch 2", VLOOKUP(CONCATENATE($C1010, $B1010), 'Batch Two'!$C:$P, 8, false), 0))</f>
        <v>2009</v>
      </c>
      <c r="F1010" s="5" t="str">
        <f>IF($A1010 = "Batch 1", VLOOKUP(CONCATENATE($C1010, $B1010), 'Batch One'!$C:$Q, 9, false),
IF($A1010 = "Batch 2", VLOOKUP(CONCATENATE($C1010, $B1010), 'Batch Two'!$C:$P, 9, false), 0))</f>
        <v/>
      </c>
      <c r="G1010" s="5" t="str">
        <f>IF($A1010 = "Batch 1", VLOOKUP(CONCATENATE($C1010, $B1010), 'Batch One'!$C:$Q, 4, false),
IF($A1010 = "Batch 2", VLOOKUP(CONCATENATE($C1010, $B1010), 'Batch Two'!$C:$P, 4, false), 0))</f>
        <v>Platinum</v>
      </c>
      <c r="H1010" s="5">
        <f>IF($A1010 = "Batch 1", VLOOKUP(CONCATENATE($C1010, $B1010), 'Batch One'!$C:$Q, 5, false),
IF($A1010 = "Batch 2", VLOOKUP(CONCATENATE($C1010, $B1010), 'Batch Two'!$C:$P, 5, false), 0))</f>
        <v>9</v>
      </c>
      <c r="I1010" s="6" t="str">
        <f>IF($A1010 = "Batch 1", VLOOKUP(CONCATENATE($C1010, $B1010), 'Batch One'!$C:$Q, 14, false),
IF($A1010 = "Batch 2", VLOOKUP(CONCATENATE($C1010, $B1010), 'Batch Two'!$C:$P, 14, false), 0))</f>
        <v>https://ccg-imaging-csg-cards-production.s3.amazonaws.com/1f89a407-4950-4745-8689-3dc711fbd7a5/CSG1401011392-046_OBV.jpg</v>
      </c>
      <c r="J1010" s="5" t="str">
        <f>IF($A1010 = "Batch 1", VLOOKUP(CONCATENATE($C1010, $B1010), 'Batch One'!$C:$Q, 13, false),
IF($A1010 = "Batch 2", VLOOKUP(CONCATENATE($C1010, $B1010), 'Batch Two'!$C:$P, 13, false), 0))</f>
        <v/>
      </c>
    </row>
    <row r="1011">
      <c r="A1011" s="4" t="s">
        <v>13</v>
      </c>
      <c r="B1011" s="5">
        <v>1.401014268252E12</v>
      </c>
      <c r="C1011" s="8" t="s">
        <v>12</v>
      </c>
      <c r="D1011" s="5" t="str">
        <f>IF($A1011 = "Batch 1", VLOOKUP(CONCATENATE($C1011, $B1011), 'Batch One'!$C:$Q, 2, false),
IF($A1011 = "Batch 2", VLOOKUP(CONCATENATE($C1011, $B1011), 'Batch Two'!$C:$P, 2, false), 0))</f>
        <v>Flareon, 2023, Scarlet &amp; Violet, #136/165</v>
      </c>
      <c r="E1011" s="5">
        <f>IF($A1011 = "Batch 1", VLOOKUP(CONCATENATE($C1011, $B1011), 'Batch One'!$C:$Q, 8, false),
IF($A1011 = "Batch 2", VLOOKUP(CONCATENATE($C1011, $B1011), 'Batch Two'!$C:$P, 8, false), 0))</f>
        <v>2023</v>
      </c>
      <c r="F1011" s="5" t="str">
        <f>IF($A1011 = "Batch 1", VLOOKUP(CONCATENATE($C1011, $B1011), 'Batch One'!$C:$Q, 9, false),
IF($A1011 = "Batch 2", VLOOKUP(CONCATENATE($C1011, $B1011), 'Batch Two'!$C:$P, 9, false), 0))</f>
        <v/>
      </c>
      <c r="G1011" s="5" t="str">
        <f>IF($A1011 = "Batch 1", VLOOKUP(CONCATENATE($C1011, $B1011), 'Batch One'!$C:$Q, 4, false),
IF($A1011 = "Batch 2", VLOOKUP(CONCATENATE($C1011, $B1011), 'Batch Two'!$C:$P, 4, false), 0))</f>
        <v>Scarlet &amp; Violet</v>
      </c>
      <c r="H1011" s="5">
        <f>IF($A1011 = "Batch 1", VLOOKUP(CONCATENATE($C1011, $B1011), 'Batch One'!$C:$Q, 5, false),
IF($A1011 = "Batch 2", VLOOKUP(CONCATENATE($C1011, $B1011), 'Batch Two'!$C:$P, 5, false), 0))</f>
        <v>8.5</v>
      </c>
      <c r="I1011" s="6" t="str">
        <f>IF($A1011 = "Batch 1", VLOOKUP(CONCATENATE($C1011, $B1011), 'Batch One'!$C:$Q, 14, false),
IF($A1011 = "Batch 2", VLOOKUP(CONCATENATE($C1011, $B1011), 'Batch Two'!$C:$P, 14, false), 0))</f>
        <v>https://ccg-imaging-cgc-tradingcards-production.s3.amazonaws.com/be9ea86a-e4fc-4eb7-80e8-9fd1d2b39f85/CRD1401014268-252_OBV.jpg</v>
      </c>
      <c r="J1011" s="5" t="str">
        <f>IF($A1011 = "Batch 1", VLOOKUP(CONCATENATE($C1011, $B1011), 'Batch One'!$C:$Q, 13, false),
IF($A1011 = "Batch 2", VLOOKUP(CONCATENATE($C1011, $B1011), 'Batch Two'!$C:$P, 13, false), 0))</f>
        <v/>
      </c>
    </row>
    <row r="1012">
      <c r="A1012" s="4" t="s">
        <v>13</v>
      </c>
      <c r="B1012" s="5">
        <v>1.401025629146E12</v>
      </c>
      <c r="C1012" s="8" t="s">
        <v>12</v>
      </c>
      <c r="D1012" s="5" t="str">
        <f>IF($A1012 = "Batch 1", VLOOKUP(CONCATENATE($C1012, $B1012), 'Batch One'!$C:$Q, 2, false),
IF($A1012 = "Batch 2", VLOOKUP(CONCATENATE($C1012, $B1012), 'Batch Two'!$C:$P, 2, false), 0))</f>
        <v>Drifblim, 2007, All, #66</v>
      </c>
      <c r="E1012" s="5">
        <f>IF($A1012 = "Batch 1", VLOOKUP(CONCATENATE($C1012, $B1012), 'Batch One'!$C:$Q, 8, false),
IF($A1012 = "Batch 2", VLOOKUP(CONCATENATE($C1012, $B1012), 'Batch Two'!$C:$P, 8, false), 0))</f>
        <v>2007</v>
      </c>
      <c r="F1012" s="5" t="str">
        <f>IF($A1012 = "Batch 1", VLOOKUP(CONCATENATE($C1012, $B1012), 'Batch One'!$C:$Q, 9, false),
IF($A1012 = "Batch 2", VLOOKUP(CONCATENATE($C1012, $B1012), 'Batch Two'!$C:$P, 9, false), 0))</f>
        <v/>
      </c>
      <c r="G1012" s="5" t="str">
        <f>IF($A1012 = "Batch 1", VLOOKUP(CONCATENATE($C1012, $B1012), 'Batch One'!$C:$Q, 4, false),
IF($A1012 = "Batch 2", VLOOKUP(CONCATENATE($C1012, $B1012), 'Batch Two'!$C:$P, 4, false), 0))</f>
        <v>All</v>
      </c>
      <c r="H1012" s="5">
        <f>IF($A1012 = "Batch 1", VLOOKUP(CONCATENATE($C1012, $B1012), 'Batch One'!$C:$Q, 5, false),
IF($A1012 = "Batch 2", VLOOKUP(CONCATENATE($C1012, $B1012), 'Batch Two'!$C:$P, 5, false), 0))</f>
        <v>9</v>
      </c>
      <c r="I1012" s="6" t="str">
        <f>IF($A1012 = "Batch 1", VLOOKUP(CONCATENATE($C1012, $B1012), 'Batch One'!$C:$Q, 14, false),
IF($A1012 = "Batch 2", VLOOKUP(CONCATENATE($C1012, $B1012), 'Batch Two'!$C:$P, 14, false), 0))</f>
        <v>https://ccg-imaging-cgc-tradingcards-production.s3.amazonaws.com/d4478e22-fec9-4b23-8df5-e87e37af2425/CSG1401025629-146_OBV.jpg</v>
      </c>
      <c r="J1012" s="5" t="str">
        <f>IF($A1012 = "Batch 1", VLOOKUP(CONCATENATE($C1012, $B1012), 'Batch One'!$C:$Q, 13, false),
IF($A1012 = "Batch 2", VLOOKUP(CONCATENATE($C1012, $B1012), 'Batch Two'!$C:$P, 13, false), 0))</f>
        <v/>
      </c>
    </row>
    <row r="1013">
      <c r="A1013" s="4" t="s">
        <v>13</v>
      </c>
      <c r="B1013" s="5">
        <v>1.40102688303E12</v>
      </c>
      <c r="C1013" s="8" t="s">
        <v>12</v>
      </c>
      <c r="D1013" s="5" t="str">
        <f>IF($A1013 = "Batch 1", VLOOKUP(CONCATENATE($C1013, $B1013), 'Batch One'!$C:$Q, 2, false),
IF($A1013 = "Batch 2", VLOOKUP(CONCATENATE($C1013, $B1013), 'Batch Two'!$C:$P, 2, false), 0))</f>
        <v>Machamp VMAX, 2022, Sword &amp; Shield, #072/172</v>
      </c>
      <c r="E1013" s="5">
        <f>IF($A1013 = "Batch 1", VLOOKUP(CONCATENATE($C1013, $B1013), 'Batch One'!$C:$Q, 8, false),
IF($A1013 = "Batch 2", VLOOKUP(CONCATENATE($C1013, $B1013), 'Batch Two'!$C:$P, 8, false), 0))</f>
        <v>2022</v>
      </c>
      <c r="F1013" s="5" t="str">
        <f>IF($A1013 = "Batch 1", VLOOKUP(CONCATENATE($C1013, $B1013), 'Batch One'!$C:$Q, 9, false),
IF($A1013 = "Batch 2", VLOOKUP(CONCATENATE($C1013, $B1013), 'Batch Two'!$C:$P, 9, false), 0))</f>
        <v/>
      </c>
      <c r="G1013" s="5" t="str">
        <f>IF($A1013 = "Batch 1", VLOOKUP(CONCATENATE($C1013, $B1013), 'Batch One'!$C:$Q, 4, false),
IF($A1013 = "Batch 2", VLOOKUP(CONCATENATE($C1013, $B1013), 'Batch Two'!$C:$P, 4, false), 0))</f>
        <v>Sword &amp; Shield</v>
      </c>
      <c r="H1013" s="5" t="str">
        <f>IF($A1013 = "Batch 1", VLOOKUP(CONCATENATE($C1013, $B1013), 'Batch One'!$C:$Q, 5, false),
IF($A1013 = "Batch 2", VLOOKUP(CONCATENATE($C1013, $B1013), 'Batch Two'!$C:$P, 5, false), 0))</f>
        <v>MINT+ 9.5</v>
      </c>
      <c r="I1013" s="6" t="str">
        <f>IF($A1013 = "Batch 1", VLOOKUP(CONCATENATE($C1013, $B1013), 'Batch One'!$C:$Q, 14, false),
IF($A1013 = "Batch 2", VLOOKUP(CONCATENATE($C1013, $B1013), 'Batch Two'!$C:$P, 14, false), 0))</f>
        <v>https://ccg-imaging-cgc-tradingcards-production.s3.amazonaws.com/42483e3c-66d2-420f-8924-5be9e760e2ad/CGC1401026883-030_OBV.jpg</v>
      </c>
      <c r="J1013" s="5" t="str">
        <f>IF($A1013 = "Batch 1", VLOOKUP(CONCATENATE($C1013, $B1013), 'Batch One'!$C:$Q, 13, false),
IF($A1013 = "Batch 2", VLOOKUP(CONCATENATE($C1013, $B1013), 'Batch Two'!$C:$P, 13, false), 0))</f>
        <v/>
      </c>
    </row>
    <row r="1014">
      <c r="A1014" s="4" t="s">
        <v>13</v>
      </c>
      <c r="B1014" s="5">
        <v>1.401026883039E12</v>
      </c>
      <c r="C1014" s="8" t="s">
        <v>12</v>
      </c>
      <c r="D1014" s="5" t="str">
        <f>IF($A1014 = "Batch 1", VLOOKUP(CONCATENATE($C1014, $B1014), 'Batch One'!$C:$Q, 2, false),
IF($A1014 = "Batch 2", VLOOKUP(CONCATENATE($C1014, $B1014), 'Batch Two'!$C:$P, 2, false), 0))</f>
        <v>Machamp VMAX, 2022, Sword &amp; Shield, #072/172</v>
      </c>
      <c r="E1014" s="5">
        <f>IF($A1014 = "Batch 1", VLOOKUP(CONCATENATE($C1014, $B1014), 'Batch One'!$C:$Q, 8, false),
IF($A1014 = "Batch 2", VLOOKUP(CONCATENATE($C1014, $B1014), 'Batch Two'!$C:$P, 8, false), 0))</f>
        <v>2022</v>
      </c>
      <c r="F1014" s="5" t="str">
        <f>IF($A1014 = "Batch 1", VLOOKUP(CONCATENATE($C1014, $B1014), 'Batch One'!$C:$Q, 9, false),
IF($A1014 = "Batch 2", VLOOKUP(CONCATENATE($C1014, $B1014), 'Batch Two'!$C:$P, 9, false), 0))</f>
        <v/>
      </c>
      <c r="G1014" s="5" t="str">
        <f>IF($A1014 = "Batch 1", VLOOKUP(CONCATENATE($C1014, $B1014), 'Batch One'!$C:$Q, 4, false),
IF($A1014 = "Batch 2", VLOOKUP(CONCATENATE($C1014, $B1014), 'Batch Two'!$C:$P, 4, false), 0))</f>
        <v>Sword &amp; Shield</v>
      </c>
      <c r="H1014" s="5">
        <f>IF($A1014 = "Batch 1", VLOOKUP(CONCATENATE($C1014, $B1014), 'Batch One'!$C:$Q, 5, false),
IF($A1014 = "Batch 2", VLOOKUP(CONCATENATE($C1014, $B1014), 'Batch Two'!$C:$P, 5, false), 0))</f>
        <v>8.5</v>
      </c>
      <c r="I1014" s="6" t="str">
        <f>IF($A1014 = "Batch 1", VLOOKUP(CONCATENATE($C1014, $B1014), 'Batch One'!$C:$Q, 14, false),
IF($A1014 = "Batch 2", VLOOKUP(CONCATENATE($C1014, $B1014), 'Batch Two'!$C:$P, 14, false), 0))</f>
        <v>https://ccg-imaging-cgc-tradingcards-production.s3.amazonaws.com/0cff2624-0846-4019-aff1-c4307b4ae42a/CGC1401026883-039_OBV.jpg</v>
      </c>
      <c r="J1014" s="5" t="str">
        <f>IF($A1014 = "Batch 1", VLOOKUP(CONCATENATE($C1014, $B1014), 'Batch One'!$C:$Q, 13, false),
IF($A1014 = "Batch 2", VLOOKUP(CONCATENATE($C1014, $B1014), 'Batch Two'!$C:$P, 13, false), 0))</f>
        <v/>
      </c>
    </row>
    <row r="1015">
      <c r="A1015" s="4" t="s">
        <v>13</v>
      </c>
      <c r="B1015" s="5">
        <v>1.401026883042E12</v>
      </c>
      <c r="C1015" s="8" t="s">
        <v>12</v>
      </c>
      <c r="D1015" s="5" t="str">
        <f>IF($A1015 = "Batch 1", VLOOKUP(CONCATENATE($C1015, $B1015), 'Batch One'!$C:$Q, 2, false),
IF($A1015 = "Batch 2", VLOOKUP(CONCATENATE($C1015, $B1015), 'Batch Two'!$C:$P, 2, false), 0))</f>
        <v>Machamp VMAX, 2022, Sword &amp; Shield, #072/172</v>
      </c>
      <c r="E1015" s="5">
        <f>IF($A1015 = "Batch 1", VLOOKUP(CONCATENATE($C1015, $B1015), 'Batch One'!$C:$Q, 8, false),
IF($A1015 = "Batch 2", VLOOKUP(CONCATENATE($C1015, $B1015), 'Batch Two'!$C:$P, 8, false), 0))</f>
        <v>2022</v>
      </c>
      <c r="F1015" s="5" t="str">
        <f>IF($A1015 = "Batch 1", VLOOKUP(CONCATENATE($C1015, $B1015), 'Batch One'!$C:$Q, 9, false),
IF($A1015 = "Batch 2", VLOOKUP(CONCATENATE($C1015, $B1015), 'Batch Two'!$C:$P, 9, false), 0))</f>
        <v/>
      </c>
      <c r="G1015" s="5" t="str">
        <f>IF($A1015 = "Batch 1", VLOOKUP(CONCATENATE($C1015, $B1015), 'Batch One'!$C:$Q, 4, false),
IF($A1015 = "Batch 2", VLOOKUP(CONCATENATE($C1015, $B1015), 'Batch Two'!$C:$P, 4, false), 0))</f>
        <v>Sword &amp; Shield</v>
      </c>
      <c r="H1015" s="5">
        <f>IF($A1015 = "Batch 1", VLOOKUP(CONCATENATE($C1015, $B1015), 'Batch One'!$C:$Q, 5, false),
IF($A1015 = "Batch 2", VLOOKUP(CONCATENATE($C1015, $B1015), 'Batch Two'!$C:$P, 5, false), 0))</f>
        <v>8.5</v>
      </c>
      <c r="I1015" s="6" t="str">
        <f>IF($A1015 = "Batch 1", VLOOKUP(CONCATENATE($C1015, $B1015), 'Batch One'!$C:$Q, 14, false),
IF($A1015 = "Batch 2", VLOOKUP(CONCATENATE($C1015, $B1015), 'Batch Two'!$C:$P, 14, false), 0))</f>
        <v>https://ccg-imaging-cgc-tradingcards-production.s3.amazonaws.com/3108e754-acf1-47b0-8631-11c6078c8d71/CGC1401026883-042_OBV.jpg</v>
      </c>
      <c r="J1015" s="5" t="str">
        <f>IF($A1015 = "Batch 1", VLOOKUP(CONCATENATE($C1015, $B1015), 'Batch One'!$C:$Q, 13, false),
IF($A1015 = "Batch 2", VLOOKUP(CONCATENATE($C1015, $B1015), 'Batch Two'!$C:$P, 13, false), 0))</f>
        <v/>
      </c>
    </row>
    <row r="1016">
      <c r="A1016" s="4" t="s">
        <v>13</v>
      </c>
      <c r="B1016" s="5">
        <v>1.401029993159E12</v>
      </c>
      <c r="C1016" s="8" t="s">
        <v>12</v>
      </c>
      <c r="D1016" s="5" t="str">
        <f>IF($A1016 = "Batch 1", VLOOKUP(CONCATENATE($C1016, $B1016), 'Batch One'!$C:$Q, 2, false),
IF($A1016 = "Batch 2", VLOOKUP(CONCATENATE($C1016, $B1016), 'Batch Two'!$C:$P, 2, false), 0))</f>
        <v>Magnemite, 1998, All, #081</v>
      </c>
      <c r="E1016" s="5">
        <f>IF($A1016 = "Batch 1", VLOOKUP(CONCATENATE($C1016, $B1016), 'Batch One'!$C:$Q, 8, false),
IF($A1016 = "Batch 2", VLOOKUP(CONCATENATE($C1016, $B1016), 'Batch Two'!$C:$P, 8, false), 0))</f>
        <v>1998</v>
      </c>
      <c r="F1016" s="5" t="str">
        <f>IF($A1016 = "Batch 1", VLOOKUP(CONCATENATE($C1016, $B1016), 'Batch One'!$C:$Q, 9, false),
IF($A1016 = "Batch 2", VLOOKUP(CONCATENATE($C1016, $B1016), 'Batch Two'!$C:$P, 9, false), 0))</f>
        <v/>
      </c>
      <c r="G1016" s="5" t="str">
        <f>IF($A1016 = "Batch 1", VLOOKUP(CONCATENATE($C1016, $B1016), 'Batch One'!$C:$Q, 4, false),
IF($A1016 = "Batch 2", VLOOKUP(CONCATENATE($C1016, $B1016), 'Batch Two'!$C:$P, 4, false), 0))</f>
        <v>All</v>
      </c>
      <c r="H1016" s="5">
        <f>IF($A1016 = "Batch 1", VLOOKUP(CONCATENATE($C1016, $B1016), 'Batch One'!$C:$Q, 5, false),
IF($A1016 = "Batch 2", VLOOKUP(CONCATENATE($C1016, $B1016), 'Batch Two'!$C:$P, 5, false), 0))</f>
        <v>8.5</v>
      </c>
      <c r="I1016" s="6" t="str">
        <f>IF($A1016 = "Batch 1", VLOOKUP(CONCATENATE($C1016, $B1016), 'Batch One'!$C:$Q, 14, false),
IF($A1016 = "Batch 2", VLOOKUP(CONCATENATE($C1016, $B1016), 'Batch Two'!$C:$P, 14, false), 0))</f>
        <v>https://ccg-imaging-cgc-tradingcards-production.s3.amazonaws.com/0a1ae30a-6786-478d-af1a-80c439315044/CSG1401029993-159_OBV.jpg</v>
      </c>
      <c r="J1016" s="5" t="str">
        <f>IF($A1016 = "Batch 1", VLOOKUP(CONCATENATE($C1016, $B1016), 'Batch One'!$C:$Q, 13, false),
IF($A1016 = "Batch 2", VLOOKUP(CONCATENATE($C1016, $B1016), 'Batch Two'!$C:$P, 13, false), 0))</f>
        <v/>
      </c>
    </row>
    <row r="1017">
      <c r="A1017" s="4" t="s">
        <v>13</v>
      </c>
      <c r="B1017" s="5">
        <v>1.401029993168E12</v>
      </c>
      <c r="C1017" s="8" t="s">
        <v>12</v>
      </c>
      <c r="D1017" s="5" t="str">
        <f>IF($A1017 = "Batch 1", VLOOKUP(CONCATENATE($C1017, $B1017), 'Batch One'!$C:$Q, 2, false),
IF($A1017 = "Batch 2", VLOOKUP(CONCATENATE($C1017, $B1017), 'Batch Two'!$C:$P, 2, false), 0))</f>
        <v>Koffing, 1998, All, #109</v>
      </c>
      <c r="E1017" s="5">
        <f>IF($A1017 = "Batch 1", VLOOKUP(CONCATENATE($C1017, $B1017), 'Batch One'!$C:$Q, 8, false),
IF($A1017 = "Batch 2", VLOOKUP(CONCATENATE($C1017, $B1017), 'Batch Two'!$C:$P, 8, false), 0))</f>
        <v>1998</v>
      </c>
      <c r="F1017" s="5" t="str">
        <f>IF($A1017 = "Batch 1", VLOOKUP(CONCATENATE($C1017, $B1017), 'Batch One'!$C:$Q, 9, false),
IF($A1017 = "Batch 2", VLOOKUP(CONCATENATE($C1017, $B1017), 'Batch Two'!$C:$P, 9, false), 0))</f>
        <v/>
      </c>
      <c r="G1017" s="5" t="str">
        <f>IF($A1017 = "Batch 1", VLOOKUP(CONCATENATE($C1017, $B1017), 'Batch One'!$C:$Q, 4, false),
IF($A1017 = "Batch 2", VLOOKUP(CONCATENATE($C1017, $B1017), 'Batch Two'!$C:$P, 4, false), 0))</f>
        <v>All</v>
      </c>
      <c r="H1017" s="5">
        <f>IF($A1017 = "Batch 1", VLOOKUP(CONCATENATE($C1017, $B1017), 'Batch One'!$C:$Q, 5, false),
IF($A1017 = "Batch 2", VLOOKUP(CONCATENATE($C1017, $B1017), 'Batch Two'!$C:$P, 5, false), 0))</f>
        <v>9</v>
      </c>
      <c r="I1017" s="6" t="str">
        <f>IF($A1017 = "Batch 1", VLOOKUP(CONCATENATE($C1017, $B1017), 'Batch One'!$C:$Q, 14, false),
IF($A1017 = "Batch 2", VLOOKUP(CONCATENATE($C1017, $B1017), 'Batch Two'!$C:$P, 14, false), 0))</f>
        <v>https://ccg-imaging-cgc-tradingcards-production.s3.amazonaws.com/8ece5dd0-9ad1-43db-9352-31e9a8023ec5/CSG1401029993-168_OBV.jpg</v>
      </c>
      <c r="J1017" s="5" t="str">
        <f>IF($A1017 = "Batch 1", VLOOKUP(CONCATENATE($C1017, $B1017), 'Batch One'!$C:$Q, 13, false),
IF($A1017 = "Batch 2", VLOOKUP(CONCATENATE($C1017, $B1017), 'Batch Two'!$C:$P, 13, false), 0))</f>
        <v/>
      </c>
    </row>
    <row r="1018">
      <c r="A1018" s="4" t="s">
        <v>13</v>
      </c>
      <c r="B1018" s="5">
        <v>1.401029993182E12</v>
      </c>
      <c r="C1018" s="8" t="s">
        <v>12</v>
      </c>
      <c r="D1018" s="5" t="str">
        <f>IF($A1018 = "Batch 1", VLOOKUP(CONCATENATE($C1018, $B1018), 'Batch One'!$C:$Q, 2, false),
IF($A1018 = "Batch 2", VLOOKUP(CONCATENATE($C1018, $B1018), 'Batch Two'!$C:$P, 2, false), 0))</f>
        <v>Ninetales, 1998, All, #038</v>
      </c>
      <c r="E1018" s="5">
        <f>IF($A1018 = "Batch 1", VLOOKUP(CONCATENATE($C1018, $B1018), 'Batch One'!$C:$Q, 8, false),
IF($A1018 = "Batch 2", VLOOKUP(CONCATENATE($C1018, $B1018), 'Batch Two'!$C:$P, 8, false), 0))</f>
        <v>1998</v>
      </c>
      <c r="F1018" s="5" t="str">
        <f>IF($A1018 = "Batch 1", VLOOKUP(CONCATENATE($C1018, $B1018), 'Batch One'!$C:$Q, 9, false),
IF($A1018 = "Batch 2", VLOOKUP(CONCATENATE($C1018, $B1018), 'Batch Two'!$C:$P, 9, false), 0))</f>
        <v/>
      </c>
      <c r="G1018" s="5" t="str">
        <f>IF($A1018 = "Batch 1", VLOOKUP(CONCATENATE($C1018, $B1018), 'Batch One'!$C:$Q, 4, false),
IF($A1018 = "Batch 2", VLOOKUP(CONCATENATE($C1018, $B1018), 'Batch Two'!$C:$P, 4, false), 0))</f>
        <v>All</v>
      </c>
      <c r="H1018" s="5">
        <f>IF($A1018 = "Batch 1", VLOOKUP(CONCATENATE($C1018, $B1018), 'Batch One'!$C:$Q, 5, false),
IF($A1018 = "Batch 2", VLOOKUP(CONCATENATE($C1018, $B1018), 'Batch Two'!$C:$P, 5, false), 0))</f>
        <v>7.5</v>
      </c>
      <c r="I1018" s="6" t="str">
        <f>IF($A1018 = "Batch 1", VLOOKUP(CONCATENATE($C1018, $B1018), 'Batch One'!$C:$Q, 14, false),
IF($A1018 = "Batch 2", VLOOKUP(CONCATENATE($C1018, $B1018), 'Batch Two'!$C:$P, 14, false), 0))</f>
        <v>https://ccg-imaging-cgc-tradingcards-production.s3.amazonaws.com/a5e5fa66-0552-40ba-80d3-49ff2dfdf4f1/CSG1401029993-182_OBV.jpg</v>
      </c>
      <c r="J1018" s="5" t="str">
        <f>IF($A1018 = "Batch 1", VLOOKUP(CONCATENATE($C1018, $B1018), 'Batch One'!$C:$Q, 13, false),
IF($A1018 = "Batch 2", VLOOKUP(CONCATENATE($C1018, $B1018), 'Batch Two'!$C:$P, 13, false), 0))</f>
        <v/>
      </c>
    </row>
    <row r="1019">
      <c r="A1019" s="4" t="s">
        <v>13</v>
      </c>
      <c r="B1019" s="5">
        <v>1.401029995082E12</v>
      </c>
      <c r="C1019" s="8" t="s">
        <v>12</v>
      </c>
      <c r="D1019" s="5" t="str">
        <f>IF($A1019 = "Batch 1", VLOOKUP(CONCATENATE($C1019, $B1019), 'Batch One'!$C:$Q, 2, false),
IF($A1019 = "Batch 2", VLOOKUP(CONCATENATE($C1019, $B1019), 'Batch Two'!$C:$P, 2, false), 0))</f>
        <v>Nuzleaf, 2003, All, #023</v>
      </c>
      <c r="E1019" s="5">
        <f>IF($A1019 = "Batch 1", VLOOKUP(CONCATENATE($C1019, $B1019), 'Batch One'!$C:$Q, 8, false),
IF($A1019 = "Batch 2", VLOOKUP(CONCATENATE($C1019, $B1019), 'Batch Two'!$C:$P, 8, false), 0))</f>
        <v>2003</v>
      </c>
      <c r="F1019" s="5" t="str">
        <f>IF($A1019 = "Batch 1", VLOOKUP(CONCATENATE($C1019, $B1019), 'Batch One'!$C:$Q, 9, false),
IF($A1019 = "Batch 2", VLOOKUP(CONCATENATE($C1019, $B1019), 'Batch Two'!$C:$P, 9, false), 0))</f>
        <v/>
      </c>
      <c r="G1019" s="5" t="str">
        <f>IF($A1019 = "Batch 1", VLOOKUP(CONCATENATE($C1019, $B1019), 'Batch One'!$C:$Q, 4, false),
IF($A1019 = "Batch 2", VLOOKUP(CONCATENATE($C1019, $B1019), 'Batch Two'!$C:$P, 4, false), 0))</f>
        <v>All</v>
      </c>
      <c r="H1019" s="5">
        <f>IF($A1019 = "Batch 1", VLOOKUP(CONCATENATE($C1019, $B1019), 'Batch One'!$C:$Q, 5, false),
IF($A1019 = "Batch 2", VLOOKUP(CONCATENATE($C1019, $B1019), 'Batch Two'!$C:$P, 5, false), 0))</f>
        <v>8.5</v>
      </c>
      <c r="I1019" s="6" t="str">
        <f>IF($A1019 = "Batch 1", VLOOKUP(CONCATENATE($C1019, $B1019), 'Batch One'!$C:$Q, 14, false),
IF($A1019 = "Batch 2", VLOOKUP(CONCATENATE($C1019, $B1019), 'Batch Two'!$C:$P, 14, false), 0))</f>
        <v>https://ccg-imaging-cgc-tradingcards-production.s3.amazonaws.com/511b33c9-4552-4dea-9bb3-7e86dc1ecc9e/CSG1401029995-082_OBV.jpg</v>
      </c>
      <c r="J1019" s="5" t="str">
        <f>IF($A1019 = "Batch 1", VLOOKUP(CONCATENATE($C1019, $B1019), 'Batch One'!$C:$Q, 13, false),
IF($A1019 = "Batch 2", VLOOKUP(CONCATENATE($C1019, $B1019), 'Batch Two'!$C:$P, 13, false), 0))</f>
        <v/>
      </c>
    </row>
    <row r="1020">
      <c r="A1020" s="4" t="s">
        <v>13</v>
      </c>
      <c r="B1020" s="5">
        <v>1.401031218271E12</v>
      </c>
      <c r="C1020" s="8" t="s">
        <v>12</v>
      </c>
      <c r="D1020" s="5" t="str">
        <f>IF($A1020 = "Batch 1", VLOOKUP(CONCATENATE($C1020, $B1020), 'Batch One'!$C:$Q, 2, false),
IF($A1020 = "Batch 2", VLOOKUP(CONCATENATE($C1020, $B1020), 'Batch Two'!$C:$P, 2, false), 0))</f>
        <v>The Ultimate Match, 1999, Movie Series, #34</v>
      </c>
      <c r="E1020" s="5">
        <f>IF($A1020 = "Batch 1", VLOOKUP(CONCATENATE($C1020, $B1020), 'Batch One'!$C:$Q, 8, false),
IF($A1020 = "Batch 2", VLOOKUP(CONCATENATE($C1020, $B1020), 'Batch Two'!$C:$P, 8, false), 0))</f>
        <v>1999</v>
      </c>
      <c r="F1020" s="5" t="str">
        <f>IF($A1020 = "Batch 1", VLOOKUP(CONCATENATE($C1020, $B1020), 'Batch One'!$C:$Q, 9, false),
IF($A1020 = "Batch 2", VLOOKUP(CONCATENATE($C1020, $B1020), 'Batch Two'!$C:$P, 9, false), 0))</f>
        <v/>
      </c>
      <c r="G1020" s="5" t="str">
        <f>IF($A1020 = "Batch 1", VLOOKUP(CONCATENATE($C1020, $B1020), 'Batch One'!$C:$Q, 4, false),
IF($A1020 = "Batch 2", VLOOKUP(CONCATENATE($C1020, $B1020), 'Batch Two'!$C:$P, 4, false), 0))</f>
        <v>Movie Series</v>
      </c>
      <c r="H1020" s="5">
        <f>IF($A1020 = "Batch 1", VLOOKUP(CONCATENATE($C1020, $B1020), 'Batch One'!$C:$Q, 5, false),
IF($A1020 = "Batch 2", VLOOKUP(CONCATENATE($C1020, $B1020), 'Batch Two'!$C:$P, 5, false), 0))</f>
        <v>7</v>
      </c>
      <c r="I1020" s="6" t="str">
        <f>IF($A1020 = "Batch 1", VLOOKUP(CONCATENATE($C1020, $B1020), 'Batch One'!$C:$Q, 14, false),
IF($A1020 = "Batch 2", VLOOKUP(CONCATENATE($C1020, $B1020), 'Batch Two'!$C:$P, 14, false), 0))</f>
        <v>https://ccg-imaging-csg-cards-production.s3.amazonaws.com/cf970ecd-2ca2-4c6c-9eb8-50b5ee188405/CSG1401031218-271_OBV.jpg</v>
      </c>
      <c r="J1020" s="5" t="str">
        <f>IF($A1020 = "Batch 1", VLOOKUP(CONCATENATE($C1020, $B1020), 'Batch One'!$C:$Q, 13, false),
IF($A1020 = "Batch 2", VLOOKUP(CONCATENATE($C1020, $B1020), 'Batch Two'!$C:$P, 13, false), 0))</f>
        <v/>
      </c>
    </row>
    <row r="1021">
      <c r="A1021" s="4" t="s">
        <v>13</v>
      </c>
      <c r="B1021" s="5">
        <v>1.401031225206E12</v>
      </c>
      <c r="C1021" s="8" t="s">
        <v>12</v>
      </c>
      <c r="D1021" s="5" t="str">
        <f>IF($A1021 = "Batch 1", VLOOKUP(CONCATENATE($C1021, $B1021), 'Batch One'!$C:$Q, 2, false),
IF($A1021 = "Batch 2", VLOOKUP(CONCATENATE($C1021, $B1021), 'Batch Two'!$C:$P, 2, false), 0))</f>
        <v>Golbat, 2004, Advanced Series, #30</v>
      </c>
      <c r="E1021" s="5">
        <f>IF($A1021 = "Batch 1", VLOOKUP(CONCATENATE($C1021, $B1021), 'Batch One'!$C:$Q, 8, false),
IF($A1021 = "Batch 2", VLOOKUP(CONCATENATE($C1021, $B1021), 'Batch Two'!$C:$P, 8, false), 0))</f>
        <v>2004</v>
      </c>
      <c r="F1021" s="5" t="str">
        <f>IF($A1021 = "Batch 1", VLOOKUP(CONCATENATE($C1021, $B1021), 'Batch One'!$C:$Q, 9, false),
IF($A1021 = "Batch 2", VLOOKUP(CONCATENATE($C1021, $B1021), 'Batch Two'!$C:$P, 9, false), 0))</f>
        <v/>
      </c>
      <c r="G1021" s="5" t="str">
        <f>IF($A1021 = "Batch 1", VLOOKUP(CONCATENATE($C1021, $B1021), 'Batch One'!$C:$Q, 4, false),
IF($A1021 = "Batch 2", VLOOKUP(CONCATENATE($C1021, $B1021), 'Batch Two'!$C:$P, 4, false), 0))</f>
        <v>Advanced Series</v>
      </c>
      <c r="H1021" s="5">
        <f>IF($A1021 = "Batch 1", VLOOKUP(CONCATENATE($C1021, $B1021), 'Batch One'!$C:$Q, 5, false),
IF($A1021 = "Batch 2", VLOOKUP(CONCATENATE($C1021, $B1021), 'Batch Two'!$C:$P, 5, false), 0))</f>
        <v>9</v>
      </c>
      <c r="I1021" s="6" t="str">
        <f>IF($A1021 = "Batch 1", VLOOKUP(CONCATENATE($C1021, $B1021), 'Batch One'!$C:$Q, 14, false),
IF($A1021 = "Batch 2", VLOOKUP(CONCATENATE($C1021, $B1021), 'Batch Two'!$C:$P, 14, false), 0))</f>
        <v>https://ccg-imaging-cgc-tradingcards-production.s3.amazonaws.com/537c16dc-43cc-473f-a5b8-970410abf5a6/CSG1401031225-206_OBV.jpg</v>
      </c>
      <c r="J1021" s="5" t="str">
        <f>IF($A1021 = "Batch 1", VLOOKUP(CONCATENATE($C1021, $B1021), 'Batch One'!$C:$Q, 13, false),
IF($A1021 = "Batch 2", VLOOKUP(CONCATENATE($C1021, $B1021), 'Batch Two'!$C:$P, 13, false), 0))</f>
        <v/>
      </c>
    </row>
    <row r="1022">
      <c r="A1022" s="4" t="s">
        <v>13</v>
      </c>
      <c r="B1022" s="5">
        <v>1.401031225207E12</v>
      </c>
      <c r="C1022" s="8" t="s">
        <v>12</v>
      </c>
      <c r="D1022" s="5" t="str">
        <f>IF($A1022 = "Batch 1", VLOOKUP(CONCATENATE($C1022, $B1022), 'Batch One'!$C:$Q, 2, false),
IF($A1022 = "Batch 2", VLOOKUP(CONCATENATE($C1022, $B1022), 'Batch Two'!$C:$P, 2, false), 0))</f>
        <v>Golbat, 2004, Advanced Series, #30</v>
      </c>
      <c r="E1022" s="5">
        <f>IF($A1022 = "Batch 1", VLOOKUP(CONCATENATE($C1022, $B1022), 'Batch One'!$C:$Q, 8, false),
IF($A1022 = "Batch 2", VLOOKUP(CONCATENATE($C1022, $B1022), 'Batch Two'!$C:$P, 8, false), 0))</f>
        <v>2004</v>
      </c>
      <c r="F1022" s="5" t="str">
        <f>IF($A1022 = "Batch 1", VLOOKUP(CONCATENATE($C1022, $B1022), 'Batch One'!$C:$Q, 9, false),
IF($A1022 = "Batch 2", VLOOKUP(CONCATENATE($C1022, $B1022), 'Batch Two'!$C:$P, 9, false), 0))</f>
        <v/>
      </c>
      <c r="G1022" s="5" t="str">
        <f>IF($A1022 = "Batch 1", VLOOKUP(CONCATENATE($C1022, $B1022), 'Batch One'!$C:$Q, 4, false),
IF($A1022 = "Batch 2", VLOOKUP(CONCATENATE($C1022, $B1022), 'Batch Two'!$C:$P, 4, false), 0))</f>
        <v>Advanced Series</v>
      </c>
      <c r="H1022" s="5">
        <f>IF($A1022 = "Batch 1", VLOOKUP(CONCATENATE($C1022, $B1022), 'Batch One'!$C:$Q, 5, false),
IF($A1022 = "Batch 2", VLOOKUP(CONCATENATE($C1022, $B1022), 'Batch Two'!$C:$P, 5, false), 0))</f>
        <v>8.5</v>
      </c>
      <c r="I1022" s="6" t="str">
        <f>IF($A1022 = "Batch 1", VLOOKUP(CONCATENATE($C1022, $B1022), 'Batch One'!$C:$Q, 14, false),
IF($A1022 = "Batch 2", VLOOKUP(CONCATENATE($C1022, $B1022), 'Batch Two'!$C:$P, 14, false), 0))</f>
        <v>https://ccg-imaging-cgc-tradingcards-production.s3.amazonaws.com/b5b917f6-7a4c-4af9-98ac-dfd6a285aafc/CSG1401031225-207_OBV.jpg</v>
      </c>
      <c r="J1022" s="5" t="str">
        <f>IF($A1022 = "Batch 1", VLOOKUP(CONCATENATE($C1022, $B1022), 'Batch One'!$C:$Q, 13, false),
IF($A1022 = "Batch 2", VLOOKUP(CONCATENATE($C1022, $B1022), 'Batch Two'!$C:$P, 13, false), 0))</f>
        <v/>
      </c>
    </row>
    <row r="1023">
      <c r="A1023" s="4" t="s">
        <v>13</v>
      </c>
      <c r="B1023" s="5">
        <v>1.401031225229E12</v>
      </c>
      <c r="C1023" s="8" t="s">
        <v>12</v>
      </c>
      <c r="D1023" s="5" t="str">
        <f>IF($A1023 = "Batch 1", VLOOKUP(CONCATENATE($C1023, $B1023), 'Batch One'!$C:$Q, 2, false),
IF($A1023 = "Batch 2", VLOOKUP(CONCATENATE($C1023, $B1023), 'Batch Two'!$C:$P, 2, false), 0))</f>
        <v>Kyogre, 2004, Advanced Series, #37</v>
      </c>
      <c r="E1023" s="5">
        <f>IF($A1023 = "Batch 1", VLOOKUP(CONCATENATE($C1023, $B1023), 'Batch One'!$C:$Q, 8, false),
IF($A1023 = "Batch 2", VLOOKUP(CONCATENATE($C1023, $B1023), 'Batch Two'!$C:$P, 8, false), 0))</f>
        <v>2004</v>
      </c>
      <c r="F1023" s="5" t="str">
        <f>IF($A1023 = "Batch 1", VLOOKUP(CONCATENATE($C1023, $B1023), 'Batch One'!$C:$Q, 9, false),
IF($A1023 = "Batch 2", VLOOKUP(CONCATENATE($C1023, $B1023), 'Batch Two'!$C:$P, 9, false), 0))</f>
        <v/>
      </c>
      <c r="G1023" s="5" t="str">
        <f>IF($A1023 = "Batch 1", VLOOKUP(CONCATENATE($C1023, $B1023), 'Batch One'!$C:$Q, 4, false),
IF($A1023 = "Batch 2", VLOOKUP(CONCATENATE($C1023, $B1023), 'Batch Two'!$C:$P, 4, false), 0))</f>
        <v>Advanced Series</v>
      </c>
      <c r="H1023" s="5">
        <f>IF($A1023 = "Batch 1", VLOOKUP(CONCATENATE($C1023, $B1023), 'Batch One'!$C:$Q, 5, false),
IF($A1023 = "Batch 2", VLOOKUP(CONCATENATE($C1023, $B1023), 'Batch Two'!$C:$P, 5, false), 0))</f>
        <v>7.5</v>
      </c>
      <c r="I1023" s="6" t="str">
        <f>IF($A1023 = "Batch 1", VLOOKUP(CONCATENATE($C1023, $B1023), 'Batch One'!$C:$Q, 14, false),
IF($A1023 = "Batch 2", VLOOKUP(CONCATENATE($C1023, $B1023), 'Batch Two'!$C:$P, 14, false), 0))</f>
        <v>https://ccg-imaging-cgc-tradingcards-production.s3.amazonaws.com/7e4e5ecb-50af-4da7-9786-a4fb3fad3954/CSG1401031225-229_OBV.jpg</v>
      </c>
      <c r="J1023" s="5" t="str">
        <f>IF($A1023 = "Batch 1", VLOOKUP(CONCATENATE($C1023, $B1023), 'Batch One'!$C:$Q, 13, false),
IF($A1023 = "Batch 2", VLOOKUP(CONCATENATE($C1023, $B1023), 'Batch Two'!$C:$P, 13, false), 0))</f>
        <v/>
      </c>
    </row>
    <row r="1024">
      <c r="A1024" s="4" t="s">
        <v>13</v>
      </c>
      <c r="B1024" s="5">
        <v>1.40103122523E12</v>
      </c>
      <c r="C1024" s="8" t="s">
        <v>12</v>
      </c>
      <c r="D1024" s="5" t="str">
        <f>IF($A1024 = "Batch 1", VLOOKUP(CONCATENATE($C1024, $B1024), 'Batch One'!$C:$Q, 2, false),
IF($A1024 = "Batch 2", VLOOKUP(CONCATENATE($C1024, $B1024), 'Batch Two'!$C:$P, 2, false), 0))</f>
        <v>Kyogre, 2004, Advanced Series, #37</v>
      </c>
      <c r="E1024" s="5">
        <f>IF($A1024 = "Batch 1", VLOOKUP(CONCATENATE($C1024, $B1024), 'Batch One'!$C:$Q, 8, false),
IF($A1024 = "Batch 2", VLOOKUP(CONCATENATE($C1024, $B1024), 'Batch Two'!$C:$P, 8, false), 0))</f>
        <v>2004</v>
      </c>
      <c r="F1024" s="5" t="str">
        <f>IF($A1024 = "Batch 1", VLOOKUP(CONCATENATE($C1024, $B1024), 'Batch One'!$C:$Q, 9, false),
IF($A1024 = "Batch 2", VLOOKUP(CONCATENATE($C1024, $B1024), 'Batch Two'!$C:$P, 9, false), 0))</f>
        <v/>
      </c>
      <c r="G1024" s="5" t="str">
        <f>IF($A1024 = "Batch 1", VLOOKUP(CONCATENATE($C1024, $B1024), 'Batch One'!$C:$Q, 4, false),
IF($A1024 = "Batch 2", VLOOKUP(CONCATENATE($C1024, $B1024), 'Batch Two'!$C:$P, 4, false), 0))</f>
        <v>Advanced Series</v>
      </c>
      <c r="H1024" s="5">
        <f>IF($A1024 = "Batch 1", VLOOKUP(CONCATENATE($C1024, $B1024), 'Batch One'!$C:$Q, 5, false),
IF($A1024 = "Batch 2", VLOOKUP(CONCATENATE($C1024, $B1024), 'Batch Two'!$C:$P, 5, false), 0))</f>
        <v>7</v>
      </c>
      <c r="I1024" s="6" t="str">
        <f>IF($A1024 = "Batch 1", VLOOKUP(CONCATENATE($C1024, $B1024), 'Batch One'!$C:$Q, 14, false),
IF($A1024 = "Batch 2", VLOOKUP(CONCATENATE($C1024, $B1024), 'Batch Two'!$C:$P, 14, false), 0))</f>
        <v>https://ccg-imaging-cgc-tradingcards-production.s3.amazonaws.com/0e500581-61ff-40d3-bd84-42c24fae0987/CSG1401031225-230_OBV.jpg</v>
      </c>
      <c r="J1024" s="5" t="str">
        <f>IF($A1024 = "Batch 1", VLOOKUP(CONCATENATE($C1024, $B1024), 'Batch One'!$C:$Q, 13, false),
IF($A1024 = "Batch 2", VLOOKUP(CONCATENATE($C1024, $B1024), 'Batch Two'!$C:$P, 13, false), 0))</f>
        <v/>
      </c>
    </row>
    <row r="1025">
      <c r="A1025" s="4" t="s">
        <v>13</v>
      </c>
      <c r="B1025" s="5">
        <v>1.401031225233E12</v>
      </c>
      <c r="C1025" s="8" t="s">
        <v>12</v>
      </c>
      <c r="D1025" s="5" t="str">
        <f>IF($A1025 = "Batch 1", VLOOKUP(CONCATENATE($C1025, $B1025), 'Batch One'!$C:$Q, 2, false),
IF($A1025 = "Batch 2", VLOOKUP(CONCATENATE($C1025, $B1025), 'Batch Two'!$C:$P, 2, false), 0))</f>
        <v>Kyogre, 2004, Advanced Series, #37</v>
      </c>
      <c r="E1025" s="5">
        <f>IF($A1025 = "Batch 1", VLOOKUP(CONCATENATE($C1025, $B1025), 'Batch One'!$C:$Q, 8, false),
IF($A1025 = "Batch 2", VLOOKUP(CONCATENATE($C1025, $B1025), 'Batch Two'!$C:$P, 8, false), 0))</f>
        <v>2004</v>
      </c>
      <c r="F1025" s="5" t="str">
        <f>IF($A1025 = "Batch 1", VLOOKUP(CONCATENATE($C1025, $B1025), 'Batch One'!$C:$Q, 9, false),
IF($A1025 = "Batch 2", VLOOKUP(CONCATENATE($C1025, $B1025), 'Batch Two'!$C:$P, 9, false), 0))</f>
        <v/>
      </c>
      <c r="G1025" s="5" t="str">
        <f>IF($A1025 = "Batch 1", VLOOKUP(CONCATENATE($C1025, $B1025), 'Batch One'!$C:$Q, 4, false),
IF($A1025 = "Batch 2", VLOOKUP(CONCATENATE($C1025, $B1025), 'Batch Two'!$C:$P, 4, false), 0))</f>
        <v>Advanced Series</v>
      </c>
      <c r="H1025" s="5">
        <f>IF($A1025 = "Batch 1", VLOOKUP(CONCATENATE($C1025, $B1025), 'Batch One'!$C:$Q, 5, false),
IF($A1025 = "Batch 2", VLOOKUP(CONCATENATE($C1025, $B1025), 'Batch Two'!$C:$P, 5, false), 0))</f>
        <v>7</v>
      </c>
      <c r="I1025" s="6" t="str">
        <f>IF($A1025 = "Batch 1", VLOOKUP(CONCATENATE($C1025, $B1025), 'Batch One'!$C:$Q, 14, false),
IF($A1025 = "Batch 2", VLOOKUP(CONCATENATE($C1025, $B1025), 'Batch Two'!$C:$P, 14, false), 0))</f>
        <v>https://ccg-imaging-cgc-tradingcards-production.s3.amazonaws.com/4a3f04e3-b4fd-4faf-b2ae-497fe83388e0/CSG1401031225-233_OBV.jpg</v>
      </c>
      <c r="J1025" s="5" t="str">
        <f>IF($A1025 = "Batch 1", VLOOKUP(CONCATENATE($C1025, $B1025), 'Batch One'!$C:$Q, 13, false),
IF($A1025 = "Batch 2", VLOOKUP(CONCATENATE($C1025, $B1025), 'Batch Two'!$C:$P, 13, false), 0))</f>
        <v/>
      </c>
    </row>
    <row r="1026">
      <c r="A1026" s="4" t="s">
        <v>13</v>
      </c>
      <c r="B1026" s="5">
        <v>1.401031225236E12</v>
      </c>
      <c r="C1026" s="8" t="s">
        <v>12</v>
      </c>
      <c r="D1026" s="5" t="str">
        <f>IF($A1026 = "Batch 1", VLOOKUP(CONCATENATE($C1026, $B1026), 'Batch One'!$C:$Q, 2, false),
IF($A1026 = "Batch 2", VLOOKUP(CONCATENATE($C1026, $B1026), 'Batch Two'!$C:$P, 2, false), 0))</f>
        <v>Lombre, 2004, Advanced Series, #38</v>
      </c>
      <c r="E1026" s="5">
        <f>IF($A1026 = "Batch 1", VLOOKUP(CONCATENATE($C1026, $B1026), 'Batch One'!$C:$Q, 8, false),
IF($A1026 = "Batch 2", VLOOKUP(CONCATENATE($C1026, $B1026), 'Batch Two'!$C:$P, 8, false), 0))</f>
        <v>2004</v>
      </c>
      <c r="F1026" s="5" t="str">
        <f>IF($A1026 = "Batch 1", VLOOKUP(CONCATENATE($C1026, $B1026), 'Batch One'!$C:$Q, 9, false),
IF($A1026 = "Batch 2", VLOOKUP(CONCATENATE($C1026, $B1026), 'Batch Two'!$C:$P, 9, false), 0))</f>
        <v/>
      </c>
      <c r="G1026" s="5" t="str">
        <f>IF($A1026 = "Batch 1", VLOOKUP(CONCATENATE($C1026, $B1026), 'Batch One'!$C:$Q, 4, false),
IF($A1026 = "Batch 2", VLOOKUP(CONCATENATE($C1026, $B1026), 'Batch Two'!$C:$P, 4, false), 0))</f>
        <v>Advanced Series</v>
      </c>
      <c r="H1026" s="5">
        <f>IF($A1026 = "Batch 1", VLOOKUP(CONCATENATE($C1026, $B1026), 'Batch One'!$C:$Q, 5, false),
IF($A1026 = "Batch 2", VLOOKUP(CONCATENATE($C1026, $B1026), 'Batch Two'!$C:$P, 5, false), 0))</f>
        <v>8.5</v>
      </c>
      <c r="I1026" s="6" t="str">
        <f>IF($A1026 = "Batch 1", VLOOKUP(CONCATENATE($C1026, $B1026), 'Batch One'!$C:$Q, 14, false),
IF($A1026 = "Batch 2", VLOOKUP(CONCATENATE($C1026, $B1026), 'Batch Two'!$C:$P, 14, false), 0))</f>
        <v>https://ccg-imaging-cgc-tradingcards-production.s3.amazonaws.com/d286d509-1dfa-4c6c-b07f-05d3041062f9/CSG1401031225-236_OBV.jpg</v>
      </c>
      <c r="J1026" s="5" t="str">
        <f>IF($A1026 = "Batch 1", VLOOKUP(CONCATENATE($C1026, $B1026), 'Batch One'!$C:$Q, 13, false),
IF($A1026 = "Batch 2", VLOOKUP(CONCATENATE($C1026, $B1026), 'Batch Two'!$C:$P, 13, false), 0))</f>
        <v/>
      </c>
    </row>
    <row r="1027">
      <c r="A1027" s="4" t="s">
        <v>13</v>
      </c>
      <c r="B1027" s="5">
        <v>1.401031225237E12</v>
      </c>
      <c r="C1027" s="8" t="s">
        <v>12</v>
      </c>
      <c r="D1027" s="5" t="str">
        <f>IF($A1027 = "Batch 1", VLOOKUP(CONCATENATE($C1027, $B1027), 'Batch One'!$C:$Q, 2, false),
IF($A1027 = "Batch 2", VLOOKUP(CONCATENATE($C1027, $B1027), 'Batch Two'!$C:$P, 2, false), 0))</f>
        <v>Lombre, 2004, Advanced Series, #38</v>
      </c>
      <c r="E1027" s="5">
        <f>IF($A1027 = "Batch 1", VLOOKUP(CONCATENATE($C1027, $B1027), 'Batch One'!$C:$Q, 8, false),
IF($A1027 = "Batch 2", VLOOKUP(CONCATENATE($C1027, $B1027), 'Batch Two'!$C:$P, 8, false), 0))</f>
        <v>2004</v>
      </c>
      <c r="F1027" s="5" t="str">
        <f>IF($A1027 = "Batch 1", VLOOKUP(CONCATENATE($C1027, $B1027), 'Batch One'!$C:$Q, 9, false),
IF($A1027 = "Batch 2", VLOOKUP(CONCATENATE($C1027, $B1027), 'Batch Two'!$C:$P, 9, false), 0))</f>
        <v/>
      </c>
      <c r="G1027" s="5" t="str">
        <f>IF($A1027 = "Batch 1", VLOOKUP(CONCATENATE($C1027, $B1027), 'Batch One'!$C:$Q, 4, false),
IF($A1027 = "Batch 2", VLOOKUP(CONCATENATE($C1027, $B1027), 'Batch Two'!$C:$P, 4, false), 0))</f>
        <v>Advanced Series</v>
      </c>
      <c r="H1027" s="5">
        <f>IF($A1027 = "Batch 1", VLOOKUP(CONCATENATE($C1027, $B1027), 'Batch One'!$C:$Q, 5, false),
IF($A1027 = "Batch 2", VLOOKUP(CONCATENATE($C1027, $B1027), 'Batch Two'!$C:$P, 5, false), 0))</f>
        <v>9</v>
      </c>
      <c r="I1027" s="6" t="str">
        <f>IF($A1027 = "Batch 1", VLOOKUP(CONCATENATE($C1027, $B1027), 'Batch One'!$C:$Q, 14, false),
IF($A1027 = "Batch 2", VLOOKUP(CONCATENATE($C1027, $B1027), 'Batch Two'!$C:$P, 14, false), 0))</f>
        <v>https://ccg-imaging-cgc-tradingcards-production.s3.amazonaws.com/740729cb-e1a4-4e9c-a24c-e5e2e8cd6de5/CSG1401031225-237_OBV.jpg</v>
      </c>
      <c r="J1027" s="5" t="str">
        <f>IF($A1027 = "Batch 1", VLOOKUP(CONCATENATE($C1027, $B1027), 'Batch One'!$C:$Q, 13, false),
IF($A1027 = "Batch 2", VLOOKUP(CONCATENATE($C1027, $B1027), 'Batch Two'!$C:$P, 13, false), 0))</f>
        <v/>
      </c>
    </row>
    <row r="1028">
      <c r="A1028" s="4" t="s">
        <v>13</v>
      </c>
      <c r="B1028" s="5">
        <v>1.401031225239E12</v>
      </c>
      <c r="C1028" s="8" t="s">
        <v>12</v>
      </c>
      <c r="D1028" s="5" t="str">
        <f>IF($A1028 = "Batch 1", VLOOKUP(CONCATENATE($C1028, $B1028), 'Batch One'!$C:$Q, 2, false),
IF($A1028 = "Batch 2", VLOOKUP(CONCATENATE($C1028, $B1028), 'Batch Two'!$C:$P, 2, false), 0))</f>
        <v>Lombre, 2004, Advanced Series, #38</v>
      </c>
      <c r="E1028" s="5">
        <f>IF($A1028 = "Batch 1", VLOOKUP(CONCATENATE($C1028, $B1028), 'Batch One'!$C:$Q, 8, false),
IF($A1028 = "Batch 2", VLOOKUP(CONCATENATE($C1028, $B1028), 'Batch Two'!$C:$P, 8, false), 0))</f>
        <v>2004</v>
      </c>
      <c r="F1028" s="5" t="str">
        <f>IF($A1028 = "Batch 1", VLOOKUP(CONCATENATE($C1028, $B1028), 'Batch One'!$C:$Q, 9, false),
IF($A1028 = "Batch 2", VLOOKUP(CONCATENATE($C1028, $B1028), 'Batch Two'!$C:$P, 9, false), 0))</f>
        <v/>
      </c>
      <c r="G1028" s="5" t="str">
        <f>IF($A1028 = "Batch 1", VLOOKUP(CONCATENATE($C1028, $B1028), 'Batch One'!$C:$Q, 4, false),
IF($A1028 = "Batch 2", VLOOKUP(CONCATENATE($C1028, $B1028), 'Batch Two'!$C:$P, 4, false), 0))</f>
        <v>Advanced Series</v>
      </c>
      <c r="H1028" s="5">
        <f>IF($A1028 = "Batch 1", VLOOKUP(CONCATENATE($C1028, $B1028), 'Batch One'!$C:$Q, 5, false),
IF($A1028 = "Batch 2", VLOOKUP(CONCATENATE($C1028, $B1028), 'Batch Two'!$C:$P, 5, false), 0))</f>
        <v>8</v>
      </c>
      <c r="I1028" s="6" t="str">
        <f>IF($A1028 = "Batch 1", VLOOKUP(CONCATENATE($C1028, $B1028), 'Batch One'!$C:$Q, 14, false),
IF($A1028 = "Batch 2", VLOOKUP(CONCATENATE($C1028, $B1028), 'Batch Two'!$C:$P, 14, false), 0))</f>
        <v>https://ccg-imaging-cgc-tradingcards-production.s3.amazonaws.com/6f778135-f5c4-4699-9702-17a62bcd820b/CSG1401031225-239_OBV.jpg</v>
      </c>
      <c r="J1028" s="5" t="str">
        <f>IF($A1028 = "Batch 1", VLOOKUP(CONCATENATE($C1028, $B1028), 'Batch One'!$C:$Q, 13, false),
IF($A1028 = "Batch 2", VLOOKUP(CONCATENATE($C1028, $B1028), 'Batch Two'!$C:$P, 13, false), 0))</f>
        <v/>
      </c>
    </row>
    <row r="1029">
      <c r="A1029" s="4" t="s">
        <v>13</v>
      </c>
      <c r="B1029" s="5">
        <v>1.401031225243E12</v>
      </c>
      <c r="C1029" s="8" t="s">
        <v>12</v>
      </c>
      <c r="D1029" s="5" t="str">
        <f>IF($A1029 = "Batch 1", VLOOKUP(CONCATENATE($C1029, $B1029), 'Batch One'!$C:$Q, 2, false),
IF($A1029 = "Batch 2", VLOOKUP(CONCATENATE($C1029, $B1029), 'Batch Two'!$C:$P, 2, false), 0))</f>
        <v>Lunatone, 2004, Advanced Series, #40</v>
      </c>
      <c r="E1029" s="5">
        <f>IF($A1029 = "Batch 1", VLOOKUP(CONCATENATE($C1029, $B1029), 'Batch One'!$C:$Q, 8, false),
IF($A1029 = "Batch 2", VLOOKUP(CONCATENATE($C1029, $B1029), 'Batch Two'!$C:$P, 8, false), 0))</f>
        <v>2004</v>
      </c>
      <c r="F1029" s="5" t="str">
        <f>IF($A1029 = "Batch 1", VLOOKUP(CONCATENATE($C1029, $B1029), 'Batch One'!$C:$Q, 9, false),
IF($A1029 = "Batch 2", VLOOKUP(CONCATENATE($C1029, $B1029), 'Batch Two'!$C:$P, 9, false), 0))</f>
        <v/>
      </c>
      <c r="G1029" s="5" t="str">
        <f>IF($A1029 = "Batch 1", VLOOKUP(CONCATENATE($C1029, $B1029), 'Batch One'!$C:$Q, 4, false),
IF($A1029 = "Batch 2", VLOOKUP(CONCATENATE($C1029, $B1029), 'Batch Two'!$C:$P, 4, false), 0))</f>
        <v>Advanced Series</v>
      </c>
      <c r="H1029" s="5">
        <f>IF($A1029 = "Batch 1", VLOOKUP(CONCATENATE($C1029, $B1029), 'Batch One'!$C:$Q, 5, false),
IF($A1029 = "Batch 2", VLOOKUP(CONCATENATE($C1029, $B1029), 'Batch Two'!$C:$P, 5, false), 0))</f>
        <v>8.5</v>
      </c>
      <c r="I1029" s="6" t="str">
        <f>IF($A1029 = "Batch 1", VLOOKUP(CONCATENATE($C1029, $B1029), 'Batch One'!$C:$Q, 14, false),
IF($A1029 = "Batch 2", VLOOKUP(CONCATENATE($C1029, $B1029), 'Batch Two'!$C:$P, 14, false), 0))</f>
        <v>https://ccg-imaging-cgc-tradingcards-production.s3.amazonaws.com/a711d4ca-8074-4754-a0b2-d898a53d3a77/CSG1401031225-243_OBV.jpg</v>
      </c>
      <c r="J1029" s="5" t="str">
        <f>IF($A1029 = "Batch 1", VLOOKUP(CONCATENATE($C1029, $B1029), 'Batch One'!$C:$Q, 13, false),
IF($A1029 = "Batch 2", VLOOKUP(CONCATENATE($C1029, $B1029), 'Batch Two'!$C:$P, 13, false), 0))</f>
        <v/>
      </c>
    </row>
    <row r="1030">
      <c r="A1030" s="4" t="s">
        <v>13</v>
      </c>
      <c r="B1030" s="5">
        <v>1.401031225244E12</v>
      </c>
      <c r="C1030" s="8" t="s">
        <v>12</v>
      </c>
      <c r="D1030" s="5" t="str">
        <f>IF($A1030 = "Batch 1", VLOOKUP(CONCATENATE($C1030, $B1030), 'Batch One'!$C:$Q, 2, false),
IF($A1030 = "Batch 2", VLOOKUP(CONCATENATE($C1030, $B1030), 'Batch Two'!$C:$P, 2, false), 0))</f>
        <v>Lunatone, 2004, Advanced Series, #40</v>
      </c>
      <c r="E1030" s="5">
        <f>IF($A1030 = "Batch 1", VLOOKUP(CONCATENATE($C1030, $B1030), 'Batch One'!$C:$Q, 8, false),
IF($A1030 = "Batch 2", VLOOKUP(CONCATENATE($C1030, $B1030), 'Batch Two'!$C:$P, 8, false), 0))</f>
        <v>2004</v>
      </c>
      <c r="F1030" s="5" t="str">
        <f>IF($A1030 = "Batch 1", VLOOKUP(CONCATENATE($C1030, $B1030), 'Batch One'!$C:$Q, 9, false),
IF($A1030 = "Batch 2", VLOOKUP(CONCATENATE($C1030, $B1030), 'Batch Two'!$C:$P, 9, false), 0))</f>
        <v/>
      </c>
      <c r="G1030" s="5" t="str">
        <f>IF($A1030 = "Batch 1", VLOOKUP(CONCATENATE($C1030, $B1030), 'Batch One'!$C:$Q, 4, false),
IF($A1030 = "Batch 2", VLOOKUP(CONCATENATE($C1030, $B1030), 'Batch Two'!$C:$P, 4, false), 0))</f>
        <v>Advanced Series</v>
      </c>
      <c r="H1030" s="5">
        <f>IF($A1030 = "Batch 1", VLOOKUP(CONCATENATE($C1030, $B1030), 'Batch One'!$C:$Q, 5, false),
IF($A1030 = "Batch 2", VLOOKUP(CONCATENATE($C1030, $B1030), 'Batch Two'!$C:$P, 5, false), 0))</f>
        <v>8.5</v>
      </c>
      <c r="I1030" s="6" t="str">
        <f>IF($A1030 = "Batch 1", VLOOKUP(CONCATENATE($C1030, $B1030), 'Batch One'!$C:$Q, 14, false),
IF($A1030 = "Batch 2", VLOOKUP(CONCATENATE($C1030, $B1030), 'Batch Two'!$C:$P, 14, false), 0))</f>
        <v>https://ccg-imaging-cgc-tradingcards-production.s3.amazonaws.com/2b07460a-a45a-4016-8c31-00354d6e5cd7/CSG1401031225-244_OBV.jpg</v>
      </c>
      <c r="J1030" s="5" t="str">
        <f>IF($A1030 = "Batch 1", VLOOKUP(CONCATENATE($C1030, $B1030), 'Batch One'!$C:$Q, 13, false),
IF($A1030 = "Batch 2", VLOOKUP(CONCATENATE($C1030, $B1030), 'Batch Two'!$C:$P, 13, false), 0))</f>
        <v/>
      </c>
    </row>
    <row r="1031">
      <c r="A1031" s="4" t="s">
        <v>13</v>
      </c>
      <c r="B1031" s="5">
        <v>1.401031225247E12</v>
      </c>
      <c r="C1031" s="8" t="s">
        <v>12</v>
      </c>
      <c r="D1031" s="5" t="str">
        <f>IF($A1031 = "Batch 1", VLOOKUP(CONCATENATE($C1031, $B1031), 'Batch One'!$C:$Q, 2, false),
IF($A1031 = "Batch 2", VLOOKUP(CONCATENATE($C1031, $B1031), 'Batch Two'!$C:$P, 2, false), 0))</f>
        <v>Manectric, 2004, Advanced Series, #42</v>
      </c>
      <c r="E1031" s="5">
        <f>IF($A1031 = "Batch 1", VLOOKUP(CONCATENATE($C1031, $B1031), 'Batch One'!$C:$Q, 8, false),
IF($A1031 = "Batch 2", VLOOKUP(CONCATENATE($C1031, $B1031), 'Batch Two'!$C:$P, 8, false), 0))</f>
        <v>2004</v>
      </c>
      <c r="F1031" s="5" t="str">
        <f>IF($A1031 = "Batch 1", VLOOKUP(CONCATENATE($C1031, $B1031), 'Batch One'!$C:$Q, 9, false),
IF($A1031 = "Batch 2", VLOOKUP(CONCATENATE($C1031, $B1031), 'Batch Two'!$C:$P, 9, false), 0))</f>
        <v/>
      </c>
      <c r="G1031" s="5" t="str">
        <f>IF($A1031 = "Batch 1", VLOOKUP(CONCATENATE($C1031, $B1031), 'Batch One'!$C:$Q, 4, false),
IF($A1031 = "Batch 2", VLOOKUP(CONCATENATE($C1031, $B1031), 'Batch Two'!$C:$P, 4, false), 0))</f>
        <v>Advanced Series</v>
      </c>
      <c r="H1031" s="5">
        <f>IF($A1031 = "Batch 1", VLOOKUP(CONCATENATE($C1031, $B1031), 'Batch One'!$C:$Q, 5, false),
IF($A1031 = "Batch 2", VLOOKUP(CONCATENATE($C1031, $B1031), 'Batch Two'!$C:$P, 5, false), 0))</f>
        <v>9</v>
      </c>
      <c r="I1031" s="6" t="str">
        <f>IF($A1031 = "Batch 1", VLOOKUP(CONCATENATE($C1031, $B1031), 'Batch One'!$C:$Q, 14, false),
IF($A1031 = "Batch 2", VLOOKUP(CONCATENATE($C1031, $B1031), 'Batch Two'!$C:$P, 14, false), 0))</f>
        <v>https://ccg-imaging-cgc-tradingcards-production.s3.amazonaws.com/ae08081c-bf56-4ffa-8440-5b909ea89939/CSG1401031225-247_OBV.jpg</v>
      </c>
      <c r="J1031" s="5" t="str">
        <f>IF($A1031 = "Batch 1", VLOOKUP(CONCATENATE($C1031, $B1031), 'Batch One'!$C:$Q, 13, false),
IF($A1031 = "Batch 2", VLOOKUP(CONCATENATE($C1031, $B1031), 'Batch Two'!$C:$P, 13, false), 0))</f>
        <v/>
      </c>
    </row>
    <row r="1032">
      <c r="A1032" s="4" t="s">
        <v>13</v>
      </c>
      <c r="B1032" s="5">
        <v>1.401031225248E12</v>
      </c>
      <c r="C1032" s="8" t="s">
        <v>12</v>
      </c>
      <c r="D1032" s="5" t="str">
        <f>IF($A1032 = "Batch 1", VLOOKUP(CONCATENATE($C1032, $B1032), 'Batch One'!$C:$Q, 2, false),
IF($A1032 = "Batch 2", VLOOKUP(CONCATENATE($C1032, $B1032), 'Batch Two'!$C:$P, 2, false), 0))</f>
        <v>Manectric, 2004, Advanced Series, #42</v>
      </c>
      <c r="E1032" s="5">
        <f>IF($A1032 = "Batch 1", VLOOKUP(CONCATENATE($C1032, $B1032), 'Batch One'!$C:$Q, 8, false),
IF($A1032 = "Batch 2", VLOOKUP(CONCATENATE($C1032, $B1032), 'Batch Two'!$C:$P, 8, false), 0))</f>
        <v>2004</v>
      </c>
      <c r="F1032" s="5" t="str">
        <f>IF($A1032 = "Batch 1", VLOOKUP(CONCATENATE($C1032, $B1032), 'Batch One'!$C:$Q, 9, false),
IF($A1032 = "Batch 2", VLOOKUP(CONCATENATE($C1032, $B1032), 'Batch Two'!$C:$P, 9, false), 0))</f>
        <v/>
      </c>
      <c r="G1032" s="5" t="str">
        <f>IF($A1032 = "Batch 1", VLOOKUP(CONCATENATE($C1032, $B1032), 'Batch One'!$C:$Q, 4, false),
IF($A1032 = "Batch 2", VLOOKUP(CONCATENATE($C1032, $B1032), 'Batch Two'!$C:$P, 4, false), 0))</f>
        <v>Advanced Series</v>
      </c>
      <c r="H1032" s="5">
        <f>IF($A1032 = "Batch 1", VLOOKUP(CONCATENATE($C1032, $B1032), 'Batch One'!$C:$Q, 5, false),
IF($A1032 = "Batch 2", VLOOKUP(CONCATENATE($C1032, $B1032), 'Batch Two'!$C:$P, 5, false), 0))</f>
        <v>8.5</v>
      </c>
      <c r="I1032" s="6" t="str">
        <f>IF($A1032 = "Batch 1", VLOOKUP(CONCATENATE($C1032, $B1032), 'Batch One'!$C:$Q, 14, false),
IF($A1032 = "Batch 2", VLOOKUP(CONCATENATE($C1032, $B1032), 'Batch Two'!$C:$P, 14, false), 0))</f>
        <v>https://ccg-imaging-cgc-tradingcards-production.s3.amazonaws.com/892545fc-343b-4fb2-9d3d-a721914d535a/CSG1401031225-248_OBV.jpg</v>
      </c>
      <c r="J1032" s="5" t="str">
        <f>IF($A1032 = "Batch 1", VLOOKUP(CONCATENATE($C1032, $B1032), 'Batch One'!$C:$Q, 13, false),
IF($A1032 = "Batch 2", VLOOKUP(CONCATENATE($C1032, $B1032), 'Batch Two'!$C:$P, 13, false), 0))</f>
        <v/>
      </c>
    </row>
    <row r="1033">
      <c r="A1033" s="4" t="s">
        <v>13</v>
      </c>
      <c r="B1033" s="5">
        <v>1.401031225249E12</v>
      </c>
      <c r="C1033" s="8" t="s">
        <v>12</v>
      </c>
      <c r="D1033" s="5" t="str">
        <f>IF($A1033 = "Batch 1", VLOOKUP(CONCATENATE($C1033, $B1033), 'Batch One'!$C:$Q, 2, false),
IF($A1033 = "Batch 2", VLOOKUP(CONCATENATE($C1033, $B1033), 'Batch Two'!$C:$P, 2, false), 0))</f>
        <v>Manectric, 2004, Advanced Series, #42</v>
      </c>
      <c r="E1033" s="5">
        <f>IF($A1033 = "Batch 1", VLOOKUP(CONCATENATE($C1033, $B1033), 'Batch One'!$C:$Q, 8, false),
IF($A1033 = "Batch 2", VLOOKUP(CONCATENATE($C1033, $B1033), 'Batch Two'!$C:$P, 8, false), 0))</f>
        <v>2004</v>
      </c>
      <c r="F1033" s="5" t="str">
        <f>IF($A1033 = "Batch 1", VLOOKUP(CONCATENATE($C1033, $B1033), 'Batch One'!$C:$Q, 9, false),
IF($A1033 = "Batch 2", VLOOKUP(CONCATENATE($C1033, $B1033), 'Batch Two'!$C:$P, 9, false), 0))</f>
        <v/>
      </c>
      <c r="G1033" s="5" t="str">
        <f>IF($A1033 = "Batch 1", VLOOKUP(CONCATENATE($C1033, $B1033), 'Batch One'!$C:$Q, 4, false),
IF($A1033 = "Batch 2", VLOOKUP(CONCATENATE($C1033, $B1033), 'Batch Two'!$C:$P, 4, false), 0))</f>
        <v>Advanced Series</v>
      </c>
      <c r="H1033" s="5">
        <f>IF($A1033 = "Batch 1", VLOOKUP(CONCATENATE($C1033, $B1033), 'Batch One'!$C:$Q, 5, false),
IF($A1033 = "Batch 2", VLOOKUP(CONCATENATE($C1033, $B1033), 'Batch Two'!$C:$P, 5, false), 0))</f>
        <v>7.5</v>
      </c>
      <c r="I1033" s="6" t="str">
        <f>IF($A1033 = "Batch 1", VLOOKUP(CONCATENATE($C1033, $B1033), 'Batch One'!$C:$Q, 14, false),
IF($A1033 = "Batch 2", VLOOKUP(CONCATENATE($C1033, $B1033), 'Batch Two'!$C:$P, 14, false), 0))</f>
        <v>https://ccg-imaging-cgc-tradingcards-production.s3.amazonaws.com/758d08dc-8020-45e7-8bea-6d3c9e8af8be/CSG1401031225-249_OBV.jpg</v>
      </c>
      <c r="J1033" s="5" t="str">
        <f>IF($A1033 = "Batch 1", VLOOKUP(CONCATENATE($C1033, $B1033), 'Batch One'!$C:$Q, 13, false),
IF($A1033 = "Batch 2", VLOOKUP(CONCATENATE($C1033, $B1033), 'Batch Two'!$C:$P, 13, false), 0))</f>
        <v/>
      </c>
    </row>
    <row r="1034">
      <c r="A1034" s="4" t="s">
        <v>13</v>
      </c>
      <c r="B1034" s="5">
        <v>1.40103122525E12</v>
      </c>
      <c r="C1034" s="8" t="s">
        <v>12</v>
      </c>
      <c r="D1034" s="5" t="str">
        <f>IF($A1034 = "Batch 1", VLOOKUP(CONCATENATE($C1034, $B1034), 'Batch One'!$C:$Q, 2, false),
IF($A1034 = "Batch 2", VLOOKUP(CONCATENATE($C1034, $B1034), 'Batch Two'!$C:$P, 2, false), 0))</f>
        <v>Manectric, 2004, Advanced Series, #42</v>
      </c>
      <c r="E1034" s="5">
        <f>IF($A1034 = "Batch 1", VLOOKUP(CONCATENATE($C1034, $B1034), 'Batch One'!$C:$Q, 8, false),
IF($A1034 = "Batch 2", VLOOKUP(CONCATENATE($C1034, $B1034), 'Batch Two'!$C:$P, 8, false), 0))</f>
        <v>2004</v>
      </c>
      <c r="F1034" s="5" t="str">
        <f>IF($A1034 = "Batch 1", VLOOKUP(CONCATENATE($C1034, $B1034), 'Batch One'!$C:$Q, 9, false),
IF($A1034 = "Batch 2", VLOOKUP(CONCATENATE($C1034, $B1034), 'Batch Two'!$C:$P, 9, false), 0))</f>
        <v/>
      </c>
      <c r="G1034" s="5" t="str">
        <f>IF($A1034 = "Batch 1", VLOOKUP(CONCATENATE($C1034, $B1034), 'Batch One'!$C:$Q, 4, false),
IF($A1034 = "Batch 2", VLOOKUP(CONCATENATE($C1034, $B1034), 'Batch Two'!$C:$P, 4, false), 0))</f>
        <v>Advanced Series</v>
      </c>
      <c r="H1034" s="5">
        <f>IF($A1034 = "Batch 1", VLOOKUP(CONCATENATE($C1034, $B1034), 'Batch One'!$C:$Q, 5, false),
IF($A1034 = "Batch 2", VLOOKUP(CONCATENATE($C1034, $B1034), 'Batch Two'!$C:$P, 5, false), 0))</f>
        <v>9</v>
      </c>
      <c r="I1034" s="6" t="str">
        <f>IF($A1034 = "Batch 1", VLOOKUP(CONCATENATE($C1034, $B1034), 'Batch One'!$C:$Q, 14, false),
IF($A1034 = "Batch 2", VLOOKUP(CONCATENATE($C1034, $B1034), 'Batch Two'!$C:$P, 14, false), 0))</f>
        <v>https://ccg-imaging-cgc-tradingcards-production.s3.amazonaws.com/e7359d7a-b9ee-4dce-9244-c733a07e521e/CSG1401031225-250_OBV.jpg</v>
      </c>
      <c r="J1034" s="5" t="str">
        <f>IF($A1034 = "Batch 1", VLOOKUP(CONCATENATE($C1034, $B1034), 'Batch One'!$C:$Q, 13, false),
IF($A1034 = "Batch 2", VLOOKUP(CONCATENATE($C1034, $B1034), 'Batch Two'!$C:$P, 13, false), 0))</f>
        <v/>
      </c>
    </row>
    <row r="1035">
      <c r="A1035" s="4" t="s">
        <v>13</v>
      </c>
      <c r="B1035" s="5">
        <v>1.401031229029E12</v>
      </c>
      <c r="C1035" s="8" t="s">
        <v>12</v>
      </c>
      <c r="D1035" s="5" t="str">
        <f>IF($A1035 = "Batch 1", VLOOKUP(CONCATENATE($C1035, $B1035), 'Batch One'!$C:$Q, 2, false),
IF($A1035 = "Batch 2", VLOOKUP(CONCATENATE($C1035, $B1035), 'Batch Two'!$C:$P, 2, false), 0))</f>
        <v>Pinsir, 2023, Scarlet &amp; Violet, #007/034</v>
      </c>
      <c r="E1035" s="5">
        <f>IF($A1035 = "Batch 1", VLOOKUP(CONCATENATE($C1035, $B1035), 'Batch One'!$C:$Q, 8, false),
IF($A1035 = "Batch 2", VLOOKUP(CONCATENATE($C1035, $B1035), 'Batch Two'!$C:$P, 8, false), 0))</f>
        <v>2023</v>
      </c>
      <c r="F1035" s="5" t="str">
        <f>IF($A1035 = "Batch 1", VLOOKUP(CONCATENATE($C1035, $B1035), 'Batch One'!$C:$Q, 9, false),
IF($A1035 = "Batch 2", VLOOKUP(CONCATENATE($C1035, $B1035), 'Batch Two'!$C:$P, 9, false), 0))</f>
        <v/>
      </c>
      <c r="G1035" s="5" t="str">
        <f>IF($A1035 = "Batch 1", VLOOKUP(CONCATENATE($C1035, $B1035), 'Batch One'!$C:$Q, 4, false),
IF($A1035 = "Batch 2", VLOOKUP(CONCATENATE($C1035, $B1035), 'Batch Two'!$C:$P, 4, false), 0))</f>
        <v>Scarlet &amp; Violet</v>
      </c>
      <c r="H1035" s="5" t="str">
        <f>IF($A1035 = "Batch 1", VLOOKUP(CONCATENATE($C1035, $B1035), 'Batch One'!$C:$Q, 5, false),
IF($A1035 = "Batch 2", VLOOKUP(CONCATENATE($C1035, $B1035), 'Batch Two'!$C:$P, 5, false), 0))</f>
        <v>MINT+ 9.5</v>
      </c>
      <c r="I1035" s="6" t="str">
        <f>IF($A1035 = "Batch 1", VLOOKUP(CONCATENATE($C1035, $B1035), 'Batch One'!$C:$Q, 14, false),
IF($A1035 = "Batch 2", VLOOKUP(CONCATENATE($C1035, $B1035), 'Batch Two'!$C:$P, 14, false), 0))</f>
        <v>https://ccg-imaging-cgc-tradingcards-production.s3.amazonaws.com/e6efef2f-2f84-48ab-8307-4c2cae3ed776/CRD1401031229-029_OBV.jpg</v>
      </c>
      <c r="J1035" s="5" t="str">
        <f>IF($A1035 = "Batch 1", VLOOKUP(CONCATENATE($C1035, $B1035), 'Batch One'!$C:$Q, 13, false),
IF($A1035 = "Batch 2", VLOOKUP(CONCATENATE($C1035, $B1035), 'Batch Two'!$C:$P, 13, false), 0))</f>
        <v/>
      </c>
    </row>
    <row r="1036">
      <c r="A1036" s="4" t="s">
        <v>13</v>
      </c>
      <c r="B1036" s="5">
        <v>1.40103122903E12</v>
      </c>
      <c r="C1036" s="8" t="s">
        <v>12</v>
      </c>
      <c r="D1036" s="5" t="str">
        <f>IF($A1036 = "Batch 1", VLOOKUP(CONCATENATE($C1036, $B1036), 'Batch One'!$C:$Q, 2, false),
IF($A1036 = "Batch 2", VLOOKUP(CONCATENATE($C1036, $B1036), 'Batch Two'!$C:$P, 2, false), 0))</f>
        <v>Pinsir, 2023, Scarlet &amp; Violet, #007/034</v>
      </c>
      <c r="E1036" s="5">
        <f>IF($A1036 = "Batch 1", VLOOKUP(CONCATENATE($C1036, $B1036), 'Batch One'!$C:$Q, 8, false),
IF($A1036 = "Batch 2", VLOOKUP(CONCATENATE($C1036, $B1036), 'Batch Two'!$C:$P, 8, false), 0))</f>
        <v>2023</v>
      </c>
      <c r="F1036" s="5" t="str">
        <f>IF($A1036 = "Batch 1", VLOOKUP(CONCATENATE($C1036, $B1036), 'Batch One'!$C:$Q, 9, false),
IF($A1036 = "Batch 2", VLOOKUP(CONCATENATE($C1036, $B1036), 'Batch Two'!$C:$P, 9, false), 0))</f>
        <v/>
      </c>
      <c r="G1036" s="5" t="str">
        <f>IF($A1036 = "Batch 1", VLOOKUP(CONCATENATE($C1036, $B1036), 'Batch One'!$C:$Q, 4, false),
IF($A1036 = "Batch 2", VLOOKUP(CONCATENATE($C1036, $B1036), 'Batch Two'!$C:$P, 4, false), 0))</f>
        <v>Scarlet &amp; Violet</v>
      </c>
      <c r="H1036" s="5" t="str">
        <f>IF($A1036 = "Batch 1", VLOOKUP(CONCATENATE($C1036, $B1036), 'Batch One'!$C:$Q, 5, false),
IF($A1036 = "Batch 2", VLOOKUP(CONCATENATE($C1036, $B1036), 'Batch Two'!$C:$P, 5, false), 0))</f>
        <v>MINT+ 9.5</v>
      </c>
      <c r="I1036" s="6" t="str">
        <f>IF($A1036 = "Batch 1", VLOOKUP(CONCATENATE($C1036, $B1036), 'Batch One'!$C:$Q, 14, false),
IF($A1036 = "Batch 2", VLOOKUP(CONCATENATE($C1036, $B1036), 'Batch Two'!$C:$P, 14, false), 0))</f>
        <v>https://ccg-imaging-cgc-tradingcards-production.s3.amazonaws.com/907904e3-42aa-4e1d-b9f6-0acbc14b5e37/CRD1401031229-030_OBV.jpg</v>
      </c>
      <c r="J1036" s="5" t="str">
        <f>IF($A1036 = "Batch 1", VLOOKUP(CONCATENATE($C1036, $B1036), 'Batch One'!$C:$Q, 13, false),
IF($A1036 = "Batch 2", VLOOKUP(CONCATENATE($C1036, $B1036), 'Batch Two'!$C:$P, 13, false), 0))</f>
        <v/>
      </c>
    </row>
    <row r="1037">
      <c r="A1037" s="4" t="s">
        <v>13</v>
      </c>
      <c r="B1037" s="5">
        <v>1.401031229037E12</v>
      </c>
      <c r="C1037" s="8" t="s">
        <v>12</v>
      </c>
      <c r="D1037" s="5" t="str">
        <f>IF($A1037 = "Batch 1", VLOOKUP(CONCATENATE($C1037, $B1037), 'Batch One'!$C:$Q, 2, false),
IF($A1037 = "Batch 2", VLOOKUP(CONCATENATE($C1037, $B1037), 'Batch Two'!$C:$P, 2, false), 0))</f>
        <v>Pinsir, 2023, Scarlet &amp; Violet, #007/034</v>
      </c>
      <c r="E1037" s="5">
        <f>IF($A1037 = "Batch 1", VLOOKUP(CONCATENATE($C1037, $B1037), 'Batch One'!$C:$Q, 8, false),
IF($A1037 = "Batch 2", VLOOKUP(CONCATENATE($C1037, $B1037), 'Batch Two'!$C:$P, 8, false), 0))</f>
        <v>2023</v>
      </c>
      <c r="F1037" s="5" t="str">
        <f>IF($A1037 = "Batch 1", VLOOKUP(CONCATENATE($C1037, $B1037), 'Batch One'!$C:$Q, 9, false),
IF($A1037 = "Batch 2", VLOOKUP(CONCATENATE($C1037, $B1037), 'Batch Two'!$C:$P, 9, false), 0))</f>
        <v/>
      </c>
      <c r="G1037" s="5" t="str">
        <f>IF($A1037 = "Batch 1", VLOOKUP(CONCATENATE($C1037, $B1037), 'Batch One'!$C:$Q, 4, false),
IF($A1037 = "Batch 2", VLOOKUP(CONCATENATE($C1037, $B1037), 'Batch Two'!$C:$P, 4, false), 0))</f>
        <v>Scarlet &amp; Violet</v>
      </c>
      <c r="H1037" s="5" t="str">
        <f>IF($A1037 = "Batch 1", VLOOKUP(CONCATENATE($C1037, $B1037), 'Batch One'!$C:$Q, 5, false),
IF($A1037 = "Batch 2", VLOOKUP(CONCATENATE($C1037, $B1037), 'Batch Two'!$C:$P, 5, false), 0))</f>
        <v>MINT+ 9.5</v>
      </c>
      <c r="I1037" s="6" t="str">
        <f>IF($A1037 = "Batch 1", VLOOKUP(CONCATENATE($C1037, $B1037), 'Batch One'!$C:$Q, 14, false),
IF($A1037 = "Batch 2", VLOOKUP(CONCATENATE($C1037, $B1037), 'Batch Two'!$C:$P, 14, false), 0))</f>
        <v>https://ccg-imaging-cgc-tradingcards-production.s3.amazonaws.com/99b123aa-27c6-48a4-b0bd-32ba25fb9fd2/CRD1401031229-037_OBV.jpg</v>
      </c>
      <c r="J1037" s="5" t="str">
        <f>IF($A1037 = "Batch 1", VLOOKUP(CONCATENATE($C1037, $B1037), 'Batch One'!$C:$Q, 13, false),
IF($A1037 = "Batch 2", VLOOKUP(CONCATENATE($C1037, $B1037), 'Batch Two'!$C:$P, 13, false), 0))</f>
        <v/>
      </c>
    </row>
    <row r="1038">
      <c r="A1038" s="4" t="s">
        <v>13</v>
      </c>
      <c r="B1038" s="5">
        <v>1.401031229045E12</v>
      </c>
      <c r="C1038" s="8" t="s">
        <v>12</v>
      </c>
      <c r="D1038" s="5" t="str">
        <f>IF($A1038 = "Batch 1", VLOOKUP(CONCATENATE($C1038, $B1038), 'Batch One'!$C:$Q, 2, false),
IF($A1038 = "Batch 2", VLOOKUP(CONCATENATE($C1038, $B1038), 'Batch Two'!$C:$P, 2, false), 0))</f>
        <v>Pinsir, 2023, Scarlet &amp; Violet, #007/034</v>
      </c>
      <c r="E1038" s="5">
        <f>IF($A1038 = "Batch 1", VLOOKUP(CONCATENATE($C1038, $B1038), 'Batch One'!$C:$Q, 8, false),
IF($A1038 = "Batch 2", VLOOKUP(CONCATENATE($C1038, $B1038), 'Batch Two'!$C:$P, 8, false), 0))</f>
        <v>2023</v>
      </c>
      <c r="F1038" s="5" t="str">
        <f>IF($A1038 = "Batch 1", VLOOKUP(CONCATENATE($C1038, $B1038), 'Batch One'!$C:$Q, 9, false),
IF($A1038 = "Batch 2", VLOOKUP(CONCATENATE($C1038, $B1038), 'Batch Two'!$C:$P, 9, false), 0))</f>
        <v/>
      </c>
      <c r="G1038" s="5" t="str">
        <f>IF($A1038 = "Batch 1", VLOOKUP(CONCATENATE($C1038, $B1038), 'Batch One'!$C:$Q, 4, false),
IF($A1038 = "Batch 2", VLOOKUP(CONCATENATE($C1038, $B1038), 'Batch Two'!$C:$P, 4, false), 0))</f>
        <v>Scarlet &amp; Violet</v>
      </c>
      <c r="H1038" s="5" t="str">
        <f>IF($A1038 = "Batch 1", VLOOKUP(CONCATENATE($C1038, $B1038), 'Batch One'!$C:$Q, 5, false),
IF($A1038 = "Batch 2", VLOOKUP(CONCATENATE($C1038, $B1038), 'Batch Two'!$C:$P, 5, false), 0))</f>
        <v>MINT+ 9.5</v>
      </c>
      <c r="I1038" s="6" t="str">
        <f>IF($A1038 = "Batch 1", VLOOKUP(CONCATENATE($C1038, $B1038), 'Batch One'!$C:$Q, 14, false),
IF($A1038 = "Batch 2", VLOOKUP(CONCATENATE($C1038, $B1038), 'Batch Two'!$C:$P, 14, false), 0))</f>
        <v>https://ccg-imaging-cgc-tradingcards-production.s3.amazonaws.com/2cf793f1-0d71-4cdf-89b1-a48cfc6cad22/CRD1401031229-045_OBV.jpg</v>
      </c>
      <c r="J1038" s="5" t="str">
        <f>IF($A1038 = "Batch 1", VLOOKUP(CONCATENATE($C1038, $B1038), 'Batch One'!$C:$Q, 13, false),
IF($A1038 = "Batch 2", VLOOKUP(CONCATENATE($C1038, $B1038), 'Batch Two'!$C:$P, 13, false), 0))</f>
        <v/>
      </c>
    </row>
    <row r="1039">
      <c r="A1039" s="4" t="s">
        <v>13</v>
      </c>
      <c r="B1039" s="5">
        <v>1.401031256104E12</v>
      </c>
      <c r="C1039" s="8" t="s">
        <v>12</v>
      </c>
      <c r="D1039" s="5" t="str">
        <f>IF($A1039 = "Batch 1", VLOOKUP(CONCATENATE($C1039, $B1039), 'Batch One'!$C:$Q, 2, false),
IF($A1039 = "Batch 2", VLOOKUP(CONCATENATE($C1039, $B1039), 'Batch Two'!$C:$P, 2, false), 0))</f>
        <v>Raichu, 2021, Sword &amp; Shield, #004/015</v>
      </c>
      <c r="E1039" s="5">
        <f>IF($A1039 = "Batch 1", VLOOKUP(CONCATENATE($C1039, $B1039), 'Batch One'!$C:$Q, 8, false),
IF($A1039 = "Batch 2", VLOOKUP(CONCATENATE($C1039, $B1039), 'Batch Two'!$C:$P, 8, false), 0))</f>
        <v>2021</v>
      </c>
      <c r="F1039" s="5" t="str">
        <f>IF($A1039 = "Batch 1", VLOOKUP(CONCATENATE($C1039, $B1039), 'Batch One'!$C:$Q, 9, false),
IF($A1039 = "Batch 2", VLOOKUP(CONCATENATE($C1039, $B1039), 'Batch Two'!$C:$P, 9, false), 0))</f>
        <v/>
      </c>
      <c r="G1039" s="5" t="str">
        <f>IF($A1039 = "Batch 1", VLOOKUP(CONCATENATE($C1039, $B1039), 'Batch One'!$C:$Q, 4, false),
IF($A1039 = "Batch 2", VLOOKUP(CONCATENATE($C1039, $B1039), 'Batch Two'!$C:$P, 4, false), 0))</f>
        <v>Sword &amp; Shield</v>
      </c>
      <c r="H1039" s="5" t="str">
        <f>IF($A1039 = "Batch 1", VLOOKUP(CONCATENATE($C1039, $B1039), 'Batch One'!$C:$Q, 5, false),
IF($A1039 = "Batch 2", VLOOKUP(CONCATENATE($C1039, $B1039), 'Batch Two'!$C:$P, 5, false), 0))</f>
        <v>MINT+ 9.5</v>
      </c>
      <c r="I1039" s="6" t="str">
        <f>IF($A1039 = "Batch 1", VLOOKUP(CONCATENATE($C1039, $B1039), 'Batch One'!$C:$Q, 14, false),
IF($A1039 = "Batch 2", VLOOKUP(CONCATENATE($C1039, $B1039), 'Batch Two'!$C:$P, 14, false), 0))</f>
        <v>https://ccg-imaging-cgc-tradingcards-production.s3.amazonaws.com/f30598cc-8cfd-49f7-81ca-7daffb648d2b/CGC1401031256-104_OBV.jpg</v>
      </c>
      <c r="J1039" s="5" t="str">
        <f>IF($A1039 = "Batch 1", VLOOKUP(CONCATENATE($C1039, $B1039), 'Batch One'!$C:$Q, 13, false),
IF($A1039 = "Batch 2", VLOOKUP(CONCATENATE($C1039, $B1039), 'Batch Two'!$C:$P, 13, false), 0))</f>
        <v/>
      </c>
    </row>
    <row r="1040">
      <c r="A1040" s="4" t="s">
        <v>13</v>
      </c>
      <c r="B1040" s="5">
        <v>1.401031256108E12</v>
      </c>
      <c r="C1040" s="8" t="s">
        <v>12</v>
      </c>
      <c r="D1040" s="5" t="str">
        <f>IF($A1040 = "Batch 1", VLOOKUP(CONCATENATE($C1040, $B1040), 'Batch One'!$C:$Q, 2, false),
IF($A1040 = "Batch 2", VLOOKUP(CONCATENATE($C1040, $B1040), 'Batch Two'!$C:$P, 2, false), 0))</f>
        <v>Raichu, 2021, Sword &amp; Shield, #004/015</v>
      </c>
      <c r="E1040" s="5">
        <f>IF($A1040 = "Batch 1", VLOOKUP(CONCATENATE($C1040, $B1040), 'Batch One'!$C:$Q, 8, false),
IF($A1040 = "Batch 2", VLOOKUP(CONCATENATE($C1040, $B1040), 'Batch Two'!$C:$P, 8, false), 0))</f>
        <v>2021</v>
      </c>
      <c r="F1040" s="5" t="str">
        <f>IF($A1040 = "Batch 1", VLOOKUP(CONCATENATE($C1040, $B1040), 'Batch One'!$C:$Q, 9, false),
IF($A1040 = "Batch 2", VLOOKUP(CONCATENATE($C1040, $B1040), 'Batch Two'!$C:$P, 9, false), 0))</f>
        <v/>
      </c>
      <c r="G1040" s="5" t="str">
        <f>IF($A1040 = "Batch 1", VLOOKUP(CONCATENATE($C1040, $B1040), 'Batch One'!$C:$Q, 4, false),
IF($A1040 = "Batch 2", VLOOKUP(CONCATENATE($C1040, $B1040), 'Batch Two'!$C:$P, 4, false), 0))</f>
        <v>Sword &amp; Shield</v>
      </c>
      <c r="H1040" s="5">
        <f>IF($A1040 = "Batch 1", VLOOKUP(CONCATENATE($C1040, $B1040), 'Batch One'!$C:$Q, 5, false),
IF($A1040 = "Batch 2", VLOOKUP(CONCATENATE($C1040, $B1040), 'Batch Two'!$C:$P, 5, false), 0))</f>
        <v>9</v>
      </c>
      <c r="I1040" s="6" t="str">
        <f>IF($A1040 = "Batch 1", VLOOKUP(CONCATENATE($C1040, $B1040), 'Batch One'!$C:$Q, 14, false),
IF($A1040 = "Batch 2", VLOOKUP(CONCATENATE($C1040, $B1040), 'Batch Two'!$C:$P, 14, false), 0))</f>
        <v>https://ccg-imaging-cgc-tradingcards-production.s3.amazonaws.com/bcd2cc6f-0629-43a2-a13f-f02bdbf1f94e/CGC1401031256-108_OBV.jpg</v>
      </c>
      <c r="J1040" s="5" t="str">
        <f>IF($A1040 = "Batch 1", VLOOKUP(CONCATENATE($C1040, $B1040), 'Batch One'!$C:$Q, 13, false),
IF($A1040 = "Batch 2", VLOOKUP(CONCATENATE($C1040, $B1040), 'Batch Two'!$C:$P, 13, false), 0))</f>
        <v/>
      </c>
    </row>
    <row r="1041">
      <c r="A1041" s="4" t="s">
        <v>13</v>
      </c>
      <c r="B1041" s="5">
        <v>1.401031274273E12</v>
      </c>
      <c r="C1041" s="8" t="s">
        <v>12</v>
      </c>
      <c r="D1041" s="5" t="str">
        <f>IF($A1041 = "Batch 1", VLOOKUP(CONCATENATE($C1041, $B1041), 'Batch One'!$C:$Q, 2, false),
IF($A1041 = "Batch 2", VLOOKUP(CONCATENATE($C1041, $B1041), 'Batch Two'!$C:$P, 2, false), 0))</f>
        <v>Spheal, 2007, EX, #65/108</v>
      </c>
      <c r="E1041" s="5">
        <f>IF($A1041 = "Batch 1", VLOOKUP(CONCATENATE($C1041, $B1041), 'Batch One'!$C:$Q, 8, false),
IF($A1041 = "Batch 2", VLOOKUP(CONCATENATE($C1041, $B1041), 'Batch Two'!$C:$P, 8, false), 0))</f>
        <v>2007</v>
      </c>
      <c r="F1041" s="5" t="str">
        <f>IF($A1041 = "Batch 1", VLOOKUP(CONCATENATE($C1041, $B1041), 'Batch One'!$C:$Q, 9, false),
IF($A1041 = "Batch 2", VLOOKUP(CONCATENATE($C1041, $B1041), 'Batch Two'!$C:$P, 9, false), 0))</f>
        <v/>
      </c>
      <c r="G1041" s="5" t="str">
        <f>IF($A1041 = "Batch 1", VLOOKUP(CONCATENATE($C1041, $B1041), 'Batch One'!$C:$Q, 4, false),
IF($A1041 = "Batch 2", VLOOKUP(CONCATENATE($C1041, $B1041), 'Batch Two'!$C:$P, 4, false), 0))</f>
        <v>EX</v>
      </c>
      <c r="H1041" s="5">
        <f>IF($A1041 = "Batch 1", VLOOKUP(CONCATENATE($C1041, $B1041), 'Batch One'!$C:$Q, 5, false),
IF($A1041 = "Batch 2", VLOOKUP(CONCATENATE($C1041, $B1041), 'Batch Two'!$C:$P, 5, false), 0))</f>
        <v>8.5</v>
      </c>
      <c r="I1041" s="6" t="str">
        <f>IF($A1041 = "Batch 1", VLOOKUP(CONCATENATE($C1041, $B1041), 'Batch One'!$C:$Q, 14, false),
IF($A1041 = "Batch 2", VLOOKUP(CONCATENATE($C1041, $B1041), 'Batch Two'!$C:$P, 14, false), 0))</f>
        <v>https://ccg-imaging-cgc-tradingcards-production.s3.amazonaws.com/6a4a0b6a-61a1-465c-9ddd-da84589d0f7e/CSG1401031274-273_OBV.jpg</v>
      </c>
      <c r="J1041" s="5" t="str">
        <f>IF($A1041 = "Batch 1", VLOOKUP(CONCATENATE($C1041, $B1041), 'Batch One'!$C:$Q, 13, false),
IF($A1041 = "Batch 2", VLOOKUP(CONCATENATE($C1041, $B1041), 'Batch Two'!$C:$P, 13, false), 0))</f>
        <v/>
      </c>
    </row>
    <row r="1042">
      <c r="A1042" s="4" t="s">
        <v>13</v>
      </c>
      <c r="B1042" s="5">
        <v>1.401031274274E12</v>
      </c>
      <c r="C1042" s="8" t="s">
        <v>12</v>
      </c>
      <c r="D1042" s="5" t="str">
        <f>IF($A1042 = "Batch 1", VLOOKUP(CONCATENATE($C1042, $B1042), 'Batch One'!$C:$Q, 2, false),
IF($A1042 = "Batch 2", VLOOKUP(CONCATENATE($C1042, $B1042), 'Batch Two'!$C:$P, 2, false), 0))</f>
        <v>Spheal, 2007, EX, #65/108</v>
      </c>
      <c r="E1042" s="5">
        <f>IF($A1042 = "Batch 1", VLOOKUP(CONCATENATE($C1042, $B1042), 'Batch One'!$C:$Q, 8, false),
IF($A1042 = "Batch 2", VLOOKUP(CONCATENATE($C1042, $B1042), 'Batch Two'!$C:$P, 8, false), 0))</f>
        <v>2007</v>
      </c>
      <c r="F1042" s="5" t="str">
        <f>IF($A1042 = "Batch 1", VLOOKUP(CONCATENATE($C1042, $B1042), 'Batch One'!$C:$Q, 9, false),
IF($A1042 = "Batch 2", VLOOKUP(CONCATENATE($C1042, $B1042), 'Batch Two'!$C:$P, 9, false), 0))</f>
        <v/>
      </c>
      <c r="G1042" s="5" t="str">
        <f>IF($A1042 = "Batch 1", VLOOKUP(CONCATENATE($C1042, $B1042), 'Batch One'!$C:$Q, 4, false),
IF($A1042 = "Batch 2", VLOOKUP(CONCATENATE($C1042, $B1042), 'Batch Two'!$C:$P, 4, false), 0))</f>
        <v>EX</v>
      </c>
      <c r="H1042" s="5">
        <f>IF($A1042 = "Batch 1", VLOOKUP(CONCATENATE($C1042, $B1042), 'Batch One'!$C:$Q, 5, false),
IF($A1042 = "Batch 2", VLOOKUP(CONCATENATE($C1042, $B1042), 'Batch Two'!$C:$P, 5, false), 0))</f>
        <v>8.5</v>
      </c>
      <c r="I1042" s="6" t="str">
        <f>IF($A1042 = "Batch 1", VLOOKUP(CONCATENATE($C1042, $B1042), 'Batch One'!$C:$Q, 14, false),
IF($A1042 = "Batch 2", VLOOKUP(CONCATENATE($C1042, $B1042), 'Batch Two'!$C:$P, 14, false), 0))</f>
        <v>https://ccg-imaging-cgc-tradingcards-production.s3.amazonaws.com/382b2102-17d5-49ac-a157-1414cfaea510/CSG1401031274-274_OBV.jpg</v>
      </c>
      <c r="J1042" s="5" t="str">
        <f>IF($A1042 = "Batch 1", VLOOKUP(CONCATENATE($C1042, $B1042), 'Batch One'!$C:$Q, 13, false),
IF($A1042 = "Batch 2", VLOOKUP(CONCATENATE($C1042, $B1042), 'Batch Two'!$C:$P, 13, false), 0))</f>
        <v/>
      </c>
    </row>
    <row r="1043">
      <c r="A1043" s="4" t="s">
        <v>13</v>
      </c>
      <c r="B1043" s="5">
        <v>1.401031274275E12</v>
      </c>
      <c r="C1043" s="8" t="s">
        <v>12</v>
      </c>
      <c r="D1043" s="5" t="str">
        <f>IF($A1043 = "Batch 1", VLOOKUP(CONCATENATE($C1043, $B1043), 'Batch One'!$C:$Q, 2, false),
IF($A1043 = "Batch 2", VLOOKUP(CONCATENATE($C1043, $B1043), 'Batch Two'!$C:$P, 2, false), 0))</f>
        <v>Spheal, 2007, EX, #65/108</v>
      </c>
      <c r="E1043" s="5">
        <f>IF($A1043 = "Batch 1", VLOOKUP(CONCATENATE($C1043, $B1043), 'Batch One'!$C:$Q, 8, false),
IF($A1043 = "Batch 2", VLOOKUP(CONCATENATE($C1043, $B1043), 'Batch Two'!$C:$P, 8, false), 0))</f>
        <v>2007</v>
      </c>
      <c r="F1043" s="5" t="str">
        <f>IF($A1043 = "Batch 1", VLOOKUP(CONCATENATE($C1043, $B1043), 'Batch One'!$C:$Q, 9, false),
IF($A1043 = "Batch 2", VLOOKUP(CONCATENATE($C1043, $B1043), 'Batch Two'!$C:$P, 9, false), 0))</f>
        <v/>
      </c>
      <c r="G1043" s="5" t="str">
        <f>IF($A1043 = "Batch 1", VLOOKUP(CONCATENATE($C1043, $B1043), 'Batch One'!$C:$Q, 4, false),
IF($A1043 = "Batch 2", VLOOKUP(CONCATENATE($C1043, $B1043), 'Batch Two'!$C:$P, 4, false), 0))</f>
        <v>EX</v>
      </c>
      <c r="H1043" s="5">
        <f>IF($A1043 = "Batch 1", VLOOKUP(CONCATENATE($C1043, $B1043), 'Batch One'!$C:$Q, 5, false),
IF($A1043 = "Batch 2", VLOOKUP(CONCATENATE($C1043, $B1043), 'Batch Two'!$C:$P, 5, false), 0))</f>
        <v>8.5</v>
      </c>
      <c r="I1043" s="6" t="str">
        <f>IF($A1043 = "Batch 1", VLOOKUP(CONCATENATE($C1043, $B1043), 'Batch One'!$C:$Q, 14, false),
IF($A1043 = "Batch 2", VLOOKUP(CONCATENATE($C1043, $B1043), 'Batch Two'!$C:$P, 14, false), 0))</f>
        <v>https://ccg-imaging-cgc-tradingcards-production.s3.amazonaws.com/665b8c22-fd6f-4764-8dbf-01b1873f8115/CSG1401031274-275_OBV.jpg</v>
      </c>
      <c r="J1043" s="5" t="str">
        <f>IF($A1043 = "Batch 1", VLOOKUP(CONCATENATE($C1043, $B1043), 'Batch One'!$C:$Q, 13, false),
IF($A1043 = "Batch 2", VLOOKUP(CONCATENATE($C1043, $B1043), 'Batch Two'!$C:$P, 13, false), 0))</f>
        <v/>
      </c>
    </row>
    <row r="1044">
      <c r="A1044" s="4" t="s">
        <v>13</v>
      </c>
      <c r="B1044" s="5">
        <v>1.401031274277E12</v>
      </c>
      <c r="C1044" s="8" t="s">
        <v>12</v>
      </c>
      <c r="D1044" s="5" t="str">
        <f>IF($A1044 = "Batch 1", VLOOKUP(CONCATENATE($C1044, $B1044), 'Batch One'!$C:$Q, 2, false),
IF($A1044 = "Batch 2", VLOOKUP(CONCATENATE($C1044, $B1044), 'Batch Two'!$C:$P, 2, false), 0))</f>
        <v>Spheal, 2007, EX, #65/108</v>
      </c>
      <c r="E1044" s="5">
        <f>IF($A1044 = "Batch 1", VLOOKUP(CONCATENATE($C1044, $B1044), 'Batch One'!$C:$Q, 8, false),
IF($A1044 = "Batch 2", VLOOKUP(CONCATENATE($C1044, $B1044), 'Batch Two'!$C:$P, 8, false), 0))</f>
        <v>2007</v>
      </c>
      <c r="F1044" s="5" t="str">
        <f>IF($A1044 = "Batch 1", VLOOKUP(CONCATENATE($C1044, $B1044), 'Batch One'!$C:$Q, 9, false),
IF($A1044 = "Batch 2", VLOOKUP(CONCATENATE($C1044, $B1044), 'Batch Two'!$C:$P, 9, false), 0))</f>
        <v/>
      </c>
      <c r="G1044" s="5" t="str">
        <f>IF($A1044 = "Batch 1", VLOOKUP(CONCATENATE($C1044, $B1044), 'Batch One'!$C:$Q, 4, false),
IF($A1044 = "Batch 2", VLOOKUP(CONCATENATE($C1044, $B1044), 'Batch Two'!$C:$P, 4, false), 0))</f>
        <v>EX</v>
      </c>
      <c r="H1044" s="5">
        <f>IF($A1044 = "Batch 1", VLOOKUP(CONCATENATE($C1044, $B1044), 'Batch One'!$C:$Q, 5, false),
IF($A1044 = "Batch 2", VLOOKUP(CONCATENATE($C1044, $B1044), 'Batch Two'!$C:$P, 5, false), 0))</f>
        <v>8.5</v>
      </c>
      <c r="I1044" s="6" t="str">
        <f>IF($A1044 = "Batch 1", VLOOKUP(CONCATENATE($C1044, $B1044), 'Batch One'!$C:$Q, 14, false),
IF($A1044 = "Batch 2", VLOOKUP(CONCATENATE($C1044, $B1044), 'Batch Two'!$C:$P, 14, false), 0))</f>
        <v>https://ccg-imaging-cgc-tradingcards-production.s3.amazonaws.com/dd73f69b-1cbe-4478-b1d2-4cbe98d3c26c/CSG1401031274-277_OBV.jpg</v>
      </c>
      <c r="J1044" s="5" t="str">
        <f>IF($A1044 = "Batch 1", VLOOKUP(CONCATENATE($C1044, $B1044), 'Batch One'!$C:$Q, 13, false),
IF($A1044 = "Batch 2", VLOOKUP(CONCATENATE($C1044, $B1044), 'Batch Two'!$C:$P, 13, false), 0))</f>
        <v/>
      </c>
    </row>
    <row r="1045">
      <c r="A1045" s="4" t="s">
        <v>13</v>
      </c>
      <c r="B1045" s="5">
        <v>1.401031274278E12</v>
      </c>
      <c r="C1045" s="8" t="s">
        <v>12</v>
      </c>
      <c r="D1045" s="5" t="str">
        <f>IF($A1045 = "Batch 1", VLOOKUP(CONCATENATE($C1045, $B1045), 'Batch One'!$C:$Q, 2, false),
IF($A1045 = "Batch 2", VLOOKUP(CONCATENATE($C1045, $B1045), 'Batch Two'!$C:$P, 2, false), 0))</f>
        <v>Spheal, 2007, EX, #65/108</v>
      </c>
      <c r="E1045" s="5">
        <f>IF($A1045 = "Batch 1", VLOOKUP(CONCATENATE($C1045, $B1045), 'Batch One'!$C:$Q, 8, false),
IF($A1045 = "Batch 2", VLOOKUP(CONCATENATE($C1045, $B1045), 'Batch Two'!$C:$P, 8, false), 0))</f>
        <v>2007</v>
      </c>
      <c r="F1045" s="5" t="str">
        <f>IF($A1045 = "Batch 1", VLOOKUP(CONCATENATE($C1045, $B1045), 'Batch One'!$C:$Q, 9, false),
IF($A1045 = "Batch 2", VLOOKUP(CONCATENATE($C1045, $B1045), 'Batch Two'!$C:$P, 9, false), 0))</f>
        <v/>
      </c>
      <c r="G1045" s="5" t="str">
        <f>IF($A1045 = "Batch 1", VLOOKUP(CONCATENATE($C1045, $B1045), 'Batch One'!$C:$Q, 4, false),
IF($A1045 = "Batch 2", VLOOKUP(CONCATENATE($C1045, $B1045), 'Batch Two'!$C:$P, 4, false), 0))</f>
        <v>EX</v>
      </c>
      <c r="H1045" s="5">
        <f>IF($A1045 = "Batch 1", VLOOKUP(CONCATENATE($C1045, $B1045), 'Batch One'!$C:$Q, 5, false),
IF($A1045 = "Batch 2", VLOOKUP(CONCATENATE($C1045, $B1045), 'Batch Two'!$C:$P, 5, false), 0))</f>
        <v>8.5</v>
      </c>
      <c r="I1045" s="6" t="str">
        <f>IF($A1045 = "Batch 1", VLOOKUP(CONCATENATE($C1045, $B1045), 'Batch One'!$C:$Q, 14, false),
IF($A1045 = "Batch 2", VLOOKUP(CONCATENATE($C1045, $B1045), 'Batch Two'!$C:$P, 14, false), 0))</f>
        <v>https://ccg-imaging-cgc-tradingcards-production.s3.amazonaws.com/cf0b339e-6963-435d-a366-1c6b7e4ef5f2/CSG1401031274-278_OBV.jpg</v>
      </c>
      <c r="J1045" s="5" t="str">
        <f>IF($A1045 = "Batch 1", VLOOKUP(CONCATENATE($C1045, $B1045), 'Batch One'!$C:$Q, 13, false),
IF($A1045 = "Batch 2", VLOOKUP(CONCATENATE($C1045, $B1045), 'Batch Two'!$C:$P, 13, false), 0))</f>
        <v/>
      </c>
    </row>
    <row r="1046">
      <c r="A1046" s="4" t="s">
        <v>13</v>
      </c>
      <c r="B1046" s="5">
        <v>1.401031274279E12</v>
      </c>
      <c r="C1046" s="8" t="s">
        <v>12</v>
      </c>
      <c r="D1046" s="5" t="str">
        <f>IF($A1046 = "Batch 1", VLOOKUP(CONCATENATE($C1046, $B1046), 'Batch One'!$C:$Q, 2, false),
IF($A1046 = "Batch 2", VLOOKUP(CONCATENATE($C1046, $B1046), 'Batch Two'!$C:$P, 2, false), 0))</f>
        <v>Spheal, 2007, EX, #65/108</v>
      </c>
      <c r="E1046" s="5">
        <f>IF($A1046 = "Batch 1", VLOOKUP(CONCATENATE($C1046, $B1046), 'Batch One'!$C:$Q, 8, false),
IF($A1046 = "Batch 2", VLOOKUP(CONCATENATE($C1046, $B1046), 'Batch Two'!$C:$P, 8, false), 0))</f>
        <v>2007</v>
      </c>
      <c r="F1046" s="5" t="str">
        <f>IF($A1046 = "Batch 1", VLOOKUP(CONCATENATE($C1046, $B1046), 'Batch One'!$C:$Q, 9, false),
IF($A1046 = "Batch 2", VLOOKUP(CONCATENATE($C1046, $B1046), 'Batch Two'!$C:$P, 9, false), 0))</f>
        <v/>
      </c>
      <c r="G1046" s="5" t="str">
        <f>IF($A1046 = "Batch 1", VLOOKUP(CONCATENATE($C1046, $B1046), 'Batch One'!$C:$Q, 4, false),
IF($A1046 = "Batch 2", VLOOKUP(CONCATENATE($C1046, $B1046), 'Batch Two'!$C:$P, 4, false), 0))</f>
        <v>EX</v>
      </c>
      <c r="H1046" s="5">
        <f>IF($A1046 = "Batch 1", VLOOKUP(CONCATENATE($C1046, $B1046), 'Batch One'!$C:$Q, 5, false),
IF($A1046 = "Batch 2", VLOOKUP(CONCATENATE($C1046, $B1046), 'Batch Two'!$C:$P, 5, false), 0))</f>
        <v>8.5</v>
      </c>
      <c r="I1046" s="6" t="str">
        <f>IF($A1046 = "Batch 1", VLOOKUP(CONCATENATE($C1046, $B1046), 'Batch One'!$C:$Q, 14, false),
IF($A1046 = "Batch 2", VLOOKUP(CONCATENATE($C1046, $B1046), 'Batch Two'!$C:$P, 14, false), 0))</f>
        <v>https://ccg-imaging-cgc-tradingcards-production.s3.amazonaws.com/d80767d6-a09d-40d2-9d58-bac31ef62e70/CSG1401031274-279_OBV.jpg</v>
      </c>
      <c r="J1046" s="5" t="str">
        <f>IF($A1046 = "Batch 1", VLOOKUP(CONCATENATE($C1046, $B1046), 'Batch One'!$C:$Q, 13, false),
IF($A1046 = "Batch 2", VLOOKUP(CONCATENATE($C1046, $B1046), 'Batch Two'!$C:$P, 13, false), 0))</f>
        <v/>
      </c>
    </row>
    <row r="1047">
      <c r="A1047" s="4" t="s">
        <v>13</v>
      </c>
      <c r="B1047" s="5">
        <v>1.401036555062E12</v>
      </c>
      <c r="C1047" s="8" t="s">
        <v>12</v>
      </c>
      <c r="D1047" s="5" t="str">
        <f>IF($A1047 = "Batch 1", VLOOKUP(CONCATENATE($C1047, $B1047), 'Batch One'!$C:$Q, 2, false),
IF($A1047 = "Batch 2", VLOOKUP(CONCATENATE($C1047, $B1047), 'Batch Two'!$C:$P, 2, false), 0))</f>
        <v>Charmander, 2006, EX, #48/100</v>
      </c>
      <c r="E1047" s="5">
        <f>IF($A1047 = "Batch 1", VLOOKUP(CONCATENATE($C1047, $B1047), 'Batch One'!$C:$Q, 8, false),
IF($A1047 = "Batch 2", VLOOKUP(CONCATENATE($C1047, $B1047), 'Batch Two'!$C:$P, 8, false), 0))</f>
        <v>2006</v>
      </c>
      <c r="F1047" s="5" t="str">
        <f>IF($A1047 = "Batch 1", VLOOKUP(CONCATENATE($C1047, $B1047), 'Batch One'!$C:$Q, 9, false),
IF($A1047 = "Batch 2", VLOOKUP(CONCATENATE($C1047, $B1047), 'Batch Two'!$C:$P, 9, false), 0))</f>
        <v/>
      </c>
      <c r="G1047" s="5" t="str">
        <f>IF($A1047 = "Batch 1", VLOOKUP(CONCATENATE($C1047, $B1047), 'Batch One'!$C:$Q, 4, false),
IF($A1047 = "Batch 2", VLOOKUP(CONCATENATE($C1047, $B1047), 'Batch Two'!$C:$P, 4, false), 0))</f>
        <v>EX</v>
      </c>
      <c r="H1047" s="5">
        <f>IF($A1047 = "Batch 1", VLOOKUP(CONCATENATE($C1047, $B1047), 'Batch One'!$C:$Q, 5, false),
IF($A1047 = "Batch 2", VLOOKUP(CONCATENATE($C1047, $B1047), 'Batch Two'!$C:$P, 5, false), 0))</f>
        <v>8.5</v>
      </c>
      <c r="I1047" s="6" t="str">
        <f>IF($A1047 = "Batch 1", VLOOKUP(CONCATENATE($C1047, $B1047), 'Batch One'!$C:$Q, 14, false),
IF($A1047 = "Batch 2", VLOOKUP(CONCATENATE($C1047, $B1047), 'Batch Two'!$C:$P, 14, false), 0))</f>
        <v>https://ccg-imaging-cgc-tradingcards-production.s3.amazonaws.com/b898d541-1e62-480c-923c-0b652a2ba578/CRD1401036555-062_OBV.jpg</v>
      </c>
      <c r="J1047" s="5" t="str">
        <f>IF($A1047 = "Batch 1", VLOOKUP(CONCATENATE($C1047, $B1047), 'Batch One'!$C:$Q, 13, false),
IF($A1047 = "Batch 2", VLOOKUP(CONCATENATE($C1047, $B1047), 'Batch Two'!$C:$P, 13, false), 0))</f>
        <v/>
      </c>
    </row>
    <row r="1048">
      <c r="A1048" s="4" t="s">
        <v>13</v>
      </c>
      <c r="B1048" s="5">
        <v>1.401036555063E12</v>
      </c>
      <c r="C1048" s="8" t="s">
        <v>12</v>
      </c>
      <c r="D1048" s="5" t="str">
        <f>IF($A1048 = "Batch 1", VLOOKUP(CONCATENATE($C1048, $B1048), 'Batch One'!$C:$Q, 2, false),
IF($A1048 = "Batch 2", VLOOKUP(CONCATENATE($C1048, $B1048), 'Batch Two'!$C:$P, 2, false), 0))</f>
        <v>Charmander, 2006, EX, #48/100</v>
      </c>
      <c r="E1048" s="5">
        <f>IF($A1048 = "Batch 1", VLOOKUP(CONCATENATE($C1048, $B1048), 'Batch One'!$C:$Q, 8, false),
IF($A1048 = "Batch 2", VLOOKUP(CONCATENATE($C1048, $B1048), 'Batch Two'!$C:$P, 8, false), 0))</f>
        <v>2006</v>
      </c>
      <c r="F1048" s="5" t="str">
        <f>IF($A1048 = "Batch 1", VLOOKUP(CONCATENATE($C1048, $B1048), 'Batch One'!$C:$Q, 9, false),
IF($A1048 = "Batch 2", VLOOKUP(CONCATENATE($C1048, $B1048), 'Batch Two'!$C:$P, 9, false), 0))</f>
        <v/>
      </c>
      <c r="G1048" s="5" t="str">
        <f>IF($A1048 = "Batch 1", VLOOKUP(CONCATENATE($C1048, $B1048), 'Batch One'!$C:$Q, 4, false),
IF($A1048 = "Batch 2", VLOOKUP(CONCATENATE($C1048, $B1048), 'Batch Two'!$C:$P, 4, false), 0))</f>
        <v>EX</v>
      </c>
      <c r="H1048" s="5">
        <f>IF($A1048 = "Batch 1", VLOOKUP(CONCATENATE($C1048, $B1048), 'Batch One'!$C:$Q, 5, false),
IF($A1048 = "Batch 2", VLOOKUP(CONCATENATE($C1048, $B1048), 'Batch Two'!$C:$P, 5, false), 0))</f>
        <v>8</v>
      </c>
      <c r="I1048" s="6" t="str">
        <f>IF($A1048 = "Batch 1", VLOOKUP(CONCATENATE($C1048, $B1048), 'Batch One'!$C:$Q, 14, false),
IF($A1048 = "Batch 2", VLOOKUP(CONCATENATE($C1048, $B1048), 'Batch Two'!$C:$P, 14, false), 0))</f>
        <v>https://ccg-imaging-cgc-tradingcards-production.s3.amazonaws.com/168ed704-30ac-468a-8e65-402bab39b99d/CRD1401036555-063_OBV.jpg</v>
      </c>
      <c r="J1048" s="5" t="str">
        <f>IF($A1048 = "Batch 1", VLOOKUP(CONCATENATE($C1048, $B1048), 'Batch One'!$C:$Q, 13, false),
IF($A1048 = "Batch 2", VLOOKUP(CONCATENATE($C1048, $B1048), 'Batch Two'!$C:$P, 13, false), 0))</f>
        <v/>
      </c>
    </row>
    <row r="1049">
      <c r="A1049" s="4" t="s">
        <v>13</v>
      </c>
      <c r="B1049" s="5">
        <v>1.40103655507E12</v>
      </c>
      <c r="C1049" s="8" t="s">
        <v>12</v>
      </c>
      <c r="D1049" s="5" t="str">
        <f>IF($A1049 = "Batch 1", VLOOKUP(CONCATENATE($C1049, $B1049), 'Batch One'!$C:$Q, 2, false),
IF($A1049 = "Batch 2", VLOOKUP(CONCATENATE($C1049, $B1049), 'Batch Two'!$C:$P, 2, false), 0))</f>
        <v>Charmander, 2006, EX, #48/100</v>
      </c>
      <c r="E1049" s="5">
        <f>IF($A1049 = "Batch 1", VLOOKUP(CONCATENATE($C1049, $B1049), 'Batch One'!$C:$Q, 8, false),
IF($A1049 = "Batch 2", VLOOKUP(CONCATENATE($C1049, $B1049), 'Batch Two'!$C:$P, 8, false), 0))</f>
        <v>2006</v>
      </c>
      <c r="F1049" s="5" t="str">
        <f>IF($A1049 = "Batch 1", VLOOKUP(CONCATENATE($C1049, $B1049), 'Batch One'!$C:$Q, 9, false),
IF($A1049 = "Batch 2", VLOOKUP(CONCATENATE($C1049, $B1049), 'Batch Two'!$C:$P, 9, false), 0))</f>
        <v/>
      </c>
      <c r="G1049" s="5" t="str">
        <f>IF($A1049 = "Batch 1", VLOOKUP(CONCATENATE($C1049, $B1049), 'Batch One'!$C:$Q, 4, false),
IF($A1049 = "Batch 2", VLOOKUP(CONCATENATE($C1049, $B1049), 'Batch Two'!$C:$P, 4, false), 0))</f>
        <v>EX</v>
      </c>
      <c r="H1049" s="5">
        <f>IF($A1049 = "Batch 1", VLOOKUP(CONCATENATE($C1049, $B1049), 'Batch One'!$C:$Q, 5, false),
IF($A1049 = "Batch 2", VLOOKUP(CONCATENATE($C1049, $B1049), 'Batch Two'!$C:$P, 5, false), 0))</f>
        <v>8.5</v>
      </c>
      <c r="I1049" s="6" t="str">
        <f>IF($A1049 = "Batch 1", VLOOKUP(CONCATENATE($C1049, $B1049), 'Batch One'!$C:$Q, 14, false),
IF($A1049 = "Batch 2", VLOOKUP(CONCATENATE($C1049, $B1049), 'Batch Two'!$C:$P, 14, false), 0))</f>
        <v>https://ccg-imaging-cgc-tradingcards-production.s3.amazonaws.com/ecdc719d-fe9b-4727-a199-977cfb875f07/CRD1401036555-070_OBV.jpg</v>
      </c>
      <c r="J1049" s="5" t="str">
        <f>IF($A1049 = "Batch 1", VLOOKUP(CONCATENATE($C1049, $B1049), 'Batch One'!$C:$Q, 13, false),
IF($A1049 = "Batch 2", VLOOKUP(CONCATENATE($C1049, $B1049), 'Batch Two'!$C:$P, 13, false), 0))</f>
        <v/>
      </c>
    </row>
    <row r="1050">
      <c r="A1050" s="4" t="s">
        <v>13</v>
      </c>
      <c r="B1050" s="5">
        <v>1.401036555086E12</v>
      </c>
      <c r="C1050" s="8" t="s">
        <v>12</v>
      </c>
      <c r="D1050" s="5" t="str">
        <f>IF($A1050 = "Batch 1", VLOOKUP(CONCATENATE($C1050, $B1050), 'Batch One'!$C:$Q, 2, false),
IF($A1050 = "Batch 2", VLOOKUP(CONCATENATE($C1050, $B1050), 'Batch Two'!$C:$P, 2, false), 0))</f>
        <v>Magikarp δ, 2006, EX, #69/110</v>
      </c>
      <c r="E1050" s="5">
        <f>IF($A1050 = "Batch 1", VLOOKUP(CONCATENATE($C1050, $B1050), 'Batch One'!$C:$Q, 8, false),
IF($A1050 = "Batch 2", VLOOKUP(CONCATENATE($C1050, $B1050), 'Batch Two'!$C:$P, 8, false), 0))</f>
        <v>2006</v>
      </c>
      <c r="F1050" s="5" t="str">
        <f>IF($A1050 = "Batch 1", VLOOKUP(CONCATENATE($C1050, $B1050), 'Batch One'!$C:$Q, 9, false),
IF($A1050 = "Batch 2", VLOOKUP(CONCATENATE($C1050, $B1050), 'Batch Two'!$C:$P, 9, false), 0))</f>
        <v/>
      </c>
      <c r="G1050" s="5" t="str">
        <f>IF($A1050 = "Batch 1", VLOOKUP(CONCATENATE($C1050, $B1050), 'Batch One'!$C:$Q, 4, false),
IF($A1050 = "Batch 2", VLOOKUP(CONCATENATE($C1050, $B1050), 'Batch Two'!$C:$P, 4, false), 0))</f>
        <v>EX</v>
      </c>
      <c r="H1050" s="5">
        <f>IF($A1050 = "Batch 1", VLOOKUP(CONCATENATE($C1050, $B1050), 'Batch One'!$C:$Q, 5, false),
IF($A1050 = "Batch 2", VLOOKUP(CONCATENATE($C1050, $B1050), 'Batch Two'!$C:$P, 5, false), 0))</f>
        <v>7</v>
      </c>
      <c r="I1050" s="6" t="str">
        <f>IF($A1050 = "Batch 1", VLOOKUP(CONCATENATE($C1050, $B1050), 'Batch One'!$C:$Q, 14, false),
IF($A1050 = "Batch 2", VLOOKUP(CONCATENATE($C1050, $B1050), 'Batch Two'!$C:$P, 14, false), 0))</f>
        <v>https://ccg-imaging-cgc-tradingcards-production.s3.amazonaws.com/b56f5ed1-1ccf-4764-a119-c1e261ad7b14/CRD1401036555-086_OBV.jpg</v>
      </c>
      <c r="J1050" s="5" t="str">
        <f>IF($A1050 = "Batch 1", VLOOKUP(CONCATENATE($C1050, $B1050), 'Batch One'!$C:$Q, 13, false),
IF($A1050 = "Batch 2", VLOOKUP(CONCATENATE($C1050, $B1050), 'Batch Two'!$C:$P, 13, false), 0))</f>
        <v/>
      </c>
    </row>
    <row r="1051">
      <c r="A1051" s="4" t="s">
        <v>13</v>
      </c>
      <c r="B1051" s="5">
        <v>1.401036555088E12</v>
      </c>
      <c r="C1051" s="8" t="s">
        <v>12</v>
      </c>
      <c r="D1051" s="5" t="str">
        <f>IF($A1051 = "Batch 1", VLOOKUP(CONCATENATE($C1051, $B1051), 'Batch One'!$C:$Q, 2, false),
IF($A1051 = "Batch 2", VLOOKUP(CONCATENATE($C1051, $B1051), 'Batch Two'!$C:$P, 2, false), 0))</f>
        <v>Magikarp δ, 2006, EX, #69/110</v>
      </c>
      <c r="E1051" s="5">
        <f>IF($A1051 = "Batch 1", VLOOKUP(CONCATENATE($C1051, $B1051), 'Batch One'!$C:$Q, 8, false),
IF($A1051 = "Batch 2", VLOOKUP(CONCATENATE($C1051, $B1051), 'Batch Two'!$C:$P, 8, false), 0))</f>
        <v>2006</v>
      </c>
      <c r="F1051" s="5" t="str">
        <f>IF($A1051 = "Batch 1", VLOOKUP(CONCATENATE($C1051, $B1051), 'Batch One'!$C:$Q, 9, false),
IF($A1051 = "Batch 2", VLOOKUP(CONCATENATE($C1051, $B1051), 'Batch Two'!$C:$P, 9, false), 0))</f>
        <v/>
      </c>
      <c r="G1051" s="5" t="str">
        <f>IF($A1051 = "Batch 1", VLOOKUP(CONCATENATE($C1051, $B1051), 'Batch One'!$C:$Q, 4, false),
IF($A1051 = "Batch 2", VLOOKUP(CONCATENATE($C1051, $B1051), 'Batch Two'!$C:$P, 4, false), 0))</f>
        <v>EX</v>
      </c>
      <c r="H1051" s="5">
        <f>IF($A1051 = "Batch 1", VLOOKUP(CONCATENATE($C1051, $B1051), 'Batch One'!$C:$Q, 5, false),
IF($A1051 = "Batch 2", VLOOKUP(CONCATENATE($C1051, $B1051), 'Batch Two'!$C:$P, 5, false), 0))</f>
        <v>8.5</v>
      </c>
      <c r="I1051" s="6" t="str">
        <f>IF($A1051 = "Batch 1", VLOOKUP(CONCATENATE($C1051, $B1051), 'Batch One'!$C:$Q, 14, false),
IF($A1051 = "Batch 2", VLOOKUP(CONCATENATE($C1051, $B1051), 'Batch Two'!$C:$P, 14, false), 0))</f>
        <v>https://ccg-imaging-cgc-tradingcards-production.s3.amazonaws.com/340c4910-ded1-4cfb-91ac-e22d5a7a25d2/CRD1401036555-088_OBV.jpg</v>
      </c>
      <c r="J1051" s="5" t="str">
        <f>IF($A1051 = "Batch 1", VLOOKUP(CONCATENATE($C1051, $B1051), 'Batch One'!$C:$Q, 13, false),
IF($A1051 = "Batch 2", VLOOKUP(CONCATENATE($C1051, $B1051), 'Batch Two'!$C:$P, 13, false), 0))</f>
        <v/>
      </c>
    </row>
    <row r="1052">
      <c r="A1052" s="4" t="s">
        <v>13</v>
      </c>
      <c r="B1052" s="5">
        <v>1.40103655509E12</v>
      </c>
      <c r="C1052" s="8" t="s">
        <v>12</v>
      </c>
      <c r="D1052" s="5" t="str">
        <f>IF($A1052 = "Batch 1", VLOOKUP(CONCATENATE($C1052, $B1052), 'Batch One'!$C:$Q, 2, false),
IF($A1052 = "Batch 2", VLOOKUP(CONCATENATE($C1052, $B1052), 'Batch Two'!$C:$P, 2, false), 0))</f>
        <v>Magikarp δ, 2006, EX, #69/110</v>
      </c>
      <c r="E1052" s="5">
        <f>IF($A1052 = "Batch 1", VLOOKUP(CONCATENATE($C1052, $B1052), 'Batch One'!$C:$Q, 8, false),
IF($A1052 = "Batch 2", VLOOKUP(CONCATENATE($C1052, $B1052), 'Batch Two'!$C:$P, 8, false), 0))</f>
        <v>2006</v>
      </c>
      <c r="F1052" s="5" t="str">
        <f>IF($A1052 = "Batch 1", VLOOKUP(CONCATENATE($C1052, $B1052), 'Batch One'!$C:$Q, 9, false),
IF($A1052 = "Batch 2", VLOOKUP(CONCATENATE($C1052, $B1052), 'Batch Two'!$C:$P, 9, false), 0))</f>
        <v/>
      </c>
      <c r="G1052" s="5" t="str">
        <f>IF($A1052 = "Batch 1", VLOOKUP(CONCATENATE($C1052, $B1052), 'Batch One'!$C:$Q, 4, false),
IF($A1052 = "Batch 2", VLOOKUP(CONCATENATE($C1052, $B1052), 'Batch Two'!$C:$P, 4, false), 0))</f>
        <v>EX</v>
      </c>
      <c r="H1052" s="5">
        <f>IF($A1052 = "Batch 1", VLOOKUP(CONCATENATE($C1052, $B1052), 'Batch One'!$C:$Q, 5, false),
IF($A1052 = "Batch 2", VLOOKUP(CONCATENATE($C1052, $B1052), 'Batch Two'!$C:$P, 5, false), 0))</f>
        <v>8.5</v>
      </c>
      <c r="I1052" s="6" t="str">
        <f>IF($A1052 = "Batch 1", VLOOKUP(CONCATENATE($C1052, $B1052), 'Batch One'!$C:$Q, 14, false),
IF($A1052 = "Batch 2", VLOOKUP(CONCATENATE($C1052, $B1052), 'Batch Two'!$C:$P, 14, false), 0))</f>
        <v>https://ccg-imaging-cgc-tradingcards-production.s3.amazonaws.com/da3b8d73-f501-4fe8-8ab4-e1e46a179258/CRD1401036555-090_OBV.jpg</v>
      </c>
      <c r="J1052" s="5" t="str">
        <f>IF($A1052 = "Batch 1", VLOOKUP(CONCATENATE($C1052, $B1052), 'Batch One'!$C:$Q, 13, false),
IF($A1052 = "Batch 2", VLOOKUP(CONCATENATE($C1052, $B1052), 'Batch Two'!$C:$P, 13, false), 0))</f>
        <v/>
      </c>
    </row>
    <row r="1053">
      <c r="A1053" s="4" t="s">
        <v>13</v>
      </c>
      <c r="B1053" s="5">
        <v>1.401036555099E12</v>
      </c>
      <c r="C1053" s="8" t="s">
        <v>12</v>
      </c>
      <c r="D1053" s="5" t="str">
        <f>IF($A1053 = "Batch 1", VLOOKUP(CONCATENATE($C1053, $B1053), 'Batch One'!$C:$Q, 2, false),
IF($A1053 = "Batch 2", VLOOKUP(CONCATENATE($C1053, $B1053), 'Batch Two'!$C:$P, 2, false), 0))</f>
        <v>Magikarp δ, 2006, EX, #69/110</v>
      </c>
      <c r="E1053" s="5">
        <f>IF($A1053 = "Batch 1", VLOOKUP(CONCATENATE($C1053, $B1053), 'Batch One'!$C:$Q, 8, false),
IF($A1053 = "Batch 2", VLOOKUP(CONCATENATE($C1053, $B1053), 'Batch Two'!$C:$P, 8, false), 0))</f>
        <v>2006</v>
      </c>
      <c r="F1053" s="5" t="str">
        <f>IF($A1053 = "Batch 1", VLOOKUP(CONCATENATE($C1053, $B1053), 'Batch One'!$C:$Q, 9, false),
IF($A1053 = "Batch 2", VLOOKUP(CONCATENATE($C1053, $B1053), 'Batch Two'!$C:$P, 9, false), 0))</f>
        <v/>
      </c>
      <c r="G1053" s="5" t="str">
        <f>IF($A1053 = "Batch 1", VLOOKUP(CONCATENATE($C1053, $B1053), 'Batch One'!$C:$Q, 4, false),
IF($A1053 = "Batch 2", VLOOKUP(CONCATENATE($C1053, $B1053), 'Batch Two'!$C:$P, 4, false), 0))</f>
        <v>EX</v>
      </c>
      <c r="H1053" s="5">
        <f>IF($A1053 = "Batch 1", VLOOKUP(CONCATENATE($C1053, $B1053), 'Batch One'!$C:$Q, 5, false),
IF($A1053 = "Batch 2", VLOOKUP(CONCATENATE($C1053, $B1053), 'Batch Two'!$C:$P, 5, false), 0))</f>
        <v>8.5</v>
      </c>
      <c r="I1053" s="6" t="str">
        <f>IF($A1053 = "Batch 1", VLOOKUP(CONCATENATE($C1053, $B1053), 'Batch One'!$C:$Q, 14, false),
IF($A1053 = "Batch 2", VLOOKUP(CONCATENATE($C1053, $B1053), 'Batch Two'!$C:$P, 14, false), 0))</f>
        <v>https://ccg-imaging-cgc-tradingcards-production.s3.amazonaws.com/bca3e642-817e-4f1c-964e-50086f217769/CRD1401036555-099_OBV.jpg</v>
      </c>
      <c r="J1053" s="5" t="str">
        <f>IF($A1053 = "Batch 1", VLOOKUP(CONCATENATE($C1053, $B1053), 'Batch One'!$C:$Q, 13, false),
IF($A1053 = "Batch 2", VLOOKUP(CONCATENATE($C1053, $B1053), 'Batch Two'!$C:$P, 13, false), 0))</f>
        <v/>
      </c>
    </row>
    <row r="1054">
      <c r="A1054" s="4" t="s">
        <v>13</v>
      </c>
      <c r="B1054" s="5">
        <v>1.4010365551E12</v>
      </c>
      <c r="C1054" s="8" t="s">
        <v>12</v>
      </c>
      <c r="D1054" s="5" t="str">
        <f>IF($A1054 = "Batch 1", VLOOKUP(CONCATENATE($C1054, $B1054), 'Batch One'!$C:$Q, 2, false),
IF($A1054 = "Batch 2", VLOOKUP(CONCATENATE($C1054, $B1054), 'Batch Two'!$C:$P, 2, false), 0))</f>
        <v>Magikarp δ, 2006, EX, #69/110</v>
      </c>
      <c r="E1054" s="5">
        <f>IF($A1054 = "Batch 1", VLOOKUP(CONCATENATE($C1054, $B1054), 'Batch One'!$C:$Q, 8, false),
IF($A1054 = "Batch 2", VLOOKUP(CONCATENATE($C1054, $B1054), 'Batch Two'!$C:$P, 8, false), 0))</f>
        <v>2006</v>
      </c>
      <c r="F1054" s="5" t="str">
        <f>IF($A1054 = "Batch 1", VLOOKUP(CONCATENATE($C1054, $B1054), 'Batch One'!$C:$Q, 9, false),
IF($A1054 = "Batch 2", VLOOKUP(CONCATENATE($C1054, $B1054), 'Batch Two'!$C:$P, 9, false), 0))</f>
        <v/>
      </c>
      <c r="G1054" s="5" t="str">
        <f>IF($A1054 = "Batch 1", VLOOKUP(CONCATENATE($C1054, $B1054), 'Batch One'!$C:$Q, 4, false),
IF($A1054 = "Batch 2", VLOOKUP(CONCATENATE($C1054, $B1054), 'Batch Two'!$C:$P, 4, false), 0))</f>
        <v>EX</v>
      </c>
      <c r="H1054" s="5">
        <f>IF($A1054 = "Batch 1", VLOOKUP(CONCATENATE($C1054, $B1054), 'Batch One'!$C:$Q, 5, false),
IF($A1054 = "Batch 2", VLOOKUP(CONCATENATE($C1054, $B1054), 'Batch Two'!$C:$P, 5, false), 0))</f>
        <v>8.5</v>
      </c>
      <c r="I1054" s="6" t="str">
        <f>IF($A1054 = "Batch 1", VLOOKUP(CONCATENATE($C1054, $B1054), 'Batch One'!$C:$Q, 14, false),
IF($A1054 = "Batch 2", VLOOKUP(CONCATENATE($C1054, $B1054), 'Batch Two'!$C:$P, 14, false), 0))</f>
        <v>https://ccg-imaging-cgc-tradingcards-production.s3.amazonaws.com/353c33fb-25ec-49e6-9ea3-b94f2a9040c5/CRD1401036555-100_OBV.jpg</v>
      </c>
      <c r="J1054" s="5" t="str">
        <f>IF($A1054 = "Batch 1", VLOOKUP(CONCATENATE($C1054, $B1054), 'Batch One'!$C:$Q, 13, false),
IF($A1054 = "Batch 2", VLOOKUP(CONCATENATE($C1054, $B1054), 'Batch Two'!$C:$P, 13, false), 0))</f>
        <v/>
      </c>
    </row>
    <row r="1055">
      <c r="A1055" s="4" t="s">
        <v>13</v>
      </c>
      <c r="B1055" s="5">
        <v>1.401036555145E12</v>
      </c>
      <c r="C1055" s="8" t="s">
        <v>12</v>
      </c>
      <c r="D1055" s="5" t="str">
        <f>IF($A1055 = "Batch 1", VLOOKUP(CONCATENATE($C1055, $B1055), 'Batch One'!$C:$Q, 2, false),
IF($A1055 = "Batch 2", VLOOKUP(CONCATENATE($C1055, $B1055), 'Batch Two'!$C:$P, 2, false), 0))</f>
        <v>Treecko, 2006, EX, #67/100</v>
      </c>
      <c r="E1055" s="5">
        <f>IF($A1055 = "Batch 1", VLOOKUP(CONCATENATE($C1055, $B1055), 'Batch One'!$C:$Q, 8, false),
IF($A1055 = "Batch 2", VLOOKUP(CONCATENATE($C1055, $B1055), 'Batch Two'!$C:$P, 8, false), 0))</f>
        <v>2006</v>
      </c>
      <c r="F1055" s="5" t="str">
        <f>IF($A1055 = "Batch 1", VLOOKUP(CONCATENATE($C1055, $B1055), 'Batch One'!$C:$Q, 9, false),
IF($A1055 = "Batch 2", VLOOKUP(CONCATENATE($C1055, $B1055), 'Batch Two'!$C:$P, 9, false), 0))</f>
        <v/>
      </c>
      <c r="G1055" s="5" t="str">
        <f>IF($A1055 = "Batch 1", VLOOKUP(CONCATENATE($C1055, $B1055), 'Batch One'!$C:$Q, 4, false),
IF($A1055 = "Batch 2", VLOOKUP(CONCATENATE($C1055, $B1055), 'Batch Two'!$C:$P, 4, false), 0))</f>
        <v>EX</v>
      </c>
      <c r="H1055" s="5" t="str">
        <f>IF($A1055 = "Batch 1", VLOOKUP(CONCATENATE($C1055, $B1055), 'Batch One'!$C:$Q, 5, false),
IF($A1055 = "Batch 2", VLOOKUP(CONCATENATE($C1055, $B1055), 'Batch Two'!$C:$P, 5, false), 0))</f>
        <v>MINT+ 9.5</v>
      </c>
      <c r="I1055" s="6" t="str">
        <f>IF($A1055 = "Batch 1", VLOOKUP(CONCATENATE($C1055, $B1055), 'Batch One'!$C:$Q, 14, false),
IF($A1055 = "Batch 2", VLOOKUP(CONCATENATE($C1055, $B1055), 'Batch Two'!$C:$P, 14, false), 0))</f>
        <v>https://ccg-imaging-cgc-tradingcards-production.s3.amazonaws.com/6f57d569-2f9f-41f8-89b1-2c96f0c80f68/CRD1401036555-145_OBV.jpg</v>
      </c>
      <c r="J1055" s="5" t="str">
        <f>IF($A1055 = "Batch 1", VLOOKUP(CONCATENATE($C1055, $B1055), 'Batch One'!$C:$Q, 13, false),
IF($A1055 = "Batch 2", VLOOKUP(CONCATENATE($C1055, $B1055), 'Batch Two'!$C:$P, 13, false), 0))</f>
        <v/>
      </c>
    </row>
    <row r="1056">
      <c r="A1056" s="4" t="s">
        <v>13</v>
      </c>
      <c r="B1056" s="5">
        <v>1.401036555151E12</v>
      </c>
      <c r="C1056" s="8" t="s">
        <v>12</v>
      </c>
      <c r="D1056" s="5" t="str">
        <f>IF($A1056 = "Batch 1", VLOOKUP(CONCATENATE($C1056, $B1056), 'Batch One'!$C:$Q, 2, false),
IF($A1056 = "Batch 2", VLOOKUP(CONCATENATE($C1056, $B1056), 'Batch Two'!$C:$P, 2, false), 0))</f>
        <v>Eevee, 2010, HeartGold &amp; SoulSilver, #058/080</v>
      </c>
      <c r="E1056" s="5">
        <f>IF($A1056 = "Batch 1", VLOOKUP(CONCATENATE($C1056, $B1056), 'Batch One'!$C:$Q, 8, false),
IF($A1056 = "Batch 2", VLOOKUP(CONCATENATE($C1056, $B1056), 'Batch Two'!$C:$P, 8, false), 0))</f>
        <v>2010</v>
      </c>
      <c r="F1056" s="5" t="str">
        <f>IF($A1056 = "Batch 1", VLOOKUP(CONCATENATE($C1056, $B1056), 'Batch One'!$C:$Q, 9, false),
IF($A1056 = "Batch 2", VLOOKUP(CONCATENATE($C1056, $B1056), 'Batch Two'!$C:$P, 9, false), 0))</f>
        <v/>
      </c>
      <c r="G1056" s="5" t="str">
        <f>IF($A1056 = "Batch 1", VLOOKUP(CONCATENATE($C1056, $B1056), 'Batch One'!$C:$Q, 4, false),
IF($A1056 = "Batch 2", VLOOKUP(CONCATENATE($C1056, $B1056), 'Batch Two'!$C:$P, 4, false), 0))</f>
        <v>HeartGold &amp; SoulSilver</v>
      </c>
      <c r="H1056" s="5">
        <f>IF($A1056 = "Batch 1", VLOOKUP(CONCATENATE($C1056, $B1056), 'Batch One'!$C:$Q, 5, false),
IF($A1056 = "Batch 2", VLOOKUP(CONCATENATE($C1056, $B1056), 'Batch Two'!$C:$P, 5, false), 0))</f>
        <v>8</v>
      </c>
      <c r="I1056" s="6" t="str">
        <f>IF($A1056 = "Batch 1", VLOOKUP(CONCATENATE($C1056, $B1056), 'Batch One'!$C:$Q, 14, false),
IF($A1056 = "Batch 2", VLOOKUP(CONCATENATE($C1056, $B1056), 'Batch Two'!$C:$P, 14, false), 0))</f>
        <v>https://ccg-imaging-cgc-tradingcards-production.s3.amazonaws.com/89914d6e-6344-4e3e-9762-c0892aca02ba/CRD1401036555-151_OBV.jpg</v>
      </c>
      <c r="J1056" s="5" t="str">
        <f>IF($A1056 = "Batch 1", VLOOKUP(CONCATENATE($C1056, $B1056), 'Batch One'!$C:$Q, 13, false),
IF($A1056 = "Batch 2", VLOOKUP(CONCATENATE($C1056, $B1056), 'Batch Two'!$C:$P, 13, false), 0))</f>
        <v/>
      </c>
    </row>
    <row r="1057">
      <c r="A1057" s="4" t="s">
        <v>13</v>
      </c>
      <c r="B1057" s="5">
        <v>1.401036555154E12</v>
      </c>
      <c r="C1057" s="8" t="s">
        <v>12</v>
      </c>
      <c r="D1057" s="5" t="str">
        <f>IF($A1057 = "Batch 1", VLOOKUP(CONCATENATE($C1057, $B1057), 'Batch One'!$C:$Q, 2, false),
IF($A1057 = "Batch 2", VLOOKUP(CONCATENATE($C1057, $B1057), 'Batch Two'!$C:$P, 2, false), 0))</f>
        <v>Slowpoke, 2005, EX, #83/113</v>
      </c>
      <c r="E1057" s="5">
        <f>IF($A1057 = "Batch 1", VLOOKUP(CONCATENATE($C1057, $B1057), 'Batch One'!$C:$Q, 8, false),
IF($A1057 = "Batch 2", VLOOKUP(CONCATENATE($C1057, $B1057), 'Batch Two'!$C:$P, 8, false), 0))</f>
        <v>2005</v>
      </c>
      <c r="F1057" s="5" t="str">
        <f>IF($A1057 = "Batch 1", VLOOKUP(CONCATENATE($C1057, $B1057), 'Batch One'!$C:$Q, 9, false),
IF($A1057 = "Batch 2", VLOOKUP(CONCATENATE($C1057, $B1057), 'Batch Two'!$C:$P, 9, false), 0))</f>
        <v/>
      </c>
      <c r="G1057" s="5" t="str">
        <f>IF($A1057 = "Batch 1", VLOOKUP(CONCATENATE($C1057, $B1057), 'Batch One'!$C:$Q, 4, false),
IF($A1057 = "Batch 2", VLOOKUP(CONCATENATE($C1057, $B1057), 'Batch Two'!$C:$P, 4, false), 0))</f>
        <v>EX</v>
      </c>
      <c r="H1057" s="5">
        <f>IF($A1057 = "Batch 1", VLOOKUP(CONCATENATE($C1057, $B1057), 'Batch One'!$C:$Q, 5, false),
IF($A1057 = "Batch 2", VLOOKUP(CONCATENATE($C1057, $B1057), 'Batch Two'!$C:$P, 5, false), 0))</f>
        <v>9</v>
      </c>
      <c r="I1057" s="6" t="str">
        <f>IF($A1057 = "Batch 1", VLOOKUP(CONCATENATE($C1057, $B1057), 'Batch One'!$C:$Q, 14, false),
IF($A1057 = "Batch 2", VLOOKUP(CONCATENATE($C1057, $B1057), 'Batch Two'!$C:$P, 14, false), 0))</f>
        <v>https://ccg-imaging-cgc-tradingcards-production.s3.amazonaws.com/786c815e-7602-4baa-ae7e-15d8df9b7cc9/CRD1401036555-154_OBV.jpg</v>
      </c>
      <c r="J1057" s="5" t="str">
        <f>IF($A1057 = "Batch 1", VLOOKUP(CONCATENATE($C1057, $B1057), 'Batch One'!$C:$Q, 13, false),
IF($A1057 = "Batch 2", VLOOKUP(CONCATENATE($C1057, $B1057), 'Batch Two'!$C:$P, 13, false), 0))</f>
        <v/>
      </c>
    </row>
    <row r="1058">
      <c r="A1058" s="4" t="s">
        <v>13</v>
      </c>
      <c r="B1058" s="5">
        <v>1.401036555155E12</v>
      </c>
      <c r="C1058" s="8" t="s">
        <v>12</v>
      </c>
      <c r="D1058" s="5" t="str">
        <f>IF($A1058 = "Batch 1", VLOOKUP(CONCATENATE($C1058, $B1058), 'Batch One'!$C:$Q, 2, false),
IF($A1058 = "Batch 2", VLOOKUP(CONCATENATE($C1058, $B1058), 'Batch Two'!$C:$P, 2, false), 0))</f>
        <v>Slowpoke, 2005, EX, #83/113</v>
      </c>
      <c r="E1058" s="5">
        <f>IF($A1058 = "Batch 1", VLOOKUP(CONCATENATE($C1058, $B1058), 'Batch One'!$C:$Q, 8, false),
IF($A1058 = "Batch 2", VLOOKUP(CONCATENATE($C1058, $B1058), 'Batch Two'!$C:$P, 8, false), 0))</f>
        <v>2005</v>
      </c>
      <c r="F1058" s="5" t="str">
        <f>IF($A1058 = "Batch 1", VLOOKUP(CONCATENATE($C1058, $B1058), 'Batch One'!$C:$Q, 9, false),
IF($A1058 = "Batch 2", VLOOKUP(CONCATENATE($C1058, $B1058), 'Batch Two'!$C:$P, 9, false), 0))</f>
        <v/>
      </c>
      <c r="G1058" s="5" t="str">
        <f>IF($A1058 = "Batch 1", VLOOKUP(CONCATENATE($C1058, $B1058), 'Batch One'!$C:$Q, 4, false),
IF($A1058 = "Batch 2", VLOOKUP(CONCATENATE($C1058, $B1058), 'Batch Two'!$C:$P, 4, false), 0))</f>
        <v>EX</v>
      </c>
      <c r="H1058" s="5">
        <f>IF($A1058 = "Batch 1", VLOOKUP(CONCATENATE($C1058, $B1058), 'Batch One'!$C:$Q, 5, false),
IF($A1058 = "Batch 2", VLOOKUP(CONCATENATE($C1058, $B1058), 'Batch Two'!$C:$P, 5, false), 0))</f>
        <v>9</v>
      </c>
      <c r="I1058" s="6" t="str">
        <f>IF($A1058 = "Batch 1", VLOOKUP(CONCATENATE($C1058, $B1058), 'Batch One'!$C:$Q, 14, false),
IF($A1058 = "Batch 2", VLOOKUP(CONCATENATE($C1058, $B1058), 'Batch Two'!$C:$P, 14, false), 0))</f>
        <v>https://ccg-imaging-cgc-tradingcards-production.s3.amazonaws.com/6e4bc5c6-7eb5-40e9-9c49-ba178ab26813/CRD1401036555-155_OBV.jpg</v>
      </c>
      <c r="J1058" s="5" t="str">
        <f>IF($A1058 = "Batch 1", VLOOKUP(CONCATENATE($C1058, $B1058), 'Batch One'!$C:$Q, 13, false),
IF($A1058 = "Batch 2", VLOOKUP(CONCATENATE($C1058, $B1058), 'Batch Two'!$C:$P, 13, false), 0))</f>
        <v/>
      </c>
    </row>
    <row r="1059">
      <c r="A1059" s="4" t="s">
        <v>13</v>
      </c>
      <c r="B1059" s="5">
        <v>1.401036555159E12</v>
      </c>
      <c r="C1059" s="8" t="s">
        <v>12</v>
      </c>
      <c r="D1059" s="5" t="str">
        <f>IF($A1059 = "Batch 1", VLOOKUP(CONCATENATE($C1059, $B1059), 'Batch One'!$C:$Q, 2, false),
IF($A1059 = "Batch 2", VLOOKUP(CONCATENATE($C1059, $B1059), 'Batch Two'!$C:$P, 2, false), 0))</f>
        <v>Misdreavus, 2004, EX, #25/109</v>
      </c>
      <c r="E1059" s="5">
        <f>IF($A1059 = "Batch 1", VLOOKUP(CONCATENATE($C1059, $B1059), 'Batch One'!$C:$Q, 8, false),
IF($A1059 = "Batch 2", VLOOKUP(CONCATENATE($C1059, $B1059), 'Batch Two'!$C:$P, 8, false), 0))</f>
        <v>2004</v>
      </c>
      <c r="F1059" s="5" t="str">
        <f>IF($A1059 = "Batch 1", VLOOKUP(CONCATENATE($C1059, $B1059), 'Batch One'!$C:$Q, 9, false),
IF($A1059 = "Batch 2", VLOOKUP(CONCATENATE($C1059, $B1059), 'Batch Two'!$C:$P, 9, false), 0))</f>
        <v/>
      </c>
      <c r="G1059" s="5" t="str">
        <f>IF($A1059 = "Batch 1", VLOOKUP(CONCATENATE($C1059, $B1059), 'Batch One'!$C:$Q, 4, false),
IF($A1059 = "Batch 2", VLOOKUP(CONCATENATE($C1059, $B1059), 'Batch Two'!$C:$P, 4, false), 0))</f>
        <v>EX</v>
      </c>
      <c r="H1059" s="5" t="str">
        <f>IF($A1059 = "Batch 1", VLOOKUP(CONCATENATE($C1059, $B1059), 'Batch One'!$C:$Q, 5, false),
IF($A1059 = "Batch 2", VLOOKUP(CONCATENATE($C1059, $B1059), 'Batch Two'!$C:$P, 5, false), 0))</f>
        <v>GEM MINT 10</v>
      </c>
      <c r="I1059" s="6" t="str">
        <f>IF($A1059 = "Batch 1", VLOOKUP(CONCATENATE($C1059, $B1059), 'Batch One'!$C:$Q, 14, false),
IF($A1059 = "Batch 2", VLOOKUP(CONCATENATE($C1059, $B1059), 'Batch Two'!$C:$P, 14, false), 0))</f>
        <v>https://ccg-imaging-cgc-tradingcards-production.s3.amazonaws.com/75ea0ea1-4ac7-4fcb-bf08-9ec3cc1d06c6/CRD1401036555-159_OBV.jpg</v>
      </c>
      <c r="J1059" s="5" t="str">
        <f>IF($A1059 = "Batch 1", VLOOKUP(CONCATENATE($C1059, $B1059), 'Batch One'!$C:$Q, 13, false),
IF($A1059 = "Batch 2", VLOOKUP(CONCATENATE($C1059, $B1059), 'Batch Two'!$C:$P, 13, false), 0))</f>
        <v/>
      </c>
    </row>
    <row r="1060">
      <c r="A1060" s="4" t="s">
        <v>13</v>
      </c>
      <c r="B1060" s="5">
        <v>1.401036555162E12</v>
      </c>
      <c r="C1060" s="8" t="s">
        <v>12</v>
      </c>
      <c r="D1060" s="5" t="str">
        <f>IF($A1060 = "Batch 1", VLOOKUP(CONCATENATE($C1060, $B1060), 'Batch One'!$C:$Q, 2, false),
IF($A1060 = "Batch 2", VLOOKUP(CONCATENATE($C1060, $B1060), 'Batch Two'!$C:$P, 2, false), 0))</f>
        <v>Gastly, 2007, Diamond &amp; Pearl, #82/130</v>
      </c>
      <c r="E1060" s="5">
        <f>IF($A1060 = "Batch 1", VLOOKUP(CONCATENATE($C1060, $B1060), 'Batch One'!$C:$Q, 8, false),
IF($A1060 = "Batch 2", VLOOKUP(CONCATENATE($C1060, $B1060), 'Batch Two'!$C:$P, 8, false), 0))</f>
        <v>2007</v>
      </c>
      <c r="F1060" s="5" t="str">
        <f>IF($A1060 = "Batch 1", VLOOKUP(CONCATENATE($C1060, $B1060), 'Batch One'!$C:$Q, 9, false),
IF($A1060 = "Batch 2", VLOOKUP(CONCATENATE($C1060, $B1060), 'Batch Two'!$C:$P, 9, false), 0))</f>
        <v/>
      </c>
      <c r="G1060" s="5" t="str">
        <f>IF($A1060 = "Batch 1", VLOOKUP(CONCATENATE($C1060, $B1060), 'Batch One'!$C:$Q, 4, false),
IF($A1060 = "Batch 2", VLOOKUP(CONCATENATE($C1060, $B1060), 'Batch Two'!$C:$P, 4, false), 0))</f>
        <v>Diamond &amp; Pearl</v>
      </c>
      <c r="H1060" s="5">
        <f>IF($A1060 = "Batch 1", VLOOKUP(CONCATENATE($C1060, $B1060), 'Batch One'!$C:$Q, 5, false),
IF($A1060 = "Batch 2", VLOOKUP(CONCATENATE($C1060, $B1060), 'Batch Two'!$C:$P, 5, false), 0))</f>
        <v>8</v>
      </c>
      <c r="I1060" s="6" t="str">
        <f>IF($A1060 = "Batch 1", VLOOKUP(CONCATENATE($C1060, $B1060), 'Batch One'!$C:$Q, 14, false),
IF($A1060 = "Batch 2", VLOOKUP(CONCATENATE($C1060, $B1060), 'Batch Two'!$C:$P, 14, false), 0))</f>
        <v>https://ccg-imaging-cgc-tradingcards-production.s3.amazonaws.com/03be49ef-ff51-4487-abd1-47987558840e/CRD1401036555-162_OBV.jpg</v>
      </c>
      <c r="J1060" s="5" t="str">
        <f>IF($A1060 = "Batch 1", VLOOKUP(CONCATENATE($C1060, $B1060), 'Batch One'!$C:$Q, 13, false),
IF($A1060 = "Batch 2", VLOOKUP(CONCATENATE($C1060, $B1060), 'Batch Two'!$C:$P, 13, false), 0))</f>
        <v/>
      </c>
    </row>
    <row r="1061">
      <c r="A1061" s="4" t="s">
        <v>13</v>
      </c>
      <c r="B1061" s="5">
        <v>1.401036555164E12</v>
      </c>
      <c r="C1061" s="8" t="s">
        <v>12</v>
      </c>
      <c r="D1061" s="5" t="str">
        <f>IF($A1061 = "Batch 1", VLOOKUP(CONCATENATE($C1061, $B1061), 'Batch One'!$C:$Q, 2, false),
IF($A1061 = "Batch 2", VLOOKUP(CONCATENATE($C1061, $B1061), 'Batch Two'!$C:$P, 2, false), 0))</f>
        <v>Gastly, 2007, Diamond &amp; Pearl, #82/130</v>
      </c>
      <c r="E1061" s="5">
        <f>IF($A1061 = "Batch 1", VLOOKUP(CONCATENATE($C1061, $B1061), 'Batch One'!$C:$Q, 8, false),
IF($A1061 = "Batch 2", VLOOKUP(CONCATENATE($C1061, $B1061), 'Batch Two'!$C:$P, 8, false), 0))</f>
        <v>2007</v>
      </c>
      <c r="F1061" s="5" t="str">
        <f>IF($A1061 = "Batch 1", VLOOKUP(CONCATENATE($C1061, $B1061), 'Batch One'!$C:$Q, 9, false),
IF($A1061 = "Batch 2", VLOOKUP(CONCATENATE($C1061, $B1061), 'Batch Two'!$C:$P, 9, false), 0))</f>
        <v/>
      </c>
      <c r="G1061" s="5" t="str">
        <f>IF($A1061 = "Batch 1", VLOOKUP(CONCATENATE($C1061, $B1061), 'Batch One'!$C:$Q, 4, false),
IF($A1061 = "Batch 2", VLOOKUP(CONCATENATE($C1061, $B1061), 'Batch Two'!$C:$P, 4, false), 0))</f>
        <v>Diamond &amp; Pearl</v>
      </c>
      <c r="H1061" s="5" t="str">
        <f>IF($A1061 = "Batch 1", VLOOKUP(CONCATENATE($C1061, $B1061), 'Batch One'!$C:$Q, 5, false),
IF($A1061 = "Batch 2", VLOOKUP(CONCATENATE($C1061, $B1061), 'Batch Two'!$C:$P, 5, false), 0))</f>
        <v>MINT+ 9.5</v>
      </c>
      <c r="I1061" s="6" t="str">
        <f>IF($A1061 = "Batch 1", VLOOKUP(CONCATENATE($C1061, $B1061), 'Batch One'!$C:$Q, 14, false),
IF($A1061 = "Batch 2", VLOOKUP(CONCATENATE($C1061, $B1061), 'Batch Two'!$C:$P, 14, false), 0))</f>
        <v>https://ccg-imaging-cgc-tradingcards-production.s3.amazonaws.com/0fd09292-d77c-4a77-ad69-34419cdc85fa/CRD1401036555-164_OBV.jpg</v>
      </c>
      <c r="J1061" s="5" t="str">
        <f>IF($A1061 = "Batch 1", VLOOKUP(CONCATENATE($C1061, $B1061), 'Batch One'!$C:$Q, 13, false),
IF($A1061 = "Batch 2", VLOOKUP(CONCATENATE($C1061, $B1061), 'Batch Two'!$C:$P, 13, false), 0))</f>
        <v/>
      </c>
    </row>
    <row r="1062">
      <c r="A1062" s="4" t="s">
        <v>13</v>
      </c>
      <c r="B1062" s="5">
        <v>1.401036555167E12</v>
      </c>
      <c r="C1062" s="8" t="s">
        <v>12</v>
      </c>
      <c r="D1062" s="5" t="str">
        <f>IF($A1062 = "Batch 1", VLOOKUP(CONCATENATE($C1062, $B1062), 'Batch One'!$C:$Q, 2, false),
IF($A1062 = "Batch 2", VLOOKUP(CONCATENATE($C1062, $B1062), 'Batch Two'!$C:$P, 2, false), 0))</f>
        <v>Gastly, 2007, Diamond &amp; Pearl, #82/130</v>
      </c>
      <c r="E1062" s="5">
        <f>IF($A1062 = "Batch 1", VLOOKUP(CONCATENATE($C1062, $B1062), 'Batch One'!$C:$Q, 8, false),
IF($A1062 = "Batch 2", VLOOKUP(CONCATENATE($C1062, $B1062), 'Batch Two'!$C:$P, 8, false), 0))</f>
        <v>2007</v>
      </c>
      <c r="F1062" s="5" t="str">
        <f>IF($A1062 = "Batch 1", VLOOKUP(CONCATENATE($C1062, $B1062), 'Batch One'!$C:$Q, 9, false),
IF($A1062 = "Batch 2", VLOOKUP(CONCATENATE($C1062, $B1062), 'Batch Two'!$C:$P, 9, false), 0))</f>
        <v/>
      </c>
      <c r="G1062" s="5" t="str">
        <f>IF($A1062 = "Batch 1", VLOOKUP(CONCATENATE($C1062, $B1062), 'Batch One'!$C:$Q, 4, false),
IF($A1062 = "Batch 2", VLOOKUP(CONCATENATE($C1062, $B1062), 'Batch Two'!$C:$P, 4, false), 0))</f>
        <v>Diamond &amp; Pearl</v>
      </c>
      <c r="H1062" s="5">
        <f>IF($A1062 = "Batch 1", VLOOKUP(CONCATENATE($C1062, $B1062), 'Batch One'!$C:$Q, 5, false),
IF($A1062 = "Batch 2", VLOOKUP(CONCATENATE($C1062, $B1062), 'Batch Two'!$C:$P, 5, false), 0))</f>
        <v>8</v>
      </c>
      <c r="I1062" s="6" t="str">
        <f>IF($A1062 = "Batch 1", VLOOKUP(CONCATENATE($C1062, $B1062), 'Batch One'!$C:$Q, 14, false),
IF($A1062 = "Batch 2", VLOOKUP(CONCATENATE($C1062, $B1062), 'Batch Two'!$C:$P, 14, false), 0))</f>
        <v>https://ccg-imaging-cgc-tradingcards-production.s3.amazonaws.com/32d03d69-c00d-4b88-ab56-421228039813/CRD1401036555-167_OBV.jpg</v>
      </c>
      <c r="J1062" s="5" t="str">
        <f>IF($A1062 = "Batch 1", VLOOKUP(CONCATENATE($C1062, $B1062), 'Batch One'!$C:$Q, 13, false),
IF($A1062 = "Batch 2", VLOOKUP(CONCATENATE($C1062, $B1062), 'Batch Two'!$C:$P, 13, false), 0))</f>
        <v/>
      </c>
    </row>
    <row r="1063">
      <c r="A1063" s="4" t="s">
        <v>13</v>
      </c>
      <c r="B1063" s="5">
        <v>1.40103655517E12</v>
      </c>
      <c r="C1063" s="8" t="s">
        <v>12</v>
      </c>
      <c r="D1063" s="5" t="str">
        <f>IF($A1063 = "Batch 1", VLOOKUP(CONCATENATE($C1063, $B1063), 'Batch One'!$C:$Q, 2, false),
IF($A1063 = "Batch 2", VLOOKUP(CONCATENATE($C1063, $B1063), 'Batch Two'!$C:$P, 2, false), 0))</f>
        <v>Scizor, 2008, Diamond &amp; Pearl, #29/100</v>
      </c>
      <c r="E1063" s="5">
        <f>IF($A1063 = "Batch 1", VLOOKUP(CONCATENATE($C1063, $B1063), 'Batch One'!$C:$Q, 8, false),
IF($A1063 = "Batch 2", VLOOKUP(CONCATENATE($C1063, $B1063), 'Batch Two'!$C:$P, 8, false), 0))</f>
        <v>2008</v>
      </c>
      <c r="F1063" s="5" t="str">
        <f>IF($A1063 = "Batch 1", VLOOKUP(CONCATENATE($C1063, $B1063), 'Batch One'!$C:$Q, 9, false),
IF($A1063 = "Batch 2", VLOOKUP(CONCATENATE($C1063, $B1063), 'Batch Two'!$C:$P, 9, false), 0))</f>
        <v/>
      </c>
      <c r="G1063" s="5" t="str">
        <f>IF($A1063 = "Batch 1", VLOOKUP(CONCATENATE($C1063, $B1063), 'Batch One'!$C:$Q, 4, false),
IF($A1063 = "Batch 2", VLOOKUP(CONCATENATE($C1063, $B1063), 'Batch Two'!$C:$P, 4, false), 0))</f>
        <v>Diamond &amp; Pearl</v>
      </c>
      <c r="H1063" s="5">
        <f>IF($A1063 = "Batch 1", VLOOKUP(CONCATENATE($C1063, $B1063), 'Batch One'!$C:$Q, 5, false),
IF($A1063 = "Batch 2", VLOOKUP(CONCATENATE($C1063, $B1063), 'Batch Two'!$C:$P, 5, false), 0))</f>
        <v>8</v>
      </c>
      <c r="I1063" s="6" t="str">
        <f>IF($A1063 = "Batch 1", VLOOKUP(CONCATENATE($C1063, $B1063), 'Batch One'!$C:$Q, 14, false),
IF($A1063 = "Batch 2", VLOOKUP(CONCATENATE($C1063, $B1063), 'Batch Two'!$C:$P, 14, false), 0))</f>
        <v>https://ccg-imaging-cgc-tradingcards-production.s3.amazonaws.com/c90f1b26-8a1d-41da-acef-38cc243d18f3/CRD1401036555-170_OBV.jpg</v>
      </c>
      <c r="J1063" s="5" t="str">
        <f>IF($A1063 = "Batch 1", VLOOKUP(CONCATENATE($C1063, $B1063), 'Batch One'!$C:$Q, 13, false),
IF($A1063 = "Batch 2", VLOOKUP(CONCATENATE($C1063, $B1063), 'Batch Two'!$C:$P, 13, false), 0))</f>
        <v/>
      </c>
    </row>
    <row r="1064">
      <c r="A1064" s="4" t="s">
        <v>13</v>
      </c>
      <c r="B1064" s="5">
        <v>1.401036555174E12</v>
      </c>
      <c r="C1064" s="8" t="s">
        <v>12</v>
      </c>
      <c r="D1064" s="5" t="str">
        <f>IF($A1064 = "Batch 1", VLOOKUP(CONCATENATE($C1064, $B1064), 'Batch One'!$C:$Q, 2, false),
IF($A1064 = "Batch 2", VLOOKUP(CONCATENATE($C1064, $B1064), 'Batch Two'!$C:$P, 2, false), 0))</f>
        <v>Scyther, 2008, Diamond &amp; Pearl, #46/100</v>
      </c>
      <c r="E1064" s="5">
        <f>IF($A1064 = "Batch 1", VLOOKUP(CONCATENATE($C1064, $B1064), 'Batch One'!$C:$Q, 8, false),
IF($A1064 = "Batch 2", VLOOKUP(CONCATENATE($C1064, $B1064), 'Batch Two'!$C:$P, 8, false), 0))</f>
        <v>2008</v>
      </c>
      <c r="F1064" s="5" t="str">
        <f>IF($A1064 = "Batch 1", VLOOKUP(CONCATENATE($C1064, $B1064), 'Batch One'!$C:$Q, 9, false),
IF($A1064 = "Batch 2", VLOOKUP(CONCATENATE($C1064, $B1064), 'Batch Two'!$C:$P, 9, false), 0))</f>
        <v/>
      </c>
      <c r="G1064" s="5" t="str">
        <f>IF($A1064 = "Batch 1", VLOOKUP(CONCATENATE($C1064, $B1064), 'Batch One'!$C:$Q, 4, false),
IF($A1064 = "Batch 2", VLOOKUP(CONCATENATE($C1064, $B1064), 'Batch Two'!$C:$P, 4, false), 0))</f>
        <v>Diamond &amp; Pearl</v>
      </c>
      <c r="H1064" s="5">
        <f>IF($A1064 = "Batch 1", VLOOKUP(CONCATENATE($C1064, $B1064), 'Batch One'!$C:$Q, 5, false),
IF($A1064 = "Batch 2", VLOOKUP(CONCATENATE($C1064, $B1064), 'Batch Two'!$C:$P, 5, false), 0))</f>
        <v>9</v>
      </c>
      <c r="I1064" s="6" t="str">
        <f>IF($A1064 = "Batch 1", VLOOKUP(CONCATENATE($C1064, $B1064), 'Batch One'!$C:$Q, 14, false),
IF($A1064 = "Batch 2", VLOOKUP(CONCATENATE($C1064, $B1064), 'Batch Two'!$C:$P, 14, false), 0))</f>
        <v>https://ccg-imaging-cgc-tradingcards-production.s3.amazonaws.com/cddda6f5-0cf5-4f62-a8ff-efdfacd16e06/CRD1401036555-174_OBV.jpg</v>
      </c>
      <c r="J1064" s="5" t="str">
        <f>IF($A1064 = "Batch 1", VLOOKUP(CONCATENATE($C1064, $B1064), 'Batch One'!$C:$Q, 13, false),
IF($A1064 = "Batch 2", VLOOKUP(CONCATENATE($C1064, $B1064), 'Batch Two'!$C:$P, 13, false), 0))</f>
        <v/>
      </c>
    </row>
    <row r="1065">
      <c r="A1065" s="4" t="s">
        <v>13</v>
      </c>
      <c r="B1065" s="5">
        <v>1.401036555175E12</v>
      </c>
      <c r="C1065" s="8" t="s">
        <v>12</v>
      </c>
      <c r="D1065" s="5" t="str">
        <f>IF($A1065 = "Batch 1", VLOOKUP(CONCATENATE($C1065, $B1065), 'Batch One'!$C:$Q, 2, false),
IF($A1065 = "Batch 2", VLOOKUP(CONCATENATE($C1065, $B1065), 'Batch Two'!$C:$P, 2, false), 0))</f>
        <v>Scyther, 2008, Diamond &amp; Pearl, #46/100</v>
      </c>
      <c r="E1065" s="5">
        <f>IF($A1065 = "Batch 1", VLOOKUP(CONCATENATE($C1065, $B1065), 'Batch One'!$C:$Q, 8, false),
IF($A1065 = "Batch 2", VLOOKUP(CONCATENATE($C1065, $B1065), 'Batch Two'!$C:$P, 8, false), 0))</f>
        <v>2008</v>
      </c>
      <c r="F1065" s="5" t="str">
        <f>IF($A1065 = "Batch 1", VLOOKUP(CONCATENATE($C1065, $B1065), 'Batch One'!$C:$Q, 9, false),
IF($A1065 = "Batch 2", VLOOKUP(CONCATENATE($C1065, $B1065), 'Batch Two'!$C:$P, 9, false), 0))</f>
        <v/>
      </c>
      <c r="G1065" s="5" t="str">
        <f>IF($A1065 = "Batch 1", VLOOKUP(CONCATENATE($C1065, $B1065), 'Batch One'!$C:$Q, 4, false),
IF($A1065 = "Batch 2", VLOOKUP(CONCATENATE($C1065, $B1065), 'Batch Two'!$C:$P, 4, false), 0))</f>
        <v>Diamond &amp; Pearl</v>
      </c>
      <c r="H1065" s="5">
        <f>IF($A1065 = "Batch 1", VLOOKUP(CONCATENATE($C1065, $B1065), 'Batch One'!$C:$Q, 5, false),
IF($A1065 = "Batch 2", VLOOKUP(CONCATENATE($C1065, $B1065), 'Batch Two'!$C:$P, 5, false), 0))</f>
        <v>9</v>
      </c>
      <c r="I1065" s="6" t="str">
        <f>IF($A1065 = "Batch 1", VLOOKUP(CONCATENATE($C1065, $B1065), 'Batch One'!$C:$Q, 14, false),
IF($A1065 = "Batch 2", VLOOKUP(CONCATENATE($C1065, $B1065), 'Batch Two'!$C:$P, 14, false), 0))</f>
        <v>https://ccg-imaging-cgc-tradingcards-production.s3.amazonaws.com/c3bc46af-d0cc-4ec9-aa58-ad86ec9d6cad/CRD1401036555-175_OBV.jpg</v>
      </c>
      <c r="J1065" s="5" t="str">
        <f>IF($A1065 = "Batch 1", VLOOKUP(CONCATENATE($C1065, $B1065), 'Batch One'!$C:$Q, 13, false),
IF($A1065 = "Batch 2", VLOOKUP(CONCATENATE($C1065, $B1065), 'Batch Two'!$C:$P, 13, false), 0))</f>
        <v/>
      </c>
    </row>
    <row r="1066">
      <c r="A1066" s="4" t="s">
        <v>13</v>
      </c>
      <c r="B1066" s="5">
        <v>1.401036555178E12</v>
      </c>
      <c r="C1066" s="8" t="s">
        <v>12</v>
      </c>
      <c r="D1066" s="5" t="str">
        <f>IF($A1066 = "Batch 1", VLOOKUP(CONCATENATE($C1066, $B1066), 'Batch One'!$C:$Q, 2, false),
IF($A1066 = "Batch 2", VLOOKUP(CONCATENATE($C1066, $B1066), 'Batch Two'!$C:$P, 2, false), 0))</f>
        <v>Scyther, 2008, Diamond &amp; Pearl, #46/100</v>
      </c>
      <c r="E1066" s="5">
        <f>IF($A1066 = "Batch 1", VLOOKUP(CONCATENATE($C1066, $B1066), 'Batch One'!$C:$Q, 8, false),
IF($A1066 = "Batch 2", VLOOKUP(CONCATENATE($C1066, $B1066), 'Batch Two'!$C:$P, 8, false), 0))</f>
        <v>2008</v>
      </c>
      <c r="F1066" s="5" t="str">
        <f>IF($A1066 = "Batch 1", VLOOKUP(CONCATENATE($C1066, $B1066), 'Batch One'!$C:$Q, 9, false),
IF($A1066 = "Batch 2", VLOOKUP(CONCATENATE($C1066, $B1066), 'Batch Two'!$C:$P, 9, false), 0))</f>
        <v/>
      </c>
      <c r="G1066" s="5" t="str">
        <f>IF($A1066 = "Batch 1", VLOOKUP(CONCATENATE($C1066, $B1066), 'Batch One'!$C:$Q, 4, false),
IF($A1066 = "Batch 2", VLOOKUP(CONCATENATE($C1066, $B1066), 'Batch Two'!$C:$P, 4, false), 0))</f>
        <v>Diamond &amp; Pearl</v>
      </c>
      <c r="H1066" s="5">
        <f>IF($A1066 = "Batch 1", VLOOKUP(CONCATENATE($C1066, $B1066), 'Batch One'!$C:$Q, 5, false),
IF($A1066 = "Batch 2", VLOOKUP(CONCATENATE($C1066, $B1066), 'Batch Two'!$C:$P, 5, false), 0))</f>
        <v>9</v>
      </c>
      <c r="I1066" s="6" t="str">
        <f>IF($A1066 = "Batch 1", VLOOKUP(CONCATENATE($C1066, $B1066), 'Batch One'!$C:$Q, 14, false),
IF($A1066 = "Batch 2", VLOOKUP(CONCATENATE($C1066, $B1066), 'Batch Two'!$C:$P, 14, false), 0))</f>
        <v>https://ccg-imaging-cgc-tradingcards-production.s3.amazonaws.com/297f2b79-76b1-45de-898f-5d34d0e0c752/CRD1401036555-178_OBV.jpg</v>
      </c>
      <c r="J1066" s="5" t="str">
        <f>IF($A1066 = "Batch 1", VLOOKUP(CONCATENATE($C1066, $B1066), 'Batch One'!$C:$Q, 13, false),
IF($A1066 = "Batch 2", VLOOKUP(CONCATENATE($C1066, $B1066), 'Batch Two'!$C:$P, 13, false), 0))</f>
        <v/>
      </c>
    </row>
    <row r="1067">
      <c r="A1067" s="4" t="s">
        <v>13</v>
      </c>
      <c r="B1067" s="5">
        <v>1.401036555179E12</v>
      </c>
      <c r="C1067" s="8" t="s">
        <v>12</v>
      </c>
      <c r="D1067" s="5" t="str">
        <f>IF($A1067 = "Batch 1", VLOOKUP(CONCATENATE($C1067, $B1067), 'Batch One'!$C:$Q, 2, false),
IF($A1067 = "Batch 2", VLOOKUP(CONCATENATE($C1067, $B1067), 'Batch Two'!$C:$P, 2, false), 0))</f>
        <v>Scyther, 2008, Diamond &amp; Pearl, #46/100</v>
      </c>
      <c r="E1067" s="5">
        <f>IF($A1067 = "Batch 1", VLOOKUP(CONCATENATE($C1067, $B1067), 'Batch One'!$C:$Q, 8, false),
IF($A1067 = "Batch 2", VLOOKUP(CONCATENATE($C1067, $B1067), 'Batch Two'!$C:$P, 8, false), 0))</f>
        <v>2008</v>
      </c>
      <c r="F1067" s="5" t="str">
        <f>IF($A1067 = "Batch 1", VLOOKUP(CONCATENATE($C1067, $B1067), 'Batch One'!$C:$Q, 9, false),
IF($A1067 = "Batch 2", VLOOKUP(CONCATENATE($C1067, $B1067), 'Batch Two'!$C:$P, 9, false), 0))</f>
        <v/>
      </c>
      <c r="G1067" s="5" t="str">
        <f>IF($A1067 = "Batch 1", VLOOKUP(CONCATENATE($C1067, $B1067), 'Batch One'!$C:$Q, 4, false),
IF($A1067 = "Batch 2", VLOOKUP(CONCATENATE($C1067, $B1067), 'Batch Two'!$C:$P, 4, false), 0))</f>
        <v>Diamond &amp; Pearl</v>
      </c>
      <c r="H1067" s="5">
        <f>IF($A1067 = "Batch 1", VLOOKUP(CONCATENATE($C1067, $B1067), 'Batch One'!$C:$Q, 5, false),
IF($A1067 = "Batch 2", VLOOKUP(CONCATENATE($C1067, $B1067), 'Batch Two'!$C:$P, 5, false), 0))</f>
        <v>9</v>
      </c>
      <c r="I1067" s="6" t="str">
        <f>IF($A1067 = "Batch 1", VLOOKUP(CONCATENATE($C1067, $B1067), 'Batch One'!$C:$Q, 14, false),
IF($A1067 = "Batch 2", VLOOKUP(CONCATENATE($C1067, $B1067), 'Batch Two'!$C:$P, 14, false), 0))</f>
        <v>https://ccg-imaging-cgc-tradingcards-production.s3.amazonaws.com/ebb6217d-5fa0-4b72-816b-43322ce9b067/CRD1401036555-179_OBV.jpg</v>
      </c>
      <c r="J1067" s="5" t="str">
        <f>IF($A1067 = "Batch 1", VLOOKUP(CONCATENATE($C1067, $B1067), 'Batch One'!$C:$Q, 13, false),
IF($A1067 = "Batch 2", VLOOKUP(CONCATENATE($C1067, $B1067), 'Batch Two'!$C:$P, 13, false), 0))</f>
        <v/>
      </c>
    </row>
    <row r="1068">
      <c r="A1068" s="4" t="s">
        <v>13</v>
      </c>
      <c r="B1068" s="5">
        <v>1.40103655518E12</v>
      </c>
      <c r="C1068" s="8" t="s">
        <v>12</v>
      </c>
      <c r="D1068" s="5" t="str">
        <f>IF($A1068 = "Batch 1", VLOOKUP(CONCATENATE($C1068, $B1068), 'Batch One'!$C:$Q, 2, false),
IF($A1068 = "Batch 2", VLOOKUP(CONCATENATE($C1068, $B1068), 'Batch Two'!$C:$P, 2, false), 0))</f>
        <v>Team Magma's Houndour, 2004, EX, #62/95</v>
      </c>
      <c r="E1068" s="5">
        <f>IF($A1068 = "Batch 1", VLOOKUP(CONCATENATE($C1068, $B1068), 'Batch One'!$C:$Q, 8, false),
IF($A1068 = "Batch 2", VLOOKUP(CONCATENATE($C1068, $B1068), 'Batch Two'!$C:$P, 8, false), 0))</f>
        <v>2004</v>
      </c>
      <c r="F1068" s="5" t="str">
        <f>IF($A1068 = "Batch 1", VLOOKUP(CONCATENATE($C1068, $B1068), 'Batch One'!$C:$Q, 9, false),
IF($A1068 = "Batch 2", VLOOKUP(CONCATENATE($C1068, $B1068), 'Batch Two'!$C:$P, 9, false), 0))</f>
        <v/>
      </c>
      <c r="G1068" s="5" t="str">
        <f>IF($A1068 = "Batch 1", VLOOKUP(CONCATENATE($C1068, $B1068), 'Batch One'!$C:$Q, 4, false),
IF($A1068 = "Batch 2", VLOOKUP(CONCATENATE($C1068, $B1068), 'Batch Two'!$C:$P, 4, false), 0))</f>
        <v>EX</v>
      </c>
      <c r="H1068" s="5" t="str">
        <f>IF($A1068 = "Batch 1", VLOOKUP(CONCATENATE($C1068, $B1068), 'Batch One'!$C:$Q, 5, false),
IF($A1068 = "Batch 2", VLOOKUP(CONCATENATE($C1068, $B1068), 'Batch Two'!$C:$P, 5, false), 0))</f>
        <v>MINT+ 9.5</v>
      </c>
      <c r="I1068" s="6" t="str">
        <f>IF($A1068 = "Batch 1", VLOOKUP(CONCATENATE($C1068, $B1068), 'Batch One'!$C:$Q, 14, false),
IF($A1068 = "Batch 2", VLOOKUP(CONCATENATE($C1068, $B1068), 'Batch Two'!$C:$P, 14, false), 0))</f>
        <v>https://ccg-imaging-cgc-tradingcards-production.s3.amazonaws.com/14b01b25-59a6-4b59-ad59-1584d3155c69/CRD1401036555-180_OBV.jpg</v>
      </c>
      <c r="J1068" s="5" t="str">
        <f>IF($A1068 = "Batch 1", VLOOKUP(CONCATENATE($C1068, $B1068), 'Batch One'!$C:$Q, 13, false),
IF($A1068 = "Batch 2", VLOOKUP(CONCATENATE($C1068, $B1068), 'Batch Two'!$C:$P, 13, false), 0))</f>
        <v/>
      </c>
    </row>
    <row r="1069">
      <c r="A1069" s="4" t="s">
        <v>13</v>
      </c>
      <c r="B1069" s="5">
        <v>1.401036555183E12</v>
      </c>
      <c r="C1069" s="8" t="s">
        <v>12</v>
      </c>
      <c r="D1069" s="5" t="str">
        <f>IF($A1069 = "Batch 1", VLOOKUP(CONCATENATE($C1069, $B1069), 'Batch One'!$C:$Q, 2, false),
IF($A1069 = "Batch 2", VLOOKUP(CONCATENATE($C1069, $B1069), 'Batch Two'!$C:$P, 2, false), 0))</f>
        <v>Team Magma's Houndour, 2004, EX, #62/95</v>
      </c>
      <c r="E1069" s="5">
        <f>IF($A1069 = "Batch 1", VLOOKUP(CONCATENATE($C1069, $B1069), 'Batch One'!$C:$Q, 8, false),
IF($A1069 = "Batch 2", VLOOKUP(CONCATENATE($C1069, $B1069), 'Batch Two'!$C:$P, 8, false), 0))</f>
        <v>2004</v>
      </c>
      <c r="F1069" s="5" t="str">
        <f>IF($A1069 = "Batch 1", VLOOKUP(CONCATENATE($C1069, $B1069), 'Batch One'!$C:$Q, 9, false),
IF($A1069 = "Batch 2", VLOOKUP(CONCATENATE($C1069, $B1069), 'Batch Two'!$C:$P, 9, false), 0))</f>
        <v/>
      </c>
      <c r="G1069" s="5" t="str">
        <f>IF($A1069 = "Batch 1", VLOOKUP(CONCATENATE($C1069, $B1069), 'Batch One'!$C:$Q, 4, false),
IF($A1069 = "Batch 2", VLOOKUP(CONCATENATE($C1069, $B1069), 'Batch Two'!$C:$P, 4, false), 0))</f>
        <v>EX</v>
      </c>
      <c r="H1069" s="5" t="str">
        <f>IF($A1069 = "Batch 1", VLOOKUP(CONCATENATE($C1069, $B1069), 'Batch One'!$C:$Q, 5, false),
IF($A1069 = "Batch 2", VLOOKUP(CONCATENATE($C1069, $B1069), 'Batch Two'!$C:$P, 5, false), 0))</f>
        <v>MINT+ 9.5</v>
      </c>
      <c r="I1069" s="6" t="str">
        <f>IF($A1069 = "Batch 1", VLOOKUP(CONCATENATE($C1069, $B1069), 'Batch One'!$C:$Q, 14, false),
IF($A1069 = "Batch 2", VLOOKUP(CONCATENATE($C1069, $B1069), 'Batch Two'!$C:$P, 14, false), 0))</f>
        <v>https://ccg-imaging-cgc-tradingcards-production.s3.amazonaws.com/ae0a913e-5cd7-44f6-9d77-67427aabf5ef/CRD1401036555-183_OBV.jpg</v>
      </c>
      <c r="J1069" s="5" t="str">
        <f>IF($A1069 = "Batch 1", VLOOKUP(CONCATENATE($C1069, $B1069), 'Batch One'!$C:$Q, 13, false),
IF($A1069 = "Batch 2", VLOOKUP(CONCATENATE($C1069, $B1069), 'Batch Two'!$C:$P, 13, false), 0))</f>
        <v/>
      </c>
    </row>
    <row r="1070">
      <c r="A1070" s="4" t="s">
        <v>13</v>
      </c>
      <c r="B1070" s="5">
        <v>1.401036555184E12</v>
      </c>
      <c r="C1070" s="8" t="s">
        <v>12</v>
      </c>
      <c r="D1070" s="5" t="str">
        <f>IF($A1070 = "Batch 1", VLOOKUP(CONCATENATE($C1070, $B1070), 'Batch One'!$C:$Q, 2, false),
IF($A1070 = "Batch 2", VLOOKUP(CONCATENATE($C1070, $B1070), 'Batch Two'!$C:$P, 2, false), 0))</f>
        <v>Team Magma's Houndour, 2004, EX, #62/95</v>
      </c>
      <c r="E1070" s="5">
        <f>IF($A1070 = "Batch 1", VLOOKUP(CONCATENATE($C1070, $B1070), 'Batch One'!$C:$Q, 8, false),
IF($A1070 = "Batch 2", VLOOKUP(CONCATENATE($C1070, $B1070), 'Batch Two'!$C:$P, 8, false), 0))</f>
        <v>2004</v>
      </c>
      <c r="F1070" s="5" t="str">
        <f>IF($A1070 = "Batch 1", VLOOKUP(CONCATENATE($C1070, $B1070), 'Batch One'!$C:$Q, 9, false),
IF($A1070 = "Batch 2", VLOOKUP(CONCATENATE($C1070, $B1070), 'Batch Two'!$C:$P, 9, false), 0))</f>
        <v/>
      </c>
      <c r="G1070" s="5" t="str">
        <f>IF($A1070 = "Batch 1", VLOOKUP(CONCATENATE($C1070, $B1070), 'Batch One'!$C:$Q, 4, false),
IF($A1070 = "Batch 2", VLOOKUP(CONCATENATE($C1070, $B1070), 'Batch Two'!$C:$P, 4, false), 0))</f>
        <v>EX</v>
      </c>
      <c r="H1070" s="5" t="str">
        <f>IF($A1070 = "Batch 1", VLOOKUP(CONCATENATE($C1070, $B1070), 'Batch One'!$C:$Q, 5, false),
IF($A1070 = "Batch 2", VLOOKUP(CONCATENATE($C1070, $B1070), 'Batch Two'!$C:$P, 5, false), 0))</f>
        <v>MINT+ 9.5</v>
      </c>
      <c r="I1070" s="6" t="str">
        <f>IF($A1070 = "Batch 1", VLOOKUP(CONCATENATE($C1070, $B1070), 'Batch One'!$C:$Q, 14, false),
IF($A1070 = "Batch 2", VLOOKUP(CONCATENATE($C1070, $B1070), 'Batch Two'!$C:$P, 14, false), 0))</f>
        <v>https://ccg-imaging-cgc-tradingcards-production.s3.amazonaws.com/eb26027e-4929-4be1-80c6-fb740586d7a5/CRD1401036555-184_OBV.jpg</v>
      </c>
      <c r="J1070" s="5" t="str">
        <f>IF($A1070 = "Batch 1", VLOOKUP(CONCATENATE($C1070, $B1070), 'Batch One'!$C:$Q, 13, false),
IF($A1070 = "Batch 2", VLOOKUP(CONCATENATE($C1070, $B1070), 'Batch Two'!$C:$P, 13, false), 0))</f>
        <v/>
      </c>
    </row>
    <row r="1071">
      <c r="A1071" s="4" t="s">
        <v>13</v>
      </c>
      <c r="B1071" s="5">
        <v>1.401036555188E12</v>
      </c>
      <c r="C1071" s="8" t="s">
        <v>12</v>
      </c>
      <c r="D1071" s="5" t="str">
        <f>IF($A1071 = "Batch 1", VLOOKUP(CONCATENATE($C1071, $B1071), 'Batch One'!$C:$Q, 2, false),
IF($A1071 = "Batch 2", VLOOKUP(CONCATENATE($C1071, $B1071), 'Batch Two'!$C:$P, 2, false), 0))</f>
        <v>Team Magma's Houndour, 2004, EX, #63/95</v>
      </c>
      <c r="E1071" s="5">
        <f>IF($A1071 = "Batch 1", VLOOKUP(CONCATENATE($C1071, $B1071), 'Batch One'!$C:$Q, 8, false),
IF($A1071 = "Batch 2", VLOOKUP(CONCATENATE($C1071, $B1071), 'Batch Two'!$C:$P, 8, false), 0))</f>
        <v>2004</v>
      </c>
      <c r="F1071" s="5" t="str">
        <f>IF($A1071 = "Batch 1", VLOOKUP(CONCATENATE($C1071, $B1071), 'Batch One'!$C:$Q, 9, false),
IF($A1071 = "Batch 2", VLOOKUP(CONCATENATE($C1071, $B1071), 'Batch Two'!$C:$P, 9, false), 0))</f>
        <v/>
      </c>
      <c r="G1071" s="5" t="str">
        <f>IF($A1071 = "Batch 1", VLOOKUP(CONCATENATE($C1071, $B1071), 'Batch One'!$C:$Q, 4, false),
IF($A1071 = "Batch 2", VLOOKUP(CONCATENATE($C1071, $B1071), 'Batch Two'!$C:$P, 4, false), 0))</f>
        <v>EX</v>
      </c>
      <c r="H1071" s="5">
        <f>IF($A1071 = "Batch 1", VLOOKUP(CONCATENATE($C1071, $B1071), 'Batch One'!$C:$Q, 5, false),
IF($A1071 = "Batch 2", VLOOKUP(CONCATENATE($C1071, $B1071), 'Batch Two'!$C:$P, 5, false), 0))</f>
        <v>8.5</v>
      </c>
      <c r="I1071" s="6" t="str">
        <f>IF($A1071 = "Batch 1", VLOOKUP(CONCATENATE($C1071, $B1071), 'Batch One'!$C:$Q, 14, false),
IF($A1071 = "Batch 2", VLOOKUP(CONCATENATE($C1071, $B1071), 'Batch Two'!$C:$P, 14, false), 0))</f>
        <v>https://ccg-imaging-cgc-tradingcards-production.s3.amazonaws.com/1ba397aa-bac7-4164-860a-278df045b62c/CRD1401036555-188_OBV.jpg</v>
      </c>
      <c r="J1071" s="5" t="str">
        <f>IF($A1071 = "Batch 1", VLOOKUP(CONCATENATE($C1071, $B1071), 'Batch One'!$C:$Q, 13, false),
IF($A1071 = "Batch 2", VLOOKUP(CONCATENATE($C1071, $B1071), 'Batch Two'!$C:$P, 13, false), 0))</f>
        <v/>
      </c>
    </row>
    <row r="1072">
      <c r="A1072" s="4" t="s">
        <v>13</v>
      </c>
      <c r="B1072" s="5">
        <v>1.401036555189E12</v>
      </c>
      <c r="C1072" s="8" t="s">
        <v>12</v>
      </c>
      <c r="D1072" s="5" t="str">
        <f>IF($A1072 = "Batch 1", VLOOKUP(CONCATENATE($C1072, $B1072), 'Batch One'!$C:$Q, 2, false),
IF($A1072 = "Batch 2", VLOOKUP(CONCATENATE($C1072, $B1072), 'Batch Two'!$C:$P, 2, false), 0))</f>
        <v>Team Magma's Houndour, 2004, EX, #63/95</v>
      </c>
      <c r="E1072" s="5">
        <f>IF($A1072 = "Batch 1", VLOOKUP(CONCATENATE($C1072, $B1072), 'Batch One'!$C:$Q, 8, false),
IF($A1072 = "Batch 2", VLOOKUP(CONCATENATE($C1072, $B1072), 'Batch Two'!$C:$P, 8, false), 0))</f>
        <v>2004</v>
      </c>
      <c r="F1072" s="5" t="str">
        <f>IF($A1072 = "Batch 1", VLOOKUP(CONCATENATE($C1072, $B1072), 'Batch One'!$C:$Q, 9, false),
IF($A1072 = "Batch 2", VLOOKUP(CONCATENATE($C1072, $B1072), 'Batch Two'!$C:$P, 9, false), 0))</f>
        <v/>
      </c>
      <c r="G1072" s="5" t="str">
        <f>IF($A1072 = "Batch 1", VLOOKUP(CONCATENATE($C1072, $B1072), 'Batch One'!$C:$Q, 4, false),
IF($A1072 = "Batch 2", VLOOKUP(CONCATENATE($C1072, $B1072), 'Batch Two'!$C:$P, 4, false), 0))</f>
        <v>EX</v>
      </c>
      <c r="H1072" s="5">
        <f>IF($A1072 = "Batch 1", VLOOKUP(CONCATENATE($C1072, $B1072), 'Batch One'!$C:$Q, 5, false),
IF($A1072 = "Batch 2", VLOOKUP(CONCATENATE($C1072, $B1072), 'Batch Two'!$C:$P, 5, false), 0))</f>
        <v>9</v>
      </c>
      <c r="I1072" s="6" t="str">
        <f>IF($A1072 = "Batch 1", VLOOKUP(CONCATENATE($C1072, $B1072), 'Batch One'!$C:$Q, 14, false),
IF($A1072 = "Batch 2", VLOOKUP(CONCATENATE($C1072, $B1072), 'Batch Two'!$C:$P, 14, false), 0))</f>
        <v>https://ccg-imaging-cgc-tradingcards-production.s3.amazonaws.com/f01e1cce-2737-4a59-80e3-3fcccddec5a3/CRD1401036555-189_OBV.jpg</v>
      </c>
      <c r="J1072" s="5" t="str">
        <f>IF($A1072 = "Batch 1", VLOOKUP(CONCATENATE($C1072, $B1072), 'Batch One'!$C:$Q, 13, false),
IF($A1072 = "Batch 2", VLOOKUP(CONCATENATE($C1072, $B1072), 'Batch Two'!$C:$P, 13, false), 0))</f>
        <v/>
      </c>
    </row>
    <row r="1073">
      <c r="A1073" s="4" t="s">
        <v>13</v>
      </c>
      <c r="B1073" s="5">
        <v>1.40103655519E12</v>
      </c>
      <c r="C1073" s="8" t="s">
        <v>12</v>
      </c>
      <c r="D1073" s="5" t="str">
        <f>IF($A1073 = "Batch 1", VLOOKUP(CONCATENATE($C1073, $B1073), 'Batch One'!$C:$Q, 2, false),
IF($A1073 = "Batch 2", VLOOKUP(CONCATENATE($C1073, $B1073), 'Batch Two'!$C:$P, 2, false), 0))</f>
        <v>Team Magma's Houndour, 2004, EX, #63/95</v>
      </c>
      <c r="E1073" s="5">
        <f>IF($A1073 = "Batch 1", VLOOKUP(CONCATENATE($C1073, $B1073), 'Batch One'!$C:$Q, 8, false),
IF($A1073 = "Batch 2", VLOOKUP(CONCATENATE($C1073, $B1073), 'Batch Two'!$C:$P, 8, false), 0))</f>
        <v>2004</v>
      </c>
      <c r="F1073" s="5" t="str">
        <f>IF($A1073 = "Batch 1", VLOOKUP(CONCATENATE($C1073, $B1073), 'Batch One'!$C:$Q, 9, false),
IF($A1073 = "Batch 2", VLOOKUP(CONCATENATE($C1073, $B1073), 'Batch Two'!$C:$P, 9, false), 0))</f>
        <v/>
      </c>
      <c r="G1073" s="5" t="str">
        <f>IF($A1073 = "Batch 1", VLOOKUP(CONCATENATE($C1073, $B1073), 'Batch One'!$C:$Q, 4, false),
IF($A1073 = "Batch 2", VLOOKUP(CONCATENATE($C1073, $B1073), 'Batch Two'!$C:$P, 4, false), 0))</f>
        <v>EX</v>
      </c>
      <c r="H1073" s="5">
        <f>IF($A1073 = "Batch 1", VLOOKUP(CONCATENATE($C1073, $B1073), 'Batch One'!$C:$Q, 5, false),
IF($A1073 = "Batch 2", VLOOKUP(CONCATENATE($C1073, $B1073), 'Batch Two'!$C:$P, 5, false), 0))</f>
        <v>8</v>
      </c>
      <c r="I1073" s="6" t="str">
        <f>IF($A1073 = "Batch 1", VLOOKUP(CONCATENATE($C1073, $B1073), 'Batch One'!$C:$Q, 14, false),
IF($A1073 = "Batch 2", VLOOKUP(CONCATENATE($C1073, $B1073), 'Batch Two'!$C:$P, 14, false), 0))</f>
        <v>https://ccg-imaging-cgc-tradingcards-production.s3.amazonaws.com/23883202-dd72-472f-88b3-08bedac14bcd/CRD1401036555-190_OBV.jpg</v>
      </c>
      <c r="J1073" s="5" t="str">
        <f>IF($A1073 = "Batch 1", VLOOKUP(CONCATENATE($C1073, $B1073), 'Batch One'!$C:$Q, 13, false),
IF($A1073 = "Batch 2", VLOOKUP(CONCATENATE($C1073, $B1073), 'Batch Two'!$C:$P, 13, false), 0))</f>
        <v/>
      </c>
    </row>
    <row r="1074">
      <c r="A1074" s="4" t="s">
        <v>13</v>
      </c>
      <c r="B1074" s="5">
        <v>1.401036555191E12</v>
      </c>
      <c r="C1074" s="8" t="s">
        <v>12</v>
      </c>
      <c r="D1074" s="5" t="str">
        <f>IF($A1074 = "Batch 1", VLOOKUP(CONCATENATE($C1074, $B1074), 'Batch One'!$C:$Q, 2, false),
IF($A1074 = "Batch 2", VLOOKUP(CONCATENATE($C1074, $B1074), 'Batch Two'!$C:$P, 2, false), 0))</f>
        <v>Team Magma's Houndour, 2004, EX, #63/95</v>
      </c>
      <c r="E1074" s="5">
        <f>IF($A1074 = "Batch 1", VLOOKUP(CONCATENATE($C1074, $B1074), 'Batch One'!$C:$Q, 8, false),
IF($A1074 = "Batch 2", VLOOKUP(CONCATENATE($C1074, $B1074), 'Batch Two'!$C:$P, 8, false), 0))</f>
        <v>2004</v>
      </c>
      <c r="F1074" s="5" t="str">
        <f>IF($A1074 = "Batch 1", VLOOKUP(CONCATENATE($C1074, $B1074), 'Batch One'!$C:$Q, 9, false),
IF($A1074 = "Batch 2", VLOOKUP(CONCATENATE($C1074, $B1074), 'Batch Two'!$C:$P, 9, false), 0))</f>
        <v/>
      </c>
      <c r="G1074" s="5" t="str">
        <f>IF($A1074 = "Batch 1", VLOOKUP(CONCATENATE($C1074, $B1074), 'Batch One'!$C:$Q, 4, false),
IF($A1074 = "Batch 2", VLOOKUP(CONCATENATE($C1074, $B1074), 'Batch Two'!$C:$P, 4, false), 0))</f>
        <v>EX</v>
      </c>
      <c r="H1074" s="5">
        <f>IF($A1074 = "Batch 1", VLOOKUP(CONCATENATE($C1074, $B1074), 'Batch One'!$C:$Q, 5, false),
IF($A1074 = "Batch 2", VLOOKUP(CONCATENATE($C1074, $B1074), 'Batch Two'!$C:$P, 5, false), 0))</f>
        <v>9</v>
      </c>
      <c r="I1074" s="6" t="str">
        <f>IF($A1074 = "Batch 1", VLOOKUP(CONCATENATE($C1074, $B1074), 'Batch One'!$C:$Q, 14, false),
IF($A1074 = "Batch 2", VLOOKUP(CONCATENATE($C1074, $B1074), 'Batch Two'!$C:$P, 14, false), 0))</f>
        <v>https://ccg-imaging-cgc-tradingcards-production.s3.amazonaws.com/6efff5f6-fe1d-4a93-a3a9-6a11696519ea/CRD1401036555-191_OBV.jpg</v>
      </c>
      <c r="J1074" s="5" t="str">
        <f>IF($A1074 = "Batch 1", VLOOKUP(CONCATENATE($C1074, $B1074), 'Batch One'!$C:$Q, 13, false),
IF($A1074 = "Batch 2", VLOOKUP(CONCATENATE($C1074, $B1074), 'Batch Two'!$C:$P, 13, false), 0))</f>
        <v/>
      </c>
    </row>
    <row r="1075">
      <c r="A1075" s="4" t="s">
        <v>13</v>
      </c>
      <c r="B1075" s="5">
        <v>1.401036555192E12</v>
      </c>
      <c r="C1075" s="8" t="s">
        <v>12</v>
      </c>
      <c r="D1075" s="5" t="str">
        <f>IF($A1075 = "Batch 1", VLOOKUP(CONCATENATE($C1075, $B1075), 'Batch One'!$C:$Q, 2, false),
IF($A1075 = "Batch 2", VLOOKUP(CONCATENATE($C1075, $B1075), 'Batch Two'!$C:$P, 2, false), 0))</f>
        <v>Team Magma's Houndour, 2004, EX, #63/95</v>
      </c>
      <c r="E1075" s="5">
        <f>IF($A1075 = "Batch 1", VLOOKUP(CONCATENATE($C1075, $B1075), 'Batch One'!$C:$Q, 8, false),
IF($A1075 = "Batch 2", VLOOKUP(CONCATENATE($C1075, $B1075), 'Batch Two'!$C:$P, 8, false), 0))</f>
        <v>2004</v>
      </c>
      <c r="F1075" s="5" t="str">
        <f>IF($A1075 = "Batch 1", VLOOKUP(CONCATENATE($C1075, $B1075), 'Batch One'!$C:$Q, 9, false),
IF($A1075 = "Batch 2", VLOOKUP(CONCATENATE($C1075, $B1075), 'Batch Two'!$C:$P, 9, false), 0))</f>
        <v/>
      </c>
      <c r="G1075" s="5" t="str">
        <f>IF($A1075 = "Batch 1", VLOOKUP(CONCATENATE($C1075, $B1075), 'Batch One'!$C:$Q, 4, false),
IF($A1075 = "Batch 2", VLOOKUP(CONCATENATE($C1075, $B1075), 'Batch Two'!$C:$P, 4, false), 0))</f>
        <v>EX</v>
      </c>
      <c r="H1075" s="5">
        <f>IF($A1075 = "Batch 1", VLOOKUP(CONCATENATE($C1075, $B1075), 'Batch One'!$C:$Q, 5, false),
IF($A1075 = "Batch 2", VLOOKUP(CONCATENATE($C1075, $B1075), 'Batch Two'!$C:$P, 5, false), 0))</f>
        <v>9</v>
      </c>
      <c r="I1075" s="6" t="str">
        <f>IF($A1075 = "Batch 1", VLOOKUP(CONCATENATE($C1075, $B1075), 'Batch One'!$C:$Q, 14, false),
IF($A1075 = "Batch 2", VLOOKUP(CONCATENATE($C1075, $B1075), 'Batch Two'!$C:$P, 14, false), 0))</f>
        <v>https://ccg-imaging-cgc-tradingcards-production.s3.amazonaws.com/3812bd8a-c983-4b7f-a8dc-0e6fc8d8dfc8/CRD1401036555-192_OBV.jpg</v>
      </c>
      <c r="J1075" s="5" t="str">
        <f>IF($A1075 = "Batch 1", VLOOKUP(CONCATENATE($C1075, $B1075), 'Batch One'!$C:$Q, 13, false),
IF($A1075 = "Batch 2", VLOOKUP(CONCATENATE($C1075, $B1075), 'Batch Two'!$C:$P, 13, false), 0))</f>
        <v/>
      </c>
    </row>
    <row r="1076">
      <c r="A1076" s="4" t="s">
        <v>13</v>
      </c>
      <c r="B1076" s="5">
        <v>1.401036555294E12</v>
      </c>
      <c r="C1076" s="8" t="s">
        <v>12</v>
      </c>
      <c r="D1076" s="5" t="str">
        <f>IF($A1076 = "Batch 1", VLOOKUP(CONCATENATE($C1076, $B1076), 'Batch One'!$C:$Q, 2, false),
IF($A1076 = "Batch 2", VLOOKUP(CONCATENATE($C1076, $B1076), 'Batch Two'!$C:$P, 2, false), 0))</f>
        <v>Houndoom G, 2009, Platinum, #50/127</v>
      </c>
      <c r="E1076" s="5">
        <f>IF($A1076 = "Batch 1", VLOOKUP(CONCATENATE($C1076, $B1076), 'Batch One'!$C:$Q, 8, false),
IF($A1076 = "Batch 2", VLOOKUP(CONCATENATE($C1076, $B1076), 'Batch Two'!$C:$P, 8, false), 0))</f>
        <v>2009</v>
      </c>
      <c r="F1076" s="5" t="str">
        <f>IF($A1076 = "Batch 1", VLOOKUP(CONCATENATE($C1076, $B1076), 'Batch One'!$C:$Q, 9, false),
IF($A1076 = "Batch 2", VLOOKUP(CONCATENATE($C1076, $B1076), 'Batch Two'!$C:$P, 9, false), 0))</f>
        <v/>
      </c>
      <c r="G1076" s="5" t="str">
        <f>IF($A1076 = "Batch 1", VLOOKUP(CONCATENATE($C1076, $B1076), 'Batch One'!$C:$Q, 4, false),
IF($A1076 = "Batch 2", VLOOKUP(CONCATENATE($C1076, $B1076), 'Batch Two'!$C:$P, 4, false), 0))</f>
        <v>Platinum</v>
      </c>
      <c r="H1076" s="5">
        <f>IF($A1076 = "Batch 1", VLOOKUP(CONCATENATE($C1076, $B1076), 'Batch One'!$C:$Q, 5, false),
IF($A1076 = "Batch 2", VLOOKUP(CONCATENATE($C1076, $B1076), 'Batch Two'!$C:$P, 5, false), 0))</f>
        <v>8</v>
      </c>
      <c r="I1076" s="6" t="str">
        <f>IF($A1076 = "Batch 1", VLOOKUP(CONCATENATE($C1076, $B1076), 'Batch One'!$C:$Q, 14, false),
IF($A1076 = "Batch 2", VLOOKUP(CONCATENATE($C1076, $B1076), 'Batch Two'!$C:$P, 14, false), 0))</f>
        <v>https://ccg-imaging-cgc-tradingcards-production.s3.amazonaws.com/3386258b-2bea-46e1-b09a-e4e0da5b6abf/CRD1401036555-294_OBV.jpg</v>
      </c>
      <c r="J1076" s="5" t="str">
        <f>IF($A1076 = "Batch 1", VLOOKUP(CONCATENATE($C1076, $B1076), 'Batch One'!$C:$Q, 13, false),
IF($A1076 = "Batch 2", VLOOKUP(CONCATENATE($C1076, $B1076), 'Batch Two'!$C:$P, 13, false), 0))</f>
        <v/>
      </c>
    </row>
    <row r="1077">
      <c r="A1077" s="4" t="s">
        <v>13</v>
      </c>
      <c r="B1077" s="5">
        <v>1.401036555298E12</v>
      </c>
      <c r="C1077" s="8" t="s">
        <v>12</v>
      </c>
      <c r="D1077" s="5" t="str">
        <f>IF($A1077 = "Batch 1", VLOOKUP(CONCATENATE($C1077, $B1077), 'Batch One'!$C:$Q, 2, false),
IF($A1077 = "Batch 2", VLOOKUP(CONCATENATE($C1077, $B1077), 'Batch Two'!$C:$P, 2, false), 0))</f>
        <v>Houndoom G, 2009, Platinum, #50/127</v>
      </c>
      <c r="E1077" s="5">
        <f>IF($A1077 = "Batch 1", VLOOKUP(CONCATENATE($C1077, $B1077), 'Batch One'!$C:$Q, 8, false),
IF($A1077 = "Batch 2", VLOOKUP(CONCATENATE($C1077, $B1077), 'Batch Two'!$C:$P, 8, false), 0))</f>
        <v>2009</v>
      </c>
      <c r="F1077" s="5" t="str">
        <f>IF($A1077 = "Batch 1", VLOOKUP(CONCATENATE($C1077, $B1077), 'Batch One'!$C:$Q, 9, false),
IF($A1077 = "Batch 2", VLOOKUP(CONCATENATE($C1077, $B1077), 'Batch Two'!$C:$P, 9, false), 0))</f>
        <v/>
      </c>
      <c r="G1077" s="5" t="str">
        <f>IF($A1077 = "Batch 1", VLOOKUP(CONCATENATE($C1077, $B1077), 'Batch One'!$C:$Q, 4, false),
IF($A1077 = "Batch 2", VLOOKUP(CONCATENATE($C1077, $B1077), 'Batch Two'!$C:$P, 4, false), 0))</f>
        <v>Platinum</v>
      </c>
      <c r="H1077" s="5">
        <f>IF($A1077 = "Batch 1", VLOOKUP(CONCATENATE($C1077, $B1077), 'Batch One'!$C:$Q, 5, false),
IF($A1077 = "Batch 2", VLOOKUP(CONCATENATE($C1077, $B1077), 'Batch Two'!$C:$P, 5, false), 0))</f>
        <v>9</v>
      </c>
      <c r="I1077" s="6" t="str">
        <f>IF($A1077 = "Batch 1", VLOOKUP(CONCATENATE($C1077, $B1077), 'Batch One'!$C:$Q, 14, false),
IF($A1077 = "Batch 2", VLOOKUP(CONCATENATE($C1077, $B1077), 'Batch Two'!$C:$P, 14, false), 0))</f>
        <v>https://ccg-imaging-cgc-tradingcards-production.s3.amazonaws.com/4e11c7e5-02ed-4548-a34e-0bc42d397d0b/CRD1401036555-298_OBV.jpg</v>
      </c>
      <c r="J1077" s="5" t="str">
        <f>IF($A1077 = "Batch 1", VLOOKUP(CONCATENATE($C1077, $B1077), 'Batch One'!$C:$Q, 13, false),
IF($A1077 = "Batch 2", VLOOKUP(CONCATENATE($C1077, $B1077), 'Batch Two'!$C:$P, 13, false), 0))</f>
        <v/>
      </c>
    </row>
    <row r="1078">
      <c r="A1078" s="4" t="s">
        <v>13</v>
      </c>
      <c r="B1078" s="5">
        <v>1.401036562189E12</v>
      </c>
      <c r="C1078" s="8" t="s">
        <v>12</v>
      </c>
      <c r="D1078" s="5" t="str">
        <f>IF($A1078 = "Batch 1", VLOOKUP(CONCATENATE($C1078, $B1078), 'Batch One'!$C:$Q, 2, false),
IF($A1078 = "Batch 2", VLOOKUP(CONCATENATE($C1078, $B1078), 'Batch Two'!$C:$P, 2, false), 0))</f>
        <v>Togepi, 2004, EX, #50/109</v>
      </c>
      <c r="E1078" s="5">
        <f>IF($A1078 = "Batch 1", VLOOKUP(CONCATENATE($C1078, $B1078), 'Batch One'!$C:$Q, 8, false),
IF($A1078 = "Batch 2", VLOOKUP(CONCATENATE($C1078, $B1078), 'Batch Two'!$C:$P, 8, false), 0))</f>
        <v>2004</v>
      </c>
      <c r="F1078" s="5" t="str">
        <f>IF($A1078 = "Batch 1", VLOOKUP(CONCATENATE($C1078, $B1078), 'Batch One'!$C:$Q, 9, false),
IF($A1078 = "Batch 2", VLOOKUP(CONCATENATE($C1078, $B1078), 'Batch Two'!$C:$P, 9, false), 0))</f>
        <v/>
      </c>
      <c r="G1078" s="5" t="str">
        <f>IF($A1078 = "Batch 1", VLOOKUP(CONCATENATE($C1078, $B1078), 'Batch One'!$C:$Q, 4, false),
IF($A1078 = "Batch 2", VLOOKUP(CONCATENATE($C1078, $B1078), 'Batch Two'!$C:$P, 4, false), 0))</f>
        <v>EX</v>
      </c>
      <c r="H1078" s="5">
        <f>IF($A1078 = "Batch 1", VLOOKUP(CONCATENATE($C1078, $B1078), 'Batch One'!$C:$Q, 5, false),
IF($A1078 = "Batch 2", VLOOKUP(CONCATENATE($C1078, $B1078), 'Batch Two'!$C:$P, 5, false), 0))</f>
        <v>8.5</v>
      </c>
      <c r="I1078" s="6" t="str">
        <f>IF($A1078 = "Batch 1", VLOOKUP(CONCATENATE($C1078, $B1078), 'Batch One'!$C:$Q, 14, false),
IF($A1078 = "Batch 2", VLOOKUP(CONCATENATE($C1078, $B1078), 'Batch Two'!$C:$P, 14, false), 0))</f>
        <v>https://ccg-imaging-cgc-tradingcards-production.s3.amazonaws.com/46269422-c3e5-4a40-94fb-1b6c88ba977d/CRD1401036562-189_OBV.jpg</v>
      </c>
      <c r="J1078" s="5" t="str">
        <f>IF($A1078 = "Batch 1", VLOOKUP(CONCATENATE($C1078, $B1078), 'Batch One'!$C:$Q, 13, false),
IF($A1078 = "Batch 2", VLOOKUP(CONCATENATE($C1078, $B1078), 'Batch Two'!$C:$P, 13, false), 0))</f>
        <v/>
      </c>
    </row>
    <row r="1079">
      <c r="A1079" s="4" t="s">
        <v>13</v>
      </c>
      <c r="B1079" s="5">
        <v>1.401036562215E12</v>
      </c>
      <c r="C1079" s="8" t="s">
        <v>12</v>
      </c>
      <c r="D1079" s="5" t="str">
        <f>IF($A1079 = "Batch 1", VLOOKUP(CONCATENATE($C1079, $B1079), 'Batch One'!$C:$Q, 2, false),
IF($A1079 = "Batch 2", VLOOKUP(CONCATENATE($C1079, $B1079), 'Batch Two'!$C:$P, 2, false), 0))</f>
        <v>Vulpix δ, 2006, EX, #70/101</v>
      </c>
      <c r="E1079" s="5">
        <f>IF($A1079 = "Batch 1", VLOOKUP(CONCATENATE($C1079, $B1079), 'Batch One'!$C:$Q, 8, false),
IF($A1079 = "Batch 2", VLOOKUP(CONCATENATE($C1079, $B1079), 'Batch Two'!$C:$P, 8, false), 0))</f>
        <v>2006</v>
      </c>
      <c r="F1079" s="5" t="str">
        <f>IF($A1079 = "Batch 1", VLOOKUP(CONCATENATE($C1079, $B1079), 'Batch One'!$C:$Q, 9, false),
IF($A1079 = "Batch 2", VLOOKUP(CONCATENATE($C1079, $B1079), 'Batch Two'!$C:$P, 9, false), 0))</f>
        <v/>
      </c>
      <c r="G1079" s="5" t="str">
        <f>IF($A1079 = "Batch 1", VLOOKUP(CONCATENATE($C1079, $B1079), 'Batch One'!$C:$Q, 4, false),
IF($A1079 = "Batch 2", VLOOKUP(CONCATENATE($C1079, $B1079), 'Batch Two'!$C:$P, 4, false), 0))</f>
        <v>EX</v>
      </c>
      <c r="H1079" s="5">
        <f>IF($A1079 = "Batch 1", VLOOKUP(CONCATENATE($C1079, $B1079), 'Batch One'!$C:$Q, 5, false),
IF($A1079 = "Batch 2", VLOOKUP(CONCATENATE($C1079, $B1079), 'Batch Two'!$C:$P, 5, false), 0))</f>
        <v>9</v>
      </c>
      <c r="I1079" s="6" t="str">
        <f>IF($A1079 = "Batch 1", VLOOKUP(CONCATENATE($C1079, $B1079), 'Batch One'!$C:$Q, 14, false),
IF($A1079 = "Batch 2", VLOOKUP(CONCATENATE($C1079, $B1079), 'Batch Two'!$C:$P, 14, false), 0))</f>
        <v>https://ccg-imaging-cgc-tradingcards-production.s3.amazonaws.com/e9b3b5b3-38dd-49ac-829d-ebd57047f8c4/CRD1401036562-215_OBV.jpg</v>
      </c>
      <c r="J1079" s="5" t="str">
        <f>IF($A1079 = "Batch 1", VLOOKUP(CONCATENATE($C1079, $B1079), 'Batch One'!$C:$Q, 13, false),
IF($A1079 = "Batch 2", VLOOKUP(CONCATENATE($C1079, $B1079), 'Batch Two'!$C:$P, 13, false), 0))</f>
        <v/>
      </c>
    </row>
    <row r="1080">
      <c r="A1080" s="4" t="s">
        <v>13</v>
      </c>
      <c r="B1080" s="5">
        <v>1.401036573278E12</v>
      </c>
      <c r="C1080" s="8" t="s">
        <v>12</v>
      </c>
      <c r="D1080" s="5" t="str">
        <f>IF($A1080 = "Batch 1", VLOOKUP(CONCATENATE($C1080, $B1080), 'Batch One'!$C:$Q, 2, false),
IF($A1080 = "Batch 2", VLOOKUP(CONCATENATE($C1080, $B1080), 'Batch Two'!$C:$P, 2, false), 0))</f>
        <v>Zapdos, 2019, Sun &amp; Moon, #043/173</v>
      </c>
      <c r="E1080" s="5">
        <f>IF($A1080 = "Batch 1", VLOOKUP(CONCATENATE($C1080, $B1080), 'Batch One'!$C:$Q, 8, false),
IF($A1080 = "Batch 2", VLOOKUP(CONCATENATE($C1080, $B1080), 'Batch Two'!$C:$P, 8, false), 0))</f>
        <v>2019</v>
      </c>
      <c r="F1080" s="5" t="str">
        <f>IF($A1080 = "Batch 1", VLOOKUP(CONCATENATE($C1080, $B1080), 'Batch One'!$C:$Q, 9, false),
IF($A1080 = "Batch 2", VLOOKUP(CONCATENATE($C1080, $B1080), 'Batch Two'!$C:$P, 9, false), 0))</f>
        <v/>
      </c>
      <c r="G1080" s="5" t="str">
        <f>IF($A1080 = "Batch 1", VLOOKUP(CONCATENATE($C1080, $B1080), 'Batch One'!$C:$Q, 4, false),
IF($A1080 = "Batch 2", VLOOKUP(CONCATENATE($C1080, $B1080), 'Batch Two'!$C:$P, 4, false), 0))</f>
        <v>Sun &amp; Moon</v>
      </c>
      <c r="H1080" s="5">
        <f>IF($A1080 = "Batch 1", VLOOKUP(CONCATENATE($C1080, $B1080), 'Batch One'!$C:$Q, 5, false),
IF($A1080 = "Batch 2", VLOOKUP(CONCATENATE($C1080, $B1080), 'Batch Two'!$C:$P, 5, false), 0))</f>
        <v>8.5</v>
      </c>
      <c r="I1080" s="6" t="str">
        <f>IF($A1080 = "Batch 1", VLOOKUP(CONCATENATE($C1080, $B1080), 'Batch One'!$C:$Q, 14, false),
IF($A1080 = "Batch 2", VLOOKUP(CONCATENATE($C1080, $B1080), 'Batch Two'!$C:$P, 14, false), 0))</f>
        <v>https://ccg-imaging-cgc-tradingcards-production.s3.amazonaws.com/640bd962-62c8-4670-8b58-cf522eacc84a/CSG1401036573-278_OBV.jpg</v>
      </c>
      <c r="J1080" s="5" t="str">
        <f>IF($A1080 = "Batch 1", VLOOKUP(CONCATENATE($C1080, $B1080), 'Batch One'!$C:$Q, 13, false),
IF($A1080 = "Batch 2", VLOOKUP(CONCATENATE($C1080, $B1080), 'Batch Two'!$C:$P, 13, false), 0))</f>
        <v/>
      </c>
    </row>
    <row r="1081">
      <c r="A1081" s="4" t="s">
        <v>13</v>
      </c>
      <c r="B1081" s="5">
        <v>1.401036573285E12</v>
      </c>
      <c r="C1081" s="8" t="s">
        <v>12</v>
      </c>
      <c r="D1081" s="5" t="str">
        <f>IF($A1081 = "Batch 1", VLOOKUP(CONCATENATE($C1081, $B1081), 'Batch One'!$C:$Q, 2, false),
IF($A1081 = "Batch 2", VLOOKUP(CONCATENATE($C1081, $B1081), 'Batch Two'!$C:$P, 2, false), 0))</f>
        <v>Zapdos, 2019, Sun &amp; Moon, #043/173</v>
      </c>
      <c r="E1081" s="5">
        <f>IF($A1081 = "Batch 1", VLOOKUP(CONCATENATE($C1081, $B1081), 'Batch One'!$C:$Q, 8, false),
IF($A1081 = "Batch 2", VLOOKUP(CONCATENATE($C1081, $B1081), 'Batch Two'!$C:$P, 8, false), 0))</f>
        <v>2019</v>
      </c>
      <c r="F1081" s="5" t="str">
        <f>IF($A1081 = "Batch 1", VLOOKUP(CONCATENATE($C1081, $B1081), 'Batch One'!$C:$Q, 9, false),
IF($A1081 = "Batch 2", VLOOKUP(CONCATENATE($C1081, $B1081), 'Batch Two'!$C:$P, 9, false), 0))</f>
        <v/>
      </c>
      <c r="G1081" s="5" t="str">
        <f>IF($A1081 = "Batch 1", VLOOKUP(CONCATENATE($C1081, $B1081), 'Batch One'!$C:$Q, 4, false),
IF($A1081 = "Batch 2", VLOOKUP(CONCATENATE($C1081, $B1081), 'Batch Two'!$C:$P, 4, false), 0))</f>
        <v>Sun &amp; Moon</v>
      </c>
      <c r="H1081" s="5">
        <f>IF($A1081 = "Batch 1", VLOOKUP(CONCATENATE($C1081, $B1081), 'Batch One'!$C:$Q, 5, false),
IF($A1081 = "Batch 2", VLOOKUP(CONCATENATE($C1081, $B1081), 'Batch Two'!$C:$P, 5, false), 0))</f>
        <v>8.5</v>
      </c>
      <c r="I1081" s="6" t="str">
        <f>IF($A1081 = "Batch 1", VLOOKUP(CONCATENATE($C1081, $B1081), 'Batch One'!$C:$Q, 14, false),
IF($A1081 = "Batch 2", VLOOKUP(CONCATENATE($C1081, $B1081), 'Batch Two'!$C:$P, 14, false), 0))</f>
        <v>https://ccg-imaging-cgc-tradingcards-production.s3.amazonaws.com/f8056656-8737-4df0-9bea-67f0effed88b/CSG1401036573-285_OBV.jpg</v>
      </c>
      <c r="J1081" s="5" t="str">
        <f>IF($A1081 = "Batch 1", VLOOKUP(CONCATENATE($C1081, $B1081), 'Batch One'!$C:$Q, 13, false),
IF($A1081 = "Batch 2", VLOOKUP(CONCATENATE($C1081, $B1081), 'Batch Two'!$C:$P, 13, false), 0))</f>
        <v/>
      </c>
    </row>
    <row r="1082">
      <c r="A1082" s="4" t="s">
        <v>13</v>
      </c>
      <c r="B1082" s="5">
        <v>1.401036573286E12</v>
      </c>
      <c r="C1082" s="8" t="s">
        <v>12</v>
      </c>
      <c r="D1082" s="5" t="str">
        <f>IF($A1082 = "Batch 1", VLOOKUP(CONCATENATE($C1082, $B1082), 'Batch One'!$C:$Q, 2, false),
IF($A1082 = "Batch 2", VLOOKUP(CONCATENATE($C1082, $B1082), 'Batch Two'!$C:$P, 2, false), 0))</f>
        <v>Mimikyu, 2019, Sun &amp; Moon, #063/173</v>
      </c>
      <c r="E1082" s="5">
        <f>IF($A1082 = "Batch 1", VLOOKUP(CONCATENATE($C1082, $B1082), 'Batch One'!$C:$Q, 8, false),
IF($A1082 = "Batch 2", VLOOKUP(CONCATENATE($C1082, $B1082), 'Batch Two'!$C:$P, 8, false), 0))</f>
        <v>2019</v>
      </c>
      <c r="F1082" s="5" t="str">
        <f>IF($A1082 = "Batch 1", VLOOKUP(CONCATENATE($C1082, $B1082), 'Batch One'!$C:$Q, 9, false),
IF($A1082 = "Batch 2", VLOOKUP(CONCATENATE($C1082, $B1082), 'Batch Two'!$C:$P, 9, false), 0))</f>
        <v/>
      </c>
      <c r="G1082" s="5" t="str">
        <f>IF($A1082 = "Batch 1", VLOOKUP(CONCATENATE($C1082, $B1082), 'Batch One'!$C:$Q, 4, false),
IF($A1082 = "Batch 2", VLOOKUP(CONCATENATE($C1082, $B1082), 'Batch Two'!$C:$P, 4, false), 0))</f>
        <v>Sun &amp; Moon</v>
      </c>
      <c r="H1082" s="5">
        <f>IF($A1082 = "Batch 1", VLOOKUP(CONCATENATE($C1082, $B1082), 'Batch One'!$C:$Q, 5, false),
IF($A1082 = "Batch 2", VLOOKUP(CONCATENATE($C1082, $B1082), 'Batch Two'!$C:$P, 5, false), 0))</f>
        <v>9</v>
      </c>
      <c r="I1082" s="6" t="str">
        <f>IF($A1082 = "Batch 1", VLOOKUP(CONCATENATE($C1082, $B1082), 'Batch One'!$C:$Q, 14, false),
IF($A1082 = "Batch 2", VLOOKUP(CONCATENATE($C1082, $B1082), 'Batch Two'!$C:$P, 14, false), 0))</f>
        <v>https://ccg-imaging-cgc-tradingcards-production.s3.amazonaws.com/bca3341c-e7fa-4745-a309-f220908fc42c/CSG1401036573-286_OBV.jpg</v>
      </c>
      <c r="J1082" s="5" t="str">
        <f>IF($A1082 = "Batch 1", VLOOKUP(CONCATENATE($C1082, $B1082), 'Batch One'!$C:$Q, 13, false),
IF($A1082 = "Batch 2", VLOOKUP(CONCATENATE($C1082, $B1082), 'Batch Two'!$C:$P, 13, false), 0))</f>
        <v/>
      </c>
    </row>
    <row r="1083">
      <c r="A1083" s="4" t="s">
        <v>13</v>
      </c>
      <c r="B1083" s="5">
        <v>1.401036573287E12</v>
      </c>
      <c r="C1083" s="8" t="s">
        <v>12</v>
      </c>
      <c r="D1083" s="5" t="str">
        <f>IF($A1083 = "Batch 1", VLOOKUP(CONCATENATE($C1083, $B1083), 'Batch One'!$C:$Q, 2, false),
IF($A1083 = "Batch 2", VLOOKUP(CONCATENATE($C1083, $B1083), 'Batch Two'!$C:$P, 2, false), 0))</f>
        <v>Mimikyu, 2019, Sun &amp; Moon, #063/173</v>
      </c>
      <c r="E1083" s="5">
        <f>IF($A1083 = "Batch 1", VLOOKUP(CONCATENATE($C1083, $B1083), 'Batch One'!$C:$Q, 8, false),
IF($A1083 = "Batch 2", VLOOKUP(CONCATENATE($C1083, $B1083), 'Batch Two'!$C:$P, 8, false), 0))</f>
        <v>2019</v>
      </c>
      <c r="F1083" s="5" t="str">
        <f>IF($A1083 = "Batch 1", VLOOKUP(CONCATENATE($C1083, $B1083), 'Batch One'!$C:$Q, 9, false),
IF($A1083 = "Batch 2", VLOOKUP(CONCATENATE($C1083, $B1083), 'Batch Two'!$C:$P, 9, false), 0))</f>
        <v/>
      </c>
      <c r="G1083" s="5" t="str">
        <f>IF($A1083 = "Batch 1", VLOOKUP(CONCATENATE($C1083, $B1083), 'Batch One'!$C:$Q, 4, false),
IF($A1083 = "Batch 2", VLOOKUP(CONCATENATE($C1083, $B1083), 'Batch Two'!$C:$P, 4, false), 0))</f>
        <v>Sun &amp; Moon</v>
      </c>
      <c r="H1083" s="5" t="str">
        <f>IF($A1083 = "Batch 1", VLOOKUP(CONCATENATE($C1083, $B1083), 'Batch One'!$C:$Q, 5, false),
IF($A1083 = "Batch 2", VLOOKUP(CONCATENATE($C1083, $B1083), 'Batch Two'!$C:$P, 5, false), 0))</f>
        <v>MINT+ 9.5</v>
      </c>
      <c r="I1083" s="6" t="str">
        <f>IF($A1083 = "Batch 1", VLOOKUP(CONCATENATE($C1083, $B1083), 'Batch One'!$C:$Q, 14, false),
IF($A1083 = "Batch 2", VLOOKUP(CONCATENATE($C1083, $B1083), 'Batch Two'!$C:$P, 14, false), 0))</f>
        <v>https://ccg-imaging-cgc-tradingcards-production.s3.amazonaws.com/986ffdc9-73fe-4303-9d6c-debbda5a4e0d/CSG1401036573-287_OBV.jpg</v>
      </c>
      <c r="J1083" s="5" t="str">
        <f>IF($A1083 = "Batch 1", VLOOKUP(CONCATENATE($C1083, $B1083), 'Batch One'!$C:$Q, 13, false),
IF($A1083 = "Batch 2", VLOOKUP(CONCATENATE($C1083, $B1083), 'Batch Two'!$C:$P, 13, false), 0))</f>
        <v/>
      </c>
    </row>
    <row r="1084">
      <c r="A1084" s="4" t="s">
        <v>13</v>
      </c>
      <c r="B1084" s="5">
        <v>1.401036573288E12</v>
      </c>
      <c r="C1084" s="8" t="s">
        <v>12</v>
      </c>
      <c r="D1084" s="5" t="str">
        <f>IF($A1084 = "Batch 1", VLOOKUP(CONCATENATE($C1084, $B1084), 'Batch One'!$C:$Q, 2, false),
IF($A1084 = "Batch 2", VLOOKUP(CONCATENATE($C1084, $B1084), 'Batch Two'!$C:$P, 2, false), 0))</f>
        <v>Mimikyu, 2019, Sun &amp; Moon, #063/173</v>
      </c>
      <c r="E1084" s="5">
        <f>IF($A1084 = "Batch 1", VLOOKUP(CONCATENATE($C1084, $B1084), 'Batch One'!$C:$Q, 8, false),
IF($A1084 = "Batch 2", VLOOKUP(CONCATENATE($C1084, $B1084), 'Batch Two'!$C:$P, 8, false), 0))</f>
        <v>2019</v>
      </c>
      <c r="F1084" s="5" t="str">
        <f>IF($A1084 = "Batch 1", VLOOKUP(CONCATENATE($C1084, $B1084), 'Batch One'!$C:$Q, 9, false),
IF($A1084 = "Batch 2", VLOOKUP(CONCATENATE($C1084, $B1084), 'Batch Two'!$C:$P, 9, false), 0))</f>
        <v/>
      </c>
      <c r="G1084" s="5" t="str">
        <f>IF($A1084 = "Batch 1", VLOOKUP(CONCATENATE($C1084, $B1084), 'Batch One'!$C:$Q, 4, false),
IF($A1084 = "Batch 2", VLOOKUP(CONCATENATE($C1084, $B1084), 'Batch Two'!$C:$P, 4, false), 0))</f>
        <v>Sun &amp; Moon</v>
      </c>
      <c r="H1084" s="5">
        <f>IF($A1084 = "Batch 1", VLOOKUP(CONCATENATE($C1084, $B1084), 'Batch One'!$C:$Q, 5, false),
IF($A1084 = "Batch 2", VLOOKUP(CONCATENATE($C1084, $B1084), 'Batch Two'!$C:$P, 5, false), 0))</f>
        <v>8.5</v>
      </c>
      <c r="I1084" s="6" t="str">
        <f>IF($A1084 = "Batch 1", VLOOKUP(CONCATENATE($C1084, $B1084), 'Batch One'!$C:$Q, 14, false),
IF($A1084 = "Batch 2", VLOOKUP(CONCATENATE($C1084, $B1084), 'Batch Two'!$C:$P, 14, false), 0))</f>
        <v>https://ccg-imaging-cgc-tradingcards-production.s3.amazonaws.com/66b6b455-a7f4-4927-b640-b18a20c0e2a6/CSG1401036573-288_OBV.jpg</v>
      </c>
      <c r="J1084" s="5" t="str">
        <f>IF($A1084 = "Batch 1", VLOOKUP(CONCATENATE($C1084, $B1084), 'Batch One'!$C:$Q, 13, false),
IF($A1084 = "Batch 2", VLOOKUP(CONCATENATE($C1084, $B1084), 'Batch Two'!$C:$P, 13, false), 0))</f>
        <v/>
      </c>
    </row>
    <row r="1085">
      <c r="A1085" s="4" t="s">
        <v>13</v>
      </c>
      <c r="B1085" s="5">
        <v>1.401036573289E12</v>
      </c>
      <c r="C1085" s="8" t="s">
        <v>12</v>
      </c>
      <c r="D1085" s="5" t="str">
        <f>IF($A1085 = "Batch 1", VLOOKUP(CONCATENATE($C1085, $B1085), 'Batch One'!$C:$Q, 2, false),
IF($A1085 = "Batch 2", VLOOKUP(CONCATENATE($C1085, $B1085), 'Batch Two'!$C:$P, 2, false), 0))</f>
        <v>Mimikyu, 2019, Sun &amp; Moon, #063/173</v>
      </c>
      <c r="E1085" s="5">
        <f>IF($A1085 = "Batch 1", VLOOKUP(CONCATENATE($C1085, $B1085), 'Batch One'!$C:$Q, 8, false),
IF($A1085 = "Batch 2", VLOOKUP(CONCATENATE($C1085, $B1085), 'Batch Two'!$C:$P, 8, false), 0))</f>
        <v>2019</v>
      </c>
      <c r="F1085" s="5" t="str">
        <f>IF($A1085 = "Batch 1", VLOOKUP(CONCATENATE($C1085, $B1085), 'Batch One'!$C:$Q, 9, false),
IF($A1085 = "Batch 2", VLOOKUP(CONCATENATE($C1085, $B1085), 'Batch Two'!$C:$P, 9, false), 0))</f>
        <v/>
      </c>
      <c r="G1085" s="5" t="str">
        <f>IF($A1085 = "Batch 1", VLOOKUP(CONCATENATE($C1085, $B1085), 'Batch One'!$C:$Q, 4, false),
IF($A1085 = "Batch 2", VLOOKUP(CONCATENATE($C1085, $B1085), 'Batch Two'!$C:$P, 4, false), 0))</f>
        <v>Sun &amp; Moon</v>
      </c>
      <c r="H1085" s="5">
        <f>IF($A1085 = "Batch 1", VLOOKUP(CONCATENATE($C1085, $B1085), 'Batch One'!$C:$Q, 5, false),
IF($A1085 = "Batch 2", VLOOKUP(CONCATENATE($C1085, $B1085), 'Batch Two'!$C:$P, 5, false), 0))</f>
        <v>8.5</v>
      </c>
      <c r="I1085" s="6" t="str">
        <f>IF($A1085 = "Batch 1", VLOOKUP(CONCATENATE($C1085, $B1085), 'Batch One'!$C:$Q, 14, false),
IF($A1085 = "Batch 2", VLOOKUP(CONCATENATE($C1085, $B1085), 'Batch Two'!$C:$P, 14, false), 0))</f>
        <v>https://ccg-imaging-cgc-tradingcards-production.s3.amazonaws.com/d90dfc6c-29f4-417b-bb00-a1169d04c8fe/CSG1401036573-289_OBV.jpg</v>
      </c>
      <c r="J1085" s="5" t="str">
        <f>IF($A1085 = "Batch 1", VLOOKUP(CONCATENATE($C1085, $B1085), 'Batch One'!$C:$Q, 13, false),
IF($A1085 = "Batch 2", VLOOKUP(CONCATENATE($C1085, $B1085), 'Batch Two'!$C:$P, 13, false), 0))</f>
        <v/>
      </c>
    </row>
    <row r="1086">
      <c r="A1086" s="4" t="s">
        <v>13</v>
      </c>
      <c r="B1086" s="5">
        <v>1.401036573292E12</v>
      </c>
      <c r="C1086" s="8" t="s">
        <v>12</v>
      </c>
      <c r="D1086" s="5" t="str">
        <f>IF($A1086 = "Batch 1", VLOOKUP(CONCATENATE($C1086, $B1086), 'Batch One'!$C:$Q, 2, false),
IF($A1086 = "Batch 2", VLOOKUP(CONCATENATE($C1086, $B1086), 'Batch Two'!$C:$P, 2, false), 0))</f>
        <v>Mimikyu, 2019, Sun &amp; Moon, #063/173</v>
      </c>
      <c r="E1086" s="5">
        <f>IF($A1086 = "Batch 1", VLOOKUP(CONCATENATE($C1086, $B1086), 'Batch One'!$C:$Q, 8, false),
IF($A1086 = "Batch 2", VLOOKUP(CONCATENATE($C1086, $B1086), 'Batch Two'!$C:$P, 8, false), 0))</f>
        <v>2019</v>
      </c>
      <c r="F1086" s="5" t="str">
        <f>IF($A1086 = "Batch 1", VLOOKUP(CONCATENATE($C1086, $B1086), 'Batch One'!$C:$Q, 9, false),
IF($A1086 = "Batch 2", VLOOKUP(CONCATENATE($C1086, $B1086), 'Batch Two'!$C:$P, 9, false), 0))</f>
        <v/>
      </c>
      <c r="G1086" s="5" t="str">
        <f>IF($A1086 = "Batch 1", VLOOKUP(CONCATENATE($C1086, $B1086), 'Batch One'!$C:$Q, 4, false),
IF($A1086 = "Batch 2", VLOOKUP(CONCATENATE($C1086, $B1086), 'Batch Two'!$C:$P, 4, false), 0))</f>
        <v>Sun &amp; Moon</v>
      </c>
      <c r="H1086" s="5">
        <f>IF($A1086 = "Batch 1", VLOOKUP(CONCATENATE($C1086, $B1086), 'Batch One'!$C:$Q, 5, false),
IF($A1086 = "Batch 2", VLOOKUP(CONCATENATE($C1086, $B1086), 'Batch Two'!$C:$P, 5, false), 0))</f>
        <v>9</v>
      </c>
      <c r="I1086" s="6" t="str">
        <f>IF($A1086 = "Batch 1", VLOOKUP(CONCATENATE($C1086, $B1086), 'Batch One'!$C:$Q, 14, false),
IF($A1086 = "Batch 2", VLOOKUP(CONCATENATE($C1086, $B1086), 'Batch Two'!$C:$P, 14, false), 0))</f>
        <v>https://ccg-imaging-cgc-tradingcards-production.s3.amazonaws.com/d7ae2ab3-0129-427a-87b7-bf939aac0884/CSG1401036573-292_OBV.jpg</v>
      </c>
      <c r="J1086" s="5" t="str">
        <f>IF($A1086 = "Batch 1", VLOOKUP(CONCATENATE($C1086, $B1086), 'Batch One'!$C:$Q, 13, false),
IF($A1086 = "Batch 2", VLOOKUP(CONCATENATE($C1086, $B1086), 'Batch Two'!$C:$P, 13, false), 0))</f>
        <v/>
      </c>
    </row>
    <row r="1087">
      <c r="A1087" s="4" t="s">
        <v>13</v>
      </c>
      <c r="B1087" s="5">
        <v>1.401036573295E12</v>
      </c>
      <c r="C1087" s="8" t="s">
        <v>12</v>
      </c>
      <c r="D1087" s="5" t="str">
        <f>IF($A1087 = "Batch 1", VLOOKUP(CONCATENATE($C1087, $B1087), 'Batch One'!$C:$Q, 2, false),
IF($A1087 = "Batch 2", VLOOKUP(CONCATENATE($C1087, $B1087), 'Batch Two'!$C:$P, 2, false), 0))</f>
        <v>Wartortle, 2019, Sun &amp; Moon, #030/173</v>
      </c>
      <c r="E1087" s="5">
        <f>IF($A1087 = "Batch 1", VLOOKUP(CONCATENATE($C1087, $B1087), 'Batch One'!$C:$Q, 8, false),
IF($A1087 = "Batch 2", VLOOKUP(CONCATENATE($C1087, $B1087), 'Batch Two'!$C:$P, 8, false), 0))</f>
        <v>2019</v>
      </c>
      <c r="F1087" s="5" t="str">
        <f>IF($A1087 = "Batch 1", VLOOKUP(CONCATENATE($C1087, $B1087), 'Batch One'!$C:$Q, 9, false),
IF($A1087 = "Batch 2", VLOOKUP(CONCATENATE($C1087, $B1087), 'Batch Two'!$C:$P, 9, false), 0))</f>
        <v/>
      </c>
      <c r="G1087" s="5" t="str">
        <f>IF($A1087 = "Batch 1", VLOOKUP(CONCATENATE($C1087, $B1087), 'Batch One'!$C:$Q, 4, false),
IF($A1087 = "Batch 2", VLOOKUP(CONCATENATE($C1087, $B1087), 'Batch Two'!$C:$P, 4, false), 0))</f>
        <v>Sun &amp; Moon</v>
      </c>
      <c r="H1087" s="5">
        <f>IF($A1087 = "Batch 1", VLOOKUP(CONCATENATE($C1087, $B1087), 'Batch One'!$C:$Q, 5, false),
IF($A1087 = "Batch 2", VLOOKUP(CONCATENATE($C1087, $B1087), 'Batch Two'!$C:$P, 5, false), 0))</f>
        <v>8.5</v>
      </c>
      <c r="I1087" s="6" t="str">
        <f>IF($A1087 = "Batch 1", VLOOKUP(CONCATENATE($C1087, $B1087), 'Batch One'!$C:$Q, 14, false),
IF($A1087 = "Batch 2", VLOOKUP(CONCATENATE($C1087, $B1087), 'Batch Two'!$C:$P, 14, false), 0))</f>
        <v>https://ccg-imaging-cgc-tradingcards-production.s3.amazonaws.com/7e42fa20-ef02-457c-9f2b-f2b6e3492ac6/CSG1401036573-295_OBV.jpg</v>
      </c>
      <c r="J1087" s="5" t="str">
        <f>IF($A1087 = "Batch 1", VLOOKUP(CONCATENATE($C1087, $B1087), 'Batch One'!$C:$Q, 13, false),
IF($A1087 = "Batch 2", VLOOKUP(CONCATENATE($C1087, $B1087), 'Batch Two'!$C:$P, 13, false), 0))</f>
        <v/>
      </c>
    </row>
    <row r="1088">
      <c r="A1088" s="4" t="s">
        <v>13</v>
      </c>
      <c r="B1088" s="5">
        <v>1.401036573296E12</v>
      </c>
      <c r="C1088" s="8" t="s">
        <v>12</v>
      </c>
      <c r="D1088" s="5" t="str">
        <f>IF($A1088 = "Batch 1", VLOOKUP(CONCATENATE($C1088, $B1088), 'Batch One'!$C:$Q, 2, false),
IF($A1088 = "Batch 2", VLOOKUP(CONCATENATE($C1088, $B1088), 'Batch Two'!$C:$P, 2, false), 0))</f>
        <v>Wartortle, 2019, Sun &amp; Moon, #030/173</v>
      </c>
      <c r="E1088" s="5">
        <f>IF($A1088 = "Batch 1", VLOOKUP(CONCATENATE($C1088, $B1088), 'Batch One'!$C:$Q, 8, false),
IF($A1088 = "Batch 2", VLOOKUP(CONCATENATE($C1088, $B1088), 'Batch Two'!$C:$P, 8, false), 0))</f>
        <v>2019</v>
      </c>
      <c r="F1088" s="5" t="str">
        <f>IF($A1088 = "Batch 1", VLOOKUP(CONCATENATE($C1088, $B1088), 'Batch One'!$C:$Q, 9, false),
IF($A1088 = "Batch 2", VLOOKUP(CONCATENATE($C1088, $B1088), 'Batch Two'!$C:$P, 9, false), 0))</f>
        <v/>
      </c>
      <c r="G1088" s="5" t="str">
        <f>IF($A1088 = "Batch 1", VLOOKUP(CONCATENATE($C1088, $B1088), 'Batch One'!$C:$Q, 4, false),
IF($A1088 = "Batch 2", VLOOKUP(CONCATENATE($C1088, $B1088), 'Batch Two'!$C:$P, 4, false), 0))</f>
        <v>Sun &amp; Moon</v>
      </c>
      <c r="H1088" s="5" t="str">
        <f>IF($A1088 = "Batch 1", VLOOKUP(CONCATENATE($C1088, $B1088), 'Batch One'!$C:$Q, 5, false),
IF($A1088 = "Batch 2", VLOOKUP(CONCATENATE($C1088, $B1088), 'Batch Two'!$C:$P, 5, false), 0))</f>
        <v>MINT+ 9.5</v>
      </c>
      <c r="I1088" s="6" t="str">
        <f>IF($A1088 = "Batch 1", VLOOKUP(CONCATENATE($C1088, $B1088), 'Batch One'!$C:$Q, 14, false),
IF($A1088 = "Batch 2", VLOOKUP(CONCATENATE($C1088, $B1088), 'Batch Two'!$C:$P, 14, false), 0))</f>
        <v>https://ccg-imaging-cgc-tradingcards-production.s3.amazonaws.com/3fe1cc4f-f2ab-47e4-92ca-4e305e788399/CSG1401036573-296_OBV.jpg</v>
      </c>
      <c r="J1088" s="5" t="str">
        <f>IF($A1088 = "Batch 1", VLOOKUP(CONCATENATE($C1088, $B1088), 'Batch One'!$C:$Q, 13, false),
IF($A1088 = "Batch 2", VLOOKUP(CONCATENATE($C1088, $B1088), 'Batch Two'!$C:$P, 13, false), 0))</f>
        <v/>
      </c>
    </row>
    <row r="1089">
      <c r="A1089" s="4" t="s">
        <v>13</v>
      </c>
      <c r="B1089" s="5">
        <v>1.401036573298E12</v>
      </c>
      <c r="C1089" s="8" t="s">
        <v>12</v>
      </c>
      <c r="D1089" s="5" t="str">
        <f>IF($A1089 = "Batch 1", VLOOKUP(CONCATENATE($C1089, $B1089), 'Batch One'!$C:$Q, 2, false),
IF($A1089 = "Batch 2", VLOOKUP(CONCATENATE($C1089, $B1089), 'Batch Two'!$C:$P, 2, false), 0))</f>
        <v>Wartortle, 2019, Sun &amp; Moon, #030/173</v>
      </c>
      <c r="E1089" s="5">
        <f>IF($A1089 = "Batch 1", VLOOKUP(CONCATENATE($C1089, $B1089), 'Batch One'!$C:$Q, 8, false),
IF($A1089 = "Batch 2", VLOOKUP(CONCATENATE($C1089, $B1089), 'Batch Two'!$C:$P, 8, false), 0))</f>
        <v>2019</v>
      </c>
      <c r="F1089" s="5" t="str">
        <f>IF($A1089 = "Batch 1", VLOOKUP(CONCATENATE($C1089, $B1089), 'Batch One'!$C:$Q, 9, false),
IF($A1089 = "Batch 2", VLOOKUP(CONCATENATE($C1089, $B1089), 'Batch Two'!$C:$P, 9, false), 0))</f>
        <v/>
      </c>
      <c r="G1089" s="5" t="str">
        <f>IF($A1089 = "Batch 1", VLOOKUP(CONCATENATE($C1089, $B1089), 'Batch One'!$C:$Q, 4, false),
IF($A1089 = "Batch 2", VLOOKUP(CONCATENATE($C1089, $B1089), 'Batch Two'!$C:$P, 4, false), 0))</f>
        <v>Sun &amp; Moon</v>
      </c>
      <c r="H1089" s="5">
        <f>IF($A1089 = "Batch 1", VLOOKUP(CONCATENATE($C1089, $B1089), 'Batch One'!$C:$Q, 5, false),
IF($A1089 = "Batch 2", VLOOKUP(CONCATENATE($C1089, $B1089), 'Batch Two'!$C:$P, 5, false), 0))</f>
        <v>8.5</v>
      </c>
      <c r="I1089" s="6" t="str">
        <f>IF($A1089 = "Batch 1", VLOOKUP(CONCATENATE($C1089, $B1089), 'Batch One'!$C:$Q, 14, false),
IF($A1089 = "Batch 2", VLOOKUP(CONCATENATE($C1089, $B1089), 'Batch Two'!$C:$P, 14, false), 0))</f>
        <v>https://ccg-imaging-cgc-tradingcards-production.s3.amazonaws.com/0f897d5c-41f7-4d42-b9ae-e11fe6e7d961/CSG1401036573-298_OBV.jpg</v>
      </c>
      <c r="J1089" s="5" t="str">
        <f>IF($A1089 = "Batch 1", VLOOKUP(CONCATENATE($C1089, $B1089), 'Batch One'!$C:$Q, 13, false),
IF($A1089 = "Batch 2", VLOOKUP(CONCATENATE($C1089, $B1089), 'Batch Two'!$C:$P, 13, false), 0))</f>
        <v/>
      </c>
    </row>
    <row r="1090">
      <c r="A1090" s="4" t="s">
        <v>13</v>
      </c>
      <c r="B1090" s="5">
        <v>1.401036573299E12</v>
      </c>
      <c r="C1090" s="8" t="s">
        <v>12</v>
      </c>
      <c r="D1090" s="5" t="str">
        <f>IF($A1090 = "Batch 1", VLOOKUP(CONCATENATE($C1090, $B1090), 'Batch One'!$C:$Q, 2, false),
IF($A1090 = "Batch 2", VLOOKUP(CONCATENATE($C1090, $B1090), 'Batch Two'!$C:$P, 2, false), 0))</f>
        <v>Wartortle, 2019, Sun &amp; Moon, #030/173</v>
      </c>
      <c r="E1090" s="5">
        <f>IF($A1090 = "Batch 1", VLOOKUP(CONCATENATE($C1090, $B1090), 'Batch One'!$C:$Q, 8, false),
IF($A1090 = "Batch 2", VLOOKUP(CONCATENATE($C1090, $B1090), 'Batch Two'!$C:$P, 8, false), 0))</f>
        <v>2019</v>
      </c>
      <c r="F1090" s="5" t="str">
        <f>IF($A1090 = "Batch 1", VLOOKUP(CONCATENATE($C1090, $B1090), 'Batch One'!$C:$Q, 9, false),
IF($A1090 = "Batch 2", VLOOKUP(CONCATENATE($C1090, $B1090), 'Batch Two'!$C:$P, 9, false), 0))</f>
        <v/>
      </c>
      <c r="G1090" s="5" t="str">
        <f>IF($A1090 = "Batch 1", VLOOKUP(CONCATENATE($C1090, $B1090), 'Batch One'!$C:$Q, 4, false),
IF($A1090 = "Batch 2", VLOOKUP(CONCATENATE($C1090, $B1090), 'Batch Two'!$C:$P, 4, false), 0))</f>
        <v>Sun &amp; Moon</v>
      </c>
      <c r="H1090" s="5">
        <f>IF($A1090 = "Batch 1", VLOOKUP(CONCATENATE($C1090, $B1090), 'Batch One'!$C:$Q, 5, false),
IF($A1090 = "Batch 2", VLOOKUP(CONCATENATE($C1090, $B1090), 'Batch Two'!$C:$P, 5, false), 0))</f>
        <v>8.5</v>
      </c>
      <c r="I1090" s="6" t="str">
        <f>IF($A1090 = "Batch 1", VLOOKUP(CONCATENATE($C1090, $B1090), 'Batch One'!$C:$Q, 14, false),
IF($A1090 = "Batch 2", VLOOKUP(CONCATENATE($C1090, $B1090), 'Batch Two'!$C:$P, 14, false), 0))</f>
        <v>https://ccg-imaging-cgc-tradingcards-production.s3.amazonaws.com/231fdf15-219d-408c-a62e-1242584d1abb/CSG1401036573-299_OBV.jpg</v>
      </c>
      <c r="J1090" s="5" t="str">
        <f>IF($A1090 = "Batch 1", VLOOKUP(CONCATENATE($C1090, $B1090), 'Batch One'!$C:$Q, 13, false),
IF($A1090 = "Batch 2", VLOOKUP(CONCATENATE($C1090, $B1090), 'Batch Two'!$C:$P, 13, false), 0))</f>
        <v/>
      </c>
    </row>
    <row r="1091">
      <c r="A1091" s="4" t="s">
        <v>13</v>
      </c>
      <c r="B1091" s="5">
        <v>1.401036574063E12</v>
      </c>
      <c r="C1091" s="8" t="s">
        <v>12</v>
      </c>
      <c r="D1091" s="5" t="str">
        <f>IF($A1091 = "Batch 1", VLOOKUP(CONCATENATE($C1091, $B1091), 'Batch One'!$C:$Q, 2, false),
IF($A1091 = "Batch 2", VLOOKUP(CONCATENATE($C1091, $B1091), 'Batch Two'!$C:$P, 2, false), 0))</f>
        <v>Grass Energy, 2009, HeartGold &amp; SoulSilver</v>
      </c>
      <c r="E1091" s="5">
        <f>IF($A1091 = "Batch 1", VLOOKUP(CONCATENATE($C1091, $B1091), 'Batch One'!$C:$Q, 8, false),
IF($A1091 = "Batch 2", VLOOKUP(CONCATENATE($C1091, $B1091), 'Batch Two'!$C:$P, 8, false), 0))</f>
        <v>2009</v>
      </c>
      <c r="F1091" s="5" t="str">
        <f>IF($A1091 = "Batch 1", VLOOKUP(CONCATENATE($C1091, $B1091), 'Batch One'!$C:$Q, 9, false),
IF($A1091 = "Batch 2", VLOOKUP(CONCATENATE($C1091, $B1091), 'Batch Two'!$C:$P, 9, false), 0))</f>
        <v/>
      </c>
      <c r="G1091" s="5" t="str">
        <f>IF($A1091 = "Batch 1", VLOOKUP(CONCATENATE($C1091, $B1091), 'Batch One'!$C:$Q, 4, false),
IF($A1091 = "Batch 2", VLOOKUP(CONCATENATE($C1091, $B1091), 'Batch Two'!$C:$P, 4, false), 0))</f>
        <v>HeartGold &amp; SoulSilver</v>
      </c>
      <c r="H1091" s="5">
        <f>IF($A1091 = "Batch 1", VLOOKUP(CONCATENATE($C1091, $B1091), 'Batch One'!$C:$Q, 5, false),
IF($A1091 = "Batch 2", VLOOKUP(CONCATENATE($C1091, $B1091), 'Batch Two'!$C:$P, 5, false), 0))</f>
        <v>7.5</v>
      </c>
      <c r="I1091" s="6" t="str">
        <f>IF($A1091 = "Batch 1", VLOOKUP(CONCATENATE($C1091, $B1091), 'Batch One'!$C:$Q, 14, false),
IF($A1091 = "Batch 2", VLOOKUP(CONCATENATE($C1091, $B1091), 'Batch Two'!$C:$P, 14, false), 0))</f>
        <v>https://ccg-imaging-cgc-tradingcards-production.s3.amazonaws.com/6640ddce-99fe-46af-9ba1-f725e8212c1f/CRD1401036574-063_OBV.jpg</v>
      </c>
      <c r="J1091" s="5" t="str">
        <f>IF($A1091 = "Batch 1", VLOOKUP(CONCATENATE($C1091, $B1091), 'Batch One'!$C:$Q, 13, false),
IF($A1091 = "Batch 2", VLOOKUP(CONCATENATE($C1091, $B1091), 'Batch Two'!$C:$P, 13, false), 0))</f>
        <v/>
      </c>
    </row>
    <row r="1092">
      <c r="A1092" s="4" t="s">
        <v>13</v>
      </c>
      <c r="B1092" s="5">
        <v>1.401036574081E12</v>
      </c>
      <c r="C1092" s="8" t="s">
        <v>12</v>
      </c>
      <c r="D1092" s="5" t="str">
        <f>IF($A1092 = "Batch 1", VLOOKUP(CONCATENATE($C1092, $B1092), 'Batch One'!$C:$Q, 2, false),
IF($A1092 = "Batch 2", VLOOKUP(CONCATENATE($C1092, $B1092), 'Batch Two'!$C:$P, 2, false), 0))</f>
        <v>Sage's Training, 2010, HeartGold &amp; SoulSilver, #075/080</v>
      </c>
      <c r="E1092" s="5">
        <f>IF($A1092 = "Batch 1", VLOOKUP(CONCATENATE($C1092, $B1092), 'Batch One'!$C:$Q, 8, false),
IF($A1092 = "Batch 2", VLOOKUP(CONCATENATE($C1092, $B1092), 'Batch Two'!$C:$P, 8, false), 0))</f>
        <v>2010</v>
      </c>
      <c r="F1092" s="5" t="str">
        <f>IF($A1092 = "Batch 1", VLOOKUP(CONCATENATE($C1092, $B1092), 'Batch One'!$C:$Q, 9, false),
IF($A1092 = "Batch 2", VLOOKUP(CONCATENATE($C1092, $B1092), 'Batch Two'!$C:$P, 9, false), 0))</f>
        <v/>
      </c>
      <c r="G1092" s="5" t="str">
        <f>IF($A1092 = "Batch 1", VLOOKUP(CONCATENATE($C1092, $B1092), 'Batch One'!$C:$Q, 4, false),
IF($A1092 = "Batch 2", VLOOKUP(CONCATENATE($C1092, $B1092), 'Batch Two'!$C:$P, 4, false), 0))</f>
        <v>HeartGold &amp; SoulSilver</v>
      </c>
      <c r="H1092" s="5" t="str">
        <f>IF($A1092 = "Batch 1", VLOOKUP(CONCATENATE($C1092, $B1092), 'Batch One'!$C:$Q, 5, false),
IF($A1092 = "Batch 2", VLOOKUP(CONCATENATE($C1092, $B1092), 'Batch Two'!$C:$P, 5, false), 0))</f>
        <v>MINT+ 9.5</v>
      </c>
      <c r="I1092" s="6" t="str">
        <f>IF($A1092 = "Batch 1", VLOOKUP(CONCATENATE($C1092, $B1092), 'Batch One'!$C:$Q, 14, false),
IF($A1092 = "Batch 2", VLOOKUP(CONCATENATE($C1092, $B1092), 'Batch Two'!$C:$P, 14, false), 0))</f>
        <v>https://ccg-imaging-cgc-tradingcards-production.s3.amazonaws.com/3c62a9b5-c77c-448c-ba6b-f5f9c8ecbae0/CRD1401036574-081_OBV.jpg</v>
      </c>
      <c r="J1092" s="5" t="str">
        <f>IF($A1092 = "Batch 1", VLOOKUP(CONCATENATE($C1092, $B1092), 'Batch One'!$C:$Q, 13, false),
IF($A1092 = "Batch 2", VLOOKUP(CONCATENATE($C1092, $B1092), 'Batch Two'!$C:$P, 13, false), 0))</f>
        <v/>
      </c>
    </row>
    <row r="1093">
      <c r="A1093" s="4" t="s">
        <v>13</v>
      </c>
      <c r="B1093" s="5">
        <v>1.401036574097E12</v>
      </c>
      <c r="C1093" s="8" t="s">
        <v>12</v>
      </c>
      <c r="D1093" s="5" t="str">
        <f>IF($A1093 = "Batch 1", VLOOKUP(CONCATENATE($C1093, $B1093), 'Batch One'!$C:$Q, 2, false),
IF($A1093 = "Batch 2", VLOOKUP(CONCATENATE($C1093, $B1093), 'Batch Two'!$C:$P, 2, false), 0))</f>
        <v>Golbat, 2004, EX, #002/082</v>
      </c>
      <c r="E1093" s="5">
        <f>IF($A1093 = "Batch 1", VLOOKUP(CONCATENATE($C1093, $B1093), 'Batch One'!$C:$Q, 8, false),
IF($A1093 = "Batch 2", VLOOKUP(CONCATENATE($C1093, $B1093), 'Batch Two'!$C:$P, 8, false), 0))</f>
        <v>2004</v>
      </c>
      <c r="F1093" s="5" t="str">
        <f>IF($A1093 = "Batch 1", VLOOKUP(CONCATENATE($C1093, $B1093), 'Batch One'!$C:$Q, 9, false),
IF($A1093 = "Batch 2", VLOOKUP(CONCATENATE($C1093, $B1093), 'Batch Two'!$C:$P, 9, false), 0))</f>
        <v/>
      </c>
      <c r="G1093" s="5" t="str">
        <f>IF($A1093 = "Batch 1", VLOOKUP(CONCATENATE($C1093, $B1093), 'Batch One'!$C:$Q, 4, false),
IF($A1093 = "Batch 2", VLOOKUP(CONCATENATE($C1093, $B1093), 'Batch Two'!$C:$P, 4, false), 0))</f>
        <v>EX</v>
      </c>
      <c r="H1093" s="5">
        <f>IF($A1093 = "Batch 1", VLOOKUP(CONCATENATE($C1093, $B1093), 'Batch One'!$C:$Q, 5, false),
IF($A1093 = "Batch 2", VLOOKUP(CONCATENATE($C1093, $B1093), 'Batch Two'!$C:$P, 5, false), 0))</f>
        <v>9</v>
      </c>
      <c r="I1093" s="6" t="str">
        <f>IF($A1093 = "Batch 1", VLOOKUP(CONCATENATE($C1093, $B1093), 'Batch One'!$C:$Q, 14, false),
IF($A1093 = "Batch 2", VLOOKUP(CONCATENATE($C1093, $B1093), 'Batch Two'!$C:$P, 14, false), 0))</f>
        <v>https://ccg-imaging-cgc-tradingcards-production.s3.amazonaws.com/a427aa24-eb2e-4f90-816c-869ab0842524/CRD1401036574-097_OBV.jpg</v>
      </c>
      <c r="J1093" s="5" t="str">
        <f>IF($A1093 = "Batch 1", VLOOKUP(CONCATENATE($C1093, $B1093), 'Batch One'!$C:$Q, 13, false),
IF($A1093 = "Batch 2", VLOOKUP(CONCATENATE($C1093, $B1093), 'Batch Two'!$C:$P, 13, false), 0))</f>
        <v/>
      </c>
    </row>
    <row r="1094">
      <c r="A1094" s="4" t="s">
        <v>13</v>
      </c>
      <c r="B1094" s="5">
        <v>1.401036574098E12</v>
      </c>
      <c r="C1094" s="8" t="s">
        <v>12</v>
      </c>
      <c r="D1094" s="5" t="str">
        <f>IF($A1094 = "Batch 1", VLOOKUP(CONCATENATE($C1094, $B1094), 'Batch One'!$C:$Q, 2, false),
IF($A1094 = "Batch 2", VLOOKUP(CONCATENATE($C1094, $B1094), 'Batch Two'!$C:$P, 2, false), 0))</f>
        <v>Golbat, 2004, EX, #002/082</v>
      </c>
      <c r="E1094" s="5">
        <f>IF($A1094 = "Batch 1", VLOOKUP(CONCATENATE($C1094, $B1094), 'Batch One'!$C:$Q, 8, false),
IF($A1094 = "Batch 2", VLOOKUP(CONCATENATE($C1094, $B1094), 'Batch Two'!$C:$P, 8, false), 0))</f>
        <v>2004</v>
      </c>
      <c r="F1094" s="5" t="str">
        <f>IF($A1094 = "Batch 1", VLOOKUP(CONCATENATE($C1094, $B1094), 'Batch One'!$C:$Q, 9, false),
IF($A1094 = "Batch 2", VLOOKUP(CONCATENATE($C1094, $B1094), 'Batch Two'!$C:$P, 9, false), 0))</f>
        <v/>
      </c>
      <c r="G1094" s="5" t="str">
        <f>IF($A1094 = "Batch 1", VLOOKUP(CONCATENATE($C1094, $B1094), 'Batch One'!$C:$Q, 4, false),
IF($A1094 = "Batch 2", VLOOKUP(CONCATENATE($C1094, $B1094), 'Batch Two'!$C:$P, 4, false), 0))</f>
        <v>EX</v>
      </c>
      <c r="H1094" s="5" t="str">
        <f>IF($A1094 = "Batch 1", VLOOKUP(CONCATENATE($C1094, $B1094), 'Batch One'!$C:$Q, 5, false),
IF($A1094 = "Batch 2", VLOOKUP(CONCATENATE($C1094, $B1094), 'Batch Two'!$C:$P, 5, false), 0))</f>
        <v>MINT+ 9.5</v>
      </c>
      <c r="I1094" s="6" t="str">
        <f>IF($A1094 = "Batch 1", VLOOKUP(CONCATENATE($C1094, $B1094), 'Batch One'!$C:$Q, 14, false),
IF($A1094 = "Batch 2", VLOOKUP(CONCATENATE($C1094, $B1094), 'Batch Two'!$C:$P, 14, false), 0))</f>
        <v>https://ccg-imaging-cgc-tradingcards-production.s3.amazonaws.com/11c94f73-4845-4bbf-83bb-1e05f68f7e4b/CRD1401036574-098_OBV.jpg</v>
      </c>
      <c r="J1094" s="5" t="str">
        <f>IF($A1094 = "Batch 1", VLOOKUP(CONCATENATE($C1094, $B1094), 'Batch One'!$C:$Q, 13, false),
IF($A1094 = "Batch 2", VLOOKUP(CONCATENATE($C1094, $B1094), 'Batch Two'!$C:$P, 13, false), 0))</f>
        <v/>
      </c>
    </row>
    <row r="1095">
      <c r="A1095" s="4" t="s">
        <v>13</v>
      </c>
      <c r="B1095" s="5">
        <v>1.401036574099E12</v>
      </c>
      <c r="C1095" s="8" t="s">
        <v>12</v>
      </c>
      <c r="D1095" s="5" t="str">
        <f>IF($A1095 = "Batch 1", VLOOKUP(CONCATENATE($C1095, $B1095), 'Batch One'!$C:$Q, 2, false),
IF($A1095 = "Batch 2", VLOOKUP(CONCATENATE($C1095, $B1095), 'Batch Two'!$C:$P, 2, false), 0))</f>
        <v>Golbat, 2004, EX, #002/082</v>
      </c>
      <c r="E1095" s="5">
        <f>IF($A1095 = "Batch 1", VLOOKUP(CONCATENATE($C1095, $B1095), 'Batch One'!$C:$Q, 8, false),
IF($A1095 = "Batch 2", VLOOKUP(CONCATENATE($C1095, $B1095), 'Batch Two'!$C:$P, 8, false), 0))</f>
        <v>2004</v>
      </c>
      <c r="F1095" s="5" t="str">
        <f>IF($A1095 = "Batch 1", VLOOKUP(CONCATENATE($C1095, $B1095), 'Batch One'!$C:$Q, 9, false),
IF($A1095 = "Batch 2", VLOOKUP(CONCATENATE($C1095, $B1095), 'Batch Two'!$C:$P, 9, false), 0))</f>
        <v/>
      </c>
      <c r="G1095" s="5" t="str">
        <f>IF($A1095 = "Batch 1", VLOOKUP(CONCATENATE($C1095, $B1095), 'Batch One'!$C:$Q, 4, false),
IF($A1095 = "Batch 2", VLOOKUP(CONCATENATE($C1095, $B1095), 'Batch Two'!$C:$P, 4, false), 0))</f>
        <v>EX</v>
      </c>
      <c r="H1095" s="5" t="str">
        <f>IF($A1095 = "Batch 1", VLOOKUP(CONCATENATE($C1095, $B1095), 'Batch One'!$C:$Q, 5, false),
IF($A1095 = "Batch 2", VLOOKUP(CONCATENATE($C1095, $B1095), 'Batch Two'!$C:$P, 5, false), 0))</f>
        <v>MINT+ 9.5</v>
      </c>
      <c r="I1095" s="6" t="str">
        <f>IF($A1095 = "Batch 1", VLOOKUP(CONCATENATE($C1095, $B1095), 'Batch One'!$C:$Q, 14, false),
IF($A1095 = "Batch 2", VLOOKUP(CONCATENATE($C1095, $B1095), 'Batch Two'!$C:$P, 14, false), 0))</f>
        <v>https://ccg-imaging-cgc-tradingcards-production.s3.amazonaws.com/4506091c-18f2-4251-8410-6dc758cf9bbc/CRD1401036574-099_OBV.jpg</v>
      </c>
      <c r="J1095" s="5" t="str">
        <f>IF($A1095 = "Batch 1", VLOOKUP(CONCATENATE($C1095, $B1095), 'Batch One'!$C:$Q, 13, false),
IF($A1095 = "Batch 2", VLOOKUP(CONCATENATE($C1095, $B1095), 'Batch Two'!$C:$P, 13, false), 0))</f>
        <v/>
      </c>
    </row>
    <row r="1096">
      <c r="A1096" s="4" t="s">
        <v>13</v>
      </c>
      <c r="B1096" s="5">
        <v>1.401036596188E12</v>
      </c>
      <c r="C1096" s="8" t="s">
        <v>12</v>
      </c>
      <c r="D1096" s="5" t="str">
        <f>IF($A1096 = "Batch 1", VLOOKUP(CONCATENATE($C1096, $B1096), 'Batch One'!$C:$Q, 2, false),
IF($A1096 = "Batch 2", VLOOKUP(CONCATENATE($C1096, $B1096), 'Batch Two'!$C:$P, 2, false), 0))</f>
        <v>Jolteon GX, 2018, Starter Decks, #013/038</v>
      </c>
      <c r="E1096" s="5">
        <f>IF($A1096 = "Batch 1", VLOOKUP(CONCATENATE($C1096, $B1096), 'Batch One'!$C:$Q, 8, false),
IF($A1096 = "Batch 2", VLOOKUP(CONCATENATE($C1096, $B1096), 'Batch Two'!$C:$P, 8, false), 0))</f>
        <v>2018</v>
      </c>
      <c r="F1096" s="5" t="str">
        <f>IF($A1096 = "Batch 1", VLOOKUP(CONCATENATE($C1096, $B1096), 'Batch One'!$C:$Q, 9, false),
IF($A1096 = "Batch 2", VLOOKUP(CONCATENATE($C1096, $B1096), 'Batch Two'!$C:$P, 9, false), 0))</f>
        <v/>
      </c>
      <c r="G1096" s="5" t="str">
        <f>IF($A1096 = "Batch 1", VLOOKUP(CONCATENATE($C1096, $B1096), 'Batch One'!$C:$Q, 4, false),
IF($A1096 = "Batch 2", VLOOKUP(CONCATENATE($C1096, $B1096), 'Batch Two'!$C:$P, 4, false), 0))</f>
        <v>Starter Decks</v>
      </c>
      <c r="H1096" s="5">
        <f>IF($A1096 = "Batch 1", VLOOKUP(CONCATENATE($C1096, $B1096), 'Batch One'!$C:$Q, 5, false),
IF($A1096 = "Batch 2", VLOOKUP(CONCATENATE($C1096, $B1096), 'Batch Two'!$C:$P, 5, false), 0))</f>
        <v>8.5</v>
      </c>
      <c r="I1096" s="6" t="str">
        <f>IF($A1096 = "Batch 1", VLOOKUP(CONCATENATE($C1096, $B1096), 'Batch One'!$C:$Q, 14, false),
IF($A1096 = "Batch 2", VLOOKUP(CONCATENATE($C1096, $B1096), 'Batch Two'!$C:$P, 14, false), 0))</f>
        <v>https://ccg-imaging-cgc-tradingcards-production.s3.amazonaws.com/9e3da303-906e-4ea5-9584-e6c85e9ab4f2/CRD1401036596-188_OBV.jpg</v>
      </c>
      <c r="J1096" s="5" t="str">
        <f>IF($A1096 = "Batch 1", VLOOKUP(CONCATENATE($C1096, $B1096), 'Batch One'!$C:$Q, 13, false),
IF($A1096 = "Batch 2", VLOOKUP(CONCATENATE($C1096, $B1096), 'Batch Two'!$C:$P, 13, false), 0))</f>
        <v/>
      </c>
    </row>
    <row r="1097">
      <c r="A1097" s="4" t="s">
        <v>13</v>
      </c>
      <c r="B1097" s="5">
        <v>1.401036705141E12</v>
      </c>
      <c r="C1097" s="8" t="s">
        <v>12</v>
      </c>
      <c r="D1097" s="5" t="str">
        <f>IF($A1097 = "Batch 1", VLOOKUP(CONCATENATE($C1097, $B1097), 'Batch One'!$C:$Q, 2, false),
IF($A1097 = "Batch 2", VLOOKUP(CONCATENATE($C1097, $B1097), 'Batch Two'!$C:$P, 2, false), 0))</f>
        <v>Vulpix, 2004, EX, #016/083</v>
      </c>
      <c r="E1097" s="5">
        <f>IF($A1097 = "Batch 1", VLOOKUP(CONCATENATE($C1097, $B1097), 'Batch One'!$C:$Q, 8, false),
IF($A1097 = "Batch 2", VLOOKUP(CONCATENATE($C1097, $B1097), 'Batch Two'!$C:$P, 8, false), 0))</f>
        <v>2004</v>
      </c>
      <c r="F1097" s="5" t="str">
        <f>IF($A1097 = "Batch 1", VLOOKUP(CONCATENATE($C1097, $B1097), 'Batch One'!$C:$Q, 9, false),
IF($A1097 = "Batch 2", VLOOKUP(CONCATENATE($C1097, $B1097), 'Batch Two'!$C:$P, 9, false), 0))</f>
        <v/>
      </c>
      <c r="G1097" s="5" t="str">
        <f>IF($A1097 = "Batch 1", VLOOKUP(CONCATENATE($C1097, $B1097), 'Batch One'!$C:$Q, 4, false),
IF($A1097 = "Batch 2", VLOOKUP(CONCATENATE($C1097, $B1097), 'Batch Two'!$C:$P, 4, false), 0))</f>
        <v>EX</v>
      </c>
      <c r="H1097" s="5">
        <f>IF($A1097 = "Batch 1", VLOOKUP(CONCATENATE($C1097, $B1097), 'Batch One'!$C:$Q, 5, false),
IF($A1097 = "Batch 2", VLOOKUP(CONCATENATE($C1097, $B1097), 'Batch Two'!$C:$P, 5, false), 0))</f>
        <v>8.5</v>
      </c>
      <c r="I1097" s="6" t="str">
        <f>IF($A1097 = "Batch 1", VLOOKUP(CONCATENATE($C1097, $B1097), 'Batch One'!$C:$Q, 14, false),
IF($A1097 = "Batch 2", VLOOKUP(CONCATENATE($C1097, $B1097), 'Batch Two'!$C:$P, 14, false), 0))</f>
        <v>https://ccg-imaging-csg-cards-production.s3.amazonaws.com/37429005-dbd0-4599-b9f8-34c41ccec846/CSG1401036705-141_OBV.jpg</v>
      </c>
      <c r="J1097" s="5" t="str">
        <f>IF($A1097 = "Batch 1", VLOOKUP(CONCATENATE($C1097, $B1097), 'Batch One'!$C:$Q, 13, false),
IF($A1097 = "Batch 2", VLOOKUP(CONCATENATE($C1097, $B1097), 'Batch Two'!$C:$P, 13, false), 0))</f>
        <v/>
      </c>
    </row>
    <row r="1098">
      <c r="A1098" s="4" t="s">
        <v>13</v>
      </c>
      <c r="B1098" s="5">
        <v>1.401036705144E12</v>
      </c>
      <c r="C1098" s="8" t="s">
        <v>12</v>
      </c>
      <c r="D1098" s="5" t="str">
        <f>IF($A1098 = "Batch 1", VLOOKUP(CONCATENATE($C1098, $B1098), 'Batch One'!$C:$Q, 2, false),
IF($A1098 = "Batch 2", VLOOKUP(CONCATENATE($C1098, $B1098), 'Batch Two'!$C:$P, 2, false), 0))</f>
        <v>Vulpix, 2004, EX, #016/083</v>
      </c>
      <c r="E1098" s="5">
        <f>IF($A1098 = "Batch 1", VLOOKUP(CONCATENATE($C1098, $B1098), 'Batch One'!$C:$Q, 8, false),
IF($A1098 = "Batch 2", VLOOKUP(CONCATENATE($C1098, $B1098), 'Batch Two'!$C:$P, 8, false), 0))</f>
        <v>2004</v>
      </c>
      <c r="F1098" s="5" t="str">
        <f>IF($A1098 = "Batch 1", VLOOKUP(CONCATENATE($C1098, $B1098), 'Batch One'!$C:$Q, 9, false),
IF($A1098 = "Batch 2", VLOOKUP(CONCATENATE($C1098, $B1098), 'Batch Two'!$C:$P, 9, false), 0))</f>
        <v/>
      </c>
      <c r="G1098" s="5" t="str">
        <f>IF($A1098 = "Batch 1", VLOOKUP(CONCATENATE($C1098, $B1098), 'Batch One'!$C:$Q, 4, false),
IF($A1098 = "Batch 2", VLOOKUP(CONCATENATE($C1098, $B1098), 'Batch Two'!$C:$P, 4, false), 0))</f>
        <v>EX</v>
      </c>
      <c r="H1098" s="5">
        <f>IF($A1098 = "Batch 1", VLOOKUP(CONCATENATE($C1098, $B1098), 'Batch One'!$C:$Q, 5, false),
IF($A1098 = "Batch 2", VLOOKUP(CONCATENATE($C1098, $B1098), 'Batch Two'!$C:$P, 5, false), 0))</f>
        <v>8</v>
      </c>
      <c r="I1098" s="6" t="str">
        <f>IF($A1098 = "Batch 1", VLOOKUP(CONCATENATE($C1098, $B1098), 'Batch One'!$C:$Q, 14, false),
IF($A1098 = "Batch 2", VLOOKUP(CONCATENATE($C1098, $B1098), 'Batch Two'!$C:$P, 14, false), 0))</f>
        <v>https://ccg-imaging-csg-cards-production.s3.amazonaws.com/bcda7839-e79b-4b19-8775-931d77803a8d/CSG1401036705-144_OBV.jpg</v>
      </c>
      <c r="J1098" s="5" t="str">
        <f>IF($A1098 = "Batch 1", VLOOKUP(CONCATENATE($C1098, $B1098), 'Batch One'!$C:$Q, 13, false),
IF($A1098 = "Batch 2", VLOOKUP(CONCATENATE($C1098, $B1098), 'Batch Two'!$C:$P, 13, false), 0))</f>
        <v/>
      </c>
    </row>
    <row r="1099">
      <c r="A1099" s="4" t="s">
        <v>13</v>
      </c>
      <c r="B1099" s="5">
        <v>1.401036705145E12</v>
      </c>
      <c r="C1099" s="8" t="s">
        <v>12</v>
      </c>
      <c r="D1099" s="5" t="str">
        <f>IF($A1099 = "Batch 1", VLOOKUP(CONCATENATE($C1099, $B1099), 'Batch One'!$C:$Q, 2, false),
IF($A1099 = "Batch 2", VLOOKUP(CONCATENATE($C1099, $B1099), 'Batch Two'!$C:$P, 2, false), 0))</f>
        <v>Vulpix, 2004, EX, #016/083</v>
      </c>
      <c r="E1099" s="5">
        <f>IF($A1099 = "Batch 1", VLOOKUP(CONCATENATE($C1099, $B1099), 'Batch One'!$C:$Q, 8, false),
IF($A1099 = "Batch 2", VLOOKUP(CONCATENATE($C1099, $B1099), 'Batch Two'!$C:$P, 8, false), 0))</f>
        <v>2004</v>
      </c>
      <c r="F1099" s="5" t="str">
        <f>IF($A1099 = "Batch 1", VLOOKUP(CONCATENATE($C1099, $B1099), 'Batch One'!$C:$Q, 9, false),
IF($A1099 = "Batch 2", VLOOKUP(CONCATENATE($C1099, $B1099), 'Batch Two'!$C:$P, 9, false), 0))</f>
        <v/>
      </c>
      <c r="G1099" s="5" t="str">
        <f>IF($A1099 = "Batch 1", VLOOKUP(CONCATENATE($C1099, $B1099), 'Batch One'!$C:$Q, 4, false),
IF($A1099 = "Batch 2", VLOOKUP(CONCATENATE($C1099, $B1099), 'Batch Two'!$C:$P, 4, false), 0))</f>
        <v>EX</v>
      </c>
      <c r="H1099" s="5">
        <f>IF($A1099 = "Batch 1", VLOOKUP(CONCATENATE($C1099, $B1099), 'Batch One'!$C:$Q, 5, false),
IF($A1099 = "Batch 2", VLOOKUP(CONCATENATE($C1099, $B1099), 'Batch Two'!$C:$P, 5, false), 0))</f>
        <v>9</v>
      </c>
      <c r="I1099" s="6" t="str">
        <f>IF($A1099 = "Batch 1", VLOOKUP(CONCATENATE($C1099, $B1099), 'Batch One'!$C:$Q, 14, false),
IF($A1099 = "Batch 2", VLOOKUP(CONCATENATE($C1099, $B1099), 'Batch Two'!$C:$P, 14, false), 0))</f>
        <v>https://ccg-imaging-csg-cards-production.s3.amazonaws.com/dc1c08e0-9eca-4915-85ae-c27188f4ef20/CSG1401036705-145_OBV.jpg</v>
      </c>
      <c r="J1099" s="5" t="str">
        <f>IF($A1099 = "Batch 1", VLOOKUP(CONCATENATE($C1099, $B1099), 'Batch One'!$C:$Q, 13, false),
IF($A1099 = "Batch 2", VLOOKUP(CONCATENATE($C1099, $B1099), 'Batch Two'!$C:$P, 13, false), 0))</f>
        <v/>
      </c>
    </row>
    <row r="1100">
      <c r="A1100" s="4" t="s">
        <v>13</v>
      </c>
      <c r="B1100" s="5">
        <v>1.40103670515E12</v>
      </c>
      <c r="C1100" s="8" t="s">
        <v>12</v>
      </c>
      <c r="D1100" s="5" t="str">
        <f>IF($A1100 = "Batch 1", VLOOKUP(CONCATENATE($C1100, $B1100), 'Batch One'!$C:$Q, 2, false),
IF($A1100 = "Batch 2", VLOOKUP(CONCATENATE($C1100, $B1100), 'Batch Two'!$C:$P, 2, false), 0))</f>
        <v>Gloom, 2004, EX, #004/083</v>
      </c>
      <c r="E1100" s="5">
        <f>IF($A1100 = "Batch 1", VLOOKUP(CONCATENATE($C1100, $B1100), 'Batch One'!$C:$Q, 8, false),
IF($A1100 = "Batch 2", VLOOKUP(CONCATENATE($C1100, $B1100), 'Batch Two'!$C:$P, 8, false), 0))</f>
        <v>2004</v>
      </c>
      <c r="F1100" s="5" t="str">
        <f>IF($A1100 = "Batch 1", VLOOKUP(CONCATENATE($C1100, $B1100), 'Batch One'!$C:$Q, 9, false),
IF($A1100 = "Batch 2", VLOOKUP(CONCATENATE($C1100, $B1100), 'Batch Two'!$C:$P, 9, false), 0))</f>
        <v/>
      </c>
      <c r="G1100" s="5" t="str">
        <f>IF($A1100 = "Batch 1", VLOOKUP(CONCATENATE($C1100, $B1100), 'Batch One'!$C:$Q, 4, false),
IF($A1100 = "Batch 2", VLOOKUP(CONCATENATE($C1100, $B1100), 'Batch Two'!$C:$P, 4, false), 0))</f>
        <v>EX</v>
      </c>
      <c r="H1100" s="5">
        <f>IF($A1100 = "Batch 1", VLOOKUP(CONCATENATE($C1100, $B1100), 'Batch One'!$C:$Q, 5, false),
IF($A1100 = "Batch 2", VLOOKUP(CONCATENATE($C1100, $B1100), 'Batch Two'!$C:$P, 5, false), 0))</f>
        <v>9</v>
      </c>
      <c r="I1100" s="6" t="str">
        <f>IF($A1100 = "Batch 1", VLOOKUP(CONCATENATE($C1100, $B1100), 'Batch One'!$C:$Q, 14, false),
IF($A1100 = "Batch 2", VLOOKUP(CONCATENATE($C1100, $B1100), 'Batch Two'!$C:$P, 14, false), 0))</f>
        <v>https://ccg-imaging-csg-cards-production.s3.amazonaws.com/0653e6a5-b24e-4ab6-9ffb-359ac37c5efe/CSG1401036705-150_OBV.jpg</v>
      </c>
      <c r="J1100" s="5" t="str">
        <f>IF($A1100 = "Batch 1", VLOOKUP(CONCATENATE($C1100, $B1100), 'Batch One'!$C:$Q, 13, false),
IF($A1100 = "Batch 2", VLOOKUP(CONCATENATE($C1100, $B1100), 'Batch Two'!$C:$P, 13, false), 0))</f>
        <v/>
      </c>
    </row>
    <row r="1101">
      <c r="A1101" s="4" t="s">
        <v>13</v>
      </c>
      <c r="B1101" s="5">
        <v>1.401036708012E12</v>
      </c>
      <c r="C1101" s="8" t="s">
        <v>12</v>
      </c>
      <c r="D1101" s="5" t="str">
        <f>IF($A1101 = "Batch 1", VLOOKUP(CONCATENATE($C1101, $B1101), 'Batch One'!$C:$Q, 2, false),
IF($A1101 = "Batch 2", VLOOKUP(CONCATENATE($C1101, $B1101), 'Batch Two'!$C:$P, 2, false), 0))</f>
        <v>Uxie, 2008, Diamond &amp; Pearl, #43/146</v>
      </c>
      <c r="E1101" s="5">
        <f>IF($A1101 = "Batch 1", VLOOKUP(CONCATENATE($C1101, $B1101), 'Batch One'!$C:$Q, 8, false),
IF($A1101 = "Batch 2", VLOOKUP(CONCATENATE($C1101, $B1101), 'Batch Two'!$C:$P, 8, false), 0))</f>
        <v>2008</v>
      </c>
      <c r="F1101" s="5" t="str">
        <f>IF($A1101 = "Batch 1", VLOOKUP(CONCATENATE($C1101, $B1101), 'Batch One'!$C:$Q, 9, false),
IF($A1101 = "Batch 2", VLOOKUP(CONCATENATE($C1101, $B1101), 'Batch Two'!$C:$P, 9, false), 0))</f>
        <v/>
      </c>
      <c r="G1101" s="5" t="str">
        <f>IF($A1101 = "Batch 1", VLOOKUP(CONCATENATE($C1101, $B1101), 'Batch One'!$C:$Q, 4, false),
IF($A1101 = "Batch 2", VLOOKUP(CONCATENATE($C1101, $B1101), 'Batch Two'!$C:$P, 4, false), 0))</f>
        <v>Diamond &amp; Pearl</v>
      </c>
      <c r="H1101" s="5">
        <f>IF($A1101 = "Batch 1", VLOOKUP(CONCATENATE($C1101, $B1101), 'Batch One'!$C:$Q, 5, false),
IF($A1101 = "Batch 2", VLOOKUP(CONCATENATE($C1101, $B1101), 'Batch Two'!$C:$P, 5, false), 0))</f>
        <v>9</v>
      </c>
      <c r="I1101" s="6" t="str">
        <f>IF($A1101 = "Batch 1", VLOOKUP(CONCATENATE($C1101, $B1101), 'Batch One'!$C:$Q, 14, false),
IF($A1101 = "Batch 2", VLOOKUP(CONCATENATE($C1101, $B1101), 'Batch Two'!$C:$P, 14, false), 0))</f>
        <v>https://ccg-imaging-cgc-tradingcards-production.s3.amazonaws.com/d629ef52-0bb7-4b8b-8469-d214d0eed851/CRD1401036708-012_OBV.jpg</v>
      </c>
      <c r="J1101" s="5" t="str">
        <f>IF($A1101 = "Batch 1", VLOOKUP(CONCATENATE($C1101, $B1101), 'Batch One'!$C:$Q, 13, false),
IF($A1101 = "Batch 2", VLOOKUP(CONCATENATE($C1101, $B1101), 'Batch Two'!$C:$P, 13, false), 0))</f>
        <v/>
      </c>
    </row>
    <row r="1102">
      <c r="A1102" s="4" t="s">
        <v>13</v>
      </c>
      <c r="B1102" s="5">
        <v>1.401036708013E12</v>
      </c>
      <c r="C1102" s="8" t="s">
        <v>12</v>
      </c>
      <c r="D1102" s="5" t="str">
        <f>IF($A1102 = "Batch 1", VLOOKUP(CONCATENATE($C1102, $B1102), 'Batch One'!$C:$Q, 2, false),
IF($A1102 = "Batch 2", VLOOKUP(CONCATENATE($C1102, $B1102), 'Batch Two'!$C:$P, 2, false), 0))</f>
        <v>Spinda, 2007, Diamond &amp; Pearl, #111/132</v>
      </c>
      <c r="E1102" s="5">
        <f>IF($A1102 = "Batch 1", VLOOKUP(CONCATENATE($C1102, $B1102), 'Batch One'!$C:$Q, 8, false),
IF($A1102 = "Batch 2", VLOOKUP(CONCATENATE($C1102, $B1102), 'Batch Two'!$C:$P, 8, false), 0))</f>
        <v>2007</v>
      </c>
      <c r="F1102" s="5" t="str">
        <f>IF($A1102 = "Batch 1", VLOOKUP(CONCATENATE($C1102, $B1102), 'Batch One'!$C:$Q, 9, false),
IF($A1102 = "Batch 2", VLOOKUP(CONCATENATE($C1102, $B1102), 'Batch Two'!$C:$P, 9, false), 0))</f>
        <v/>
      </c>
      <c r="G1102" s="5" t="str">
        <f>IF($A1102 = "Batch 1", VLOOKUP(CONCATENATE($C1102, $B1102), 'Batch One'!$C:$Q, 4, false),
IF($A1102 = "Batch 2", VLOOKUP(CONCATENATE($C1102, $B1102), 'Batch Two'!$C:$P, 4, false), 0))</f>
        <v>Diamond &amp; Pearl</v>
      </c>
      <c r="H1102" s="5">
        <f>IF($A1102 = "Batch 1", VLOOKUP(CONCATENATE($C1102, $B1102), 'Batch One'!$C:$Q, 5, false),
IF($A1102 = "Batch 2", VLOOKUP(CONCATENATE($C1102, $B1102), 'Batch Two'!$C:$P, 5, false), 0))</f>
        <v>8.5</v>
      </c>
      <c r="I1102" s="6" t="str">
        <f>IF($A1102 = "Batch 1", VLOOKUP(CONCATENATE($C1102, $B1102), 'Batch One'!$C:$Q, 14, false),
IF($A1102 = "Batch 2", VLOOKUP(CONCATENATE($C1102, $B1102), 'Batch Two'!$C:$P, 14, false), 0))</f>
        <v>https://ccg-imaging-cgc-tradingcards-production.s3.amazonaws.com/1e2ba89a-d72d-4ccb-b5bd-0e53d470c58f/CRD1401036708-013_OBV.jpg</v>
      </c>
      <c r="J1102" s="5" t="str">
        <f>IF($A1102 = "Batch 1", VLOOKUP(CONCATENATE($C1102, $B1102), 'Batch One'!$C:$Q, 13, false),
IF($A1102 = "Batch 2", VLOOKUP(CONCATENATE($C1102, $B1102), 'Batch Two'!$C:$P, 13, false), 0))</f>
        <v/>
      </c>
    </row>
    <row r="1103">
      <c r="A1103" s="4" t="s">
        <v>13</v>
      </c>
      <c r="B1103" s="5">
        <v>1.401036710149E12</v>
      </c>
      <c r="C1103" s="8" t="s">
        <v>12</v>
      </c>
      <c r="D1103" s="5" t="str">
        <f>IF($A1103 = "Batch 1", VLOOKUP(CONCATENATE($C1103, $B1103), 'Batch One'!$C:$Q, 2, false),
IF($A1103 = "Batch 2", VLOOKUP(CONCATENATE($C1103, $B1103), 'Batch Two'!$C:$P, 2, false), 0))</f>
        <v>Fire Energy, 2005, EX, #102/106</v>
      </c>
      <c r="E1103" s="5">
        <f>IF($A1103 = "Batch 1", VLOOKUP(CONCATENATE($C1103, $B1103), 'Batch One'!$C:$Q, 8, false),
IF($A1103 = "Batch 2", VLOOKUP(CONCATENATE($C1103, $B1103), 'Batch Two'!$C:$P, 8, false), 0))</f>
        <v>2005</v>
      </c>
      <c r="F1103" s="5" t="str">
        <f>IF($A1103 = "Batch 1", VLOOKUP(CONCATENATE($C1103, $B1103), 'Batch One'!$C:$Q, 9, false),
IF($A1103 = "Batch 2", VLOOKUP(CONCATENATE($C1103, $B1103), 'Batch Two'!$C:$P, 9, false), 0))</f>
        <v/>
      </c>
      <c r="G1103" s="5" t="str">
        <f>IF($A1103 = "Batch 1", VLOOKUP(CONCATENATE($C1103, $B1103), 'Batch One'!$C:$Q, 4, false),
IF($A1103 = "Batch 2", VLOOKUP(CONCATENATE($C1103, $B1103), 'Batch Two'!$C:$P, 4, false), 0))</f>
        <v>EX</v>
      </c>
      <c r="H1103" s="5">
        <f>IF($A1103 = "Batch 1", VLOOKUP(CONCATENATE($C1103, $B1103), 'Batch One'!$C:$Q, 5, false),
IF($A1103 = "Batch 2", VLOOKUP(CONCATENATE($C1103, $B1103), 'Batch Two'!$C:$P, 5, false), 0))</f>
        <v>9</v>
      </c>
      <c r="I1103" s="6" t="str">
        <f>IF($A1103 = "Batch 1", VLOOKUP(CONCATENATE($C1103, $B1103), 'Batch One'!$C:$Q, 14, false),
IF($A1103 = "Batch 2", VLOOKUP(CONCATENATE($C1103, $B1103), 'Batch Two'!$C:$P, 14, false), 0))</f>
        <v>https://ccg-imaging-cgc-tradingcards-production.s3.amazonaws.com/299e4c22-19dd-4d07-962a-1da54d2840f2/CRD1401036710-149_OBV.jpg</v>
      </c>
      <c r="J1103" s="5" t="str">
        <f>IF($A1103 = "Batch 1", VLOOKUP(CONCATENATE($C1103, $B1103), 'Batch One'!$C:$Q, 13, false),
IF($A1103 = "Batch 2", VLOOKUP(CONCATENATE($C1103, $B1103), 'Batch Two'!$C:$P, 13, false), 0))</f>
        <v/>
      </c>
    </row>
    <row r="1104">
      <c r="A1104" s="4" t="s">
        <v>13</v>
      </c>
      <c r="B1104" s="5">
        <v>1.401036712267E12</v>
      </c>
      <c r="C1104" s="8" t="s">
        <v>12</v>
      </c>
      <c r="D1104" s="5" t="str">
        <f>IF($A1104 = "Batch 1", VLOOKUP(CONCATENATE($C1104, $B1104), 'Batch One'!$C:$Q, 2, false),
IF($A1104 = "Batch 2", VLOOKUP(CONCATENATE($C1104, $B1104), 'Batch Two'!$C:$P, 2, false), 0))</f>
        <v>Muk, 2002, e-Series, #004/092</v>
      </c>
      <c r="E1104" s="5">
        <f>IF($A1104 = "Batch 1", VLOOKUP(CONCATENATE($C1104, $B1104), 'Batch One'!$C:$Q, 8, false),
IF($A1104 = "Batch 2", VLOOKUP(CONCATENATE($C1104, $B1104), 'Batch Two'!$C:$P, 8, false), 0))</f>
        <v>2002</v>
      </c>
      <c r="F1104" s="5" t="str">
        <f>IF($A1104 = "Batch 1", VLOOKUP(CONCATENATE($C1104, $B1104), 'Batch One'!$C:$Q, 9, false),
IF($A1104 = "Batch 2", VLOOKUP(CONCATENATE($C1104, $B1104), 'Batch Two'!$C:$P, 9, false), 0))</f>
        <v/>
      </c>
      <c r="G1104" s="5" t="str">
        <f>IF($A1104 = "Batch 1", VLOOKUP(CONCATENATE($C1104, $B1104), 'Batch One'!$C:$Q, 4, false),
IF($A1104 = "Batch 2", VLOOKUP(CONCATENATE($C1104, $B1104), 'Batch Two'!$C:$P, 4, false), 0))</f>
        <v>e-Series</v>
      </c>
      <c r="H1104" s="5">
        <f>IF($A1104 = "Batch 1", VLOOKUP(CONCATENATE($C1104, $B1104), 'Batch One'!$C:$Q, 5, false),
IF($A1104 = "Batch 2", VLOOKUP(CONCATENATE($C1104, $B1104), 'Batch Two'!$C:$P, 5, false), 0))</f>
        <v>8.5</v>
      </c>
      <c r="I1104" s="6" t="str">
        <f>IF($A1104 = "Batch 1", VLOOKUP(CONCATENATE($C1104, $B1104), 'Batch One'!$C:$Q, 14, false),
IF($A1104 = "Batch 2", VLOOKUP(CONCATENATE($C1104, $B1104), 'Batch Two'!$C:$P, 14, false), 0))</f>
        <v>https://ccg-imaging-cgc-tradingcards-production.s3.amazonaws.com/dcc0f9df-b516-48a7-b21b-5331c518d843/CSG1401036712-267_OBV.jpg</v>
      </c>
      <c r="J1104" s="5" t="str">
        <f>IF($A1104 = "Batch 1", VLOOKUP(CONCATENATE($C1104, $B1104), 'Batch One'!$C:$Q, 13, false),
IF($A1104 = "Batch 2", VLOOKUP(CONCATENATE($C1104, $B1104), 'Batch Two'!$C:$P, 13, false), 0))</f>
        <v/>
      </c>
    </row>
    <row r="1105">
      <c r="A1105" s="4" t="s">
        <v>13</v>
      </c>
      <c r="B1105" s="5">
        <v>1.401036712293E12</v>
      </c>
      <c r="C1105" s="8" t="s">
        <v>12</v>
      </c>
      <c r="D1105" s="5" t="str">
        <f>IF($A1105 = "Batch 1", VLOOKUP(CONCATENATE($C1105, $B1105), 'Batch One'!$C:$Q, 2, false),
IF($A1105 = "Batch 2", VLOOKUP(CONCATENATE($C1105, $B1105), 'Batch Two'!$C:$P, 2, false), 0))</f>
        <v>Wobbuffet, 2000, Neo</v>
      </c>
      <c r="E1105" s="5">
        <f>IF($A1105 = "Batch 1", VLOOKUP(CONCATENATE($C1105, $B1105), 'Batch One'!$C:$Q, 8, false),
IF($A1105 = "Batch 2", VLOOKUP(CONCATENATE($C1105, $B1105), 'Batch Two'!$C:$P, 8, false), 0))</f>
        <v>2000</v>
      </c>
      <c r="F1105" s="5" t="str">
        <f>IF($A1105 = "Batch 1", VLOOKUP(CONCATENATE($C1105, $B1105), 'Batch One'!$C:$Q, 9, false),
IF($A1105 = "Batch 2", VLOOKUP(CONCATENATE($C1105, $B1105), 'Batch Two'!$C:$P, 9, false), 0))</f>
        <v/>
      </c>
      <c r="G1105" s="5" t="str">
        <f>IF($A1105 = "Batch 1", VLOOKUP(CONCATENATE($C1105, $B1105), 'Batch One'!$C:$Q, 4, false),
IF($A1105 = "Batch 2", VLOOKUP(CONCATENATE($C1105, $B1105), 'Batch Two'!$C:$P, 4, false), 0))</f>
        <v>Neo</v>
      </c>
      <c r="H1105" s="5">
        <f>IF($A1105 = "Batch 1", VLOOKUP(CONCATENATE($C1105, $B1105), 'Batch One'!$C:$Q, 5, false),
IF($A1105 = "Batch 2", VLOOKUP(CONCATENATE($C1105, $B1105), 'Batch Two'!$C:$P, 5, false), 0))</f>
        <v>7</v>
      </c>
      <c r="I1105" s="6" t="str">
        <f>IF($A1105 = "Batch 1", VLOOKUP(CONCATENATE($C1105, $B1105), 'Batch One'!$C:$Q, 14, false),
IF($A1105 = "Batch 2", VLOOKUP(CONCATENATE($C1105, $B1105), 'Batch Two'!$C:$P, 14, false), 0))</f>
        <v>https://ccg-imaging-cgc-tradingcards-production.s3.amazonaws.com/dc07c984-db97-4081-acf9-be57e04b534b/CSG1401036712-293_OBV.jpg</v>
      </c>
      <c r="J1105" s="5" t="str">
        <f>IF($A1105 = "Batch 1", VLOOKUP(CONCATENATE($C1105, $B1105), 'Batch One'!$C:$Q, 13, false),
IF($A1105 = "Batch 2", VLOOKUP(CONCATENATE($C1105, $B1105), 'Batch Two'!$C:$P, 13, false), 0))</f>
        <v/>
      </c>
    </row>
    <row r="1106">
      <c r="A1106" s="4" t="s">
        <v>13</v>
      </c>
      <c r="B1106" s="5">
        <v>1.401036714005E12</v>
      </c>
      <c r="C1106" s="8" t="s">
        <v>12</v>
      </c>
      <c r="D1106" s="5" t="str">
        <f>IF($A1106 = "Batch 1", VLOOKUP(CONCATENATE($C1106, $B1106), 'Batch One'!$C:$Q, 2, false),
IF($A1106 = "Batch 2", VLOOKUP(CONCATENATE($C1106, $B1106), 'Batch Two'!$C:$P, 2, false), 0))</f>
        <v>Pikachu's Vacation, 1999, Movie Series, #42</v>
      </c>
      <c r="E1106" s="5">
        <f>IF($A1106 = "Batch 1", VLOOKUP(CONCATENATE($C1106, $B1106), 'Batch One'!$C:$Q, 8, false),
IF($A1106 = "Batch 2", VLOOKUP(CONCATENATE($C1106, $B1106), 'Batch Two'!$C:$P, 8, false), 0))</f>
        <v>1999</v>
      </c>
      <c r="F1106" s="5" t="str">
        <f>IF($A1106 = "Batch 1", VLOOKUP(CONCATENATE($C1106, $B1106), 'Batch One'!$C:$Q, 9, false),
IF($A1106 = "Batch 2", VLOOKUP(CONCATENATE($C1106, $B1106), 'Batch Two'!$C:$P, 9, false), 0))</f>
        <v/>
      </c>
      <c r="G1106" s="5" t="str">
        <f>IF($A1106 = "Batch 1", VLOOKUP(CONCATENATE($C1106, $B1106), 'Batch One'!$C:$Q, 4, false),
IF($A1106 = "Batch 2", VLOOKUP(CONCATENATE($C1106, $B1106), 'Batch Two'!$C:$P, 4, false), 0))</f>
        <v>Movie Series</v>
      </c>
      <c r="H1106" s="5">
        <f>IF($A1106 = "Batch 1", VLOOKUP(CONCATENATE($C1106, $B1106), 'Batch One'!$C:$Q, 5, false),
IF($A1106 = "Batch 2", VLOOKUP(CONCATENATE($C1106, $B1106), 'Batch Two'!$C:$P, 5, false), 0))</f>
        <v>8.5</v>
      </c>
      <c r="I1106" s="6" t="str">
        <f>IF($A1106 = "Batch 1", VLOOKUP(CONCATENATE($C1106, $B1106), 'Batch One'!$C:$Q, 14, false),
IF($A1106 = "Batch 2", VLOOKUP(CONCATENATE($C1106, $B1106), 'Batch Two'!$C:$P, 14, false), 0))</f>
        <v>https://ccg-imaging-cgc-tradingcards-production.s3.amazonaws.com/59c8f8c2-dee2-403b-b61e-f93bbbecbeb3/CRD1401036714-005_OBV.jpg</v>
      </c>
      <c r="J1106" s="5" t="str">
        <f>IF($A1106 = "Batch 1", VLOOKUP(CONCATENATE($C1106, $B1106), 'Batch One'!$C:$Q, 13, false),
IF($A1106 = "Batch 2", VLOOKUP(CONCATENATE($C1106, $B1106), 'Batch Two'!$C:$P, 13, false), 0))</f>
        <v/>
      </c>
    </row>
    <row r="1107">
      <c r="A1107" s="4" t="s">
        <v>13</v>
      </c>
      <c r="B1107" s="5">
        <v>1.401036714008E12</v>
      </c>
      <c r="C1107" s="8" t="s">
        <v>12</v>
      </c>
      <c r="D1107" s="5" t="str">
        <f>IF($A1107 = "Batch 1", VLOOKUP(CONCATENATE($C1107, $B1107), 'Batch One'!$C:$Q, 2, false),
IF($A1107 = "Batch 2", VLOOKUP(CONCATENATE($C1107, $B1107), 'Batch Two'!$C:$P, 2, false), 0))</f>
        <v>Pikachu's Vacation, 1999, Movie Series, #42</v>
      </c>
      <c r="E1107" s="5">
        <f>IF($A1107 = "Batch 1", VLOOKUP(CONCATENATE($C1107, $B1107), 'Batch One'!$C:$Q, 8, false),
IF($A1107 = "Batch 2", VLOOKUP(CONCATENATE($C1107, $B1107), 'Batch Two'!$C:$P, 8, false), 0))</f>
        <v>1999</v>
      </c>
      <c r="F1107" s="5" t="str">
        <f>IF($A1107 = "Batch 1", VLOOKUP(CONCATENATE($C1107, $B1107), 'Batch One'!$C:$Q, 9, false),
IF($A1107 = "Batch 2", VLOOKUP(CONCATENATE($C1107, $B1107), 'Batch Two'!$C:$P, 9, false), 0))</f>
        <v/>
      </c>
      <c r="G1107" s="5" t="str">
        <f>IF($A1107 = "Batch 1", VLOOKUP(CONCATENATE($C1107, $B1107), 'Batch One'!$C:$Q, 4, false),
IF($A1107 = "Batch 2", VLOOKUP(CONCATENATE($C1107, $B1107), 'Batch Two'!$C:$P, 4, false), 0))</f>
        <v>Movie Series</v>
      </c>
      <c r="H1107" s="5">
        <f>IF($A1107 = "Batch 1", VLOOKUP(CONCATENATE($C1107, $B1107), 'Batch One'!$C:$Q, 5, false),
IF($A1107 = "Batch 2", VLOOKUP(CONCATENATE($C1107, $B1107), 'Batch Two'!$C:$P, 5, false), 0))</f>
        <v>8.5</v>
      </c>
      <c r="I1107" s="6" t="str">
        <f>IF($A1107 = "Batch 1", VLOOKUP(CONCATENATE($C1107, $B1107), 'Batch One'!$C:$Q, 14, false),
IF($A1107 = "Batch 2", VLOOKUP(CONCATENATE($C1107, $B1107), 'Batch Two'!$C:$P, 14, false), 0))</f>
        <v>https://ccg-imaging-cgc-tradingcards-production.s3.amazonaws.com/8941f3d4-13d6-4a0d-9b5f-2f8383e910b7/CRD1401036714-008_OBV.jpg</v>
      </c>
      <c r="J1107" s="5" t="str">
        <f>IF($A1107 = "Batch 1", VLOOKUP(CONCATENATE($C1107, $B1107), 'Batch One'!$C:$Q, 13, false),
IF($A1107 = "Batch 2", VLOOKUP(CONCATENATE($C1107, $B1107), 'Batch Two'!$C:$P, 13, false), 0))</f>
        <v/>
      </c>
    </row>
    <row r="1108">
      <c r="A1108" s="4" t="s">
        <v>13</v>
      </c>
      <c r="B1108" s="5">
        <v>1.401036714027E12</v>
      </c>
      <c r="C1108" s="8" t="s">
        <v>12</v>
      </c>
      <c r="D1108" s="5" t="str">
        <f>IF($A1108 = "Batch 1", VLOOKUP(CONCATENATE($C1108, $B1108), 'Batch One'!$C:$Q, 2, false),
IF($A1108 = "Batch 2", VLOOKUP(CONCATENATE($C1108, $B1108), 'Batch Two'!$C:$P, 2, false), 0))</f>
        <v>Looks Like Trouble..., 1999, Movie Series, #44</v>
      </c>
      <c r="E1108" s="5">
        <f>IF($A1108 = "Batch 1", VLOOKUP(CONCATENATE($C1108, $B1108), 'Batch One'!$C:$Q, 8, false),
IF($A1108 = "Batch 2", VLOOKUP(CONCATENATE($C1108, $B1108), 'Batch Two'!$C:$P, 8, false), 0))</f>
        <v>1999</v>
      </c>
      <c r="F1108" s="5" t="str">
        <f>IF($A1108 = "Batch 1", VLOOKUP(CONCATENATE($C1108, $B1108), 'Batch One'!$C:$Q, 9, false),
IF($A1108 = "Batch 2", VLOOKUP(CONCATENATE($C1108, $B1108), 'Batch Two'!$C:$P, 9, false), 0))</f>
        <v/>
      </c>
      <c r="G1108" s="5" t="str">
        <f>IF($A1108 = "Batch 1", VLOOKUP(CONCATENATE($C1108, $B1108), 'Batch One'!$C:$Q, 4, false),
IF($A1108 = "Batch 2", VLOOKUP(CONCATENATE($C1108, $B1108), 'Batch Two'!$C:$P, 4, false), 0))</f>
        <v>Movie Series</v>
      </c>
      <c r="H1108" s="5">
        <f>IF($A1108 = "Batch 1", VLOOKUP(CONCATENATE($C1108, $B1108), 'Batch One'!$C:$Q, 5, false),
IF($A1108 = "Batch 2", VLOOKUP(CONCATENATE($C1108, $B1108), 'Batch Two'!$C:$P, 5, false), 0))</f>
        <v>7.5</v>
      </c>
      <c r="I1108" s="6" t="str">
        <f>IF($A1108 = "Batch 1", VLOOKUP(CONCATENATE($C1108, $B1108), 'Batch One'!$C:$Q, 14, false),
IF($A1108 = "Batch 2", VLOOKUP(CONCATENATE($C1108, $B1108), 'Batch Two'!$C:$P, 14, false), 0))</f>
        <v>https://ccg-imaging-cgc-tradingcards-production.s3.amazonaws.com/ab4fcb48-a523-47dd-81f7-6a812d25a344/CRD1401036714-027_OBV.jpg</v>
      </c>
      <c r="J1108" s="5" t="str">
        <f>IF($A1108 = "Batch 1", VLOOKUP(CONCATENATE($C1108, $B1108), 'Batch One'!$C:$Q, 13, false),
IF($A1108 = "Batch 2", VLOOKUP(CONCATENATE($C1108, $B1108), 'Batch Two'!$C:$P, 13, false), 0))</f>
        <v/>
      </c>
    </row>
    <row r="1109">
      <c r="A1109" s="4" t="s">
        <v>13</v>
      </c>
      <c r="B1109" s="5">
        <v>1.401036714028E12</v>
      </c>
      <c r="C1109" s="8" t="s">
        <v>12</v>
      </c>
      <c r="D1109" s="5" t="str">
        <f>IF($A1109 = "Batch 1", VLOOKUP(CONCATENATE($C1109, $B1109), 'Batch One'!$C:$Q, 2, false),
IF($A1109 = "Batch 2", VLOOKUP(CONCATENATE($C1109, $B1109), 'Batch Two'!$C:$P, 2, false), 0))</f>
        <v>Looks Like Trouble..., 1999, Movie Series, #44</v>
      </c>
      <c r="E1109" s="5">
        <f>IF($A1109 = "Batch 1", VLOOKUP(CONCATENATE($C1109, $B1109), 'Batch One'!$C:$Q, 8, false),
IF($A1109 = "Batch 2", VLOOKUP(CONCATENATE($C1109, $B1109), 'Batch Two'!$C:$P, 8, false), 0))</f>
        <v>1999</v>
      </c>
      <c r="F1109" s="5" t="str">
        <f>IF($A1109 = "Batch 1", VLOOKUP(CONCATENATE($C1109, $B1109), 'Batch One'!$C:$Q, 9, false),
IF($A1109 = "Batch 2", VLOOKUP(CONCATENATE($C1109, $B1109), 'Batch Two'!$C:$P, 9, false), 0))</f>
        <v/>
      </c>
      <c r="G1109" s="5" t="str">
        <f>IF($A1109 = "Batch 1", VLOOKUP(CONCATENATE($C1109, $B1109), 'Batch One'!$C:$Q, 4, false),
IF($A1109 = "Batch 2", VLOOKUP(CONCATENATE($C1109, $B1109), 'Batch Two'!$C:$P, 4, false), 0))</f>
        <v>Movie Series</v>
      </c>
      <c r="H1109" s="5">
        <f>IF($A1109 = "Batch 1", VLOOKUP(CONCATENATE($C1109, $B1109), 'Batch One'!$C:$Q, 5, false),
IF($A1109 = "Batch 2", VLOOKUP(CONCATENATE($C1109, $B1109), 'Batch Two'!$C:$P, 5, false), 0))</f>
        <v>8.5</v>
      </c>
      <c r="I1109" s="6" t="str">
        <f>IF($A1109 = "Batch 1", VLOOKUP(CONCATENATE($C1109, $B1109), 'Batch One'!$C:$Q, 14, false),
IF($A1109 = "Batch 2", VLOOKUP(CONCATENATE($C1109, $B1109), 'Batch Two'!$C:$P, 14, false), 0))</f>
        <v>https://ccg-imaging-cgc-tradingcards-production.s3.amazonaws.com/69e32f34-ab03-489f-814c-0f0499ef9294/CRD1401036714-028_OBV.jpg</v>
      </c>
      <c r="J1109" s="5" t="str">
        <f>IF($A1109 = "Batch 1", VLOOKUP(CONCATENATE($C1109, $B1109), 'Batch One'!$C:$Q, 13, false),
IF($A1109 = "Batch 2", VLOOKUP(CONCATENATE($C1109, $B1109), 'Batch Two'!$C:$P, 13, false), 0))</f>
        <v/>
      </c>
    </row>
    <row r="1110">
      <c r="A1110" s="4" t="s">
        <v>13</v>
      </c>
      <c r="B1110" s="5">
        <v>1.40103671403E12</v>
      </c>
      <c r="C1110" s="8" t="s">
        <v>12</v>
      </c>
      <c r="D1110" s="5" t="str">
        <f>IF($A1110 = "Batch 1", VLOOKUP(CONCATENATE($C1110, $B1110), 'Batch One'!$C:$Q, 2, false),
IF($A1110 = "Batch 2", VLOOKUP(CONCATENATE($C1110, $B1110), 'Batch Two'!$C:$P, 2, false), 0))</f>
        <v>Looks Like Trouble..., 1999, Movie Series, #44</v>
      </c>
      <c r="E1110" s="5">
        <f>IF($A1110 = "Batch 1", VLOOKUP(CONCATENATE($C1110, $B1110), 'Batch One'!$C:$Q, 8, false),
IF($A1110 = "Batch 2", VLOOKUP(CONCATENATE($C1110, $B1110), 'Batch Two'!$C:$P, 8, false), 0))</f>
        <v>1999</v>
      </c>
      <c r="F1110" s="5" t="str">
        <f>IF($A1110 = "Batch 1", VLOOKUP(CONCATENATE($C1110, $B1110), 'Batch One'!$C:$Q, 9, false),
IF($A1110 = "Batch 2", VLOOKUP(CONCATENATE($C1110, $B1110), 'Batch Two'!$C:$P, 9, false), 0))</f>
        <v/>
      </c>
      <c r="G1110" s="5" t="str">
        <f>IF($A1110 = "Batch 1", VLOOKUP(CONCATENATE($C1110, $B1110), 'Batch One'!$C:$Q, 4, false),
IF($A1110 = "Batch 2", VLOOKUP(CONCATENATE($C1110, $B1110), 'Batch Two'!$C:$P, 4, false), 0))</f>
        <v>Movie Series</v>
      </c>
      <c r="H1110" s="5">
        <f>IF($A1110 = "Batch 1", VLOOKUP(CONCATENATE($C1110, $B1110), 'Batch One'!$C:$Q, 5, false),
IF($A1110 = "Batch 2", VLOOKUP(CONCATENATE($C1110, $B1110), 'Batch Two'!$C:$P, 5, false), 0))</f>
        <v>8.5</v>
      </c>
      <c r="I1110" s="6" t="str">
        <f>IF($A1110 = "Batch 1", VLOOKUP(CONCATENATE($C1110, $B1110), 'Batch One'!$C:$Q, 14, false),
IF($A1110 = "Batch 2", VLOOKUP(CONCATENATE($C1110, $B1110), 'Batch Two'!$C:$P, 14, false), 0))</f>
        <v>https://ccg-imaging-cgc-tradingcards-production.s3.amazonaws.com/db0ca90b-1546-4468-a895-64461beff674/CRD1401036714-030_OBV.jpg</v>
      </c>
      <c r="J1110" s="5" t="str">
        <f>IF($A1110 = "Batch 1", VLOOKUP(CONCATENATE($C1110, $B1110), 'Batch One'!$C:$Q, 13, false),
IF($A1110 = "Batch 2", VLOOKUP(CONCATENATE($C1110, $B1110), 'Batch Two'!$C:$P, 13, false), 0))</f>
        <v/>
      </c>
    </row>
    <row r="1111">
      <c r="A1111" s="4" t="s">
        <v>13</v>
      </c>
      <c r="B1111" s="5">
        <v>1.401036714035E12</v>
      </c>
      <c r="C1111" s="8" t="s">
        <v>12</v>
      </c>
      <c r="D1111" s="5" t="str">
        <f>IF($A1111 = "Batch 1", VLOOKUP(CONCATENATE($C1111, $B1111), 'Batch One'!$C:$Q, 2, false),
IF($A1111 = "Batch 2", VLOOKUP(CONCATENATE($C1111, $B1111), 'Batch Two'!$C:$P, 2, false), 0))</f>
        <v>Togepi In Trouble, 1999, Movie Series, #45</v>
      </c>
      <c r="E1111" s="5">
        <f>IF($A1111 = "Batch 1", VLOOKUP(CONCATENATE($C1111, $B1111), 'Batch One'!$C:$Q, 8, false),
IF($A1111 = "Batch 2", VLOOKUP(CONCATENATE($C1111, $B1111), 'Batch Two'!$C:$P, 8, false), 0))</f>
        <v>1999</v>
      </c>
      <c r="F1111" s="5" t="str">
        <f>IF($A1111 = "Batch 1", VLOOKUP(CONCATENATE($C1111, $B1111), 'Batch One'!$C:$Q, 9, false),
IF($A1111 = "Batch 2", VLOOKUP(CONCATENATE($C1111, $B1111), 'Batch Two'!$C:$P, 9, false), 0))</f>
        <v/>
      </c>
      <c r="G1111" s="5" t="str">
        <f>IF($A1111 = "Batch 1", VLOOKUP(CONCATENATE($C1111, $B1111), 'Batch One'!$C:$Q, 4, false),
IF($A1111 = "Batch 2", VLOOKUP(CONCATENATE($C1111, $B1111), 'Batch Two'!$C:$P, 4, false), 0))</f>
        <v>Movie Series</v>
      </c>
      <c r="H1111" s="5">
        <f>IF($A1111 = "Batch 1", VLOOKUP(CONCATENATE($C1111, $B1111), 'Batch One'!$C:$Q, 5, false),
IF($A1111 = "Batch 2", VLOOKUP(CONCATENATE($C1111, $B1111), 'Batch Two'!$C:$P, 5, false), 0))</f>
        <v>8.5</v>
      </c>
      <c r="I1111" s="6" t="str">
        <f>IF($A1111 = "Batch 1", VLOOKUP(CONCATENATE($C1111, $B1111), 'Batch One'!$C:$Q, 14, false),
IF($A1111 = "Batch 2", VLOOKUP(CONCATENATE($C1111, $B1111), 'Batch Two'!$C:$P, 14, false), 0))</f>
        <v>https://ccg-imaging-cgc-tradingcards-production.s3.amazonaws.com/a7150882-62db-4e96-a4aa-11e078e9eab9/CRD1401036714-035_OBV.jpg</v>
      </c>
      <c r="J1111" s="5" t="str">
        <f>IF($A1111 = "Batch 1", VLOOKUP(CONCATENATE($C1111, $B1111), 'Batch One'!$C:$Q, 13, false),
IF($A1111 = "Batch 2", VLOOKUP(CONCATENATE($C1111, $B1111), 'Batch Two'!$C:$P, 13, false), 0))</f>
        <v/>
      </c>
    </row>
    <row r="1112">
      <c r="A1112" s="4" t="s">
        <v>13</v>
      </c>
      <c r="B1112" s="5">
        <v>1.401036714048E12</v>
      </c>
      <c r="C1112" s="8" t="s">
        <v>12</v>
      </c>
      <c r="D1112" s="5" t="str">
        <f>IF($A1112 = "Batch 1", VLOOKUP(CONCATENATE($C1112, $B1112), 'Batch One'!$C:$Q, 2, false),
IF($A1112 = "Batch 2", VLOOKUP(CONCATENATE($C1112, $B1112), 'Batch Two'!$C:$P, 2, false), 0))</f>
        <v>Peacemaker Pikachu, 1999, Movie Series, #46</v>
      </c>
      <c r="E1112" s="5">
        <f>IF($A1112 = "Batch 1", VLOOKUP(CONCATENATE($C1112, $B1112), 'Batch One'!$C:$Q, 8, false),
IF($A1112 = "Batch 2", VLOOKUP(CONCATENATE($C1112, $B1112), 'Batch Two'!$C:$P, 8, false), 0))</f>
        <v>1999</v>
      </c>
      <c r="F1112" s="5" t="str">
        <f>IF($A1112 = "Batch 1", VLOOKUP(CONCATENATE($C1112, $B1112), 'Batch One'!$C:$Q, 9, false),
IF($A1112 = "Batch 2", VLOOKUP(CONCATENATE($C1112, $B1112), 'Batch Two'!$C:$P, 9, false), 0))</f>
        <v/>
      </c>
      <c r="G1112" s="5" t="str">
        <f>IF($A1112 = "Batch 1", VLOOKUP(CONCATENATE($C1112, $B1112), 'Batch One'!$C:$Q, 4, false),
IF($A1112 = "Batch 2", VLOOKUP(CONCATENATE($C1112, $B1112), 'Batch Two'!$C:$P, 4, false), 0))</f>
        <v>Movie Series</v>
      </c>
      <c r="H1112" s="5">
        <f>IF($A1112 = "Batch 1", VLOOKUP(CONCATENATE($C1112, $B1112), 'Batch One'!$C:$Q, 5, false),
IF($A1112 = "Batch 2", VLOOKUP(CONCATENATE($C1112, $B1112), 'Batch Two'!$C:$P, 5, false), 0))</f>
        <v>7.5</v>
      </c>
      <c r="I1112" s="6" t="str">
        <f>IF($A1112 = "Batch 1", VLOOKUP(CONCATENATE($C1112, $B1112), 'Batch One'!$C:$Q, 14, false),
IF($A1112 = "Batch 2", VLOOKUP(CONCATENATE($C1112, $B1112), 'Batch Two'!$C:$P, 14, false), 0))</f>
        <v>https://ccg-imaging-cgc-tradingcards-production.s3.amazonaws.com/7e0c2a39-e7a7-4ada-bfe0-1094809cfde2/CRD1401036714-048_OBV.jpg</v>
      </c>
      <c r="J1112" s="5" t="str">
        <f>IF($A1112 = "Batch 1", VLOOKUP(CONCATENATE($C1112, $B1112), 'Batch One'!$C:$Q, 13, false),
IF($A1112 = "Batch 2", VLOOKUP(CONCATENATE($C1112, $B1112), 'Batch Two'!$C:$P, 13, false), 0))</f>
        <v/>
      </c>
    </row>
    <row r="1113">
      <c r="A1113" s="4" t="s">
        <v>13</v>
      </c>
      <c r="B1113" s="5">
        <v>1.401036714109E12</v>
      </c>
      <c r="C1113" s="8" t="s">
        <v>12</v>
      </c>
      <c r="D1113" s="5" t="str">
        <f>IF($A1113 = "Batch 1", VLOOKUP(CONCATENATE($C1113, $B1113), 'Batch One'!$C:$Q, 2, false),
IF($A1113 = "Batch 2", VLOOKUP(CONCATENATE($C1113, $B1113), 'Batch Two'!$C:$P, 2, false), 0))</f>
        <v>Everyone... Pull!!!, 1999, Movie Series, #52</v>
      </c>
      <c r="E1113" s="5">
        <f>IF($A1113 = "Batch 1", VLOOKUP(CONCATENATE($C1113, $B1113), 'Batch One'!$C:$Q, 8, false),
IF($A1113 = "Batch 2", VLOOKUP(CONCATENATE($C1113, $B1113), 'Batch Two'!$C:$P, 8, false), 0))</f>
        <v>1999</v>
      </c>
      <c r="F1113" s="5" t="str">
        <f>IF($A1113 = "Batch 1", VLOOKUP(CONCATENATE($C1113, $B1113), 'Batch One'!$C:$Q, 9, false),
IF($A1113 = "Batch 2", VLOOKUP(CONCATENATE($C1113, $B1113), 'Batch Two'!$C:$P, 9, false), 0))</f>
        <v/>
      </c>
      <c r="G1113" s="5" t="str">
        <f>IF($A1113 = "Batch 1", VLOOKUP(CONCATENATE($C1113, $B1113), 'Batch One'!$C:$Q, 4, false),
IF($A1113 = "Batch 2", VLOOKUP(CONCATENATE($C1113, $B1113), 'Batch Two'!$C:$P, 4, false), 0))</f>
        <v>Movie Series</v>
      </c>
      <c r="H1113" s="5">
        <f>IF($A1113 = "Batch 1", VLOOKUP(CONCATENATE($C1113, $B1113), 'Batch One'!$C:$Q, 5, false),
IF($A1113 = "Batch 2", VLOOKUP(CONCATENATE($C1113, $B1113), 'Batch Two'!$C:$P, 5, false), 0))</f>
        <v>7.5</v>
      </c>
      <c r="I1113" s="6" t="str">
        <f>IF($A1113 = "Batch 1", VLOOKUP(CONCATENATE($C1113, $B1113), 'Batch One'!$C:$Q, 14, false),
IF($A1113 = "Batch 2", VLOOKUP(CONCATENATE($C1113, $B1113), 'Batch Two'!$C:$P, 14, false), 0))</f>
        <v>https://ccg-imaging-cgc-tradingcards-production.s3.amazonaws.com/a6415b9b-db25-4f17-8bb4-9d866443e379/CRD1401036714-109_OBV.jpg</v>
      </c>
      <c r="J1113" s="5" t="str">
        <f>IF($A1113 = "Batch 1", VLOOKUP(CONCATENATE($C1113, $B1113), 'Batch One'!$C:$Q, 13, false),
IF($A1113 = "Batch 2", VLOOKUP(CONCATENATE($C1113, $B1113), 'Batch Two'!$C:$P, 13, false), 0))</f>
        <v/>
      </c>
    </row>
    <row r="1114">
      <c r="A1114" s="4" t="s">
        <v>13</v>
      </c>
      <c r="B1114" s="5">
        <v>1.401036714111E12</v>
      </c>
      <c r="C1114" s="8" t="s">
        <v>12</v>
      </c>
      <c r="D1114" s="5" t="str">
        <f>IF($A1114 = "Batch 1", VLOOKUP(CONCATENATE($C1114, $B1114), 'Batch One'!$C:$Q, 2, false),
IF($A1114 = "Batch 2", VLOOKUP(CONCATENATE($C1114, $B1114), 'Batch Two'!$C:$P, 2, false), 0))</f>
        <v>Everyone... Pull!!!, 1999, Movie Series, #52</v>
      </c>
      <c r="E1114" s="5">
        <f>IF($A1114 = "Batch 1", VLOOKUP(CONCATENATE($C1114, $B1114), 'Batch One'!$C:$Q, 8, false),
IF($A1114 = "Batch 2", VLOOKUP(CONCATENATE($C1114, $B1114), 'Batch Two'!$C:$P, 8, false), 0))</f>
        <v>1999</v>
      </c>
      <c r="F1114" s="5" t="str">
        <f>IF($A1114 = "Batch 1", VLOOKUP(CONCATENATE($C1114, $B1114), 'Batch One'!$C:$Q, 9, false),
IF($A1114 = "Batch 2", VLOOKUP(CONCATENATE($C1114, $B1114), 'Batch Two'!$C:$P, 9, false), 0))</f>
        <v/>
      </c>
      <c r="G1114" s="5" t="str">
        <f>IF($A1114 = "Batch 1", VLOOKUP(CONCATENATE($C1114, $B1114), 'Batch One'!$C:$Q, 4, false),
IF($A1114 = "Batch 2", VLOOKUP(CONCATENATE($C1114, $B1114), 'Batch Two'!$C:$P, 4, false), 0))</f>
        <v>Movie Series</v>
      </c>
      <c r="H1114" s="5">
        <f>IF($A1114 = "Batch 1", VLOOKUP(CONCATENATE($C1114, $B1114), 'Batch One'!$C:$Q, 5, false),
IF($A1114 = "Batch 2", VLOOKUP(CONCATENATE($C1114, $B1114), 'Batch Two'!$C:$P, 5, false), 0))</f>
        <v>8.5</v>
      </c>
      <c r="I1114" s="6" t="str">
        <f>IF($A1114 = "Batch 1", VLOOKUP(CONCATENATE($C1114, $B1114), 'Batch One'!$C:$Q, 14, false),
IF($A1114 = "Batch 2", VLOOKUP(CONCATENATE($C1114, $B1114), 'Batch Two'!$C:$P, 14, false), 0))</f>
        <v>https://ccg-imaging-cgc-tradingcards-production.s3.amazonaws.com/bc9ff4af-7261-4890-b91e-cb047c11917d/CRD1401036714-111_OBV.jpg</v>
      </c>
      <c r="J1114" s="5" t="str">
        <f>IF($A1114 = "Batch 1", VLOOKUP(CONCATENATE($C1114, $B1114), 'Batch One'!$C:$Q, 13, false),
IF($A1114 = "Batch 2", VLOOKUP(CONCATENATE($C1114, $B1114), 'Batch Two'!$C:$P, 13, false), 0))</f>
        <v/>
      </c>
    </row>
    <row r="1115">
      <c r="A1115" s="4" t="s">
        <v>13</v>
      </c>
      <c r="B1115" s="5">
        <v>1.401036714113E12</v>
      </c>
      <c r="C1115" s="8" t="s">
        <v>12</v>
      </c>
      <c r="D1115" s="5" t="str">
        <f>IF($A1115 = "Batch 1", VLOOKUP(CONCATENATE($C1115, $B1115), 'Batch One'!$C:$Q, 2, false),
IF($A1115 = "Batch 2", VLOOKUP(CONCATENATE($C1115, $B1115), 'Batch Two'!$C:$P, 2, false), 0))</f>
        <v>Everyone... Pull!!!, 1999, Movie Series, #52</v>
      </c>
      <c r="E1115" s="5">
        <f>IF($A1115 = "Batch 1", VLOOKUP(CONCATENATE($C1115, $B1115), 'Batch One'!$C:$Q, 8, false),
IF($A1115 = "Batch 2", VLOOKUP(CONCATENATE($C1115, $B1115), 'Batch Two'!$C:$P, 8, false), 0))</f>
        <v>1999</v>
      </c>
      <c r="F1115" s="5" t="str">
        <f>IF($A1115 = "Batch 1", VLOOKUP(CONCATENATE($C1115, $B1115), 'Batch One'!$C:$Q, 9, false),
IF($A1115 = "Batch 2", VLOOKUP(CONCATENATE($C1115, $B1115), 'Batch Two'!$C:$P, 9, false), 0))</f>
        <v/>
      </c>
      <c r="G1115" s="5" t="str">
        <f>IF($A1115 = "Batch 1", VLOOKUP(CONCATENATE($C1115, $B1115), 'Batch One'!$C:$Q, 4, false),
IF($A1115 = "Batch 2", VLOOKUP(CONCATENATE($C1115, $B1115), 'Batch Two'!$C:$P, 4, false), 0))</f>
        <v>Movie Series</v>
      </c>
      <c r="H1115" s="5">
        <f>IF($A1115 = "Batch 1", VLOOKUP(CONCATENATE($C1115, $B1115), 'Batch One'!$C:$Q, 5, false),
IF($A1115 = "Batch 2", VLOOKUP(CONCATENATE($C1115, $B1115), 'Batch Two'!$C:$P, 5, false), 0))</f>
        <v>8.5</v>
      </c>
      <c r="I1115" s="6" t="str">
        <f>IF($A1115 = "Batch 1", VLOOKUP(CONCATENATE($C1115, $B1115), 'Batch One'!$C:$Q, 14, false),
IF($A1115 = "Batch 2", VLOOKUP(CONCATENATE($C1115, $B1115), 'Batch Two'!$C:$P, 14, false), 0))</f>
        <v>https://ccg-imaging-cgc-tradingcards-production.s3.amazonaws.com/f7d30ab0-3fd4-4513-8a49-c9bcaf7c22a1/CRD1401036714-113_OBV.jpg</v>
      </c>
      <c r="J1115" s="5" t="str">
        <f>IF($A1115 = "Batch 1", VLOOKUP(CONCATENATE($C1115, $B1115), 'Batch One'!$C:$Q, 13, false),
IF($A1115 = "Batch 2", VLOOKUP(CONCATENATE($C1115, $B1115), 'Batch Two'!$C:$P, 13, false), 0))</f>
        <v/>
      </c>
    </row>
    <row r="1116">
      <c r="A1116" s="4" t="s">
        <v>13</v>
      </c>
      <c r="B1116" s="5">
        <v>1.401036714131E12</v>
      </c>
      <c r="C1116" s="8" t="s">
        <v>12</v>
      </c>
      <c r="D1116" s="5" t="str">
        <f>IF($A1116 = "Batch 1", VLOOKUP(CONCATENATE($C1116, $B1116), 'Batch One'!$C:$Q, 2, false),
IF($A1116 = "Batch 2", VLOOKUP(CONCATENATE($C1116, $B1116), 'Batch Two'!$C:$P, 2, false), 0))</f>
        <v>Teamwork, 1999, Movie Series, #54</v>
      </c>
      <c r="E1116" s="5">
        <f>IF($A1116 = "Batch 1", VLOOKUP(CONCATENATE($C1116, $B1116), 'Batch One'!$C:$Q, 8, false),
IF($A1116 = "Batch 2", VLOOKUP(CONCATENATE($C1116, $B1116), 'Batch Two'!$C:$P, 8, false), 0))</f>
        <v>1999</v>
      </c>
      <c r="F1116" s="5" t="str">
        <f>IF($A1116 = "Batch 1", VLOOKUP(CONCATENATE($C1116, $B1116), 'Batch One'!$C:$Q, 9, false),
IF($A1116 = "Batch 2", VLOOKUP(CONCATENATE($C1116, $B1116), 'Batch Two'!$C:$P, 9, false), 0))</f>
        <v/>
      </c>
      <c r="G1116" s="5" t="str">
        <f>IF($A1116 = "Batch 1", VLOOKUP(CONCATENATE($C1116, $B1116), 'Batch One'!$C:$Q, 4, false),
IF($A1116 = "Batch 2", VLOOKUP(CONCATENATE($C1116, $B1116), 'Batch Two'!$C:$P, 4, false), 0))</f>
        <v>Movie Series</v>
      </c>
      <c r="H1116" s="5">
        <f>IF($A1116 = "Batch 1", VLOOKUP(CONCATENATE($C1116, $B1116), 'Batch One'!$C:$Q, 5, false),
IF($A1116 = "Batch 2", VLOOKUP(CONCATENATE($C1116, $B1116), 'Batch Two'!$C:$P, 5, false), 0))</f>
        <v>8.5</v>
      </c>
      <c r="I1116" s="6" t="str">
        <f>IF($A1116 = "Batch 1", VLOOKUP(CONCATENATE($C1116, $B1116), 'Batch One'!$C:$Q, 14, false),
IF($A1116 = "Batch 2", VLOOKUP(CONCATENATE($C1116, $B1116), 'Batch Two'!$C:$P, 14, false), 0))</f>
        <v>https://ccg-imaging-cgc-tradingcards-production.s3.amazonaws.com/e3a83373-ba4f-480d-9e52-774976a3087d/CRD1401036714-131_OBV.jpg</v>
      </c>
      <c r="J1116" s="5" t="str">
        <f>IF($A1116 = "Batch 1", VLOOKUP(CONCATENATE($C1116, $B1116), 'Batch One'!$C:$Q, 13, false),
IF($A1116 = "Batch 2", VLOOKUP(CONCATENATE($C1116, $B1116), 'Batch Two'!$C:$P, 13, false), 0))</f>
        <v/>
      </c>
    </row>
    <row r="1117">
      <c r="A1117" s="4" t="s">
        <v>13</v>
      </c>
      <c r="B1117" s="5">
        <v>1.401036714136E12</v>
      </c>
      <c r="C1117" s="8" t="s">
        <v>12</v>
      </c>
      <c r="D1117" s="5" t="str">
        <f>IF($A1117 = "Batch 1", VLOOKUP(CONCATENATE($C1117, $B1117), 'Batch One'!$C:$Q, 2, false),
IF($A1117 = "Batch 2", VLOOKUP(CONCATENATE($C1117, $B1117), 'Batch Two'!$C:$P, 2, false), 0))</f>
        <v>Teamwork, 1999, Movie Series, #54</v>
      </c>
      <c r="E1117" s="5">
        <f>IF($A1117 = "Batch 1", VLOOKUP(CONCATENATE($C1117, $B1117), 'Batch One'!$C:$Q, 8, false),
IF($A1117 = "Batch 2", VLOOKUP(CONCATENATE($C1117, $B1117), 'Batch Two'!$C:$P, 8, false), 0))</f>
        <v>1999</v>
      </c>
      <c r="F1117" s="5" t="str">
        <f>IF($A1117 = "Batch 1", VLOOKUP(CONCATENATE($C1117, $B1117), 'Batch One'!$C:$Q, 9, false),
IF($A1117 = "Batch 2", VLOOKUP(CONCATENATE($C1117, $B1117), 'Batch Two'!$C:$P, 9, false), 0))</f>
        <v/>
      </c>
      <c r="G1117" s="5" t="str">
        <f>IF($A1117 = "Batch 1", VLOOKUP(CONCATENATE($C1117, $B1117), 'Batch One'!$C:$Q, 4, false),
IF($A1117 = "Batch 2", VLOOKUP(CONCATENATE($C1117, $B1117), 'Batch Two'!$C:$P, 4, false), 0))</f>
        <v>Movie Series</v>
      </c>
      <c r="H1117" s="5">
        <f>IF($A1117 = "Batch 1", VLOOKUP(CONCATENATE($C1117, $B1117), 'Batch One'!$C:$Q, 5, false),
IF($A1117 = "Batch 2", VLOOKUP(CONCATENATE($C1117, $B1117), 'Batch Two'!$C:$P, 5, false), 0))</f>
        <v>8.5</v>
      </c>
      <c r="I1117" s="6" t="str">
        <f>IF($A1117 = "Batch 1", VLOOKUP(CONCATENATE($C1117, $B1117), 'Batch One'!$C:$Q, 14, false),
IF($A1117 = "Batch 2", VLOOKUP(CONCATENATE($C1117, $B1117), 'Batch Two'!$C:$P, 14, false), 0))</f>
        <v>https://ccg-imaging-cgc-tradingcards-production.s3.amazonaws.com/b6a8962f-4594-4d98-b7bb-f6966e096c7f/CRD1401036714-136_OBV.jpg</v>
      </c>
      <c r="J1117" s="5" t="str">
        <f>IF($A1117 = "Batch 1", VLOOKUP(CONCATENATE($C1117, $B1117), 'Batch One'!$C:$Q, 13, false),
IF($A1117 = "Batch 2", VLOOKUP(CONCATENATE($C1117, $B1117), 'Batch Two'!$C:$P, 13, false), 0))</f>
        <v/>
      </c>
    </row>
    <row r="1118">
      <c r="A1118" s="4" t="s">
        <v>13</v>
      </c>
      <c r="B1118" s="5">
        <v>1.401036714141E12</v>
      </c>
      <c r="C1118" s="8" t="s">
        <v>12</v>
      </c>
      <c r="D1118" s="5" t="str">
        <f>IF($A1118 = "Batch 1", VLOOKUP(CONCATENATE($C1118, $B1118), 'Batch One'!$C:$Q, 2, false),
IF($A1118 = "Batch 2", VLOOKUP(CONCATENATE($C1118, $B1118), 'Batch Two'!$C:$P, 2, false), 0))</f>
        <v>Teamwork, 1999, Movie Series, #54</v>
      </c>
      <c r="E1118" s="5">
        <f>IF($A1118 = "Batch 1", VLOOKUP(CONCATENATE($C1118, $B1118), 'Batch One'!$C:$Q, 8, false),
IF($A1118 = "Batch 2", VLOOKUP(CONCATENATE($C1118, $B1118), 'Batch Two'!$C:$P, 8, false), 0))</f>
        <v>1999</v>
      </c>
      <c r="F1118" s="5" t="str">
        <f>IF($A1118 = "Batch 1", VLOOKUP(CONCATENATE($C1118, $B1118), 'Batch One'!$C:$Q, 9, false),
IF($A1118 = "Batch 2", VLOOKUP(CONCATENATE($C1118, $B1118), 'Batch Two'!$C:$P, 9, false), 0))</f>
        <v/>
      </c>
      <c r="G1118" s="5" t="str">
        <f>IF($A1118 = "Batch 1", VLOOKUP(CONCATENATE($C1118, $B1118), 'Batch One'!$C:$Q, 4, false),
IF($A1118 = "Batch 2", VLOOKUP(CONCATENATE($C1118, $B1118), 'Batch Two'!$C:$P, 4, false), 0))</f>
        <v>Movie Series</v>
      </c>
      <c r="H1118" s="5">
        <f>IF($A1118 = "Batch 1", VLOOKUP(CONCATENATE($C1118, $B1118), 'Batch One'!$C:$Q, 5, false),
IF($A1118 = "Batch 2", VLOOKUP(CONCATENATE($C1118, $B1118), 'Batch Two'!$C:$P, 5, false), 0))</f>
        <v>8.5</v>
      </c>
      <c r="I1118" s="6" t="str">
        <f>IF($A1118 = "Batch 1", VLOOKUP(CONCATENATE($C1118, $B1118), 'Batch One'!$C:$Q, 14, false),
IF($A1118 = "Batch 2", VLOOKUP(CONCATENATE($C1118, $B1118), 'Batch Two'!$C:$P, 14, false), 0))</f>
        <v>https://ccg-imaging-cgc-tradingcards-production.s3.amazonaws.com/3eebde06-e376-440e-b970-df8be8203a73/CRD1401036714-141_OBV.jpg</v>
      </c>
      <c r="J1118" s="5" t="str">
        <f>IF($A1118 = "Batch 1", VLOOKUP(CONCATENATE($C1118, $B1118), 'Batch One'!$C:$Q, 13, false),
IF($A1118 = "Batch 2", VLOOKUP(CONCATENATE($C1118, $B1118), 'Batch Two'!$C:$P, 13, false), 0))</f>
        <v/>
      </c>
    </row>
    <row r="1119">
      <c r="A1119" s="4" t="s">
        <v>13</v>
      </c>
      <c r="B1119" s="5">
        <v>1.401036714146E12</v>
      </c>
      <c r="C1119" s="8" t="s">
        <v>12</v>
      </c>
      <c r="D1119" s="5" t="str">
        <f>IF($A1119 = "Batch 1", VLOOKUP(CONCATENATE($C1119, $B1119), 'Batch One'!$C:$Q, 2, false),
IF($A1119 = "Batch 2", VLOOKUP(CONCATENATE($C1119, $B1119), 'Batch Two'!$C:$P, 2, false), 0))</f>
        <v>Success, 1999, Movie Series, #55</v>
      </c>
      <c r="E1119" s="5">
        <f>IF($A1119 = "Batch 1", VLOOKUP(CONCATENATE($C1119, $B1119), 'Batch One'!$C:$Q, 8, false),
IF($A1119 = "Batch 2", VLOOKUP(CONCATENATE($C1119, $B1119), 'Batch Two'!$C:$P, 8, false), 0))</f>
        <v>1999</v>
      </c>
      <c r="F1119" s="5" t="str">
        <f>IF($A1119 = "Batch 1", VLOOKUP(CONCATENATE($C1119, $B1119), 'Batch One'!$C:$Q, 9, false),
IF($A1119 = "Batch 2", VLOOKUP(CONCATENATE($C1119, $B1119), 'Batch Two'!$C:$P, 9, false), 0))</f>
        <v/>
      </c>
      <c r="G1119" s="5" t="str">
        <f>IF($A1119 = "Batch 1", VLOOKUP(CONCATENATE($C1119, $B1119), 'Batch One'!$C:$Q, 4, false),
IF($A1119 = "Batch 2", VLOOKUP(CONCATENATE($C1119, $B1119), 'Batch Two'!$C:$P, 4, false), 0))</f>
        <v>Movie Series</v>
      </c>
      <c r="H1119" s="5">
        <f>IF($A1119 = "Batch 1", VLOOKUP(CONCATENATE($C1119, $B1119), 'Batch One'!$C:$Q, 5, false),
IF($A1119 = "Batch 2", VLOOKUP(CONCATENATE($C1119, $B1119), 'Batch Two'!$C:$P, 5, false), 0))</f>
        <v>7.5</v>
      </c>
      <c r="I1119" s="6" t="str">
        <f>IF($A1119 = "Batch 1", VLOOKUP(CONCATENATE($C1119, $B1119), 'Batch One'!$C:$Q, 14, false),
IF($A1119 = "Batch 2", VLOOKUP(CONCATENATE($C1119, $B1119), 'Batch Two'!$C:$P, 14, false), 0))</f>
        <v>https://ccg-imaging-cgc-tradingcards-production.s3.amazonaws.com/2fd79b0e-14db-4ca8-8abe-9922423aeee9/CRD1401036714-146_OBV.jpg</v>
      </c>
      <c r="J1119" s="5" t="str">
        <f>IF($A1119 = "Batch 1", VLOOKUP(CONCATENATE($C1119, $B1119), 'Batch One'!$C:$Q, 13, false),
IF($A1119 = "Batch 2", VLOOKUP(CONCATENATE($C1119, $B1119), 'Batch Two'!$C:$P, 13, false), 0))</f>
        <v/>
      </c>
    </row>
    <row r="1120">
      <c r="A1120" s="4" t="s">
        <v>13</v>
      </c>
      <c r="B1120" s="5">
        <v>1.401036714147E12</v>
      </c>
      <c r="C1120" s="8" t="s">
        <v>12</v>
      </c>
      <c r="D1120" s="5" t="str">
        <f>IF($A1120 = "Batch 1", VLOOKUP(CONCATENATE($C1120, $B1120), 'Batch One'!$C:$Q, 2, false),
IF($A1120 = "Batch 2", VLOOKUP(CONCATENATE($C1120, $B1120), 'Batch Two'!$C:$P, 2, false), 0))</f>
        <v>Success, 1999, Movie Series, #55</v>
      </c>
      <c r="E1120" s="5">
        <f>IF($A1120 = "Batch 1", VLOOKUP(CONCATENATE($C1120, $B1120), 'Batch One'!$C:$Q, 8, false),
IF($A1120 = "Batch 2", VLOOKUP(CONCATENATE($C1120, $B1120), 'Batch Two'!$C:$P, 8, false), 0))</f>
        <v>1999</v>
      </c>
      <c r="F1120" s="5" t="str">
        <f>IF($A1120 = "Batch 1", VLOOKUP(CONCATENATE($C1120, $B1120), 'Batch One'!$C:$Q, 9, false),
IF($A1120 = "Batch 2", VLOOKUP(CONCATENATE($C1120, $B1120), 'Batch Two'!$C:$P, 9, false), 0))</f>
        <v/>
      </c>
      <c r="G1120" s="5" t="str">
        <f>IF($A1120 = "Batch 1", VLOOKUP(CONCATENATE($C1120, $B1120), 'Batch One'!$C:$Q, 4, false),
IF($A1120 = "Batch 2", VLOOKUP(CONCATENATE($C1120, $B1120), 'Batch Two'!$C:$P, 4, false), 0))</f>
        <v>Movie Series</v>
      </c>
      <c r="H1120" s="5">
        <f>IF($A1120 = "Batch 1", VLOOKUP(CONCATENATE($C1120, $B1120), 'Batch One'!$C:$Q, 5, false),
IF($A1120 = "Batch 2", VLOOKUP(CONCATENATE($C1120, $B1120), 'Batch Two'!$C:$P, 5, false), 0))</f>
        <v>8.5</v>
      </c>
      <c r="I1120" s="6" t="str">
        <f>IF($A1120 = "Batch 1", VLOOKUP(CONCATENATE($C1120, $B1120), 'Batch One'!$C:$Q, 14, false),
IF($A1120 = "Batch 2", VLOOKUP(CONCATENATE($C1120, $B1120), 'Batch Two'!$C:$P, 14, false), 0))</f>
        <v>https://ccg-imaging-cgc-tradingcards-production.s3.amazonaws.com/db2a7525-fe9c-4690-b9bd-59dfe811f1f0/CRD1401036714-147_OBV.jpg</v>
      </c>
      <c r="J1120" s="5" t="str">
        <f>IF($A1120 = "Batch 1", VLOOKUP(CONCATENATE($C1120, $B1120), 'Batch One'!$C:$Q, 13, false),
IF($A1120 = "Batch 2", VLOOKUP(CONCATENATE($C1120, $B1120), 'Batch Two'!$C:$P, 13, false), 0))</f>
        <v/>
      </c>
    </row>
    <row r="1121">
      <c r="A1121" s="4" t="s">
        <v>13</v>
      </c>
      <c r="B1121" s="5">
        <v>1.401045944267E12</v>
      </c>
      <c r="C1121" s="8" t="s">
        <v>12</v>
      </c>
      <c r="D1121" s="5" t="str">
        <f>IF($A1121 = "Batch 1", VLOOKUP(CONCATENATE($C1121, $B1121), 'Batch One'!$C:$Q, 2, false),
IF($A1121 = "Batch 2", VLOOKUP(CONCATENATE($C1121, $B1121), 'Batch Two'!$C:$P, 2, false), 0))</f>
        <v>Lickitung, 1999, Original Series</v>
      </c>
      <c r="E1121" s="5">
        <f>IF($A1121 = "Batch 1", VLOOKUP(CONCATENATE($C1121, $B1121), 'Batch One'!$C:$Q, 8, false),
IF($A1121 = "Batch 2", VLOOKUP(CONCATENATE($C1121, $B1121), 'Batch Two'!$C:$P, 8, false), 0))</f>
        <v>1999</v>
      </c>
      <c r="F1121" s="5" t="str">
        <f>IF($A1121 = "Batch 1", VLOOKUP(CONCATENATE($C1121, $B1121), 'Batch One'!$C:$Q, 9, false),
IF($A1121 = "Batch 2", VLOOKUP(CONCATENATE($C1121, $B1121), 'Batch Two'!$C:$P, 9, false), 0))</f>
        <v/>
      </c>
      <c r="G1121" s="5" t="str">
        <f>IF($A1121 = "Batch 1", VLOOKUP(CONCATENATE($C1121, $B1121), 'Batch One'!$C:$Q, 4, false),
IF($A1121 = "Batch 2", VLOOKUP(CONCATENATE($C1121, $B1121), 'Batch Two'!$C:$P, 4, false), 0))</f>
        <v>Original Series</v>
      </c>
      <c r="H1121" s="5">
        <f>IF($A1121 = "Batch 1", VLOOKUP(CONCATENATE($C1121, $B1121), 'Batch One'!$C:$Q, 5, false),
IF($A1121 = "Batch 2", VLOOKUP(CONCATENATE($C1121, $B1121), 'Batch Two'!$C:$P, 5, false), 0))</f>
        <v>9</v>
      </c>
      <c r="I1121" s="6" t="str">
        <f>IF($A1121 = "Batch 1", VLOOKUP(CONCATENATE($C1121, $B1121), 'Batch One'!$C:$Q, 14, false),
IF($A1121 = "Batch 2", VLOOKUP(CONCATENATE($C1121, $B1121), 'Batch Two'!$C:$P, 14, false), 0))</f>
        <v>https://ccg-imaging-cgc-tradingcards-production.s3.amazonaws.com/196677b5-1012-42b7-b1a0-2be8cbcc0488/CRD1401045944-267_OBV.jpg</v>
      </c>
      <c r="J1121" s="5" t="str">
        <f>IF($A1121 = "Batch 1", VLOOKUP(CONCATENATE($C1121, $B1121), 'Batch One'!$C:$Q, 13, false),
IF($A1121 = "Batch 2", VLOOKUP(CONCATENATE($C1121, $B1121), 'Batch Two'!$C:$P, 13, false), 0))</f>
        <v/>
      </c>
    </row>
    <row r="1122">
      <c r="A1122" s="4" t="s">
        <v>13</v>
      </c>
      <c r="B1122" s="5">
        <v>1.401045944268E12</v>
      </c>
      <c r="C1122" s="8" t="s">
        <v>12</v>
      </c>
      <c r="D1122" s="5" t="str">
        <f>IF($A1122 = "Batch 1", VLOOKUP(CONCATENATE($C1122, $B1122), 'Batch One'!$C:$Q, 2, false),
IF($A1122 = "Batch 2", VLOOKUP(CONCATENATE($C1122, $B1122), 'Batch Two'!$C:$P, 2, false), 0))</f>
        <v>Lickitung, 1999, Original Series</v>
      </c>
      <c r="E1122" s="5">
        <f>IF($A1122 = "Batch 1", VLOOKUP(CONCATENATE($C1122, $B1122), 'Batch One'!$C:$Q, 8, false),
IF($A1122 = "Batch 2", VLOOKUP(CONCATENATE($C1122, $B1122), 'Batch Two'!$C:$P, 8, false), 0))</f>
        <v>1999</v>
      </c>
      <c r="F1122" s="5" t="str">
        <f>IF($A1122 = "Batch 1", VLOOKUP(CONCATENATE($C1122, $B1122), 'Batch One'!$C:$Q, 9, false),
IF($A1122 = "Batch 2", VLOOKUP(CONCATENATE($C1122, $B1122), 'Batch Two'!$C:$P, 9, false), 0))</f>
        <v/>
      </c>
      <c r="G1122" s="5" t="str">
        <f>IF($A1122 = "Batch 1", VLOOKUP(CONCATENATE($C1122, $B1122), 'Batch One'!$C:$Q, 4, false),
IF($A1122 = "Batch 2", VLOOKUP(CONCATENATE($C1122, $B1122), 'Batch Two'!$C:$P, 4, false), 0))</f>
        <v>Original Series</v>
      </c>
      <c r="H1122" s="5">
        <f>IF($A1122 = "Batch 1", VLOOKUP(CONCATENATE($C1122, $B1122), 'Batch One'!$C:$Q, 5, false),
IF($A1122 = "Batch 2", VLOOKUP(CONCATENATE($C1122, $B1122), 'Batch Two'!$C:$P, 5, false), 0))</f>
        <v>9</v>
      </c>
      <c r="I1122" s="6" t="str">
        <f>IF($A1122 = "Batch 1", VLOOKUP(CONCATENATE($C1122, $B1122), 'Batch One'!$C:$Q, 14, false),
IF($A1122 = "Batch 2", VLOOKUP(CONCATENATE($C1122, $B1122), 'Batch Two'!$C:$P, 14, false), 0))</f>
        <v>https://ccg-imaging-cgc-tradingcards-production.s3.amazonaws.com/b613b6ff-08d1-4cda-9457-96f8316688bf/CRD1401045944-268_OBV.jpg</v>
      </c>
      <c r="J1122" s="5" t="str">
        <f>IF($A1122 = "Batch 1", VLOOKUP(CONCATENATE($C1122, $B1122), 'Batch One'!$C:$Q, 13, false),
IF($A1122 = "Batch 2", VLOOKUP(CONCATENATE($C1122, $B1122), 'Batch Two'!$C:$P, 13, false), 0))</f>
        <v/>
      </c>
    </row>
    <row r="1123">
      <c r="A1123" s="4" t="s">
        <v>13</v>
      </c>
      <c r="B1123" s="5">
        <v>1.401045944294E12</v>
      </c>
      <c r="C1123" s="8" t="s">
        <v>12</v>
      </c>
      <c r="D1123" s="5" t="str">
        <f>IF($A1123 = "Batch 1", VLOOKUP(CONCATENATE($C1123, $B1123), 'Batch One'!$C:$Q, 2, false),
IF($A1123 = "Batch 2", VLOOKUP(CONCATENATE($C1123, $B1123), 'Batch Two'!$C:$P, 2, false), 0))</f>
        <v>Lickitung, 1999, Original Series</v>
      </c>
      <c r="E1123" s="5">
        <f>IF($A1123 = "Batch 1", VLOOKUP(CONCATENATE($C1123, $B1123), 'Batch One'!$C:$Q, 8, false),
IF($A1123 = "Batch 2", VLOOKUP(CONCATENATE($C1123, $B1123), 'Batch Two'!$C:$P, 8, false), 0))</f>
        <v>1999</v>
      </c>
      <c r="F1123" s="5" t="str">
        <f>IF($A1123 = "Batch 1", VLOOKUP(CONCATENATE($C1123, $B1123), 'Batch One'!$C:$Q, 9, false),
IF($A1123 = "Batch 2", VLOOKUP(CONCATENATE($C1123, $B1123), 'Batch Two'!$C:$P, 9, false), 0))</f>
        <v/>
      </c>
      <c r="G1123" s="5" t="str">
        <f>IF($A1123 = "Batch 1", VLOOKUP(CONCATENATE($C1123, $B1123), 'Batch One'!$C:$Q, 4, false),
IF($A1123 = "Batch 2", VLOOKUP(CONCATENATE($C1123, $B1123), 'Batch Two'!$C:$P, 4, false), 0))</f>
        <v>Original Series</v>
      </c>
      <c r="H1123" s="5">
        <f>IF($A1123 = "Batch 1", VLOOKUP(CONCATENATE($C1123, $B1123), 'Batch One'!$C:$Q, 5, false),
IF($A1123 = "Batch 2", VLOOKUP(CONCATENATE($C1123, $B1123), 'Batch Two'!$C:$P, 5, false), 0))</f>
        <v>9</v>
      </c>
      <c r="I1123" s="6" t="str">
        <f>IF($A1123 = "Batch 1", VLOOKUP(CONCATENATE($C1123, $B1123), 'Batch One'!$C:$Q, 14, false),
IF($A1123 = "Batch 2", VLOOKUP(CONCATENATE($C1123, $B1123), 'Batch Two'!$C:$P, 14, false), 0))</f>
        <v>https://ccg-imaging-cgc-tradingcards-production.s3.amazonaws.com/f250c214-58bd-40bf-b2d3-ac054226bcdb/CRD1401045944-294_OBV.jpg</v>
      </c>
      <c r="J1123" s="5" t="str">
        <f>IF($A1123 = "Batch 1", VLOOKUP(CONCATENATE($C1123, $B1123), 'Batch One'!$C:$Q, 13, false),
IF($A1123 = "Batch 2", VLOOKUP(CONCATENATE($C1123, $B1123), 'Batch Two'!$C:$P, 13, false), 0))</f>
        <v/>
      </c>
    </row>
    <row r="1124">
      <c r="A1124" s="4" t="s">
        <v>13</v>
      </c>
      <c r="B1124" s="5">
        <v>1.401045944297E12</v>
      </c>
      <c r="C1124" s="8" t="s">
        <v>12</v>
      </c>
      <c r="D1124" s="5" t="str">
        <f>IF($A1124 = "Batch 1", VLOOKUP(CONCATENATE($C1124, $B1124), 'Batch One'!$C:$Q, 2, false),
IF($A1124 = "Batch 2", VLOOKUP(CONCATENATE($C1124, $B1124), 'Batch Two'!$C:$P, 2, false), 0))</f>
        <v>Lickitung, 1999, Original Series</v>
      </c>
      <c r="E1124" s="5">
        <f>IF($A1124 = "Batch 1", VLOOKUP(CONCATENATE($C1124, $B1124), 'Batch One'!$C:$Q, 8, false),
IF($A1124 = "Batch 2", VLOOKUP(CONCATENATE($C1124, $B1124), 'Batch Two'!$C:$P, 8, false), 0))</f>
        <v>1999</v>
      </c>
      <c r="F1124" s="5" t="str">
        <f>IF($A1124 = "Batch 1", VLOOKUP(CONCATENATE($C1124, $B1124), 'Batch One'!$C:$Q, 9, false),
IF($A1124 = "Batch 2", VLOOKUP(CONCATENATE($C1124, $B1124), 'Batch Two'!$C:$P, 9, false), 0))</f>
        <v/>
      </c>
      <c r="G1124" s="5" t="str">
        <f>IF($A1124 = "Batch 1", VLOOKUP(CONCATENATE($C1124, $B1124), 'Batch One'!$C:$Q, 4, false),
IF($A1124 = "Batch 2", VLOOKUP(CONCATENATE($C1124, $B1124), 'Batch Two'!$C:$P, 4, false), 0))</f>
        <v>Original Series</v>
      </c>
      <c r="H1124" s="5">
        <f>IF($A1124 = "Batch 1", VLOOKUP(CONCATENATE($C1124, $B1124), 'Batch One'!$C:$Q, 5, false),
IF($A1124 = "Batch 2", VLOOKUP(CONCATENATE($C1124, $B1124), 'Batch Two'!$C:$P, 5, false), 0))</f>
        <v>9</v>
      </c>
      <c r="I1124" s="6" t="str">
        <f>IF($A1124 = "Batch 1", VLOOKUP(CONCATENATE($C1124, $B1124), 'Batch One'!$C:$Q, 14, false),
IF($A1124 = "Batch 2", VLOOKUP(CONCATENATE($C1124, $B1124), 'Batch Two'!$C:$P, 14, false), 0))</f>
        <v>https://ccg-imaging-cgc-tradingcards-production.s3.amazonaws.com/eb8a37d4-e6cb-4b61-8d37-8cceba0c2c03/CRD1401045944-297_OBV.jpg</v>
      </c>
      <c r="J1124" s="5" t="str">
        <f>IF($A1124 = "Batch 1", VLOOKUP(CONCATENATE($C1124, $B1124), 'Batch One'!$C:$Q, 13, false),
IF($A1124 = "Batch 2", VLOOKUP(CONCATENATE($C1124, $B1124), 'Batch Two'!$C:$P, 13, false), 0))</f>
        <v/>
      </c>
    </row>
    <row r="1125">
      <c r="A1125" s="4" t="s">
        <v>13</v>
      </c>
      <c r="B1125" s="5">
        <v>9.9737376E7</v>
      </c>
      <c r="C1125" s="8" t="s">
        <v>12</v>
      </c>
      <c r="D1125" s="5" t="str">
        <f>IF($A1125 = "Batch 1", VLOOKUP(CONCATENATE($C1125, $B1125), 'Batch One'!$C:$Q, 2, false),
IF($A1125 = "Batch 2", VLOOKUP(CONCATENATE($C1125, $B1125), 'Batch Two'!$C:$P, 2, false), 0))</f>
        <v>Error: 99737376</v>
      </c>
      <c r="E1125" s="5" t="str">
        <f>IF($A1125 = "Batch 1", VLOOKUP(CONCATENATE($C1125, $B1125), 'Batch One'!$C:$Q, 8, false),
IF($A1125 = "Batch 2", VLOOKUP(CONCATENATE($C1125, $B1125), 'Batch Two'!$C:$P, 8, false), 0))</f>
        <v>N/A</v>
      </c>
      <c r="F1125" s="5" t="str">
        <f>IF($A1125 = "Batch 1", VLOOKUP(CONCATENATE($C1125, $B1125), 'Batch One'!$C:$Q, 9, false),
IF($A1125 = "Batch 2", VLOOKUP(CONCATENATE($C1125, $B1125), 'Batch Two'!$C:$P, 9, false), 0))</f>
        <v/>
      </c>
      <c r="G1125" s="5" t="str">
        <f>IF($A1125 = "Batch 1", VLOOKUP(CONCATENATE($C1125, $B1125), 'Batch One'!$C:$Q, 4, false),
IF($A1125 = "Batch 2", VLOOKUP(CONCATENATE($C1125, $B1125), 'Batch Two'!$C:$P, 4, false), 0))</f>
        <v>N/A</v>
      </c>
      <c r="H1125" s="5" t="str">
        <f>IF($A1125 = "Batch 1", VLOOKUP(CONCATENATE($C1125, $B1125), 'Batch One'!$C:$Q, 5, false),
IF($A1125 = "Batch 2", VLOOKUP(CONCATENATE($C1125, $B1125), 'Batch Two'!$C:$P, 5, false), 0))</f>
        <v>N/A</v>
      </c>
      <c r="I1125" s="5" t="str">
        <f>IF($A1125 = "Batch 1", VLOOKUP(CONCATENATE($C1125, $B1125), 'Batch One'!$C:$Q, 14, false),
IF($A1125 = "Batch 2", VLOOKUP(CONCATENATE($C1125, $B1125), 'Batch Two'!$C:$P, 14, false), 0))</f>
        <v>N/A</v>
      </c>
      <c r="J1125" s="5" t="str">
        <f>IF($A1125 = "Batch 1", VLOOKUP(CONCATENATE($C1125, $B1125), 'Batch One'!$C:$Q, 13, false),
IF($A1125 = "Batch 2", VLOOKUP(CONCATENATE($C1125, $B1125), 'Batch Two'!$C:$P, 13, false), 0))</f>
        <v/>
      </c>
    </row>
    <row r="1126">
      <c r="A1126" s="4" t="s">
        <v>13</v>
      </c>
      <c r="B1126" s="5">
        <v>9.9737377E7</v>
      </c>
      <c r="C1126" s="8" t="s">
        <v>12</v>
      </c>
      <c r="D1126" s="5" t="str">
        <f>IF($A1126 = "Batch 1", VLOOKUP(CONCATENATE($C1126, $B1126), 'Batch One'!$C:$Q, 2, false),
IF($A1126 = "Batch 2", VLOOKUP(CONCATENATE($C1126, $B1126), 'Batch Two'!$C:$P, 2, false), 0))</f>
        <v>Error: 99737377</v>
      </c>
      <c r="E1126" s="5" t="str">
        <f>IF($A1126 = "Batch 1", VLOOKUP(CONCATENATE($C1126, $B1126), 'Batch One'!$C:$Q, 8, false),
IF($A1126 = "Batch 2", VLOOKUP(CONCATENATE($C1126, $B1126), 'Batch Two'!$C:$P, 8, false), 0))</f>
        <v>N/A</v>
      </c>
      <c r="F1126" s="5" t="str">
        <f>IF($A1126 = "Batch 1", VLOOKUP(CONCATENATE($C1126, $B1126), 'Batch One'!$C:$Q, 9, false),
IF($A1126 = "Batch 2", VLOOKUP(CONCATENATE($C1126, $B1126), 'Batch Two'!$C:$P, 9, false), 0))</f>
        <v/>
      </c>
      <c r="G1126" s="5" t="str">
        <f>IF($A1126 = "Batch 1", VLOOKUP(CONCATENATE($C1126, $B1126), 'Batch One'!$C:$Q, 4, false),
IF($A1126 = "Batch 2", VLOOKUP(CONCATENATE($C1126, $B1126), 'Batch Two'!$C:$P, 4, false), 0))</f>
        <v>N/A</v>
      </c>
      <c r="H1126" s="5" t="str">
        <f>IF($A1126 = "Batch 1", VLOOKUP(CONCATENATE($C1126, $B1126), 'Batch One'!$C:$Q, 5, false),
IF($A1126 = "Batch 2", VLOOKUP(CONCATENATE($C1126, $B1126), 'Batch Two'!$C:$P, 5, false), 0))</f>
        <v>N/A</v>
      </c>
      <c r="I1126" s="5" t="str">
        <f>IF($A1126 = "Batch 1", VLOOKUP(CONCATENATE($C1126, $B1126), 'Batch One'!$C:$Q, 14, false),
IF($A1126 = "Batch 2", VLOOKUP(CONCATENATE($C1126, $B1126), 'Batch Two'!$C:$P, 14, false), 0))</f>
        <v>N/A</v>
      </c>
      <c r="J1126" s="5" t="str">
        <f>IF($A1126 = "Batch 1", VLOOKUP(CONCATENATE($C1126, $B1126), 'Batch One'!$C:$Q, 13, false),
IF($A1126 = "Batch 2", VLOOKUP(CONCATENATE($C1126, $B1126), 'Batch Two'!$C:$P, 13, false), 0))</f>
        <v/>
      </c>
    </row>
    <row r="1127">
      <c r="A1127" s="4" t="s">
        <v>13</v>
      </c>
      <c r="B1127" s="5">
        <v>9.9737378E7</v>
      </c>
      <c r="C1127" s="8" t="s">
        <v>12</v>
      </c>
      <c r="D1127" s="5" t="str">
        <f>IF($A1127 = "Batch 1", VLOOKUP(CONCATENATE($C1127, $B1127), 'Batch One'!$C:$Q, 2, false),
IF($A1127 = "Batch 2", VLOOKUP(CONCATENATE($C1127, $B1127), 'Batch Two'!$C:$P, 2, false), 0))</f>
        <v>Error: 99737378</v>
      </c>
      <c r="E1127" s="5" t="str">
        <f>IF($A1127 = "Batch 1", VLOOKUP(CONCATENATE($C1127, $B1127), 'Batch One'!$C:$Q, 8, false),
IF($A1127 = "Batch 2", VLOOKUP(CONCATENATE($C1127, $B1127), 'Batch Two'!$C:$P, 8, false), 0))</f>
        <v>N/A</v>
      </c>
      <c r="F1127" s="5" t="str">
        <f>IF($A1127 = "Batch 1", VLOOKUP(CONCATENATE($C1127, $B1127), 'Batch One'!$C:$Q, 9, false),
IF($A1127 = "Batch 2", VLOOKUP(CONCATENATE($C1127, $B1127), 'Batch Two'!$C:$P, 9, false), 0))</f>
        <v/>
      </c>
      <c r="G1127" s="5" t="str">
        <f>IF($A1127 = "Batch 1", VLOOKUP(CONCATENATE($C1127, $B1127), 'Batch One'!$C:$Q, 4, false),
IF($A1127 = "Batch 2", VLOOKUP(CONCATENATE($C1127, $B1127), 'Batch Two'!$C:$P, 4, false), 0))</f>
        <v>N/A</v>
      </c>
      <c r="H1127" s="5" t="str">
        <f>IF($A1127 = "Batch 1", VLOOKUP(CONCATENATE($C1127, $B1127), 'Batch One'!$C:$Q, 5, false),
IF($A1127 = "Batch 2", VLOOKUP(CONCATENATE($C1127, $B1127), 'Batch Two'!$C:$P, 5, false), 0))</f>
        <v>N/A</v>
      </c>
      <c r="I1127" s="5" t="str">
        <f>IF($A1127 = "Batch 1", VLOOKUP(CONCATENATE($C1127, $B1127), 'Batch One'!$C:$Q, 14, false),
IF($A1127 = "Batch 2", VLOOKUP(CONCATENATE($C1127, $B1127), 'Batch Two'!$C:$P, 14, false), 0))</f>
        <v>N/A</v>
      </c>
      <c r="J1127" s="5" t="str">
        <f>IF($A1127 = "Batch 1", VLOOKUP(CONCATENATE($C1127, $B1127), 'Batch One'!$C:$Q, 13, false),
IF($A1127 = "Batch 2", VLOOKUP(CONCATENATE($C1127, $B1127), 'Batch Two'!$C:$P, 13, false), 0))</f>
        <v/>
      </c>
    </row>
    <row r="1128">
      <c r="A1128" s="4" t="s">
        <v>13</v>
      </c>
      <c r="B1128" s="5">
        <v>3.864510355E9</v>
      </c>
      <c r="C1128" s="8" t="s">
        <v>12</v>
      </c>
      <c r="D1128" s="5" t="str">
        <f>IF($A1128 = "Batch 1", VLOOKUP(CONCATENATE($C1128, $B1128), 'Batch One'!$C:$Q, 2, false),
IF($A1128 = "Batch 2", VLOOKUP(CONCATENATE($C1128, $B1128), 'Batch Two'!$C:$P, 2, false), 0))</f>
        <v>Charizard V, 2020, Starter Decks, #001/021</v>
      </c>
      <c r="E1128" s="5">
        <f>IF($A1128 = "Batch 1", VLOOKUP(CONCATENATE($C1128, $B1128), 'Batch One'!$C:$Q, 8, false),
IF($A1128 = "Batch 2", VLOOKUP(CONCATENATE($C1128, $B1128), 'Batch Two'!$C:$P, 8, false), 0))</f>
        <v>2020</v>
      </c>
      <c r="F1128" s="5" t="str">
        <f>IF($A1128 = "Batch 1", VLOOKUP(CONCATENATE($C1128, $B1128), 'Batch One'!$C:$Q, 9, false),
IF($A1128 = "Batch 2", VLOOKUP(CONCATENATE($C1128, $B1128), 'Batch Two'!$C:$P, 9, false), 0))</f>
        <v/>
      </c>
      <c r="G1128" s="5" t="str">
        <f>IF($A1128 = "Batch 1", VLOOKUP(CONCATENATE($C1128, $B1128), 'Batch One'!$C:$Q, 4, false),
IF($A1128 = "Batch 2", VLOOKUP(CONCATENATE($C1128, $B1128), 'Batch Two'!$C:$P, 4, false), 0))</f>
        <v>Starter Decks</v>
      </c>
      <c r="H1128" s="5">
        <f>IF($A1128 = "Batch 1", VLOOKUP(CONCATENATE($C1128, $B1128), 'Batch One'!$C:$Q, 5, false),
IF($A1128 = "Batch 2", VLOOKUP(CONCATENATE($C1128, $B1128), 'Batch Two'!$C:$P, 5, false), 0))</f>
        <v>8</v>
      </c>
      <c r="I1128" s="6" t="str">
        <f>IF($A1128 = "Batch 1", VLOOKUP(CONCATENATE($C1128, $B1128), 'Batch One'!$C:$Q, 14, false),
IF($A1128 = "Batch 2", VLOOKUP(CONCATENATE($C1128, $B1128), 'Batch Two'!$C:$P, 14, false), 0))</f>
        <v>https://ccg-imaging-cgc-comics-production.s3.amazonaws.com/c997cb87-360c-49b4-ae7c-93232ae464cb/CGC3864510-355_OBV.jpg</v>
      </c>
      <c r="J1128" s="5" t="str">
        <f>IF($A1128 = "Batch 1", VLOOKUP(CONCATENATE($C1128, $B1128), 'Batch One'!$C:$Q, 13, false),
IF($A1128 = "Batch 2", VLOOKUP(CONCATENATE($C1128, $B1128), 'Batch Two'!$C:$P, 13, false), 0))</f>
        <v/>
      </c>
    </row>
    <row r="1129">
      <c r="A1129" s="4" t="s">
        <v>13</v>
      </c>
      <c r="B1129" s="5">
        <v>3.912900195E9</v>
      </c>
      <c r="C1129" s="8" t="s">
        <v>12</v>
      </c>
      <c r="D1129" s="5" t="str">
        <f>IF($A1129 = "Batch 1", VLOOKUP(CONCATENATE($C1129, $B1129), 'Batch One'!$C:$Q, 2, false),
IF($A1129 = "Batch 2", VLOOKUP(CONCATENATE($C1129, $B1129), 'Batch Two'!$C:$P, 2, false), 0))</f>
        <v>EXP. ALL, 2001, Neo</v>
      </c>
      <c r="E1129" s="5">
        <f>IF($A1129 = "Batch 1", VLOOKUP(CONCATENATE($C1129, $B1129), 'Batch One'!$C:$Q, 8, false),
IF($A1129 = "Batch 2", VLOOKUP(CONCATENATE($C1129, $B1129), 'Batch Two'!$C:$P, 8, false), 0))</f>
        <v>2001</v>
      </c>
      <c r="F1129" s="5" t="str">
        <f>IF($A1129 = "Batch 1", VLOOKUP(CONCATENATE($C1129, $B1129), 'Batch One'!$C:$Q, 9, false),
IF($A1129 = "Batch 2", VLOOKUP(CONCATENATE($C1129, $B1129), 'Batch Two'!$C:$P, 9, false), 0))</f>
        <v/>
      </c>
      <c r="G1129" s="5" t="str">
        <f>IF($A1129 = "Batch 1", VLOOKUP(CONCATENATE($C1129, $B1129), 'Batch One'!$C:$Q, 4, false),
IF($A1129 = "Batch 2", VLOOKUP(CONCATENATE($C1129, $B1129), 'Batch Two'!$C:$P, 4, false), 0))</f>
        <v>Neo</v>
      </c>
      <c r="H1129" s="5">
        <f>IF($A1129 = "Batch 1", VLOOKUP(CONCATENATE($C1129, $B1129), 'Batch One'!$C:$Q, 5, false),
IF($A1129 = "Batch 2", VLOOKUP(CONCATENATE($C1129, $B1129), 'Batch Two'!$C:$P, 5, false), 0))</f>
        <v>9</v>
      </c>
      <c r="I1129" s="6" t="str">
        <f>IF($A1129 = "Batch 1", VLOOKUP(CONCATENATE($C1129, $B1129), 'Batch One'!$C:$Q, 14, false),
IF($A1129 = "Batch 2", VLOOKUP(CONCATENATE($C1129, $B1129), 'Batch Two'!$C:$P, 14, false), 0))</f>
        <v>https://ccg-imaging-cgc-comics-production.s3.amazonaws.com/dce7f27c-83b7-4ad3-8948-e2ed7f5d732e/CGC3912900-195_OBV.jpg</v>
      </c>
      <c r="J1129" s="5" t="str">
        <f>IF($A1129 = "Batch 1", VLOOKUP(CONCATENATE($C1129, $B1129), 'Batch One'!$C:$Q, 13, false),
IF($A1129 = "Batch 2", VLOOKUP(CONCATENATE($C1129, $B1129), 'Batch Two'!$C:$P, 13, false), 0))</f>
        <v/>
      </c>
    </row>
    <row r="1130">
      <c r="A1130" s="4" t="s">
        <v>13</v>
      </c>
      <c r="B1130" s="5">
        <v>3.912900225E9</v>
      </c>
      <c r="C1130" s="8" t="s">
        <v>12</v>
      </c>
      <c r="D1130" s="5" t="str">
        <f>IF($A1130 = "Batch 1", VLOOKUP(CONCATENATE($C1130, $B1130), 'Batch One'!$C:$Q, 2, false),
IF($A1130 = "Batch 2", VLOOKUP(CONCATENATE($C1130, $B1130), 'Batch Two'!$C:$P, 2, false), 0))</f>
        <v>Thought Wave Machine, 2001, Neo</v>
      </c>
      <c r="E1130" s="5">
        <f>IF($A1130 = "Batch 1", VLOOKUP(CONCATENATE($C1130, $B1130), 'Batch One'!$C:$Q, 8, false),
IF($A1130 = "Batch 2", VLOOKUP(CONCATENATE($C1130, $B1130), 'Batch Two'!$C:$P, 8, false), 0))</f>
        <v>2001</v>
      </c>
      <c r="F1130" s="5" t="str">
        <f>IF($A1130 = "Batch 1", VLOOKUP(CONCATENATE($C1130, $B1130), 'Batch One'!$C:$Q, 9, false),
IF($A1130 = "Batch 2", VLOOKUP(CONCATENATE($C1130, $B1130), 'Batch Two'!$C:$P, 9, false), 0))</f>
        <v/>
      </c>
      <c r="G1130" s="5" t="str">
        <f>IF($A1130 = "Batch 1", VLOOKUP(CONCATENATE($C1130, $B1130), 'Batch One'!$C:$Q, 4, false),
IF($A1130 = "Batch 2", VLOOKUP(CONCATENATE($C1130, $B1130), 'Batch Two'!$C:$P, 4, false), 0))</f>
        <v>Neo</v>
      </c>
      <c r="H1130" s="5" t="str">
        <f>IF($A1130 = "Batch 1", VLOOKUP(CONCATENATE($C1130, $B1130), 'Batch One'!$C:$Q, 5, false),
IF($A1130 = "Batch 2", VLOOKUP(CONCATENATE($C1130, $B1130), 'Batch Two'!$C:$P, 5, false), 0))</f>
        <v>GEM MINT 10</v>
      </c>
      <c r="I1130" s="6" t="str">
        <f>IF($A1130 = "Batch 1", VLOOKUP(CONCATENATE($C1130, $B1130), 'Batch One'!$C:$Q, 14, false),
IF($A1130 = "Batch 2", VLOOKUP(CONCATENATE($C1130, $B1130), 'Batch Two'!$C:$P, 14, false), 0))</f>
        <v>https://ccg-imaging-cgc-comics-production.s3.amazonaws.com/2dcb8540-68e2-4d71-876d-a7ed87bfec68/CGC3912900-225_OBV.jpg</v>
      </c>
      <c r="J1130" s="5" t="str">
        <f>IF($A1130 = "Batch 1", VLOOKUP(CONCATENATE($C1130, $B1130), 'Batch One'!$C:$Q, 13, false),
IF($A1130 = "Batch 2", VLOOKUP(CONCATENATE($C1130, $B1130), 'Batch Two'!$C:$P, 13, false), 0))</f>
        <v/>
      </c>
    </row>
    <row r="1131">
      <c r="A1131" s="4" t="s">
        <v>13</v>
      </c>
      <c r="B1131" s="5">
        <v>4.079907073E9</v>
      </c>
      <c r="C1131" s="8" t="s">
        <v>12</v>
      </c>
      <c r="D1131" s="5" t="str">
        <f>IF($A1131 = "Batch 1", VLOOKUP(CONCATENATE($C1131, $B1131), 'Batch One'!$C:$Q, 2, false),
IF($A1131 = "Batch 2", VLOOKUP(CONCATENATE($C1131, $B1131), 'Batch Two'!$C:$P, 2, false), 0))</f>
        <v>Max Revive, 1998, Original Series</v>
      </c>
      <c r="E1131" s="5">
        <f>IF($A1131 = "Batch 1", VLOOKUP(CONCATENATE($C1131, $B1131), 'Batch One'!$C:$Q, 8, false),
IF($A1131 = "Batch 2", VLOOKUP(CONCATENATE($C1131, $B1131), 'Batch Two'!$C:$P, 8, false), 0))</f>
        <v>1998</v>
      </c>
      <c r="F1131" s="5" t="str">
        <f>IF($A1131 = "Batch 1", VLOOKUP(CONCATENATE($C1131, $B1131), 'Batch One'!$C:$Q, 9, false),
IF($A1131 = "Batch 2", VLOOKUP(CONCATENATE($C1131, $B1131), 'Batch Two'!$C:$P, 9, false), 0))</f>
        <v/>
      </c>
      <c r="G1131" s="5" t="str">
        <f>IF($A1131 = "Batch 1", VLOOKUP(CONCATENATE($C1131, $B1131), 'Batch One'!$C:$Q, 4, false),
IF($A1131 = "Batch 2", VLOOKUP(CONCATENATE($C1131, $B1131), 'Batch Two'!$C:$P, 4, false), 0))</f>
        <v>Original Series</v>
      </c>
      <c r="H1131" s="5" t="str">
        <f>IF($A1131 = "Batch 1", VLOOKUP(CONCATENATE($C1131, $B1131), 'Batch One'!$C:$Q, 5, false),
IF($A1131 = "Batch 2", VLOOKUP(CONCATENATE($C1131, $B1131), 'Batch Two'!$C:$P, 5, false), 0))</f>
        <v>GEM MINT 10</v>
      </c>
      <c r="I1131" s="6" t="str">
        <f>IF($A1131 = "Batch 1", VLOOKUP(CONCATENATE($C1131, $B1131), 'Batch One'!$C:$Q, 14, false),
IF($A1131 = "Batch 2", VLOOKUP(CONCATENATE($C1131, $B1131), 'Batch Two'!$C:$P, 14, false), 0))</f>
        <v>https://ccg-imaging-cgc-comics-production.s3.amazonaws.com/ba1b2021-fa94-4e90-9fc8-f481c5da5b12/CGC4079907-073_OBV.jpg</v>
      </c>
      <c r="J1131" s="5" t="str">
        <f>IF($A1131 = "Batch 1", VLOOKUP(CONCATENATE($C1131, $B1131), 'Batch One'!$C:$Q, 13, false),
IF($A1131 = "Batch 2", VLOOKUP(CONCATENATE($C1131, $B1131), 'Batch Two'!$C:$P, 13, false), 0))</f>
        <v/>
      </c>
    </row>
    <row r="1132">
      <c r="A1132" s="4" t="s">
        <v>13</v>
      </c>
      <c r="B1132" s="5">
        <v>4.156279178E9</v>
      </c>
      <c r="C1132" s="8" t="s">
        <v>12</v>
      </c>
      <c r="D1132" s="5" t="str">
        <f>IF($A1132 = "Batch 1", VLOOKUP(CONCATENATE($C1132, $B1132), 'Batch One'!$C:$Q, 2, false),
IF($A1132 = "Batch 2", VLOOKUP(CONCATENATE($C1132, $B1132), 'Batch Two'!$C:$P, 2, false), 0))</f>
        <v>Metal Energy, 2001, e-Series</v>
      </c>
      <c r="E1132" s="5">
        <f>IF($A1132 = "Batch 1", VLOOKUP(CONCATENATE($C1132, $B1132), 'Batch One'!$C:$Q, 8, false),
IF($A1132 = "Batch 2", VLOOKUP(CONCATENATE($C1132, $B1132), 'Batch Two'!$C:$P, 8, false), 0))</f>
        <v>2001</v>
      </c>
      <c r="F1132" s="5" t="str">
        <f>IF($A1132 = "Batch 1", VLOOKUP(CONCATENATE($C1132, $B1132), 'Batch One'!$C:$Q, 9, false),
IF($A1132 = "Batch 2", VLOOKUP(CONCATENATE($C1132, $B1132), 'Batch Two'!$C:$P, 9, false), 0))</f>
        <v/>
      </c>
      <c r="G1132" s="5" t="str">
        <f>IF($A1132 = "Batch 1", VLOOKUP(CONCATENATE($C1132, $B1132), 'Batch One'!$C:$Q, 4, false),
IF($A1132 = "Batch 2", VLOOKUP(CONCATENATE($C1132, $B1132), 'Batch Two'!$C:$P, 4, false), 0))</f>
        <v>e-Series</v>
      </c>
      <c r="H1132" s="5">
        <f>IF($A1132 = "Batch 1", VLOOKUP(CONCATENATE($C1132, $B1132), 'Batch One'!$C:$Q, 5, false),
IF($A1132 = "Batch 2", VLOOKUP(CONCATENATE($C1132, $B1132), 'Batch Two'!$C:$P, 5, false), 0))</f>
        <v>9</v>
      </c>
      <c r="I1132" s="6" t="str">
        <f>IF($A1132 = "Batch 1", VLOOKUP(CONCATENATE($C1132, $B1132), 'Batch One'!$C:$Q, 14, false),
IF($A1132 = "Batch 2", VLOOKUP(CONCATENATE($C1132, $B1132), 'Batch Two'!$C:$P, 14, false), 0))</f>
        <v>https://ccg-imaging-cgc-comics-production.s3.amazonaws.com/3a7b6b65-7f96-484c-9afb-d52ffb20470e/CGC4156279-178_OBV.jpg</v>
      </c>
      <c r="J1132" s="5" t="str">
        <f>IF($A1132 = "Batch 1", VLOOKUP(CONCATENATE($C1132, $B1132), 'Batch One'!$C:$Q, 13, false),
IF($A1132 = "Batch 2", VLOOKUP(CONCATENATE($C1132, $B1132), 'Batch Two'!$C:$P, 13, false), 0))</f>
        <v/>
      </c>
    </row>
    <row r="1133">
      <c r="A1133" s="4" t="s">
        <v>13</v>
      </c>
      <c r="B1133" s="5">
        <v>4.156279179E9</v>
      </c>
      <c r="C1133" s="8" t="s">
        <v>12</v>
      </c>
      <c r="D1133" s="5" t="str">
        <f>IF($A1133 = "Batch 1", VLOOKUP(CONCATENATE($C1133, $B1133), 'Batch One'!$C:$Q, 2, false),
IF($A1133 = "Batch 2", VLOOKUP(CONCATENATE($C1133, $B1133), 'Batch Two'!$C:$P, 2, false), 0))</f>
        <v>Metal Energy, 2001, e-Series</v>
      </c>
      <c r="E1133" s="5">
        <f>IF($A1133 = "Batch 1", VLOOKUP(CONCATENATE($C1133, $B1133), 'Batch One'!$C:$Q, 8, false),
IF($A1133 = "Batch 2", VLOOKUP(CONCATENATE($C1133, $B1133), 'Batch Two'!$C:$P, 8, false), 0))</f>
        <v>2001</v>
      </c>
      <c r="F1133" s="5" t="str">
        <f>IF($A1133 = "Batch 1", VLOOKUP(CONCATENATE($C1133, $B1133), 'Batch One'!$C:$Q, 9, false),
IF($A1133 = "Batch 2", VLOOKUP(CONCATENATE($C1133, $B1133), 'Batch Two'!$C:$P, 9, false), 0))</f>
        <v/>
      </c>
      <c r="G1133" s="5" t="str">
        <f>IF($A1133 = "Batch 1", VLOOKUP(CONCATENATE($C1133, $B1133), 'Batch One'!$C:$Q, 4, false),
IF($A1133 = "Batch 2", VLOOKUP(CONCATENATE($C1133, $B1133), 'Batch Two'!$C:$P, 4, false), 0))</f>
        <v>e-Series</v>
      </c>
      <c r="H1133" s="5">
        <f>IF($A1133 = "Batch 1", VLOOKUP(CONCATENATE($C1133, $B1133), 'Batch One'!$C:$Q, 5, false),
IF($A1133 = "Batch 2", VLOOKUP(CONCATENATE($C1133, $B1133), 'Batch Two'!$C:$P, 5, false), 0))</f>
        <v>9</v>
      </c>
      <c r="I1133" s="6" t="str">
        <f>IF($A1133 = "Batch 1", VLOOKUP(CONCATENATE($C1133, $B1133), 'Batch One'!$C:$Q, 14, false),
IF($A1133 = "Batch 2", VLOOKUP(CONCATENATE($C1133, $B1133), 'Batch Two'!$C:$P, 14, false), 0))</f>
        <v>https://ccg-imaging-cgc-comics-production.s3.amazonaws.com/a609543b-1f25-4028-8255-3f64c3f159d8/CGC4156279-179_OBV.jpg</v>
      </c>
      <c r="J1133" s="5" t="str">
        <f>IF($A1133 = "Batch 1", VLOOKUP(CONCATENATE($C1133, $B1133), 'Batch One'!$C:$Q, 13, false),
IF($A1133 = "Batch 2", VLOOKUP(CONCATENATE($C1133, $B1133), 'Batch Two'!$C:$P, 13, false), 0))</f>
        <v/>
      </c>
    </row>
    <row r="1134">
      <c r="A1134" s="4" t="s">
        <v>13</v>
      </c>
      <c r="B1134" s="5">
        <v>4.184940152E9</v>
      </c>
      <c r="C1134" s="8" t="s">
        <v>12</v>
      </c>
      <c r="D1134" s="5" t="str">
        <f>IF($A1134 = "Batch 1", VLOOKUP(CONCATENATE($C1134, $B1134), 'Batch One'!$C:$Q, 2, false),
IF($A1134 = "Batch 2", VLOOKUP(CONCATENATE($C1134, $B1134), 'Batch Two'!$C:$P, 2, false), 0))</f>
        <v>Deoxys, 2022, Sword &amp; Shield, #060/172</v>
      </c>
      <c r="E1134" s="5">
        <f>IF($A1134 = "Batch 1", VLOOKUP(CONCATENATE($C1134, $B1134), 'Batch One'!$C:$Q, 8, false),
IF($A1134 = "Batch 2", VLOOKUP(CONCATENATE($C1134, $B1134), 'Batch Two'!$C:$P, 8, false), 0))</f>
        <v>2022</v>
      </c>
      <c r="F1134" s="5" t="str">
        <f>IF($A1134 = "Batch 1", VLOOKUP(CONCATENATE($C1134, $B1134), 'Batch One'!$C:$Q, 9, false),
IF($A1134 = "Batch 2", VLOOKUP(CONCATENATE($C1134, $B1134), 'Batch Two'!$C:$P, 9, false), 0))</f>
        <v/>
      </c>
      <c r="G1134" s="5" t="str">
        <f>IF($A1134 = "Batch 1", VLOOKUP(CONCATENATE($C1134, $B1134), 'Batch One'!$C:$Q, 4, false),
IF($A1134 = "Batch 2", VLOOKUP(CONCATENATE($C1134, $B1134), 'Batch Two'!$C:$P, 4, false), 0))</f>
        <v>Sword &amp; Shield</v>
      </c>
      <c r="H1134" s="5" t="str">
        <f>IF($A1134 = "Batch 1", VLOOKUP(CONCATENATE($C1134, $B1134), 'Batch One'!$C:$Q, 5, false),
IF($A1134 = "Batch 2", VLOOKUP(CONCATENATE($C1134, $B1134), 'Batch Two'!$C:$P, 5, false), 0))</f>
        <v>GEM MINT 10</v>
      </c>
      <c r="I1134" s="6" t="str">
        <f>IF($A1134 = "Batch 1", VLOOKUP(CONCATENATE($C1134, $B1134), 'Batch One'!$C:$Q, 14, false),
IF($A1134 = "Batch 2", VLOOKUP(CONCATENATE($C1134, $B1134), 'Batch Two'!$C:$P, 14, false), 0))</f>
        <v>https://ccg-imaging-cgc-comics-production.s3.amazonaws.com/05441050-ec4c-4e97-91ac-3a98b25daa81/CGC4184940-152_OBV.jpg</v>
      </c>
      <c r="J1134" s="5" t="str">
        <f>IF($A1134 = "Batch 1", VLOOKUP(CONCATENATE($C1134, $B1134), 'Batch One'!$C:$Q, 13, false),
IF($A1134 = "Batch 2", VLOOKUP(CONCATENATE($C1134, $B1134), 'Batch Two'!$C:$P, 13, false), 0))</f>
        <v/>
      </c>
    </row>
    <row r="1135">
      <c r="A1135" s="4" t="s">
        <v>13</v>
      </c>
      <c r="B1135" s="5">
        <v>4.184940153E9</v>
      </c>
      <c r="C1135" s="8" t="s">
        <v>12</v>
      </c>
      <c r="D1135" s="5" t="str">
        <f>IF($A1135 = "Batch 1", VLOOKUP(CONCATENATE($C1135, $B1135), 'Batch One'!$C:$Q, 2, false),
IF($A1135 = "Batch 2", VLOOKUP(CONCATENATE($C1135, $B1135), 'Batch Two'!$C:$P, 2, false), 0))</f>
        <v>Deoxys, 2022, Sword &amp; Shield, #060/172</v>
      </c>
      <c r="E1135" s="5">
        <f>IF($A1135 = "Batch 1", VLOOKUP(CONCATENATE($C1135, $B1135), 'Batch One'!$C:$Q, 8, false),
IF($A1135 = "Batch 2", VLOOKUP(CONCATENATE($C1135, $B1135), 'Batch Two'!$C:$P, 8, false), 0))</f>
        <v>2022</v>
      </c>
      <c r="F1135" s="5" t="str">
        <f>IF($A1135 = "Batch 1", VLOOKUP(CONCATENATE($C1135, $B1135), 'Batch One'!$C:$Q, 9, false),
IF($A1135 = "Batch 2", VLOOKUP(CONCATENATE($C1135, $B1135), 'Batch Two'!$C:$P, 9, false), 0))</f>
        <v/>
      </c>
      <c r="G1135" s="5" t="str">
        <f>IF($A1135 = "Batch 1", VLOOKUP(CONCATENATE($C1135, $B1135), 'Batch One'!$C:$Q, 4, false),
IF($A1135 = "Batch 2", VLOOKUP(CONCATENATE($C1135, $B1135), 'Batch Two'!$C:$P, 4, false), 0))</f>
        <v>Sword &amp; Shield</v>
      </c>
      <c r="H1135" s="5" t="str">
        <f>IF($A1135 = "Batch 1", VLOOKUP(CONCATENATE($C1135, $B1135), 'Batch One'!$C:$Q, 5, false),
IF($A1135 = "Batch 2", VLOOKUP(CONCATENATE($C1135, $B1135), 'Batch Two'!$C:$P, 5, false), 0))</f>
        <v>GEM MINT 10</v>
      </c>
      <c r="I1135" s="6" t="str">
        <f>IF($A1135 = "Batch 1", VLOOKUP(CONCATENATE($C1135, $B1135), 'Batch One'!$C:$Q, 14, false),
IF($A1135 = "Batch 2", VLOOKUP(CONCATENATE($C1135, $B1135), 'Batch Two'!$C:$P, 14, false), 0))</f>
        <v>https://ccg-imaging-cgc-comics-production.s3.amazonaws.com/c88d7503-3b17-4ec4-a0cf-190504fd1b1e/CGC4184940-153_OBV.jpg</v>
      </c>
      <c r="J1135" s="5" t="str">
        <f>IF($A1135 = "Batch 1", VLOOKUP(CONCATENATE($C1135, $B1135), 'Batch One'!$C:$Q, 13, false),
IF($A1135 = "Batch 2", VLOOKUP(CONCATENATE($C1135, $B1135), 'Batch Two'!$C:$P, 13, false), 0))</f>
        <v/>
      </c>
    </row>
    <row r="1136">
      <c r="A1136" s="4" t="s">
        <v>13</v>
      </c>
      <c r="B1136" s="5">
        <v>4.184940154E9</v>
      </c>
      <c r="C1136" s="8" t="s">
        <v>12</v>
      </c>
      <c r="D1136" s="5" t="str">
        <f>IF($A1136 = "Batch 1", VLOOKUP(CONCATENATE($C1136, $B1136), 'Batch One'!$C:$Q, 2, false),
IF($A1136 = "Batch 2", VLOOKUP(CONCATENATE($C1136, $B1136), 'Batch Two'!$C:$P, 2, false), 0))</f>
        <v>Deoxys, 2022, Sword &amp; Shield, #060/172</v>
      </c>
      <c r="E1136" s="5">
        <f>IF($A1136 = "Batch 1", VLOOKUP(CONCATENATE($C1136, $B1136), 'Batch One'!$C:$Q, 8, false),
IF($A1136 = "Batch 2", VLOOKUP(CONCATENATE($C1136, $B1136), 'Batch Two'!$C:$P, 8, false), 0))</f>
        <v>2022</v>
      </c>
      <c r="F1136" s="5" t="str">
        <f>IF($A1136 = "Batch 1", VLOOKUP(CONCATENATE($C1136, $B1136), 'Batch One'!$C:$Q, 9, false),
IF($A1136 = "Batch 2", VLOOKUP(CONCATENATE($C1136, $B1136), 'Batch Two'!$C:$P, 9, false), 0))</f>
        <v/>
      </c>
      <c r="G1136" s="5" t="str">
        <f>IF($A1136 = "Batch 1", VLOOKUP(CONCATENATE($C1136, $B1136), 'Batch One'!$C:$Q, 4, false),
IF($A1136 = "Batch 2", VLOOKUP(CONCATENATE($C1136, $B1136), 'Batch Two'!$C:$P, 4, false), 0))</f>
        <v>Sword &amp; Shield</v>
      </c>
      <c r="H1136" s="5" t="str">
        <f>IF($A1136 = "Batch 1", VLOOKUP(CONCATENATE($C1136, $B1136), 'Batch One'!$C:$Q, 5, false),
IF($A1136 = "Batch 2", VLOOKUP(CONCATENATE($C1136, $B1136), 'Batch Two'!$C:$P, 5, false), 0))</f>
        <v>GEM MINT 10</v>
      </c>
      <c r="I1136" s="6" t="str">
        <f>IF($A1136 = "Batch 1", VLOOKUP(CONCATENATE($C1136, $B1136), 'Batch One'!$C:$Q, 14, false),
IF($A1136 = "Batch 2", VLOOKUP(CONCATENATE($C1136, $B1136), 'Batch Two'!$C:$P, 14, false), 0))</f>
        <v>https://ccg-imaging-cgc-comics-production.s3.amazonaws.com/1f02074c-0dcc-4dd3-a63e-98242774582e/CGC4184940-154_OBV.jpg</v>
      </c>
      <c r="J1136" s="5" t="str">
        <f>IF($A1136 = "Batch 1", VLOOKUP(CONCATENATE($C1136, $B1136), 'Batch One'!$C:$Q, 13, false),
IF($A1136 = "Batch 2", VLOOKUP(CONCATENATE($C1136, $B1136), 'Batch Two'!$C:$P, 13, false), 0))</f>
        <v/>
      </c>
    </row>
    <row r="1137">
      <c r="A1137" s="4" t="s">
        <v>13</v>
      </c>
      <c r="B1137" s="5">
        <v>4.199078042E9</v>
      </c>
      <c r="C1137" s="8" t="s">
        <v>12</v>
      </c>
      <c r="D1137" s="5" t="str">
        <f>IF($A1137 = "Batch 1", VLOOKUP(CONCATENATE($C1137, $B1137), 'Batch One'!$C:$Q, 2, false),
IF($A1137 = "Batch 2", VLOOKUP(CONCATENATE($C1137, $B1137), 'Batch Two'!$C:$P, 2, false), 0))</f>
        <v>Slowbro, 2008, Diamond &amp; Pearl, #54/106</v>
      </c>
      <c r="E1137" s="5">
        <f>IF($A1137 = "Batch 1", VLOOKUP(CONCATENATE($C1137, $B1137), 'Batch One'!$C:$Q, 8, false),
IF($A1137 = "Batch 2", VLOOKUP(CONCATENATE($C1137, $B1137), 'Batch Two'!$C:$P, 8, false), 0))</f>
        <v>2008</v>
      </c>
      <c r="F1137" s="5" t="str">
        <f>IF($A1137 = "Batch 1", VLOOKUP(CONCATENATE($C1137, $B1137), 'Batch One'!$C:$Q, 9, false),
IF($A1137 = "Batch 2", VLOOKUP(CONCATENATE($C1137, $B1137), 'Batch Two'!$C:$P, 9, false), 0))</f>
        <v/>
      </c>
      <c r="G1137" s="5" t="str">
        <f>IF($A1137 = "Batch 1", VLOOKUP(CONCATENATE($C1137, $B1137), 'Batch One'!$C:$Q, 4, false),
IF($A1137 = "Batch 2", VLOOKUP(CONCATENATE($C1137, $B1137), 'Batch Two'!$C:$P, 4, false), 0))</f>
        <v>Diamond &amp; Pearl</v>
      </c>
      <c r="H1137" s="5">
        <f>IF($A1137 = "Batch 1", VLOOKUP(CONCATENATE($C1137, $B1137), 'Batch One'!$C:$Q, 5, false),
IF($A1137 = "Batch 2", VLOOKUP(CONCATENATE($C1137, $B1137), 'Batch Two'!$C:$P, 5, false), 0))</f>
        <v>9</v>
      </c>
      <c r="I1137" s="6" t="str">
        <f>IF($A1137 = "Batch 1", VLOOKUP(CONCATENATE($C1137, $B1137), 'Batch One'!$C:$Q, 14, false),
IF($A1137 = "Batch 2", VLOOKUP(CONCATENATE($C1137, $B1137), 'Batch Two'!$C:$P, 14, false), 0))</f>
        <v>https://ccg-imaging-cgc-comics-production.s3.amazonaws.com/32eb7ebf-659b-4af9-a871-82fe6969e821/CGC4199078-042_OBV.jpg</v>
      </c>
      <c r="J1137" s="5" t="str">
        <f>IF($A1137 = "Batch 1", VLOOKUP(CONCATENATE($C1137, $B1137), 'Batch One'!$C:$Q, 13, false),
IF($A1137 = "Batch 2", VLOOKUP(CONCATENATE($C1137, $B1137), 'Batch Two'!$C:$P, 13, false), 0))</f>
        <v/>
      </c>
    </row>
    <row r="1138">
      <c r="A1138" s="4" t="s">
        <v>13</v>
      </c>
      <c r="B1138" s="5">
        <v>6.001348151E9</v>
      </c>
      <c r="C1138" s="8" t="s">
        <v>12</v>
      </c>
      <c r="D1138" s="5" t="str">
        <f>IF($A1138 = "Batch 1", VLOOKUP(CONCATENATE($C1138, $B1138), 'Batch One'!$C:$Q, 2, false),
IF($A1138 = "Batch 2", VLOOKUP(CONCATENATE($C1138, $B1138), 'Batch Two'!$C:$P, 2, false), 0))</f>
        <v>Hitmonlee, 2001, Neo</v>
      </c>
      <c r="E1138" s="5">
        <f>IF($A1138 = "Batch 1", VLOOKUP(CONCATENATE($C1138, $B1138), 'Batch One'!$C:$Q, 8, false),
IF($A1138 = "Batch 2", VLOOKUP(CONCATENATE($C1138, $B1138), 'Batch Two'!$C:$P, 8, false), 0))</f>
        <v>2001</v>
      </c>
      <c r="F1138" s="5" t="str">
        <f>IF($A1138 = "Batch 1", VLOOKUP(CONCATENATE($C1138, $B1138), 'Batch One'!$C:$Q, 9, false),
IF($A1138 = "Batch 2", VLOOKUP(CONCATENATE($C1138, $B1138), 'Batch Two'!$C:$P, 9, false), 0))</f>
        <v/>
      </c>
      <c r="G1138" s="5" t="str">
        <f>IF($A1138 = "Batch 1", VLOOKUP(CONCATENATE($C1138, $B1138), 'Batch One'!$C:$Q, 4, false),
IF($A1138 = "Batch 2", VLOOKUP(CONCATENATE($C1138, $B1138), 'Batch Two'!$C:$P, 4, false), 0))</f>
        <v>Neo</v>
      </c>
      <c r="H1138" s="5">
        <f>IF($A1138 = "Batch 1", VLOOKUP(CONCATENATE($C1138, $B1138), 'Batch One'!$C:$Q, 5, false),
IF($A1138 = "Batch 2", VLOOKUP(CONCATENATE($C1138, $B1138), 'Batch Two'!$C:$P, 5, false), 0))</f>
        <v>9</v>
      </c>
      <c r="I1138" s="6" t="str">
        <f>IF($A1138 = "Batch 1", VLOOKUP(CONCATENATE($C1138, $B1138), 'Batch One'!$C:$Q, 14, false),
IF($A1138 = "Batch 2", VLOOKUP(CONCATENATE($C1138, $B1138), 'Batch Two'!$C:$P, 14, false), 0))</f>
        <v>https://ccg-imaging-cgc-tradingcards-production.s3.amazonaws.com/af7050ec-4c74-4f3a-8367-1e1c6e29e1fb/CAR6001348-151_OBV.jpg</v>
      </c>
      <c r="J1138" s="5" t="str">
        <f>IF($A1138 = "Batch 1", VLOOKUP(CONCATENATE($C1138, $B1138), 'Batch One'!$C:$Q, 13, false),
IF($A1138 = "Batch 2", VLOOKUP(CONCATENATE($C1138, $B1138), 'Batch Two'!$C:$P, 13, false), 0))</f>
        <v/>
      </c>
    </row>
    <row r="1139">
      <c r="A1139" s="4" t="s">
        <v>13</v>
      </c>
      <c r="B1139" s="5">
        <v>6.001348154E9</v>
      </c>
      <c r="C1139" s="8" t="s">
        <v>12</v>
      </c>
      <c r="D1139" s="5" t="str">
        <f>IF($A1139 = "Batch 1", VLOOKUP(CONCATENATE($C1139, $B1139), 'Batch One'!$C:$Q, 2, false),
IF($A1139 = "Batch 2", VLOOKUP(CONCATENATE($C1139, $B1139), 'Batch Two'!$C:$P, 2, false), 0))</f>
        <v>Hitmonlee, 2001, Neo</v>
      </c>
      <c r="E1139" s="5">
        <f>IF($A1139 = "Batch 1", VLOOKUP(CONCATENATE($C1139, $B1139), 'Batch One'!$C:$Q, 8, false),
IF($A1139 = "Batch 2", VLOOKUP(CONCATENATE($C1139, $B1139), 'Batch Two'!$C:$P, 8, false), 0))</f>
        <v>2001</v>
      </c>
      <c r="F1139" s="5" t="str">
        <f>IF($A1139 = "Batch 1", VLOOKUP(CONCATENATE($C1139, $B1139), 'Batch One'!$C:$Q, 9, false),
IF($A1139 = "Batch 2", VLOOKUP(CONCATENATE($C1139, $B1139), 'Batch Two'!$C:$P, 9, false), 0))</f>
        <v/>
      </c>
      <c r="G1139" s="5" t="str">
        <f>IF($A1139 = "Batch 1", VLOOKUP(CONCATENATE($C1139, $B1139), 'Batch One'!$C:$Q, 4, false),
IF($A1139 = "Batch 2", VLOOKUP(CONCATENATE($C1139, $B1139), 'Batch Two'!$C:$P, 4, false), 0))</f>
        <v>Neo</v>
      </c>
      <c r="H1139" s="5">
        <f>IF($A1139 = "Batch 1", VLOOKUP(CONCATENATE($C1139, $B1139), 'Batch One'!$C:$Q, 5, false),
IF($A1139 = "Batch 2", VLOOKUP(CONCATENATE($C1139, $B1139), 'Batch Two'!$C:$P, 5, false), 0))</f>
        <v>9</v>
      </c>
      <c r="I1139" s="6" t="str">
        <f>IF($A1139 = "Batch 1", VLOOKUP(CONCATENATE($C1139, $B1139), 'Batch One'!$C:$Q, 14, false),
IF($A1139 = "Batch 2", VLOOKUP(CONCATENATE($C1139, $B1139), 'Batch Two'!$C:$P, 14, false), 0))</f>
        <v>https://ccg-imaging-cgc-tradingcards-production.s3.amazonaws.com/c73d155d-562c-4de2-aacd-9818f8f65610/CAR6001348-154_OBV.jpg</v>
      </c>
      <c r="J1139" s="5" t="str">
        <f>IF($A1139 = "Batch 1", VLOOKUP(CONCATENATE($C1139, $B1139), 'Batch One'!$C:$Q, 13, false),
IF($A1139 = "Batch 2", VLOOKUP(CONCATENATE($C1139, $B1139), 'Batch Two'!$C:$P, 13, false), 0))</f>
        <v/>
      </c>
    </row>
    <row r="1140">
      <c r="A1140" s="4" t="s">
        <v>13</v>
      </c>
      <c r="B1140" s="5">
        <v>6.001348156E9</v>
      </c>
      <c r="C1140" s="8" t="s">
        <v>12</v>
      </c>
      <c r="D1140" s="5" t="str">
        <f>IF($A1140 = "Batch 1", VLOOKUP(CONCATENATE($C1140, $B1140), 'Batch One'!$C:$Q, 2, false),
IF($A1140 = "Batch 2", VLOOKUP(CONCATENATE($C1140, $B1140), 'Batch Two'!$C:$P, 2, false), 0))</f>
        <v>Hitmonlee, 2001, Neo</v>
      </c>
      <c r="E1140" s="5">
        <f>IF($A1140 = "Batch 1", VLOOKUP(CONCATENATE($C1140, $B1140), 'Batch One'!$C:$Q, 8, false),
IF($A1140 = "Batch 2", VLOOKUP(CONCATENATE($C1140, $B1140), 'Batch Two'!$C:$P, 8, false), 0))</f>
        <v>2001</v>
      </c>
      <c r="F1140" s="5" t="str">
        <f>IF($A1140 = "Batch 1", VLOOKUP(CONCATENATE($C1140, $B1140), 'Batch One'!$C:$Q, 9, false),
IF($A1140 = "Batch 2", VLOOKUP(CONCATENATE($C1140, $B1140), 'Batch Two'!$C:$P, 9, false), 0))</f>
        <v/>
      </c>
      <c r="G1140" s="5" t="str">
        <f>IF($A1140 = "Batch 1", VLOOKUP(CONCATENATE($C1140, $B1140), 'Batch One'!$C:$Q, 4, false),
IF($A1140 = "Batch 2", VLOOKUP(CONCATENATE($C1140, $B1140), 'Batch Two'!$C:$P, 4, false), 0))</f>
        <v>Neo</v>
      </c>
      <c r="H1140" s="5" t="str">
        <f>IF($A1140 = "Batch 1", VLOOKUP(CONCATENATE($C1140, $B1140), 'Batch One'!$C:$Q, 5, false),
IF($A1140 = "Batch 2", VLOOKUP(CONCATENATE($C1140, $B1140), 'Batch Two'!$C:$P, 5, false), 0))</f>
        <v>MINT+ 9.5</v>
      </c>
      <c r="I1140" s="6" t="str">
        <f>IF($A1140 = "Batch 1", VLOOKUP(CONCATENATE($C1140, $B1140), 'Batch One'!$C:$Q, 14, false),
IF($A1140 = "Batch 2", VLOOKUP(CONCATENATE($C1140, $B1140), 'Batch Two'!$C:$P, 14, false), 0))</f>
        <v>https://ccg-imaging-cgc-tradingcards-production.s3.amazonaws.com/a852e70e-ca66-49c5-948e-f1c342bc5122/CAR6001348-156_OBV.jpg</v>
      </c>
      <c r="J1140" s="5" t="str">
        <f>IF($A1140 = "Batch 1", VLOOKUP(CONCATENATE($C1140, $B1140), 'Batch One'!$C:$Q, 13, false),
IF($A1140 = "Batch 2", VLOOKUP(CONCATENATE($C1140, $B1140), 'Batch Two'!$C:$P, 13, false), 0))</f>
        <v/>
      </c>
    </row>
    <row r="1141">
      <c r="A1141" s="4" t="s">
        <v>13</v>
      </c>
      <c r="B1141" s="5">
        <v>6.001348157E9</v>
      </c>
      <c r="C1141" s="8" t="s">
        <v>12</v>
      </c>
      <c r="D1141" s="5" t="str">
        <f>IF($A1141 = "Batch 1", VLOOKUP(CONCATENATE($C1141, $B1141), 'Batch One'!$C:$Q, 2, false),
IF($A1141 = "Batch 2", VLOOKUP(CONCATENATE($C1141, $B1141), 'Batch Two'!$C:$P, 2, false), 0))</f>
        <v>Hitmonlee, 2001, Neo</v>
      </c>
      <c r="E1141" s="5">
        <f>IF($A1141 = "Batch 1", VLOOKUP(CONCATENATE($C1141, $B1141), 'Batch One'!$C:$Q, 8, false),
IF($A1141 = "Batch 2", VLOOKUP(CONCATENATE($C1141, $B1141), 'Batch Two'!$C:$P, 8, false), 0))</f>
        <v>2001</v>
      </c>
      <c r="F1141" s="5" t="str">
        <f>IF($A1141 = "Batch 1", VLOOKUP(CONCATENATE($C1141, $B1141), 'Batch One'!$C:$Q, 9, false),
IF($A1141 = "Batch 2", VLOOKUP(CONCATENATE($C1141, $B1141), 'Batch Two'!$C:$P, 9, false), 0))</f>
        <v/>
      </c>
      <c r="G1141" s="5" t="str">
        <f>IF($A1141 = "Batch 1", VLOOKUP(CONCATENATE($C1141, $B1141), 'Batch One'!$C:$Q, 4, false),
IF($A1141 = "Batch 2", VLOOKUP(CONCATENATE($C1141, $B1141), 'Batch Two'!$C:$P, 4, false), 0))</f>
        <v>Neo</v>
      </c>
      <c r="H1141" s="5" t="str">
        <f>IF($A1141 = "Batch 1", VLOOKUP(CONCATENATE($C1141, $B1141), 'Batch One'!$C:$Q, 5, false),
IF($A1141 = "Batch 2", VLOOKUP(CONCATENATE($C1141, $B1141), 'Batch Two'!$C:$P, 5, false), 0))</f>
        <v>MINT+ 9.5</v>
      </c>
      <c r="I1141" s="6" t="str">
        <f>IF($A1141 = "Batch 1", VLOOKUP(CONCATENATE($C1141, $B1141), 'Batch One'!$C:$Q, 14, false),
IF($A1141 = "Batch 2", VLOOKUP(CONCATENATE($C1141, $B1141), 'Batch Two'!$C:$P, 14, false), 0))</f>
        <v>https://ccg-imaging-cgc-tradingcards-production.s3.amazonaws.com/f20abf60-32a9-4aa0-8162-2ab52d7d5142/CAR6001348-157_OBV.jpg</v>
      </c>
      <c r="J1141" s="5" t="str">
        <f>IF($A1141 = "Batch 1", VLOOKUP(CONCATENATE($C1141, $B1141), 'Batch One'!$C:$Q, 13, false),
IF($A1141 = "Batch 2", VLOOKUP(CONCATENATE($C1141, $B1141), 'Batch Two'!$C:$P, 13, false), 0))</f>
        <v/>
      </c>
    </row>
    <row r="1142">
      <c r="A1142" s="4" t="s">
        <v>13</v>
      </c>
      <c r="B1142" s="5">
        <v>6.001348159E9</v>
      </c>
      <c r="C1142" s="8" t="s">
        <v>12</v>
      </c>
      <c r="D1142" s="5" t="str">
        <f>IF($A1142 = "Batch 1", VLOOKUP(CONCATENATE($C1142, $B1142), 'Batch One'!$C:$Q, 2, false),
IF($A1142 = "Batch 2", VLOOKUP(CONCATENATE($C1142, $B1142), 'Batch Two'!$C:$P, 2, false), 0))</f>
        <v>Hitmonlee, 2001, Neo</v>
      </c>
      <c r="E1142" s="5">
        <f>IF($A1142 = "Batch 1", VLOOKUP(CONCATENATE($C1142, $B1142), 'Batch One'!$C:$Q, 8, false),
IF($A1142 = "Batch 2", VLOOKUP(CONCATENATE($C1142, $B1142), 'Batch Two'!$C:$P, 8, false), 0))</f>
        <v>2001</v>
      </c>
      <c r="F1142" s="5" t="str">
        <f>IF($A1142 = "Batch 1", VLOOKUP(CONCATENATE($C1142, $B1142), 'Batch One'!$C:$Q, 9, false),
IF($A1142 = "Batch 2", VLOOKUP(CONCATENATE($C1142, $B1142), 'Batch Two'!$C:$P, 9, false), 0))</f>
        <v/>
      </c>
      <c r="G1142" s="5" t="str">
        <f>IF($A1142 = "Batch 1", VLOOKUP(CONCATENATE($C1142, $B1142), 'Batch One'!$C:$Q, 4, false),
IF($A1142 = "Batch 2", VLOOKUP(CONCATENATE($C1142, $B1142), 'Batch Two'!$C:$P, 4, false), 0))</f>
        <v>Neo</v>
      </c>
      <c r="H1142" s="5" t="str">
        <f>IF($A1142 = "Batch 1", VLOOKUP(CONCATENATE($C1142, $B1142), 'Batch One'!$C:$Q, 5, false),
IF($A1142 = "Batch 2", VLOOKUP(CONCATENATE($C1142, $B1142), 'Batch Two'!$C:$P, 5, false), 0))</f>
        <v>MINT+ 9.5</v>
      </c>
      <c r="I1142" s="6" t="str">
        <f>IF($A1142 = "Batch 1", VLOOKUP(CONCATENATE($C1142, $B1142), 'Batch One'!$C:$Q, 14, false),
IF($A1142 = "Batch 2", VLOOKUP(CONCATENATE($C1142, $B1142), 'Batch Two'!$C:$P, 14, false), 0))</f>
        <v>https://ccg-imaging-cgc-tradingcards-production.s3.amazonaws.com/91826308-faf3-461b-b2dd-73c50f6bd916/CAR6001348-159_OBV.jpg</v>
      </c>
      <c r="J1142" s="5" t="str">
        <f>IF($A1142 = "Batch 1", VLOOKUP(CONCATENATE($C1142, $B1142), 'Batch One'!$C:$Q, 13, false),
IF($A1142 = "Batch 2", VLOOKUP(CONCATENATE($C1142, $B1142), 'Batch Two'!$C:$P, 13, false), 0))</f>
        <v/>
      </c>
    </row>
    <row r="1143">
      <c r="A1143" s="4" t="s">
        <v>13</v>
      </c>
      <c r="B1143" s="5">
        <v>6.001348161E9</v>
      </c>
      <c r="C1143" s="8" t="s">
        <v>12</v>
      </c>
      <c r="D1143" s="5" t="str">
        <f>IF($A1143 = "Batch 1", VLOOKUP(CONCATENATE($C1143, $B1143), 'Batch One'!$C:$Q, 2, false),
IF($A1143 = "Batch 2", VLOOKUP(CONCATENATE($C1143, $B1143), 'Batch Two'!$C:$P, 2, false), 0))</f>
        <v>Hitmonlee, 2001, Neo</v>
      </c>
      <c r="E1143" s="5">
        <f>IF($A1143 = "Batch 1", VLOOKUP(CONCATENATE($C1143, $B1143), 'Batch One'!$C:$Q, 8, false),
IF($A1143 = "Batch 2", VLOOKUP(CONCATENATE($C1143, $B1143), 'Batch Two'!$C:$P, 8, false), 0))</f>
        <v>2001</v>
      </c>
      <c r="F1143" s="5" t="str">
        <f>IF($A1143 = "Batch 1", VLOOKUP(CONCATENATE($C1143, $B1143), 'Batch One'!$C:$Q, 9, false),
IF($A1143 = "Batch 2", VLOOKUP(CONCATENATE($C1143, $B1143), 'Batch Two'!$C:$P, 9, false), 0))</f>
        <v/>
      </c>
      <c r="G1143" s="5" t="str">
        <f>IF($A1143 = "Batch 1", VLOOKUP(CONCATENATE($C1143, $B1143), 'Batch One'!$C:$Q, 4, false),
IF($A1143 = "Batch 2", VLOOKUP(CONCATENATE($C1143, $B1143), 'Batch Two'!$C:$P, 4, false), 0))</f>
        <v>Neo</v>
      </c>
      <c r="H1143" s="5">
        <f>IF($A1143 = "Batch 1", VLOOKUP(CONCATENATE($C1143, $B1143), 'Batch One'!$C:$Q, 5, false),
IF($A1143 = "Batch 2", VLOOKUP(CONCATENATE($C1143, $B1143), 'Batch Two'!$C:$P, 5, false), 0))</f>
        <v>9</v>
      </c>
      <c r="I1143" s="6" t="str">
        <f>IF($A1143 = "Batch 1", VLOOKUP(CONCATENATE($C1143, $B1143), 'Batch One'!$C:$Q, 14, false),
IF($A1143 = "Batch 2", VLOOKUP(CONCATENATE($C1143, $B1143), 'Batch Two'!$C:$P, 14, false), 0))</f>
        <v>https://ccg-imaging-cgc-tradingcards-production.s3.amazonaws.com/6f3ea1e9-1c08-4f5c-9746-aea3584b3984/CAR6001348-161_OBV.jpg</v>
      </c>
      <c r="J1143" s="5" t="str">
        <f>IF($A1143 = "Batch 1", VLOOKUP(CONCATENATE($C1143, $B1143), 'Batch One'!$C:$Q, 13, false),
IF($A1143 = "Batch 2", VLOOKUP(CONCATENATE($C1143, $B1143), 'Batch Two'!$C:$P, 13, false), 0))</f>
        <v/>
      </c>
    </row>
    <row r="1144">
      <c r="A1144" s="4" t="s">
        <v>13</v>
      </c>
      <c r="B1144" s="5">
        <v>6.001348162E9</v>
      </c>
      <c r="C1144" s="8" t="s">
        <v>12</v>
      </c>
      <c r="D1144" s="5" t="str">
        <f>IF($A1144 = "Batch 1", VLOOKUP(CONCATENATE($C1144, $B1144), 'Batch One'!$C:$Q, 2, false),
IF($A1144 = "Batch 2", VLOOKUP(CONCATENATE($C1144, $B1144), 'Batch Two'!$C:$P, 2, false), 0))</f>
        <v>Hitmonlee, 2001, Neo</v>
      </c>
      <c r="E1144" s="5">
        <f>IF($A1144 = "Batch 1", VLOOKUP(CONCATENATE($C1144, $B1144), 'Batch One'!$C:$Q, 8, false),
IF($A1144 = "Batch 2", VLOOKUP(CONCATENATE($C1144, $B1144), 'Batch Two'!$C:$P, 8, false), 0))</f>
        <v>2001</v>
      </c>
      <c r="F1144" s="5" t="str">
        <f>IF($A1144 = "Batch 1", VLOOKUP(CONCATENATE($C1144, $B1144), 'Batch One'!$C:$Q, 9, false),
IF($A1144 = "Batch 2", VLOOKUP(CONCATENATE($C1144, $B1144), 'Batch Two'!$C:$P, 9, false), 0))</f>
        <v/>
      </c>
      <c r="G1144" s="5" t="str">
        <f>IF($A1144 = "Batch 1", VLOOKUP(CONCATENATE($C1144, $B1144), 'Batch One'!$C:$Q, 4, false),
IF($A1144 = "Batch 2", VLOOKUP(CONCATENATE($C1144, $B1144), 'Batch Two'!$C:$P, 4, false), 0))</f>
        <v>Neo</v>
      </c>
      <c r="H1144" s="5">
        <f>IF($A1144 = "Batch 1", VLOOKUP(CONCATENATE($C1144, $B1144), 'Batch One'!$C:$Q, 5, false),
IF($A1144 = "Batch 2", VLOOKUP(CONCATENATE($C1144, $B1144), 'Batch Two'!$C:$P, 5, false), 0))</f>
        <v>9</v>
      </c>
      <c r="I1144" s="6" t="str">
        <f>IF($A1144 = "Batch 1", VLOOKUP(CONCATENATE($C1144, $B1144), 'Batch One'!$C:$Q, 14, false),
IF($A1144 = "Batch 2", VLOOKUP(CONCATENATE($C1144, $B1144), 'Batch Two'!$C:$P, 14, false), 0))</f>
        <v>https://ccg-imaging-cgc-tradingcards-production.s3.amazonaws.com/7567f1b7-e22f-437b-9d95-4387459fffa9/CAR6001348-162_OBV.jpg</v>
      </c>
      <c r="J1144" s="5" t="str">
        <f>IF($A1144 = "Batch 1", VLOOKUP(CONCATENATE($C1144, $B1144), 'Batch One'!$C:$Q, 13, false),
IF($A1144 = "Batch 2", VLOOKUP(CONCATENATE($C1144, $B1144), 'Batch Two'!$C:$P, 13, false), 0))</f>
        <v/>
      </c>
    </row>
    <row r="1145">
      <c r="A1145" s="4" t="s">
        <v>13</v>
      </c>
      <c r="B1145" s="5">
        <v>6.001348163E9</v>
      </c>
      <c r="C1145" s="8" t="s">
        <v>12</v>
      </c>
      <c r="D1145" s="5" t="str">
        <f>IF($A1145 = "Batch 1", VLOOKUP(CONCATENATE($C1145, $B1145), 'Batch One'!$C:$Q, 2, false),
IF($A1145 = "Batch 2", VLOOKUP(CONCATENATE($C1145, $B1145), 'Batch Two'!$C:$P, 2, false), 0))</f>
        <v>Hitmonlee, 2001, Neo</v>
      </c>
      <c r="E1145" s="5">
        <f>IF($A1145 = "Batch 1", VLOOKUP(CONCATENATE($C1145, $B1145), 'Batch One'!$C:$Q, 8, false),
IF($A1145 = "Batch 2", VLOOKUP(CONCATENATE($C1145, $B1145), 'Batch Two'!$C:$P, 8, false), 0))</f>
        <v>2001</v>
      </c>
      <c r="F1145" s="5" t="str">
        <f>IF($A1145 = "Batch 1", VLOOKUP(CONCATENATE($C1145, $B1145), 'Batch One'!$C:$Q, 9, false),
IF($A1145 = "Batch 2", VLOOKUP(CONCATENATE($C1145, $B1145), 'Batch Two'!$C:$P, 9, false), 0))</f>
        <v/>
      </c>
      <c r="G1145" s="5" t="str">
        <f>IF($A1145 = "Batch 1", VLOOKUP(CONCATENATE($C1145, $B1145), 'Batch One'!$C:$Q, 4, false),
IF($A1145 = "Batch 2", VLOOKUP(CONCATENATE($C1145, $B1145), 'Batch Two'!$C:$P, 4, false), 0))</f>
        <v>Neo</v>
      </c>
      <c r="H1145" s="5" t="str">
        <f>IF($A1145 = "Batch 1", VLOOKUP(CONCATENATE($C1145, $B1145), 'Batch One'!$C:$Q, 5, false),
IF($A1145 = "Batch 2", VLOOKUP(CONCATENATE($C1145, $B1145), 'Batch Two'!$C:$P, 5, false), 0))</f>
        <v>MINT+ 9.5</v>
      </c>
      <c r="I1145" s="6" t="str">
        <f>IF($A1145 = "Batch 1", VLOOKUP(CONCATENATE($C1145, $B1145), 'Batch One'!$C:$Q, 14, false),
IF($A1145 = "Batch 2", VLOOKUP(CONCATENATE($C1145, $B1145), 'Batch Two'!$C:$P, 14, false), 0))</f>
        <v>https://ccg-imaging-cgc-tradingcards-production.s3.amazonaws.com/f3f8fc1a-23a5-4ce6-810e-a94504a9d0a1/CAR6001348-163_OBV.jpg</v>
      </c>
      <c r="J1145" s="5" t="str">
        <f>IF($A1145 = "Batch 1", VLOOKUP(CONCATENATE($C1145, $B1145), 'Batch One'!$C:$Q, 13, false),
IF($A1145 = "Batch 2", VLOOKUP(CONCATENATE($C1145, $B1145), 'Batch Two'!$C:$P, 13, false), 0))</f>
        <v/>
      </c>
    </row>
    <row r="1146">
      <c r="A1146" s="4" t="s">
        <v>13</v>
      </c>
      <c r="B1146" s="5">
        <v>6.001348164E9</v>
      </c>
      <c r="C1146" s="8" t="s">
        <v>12</v>
      </c>
      <c r="D1146" s="5" t="str">
        <f>IF($A1146 = "Batch 1", VLOOKUP(CONCATENATE($C1146, $B1146), 'Batch One'!$C:$Q, 2, false),
IF($A1146 = "Batch 2", VLOOKUP(CONCATENATE($C1146, $B1146), 'Batch Two'!$C:$P, 2, false), 0))</f>
        <v>Hitmonlee, 2001, Neo</v>
      </c>
      <c r="E1146" s="5">
        <f>IF($A1146 = "Batch 1", VLOOKUP(CONCATENATE($C1146, $B1146), 'Batch One'!$C:$Q, 8, false),
IF($A1146 = "Batch 2", VLOOKUP(CONCATENATE($C1146, $B1146), 'Batch Two'!$C:$P, 8, false), 0))</f>
        <v>2001</v>
      </c>
      <c r="F1146" s="5" t="str">
        <f>IF($A1146 = "Batch 1", VLOOKUP(CONCATENATE($C1146, $B1146), 'Batch One'!$C:$Q, 9, false),
IF($A1146 = "Batch 2", VLOOKUP(CONCATENATE($C1146, $B1146), 'Batch Two'!$C:$P, 9, false), 0))</f>
        <v/>
      </c>
      <c r="G1146" s="5" t="str">
        <f>IF($A1146 = "Batch 1", VLOOKUP(CONCATENATE($C1146, $B1146), 'Batch One'!$C:$Q, 4, false),
IF($A1146 = "Batch 2", VLOOKUP(CONCATENATE($C1146, $B1146), 'Batch Two'!$C:$P, 4, false), 0))</f>
        <v>Neo</v>
      </c>
      <c r="H1146" s="5" t="str">
        <f>IF($A1146 = "Batch 1", VLOOKUP(CONCATENATE($C1146, $B1146), 'Batch One'!$C:$Q, 5, false),
IF($A1146 = "Batch 2", VLOOKUP(CONCATENATE($C1146, $B1146), 'Batch Two'!$C:$P, 5, false), 0))</f>
        <v>MINT+ 9.5</v>
      </c>
      <c r="I1146" s="6" t="str">
        <f>IF($A1146 = "Batch 1", VLOOKUP(CONCATENATE($C1146, $B1146), 'Batch One'!$C:$Q, 14, false),
IF($A1146 = "Batch 2", VLOOKUP(CONCATENATE($C1146, $B1146), 'Batch Two'!$C:$P, 14, false), 0))</f>
        <v>https://ccg-imaging-cgc-tradingcards-production.s3.amazonaws.com/21b17efd-327c-4d8d-ac7d-2c2d7bdbe67d/CAR6001348-164_OBV.jpg</v>
      </c>
      <c r="J1146" s="5" t="str">
        <f>IF($A1146 = "Batch 1", VLOOKUP(CONCATENATE($C1146, $B1146), 'Batch One'!$C:$Q, 13, false),
IF($A1146 = "Batch 2", VLOOKUP(CONCATENATE($C1146, $B1146), 'Batch Two'!$C:$P, 13, false), 0))</f>
        <v/>
      </c>
    </row>
    <row r="1147">
      <c r="A1147" s="4" t="s">
        <v>13</v>
      </c>
      <c r="B1147" s="5">
        <v>6.001348167E9</v>
      </c>
      <c r="C1147" s="8" t="s">
        <v>12</v>
      </c>
      <c r="D1147" s="5" t="str">
        <f>IF($A1147 = "Batch 1", VLOOKUP(CONCATENATE($C1147, $B1147), 'Batch One'!$C:$Q, 2, false),
IF($A1147 = "Batch 2", VLOOKUP(CONCATENATE($C1147, $B1147), 'Batch Two'!$C:$P, 2, false), 0))</f>
        <v>Hitmonlee, 2001, Neo</v>
      </c>
      <c r="E1147" s="5">
        <f>IF($A1147 = "Batch 1", VLOOKUP(CONCATENATE($C1147, $B1147), 'Batch One'!$C:$Q, 8, false),
IF($A1147 = "Batch 2", VLOOKUP(CONCATENATE($C1147, $B1147), 'Batch Two'!$C:$P, 8, false), 0))</f>
        <v>2001</v>
      </c>
      <c r="F1147" s="5" t="str">
        <f>IF($A1147 = "Batch 1", VLOOKUP(CONCATENATE($C1147, $B1147), 'Batch One'!$C:$Q, 9, false),
IF($A1147 = "Batch 2", VLOOKUP(CONCATENATE($C1147, $B1147), 'Batch Two'!$C:$P, 9, false), 0))</f>
        <v/>
      </c>
      <c r="G1147" s="5" t="str">
        <f>IF($A1147 = "Batch 1", VLOOKUP(CONCATENATE($C1147, $B1147), 'Batch One'!$C:$Q, 4, false),
IF($A1147 = "Batch 2", VLOOKUP(CONCATENATE($C1147, $B1147), 'Batch Two'!$C:$P, 4, false), 0))</f>
        <v>Neo</v>
      </c>
      <c r="H1147" s="5">
        <f>IF($A1147 = "Batch 1", VLOOKUP(CONCATENATE($C1147, $B1147), 'Batch One'!$C:$Q, 5, false),
IF($A1147 = "Batch 2", VLOOKUP(CONCATENATE($C1147, $B1147), 'Batch Two'!$C:$P, 5, false), 0))</f>
        <v>7.5</v>
      </c>
      <c r="I1147" s="6" t="str">
        <f>IF($A1147 = "Batch 1", VLOOKUP(CONCATENATE($C1147, $B1147), 'Batch One'!$C:$Q, 14, false),
IF($A1147 = "Batch 2", VLOOKUP(CONCATENATE($C1147, $B1147), 'Batch Two'!$C:$P, 14, false), 0))</f>
        <v>https://ccg-imaging-cgc-tradingcards-production.s3.amazonaws.com/e96433c6-643e-43d7-8fc8-7846938c824a/CAR6001348-167_OBV.jpg</v>
      </c>
      <c r="J1147" s="5" t="str">
        <f>IF($A1147 = "Batch 1", VLOOKUP(CONCATENATE($C1147, $B1147), 'Batch One'!$C:$Q, 13, false),
IF($A1147 = "Batch 2", VLOOKUP(CONCATENATE($C1147, $B1147), 'Batch Two'!$C:$P, 13, false), 0))</f>
        <v/>
      </c>
    </row>
    <row r="1148">
      <c r="A1148" s="4" t="s">
        <v>13</v>
      </c>
      <c r="B1148" s="5">
        <v>6.001348169E9</v>
      </c>
      <c r="C1148" s="8" t="s">
        <v>12</v>
      </c>
      <c r="D1148" s="5" t="str">
        <f>IF($A1148 = "Batch 1", VLOOKUP(CONCATENATE($C1148, $B1148), 'Batch One'!$C:$Q, 2, false),
IF($A1148 = "Batch 2", VLOOKUP(CONCATENATE($C1148, $B1148), 'Batch Two'!$C:$P, 2, false), 0))</f>
        <v>Porygon, 2001, Neo</v>
      </c>
      <c r="E1148" s="5">
        <f>IF($A1148 = "Batch 1", VLOOKUP(CONCATENATE($C1148, $B1148), 'Batch One'!$C:$Q, 8, false),
IF($A1148 = "Batch 2", VLOOKUP(CONCATENATE($C1148, $B1148), 'Batch Two'!$C:$P, 8, false), 0))</f>
        <v>2001</v>
      </c>
      <c r="F1148" s="5" t="str">
        <f>IF($A1148 = "Batch 1", VLOOKUP(CONCATENATE($C1148, $B1148), 'Batch One'!$C:$Q, 9, false),
IF($A1148 = "Batch 2", VLOOKUP(CONCATENATE($C1148, $B1148), 'Batch Two'!$C:$P, 9, false), 0))</f>
        <v/>
      </c>
      <c r="G1148" s="5" t="str">
        <f>IF($A1148 = "Batch 1", VLOOKUP(CONCATENATE($C1148, $B1148), 'Batch One'!$C:$Q, 4, false),
IF($A1148 = "Batch 2", VLOOKUP(CONCATENATE($C1148, $B1148), 'Batch Two'!$C:$P, 4, false), 0))</f>
        <v>Neo</v>
      </c>
      <c r="H1148" s="5">
        <f>IF($A1148 = "Batch 1", VLOOKUP(CONCATENATE($C1148, $B1148), 'Batch One'!$C:$Q, 5, false),
IF($A1148 = "Batch 2", VLOOKUP(CONCATENATE($C1148, $B1148), 'Batch Two'!$C:$P, 5, false), 0))</f>
        <v>8.5</v>
      </c>
      <c r="I1148" s="6" t="str">
        <f>IF($A1148 = "Batch 1", VLOOKUP(CONCATENATE($C1148, $B1148), 'Batch One'!$C:$Q, 14, false),
IF($A1148 = "Batch 2", VLOOKUP(CONCATENATE($C1148, $B1148), 'Batch Two'!$C:$P, 14, false), 0))</f>
        <v>https://ccg-imaging-cgc-tradingcards-production.s3.amazonaws.com/451e0eee-1d71-41eb-8a23-079513ed4049/CAR6001348-169_OBV.jpg</v>
      </c>
      <c r="J1148" s="5" t="str">
        <f>IF($A1148 = "Batch 1", VLOOKUP(CONCATENATE($C1148, $B1148), 'Batch One'!$C:$Q, 13, false),
IF($A1148 = "Batch 2", VLOOKUP(CONCATENATE($C1148, $B1148), 'Batch Two'!$C:$P, 13, false), 0))</f>
        <v/>
      </c>
    </row>
    <row r="1149">
      <c r="A1149" s="4" t="s">
        <v>13</v>
      </c>
      <c r="B1149" s="5">
        <v>6.00134817E9</v>
      </c>
      <c r="C1149" s="8" t="s">
        <v>12</v>
      </c>
      <c r="D1149" s="5" t="str">
        <f>IF($A1149 = "Batch 1", VLOOKUP(CONCATENATE($C1149, $B1149), 'Batch One'!$C:$Q, 2, false),
IF($A1149 = "Batch 2", VLOOKUP(CONCATENATE($C1149, $B1149), 'Batch Two'!$C:$P, 2, false), 0))</f>
        <v>Porygon, 2001, Neo</v>
      </c>
      <c r="E1149" s="5">
        <f>IF($A1149 = "Batch 1", VLOOKUP(CONCATENATE($C1149, $B1149), 'Batch One'!$C:$Q, 8, false),
IF($A1149 = "Batch 2", VLOOKUP(CONCATENATE($C1149, $B1149), 'Batch Two'!$C:$P, 8, false), 0))</f>
        <v>2001</v>
      </c>
      <c r="F1149" s="5" t="str">
        <f>IF($A1149 = "Batch 1", VLOOKUP(CONCATENATE($C1149, $B1149), 'Batch One'!$C:$Q, 9, false),
IF($A1149 = "Batch 2", VLOOKUP(CONCATENATE($C1149, $B1149), 'Batch Two'!$C:$P, 9, false), 0))</f>
        <v/>
      </c>
      <c r="G1149" s="5" t="str">
        <f>IF($A1149 = "Batch 1", VLOOKUP(CONCATENATE($C1149, $B1149), 'Batch One'!$C:$Q, 4, false),
IF($A1149 = "Batch 2", VLOOKUP(CONCATENATE($C1149, $B1149), 'Batch Two'!$C:$P, 4, false), 0))</f>
        <v>Neo</v>
      </c>
      <c r="H1149" s="5">
        <f>IF($A1149 = "Batch 1", VLOOKUP(CONCATENATE($C1149, $B1149), 'Batch One'!$C:$Q, 5, false),
IF($A1149 = "Batch 2", VLOOKUP(CONCATENATE($C1149, $B1149), 'Batch Two'!$C:$P, 5, false), 0))</f>
        <v>8.5</v>
      </c>
      <c r="I1149" s="6" t="str">
        <f>IF($A1149 = "Batch 1", VLOOKUP(CONCATENATE($C1149, $B1149), 'Batch One'!$C:$Q, 14, false),
IF($A1149 = "Batch 2", VLOOKUP(CONCATENATE($C1149, $B1149), 'Batch Two'!$C:$P, 14, false), 0))</f>
        <v>https://ccg-imaging-cgc-tradingcards-production.s3.amazonaws.com/99c32771-cb1e-4106-951e-7ef2b1bff8e5/CAR6001348-170_OBV.jpg</v>
      </c>
      <c r="J1149" s="5" t="str">
        <f>IF($A1149 = "Batch 1", VLOOKUP(CONCATENATE($C1149, $B1149), 'Batch One'!$C:$Q, 13, false),
IF($A1149 = "Batch 2", VLOOKUP(CONCATENATE($C1149, $B1149), 'Batch Two'!$C:$P, 13, false), 0))</f>
        <v/>
      </c>
    </row>
    <row r="1150">
      <c r="A1150" s="4" t="s">
        <v>13</v>
      </c>
      <c r="B1150" s="5">
        <v>6.001348171E9</v>
      </c>
      <c r="C1150" s="8" t="s">
        <v>12</v>
      </c>
      <c r="D1150" s="5" t="str">
        <f>IF($A1150 = "Batch 1", VLOOKUP(CONCATENATE($C1150, $B1150), 'Batch One'!$C:$Q, 2, false),
IF($A1150 = "Batch 2", VLOOKUP(CONCATENATE($C1150, $B1150), 'Batch Two'!$C:$P, 2, false), 0))</f>
        <v>Porygon, 2001, Neo</v>
      </c>
      <c r="E1150" s="5">
        <f>IF($A1150 = "Batch 1", VLOOKUP(CONCATENATE($C1150, $B1150), 'Batch One'!$C:$Q, 8, false),
IF($A1150 = "Batch 2", VLOOKUP(CONCATENATE($C1150, $B1150), 'Batch Two'!$C:$P, 8, false), 0))</f>
        <v>2001</v>
      </c>
      <c r="F1150" s="5" t="str">
        <f>IF($A1150 = "Batch 1", VLOOKUP(CONCATENATE($C1150, $B1150), 'Batch One'!$C:$Q, 9, false),
IF($A1150 = "Batch 2", VLOOKUP(CONCATENATE($C1150, $B1150), 'Batch Two'!$C:$P, 9, false), 0))</f>
        <v/>
      </c>
      <c r="G1150" s="5" t="str">
        <f>IF($A1150 = "Batch 1", VLOOKUP(CONCATENATE($C1150, $B1150), 'Batch One'!$C:$Q, 4, false),
IF($A1150 = "Batch 2", VLOOKUP(CONCATENATE($C1150, $B1150), 'Batch Two'!$C:$P, 4, false), 0))</f>
        <v>Neo</v>
      </c>
      <c r="H1150" s="5">
        <f>IF($A1150 = "Batch 1", VLOOKUP(CONCATENATE($C1150, $B1150), 'Batch One'!$C:$Q, 5, false),
IF($A1150 = "Batch 2", VLOOKUP(CONCATENATE($C1150, $B1150), 'Batch Two'!$C:$P, 5, false), 0))</f>
        <v>9</v>
      </c>
      <c r="I1150" s="6" t="str">
        <f>IF($A1150 = "Batch 1", VLOOKUP(CONCATENATE($C1150, $B1150), 'Batch One'!$C:$Q, 14, false),
IF($A1150 = "Batch 2", VLOOKUP(CONCATENATE($C1150, $B1150), 'Batch Two'!$C:$P, 14, false), 0))</f>
        <v>https://ccg-imaging-cgc-tradingcards-production.s3.amazonaws.com/45074e24-0a37-49b6-a9c6-f2ad08c11bb6/CAR6001348-171_OBV.jpg</v>
      </c>
      <c r="J1150" s="5" t="str">
        <f>IF($A1150 = "Batch 1", VLOOKUP(CONCATENATE($C1150, $B1150), 'Batch One'!$C:$Q, 13, false),
IF($A1150 = "Batch 2", VLOOKUP(CONCATENATE($C1150, $B1150), 'Batch Two'!$C:$P, 13, false), 0))</f>
        <v/>
      </c>
    </row>
    <row r="1151">
      <c r="A1151" s="4" t="s">
        <v>13</v>
      </c>
      <c r="B1151" s="5">
        <v>6.001348175E9</v>
      </c>
      <c r="C1151" s="8" t="s">
        <v>12</v>
      </c>
      <c r="D1151" s="5" t="str">
        <f>IF($A1151 = "Batch 1", VLOOKUP(CONCATENATE($C1151, $B1151), 'Batch One'!$C:$Q, 2, false),
IF($A1151 = "Batch 2", VLOOKUP(CONCATENATE($C1151, $B1151), 'Batch Two'!$C:$P, 2, false), 0))</f>
        <v>Porygon, 2001, Neo</v>
      </c>
      <c r="E1151" s="5">
        <f>IF($A1151 = "Batch 1", VLOOKUP(CONCATENATE($C1151, $B1151), 'Batch One'!$C:$Q, 8, false),
IF($A1151 = "Batch 2", VLOOKUP(CONCATENATE($C1151, $B1151), 'Batch Two'!$C:$P, 8, false), 0))</f>
        <v>2001</v>
      </c>
      <c r="F1151" s="5" t="str">
        <f>IF($A1151 = "Batch 1", VLOOKUP(CONCATENATE($C1151, $B1151), 'Batch One'!$C:$Q, 9, false),
IF($A1151 = "Batch 2", VLOOKUP(CONCATENATE($C1151, $B1151), 'Batch Two'!$C:$P, 9, false), 0))</f>
        <v/>
      </c>
      <c r="G1151" s="5" t="str">
        <f>IF($A1151 = "Batch 1", VLOOKUP(CONCATENATE($C1151, $B1151), 'Batch One'!$C:$Q, 4, false),
IF($A1151 = "Batch 2", VLOOKUP(CONCATENATE($C1151, $B1151), 'Batch Two'!$C:$P, 4, false), 0))</f>
        <v>Neo</v>
      </c>
      <c r="H1151" s="5">
        <f>IF($A1151 = "Batch 1", VLOOKUP(CONCATENATE($C1151, $B1151), 'Batch One'!$C:$Q, 5, false),
IF($A1151 = "Batch 2", VLOOKUP(CONCATENATE($C1151, $B1151), 'Batch Two'!$C:$P, 5, false), 0))</f>
        <v>9</v>
      </c>
      <c r="I1151" s="6" t="str">
        <f>IF($A1151 = "Batch 1", VLOOKUP(CONCATENATE($C1151, $B1151), 'Batch One'!$C:$Q, 14, false),
IF($A1151 = "Batch 2", VLOOKUP(CONCATENATE($C1151, $B1151), 'Batch Two'!$C:$P, 14, false), 0))</f>
        <v>https://ccg-imaging-cgc-tradingcards-production.s3.amazonaws.com/8f886a0f-ff76-4673-9072-147357177ce8/CAR6001348-175_OBV.jpg</v>
      </c>
      <c r="J1151" s="5" t="str">
        <f>IF($A1151 = "Batch 1", VLOOKUP(CONCATENATE($C1151, $B1151), 'Batch One'!$C:$Q, 13, false),
IF($A1151 = "Batch 2", VLOOKUP(CONCATENATE($C1151, $B1151), 'Batch Two'!$C:$P, 13, false), 0))</f>
        <v/>
      </c>
    </row>
    <row r="1152">
      <c r="A1152" s="4" t="s">
        <v>13</v>
      </c>
      <c r="B1152" s="5">
        <v>6.001348177E9</v>
      </c>
      <c r="C1152" s="8" t="s">
        <v>12</v>
      </c>
      <c r="D1152" s="5" t="str">
        <f>IF($A1152 = "Batch 1", VLOOKUP(CONCATENATE($C1152, $B1152), 'Batch One'!$C:$Q, 2, false),
IF($A1152 = "Batch 2", VLOOKUP(CONCATENATE($C1152, $B1152), 'Batch Two'!$C:$P, 2, false), 0))</f>
        <v>Porygon, 2001, Neo</v>
      </c>
      <c r="E1152" s="5">
        <f>IF($A1152 = "Batch 1", VLOOKUP(CONCATENATE($C1152, $B1152), 'Batch One'!$C:$Q, 8, false),
IF($A1152 = "Batch 2", VLOOKUP(CONCATENATE($C1152, $B1152), 'Batch Two'!$C:$P, 8, false), 0))</f>
        <v>2001</v>
      </c>
      <c r="F1152" s="5" t="str">
        <f>IF($A1152 = "Batch 1", VLOOKUP(CONCATENATE($C1152, $B1152), 'Batch One'!$C:$Q, 9, false),
IF($A1152 = "Batch 2", VLOOKUP(CONCATENATE($C1152, $B1152), 'Batch Two'!$C:$P, 9, false), 0))</f>
        <v/>
      </c>
      <c r="G1152" s="5" t="str">
        <f>IF($A1152 = "Batch 1", VLOOKUP(CONCATENATE($C1152, $B1152), 'Batch One'!$C:$Q, 4, false),
IF($A1152 = "Batch 2", VLOOKUP(CONCATENATE($C1152, $B1152), 'Batch Two'!$C:$P, 4, false), 0))</f>
        <v>Neo</v>
      </c>
      <c r="H1152" s="5">
        <f>IF($A1152 = "Batch 1", VLOOKUP(CONCATENATE($C1152, $B1152), 'Batch One'!$C:$Q, 5, false),
IF($A1152 = "Batch 2", VLOOKUP(CONCATENATE($C1152, $B1152), 'Batch Two'!$C:$P, 5, false), 0))</f>
        <v>9</v>
      </c>
      <c r="I1152" s="6" t="str">
        <f>IF($A1152 = "Batch 1", VLOOKUP(CONCATENATE($C1152, $B1152), 'Batch One'!$C:$Q, 14, false),
IF($A1152 = "Batch 2", VLOOKUP(CONCATENATE($C1152, $B1152), 'Batch Two'!$C:$P, 14, false), 0))</f>
        <v>https://ccg-imaging-cgc-tradingcards-production.s3.amazonaws.com/67101b7a-917a-4654-8a25-7fe599a5230d/CAR6001348-177_OBV.jpg</v>
      </c>
      <c r="J1152" s="5" t="str">
        <f>IF($A1152 = "Batch 1", VLOOKUP(CONCATENATE($C1152, $B1152), 'Batch One'!$C:$Q, 13, false),
IF($A1152 = "Batch 2", VLOOKUP(CONCATENATE($C1152, $B1152), 'Batch Two'!$C:$P, 13, false), 0))</f>
        <v/>
      </c>
    </row>
    <row r="1153">
      <c r="A1153" s="4" t="s">
        <v>13</v>
      </c>
      <c r="B1153" s="5">
        <v>6.001348179E9</v>
      </c>
      <c r="C1153" s="8" t="s">
        <v>12</v>
      </c>
      <c r="D1153" s="5" t="str">
        <f>IF($A1153 = "Batch 1", VLOOKUP(CONCATENATE($C1153, $B1153), 'Batch One'!$C:$Q, 2, false),
IF($A1153 = "Batch 2", VLOOKUP(CONCATENATE($C1153, $B1153), 'Batch Two'!$C:$P, 2, false), 0))</f>
        <v>Porygon, 2001, Neo</v>
      </c>
      <c r="E1153" s="5">
        <f>IF($A1153 = "Batch 1", VLOOKUP(CONCATENATE($C1153, $B1153), 'Batch One'!$C:$Q, 8, false),
IF($A1153 = "Batch 2", VLOOKUP(CONCATENATE($C1153, $B1153), 'Batch Two'!$C:$P, 8, false), 0))</f>
        <v>2001</v>
      </c>
      <c r="F1153" s="5" t="str">
        <f>IF($A1153 = "Batch 1", VLOOKUP(CONCATENATE($C1153, $B1153), 'Batch One'!$C:$Q, 9, false),
IF($A1153 = "Batch 2", VLOOKUP(CONCATENATE($C1153, $B1153), 'Batch Two'!$C:$P, 9, false), 0))</f>
        <v/>
      </c>
      <c r="G1153" s="5" t="str">
        <f>IF($A1153 = "Batch 1", VLOOKUP(CONCATENATE($C1153, $B1153), 'Batch One'!$C:$Q, 4, false),
IF($A1153 = "Batch 2", VLOOKUP(CONCATENATE($C1153, $B1153), 'Batch Two'!$C:$P, 4, false), 0))</f>
        <v>Neo</v>
      </c>
      <c r="H1153" s="5">
        <f>IF($A1153 = "Batch 1", VLOOKUP(CONCATENATE($C1153, $B1153), 'Batch One'!$C:$Q, 5, false),
IF($A1153 = "Batch 2", VLOOKUP(CONCATENATE($C1153, $B1153), 'Batch Two'!$C:$P, 5, false), 0))</f>
        <v>9</v>
      </c>
      <c r="I1153" s="6" t="str">
        <f>IF($A1153 = "Batch 1", VLOOKUP(CONCATENATE($C1153, $B1153), 'Batch One'!$C:$Q, 14, false),
IF($A1153 = "Batch 2", VLOOKUP(CONCATENATE($C1153, $B1153), 'Batch Two'!$C:$P, 14, false), 0))</f>
        <v>https://ccg-imaging-cgc-tradingcards-production.s3.amazonaws.com/c6c49a42-28f7-4616-ba2b-d114d698cd81/CAR6001348-179_OBV.jpg</v>
      </c>
      <c r="J1153" s="5" t="str">
        <f>IF($A1153 = "Batch 1", VLOOKUP(CONCATENATE($C1153, $B1153), 'Batch One'!$C:$Q, 13, false),
IF($A1153 = "Batch 2", VLOOKUP(CONCATENATE($C1153, $B1153), 'Batch Two'!$C:$P, 13, false), 0))</f>
        <v/>
      </c>
    </row>
    <row r="1154">
      <c r="A1154" s="4" t="s">
        <v>13</v>
      </c>
      <c r="B1154" s="5">
        <v>6.001348182E9</v>
      </c>
      <c r="C1154" s="8" t="s">
        <v>12</v>
      </c>
      <c r="D1154" s="5" t="str">
        <f>IF($A1154 = "Batch 1", VLOOKUP(CONCATENATE($C1154, $B1154), 'Batch One'!$C:$Q, 2, false),
IF($A1154 = "Batch 2", VLOOKUP(CONCATENATE($C1154, $B1154), 'Batch Two'!$C:$P, 2, false), 0))</f>
        <v>Porygon, 2001, Neo</v>
      </c>
      <c r="E1154" s="5">
        <f>IF($A1154 = "Batch 1", VLOOKUP(CONCATENATE($C1154, $B1154), 'Batch One'!$C:$Q, 8, false),
IF($A1154 = "Batch 2", VLOOKUP(CONCATENATE($C1154, $B1154), 'Batch Two'!$C:$P, 8, false), 0))</f>
        <v>2001</v>
      </c>
      <c r="F1154" s="5" t="str">
        <f>IF($A1154 = "Batch 1", VLOOKUP(CONCATENATE($C1154, $B1154), 'Batch One'!$C:$Q, 9, false),
IF($A1154 = "Batch 2", VLOOKUP(CONCATENATE($C1154, $B1154), 'Batch Two'!$C:$P, 9, false), 0))</f>
        <v/>
      </c>
      <c r="G1154" s="5" t="str">
        <f>IF($A1154 = "Batch 1", VLOOKUP(CONCATENATE($C1154, $B1154), 'Batch One'!$C:$Q, 4, false),
IF($A1154 = "Batch 2", VLOOKUP(CONCATENATE($C1154, $B1154), 'Batch Two'!$C:$P, 4, false), 0))</f>
        <v>Neo</v>
      </c>
      <c r="H1154" s="5">
        <f>IF($A1154 = "Batch 1", VLOOKUP(CONCATENATE($C1154, $B1154), 'Batch One'!$C:$Q, 5, false),
IF($A1154 = "Batch 2", VLOOKUP(CONCATENATE($C1154, $B1154), 'Batch Two'!$C:$P, 5, false), 0))</f>
        <v>9</v>
      </c>
      <c r="I1154" s="6" t="str">
        <f>IF($A1154 = "Batch 1", VLOOKUP(CONCATENATE($C1154, $B1154), 'Batch One'!$C:$Q, 14, false),
IF($A1154 = "Batch 2", VLOOKUP(CONCATENATE($C1154, $B1154), 'Batch Two'!$C:$P, 14, false), 0))</f>
        <v>https://ccg-imaging-cgc-tradingcards-production.s3.amazonaws.com/4e546568-d80e-40e6-a9b2-4490b075fdb0/CAR6001348-182_OBV.jpg</v>
      </c>
      <c r="J1154" s="5" t="str">
        <f>IF($A1154 = "Batch 1", VLOOKUP(CONCATENATE($C1154, $B1154), 'Batch One'!$C:$Q, 13, false),
IF($A1154 = "Batch 2", VLOOKUP(CONCATENATE($C1154, $B1154), 'Batch Two'!$C:$P, 13, false), 0))</f>
        <v/>
      </c>
    </row>
    <row r="1155">
      <c r="A1155" s="4" t="s">
        <v>13</v>
      </c>
      <c r="B1155" s="5">
        <v>6.001348183E9</v>
      </c>
      <c r="C1155" s="8" t="s">
        <v>12</v>
      </c>
      <c r="D1155" s="5" t="str">
        <f>IF($A1155 = "Batch 1", VLOOKUP(CONCATENATE($C1155, $B1155), 'Batch One'!$C:$Q, 2, false),
IF($A1155 = "Batch 2", VLOOKUP(CONCATENATE($C1155, $B1155), 'Batch Two'!$C:$P, 2, false), 0))</f>
        <v>Porygon, 2001, Neo</v>
      </c>
      <c r="E1155" s="5">
        <f>IF($A1155 = "Batch 1", VLOOKUP(CONCATENATE($C1155, $B1155), 'Batch One'!$C:$Q, 8, false),
IF($A1155 = "Batch 2", VLOOKUP(CONCATENATE($C1155, $B1155), 'Batch Two'!$C:$P, 8, false), 0))</f>
        <v>2001</v>
      </c>
      <c r="F1155" s="5" t="str">
        <f>IF($A1155 = "Batch 1", VLOOKUP(CONCATENATE($C1155, $B1155), 'Batch One'!$C:$Q, 9, false),
IF($A1155 = "Batch 2", VLOOKUP(CONCATENATE($C1155, $B1155), 'Batch Two'!$C:$P, 9, false), 0))</f>
        <v/>
      </c>
      <c r="G1155" s="5" t="str">
        <f>IF($A1155 = "Batch 1", VLOOKUP(CONCATENATE($C1155, $B1155), 'Batch One'!$C:$Q, 4, false),
IF($A1155 = "Batch 2", VLOOKUP(CONCATENATE($C1155, $B1155), 'Batch Two'!$C:$P, 4, false), 0))</f>
        <v>Neo</v>
      </c>
      <c r="H1155" s="5">
        <f>IF($A1155 = "Batch 1", VLOOKUP(CONCATENATE($C1155, $B1155), 'Batch One'!$C:$Q, 5, false),
IF($A1155 = "Batch 2", VLOOKUP(CONCATENATE($C1155, $B1155), 'Batch Two'!$C:$P, 5, false), 0))</f>
        <v>9</v>
      </c>
      <c r="I1155" s="6" t="str">
        <f>IF($A1155 = "Batch 1", VLOOKUP(CONCATENATE($C1155, $B1155), 'Batch One'!$C:$Q, 14, false),
IF($A1155 = "Batch 2", VLOOKUP(CONCATENATE($C1155, $B1155), 'Batch Two'!$C:$P, 14, false), 0))</f>
        <v>https://ccg-imaging-cgc-tradingcards-production.s3.amazonaws.com/ee884ec3-0c88-4eb8-bb66-25988cd1f4b1/CAR6001348-183_OBV.jpg</v>
      </c>
      <c r="J1155" s="5" t="str">
        <f>IF($A1155 = "Batch 1", VLOOKUP(CONCATENATE($C1155, $B1155), 'Batch One'!$C:$Q, 13, false),
IF($A1155 = "Batch 2", VLOOKUP(CONCATENATE($C1155, $B1155), 'Batch Two'!$C:$P, 13, false), 0))</f>
        <v/>
      </c>
    </row>
    <row r="1156">
      <c r="A1156" s="4" t="s">
        <v>13</v>
      </c>
      <c r="B1156" s="5">
        <v>6.001348185E9</v>
      </c>
      <c r="C1156" s="8" t="s">
        <v>12</v>
      </c>
      <c r="D1156" s="5" t="str">
        <f>IF($A1156 = "Batch 1", VLOOKUP(CONCATENATE($C1156, $B1156), 'Batch One'!$C:$Q, 2, false),
IF($A1156 = "Batch 2", VLOOKUP(CONCATENATE($C1156, $B1156), 'Batch Two'!$C:$P, 2, false), 0))</f>
        <v>Porygon, 2001, Neo</v>
      </c>
      <c r="E1156" s="5">
        <f>IF($A1156 = "Batch 1", VLOOKUP(CONCATENATE($C1156, $B1156), 'Batch One'!$C:$Q, 8, false),
IF($A1156 = "Batch 2", VLOOKUP(CONCATENATE($C1156, $B1156), 'Batch Two'!$C:$P, 8, false), 0))</f>
        <v>2001</v>
      </c>
      <c r="F1156" s="5" t="str">
        <f>IF($A1156 = "Batch 1", VLOOKUP(CONCATENATE($C1156, $B1156), 'Batch One'!$C:$Q, 9, false),
IF($A1156 = "Batch 2", VLOOKUP(CONCATENATE($C1156, $B1156), 'Batch Two'!$C:$P, 9, false), 0))</f>
        <v/>
      </c>
      <c r="G1156" s="5" t="str">
        <f>IF($A1156 = "Batch 1", VLOOKUP(CONCATENATE($C1156, $B1156), 'Batch One'!$C:$Q, 4, false),
IF($A1156 = "Batch 2", VLOOKUP(CONCATENATE($C1156, $B1156), 'Batch Two'!$C:$P, 4, false), 0))</f>
        <v>Neo</v>
      </c>
      <c r="H1156" s="5">
        <f>IF($A1156 = "Batch 1", VLOOKUP(CONCATENATE($C1156, $B1156), 'Batch One'!$C:$Q, 5, false),
IF($A1156 = "Batch 2", VLOOKUP(CONCATENATE($C1156, $B1156), 'Batch Two'!$C:$P, 5, false), 0))</f>
        <v>9</v>
      </c>
      <c r="I1156" s="6" t="str">
        <f>IF($A1156 = "Batch 1", VLOOKUP(CONCATENATE($C1156, $B1156), 'Batch One'!$C:$Q, 14, false),
IF($A1156 = "Batch 2", VLOOKUP(CONCATENATE($C1156, $B1156), 'Batch Two'!$C:$P, 14, false), 0))</f>
        <v>https://ccg-imaging-cgc-tradingcards-production.s3.amazonaws.com/62df588b-3a75-4dd7-afa8-e670ad1726b2/CAR6001348-185_OBV.jpg</v>
      </c>
      <c r="J1156" s="5" t="str">
        <f>IF($A1156 = "Batch 1", VLOOKUP(CONCATENATE($C1156, $B1156), 'Batch One'!$C:$Q, 13, false),
IF($A1156 = "Batch 2", VLOOKUP(CONCATENATE($C1156, $B1156), 'Batch Two'!$C:$P, 13, false), 0))</f>
        <v/>
      </c>
    </row>
    <row r="1157">
      <c r="A1157" s="4" t="s">
        <v>13</v>
      </c>
      <c r="B1157" s="5">
        <v>6.001348189E9</v>
      </c>
      <c r="C1157" s="8" t="s">
        <v>12</v>
      </c>
      <c r="D1157" s="5" t="str">
        <f>IF($A1157 = "Batch 1", VLOOKUP(CONCATENATE($C1157, $B1157), 'Batch One'!$C:$Q, 2, false),
IF($A1157 = "Batch 2", VLOOKUP(CONCATENATE($C1157, $B1157), 'Batch Two'!$C:$P, 2, false), 0))</f>
        <v>Porygon, 2001, Neo</v>
      </c>
      <c r="E1157" s="5">
        <f>IF($A1157 = "Batch 1", VLOOKUP(CONCATENATE($C1157, $B1157), 'Batch One'!$C:$Q, 8, false),
IF($A1157 = "Batch 2", VLOOKUP(CONCATENATE($C1157, $B1157), 'Batch Two'!$C:$P, 8, false), 0))</f>
        <v>2001</v>
      </c>
      <c r="F1157" s="5" t="str">
        <f>IF($A1157 = "Batch 1", VLOOKUP(CONCATENATE($C1157, $B1157), 'Batch One'!$C:$Q, 9, false),
IF($A1157 = "Batch 2", VLOOKUP(CONCATENATE($C1157, $B1157), 'Batch Two'!$C:$P, 9, false), 0))</f>
        <v/>
      </c>
      <c r="G1157" s="5" t="str">
        <f>IF($A1157 = "Batch 1", VLOOKUP(CONCATENATE($C1157, $B1157), 'Batch One'!$C:$Q, 4, false),
IF($A1157 = "Batch 2", VLOOKUP(CONCATENATE($C1157, $B1157), 'Batch Two'!$C:$P, 4, false), 0))</f>
        <v>Neo</v>
      </c>
      <c r="H1157" s="5">
        <f>IF($A1157 = "Batch 1", VLOOKUP(CONCATENATE($C1157, $B1157), 'Batch One'!$C:$Q, 5, false),
IF($A1157 = "Batch 2", VLOOKUP(CONCATENATE($C1157, $B1157), 'Batch Two'!$C:$P, 5, false), 0))</f>
        <v>9</v>
      </c>
      <c r="I1157" s="6" t="str">
        <f>IF($A1157 = "Batch 1", VLOOKUP(CONCATENATE($C1157, $B1157), 'Batch One'!$C:$Q, 14, false),
IF($A1157 = "Batch 2", VLOOKUP(CONCATENATE($C1157, $B1157), 'Batch Two'!$C:$P, 14, false), 0))</f>
        <v>https://ccg-imaging-cgc-tradingcards-production.s3.amazonaws.com/5e1b38f4-5a74-47ae-a929-ad944e66fb36/CAR6001348-189_OBV.jpg</v>
      </c>
      <c r="J1157" s="5" t="str">
        <f>IF($A1157 = "Batch 1", VLOOKUP(CONCATENATE($C1157, $B1157), 'Batch One'!$C:$Q, 13, false),
IF($A1157 = "Batch 2", VLOOKUP(CONCATENATE($C1157, $B1157), 'Batch Two'!$C:$P, 13, false), 0))</f>
        <v/>
      </c>
    </row>
    <row r="1158">
      <c r="A1158" s="4" t="s">
        <v>13</v>
      </c>
      <c r="B1158" s="5">
        <v>6.00134819E9</v>
      </c>
      <c r="C1158" s="8" t="s">
        <v>12</v>
      </c>
      <c r="D1158" s="5" t="str">
        <f>IF($A1158 = "Batch 1", VLOOKUP(CONCATENATE($C1158, $B1158), 'Batch One'!$C:$Q, 2, false),
IF($A1158 = "Batch 2", VLOOKUP(CONCATENATE($C1158, $B1158), 'Batch Two'!$C:$P, 2, false), 0))</f>
        <v>Porygon, 2001, Neo</v>
      </c>
      <c r="E1158" s="5">
        <f>IF($A1158 = "Batch 1", VLOOKUP(CONCATENATE($C1158, $B1158), 'Batch One'!$C:$Q, 8, false),
IF($A1158 = "Batch 2", VLOOKUP(CONCATENATE($C1158, $B1158), 'Batch Two'!$C:$P, 8, false), 0))</f>
        <v>2001</v>
      </c>
      <c r="F1158" s="5" t="str">
        <f>IF($A1158 = "Batch 1", VLOOKUP(CONCATENATE($C1158, $B1158), 'Batch One'!$C:$Q, 9, false),
IF($A1158 = "Batch 2", VLOOKUP(CONCATENATE($C1158, $B1158), 'Batch Two'!$C:$P, 9, false), 0))</f>
        <v/>
      </c>
      <c r="G1158" s="5" t="str">
        <f>IF($A1158 = "Batch 1", VLOOKUP(CONCATENATE($C1158, $B1158), 'Batch One'!$C:$Q, 4, false),
IF($A1158 = "Batch 2", VLOOKUP(CONCATENATE($C1158, $B1158), 'Batch Two'!$C:$P, 4, false), 0))</f>
        <v>Neo</v>
      </c>
      <c r="H1158" s="5">
        <f>IF($A1158 = "Batch 1", VLOOKUP(CONCATENATE($C1158, $B1158), 'Batch One'!$C:$Q, 5, false),
IF($A1158 = "Batch 2", VLOOKUP(CONCATENATE($C1158, $B1158), 'Batch Two'!$C:$P, 5, false), 0))</f>
        <v>9</v>
      </c>
      <c r="I1158" s="6" t="str">
        <f>IF($A1158 = "Batch 1", VLOOKUP(CONCATENATE($C1158, $B1158), 'Batch One'!$C:$Q, 14, false),
IF($A1158 = "Batch 2", VLOOKUP(CONCATENATE($C1158, $B1158), 'Batch Two'!$C:$P, 14, false), 0))</f>
        <v>https://ccg-imaging-cgc-tradingcards-production.s3.amazonaws.com/ce38cf27-2cd0-410d-9f7f-ac9f50e29db8/CAR6001348-190_OBV.jpg</v>
      </c>
      <c r="J1158" s="5" t="str">
        <f>IF($A1158 = "Batch 1", VLOOKUP(CONCATENATE($C1158, $B1158), 'Batch One'!$C:$Q, 13, false),
IF($A1158 = "Batch 2", VLOOKUP(CONCATENATE($C1158, $B1158), 'Batch Two'!$C:$P, 13, false), 0))</f>
        <v/>
      </c>
    </row>
    <row r="1159">
      <c r="A1159" s="4" t="s">
        <v>13</v>
      </c>
      <c r="B1159" s="5">
        <v>6.001348191E9</v>
      </c>
      <c r="C1159" s="8" t="s">
        <v>12</v>
      </c>
      <c r="D1159" s="5" t="str">
        <f>IF($A1159 = "Batch 1", VLOOKUP(CONCATENATE($C1159, $B1159), 'Batch One'!$C:$Q, 2, false),
IF($A1159 = "Batch 2", VLOOKUP(CONCATENATE($C1159, $B1159), 'Batch Two'!$C:$P, 2, false), 0))</f>
        <v>Porygon, 2001, Neo</v>
      </c>
      <c r="E1159" s="5">
        <f>IF($A1159 = "Batch 1", VLOOKUP(CONCATENATE($C1159, $B1159), 'Batch One'!$C:$Q, 8, false),
IF($A1159 = "Batch 2", VLOOKUP(CONCATENATE($C1159, $B1159), 'Batch Two'!$C:$P, 8, false), 0))</f>
        <v>2001</v>
      </c>
      <c r="F1159" s="5" t="str">
        <f>IF($A1159 = "Batch 1", VLOOKUP(CONCATENATE($C1159, $B1159), 'Batch One'!$C:$Q, 9, false),
IF($A1159 = "Batch 2", VLOOKUP(CONCATENATE($C1159, $B1159), 'Batch Two'!$C:$P, 9, false), 0))</f>
        <v/>
      </c>
      <c r="G1159" s="5" t="str">
        <f>IF($A1159 = "Batch 1", VLOOKUP(CONCATENATE($C1159, $B1159), 'Batch One'!$C:$Q, 4, false),
IF($A1159 = "Batch 2", VLOOKUP(CONCATENATE($C1159, $B1159), 'Batch Two'!$C:$P, 4, false), 0))</f>
        <v>Neo</v>
      </c>
      <c r="H1159" s="5">
        <f>IF($A1159 = "Batch 1", VLOOKUP(CONCATENATE($C1159, $B1159), 'Batch One'!$C:$Q, 5, false),
IF($A1159 = "Batch 2", VLOOKUP(CONCATENATE($C1159, $B1159), 'Batch Two'!$C:$P, 5, false), 0))</f>
        <v>9</v>
      </c>
      <c r="I1159" s="6" t="str">
        <f>IF($A1159 = "Batch 1", VLOOKUP(CONCATENATE($C1159, $B1159), 'Batch One'!$C:$Q, 14, false),
IF($A1159 = "Batch 2", VLOOKUP(CONCATENATE($C1159, $B1159), 'Batch Two'!$C:$P, 14, false), 0))</f>
        <v>https://ccg-imaging-cgc-tradingcards-production.s3.amazonaws.com/a7ddff73-6aa5-45fc-b60a-44b101d657c5/CAR6001348-191_OBV.jpg</v>
      </c>
      <c r="J1159" s="5" t="str">
        <f>IF($A1159 = "Batch 1", VLOOKUP(CONCATENATE($C1159, $B1159), 'Batch One'!$C:$Q, 13, false),
IF($A1159 = "Batch 2", VLOOKUP(CONCATENATE($C1159, $B1159), 'Batch Two'!$C:$P, 13, false), 0))</f>
        <v/>
      </c>
    </row>
    <row r="1160">
      <c r="A1160" s="4" t="s">
        <v>13</v>
      </c>
      <c r="B1160" s="5">
        <v>6.001348192E9</v>
      </c>
      <c r="C1160" s="8" t="s">
        <v>12</v>
      </c>
      <c r="D1160" s="5" t="str">
        <f>IF($A1160 = "Batch 1", VLOOKUP(CONCATENATE($C1160, $B1160), 'Batch One'!$C:$Q, 2, false),
IF($A1160 = "Batch 2", VLOOKUP(CONCATENATE($C1160, $B1160), 'Batch Two'!$C:$P, 2, false), 0))</f>
        <v>Porygon, 2001, Neo</v>
      </c>
      <c r="E1160" s="5">
        <f>IF($A1160 = "Batch 1", VLOOKUP(CONCATENATE($C1160, $B1160), 'Batch One'!$C:$Q, 8, false),
IF($A1160 = "Batch 2", VLOOKUP(CONCATENATE($C1160, $B1160), 'Batch Two'!$C:$P, 8, false), 0))</f>
        <v>2001</v>
      </c>
      <c r="F1160" s="5" t="str">
        <f>IF($A1160 = "Batch 1", VLOOKUP(CONCATENATE($C1160, $B1160), 'Batch One'!$C:$Q, 9, false),
IF($A1160 = "Batch 2", VLOOKUP(CONCATENATE($C1160, $B1160), 'Batch Two'!$C:$P, 9, false), 0))</f>
        <v/>
      </c>
      <c r="G1160" s="5" t="str">
        <f>IF($A1160 = "Batch 1", VLOOKUP(CONCATENATE($C1160, $B1160), 'Batch One'!$C:$Q, 4, false),
IF($A1160 = "Batch 2", VLOOKUP(CONCATENATE($C1160, $B1160), 'Batch Two'!$C:$P, 4, false), 0))</f>
        <v>Neo</v>
      </c>
      <c r="H1160" s="5">
        <f>IF($A1160 = "Batch 1", VLOOKUP(CONCATENATE($C1160, $B1160), 'Batch One'!$C:$Q, 5, false),
IF($A1160 = "Batch 2", VLOOKUP(CONCATENATE($C1160, $B1160), 'Batch Two'!$C:$P, 5, false), 0))</f>
        <v>8</v>
      </c>
      <c r="I1160" s="6" t="str">
        <f>IF($A1160 = "Batch 1", VLOOKUP(CONCATENATE($C1160, $B1160), 'Batch One'!$C:$Q, 14, false),
IF($A1160 = "Batch 2", VLOOKUP(CONCATENATE($C1160, $B1160), 'Batch Two'!$C:$P, 14, false), 0))</f>
        <v>https://ccg-imaging-cgc-tradingcards-production.s3.amazonaws.com/e2fc108e-1871-460d-aeef-33dfe098486c/CAR6001348-192_OBV.jpg</v>
      </c>
      <c r="J1160" s="5" t="str">
        <f>IF($A1160 = "Batch 1", VLOOKUP(CONCATENATE($C1160, $B1160), 'Batch One'!$C:$Q, 13, false),
IF($A1160 = "Batch 2", VLOOKUP(CONCATENATE($C1160, $B1160), 'Batch Two'!$C:$P, 13, false), 0))</f>
        <v/>
      </c>
    </row>
    <row r="1161">
      <c r="A1161" s="4" t="s">
        <v>13</v>
      </c>
      <c r="B1161" s="5">
        <v>6.001348193E9</v>
      </c>
      <c r="C1161" s="8" t="s">
        <v>12</v>
      </c>
      <c r="D1161" s="5" t="str">
        <f>IF($A1161 = "Batch 1", VLOOKUP(CONCATENATE($C1161, $B1161), 'Batch One'!$C:$Q, 2, false),
IF($A1161 = "Batch 2", VLOOKUP(CONCATENATE($C1161, $B1161), 'Batch Two'!$C:$P, 2, false), 0))</f>
        <v>Dratini, 2001, Neo</v>
      </c>
      <c r="E1161" s="5">
        <f>IF($A1161 = "Batch 1", VLOOKUP(CONCATENATE($C1161, $B1161), 'Batch One'!$C:$Q, 8, false),
IF($A1161 = "Batch 2", VLOOKUP(CONCATENATE($C1161, $B1161), 'Batch Two'!$C:$P, 8, false), 0))</f>
        <v>2001</v>
      </c>
      <c r="F1161" s="5" t="str">
        <f>IF($A1161 = "Batch 1", VLOOKUP(CONCATENATE($C1161, $B1161), 'Batch One'!$C:$Q, 9, false),
IF($A1161 = "Batch 2", VLOOKUP(CONCATENATE($C1161, $B1161), 'Batch Two'!$C:$P, 9, false), 0))</f>
        <v/>
      </c>
      <c r="G1161" s="5" t="str">
        <f>IF($A1161 = "Batch 1", VLOOKUP(CONCATENATE($C1161, $B1161), 'Batch One'!$C:$Q, 4, false),
IF($A1161 = "Batch 2", VLOOKUP(CONCATENATE($C1161, $B1161), 'Batch Two'!$C:$P, 4, false), 0))</f>
        <v>Neo</v>
      </c>
      <c r="H1161" s="5">
        <f>IF($A1161 = "Batch 1", VLOOKUP(CONCATENATE($C1161, $B1161), 'Batch One'!$C:$Q, 5, false),
IF($A1161 = "Batch 2", VLOOKUP(CONCATENATE($C1161, $B1161), 'Batch Two'!$C:$P, 5, false), 0))</f>
        <v>9</v>
      </c>
      <c r="I1161" s="6" t="str">
        <f>IF($A1161 = "Batch 1", VLOOKUP(CONCATENATE($C1161, $B1161), 'Batch One'!$C:$Q, 14, false),
IF($A1161 = "Batch 2", VLOOKUP(CONCATENATE($C1161, $B1161), 'Batch Two'!$C:$P, 14, false), 0))</f>
        <v>https://ccg-imaging-cgc-tradingcards-production.s3.amazonaws.com/8fb0052b-b6a3-4cf8-af6f-4ef06083af0d/CAR6001348-193_OBV.jpg</v>
      </c>
      <c r="J1161" s="5" t="str">
        <f>IF($A1161 = "Batch 1", VLOOKUP(CONCATENATE($C1161, $B1161), 'Batch One'!$C:$Q, 13, false),
IF($A1161 = "Batch 2", VLOOKUP(CONCATENATE($C1161, $B1161), 'Batch Two'!$C:$P, 13, false), 0))</f>
        <v/>
      </c>
    </row>
    <row r="1162">
      <c r="A1162" s="4" t="s">
        <v>13</v>
      </c>
      <c r="B1162" s="5">
        <v>6.001348194E9</v>
      </c>
      <c r="C1162" s="8" t="s">
        <v>12</v>
      </c>
      <c r="D1162" s="5" t="str">
        <f>IF($A1162 = "Batch 1", VLOOKUP(CONCATENATE($C1162, $B1162), 'Batch One'!$C:$Q, 2, false),
IF($A1162 = "Batch 2", VLOOKUP(CONCATENATE($C1162, $B1162), 'Batch Two'!$C:$P, 2, false), 0))</f>
        <v>Dratini, 2001, Neo</v>
      </c>
      <c r="E1162" s="5">
        <f>IF($A1162 = "Batch 1", VLOOKUP(CONCATENATE($C1162, $B1162), 'Batch One'!$C:$Q, 8, false),
IF($A1162 = "Batch 2", VLOOKUP(CONCATENATE($C1162, $B1162), 'Batch Two'!$C:$P, 8, false), 0))</f>
        <v>2001</v>
      </c>
      <c r="F1162" s="5" t="str">
        <f>IF($A1162 = "Batch 1", VLOOKUP(CONCATENATE($C1162, $B1162), 'Batch One'!$C:$Q, 9, false),
IF($A1162 = "Batch 2", VLOOKUP(CONCATENATE($C1162, $B1162), 'Batch Two'!$C:$P, 9, false), 0))</f>
        <v/>
      </c>
      <c r="G1162" s="5" t="str">
        <f>IF($A1162 = "Batch 1", VLOOKUP(CONCATENATE($C1162, $B1162), 'Batch One'!$C:$Q, 4, false),
IF($A1162 = "Batch 2", VLOOKUP(CONCATENATE($C1162, $B1162), 'Batch Two'!$C:$P, 4, false), 0))</f>
        <v>Neo</v>
      </c>
      <c r="H1162" s="5">
        <f>IF($A1162 = "Batch 1", VLOOKUP(CONCATENATE($C1162, $B1162), 'Batch One'!$C:$Q, 5, false),
IF($A1162 = "Batch 2", VLOOKUP(CONCATENATE($C1162, $B1162), 'Batch Two'!$C:$P, 5, false), 0))</f>
        <v>8</v>
      </c>
      <c r="I1162" s="6" t="str">
        <f>IF($A1162 = "Batch 1", VLOOKUP(CONCATENATE($C1162, $B1162), 'Batch One'!$C:$Q, 14, false),
IF($A1162 = "Batch 2", VLOOKUP(CONCATENATE($C1162, $B1162), 'Batch Two'!$C:$P, 14, false), 0))</f>
        <v>https://ccg-imaging-cgc-tradingcards-production.s3.amazonaws.com/0fa45b6e-7ce9-4241-aa00-0890e0354415/CAR6001348-194_OBV.jpg</v>
      </c>
      <c r="J1162" s="5" t="str">
        <f>IF($A1162 = "Batch 1", VLOOKUP(CONCATENATE($C1162, $B1162), 'Batch One'!$C:$Q, 13, false),
IF($A1162 = "Batch 2", VLOOKUP(CONCATENATE($C1162, $B1162), 'Batch Two'!$C:$P, 13, false), 0))</f>
        <v/>
      </c>
    </row>
    <row r="1163">
      <c r="A1163" s="4" t="s">
        <v>13</v>
      </c>
      <c r="B1163" s="5">
        <v>6.001348196E9</v>
      </c>
      <c r="C1163" s="8" t="s">
        <v>12</v>
      </c>
      <c r="D1163" s="5" t="str">
        <f>IF($A1163 = "Batch 1", VLOOKUP(CONCATENATE($C1163, $B1163), 'Batch One'!$C:$Q, 2, false),
IF($A1163 = "Batch 2", VLOOKUP(CONCATENATE($C1163, $B1163), 'Batch Two'!$C:$P, 2, false), 0))</f>
        <v>Dratini, 2001, Neo</v>
      </c>
      <c r="E1163" s="5">
        <f>IF($A1163 = "Batch 1", VLOOKUP(CONCATENATE($C1163, $B1163), 'Batch One'!$C:$Q, 8, false),
IF($A1163 = "Batch 2", VLOOKUP(CONCATENATE($C1163, $B1163), 'Batch Two'!$C:$P, 8, false), 0))</f>
        <v>2001</v>
      </c>
      <c r="F1163" s="5" t="str">
        <f>IF($A1163 = "Batch 1", VLOOKUP(CONCATENATE($C1163, $B1163), 'Batch One'!$C:$Q, 9, false),
IF($A1163 = "Batch 2", VLOOKUP(CONCATENATE($C1163, $B1163), 'Batch Two'!$C:$P, 9, false), 0))</f>
        <v/>
      </c>
      <c r="G1163" s="5" t="str">
        <f>IF($A1163 = "Batch 1", VLOOKUP(CONCATENATE($C1163, $B1163), 'Batch One'!$C:$Q, 4, false),
IF($A1163 = "Batch 2", VLOOKUP(CONCATENATE($C1163, $B1163), 'Batch Two'!$C:$P, 4, false), 0))</f>
        <v>Neo</v>
      </c>
      <c r="H1163" s="5">
        <f>IF($A1163 = "Batch 1", VLOOKUP(CONCATENATE($C1163, $B1163), 'Batch One'!$C:$Q, 5, false),
IF($A1163 = "Batch 2", VLOOKUP(CONCATENATE($C1163, $B1163), 'Batch Two'!$C:$P, 5, false), 0))</f>
        <v>8</v>
      </c>
      <c r="I1163" s="6" t="str">
        <f>IF($A1163 = "Batch 1", VLOOKUP(CONCATENATE($C1163, $B1163), 'Batch One'!$C:$Q, 14, false),
IF($A1163 = "Batch 2", VLOOKUP(CONCATENATE($C1163, $B1163), 'Batch Two'!$C:$P, 14, false), 0))</f>
        <v>https://ccg-imaging-cgc-tradingcards-production.s3.amazonaws.com/753ade6c-b774-4380-b035-727d28b95500/CAR6001348-196_OBV.jpg</v>
      </c>
      <c r="J1163" s="5" t="str">
        <f>IF($A1163 = "Batch 1", VLOOKUP(CONCATENATE($C1163, $B1163), 'Batch One'!$C:$Q, 13, false),
IF($A1163 = "Batch 2", VLOOKUP(CONCATENATE($C1163, $B1163), 'Batch Two'!$C:$P, 13, false), 0))</f>
        <v/>
      </c>
    </row>
    <row r="1164">
      <c r="A1164" s="4" t="s">
        <v>13</v>
      </c>
      <c r="B1164" s="5">
        <v>6.001348197E9</v>
      </c>
      <c r="C1164" s="8" t="s">
        <v>12</v>
      </c>
      <c r="D1164" s="5" t="str">
        <f>IF($A1164 = "Batch 1", VLOOKUP(CONCATENATE($C1164, $B1164), 'Batch One'!$C:$Q, 2, false),
IF($A1164 = "Batch 2", VLOOKUP(CONCATENATE($C1164, $B1164), 'Batch Two'!$C:$P, 2, false), 0))</f>
        <v>Dratini, 2001, Neo</v>
      </c>
      <c r="E1164" s="5">
        <f>IF($A1164 = "Batch 1", VLOOKUP(CONCATENATE($C1164, $B1164), 'Batch One'!$C:$Q, 8, false),
IF($A1164 = "Batch 2", VLOOKUP(CONCATENATE($C1164, $B1164), 'Batch Two'!$C:$P, 8, false), 0))</f>
        <v>2001</v>
      </c>
      <c r="F1164" s="5" t="str">
        <f>IF($A1164 = "Batch 1", VLOOKUP(CONCATENATE($C1164, $B1164), 'Batch One'!$C:$Q, 9, false),
IF($A1164 = "Batch 2", VLOOKUP(CONCATENATE($C1164, $B1164), 'Batch Two'!$C:$P, 9, false), 0))</f>
        <v/>
      </c>
      <c r="G1164" s="5" t="str">
        <f>IF($A1164 = "Batch 1", VLOOKUP(CONCATENATE($C1164, $B1164), 'Batch One'!$C:$Q, 4, false),
IF($A1164 = "Batch 2", VLOOKUP(CONCATENATE($C1164, $B1164), 'Batch Two'!$C:$P, 4, false), 0))</f>
        <v>Neo</v>
      </c>
      <c r="H1164" s="5">
        <f>IF($A1164 = "Batch 1", VLOOKUP(CONCATENATE($C1164, $B1164), 'Batch One'!$C:$Q, 5, false),
IF($A1164 = "Batch 2", VLOOKUP(CONCATENATE($C1164, $B1164), 'Batch Two'!$C:$P, 5, false), 0))</f>
        <v>9</v>
      </c>
      <c r="I1164" s="6" t="str">
        <f>IF($A1164 = "Batch 1", VLOOKUP(CONCATENATE($C1164, $B1164), 'Batch One'!$C:$Q, 14, false),
IF($A1164 = "Batch 2", VLOOKUP(CONCATENATE($C1164, $B1164), 'Batch Two'!$C:$P, 14, false), 0))</f>
        <v>https://ccg-imaging-cgc-tradingcards-production.s3.amazonaws.com/4093ee2d-38fc-4fe8-9925-fe1482af3ba9/CAR6001348-197_OBV.jpg</v>
      </c>
      <c r="J1164" s="5" t="str">
        <f>IF($A1164 = "Batch 1", VLOOKUP(CONCATENATE($C1164, $B1164), 'Batch One'!$C:$Q, 13, false),
IF($A1164 = "Batch 2", VLOOKUP(CONCATENATE($C1164, $B1164), 'Batch Two'!$C:$P, 13, false), 0))</f>
        <v/>
      </c>
    </row>
    <row r="1165">
      <c r="A1165" s="4" t="s">
        <v>13</v>
      </c>
      <c r="B1165" s="5">
        <v>6.001348199E9</v>
      </c>
      <c r="C1165" s="8" t="s">
        <v>12</v>
      </c>
      <c r="D1165" s="5" t="str">
        <f>IF($A1165 = "Batch 1", VLOOKUP(CONCATENATE($C1165, $B1165), 'Batch One'!$C:$Q, 2, false),
IF($A1165 = "Batch 2", VLOOKUP(CONCATENATE($C1165, $B1165), 'Batch Two'!$C:$P, 2, false), 0))</f>
        <v>Dratini, 2001, Neo</v>
      </c>
      <c r="E1165" s="5">
        <f>IF($A1165 = "Batch 1", VLOOKUP(CONCATENATE($C1165, $B1165), 'Batch One'!$C:$Q, 8, false),
IF($A1165 = "Batch 2", VLOOKUP(CONCATENATE($C1165, $B1165), 'Batch Two'!$C:$P, 8, false), 0))</f>
        <v>2001</v>
      </c>
      <c r="F1165" s="5" t="str">
        <f>IF($A1165 = "Batch 1", VLOOKUP(CONCATENATE($C1165, $B1165), 'Batch One'!$C:$Q, 9, false),
IF($A1165 = "Batch 2", VLOOKUP(CONCATENATE($C1165, $B1165), 'Batch Two'!$C:$P, 9, false), 0))</f>
        <v/>
      </c>
      <c r="G1165" s="5" t="str">
        <f>IF($A1165 = "Batch 1", VLOOKUP(CONCATENATE($C1165, $B1165), 'Batch One'!$C:$Q, 4, false),
IF($A1165 = "Batch 2", VLOOKUP(CONCATENATE($C1165, $B1165), 'Batch Two'!$C:$P, 4, false), 0))</f>
        <v>Neo</v>
      </c>
      <c r="H1165" s="5" t="str">
        <f>IF($A1165 = "Batch 1", VLOOKUP(CONCATENATE($C1165, $B1165), 'Batch One'!$C:$Q, 5, false),
IF($A1165 = "Batch 2", VLOOKUP(CONCATENATE($C1165, $B1165), 'Batch Two'!$C:$P, 5, false), 0))</f>
        <v>MINT+ 9.5</v>
      </c>
      <c r="I1165" s="6" t="str">
        <f>IF($A1165 = "Batch 1", VLOOKUP(CONCATENATE($C1165, $B1165), 'Batch One'!$C:$Q, 14, false),
IF($A1165 = "Batch 2", VLOOKUP(CONCATENATE($C1165, $B1165), 'Batch Two'!$C:$P, 14, false), 0))</f>
        <v>https://ccg-imaging-cgc-tradingcards-production.s3.amazonaws.com/67ac8be6-c00e-4b20-b733-c28dc08e8c17/CAR6001348-199_OBV.jpg</v>
      </c>
      <c r="J1165" s="5" t="str">
        <f>IF($A1165 = "Batch 1", VLOOKUP(CONCATENATE($C1165, $B1165), 'Batch One'!$C:$Q, 13, false),
IF($A1165 = "Batch 2", VLOOKUP(CONCATENATE($C1165, $B1165), 'Batch Two'!$C:$P, 13, false), 0))</f>
        <v/>
      </c>
    </row>
    <row r="1166">
      <c r="A1166" s="4" t="s">
        <v>13</v>
      </c>
      <c r="B1166" s="5">
        <v>6.0013482E9</v>
      </c>
      <c r="C1166" s="8" t="s">
        <v>12</v>
      </c>
      <c r="D1166" s="5" t="str">
        <f>IF($A1166 = "Batch 1", VLOOKUP(CONCATENATE($C1166, $B1166), 'Batch One'!$C:$Q, 2, false),
IF($A1166 = "Batch 2", VLOOKUP(CONCATENATE($C1166, $B1166), 'Batch Two'!$C:$P, 2, false), 0))</f>
        <v>Dratini, 2001, Neo</v>
      </c>
      <c r="E1166" s="5">
        <f>IF($A1166 = "Batch 1", VLOOKUP(CONCATENATE($C1166, $B1166), 'Batch One'!$C:$Q, 8, false),
IF($A1166 = "Batch 2", VLOOKUP(CONCATENATE($C1166, $B1166), 'Batch Two'!$C:$P, 8, false), 0))</f>
        <v>2001</v>
      </c>
      <c r="F1166" s="5" t="str">
        <f>IF($A1166 = "Batch 1", VLOOKUP(CONCATENATE($C1166, $B1166), 'Batch One'!$C:$Q, 9, false),
IF($A1166 = "Batch 2", VLOOKUP(CONCATENATE($C1166, $B1166), 'Batch Two'!$C:$P, 9, false), 0))</f>
        <v/>
      </c>
      <c r="G1166" s="5" t="str">
        <f>IF($A1166 = "Batch 1", VLOOKUP(CONCATENATE($C1166, $B1166), 'Batch One'!$C:$Q, 4, false),
IF($A1166 = "Batch 2", VLOOKUP(CONCATENATE($C1166, $B1166), 'Batch Two'!$C:$P, 4, false), 0))</f>
        <v>Neo</v>
      </c>
      <c r="H1166" s="5">
        <f>IF($A1166 = "Batch 1", VLOOKUP(CONCATENATE($C1166, $B1166), 'Batch One'!$C:$Q, 5, false),
IF($A1166 = "Batch 2", VLOOKUP(CONCATENATE($C1166, $B1166), 'Batch Two'!$C:$P, 5, false), 0))</f>
        <v>9</v>
      </c>
      <c r="I1166" s="6" t="str">
        <f>IF($A1166 = "Batch 1", VLOOKUP(CONCATENATE($C1166, $B1166), 'Batch One'!$C:$Q, 14, false),
IF($A1166 = "Batch 2", VLOOKUP(CONCATENATE($C1166, $B1166), 'Batch Two'!$C:$P, 14, false), 0))</f>
        <v>https://ccg-imaging-cgc-tradingcards-production.s3.amazonaws.com/94d7d9ca-2870-4eb7-8a25-fd1af2d02c23/CAR6001348-200_OBV.jpg</v>
      </c>
      <c r="J1166" s="5" t="str">
        <f>IF($A1166 = "Batch 1", VLOOKUP(CONCATENATE($C1166, $B1166), 'Batch One'!$C:$Q, 13, false),
IF($A1166 = "Batch 2", VLOOKUP(CONCATENATE($C1166, $B1166), 'Batch Two'!$C:$P, 13, false), 0))</f>
        <v/>
      </c>
    </row>
    <row r="1167">
      <c r="A1167" s="4" t="s">
        <v>13</v>
      </c>
      <c r="B1167" s="5">
        <v>6.001828164E9</v>
      </c>
      <c r="C1167" s="8" t="s">
        <v>12</v>
      </c>
      <c r="D1167" s="5" t="str">
        <f>IF($A1167 = "Batch 1", VLOOKUP(CONCATENATE($C1167, $B1167), 'Batch One'!$C:$Q, 2, false),
IF($A1167 = "Batch 2", VLOOKUP(CONCATENATE($C1167, $B1167), 'Batch Two'!$C:$P, 2, false), 0))</f>
        <v>Underwater Adventure, 1999, Movie Series, #17</v>
      </c>
      <c r="E1167" s="5">
        <f>IF($A1167 = "Batch 1", VLOOKUP(CONCATENATE($C1167, $B1167), 'Batch One'!$C:$Q, 8, false),
IF($A1167 = "Batch 2", VLOOKUP(CONCATENATE($C1167, $B1167), 'Batch Two'!$C:$P, 8, false), 0))</f>
        <v>1999</v>
      </c>
      <c r="F1167" s="5" t="str">
        <f>IF($A1167 = "Batch 1", VLOOKUP(CONCATENATE($C1167, $B1167), 'Batch One'!$C:$Q, 9, false),
IF($A1167 = "Batch 2", VLOOKUP(CONCATENATE($C1167, $B1167), 'Batch Two'!$C:$P, 9, false), 0))</f>
        <v/>
      </c>
      <c r="G1167" s="5" t="str">
        <f>IF($A1167 = "Batch 1", VLOOKUP(CONCATENATE($C1167, $B1167), 'Batch One'!$C:$Q, 4, false),
IF($A1167 = "Batch 2", VLOOKUP(CONCATENATE($C1167, $B1167), 'Batch Two'!$C:$P, 4, false), 0))</f>
        <v>Movie Series</v>
      </c>
      <c r="H1167" s="5">
        <f>IF($A1167 = "Batch 1", VLOOKUP(CONCATENATE($C1167, $B1167), 'Batch One'!$C:$Q, 5, false),
IF($A1167 = "Batch 2", VLOOKUP(CONCATENATE($C1167, $B1167), 'Batch Two'!$C:$P, 5, false), 0))</f>
        <v>8</v>
      </c>
      <c r="I1167" s="6" t="str">
        <f>IF($A1167 = "Batch 1", VLOOKUP(CONCATENATE($C1167, $B1167), 'Batch One'!$C:$Q, 14, false),
IF($A1167 = "Batch 2", VLOOKUP(CONCATENATE($C1167, $B1167), 'Batch Two'!$C:$P, 14, false), 0))</f>
        <v>https://ccg-imaging-cgc-tradingcards-production.s3.amazonaws.com/2538c8fa-0b85-4c54-a8d6-be3a2ee9c8dc/CAR6001828-164_OBV.jpg</v>
      </c>
      <c r="J1167" s="5" t="str">
        <f>IF($A1167 = "Batch 1", VLOOKUP(CONCATENATE($C1167, $B1167), 'Batch One'!$C:$Q, 13, false),
IF($A1167 = "Batch 2", VLOOKUP(CONCATENATE($C1167, $B1167), 'Batch Two'!$C:$P, 13, false), 0))</f>
        <v/>
      </c>
    </row>
    <row r="1168">
      <c r="A1168" s="4" t="s">
        <v>13</v>
      </c>
      <c r="B1168" s="5">
        <v>6.001828183E9</v>
      </c>
      <c r="C1168" s="8" t="s">
        <v>12</v>
      </c>
      <c r="D1168" s="5" t="str">
        <f>IF($A1168 = "Batch 1", VLOOKUP(CONCATENATE($C1168, $B1168), 'Batch One'!$C:$Q, 2, false),
IF($A1168 = "Batch 2", VLOOKUP(CONCATENATE($C1168, $B1168), 'Batch Two'!$C:$P, 2, false), 0))</f>
        <v>Ash And Company, 1999, Movie Series, #9</v>
      </c>
      <c r="E1168" s="5">
        <f>IF($A1168 = "Batch 1", VLOOKUP(CONCATENATE($C1168, $B1168), 'Batch One'!$C:$Q, 8, false),
IF($A1168 = "Batch 2", VLOOKUP(CONCATENATE($C1168, $B1168), 'Batch Two'!$C:$P, 8, false), 0))</f>
        <v>1999</v>
      </c>
      <c r="F1168" s="5" t="str">
        <f>IF($A1168 = "Batch 1", VLOOKUP(CONCATENATE($C1168, $B1168), 'Batch One'!$C:$Q, 9, false),
IF($A1168 = "Batch 2", VLOOKUP(CONCATENATE($C1168, $B1168), 'Batch Two'!$C:$P, 9, false), 0))</f>
        <v/>
      </c>
      <c r="G1168" s="5" t="str">
        <f>IF($A1168 = "Batch 1", VLOOKUP(CONCATENATE($C1168, $B1168), 'Batch One'!$C:$Q, 4, false),
IF($A1168 = "Batch 2", VLOOKUP(CONCATENATE($C1168, $B1168), 'Batch Two'!$C:$P, 4, false), 0))</f>
        <v>Movie Series</v>
      </c>
      <c r="H1168" s="5">
        <f>IF($A1168 = "Batch 1", VLOOKUP(CONCATENATE($C1168, $B1168), 'Batch One'!$C:$Q, 5, false),
IF($A1168 = "Batch 2", VLOOKUP(CONCATENATE($C1168, $B1168), 'Batch Two'!$C:$P, 5, false), 0))</f>
        <v>8</v>
      </c>
      <c r="I1168" s="6" t="str">
        <f>IF($A1168 = "Batch 1", VLOOKUP(CONCATENATE($C1168, $B1168), 'Batch One'!$C:$Q, 14, false),
IF($A1168 = "Batch 2", VLOOKUP(CONCATENATE($C1168, $B1168), 'Batch Two'!$C:$P, 14, false), 0))</f>
        <v>https://ccg-imaging-cgc-tradingcards-production.s3.amazonaws.com/a297da92-5f6f-4668-877f-457f83e5b5ee/CAR6001828-183_OBV.jpg</v>
      </c>
      <c r="J1168" s="5" t="str">
        <f>IF($A1168 = "Batch 1", VLOOKUP(CONCATENATE($C1168, $B1168), 'Batch One'!$C:$Q, 13, false),
IF($A1168 = "Batch 2", VLOOKUP(CONCATENATE($C1168, $B1168), 'Batch Two'!$C:$P, 13, false), 0))</f>
        <v/>
      </c>
    </row>
    <row r="1169">
      <c r="A1169" s="4" t="s">
        <v>13</v>
      </c>
      <c r="B1169" s="5">
        <v>6.001828188E9</v>
      </c>
      <c r="C1169" s="8" t="s">
        <v>12</v>
      </c>
      <c r="D1169" s="5" t="str">
        <f>IF($A1169 = "Batch 1", VLOOKUP(CONCATENATE($C1169, $B1169), 'Batch One'!$C:$Q, 2, false),
IF($A1169 = "Batch 2", VLOOKUP(CONCATENATE($C1169, $B1169), 'Batch Two'!$C:$P, 2, false), 0))</f>
        <v>A Call To Arms, 1999, Movie Series, #16</v>
      </c>
      <c r="E1169" s="5">
        <f>IF($A1169 = "Batch 1", VLOOKUP(CONCATENATE($C1169, $B1169), 'Batch One'!$C:$Q, 8, false),
IF($A1169 = "Batch 2", VLOOKUP(CONCATENATE($C1169, $B1169), 'Batch Two'!$C:$P, 8, false), 0))</f>
        <v>1999</v>
      </c>
      <c r="F1169" s="5" t="str">
        <f>IF($A1169 = "Batch 1", VLOOKUP(CONCATENATE($C1169, $B1169), 'Batch One'!$C:$Q, 9, false),
IF($A1169 = "Batch 2", VLOOKUP(CONCATENATE($C1169, $B1169), 'Batch Two'!$C:$P, 9, false), 0))</f>
        <v/>
      </c>
      <c r="G1169" s="5" t="str">
        <f>IF($A1169 = "Batch 1", VLOOKUP(CONCATENATE($C1169, $B1169), 'Batch One'!$C:$Q, 4, false),
IF($A1169 = "Batch 2", VLOOKUP(CONCATENATE($C1169, $B1169), 'Batch Two'!$C:$P, 4, false), 0))</f>
        <v>Movie Series</v>
      </c>
      <c r="H1169" s="5">
        <f>IF($A1169 = "Batch 1", VLOOKUP(CONCATENATE($C1169, $B1169), 'Batch One'!$C:$Q, 5, false),
IF($A1169 = "Batch 2", VLOOKUP(CONCATENATE($C1169, $B1169), 'Batch Two'!$C:$P, 5, false), 0))</f>
        <v>8.5</v>
      </c>
      <c r="I1169" s="6" t="str">
        <f>IF($A1169 = "Batch 1", VLOOKUP(CONCATENATE($C1169, $B1169), 'Batch One'!$C:$Q, 14, false),
IF($A1169 = "Batch 2", VLOOKUP(CONCATENATE($C1169, $B1169), 'Batch Two'!$C:$P, 14, false), 0))</f>
        <v>https://ccg-imaging-cgc-tradingcards-production.s3.amazonaws.com/1380b03d-e31a-4729-b6dc-8480f1710702/CAR6001828-188_OBV.jpg</v>
      </c>
      <c r="J1169" s="5" t="str">
        <f>IF($A1169 = "Batch 1", VLOOKUP(CONCATENATE($C1169, $B1169), 'Batch One'!$C:$Q, 13, false),
IF($A1169 = "Batch 2", VLOOKUP(CONCATENATE($C1169, $B1169), 'Batch Two'!$C:$P, 13, false), 0))</f>
        <v/>
      </c>
    </row>
    <row r="1170">
      <c r="A1170" s="4" t="s">
        <v>13</v>
      </c>
      <c r="B1170" s="5">
        <v>6.001828189E9</v>
      </c>
      <c r="C1170" s="8" t="s">
        <v>12</v>
      </c>
      <c r="D1170" s="5" t="str">
        <f>IF($A1170 = "Batch 1", VLOOKUP(CONCATENATE($C1170, $B1170), 'Batch One'!$C:$Q, 2, false),
IF($A1170 = "Batch 2", VLOOKUP(CONCATENATE($C1170, $B1170), 'Batch Two'!$C:$P, 2, false), 0))</f>
        <v>Underwater Adventure, 1999, Movie Series, #17</v>
      </c>
      <c r="E1170" s="5">
        <f>IF($A1170 = "Batch 1", VLOOKUP(CONCATENATE($C1170, $B1170), 'Batch One'!$C:$Q, 8, false),
IF($A1170 = "Batch 2", VLOOKUP(CONCATENATE($C1170, $B1170), 'Batch Two'!$C:$P, 8, false), 0))</f>
        <v>1999</v>
      </c>
      <c r="F1170" s="5" t="str">
        <f>IF($A1170 = "Batch 1", VLOOKUP(CONCATENATE($C1170, $B1170), 'Batch One'!$C:$Q, 9, false),
IF($A1170 = "Batch 2", VLOOKUP(CONCATENATE($C1170, $B1170), 'Batch Two'!$C:$P, 9, false), 0))</f>
        <v/>
      </c>
      <c r="G1170" s="5" t="str">
        <f>IF($A1170 = "Batch 1", VLOOKUP(CONCATENATE($C1170, $B1170), 'Batch One'!$C:$Q, 4, false),
IF($A1170 = "Batch 2", VLOOKUP(CONCATENATE($C1170, $B1170), 'Batch Two'!$C:$P, 4, false), 0))</f>
        <v>Movie Series</v>
      </c>
      <c r="H1170" s="5">
        <f>IF($A1170 = "Batch 1", VLOOKUP(CONCATENATE($C1170, $B1170), 'Batch One'!$C:$Q, 5, false),
IF($A1170 = "Batch 2", VLOOKUP(CONCATENATE($C1170, $B1170), 'Batch Two'!$C:$P, 5, false), 0))</f>
        <v>7.5</v>
      </c>
      <c r="I1170" s="6" t="str">
        <f>IF($A1170 = "Batch 1", VLOOKUP(CONCATENATE($C1170, $B1170), 'Batch One'!$C:$Q, 14, false),
IF($A1170 = "Batch 2", VLOOKUP(CONCATENATE($C1170, $B1170), 'Batch Two'!$C:$P, 14, false), 0))</f>
        <v>https://ccg-imaging-cgc-tradingcards-production.s3.amazonaws.com/a273e85f-3608-4ce5-9974-d36f72df70ac/CAR6001828-189_OBV.jpg</v>
      </c>
      <c r="J1170" s="5" t="str">
        <f>IF($A1170 = "Batch 1", VLOOKUP(CONCATENATE($C1170, $B1170), 'Batch One'!$C:$Q, 13, false),
IF($A1170 = "Batch 2", VLOOKUP(CONCATENATE($C1170, $B1170), 'Batch Two'!$C:$P, 13, false), 0))</f>
        <v/>
      </c>
    </row>
    <row r="1171">
      <c r="A1171" s="4" t="s">
        <v>13</v>
      </c>
      <c r="B1171" s="5">
        <v>6.00182819E9</v>
      </c>
      <c r="C1171" s="8" t="s">
        <v>12</v>
      </c>
      <c r="D1171" s="5" t="str">
        <f>IF($A1171 = "Batch 1", VLOOKUP(CONCATENATE($C1171, $B1171), 'Batch One'!$C:$Q, 2, false),
IF($A1171 = "Batch 2", VLOOKUP(CONCATENATE($C1171, $B1171), 'Batch Two'!$C:$P, 2, false), 0))</f>
        <v>The Stairwell, 1999, Movie Series, #19</v>
      </c>
      <c r="E1171" s="5">
        <f>IF($A1171 = "Batch 1", VLOOKUP(CONCATENATE($C1171, $B1171), 'Batch One'!$C:$Q, 8, false),
IF($A1171 = "Batch 2", VLOOKUP(CONCATENATE($C1171, $B1171), 'Batch Two'!$C:$P, 8, false), 0))</f>
        <v>1999</v>
      </c>
      <c r="F1171" s="5" t="str">
        <f>IF($A1171 = "Batch 1", VLOOKUP(CONCATENATE($C1171, $B1171), 'Batch One'!$C:$Q, 9, false),
IF($A1171 = "Batch 2", VLOOKUP(CONCATENATE($C1171, $B1171), 'Batch Two'!$C:$P, 9, false), 0))</f>
        <v/>
      </c>
      <c r="G1171" s="5" t="str">
        <f>IF($A1171 = "Batch 1", VLOOKUP(CONCATENATE($C1171, $B1171), 'Batch One'!$C:$Q, 4, false),
IF($A1171 = "Batch 2", VLOOKUP(CONCATENATE($C1171, $B1171), 'Batch Two'!$C:$P, 4, false), 0))</f>
        <v>Movie Series</v>
      </c>
      <c r="H1171" s="5">
        <f>IF($A1171 = "Batch 1", VLOOKUP(CONCATENATE($C1171, $B1171), 'Batch One'!$C:$Q, 5, false),
IF($A1171 = "Batch 2", VLOOKUP(CONCATENATE($C1171, $B1171), 'Batch Two'!$C:$P, 5, false), 0))</f>
        <v>8</v>
      </c>
      <c r="I1171" s="6" t="str">
        <f>IF($A1171 = "Batch 1", VLOOKUP(CONCATENATE($C1171, $B1171), 'Batch One'!$C:$Q, 14, false),
IF($A1171 = "Batch 2", VLOOKUP(CONCATENATE($C1171, $B1171), 'Batch Two'!$C:$P, 14, false), 0))</f>
        <v>https://ccg-imaging-cgc-tradingcards-production.s3.amazonaws.com/0f9b2ed1-5d7b-4630-83cb-ebe965bec9fc/CAR6001828-190_OBV.jpg</v>
      </c>
      <c r="J1171" s="5" t="str">
        <f>IF($A1171 = "Batch 1", VLOOKUP(CONCATENATE($C1171, $B1171), 'Batch One'!$C:$Q, 13, false),
IF($A1171 = "Batch 2", VLOOKUP(CONCATENATE($C1171, $B1171), 'Batch Two'!$C:$P, 13, false), 0))</f>
        <v/>
      </c>
    </row>
    <row r="1172">
      <c r="A1172" s="4" t="s">
        <v>13</v>
      </c>
      <c r="B1172" s="5">
        <v>6.001828194E9</v>
      </c>
      <c r="C1172" s="8" t="s">
        <v>12</v>
      </c>
      <c r="D1172" s="5" t="str">
        <f>IF($A1172 = "Batch 1", VLOOKUP(CONCATENATE($C1172, $B1172), 'Batch One'!$C:$Q, 2, false),
IF($A1172 = "Batch 2", VLOOKUP(CONCATENATE($C1172, $B1172), 'Batch Two'!$C:$P, 2, false), 0))</f>
        <v>Meowth Times Two, 1999, Movie Series, #23</v>
      </c>
      <c r="E1172" s="5">
        <f>IF($A1172 = "Batch 1", VLOOKUP(CONCATENATE($C1172, $B1172), 'Batch One'!$C:$Q, 8, false),
IF($A1172 = "Batch 2", VLOOKUP(CONCATENATE($C1172, $B1172), 'Batch Two'!$C:$P, 8, false), 0))</f>
        <v>1999</v>
      </c>
      <c r="F1172" s="5" t="str">
        <f>IF($A1172 = "Batch 1", VLOOKUP(CONCATENATE($C1172, $B1172), 'Batch One'!$C:$Q, 9, false),
IF($A1172 = "Batch 2", VLOOKUP(CONCATENATE($C1172, $B1172), 'Batch Two'!$C:$P, 9, false), 0))</f>
        <v/>
      </c>
      <c r="G1172" s="5" t="str">
        <f>IF($A1172 = "Batch 1", VLOOKUP(CONCATENATE($C1172, $B1172), 'Batch One'!$C:$Q, 4, false),
IF($A1172 = "Batch 2", VLOOKUP(CONCATENATE($C1172, $B1172), 'Batch Two'!$C:$P, 4, false), 0))</f>
        <v>Movie Series</v>
      </c>
      <c r="H1172" s="5">
        <f>IF($A1172 = "Batch 1", VLOOKUP(CONCATENATE($C1172, $B1172), 'Batch One'!$C:$Q, 5, false),
IF($A1172 = "Batch 2", VLOOKUP(CONCATENATE($C1172, $B1172), 'Batch Two'!$C:$P, 5, false), 0))</f>
        <v>9</v>
      </c>
      <c r="I1172" s="6" t="str">
        <f>IF($A1172 = "Batch 1", VLOOKUP(CONCATENATE($C1172, $B1172), 'Batch One'!$C:$Q, 14, false),
IF($A1172 = "Batch 2", VLOOKUP(CONCATENATE($C1172, $B1172), 'Batch Two'!$C:$P, 14, false), 0))</f>
        <v>https://ccg-imaging-cgc-tradingcards-production.s3.amazonaws.com/c3cf8c40-6ec3-4060-afd2-23469d916897/CAR6001828-194_OBV.jpg</v>
      </c>
      <c r="J1172" s="5" t="str">
        <f>IF($A1172 = "Batch 1", VLOOKUP(CONCATENATE($C1172, $B1172), 'Batch One'!$C:$Q, 13, false),
IF($A1172 = "Batch 2", VLOOKUP(CONCATENATE($C1172, $B1172), 'Batch Two'!$C:$P, 13, false), 0))</f>
        <v/>
      </c>
    </row>
    <row r="1173">
      <c r="A1173" s="4" t="s">
        <v>13</v>
      </c>
      <c r="B1173" s="5">
        <v>6.001829222E9</v>
      </c>
      <c r="C1173" s="8" t="s">
        <v>12</v>
      </c>
      <c r="D1173" s="5" t="str">
        <f>IF($A1173 = "Batch 1", VLOOKUP(CONCATENATE($C1173, $B1173), 'Batch One'!$C:$Q, 2, false),
IF($A1173 = "Batch 2", VLOOKUP(CONCATENATE($C1173, $B1173), 'Batch Two'!$C:$P, 2, false), 0))</f>
        <v>Elekid, 2002, e-Series, #039/092</v>
      </c>
      <c r="E1173" s="5">
        <f>IF($A1173 = "Batch 1", VLOOKUP(CONCATENATE($C1173, $B1173), 'Batch One'!$C:$Q, 8, false),
IF($A1173 = "Batch 2", VLOOKUP(CONCATENATE($C1173, $B1173), 'Batch Two'!$C:$P, 8, false), 0))</f>
        <v>2002</v>
      </c>
      <c r="F1173" s="5" t="str">
        <f>IF($A1173 = "Batch 1", VLOOKUP(CONCATENATE($C1173, $B1173), 'Batch One'!$C:$Q, 9, false),
IF($A1173 = "Batch 2", VLOOKUP(CONCATENATE($C1173, $B1173), 'Batch Two'!$C:$P, 9, false), 0))</f>
        <v/>
      </c>
      <c r="G1173" s="5" t="str">
        <f>IF($A1173 = "Batch 1", VLOOKUP(CONCATENATE($C1173, $B1173), 'Batch One'!$C:$Q, 4, false),
IF($A1173 = "Batch 2", VLOOKUP(CONCATENATE($C1173, $B1173), 'Batch Two'!$C:$P, 4, false), 0))</f>
        <v>e-Series</v>
      </c>
      <c r="H1173" s="5">
        <f>IF($A1173 = "Batch 1", VLOOKUP(CONCATENATE($C1173, $B1173), 'Batch One'!$C:$Q, 5, false),
IF($A1173 = "Batch 2", VLOOKUP(CONCATENATE($C1173, $B1173), 'Batch Two'!$C:$P, 5, false), 0))</f>
        <v>8</v>
      </c>
      <c r="I1173" s="6" t="str">
        <f>IF($A1173 = "Batch 1", VLOOKUP(CONCATENATE($C1173, $B1173), 'Batch One'!$C:$Q, 14, false),
IF($A1173 = "Batch 2", VLOOKUP(CONCATENATE($C1173, $B1173), 'Batch Two'!$C:$P, 14, false), 0))</f>
        <v>https://ccg-imaging-cgc-tradingcards-production.s3.amazonaws.com/ef1954a5-d436-4000-adf6-c82789f5d414/CAR6001829-222_OBV.jpg</v>
      </c>
      <c r="J1173" s="5" t="str">
        <f>IF($A1173 = "Batch 1", VLOOKUP(CONCATENATE($C1173, $B1173), 'Batch One'!$C:$Q, 13, false),
IF($A1173 = "Batch 2", VLOOKUP(CONCATENATE($C1173, $B1173), 'Batch Two'!$C:$P, 13, false), 0))</f>
        <v/>
      </c>
    </row>
    <row r="1174">
      <c r="A1174" s="4" t="s">
        <v>13</v>
      </c>
      <c r="B1174" s="5">
        <v>6.001832055E9</v>
      </c>
      <c r="C1174" s="8" t="s">
        <v>12</v>
      </c>
      <c r="D1174" s="5" t="str">
        <f>IF($A1174 = "Batch 1", VLOOKUP(CONCATENATE($C1174, $B1174), 'Batch One'!$C:$Q, 2, false),
IF($A1174 = "Batch 2", VLOOKUP(CONCATENATE($C1174, $B1174), 'Batch Two'!$C:$P, 2, false), 0))</f>
        <v>Magmar, 2011, HeartGold &amp; SoulSilver, #62/95</v>
      </c>
      <c r="E1174" s="5">
        <f>IF($A1174 = "Batch 1", VLOOKUP(CONCATENATE($C1174, $B1174), 'Batch One'!$C:$Q, 8, false),
IF($A1174 = "Batch 2", VLOOKUP(CONCATENATE($C1174, $B1174), 'Batch Two'!$C:$P, 8, false), 0))</f>
        <v>2011</v>
      </c>
      <c r="F1174" s="5" t="str">
        <f>IF($A1174 = "Batch 1", VLOOKUP(CONCATENATE($C1174, $B1174), 'Batch One'!$C:$Q, 9, false),
IF($A1174 = "Batch 2", VLOOKUP(CONCATENATE($C1174, $B1174), 'Batch Two'!$C:$P, 9, false), 0))</f>
        <v/>
      </c>
      <c r="G1174" s="5" t="str">
        <f>IF($A1174 = "Batch 1", VLOOKUP(CONCATENATE($C1174, $B1174), 'Batch One'!$C:$Q, 4, false),
IF($A1174 = "Batch 2", VLOOKUP(CONCATENATE($C1174, $B1174), 'Batch Two'!$C:$P, 4, false), 0))</f>
        <v>HeartGold &amp; SoulSilver</v>
      </c>
      <c r="H1174" s="5">
        <f>IF($A1174 = "Batch 1", VLOOKUP(CONCATENATE($C1174, $B1174), 'Batch One'!$C:$Q, 5, false),
IF($A1174 = "Batch 2", VLOOKUP(CONCATENATE($C1174, $B1174), 'Batch Two'!$C:$P, 5, false), 0))</f>
        <v>8.5</v>
      </c>
      <c r="I1174" s="6" t="str">
        <f>IF($A1174 = "Batch 1", VLOOKUP(CONCATENATE($C1174, $B1174), 'Batch One'!$C:$Q, 14, false),
IF($A1174 = "Batch 2", VLOOKUP(CONCATENATE($C1174, $B1174), 'Batch Two'!$C:$P, 14, false), 0))</f>
        <v>https://ccg-imaging-cgc-tradingcards-production.s3.amazonaws.com/17280527-7469-4cb4-8380-e161368c1f13/CAR6001832-055_OBV.jpg</v>
      </c>
      <c r="J1174" s="5" t="str">
        <f>IF($A1174 = "Batch 1", VLOOKUP(CONCATENATE($C1174, $B1174), 'Batch One'!$C:$Q, 13, false),
IF($A1174 = "Batch 2", VLOOKUP(CONCATENATE($C1174, $B1174), 'Batch Two'!$C:$P, 13, false), 0))</f>
        <v/>
      </c>
    </row>
    <row r="1175">
      <c r="A1175" s="4" t="s">
        <v>13</v>
      </c>
      <c r="B1175" s="5">
        <v>6.001832062E9</v>
      </c>
      <c r="C1175" s="8" t="s">
        <v>12</v>
      </c>
      <c r="D1175" s="5" t="str">
        <f>IF($A1175 = "Batch 1", VLOOKUP(CONCATENATE($C1175, $B1175), 'Batch One'!$C:$Q, 2, false),
IF($A1175 = "Batch 2", VLOOKUP(CONCATENATE($C1175, $B1175), 'Batch Two'!$C:$P, 2, false), 0))</f>
        <v>Fighting Energy, 2006, EX</v>
      </c>
      <c r="E1175" s="5">
        <f>IF($A1175 = "Batch 1", VLOOKUP(CONCATENATE($C1175, $B1175), 'Batch One'!$C:$Q, 8, false),
IF($A1175 = "Batch 2", VLOOKUP(CONCATENATE($C1175, $B1175), 'Batch Two'!$C:$P, 8, false), 0))</f>
        <v>2006</v>
      </c>
      <c r="F1175" s="5" t="str">
        <f>IF($A1175 = "Batch 1", VLOOKUP(CONCATENATE($C1175, $B1175), 'Batch One'!$C:$Q, 9, false),
IF($A1175 = "Batch 2", VLOOKUP(CONCATENATE($C1175, $B1175), 'Batch Two'!$C:$P, 9, false), 0))</f>
        <v/>
      </c>
      <c r="G1175" s="5" t="str">
        <f>IF($A1175 = "Batch 1", VLOOKUP(CONCATENATE($C1175, $B1175), 'Batch One'!$C:$Q, 4, false),
IF($A1175 = "Batch 2", VLOOKUP(CONCATENATE($C1175, $B1175), 'Batch Two'!$C:$P, 4, false), 0))</f>
        <v>EX</v>
      </c>
      <c r="H1175" s="5" t="str">
        <f>IF($A1175 = "Batch 1", VLOOKUP(CONCATENATE($C1175, $B1175), 'Batch One'!$C:$Q, 5, false),
IF($A1175 = "Batch 2", VLOOKUP(CONCATENATE($C1175, $B1175), 'Batch Two'!$C:$P, 5, false), 0))</f>
        <v>MINT+ 9.5</v>
      </c>
      <c r="I1175" s="6" t="str">
        <f>IF($A1175 = "Batch 1", VLOOKUP(CONCATENATE($C1175, $B1175), 'Batch One'!$C:$Q, 14, false),
IF($A1175 = "Batch 2", VLOOKUP(CONCATENATE($C1175, $B1175), 'Batch Two'!$C:$P, 14, false), 0))</f>
        <v>https://ccg-imaging-cgc-tradingcards-production.s3.amazonaws.com/17280527-8913-4de1-a4f5-cd88a73533f8/CAR6001832-062_OBV.jpg</v>
      </c>
      <c r="J1175" s="5" t="str">
        <f>IF($A1175 = "Batch 1", VLOOKUP(CONCATENATE($C1175, $B1175), 'Batch One'!$C:$Q, 13, false),
IF($A1175 = "Batch 2", VLOOKUP(CONCATENATE($C1175, $B1175), 'Batch Two'!$C:$P, 13, false), 0))</f>
        <v/>
      </c>
    </row>
    <row r="1176">
      <c r="A1176" s="4" t="s">
        <v>13</v>
      </c>
      <c r="B1176" s="5">
        <v>6.001832063E9</v>
      </c>
      <c r="C1176" s="8" t="s">
        <v>12</v>
      </c>
      <c r="D1176" s="5" t="str">
        <f>IF($A1176 = "Batch 1", VLOOKUP(CONCATENATE($C1176, $B1176), 'Batch One'!$C:$Q, 2, false),
IF($A1176 = "Batch 2", VLOOKUP(CONCATENATE($C1176, $B1176), 'Batch Two'!$C:$P, 2, false), 0))</f>
        <v>Psychic Energy, 2006, EX</v>
      </c>
      <c r="E1176" s="5">
        <f>IF($A1176 = "Batch 1", VLOOKUP(CONCATENATE($C1176, $B1176), 'Batch One'!$C:$Q, 8, false),
IF($A1176 = "Batch 2", VLOOKUP(CONCATENATE($C1176, $B1176), 'Batch Two'!$C:$P, 8, false), 0))</f>
        <v>2006</v>
      </c>
      <c r="F1176" s="5" t="str">
        <f>IF($A1176 = "Batch 1", VLOOKUP(CONCATENATE($C1176, $B1176), 'Batch One'!$C:$Q, 9, false),
IF($A1176 = "Batch 2", VLOOKUP(CONCATENATE($C1176, $B1176), 'Batch Two'!$C:$P, 9, false), 0))</f>
        <v/>
      </c>
      <c r="G1176" s="5" t="str">
        <f>IF($A1176 = "Batch 1", VLOOKUP(CONCATENATE($C1176, $B1176), 'Batch One'!$C:$Q, 4, false),
IF($A1176 = "Batch 2", VLOOKUP(CONCATENATE($C1176, $B1176), 'Batch Two'!$C:$P, 4, false), 0))</f>
        <v>EX</v>
      </c>
      <c r="H1176" s="5" t="str">
        <f>IF($A1176 = "Batch 1", VLOOKUP(CONCATENATE($C1176, $B1176), 'Batch One'!$C:$Q, 5, false),
IF($A1176 = "Batch 2", VLOOKUP(CONCATENATE($C1176, $B1176), 'Batch Two'!$C:$P, 5, false), 0))</f>
        <v>MINT+ 9.5</v>
      </c>
      <c r="I1176" s="6" t="str">
        <f>IF($A1176 = "Batch 1", VLOOKUP(CONCATENATE($C1176, $B1176), 'Batch One'!$C:$Q, 14, false),
IF($A1176 = "Batch 2", VLOOKUP(CONCATENATE($C1176, $B1176), 'Batch Two'!$C:$P, 14, false), 0))</f>
        <v>https://ccg-imaging-cgc-tradingcards-production.s3.amazonaws.com/17280527-916c-4c66-a785-27a19fc57ea0/CAR6001832-063_OBV.jpg</v>
      </c>
      <c r="J1176" s="5" t="str">
        <f>IF($A1176 = "Batch 1", VLOOKUP(CONCATENATE($C1176, $B1176), 'Batch One'!$C:$Q, 13, false),
IF($A1176 = "Batch 2", VLOOKUP(CONCATENATE($C1176, $B1176), 'Batch Two'!$C:$P, 13, false), 0))</f>
        <v/>
      </c>
    </row>
    <row r="1177">
      <c r="A1177" s="4" t="s">
        <v>13</v>
      </c>
      <c r="B1177" s="5">
        <v>6.001832064E9</v>
      </c>
      <c r="C1177" s="8" t="s">
        <v>12</v>
      </c>
      <c r="D1177" s="5" t="str">
        <f>IF($A1177 = "Batch 1", VLOOKUP(CONCATENATE($C1177, $B1177), 'Batch One'!$C:$Q, 2, false),
IF($A1177 = "Batch 2", VLOOKUP(CONCATENATE($C1177, $B1177), 'Batch Two'!$C:$P, 2, false), 0))</f>
        <v>Lightning Energy, 2006, EX</v>
      </c>
      <c r="E1177" s="5">
        <f>IF($A1177 = "Batch 1", VLOOKUP(CONCATENATE($C1177, $B1177), 'Batch One'!$C:$Q, 8, false),
IF($A1177 = "Batch 2", VLOOKUP(CONCATENATE($C1177, $B1177), 'Batch Two'!$C:$P, 8, false), 0))</f>
        <v>2006</v>
      </c>
      <c r="F1177" s="5" t="str">
        <f>IF($A1177 = "Batch 1", VLOOKUP(CONCATENATE($C1177, $B1177), 'Batch One'!$C:$Q, 9, false),
IF($A1177 = "Batch 2", VLOOKUP(CONCATENATE($C1177, $B1177), 'Batch Two'!$C:$P, 9, false), 0))</f>
        <v/>
      </c>
      <c r="G1177" s="5" t="str">
        <f>IF($A1177 = "Batch 1", VLOOKUP(CONCATENATE($C1177, $B1177), 'Batch One'!$C:$Q, 4, false),
IF($A1177 = "Batch 2", VLOOKUP(CONCATENATE($C1177, $B1177), 'Batch Two'!$C:$P, 4, false), 0))</f>
        <v>EX</v>
      </c>
      <c r="H1177" s="5" t="str">
        <f>IF($A1177 = "Batch 1", VLOOKUP(CONCATENATE($C1177, $B1177), 'Batch One'!$C:$Q, 5, false),
IF($A1177 = "Batch 2", VLOOKUP(CONCATENATE($C1177, $B1177), 'Batch Two'!$C:$P, 5, false), 0))</f>
        <v>MINT+ 9.5</v>
      </c>
      <c r="I1177" s="6" t="str">
        <f>IF($A1177 = "Batch 1", VLOOKUP(CONCATENATE($C1177, $B1177), 'Batch One'!$C:$Q, 14, false),
IF($A1177 = "Batch 2", VLOOKUP(CONCATENATE($C1177, $B1177), 'Batch Two'!$C:$P, 14, false), 0))</f>
        <v>https://ccg-imaging-cgc-tradingcards-production.s3.amazonaws.com/17280527-93a1-4b83-a70c-5b145db47a7f/CAR6001832-064_OBV.jpg</v>
      </c>
      <c r="J1177" s="5" t="str">
        <f>IF($A1177 = "Batch 1", VLOOKUP(CONCATENATE($C1177, $B1177), 'Batch One'!$C:$Q, 13, false),
IF($A1177 = "Batch 2", VLOOKUP(CONCATENATE($C1177, $B1177), 'Batch Two'!$C:$P, 13, false), 0))</f>
        <v/>
      </c>
    </row>
    <row r="1178">
      <c r="A1178" s="4" t="s">
        <v>13</v>
      </c>
      <c r="B1178" s="5">
        <v>6.001832065E9</v>
      </c>
      <c r="C1178" s="8" t="s">
        <v>12</v>
      </c>
      <c r="D1178" s="5" t="str">
        <f>IF($A1178 = "Batch 1", VLOOKUP(CONCATENATE($C1178, $B1178), 'Batch One'!$C:$Q, 2, false),
IF($A1178 = "Batch 2", VLOOKUP(CONCATENATE($C1178, $B1178), 'Batch Two'!$C:$P, 2, false), 0))</f>
        <v>Grass Energy, 2006, EX</v>
      </c>
      <c r="E1178" s="5">
        <f>IF($A1178 = "Batch 1", VLOOKUP(CONCATENATE($C1178, $B1178), 'Batch One'!$C:$Q, 8, false),
IF($A1178 = "Batch 2", VLOOKUP(CONCATENATE($C1178, $B1178), 'Batch Two'!$C:$P, 8, false), 0))</f>
        <v>2006</v>
      </c>
      <c r="F1178" s="5" t="str">
        <f>IF($A1178 = "Batch 1", VLOOKUP(CONCATENATE($C1178, $B1178), 'Batch One'!$C:$Q, 9, false),
IF($A1178 = "Batch 2", VLOOKUP(CONCATENATE($C1178, $B1178), 'Batch Two'!$C:$P, 9, false), 0))</f>
        <v/>
      </c>
      <c r="G1178" s="5" t="str">
        <f>IF($A1178 = "Batch 1", VLOOKUP(CONCATENATE($C1178, $B1178), 'Batch One'!$C:$Q, 4, false),
IF($A1178 = "Batch 2", VLOOKUP(CONCATENATE($C1178, $B1178), 'Batch Two'!$C:$P, 4, false), 0))</f>
        <v>EX</v>
      </c>
      <c r="H1178" s="5">
        <f>IF($A1178 = "Batch 1", VLOOKUP(CONCATENATE($C1178, $B1178), 'Batch One'!$C:$Q, 5, false),
IF($A1178 = "Batch 2", VLOOKUP(CONCATENATE($C1178, $B1178), 'Batch Two'!$C:$P, 5, false), 0))</f>
        <v>9</v>
      </c>
      <c r="I1178" s="6" t="str">
        <f>IF($A1178 = "Batch 1", VLOOKUP(CONCATENATE($C1178, $B1178), 'Batch One'!$C:$Q, 14, false),
IF($A1178 = "Batch 2", VLOOKUP(CONCATENATE($C1178, $B1178), 'Batch Two'!$C:$P, 14, false), 0))</f>
        <v>https://ccg-imaging-cgc-tradingcards-production.s3.amazonaws.com/17280527-9605-4541-940e-2606363b2bcb/CAR6001832-065_OBV.jpg</v>
      </c>
      <c r="J1178" s="5" t="str">
        <f>IF($A1178 = "Batch 1", VLOOKUP(CONCATENATE($C1178, $B1178), 'Batch One'!$C:$Q, 13, false),
IF($A1178 = "Batch 2", VLOOKUP(CONCATENATE($C1178, $B1178), 'Batch Two'!$C:$P, 13, false), 0))</f>
        <v/>
      </c>
    </row>
    <row r="1179">
      <c r="A1179" s="4" t="s">
        <v>13</v>
      </c>
      <c r="B1179" s="5">
        <v>6.001832066E9</v>
      </c>
      <c r="C1179" s="8" t="s">
        <v>12</v>
      </c>
      <c r="D1179" s="5" t="str">
        <f>IF($A1179 = "Batch 1", VLOOKUP(CONCATENATE($C1179, $B1179), 'Batch One'!$C:$Q, 2, false),
IF($A1179 = "Batch 2", VLOOKUP(CONCATENATE($C1179, $B1179), 'Batch Two'!$C:$P, 2, false), 0))</f>
        <v>Water Energy, 2006, EX, #AL3-MCN-692</v>
      </c>
      <c r="E1179" s="5">
        <f>IF($A1179 = "Batch 1", VLOOKUP(CONCATENATE($C1179, $B1179), 'Batch One'!$C:$Q, 8, false),
IF($A1179 = "Batch 2", VLOOKUP(CONCATENATE($C1179, $B1179), 'Batch Two'!$C:$P, 8, false), 0))</f>
        <v>2006</v>
      </c>
      <c r="F1179" s="5" t="str">
        <f>IF($A1179 = "Batch 1", VLOOKUP(CONCATENATE($C1179, $B1179), 'Batch One'!$C:$Q, 9, false),
IF($A1179 = "Batch 2", VLOOKUP(CONCATENATE($C1179, $B1179), 'Batch Two'!$C:$P, 9, false), 0))</f>
        <v/>
      </c>
      <c r="G1179" s="5" t="str">
        <f>IF($A1179 = "Batch 1", VLOOKUP(CONCATENATE($C1179, $B1179), 'Batch One'!$C:$Q, 4, false),
IF($A1179 = "Batch 2", VLOOKUP(CONCATENATE($C1179, $B1179), 'Batch Two'!$C:$P, 4, false), 0))</f>
        <v>EX</v>
      </c>
      <c r="H1179" s="5">
        <f>IF($A1179 = "Batch 1", VLOOKUP(CONCATENATE($C1179, $B1179), 'Batch One'!$C:$Q, 5, false),
IF($A1179 = "Batch 2", VLOOKUP(CONCATENATE($C1179, $B1179), 'Batch Two'!$C:$P, 5, false), 0))</f>
        <v>9</v>
      </c>
      <c r="I1179" s="6" t="str">
        <f>IF($A1179 = "Batch 1", VLOOKUP(CONCATENATE($C1179, $B1179), 'Batch One'!$C:$Q, 14, false),
IF($A1179 = "Batch 2", VLOOKUP(CONCATENATE($C1179, $B1179), 'Batch Two'!$C:$P, 14, false), 0))</f>
        <v>https://ccg-imaging-cgc-tradingcards-production.s3.amazonaws.com/17280527-9945-44c9-8e9a-88ec0f97a497/CAR6001832-066_OBV.jpg</v>
      </c>
      <c r="J1179" s="5" t="str">
        <f>IF($A1179 = "Batch 1", VLOOKUP(CONCATENATE($C1179, $B1179), 'Batch One'!$C:$Q, 13, false),
IF($A1179 = "Batch 2", VLOOKUP(CONCATENATE($C1179, $B1179), 'Batch Two'!$C:$P, 13, false), 0))</f>
        <v/>
      </c>
    </row>
    <row r="1180">
      <c r="A1180" s="4" t="s">
        <v>13</v>
      </c>
      <c r="B1180" s="5">
        <v>6.001832067E9</v>
      </c>
      <c r="C1180" s="8" t="s">
        <v>12</v>
      </c>
      <c r="D1180" s="5" t="str">
        <f>IF($A1180 = "Batch 1", VLOOKUP(CONCATENATE($C1180, $B1180), 'Batch One'!$C:$Q, 2, false),
IF($A1180 = "Batch 2", VLOOKUP(CONCATENATE($C1180, $B1180), 'Batch Two'!$C:$P, 2, false), 0))</f>
        <v>Fire Energy, 2006, EX</v>
      </c>
      <c r="E1180" s="5">
        <f>IF($A1180 = "Batch 1", VLOOKUP(CONCATENATE($C1180, $B1180), 'Batch One'!$C:$Q, 8, false),
IF($A1180 = "Batch 2", VLOOKUP(CONCATENATE($C1180, $B1180), 'Batch Two'!$C:$P, 8, false), 0))</f>
        <v>2006</v>
      </c>
      <c r="F1180" s="5" t="str">
        <f>IF($A1180 = "Batch 1", VLOOKUP(CONCATENATE($C1180, $B1180), 'Batch One'!$C:$Q, 9, false),
IF($A1180 = "Batch 2", VLOOKUP(CONCATENATE($C1180, $B1180), 'Batch Two'!$C:$P, 9, false), 0))</f>
        <v/>
      </c>
      <c r="G1180" s="5" t="str">
        <f>IF($A1180 = "Batch 1", VLOOKUP(CONCATENATE($C1180, $B1180), 'Batch One'!$C:$Q, 4, false),
IF($A1180 = "Batch 2", VLOOKUP(CONCATENATE($C1180, $B1180), 'Batch Two'!$C:$P, 4, false), 0))</f>
        <v>EX</v>
      </c>
      <c r="H1180" s="5">
        <f>IF($A1180 = "Batch 1", VLOOKUP(CONCATENATE($C1180, $B1180), 'Batch One'!$C:$Q, 5, false),
IF($A1180 = "Batch 2", VLOOKUP(CONCATENATE($C1180, $B1180), 'Batch Two'!$C:$P, 5, false), 0))</f>
        <v>9</v>
      </c>
      <c r="I1180" s="6" t="str">
        <f>IF($A1180 = "Batch 1", VLOOKUP(CONCATENATE($C1180, $B1180), 'Batch One'!$C:$Q, 14, false),
IF($A1180 = "Batch 2", VLOOKUP(CONCATENATE($C1180, $B1180), 'Batch Two'!$C:$P, 14, false), 0))</f>
        <v>https://ccg-imaging-cgc-tradingcards-production.s3.amazonaws.com/17280532-8361-41ed-9f37-b62a7f3bd149/CAR6001832-067_OBV.jpg</v>
      </c>
      <c r="J1180" s="5" t="str">
        <f>IF($A1180 = "Batch 1", VLOOKUP(CONCATENATE($C1180, $B1180), 'Batch One'!$C:$Q, 13, false),
IF($A1180 = "Batch 2", VLOOKUP(CONCATENATE($C1180, $B1180), 'Batch Two'!$C:$P, 13, false), 0))</f>
        <v/>
      </c>
    </row>
    <row r="1181">
      <c r="A1181" s="4" t="s">
        <v>13</v>
      </c>
      <c r="B1181" s="5">
        <v>6.001832096E9</v>
      </c>
      <c r="C1181" s="8" t="s">
        <v>12</v>
      </c>
      <c r="D1181" s="5" t="str">
        <f>IF($A1181 = "Batch 1", VLOOKUP(CONCATENATE($C1181, $B1181), 'Batch One'!$C:$Q, 2, false),
IF($A1181 = "Batch 2", VLOOKUP(CONCATENATE($C1181, $B1181), 'Batch Two'!$C:$P, 2, false), 0))</f>
        <v>Gorebyss, 2004, EX, #035/083</v>
      </c>
      <c r="E1181" s="5">
        <f>IF($A1181 = "Batch 1", VLOOKUP(CONCATENATE($C1181, $B1181), 'Batch One'!$C:$Q, 8, false),
IF($A1181 = "Batch 2", VLOOKUP(CONCATENATE($C1181, $B1181), 'Batch Two'!$C:$P, 8, false), 0))</f>
        <v>2004</v>
      </c>
      <c r="F1181" s="5" t="str">
        <f>IF($A1181 = "Batch 1", VLOOKUP(CONCATENATE($C1181, $B1181), 'Batch One'!$C:$Q, 9, false),
IF($A1181 = "Batch 2", VLOOKUP(CONCATENATE($C1181, $B1181), 'Batch Two'!$C:$P, 9, false), 0))</f>
        <v/>
      </c>
      <c r="G1181" s="5" t="str">
        <f>IF($A1181 = "Batch 1", VLOOKUP(CONCATENATE($C1181, $B1181), 'Batch One'!$C:$Q, 4, false),
IF($A1181 = "Batch 2", VLOOKUP(CONCATENATE($C1181, $B1181), 'Batch Two'!$C:$P, 4, false), 0))</f>
        <v>EX</v>
      </c>
      <c r="H1181" s="5">
        <f>IF($A1181 = "Batch 1", VLOOKUP(CONCATENATE($C1181, $B1181), 'Batch One'!$C:$Q, 5, false),
IF($A1181 = "Batch 2", VLOOKUP(CONCATENATE($C1181, $B1181), 'Batch Two'!$C:$P, 5, false), 0))</f>
        <v>8.5</v>
      </c>
      <c r="I1181" s="6" t="str">
        <f>IF($A1181 = "Batch 1", VLOOKUP(CONCATENATE($C1181, $B1181), 'Batch One'!$C:$Q, 14, false),
IF($A1181 = "Batch 2", VLOOKUP(CONCATENATE($C1181, $B1181), 'Batch Two'!$C:$P, 14, false), 0))</f>
        <v>https://ccg-imaging-cgc-tradingcards-production.s3.amazonaws.com/17280528-6322-4832-9514-dca0e98ccd16/CAR6001832-096_OBV.jpg</v>
      </c>
      <c r="J1181" s="5" t="str">
        <f>IF($A1181 = "Batch 1", VLOOKUP(CONCATENATE($C1181, $B1181), 'Batch One'!$C:$Q, 13, false),
IF($A1181 = "Batch 2", VLOOKUP(CONCATENATE($C1181, $B1181), 'Batch Two'!$C:$P, 13, false), 0))</f>
        <v/>
      </c>
    </row>
    <row r="1182">
      <c r="A1182" s="4" t="s">
        <v>13</v>
      </c>
      <c r="B1182" s="5">
        <v>6.001833251E9</v>
      </c>
      <c r="C1182" s="8" t="s">
        <v>12</v>
      </c>
      <c r="D1182" s="5" t="str">
        <f>IF($A1182 = "Batch 1", VLOOKUP(CONCATENATE($C1182, $B1182), 'Batch One'!$C:$Q, 2, false),
IF($A1182 = "Batch 2", VLOOKUP(CONCATENATE($C1182, $B1182), 'Batch Two'!$C:$P, 2, false), 0))</f>
        <v>Smoochum, 2002, e-Series, #047/092</v>
      </c>
      <c r="E1182" s="5">
        <f>IF($A1182 = "Batch 1", VLOOKUP(CONCATENATE($C1182, $B1182), 'Batch One'!$C:$Q, 8, false),
IF($A1182 = "Batch 2", VLOOKUP(CONCATENATE($C1182, $B1182), 'Batch Two'!$C:$P, 8, false), 0))</f>
        <v>2002</v>
      </c>
      <c r="F1182" s="5" t="str">
        <f>IF($A1182 = "Batch 1", VLOOKUP(CONCATENATE($C1182, $B1182), 'Batch One'!$C:$Q, 9, false),
IF($A1182 = "Batch 2", VLOOKUP(CONCATENATE($C1182, $B1182), 'Batch Two'!$C:$P, 9, false), 0))</f>
        <v/>
      </c>
      <c r="G1182" s="5" t="str">
        <f>IF($A1182 = "Batch 1", VLOOKUP(CONCATENATE($C1182, $B1182), 'Batch One'!$C:$Q, 4, false),
IF($A1182 = "Batch 2", VLOOKUP(CONCATENATE($C1182, $B1182), 'Batch Two'!$C:$P, 4, false), 0))</f>
        <v>e-Series</v>
      </c>
      <c r="H1182" s="5">
        <f>IF($A1182 = "Batch 1", VLOOKUP(CONCATENATE($C1182, $B1182), 'Batch One'!$C:$Q, 5, false),
IF($A1182 = "Batch 2", VLOOKUP(CONCATENATE($C1182, $B1182), 'Batch Two'!$C:$P, 5, false), 0))</f>
        <v>9</v>
      </c>
      <c r="I1182" s="6" t="str">
        <f>IF($A1182 = "Batch 1", VLOOKUP(CONCATENATE($C1182, $B1182), 'Batch One'!$C:$Q, 14, false),
IF($A1182 = "Batch 2", VLOOKUP(CONCATENATE($C1182, $B1182), 'Batch Two'!$C:$P, 14, false), 0))</f>
        <v>https://ccg-imaging-cgc-tradingcards-production.s3.amazonaws.com/a1d80d70-5a9b-408d-a23d-937fa38d2046/CAR6001833-251_OBV.jpg</v>
      </c>
      <c r="J1182" s="5" t="str">
        <f>IF($A1182 = "Batch 1", VLOOKUP(CONCATENATE($C1182, $B1182), 'Batch One'!$C:$Q, 13, false),
IF($A1182 = "Batch 2", VLOOKUP(CONCATENATE($C1182, $B1182), 'Batch Two'!$C:$P, 13, false), 0))</f>
        <v/>
      </c>
    </row>
    <row r="1183">
      <c r="A1183" s="4" t="s">
        <v>13</v>
      </c>
      <c r="B1183" s="5">
        <v>6.001833258E9</v>
      </c>
      <c r="C1183" s="8" t="s">
        <v>12</v>
      </c>
      <c r="D1183" s="5" t="str">
        <f>IF($A1183 = "Batch 1", VLOOKUP(CONCATENATE($C1183, $B1183), 'Batch One'!$C:$Q, 2, false),
IF($A1183 = "Batch 2", VLOOKUP(CONCATENATE($C1183, $B1183), 'Batch Two'!$C:$P, 2, false), 0))</f>
        <v>Smoochum, 2002, e-Series, #047/092</v>
      </c>
      <c r="E1183" s="5">
        <f>IF($A1183 = "Batch 1", VLOOKUP(CONCATENATE($C1183, $B1183), 'Batch One'!$C:$Q, 8, false),
IF($A1183 = "Batch 2", VLOOKUP(CONCATENATE($C1183, $B1183), 'Batch Two'!$C:$P, 8, false), 0))</f>
        <v>2002</v>
      </c>
      <c r="F1183" s="5" t="str">
        <f>IF($A1183 = "Batch 1", VLOOKUP(CONCATENATE($C1183, $B1183), 'Batch One'!$C:$Q, 9, false),
IF($A1183 = "Batch 2", VLOOKUP(CONCATENATE($C1183, $B1183), 'Batch Two'!$C:$P, 9, false), 0))</f>
        <v/>
      </c>
      <c r="G1183" s="5" t="str">
        <f>IF($A1183 = "Batch 1", VLOOKUP(CONCATENATE($C1183, $B1183), 'Batch One'!$C:$Q, 4, false),
IF($A1183 = "Batch 2", VLOOKUP(CONCATENATE($C1183, $B1183), 'Batch Two'!$C:$P, 4, false), 0))</f>
        <v>e-Series</v>
      </c>
      <c r="H1183" s="5">
        <f>IF($A1183 = "Batch 1", VLOOKUP(CONCATENATE($C1183, $B1183), 'Batch One'!$C:$Q, 5, false),
IF($A1183 = "Batch 2", VLOOKUP(CONCATENATE($C1183, $B1183), 'Batch Two'!$C:$P, 5, false), 0))</f>
        <v>8.5</v>
      </c>
      <c r="I1183" s="6" t="str">
        <f>IF($A1183 = "Batch 1", VLOOKUP(CONCATENATE($C1183, $B1183), 'Batch One'!$C:$Q, 14, false),
IF($A1183 = "Batch 2", VLOOKUP(CONCATENATE($C1183, $B1183), 'Batch Two'!$C:$P, 14, false), 0))</f>
        <v>https://ccg-imaging-cgc-tradingcards-production.s3.amazonaws.com/17270986-291f-4249-8897-fbfa01a0a340/CAR6001833-258_OBV.jpg</v>
      </c>
      <c r="J1183" s="5" t="str">
        <f>IF($A1183 = "Batch 1", VLOOKUP(CONCATENATE($C1183, $B1183), 'Batch One'!$C:$Q, 13, false),
IF($A1183 = "Batch 2", VLOOKUP(CONCATENATE($C1183, $B1183), 'Batch Two'!$C:$P, 13, false), 0))</f>
        <v/>
      </c>
    </row>
    <row r="1184">
      <c r="A1184" s="4" t="s">
        <v>13</v>
      </c>
      <c r="B1184" s="5">
        <v>6.001833272E9</v>
      </c>
      <c r="C1184" s="8" t="s">
        <v>12</v>
      </c>
      <c r="D1184" s="5" t="str">
        <f>IF($A1184 = "Batch 1", VLOOKUP(CONCATENATE($C1184, $B1184), 'Batch One'!$C:$Q, 2, false),
IF($A1184 = "Batch 2", VLOOKUP(CONCATENATE($C1184, $B1184), 'Batch Two'!$C:$P, 2, false), 0))</f>
        <v>Mr. Mime, 2002, e-Series, #043/092</v>
      </c>
      <c r="E1184" s="5">
        <f>IF($A1184 = "Batch 1", VLOOKUP(CONCATENATE($C1184, $B1184), 'Batch One'!$C:$Q, 8, false),
IF($A1184 = "Batch 2", VLOOKUP(CONCATENATE($C1184, $B1184), 'Batch Two'!$C:$P, 8, false), 0))</f>
        <v>2002</v>
      </c>
      <c r="F1184" s="5" t="str">
        <f>IF($A1184 = "Batch 1", VLOOKUP(CONCATENATE($C1184, $B1184), 'Batch One'!$C:$Q, 9, false),
IF($A1184 = "Batch 2", VLOOKUP(CONCATENATE($C1184, $B1184), 'Batch Two'!$C:$P, 9, false), 0))</f>
        <v/>
      </c>
      <c r="G1184" s="5" t="str">
        <f>IF($A1184 = "Batch 1", VLOOKUP(CONCATENATE($C1184, $B1184), 'Batch One'!$C:$Q, 4, false),
IF($A1184 = "Batch 2", VLOOKUP(CONCATENATE($C1184, $B1184), 'Batch Two'!$C:$P, 4, false), 0))</f>
        <v>e-Series</v>
      </c>
      <c r="H1184" s="5">
        <f>IF($A1184 = "Batch 1", VLOOKUP(CONCATENATE($C1184, $B1184), 'Batch One'!$C:$Q, 5, false),
IF($A1184 = "Batch 2", VLOOKUP(CONCATENATE($C1184, $B1184), 'Batch Two'!$C:$P, 5, false), 0))</f>
        <v>8.5</v>
      </c>
      <c r="I1184" s="6" t="str">
        <f>IF($A1184 = "Batch 1", VLOOKUP(CONCATENATE($C1184, $B1184), 'Batch One'!$C:$Q, 14, false),
IF($A1184 = "Batch 2", VLOOKUP(CONCATENATE($C1184, $B1184), 'Batch Two'!$C:$P, 14, false), 0))</f>
        <v>https://ccg-imaging-cgc-tradingcards-production.s3.amazonaws.com/e3ab5807-d93b-4d14-8049-cc0aa804dd18/CAR6001833-272_OBV.jpg</v>
      </c>
      <c r="J1184" s="5" t="str">
        <f>IF($A1184 = "Batch 1", VLOOKUP(CONCATENATE($C1184, $B1184), 'Batch One'!$C:$Q, 13, false),
IF($A1184 = "Batch 2", VLOOKUP(CONCATENATE($C1184, $B1184), 'Batch Two'!$C:$P, 13, false), 0))</f>
        <v/>
      </c>
    </row>
    <row r="1185">
      <c r="A1185" s="4" t="s">
        <v>13</v>
      </c>
      <c r="B1185" s="5">
        <v>6.001833292E9</v>
      </c>
      <c r="C1185" s="8" t="s">
        <v>12</v>
      </c>
      <c r="D1185" s="5" t="str">
        <f>IF($A1185 = "Batch 1", VLOOKUP(CONCATENATE($C1185, $B1185), 'Batch One'!$C:$Q, 2, false),
IF($A1185 = "Batch 2", VLOOKUP(CONCATENATE($C1185, $B1185), 'Batch Two'!$C:$P, 2, false), 0))</f>
        <v>Chansey, 2002, e-Series, #057/092</v>
      </c>
      <c r="E1185" s="5">
        <f>IF($A1185 = "Batch 1", VLOOKUP(CONCATENATE($C1185, $B1185), 'Batch One'!$C:$Q, 8, false),
IF($A1185 = "Batch 2", VLOOKUP(CONCATENATE($C1185, $B1185), 'Batch Two'!$C:$P, 8, false), 0))</f>
        <v>2002</v>
      </c>
      <c r="F1185" s="5" t="str">
        <f>IF($A1185 = "Batch 1", VLOOKUP(CONCATENATE($C1185, $B1185), 'Batch One'!$C:$Q, 9, false),
IF($A1185 = "Batch 2", VLOOKUP(CONCATENATE($C1185, $B1185), 'Batch Two'!$C:$P, 9, false), 0))</f>
        <v/>
      </c>
      <c r="G1185" s="5" t="str">
        <f>IF($A1185 = "Batch 1", VLOOKUP(CONCATENATE($C1185, $B1185), 'Batch One'!$C:$Q, 4, false),
IF($A1185 = "Batch 2", VLOOKUP(CONCATENATE($C1185, $B1185), 'Batch Two'!$C:$P, 4, false), 0))</f>
        <v>e-Series</v>
      </c>
      <c r="H1185" s="5">
        <f>IF($A1185 = "Batch 1", VLOOKUP(CONCATENATE($C1185, $B1185), 'Batch One'!$C:$Q, 5, false),
IF($A1185 = "Batch 2", VLOOKUP(CONCATENATE($C1185, $B1185), 'Batch Two'!$C:$P, 5, false), 0))</f>
        <v>8.5</v>
      </c>
      <c r="I1185" s="6" t="str">
        <f>IF($A1185 = "Batch 1", VLOOKUP(CONCATENATE($C1185, $B1185), 'Batch One'!$C:$Q, 14, false),
IF($A1185 = "Batch 2", VLOOKUP(CONCATENATE($C1185, $B1185), 'Batch Two'!$C:$P, 14, false), 0))</f>
        <v>https://ccg-imaging-cgc-tradingcards-production.s3.amazonaws.com/19b02f5c-0d6d-4a9c-8fcb-b77193434513/CAR6001833-292_OBV.jpg</v>
      </c>
      <c r="J1185" s="5" t="str">
        <f>IF($A1185 = "Batch 1", VLOOKUP(CONCATENATE($C1185, $B1185), 'Batch One'!$C:$Q, 13, false),
IF($A1185 = "Batch 2", VLOOKUP(CONCATENATE($C1185, $B1185), 'Batch Two'!$C:$P, 13, false), 0))</f>
        <v/>
      </c>
    </row>
    <row r="1186">
      <c r="A1186" s="4" t="s">
        <v>13</v>
      </c>
      <c r="B1186" s="5">
        <v>6.001837041E9</v>
      </c>
      <c r="C1186" s="8" t="s">
        <v>12</v>
      </c>
      <c r="D1186" s="5" t="str">
        <f>IF($A1186 = "Batch 1", VLOOKUP(CONCATENATE($C1186, $B1186), 'Batch One'!$C:$Q, 2, false),
IF($A1186 = "Batch 2", VLOOKUP(CONCATENATE($C1186, $B1186), 'Batch Two'!$C:$P, 2, false), 0))</f>
        <v>Hitmonchan, 2023, Scarlet &amp; Violet, #012/034</v>
      </c>
      <c r="E1186" s="5">
        <f>IF($A1186 = "Batch 1", VLOOKUP(CONCATENATE($C1186, $B1186), 'Batch One'!$C:$Q, 8, false),
IF($A1186 = "Batch 2", VLOOKUP(CONCATENATE($C1186, $B1186), 'Batch Two'!$C:$P, 8, false), 0))</f>
        <v>2023</v>
      </c>
      <c r="F1186" s="5" t="str">
        <f>IF($A1186 = "Batch 1", VLOOKUP(CONCATENATE($C1186, $B1186), 'Batch One'!$C:$Q, 9, false),
IF($A1186 = "Batch 2", VLOOKUP(CONCATENATE($C1186, $B1186), 'Batch Two'!$C:$P, 9, false), 0))</f>
        <v/>
      </c>
      <c r="G1186" s="5" t="str">
        <f>IF($A1186 = "Batch 1", VLOOKUP(CONCATENATE($C1186, $B1186), 'Batch One'!$C:$Q, 4, false),
IF($A1186 = "Batch 2", VLOOKUP(CONCATENATE($C1186, $B1186), 'Batch Two'!$C:$P, 4, false), 0))</f>
        <v>Scarlet &amp; Violet</v>
      </c>
      <c r="H1186" s="5">
        <f>IF($A1186 = "Batch 1", VLOOKUP(CONCATENATE($C1186, $B1186), 'Batch One'!$C:$Q, 5, false),
IF($A1186 = "Batch 2", VLOOKUP(CONCATENATE($C1186, $B1186), 'Batch Two'!$C:$P, 5, false), 0))</f>
        <v>8.5</v>
      </c>
      <c r="I1186" s="6" t="str">
        <f>IF($A1186 = "Batch 1", VLOOKUP(CONCATENATE($C1186, $B1186), 'Batch One'!$C:$Q, 14, false),
IF($A1186 = "Batch 2", VLOOKUP(CONCATENATE($C1186, $B1186), 'Batch Two'!$C:$P, 14, false), 0))</f>
        <v>https://ccg-imaging-cgc-tradingcards-production.s3.amazonaws.com/1813dd8d-6d9d-4ab6-a04d-eae5b9201110/CAR6001837-041_OBV.jpg</v>
      </c>
      <c r="J1186" s="5" t="str">
        <f>IF($A1186 = "Batch 1", VLOOKUP(CONCATENATE($C1186, $B1186), 'Batch One'!$C:$Q, 13, false),
IF($A1186 = "Batch 2", VLOOKUP(CONCATENATE($C1186, $B1186), 'Batch Two'!$C:$P, 13, false), 0))</f>
        <v/>
      </c>
    </row>
    <row r="1187">
      <c r="A1187" s="4" t="s">
        <v>13</v>
      </c>
      <c r="B1187" s="5">
        <v>6.001837042E9</v>
      </c>
      <c r="C1187" s="8" t="s">
        <v>12</v>
      </c>
      <c r="D1187" s="5" t="str">
        <f>IF($A1187 = "Batch 1", VLOOKUP(CONCATENATE($C1187, $B1187), 'Batch One'!$C:$Q, 2, false),
IF($A1187 = "Batch 2", VLOOKUP(CONCATENATE($C1187, $B1187), 'Batch Two'!$C:$P, 2, false), 0))</f>
        <v>Hitmonchan, 2023, Scarlet &amp; Violet, #012/034</v>
      </c>
      <c r="E1187" s="5">
        <f>IF($A1187 = "Batch 1", VLOOKUP(CONCATENATE($C1187, $B1187), 'Batch One'!$C:$Q, 8, false),
IF($A1187 = "Batch 2", VLOOKUP(CONCATENATE($C1187, $B1187), 'Batch Two'!$C:$P, 8, false), 0))</f>
        <v>2023</v>
      </c>
      <c r="F1187" s="5" t="str">
        <f>IF($A1187 = "Batch 1", VLOOKUP(CONCATENATE($C1187, $B1187), 'Batch One'!$C:$Q, 9, false),
IF($A1187 = "Batch 2", VLOOKUP(CONCATENATE($C1187, $B1187), 'Batch Two'!$C:$P, 9, false), 0))</f>
        <v/>
      </c>
      <c r="G1187" s="5" t="str">
        <f>IF($A1187 = "Batch 1", VLOOKUP(CONCATENATE($C1187, $B1187), 'Batch One'!$C:$Q, 4, false),
IF($A1187 = "Batch 2", VLOOKUP(CONCATENATE($C1187, $B1187), 'Batch Two'!$C:$P, 4, false), 0))</f>
        <v>Scarlet &amp; Violet</v>
      </c>
      <c r="H1187" s="5">
        <f>IF($A1187 = "Batch 1", VLOOKUP(CONCATENATE($C1187, $B1187), 'Batch One'!$C:$Q, 5, false),
IF($A1187 = "Batch 2", VLOOKUP(CONCATENATE($C1187, $B1187), 'Batch Two'!$C:$P, 5, false), 0))</f>
        <v>8.5</v>
      </c>
      <c r="I1187" s="6" t="str">
        <f>IF($A1187 = "Batch 1", VLOOKUP(CONCATENATE($C1187, $B1187), 'Batch One'!$C:$Q, 14, false),
IF($A1187 = "Batch 2", VLOOKUP(CONCATENATE($C1187, $B1187), 'Batch Two'!$C:$P, 14, false), 0))</f>
        <v>https://ccg-imaging-cgc-tradingcards-production.s3.amazonaws.com/8ff97c2c-b274-484b-a9d9-6006faa58359/CAR6001837-042_OBV.jpg</v>
      </c>
      <c r="J1187" s="5" t="str">
        <f>IF($A1187 = "Batch 1", VLOOKUP(CONCATENATE($C1187, $B1187), 'Batch One'!$C:$Q, 13, false),
IF($A1187 = "Batch 2", VLOOKUP(CONCATENATE($C1187, $B1187), 'Batch Two'!$C:$P, 13, false), 0))</f>
        <v/>
      </c>
    </row>
    <row r="1188">
      <c r="A1188" s="4" t="s">
        <v>13</v>
      </c>
      <c r="B1188" s="5">
        <v>6.001852107E9</v>
      </c>
      <c r="C1188" s="8" t="s">
        <v>12</v>
      </c>
      <c r="D1188" s="5" t="str">
        <f>IF($A1188 = "Batch 1", VLOOKUP(CONCATENATE($C1188, $B1188), 'Batch One'!$C:$Q, 2, false),
IF($A1188 = "Batch 2", VLOOKUP(CONCATENATE($C1188, $B1188), 'Batch Two'!$C:$P, 2, false), 0))</f>
        <v>Brock's Dugtrio, 1999, Original Series</v>
      </c>
      <c r="E1188" s="5">
        <f>IF($A1188 = "Batch 1", VLOOKUP(CONCATENATE($C1188, $B1188), 'Batch One'!$C:$Q, 8, false),
IF($A1188 = "Batch 2", VLOOKUP(CONCATENATE($C1188, $B1188), 'Batch Two'!$C:$P, 8, false), 0))</f>
        <v>1999</v>
      </c>
      <c r="F1188" s="5" t="str">
        <f>IF($A1188 = "Batch 1", VLOOKUP(CONCATENATE($C1188, $B1188), 'Batch One'!$C:$Q, 9, false),
IF($A1188 = "Batch 2", VLOOKUP(CONCATENATE($C1188, $B1188), 'Batch Two'!$C:$P, 9, false), 0))</f>
        <v/>
      </c>
      <c r="G1188" s="5" t="str">
        <f>IF($A1188 = "Batch 1", VLOOKUP(CONCATENATE($C1188, $B1188), 'Batch One'!$C:$Q, 4, false),
IF($A1188 = "Batch 2", VLOOKUP(CONCATENATE($C1188, $B1188), 'Batch Two'!$C:$P, 4, false), 0))</f>
        <v>Original Series</v>
      </c>
      <c r="H1188" s="5">
        <f>IF($A1188 = "Batch 1", VLOOKUP(CONCATENATE($C1188, $B1188), 'Batch One'!$C:$Q, 5, false),
IF($A1188 = "Batch 2", VLOOKUP(CONCATENATE($C1188, $B1188), 'Batch Two'!$C:$P, 5, false), 0))</f>
        <v>8.5</v>
      </c>
      <c r="I1188" s="6" t="str">
        <f>IF($A1188 = "Batch 1", VLOOKUP(CONCATENATE($C1188, $B1188), 'Batch One'!$C:$Q, 14, false),
IF($A1188 = "Batch 2", VLOOKUP(CONCATENATE($C1188, $B1188), 'Batch Two'!$C:$P, 14, false), 0))</f>
        <v>https://ccg-imaging-cgc-tradingcards-production.s3.amazonaws.com/383156b5-1ba4-4c36-8571-052a5ff2f997/CAR6001852-107_OBV.jpg</v>
      </c>
      <c r="J1188" s="5" t="str">
        <f>IF($A1188 = "Batch 1", VLOOKUP(CONCATENATE($C1188, $B1188), 'Batch One'!$C:$Q, 13, false),
IF($A1188 = "Batch 2", VLOOKUP(CONCATENATE($C1188, $B1188), 'Batch Two'!$C:$P, 13, false), 0))</f>
        <v/>
      </c>
    </row>
    <row r="1189">
      <c r="A1189" s="4" t="s">
        <v>13</v>
      </c>
      <c r="B1189" s="5">
        <v>6.00185213E9</v>
      </c>
      <c r="C1189" s="8" t="s">
        <v>12</v>
      </c>
      <c r="D1189" s="5" t="str">
        <f>IF($A1189 = "Batch 1", VLOOKUP(CONCATENATE($C1189, $B1189), 'Batch One'!$C:$Q, 2, false),
IF($A1189 = "Batch 2", VLOOKUP(CONCATENATE($C1189, $B1189), 'Batch Two'!$C:$P, 2, false), 0))</f>
        <v>Starmie, 1999, Original Series, #64/102</v>
      </c>
      <c r="E1189" s="5">
        <f>IF($A1189 = "Batch 1", VLOOKUP(CONCATENATE($C1189, $B1189), 'Batch One'!$C:$Q, 8, false),
IF($A1189 = "Batch 2", VLOOKUP(CONCATENATE($C1189, $B1189), 'Batch Two'!$C:$P, 8, false), 0))</f>
        <v>1999</v>
      </c>
      <c r="F1189" s="5" t="str">
        <f>IF($A1189 = "Batch 1", VLOOKUP(CONCATENATE($C1189, $B1189), 'Batch One'!$C:$Q, 9, false),
IF($A1189 = "Batch 2", VLOOKUP(CONCATENATE($C1189, $B1189), 'Batch Two'!$C:$P, 9, false), 0))</f>
        <v/>
      </c>
      <c r="G1189" s="5" t="str">
        <f>IF($A1189 = "Batch 1", VLOOKUP(CONCATENATE($C1189, $B1189), 'Batch One'!$C:$Q, 4, false),
IF($A1189 = "Batch 2", VLOOKUP(CONCATENATE($C1189, $B1189), 'Batch Two'!$C:$P, 4, false), 0))</f>
        <v>Original Series</v>
      </c>
      <c r="H1189" s="5">
        <f>IF($A1189 = "Batch 1", VLOOKUP(CONCATENATE($C1189, $B1189), 'Batch One'!$C:$Q, 5, false),
IF($A1189 = "Batch 2", VLOOKUP(CONCATENATE($C1189, $B1189), 'Batch Two'!$C:$P, 5, false), 0))</f>
        <v>8.5</v>
      </c>
      <c r="I1189" s="6" t="str">
        <f>IF($A1189 = "Batch 1", VLOOKUP(CONCATENATE($C1189, $B1189), 'Batch One'!$C:$Q, 14, false),
IF($A1189 = "Batch 2", VLOOKUP(CONCATENATE($C1189, $B1189), 'Batch Two'!$C:$P, 14, false), 0))</f>
        <v>https://ccg-imaging-cgc-tradingcards-production.s3.amazonaws.com/2f30a279-7a4c-486e-8b90-f791fa49dc7a/CAR6001852-130_OBV.jpg</v>
      </c>
      <c r="J1189" s="5" t="str">
        <f>IF($A1189 = "Batch 1", VLOOKUP(CONCATENATE($C1189, $B1189), 'Batch One'!$C:$Q, 13, false),
IF($A1189 = "Batch 2", VLOOKUP(CONCATENATE($C1189, $B1189), 'Batch Two'!$C:$P, 13, false), 0))</f>
        <v/>
      </c>
    </row>
    <row r="1190">
      <c r="A1190" s="4" t="s">
        <v>13</v>
      </c>
      <c r="B1190" s="5">
        <v>6.001852148E9</v>
      </c>
      <c r="C1190" s="8" t="s">
        <v>12</v>
      </c>
      <c r="D1190" s="5" t="str">
        <f>IF($A1190 = "Batch 1", VLOOKUP(CONCATENATE($C1190, $B1190), 'Batch One'!$C:$Q, 2, false),
IF($A1190 = "Batch 2", VLOOKUP(CONCATENATE($C1190, $B1190), 'Batch Two'!$C:$P, 2, false), 0))</f>
        <v>Dark Flaaffy, 2001, Neo</v>
      </c>
      <c r="E1190" s="5">
        <f>IF($A1190 = "Batch 1", VLOOKUP(CONCATENATE($C1190, $B1190), 'Batch One'!$C:$Q, 8, false),
IF($A1190 = "Batch 2", VLOOKUP(CONCATENATE($C1190, $B1190), 'Batch Two'!$C:$P, 8, false), 0))</f>
        <v>2001</v>
      </c>
      <c r="F1190" s="5" t="str">
        <f>IF($A1190 = "Batch 1", VLOOKUP(CONCATENATE($C1190, $B1190), 'Batch One'!$C:$Q, 9, false),
IF($A1190 = "Batch 2", VLOOKUP(CONCATENATE($C1190, $B1190), 'Batch Two'!$C:$P, 9, false), 0))</f>
        <v/>
      </c>
      <c r="G1190" s="5" t="str">
        <f>IF($A1190 = "Batch 1", VLOOKUP(CONCATENATE($C1190, $B1190), 'Batch One'!$C:$Q, 4, false),
IF($A1190 = "Batch 2", VLOOKUP(CONCATENATE($C1190, $B1190), 'Batch Two'!$C:$P, 4, false), 0))</f>
        <v>Neo</v>
      </c>
      <c r="H1190" s="5">
        <f>IF($A1190 = "Batch 1", VLOOKUP(CONCATENATE($C1190, $B1190), 'Batch One'!$C:$Q, 5, false),
IF($A1190 = "Batch 2", VLOOKUP(CONCATENATE($C1190, $B1190), 'Batch Two'!$C:$P, 5, false), 0))</f>
        <v>9</v>
      </c>
      <c r="I1190" s="6" t="str">
        <f>IF($A1190 = "Batch 1", VLOOKUP(CONCATENATE($C1190, $B1190), 'Batch One'!$C:$Q, 14, false),
IF($A1190 = "Batch 2", VLOOKUP(CONCATENATE($C1190, $B1190), 'Batch Two'!$C:$P, 14, false), 0))</f>
        <v>https://ccg-imaging-cgc-tradingcards-production.s3.amazonaws.com/22953fba-d17b-4d0f-9213-ffc5afb94d94/CAR6001852-148_OBV.jpg</v>
      </c>
      <c r="J1190" s="5" t="str">
        <f>IF($A1190 = "Batch 1", VLOOKUP(CONCATENATE($C1190, $B1190), 'Batch One'!$C:$Q, 13, false),
IF($A1190 = "Batch 2", VLOOKUP(CONCATENATE($C1190, $B1190), 'Batch Two'!$C:$P, 13, false), 0))</f>
        <v/>
      </c>
    </row>
    <row r="1191">
      <c r="A1191" s="4" t="s">
        <v>13</v>
      </c>
      <c r="B1191" s="5">
        <v>6.00185215E9</v>
      </c>
      <c r="C1191" s="8" t="s">
        <v>12</v>
      </c>
      <c r="D1191" s="5" t="str">
        <f>IF($A1191 = "Batch 1", VLOOKUP(CONCATENATE($C1191, $B1191), 'Batch One'!$C:$Q, 2, false),
IF($A1191 = "Batch 2", VLOOKUP(CONCATENATE($C1191, $B1191), 'Batch Two'!$C:$P, 2, false), 0))</f>
        <v>Dark Flaaffy, 2001, Neo</v>
      </c>
      <c r="E1191" s="5">
        <f>IF($A1191 = "Batch 1", VLOOKUP(CONCATENATE($C1191, $B1191), 'Batch One'!$C:$Q, 8, false),
IF($A1191 = "Batch 2", VLOOKUP(CONCATENATE($C1191, $B1191), 'Batch Two'!$C:$P, 8, false), 0))</f>
        <v>2001</v>
      </c>
      <c r="F1191" s="5" t="str">
        <f>IF($A1191 = "Batch 1", VLOOKUP(CONCATENATE($C1191, $B1191), 'Batch One'!$C:$Q, 9, false),
IF($A1191 = "Batch 2", VLOOKUP(CONCATENATE($C1191, $B1191), 'Batch Two'!$C:$P, 9, false), 0))</f>
        <v/>
      </c>
      <c r="G1191" s="5" t="str">
        <f>IF($A1191 = "Batch 1", VLOOKUP(CONCATENATE($C1191, $B1191), 'Batch One'!$C:$Q, 4, false),
IF($A1191 = "Batch 2", VLOOKUP(CONCATENATE($C1191, $B1191), 'Batch Two'!$C:$P, 4, false), 0))</f>
        <v>Neo</v>
      </c>
      <c r="H1191" s="5">
        <f>IF($A1191 = "Batch 1", VLOOKUP(CONCATENATE($C1191, $B1191), 'Batch One'!$C:$Q, 5, false),
IF($A1191 = "Batch 2", VLOOKUP(CONCATENATE($C1191, $B1191), 'Batch Two'!$C:$P, 5, false), 0))</f>
        <v>9</v>
      </c>
      <c r="I1191" s="6" t="str">
        <f>IF($A1191 = "Batch 1", VLOOKUP(CONCATENATE($C1191, $B1191), 'Batch One'!$C:$Q, 14, false),
IF($A1191 = "Batch 2", VLOOKUP(CONCATENATE($C1191, $B1191), 'Batch Two'!$C:$P, 14, false), 0))</f>
        <v>https://ccg-imaging-cgc-tradingcards-production.s3.amazonaws.com/0b4a1aeb-502e-4971-9d29-11000329f56b/CAR6001852-150_OBV.jpg</v>
      </c>
      <c r="J1191" s="5" t="str">
        <f>IF($A1191 = "Batch 1", VLOOKUP(CONCATENATE($C1191, $B1191), 'Batch One'!$C:$Q, 13, false),
IF($A1191 = "Batch 2", VLOOKUP(CONCATENATE($C1191, $B1191), 'Batch Two'!$C:$P, 13, false), 0))</f>
        <v/>
      </c>
    </row>
    <row r="1192">
      <c r="A1192" s="4" t="s">
        <v>13</v>
      </c>
      <c r="B1192" s="5">
        <v>6.00185218E9</v>
      </c>
      <c r="C1192" s="8" t="s">
        <v>12</v>
      </c>
      <c r="D1192" s="5" t="str">
        <f>IF($A1192 = "Batch 1", VLOOKUP(CONCATENATE($C1192, $B1192), 'Batch One'!$C:$Q, 2, false),
IF($A1192 = "Batch 2", VLOOKUP(CONCATENATE($C1192, $B1192), 'Batch Two'!$C:$P, 2, false), 0))</f>
        <v>Water Energy, 2007, EX, #105/108</v>
      </c>
      <c r="E1192" s="5">
        <f>IF($A1192 = "Batch 1", VLOOKUP(CONCATENATE($C1192, $B1192), 'Batch One'!$C:$Q, 8, false),
IF($A1192 = "Batch 2", VLOOKUP(CONCATENATE($C1192, $B1192), 'Batch Two'!$C:$P, 8, false), 0))</f>
        <v>2007</v>
      </c>
      <c r="F1192" s="5" t="str">
        <f>IF($A1192 = "Batch 1", VLOOKUP(CONCATENATE($C1192, $B1192), 'Batch One'!$C:$Q, 9, false),
IF($A1192 = "Batch 2", VLOOKUP(CONCATENATE($C1192, $B1192), 'Batch Two'!$C:$P, 9, false), 0))</f>
        <v/>
      </c>
      <c r="G1192" s="5" t="str">
        <f>IF($A1192 = "Batch 1", VLOOKUP(CONCATENATE($C1192, $B1192), 'Batch One'!$C:$Q, 4, false),
IF($A1192 = "Batch 2", VLOOKUP(CONCATENATE($C1192, $B1192), 'Batch Two'!$C:$P, 4, false), 0))</f>
        <v>EX</v>
      </c>
      <c r="H1192" s="5">
        <f>IF($A1192 = "Batch 1", VLOOKUP(CONCATENATE($C1192, $B1192), 'Batch One'!$C:$Q, 5, false),
IF($A1192 = "Batch 2", VLOOKUP(CONCATENATE($C1192, $B1192), 'Batch Two'!$C:$P, 5, false), 0))</f>
        <v>8</v>
      </c>
      <c r="I1192" s="6" t="str">
        <f>IF($A1192 = "Batch 1", VLOOKUP(CONCATENATE($C1192, $B1192), 'Batch One'!$C:$Q, 14, false),
IF($A1192 = "Batch 2", VLOOKUP(CONCATENATE($C1192, $B1192), 'Batch Two'!$C:$P, 14, false), 0))</f>
        <v>https://ccg-imaging-cgc-tradingcards-production.s3.amazonaws.com/95466a23-9059-4d54-be36-92755632ad8d/CAR6001852-180_OBV.jpg</v>
      </c>
      <c r="J1192" s="5" t="str">
        <f>IF($A1192 = "Batch 1", VLOOKUP(CONCATENATE($C1192, $B1192), 'Batch One'!$C:$Q, 13, false),
IF($A1192 = "Batch 2", VLOOKUP(CONCATENATE($C1192, $B1192), 'Batch Two'!$C:$P, 13, false), 0))</f>
        <v/>
      </c>
    </row>
    <row r="1193">
      <c r="A1193" s="4" t="s">
        <v>13</v>
      </c>
      <c r="B1193" s="5">
        <v>6.001852183E9</v>
      </c>
      <c r="C1193" s="8" t="s">
        <v>12</v>
      </c>
      <c r="D1193" s="5" t="str">
        <f>IF($A1193 = "Batch 1", VLOOKUP(CONCATENATE($C1193, $B1193), 'Batch One'!$C:$Q, 2, false),
IF($A1193 = "Batch 2", VLOOKUP(CONCATENATE($C1193, $B1193), 'Batch Two'!$C:$P, 2, false), 0))</f>
        <v>Lightning Energy, 2007, EX, #106/108</v>
      </c>
      <c r="E1193" s="5">
        <f>IF($A1193 = "Batch 1", VLOOKUP(CONCATENATE($C1193, $B1193), 'Batch One'!$C:$Q, 8, false),
IF($A1193 = "Batch 2", VLOOKUP(CONCATENATE($C1193, $B1193), 'Batch Two'!$C:$P, 8, false), 0))</f>
        <v>2007</v>
      </c>
      <c r="F1193" s="5" t="str">
        <f>IF($A1193 = "Batch 1", VLOOKUP(CONCATENATE($C1193, $B1193), 'Batch One'!$C:$Q, 9, false),
IF($A1193 = "Batch 2", VLOOKUP(CONCATENATE($C1193, $B1193), 'Batch Two'!$C:$P, 9, false), 0))</f>
        <v/>
      </c>
      <c r="G1193" s="5" t="str">
        <f>IF($A1193 = "Batch 1", VLOOKUP(CONCATENATE($C1193, $B1193), 'Batch One'!$C:$Q, 4, false),
IF($A1193 = "Batch 2", VLOOKUP(CONCATENATE($C1193, $B1193), 'Batch Two'!$C:$P, 4, false), 0))</f>
        <v>EX</v>
      </c>
      <c r="H1193" s="5">
        <f>IF($A1193 = "Batch 1", VLOOKUP(CONCATENATE($C1193, $B1193), 'Batch One'!$C:$Q, 5, false),
IF($A1193 = "Batch 2", VLOOKUP(CONCATENATE($C1193, $B1193), 'Batch Two'!$C:$P, 5, false), 0))</f>
        <v>8.5</v>
      </c>
      <c r="I1193" s="6" t="str">
        <f>IF($A1193 = "Batch 1", VLOOKUP(CONCATENATE($C1193, $B1193), 'Batch One'!$C:$Q, 14, false),
IF($A1193 = "Batch 2", VLOOKUP(CONCATENATE($C1193, $B1193), 'Batch Two'!$C:$P, 14, false), 0))</f>
        <v>https://ccg-imaging-cgc-tradingcards-production.s3.amazonaws.com/1da01d2b-e24b-4b18-800e-be92c22ee181/CAR6001852-183_OBV.jpg</v>
      </c>
      <c r="J1193" s="5" t="str">
        <f>IF($A1193 = "Batch 1", VLOOKUP(CONCATENATE($C1193, $B1193), 'Batch One'!$C:$Q, 13, false),
IF($A1193 = "Batch 2", VLOOKUP(CONCATENATE($C1193, $B1193), 'Batch Two'!$C:$P, 13, false), 0))</f>
        <v/>
      </c>
    </row>
    <row r="1194">
      <c r="A1194" s="4" t="s">
        <v>13</v>
      </c>
      <c r="B1194" s="5">
        <v>6.001852189E9</v>
      </c>
      <c r="C1194" s="8" t="s">
        <v>12</v>
      </c>
      <c r="D1194" s="5" t="str">
        <f>IF($A1194 = "Batch 1", VLOOKUP(CONCATENATE($C1194, $B1194), 'Batch One'!$C:$Q, 2, false),
IF($A1194 = "Batch 2", VLOOKUP(CONCATENATE($C1194, $B1194), 'Batch Two'!$C:$P, 2, false), 0))</f>
        <v>Lightning Energy, 2007, EX, #106/108</v>
      </c>
      <c r="E1194" s="5">
        <f>IF($A1194 = "Batch 1", VLOOKUP(CONCATENATE($C1194, $B1194), 'Batch One'!$C:$Q, 8, false),
IF($A1194 = "Batch 2", VLOOKUP(CONCATENATE($C1194, $B1194), 'Batch Two'!$C:$P, 8, false), 0))</f>
        <v>2007</v>
      </c>
      <c r="F1194" s="5" t="str">
        <f>IF($A1194 = "Batch 1", VLOOKUP(CONCATENATE($C1194, $B1194), 'Batch One'!$C:$Q, 9, false),
IF($A1194 = "Batch 2", VLOOKUP(CONCATENATE($C1194, $B1194), 'Batch Two'!$C:$P, 9, false), 0))</f>
        <v/>
      </c>
      <c r="G1194" s="5" t="str">
        <f>IF($A1194 = "Batch 1", VLOOKUP(CONCATENATE($C1194, $B1194), 'Batch One'!$C:$Q, 4, false),
IF($A1194 = "Batch 2", VLOOKUP(CONCATENATE($C1194, $B1194), 'Batch Two'!$C:$P, 4, false), 0))</f>
        <v>EX</v>
      </c>
      <c r="H1194" s="5">
        <f>IF($A1194 = "Batch 1", VLOOKUP(CONCATENATE($C1194, $B1194), 'Batch One'!$C:$Q, 5, false),
IF($A1194 = "Batch 2", VLOOKUP(CONCATENATE($C1194, $B1194), 'Batch Two'!$C:$P, 5, false), 0))</f>
        <v>8.5</v>
      </c>
      <c r="I1194" s="6" t="str">
        <f>IF($A1194 = "Batch 1", VLOOKUP(CONCATENATE($C1194, $B1194), 'Batch One'!$C:$Q, 14, false),
IF($A1194 = "Batch 2", VLOOKUP(CONCATENATE($C1194, $B1194), 'Batch Two'!$C:$P, 14, false), 0))</f>
        <v>https://ccg-imaging-cgc-tradingcards-production.s3.amazonaws.com/7dfeca55-68ab-41ce-9eb1-d2467c0f4859/CAR6001852-189_OBV.jpg</v>
      </c>
      <c r="J1194" s="5" t="str">
        <f>IF($A1194 = "Batch 1", VLOOKUP(CONCATENATE($C1194, $B1194), 'Batch One'!$C:$Q, 13, false),
IF($A1194 = "Batch 2", VLOOKUP(CONCATENATE($C1194, $B1194), 'Batch Two'!$C:$P, 13, false), 0))</f>
        <v/>
      </c>
    </row>
    <row r="1195">
      <c r="A1195" s="4" t="s">
        <v>13</v>
      </c>
      <c r="B1195" s="5">
        <v>6.001852192E9</v>
      </c>
      <c r="C1195" s="8" t="s">
        <v>12</v>
      </c>
      <c r="D1195" s="5" t="str">
        <f>IF($A1195 = "Batch 1", VLOOKUP(CONCATENATE($C1195, $B1195), 'Batch One'!$C:$Q, 2, false),
IF($A1195 = "Batch 2", VLOOKUP(CONCATENATE($C1195, $B1195), 'Batch Two'!$C:$P, 2, false), 0))</f>
        <v>Psychic Energy, 2007, EX, #107/108</v>
      </c>
      <c r="E1195" s="5">
        <f>IF($A1195 = "Batch 1", VLOOKUP(CONCATENATE($C1195, $B1195), 'Batch One'!$C:$Q, 8, false),
IF($A1195 = "Batch 2", VLOOKUP(CONCATENATE($C1195, $B1195), 'Batch Two'!$C:$P, 8, false), 0))</f>
        <v>2007</v>
      </c>
      <c r="F1195" s="5" t="str">
        <f>IF($A1195 = "Batch 1", VLOOKUP(CONCATENATE($C1195, $B1195), 'Batch One'!$C:$Q, 9, false),
IF($A1195 = "Batch 2", VLOOKUP(CONCATENATE($C1195, $B1195), 'Batch Two'!$C:$P, 9, false), 0))</f>
        <v/>
      </c>
      <c r="G1195" s="5" t="str">
        <f>IF($A1195 = "Batch 1", VLOOKUP(CONCATENATE($C1195, $B1195), 'Batch One'!$C:$Q, 4, false),
IF($A1195 = "Batch 2", VLOOKUP(CONCATENATE($C1195, $B1195), 'Batch Two'!$C:$P, 4, false), 0))</f>
        <v>EX</v>
      </c>
      <c r="H1195" s="5">
        <f>IF($A1195 = "Batch 1", VLOOKUP(CONCATENATE($C1195, $B1195), 'Batch One'!$C:$Q, 5, false),
IF($A1195 = "Batch 2", VLOOKUP(CONCATENATE($C1195, $B1195), 'Batch Two'!$C:$P, 5, false), 0))</f>
        <v>8</v>
      </c>
      <c r="I1195" s="6" t="str">
        <f>IF($A1195 = "Batch 1", VLOOKUP(CONCATENATE($C1195, $B1195), 'Batch One'!$C:$Q, 14, false),
IF($A1195 = "Batch 2", VLOOKUP(CONCATENATE($C1195, $B1195), 'Batch Two'!$C:$P, 14, false), 0))</f>
        <v>https://ccg-imaging-cgc-tradingcards-production.s3.amazonaws.com/32dec63a-7608-4b21-af95-979e95f501f8/CAR6001852-192_OBV.jpg</v>
      </c>
      <c r="J1195" s="5" t="str">
        <f>IF($A1195 = "Batch 1", VLOOKUP(CONCATENATE($C1195, $B1195), 'Batch One'!$C:$Q, 13, false),
IF($A1195 = "Batch 2", VLOOKUP(CONCATENATE($C1195, $B1195), 'Batch Two'!$C:$P, 13, false), 0))</f>
        <v/>
      </c>
    </row>
    <row r="1196">
      <c r="A1196" s="4" t="s">
        <v>13</v>
      </c>
      <c r="B1196" s="5">
        <v>6.001852193E9</v>
      </c>
      <c r="C1196" s="8" t="s">
        <v>12</v>
      </c>
      <c r="D1196" s="5" t="str">
        <f>IF($A1196 = "Batch 1", VLOOKUP(CONCATENATE($C1196, $B1196), 'Batch One'!$C:$Q, 2, false),
IF($A1196 = "Batch 2", VLOOKUP(CONCATENATE($C1196, $B1196), 'Batch Two'!$C:$P, 2, false), 0))</f>
        <v>Lightning Energy, 2007, EX, #106/108</v>
      </c>
      <c r="E1196" s="5">
        <f>IF($A1196 = "Batch 1", VLOOKUP(CONCATENATE($C1196, $B1196), 'Batch One'!$C:$Q, 8, false),
IF($A1196 = "Batch 2", VLOOKUP(CONCATENATE($C1196, $B1196), 'Batch Two'!$C:$P, 8, false), 0))</f>
        <v>2007</v>
      </c>
      <c r="F1196" s="5" t="str">
        <f>IF($A1196 = "Batch 1", VLOOKUP(CONCATENATE($C1196, $B1196), 'Batch One'!$C:$Q, 9, false),
IF($A1196 = "Batch 2", VLOOKUP(CONCATENATE($C1196, $B1196), 'Batch Two'!$C:$P, 9, false), 0))</f>
        <v/>
      </c>
      <c r="G1196" s="5" t="str">
        <f>IF($A1196 = "Batch 1", VLOOKUP(CONCATENATE($C1196, $B1196), 'Batch One'!$C:$Q, 4, false),
IF($A1196 = "Batch 2", VLOOKUP(CONCATENATE($C1196, $B1196), 'Batch Two'!$C:$P, 4, false), 0))</f>
        <v>EX</v>
      </c>
      <c r="H1196" s="5">
        <f>IF($A1196 = "Batch 1", VLOOKUP(CONCATENATE($C1196, $B1196), 'Batch One'!$C:$Q, 5, false),
IF($A1196 = "Batch 2", VLOOKUP(CONCATENATE($C1196, $B1196), 'Batch Two'!$C:$P, 5, false), 0))</f>
        <v>8</v>
      </c>
      <c r="I1196" s="6" t="str">
        <f>IF($A1196 = "Batch 1", VLOOKUP(CONCATENATE($C1196, $B1196), 'Batch One'!$C:$Q, 14, false),
IF($A1196 = "Batch 2", VLOOKUP(CONCATENATE($C1196, $B1196), 'Batch Two'!$C:$P, 14, false), 0))</f>
        <v>https://ccg-imaging-cgc-tradingcards-production.s3.amazonaws.com/790eb6fa-d0d9-4e58-bd96-fe9fdeb76e10/CAR6001852-193_OBV.jpg</v>
      </c>
      <c r="J1196" s="5" t="str">
        <f>IF($A1196 = "Batch 1", VLOOKUP(CONCATENATE($C1196, $B1196), 'Batch One'!$C:$Q, 13, false),
IF($A1196 = "Batch 2", VLOOKUP(CONCATENATE($C1196, $B1196), 'Batch Two'!$C:$P, 13, false), 0))</f>
        <v/>
      </c>
    </row>
    <row r="1197">
      <c r="A1197" s="4" t="s">
        <v>13</v>
      </c>
      <c r="B1197" s="5">
        <v>6.001852263E9</v>
      </c>
      <c r="C1197" s="8" t="s">
        <v>12</v>
      </c>
      <c r="D1197" s="5" t="str">
        <f>IF($A1197 = "Batch 1", VLOOKUP(CONCATENATE($C1197, $B1197), 'Batch One'!$C:$Q, 2, false),
IF($A1197 = "Batch 2", VLOOKUP(CONCATENATE($C1197, $B1197), 'Batch Two'!$C:$P, 2, false), 0))</f>
        <v>Dragonite V, 2022, Sword &amp; Shield, #076/078</v>
      </c>
      <c r="E1197" s="5">
        <f>IF($A1197 = "Batch 1", VLOOKUP(CONCATENATE($C1197, $B1197), 'Batch One'!$C:$Q, 8, false),
IF($A1197 = "Batch 2", VLOOKUP(CONCATENATE($C1197, $B1197), 'Batch Two'!$C:$P, 8, false), 0))</f>
        <v>2022</v>
      </c>
      <c r="F1197" s="5" t="str">
        <f>IF($A1197 = "Batch 1", VLOOKUP(CONCATENATE($C1197, $B1197), 'Batch One'!$C:$Q, 9, false),
IF($A1197 = "Batch 2", VLOOKUP(CONCATENATE($C1197, $B1197), 'Batch Two'!$C:$P, 9, false), 0))</f>
        <v/>
      </c>
      <c r="G1197" s="5" t="str">
        <f>IF($A1197 = "Batch 1", VLOOKUP(CONCATENATE($C1197, $B1197), 'Batch One'!$C:$Q, 4, false),
IF($A1197 = "Batch 2", VLOOKUP(CONCATENATE($C1197, $B1197), 'Batch Two'!$C:$P, 4, false), 0))</f>
        <v>Sword &amp; Shield</v>
      </c>
      <c r="H1197" s="5">
        <f>IF($A1197 = "Batch 1", VLOOKUP(CONCATENATE($C1197, $B1197), 'Batch One'!$C:$Q, 5, false),
IF($A1197 = "Batch 2", VLOOKUP(CONCATENATE($C1197, $B1197), 'Batch Two'!$C:$P, 5, false), 0))</f>
        <v>7.5</v>
      </c>
      <c r="I1197" s="6" t="str">
        <f>IF($A1197 = "Batch 1", VLOOKUP(CONCATENATE($C1197, $B1197), 'Batch One'!$C:$Q, 14, false),
IF($A1197 = "Batch 2", VLOOKUP(CONCATENATE($C1197, $B1197), 'Batch Two'!$C:$P, 14, false), 0))</f>
        <v>https://ccg-imaging-cgc-tradingcards-production.s3.amazonaws.com/35d3db6d-f2ec-4ac2-b2b8-295fe5703627/CAR6001852-263_OBV.jpg</v>
      </c>
      <c r="J1197" s="5" t="str">
        <f>IF($A1197 = "Batch 1", VLOOKUP(CONCATENATE($C1197, $B1197), 'Batch One'!$C:$Q, 13, false),
IF($A1197 = "Batch 2", VLOOKUP(CONCATENATE($C1197, $B1197), 'Batch Two'!$C:$P, 13, false), 0))</f>
        <v/>
      </c>
    </row>
    <row r="1198">
      <c r="A1198" s="4" t="s">
        <v>13</v>
      </c>
      <c r="B1198" s="5">
        <v>6.001854282E9</v>
      </c>
      <c r="C1198" s="8" t="s">
        <v>12</v>
      </c>
      <c r="D1198" s="5" t="str">
        <f>IF($A1198 = "Batch 1", VLOOKUP(CONCATENATE($C1198, $B1198), 'Batch One'!$C:$Q, 2, false),
IF($A1198 = "Batch 2", VLOOKUP(CONCATENATE($C1198, $B1198), 'Batch Two'!$C:$P, 2, false), 0))</f>
        <v>Drowzee, 1996, All, #096</v>
      </c>
      <c r="E1198" s="5">
        <f>IF($A1198 = "Batch 1", VLOOKUP(CONCATENATE($C1198, $B1198), 'Batch One'!$C:$Q, 8, false),
IF($A1198 = "Batch 2", VLOOKUP(CONCATENATE($C1198, $B1198), 'Batch Two'!$C:$P, 8, false), 0))</f>
        <v>1996</v>
      </c>
      <c r="F1198" s="5" t="str">
        <f>IF($A1198 = "Batch 1", VLOOKUP(CONCATENATE($C1198, $B1198), 'Batch One'!$C:$Q, 9, false),
IF($A1198 = "Batch 2", VLOOKUP(CONCATENATE($C1198, $B1198), 'Batch Two'!$C:$P, 9, false), 0))</f>
        <v/>
      </c>
      <c r="G1198" s="5" t="str">
        <f>IF($A1198 = "Batch 1", VLOOKUP(CONCATENATE($C1198, $B1198), 'Batch One'!$C:$Q, 4, false),
IF($A1198 = "Batch 2", VLOOKUP(CONCATENATE($C1198, $B1198), 'Batch Two'!$C:$P, 4, false), 0))</f>
        <v>All</v>
      </c>
      <c r="H1198" s="5">
        <f>IF($A1198 = "Batch 1", VLOOKUP(CONCATENATE($C1198, $B1198), 'Batch One'!$C:$Q, 5, false),
IF($A1198 = "Batch 2", VLOOKUP(CONCATENATE($C1198, $B1198), 'Batch Two'!$C:$P, 5, false), 0))</f>
        <v>7</v>
      </c>
      <c r="I1198" s="6" t="str">
        <f>IF($A1198 = "Batch 1", VLOOKUP(CONCATENATE($C1198, $B1198), 'Batch One'!$C:$Q, 14, false),
IF($A1198 = "Batch 2", VLOOKUP(CONCATENATE($C1198, $B1198), 'Batch Two'!$C:$P, 14, false), 0))</f>
        <v>https://ccg-imaging-cgc-tradingcards-production.s3.amazonaws.com/17290845-3594-460d-841a-6aee2ed5d943/CAR6001854-282_OBV.jpg</v>
      </c>
      <c r="J1198" s="5" t="str">
        <f>IF($A1198 = "Batch 1", VLOOKUP(CONCATENATE($C1198, $B1198), 'Batch One'!$C:$Q, 13, false),
IF($A1198 = "Batch 2", VLOOKUP(CONCATENATE($C1198, $B1198), 'Batch Two'!$C:$P, 13, false), 0))</f>
        <v/>
      </c>
    </row>
    <row r="1199">
      <c r="A1199" s="4" t="s">
        <v>13</v>
      </c>
      <c r="B1199" s="5">
        <v>6.001854285E9</v>
      </c>
      <c r="C1199" s="8" t="s">
        <v>12</v>
      </c>
      <c r="D1199" s="5" t="str">
        <f>IF($A1199 = "Batch 1", VLOOKUP(CONCATENATE($C1199, $B1199), 'Batch One'!$C:$Q, 2, false),
IF($A1199 = "Batch 2", VLOOKUP(CONCATENATE($C1199, $B1199), 'Batch Two'!$C:$P, 2, false), 0))</f>
        <v>Goldeen, 1998, All, #118</v>
      </c>
      <c r="E1199" s="5">
        <f>IF($A1199 = "Batch 1", VLOOKUP(CONCATENATE($C1199, $B1199), 'Batch One'!$C:$Q, 8, false),
IF($A1199 = "Batch 2", VLOOKUP(CONCATENATE($C1199, $B1199), 'Batch Two'!$C:$P, 8, false), 0))</f>
        <v>1998</v>
      </c>
      <c r="F1199" s="5" t="str">
        <f>IF($A1199 = "Batch 1", VLOOKUP(CONCATENATE($C1199, $B1199), 'Batch One'!$C:$Q, 9, false),
IF($A1199 = "Batch 2", VLOOKUP(CONCATENATE($C1199, $B1199), 'Batch Two'!$C:$P, 9, false), 0))</f>
        <v/>
      </c>
      <c r="G1199" s="5" t="str">
        <f>IF($A1199 = "Batch 1", VLOOKUP(CONCATENATE($C1199, $B1199), 'Batch One'!$C:$Q, 4, false),
IF($A1199 = "Batch 2", VLOOKUP(CONCATENATE($C1199, $B1199), 'Batch Two'!$C:$P, 4, false), 0))</f>
        <v>All</v>
      </c>
      <c r="H1199" s="5">
        <f>IF($A1199 = "Batch 1", VLOOKUP(CONCATENATE($C1199, $B1199), 'Batch One'!$C:$Q, 5, false),
IF($A1199 = "Batch 2", VLOOKUP(CONCATENATE($C1199, $B1199), 'Batch Two'!$C:$P, 5, false), 0))</f>
        <v>8.5</v>
      </c>
      <c r="I1199" s="6" t="str">
        <f>IF($A1199 = "Batch 1", VLOOKUP(CONCATENATE($C1199, $B1199), 'Batch One'!$C:$Q, 14, false),
IF($A1199 = "Batch 2", VLOOKUP(CONCATENATE($C1199, $B1199), 'Batch Two'!$C:$P, 14, false), 0))</f>
        <v>https://ccg-imaging-cgc-tradingcards-production.s3.amazonaws.com/17290846-09ca-4d74-b709-e600fe10ab1f/CAR6001854-285_OBV.jpg</v>
      </c>
      <c r="J1199" s="5" t="str">
        <f>IF($A1199 = "Batch 1", VLOOKUP(CONCATENATE($C1199, $B1199), 'Batch One'!$C:$Q, 13, false),
IF($A1199 = "Batch 2", VLOOKUP(CONCATENATE($C1199, $B1199), 'Batch Two'!$C:$P, 13, false), 0))</f>
        <v/>
      </c>
    </row>
    <row r="1200">
      <c r="A1200" s="4" t="s">
        <v>13</v>
      </c>
      <c r="B1200" s="5">
        <v>6.001854286E9</v>
      </c>
      <c r="C1200" s="8" t="s">
        <v>12</v>
      </c>
      <c r="D1200" s="5" t="str">
        <f>IF($A1200 = "Batch 1", VLOOKUP(CONCATENATE($C1200, $B1200), 'Batch One'!$C:$Q, 2, false),
IF($A1200 = "Batch 2", VLOOKUP(CONCATENATE($C1200, $B1200), 'Batch Two'!$C:$P, 2, false), 0))</f>
        <v>Seadra, 1998, All, #117</v>
      </c>
      <c r="E1200" s="5">
        <f>IF($A1200 = "Batch 1", VLOOKUP(CONCATENATE($C1200, $B1200), 'Batch One'!$C:$Q, 8, false),
IF($A1200 = "Batch 2", VLOOKUP(CONCATENATE($C1200, $B1200), 'Batch Two'!$C:$P, 8, false), 0))</f>
        <v>1998</v>
      </c>
      <c r="F1200" s="5" t="str">
        <f>IF($A1200 = "Batch 1", VLOOKUP(CONCATENATE($C1200, $B1200), 'Batch One'!$C:$Q, 9, false),
IF($A1200 = "Batch 2", VLOOKUP(CONCATENATE($C1200, $B1200), 'Batch Two'!$C:$P, 9, false), 0))</f>
        <v/>
      </c>
      <c r="G1200" s="5" t="str">
        <f>IF($A1200 = "Batch 1", VLOOKUP(CONCATENATE($C1200, $B1200), 'Batch One'!$C:$Q, 4, false),
IF($A1200 = "Batch 2", VLOOKUP(CONCATENATE($C1200, $B1200), 'Batch Two'!$C:$P, 4, false), 0))</f>
        <v>All</v>
      </c>
      <c r="H1200" s="5">
        <f>IF($A1200 = "Batch 1", VLOOKUP(CONCATENATE($C1200, $B1200), 'Batch One'!$C:$Q, 5, false),
IF($A1200 = "Batch 2", VLOOKUP(CONCATENATE($C1200, $B1200), 'Batch Two'!$C:$P, 5, false), 0))</f>
        <v>8</v>
      </c>
      <c r="I1200" s="6" t="str">
        <f>IF($A1200 = "Batch 1", VLOOKUP(CONCATENATE($C1200, $B1200), 'Batch One'!$C:$Q, 14, false),
IF($A1200 = "Batch 2", VLOOKUP(CONCATENATE($C1200, $B1200), 'Batch Two'!$C:$P, 14, false), 0))</f>
        <v>https://ccg-imaging-cgc-tradingcards-production.s3.amazonaws.com/17290846-39a3-49a8-b448-f59c3df5c9a1/CAR6001854-286_OBV.jpg</v>
      </c>
      <c r="J1200" s="5" t="str">
        <f>IF($A1200 = "Batch 1", VLOOKUP(CONCATENATE($C1200, $B1200), 'Batch One'!$C:$Q, 13, false),
IF($A1200 = "Batch 2", VLOOKUP(CONCATENATE($C1200, $B1200), 'Batch Two'!$C:$P, 13, false), 0))</f>
        <v/>
      </c>
    </row>
    <row r="1201">
      <c r="A1201" s="4" t="s">
        <v>13</v>
      </c>
      <c r="B1201" s="5">
        <v>6.001854287E9</v>
      </c>
      <c r="C1201" s="8" t="s">
        <v>12</v>
      </c>
      <c r="D1201" s="5" t="str">
        <f>IF($A1201 = "Batch 1", VLOOKUP(CONCATENATE($C1201, $B1201), 'Batch One'!$C:$Q, 2, false),
IF($A1201 = "Batch 2", VLOOKUP(CONCATENATE($C1201, $B1201), 'Batch Two'!$C:$P, 2, false), 0))</f>
        <v>Horsea, 1998, All, #116</v>
      </c>
      <c r="E1201" s="5">
        <f>IF($A1201 = "Batch 1", VLOOKUP(CONCATENATE($C1201, $B1201), 'Batch One'!$C:$Q, 8, false),
IF($A1201 = "Batch 2", VLOOKUP(CONCATENATE($C1201, $B1201), 'Batch Two'!$C:$P, 8, false), 0))</f>
        <v>1998</v>
      </c>
      <c r="F1201" s="5" t="str">
        <f>IF($A1201 = "Batch 1", VLOOKUP(CONCATENATE($C1201, $B1201), 'Batch One'!$C:$Q, 9, false),
IF($A1201 = "Batch 2", VLOOKUP(CONCATENATE($C1201, $B1201), 'Batch Two'!$C:$P, 9, false), 0))</f>
        <v/>
      </c>
      <c r="G1201" s="5" t="str">
        <f>IF($A1201 = "Batch 1", VLOOKUP(CONCATENATE($C1201, $B1201), 'Batch One'!$C:$Q, 4, false),
IF($A1201 = "Batch 2", VLOOKUP(CONCATENATE($C1201, $B1201), 'Batch Two'!$C:$P, 4, false), 0))</f>
        <v>All</v>
      </c>
      <c r="H1201" s="5">
        <f>IF($A1201 = "Batch 1", VLOOKUP(CONCATENATE($C1201, $B1201), 'Batch One'!$C:$Q, 5, false),
IF($A1201 = "Batch 2", VLOOKUP(CONCATENATE($C1201, $B1201), 'Batch Two'!$C:$P, 5, false), 0))</f>
        <v>8</v>
      </c>
      <c r="I1201" s="6" t="str">
        <f>IF($A1201 = "Batch 1", VLOOKUP(CONCATENATE($C1201, $B1201), 'Batch One'!$C:$Q, 14, false),
IF($A1201 = "Batch 2", VLOOKUP(CONCATENATE($C1201, $B1201), 'Batch Two'!$C:$P, 14, false), 0))</f>
        <v>https://ccg-imaging-cgc-tradingcards-production.s3.amazonaws.com/17290846-69d1-499f-b15d-1df8efeab96b/CAR6001854-287_OBV.jpg</v>
      </c>
      <c r="J1201" s="5" t="str">
        <f>IF($A1201 = "Batch 1", VLOOKUP(CONCATENATE($C1201, $B1201), 'Batch One'!$C:$Q, 13, false),
IF($A1201 = "Batch 2", VLOOKUP(CONCATENATE($C1201, $B1201), 'Batch Two'!$C:$P, 13, false), 0))</f>
        <v/>
      </c>
    </row>
    <row r="1202">
      <c r="A1202" s="4" t="s">
        <v>13</v>
      </c>
      <c r="B1202" s="5">
        <v>6.001854288E9</v>
      </c>
      <c r="C1202" s="8" t="s">
        <v>12</v>
      </c>
      <c r="D1202" s="5" t="str">
        <f>IF($A1202 = "Batch 1", VLOOKUP(CONCATENATE($C1202, $B1202), 'Batch One'!$C:$Q, 2, false),
IF($A1202 = "Batch 2", VLOOKUP(CONCATENATE($C1202, $B1202), 'Batch Two'!$C:$P, 2, false), 0))</f>
        <v>Kangaskhan, 1997, All, #115</v>
      </c>
      <c r="E1202" s="5">
        <f>IF($A1202 = "Batch 1", VLOOKUP(CONCATENATE($C1202, $B1202), 'Batch One'!$C:$Q, 8, false),
IF($A1202 = "Batch 2", VLOOKUP(CONCATENATE($C1202, $B1202), 'Batch Two'!$C:$P, 8, false), 0))</f>
        <v>1997</v>
      </c>
      <c r="F1202" s="5" t="str">
        <f>IF($A1202 = "Batch 1", VLOOKUP(CONCATENATE($C1202, $B1202), 'Batch One'!$C:$Q, 9, false),
IF($A1202 = "Batch 2", VLOOKUP(CONCATENATE($C1202, $B1202), 'Batch Two'!$C:$P, 9, false), 0))</f>
        <v/>
      </c>
      <c r="G1202" s="5" t="str">
        <f>IF($A1202 = "Batch 1", VLOOKUP(CONCATENATE($C1202, $B1202), 'Batch One'!$C:$Q, 4, false),
IF($A1202 = "Batch 2", VLOOKUP(CONCATENATE($C1202, $B1202), 'Batch Two'!$C:$P, 4, false), 0))</f>
        <v>All</v>
      </c>
      <c r="H1202" s="5">
        <f>IF($A1202 = "Batch 1", VLOOKUP(CONCATENATE($C1202, $B1202), 'Batch One'!$C:$Q, 5, false),
IF($A1202 = "Batch 2", VLOOKUP(CONCATENATE($C1202, $B1202), 'Batch Two'!$C:$P, 5, false), 0))</f>
        <v>8</v>
      </c>
      <c r="I1202" s="6" t="str">
        <f>IF($A1202 = "Batch 1", VLOOKUP(CONCATENATE($C1202, $B1202), 'Batch One'!$C:$Q, 14, false),
IF($A1202 = "Batch 2", VLOOKUP(CONCATENATE($C1202, $B1202), 'Batch Two'!$C:$P, 14, false), 0))</f>
        <v>https://ccg-imaging-cgc-tradingcards-production.s3.amazonaws.com/17290846-84bd-4c2d-91fd-fe591594aae0/CAR6001854-288_OBV.jpg</v>
      </c>
      <c r="J1202" s="5" t="str">
        <f>IF($A1202 = "Batch 1", VLOOKUP(CONCATENATE($C1202, $B1202), 'Batch One'!$C:$Q, 13, false),
IF($A1202 = "Batch 2", VLOOKUP(CONCATENATE($C1202, $B1202), 'Batch Two'!$C:$P, 13, false), 0))</f>
        <v/>
      </c>
    </row>
    <row r="1203">
      <c r="A1203" s="4" t="s">
        <v>13</v>
      </c>
      <c r="B1203" s="5">
        <v>6.001854289E9</v>
      </c>
      <c r="C1203" s="8" t="s">
        <v>12</v>
      </c>
      <c r="D1203" s="5" t="str">
        <f>IF($A1203 = "Batch 1", VLOOKUP(CONCATENATE($C1203, $B1203), 'Batch One'!$C:$Q, 2, false),
IF($A1203 = "Batch 2", VLOOKUP(CONCATENATE($C1203, $B1203), 'Batch Two'!$C:$P, 2, false), 0))</f>
        <v>Tangela, 1998, All, #114</v>
      </c>
      <c r="E1203" s="5">
        <f>IF($A1203 = "Batch 1", VLOOKUP(CONCATENATE($C1203, $B1203), 'Batch One'!$C:$Q, 8, false),
IF($A1203 = "Batch 2", VLOOKUP(CONCATENATE($C1203, $B1203), 'Batch Two'!$C:$P, 8, false), 0))</f>
        <v>1998</v>
      </c>
      <c r="F1203" s="5" t="str">
        <f>IF($A1203 = "Batch 1", VLOOKUP(CONCATENATE($C1203, $B1203), 'Batch One'!$C:$Q, 9, false),
IF($A1203 = "Batch 2", VLOOKUP(CONCATENATE($C1203, $B1203), 'Batch Two'!$C:$P, 9, false), 0))</f>
        <v/>
      </c>
      <c r="G1203" s="5" t="str">
        <f>IF($A1203 = "Batch 1", VLOOKUP(CONCATENATE($C1203, $B1203), 'Batch One'!$C:$Q, 4, false),
IF($A1203 = "Batch 2", VLOOKUP(CONCATENATE($C1203, $B1203), 'Batch Two'!$C:$P, 4, false), 0))</f>
        <v>All</v>
      </c>
      <c r="H1203" s="5">
        <f>IF($A1203 = "Batch 1", VLOOKUP(CONCATENATE($C1203, $B1203), 'Batch One'!$C:$Q, 5, false),
IF($A1203 = "Batch 2", VLOOKUP(CONCATENATE($C1203, $B1203), 'Batch Two'!$C:$P, 5, false), 0))</f>
        <v>7.5</v>
      </c>
      <c r="I1203" s="6" t="str">
        <f>IF($A1203 = "Batch 1", VLOOKUP(CONCATENATE($C1203, $B1203), 'Batch One'!$C:$Q, 14, false),
IF($A1203 = "Batch 2", VLOOKUP(CONCATENATE($C1203, $B1203), 'Batch Two'!$C:$P, 14, false), 0))</f>
        <v>https://ccg-imaging-cgc-tradingcards-production.s3.amazonaws.com/17290846-990e-469f-896d-cfccd0f65def/CAR6001854-289_OBV.jpg</v>
      </c>
      <c r="J1203" s="5" t="str">
        <f>IF($A1203 = "Batch 1", VLOOKUP(CONCATENATE($C1203, $B1203), 'Batch One'!$C:$Q, 13, false),
IF($A1203 = "Batch 2", VLOOKUP(CONCATENATE($C1203, $B1203), 'Batch Two'!$C:$P, 13, false), 0))</f>
        <v/>
      </c>
    </row>
    <row r="1204">
      <c r="A1204" s="4" t="s">
        <v>13</v>
      </c>
      <c r="B1204" s="5">
        <v>6.00185429E9</v>
      </c>
      <c r="C1204" s="8" t="s">
        <v>12</v>
      </c>
      <c r="D1204" s="5" t="str">
        <f>IF($A1204 = "Batch 1", VLOOKUP(CONCATENATE($C1204, $B1204), 'Batch One'!$C:$Q, 2, false),
IF($A1204 = "Batch 2", VLOOKUP(CONCATENATE($C1204, $B1204), 'Batch Two'!$C:$P, 2, false), 0))</f>
        <v>Chansey, 1997, All, #113</v>
      </c>
      <c r="E1204" s="5">
        <f>IF($A1204 = "Batch 1", VLOOKUP(CONCATENATE($C1204, $B1204), 'Batch One'!$C:$Q, 8, false),
IF($A1204 = "Batch 2", VLOOKUP(CONCATENATE($C1204, $B1204), 'Batch Two'!$C:$P, 8, false), 0))</f>
        <v>1997</v>
      </c>
      <c r="F1204" s="5" t="str">
        <f>IF($A1204 = "Batch 1", VLOOKUP(CONCATENATE($C1204, $B1204), 'Batch One'!$C:$Q, 9, false),
IF($A1204 = "Batch 2", VLOOKUP(CONCATENATE($C1204, $B1204), 'Batch Two'!$C:$P, 9, false), 0))</f>
        <v/>
      </c>
      <c r="G1204" s="5" t="str">
        <f>IF($A1204 = "Batch 1", VLOOKUP(CONCATENATE($C1204, $B1204), 'Batch One'!$C:$Q, 4, false),
IF($A1204 = "Batch 2", VLOOKUP(CONCATENATE($C1204, $B1204), 'Batch Two'!$C:$P, 4, false), 0))</f>
        <v>All</v>
      </c>
      <c r="H1204" s="5">
        <f>IF($A1204 = "Batch 1", VLOOKUP(CONCATENATE($C1204, $B1204), 'Batch One'!$C:$Q, 5, false),
IF($A1204 = "Batch 2", VLOOKUP(CONCATENATE($C1204, $B1204), 'Batch Two'!$C:$P, 5, false), 0))</f>
        <v>7</v>
      </c>
      <c r="I1204" s="6" t="str">
        <f>IF($A1204 = "Batch 1", VLOOKUP(CONCATENATE($C1204, $B1204), 'Batch One'!$C:$Q, 14, false),
IF($A1204 = "Batch 2", VLOOKUP(CONCATENATE($C1204, $B1204), 'Batch Two'!$C:$P, 14, false), 0))</f>
        <v>https://ccg-imaging-cgc-tradingcards-production.s3.amazonaws.com/17290847-146e-43d9-ac07-042485e07996/CAR6001854-290_OBV.jpg</v>
      </c>
      <c r="J1204" s="5" t="str">
        <f>IF($A1204 = "Batch 1", VLOOKUP(CONCATENATE($C1204, $B1204), 'Batch One'!$C:$Q, 13, false),
IF($A1204 = "Batch 2", VLOOKUP(CONCATENATE($C1204, $B1204), 'Batch Two'!$C:$P, 13, false), 0))</f>
        <v/>
      </c>
    </row>
    <row r="1205">
      <c r="A1205" s="4" t="s">
        <v>13</v>
      </c>
      <c r="B1205" s="5">
        <v>6.001854291E9</v>
      </c>
      <c r="C1205" s="8" t="s">
        <v>12</v>
      </c>
      <c r="D1205" s="5" t="str">
        <f>IF($A1205 = "Batch 1", VLOOKUP(CONCATENATE($C1205, $B1205), 'Batch One'!$C:$Q, 2, false),
IF($A1205 = "Batch 2", VLOOKUP(CONCATENATE($C1205, $B1205), 'Batch Two'!$C:$P, 2, false), 0))</f>
        <v>Rhydon, 1998, All, #112</v>
      </c>
      <c r="E1205" s="5">
        <f>IF($A1205 = "Batch 1", VLOOKUP(CONCATENATE($C1205, $B1205), 'Batch One'!$C:$Q, 8, false),
IF($A1205 = "Batch 2", VLOOKUP(CONCATENATE($C1205, $B1205), 'Batch Two'!$C:$P, 8, false), 0))</f>
        <v>1998</v>
      </c>
      <c r="F1205" s="5" t="str">
        <f>IF($A1205 = "Batch 1", VLOOKUP(CONCATENATE($C1205, $B1205), 'Batch One'!$C:$Q, 9, false),
IF($A1205 = "Batch 2", VLOOKUP(CONCATENATE($C1205, $B1205), 'Batch Two'!$C:$P, 9, false), 0))</f>
        <v/>
      </c>
      <c r="G1205" s="5" t="str">
        <f>IF($A1205 = "Batch 1", VLOOKUP(CONCATENATE($C1205, $B1205), 'Batch One'!$C:$Q, 4, false),
IF($A1205 = "Batch 2", VLOOKUP(CONCATENATE($C1205, $B1205), 'Batch Two'!$C:$P, 4, false), 0))</f>
        <v>All</v>
      </c>
      <c r="H1205" s="5">
        <f>IF($A1205 = "Batch 1", VLOOKUP(CONCATENATE($C1205, $B1205), 'Batch One'!$C:$Q, 5, false),
IF($A1205 = "Batch 2", VLOOKUP(CONCATENATE($C1205, $B1205), 'Batch Two'!$C:$P, 5, false), 0))</f>
        <v>7</v>
      </c>
      <c r="I1205" s="6" t="str">
        <f>IF($A1205 = "Batch 1", VLOOKUP(CONCATENATE($C1205, $B1205), 'Batch One'!$C:$Q, 14, false),
IF($A1205 = "Batch 2", VLOOKUP(CONCATENATE($C1205, $B1205), 'Batch Two'!$C:$P, 14, false), 0))</f>
        <v>https://ccg-imaging-cgc-tradingcards-production.s3.amazonaws.com/17290847-28bf-4453-b38b-0c26539ac154/CAR6001854-291_OBV.jpg</v>
      </c>
      <c r="J1205" s="5" t="str">
        <f>IF($A1205 = "Batch 1", VLOOKUP(CONCATENATE($C1205, $B1205), 'Batch One'!$C:$Q, 13, false),
IF($A1205 = "Batch 2", VLOOKUP(CONCATENATE($C1205, $B1205), 'Batch Two'!$C:$P, 13, false), 0))</f>
        <v/>
      </c>
    </row>
    <row r="1206">
      <c r="A1206" s="4" t="s">
        <v>13</v>
      </c>
      <c r="B1206" s="5">
        <v>6.001854292E9</v>
      </c>
      <c r="C1206" s="8" t="s">
        <v>12</v>
      </c>
      <c r="D1206" s="5" t="str">
        <f>IF($A1206 = "Batch 1", VLOOKUP(CONCATENATE($C1206, $B1206), 'Batch One'!$C:$Q, 2, false),
IF($A1206 = "Batch 2", VLOOKUP(CONCATENATE($C1206, $B1206), 'Batch Two'!$C:$P, 2, false), 0))</f>
        <v>Rhyhorn, 1998, All, #111</v>
      </c>
      <c r="E1206" s="5">
        <f>IF($A1206 = "Batch 1", VLOOKUP(CONCATENATE($C1206, $B1206), 'Batch One'!$C:$Q, 8, false),
IF($A1206 = "Batch 2", VLOOKUP(CONCATENATE($C1206, $B1206), 'Batch Two'!$C:$P, 8, false), 0))</f>
        <v>1998</v>
      </c>
      <c r="F1206" s="5" t="str">
        <f>IF($A1206 = "Batch 1", VLOOKUP(CONCATENATE($C1206, $B1206), 'Batch One'!$C:$Q, 9, false),
IF($A1206 = "Batch 2", VLOOKUP(CONCATENATE($C1206, $B1206), 'Batch Two'!$C:$P, 9, false), 0))</f>
        <v/>
      </c>
      <c r="G1206" s="5" t="str">
        <f>IF($A1206 = "Batch 1", VLOOKUP(CONCATENATE($C1206, $B1206), 'Batch One'!$C:$Q, 4, false),
IF($A1206 = "Batch 2", VLOOKUP(CONCATENATE($C1206, $B1206), 'Batch Two'!$C:$P, 4, false), 0))</f>
        <v>All</v>
      </c>
      <c r="H1206" s="5">
        <f>IF($A1206 = "Batch 1", VLOOKUP(CONCATENATE($C1206, $B1206), 'Batch One'!$C:$Q, 5, false),
IF($A1206 = "Batch 2", VLOOKUP(CONCATENATE($C1206, $B1206), 'Batch Two'!$C:$P, 5, false), 0))</f>
        <v>7.5</v>
      </c>
      <c r="I1206" s="6" t="str">
        <f>IF($A1206 = "Batch 1", VLOOKUP(CONCATENATE($C1206, $B1206), 'Batch One'!$C:$Q, 14, false),
IF($A1206 = "Batch 2", VLOOKUP(CONCATENATE($C1206, $B1206), 'Batch Two'!$C:$P, 14, false), 0))</f>
        <v>https://ccg-imaging-cgc-tradingcards-production.s3.amazonaws.com/17290847-4321-4864-b837-d2941dee730d/CAR6001854-292_OBV.jpg</v>
      </c>
      <c r="J1206" s="5" t="str">
        <f>IF($A1206 = "Batch 1", VLOOKUP(CONCATENATE($C1206, $B1206), 'Batch One'!$C:$Q, 13, false),
IF($A1206 = "Batch 2", VLOOKUP(CONCATENATE($C1206, $B1206), 'Batch Two'!$C:$P, 13, false), 0))</f>
        <v/>
      </c>
    </row>
    <row r="1207">
      <c r="A1207" s="4" t="s">
        <v>13</v>
      </c>
      <c r="B1207" s="5">
        <v>6.001854293E9</v>
      </c>
      <c r="C1207" s="8" t="s">
        <v>12</v>
      </c>
      <c r="D1207" s="5" t="str">
        <f>IF($A1207 = "Batch 1", VLOOKUP(CONCATENATE($C1207, $B1207), 'Batch One'!$C:$Q, 2, false),
IF($A1207 = "Batch 2", VLOOKUP(CONCATENATE($C1207, $B1207), 'Batch Two'!$C:$P, 2, false), 0))</f>
        <v>Weezing, 1998, All, #110</v>
      </c>
      <c r="E1207" s="5">
        <f>IF($A1207 = "Batch 1", VLOOKUP(CONCATENATE($C1207, $B1207), 'Batch One'!$C:$Q, 8, false),
IF($A1207 = "Batch 2", VLOOKUP(CONCATENATE($C1207, $B1207), 'Batch Two'!$C:$P, 8, false), 0))</f>
        <v>1998</v>
      </c>
      <c r="F1207" s="5" t="str">
        <f>IF($A1207 = "Batch 1", VLOOKUP(CONCATENATE($C1207, $B1207), 'Batch One'!$C:$Q, 9, false),
IF($A1207 = "Batch 2", VLOOKUP(CONCATENATE($C1207, $B1207), 'Batch Two'!$C:$P, 9, false), 0))</f>
        <v/>
      </c>
      <c r="G1207" s="5" t="str">
        <f>IF($A1207 = "Batch 1", VLOOKUP(CONCATENATE($C1207, $B1207), 'Batch One'!$C:$Q, 4, false),
IF($A1207 = "Batch 2", VLOOKUP(CONCATENATE($C1207, $B1207), 'Batch Two'!$C:$P, 4, false), 0))</f>
        <v>All</v>
      </c>
      <c r="H1207" s="5">
        <f>IF($A1207 = "Batch 1", VLOOKUP(CONCATENATE($C1207, $B1207), 'Batch One'!$C:$Q, 5, false),
IF($A1207 = "Batch 2", VLOOKUP(CONCATENATE($C1207, $B1207), 'Batch Two'!$C:$P, 5, false), 0))</f>
        <v>7</v>
      </c>
      <c r="I1207" s="6" t="str">
        <f>IF($A1207 = "Batch 1", VLOOKUP(CONCATENATE($C1207, $B1207), 'Batch One'!$C:$Q, 14, false),
IF($A1207 = "Batch 2", VLOOKUP(CONCATENATE($C1207, $B1207), 'Batch Two'!$C:$P, 14, false), 0))</f>
        <v>https://ccg-imaging-cgc-tradingcards-production.s3.amazonaws.com/17290847-4586-47b0-bfa6-1addd1df0ae0/CAR6001854-293_OBV.jpg</v>
      </c>
      <c r="J1207" s="5" t="str">
        <f>IF($A1207 = "Batch 1", VLOOKUP(CONCATENATE($C1207, $B1207), 'Batch One'!$C:$Q, 13, false),
IF($A1207 = "Batch 2", VLOOKUP(CONCATENATE($C1207, $B1207), 'Batch Two'!$C:$P, 13, false), 0))</f>
        <v/>
      </c>
    </row>
    <row r="1208">
      <c r="A1208" s="4" t="s">
        <v>13</v>
      </c>
      <c r="B1208" s="5">
        <v>6.001854294E9</v>
      </c>
      <c r="C1208" s="8" t="s">
        <v>12</v>
      </c>
      <c r="D1208" s="5" t="str">
        <f>IF($A1208 = "Batch 1", VLOOKUP(CONCATENATE($C1208, $B1208), 'Batch One'!$C:$Q, 2, false),
IF($A1208 = "Batch 2", VLOOKUP(CONCATENATE($C1208, $B1208), 'Batch Two'!$C:$P, 2, false), 0))</f>
        <v>Koffing, 1998, All, #109</v>
      </c>
      <c r="E1208" s="5">
        <f>IF($A1208 = "Batch 1", VLOOKUP(CONCATENATE($C1208, $B1208), 'Batch One'!$C:$Q, 8, false),
IF($A1208 = "Batch 2", VLOOKUP(CONCATENATE($C1208, $B1208), 'Batch Two'!$C:$P, 8, false), 0))</f>
        <v>1998</v>
      </c>
      <c r="F1208" s="5" t="str">
        <f>IF($A1208 = "Batch 1", VLOOKUP(CONCATENATE($C1208, $B1208), 'Batch One'!$C:$Q, 9, false),
IF($A1208 = "Batch 2", VLOOKUP(CONCATENATE($C1208, $B1208), 'Batch Two'!$C:$P, 9, false), 0))</f>
        <v/>
      </c>
      <c r="G1208" s="5" t="str">
        <f>IF($A1208 = "Batch 1", VLOOKUP(CONCATENATE($C1208, $B1208), 'Batch One'!$C:$Q, 4, false),
IF($A1208 = "Batch 2", VLOOKUP(CONCATENATE($C1208, $B1208), 'Batch Two'!$C:$P, 4, false), 0))</f>
        <v>All</v>
      </c>
      <c r="H1208" s="5">
        <f>IF($A1208 = "Batch 1", VLOOKUP(CONCATENATE($C1208, $B1208), 'Batch One'!$C:$Q, 5, false),
IF($A1208 = "Batch 2", VLOOKUP(CONCATENATE($C1208, $B1208), 'Batch Two'!$C:$P, 5, false), 0))</f>
        <v>8.5</v>
      </c>
      <c r="I1208" s="6" t="str">
        <f>IF($A1208 = "Batch 1", VLOOKUP(CONCATENATE($C1208, $B1208), 'Batch One'!$C:$Q, 14, false),
IF($A1208 = "Batch 2", VLOOKUP(CONCATENATE($C1208, $B1208), 'Batch Two'!$C:$P, 14, false), 0))</f>
        <v>https://ccg-imaging-cgc-tradingcards-production.s3.amazonaws.com/17290847-73df-4dbd-bea3-b9f530777372/CAR6001854-294_OBV.jpg</v>
      </c>
      <c r="J1208" s="5" t="str">
        <f>IF($A1208 = "Batch 1", VLOOKUP(CONCATENATE($C1208, $B1208), 'Batch One'!$C:$Q, 13, false),
IF($A1208 = "Batch 2", VLOOKUP(CONCATENATE($C1208, $B1208), 'Batch Two'!$C:$P, 13, false), 0))</f>
        <v/>
      </c>
    </row>
    <row r="1209">
      <c r="A1209" s="4" t="s">
        <v>13</v>
      </c>
      <c r="B1209" s="5">
        <v>6.001856159E9</v>
      </c>
      <c r="C1209" s="8" t="s">
        <v>12</v>
      </c>
      <c r="D1209" s="5" t="str">
        <f>IF($A1209 = "Batch 1", VLOOKUP(CONCATENATE($C1209, $B1209), 'Batch One'!$C:$Q, 2, false),
IF($A1209 = "Batch 2", VLOOKUP(CONCATENATE($C1209, $B1209), 'Batch Two'!$C:$P, 2, false), 0))</f>
        <v>Weepinbell, 1997, All, #070</v>
      </c>
      <c r="E1209" s="5">
        <f>IF($A1209 = "Batch 1", VLOOKUP(CONCATENATE($C1209, $B1209), 'Batch One'!$C:$Q, 8, false),
IF($A1209 = "Batch 2", VLOOKUP(CONCATENATE($C1209, $B1209), 'Batch Two'!$C:$P, 8, false), 0))</f>
        <v>1997</v>
      </c>
      <c r="F1209" s="5" t="str">
        <f>IF($A1209 = "Batch 1", VLOOKUP(CONCATENATE($C1209, $B1209), 'Batch One'!$C:$Q, 9, false),
IF($A1209 = "Batch 2", VLOOKUP(CONCATENATE($C1209, $B1209), 'Batch Two'!$C:$P, 9, false), 0))</f>
        <v/>
      </c>
      <c r="G1209" s="5" t="str">
        <f>IF($A1209 = "Batch 1", VLOOKUP(CONCATENATE($C1209, $B1209), 'Batch One'!$C:$Q, 4, false),
IF($A1209 = "Batch 2", VLOOKUP(CONCATENATE($C1209, $B1209), 'Batch Two'!$C:$P, 4, false), 0))</f>
        <v>All</v>
      </c>
      <c r="H1209" s="5">
        <f>IF($A1209 = "Batch 1", VLOOKUP(CONCATENATE($C1209, $B1209), 'Batch One'!$C:$Q, 5, false),
IF($A1209 = "Batch 2", VLOOKUP(CONCATENATE($C1209, $B1209), 'Batch Two'!$C:$P, 5, false), 0))</f>
        <v>7.5</v>
      </c>
      <c r="I1209" s="6" t="str">
        <f>IF($A1209 = "Batch 1", VLOOKUP(CONCATENATE($C1209, $B1209), 'Batch One'!$C:$Q, 14, false),
IF($A1209 = "Batch 2", VLOOKUP(CONCATENATE($C1209, $B1209), 'Batch Two'!$C:$P, 14, false), 0))</f>
        <v>https://ccg-imaging-cgc-tradingcards-production.s3.amazonaws.com/17274553-38ae-4f03-adec-b28aff89e824/CAR6001856-159_OBV.jpg</v>
      </c>
      <c r="J1209" s="5" t="str">
        <f>IF($A1209 = "Batch 1", VLOOKUP(CONCATENATE($C1209, $B1209), 'Batch One'!$C:$Q, 13, false),
IF($A1209 = "Batch 2", VLOOKUP(CONCATENATE($C1209, $B1209), 'Batch Two'!$C:$P, 13, false), 0))</f>
        <v/>
      </c>
    </row>
    <row r="1210">
      <c r="A1210" s="4" t="s">
        <v>13</v>
      </c>
      <c r="B1210" s="5">
        <v>6.001856191E9</v>
      </c>
      <c r="C1210" s="8" t="s">
        <v>12</v>
      </c>
      <c r="D1210" s="5" t="str">
        <f>IF($A1210 = "Batch 1", VLOOKUP(CONCATENATE($C1210, $B1210), 'Batch One'!$C:$Q, 2, false),
IF($A1210 = "Batch 2", VLOOKUP(CONCATENATE($C1210, $B1210), 'Batch Two'!$C:$P, 2, false), 0))</f>
        <v>Metapod, 1997, All, #011</v>
      </c>
      <c r="E1210" s="5">
        <f>IF($A1210 = "Batch 1", VLOOKUP(CONCATENATE($C1210, $B1210), 'Batch One'!$C:$Q, 8, false),
IF($A1210 = "Batch 2", VLOOKUP(CONCATENATE($C1210, $B1210), 'Batch Two'!$C:$P, 8, false), 0))</f>
        <v>1997</v>
      </c>
      <c r="F1210" s="5" t="str">
        <f>IF($A1210 = "Batch 1", VLOOKUP(CONCATENATE($C1210, $B1210), 'Batch One'!$C:$Q, 9, false),
IF($A1210 = "Batch 2", VLOOKUP(CONCATENATE($C1210, $B1210), 'Batch Two'!$C:$P, 9, false), 0))</f>
        <v/>
      </c>
      <c r="G1210" s="5" t="str">
        <f>IF($A1210 = "Batch 1", VLOOKUP(CONCATENATE($C1210, $B1210), 'Batch One'!$C:$Q, 4, false),
IF($A1210 = "Batch 2", VLOOKUP(CONCATENATE($C1210, $B1210), 'Batch Two'!$C:$P, 4, false), 0))</f>
        <v>All</v>
      </c>
      <c r="H1210" s="5">
        <f>IF($A1210 = "Batch 1", VLOOKUP(CONCATENATE($C1210, $B1210), 'Batch One'!$C:$Q, 5, false),
IF($A1210 = "Batch 2", VLOOKUP(CONCATENATE($C1210, $B1210), 'Batch Two'!$C:$P, 5, false), 0))</f>
        <v>7.5</v>
      </c>
      <c r="I1210" s="6" t="str">
        <f>IF($A1210 = "Batch 1", VLOOKUP(CONCATENATE($C1210, $B1210), 'Batch One'!$C:$Q, 14, false),
IF($A1210 = "Batch 2", VLOOKUP(CONCATENATE($C1210, $B1210), 'Batch Two'!$C:$P, 14, false), 0))</f>
        <v>https://ccg-imaging-cgc-tradingcards-production.s3.amazonaws.com/17274527-44d1-4839-b39f-df191a2e07a5/CAR6001856-191_OBV.jpg</v>
      </c>
      <c r="J1210" s="5" t="str">
        <f>IF($A1210 = "Batch 1", VLOOKUP(CONCATENATE($C1210, $B1210), 'Batch One'!$C:$Q, 13, false),
IF($A1210 = "Batch 2", VLOOKUP(CONCATENATE($C1210, $B1210), 'Batch Two'!$C:$P, 13, false), 0))</f>
        <v/>
      </c>
    </row>
    <row r="1211">
      <c r="A1211" s="4" t="s">
        <v>13</v>
      </c>
      <c r="B1211" s="5">
        <v>6.001861251E9</v>
      </c>
      <c r="C1211" s="8" t="s">
        <v>12</v>
      </c>
      <c r="D1211" s="5" t="str">
        <f>IF($A1211 = "Batch 1", VLOOKUP(CONCATENATE($C1211, $B1211), 'Batch One'!$C:$Q, 2, false),
IF($A1211 = "Batch 2", VLOOKUP(CONCATENATE($C1211, $B1211), 'Batch Two'!$C:$P, 2, false), 0))</f>
        <v>Cyndaquil, 2003, EX, #59/100</v>
      </c>
      <c r="E1211" s="5">
        <f>IF($A1211 = "Batch 1", VLOOKUP(CONCATENATE($C1211, $B1211), 'Batch One'!$C:$Q, 8, false),
IF($A1211 = "Batch 2", VLOOKUP(CONCATENATE($C1211, $B1211), 'Batch Two'!$C:$P, 8, false), 0))</f>
        <v>2003</v>
      </c>
      <c r="F1211" s="5" t="str">
        <f>IF($A1211 = "Batch 1", VLOOKUP(CONCATENATE($C1211, $B1211), 'Batch One'!$C:$Q, 9, false),
IF($A1211 = "Batch 2", VLOOKUP(CONCATENATE($C1211, $B1211), 'Batch Two'!$C:$P, 9, false), 0))</f>
        <v/>
      </c>
      <c r="G1211" s="5" t="str">
        <f>IF($A1211 = "Batch 1", VLOOKUP(CONCATENATE($C1211, $B1211), 'Batch One'!$C:$Q, 4, false),
IF($A1211 = "Batch 2", VLOOKUP(CONCATENATE($C1211, $B1211), 'Batch Two'!$C:$P, 4, false), 0))</f>
        <v>EX</v>
      </c>
      <c r="H1211" s="5">
        <f>IF($A1211 = "Batch 1", VLOOKUP(CONCATENATE($C1211, $B1211), 'Batch One'!$C:$Q, 5, false),
IF($A1211 = "Batch 2", VLOOKUP(CONCATENATE($C1211, $B1211), 'Batch Two'!$C:$P, 5, false), 0))</f>
        <v>8.5</v>
      </c>
      <c r="I1211" s="6" t="str">
        <f>IF($A1211 = "Batch 1", VLOOKUP(CONCATENATE($C1211, $B1211), 'Batch One'!$C:$Q, 14, false),
IF($A1211 = "Batch 2", VLOOKUP(CONCATENATE($C1211, $B1211), 'Batch Two'!$C:$P, 14, false), 0))</f>
        <v>https://ccg-imaging-cgc-tradingcards-production.s3.amazonaws.com/17272080-4772-43ab-a7dc-2930f0f75dc8/CAR6001861-251_OBV.jpg</v>
      </c>
      <c r="J1211" s="5" t="str">
        <f>IF($A1211 = "Batch 1", VLOOKUP(CONCATENATE($C1211, $B1211), 'Batch One'!$C:$Q, 13, false),
IF($A1211 = "Batch 2", VLOOKUP(CONCATENATE($C1211, $B1211), 'Batch Two'!$C:$P, 13, false), 0))</f>
        <v/>
      </c>
    </row>
    <row r="1212">
      <c r="A1212" s="4" t="s">
        <v>13</v>
      </c>
      <c r="B1212" s="5">
        <v>6.001861253E9</v>
      </c>
      <c r="C1212" s="8" t="s">
        <v>12</v>
      </c>
      <c r="D1212" s="5" t="str">
        <f>IF($A1212 = "Batch 1", VLOOKUP(CONCATENATE($C1212, $B1212), 'Batch One'!$C:$Q, 2, false),
IF($A1212 = "Batch 2", VLOOKUP(CONCATENATE($C1212, $B1212), 'Batch Two'!$C:$P, 2, false), 0))</f>
        <v>Houndour, 2004, EX, #60/109</v>
      </c>
      <c r="E1212" s="5">
        <f>IF($A1212 = "Batch 1", VLOOKUP(CONCATENATE($C1212, $B1212), 'Batch One'!$C:$Q, 8, false),
IF($A1212 = "Batch 2", VLOOKUP(CONCATENATE($C1212, $B1212), 'Batch Two'!$C:$P, 8, false), 0))</f>
        <v>2004</v>
      </c>
      <c r="F1212" s="5" t="str">
        <f>IF($A1212 = "Batch 1", VLOOKUP(CONCATENATE($C1212, $B1212), 'Batch One'!$C:$Q, 9, false),
IF($A1212 = "Batch 2", VLOOKUP(CONCATENATE($C1212, $B1212), 'Batch Two'!$C:$P, 9, false), 0))</f>
        <v/>
      </c>
      <c r="G1212" s="5" t="str">
        <f>IF($A1212 = "Batch 1", VLOOKUP(CONCATENATE($C1212, $B1212), 'Batch One'!$C:$Q, 4, false),
IF($A1212 = "Batch 2", VLOOKUP(CONCATENATE($C1212, $B1212), 'Batch Two'!$C:$P, 4, false), 0))</f>
        <v>EX</v>
      </c>
      <c r="H1212" s="5">
        <f>IF($A1212 = "Batch 1", VLOOKUP(CONCATENATE($C1212, $B1212), 'Batch One'!$C:$Q, 5, false),
IF($A1212 = "Batch 2", VLOOKUP(CONCATENATE($C1212, $B1212), 'Batch Two'!$C:$P, 5, false), 0))</f>
        <v>8.5</v>
      </c>
      <c r="I1212" s="6" t="str">
        <f>IF($A1212 = "Batch 1", VLOOKUP(CONCATENATE($C1212, $B1212), 'Batch One'!$C:$Q, 14, false),
IF($A1212 = "Batch 2", VLOOKUP(CONCATENATE($C1212, $B1212), 'Batch Two'!$C:$P, 14, false), 0))</f>
        <v>https://ccg-imaging-cgc-tradingcards-production.s3.amazonaws.com/17272080-773c-48eb-85a0-ec70c9c5c27f/CAR6001861-253_OBV.jpg</v>
      </c>
      <c r="J1212" s="5" t="str">
        <f>IF($A1212 = "Batch 1", VLOOKUP(CONCATENATE($C1212, $B1212), 'Batch One'!$C:$Q, 13, false),
IF($A1212 = "Batch 2", VLOOKUP(CONCATENATE($C1212, $B1212), 'Batch Two'!$C:$P, 13, false), 0))</f>
        <v/>
      </c>
    </row>
    <row r="1213">
      <c r="A1213" s="4" t="s">
        <v>13</v>
      </c>
      <c r="B1213" s="5">
        <v>6.001861256E9</v>
      </c>
      <c r="C1213" s="8" t="s">
        <v>12</v>
      </c>
      <c r="D1213" s="5" t="str">
        <f>IF($A1213 = "Batch 1", VLOOKUP(CONCATENATE($C1213, $B1213), 'Batch One'!$C:$Q, 2, false),
IF($A1213 = "Batch 2", VLOOKUP(CONCATENATE($C1213, $B1213), 'Batch Two'!$C:$P, 2, false), 0))</f>
        <v>Lunatone, 2005, EX, #36/107</v>
      </c>
      <c r="E1213" s="5">
        <f>IF($A1213 = "Batch 1", VLOOKUP(CONCATENATE($C1213, $B1213), 'Batch One'!$C:$Q, 8, false),
IF($A1213 = "Batch 2", VLOOKUP(CONCATENATE($C1213, $B1213), 'Batch Two'!$C:$P, 8, false), 0))</f>
        <v>2005</v>
      </c>
      <c r="F1213" s="5" t="str">
        <f>IF($A1213 = "Batch 1", VLOOKUP(CONCATENATE($C1213, $B1213), 'Batch One'!$C:$Q, 9, false),
IF($A1213 = "Batch 2", VLOOKUP(CONCATENATE($C1213, $B1213), 'Batch Two'!$C:$P, 9, false), 0))</f>
        <v/>
      </c>
      <c r="G1213" s="5" t="str">
        <f>IF($A1213 = "Batch 1", VLOOKUP(CONCATENATE($C1213, $B1213), 'Batch One'!$C:$Q, 4, false),
IF($A1213 = "Batch 2", VLOOKUP(CONCATENATE($C1213, $B1213), 'Batch Two'!$C:$P, 4, false), 0))</f>
        <v>EX</v>
      </c>
      <c r="H1213" s="5">
        <f>IF($A1213 = "Batch 1", VLOOKUP(CONCATENATE($C1213, $B1213), 'Batch One'!$C:$Q, 5, false),
IF($A1213 = "Batch 2", VLOOKUP(CONCATENATE($C1213, $B1213), 'Batch Two'!$C:$P, 5, false), 0))</f>
        <v>7.5</v>
      </c>
      <c r="I1213" s="6" t="str">
        <f>IF($A1213 = "Batch 1", VLOOKUP(CONCATENATE($C1213, $B1213), 'Batch One'!$C:$Q, 14, false),
IF($A1213 = "Batch 2", VLOOKUP(CONCATENATE($C1213, $B1213), 'Batch Two'!$C:$P, 14, false), 0))</f>
        <v>https://ccg-imaging-cgc-tradingcards-production.s3.amazonaws.com/17272081-083d-43ff-9a83-c423090342c8/CAR6001861-256_OBV.jpg</v>
      </c>
      <c r="J1213" s="5" t="str">
        <f>IF($A1213 = "Batch 1", VLOOKUP(CONCATENATE($C1213, $B1213), 'Batch One'!$C:$Q, 13, false),
IF($A1213 = "Batch 2", VLOOKUP(CONCATENATE($C1213, $B1213), 'Batch Two'!$C:$P, 13, false), 0))</f>
        <v/>
      </c>
    </row>
    <row r="1214">
      <c r="A1214" s="4" t="s">
        <v>13</v>
      </c>
      <c r="B1214" s="5">
        <v>6.001861258E9</v>
      </c>
      <c r="C1214" s="8" t="s">
        <v>12</v>
      </c>
      <c r="D1214" s="5" t="str">
        <f>IF($A1214 = "Batch 1", VLOOKUP(CONCATENATE($C1214, $B1214), 'Batch One'!$C:$Q, 2, false),
IF($A1214 = "Batch 2", VLOOKUP(CONCATENATE($C1214, $B1214), 'Batch Two'!$C:$P, 2, false), 0))</f>
        <v>Pinsir, 2007, Diamond &amp; Pearl, #59/132</v>
      </c>
      <c r="E1214" s="5">
        <f>IF($A1214 = "Batch 1", VLOOKUP(CONCATENATE($C1214, $B1214), 'Batch One'!$C:$Q, 8, false),
IF($A1214 = "Batch 2", VLOOKUP(CONCATENATE($C1214, $B1214), 'Batch Two'!$C:$P, 8, false), 0))</f>
        <v>2007</v>
      </c>
      <c r="F1214" s="5" t="str">
        <f>IF($A1214 = "Batch 1", VLOOKUP(CONCATENATE($C1214, $B1214), 'Batch One'!$C:$Q, 9, false),
IF($A1214 = "Batch 2", VLOOKUP(CONCATENATE($C1214, $B1214), 'Batch Two'!$C:$P, 9, false), 0))</f>
        <v/>
      </c>
      <c r="G1214" s="5" t="str">
        <f>IF($A1214 = "Batch 1", VLOOKUP(CONCATENATE($C1214, $B1214), 'Batch One'!$C:$Q, 4, false),
IF($A1214 = "Batch 2", VLOOKUP(CONCATENATE($C1214, $B1214), 'Batch Two'!$C:$P, 4, false), 0))</f>
        <v>Diamond &amp; Pearl</v>
      </c>
      <c r="H1214" s="5">
        <f>IF($A1214 = "Batch 1", VLOOKUP(CONCATENATE($C1214, $B1214), 'Batch One'!$C:$Q, 5, false),
IF($A1214 = "Batch 2", VLOOKUP(CONCATENATE($C1214, $B1214), 'Batch Two'!$C:$P, 5, false), 0))</f>
        <v>7</v>
      </c>
      <c r="I1214" s="6" t="str">
        <f>IF($A1214 = "Batch 1", VLOOKUP(CONCATENATE($C1214, $B1214), 'Batch One'!$C:$Q, 14, false),
IF($A1214 = "Batch 2", VLOOKUP(CONCATENATE($C1214, $B1214), 'Batch Two'!$C:$P, 14, false), 0))</f>
        <v>https://ccg-imaging-cgc-tradingcards-production.s3.amazonaws.com/17272082-46d5-4c64-98ce-2ab352f1f749/CAR6001861-258_OBV.jpg</v>
      </c>
      <c r="J1214" s="5" t="str">
        <f>IF($A1214 = "Batch 1", VLOOKUP(CONCATENATE($C1214, $B1214), 'Batch One'!$C:$Q, 13, false),
IF($A1214 = "Batch 2", VLOOKUP(CONCATENATE($C1214, $B1214), 'Batch Two'!$C:$P, 13, false), 0))</f>
        <v/>
      </c>
    </row>
    <row r="1215">
      <c r="A1215" s="4" t="s">
        <v>13</v>
      </c>
      <c r="B1215" s="5">
        <v>6.001861263E9</v>
      </c>
      <c r="C1215" s="8" t="s">
        <v>12</v>
      </c>
      <c r="D1215" s="5" t="str">
        <f>IF($A1215 = "Batch 1", VLOOKUP(CONCATENATE($C1215, $B1215), 'Batch One'!$C:$Q, 2, false),
IF($A1215 = "Batch 2", VLOOKUP(CONCATENATE($C1215, $B1215), 'Batch Two'!$C:$P, 2, false), 0))</f>
        <v>Magmar, 1999, Original Series, #36/102</v>
      </c>
      <c r="E1215" s="5">
        <f>IF($A1215 = "Batch 1", VLOOKUP(CONCATENATE($C1215, $B1215), 'Batch One'!$C:$Q, 8, false),
IF($A1215 = "Batch 2", VLOOKUP(CONCATENATE($C1215, $B1215), 'Batch Two'!$C:$P, 8, false), 0))</f>
        <v>1999</v>
      </c>
      <c r="F1215" s="5" t="str">
        <f>IF($A1215 = "Batch 1", VLOOKUP(CONCATENATE($C1215, $B1215), 'Batch One'!$C:$Q, 9, false),
IF($A1215 = "Batch 2", VLOOKUP(CONCATENATE($C1215, $B1215), 'Batch Two'!$C:$P, 9, false), 0))</f>
        <v/>
      </c>
      <c r="G1215" s="5" t="str">
        <f>IF($A1215 = "Batch 1", VLOOKUP(CONCATENATE($C1215, $B1215), 'Batch One'!$C:$Q, 4, false),
IF($A1215 = "Batch 2", VLOOKUP(CONCATENATE($C1215, $B1215), 'Batch Two'!$C:$P, 4, false), 0))</f>
        <v>Original Series</v>
      </c>
      <c r="H1215" s="5">
        <f>IF($A1215 = "Batch 1", VLOOKUP(CONCATENATE($C1215, $B1215), 'Batch One'!$C:$Q, 5, false),
IF($A1215 = "Batch 2", VLOOKUP(CONCATENATE($C1215, $B1215), 'Batch Two'!$C:$P, 5, false), 0))</f>
        <v>8.5</v>
      </c>
      <c r="I1215" s="6" t="str">
        <f>IF($A1215 = "Batch 1", VLOOKUP(CONCATENATE($C1215, $B1215), 'Batch One'!$C:$Q, 14, false),
IF($A1215 = "Batch 2", VLOOKUP(CONCATENATE($C1215, $B1215), 'Batch Two'!$C:$P, 14, false), 0))</f>
        <v>https://ccg-imaging-cgc-tradingcards-production.s3.amazonaws.com/17272082-893d-441b-ba45-1970838247c0/CAR6001861-263_OBV.jpg</v>
      </c>
      <c r="J1215" s="5" t="str">
        <f>IF($A1215 = "Batch 1", VLOOKUP(CONCATENATE($C1215, $B1215), 'Batch One'!$C:$Q, 13, false),
IF($A1215 = "Batch 2", VLOOKUP(CONCATENATE($C1215, $B1215), 'Batch Two'!$C:$P, 13, false), 0))</f>
        <v/>
      </c>
    </row>
    <row r="1216">
      <c r="A1216" s="4" t="s">
        <v>13</v>
      </c>
      <c r="B1216" s="5">
        <v>6.001861266E9</v>
      </c>
      <c r="C1216" s="8" t="s">
        <v>12</v>
      </c>
      <c r="D1216" s="5" t="str">
        <f>IF($A1216 = "Batch 1", VLOOKUP(CONCATENATE($C1216, $B1216), 'Batch One'!$C:$Q, 2, false),
IF($A1216 = "Batch 2", VLOOKUP(CONCATENATE($C1216, $B1216), 'Batch Two'!$C:$P, 2, false), 0))</f>
        <v>Chikorita δ, 2006, EX, #44/101</v>
      </c>
      <c r="E1216" s="5">
        <f>IF($A1216 = "Batch 1", VLOOKUP(CONCATENATE($C1216, $B1216), 'Batch One'!$C:$Q, 8, false),
IF($A1216 = "Batch 2", VLOOKUP(CONCATENATE($C1216, $B1216), 'Batch Two'!$C:$P, 8, false), 0))</f>
        <v>2006</v>
      </c>
      <c r="F1216" s="5" t="str">
        <f>IF($A1216 = "Batch 1", VLOOKUP(CONCATENATE($C1216, $B1216), 'Batch One'!$C:$Q, 9, false),
IF($A1216 = "Batch 2", VLOOKUP(CONCATENATE($C1216, $B1216), 'Batch Two'!$C:$P, 9, false), 0))</f>
        <v/>
      </c>
      <c r="G1216" s="5" t="str">
        <f>IF($A1216 = "Batch 1", VLOOKUP(CONCATENATE($C1216, $B1216), 'Batch One'!$C:$Q, 4, false),
IF($A1216 = "Batch 2", VLOOKUP(CONCATENATE($C1216, $B1216), 'Batch Two'!$C:$P, 4, false), 0))</f>
        <v>EX</v>
      </c>
      <c r="H1216" s="5">
        <f>IF($A1216 = "Batch 1", VLOOKUP(CONCATENATE($C1216, $B1216), 'Batch One'!$C:$Q, 5, false),
IF($A1216 = "Batch 2", VLOOKUP(CONCATENATE($C1216, $B1216), 'Batch Two'!$C:$P, 5, false), 0))</f>
        <v>8.5</v>
      </c>
      <c r="I1216" s="6" t="str">
        <f>IF($A1216 = "Batch 1", VLOOKUP(CONCATENATE($C1216, $B1216), 'Batch One'!$C:$Q, 14, false),
IF($A1216 = "Batch 2", VLOOKUP(CONCATENATE($C1216, $B1216), 'Batch Two'!$C:$P, 14, false), 0))</f>
        <v>https://ccg-imaging-cgc-tradingcards-production.s3.amazonaws.com/17272084-571e-453a-b646-f211227727de/CAR6001861-266_OBV.jpg</v>
      </c>
      <c r="J1216" s="5" t="str">
        <f>IF($A1216 = "Batch 1", VLOOKUP(CONCATENATE($C1216, $B1216), 'Batch One'!$C:$Q, 13, false),
IF($A1216 = "Batch 2", VLOOKUP(CONCATENATE($C1216, $B1216), 'Batch Two'!$C:$P, 13, false), 0))</f>
        <v/>
      </c>
    </row>
    <row r="1217">
      <c r="A1217" s="4" t="s">
        <v>13</v>
      </c>
      <c r="B1217" s="5">
        <v>6.001861268E9</v>
      </c>
      <c r="C1217" s="8" t="s">
        <v>12</v>
      </c>
      <c r="D1217" s="5" t="str">
        <f>IF($A1217 = "Batch 1", VLOOKUP(CONCATENATE($C1217, $B1217), 'Batch One'!$C:$Q, 2, false),
IF($A1217 = "Batch 2", VLOOKUP(CONCATENATE($C1217, $B1217), 'Batch Two'!$C:$P, 2, false), 0))</f>
        <v>Chikorita δ, 2006, EX, #44/101</v>
      </c>
      <c r="E1217" s="5">
        <f>IF($A1217 = "Batch 1", VLOOKUP(CONCATENATE($C1217, $B1217), 'Batch One'!$C:$Q, 8, false),
IF($A1217 = "Batch 2", VLOOKUP(CONCATENATE($C1217, $B1217), 'Batch Two'!$C:$P, 8, false), 0))</f>
        <v>2006</v>
      </c>
      <c r="F1217" s="5" t="str">
        <f>IF($A1217 = "Batch 1", VLOOKUP(CONCATENATE($C1217, $B1217), 'Batch One'!$C:$Q, 9, false),
IF($A1217 = "Batch 2", VLOOKUP(CONCATENATE($C1217, $B1217), 'Batch Two'!$C:$P, 9, false), 0))</f>
        <v/>
      </c>
      <c r="G1217" s="5" t="str">
        <f>IF($A1217 = "Batch 1", VLOOKUP(CONCATENATE($C1217, $B1217), 'Batch One'!$C:$Q, 4, false),
IF($A1217 = "Batch 2", VLOOKUP(CONCATENATE($C1217, $B1217), 'Batch Two'!$C:$P, 4, false), 0))</f>
        <v>EX</v>
      </c>
      <c r="H1217" s="5">
        <f>IF($A1217 = "Batch 1", VLOOKUP(CONCATENATE($C1217, $B1217), 'Batch One'!$C:$Q, 5, false),
IF($A1217 = "Batch 2", VLOOKUP(CONCATENATE($C1217, $B1217), 'Batch Two'!$C:$P, 5, false), 0))</f>
        <v>8</v>
      </c>
      <c r="I1217" s="6" t="str">
        <f>IF($A1217 = "Batch 1", VLOOKUP(CONCATENATE($C1217, $B1217), 'Batch One'!$C:$Q, 14, false),
IF($A1217 = "Batch 2", VLOOKUP(CONCATENATE($C1217, $B1217), 'Batch Two'!$C:$P, 14, false), 0))</f>
        <v>https://ccg-imaging-cgc-tradingcards-production.s3.amazonaws.com/17272084-69fc-4a45-937f-e857e333ee12/CAR6001861-268_OBV.jpg</v>
      </c>
      <c r="J1217" s="5" t="str">
        <f>IF($A1217 = "Batch 1", VLOOKUP(CONCATENATE($C1217, $B1217), 'Batch One'!$C:$Q, 13, false),
IF($A1217 = "Batch 2", VLOOKUP(CONCATENATE($C1217, $B1217), 'Batch Two'!$C:$P, 13, false), 0))</f>
        <v/>
      </c>
    </row>
    <row r="1218">
      <c r="A1218" s="4" t="s">
        <v>13</v>
      </c>
      <c r="B1218" s="5">
        <v>6.001861269E9</v>
      </c>
      <c r="C1218" s="8" t="s">
        <v>12</v>
      </c>
      <c r="D1218" s="5" t="str">
        <f>IF($A1218 = "Batch 1", VLOOKUP(CONCATENATE($C1218, $B1218), 'Batch One'!$C:$Q, 2, false),
IF($A1218 = "Batch 2", VLOOKUP(CONCATENATE($C1218, $B1218), 'Batch Two'!$C:$P, 2, false), 0))</f>
        <v>Exeggcute δ, 2006, EX, #65/110</v>
      </c>
      <c r="E1218" s="5">
        <f>IF($A1218 = "Batch 1", VLOOKUP(CONCATENATE($C1218, $B1218), 'Batch One'!$C:$Q, 8, false),
IF($A1218 = "Batch 2", VLOOKUP(CONCATENATE($C1218, $B1218), 'Batch Two'!$C:$P, 8, false), 0))</f>
        <v>2006</v>
      </c>
      <c r="F1218" s="5" t="str">
        <f>IF($A1218 = "Batch 1", VLOOKUP(CONCATENATE($C1218, $B1218), 'Batch One'!$C:$Q, 9, false),
IF($A1218 = "Batch 2", VLOOKUP(CONCATENATE($C1218, $B1218), 'Batch Two'!$C:$P, 9, false), 0))</f>
        <v/>
      </c>
      <c r="G1218" s="5" t="str">
        <f>IF($A1218 = "Batch 1", VLOOKUP(CONCATENATE($C1218, $B1218), 'Batch One'!$C:$Q, 4, false),
IF($A1218 = "Batch 2", VLOOKUP(CONCATENATE($C1218, $B1218), 'Batch Two'!$C:$P, 4, false), 0))</f>
        <v>EX</v>
      </c>
      <c r="H1218" s="5">
        <f>IF($A1218 = "Batch 1", VLOOKUP(CONCATENATE($C1218, $B1218), 'Batch One'!$C:$Q, 5, false),
IF($A1218 = "Batch 2", VLOOKUP(CONCATENATE($C1218, $B1218), 'Batch Two'!$C:$P, 5, false), 0))</f>
        <v>8.5</v>
      </c>
      <c r="I1218" s="6" t="str">
        <f>IF($A1218 = "Batch 1", VLOOKUP(CONCATENATE($C1218, $B1218), 'Batch One'!$C:$Q, 14, false),
IF($A1218 = "Batch 2", VLOOKUP(CONCATENATE($C1218, $B1218), 'Batch Two'!$C:$P, 14, false), 0))</f>
        <v>https://ccg-imaging-cgc-tradingcards-production.s3.amazonaws.com/17272084-8418-407f-8e67-86d1567a79f1/CAR6001861-269_OBV.jpg</v>
      </c>
      <c r="J1218" s="5" t="str">
        <f>IF($A1218 = "Batch 1", VLOOKUP(CONCATENATE($C1218, $B1218), 'Batch One'!$C:$Q, 13, false),
IF($A1218 = "Batch 2", VLOOKUP(CONCATENATE($C1218, $B1218), 'Batch Two'!$C:$P, 13, false), 0))</f>
        <v/>
      </c>
    </row>
    <row r="1219">
      <c r="A1219" s="4" t="s">
        <v>13</v>
      </c>
      <c r="B1219" s="5">
        <v>6.00186127E9</v>
      </c>
      <c r="C1219" s="8" t="s">
        <v>12</v>
      </c>
      <c r="D1219" s="5" t="str">
        <f>IF($A1219 = "Batch 1", VLOOKUP(CONCATENATE($C1219, $B1219), 'Batch One'!$C:$Q, 2, false),
IF($A1219 = "Batch 2", VLOOKUP(CONCATENATE($C1219, $B1219), 'Batch Two'!$C:$P, 2, false), 0))</f>
        <v>Exeggcute δ, 2006, EX, #65/110</v>
      </c>
      <c r="E1219" s="5">
        <f>IF($A1219 = "Batch 1", VLOOKUP(CONCATENATE($C1219, $B1219), 'Batch One'!$C:$Q, 8, false),
IF($A1219 = "Batch 2", VLOOKUP(CONCATENATE($C1219, $B1219), 'Batch Two'!$C:$P, 8, false), 0))</f>
        <v>2006</v>
      </c>
      <c r="F1219" s="5" t="str">
        <f>IF($A1219 = "Batch 1", VLOOKUP(CONCATENATE($C1219, $B1219), 'Batch One'!$C:$Q, 9, false),
IF($A1219 = "Batch 2", VLOOKUP(CONCATENATE($C1219, $B1219), 'Batch Two'!$C:$P, 9, false), 0))</f>
        <v/>
      </c>
      <c r="G1219" s="5" t="str">
        <f>IF($A1219 = "Batch 1", VLOOKUP(CONCATENATE($C1219, $B1219), 'Batch One'!$C:$Q, 4, false),
IF($A1219 = "Batch 2", VLOOKUP(CONCATENATE($C1219, $B1219), 'Batch Two'!$C:$P, 4, false), 0))</f>
        <v>EX</v>
      </c>
      <c r="H1219" s="5">
        <f>IF($A1219 = "Batch 1", VLOOKUP(CONCATENATE($C1219, $B1219), 'Batch One'!$C:$Q, 5, false),
IF($A1219 = "Batch 2", VLOOKUP(CONCATENATE($C1219, $B1219), 'Batch Two'!$C:$P, 5, false), 0))</f>
        <v>8.5</v>
      </c>
      <c r="I1219" s="6" t="str">
        <f>IF($A1219 = "Batch 1", VLOOKUP(CONCATENATE($C1219, $B1219), 'Batch One'!$C:$Q, 14, false),
IF($A1219 = "Batch 2", VLOOKUP(CONCATENATE($C1219, $B1219), 'Batch Two'!$C:$P, 14, false), 0))</f>
        <v>https://ccg-imaging-cgc-tradingcards-production.s3.amazonaws.com/17272084-87eb-4d02-9509-e9fefd2d2c1e/CAR6001861-270_OBV.jpg</v>
      </c>
      <c r="J1219" s="5" t="str">
        <f>IF($A1219 = "Batch 1", VLOOKUP(CONCATENATE($C1219, $B1219), 'Batch One'!$C:$Q, 13, false),
IF($A1219 = "Batch 2", VLOOKUP(CONCATENATE($C1219, $B1219), 'Batch Two'!$C:$P, 13, false), 0))</f>
        <v/>
      </c>
    </row>
    <row r="1220">
      <c r="A1220" s="4" t="s">
        <v>13</v>
      </c>
      <c r="B1220" s="5">
        <v>6.001863251E9</v>
      </c>
      <c r="C1220" s="8" t="s">
        <v>12</v>
      </c>
      <c r="D1220" s="5" t="str">
        <f>IF($A1220 = "Batch 1", VLOOKUP(CONCATENATE($C1220, $B1220), 'Batch One'!$C:$Q, 2, false),
IF($A1220 = "Batch 2", VLOOKUP(CONCATENATE($C1220, $B1220), 'Batch Two'!$C:$P, 2, false), 0))</f>
        <v>Luxray, 2009, Platinum, #5/99</v>
      </c>
      <c r="E1220" s="5">
        <f>IF($A1220 = "Batch 1", VLOOKUP(CONCATENATE($C1220, $B1220), 'Batch One'!$C:$Q, 8, false),
IF($A1220 = "Batch 2", VLOOKUP(CONCATENATE($C1220, $B1220), 'Batch Two'!$C:$P, 8, false), 0))</f>
        <v>2009</v>
      </c>
      <c r="F1220" s="5" t="str">
        <f>IF($A1220 = "Batch 1", VLOOKUP(CONCATENATE($C1220, $B1220), 'Batch One'!$C:$Q, 9, false),
IF($A1220 = "Batch 2", VLOOKUP(CONCATENATE($C1220, $B1220), 'Batch Two'!$C:$P, 9, false), 0))</f>
        <v/>
      </c>
      <c r="G1220" s="5" t="str">
        <f>IF($A1220 = "Batch 1", VLOOKUP(CONCATENATE($C1220, $B1220), 'Batch One'!$C:$Q, 4, false),
IF($A1220 = "Batch 2", VLOOKUP(CONCATENATE($C1220, $B1220), 'Batch Two'!$C:$P, 4, false), 0))</f>
        <v>Platinum</v>
      </c>
      <c r="H1220" s="5">
        <f>IF($A1220 = "Batch 1", VLOOKUP(CONCATENATE($C1220, $B1220), 'Batch One'!$C:$Q, 5, false),
IF($A1220 = "Batch 2", VLOOKUP(CONCATENATE($C1220, $B1220), 'Batch Two'!$C:$P, 5, false), 0))</f>
        <v>8.5</v>
      </c>
      <c r="I1220" s="6" t="str">
        <f>IF($A1220 = "Batch 1", VLOOKUP(CONCATENATE($C1220, $B1220), 'Batch One'!$C:$Q, 14, false),
IF($A1220 = "Batch 2", VLOOKUP(CONCATENATE($C1220, $B1220), 'Batch Two'!$C:$P, 14, false), 0))</f>
        <v>https://ccg-imaging-cgc-tradingcards-production.s3.amazonaws.com/17268635-71ba-4f68-9d8e-502584ff9ae0/CAR6001863-251_OBV.jpg</v>
      </c>
      <c r="J1220" s="5" t="str">
        <f>IF($A1220 = "Batch 1", VLOOKUP(CONCATENATE($C1220, $B1220), 'Batch One'!$C:$Q, 13, false),
IF($A1220 = "Batch 2", VLOOKUP(CONCATENATE($C1220, $B1220), 'Batch Two'!$C:$P, 13, false), 0))</f>
        <v/>
      </c>
    </row>
    <row r="1221">
      <c r="A1221" s="4" t="s">
        <v>13</v>
      </c>
      <c r="B1221" s="5">
        <v>6.001863252E9</v>
      </c>
      <c r="C1221" s="8" t="s">
        <v>12</v>
      </c>
      <c r="D1221" s="5" t="str">
        <f>IF($A1221 = "Batch 1", VLOOKUP(CONCATENATE($C1221, $B1221), 'Batch One'!$C:$Q, 2, false),
IF($A1221 = "Batch 2", VLOOKUP(CONCATENATE($C1221, $B1221), 'Batch Two'!$C:$P, 2, false), 0))</f>
        <v>Dusclops, 2008, Diamond &amp; Pearl, #34/100</v>
      </c>
      <c r="E1221" s="5">
        <f>IF($A1221 = "Batch 1", VLOOKUP(CONCATENATE($C1221, $B1221), 'Batch One'!$C:$Q, 8, false),
IF($A1221 = "Batch 2", VLOOKUP(CONCATENATE($C1221, $B1221), 'Batch Two'!$C:$P, 8, false), 0))</f>
        <v>2008</v>
      </c>
      <c r="F1221" s="5" t="str">
        <f>IF($A1221 = "Batch 1", VLOOKUP(CONCATENATE($C1221, $B1221), 'Batch One'!$C:$Q, 9, false),
IF($A1221 = "Batch 2", VLOOKUP(CONCATENATE($C1221, $B1221), 'Batch Two'!$C:$P, 9, false), 0))</f>
        <v/>
      </c>
      <c r="G1221" s="5" t="str">
        <f>IF($A1221 = "Batch 1", VLOOKUP(CONCATENATE($C1221, $B1221), 'Batch One'!$C:$Q, 4, false),
IF($A1221 = "Batch 2", VLOOKUP(CONCATENATE($C1221, $B1221), 'Batch Two'!$C:$P, 4, false), 0))</f>
        <v>Diamond &amp; Pearl</v>
      </c>
      <c r="H1221" s="5">
        <f>IF($A1221 = "Batch 1", VLOOKUP(CONCATENATE($C1221, $B1221), 'Batch One'!$C:$Q, 5, false),
IF($A1221 = "Batch 2", VLOOKUP(CONCATENATE($C1221, $B1221), 'Batch Two'!$C:$P, 5, false), 0))</f>
        <v>8</v>
      </c>
      <c r="I1221" s="6" t="str">
        <f>IF($A1221 = "Batch 1", VLOOKUP(CONCATENATE($C1221, $B1221), 'Batch One'!$C:$Q, 14, false),
IF($A1221 = "Batch 2", VLOOKUP(CONCATENATE($C1221, $B1221), 'Batch Two'!$C:$P, 14, false), 0))</f>
        <v>https://ccg-imaging-cgc-tradingcards-production.s3.amazonaws.com/17268635-89c9-43dd-b863-583512d05223/CAR6001863-252_OBV.jpg</v>
      </c>
      <c r="J1221" s="5" t="str">
        <f>IF($A1221 = "Batch 1", VLOOKUP(CONCATENATE($C1221, $B1221), 'Batch One'!$C:$Q, 13, false),
IF($A1221 = "Batch 2", VLOOKUP(CONCATENATE($C1221, $B1221), 'Batch Two'!$C:$P, 13, false), 0))</f>
        <v/>
      </c>
    </row>
    <row r="1222">
      <c r="A1222" s="4" t="s">
        <v>13</v>
      </c>
      <c r="B1222" s="5">
        <v>6.001863253E9</v>
      </c>
      <c r="C1222" s="8" t="s">
        <v>12</v>
      </c>
      <c r="D1222" s="5" t="str">
        <f>IF($A1222 = "Batch 1", VLOOKUP(CONCATENATE($C1222, $B1222), 'Batch One'!$C:$Q, 2, false),
IF($A1222 = "Batch 2", VLOOKUP(CONCATENATE($C1222, $B1222), 'Batch Two'!$C:$P, 2, false), 0))</f>
        <v>Dusclops, 2008, Diamond &amp; Pearl, #34/100</v>
      </c>
      <c r="E1222" s="5">
        <f>IF($A1222 = "Batch 1", VLOOKUP(CONCATENATE($C1222, $B1222), 'Batch One'!$C:$Q, 8, false),
IF($A1222 = "Batch 2", VLOOKUP(CONCATENATE($C1222, $B1222), 'Batch Two'!$C:$P, 8, false), 0))</f>
        <v>2008</v>
      </c>
      <c r="F1222" s="5" t="str">
        <f>IF($A1222 = "Batch 1", VLOOKUP(CONCATENATE($C1222, $B1222), 'Batch One'!$C:$Q, 9, false),
IF($A1222 = "Batch 2", VLOOKUP(CONCATENATE($C1222, $B1222), 'Batch Two'!$C:$P, 9, false), 0))</f>
        <v/>
      </c>
      <c r="G1222" s="5" t="str">
        <f>IF($A1222 = "Batch 1", VLOOKUP(CONCATENATE($C1222, $B1222), 'Batch One'!$C:$Q, 4, false),
IF($A1222 = "Batch 2", VLOOKUP(CONCATENATE($C1222, $B1222), 'Batch Two'!$C:$P, 4, false), 0))</f>
        <v>Diamond &amp; Pearl</v>
      </c>
      <c r="H1222" s="5">
        <f>IF($A1222 = "Batch 1", VLOOKUP(CONCATENATE($C1222, $B1222), 'Batch One'!$C:$Q, 5, false),
IF($A1222 = "Batch 2", VLOOKUP(CONCATENATE($C1222, $B1222), 'Batch Two'!$C:$P, 5, false), 0))</f>
        <v>8</v>
      </c>
      <c r="I1222" s="6" t="str">
        <f>IF($A1222 = "Batch 1", VLOOKUP(CONCATENATE($C1222, $B1222), 'Batch One'!$C:$Q, 14, false),
IF($A1222 = "Batch 2", VLOOKUP(CONCATENATE($C1222, $B1222), 'Batch Two'!$C:$P, 14, false), 0))</f>
        <v>https://ccg-imaging-cgc-tradingcards-production.s3.amazonaws.com/17268635-8682-41c4-b470-99652c35dcbb/CAR6001863-253_OBV.jpg</v>
      </c>
      <c r="J1222" s="5" t="str">
        <f>IF($A1222 = "Batch 1", VLOOKUP(CONCATENATE($C1222, $B1222), 'Batch One'!$C:$Q, 13, false),
IF($A1222 = "Batch 2", VLOOKUP(CONCATENATE($C1222, $B1222), 'Batch Two'!$C:$P, 13, false), 0))</f>
        <v/>
      </c>
    </row>
    <row r="1223">
      <c r="A1223" s="4" t="s">
        <v>13</v>
      </c>
      <c r="B1223" s="5">
        <v>6.001863267E9</v>
      </c>
      <c r="C1223" s="8" t="s">
        <v>12</v>
      </c>
      <c r="D1223" s="5" t="str">
        <f>IF($A1223 = "Batch 1", VLOOKUP(CONCATENATE($C1223, $B1223), 'Batch One'!$C:$Q, 2, false),
IF($A1223 = "Batch 2", VLOOKUP(CONCATENATE($C1223, $B1223), 'Batch Two'!$C:$P, 2, false), 0))</f>
        <v>Dark Ariados, 2001, Neo</v>
      </c>
      <c r="E1223" s="5">
        <f>IF($A1223 = "Batch 1", VLOOKUP(CONCATENATE($C1223, $B1223), 'Batch One'!$C:$Q, 8, false),
IF($A1223 = "Batch 2", VLOOKUP(CONCATENATE($C1223, $B1223), 'Batch Two'!$C:$P, 8, false), 0))</f>
        <v>2001</v>
      </c>
      <c r="F1223" s="5" t="str">
        <f>IF($A1223 = "Batch 1", VLOOKUP(CONCATENATE($C1223, $B1223), 'Batch One'!$C:$Q, 9, false),
IF($A1223 = "Batch 2", VLOOKUP(CONCATENATE($C1223, $B1223), 'Batch Two'!$C:$P, 9, false), 0))</f>
        <v/>
      </c>
      <c r="G1223" s="5" t="str">
        <f>IF($A1223 = "Batch 1", VLOOKUP(CONCATENATE($C1223, $B1223), 'Batch One'!$C:$Q, 4, false),
IF($A1223 = "Batch 2", VLOOKUP(CONCATENATE($C1223, $B1223), 'Batch Two'!$C:$P, 4, false), 0))</f>
        <v>Neo</v>
      </c>
      <c r="H1223" s="5">
        <f>IF($A1223 = "Batch 1", VLOOKUP(CONCATENATE($C1223, $B1223), 'Batch One'!$C:$Q, 5, false),
IF($A1223 = "Batch 2", VLOOKUP(CONCATENATE($C1223, $B1223), 'Batch Two'!$C:$P, 5, false), 0))</f>
        <v>9</v>
      </c>
      <c r="I1223" s="6" t="str">
        <f>IF($A1223 = "Batch 1", VLOOKUP(CONCATENATE($C1223, $B1223), 'Batch One'!$C:$Q, 14, false),
IF($A1223 = "Batch 2", VLOOKUP(CONCATENATE($C1223, $B1223), 'Batch Two'!$C:$P, 14, false), 0))</f>
        <v>https://ccg-imaging-cgc-tradingcards-production.s3.amazonaws.com/17268639-9158-4306-a13e-c99c35754b30/CAR6001863-267_OBV.jpg</v>
      </c>
      <c r="J1223" s="5" t="str">
        <f>IF($A1223 = "Batch 1", VLOOKUP(CONCATENATE($C1223, $B1223), 'Batch One'!$C:$Q, 13, false),
IF($A1223 = "Batch 2", VLOOKUP(CONCATENATE($C1223, $B1223), 'Batch Two'!$C:$P, 13, false), 0))</f>
        <v/>
      </c>
    </row>
    <row r="1224">
      <c r="A1224" s="4" t="s">
        <v>13</v>
      </c>
      <c r="B1224" s="5">
        <v>6.001864275E9</v>
      </c>
      <c r="C1224" s="8" t="s">
        <v>12</v>
      </c>
      <c r="D1224" s="5" t="str">
        <f>IF($A1224 = "Batch 1", VLOOKUP(CONCATENATE($C1224, $B1224), 'Batch One'!$C:$Q, 2, false),
IF($A1224 = "Batch 2", VLOOKUP(CONCATENATE($C1224, $B1224), 'Batch Two'!$C:$P, 2, false), 0))</f>
        <v>Lugia, 2021, Sword &amp; Shield, #022/025</v>
      </c>
      <c r="E1224" s="5">
        <f>IF($A1224 = "Batch 1", VLOOKUP(CONCATENATE($C1224, $B1224), 'Batch One'!$C:$Q, 8, false),
IF($A1224 = "Batch 2", VLOOKUP(CONCATENATE($C1224, $B1224), 'Batch Two'!$C:$P, 8, false), 0))</f>
        <v>2021</v>
      </c>
      <c r="F1224" s="5" t="str">
        <f>IF($A1224 = "Batch 1", VLOOKUP(CONCATENATE($C1224, $B1224), 'Batch One'!$C:$Q, 9, false),
IF($A1224 = "Batch 2", VLOOKUP(CONCATENATE($C1224, $B1224), 'Batch Two'!$C:$P, 9, false), 0))</f>
        <v/>
      </c>
      <c r="G1224" s="5" t="str">
        <f>IF($A1224 = "Batch 1", VLOOKUP(CONCATENATE($C1224, $B1224), 'Batch One'!$C:$Q, 4, false),
IF($A1224 = "Batch 2", VLOOKUP(CONCATENATE($C1224, $B1224), 'Batch Two'!$C:$P, 4, false), 0))</f>
        <v>Sword &amp; Shield</v>
      </c>
      <c r="H1224" s="5">
        <f>IF($A1224 = "Batch 1", VLOOKUP(CONCATENATE($C1224, $B1224), 'Batch One'!$C:$Q, 5, false),
IF($A1224 = "Batch 2", VLOOKUP(CONCATENATE($C1224, $B1224), 'Batch Two'!$C:$P, 5, false), 0))</f>
        <v>9</v>
      </c>
      <c r="I1224" s="6" t="str">
        <f>IF($A1224 = "Batch 1", VLOOKUP(CONCATENATE($C1224, $B1224), 'Batch One'!$C:$Q, 14, false),
IF($A1224 = "Batch 2", VLOOKUP(CONCATENATE($C1224, $B1224), 'Batch Two'!$C:$P, 14, false), 0))</f>
        <v>https://ccg-imaging-cgc-tradingcards-production.s3.amazonaws.com/2c820e6f-e505-4a71-a3c3-cf79362bae89/CAR6001864-275_OBV.jpg</v>
      </c>
      <c r="J1224" s="5" t="str">
        <f>IF($A1224 = "Batch 1", VLOOKUP(CONCATENATE($C1224, $B1224), 'Batch One'!$C:$Q, 13, false),
IF($A1224 = "Batch 2", VLOOKUP(CONCATENATE($C1224, $B1224), 'Batch Two'!$C:$P, 13, false), 0))</f>
        <v/>
      </c>
    </row>
    <row r="1225">
      <c r="A1225" s="4" t="s">
        <v>13</v>
      </c>
      <c r="B1225" s="5">
        <v>6.001866104E9</v>
      </c>
      <c r="C1225" s="8" t="s">
        <v>12</v>
      </c>
      <c r="D1225" s="5" t="str">
        <f>IF($A1225 = "Batch 1", VLOOKUP(CONCATENATE($C1225, $B1225), 'Batch One'!$C:$Q, 2, false),
IF($A1225 = "Batch 2", VLOOKUP(CONCATENATE($C1225, $B1225), 'Batch Two'!$C:$P, 2, false), 0))</f>
        <v>Sidney's Stadium, 2007, EX, #82/108</v>
      </c>
      <c r="E1225" s="5">
        <f>IF($A1225 = "Batch 1", VLOOKUP(CONCATENATE($C1225, $B1225), 'Batch One'!$C:$Q, 8, false),
IF($A1225 = "Batch 2", VLOOKUP(CONCATENATE($C1225, $B1225), 'Batch Two'!$C:$P, 8, false), 0))</f>
        <v>2007</v>
      </c>
      <c r="F1225" s="5" t="str">
        <f>IF($A1225 = "Batch 1", VLOOKUP(CONCATENATE($C1225, $B1225), 'Batch One'!$C:$Q, 9, false),
IF($A1225 = "Batch 2", VLOOKUP(CONCATENATE($C1225, $B1225), 'Batch Two'!$C:$P, 9, false), 0))</f>
        <v/>
      </c>
      <c r="G1225" s="5" t="str">
        <f>IF($A1225 = "Batch 1", VLOOKUP(CONCATENATE($C1225, $B1225), 'Batch One'!$C:$Q, 4, false),
IF($A1225 = "Batch 2", VLOOKUP(CONCATENATE($C1225, $B1225), 'Batch Two'!$C:$P, 4, false), 0))</f>
        <v>EX</v>
      </c>
      <c r="H1225" s="5" t="str">
        <f>IF($A1225 = "Batch 1", VLOOKUP(CONCATENATE($C1225, $B1225), 'Batch One'!$C:$Q, 5, false),
IF($A1225 = "Batch 2", VLOOKUP(CONCATENATE($C1225, $B1225), 'Batch Two'!$C:$P, 5, false), 0))</f>
        <v>MINT+ 9.5</v>
      </c>
      <c r="I1225" s="6" t="str">
        <f>IF($A1225 = "Batch 1", VLOOKUP(CONCATENATE($C1225, $B1225), 'Batch One'!$C:$Q, 14, false),
IF($A1225 = "Batch 2", VLOOKUP(CONCATENATE($C1225, $B1225), 'Batch Two'!$C:$P, 14, false), 0))</f>
        <v>https://ccg-imaging-cgc-tradingcards-production.s3.amazonaws.com/7ead8979-6001-4f26-a3cb-5aa2bb10a7ce/CAR6001866-104_OBV.jpg</v>
      </c>
      <c r="J1225" s="5" t="str">
        <f>IF($A1225 = "Batch 1", VLOOKUP(CONCATENATE($C1225, $B1225), 'Batch One'!$C:$Q, 13, false),
IF($A1225 = "Batch 2", VLOOKUP(CONCATENATE($C1225, $B1225), 'Batch Two'!$C:$P, 13, false), 0))</f>
        <v/>
      </c>
    </row>
    <row r="1226">
      <c r="A1226" s="4" t="s">
        <v>13</v>
      </c>
      <c r="B1226" s="5">
        <v>6.001866119E9</v>
      </c>
      <c r="C1226" s="8" t="s">
        <v>12</v>
      </c>
      <c r="D1226" s="5" t="str">
        <f>IF($A1226 = "Batch 1", VLOOKUP(CONCATENATE($C1226, $B1226), 'Batch One'!$C:$Q, 2, false),
IF($A1226 = "Batch 2", VLOOKUP(CONCATENATE($C1226, $B1226), 'Batch Two'!$C:$P, 2, false), 0))</f>
        <v>Mysterious Fossil, 2007, EX, #85/108</v>
      </c>
      <c r="E1226" s="5">
        <f>IF($A1226 = "Batch 1", VLOOKUP(CONCATENATE($C1226, $B1226), 'Batch One'!$C:$Q, 8, false),
IF($A1226 = "Batch 2", VLOOKUP(CONCATENATE($C1226, $B1226), 'Batch Two'!$C:$P, 8, false), 0))</f>
        <v>2007</v>
      </c>
      <c r="F1226" s="5" t="str">
        <f>IF($A1226 = "Batch 1", VLOOKUP(CONCATENATE($C1226, $B1226), 'Batch One'!$C:$Q, 9, false),
IF($A1226 = "Batch 2", VLOOKUP(CONCATENATE($C1226, $B1226), 'Batch Two'!$C:$P, 9, false), 0))</f>
        <v/>
      </c>
      <c r="G1226" s="5" t="str">
        <f>IF($A1226 = "Batch 1", VLOOKUP(CONCATENATE($C1226, $B1226), 'Batch One'!$C:$Q, 4, false),
IF($A1226 = "Batch 2", VLOOKUP(CONCATENATE($C1226, $B1226), 'Batch Two'!$C:$P, 4, false), 0))</f>
        <v>EX</v>
      </c>
      <c r="H1226" s="5" t="str">
        <f>IF($A1226 = "Batch 1", VLOOKUP(CONCATENATE($C1226, $B1226), 'Batch One'!$C:$Q, 5, false),
IF($A1226 = "Batch 2", VLOOKUP(CONCATENATE($C1226, $B1226), 'Batch Two'!$C:$P, 5, false), 0))</f>
        <v>MINT+ 9.5</v>
      </c>
      <c r="I1226" s="6" t="str">
        <f>IF($A1226 = "Batch 1", VLOOKUP(CONCATENATE($C1226, $B1226), 'Batch One'!$C:$Q, 14, false),
IF($A1226 = "Batch 2", VLOOKUP(CONCATENATE($C1226, $B1226), 'Batch Two'!$C:$P, 14, false), 0))</f>
        <v>https://ccg-imaging-cgc-tradingcards-production.s3.amazonaws.com/5fc3bf46-050d-4938-8f85-418d52f067df/CAR6001866-119_OBV.jpg</v>
      </c>
      <c r="J1226" s="5" t="str">
        <f>IF($A1226 = "Batch 1", VLOOKUP(CONCATENATE($C1226, $B1226), 'Batch One'!$C:$Q, 13, false),
IF($A1226 = "Batch 2", VLOOKUP(CONCATENATE($C1226, $B1226), 'Batch Two'!$C:$P, 13, false), 0))</f>
        <v/>
      </c>
    </row>
    <row r="1227">
      <c r="A1227" s="4" t="s">
        <v>13</v>
      </c>
      <c r="B1227" s="5">
        <v>6.001866234E9</v>
      </c>
      <c r="C1227" s="8" t="s">
        <v>12</v>
      </c>
      <c r="D1227" s="5" t="str">
        <f>IF($A1227 = "Batch 1", VLOOKUP(CONCATENATE($C1227, $B1227), 'Batch One'!$C:$Q, 2, false),
IF($A1227 = "Batch 2", VLOOKUP(CONCATENATE($C1227, $B1227), 'Batch Two'!$C:$P, 2, false), 0))</f>
        <v>Dratini, 2001, e-Series, #031/128</v>
      </c>
      <c r="E1227" s="5">
        <f>IF($A1227 = "Batch 1", VLOOKUP(CONCATENATE($C1227, $B1227), 'Batch One'!$C:$Q, 8, false),
IF($A1227 = "Batch 2", VLOOKUP(CONCATENATE($C1227, $B1227), 'Batch Two'!$C:$P, 8, false), 0))</f>
        <v>2001</v>
      </c>
      <c r="F1227" s="5" t="str">
        <f>IF($A1227 = "Batch 1", VLOOKUP(CONCATENATE($C1227, $B1227), 'Batch One'!$C:$Q, 9, false),
IF($A1227 = "Batch 2", VLOOKUP(CONCATENATE($C1227, $B1227), 'Batch Two'!$C:$P, 9, false), 0))</f>
        <v/>
      </c>
      <c r="G1227" s="5" t="str">
        <f>IF($A1227 = "Batch 1", VLOOKUP(CONCATENATE($C1227, $B1227), 'Batch One'!$C:$Q, 4, false),
IF($A1227 = "Batch 2", VLOOKUP(CONCATENATE($C1227, $B1227), 'Batch Two'!$C:$P, 4, false), 0))</f>
        <v>e-Series</v>
      </c>
      <c r="H1227" s="5">
        <f>IF($A1227 = "Batch 1", VLOOKUP(CONCATENATE($C1227, $B1227), 'Batch One'!$C:$Q, 5, false),
IF($A1227 = "Batch 2", VLOOKUP(CONCATENATE($C1227, $B1227), 'Batch Two'!$C:$P, 5, false), 0))</f>
        <v>9</v>
      </c>
      <c r="I1227" s="6" t="str">
        <f>IF($A1227 = "Batch 1", VLOOKUP(CONCATENATE($C1227, $B1227), 'Batch One'!$C:$Q, 14, false),
IF($A1227 = "Batch 2", VLOOKUP(CONCATENATE($C1227, $B1227), 'Batch Two'!$C:$P, 14, false), 0))</f>
        <v>https://ccg-imaging-cgc-tradingcards-production.s3.amazonaws.com/17291859-4609-495e-a722-cc54002c7baa/CAR6001866-234_OBV.jpg</v>
      </c>
      <c r="J1227" s="5" t="str">
        <f>IF($A1227 = "Batch 1", VLOOKUP(CONCATENATE($C1227, $B1227), 'Batch One'!$C:$Q, 13, false),
IF($A1227 = "Batch 2", VLOOKUP(CONCATENATE($C1227, $B1227), 'Batch Two'!$C:$P, 13, false), 0))</f>
        <v/>
      </c>
    </row>
    <row r="1228">
      <c r="A1228" s="4" t="s">
        <v>13</v>
      </c>
      <c r="B1228" s="5">
        <v>6.001866254E9</v>
      </c>
      <c r="C1228" s="8" t="s">
        <v>12</v>
      </c>
      <c r="D1228" s="5" t="str">
        <f>IF($A1228 = "Batch 1", VLOOKUP(CONCATENATE($C1228, $B1228), 'Batch One'!$C:$Q, 2, false),
IF($A1228 = "Batch 2", VLOOKUP(CONCATENATE($C1228, $B1228), 'Batch Two'!$C:$P, 2, false), 0))</f>
        <v>Drake's Stadium, 2007, EX, #72/108</v>
      </c>
      <c r="E1228" s="5">
        <f>IF($A1228 = "Batch 1", VLOOKUP(CONCATENATE($C1228, $B1228), 'Batch One'!$C:$Q, 8, false),
IF($A1228 = "Batch 2", VLOOKUP(CONCATENATE($C1228, $B1228), 'Batch Two'!$C:$P, 8, false), 0))</f>
        <v>2007</v>
      </c>
      <c r="F1228" s="5" t="str">
        <f>IF($A1228 = "Batch 1", VLOOKUP(CONCATENATE($C1228, $B1228), 'Batch One'!$C:$Q, 9, false),
IF($A1228 = "Batch 2", VLOOKUP(CONCATENATE($C1228, $B1228), 'Batch Two'!$C:$P, 9, false), 0))</f>
        <v/>
      </c>
      <c r="G1228" s="5" t="str">
        <f>IF($A1228 = "Batch 1", VLOOKUP(CONCATENATE($C1228, $B1228), 'Batch One'!$C:$Q, 4, false),
IF($A1228 = "Batch 2", VLOOKUP(CONCATENATE($C1228, $B1228), 'Batch Two'!$C:$P, 4, false), 0))</f>
        <v>EX</v>
      </c>
      <c r="H1228" s="5" t="str">
        <f>IF($A1228 = "Batch 1", VLOOKUP(CONCATENATE($C1228, $B1228), 'Batch One'!$C:$Q, 5, false),
IF($A1228 = "Batch 2", VLOOKUP(CONCATENATE($C1228, $B1228), 'Batch Two'!$C:$P, 5, false), 0))</f>
        <v>MINT+ 9.5</v>
      </c>
      <c r="I1228" s="6" t="str">
        <f>IF($A1228 = "Batch 1", VLOOKUP(CONCATENATE($C1228, $B1228), 'Batch One'!$C:$Q, 14, false),
IF($A1228 = "Batch 2", VLOOKUP(CONCATENATE($C1228, $B1228), 'Batch Two'!$C:$P, 14, false), 0))</f>
        <v>https://ccg-imaging-cgc-tradingcards-production.s3.amazonaws.com/5a6d4305-98cc-4c19-99af-909ae71bfe18/CAR6001866-254_OBV.jpg</v>
      </c>
      <c r="J1228" s="5" t="str">
        <f>IF($A1228 = "Batch 1", VLOOKUP(CONCATENATE($C1228, $B1228), 'Batch One'!$C:$Q, 13, false),
IF($A1228 = "Batch 2", VLOOKUP(CONCATENATE($C1228, $B1228), 'Batch Two'!$C:$P, 13, false), 0))</f>
        <v/>
      </c>
    </row>
    <row r="1229">
      <c r="A1229" s="4" t="s">
        <v>13</v>
      </c>
      <c r="B1229" s="5">
        <v>6.001866255E9</v>
      </c>
      <c r="C1229" s="8" t="s">
        <v>12</v>
      </c>
      <c r="D1229" s="5" t="str">
        <f>IF($A1229 = "Batch 1", VLOOKUP(CONCATENATE($C1229, $B1229), 'Batch One'!$C:$Q, 2, false),
IF($A1229 = "Batch 2", VLOOKUP(CONCATENATE($C1229, $B1229), 'Batch Two'!$C:$P, 2, false), 0))</f>
        <v>Drake's Stadium, 2007, EX, #72/108</v>
      </c>
      <c r="E1229" s="5">
        <f>IF($A1229 = "Batch 1", VLOOKUP(CONCATENATE($C1229, $B1229), 'Batch One'!$C:$Q, 8, false),
IF($A1229 = "Batch 2", VLOOKUP(CONCATENATE($C1229, $B1229), 'Batch Two'!$C:$P, 8, false), 0))</f>
        <v>2007</v>
      </c>
      <c r="F1229" s="5" t="str">
        <f>IF($A1229 = "Batch 1", VLOOKUP(CONCATENATE($C1229, $B1229), 'Batch One'!$C:$Q, 9, false),
IF($A1229 = "Batch 2", VLOOKUP(CONCATENATE($C1229, $B1229), 'Batch Two'!$C:$P, 9, false), 0))</f>
        <v/>
      </c>
      <c r="G1229" s="5" t="str">
        <f>IF($A1229 = "Batch 1", VLOOKUP(CONCATENATE($C1229, $B1229), 'Batch One'!$C:$Q, 4, false),
IF($A1229 = "Batch 2", VLOOKUP(CONCATENATE($C1229, $B1229), 'Batch Two'!$C:$P, 4, false), 0))</f>
        <v>EX</v>
      </c>
      <c r="H1229" s="5">
        <f>IF($A1229 = "Batch 1", VLOOKUP(CONCATENATE($C1229, $B1229), 'Batch One'!$C:$Q, 5, false),
IF($A1229 = "Batch 2", VLOOKUP(CONCATENATE($C1229, $B1229), 'Batch Two'!$C:$P, 5, false), 0))</f>
        <v>8.5</v>
      </c>
      <c r="I1229" s="6" t="str">
        <f>IF($A1229 = "Batch 1", VLOOKUP(CONCATENATE($C1229, $B1229), 'Batch One'!$C:$Q, 14, false),
IF($A1229 = "Batch 2", VLOOKUP(CONCATENATE($C1229, $B1229), 'Batch Two'!$C:$P, 14, false), 0))</f>
        <v>https://ccg-imaging-cgc-tradingcards-production.s3.amazonaws.com/86551eb6-126e-4c0d-9737-923de3976d55/CAR6001866-255_OBV.jpg</v>
      </c>
      <c r="J1229" s="5" t="str">
        <f>IF($A1229 = "Batch 1", VLOOKUP(CONCATENATE($C1229, $B1229), 'Batch One'!$C:$Q, 13, false),
IF($A1229 = "Batch 2", VLOOKUP(CONCATENATE($C1229, $B1229), 'Batch Two'!$C:$P, 13, false), 0))</f>
        <v/>
      </c>
    </row>
    <row r="1230">
      <c r="A1230" s="4" t="s">
        <v>13</v>
      </c>
      <c r="B1230" s="5">
        <v>6.001866256E9</v>
      </c>
      <c r="C1230" s="8" t="s">
        <v>12</v>
      </c>
      <c r="D1230" s="5" t="str">
        <f>IF($A1230 = "Batch 1", VLOOKUP(CONCATENATE($C1230, $B1230), 'Batch One'!$C:$Q, 2, false),
IF($A1230 = "Batch 2", VLOOKUP(CONCATENATE($C1230, $B1230), 'Batch Two'!$C:$P, 2, false), 0))</f>
        <v>Drake's Stadium, 2007, EX, #72/108</v>
      </c>
      <c r="E1230" s="5">
        <f>IF($A1230 = "Batch 1", VLOOKUP(CONCATENATE($C1230, $B1230), 'Batch One'!$C:$Q, 8, false),
IF($A1230 = "Batch 2", VLOOKUP(CONCATENATE($C1230, $B1230), 'Batch Two'!$C:$P, 8, false), 0))</f>
        <v>2007</v>
      </c>
      <c r="F1230" s="5" t="str">
        <f>IF($A1230 = "Batch 1", VLOOKUP(CONCATENATE($C1230, $B1230), 'Batch One'!$C:$Q, 9, false),
IF($A1230 = "Batch 2", VLOOKUP(CONCATENATE($C1230, $B1230), 'Batch Two'!$C:$P, 9, false), 0))</f>
        <v/>
      </c>
      <c r="G1230" s="5" t="str">
        <f>IF($A1230 = "Batch 1", VLOOKUP(CONCATENATE($C1230, $B1230), 'Batch One'!$C:$Q, 4, false),
IF($A1230 = "Batch 2", VLOOKUP(CONCATENATE($C1230, $B1230), 'Batch Two'!$C:$P, 4, false), 0))</f>
        <v>EX</v>
      </c>
      <c r="H1230" s="5" t="str">
        <f>IF($A1230 = "Batch 1", VLOOKUP(CONCATENATE($C1230, $B1230), 'Batch One'!$C:$Q, 5, false),
IF($A1230 = "Batch 2", VLOOKUP(CONCATENATE($C1230, $B1230), 'Batch Two'!$C:$P, 5, false), 0))</f>
        <v>MINT+ 9.5</v>
      </c>
      <c r="I1230" s="6" t="str">
        <f>IF($A1230 = "Batch 1", VLOOKUP(CONCATENATE($C1230, $B1230), 'Batch One'!$C:$Q, 14, false),
IF($A1230 = "Batch 2", VLOOKUP(CONCATENATE($C1230, $B1230), 'Batch Two'!$C:$P, 14, false), 0))</f>
        <v>https://ccg-imaging-cgc-tradingcards-production.s3.amazonaws.com/b02d9b60-8fcf-4fdc-b7db-95afc1d23943/CAR6001866-256_OBV.jpg</v>
      </c>
      <c r="J1230" s="5" t="str">
        <f>IF($A1230 = "Batch 1", VLOOKUP(CONCATENATE($C1230, $B1230), 'Batch One'!$C:$Q, 13, false),
IF($A1230 = "Batch 2", VLOOKUP(CONCATENATE($C1230, $B1230), 'Batch Two'!$C:$P, 13, false), 0))</f>
        <v/>
      </c>
    </row>
    <row r="1231">
      <c r="A1231" s="4" t="s">
        <v>13</v>
      </c>
      <c r="B1231" s="5">
        <v>6.0018672E9</v>
      </c>
      <c r="C1231" s="8" t="s">
        <v>12</v>
      </c>
      <c r="D1231" s="5" t="str">
        <f>IF($A1231 = "Batch 1", VLOOKUP(CONCATENATE($C1231, $B1231), 'Batch One'!$C:$Q, 2, false),
IF($A1231 = "Batch 2", VLOOKUP(CONCATENATE($C1231, $B1231), 'Batch Two'!$C:$P, 2, false), 0))</f>
        <v>Mr. Mime, 2023, Scarlet &amp; Violet, #013/034</v>
      </c>
      <c r="E1231" s="5">
        <f>IF($A1231 = "Batch 1", VLOOKUP(CONCATENATE($C1231, $B1231), 'Batch One'!$C:$Q, 8, false),
IF($A1231 = "Batch 2", VLOOKUP(CONCATENATE($C1231, $B1231), 'Batch Two'!$C:$P, 8, false), 0))</f>
        <v>2023</v>
      </c>
      <c r="F1231" s="5" t="str">
        <f>IF($A1231 = "Batch 1", VLOOKUP(CONCATENATE($C1231, $B1231), 'Batch One'!$C:$Q, 9, false),
IF($A1231 = "Batch 2", VLOOKUP(CONCATENATE($C1231, $B1231), 'Batch Two'!$C:$P, 9, false), 0))</f>
        <v/>
      </c>
      <c r="G1231" s="5" t="str">
        <f>IF($A1231 = "Batch 1", VLOOKUP(CONCATENATE($C1231, $B1231), 'Batch One'!$C:$Q, 4, false),
IF($A1231 = "Batch 2", VLOOKUP(CONCATENATE($C1231, $B1231), 'Batch Two'!$C:$P, 4, false), 0))</f>
        <v>Scarlet &amp; Violet</v>
      </c>
      <c r="H1231" s="5">
        <f>IF($A1231 = "Batch 1", VLOOKUP(CONCATENATE($C1231, $B1231), 'Batch One'!$C:$Q, 5, false),
IF($A1231 = "Batch 2", VLOOKUP(CONCATENATE($C1231, $B1231), 'Batch Two'!$C:$P, 5, false), 0))</f>
        <v>7.5</v>
      </c>
      <c r="I1231" s="6" t="str">
        <f>IF($A1231 = "Batch 1", VLOOKUP(CONCATENATE($C1231, $B1231), 'Batch One'!$C:$Q, 14, false),
IF($A1231 = "Batch 2", VLOOKUP(CONCATENATE($C1231, $B1231), 'Batch Two'!$C:$P, 14, false), 0))</f>
        <v>https://ccg-imaging-cgc-tradingcards-production.s3.amazonaws.com/17280514-97c1-4f0f-ab48-a369c17fd072/CAR6001867-200_OBV.jpg</v>
      </c>
      <c r="J1231" s="5" t="str">
        <f>IF($A1231 = "Batch 1", VLOOKUP(CONCATENATE($C1231, $B1231), 'Batch One'!$C:$Q, 13, false),
IF($A1231 = "Batch 2", VLOOKUP(CONCATENATE($C1231, $B1231), 'Batch Two'!$C:$P, 13, false), 0))</f>
        <v/>
      </c>
    </row>
    <row r="1232">
      <c r="A1232" s="4" t="s">
        <v>13</v>
      </c>
      <c r="B1232" s="5">
        <v>6.001876002E9</v>
      </c>
      <c r="C1232" s="8" t="s">
        <v>12</v>
      </c>
      <c r="D1232" s="5" t="str">
        <f>IF($A1232 = "Batch 1", VLOOKUP(CONCATENATE($C1232, $B1232), 'Batch One'!$C:$Q, 2, false),
IF($A1232 = "Batch 2", VLOOKUP(CONCATENATE($C1232, $B1232), 'Batch Two'!$C:$P, 2, false), 0))</f>
        <v>Eevee, 2024, Scarlet &amp; Violet, #045/066</v>
      </c>
      <c r="E1232" s="5">
        <f>IF($A1232 = "Batch 1", VLOOKUP(CONCATENATE($C1232, $B1232), 'Batch One'!$C:$Q, 8, false),
IF($A1232 = "Batch 2", VLOOKUP(CONCATENATE($C1232, $B1232), 'Batch Two'!$C:$P, 8, false), 0))</f>
        <v>2024</v>
      </c>
      <c r="F1232" s="5" t="str">
        <f>IF($A1232 = "Batch 1", VLOOKUP(CONCATENATE($C1232, $B1232), 'Batch One'!$C:$Q, 9, false),
IF($A1232 = "Batch 2", VLOOKUP(CONCATENATE($C1232, $B1232), 'Batch Two'!$C:$P, 9, false), 0))</f>
        <v/>
      </c>
      <c r="G1232" s="5" t="str">
        <f>IF($A1232 = "Batch 1", VLOOKUP(CONCATENATE($C1232, $B1232), 'Batch One'!$C:$Q, 4, false),
IF($A1232 = "Batch 2", VLOOKUP(CONCATENATE($C1232, $B1232), 'Batch Two'!$C:$P, 4, false), 0))</f>
        <v>Scarlet &amp; Violet</v>
      </c>
      <c r="H1232" s="5">
        <f>IF($A1232 = "Batch 1", VLOOKUP(CONCATENATE($C1232, $B1232), 'Batch One'!$C:$Q, 5, false),
IF($A1232 = "Batch 2", VLOOKUP(CONCATENATE($C1232, $B1232), 'Batch Two'!$C:$P, 5, false), 0))</f>
        <v>9</v>
      </c>
      <c r="I1232" s="6" t="str">
        <f>IF($A1232 = "Batch 1", VLOOKUP(CONCATENATE($C1232, $B1232), 'Batch One'!$C:$Q, 14, false),
IF($A1232 = "Batch 2", VLOOKUP(CONCATENATE($C1232, $B1232), 'Batch Two'!$C:$P, 14, false), 0))</f>
        <v>https://ccg-imaging-cgc-tradingcards-production.s3.amazonaws.com/17280533-1510-4340-b987-679c1a6219d5/CAR6001876-002_OBV.jpg</v>
      </c>
      <c r="J1232" s="5" t="str">
        <f>IF($A1232 = "Batch 1", VLOOKUP(CONCATENATE($C1232, $B1232), 'Batch One'!$C:$Q, 13, false),
IF($A1232 = "Batch 2", VLOOKUP(CONCATENATE($C1232, $B1232), 'Batch Two'!$C:$P, 13, false), 0))</f>
        <v/>
      </c>
    </row>
    <row r="1233">
      <c r="A1233" s="4" t="s">
        <v>13</v>
      </c>
      <c r="B1233" s="5">
        <v>6.001876004E9</v>
      </c>
      <c r="C1233" s="8" t="s">
        <v>12</v>
      </c>
      <c r="D1233" s="5" t="str">
        <f>IF($A1233 = "Batch 1", VLOOKUP(CONCATENATE($C1233, $B1233), 'Batch One'!$C:$Q, 2, false),
IF($A1233 = "Batch 2", VLOOKUP(CONCATENATE($C1233, $B1233), 'Batch Two'!$C:$P, 2, false), 0))</f>
        <v>Eevee, 2024, Scarlet &amp; Violet, #045/066</v>
      </c>
      <c r="E1233" s="5">
        <f>IF($A1233 = "Batch 1", VLOOKUP(CONCATENATE($C1233, $B1233), 'Batch One'!$C:$Q, 8, false),
IF($A1233 = "Batch 2", VLOOKUP(CONCATENATE($C1233, $B1233), 'Batch Two'!$C:$P, 8, false), 0))</f>
        <v>2024</v>
      </c>
      <c r="F1233" s="5" t="str">
        <f>IF($A1233 = "Batch 1", VLOOKUP(CONCATENATE($C1233, $B1233), 'Batch One'!$C:$Q, 9, false),
IF($A1233 = "Batch 2", VLOOKUP(CONCATENATE($C1233, $B1233), 'Batch Two'!$C:$P, 9, false), 0))</f>
        <v/>
      </c>
      <c r="G1233" s="5" t="str">
        <f>IF($A1233 = "Batch 1", VLOOKUP(CONCATENATE($C1233, $B1233), 'Batch One'!$C:$Q, 4, false),
IF($A1233 = "Batch 2", VLOOKUP(CONCATENATE($C1233, $B1233), 'Batch Two'!$C:$P, 4, false), 0))</f>
        <v>Scarlet &amp; Violet</v>
      </c>
      <c r="H1233" s="5">
        <f>IF($A1233 = "Batch 1", VLOOKUP(CONCATENATE($C1233, $B1233), 'Batch One'!$C:$Q, 5, false),
IF($A1233 = "Batch 2", VLOOKUP(CONCATENATE($C1233, $B1233), 'Batch Two'!$C:$P, 5, false), 0))</f>
        <v>8</v>
      </c>
      <c r="I1233" s="6" t="str">
        <f>IF($A1233 = "Batch 1", VLOOKUP(CONCATENATE($C1233, $B1233), 'Batch One'!$C:$Q, 14, false),
IF($A1233 = "Batch 2", VLOOKUP(CONCATENATE($C1233, $B1233), 'Batch Two'!$C:$P, 14, false), 0))</f>
        <v>https://ccg-imaging-cgc-tradingcards-production.s3.amazonaws.com/17280533-192e-4734-9783-623514aaab5b/CAR6001876-004_OBV.jpg</v>
      </c>
      <c r="J1233" s="5" t="str">
        <f>IF($A1233 = "Batch 1", VLOOKUP(CONCATENATE($C1233, $B1233), 'Batch One'!$C:$Q, 13, false),
IF($A1233 = "Batch 2", VLOOKUP(CONCATENATE($C1233, $B1233), 'Batch Two'!$C:$P, 13, false), 0))</f>
        <v/>
      </c>
    </row>
    <row r="1234">
      <c r="A1234" s="4" t="s">
        <v>13</v>
      </c>
      <c r="B1234" s="5">
        <v>6.00187601E9</v>
      </c>
      <c r="C1234" s="8" t="s">
        <v>12</v>
      </c>
      <c r="D1234" s="5" t="str">
        <f>IF($A1234 = "Batch 1", VLOOKUP(CONCATENATE($C1234, $B1234), 'Batch One'!$C:$Q, 2, false),
IF($A1234 = "Batch 2", VLOOKUP(CONCATENATE($C1234, $B1234), 'Batch Two'!$C:$P, 2, false), 0))</f>
        <v>Eevee, 2024, Scarlet &amp; Violet, #045/066</v>
      </c>
      <c r="E1234" s="5">
        <f>IF($A1234 = "Batch 1", VLOOKUP(CONCATENATE($C1234, $B1234), 'Batch One'!$C:$Q, 8, false),
IF($A1234 = "Batch 2", VLOOKUP(CONCATENATE($C1234, $B1234), 'Batch Two'!$C:$P, 8, false), 0))</f>
        <v>2024</v>
      </c>
      <c r="F1234" s="5" t="str">
        <f>IF($A1234 = "Batch 1", VLOOKUP(CONCATENATE($C1234, $B1234), 'Batch One'!$C:$Q, 9, false),
IF($A1234 = "Batch 2", VLOOKUP(CONCATENATE($C1234, $B1234), 'Batch Two'!$C:$P, 9, false), 0))</f>
        <v/>
      </c>
      <c r="G1234" s="5" t="str">
        <f>IF($A1234 = "Batch 1", VLOOKUP(CONCATENATE($C1234, $B1234), 'Batch One'!$C:$Q, 4, false),
IF($A1234 = "Batch 2", VLOOKUP(CONCATENATE($C1234, $B1234), 'Batch Two'!$C:$P, 4, false), 0))</f>
        <v>Scarlet &amp; Violet</v>
      </c>
      <c r="H1234" s="5">
        <f>IF($A1234 = "Batch 1", VLOOKUP(CONCATENATE($C1234, $B1234), 'Batch One'!$C:$Q, 5, false),
IF($A1234 = "Batch 2", VLOOKUP(CONCATENATE($C1234, $B1234), 'Batch Two'!$C:$P, 5, false), 0))</f>
        <v>9</v>
      </c>
      <c r="I1234" s="6" t="str">
        <f>IF($A1234 = "Batch 1", VLOOKUP(CONCATENATE($C1234, $B1234), 'Batch One'!$C:$Q, 14, false),
IF($A1234 = "Batch 2", VLOOKUP(CONCATENATE($C1234, $B1234), 'Batch Two'!$C:$P, 14, false), 0))</f>
        <v>https://ccg-imaging-cgc-tradingcards-production.s3.amazonaws.com/17280533-3215-4aeb-bade-957d372ab20f/CAR6001876-010_OBV.jpg</v>
      </c>
      <c r="J1234" s="5" t="str">
        <f>IF($A1234 = "Batch 1", VLOOKUP(CONCATENATE($C1234, $B1234), 'Batch One'!$C:$Q, 13, false),
IF($A1234 = "Batch 2", VLOOKUP(CONCATENATE($C1234, $B1234), 'Batch Two'!$C:$P, 13, false), 0))</f>
        <v/>
      </c>
    </row>
    <row r="1235">
      <c r="A1235" s="4" t="s">
        <v>13</v>
      </c>
      <c r="B1235" s="5">
        <v>6.001876011E9</v>
      </c>
      <c r="C1235" s="8" t="s">
        <v>12</v>
      </c>
      <c r="D1235" s="5" t="str">
        <f>IF($A1235 = "Batch 1", VLOOKUP(CONCATENATE($C1235, $B1235), 'Batch One'!$C:$Q, 2, false),
IF($A1235 = "Batch 2", VLOOKUP(CONCATENATE($C1235, $B1235), 'Batch Two'!$C:$P, 2, false), 0))</f>
        <v>Eevee, 2024, Scarlet &amp; Violet, #045/066</v>
      </c>
      <c r="E1235" s="5">
        <f>IF($A1235 = "Batch 1", VLOOKUP(CONCATENATE($C1235, $B1235), 'Batch One'!$C:$Q, 8, false),
IF($A1235 = "Batch 2", VLOOKUP(CONCATENATE($C1235, $B1235), 'Batch Two'!$C:$P, 8, false), 0))</f>
        <v>2024</v>
      </c>
      <c r="F1235" s="5" t="str">
        <f>IF($A1235 = "Batch 1", VLOOKUP(CONCATENATE($C1235, $B1235), 'Batch One'!$C:$Q, 9, false),
IF($A1235 = "Batch 2", VLOOKUP(CONCATENATE($C1235, $B1235), 'Batch Two'!$C:$P, 9, false), 0))</f>
        <v/>
      </c>
      <c r="G1235" s="5" t="str">
        <f>IF($A1235 = "Batch 1", VLOOKUP(CONCATENATE($C1235, $B1235), 'Batch One'!$C:$Q, 4, false),
IF($A1235 = "Batch 2", VLOOKUP(CONCATENATE($C1235, $B1235), 'Batch Two'!$C:$P, 4, false), 0))</f>
        <v>Scarlet &amp; Violet</v>
      </c>
      <c r="H1235" s="5">
        <f>IF($A1235 = "Batch 1", VLOOKUP(CONCATENATE($C1235, $B1235), 'Batch One'!$C:$Q, 5, false),
IF($A1235 = "Batch 2", VLOOKUP(CONCATENATE($C1235, $B1235), 'Batch Two'!$C:$P, 5, false), 0))</f>
        <v>9</v>
      </c>
      <c r="I1235" s="6" t="str">
        <f>IF($A1235 = "Batch 1", VLOOKUP(CONCATENATE($C1235, $B1235), 'Batch One'!$C:$Q, 14, false),
IF($A1235 = "Batch 2", VLOOKUP(CONCATENATE($C1235, $B1235), 'Batch Two'!$C:$P, 14, false), 0))</f>
        <v>https://ccg-imaging-cgc-tradingcards-production.s3.amazonaws.com/17280533-3484-4da4-9e08-48e65a192cf5/CAR6001876-011_OBV.jpg</v>
      </c>
      <c r="J1235" s="5" t="str">
        <f>IF($A1235 = "Batch 1", VLOOKUP(CONCATENATE($C1235, $B1235), 'Batch One'!$C:$Q, 13, false),
IF($A1235 = "Batch 2", VLOOKUP(CONCATENATE($C1235, $B1235), 'Batch Two'!$C:$P, 13, false), 0))</f>
        <v/>
      </c>
    </row>
    <row r="1236">
      <c r="A1236" s="4" t="s">
        <v>13</v>
      </c>
      <c r="B1236" s="5">
        <v>6.001876014E9</v>
      </c>
      <c r="C1236" s="8" t="s">
        <v>12</v>
      </c>
      <c r="D1236" s="5" t="str">
        <f>IF($A1236 = "Batch 1", VLOOKUP(CONCATENATE($C1236, $B1236), 'Batch One'!$C:$Q, 2, false),
IF($A1236 = "Batch 2", VLOOKUP(CONCATENATE($C1236, $B1236), 'Batch Two'!$C:$P, 2, false), 0))</f>
        <v>Eevee, 2024, Scarlet &amp; Violet, #045/066</v>
      </c>
      <c r="E1236" s="5">
        <f>IF($A1236 = "Batch 1", VLOOKUP(CONCATENATE($C1236, $B1236), 'Batch One'!$C:$Q, 8, false),
IF($A1236 = "Batch 2", VLOOKUP(CONCATENATE($C1236, $B1236), 'Batch Two'!$C:$P, 8, false), 0))</f>
        <v>2024</v>
      </c>
      <c r="F1236" s="5" t="str">
        <f>IF($A1236 = "Batch 1", VLOOKUP(CONCATENATE($C1236, $B1236), 'Batch One'!$C:$Q, 9, false),
IF($A1236 = "Batch 2", VLOOKUP(CONCATENATE($C1236, $B1236), 'Batch Two'!$C:$P, 9, false), 0))</f>
        <v/>
      </c>
      <c r="G1236" s="5" t="str">
        <f>IF($A1236 = "Batch 1", VLOOKUP(CONCATENATE($C1236, $B1236), 'Batch One'!$C:$Q, 4, false),
IF($A1236 = "Batch 2", VLOOKUP(CONCATENATE($C1236, $B1236), 'Batch Two'!$C:$P, 4, false), 0))</f>
        <v>Scarlet &amp; Violet</v>
      </c>
      <c r="H1236" s="5">
        <f>IF($A1236 = "Batch 1", VLOOKUP(CONCATENATE($C1236, $B1236), 'Batch One'!$C:$Q, 5, false),
IF($A1236 = "Batch 2", VLOOKUP(CONCATENATE($C1236, $B1236), 'Batch Two'!$C:$P, 5, false), 0))</f>
        <v>9</v>
      </c>
      <c r="I1236" s="6" t="str">
        <f>IF($A1236 = "Batch 1", VLOOKUP(CONCATENATE($C1236, $B1236), 'Batch One'!$C:$Q, 14, false),
IF($A1236 = "Batch 2", VLOOKUP(CONCATENATE($C1236, $B1236), 'Batch Two'!$C:$P, 14, false), 0))</f>
        <v>https://ccg-imaging-cgc-tradingcards-production.s3.amazonaws.com/17280533-402f-433f-b299-e0a15c770cfa/CAR6001876-014_OBV.jpg</v>
      </c>
      <c r="J1236" s="5" t="str">
        <f>IF($A1236 = "Batch 1", VLOOKUP(CONCATENATE($C1236, $B1236), 'Batch One'!$C:$Q, 13, false),
IF($A1236 = "Batch 2", VLOOKUP(CONCATENATE($C1236, $B1236), 'Batch Two'!$C:$P, 13, false), 0))</f>
        <v/>
      </c>
    </row>
    <row r="1237">
      <c r="A1237" s="4" t="s">
        <v>13</v>
      </c>
      <c r="B1237" s="5">
        <v>6.001876173E9</v>
      </c>
      <c r="C1237" s="8" t="s">
        <v>12</v>
      </c>
      <c r="D1237" s="5" t="str">
        <f>IF($A1237 = "Batch 1", VLOOKUP(CONCATENATE($C1237, $B1237), 'Batch One'!$C:$Q, 2, false),
IF($A1237 = "Batch 2", VLOOKUP(CONCATENATE($C1237, $B1237), 'Batch Two'!$C:$P, 2, false), 0))</f>
        <v>Mr. Mime, 2023, Scarlet &amp; Violet, #013/034</v>
      </c>
      <c r="E1237" s="5">
        <f>IF($A1237 = "Batch 1", VLOOKUP(CONCATENATE($C1237, $B1237), 'Batch One'!$C:$Q, 8, false),
IF($A1237 = "Batch 2", VLOOKUP(CONCATENATE($C1237, $B1237), 'Batch Two'!$C:$P, 8, false), 0))</f>
        <v>2023</v>
      </c>
      <c r="F1237" s="5" t="str">
        <f>IF($A1237 = "Batch 1", VLOOKUP(CONCATENATE($C1237, $B1237), 'Batch One'!$C:$Q, 9, false),
IF($A1237 = "Batch 2", VLOOKUP(CONCATENATE($C1237, $B1237), 'Batch Two'!$C:$P, 9, false), 0))</f>
        <v/>
      </c>
      <c r="G1237" s="5" t="str">
        <f>IF($A1237 = "Batch 1", VLOOKUP(CONCATENATE($C1237, $B1237), 'Batch One'!$C:$Q, 4, false),
IF($A1237 = "Batch 2", VLOOKUP(CONCATENATE($C1237, $B1237), 'Batch Two'!$C:$P, 4, false), 0))</f>
        <v>Scarlet &amp; Violet</v>
      </c>
      <c r="H1237" s="5">
        <f>IF($A1237 = "Batch 1", VLOOKUP(CONCATENATE($C1237, $B1237), 'Batch One'!$C:$Q, 5, false),
IF($A1237 = "Batch 2", VLOOKUP(CONCATENATE($C1237, $B1237), 'Batch Two'!$C:$P, 5, false), 0))</f>
        <v>7</v>
      </c>
      <c r="I1237" s="6" t="str">
        <f>IF($A1237 = "Batch 1", VLOOKUP(CONCATENATE($C1237, $B1237), 'Batch One'!$C:$Q, 14, false),
IF($A1237 = "Batch 2", VLOOKUP(CONCATENATE($C1237, $B1237), 'Batch Two'!$C:$P, 14, false), 0))</f>
        <v>https://ccg-imaging-cgc-tradingcards-production.s3.amazonaws.com/17280536-40ef-4f0a-9de1-fd407bce1d59/CAR6001876-173_OBV.jpg</v>
      </c>
      <c r="J1237" s="5" t="str">
        <f>IF($A1237 = "Batch 1", VLOOKUP(CONCATENATE($C1237, $B1237), 'Batch One'!$C:$Q, 13, false),
IF($A1237 = "Batch 2", VLOOKUP(CONCATENATE($C1237, $B1237), 'Batch Two'!$C:$P, 13, false), 0))</f>
        <v/>
      </c>
    </row>
    <row r="1238">
      <c r="A1238" s="4" t="s">
        <v>13</v>
      </c>
      <c r="B1238" s="5">
        <v>6.001876174E9</v>
      </c>
      <c r="C1238" s="8" t="s">
        <v>12</v>
      </c>
      <c r="D1238" s="5" t="str">
        <f>IF($A1238 = "Batch 1", VLOOKUP(CONCATENATE($C1238, $B1238), 'Batch One'!$C:$Q, 2, false),
IF($A1238 = "Batch 2", VLOOKUP(CONCATENATE($C1238, $B1238), 'Batch Two'!$C:$P, 2, false), 0))</f>
        <v>Mr. Mime, 2023, Scarlet &amp; Violet, #013/034</v>
      </c>
      <c r="E1238" s="5">
        <f>IF($A1238 = "Batch 1", VLOOKUP(CONCATENATE($C1238, $B1238), 'Batch One'!$C:$Q, 8, false),
IF($A1238 = "Batch 2", VLOOKUP(CONCATENATE($C1238, $B1238), 'Batch Two'!$C:$P, 8, false), 0))</f>
        <v>2023</v>
      </c>
      <c r="F1238" s="5" t="str">
        <f>IF($A1238 = "Batch 1", VLOOKUP(CONCATENATE($C1238, $B1238), 'Batch One'!$C:$Q, 9, false),
IF($A1238 = "Batch 2", VLOOKUP(CONCATENATE($C1238, $B1238), 'Batch Two'!$C:$P, 9, false), 0))</f>
        <v/>
      </c>
      <c r="G1238" s="5" t="str">
        <f>IF($A1238 = "Batch 1", VLOOKUP(CONCATENATE($C1238, $B1238), 'Batch One'!$C:$Q, 4, false),
IF($A1238 = "Batch 2", VLOOKUP(CONCATENATE($C1238, $B1238), 'Batch Two'!$C:$P, 4, false), 0))</f>
        <v>Scarlet &amp; Violet</v>
      </c>
      <c r="H1238" s="5">
        <f>IF($A1238 = "Batch 1", VLOOKUP(CONCATENATE($C1238, $B1238), 'Batch One'!$C:$Q, 5, false),
IF($A1238 = "Batch 2", VLOOKUP(CONCATENATE($C1238, $B1238), 'Batch Two'!$C:$P, 5, false), 0))</f>
        <v>7</v>
      </c>
      <c r="I1238" s="6" t="str">
        <f>IF($A1238 = "Batch 1", VLOOKUP(CONCATENATE($C1238, $B1238), 'Batch One'!$C:$Q, 14, false),
IF($A1238 = "Batch 2", VLOOKUP(CONCATENATE($C1238, $B1238), 'Batch Two'!$C:$P, 14, false), 0))</f>
        <v>https://ccg-imaging-cgc-tradingcards-production.s3.amazonaws.com/17280536-4206-4806-bc2e-fc0620bfddf8/CAR6001876-174_OBV.jpg</v>
      </c>
      <c r="J1238" s="5" t="str">
        <f>IF($A1238 = "Batch 1", VLOOKUP(CONCATENATE($C1238, $B1238), 'Batch One'!$C:$Q, 13, false),
IF($A1238 = "Batch 2", VLOOKUP(CONCATENATE($C1238, $B1238), 'Batch Two'!$C:$P, 13, false), 0))</f>
        <v/>
      </c>
    </row>
    <row r="1239">
      <c r="A1239" s="4" t="s">
        <v>13</v>
      </c>
      <c r="B1239" s="5">
        <v>6.001884251E9</v>
      </c>
      <c r="C1239" s="8" t="s">
        <v>12</v>
      </c>
      <c r="D1239" s="5" t="str">
        <f>IF($A1239 = "Batch 1", VLOOKUP(CONCATENATE($C1239, $B1239), 'Batch One'!$C:$Q, 2, false),
IF($A1239 = "Batch 2", VLOOKUP(CONCATENATE($C1239, $B1239), 'Batch Two'!$C:$P, 2, false), 0))</f>
        <v>Typhlosion, 2018, Sun &amp; Moon, #019/095</v>
      </c>
      <c r="E1239" s="5">
        <f>IF($A1239 = "Batch 1", VLOOKUP(CONCATENATE($C1239, $B1239), 'Batch One'!$C:$Q, 8, false),
IF($A1239 = "Batch 2", VLOOKUP(CONCATENATE($C1239, $B1239), 'Batch Two'!$C:$P, 8, false), 0))</f>
        <v>2018</v>
      </c>
      <c r="F1239" s="5" t="str">
        <f>IF($A1239 = "Batch 1", VLOOKUP(CONCATENATE($C1239, $B1239), 'Batch One'!$C:$Q, 9, false),
IF($A1239 = "Batch 2", VLOOKUP(CONCATENATE($C1239, $B1239), 'Batch Two'!$C:$P, 9, false), 0))</f>
        <v/>
      </c>
      <c r="G1239" s="5" t="str">
        <f>IF($A1239 = "Batch 1", VLOOKUP(CONCATENATE($C1239, $B1239), 'Batch One'!$C:$Q, 4, false),
IF($A1239 = "Batch 2", VLOOKUP(CONCATENATE($C1239, $B1239), 'Batch Two'!$C:$P, 4, false), 0))</f>
        <v>Sun &amp; Moon</v>
      </c>
      <c r="H1239" s="5">
        <f>IF($A1239 = "Batch 1", VLOOKUP(CONCATENATE($C1239, $B1239), 'Batch One'!$C:$Q, 5, false),
IF($A1239 = "Batch 2", VLOOKUP(CONCATENATE($C1239, $B1239), 'Batch Two'!$C:$P, 5, false), 0))</f>
        <v>9</v>
      </c>
      <c r="I1239" s="6" t="str">
        <f>IF($A1239 = "Batch 1", VLOOKUP(CONCATENATE($C1239, $B1239), 'Batch One'!$C:$Q, 14, false),
IF($A1239 = "Batch 2", VLOOKUP(CONCATENATE($C1239, $B1239), 'Batch Two'!$C:$P, 14, false), 0))</f>
        <v>https://ccg-imaging-cgc-tradingcards-production.s3.amazonaws.com/17280550-7088-42b2-8340-9ef173e56b0a/CAR6001884-251_OBV.jpg</v>
      </c>
      <c r="J1239" s="5" t="str">
        <f>IF($A1239 = "Batch 1", VLOOKUP(CONCATENATE($C1239, $B1239), 'Batch One'!$C:$Q, 13, false),
IF($A1239 = "Batch 2", VLOOKUP(CONCATENATE($C1239, $B1239), 'Batch Two'!$C:$P, 13, false), 0))</f>
        <v/>
      </c>
    </row>
    <row r="1240">
      <c r="A1240" s="4" t="s">
        <v>13</v>
      </c>
      <c r="B1240" s="5">
        <v>6.001884253E9</v>
      </c>
      <c r="C1240" s="8" t="s">
        <v>12</v>
      </c>
      <c r="D1240" s="5" t="str">
        <f>IF($A1240 = "Batch 1", VLOOKUP(CONCATENATE($C1240, $B1240), 'Batch One'!$C:$Q, 2, false),
IF($A1240 = "Batch 2", VLOOKUP(CONCATENATE($C1240, $B1240), 'Batch Two'!$C:$P, 2, false), 0))</f>
        <v>Typhlosion, 2018, Sun &amp; Moon, #019/095</v>
      </c>
      <c r="E1240" s="5">
        <f>IF($A1240 = "Batch 1", VLOOKUP(CONCATENATE($C1240, $B1240), 'Batch One'!$C:$Q, 8, false),
IF($A1240 = "Batch 2", VLOOKUP(CONCATENATE($C1240, $B1240), 'Batch Two'!$C:$P, 8, false), 0))</f>
        <v>2018</v>
      </c>
      <c r="F1240" s="5" t="str">
        <f>IF($A1240 = "Batch 1", VLOOKUP(CONCATENATE($C1240, $B1240), 'Batch One'!$C:$Q, 9, false),
IF($A1240 = "Batch 2", VLOOKUP(CONCATENATE($C1240, $B1240), 'Batch Two'!$C:$P, 9, false), 0))</f>
        <v/>
      </c>
      <c r="G1240" s="5" t="str">
        <f>IF($A1240 = "Batch 1", VLOOKUP(CONCATENATE($C1240, $B1240), 'Batch One'!$C:$Q, 4, false),
IF($A1240 = "Batch 2", VLOOKUP(CONCATENATE($C1240, $B1240), 'Batch Two'!$C:$P, 4, false), 0))</f>
        <v>Sun &amp; Moon</v>
      </c>
      <c r="H1240" s="5">
        <f>IF($A1240 = "Batch 1", VLOOKUP(CONCATENATE($C1240, $B1240), 'Batch One'!$C:$Q, 5, false),
IF($A1240 = "Batch 2", VLOOKUP(CONCATENATE($C1240, $B1240), 'Batch Two'!$C:$P, 5, false), 0))</f>
        <v>9</v>
      </c>
      <c r="I1240" s="6" t="str">
        <f>IF($A1240 = "Batch 1", VLOOKUP(CONCATENATE($C1240, $B1240), 'Batch One'!$C:$Q, 14, false),
IF($A1240 = "Batch 2", VLOOKUP(CONCATENATE($C1240, $B1240), 'Batch Two'!$C:$P, 14, false), 0))</f>
        <v>https://ccg-imaging-cgc-tradingcards-production.s3.amazonaws.com/17280550-75ce-492f-ade1-c2a5dc8b7e7a/CAR6001884-253_OBV.jpg</v>
      </c>
      <c r="J1240" s="5" t="str">
        <f>IF($A1240 = "Batch 1", VLOOKUP(CONCATENATE($C1240, $B1240), 'Batch One'!$C:$Q, 13, false),
IF($A1240 = "Batch 2", VLOOKUP(CONCATENATE($C1240, $B1240), 'Batch Two'!$C:$P, 13, false), 0))</f>
        <v/>
      </c>
    </row>
    <row r="1241">
      <c r="A1241" s="4" t="s">
        <v>13</v>
      </c>
      <c r="B1241" s="5">
        <v>6.001884258E9</v>
      </c>
      <c r="C1241" s="8" t="s">
        <v>12</v>
      </c>
      <c r="D1241" s="5" t="str">
        <f>IF($A1241 = "Batch 1", VLOOKUP(CONCATENATE($C1241, $B1241), 'Batch One'!$C:$Q, 2, false),
IF($A1241 = "Batch 2", VLOOKUP(CONCATENATE($C1241, $B1241), 'Batch Two'!$C:$P, 2, false), 0))</f>
        <v>Typhlosion, 2018, Sun &amp; Moon, #019/095</v>
      </c>
      <c r="E1241" s="5">
        <f>IF($A1241 = "Batch 1", VLOOKUP(CONCATENATE($C1241, $B1241), 'Batch One'!$C:$Q, 8, false),
IF($A1241 = "Batch 2", VLOOKUP(CONCATENATE($C1241, $B1241), 'Batch Two'!$C:$P, 8, false), 0))</f>
        <v>2018</v>
      </c>
      <c r="F1241" s="5" t="str">
        <f>IF($A1241 = "Batch 1", VLOOKUP(CONCATENATE($C1241, $B1241), 'Batch One'!$C:$Q, 9, false),
IF($A1241 = "Batch 2", VLOOKUP(CONCATENATE($C1241, $B1241), 'Batch Two'!$C:$P, 9, false), 0))</f>
        <v/>
      </c>
      <c r="G1241" s="5" t="str">
        <f>IF($A1241 = "Batch 1", VLOOKUP(CONCATENATE($C1241, $B1241), 'Batch One'!$C:$Q, 4, false),
IF($A1241 = "Batch 2", VLOOKUP(CONCATENATE($C1241, $B1241), 'Batch Two'!$C:$P, 4, false), 0))</f>
        <v>Sun &amp; Moon</v>
      </c>
      <c r="H1241" s="5" t="str">
        <f>IF($A1241 = "Batch 1", VLOOKUP(CONCATENATE($C1241, $B1241), 'Batch One'!$C:$Q, 5, false),
IF($A1241 = "Batch 2", VLOOKUP(CONCATENATE($C1241, $B1241), 'Batch Two'!$C:$P, 5, false), 0))</f>
        <v>MINT+ 9.5</v>
      </c>
      <c r="I1241" s="6" t="str">
        <f>IF($A1241 = "Batch 1", VLOOKUP(CONCATENATE($C1241, $B1241), 'Batch One'!$C:$Q, 14, false),
IF($A1241 = "Batch 2", VLOOKUP(CONCATENATE($C1241, $B1241), 'Batch Two'!$C:$P, 14, false), 0))</f>
        <v>https://ccg-imaging-cgc-tradingcards-production.s3.amazonaws.com/17280550-8674-4506-975c-770d4b7ddb9d/CAR6001884-258_OBV.jpg</v>
      </c>
      <c r="J1241" s="5" t="str">
        <f>IF($A1241 = "Batch 1", VLOOKUP(CONCATENATE($C1241, $B1241), 'Batch One'!$C:$Q, 13, false),
IF($A1241 = "Batch 2", VLOOKUP(CONCATENATE($C1241, $B1241), 'Batch Two'!$C:$P, 13, false), 0))</f>
        <v/>
      </c>
    </row>
    <row r="1242">
      <c r="A1242" s="4" t="s">
        <v>13</v>
      </c>
      <c r="B1242" s="5">
        <v>6.001884259E9</v>
      </c>
      <c r="C1242" s="8" t="s">
        <v>12</v>
      </c>
      <c r="D1242" s="5" t="str">
        <f>IF($A1242 = "Batch 1", VLOOKUP(CONCATENATE($C1242, $B1242), 'Batch One'!$C:$Q, 2, false),
IF($A1242 = "Batch 2", VLOOKUP(CONCATENATE($C1242, $B1242), 'Batch Two'!$C:$P, 2, false), 0))</f>
        <v>Typhlosion, 2018, Sun &amp; Moon, #019/095</v>
      </c>
      <c r="E1242" s="5">
        <f>IF($A1242 = "Batch 1", VLOOKUP(CONCATENATE($C1242, $B1242), 'Batch One'!$C:$Q, 8, false),
IF($A1242 = "Batch 2", VLOOKUP(CONCATENATE($C1242, $B1242), 'Batch Two'!$C:$P, 8, false), 0))</f>
        <v>2018</v>
      </c>
      <c r="F1242" s="5" t="str">
        <f>IF($A1242 = "Batch 1", VLOOKUP(CONCATENATE($C1242, $B1242), 'Batch One'!$C:$Q, 9, false),
IF($A1242 = "Batch 2", VLOOKUP(CONCATENATE($C1242, $B1242), 'Batch Two'!$C:$P, 9, false), 0))</f>
        <v/>
      </c>
      <c r="G1242" s="5" t="str">
        <f>IF($A1242 = "Batch 1", VLOOKUP(CONCATENATE($C1242, $B1242), 'Batch One'!$C:$Q, 4, false),
IF($A1242 = "Batch 2", VLOOKUP(CONCATENATE($C1242, $B1242), 'Batch Two'!$C:$P, 4, false), 0))</f>
        <v>Sun &amp; Moon</v>
      </c>
      <c r="H1242" s="5">
        <f>IF($A1242 = "Batch 1", VLOOKUP(CONCATENATE($C1242, $B1242), 'Batch One'!$C:$Q, 5, false),
IF($A1242 = "Batch 2", VLOOKUP(CONCATENATE($C1242, $B1242), 'Batch Two'!$C:$P, 5, false), 0))</f>
        <v>9</v>
      </c>
      <c r="I1242" s="6" t="str">
        <f>IF($A1242 = "Batch 1", VLOOKUP(CONCATENATE($C1242, $B1242), 'Batch One'!$C:$Q, 14, false),
IF($A1242 = "Batch 2", VLOOKUP(CONCATENATE($C1242, $B1242), 'Batch Two'!$C:$P, 14, false), 0))</f>
        <v>https://ccg-imaging-cgc-tradingcards-production.s3.amazonaws.com/17279022-884d-4e23-9f85-1407cc675eb9/CAR6001884-259_OBV.jpg</v>
      </c>
      <c r="J1242" s="5" t="str">
        <f>IF($A1242 = "Batch 1", VLOOKUP(CONCATENATE($C1242, $B1242), 'Batch One'!$C:$Q, 13, false),
IF($A1242 = "Batch 2", VLOOKUP(CONCATENATE($C1242, $B1242), 'Batch Two'!$C:$P, 13, false), 0))</f>
        <v/>
      </c>
    </row>
    <row r="1243">
      <c r="A1243" s="4" t="s">
        <v>13</v>
      </c>
      <c r="B1243" s="5">
        <v>6.001884262E9</v>
      </c>
      <c r="C1243" s="8" t="s">
        <v>12</v>
      </c>
      <c r="D1243" s="5" t="str">
        <f>IF($A1243 = "Batch 1", VLOOKUP(CONCATENATE($C1243, $B1243), 'Batch One'!$C:$Q, 2, false),
IF($A1243 = "Batch 2", VLOOKUP(CONCATENATE($C1243, $B1243), 'Batch Two'!$C:$P, 2, false), 0))</f>
        <v>Typhlosion, 2018, Sun &amp; Moon, #019/095</v>
      </c>
      <c r="E1243" s="5">
        <f>IF($A1243 = "Batch 1", VLOOKUP(CONCATENATE($C1243, $B1243), 'Batch One'!$C:$Q, 8, false),
IF($A1243 = "Batch 2", VLOOKUP(CONCATENATE($C1243, $B1243), 'Batch Two'!$C:$P, 8, false), 0))</f>
        <v>2018</v>
      </c>
      <c r="F1243" s="5" t="str">
        <f>IF($A1243 = "Batch 1", VLOOKUP(CONCATENATE($C1243, $B1243), 'Batch One'!$C:$Q, 9, false),
IF($A1243 = "Batch 2", VLOOKUP(CONCATENATE($C1243, $B1243), 'Batch Two'!$C:$P, 9, false), 0))</f>
        <v/>
      </c>
      <c r="G1243" s="5" t="str">
        <f>IF($A1243 = "Batch 1", VLOOKUP(CONCATENATE($C1243, $B1243), 'Batch One'!$C:$Q, 4, false),
IF($A1243 = "Batch 2", VLOOKUP(CONCATENATE($C1243, $B1243), 'Batch Two'!$C:$P, 4, false), 0))</f>
        <v>Sun &amp; Moon</v>
      </c>
      <c r="H1243" s="5" t="str">
        <f>IF($A1243 = "Batch 1", VLOOKUP(CONCATENATE($C1243, $B1243), 'Batch One'!$C:$Q, 5, false),
IF($A1243 = "Batch 2", VLOOKUP(CONCATENATE($C1243, $B1243), 'Batch Two'!$C:$P, 5, false), 0))</f>
        <v>MINT+ 9.5</v>
      </c>
      <c r="I1243" s="6" t="str">
        <f>IF($A1243 = "Batch 1", VLOOKUP(CONCATENATE($C1243, $B1243), 'Batch One'!$C:$Q, 14, false),
IF($A1243 = "Batch 2", VLOOKUP(CONCATENATE($C1243, $B1243), 'Batch Two'!$C:$P, 14, false), 0))</f>
        <v>https://ccg-imaging-cgc-tradingcards-production.s3.amazonaws.com/17280550-9296-4f4e-8733-6debccdf71ac/CAR6001884-262_OBV.jpg</v>
      </c>
      <c r="J1243" s="5" t="str">
        <f>IF($A1243 = "Batch 1", VLOOKUP(CONCATENATE($C1243, $B1243), 'Batch One'!$C:$Q, 13, false),
IF($A1243 = "Batch 2", VLOOKUP(CONCATENATE($C1243, $B1243), 'Batch Two'!$C:$P, 13, false), 0))</f>
        <v/>
      </c>
    </row>
    <row r="1244">
      <c r="A1244" s="4" t="s">
        <v>13</v>
      </c>
      <c r="B1244" s="5">
        <v>6.001884264E9</v>
      </c>
      <c r="C1244" s="8" t="s">
        <v>12</v>
      </c>
      <c r="D1244" s="5" t="str">
        <f>IF($A1244 = "Batch 1", VLOOKUP(CONCATENATE($C1244, $B1244), 'Batch One'!$C:$Q, 2, false),
IF($A1244 = "Batch 2", VLOOKUP(CONCATENATE($C1244, $B1244), 'Batch Two'!$C:$P, 2, false), 0))</f>
        <v>Typhlosion, 2018, Sun &amp; Moon, #019/095</v>
      </c>
      <c r="E1244" s="5">
        <f>IF($A1244 = "Batch 1", VLOOKUP(CONCATENATE($C1244, $B1244), 'Batch One'!$C:$Q, 8, false),
IF($A1244 = "Batch 2", VLOOKUP(CONCATENATE($C1244, $B1244), 'Batch Two'!$C:$P, 8, false), 0))</f>
        <v>2018</v>
      </c>
      <c r="F1244" s="5" t="str">
        <f>IF($A1244 = "Batch 1", VLOOKUP(CONCATENATE($C1244, $B1244), 'Batch One'!$C:$Q, 9, false),
IF($A1244 = "Batch 2", VLOOKUP(CONCATENATE($C1244, $B1244), 'Batch Two'!$C:$P, 9, false), 0))</f>
        <v/>
      </c>
      <c r="G1244" s="5" t="str">
        <f>IF($A1244 = "Batch 1", VLOOKUP(CONCATENATE($C1244, $B1244), 'Batch One'!$C:$Q, 4, false),
IF($A1244 = "Batch 2", VLOOKUP(CONCATENATE($C1244, $B1244), 'Batch Two'!$C:$P, 4, false), 0))</f>
        <v>Sun &amp; Moon</v>
      </c>
      <c r="H1244" s="5" t="str">
        <f>IF($A1244 = "Batch 1", VLOOKUP(CONCATENATE($C1244, $B1244), 'Batch One'!$C:$Q, 5, false),
IF($A1244 = "Batch 2", VLOOKUP(CONCATENATE($C1244, $B1244), 'Batch Two'!$C:$P, 5, false), 0))</f>
        <v>MINT+ 9.5</v>
      </c>
      <c r="I1244" s="6" t="str">
        <f>IF($A1244 = "Batch 1", VLOOKUP(CONCATENATE($C1244, $B1244), 'Batch One'!$C:$Q, 14, false),
IF($A1244 = "Batch 2", VLOOKUP(CONCATENATE($C1244, $B1244), 'Batch Two'!$C:$P, 14, false), 0))</f>
        <v>https://ccg-imaging-cgc-tradingcards-production.s3.amazonaws.com/17280550-9555-43e7-912e-eba9cc0d8f57/CAR6001884-264_OBV.jpg</v>
      </c>
      <c r="J1244" s="5" t="str">
        <f>IF($A1244 = "Batch 1", VLOOKUP(CONCATENATE($C1244, $B1244), 'Batch One'!$C:$Q, 13, false),
IF($A1244 = "Batch 2", VLOOKUP(CONCATENATE($C1244, $B1244), 'Batch Two'!$C:$P, 13, false), 0))</f>
        <v/>
      </c>
    </row>
    <row r="1245">
      <c r="A1245" s="4" t="s">
        <v>13</v>
      </c>
      <c r="B1245" s="5">
        <v>6.001884265E9</v>
      </c>
      <c r="C1245" s="8" t="s">
        <v>12</v>
      </c>
      <c r="D1245" s="5" t="str">
        <f>IF($A1245 = "Batch 1", VLOOKUP(CONCATENATE($C1245, $B1245), 'Batch One'!$C:$Q, 2, false),
IF($A1245 = "Batch 2", VLOOKUP(CONCATENATE($C1245, $B1245), 'Batch Two'!$C:$P, 2, false), 0))</f>
        <v>Typhlosion, 2018, Sun &amp; Moon, #019/095</v>
      </c>
      <c r="E1245" s="5">
        <f>IF($A1245 = "Batch 1", VLOOKUP(CONCATENATE($C1245, $B1245), 'Batch One'!$C:$Q, 8, false),
IF($A1245 = "Batch 2", VLOOKUP(CONCATENATE($C1245, $B1245), 'Batch Two'!$C:$P, 8, false), 0))</f>
        <v>2018</v>
      </c>
      <c r="F1245" s="5" t="str">
        <f>IF($A1245 = "Batch 1", VLOOKUP(CONCATENATE($C1245, $B1245), 'Batch One'!$C:$Q, 9, false),
IF($A1245 = "Batch 2", VLOOKUP(CONCATENATE($C1245, $B1245), 'Batch Two'!$C:$P, 9, false), 0))</f>
        <v/>
      </c>
      <c r="G1245" s="5" t="str">
        <f>IF($A1245 = "Batch 1", VLOOKUP(CONCATENATE($C1245, $B1245), 'Batch One'!$C:$Q, 4, false),
IF($A1245 = "Batch 2", VLOOKUP(CONCATENATE($C1245, $B1245), 'Batch Two'!$C:$P, 4, false), 0))</f>
        <v>Sun &amp; Moon</v>
      </c>
      <c r="H1245" s="5">
        <f>IF($A1245 = "Batch 1", VLOOKUP(CONCATENATE($C1245, $B1245), 'Batch One'!$C:$Q, 5, false),
IF($A1245 = "Batch 2", VLOOKUP(CONCATENATE($C1245, $B1245), 'Batch Two'!$C:$P, 5, false), 0))</f>
        <v>9</v>
      </c>
      <c r="I1245" s="6" t="str">
        <f>IF($A1245 = "Batch 1", VLOOKUP(CONCATENATE($C1245, $B1245), 'Batch One'!$C:$Q, 14, false),
IF($A1245 = "Batch 2", VLOOKUP(CONCATENATE($C1245, $B1245), 'Batch Two'!$C:$P, 14, false), 0))</f>
        <v>https://ccg-imaging-cgc-tradingcards-production.s3.amazonaws.com/17280550-99e2-491a-8660-5f6c5e62bfc2/CAR6001884-265_OBV.jpg</v>
      </c>
      <c r="J1245" s="5" t="str">
        <f>IF($A1245 = "Batch 1", VLOOKUP(CONCATENATE($C1245, $B1245), 'Batch One'!$C:$Q, 13, false),
IF($A1245 = "Batch 2", VLOOKUP(CONCATENATE($C1245, $B1245), 'Batch Two'!$C:$P, 13, false), 0))</f>
        <v/>
      </c>
    </row>
    <row r="1246">
      <c r="A1246" s="4" t="s">
        <v>13</v>
      </c>
      <c r="B1246" s="5">
        <v>6.001887208E9</v>
      </c>
      <c r="C1246" s="8" t="s">
        <v>12</v>
      </c>
      <c r="D1246" s="5" t="str">
        <f>IF($A1246 = "Batch 1", VLOOKUP(CONCATENATE($C1246, $B1246), 'Batch One'!$C:$Q, 2, false),
IF($A1246 = "Batch 2", VLOOKUP(CONCATENATE($C1246, $B1246), 'Batch Two'!$C:$P, 2, false), 0))</f>
        <v>Mudkip, 2008, Diamond &amp; Pearl, #80/106</v>
      </c>
      <c r="E1246" s="5">
        <f>IF($A1246 = "Batch 1", VLOOKUP(CONCATENATE($C1246, $B1246), 'Batch One'!$C:$Q, 8, false),
IF($A1246 = "Batch 2", VLOOKUP(CONCATENATE($C1246, $B1246), 'Batch Two'!$C:$P, 8, false), 0))</f>
        <v>2008</v>
      </c>
      <c r="F1246" s="5" t="str">
        <f>IF($A1246 = "Batch 1", VLOOKUP(CONCATENATE($C1246, $B1246), 'Batch One'!$C:$Q, 9, false),
IF($A1246 = "Batch 2", VLOOKUP(CONCATENATE($C1246, $B1246), 'Batch Two'!$C:$P, 9, false), 0))</f>
        <v/>
      </c>
      <c r="G1246" s="5" t="str">
        <f>IF($A1246 = "Batch 1", VLOOKUP(CONCATENATE($C1246, $B1246), 'Batch One'!$C:$Q, 4, false),
IF($A1246 = "Batch 2", VLOOKUP(CONCATENATE($C1246, $B1246), 'Batch Two'!$C:$P, 4, false), 0))</f>
        <v>Diamond &amp; Pearl</v>
      </c>
      <c r="H1246" s="5">
        <f>IF($A1246 = "Batch 1", VLOOKUP(CONCATENATE($C1246, $B1246), 'Batch One'!$C:$Q, 5, false),
IF($A1246 = "Batch 2", VLOOKUP(CONCATENATE($C1246, $B1246), 'Batch Two'!$C:$P, 5, false), 0))</f>
        <v>8.5</v>
      </c>
      <c r="I1246" s="6" t="str">
        <f>IF($A1246 = "Batch 1", VLOOKUP(CONCATENATE($C1246, $B1246), 'Batch One'!$C:$Q, 14, false),
IF($A1246 = "Batch 2", VLOOKUP(CONCATENATE($C1246, $B1246), 'Batch Two'!$C:$P, 14, false), 0))</f>
        <v>https://ccg-imaging-cgc-tradingcards-production.s3.amazonaws.com/17295215-31b3-465d-ac0d-a9960a853d11/CAR6001887-208_OBV.jpg</v>
      </c>
      <c r="J1246" s="5" t="str">
        <f>IF($A1246 = "Batch 1", VLOOKUP(CONCATENATE($C1246, $B1246), 'Batch One'!$C:$Q, 13, false),
IF($A1246 = "Batch 2", VLOOKUP(CONCATENATE($C1246, $B1246), 'Batch Two'!$C:$P, 13, false), 0))</f>
        <v/>
      </c>
    </row>
    <row r="1247">
      <c r="A1247" s="4" t="s">
        <v>13</v>
      </c>
      <c r="B1247" s="5">
        <v>6.001887233E9</v>
      </c>
      <c r="C1247" s="8" t="s">
        <v>12</v>
      </c>
      <c r="D1247" s="5" t="str">
        <f>IF($A1247 = "Batch 1", VLOOKUP(CONCATENATE($C1247, $B1247), 'Batch One'!$C:$Q, 2, false),
IF($A1247 = "Batch 2", VLOOKUP(CONCATENATE($C1247, $B1247), 'Batch Two'!$C:$P, 2, false), 0))</f>
        <v>Slowpoke, 2008, Diamond &amp; Pearl, #82/106</v>
      </c>
      <c r="E1247" s="5">
        <f>IF($A1247 = "Batch 1", VLOOKUP(CONCATENATE($C1247, $B1247), 'Batch One'!$C:$Q, 8, false),
IF($A1247 = "Batch 2", VLOOKUP(CONCATENATE($C1247, $B1247), 'Batch Two'!$C:$P, 8, false), 0))</f>
        <v>2008</v>
      </c>
      <c r="F1247" s="5" t="str">
        <f>IF($A1247 = "Batch 1", VLOOKUP(CONCATENATE($C1247, $B1247), 'Batch One'!$C:$Q, 9, false),
IF($A1247 = "Batch 2", VLOOKUP(CONCATENATE($C1247, $B1247), 'Batch Two'!$C:$P, 9, false), 0))</f>
        <v/>
      </c>
      <c r="G1247" s="5" t="str">
        <f>IF($A1247 = "Batch 1", VLOOKUP(CONCATENATE($C1247, $B1247), 'Batch One'!$C:$Q, 4, false),
IF($A1247 = "Batch 2", VLOOKUP(CONCATENATE($C1247, $B1247), 'Batch Two'!$C:$P, 4, false), 0))</f>
        <v>Diamond &amp; Pearl</v>
      </c>
      <c r="H1247" s="5">
        <f>IF($A1247 = "Batch 1", VLOOKUP(CONCATENATE($C1247, $B1247), 'Batch One'!$C:$Q, 5, false),
IF($A1247 = "Batch 2", VLOOKUP(CONCATENATE($C1247, $B1247), 'Batch Two'!$C:$P, 5, false), 0))</f>
        <v>9</v>
      </c>
      <c r="I1247" s="6" t="str">
        <f>IF($A1247 = "Batch 1", VLOOKUP(CONCATENATE($C1247, $B1247), 'Batch One'!$C:$Q, 14, false),
IF($A1247 = "Batch 2", VLOOKUP(CONCATENATE($C1247, $B1247), 'Batch Two'!$C:$P, 14, false), 0))</f>
        <v>https://ccg-imaging-cgc-tradingcards-production.s3.amazonaws.com/17295123-450d-438d-b252-a7d3cdde3152/CAR6001887-233_OBV.jpg</v>
      </c>
      <c r="J1247" s="5" t="str">
        <f>IF($A1247 = "Batch 1", VLOOKUP(CONCATENATE($C1247, $B1247), 'Batch One'!$C:$Q, 13, false),
IF($A1247 = "Batch 2", VLOOKUP(CONCATENATE($C1247, $B1247), 'Batch Two'!$C:$P, 13, false), 0))</f>
        <v/>
      </c>
    </row>
    <row r="1248">
      <c r="A1248" s="4" t="s">
        <v>13</v>
      </c>
      <c r="B1248" s="5">
        <v>6.001887234E9</v>
      </c>
      <c r="C1248" s="8" t="s">
        <v>12</v>
      </c>
      <c r="D1248" s="5" t="str">
        <f>IF($A1248 = "Batch 1", VLOOKUP(CONCATENATE($C1248, $B1248), 'Batch One'!$C:$Q, 2, false),
IF($A1248 = "Batch 2", VLOOKUP(CONCATENATE($C1248, $B1248), 'Batch Two'!$C:$P, 2, false), 0))</f>
        <v>Slowpoke, 2008, Diamond &amp; Pearl, #82/106</v>
      </c>
      <c r="E1248" s="5">
        <f>IF($A1248 = "Batch 1", VLOOKUP(CONCATENATE($C1248, $B1248), 'Batch One'!$C:$Q, 8, false),
IF($A1248 = "Batch 2", VLOOKUP(CONCATENATE($C1248, $B1248), 'Batch Two'!$C:$P, 8, false), 0))</f>
        <v>2008</v>
      </c>
      <c r="F1248" s="5" t="str">
        <f>IF($A1248 = "Batch 1", VLOOKUP(CONCATENATE($C1248, $B1248), 'Batch One'!$C:$Q, 9, false),
IF($A1248 = "Batch 2", VLOOKUP(CONCATENATE($C1248, $B1248), 'Batch Two'!$C:$P, 9, false), 0))</f>
        <v/>
      </c>
      <c r="G1248" s="5" t="str">
        <f>IF($A1248 = "Batch 1", VLOOKUP(CONCATENATE($C1248, $B1248), 'Batch One'!$C:$Q, 4, false),
IF($A1248 = "Batch 2", VLOOKUP(CONCATENATE($C1248, $B1248), 'Batch Two'!$C:$P, 4, false), 0))</f>
        <v>Diamond &amp; Pearl</v>
      </c>
      <c r="H1248" s="5">
        <f>IF($A1248 = "Batch 1", VLOOKUP(CONCATENATE($C1248, $B1248), 'Batch One'!$C:$Q, 5, false),
IF($A1248 = "Batch 2", VLOOKUP(CONCATENATE($C1248, $B1248), 'Batch Two'!$C:$P, 5, false), 0))</f>
        <v>8.5</v>
      </c>
      <c r="I1248" s="6" t="str">
        <f>IF($A1248 = "Batch 1", VLOOKUP(CONCATENATE($C1248, $B1248), 'Batch One'!$C:$Q, 14, false),
IF($A1248 = "Batch 2", VLOOKUP(CONCATENATE($C1248, $B1248), 'Batch Two'!$C:$P, 14, false), 0))</f>
        <v>https://ccg-imaging-cgc-tradingcards-production.s3.amazonaws.com/eee7623e-4a11-4930-aae0-d2e05d1fc7ef/CAR6001887-234_OBV.jpg</v>
      </c>
      <c r="J1248" s="5" t="str">
        <f>IF($A1248 = "Batch 1", VLOOKUP(CONCATENATE($C1248, $B1248), 'Batch One'!$C:$Q, 13, false),
IF($A1248 = "Batch 2", VLOOKUP(CONCATENATE($C1248, $B1248), 'Batch Two'!$C:$P, 13, false), 0))</f>
        <v/>
      </c>
    </row>
    <row r="1249">
      <c r="A1249" s="4" t="s">
        <v>13</v>
      </c>
      <c r="B1249" s="5">
        <v>6.001887235E9</v>
      </c>
      <c r="C1249" s="8" t="s">
        <v>12</v>
      </c>
      <c r="D1249" s="5" t="str">
        <f>IF($A1249 = "Batch 1", VLOOKUP(CONCATENATE($C1249, $B1249), 'Batch One'!$C:$Q, 2, false),
IF($A1249 = "Batch 2", VLOOKUP(CONCATENATE($C1249, $B1249), 'Batch Two'!$C:$P, 2, false), 0))</f>
        <v>Slowpoke, 2008, Diamond &amp; Pearl, #82/106</v>
      </c>
      <c r="E1249" s="5">
        <f>IF($A1249 = "Batch 1", VLOOKUP(CONCATENATE($C1249, $B1249), 'Batch One'!$C:$Q, 8, false),
IF($A1249 = "Batch 2", VLOOKUP(CONCATENATE($C1249, $B1249), 'Batch Two'!$C:$P, 8, false), 0))</f>
        <v>2008</v>
      </c>
      <c r="F1249" s="5" t="str">
        <f>IF($A1249 = "Batch 1", VLOOKUP(CONCATENATE($C1249, $B1249), 'Batch One'!$C:$Q, 9, false),
IF($A1249 = "Batch 2", VLOOKUP(CONCATENATE($C1249, $B1249), 'Batch Two'!$C:$P, 9, false), 0))</f>
        <v/>
      </c>
      <c r="G1249" s="5" t="str">
        <f>IF($A1249 = "Batch 1", VLOOKUP(CONCATENATE($C1249, $B1249), 'Batch One'!$C:$Q, 4, false),
IF($A1249 = "Batch 2", VLOOKUP(CONCATENATE($C1249, $B1249), 'Batch Two'!$C:$P, 4, false), 0))</f>
        <v>Diamond &amp; Pearl</v>
      </c>
      <c r="H1249" s="5">
        <f>IF($A1249 = "Batch 1", VLOOKUP(CONCATENATE($C1249, $B1249), 'Batch One'!$C:$Q, 5, false),
IF($A1249 = "Batch 2", VLOOKUP(CONCATENATE($C1249, $B1249), 'Batch Two'!$C:$P, 5, false), 0))</f>
        <v>8</v>
      </c>
      <c r="I1249" s="6" t="str">
        <f>IF($A1249 = "Batch 1", VLOOKUP(CONCATENATE($C1249, $B1249), 'Batch One'!$C:$Q, 14, false),
IF($A1249 = "Batch 2", VLOOKUP(CONCATENATE($C1249, $B1249), 'Batch Two'!$C:$P, 14, false), 0))</f>
        <v>https://ccg-imaging-cgc-tradingcards-production.s3.amazonaws.com/17295123-6080-4ddc-b078-9df42f655d66/CAR6001887-235_OBV.jpg</v>
      </c>
      <c r="J1249" s="5" t="str">
        <f>IF($A1249 = "Batch 1", VLOOKUP(CONCATENATE($C1249, $B1249), 'Batch One'!$C:$Q, 13, false),
IF($A1249 = "Batch 2", VLOOKUP(CONCATENATE($C1249, $B1249), 'Batch Two'!$C:$P, 13, false), 0))</f>
        <v/>
      </c>
    </row>
    <row r="1250">
      <c r="A1250" s="4" t="s">
        <v>13</v>
      </c>
      <c r="B1250" s="5">
        <v>6.001887241E9</v>
      </c>
      <c r="C1250" s="8" t="s">
        <v>12</v>
      </c>
      <c r="D1250" s="5" t="str">
        <f>IF($A1250 = "Batch 1", VLOOKUP(CONCATENATE($C1250, $B1250), 'Batch One'!$C:$Q, 2, false),
IF($A1250 = "Batch 2", VLOOKUP(CONCATENATE($C1250, $B1250), 'Batch Two'!$C:$P, 2, false), 0))</f>
        <v>Slowpoke, 2008, Diamond &amp; Pearl, #82/106</v>
      </c>
      <c r="E1250" s="5">
        <f>IF($A1250 = "Batch 1", VLOOKUP(CONCATENATE($C1250, $B1250), 'Batch One'!$C:$Q, 8, false),
IF($A1250 = "Batch 2", VLOOKUP(CONCATENATE($C1250, $B1250), 'Batch Two'!$C:$P, 8, false), 0))</f>
        <v>2008</v>
      </c>
      <c r="F1250" s="5" t="str">
        <f>IF($A1250 = "Batch 1", VLOOKUP(CONCATENATE($C1250, $B1250), 'Batch One'!$C:$Q, 9, false),
IF($A1250 = "Batch 2", VLOOKUP(CONCATENATE($C1250, $B1250), 'Batch Two'!$C:$P, 9, false), 0))</f>
        <v/>
      </c>
      <c r="G1250" s="5" t="str">
        <f>IF($A1250 = "Batch 1", VLOOKUP(CONCATENATE($C1250, $B1250), 'Batch One'!$C:$Q, 4, false),
IF($A1250 = "Batch 2", VLOOKUP(CONCATENATE($C1250, $B1250), 'Batch Two'!$C:$P, 4, false), 0))</f>
        <v>Diamond &amp; Pearl</v>
      </c>
      <c r="H1250" s="5">
        <f>IF($A1250 = "Batch 1", VLOOKUP(CONCATENATE($C1250, $B1250), 'Batch One'!$C:$Q, 5, false),
IF($A1250 = "Batch 2", VLOOKUP(CONCATENATE($C1250, $B1250), 'Batch Two'!$C:$P, 5, false), 0))</f>
        <v>8.5</v>
      </c>
      <c r="I1250" s="6" t="str">
        <f>IF($A1250 = "Batch 1", VLOOKUP(CONCATENATE($C1250, $B1250), 'Batch One'!$C:$Q, 14, false),
IF($A1250 = "Batch 2", VLOOKUP(CONCATENATE($C1250, $B1250), 'Batch Two'!$C:$P, 14, false), 0))</f>
        <v>https://ccg-imaging-cgc-tradingcards-production.s3.amazonaws.com/17295124-3915-4d25-89b8-c83628a53431/CAR6001887-241_OBV.jpg</v>
      </c>
      <c r="J1250" s="5" t="str">
        <f>IF($A1250 = "Batch 1", VLOOKUP(CONCATENATE($C1250, $B1250), 'Batch One'!$C:$Q, 13, false),
IF($A1250 = "Batch 2", VLOOKUP(CONCATENATE($C1250, $B1250), 'Batch Two'!$C:$P, 13, false), 0))</f>
        <v/>
      </c>
    </row>
    <row r="1251">
      <c r="A1251" s="4" t="s">
        <v>13</v>
      </c>
      <c r="B1251" s="5">
        <v>6.001887242E9</v>
      </c>
      <c r="C1251" s="8" t="s">
        <v>12</v>
      </c>
      <c r="D1251" s="5" t="str">
        <f>IF($A1251 = "Batch 1", VLOOKUP(CONCATENATE($C1251, $B1251), 'Batch One'!$C:$Q, 2, false),
IF($A1251 = "Batch 2", VLOOKUP(CONCATENATE($C1251, $B1251), 'Batch Two'!$C:$P, 2, false), 0))</f>
        <v>Slowpoke, 2008, Diamond &amp; Pearl, #82/106</v>
      </c>
      <c r="E1251" s="5">
        <f>IF($A1251 = "Batch 1", VLOOKUP(CONCATENATE($C1251, $B1251), 'Batch One'!$C:$Q, 8, false),
IF($A1251 = "Batch 2", VLOOKUP(CONCATENATE($C1251, $B1251), 'Batch Two'!$C:$P, 8, false), 0))</f>
        <v>2008</v>
      </c>
      <c r="F1251" s="5" t="str">
        <f>IF($A1251 = "Batch 1", VLOOKUP(CONCATENATE($C1251, $B1251), 'Batch One'!$C:$Q, 9, false),
IF($A1251 = "Batch 2", VLOOKUP(CONCATENATE($C1251, $B1251), 'Batch Two'!$C:$P, 9, false), 0))</f>
        <v/>
      </c>
      <c r="G1251" s="5" t="str">
        <f>IF($A1251 = "Batch 1", VLOOKUP(CONCATENATE($C1251, $B1251), 'Batch One'!$C:$Q, 4, false),
IF($A1251 = "Batch 2", VLOOKUP(CONCATENATE($C1251, $B1251), 'Batch Two'!$C:$P, 4, false), 0))</f>
        <v>Diamond &amp; Pearl</v>
      </c>
      <c r="H1251" s="5">
        <f>IF($A1251 = "Batch 1", VLOOKUP(CONCATENATE($C1251, $B1251), 'Batch One'!$C:$Q, 5, false),
IF($A1251 = "Batch 2", VLOOKUP(CONCATENATE($C1251, $B1251), 'Batch Two'!$C:$P, 5, false), 0))</f>
        <v>8</v>
      </c>
      <c r="I1251" s="6" t="str">
        <f>IF($A1251 = "Batch 1", VLOOKUP(CONCATENATE($C1251, $B1251), 'Batch One'!$C:$Q, 14, false),
IF($A1251 = "Batch 2", VLOOKUP(CONCATENATE($C1251, $B1251), 'Batch Two'!$C:$P, 14, false), 0))</f>
        <v>https://ccg-imaging-cgc-tradingcards-production.s3.amazonaws.com/17295124-5246-4d8c-9349-6119827fc4a4/CAR6001887-242_OBV.jpg</v>
      </c>
      <c r="J1251" s="5" t="str">
        <f>IF($A1251 = "Batch 1", VLOOKUP(CONCATENATE($C1251, $B1251), 'Batch One'!$C:$Q, 13, false),
IF($A1251 = "Batch 2", VLOOKUP(CONCATENATE($C1251, $B1251), 'Batch Two'!$C:$P, 13, false), 0))</f>
        <v/>
      </c>
    </row>
    <row r="1252">
      <c r="A1252" s="4" t="s">
        <v>13</v>
      </c>
      <c r="B1252" s="5">
        <v>6.00188921E9</v>
      </c>
      <c r="C1252" s="8" t="s">
        <v>12</v>
      </c>
      <c r="D1252" s="5" t="str">
        <f>IF($A1252 = "Batch 1", VLOOKUP(CONCATENATE($C1252, $B1252), 'Batch One'!$C:$Q, 2, false),
IF($A1252 = "Batch 2", VLOOKUP(CONCATENATE($C1252, $B1252), 'Batch Two'!$C:$P, 2, false), 0))</f>
        <v>Spearow, 2001, e-Series, #027/128</v>
      </c>
      <c r="E1252" s="5">
        <f>IF($A1252 = "Batch 1", VLOOKUP(CONCATENATE($C1252, $B1252), 'Batch One'!$C:$Q, 8, false),
IF($A1252 = "Batch 2", VLOOKUP(CONCATENATE($C1252, $B1252), 'Batch Two'!$C:$P, 8, false), 0))</f>
        <v>2001</v>
      </c>
      <c r="F1252" s="5" t="str">
        <f>IF($A1252 = "Batch 1", VLOOKUP(CONCATENATE($C1252, $B1252), 'Batch One'!$C:$Q, 9, false),
IF($A1252 = "Batch 2", VLOOKUP(CONCATENATE($C1252, $B1252), 'Batch Two'!$C:$P, 9, false), 0))</f>
        <v/>
      </c>
      <c r="G1252" s="5" t="str">
        <f>IF($A1252 = "Batch 1", VLOOKUP(CONCATENATE($C1252, $B1252), 'Batch One'!$C:$Q, 4, false),
IF($A1252 = "Batch 2", VLOOKUP(CONCATENATE($C1252, $B1252), 'Batch Two'!$C:$P, 4, false), 0))</f>
        <v>e-Series</v>
      </c>
      <c r="H1252" s="5">
        <f>IF($A1252 = "Batch 1", VLOOKUP(CONCATENATE($C1252, $B1252), 'Batch One'!$C:$Q, 5, false),
IF($A1252 = "Batch 2", VLOOKUP(CONCATENATE($C1252, $B1252), 'Batch Two'!$C:$P, 5, false), 0))</f>
        <v>9</v>
      </c>
      <c r="I1252" s="6" t="str">
        <f>IF($A1252 = "Batch 1", VLOOKUP(CONCATENATE($C1252, $B1252), 'Batch One'!$C:$Q, 14, false),
IF($A1252 = "Batch 2", VLOOKUP(CONCATENATE($C1252, $B1252), 'Batch Two'!$C:$P, 14, false), 0))</f>
        <v>https://ccg-imaging-cgc-tradingcards-production.s3.amazonaws.com/9bce4277-1f66-415f-a597-777826a8dee4/CAR6001889-210_OBV.jpg</v>
      </c>
      <c r="J1252" s="5" t="str">
        <f>IF($A1252 = "Batch 1", VLOOKUP(CONCATENATE($C1252, $B1252), 'Batch One'!$C:$Q, 13, false),
IF($A1252 = "Batch 2", VLOOKUP(CONCATENATE($C1252, $B1252), 'Batch Two'!$C:$P, 13, false), 0))</f>
        <v/>
      </c>
    </row>
    <row r="1253">
      <c r="A1253" s="4" t="s">
        <v>13</v>
      </c>
      <c r="B1253" s="5">
        <v>6.001889214E9</v>
      </c>
      <c r="C1253" s="8" t="s">
        <v>12</v>
      </c>
      <c r="D1253" s="5" t="str">
        <f>IF($A1253 = "Batch 1", VLOOKUP(CONCATENATE($C1253, $B1253), 'Batch One'!$C:$Q, 2, false),
IF($A1253 = "Batch 2", VLOOKUP(CONCATENATE($C1253, $B1253), 'Batch Two'!$C:$P, 2, false), 0))</f>
        <v>Spearow, 2001, e-Series, #027/128</v>
      </c>
      <c r="E1253" s="5">
        <f>IF($A1253 = "Batch 1", VLOOKUP(CONCATENATE($C1253, $B1253), 'Batch One'!$C:$Q, 8, false),
IF($A1253 = "Batch 2", VLOOKUP(CONCATENATE($C1253, $B1253), 'Batch Two'!$C:$P, 8, false), 0))</f>
        <v>2001</v>
      </c>
      <c r="F1253" s="5" t="str">
        <f>IF($A1253 = "Batch 1", VLOOKUP(CONCATENATE($C1253, $B1253), 'Batch One'!$C:$Q, 9, false),
IF($A1253 = "Batch 2", VLOOKUP(CONCATENATE($C1253, $B1253), 'Batch Two'!$C:$P, 9, false), 0))</f>
        <v/>
      </c>
      <c r="G1253" s="5" t="str">
        <f>IF($A1253 = "Batch 1", VLOOKUP(CONCATENATE($C1253, $B1253), 'Batch One'!$C:$Q, 4, false),
IF($A1253 = "Batch 2", VLOOKUP(CONCATENATE($C1253, $B1253), 'Batch Two'!$C:$P, 4, false), 0))</f>
        <v>e-Series</v>
      </c>
      <c r="H1253" s="5">
        <f>IF($A1253 = "Batch 1", VLOOKUP(CONCATENATE($C1253, $B1253), 'Batch One'!$C:$Q, 5, false),
IF($A1253 = "Batch 2", VLOOKUP(CONCATENATE($C1253, $B1253), 'Batch Two'!$C:$P, 5, false), 0))</f>
        <v>9</v>
      </c>
      <c r="I1253" s="6" t="str">
        <f>IF($A1253 = "Batch 1", VLOOKUP(CONCATENATE($C1253, $B1253), 'Batch One'!$C:$Q, 14, false),
IF($A1253 = "Batch 2", VLOOKUP(CONCATENATE($C1253, $B1253), 'Batch Two'!$C:$P, 14, false), 0))</f>
        <v>https://ccg-imaging-cgc-tradingcards-production.s3.amazonaws.com/a89e5480-5a30-44de-a7e4-b367e82cff64/CAR6001889-214_OBV.jpg</v>
      </c>
      <c r="J1253" s="5" t="str">
        <f>IF($A1253 = "Batch 1", VLOOKUP(CONCATENATE($C1253, $B1253), 'Batch One'!$C:$Q, 13, false),
IF($A1253 = "Batch 2", VLOOKUP(CONCATENATE($C1253, $B1253), 'Batch Two'!$C:$P, 13, false), 0))</f>
        <v/>
      </c>
    </row>
    <row r="1254">
      <c r="A1254" s="4" t="s">
        <v>13</v>
      </c>
      <c r="B1254" s="5">
        <v>6.001889265E9</v>
      </c>
      <c r="C1254" s="8" t="s">
        <v>12</v>
      </c>
      <c r="D1254" s="5" t="str">
        <f>IF($A1254 = "Batch 1", VLOOKUP(CONCATENATE($C1254, $B1254), 'Batch One'!$C:$Q, 2, false),
IF($A1254 = "Batch 2", VLOOKUP(CONCATENATE($C1254, $B1254), 'Batch Two'!$C:$P, 2, false), 0))</f>
        <v>Sabrina's Slowpoke, 1999, Original Series</v>
      </c>
      <c r="E1254" s="5">
        <f>IF($A1254 = "Batch 1", VLOOKUP(CONCATENATE($C1254, $B1254), 'Batch One'!$C:$Q, 8, false),
IF($A1254 = "Batch 2", VLOOKUP(CONCATENATE($C1254, $B1254), 'Batch Two'!$C:$P, 8, false), 0))</f>
        <v>1999</v>
      </c>
      <c r="F1254" s="5" t="str">
        <f>IF($A1254 = "Batch 1", VLOOKUP(CONCATENATE($C1254, $B1254), 'Batch One'!$C:$Q, 9, false),
IF($A1254 = "Batch 2", VLOOKUP(CONCATENATE($C1254, $B1254), 'Batch Two'!$C:$P, 9, false), 0))</f>
        <v/>
      </c>
      <c r="G1254" s="5" t="str">
        <f>IF($A1254 = "Batch 1", VLOOKUP(CONCATENATE($C1254, $B1254), 'Batch One'!$C:$Q, 4, false),
IF($A1254 = "Batch 2", VLOOKUP(CONCATENATE($C1254, $B1254), 'Batch Two'!$C:$P, 4, false), 0))</f>
        <v>Original Series</v>
      </c>
      <c r="H1254" s="5">
        <f>IF($A1254 = "Batch 1", VLOOKUP(CONCATENATE($C1254, $B1254), 'Batch One'!$C:$Q, 5, false),
IF($A1254 = "Batch 2", VLOOKUP(CONCATENATE($C1254, $B1254), 'Batch Two'!$C:$P, 5, false), 0))</f>
        <v>8.5</v>
      </c>
      <c r="I1254" s="6" t="str">
        <f>IF($A1254 = "Batch 1", VLOOKUP(CONCATENATE($C1254, $B1254), 'Batch One'!$C:$Q, 14, false),
IF($A1254 = "Batch 2", VLOOKUP(CONCATENATE($C1254, $B1254), 'Batch Two'!$C:$P, 14, false), 0))</f>
        <v>https://ccg-imaging-cgc-tradingcards-production.s3.amazonaws.com/e05c3e95-1850-4b7f-b27c-22c5e6cb71e6/CAR6001889-265_OBV.jpg</v>
      </c>
      <c r="J1254" s="5" t="str">
        <f>IF($A1254 = "Batch 1", VLOOKUP(CONCATENATE($C1254, $B1254), 'Batch One'!$C:$Q, 13, false),
IF($A1254 = "Batch 2", VLOOKUP(CONCATENATE($C1254, $B1254), 'Batch Two'!$C:$P, 13, false), 0))</f>
        <v/>
      </c>
    </row>
    <row r="1255">
      <c r="A1255" s="4" t="s">
        <v>13</v>
      </c>
      <c r="B1255" s="5">
        <v>6.001889266E9</v>
      </c>
      <c r="C1255" s="8" t="s">
        <v>12</v>
      </c>
      <c r="D1255" s="5" t="str">
        <f>IF($A1255 = "Batch 1", VLOOKUP(CONCATENATE($C1255, $B1255), 'Batch One'!$C:$Q, 2, false),
IF($A1255 = "Batch 2", VLOOKUP(CONCATENATE($C1255, $B1255), 'Batch Two'!$C:$P, 2, false), 0))</f>
        <v>Sabrina's Slowpoke, 1999, Original Series</v>
      </c>
      <c r="E1255" s="5">
        <f>IF($A1255 = "Batch 1", VLOOKUP(CONCATENATE($C1255, $B1255), 'Batch One'!$C:$Q, 8, false),
IF($A1255 = "Batch 2", VLOOKUP(CONCATENATE($C1255, $B1255), 'Batch Two'!$C:$P, 8, false), 0))</f>
        <v>1999</v>
      </c>
      <c r="F1255" s="5" t="str">
        <f>IF($A1255 = "Batch 1", VLOOKUP(CONCATENATE($C1255, $B1255), 'Batch One'!$C:$Q, 9, false),
IF($A1255 = "Batch 2", VLOOKUP(CONCATENATE($C1255, $B1255), 'Batch Two'!$C:$P, 9, false), 0))</f>
        <v/>
      </c>
      <c r="G1255" s="5" t="str">
        <f>IF($A1255 = "Batch 1", VLOOKUP(CONCATENATE($C1255, $B1255), 'Batch One'!$C:$Q, 4, false),
IF($A1255 = "Batch 2", VLOOKUP(CONCATENATE($C1255, $B1255), 'Batch Two'!$C:$P, 4, false), 0))</f>
        <v>Original Series</v>
      </c>
      <c r="H1255" s="5">
        <f>IF($A1255 = "Batch 1", VLOOKUP(CONCATENATE($C1255, $B1255), 'Batch One'!$C:$Q, 5, false),
IF($A1255 = "Batch 2", VLOOKUP(CONCATENATE($C1255, $B1255), 'Batch Two'!$C:$P, 5, false), 0))</f>
        <v>7.5</v>
      </c>
      <c r="I1255" s="6" t="str">
        <f>IF($A1255 = "Batch 1", VLOOKUP(CONCATENATE($C1255, $B1255), 'Batch One'!$C:$Q, 14, false),
IF($A1255 = "Batch 2", VLOOKUP(CONCATENATE($C1255, $B1255), 'Batch Two'!$C:$P, 14, false), 0))</f>
        <v>https://ccg-imaging-cgc-tradingcards-production.s3.amazonaws.com/ed70b795-f7b8-485e-9e49-9a21682fe19d/CAR6001889-266_OBV.jpg</v>
      </c>
      <c r="J1255" s="5" t="str">
        <f>IF($A1255 = "Batch 1", VLOOKUP(CONCATENATE($C1255, $B1255), 'Batch One'!$C:$Q, 13, false),
IF($A1255 = "Batch 2", VLOOKUP(CONCATENATE($C1255, $B1255), 'Batch Two'!$C:$P, 13, false), 0))</f>
        <v/>
      </c>
    </row>
    <row r="1256">
      <c r="A1256" s="4" t="s">
        <v>13</v>
      </c>
      <c r="B1256" s="5">
        <v>6.001889267E9</v>
      </c>
      <c r="C1256" s="8" t="s">
        <v>12</v>
      </c>
      <c r="D1256" s="5" t="str">
        <f>IF($A1256 = "Batch 1", VLOOKUP(CONCATENATE($C1256, $B1256), 'Batch One'!$C:$Q, 2, false),
IF($A1256 = "Batch 2", VLOOKUP(CONCATENATE($C1256, $B1256), 'Batch Two'!$C:$P, 2, false), 0))</f>
        <v>Sabrina's Slowpoke, 1999, Original Series</v>
      </c>
      <c r="E1256" s="5">
        <f>IF($A1256 = "Batch 1", VLOOKUP(CONCATENATE($C1256, $B1256), 'Batch One'!$C:$Q, 8, false),
IF($A1256 = "Batch 2", VLOOKUP(CONCATENATE($C1256, $B1256), 'Batch Two'!$C:$P, 8, false), 0))</f>
        <v>1999</v>
      </c>
      <c r="F1256" s="5" t="str">
        <f>IF($A1256 = "Batch 1", VLOOKUP(CONCATENATE($C1256, $B1256), 'Batch One'!$C:$Q, 9, false),
IF($A1256 = "Batch 2", VLOOKUP(CONCATENATE($C1256, $B1256), 'Batch Two'!$C:$P, 9, false), 0))</f>
        <v/>
      </c>
      <c r="G1256" s="5" t="str">
        <f>IF($A1256 = "Batch 1", VLOOKUP(CONCATENATE($C1256, $B1256), 'Batch One'!$C:$Q, 4, false),
IF($A1256 = "Batch 2", VLOOKUP(CONCATENATE($C1256, $B1256), 'Batch Two'!$C:$P, 4, false), 0))</f>
        <v>Original Series</v>
      </c>
      <c r="H1256" s="5">
        <f>IF($A1256 = "Batch 1", VLOOKUP(CONCATENATE($C1256, $B1256), 'Batch One'!$C:$Q, 5, false),
IF($A1256 = "Batch 2", VLOOKUP(CONCATENATE($C1256, $B1256), 'Batch Two'!$C:$P, 5, false), 0))</f>
        <v>8.5</v>
      </c>
      <c r="I1256" s="6" t="str">
        <f>IF($A1256 = "Batch 1", VLOOKUP(CONCATENATE($C1256, $B1256), 'Batch One'!$C:$Q, 14, false),
IF($A1256 = "Batch 2", VLOOKUP(CONCATENATE($C1256, $B1256), 'Batch Two'!$C:$P, 14, false), 0))</f>
        <v>https://ccg-imaging-cgc-tradingcards-production.s3.amazonaws.com/59c9ea1f-1533-43b8-8f6f-998ac627bb0f/CAR6001889-267_OBV.jpg</v>
      </c>
      <c r="J1256" s="5" t="str">
        <f>IF($A1256 = "Batch 1", VLOOKUP(CONCATENATE($C1256, $B1256), 'Batch One'!$C:$Q, 13, false),
IF($A1256 = "Batch 2", VLOOKUP(CONCATENATE($C1256, $B1256), 'Batch Two'!$C:$P, 13, false), 0))</f>
        <v/>
      </c>
    </row>
    <row r="1257">
      <c r="A1257" s="4" t="s">
        <v>13</v>
      </c>
      <c r="B1257" s="5">
        <v>6.00188927E9</v>
      </c>
      <c r="C1257" s="8" t="s">
        <v>12</v>
      </c>
      <c r="D1257" s="5" t="str">
        <f>IF($A1257 = "Batch 1", VLOOKUP(CONCATENATE($C1257, $B1257), 'Batch One'!$C:$Q, 2, false),
IF($A1257 = "Batch 2", VLOOKUP(CONCATENATE($C1257, $B1257), 'Batch Two'!$C:$P, 2, false), 0))</f>
        <v>Sabrina's Slowpoke, 1999, Original Series</v>
      </c>
      <c r="E1257" s="5">
        <f>IF($A1257 = "Batch 1", VLOOKUP(CONCATENATE($C1257, $B1257), 'Batch One'!$C:$Q, 8, false),
IF($A1257 = "Batch 2", VLOOKUP(CONCATENATE($C1257, $B1257), 'Batch Two'!$C:$P, 8, false), 0))</f>
        <v>1999</v>
      </c>
      <c r="F1257" s="5" t="str">
        <f>IF($A1257 = "Batch 1", VLOOKUP(CONCATENATE($C1257, $B1257), 'Batch One'!$C:$Q, 9, false),
IF($A1257 = "Batch 2", VLOOKUP(CONCATENATE($C1257, $B1257), 'Batch Two'!$C:$P, 9, false), 0))</f>
        <v/>
      </c>
      <c r="G1257" s="5" t="str">
        <f>IF($A1257 = "Batch 1", VLOOKUP(CONCATENATE($C1257, $B1257), 'Batch One'!$C:$Q, 4, false),
IF($A1257 = "Batch 2", VLOOKUP(CONCATENATE($C1257, $B1257), 'Batch Two'!$C:$P, 4, false), 0))</f>
        <v>Original Series</v>
      </c>
      <c r="H1257" s="5">
        <f>IF($A1257 = "Batch 1", VLOOKUP(CONCATENATE($C1257, $B1257), 'Batch One'!$C:$Q, 5, false),
IF($A1257 = "Batch 2", VLOOKUP(CONCATENATE($C1257, $B1257), 'Batch Two'!$C:$P, 5, false), 0))</f>
        <v>8.5</v>
      </c>
      <c r="I1257" s="6" t="str">
        <f>IF($A1257 = "Batch 1", VLOOKUP(CONCATENATE($C1257, $B1257), 'Batch One'!$C:$Q, 14, false),
IF($A1257 = "Batch 2", VLOOKUP(CONCATENATE($C1257, $B1257), 'Batch Two'!$C:$P, 14, false), 0))</f>
        <v>https://ccg-imaging-cgc-tradingcards-production.s3.amazonaws.com/a90bfcdf-042d-4d04-b348-40d04734fc0e/CAR6001889-270_OBV.jpg</v>
      </c>
      <c r="J1257" s="5" t="str">
        <f>IF($A1257 = "Batch 1", VLOOKUP(CONCATENATE($C1257, $B1257), 'Batch One'!$C:$Q, 13, false),
IF($A1257 = "Batch 2", VLOOKUP(CONCATENATE($C1257, $B1257), 'Batch Two'!$C:$P, 13, false), 0))</f>
        <v/>
      </c>
    </row>
    <row r="1258">
      <c r="A1258" s="4" t="s">
        <v>13</v>
      </c>
      <c r="B1258" s="5">
        <v>6.00189228E9</v>
      </c>
      <c r="C1258" s="8" t="s">
        <v>12</v>
      </c>
      <c r="D1258" s="5" t="str">
        <f>IF($A1258 = "Batch 1", VLOOKUP(CONCATENATE($C1258, $B1258), 'Batch One'!$C:$Q, 2, false),
IF($A1258 = "Batch 2", VLOOKUP(CONCATENATE($C1258, $B1258), 'Batch Two'!$C:$P, 2, false), 0))</f>
        <v>Staryu, 2001, Neo, #56/64</v>
      </c>
      <c r="E1258" s="5">
        <f>IF($A1258 = "Batch 1", VLOOKUP(CONCATENATE($C1258, $B1258), 'Batch One'!$C:$Q, 8, false),
IF($A1258 = "Batch 2", VLOOKUP(CONCATENATE($C1258, $B1258), 'Batch Two'!$C:$P, 8, false), 0))</f>
        <v>2001</v>
      </c>
      <c r="F1258" s="5" t="str">
        <f>IF($A1258 = "Batch 1", VLOOKUP(CONCATENATE($C1258, $B1258), 'Batch One'!$C:$Q, 9, false),
IF($A1258 = "Batch 2", VLOOKUP(CONCATENATE($C1258, $B1258), 'Batch Two'!$C:$P, 9, false), 0))</f>
        <v/>
      </c>
      <c r="G1258" s="5" t="str">
        <f>IF($A1258 = "Batch 1", VLOOKUP(CONCATENATE($C1258, $B1258), 'Batch One'!$C:$Q, 4, false),
IF($A1258 = "Batch 2", VLOOKUP(CONCATENATE($C1258, $B1258), 'Batch Two'!$C:$P, 4, false), 0))</f>
        <v>Neo</v>
      </c>
      <c r="H1258" s="5">
        <f>IF($A1258 = "Batch 1", VLOOKUP(CONCATENATE($C1258, $B1258), 'Batch One'!$C:$Q, 5, false),
IF($A1258 = "Batch 2", VLOOKUP(CONCATENATE($C1258, $B1258), 'Batch Two'!$C:$P, 5, false), 0))</f>
        <v>9</v>
      </c>
      <c r="I1258" s="6" t="str">
        <f>IF($A1258 = "Batch 1", VLOOKUP(CONCATENATE($C1258, $B1258), 'Batch One'!$C:$Q, 14, false),
IF($A1258 = "Batch 2", VLOOKUP(CONCATENATE($C1258, $B1258), 'Batch Two'!$C:$P, 14, false), 0))</f>
        <v>https://ccg-imaging-cgc-tradingcards-production.s3.amazonaws.com/17295416-075a-413b-ab43-9ad1266a170a/CAR6001892-280_OBV.jpg</v>
      </c>
      <c r="J1258" s="5" t="str">
        <f>IF($A1258 = "Batch 1", VLOOKUP(CONCATENATE($C1258, $B1258), 'Batch One'!$C:$Q, 13, false),
IF($A1258 = "Batch 2", VLOOKUP(CONCATENATE($C1258, $B1258), 'Batch Two'!$C:$P, 13, false), 0))</f>
        <v/>
      </c>
    </row>
    <row r="1259">
      <c r="A1259" s="4" t="s">
        <v>13</v>
      </c>
      <c r="B1259" s="5">
        <v>6.001892281E9</v>
      </c>
      <c r="C1259" s="8" t="s">
        <v>12</v>
      </c>
      <c r="D1259" s="5" t="str">
        <f>IF($A1259 = "Batch 1", VLOOKUP(CONCATENATE($C1259, $B1259), 'Batch One'!$C:$Q, 2, false),
IF($A1259 = "Batch 2", VLOOKUP(CONCATENATE($C1259, $B1259), 'Batch Two'!$C:$P, 2, false), 0))</f>
        <v>Staryu, 2001, Neo, #56/64</v>
      </c>
      <c r="E1259" s="5">
        <f>IF($A1259 = "Batch 1", VLOOKUP(CONCATENATE($C1259, $B1259), 'Batch One'!$C:$Q, 8, false),
IF($A1259 = "Batch 2", VLOOKUP(CONCATENATE($C1259, $B1259), 'Batch Two'!$C:$P, 8, false), 0))</f>
        <v>2001</v>
      </c>
      <c r="F1259" s="5" t="str">
        <f>IF($A1259 = "Batch 1", VLOOKUP(CONCATENATE($C1259, $B1259), 'Batch One'!$C:$Q, 9, false),
IF($A1259 = "Batch 2", VLOOKUP(CONCATENATE($C1259, $B1259), 'Batch Two'!$C:$P, 9, false), 0))</f>
        <v/>
      </c>
      <c r="G1259" s="5" t="str">
        <f>IF($A1259 = "Batch 1", VLOOKUP(CONCATENATE($C1259, $B1259), 'Batch One'!$C:$Q, 4, false),
IF($A1259 = "Batch 2", VLOOKUP(CONCATENATE($C1259, $B1259), 'Batch Two'!$C:$P, 4, false), 0))</f>
        <v>Neo</v>
      </c>
      <c r="H1259" s="5">
        <f>IF($A1259 = "Batch 1", VLOOKUP(CONCATENATE($C1259, $B1259), 'Batch One'!$C:$Q, 5, false),
IF($A1259 = "Batch 2", VLOOKUP(CONCATENATE($C1259, $B1259), 'Batch Two'!$C:$P, 5, false), 0))</f>
        <v>8.5</v>
      </c>
      <c r="I1259" s="6" t="str">
        <f>IF($A1259 = "Batch 1", VLOOKUP(CONCATENATE($C1259, $B1259), 'Batch One'!$C:$Q, 14, false),
IF($A1259 = "Batch 2", VLOOKUP(CONCATENATE($C1259, $B1259), 'Batch Two'!$C:$P, 14, false), 0))</f>
        <v>https://ccg-imaging-cgc-tradingcards-production.s3.amazonaws.com/17295416-09db-4583-aa2e-51e85abb8d03/CAR6001892-281_OBV.jpg</v>
      </c>
      <c r="J1259" s="5" t="str">
        <f>IF($A1259 = "Batch 1", VLOOKUP(CONCATENATE($C1259, $B1259), 'Batch One'!$C:$Q, 13, false),
IF($A1259 = "Batch 2", VLOOKUP(CONCATENATE($C1259, $B1259), 'Batch Two'!$C:$P, 13, false), 0))</f>
        <v/>
      </c>
    </row>
    <row r="1260">
      <c r="A1260" s="4" t="s">
        <v>13</v>
      </c>
      <c r="B1260" s="5">
        <v>6.001892282E9</v>
      </c>
      <c r="C1260" s="8" t="s">
        <v>12</v>
      </c>
      <c r="D1260" s="5" t="str">
        <f>IF($A1260 = "Batch 1", VLOOKUP(CONCATENATE($C1260, $B1260), 'Batch One'!$C:$Q, 2, false),
IF($A1260 = "Batch 2", VLOOKUP(CONCATENATE($C1260, $B1260), 'Batch Two'!$C:$P, 2, false), 0))</f>
        <v>Unown K, 2001, Neo, #58/64</v>
      </c>
      <c r="E1260" s="5">
        <f>IF($A1260 = "Batch 1", VLOOKUP(CONCATENATE($C1260, $B1260), 'Batch One'!$C:$Q, 8, false),
IF($A1260 = "Batch 2", VLOOKUP(CONCATENATE($C1260, $B1260), 'Batch Two'!$C:$P, 8, false), 0))</f>
        <v>2001</v>
      </c>
      <c r="F1260" s="5" t="str">
        <f>IF($A1260 = "Batch 1", VLOOKUP(CONCATENATE($C1260, $B1260), 'Batch One'!$C:$Q, 9, false),
IF($A1260 = "Batch 2", VLOOKUP(CONCATENATE($C1260, $B1260), 'Batch Two'!$C:$P, 9, false), 0))</f>
        <v/>
      </c>
      <c r="G1260" s="5" t="str">
        <f>IF($A1260 = "Batch 1", VLOOKUP(CONCATENATE($C1260, $B1260), 'Batch One'!$C:$Q, 4, false),
IF($A1260 = "Batch 2", VLOOKUP(CONCATENATE($C1260, $B1260), 'Batch Two'!$C:$P, 4, false), 0))</f>
        <v>Neo</v>
      </c>
      <c r="H1260" s="5">
        <f>IF($A1260 = "Batch 1", VLOOKUP(CONCATENATE($C1260, $B1260), 'Batch One'!$C:$Q, 5, false),
IF($A1260 = "Batch 2", VLOOKUP(CONCATENATE($C1260, $B1260), 'Batch Two'!$C:$P, 5, false), 0))</f>
        <v>8.5</v>
      </c>
      <c r="I1260" s="6" t="str">
        <f>IF($A1260 = "Batch 1", VLOOKUP(CONCATENATE($C1260, $B1260), 'Batch One'!$C:$Q, 14, false),
IF($A1260 = "Batch 2", VLOOKUP(CONCATENATE($C1260, $B1260), 'Batch Two'!$C:$P, 14, false), 0))</f>
        <v>https://ccg-imaging-cgc-tradingcards-production.s3.amazonaws.com/17295416-1321-4784-9c90-88bb685c9c67/CAR6001892-282_OBV.jpg</v>
      </c>
      <c r="J1260" s="5" t="str">
        <f>IF($A1260 = "Batch 1", VLOOKUP(CONCATENATE($C1260, $B1260), 'Batch One'!$C:$Q, 13, false),
IF($A1260 = "Batch 2", VLOOKUP(CONCATENATE($C1260, $B1260), 'Batch Two'!$C:$P, 13, false), 0))</f>
        <v/>
      </c>
    </row>
    <row r="1261">
      <c r="A1261" s="4" t="s">
        <v>13</v>
      </c>
      <c r="B1261" s="5">
        <v>6.001892283E9</v>
      </c>
      <c r="C1261" s="8" t="s">
        <v>12</v>
      </c>
      <c r="D1261" s="5" t="str">
        <f>IF($A1261 = "Batch 1", VLOOKUP(CONCATENATE($C1261, $B1261), 'Batch One'!$C:$Q, 2, false),
IF($A1261 = "Batch 2", VLOOKUP(CONCATENATE($C1261, $B1261), 'Batch Two'!$C:$P, 2, false), 0))</f>
        <v>Unown K, 2001, Neo, #58/64</v>
      </c>
      <c r="E1261" s="5">
        <f>IF($A1261 = "Batch 1", VLOOKUP(CONCATENATE($C1261, $B1261), 'Batch One'!$C:$Q, 8, false),
IF($A1261 = "Batch 2", VLOOKUP(CONCATENATE($C1261, $B1261), 'Batch Two'!$C:$P, 8, false), 0))</f>
        <v>2001</v>
      </c>
      <c r="F1261" s="5" t="str">
        <f>IF($A1261 = "Batch 1", VLOOKUP(CONCATENATE($C1261, $B1261), 'Batch One'!$C:$Q, 9, false),
IF($A1261 = "Batch 2", VLOOKUP(CONCATENATE($C1261, $B1261), 'Batch Two'!$C:$P, 9, false), 0))</f>
        <v/>
      </c>
      <c r="G1261" s="5" t="str">
        <f>IF($A1261 = "Batch 1", VLOOKUP(CONCATENATE($C1261, $B1261), 'Batch One'!$C:$Q, 4, false),
IF($A1261 = "Batch 2", VLOOKUP(CONCATENATE($C1261, $B1261), 'Batch Two'!$C:$P, 4, false), 0))</f>
        <v>Neo</v>
      </c>
      <c r="H1261" s="5">
        <f>IF($A1261 = "Batch 1", VLOOKUP(CONCATENATE($C1261, $B1261), 'Batch One'!$C:$Q, 5, false),
IF($A1261 = "Batch 2", VLOOKUP(CONCATENATE($C1261, $B1261), 'Batch Two'!$C:$P, 5, false), 0))</f>
        <v>8.5</v>
      </c>
      <c r="I1261" s="6" t="str">
        <f>IF($A1261 = "Batch 1", VLOOKUP(CONCATENATE($C1261, $B1261), 'Batch One'!$C:$Q, 14, false),
IF($A1261 = "Batch 2", VLOOKUP(CONCATENATE($C1261, $B1261), 'Batch Two'!$C:$P, 14, false), 0))</f>
        <v>https://ccg-imaging-cgc-tradingcards-production.s3.amazonaws.com/17295416-39c8-4d70-a98b-9ed07bbb6715/CAR6001892-283_OBV.jpg</v>
      </c>
      <c r="J1261" s="5" t="str">
        <f>IF($A1261 = "Batch 1", VLOOKUP(CONCATENATE($C1261, $B1261), 'Batch One'!$C:$Q, 13, false),
IF($A1261 = "Batch 2", VLOOKUP(CONCATENATE($C1261, $B1261), 'Batch Two'!$C:$P, 13, false), 0))</f>
        <v/>
      </c>
    </row>
    <row r="1262">
      <c r="A1262" s="4" t="s">
        <v>13</v>
      </c>
      <c r="B1262" s="5">
        <v>6.001892284E9</v>
      </c>
      <c r="C1262" s="8" t="s">
        <v>12</v>
      </c>
      <c r="D1262" s="5" t="str">
        <f>IF($A1262 = "Batch 1", VLOOKUP(CONCATENATE($C1262, $B1262), 'Batch One'!$C:$Q, 2, false),
IF($A1262 = "Batch 2", VLOOKUP(CONCATENATE($C1262, $B1262), 'Batch Two'!$C:$P, 2, false), 0))</f>
        <v>Unown K, 2001, Neo, #58/64</v>
      </c>
      <c r="E1262" s="5">
        <f>IF($A1262 = "Batch 1", VLOOKUP(CONCATENATE($C1262, $B1262), 'Batch One'!$C:$Q, 8, false),
IF($A1262 = "Batch 2", VLOOKUP(CONCATENATE($C1262, $B1262), 'Batch Two'!$C:$P, 8, false), 0))</f>
        <v>2001</v>
      </c>
      <c r="F1262" s="5" t="str">
        <f>IF($A1262 = "Batch 1", VLOOKUP(CONCATENATE($C1262, $B1262), 'Batch One'!$C:$Q, 9, false),
IF($A1262 = "Batch 2", VLOOKUP(CONCATENATE($C1262, $B1262), 'Batch Two'!$C:$P, 9, false), 0))</f>
        <v/>
      </c>
      <c r="G1262" s="5" t="str">
        <f>IF($A1262 = "Batch 1", VLOOKUP(CONCATENATE($C1262, $B1262), 'Batch One'!$C:$Q, 4, false),
IF($A1262 = "Batch 2", VLOOKUP(CONCATENATE($C1262, $B1262), 'Batch Two'!$C:$P, 4, false), 0))</f>
        <v>Neo</v>
      </c>
      <c r="H1262" s="5">
        <f>IF($A1262 = "Batch 1", VLOOKUP(CONCATENATE($C1262, $B1262), 'Batch One'!$C:$Q, 5, false),
IF($A1262 = "Batch 2", VLOOKUP(CONCATENATE($C1262, $B1262), 'Batch Two'!$C:$P, 5, false), 0))</f>
        <v>8.5</v>
      </c>
      <c r="I1262" s="6" t="str">
        <f>IF($A1262 = "Batch 1", VLOOKUP(CONCATENATE($C1262, $B1262), 'Batch One'!$C:$Q, 14, false),
IF($A1262 = "Batch 2", VLOOKUP(CONCATENATE($C1262, $B1262), 'Batch Two'!$C:$P, 14, false), 0))</f>
        <v>https://ccg-imaging-cgc-tradingcards-production.s3.amazonaws.com/17295416-411d-40a8-83c6-2f8b6ac8859a/CAR6001892-284_OBV.jpg</v>
      </c>
      <c r="J1262" s="5" t="str">
        <f>IF($A1262 = "Batch 1", VLOOKUP(CONCATENATE($C1262, $B1262), 'Batch One'!$C:$Q, 13, false),
IF($A1262 = "Batch 2", VLOOKUP(CONCATENATE($C1262, $B1262), 'Batch Two'!$C:$P, 13, false), 0))</f>
        <v/>
      </c>
    </row>
    <row r="1263">
      <c r="A1263" s="4" t="s">
        <v>13</v>
      </c>
      <c r="B1263" s="5">
        <v>6.001892285E9</v>
      </c>
      <c r="C1263" s="8" t="s">
        <v>12</v>
      </c>
      <c r="D1263" s="5" t="str">
        <f>IF($A1263 = "Batch 1", VLOOKUP(CONCATENATE($C1263, $B1263), 'Batch One'!$C:$Q, 2, false),
IF($A1263 = "Batch 2", VLOOKUP(CONCATENATE($C1263, $B1263), 'Batch Two'!$C:$P, 2, false), 0))</f>
        <v>Unown K, 2001, Neo, #58/64</v>
      </c>
      <c r="E1263" s="5">
        <f>IF($A1263 = "Batch 1", VLOOKUP(CONCATENATE($C1263, $B1263), 'Batch One'!$C:$Q, 8, false),
IF($A1263 = "Batch 2", VLOOKUP(CONCATENATE($C1263, $B1263), 'Batch Two'!$C:$P, 8, false), 0))</f>
        <v>2001</v>
      </c>
      <c r="F1263" s="5" t="str">
        <f>IF($A1263 = "Batch 1", VLOOKUP(CONCATENATE($C1263, $B1263), 'Batch One'!$C:$Q, 9, false),
IF($A1263 = "Batch 2", VLOOKUP(CONCATENATE($C1263, $B1263), 'Batch Two'!$C:$P, 9, false), 0))</f>
        <v/>
      </c>
      <c r="G1263" s="5" t="str">
        <f>IF($A1263 = "Batch 1", VLOOKUP(CONCATENATE($C1263, $B1263), 'Batch One'!$C:$Q, 4, false),
IF($A1263 = "Batch 2", VLOOKUP(CONCATENATE($C1263, $B1263), 'Batch Two'!$C:$P, 4, false), 0))</f>
        <v>Neo</v>
      </c>
      <c r="H1263" s="5">
        <f>IF($A1263 = "Batch 1", VLOOKUP(CONCATENATE($C1263, $B1263), 'Batch One'!$C:$Q, 5, false),
IF($A1263 = "Batch 2", VLOOKUP(CONCATENATE($C1263, $B1263), 'Batch Two'!$C:$P, 5, false), 0))</f>
        <v>8</v>
      </c>
      <c r="I1263" s="6" t="str">
        <f>IF($A1263 = "Batch 1", VLOOKUP(CONCATENATE($C1263, $B1263), 'Batch One'!$C:$Q, 14, false),
IF($A1263 = "Batch 2", VLOOKUP(CONCATENATE($C1263, $B1263), 'Batch Two'!$C:$P, 14, false), 0))</f>
        <v>https://ccg-imaging-cgc-tradingcards-production.s3.amazonaws.com/17295416-566d-47c5-8963-b026305acc1b/CAR6001892-285_OBV.jpg</v>
      </c>
      <c r="J1263" s="5" t="str">
        <f>IF($A1263 = "Batch 1", VLOOKUP(CONCATENATE($C1263, $B1263), 'Batch One'!$C:$Q, 13, false),
IF($A1263 = "Batch 2", VLOOKUP(CONCATENATE($C1263, $B1263), 'Batch Two'!$C:$P, 13, false), 0))</f>
        <v/>
      </c>
    </row>
    <row r="1264">
      <c r="A1264" s="4" t="s">
        <v>13</v>
      </c>
      <c r="B1264" s="5">
        <v>6.001892286E9</v>
      </c>
      <c r="C1264" s="8" t="s">
        <v>12</v>
      </c>
      <c r="D1264" s="5" t="str">
        <f>IF($A1264 = "Batch 1", VLOOKUP(CONCATENATE($C1264, $B1264), 'Batch One'!$C:$Q, 2, false),
IF($A1264 = "Batch 2", VLOOKUP(CONCATENATE($C1264, $B1264), 'Batch Two'!$C:$P, 2, false), 0))</f>
        <v>Unown K, 2001, Neo, #58/64</v>
      </c>
      <c r="E1264" s="5">
        <f>IF($A1264 = "Batch 1", VLOOKUP(CONCATENATE($C1264, $B1264), 'Batch One'!$C:$Q, 8, false),
IF($A1264 = "Batch 2", VLOOKUP(CONCATENATE($C1264, $B1264), 'Batch Two'!$C:$P, 8, false), 0))</f>
        <v>2001</v>
      </c>
      <c r="F1264" s="5" t="str">
        <f>IF($A1264 = "Batch 1", VLOOKUP(CONCATENATE($C1264, $B1264), 'Batch One'!$C:$Q, 9, false),
IF($A1264 = "Batch 2", VLOOKUP(CONCATENATE($C1264, $B1264), 'Batch Two'!$C:$P, 9, false), 0))</f>
        <v/>
      </c>
      <c r="G1264" s="5" t="str">
        <f>IF($A1264 = "Batch 1", VLOOKUP(CONCATENATE($C1264, $B1264), 'Batch One'!$C:$Q, 4, false),
IF($A1264 = "Batch 2", VLOOKUP(CONCATENATE($C1264, $B1264), 'Batch Two'!$C:$P, 4, false), 0))</f>
        <v>Neo</v>
      </c>
      <c r="H1264" s="5">
        <f>IF($A1264 = "Batch 1", VLOOKUP(CONCATENATE($C1264, $B1264), 'Batch One'!$C:$Q, 5, false),
IF($A1264 = "Batch 2", VLOOKUP(CONCATENATE($C1264, $B1264), 'Batch Two'!$C:$P, 5, false), 0))</f>
        <v>8.5</v>
      </c>
      <c r="I1264" s="6" t="str">
        <f>IF($A1264 = "Batch 1", VLOOKUP(CONCATENATE($C1264, $B1264), 'Batch One'!$C:$Q, 14, false),
IF($A1264 = "Batch 2", VLOOKUP(CONCATENATE($C1264, $B1264), 'Batch Two'!$C:$P, 14, false), 0))</f>
        <v>https://ccg-imaging-cgc-tradingcards-production.s3.amazonaws.com/17295416-6912-4237-9d92-f000aa21d417/CAR6001892-286_OBV.jpg</v>
      </c>
      <c r="J1264" s="5" t="str">
        <f>IF($A1264 = "Batch 1", VLOOKUP(CONCATENATE($C1264, $B1264), 'Batch One'!$C:$Q, 13, false),
IF($A1264 = "Batch 2", VLOOKUP(CONCATENATE($C1264, $B1264), 'Batch Two'!$C:$P, 13, false), 0))</f>
        <v/>
      </c>
    </row>
    <row r="1265">
      <c r="A1265" s="4" t="s">
        <v>13</v>
      </c>
      <c r="B1265" s="5">
        <v>6.001892288E9</v>
      </c>
      <c r="C1265" s="8" t="s">
        <v>12</v>
      </c>
      <c r="D1265" s="5" t="str">
        <f>IF($A1265 = "Batch 1", VLOOKUP(CONCATENATE($C1265, $B1265), 'Batch One'!$C:$Q, 2, false),
IF($A1265 = "Batch 2", VLOOKUP(CONCATENATE($C1265, $B1265), 'Batch Two'!$C:$P, 2, false), 0))</f>
        <v>Unown K, 2001, Neo, #58/64</v>
      </c>
      <c r="E1265" s="5">
        <f>IF($A1265 = "Batch 1", VLOOKUP(CONCATENATE($C1265, $B1265), 'Batch One'!$C:$Q, 8, false),
IF($A1265 = "Batch 2", VLOOKUP(CONCATENATE($C1265, $B1265), 'Batch Two'!$C:$P, 8, false), 0))</f>
        <v>2001</v>
      </c>
      <c r="F1265" s="5" t="str">
        <f>IF($A1265 = "Batch 1", VLOOKUP(CONCATENATE($C1265, $B1265), 'Batch One'!$C:$Q, 9, false),
IF($A1265 = "Batch 2", VLOOKUP(CONCATENATE($C1265, $B1265), 'Batch Two'!$C:$P, 9, false), 0))</f>
        <v/>
      </c>
      <c r="G1265" s="5" t="str">
        <f>IF($A1265 = "Batch 1", VLOOKUP(CONCATENATE($C1265, $B1265), 'Batch One'!$C:$Q, 4, false),
IF($A1265 = "Batch 2", VLOOKUP(CONCATENATE($C1265, $B1265), 'Batch Two'!$C:$P, 4, false), 0))</f>
        <v>Neo</v>
      </c>
      <c r="H1265" s="5">
        <f>IF($A1265 = "Batch 1", VLOOKUP(CONCATENATE($C1265, $B1265), 'Batch One'!$C:$Q, 5, false),
IF($A1265 = "Batch 2", VLOOKUP(CONCATENATE($C1265, $B1265), 'Batch Two'!$C:$P, 5, false), 0))</f>
        <v>8.5</v>
      </c>
      <c r="I1265" s="6" t="str">
        <f>IF($A1265 = "Batch 1", VLOOKUP(CONCATENATE($C1265, $B1265), 'Batch One'!$C:$Q, 14, false),
IF($A1265 = "Batch 2", VLOOKUP(CONCATENATE($C1265, $B1265), 'Batch Two'!$C:$P, 14, false), 0))</f>
        <v>https://ccg-imaging-cgc-tradingcards-production.s3.amazonaws.com/17295416-821f-47ca-aba9-13b4e2e64023/CAR6001892-288_OBV.jpg</v>
      </c>
      <c r="J1265" s="5" t="str">
        <f>IF($A1265 = "Batch 1", VLOOKUP(CONCATENATE($C1265, $B1265), 'Batch One'!$C:$Q, 13, false),
IF($A1265 = "Batch 2", VLOOKUP(CONCATENATE($C1265, $B1265), 'Batch Two'!$C:$P, 13, false), 0))</f>
        <v/>
      </c>
    </row>
    <row r="1266">
      <c r="A1266" s="4" t="s">
        <v>13</v>
      </c>
      <c r="B1266" s="5">
        <v>6.001893103E9</v>
      </c>
      <c r="C1266" s="8" t="s">
        <v>12</v>
      </c>
      <c r="D1266" s="5" t="str">
        <f>IF($A1266 = "Batch 1", VLOOKUP(CONCATENATE($C1266, $B1266), 'Batch One'!$C:$Q, 2, false),
IF($A1266 = "Batch 2", VLOOKUP(CONCATENATE($C1266, $B1266), 'Batch Two'!$C:$P, 2, false), 0))</f>
        <v>Spinarak, 2002, e-Series, #006/092</v>
      </c>
      <c r="E1266" s="5">
        <f>IF($A1266 = "Batch 1", VLOOKUP(CONCATENATE($C1266, $B1266), 'Batch One'!$C:$Q, 8, false),
IF($A1266 = "Batch 2", VLOOKUP(CONCATENATE($C1266, $B1266), 'Batch Two'!$C:$P, 8, false), 0))</f>
        <v>2002</v>
      </c>
      <c r="F1266" s="5" t="str">
        <f>IF($A1266 = "Batch 1", VLOOKUP(CONCATENATE($C1266, $B1266), 'Batch One'!$C:$Q, 9, false),
IF($A1266 = "Batch 2", VLOOKUP(CONCATENATE($C1266, $B1266), 'Batch Two'!$C:$P, 9, false), 0))</f>
        <v/>
      </c>
      <c r="G1266" s="5" t="str">
        <f>IF($A1266 = "Batch 1", VLOOKUP(CONCATENATE($C1266, $B1266), 'Batch One'!$C:$Q, 4, false),
IF($A1266 = "Batch 2", VLOOKUP(CONCATENATE($C1266, $B1266), 'Batch Two'!$C:$P, 4, false), 0))</f>
        <v>e-Series</v>
      </c>
      <c r="H1266" s="5">
        <f>IF($A1266 = "Batch 1", VLOOKUP(CONCATENATE($C1266, $B1266), 'Batch One'!$C:$Q, 5, false),
IF($A1266 = "Batch 2", VLOOKUP(CONCATENATE($C1266, $B1266), 'Batch Two'!$C:$P, 5, false), 0))</f>
        <v>9</v>
      </c>
      <c r="I1266" s="6" t="str">
        <f>IF($A1266 = "Batch 1", VLOOKUP(CONCATENATE($C1266, $B1266), 'Batch One'!$C:$Q, 14, false),
IF($A1266 = "Batch 2", VLOOKUP(CONCATENATE($C1266, $B1266), 'Batch Two'!$C:$P, 14, false), 0))</f>
        <v>https://ccg-imaging-cgc-tradingcards-production.s3.amazonaws.com/17291967-41c9-4be2-ac08-6c703434da11/CAR6001893-103_OBV.jpg</v>
      </c>
      <c r="J1266" s="5" t="str">
        <f>IF($A1266 = "Batch 1", VLOOKUP(CONCATENATE($C1266, $B1266), 'Batch One'!$C:$Q, 13, false),
IF($A1266 = "Batch 2", VLOOKUP(CONCATENATE($C1266, $B1266), 'Batch Two'!$C:$P, 13, false), 0))</f>
        <v/>
      </c>
    </row>
    <row r="1267">
      <c r="A1267" s="4" t="s">
        <v>13</v>
      </c>
      <c r="B1267" s="5">
        <v>6.001893109E9</v>
      </c>
      <c r="C1267" s="8" t="s">
        <v>12</v>
      </c>
      <c r="D1267" s="5" t="str">
        <f>IF($A1267 = "Batch 1", VLOOKUP(CONCATENATE($C1267, $B1267), 'Batch One'!$C:$Q, 2, false),
IF($A1267 = "Batch 2", VLOOKUP(CONCATENATE($C1267, $B1267), 'Batch Two'!$C:$P, 2, false), 0))</f>
        <v>Spinarak, 2002, e-Series, #006/092</v>
      </c>
      <c r="E1267" s="5">
        <f>IF($A1267 = "Batch 1", VLOOKUP(CONCATENATE($C1267, $B1267), 'Batch One'!$C:$Q, 8, false),
IF($A1267 = "Batch 2", VLOOKUP(CONCATENATE($C1267, $B1267), 'Batch Two'!$C:$P, 8, false), 0))</f>
        <v>2002</v>
      </c>
      <c r="F1267" s="5" t="str">
        <f>IF($A1267 = "Batch 1", VLOOKUP(CONCATENATE($C1267, $B1267), 'Batch One'!$C:$Q, 9, false),
IF($A1267 = "Batch 2", VLOOKUP(CONCATENATE($C1267, $B1267), 'Batch Two'!$C:$P, 9, false), 0))</f>
        <v/>
      </c>
      <c r="G1267" s="5" t="str">
        <f>IF($A1267 = "Batch 1", VLOOKUP(CONCATENATE($C1267, $B1267), 'Batch One'!$C:$Q, 4, false),
IF($A1267 = "Batch 2", VLOOKUP(CONCATENATE($C1267, $B1267), 'Batch Two'!$C:$P, 4, false), 0))</f>
        <v>e-Series</v>
      </c>
      <c r="H1267" s="5">
        <f>IF($A1267 = "Batch 1", VLOOKUP(CONCATENATE($C1267, $B1267), 'Batch One'!$C:$Q, 5, false),
IF($A1267 = "Batch 2", VLOOKUP(CONCATENATE($C1267, $B1267), 'Batch Two'!$C:$P, 5, false), 0))</f>
        <v>9</v>
      </c>
      <c r="I1267" s="6" t="str">
        <f>IF($A1267 = "Batch 1", VLOOKUP(CONCATENATE($C1267, $B1267), 'Batch One'!$C:$Q, 14, false),
IF($A1267 = "Batch 2", VLOOKUP(CONCATENATE($C1267, $B1267), 'Batch Two'!$C:$P, 14, false), 0))</f>
        <v>https://ccg-imaging-cgc-tradingcards-production.s3.amazonaws.com/17291968-01eb-47f2-b644-86f127636e95/CAR6001893-109_OBV.jpg</v>
      </c>
      <c r="J1267" s="5" t="str">
        <f>IF($A1267 = "Batch 1", VLOOKUP(CONCATENATE($C1267, $B1267), 'Batch One'!$C:$Q, 13, false),
IF($A1267 = "Batch 2", VLOOKUP(CONCATENATE($C1267, $B1267), 'Batch Two'!$C:$P, 13, false), 0))</f>
        <v/>
      </c>
    </row>
    <row r="1268">
      <c r="A1268" s="4" t="s">
        <v>13</v>
      </c>
      <c r="B1268" s="5">
        <v>6.001893166E9</v>
      </c>
      <c r="C1268" s="8" t="s">
        <v>12</v>
      </c>
      <c r="D1268" s="5" t="str">
        <f>IF($A1268 = "Batch 1", VLOOKUP(CONCATENATE($C1268, $B1268), 'Batch One'!$C:$Q, 2, false),
IF($A1268 = "Batch 2", VLOOKUP(CONCATENATE($C1268, $B1268), 'Batch Two'!$C:$P, 2, false), 0))</f>
        <v>Aerodactyl GL, 2009, Platinum, #55/111</v>
      </c>
      <c r="E1268" s="5">
        <f>IF($A1268 = "Batch 1", VLOOKUP(CONCATENATE($C1268, $B1268), 'Batch One'!$C:$Q, 8, false),
IF($A1268 = "Batch 2", VLOOKUP(CONCATENATE($C1268, $B1268), 'Batch Two'!$C:$P, 8, false), 0))</f>
        <v>2009</v>
      </c>
      <c r="F1268" s="5" t="str">
        <f>IF($A1268 = "Batch 1", VLOOKUP(CONCATENATE($C1268, $B1268), 'Batch One'!$C:$Q, 9, false),
IF($A1268 = "Batch 2", VLOOKUP(CONCATENATE($C1268, $B1268), 'Batch Two'!$C:$P, 9, false), 0))</f>
        <v/>
      </c>
      <c r="G1268" s="5" t="str">
        <f>IF($A1268 = "Batch 1", VLOOKUP(CONCATENATE($C1268, $B1268), 'Batch One'!$C:$Q, 4, false),
IF($A1268 = "Batch 2", VLOOKUP(CONCATENATE($C1268, $B1268), 'Batch Two'!$C:$P, 4, false), 0))</f>
        <v>Platinum</v>
      </c>
      <c r="H1268" s="5">
        <f>IF($A1268 = "Batch 1", VLOOKUP(CONCATENATE($C1268, $B1268), 'Batch One'!$C:$Q, 5, false),
IF($A1268 = "Batch 2", VLOOKUP(CONCATENATE($C1268, $B1268), 'Batch Two'!$C:$P, 5, false), 0))</f>
        <v>8</v>
      </c>
      <c r="I1268" s="6" t="str">
        <f>IF($A1268 = "Batch 1", VLOOKUP(CONCATENATE($C1268, $B1268), 'Batch One'!$C:$Q, 14, false),
IF($A1268 = "Batch 2", VLOOKUP(CONCATENATE($C1268, $B1268), 'Batch Two'!$C:$P, 14, false), 0))</f>
        <v>https://ccg-imaging-cgc-tradingcards-production.s3.amazonaws.com/17291975-7046-4770-a858-1fdc4b3e192f/CAR6001893-166_OBV.jpg</v>
      </c>
      <c r="J1268" s="5" t="str">
        <f>IF($A1268 = "Batch 1", VLOOKUP(CONCATENATE($C1268, $B1268), 'Batch One'!$C:$Q, 13, false),
IF($A1268 = "Batch 2", VLOOKUP(CONCATENATE($C1268, $B1268), 'Batch Two'!$C:$P, 13, false), 0))</f>
        <v/>
      </c>
    </row>
    <row r="1269">
      <c r="A1269" s="4" t="s">
        <v>13</v>
      </c>
      <c r="B1269" s="5">
        <v>6.001893167E9</v>
      </c>
      <c r="C1269" s="8" t="s">
        <v>12</v>
      </c>
      <c r="D1269" s="5" t="str">
        <f>IF($A1269 = "Batch 1", VLOOKUP(CONCATENATE($C1269, $B1269), 'Batch One'!$C:$Q, 2, false),
IF($A1269 = "Batch 2", VLOOKUP(CONCATENATE($C1269, $B1269), 'Batch Two'!$C:$P, 2, false), 0))</f>
        <v>Aerodactyl GL, 2009, Platinum, #55/111</v>
      </c>
      <c r="E1269" s="5">
        <f>IF($A1269 = "Batch 1", VLOOKUP(CONCATENATE($C1269, $B1269), 'Batch One'!$C:$Q, 8, false),
IF($A1269 = "Batch 2", VLOOKUP(CONCATENATE($C1269, $B1269), 'Batch Two'!$C:$P, 8, false), 0))</f>
        <v>2009</v>
      </c>
      <c r="F1269" s="5" t="str">
        <f>IF($A1269 = "Batch 1", VLOOKUP(CONCATENATE($C1269, $B1269), 'Batch One'!$C:$Q, 9, false),
IF($A1269 = "Batch 2", VLOOKUP(CONCATENATE($C1269, $B1269), 'Batch Two'!$C:$P, 9, false), 0))</f>
        <v/>
      </c>
      <c r="G1269" s="5" t="str">
        <f>IF($A1269 = "Batch 1", VLOOKUP(CONCATENATE($C1269, $B1269), 'Batch One'!$C:$Q, 4, false),
IF($A1269 = "Batch 2", VLOOKUP(CONCATENATE($C1269, $B1269), 'Batch Two'!$C:$P, 4, false), 0))</f>
        <v>Platinum</v>
      </c>
      <c r="H1269" s="5">
        <f>IF($A1269 = "Batch 1", VLOOKUP(CONCATENATE($C1269, $B1269), 'Batch One'!$C:$Q, 5, false),
IF($A1269 = "Batch 2", VLOOKUP(CONCATENATE($C1269, $B1269), 'Batch Two'!$C:$P, 5, false), 0))</f>
        <v>8.5</v>
      </c>
      <c r="I1269" s="6" t="str">
        <f>IF($A1269 = "Batch 1", VLOOKUP(CONCATENATE($C1269, $B1269), 'Batch One'!$C:$Q, 14, false),
IF($A1269 = "Batch 2", VLOOKUP(CONCATENATE($C1269, $B1269), 'Batch Two'!$C:$P, 14, false), 0))</f>
        <v>https://ccg-imaging-cgc-tradingcards-production.s3.amazonaws.com/17291975-97c1-404d-bb94-0877859828ca/CAR6001893-167_OBV.jpg</v>
      </c>
      <c r="J1269" s="5" t="str">
        <f>IF($A1269 = "Batch 1", VLOOKUP(CONCATENATE($C1269, $B1269), 'Batch One'!$C:$Q, 13, false),
IF($A1269 = "Batch 2", VLOOKUP(CONCATENATE($C1269, $B1269), 'Batch Two'!$C:$P, 13, false), 0))</f>
        <v/>
      </c>
    </row>
    <row r="1270">
      <c r="A1270" s="4" t="s">
        <v>13</v>
      </c>
      <c r="B1270" s="5">
        <v>6.001893168E9</v>
      </c>
      <c r="C1270" s="8" t="s">
        <v>12</v>
      </c>
      <c r="D1270" s="5" t="str">
        <f>IF($A1270 = "Batch 1", VLOOKUP(CONCATENATE($C1270, $B1270), 'Batch One'!$C:$Q, 2, false),
IF($A1270 = "Batch 2", VLOOKUP(CONCATENATE($C1270, $B1270), 'Batch Two'!$C:$P, 2, false), 0))</f>
        <v>Aerodactyl GL, 2009, Platinum, #55/111</v>
      </c>
      <c r="E1270" s="5">
        <f>IF($A1270 = "Batch 1", VLOOKUP(CONCATENATE($C1270, $B1270), 'Batch One'!$C:$Q, 8, false),
IF($A1270 = "Batch 2", VLOOKUP(CONCATENATE($C1270, $B1270), 'Batch Two'!$C:$P, 8, false), 0))</f>
        <v>2009</v>
      </c>
      <c r="F1270" s="5" t="str">
        <f>IF($A1270 = "Batch 1", VLOOKUP(CONCATENATE($C1270, $B1270), 'Batch One'!$C:$Q, 9, false),
IF($A1270 = "Batch 2", VLOOKUP(CONCATENATE($C1270, $B1270), 'Batch Two'!$C:$P, 9, false), 0))</f>
        <v/>
      </c>
      <c r="G1270" s="5" t="str">
        <f>IF($A1270 = "Batch 1", VLOOKUP(CONCATENATE($C1270, $B1270), 'Batch One'!$C:$Q, 4, false),
IF($A1270 = "Batch 2", VLOOKUP(CONCATENATE($C1270, $B1270), 'Batch Two'!$C:$P, 4, false), 0))</f>
        <v>Platinum</v>
      </c>
      <c r="H1270" s="5">
        <f>IF($A1270 = "Batch 1", VLOOKUP(CONCATENATE($C1270, $B1270), 'Batch One'!$C:$Q, 5, false),
IF($A1270 = "Batch 2", VLOOKUP(CONCATENATE($C1270, $B1270), 'Batch Two'!$C:$P, 5, false), 0))</f>
        <v>8.5</v>
      </c>
      <c r="I1270" s="6" t="str">
        <f>IF($A1270 = "Batch 1", VLOOKUP(CONCATENATE($C1270, $B1270), 'Batch One'!$C:$Q, 14, false),
IF($A1270 = "Batch 2", VLOOKUP(CONCATENATE($C1270, $B1270), 'Batch Two'!$C:$P, 14, false), 0))</f>
        <v>https://ccg-imaging-cgc-tradingcards-production.s3.amazonaws.com/17291976-125b-4bea-97c0-32501cee08ff/CAR6001893-168_OBV.jpg</v>
      </c>
      <c r="J1270" s="5" t="str">
        <f>IF($A1270 = "Batch 1", VLOOKUP(CONCATENATE($C1270, $B1270), 'Batch One'!$C:$Q, 13, false),
IF($A1270 = "Batch 2", VLOOKUP(CONCATENATE($C1270, $B1270), 'Batch Two'!$C:$P, 13, false), 0))</f>
        <v/>
      </c>
    </row>
    <row r="1271">
      <c r="A1271" s="4" t="s">
        <v>13</v>
      </c>
      <c r="B1271" s="5">
        <v>6.001893169E9</v>
      </c>
      <c r="C1271" s="8" t="s">
        <v>12</v>
      </c>
      <c r="D1271" s="5" t="str">
        <f>IF($A1271 = "Batch 1", VLOOKUP(CONCATENATE($C1271, $B1271), 'Batch One'!$C:$Q, 2, false),
IF($A1271 = "Batch 2", VLOOKUP(CONCATENATE($C1271, $B1271), 'Batch Two'!$C:$P, 2, false), 0))</f>
        <v>Aerodactyl GL, 2009, Platinum, #55/111</v>
      </c>
      <c r="E1271" s="5">
        <f>IF($A1271 = "Batch 1", VLOOKUP(CONCATENATE($C1271, $B1271), 'Batch One'!$C:$Q, 8, false),
IF($A1271 = "Batch 2", VLOOKUP(CONCATENATE($C1271, $B1271), 'Batch Two'!$C:$P, 8, false), 0))</f>
        <v>2009</v>
      </c>
      <c r="F1271" s="5" t="str">
        <f>IF($A1271 = "Batch 1", VLOOKUP(CONCATENATE($C1271, $B1271), 'Batch One'!$C:$Q, 9, false),
IF($A1271 = "Batch 2", VLOOKUP(CONCATENATE($C1271, $B1271), 'Batch Two'!$C:$P, 9, false), 0))</f>
        <v/>
      </c>
      <c r="G1271" s="5" t="str">
        <f>IF($A1271 = "Batch 1", VLOOKUP(CONCATENATE($C1271, $B1271), 'Batch One'!$C:$Q, 4, false),
IF($A1271 = "Batch 2", VLOOKUP(CONCATENATE($C1271, $B1271), 'Batch Two'!$C:$P, 4, false), 0))</f>
        <v>Platinum</v>
      </c>
      <c r="H1271" s="5">
        <f>IF($A1271 = "Batch 1", VLOOKUP(CONCATENATE($C1271, $B1271), 'Batch One'!$C:$Q, 5, false),
IF($A1271 = "Batch 2", VLOOKUP(CONCATENATE($C1271, $B1271), 'Batch Two'!$C:$P, 5, false), 0))</f>
        <v>8.5</v>
      </c>
      <c r="I1271" s="6" t="str">
        <f>IF($A1271 = "Batch 1", VLOOKUP(CONCATENATE($C1271, $B1271), 'Batch One'!$C:$Q, 14, false),
IF($A1271 = "Batch 2", VLOOKUP(CONCATENATE($C1271, $B1271), 'Batch Two'!$C:$P, 14, false), 0))</f>
        <v>https://ccg-imaging-cgc-tradingcards-production.s3.amazonaws.com/17291976-14c7-4df8-9db0-2ad5a69abd0b/CAR6001893-169_OBV.jpg</v>
      </c>
      <c r="J1271" s="5" t="str">
        <f>IF($A1271 = "Batch 1", VLOOKUP(CONCATENATE($C1271, $B1271), 'Batch One'!$C:$Q, 13, false),
IF($A1271 = "Batch 2", VLOOKUP(CONCATENATE($C1271, $B1271), 'Batch Two'!$C:$P, 13, false), 0))</f>
        <v/>
      </c>
    </row>
    <row r="1272">
      <c r="A1272" s="4" t="s">
        <v>13</v>
      </c>
      <c r="B1272" s="5">
        <v>6.001893191E9</v>
      </c>
      <c r="C1272" s="8" t="s">
        <v>12</v>
      </c>
      <c r="D1272" s="5" t="str">
        <f>IF($A1272 = "Batch 1", VLOOKUP(CONCATENATE($C1272, $B1272), 'Batch One'!$C:$Q, 2, false),
IF($A1272 = "Batch 2", VLOOKUP(CONCATENATE($C1272, $B1272), 'Batch Two'!$C:$P, 2, false), 0))</f>
        <v>Scizor 4, 2009, Platinum, #48/111</v>
      </c>
      <c r="E1272" s="5">
        <f>IF($A1272 = "Batch 1", VLOOKUP(CONCATENATE($C1272, $B1272), 'Batch One'!$C:$Q, 8, false),
IF($A1272 = "Batch 2", VLOOKUP(CONCATENATE($C1272, $B1272), 'Batch Two'!$C:$P, 8, false), 0))</f>
        <v>2009</v>
      </c>
      <c r="F1272" s="5" t="str">
        <f>IF($A1272 = "Batch 1", VLOOKUP(CONCATENATE($C1272, $B1272), 'Batch One'!$C:$Q, 9, false),
IF($A1272 = "Batch 2", VLOOKUP(CONCATENATE($C1272, $B1272), 'Batch Two'!$C:$P, 9, false), 0))</f>
        <v/>
      </c>
      <c r="G1272" s="5" t="str">
        <f>IF($A1272 = "Batch 1", VLOOKUP(CONCATENATE($C1272, $B1272), 'Batch One'!$C:$Q, 4, false),
IF($A1272 = "Batch 2", VLOOKUP(CONCATENATE($C1272, $B1272), 'Batch Two'!$C:$P, 4, false), 0))</f>
        <v>Platinum</v>
      </c>
      <c r="H1272" s="5">
        <f>IF($A1272 = "Batch 1", VLOOKUP(CONCATENATE($C1272, $B1272), 'Batch One'!$C:$Q, 5, false),
IF($A1272 = "Batch 2", VLOOKUP(CONCATENATE($C1272, $B1272), 'Batch Two'!$C:$P, 5, false), 0))</f>
        <v>8.5</v>
      </c>
      <c r="I1272" s="6" t="str">
        <f>IF($A1272 = "Batch 1", VLOOKUP(CONCATENATE($C1272, $B1272), 'Batch One'!$C:$Q, 14, false),
IF($A1272 = "Batch 2", VLOOKUP(CONCATENATE($C1272, $B1272), 'Batch Two'!$C:$P, 14, false), 0))</f>
        <v>https://ccg-imaging-cgc-tradingcards-production.s3.amazonaws.com/17291978-14aa-49ab-b722-f471d02a168d/CAR6001893-191_OBV.jpg</v>
      </c>
      <c r="J1272" s="5" t="str">
        <f>IF($A1272 = "Batch 1", VLOOKUP(CONCATENATE($C1272, $B1272), 'Batch One'!$C:$Q, 13, false),
IF($A1272 = "Batch 2", VLOOKUP(CONCATENATE($C1272, $B1272), 'Batch Two'!$C:$P, 13, false), 0))</f>
        <v/>
      </c>
    </row>
    <row r="1273">
      <c r="A1273" s="4" t="s">
        <v>13</v>
      </c>
      <c r="B1273" s="5">
        <v>6.001893192E9</v>
      </c>
      <c r="C1273" s="8" t="s">
        <v>12</v>
      </c>
      <c r="D1273" s="5" t="str">
        <f>IF($A1273 = "Batch 1", VLOOKUP(CONCATENATE($C1273, $B1273), 'Batch One'!$C:$Q, 2, false),
IF($A1273 = "Batch 2", VLOOKUP(CONCATENATE($C1273, $B1273), 'Batch Two'!$C:$P, 2, false), 0))</f>
        <v>Scizor 4, 2009, Platinum, #48/111</v>
      </c>
      <c r="E1273" s="5">
        <f>IF($A1273 = "Batch 1", VLOOKUP(CONCATENATE($C1273, $B1273), 'Batch One'!$C:$Q, 8, false),
IF($A1273 = "Batch 2", VLOOKUP(CONCATENATE($C1273, $B1273), 'Batch Two'!$C:$P, 8, false), 0))</f>
        <v>2009</v>
      </c>
      <c r="F1273" s="5" t="str">
        <f>IF($A1273 = "Batch 1", VLOOKUP(CONCATENATE($C1273, $B1273), 'Batch One'!$C:$Q, 9, false),
IF($A1273 = "Batch 2", VLOOKUP(CONCATENATE($C1273, $B1273), 'Batch Two'!$C:$P, 9, false), 0))</f>
        <v/>
      </c>
      <c r="G1273" s="5" t="str">
        <f>IF($A1273 = "Batch 1", VLOOKUP(CONCATENATE($C1273, $B1273), 'Batch One'!$C:$Q, 4, false),
IF($A1273 = "Batch 2", VLOOKUP(CONCATENATE($C1273, $B1273), 'Batch Two'!$C:$P, 4, false), 0))</f>
        <v>Platinum</v>
      </c>
      <c r="H1273" s="5">
        <f>IF($A1273 = "Batch 1", VLOOKUP(CONCATENATE($C1273, $B1273), 'Batch One'!$C:$Q, 5, false),
IF($A1273 = "Batch 2", VLOOKUP(CONCATENATE($C1273, $B1273), 'Batch Two'!$C:$P, 5, false), 0))</f>
        <v>8</v>
      </c>
      <c r="I1273" s="6" t="str">
        <f>IF($A1273 = "Batch 1", VLOOKUP(CONCATENATE($C1273, $B1273), 'Batch One'!$C:$Q, 14, false),
IF($A1273 = "Batch 2", VLOOKUP(CONCATENATE($C1273, $B1273), 'Batch Two'!$C:$P, 14, false), 0))</f>
        <v>https://ccg-imaging-cgc-tradingcards-production.s3.amazonaws.com/17291978-23e5-495e-bfbc-2391313a571e/CAR6001893-192_OBV.jpg</v>
      </c>
      <c r="J1273" s="5" t="str">
        <f>IF($A1273 = "Batch 1", VLOOKUP(CONCATENATE($C1273, $B1273), 'Batch One'!$C:$Q, 13, false),
IF($A1273 = "Batch 2", VLOOKUP(CONCATENATE($C1273, $B1273), 'Batch Two'!$C:$P, 13, false), 0))</f>
        <v/>
      </c>
    </row>
    <row r="1274">
      <c r="A1274" s="4" t="s">
        <v>13</v>
      </c>
      <c r="B1274" s="5">
        <v>6.001893193E9</v>
      </c>
      <c r="C1274" s="8" t="s">
        <v>12</v>
      </c>
      <c r="D1274" s="5" t="str">
        <f>IF($A1274 = "Batch 1", VLOOKUP(CONCATENATE($C1274, $B1274), 'Batch One'!$C:$Q, 2, false),
IF($A1274 = "Batch 2", VLOOKUP(CONCATENATE($C1274, $B1274), 'Batch Two'!$C:$P, 2, false), 0))</f>
        <v>Scizor 4, 2009, Platinum, #48/111</v>
      </c>
      <c r="E1274" s="5">
        <f>IF($A1274 = "Batch 1", VLOOKUP(CONCATENATE($C1274, $B1274), 'Batch One'!$C:$Q, 8, false),
IF($A1274 = "Batch 2", VLOOKUP(CONCATENATE($C1274, $B1274), 'Batch Two'!$C:$P, 8, false), 0))</f>
        <v>2009</v>
      </c>
      <c r="F1274" s="5" t="str">
        <f>IF($A1274 = "Batch 1", VLOOKUP(CONCATENATE($C1274, $B1274), 'Batch One'!$C:$Q, 9, false),
IF($A1274 = "Batch 2", VLOOKUP(CONCATENATE($C1274, $B1274), 'Batch Two'!$C:$P, 9, false), 0))</f>
        <v/>
      </c>
      <c r="G1274" s="5" t="str">
        <f>IF($A1274 = "Batch 1", VLOOKUP(CONCATENATE($C1274, $B1274), 'Batch One'!$C:$Q, 4, false),
IF($A1274 = "Batch 2", VLOOKUP(CONCATENATE($C1274, $B1274), 'Batch Two'!$C:$P, 4, false), 0))</f>
        <v>Platinum</v>
      </c>
      <c r="H1274" s="5">
        <f>IF($A1274 = "Batch 1", VLOOKUP(CONCATENATE($C1274, $B1274), 'Batch One'!$C:$Q, 5, false),
IF($A1274 = "Batch 2", VLOOKUP(CONCATENATE($C1274, $B1274), 'Batch Two'!$C:$P, 5, false), 0))</f>
        <v>8.5</v>
      </c>
      <c r="I1274" s="6" t="str">
        <f>IF($A1274 = "Batch 1", VLOOKUP(CONCATENATE($C1274, $B1274), 'Batch One'!$C:$Q, 14, false),
IF($A1274 = "Batch 2", VLOOKUP(CONCATENATE($C1274, $B1274), 'Batch Two'!$C:$P, 14, false), 0))</f>
        <v>https://ccg-imaging-cgc-tradingcards-production.s3.amazonaws.com/17291978-3815-49ee-addf-b76e6765bf09/CAR6001893-193_OBV.jpg</v>
      </c>
      <c r="J1274" s="5" t="str">
        <f>IF($A1274 = "Batch 1", VLOOKUP(CONCATENATE($C1274, $B1274), 'Batch One'!$C:$Q, 13, false),
IF($A1274 = "Batch 2", VLOOKUP(CONCATENATE($C1274, $B1274), 'Batch Two'!$C:$P, 13, false), 0))</f>
        <v/>
      </c>
    </row>
    <row r="1275">
      <c r="A1275" s="4" t="s">
        <v>13</v>
      </c>
      <c r="B1275" s="5">
        <v>6.001893194E9</v>
      </c>
      <c r="C1275" s="8" t="s">
        <v>12</v>
      </c>
      <c r="D1275" s="5" t="str">
        <f>IF($A1275 = "Batch 1", VLOOKUP(CONCATENATE($C1275, $B1275), 'Batch One'!$C:$Q, 2, false),
IF($A1275 = "Batch 2", VLOOKUP(CONCATENATE($C1275, $B1275), 'Batch Two'!$C:$P, 2, false), 0))</f>
        <v>Scizor 4, 2009, Platinum, #48/111</v>
      </c>
      <c r="E1275" s="5">
        <f>IF($A1275 = "Batch 1", VLOOKUP(CONCATENATE($C1275, $B1275), 'Batch One'!$C:$Q, 8, false),
IF($A1275 = "Batch 2", VLOOKUP(CONCATENATE($C1275, $B1275), 'Batch Two'!$C:$P, 8, false), 0))</f>
        <v>2009</v>
      </c>
      <c r="F1275" s="5" t="str">
        <f>IF($A1275 = "Batch 1", VLOOKUP(CONCATENATE($C1275, $B1275), 'Batch One'!$C:$Q, 9, false),
IF($A1275 = "Batch 2", VLOOKUP(CONCATENATE($C1275, $B1275), 'Batch Two'!$C:$P, 9, false), 0))</f>
        <v/>
      </c>
      <c r="G1275" s="5" t="str">
        <f>IF($A1275 = "Batch 1", VLOOKUP(CONCATENATE($C1275, $B1275), 'Batch One'!$C:$Q, 4, false),
IF($A1275 = "Batch 2", VLOOKUP(CONCATENATE($C1275, $B1275), 'Batch Two'!$C:$P, 4, false), 0))</f>
        <v>Platinum</v>
      </c>
      <c r="H1275" s="5">
        <f>IF($A1275 = "Batch 1", VLOOKUP(CONCATENATE($C1275, $B1275), 'Batch One'!$C:$Q, 5, false),
IF($A1275 = "Batch 2", VLOOKUP(CONCATENATE($C1275, $B1275), 'Batch Two'!$C:$P, 5, false), 0))</f>
        <v>8.5</v>
      </c>
      <c r="I1275" s="6" t="str">
        <f>IF($A1275 = "Batch 1", VLOOKUP(CONCATENATE($C1275, $B1275), 'Batch One'!$C:$Q, 14, false),
IF($A1275 = "Batch 2", VLOOKUP(CONCATENATE($C1275, $B1275), 'Batch Two'!$C:$P, 14, false), 0))</f>
        <v>https://ccg-imaging-cgc-tradingcards-production.s3.amazonaws.com/17291981-4426-4782-84be-53cca4960f4a/CAR6001893-194_OBV.jpg</v>
      </c>
      <c r="J1275" s="5" t="str">
        <f>IF($A1275 = "Batch 1", VLOOKUP(CONCATENATE($C1275, $B1275), 'Batch One'!$C:$Q, 13, false),
IF($A1275 = "Batch 2", VLOOKUP(CONCATENATE($C1275, $B1275), 'Batch Two'!$C:$P, 13, false), 0))</f>
        <v/>
      </c>
    </row>
    <row r="1276">
      <c r="A1276" s="4" t="s">
        <v>13</v>
      </c>
      <c r="B1276" s="5">
        <v>6.001893195E9</v>
      </c>
      <c r="C1276" s="8" t="s">
        <v>12</v>
      </c>
      <c r="D1276" s="5" t="str">
        <f>IF($A1276 = "Batch 1", VLOOKUP(CONCATENATE($C1276, $B1276), 'Batch One'!$C:$Q, 2, false),
IF($A1276 = "Batch 2", VLOOKUP(CONCATENATE($C1276, $B1276), 'Batch Two'!$C:$P, 2, false), 0))</f>
        <v>Scizor 4, 2009, Platinum, #48/111</v>
      </c>
      <c r="E1276" s="5">
        <f>IF($A1276 = "Batch 1", VLOOKUP(CONCATENATE($C1276, $B1276), 'Batch One'!$C:$Q, 8, false),
IF($A1276 = "Batch 2", VLOOKUP(CONCATENATE($C1276, $B1276), 'Batch Two'!$C:$P, 8, false), 0))</f>
        <v>2009</v>
      </c>
      <c r="F1276" s="5" t="str">
        <f>IF($A1276 = "Batch 1", VLOOKUP(CONCATENATE($C1276, $B1276), 'Batch One'!$C:$Q, 9, false),
IF($A1276 = "Batch 2", VLOOKUP(CONCATENATE($C1276, $B1276), 'Batch Two'!$C:$P, 9, false), 0))</f>
        <v/>
      </c>
      <c r="G1276" s="5" t="str">
        <f>IF($A1276 = "Batch 1", VLOOKUP(CONCATENATE($C1276, $B1276), 'Batch One'!$C:$Q, 4, false),
IF($A1276 = "Batch 2", VLOOKUP(CONCATENATE($C1276, $B1276), 'Batch Two'!$C:$P, 4, false), 0))</f>
        <v>Platinum</v>
      </c>
      <c r="H1276" s="5">
        <f>IF($A1276 = "Batch 1", VLOOKUP(CONCATENATE($C1276, $B1276), 'Batch One'!$C:$Q, 5, false),
IF($A1276 = "Batch 2", VLOOKUP(CONCATENATE($C1276, $B1276), 'Batch Two'!$C:$P, 5, false), 0))</f>
        <v>8.5</v>
      </c>
      <c r="I1276" s="6" t="str">
        <f>IF($A1276 = "Batch 1", VLOOKUP(CONCATENATE($C1276, $B1276), 'Batch One'!$C:$Q, 14, false),
IF($A1276 = "Batch 2", VLOOKUP(CONCATENATE($C1276, $B1276), 'Batch Two'!$C:$P, 14, false), 0))</f>
        <v>https://ccg-imaging-cgc-tradingcards-production.s3.amazonaws.com/17291978-686f-4d30-ad67-f1d921a2f02d/CAR6001893-195_OBV.jpg</v>
      </c>
      <c r="J1276" s="5" t="str">
        <f>IF($A1276 = "Batch 1", VLOOKUP(CONCATENATE($C1276, $B1276), 'Batch One'!$C:$Q, 13, false),
IF($A1276 = "Batch 2", VLOOKUP(CONCATENATE($C1276, $B1276), 'Batch Two'!$C:$P, 13, false), 0))</f>
        <v/>
      </c>
    </row>
    <row r="1277">
      <c r="A1277" s="4" t="s">
        <v>13</v>
      </c>
      <c r="B1277" s="5">
        <v>6.001893196E9</v>
      </c>
      <c r="C1277" s="8" t="s">
        <v>12</v>
      </c>
      <c r="D1277" s="5" t="str">
        <f>IF($A1277 = "Batch 1", VLOOKUP(CONCATENATE($C1277, $B1277), 'Batch One'!$C:$Q, 2, false),
IF($A1277 = "Batch 2", VLOOKUP(CONCATENATE($C1277, $B1277), 'Batch Two'!$C:$P, 2, false), 0))</f>
        <v>Scizor 4, 2009, Platinum, #48/111</v>
      </c>
      <c r="E1277" s="5">
        <f>IF($A1277 = "Batch 1", VLOOKUP(CONCATENATE($C1277, $B1277), 'Batch One'!$C:$Q, 8, false),
IF($A1277 = "Batch 2", VLOOKUP(CONCATENATE($C1277, $B1277), 'Batch Two'!$C:$P, 8, false), 0))</f>
        <v>2009</v>
      </c>
      <c r="F1277" s="5" t="str">
        <f>IF($A1277 = "Batch 1", VLOOKUP(CONCATENATE($C1277, $B1277), 'Batch One'!$C:$Q, 9, false),
IF($A1277 = "Batch 2", VLOOKUP(CONCATENATE($C1277, $B1277), 'Batch Two'!$C:$P, 9, false), 0))</f>
        <v/>
      </c>
      <c r="G1277" s="5" t="str">
        <f>IF($A1277 = "Batch 1", VLOOKUP(CONCATENATE($C1277, $B1277), 'Batch One'!$C:$Q, 4, false),
IF($A1277 = "Batch 2", VLOOKUP(CONCATENATE($C1277, $B1277), 'Batch Two'!$C:$P, 4, false), 0))</f>
        <v>Platinum</v>
      </c>
      <c r="H1277" s="5">
        <f>IF($A1277 = "Batch 1", VLOOKUP(CONCATENATE($C1277, $B1277), 'Batch One'!$C:$Q, 5, false),
IF($A1277 = "Batch 2", VLOOKUP(CONCATENATE($C1277, $B1277), 'Batch Two'!$C:$P, 5, false), 0))</f>
        <v>8.5</v>
      </c>
      <c r="I1277" s="6" t="str">
        <f>IF($A1277 = "Batch 1", VLOOKUP(CONCATENATE($C1277, $B1277), 'Batch One'!$C:$Q, 14, false),
IF($A1277 = "Batch 2", VLOOKUP(CONCATENATE($C1277, $B1277), 'Batch Two'!$C:$P, 14, false), 0))</f>
        <v>https://ccg-imaging-cgc-tradingcards-production.s3.amazonaws.com/17291978-836b-4e2d-94d7-48e7d61cca3a/CAR6001893-196_OBV.jpg</v>
      </c>
      <c r="J1277" s="5" t="str">
        <f>IF($A1277 = "Batch 1", VLOOKUP(CONCATENATE($C1277, $B1277), 'Batch One'!$C:$Q, 13, false),
IF($A1277 = "Batch 2", VLOOKUP(CONCATENATE($C1277, $B1277), 'Batch Two'!$C:$P, 13, false), 0))</f>
        <v/>
      </c>
    </row>
    <row r="1278">
      <c r="A1278" s="4" t="s">
        <v>13</v>
      </c>
      <c r="B1278" s="5">
        <v>6.001893197E9</v>
      </c>
      <c r="C1278" s="8" t="s">
        <v>12</v>
      </c>
      <c r="D1278" s="5" t="str">
        <f>IF($A1278 = "Batch 1", VLOOKUP(CONCATENATE($C1278, $B1278), 'Batch One'!$C:$Q, 2, false),
IF($A1278 = "Batch 2", VLOOKUP(CONCATENATE($C1278, $B1278), 'Batch Two'!$C:$P, 2, false), 0))</f>
        <v>Scizor 4, 2009, Platinum, #48/111</v>
      </c>
      <c r="E1278" s="5">
        <f>IF($A1278 = "Batch 1", VLOOKUP(CONCATENATE($C1278, $B1278), 'Batch One'!$C:$Q, 8, false),
IF($A1278 = "Batch 2", VLOOKUP(CONCATENATE($C1278, $B1278), 'Batch Two'!$C:$P, 8, false), 0))</f>
        <v>2009</v>
      </c>
      <c r="F1278" s="5" t="str">
        <f>IF($A1278 = "Batch 1", VLOOKUP(CONCATENATE($C1278, $B1278), 'Batch One'!$C:$Q, 9, false),
IF($A1278 = "Batch 2", VLOOKUP(CONCATENATE($C1278, $B1278), 'Batch Two'!$C:$P, 9, false), 0))</f>
        <v/>
      </c>
      <c r="G1278" s="5" t="str">
        <f>IF($A1278 = "Batch 1", VLOOKUP(CONCATENATE($C1278, $B1278), 'Batch One'!$C:$Q, 4, false),
IF($A1278 = "Batch 2", VLOOKUP(CONCATENATE($C1278, $B1278), 'Batch Two'!$C:$P, 4, false), 0))</f>
        <v>Platinum</v>
      </c>
      <c r="H1278" s="5">
        <f>IF($A1278 = "Batch 1", VLOOKUP(CONCATENATE($C1278, $B1278), 'Batch One'!$C:$Q, 5, false),
IF($A1278 = "Batch 2", VLOOKUP(CONCATENATE($C1278, $B1278), 'Batch Two'!$C:$P, 5, false), 0))</f>
        <v>8.5</v>
      </c>
      <c r="I1278" s="6" t="str">
        <f>IF($A1278 = "Batch 1", VLOOKUP(CONCATENATE($C1278, $B1278), 'Batch One'!$C:$Q, 14, false),
IF($A1278 = "Batch 2", VLOOKUP(CONCATENATE($C1278, $B1278), 'Batch Two'!$C:$P, 14, false), 0))</f>
        <v>https://ccg-imaging-cgc-tradingcards-production.s3.amazonaws.com/17291978-854f-42de-ae91-59465cd5ff0a/CAR6001893-197_OBV.jpg</v>
      </c>
      <c r="J1278" s="5" t="str">
        <f>IF($A1278 = "Batch 1", VLOOKUP(CONCATENATE($C1278, $B1278), 'Batch One'!$C:$Q, 13, false),
IF($A1278 = "Batch 2", VLOOKUP(CONCATENATE($C1278, $B1278), 'Batch Two'!$C:$P, 13, false), 0))</f>
        <v/>
      </c>
    </row>
    <row r="1279">
      <c r="A1279" s="4" t="s">
        <v>13</v>
      </c>
      <c r="B1279" s="5">
        <v>6.001893198E9</v>
      </c>
      <c r="C1279" s="8" t="s">
        <v>12</v>
      </c>
      <c r="D1279" s="5" t="str">
        <f>IF($A1279 = "Batch 1", VLOOKUP(CONCATENATE($C1279, $B1279), 'Batch One'!$C:$Q, 2, false),
IF($A1279 = "Batch 2", VLOOKUP(CONCATENATE($C1279, $B1279), 'Batch Two'!$C:$P, 2, false), 0))</f>
        <v>Scizor 4, 2009, Platinum, #48/111</v>
      </c>
      <c r="E1279" s="5">
        <f>IF($A1279 = "Batch 1", VLOOKUP(CONCATENATE($C1279, $B1279), 'Batch One'!$C:$Q, 8, false),
IF($A1279 = "Batch 2", VLOOKUP(CONCATENATE($C1279, $B1279), 'Batch Two'!$C:$P, 8, false), 0))</f>
        <v>2009</v>
      </c>
      <c r="F1279" s="5" t="str">
        <f>IF($A1279 = "Batch 1", VLOOKUP(CONCATENATE($C1279, $B1279), 'Batch One'!$C:$Q, 9, false),
IF($A1279 = "Batch 2", VLOOKUP(CONCATENATE($C1279, $B1279), 'Batch Two'!$C:$P, 9, false), 0))</f>
        <v/>
      </c>
      <c r="G1279" s="5" t="str">
        <f>IF($A1279 = "Batch 1", VLOOKUP(CONCATENATE($C1279, $B1279), 'Batch One'!$C:$Q, 4, false),
IF($A1279 = "Batch 2", VLOOKUP(CONCATENATE($C1279, $B1279), 'Batch Two'!$C:$P, 4, false), 0))</f>
        <v>Platinum</v>
      </c>
      <c r="H1279" s="5">
        <f>IF($A1279 = "Batch 1", VLOOKUP(CONCATENATE($C1279, $B1279), 'Batch One'!$C:$Q, 5, false),
IF($A1279 = "Batch 2", VLOOKUP(CONCATENATE($C1279, $B1279), 'Batch Two'!$C:$P, 5, false), 0))</f>
        <v>8.5</v>
      </c>
      <c r="I1279" s="6" t="str">
        <f>IF($A1279 = "Batch 1", VLOOKUP(CONCATENATE($C1279, $B1279), 'Batch One'!$C:$Q, 14, false),
IF($A1279 = "Batch 2", VLOOKUP(CONCATENATE($C1279, $B1279), 'Batch Two'!$C:$P, 14, false), 0))</f>
        <v>https://ccg-imaging-cgc-tradingcards-production.s3.amazonaws.com/17291978-995d-435d-bafb-535dd75fd336/CAR6001893-198_OBV.jpg</v>
      </c>
      <c r="J1279" s="5" t="str">
        <f>IF($A1279 = "Batch 1", VLOOKUP(CONCATENATE($C1279, $B1279), 'Batch One'!$C:$Q, 13, false),
IF($A1279 = "Batch 2", VLOOKUP(CONCATENATE($C1279, $B1279), 'Batch Two'!$C:$P, 13, false), 0))</f>
        <v/>
      </c>
    </row>
    <row r="1280">
      <c r="A1280" s="4" t="s">
        <v>13</v>
      </c>
      <c r="B1280" s="5">
        <v>6.0018932E9</v>
      </c>
      <c r="C1280" s="8" t="s">
        <v>12</v>
      </c>
      <c r="D1280" s="5" t="str">
        <f>IF($A1280 = "Batch 1", VLOOKUP(CONCATENATE($C1280, $B1280), 'Batch One'!$C:$Q, 2, false),
IF($A1280 = "Batch 2", VLOOKUP(CONCATENATE($C1280, $B1280), 'Batch Two'!$C:$P, 2, false), 0))</f>
        <v>Scizor 4, 2009, Platinum, #48/111</v>
      </c>
      <c r="E1280" s="5">
        <f>IF($A1280 = "Batch 1", VLOOKUP(CONCATENATE($C1280, $B1280), 'Batch One'!$C:$Q, 8, false),
IF($A1280 = "Batch 2", VLOOKUP(CONCATENATE($C1280, $B1280), 'Batch Two'!$C:$P, 8, false), 0))</f>
        <v>2009</v>
      </c>
      <c r="F1280" s="5" t="str">
        <f>IF($A1280 = "Batch 1", VLOOKUP(CONCATENATE($C1280, $B1280), 'Batch One'!$C:$Q, 9, false),
IF($A1280 = "Batch 2", VLOOKUP(CONCATENATE($C1280, $B1280), 'Batch Two'!$C:$P, 9, false), 0))</f>
        <v/>
      </c>
      <c r="G1280" s="5" t="str">
        <f>IF($A1280 = "Batch 1", VLOOKUP(CONCATENATE($C1280, $B1280), 'Batch One'!$C:$Q, 4, false),
IF($A1280 = "Batch 2", VLOOKUP(CONCATENATE($C1280, $B1280), 'Batch Two'!$C:$P, 4, false), 0))</f>
        <v>Platinum</v>
      </c>
      <c r="H1280" s="5">
        <f>IF($A1280 = "Batch 1", VLOOKUP(CONCATENATE($C1280, $B1280), 'Batch One'!$C:$Q, 5, false),
IF($A1280 = "Batch 2", VLOOKUP(CONCATENATE($C1280, $B1280), 'Batch Two'!$C:$P, 5, false), 0))</f>
        <v>8.5</v>
      </c>
      <c r="I1280" s="6" t="str">
        <f>IF($A1280 = "Batch 1", VLOOKUP(CONCATENATE($C1280, $B1280), 'Batch One'!$C:$Q, 14, false),
IF($A1280 = "Batch 2", VLOOKUP(CONCATENATE($C1280, $B1280), 'Batch Two'!$C:$P, 14, false), 0))</f>
        <v>https://ccg-imaging-cgc-tradingcards-production.s3.amazonaws.com/17291979-0347-484e-890a-d7db8625f03e/CAR6001893-200_OBV.jpg</v>
      </c>
      <c r="J1280" s="5" t="str">
        <f>IF($A1280 = "Batch 1", VLOOKUP(CONCATENATE($C1280, $B1280), 'Batch One'!$C:$Q, 13, false),
IF($A1280 = "Batch 2", VLOOKUP(CONCATENATE($C1280, $B1280), 'Batch Two'!$C:$P, 13, false), 0))</f>
        <v/>
      </c>
    </row>
    <row r="1281">
      <c r="A1281" s="4" t="s">
        <v>13</v>
      </c>
      <c r="B1281" s="5">
        <v>6.0166831E9</v>
      </c>
      <c r="C1281" s="8" t="s">
        <v>12</v>
      </c>
      <c r="D1281" s="5" t="str">
        <f>IF($A1281 = "Batch 1", VLOOKUP(CONCATENATE($C1281, $B1281), 'Batch One'!$C:$Q, 2, false),
IF($A1281 = "Batch 2", VLOOKUP(CONCATENATE($C1281, $B1281), 'Batch Two'!$C:$P, 2, false), 0))</f>
        <v>Ninetales, 2013, Black &amp; White, #013/093</v>
      </c>
      <c r="E1281" s="5">
        <f>IF($A1281 = "Batch 1", VLOOKUP(CONCATENATE($C1281, $B1281), 'Batch One'!$C:$Q, 8, false),
IF($A1281 = "Batch 2", VLOOKUP(CONCATENATE($C1281, $B1281), 'Batch Two'!$C:$P, 8, false), 0))</f>
        <v>2013</v>
      </c>
      <c r="F1281" s="5" t="str">
        <f>IF($A1281 = "Batch 1", VLOOKUP(CONCATENATE($C1281, $B1281), 'Batch One'!$C:$Q, 9, false),
IF($A1281 = "Batch 2", VLOOKUP(CONCATENATE($C1281, $B1281), 'Batch Two'!$C:$P, 9, false), 0))</f>
        <v/>
      </c>
      <c r="G1281" s="5" t="str">
        <f>IF($A1281 = "Batch 1", VLOOKUP(CONCATENATE($C1281, $B1281), 'Batch One'!$C:$Q, 4, false),
IF($A1281 = "Batch 2", VLOOKUP(CONCATENATE($C1281, $B1281), 'Batch Two'!$C:$P, 4, false), 0))</f>
        <v>Black &amp; White</v>
      </c>
      <c r="H1281" s="5">
        <f>IF($A1281 = "Batch 1", VLOOKUP(CONCATENATE($C1281, $B1281), 'Batch One'!$C:$Q, 5, false),
IF($A1281 = "Batch 2", VLOOKUP(CONCATENATE($C1281, $B1281), 'Batch Two'!$C:$P, 5, false), 0))</f>
        <v>8.5</v>
      </c>
      <c r="I1281" s="6" t="str">
        <f>IF($A1281 = "Batch 1", VLOOKUP(CONCATENATE($C1281, $B1281), 'Batch One'!$C:$Q, 14, false),
IF($A1281 = "Batch 2", VLOOKUP(CONCATENATE($C1281, $B1281), 'Batch Two'!$C:$P, 14, false), 0))</f>
        <v>https://ccg-imaging-cgc-tradingcards-production.s3.amazonaws.com/17363495-41b4-400f-9067-4fbc5f905ee0/CAR6016683-100_OBV.jpg</v>
      </c>
      <c r="J1281" s="5" t="str">
        <f>IF($A1281 = "Batch 1", VLOOKUP(CONCATENATE($C1281, $B1281), 'Batch One'!$C:$Q, 13, false),
IF($A1281 = "Batch 2", VLOOKUP(CONCATENATE($C1281, $B1281), 'Batch Two'!$C:$P, 13, false), 0))</f>
        <v/>
      </c>
    </row>
    <row r="1282">
      <c r="A1282" s="4" t="s">
        <v>13</v>
      </c>
      <c r="B1282" s="5">
        <v>6.016697241E9</v>
      </c>
      <c r="C1282" s="8" t="s">
        <v>12</v>
      </c>
      <c r="D1282" s="5" t="str">
        <f>IF($A1282 = "Batch 1", VLOOKUP(CONCATENATE($C1282, $B1282), 'Batch One'!$C:$Q, 2, false),
IF($A1282 = "Batch 2", VLOOKUP(CONCATENATE($C1282, $B1282), 'Batch Two'!$C:$P, 2, false), 0))</f>
        <v>Pokémon Breeder Fields, 2000, Neo</v>
      </c>
      <c r="E1282" s="5">
        <f>IF($A1282 = "Batch 1", VLOOKUP(CONCATENATE($C1282, $B1282), 'Batch One'!$C:$Q, 8, false),
IF($A1282 = "Batch 2", VLOOKUP(CONCATENATE($C1282, $B1282), 'Batch Two'!$C:$P, 8, false), 0))</f>
        <v>2000</v>
      </c>
      <c r="F1282" s="5" t="str">
        <f>IF($A1282 = "Batch 1", VLOOKUP(CONCATENATE($C1282, $B1282), 'Batch One'!$C:$Q, 9, false),
IF($A1282 = "Batch 2", VLOOKUP(CONCATENATE($C1282, $B1282), 'Batch Two'!$C:$P, 9, false), 0))</f>
        <v/>
      </c>
      <c r="G1282" s="5" t="str">
        <f>IF($A1282 = "Batch 1", VLOOKUP(CONCATENATE($C1282, $B1282), 'Batch One'!$C:$Q, 4, false),
IF($A1282 = "Batch 2", VLOOKUP(CONCATENATE($C1282, $B1282), 'Batch Two'!$C:$P, 4, false), 0))</f>
        <v>Neo</v>
      </c>
      <c r="H1282" s="5">
        <f>IF($A1282 = "Batch 1", VLOOKUP(CONCATENATE($C1282, $B1282), 'Batch One'!$C:$Q, 5, false),
IF($A1282 = "Batch 2", VLOOKUP(CONCATENATE($C1282, $B1282), 'Batch Two'!$C:$P, 5, false), 0))</f>
        <v>8</v>
      </c>
      <c r="I1282" s="6" t="str">
        <f>IF($A1282 = "Batch 1", VLOOKUP(CONCATENATE($C1282, $B1282), 'Batch One'!$C:$Q, 14, false),
IF($A1282 = "Batch 2", VLOOKUP(CONCATENATE($C1282, $B1282), 'Batch Two'!$C:$P, 14, false), 0))</f>
        <v>https://ccg-imaging-cgc-tradingcards-production.s3.amazonaws.com/17364450-4839-418e-a285-e930a11abcc6/CAR6016697-241_OBV.jpg</v>
      </c>
      <c r="J1282" s="5" t="str">
        <f>IF($A1282 = "Batch 1", VLOOKUP(CONCATENATE($C1282, $B1282), 'Batch One'!$C:$Q, 13, false),
IF($A1282 = "Batch 2", VLOOKUP(CONCATENATE($C1282, $B1282), 'Batch Two'!$C:$P, 13, false), 0))</f>
        <v/>
      </c>
    </row>
    <row r="1283">
      <c r="A1283" s="4" t="s">
        <v>13</v>
      </c>
      <c r="B1283" s="5">
        <v>6.016697242E9</v>
      </c>
      <c r="C1283" s="8" t="s">
        <v>12</v>
      </c>
      <c r="D1283" s="5" t="str">
        <f>IF($A1283 = "Batch 1", VLOOKUP(CONCATENATE($C1283, $B1283), 'Batch One'!$C:$Q, 2, false),
IF($A1283 = "Batch 2", VLOOKUP(CONCATENATE($C1283, $B1283), 'Batch Two'!$C:$P, 2, false), 0))</f>
        <v>Pokémon Breeder Fields, 2000, Neo</v>
      </c>
      <c r="E1283" s="5">
        <f>IF($A1283 = "Batch 1", VLOOKUP(CONCATENATE($C1283, $B1283), 'Batch One'!$C:$Q, 8, false),
IF($A1283 = "Batch 2", VLOOKUP(CONCATENATE($C1283, $B1283), 'Batch Two'!$C:$P, 8, false), 0))</f>
        <v>2000</v>
      </c>
      <c r="F1283" s="5" t="str">
        <f>IF($A1283 = "Batch 1", VLOOKUP(CONCATENATE($C1283, $B1283), 'Batch One'!$C:$Q, 9, false),
IF($A1283 = "Batch 2", VLOOKUP(CONCATENATE($C1283, $B1283), 'Batch Two'!$C:$P, 9, false), 0))</f>
        <v/>
      </c>
      <c r="G1283" s="5" t="str">
        <f>IF($A1283 = "Batch 1", VLOOKUP(CONCATENATE($C1283, $B1283), 'Batch One'!$C:$Q, 4, false),
IF($A1283 = "Batch 2", VLOOKUP(CONCATENATE($C1283, $B1283), 'Batch Two'!$C:$P, 4, false), 0))</f>
        <v>Neo</v>
      </c>
      <c r="H1283" s="5">
        <f>IF($A1283 = "Batch 1", VLOOKUP(CONCATENATE($C1283, $B1283), 'Batch One'!$C:$Q, 5, false),
IF($A1283 = "Batch 2", VLOOKUP(CONCATENATE($C1283, $B1283), 'Batch Two'!$C:$P, 5, false), 0))</f>
        <v>8</v>
      </c>
      <c r="I1283" s="6" t="str">
        <f>IF($A1283 = "Batch 1", VLOOKUP(CONCATENATE($C1283, $B1283), 'Batch One'!$C:$Q, 14, false),
IF($A1283 = "Batch 2", VLOOKUP(CONCATENATE($C1283, $B1283), 'Batch Two'!$C:$P, 14, false), 0))</f>
        <v>https://ccg-imaging-cgc-tradingcards-production.s3.amazonaws.com/17364451-56dd-49e3-88aa-0314b66b7a27/CAR6016697-242_OBV.jpg</v>
      </c>
      <c r="J1283" s="5" t="str">
        <f>IF($A1283 = "Batch 1", VLOOKUP(CONCATENATE($C1283, $B1283), 'Batch One'!$C:$Q, 13, false),
IF($A1283 = "Batch 2", VLOOKUP(CONCATENATE($C1283, $B1283), 'Batch Two'!$C:$P, 13, false), 0))</f>
        <v/>
      </c>
    </row>
    <row r="1284">
      <c r="A1284" s="4" t="s">
        <v>13</v>
      </c>
      <c r="B1284" s="5">
        <v>6.016697243E9</v>
      </c>
      <c r="C1284" s="8" t="s">
        <v>12</v>
      </c>
      <c r="D1284" s="5" t="str">
        <f>IF($A1284 = "Batch 1", VLOOKUP(CONCATENATE($C1284, $B1284), 'Batch One'!$C:$Q, 2, false),
IF($A1284 = "Batch 2", VLOOKUP(CONCATENATE($C1284, $B1284), 'Batch Two'!$C:$P, 2, false), 0))</f>
        <v>Pokémon Breeder Fields, 2000, Neo</v>
      </c>
      <c r="E1284" s="5">
        <f>IF($A1284 = "Batch 1", VLOOKUP(CONCATENATE($C1284, $B1284), 'Batch One'!$C:$Q, 8, false),
IF($A1284 = "Batch 2", VLOOKUP(CONCATENATE($C1284, $B1284), 'Batch Two'!$C:$P, 8, false), 0))</f>
        <v>2000</v>
      </c>
      <c r="F1284" s="5" t="str">
        <f>IF($A1284 = "Batch 1", VLOOKUP(CONCATENATE($C1284, $B1284), 'Batch One'!$C:$Q, 9, false),
IF($A1284 = "Batch 2", VLOOKUP(CONCATENATE($C1284, $B1284), 'Batch Two'!$C:$P, 9, false), 0))</f>
        <v/>
      </c>
      <c r="G1284" s="5" t="str">
        <f>IF($A1284 = "Batch 1", VLOOKUP(CONCATENATE($C1284, $B1284), 'Batch One'!$C:$Q, 4, false),
IF($A1284 = "Batch 2", VLOOKUP(CONCATENATE($C1284, $B1284), 'Batch Two'!$C:$P, 4, false), 0))</f>
        <v>Neo</v>
      </c>
      <c r="H1284" s="5">
        <f>IF($A1284 = "Batch 1", VLOOKUP(CONCATENATE($C1284, $B1284), 'Batch One'!$C:$Q, 5, false),
IF($A1284 = "Batch 2", VLOOKUP(CONCATENATE($C1284, $B1284), 'Batch Two'!$C:$P, 5, false), 0))</f>
        <v>8.5</v>
      </c>
      <c r="I1284" s="6" t="str">
        <f>IF($A1284 = "Batch 1", VLOOKUP(CONCATENATE($C1284, $B1284), 'Batch One'!$C:$Q, 14, false),
IF($A1284 = "Batch 2", VLOOKUP(CONCATENATE($C1284, $B1284), 'Batch Two'!$C:$P, 14, false), 0))</f>
        <v>https://ccg-imaging-cgc-tradingcards-production.s3.amazonaws.com/17364451-59fd-4279-827a-db99b5c78394/CAR6016697-243_OBV.jpg</v>
      </c>
      <c r="J1284" s="5" t="str">
        <f>IF($A1284 = "Batch 1", VLOOKUP(CONCATENATE($C1284, $B1284), 'Batch One'!$C:$Q, 13, false),
IF($A1284 = "Batch 2", VLOOKUP(CONCATENATE($C1284, $B1284), 'Batch Two'!$C:$P, 13, false), 0))</f>
        <v/>
      </c>
    </row>
    <row r="1285">
      <c r="A1285" s="4" t="s">
        <v>13</v>
      </c>
      <c r="B1285" s="5">
        <v>6.016697254E9</v>
      </c>
      <c r="C1285" s="8" t="s">
        <v>12</v>
      </c>
      <c r="D1285" s="5" t="str">
        <f>IF($A1285 = "Batch 1", VLOOKUP(CONCATENATE($C1285, $B1285), 'Batch One'!$C:$Q, 2, false),
IF($A1285 = "Batch 2", VLOOKUP(CONCATENATE($C1285, $B1285), 'Batch Two'!$C:$P, 2, false), 0))</f>
        <v>Growlithe, 2001, Neo</v>
      </c>
      <c r="E1285" s="5">
        <f>IF($A1285 = "Batch 1", VLOOKUP(CONCATENATE($C1285, $B1285), 'Batch One'!$C:$Q, 8, false),
IF($A1285 = "Batch 2", VLOOKUP(CONCATENATE($C1285, $B1285), 'Batch Two'!$C:$P, 8, false), 0))</f>
        <v>2001</v>
      </c>
      <c r="F1285" s="5" t="str">
        <f>IF($A1285 = "Batch 1", VLOOKUP(CONCATENATE($C1285, $B1285), 'Batch One'!$C:$Q, 9, false),
IF($A1285 = "Batch 2", VLOOKUP(CONCATENATE($C1285, $B1285), 'Batch Two'!$C:$P, 9, false), 0))</f>
        <v/>
      </c>
      <c r="G1285" s="5" t="str">
        <f>IF($A1285 = "Batch 1", VLOOKUP(CONCATENATE($C1285, $B1285), 'Batch One'!$C:$Q, 4, false),
IF($A1285 = "Batch 2", VLOOKUP(CONCATENATE($C1285, $B1285), 'Batch Two'!$C:$P, 4, false), 0))</f>
        <v>Neo</v>
      </c>
      <c r="H1285" s="5">
        <f>IF($A1285 = "Batch 1", VLOOKUP(CONCATENATE($C1285, $B1285), 'Batch One'!$C:$Q, 5, false),
IF($A1285 = "Batch 2", VLOOKUP(CONCATENATE($C1285, $B1285), 'Batch Two'!$C:$P, 5, false), 0))</f>
        <v>9</v>
      </c>
      <c r="I1285" s="6" t="str">
        <f>IF($A1285 = "Batch 1", VLOOKUP(CONCATENATE($C1285, $B1285), 'Batch One'!$C:$Q, 14, false),
IF($A1285 = "Batch 2", VLOOKUP(CONCATENATE($C1285, $B1285), 'Batch Two'!$C:$P, 14, false), 0))</f>
        <v>https://ccg-imaging-cgc-tradingcards-production.s3.amazonaws.com/17364500-5072-4130-8f7a-7c1652ea5e5c/CAR6016697-254_OBV.jpg</v>
      </c>
      <c r="J1285" s="5" t="str">
        <f>IF($A1285 = "Batch 1", VLOOKUP(CONCATENATE($C1285, $B1285), 'Batch One'!$C:$Q, 13, false),
IF($A1285 = "Batch 2", VLOOKUP(CONCATENATE($C1285, $B1285), 'Batch Two'!$C:$P, 13, false), 0))</f>
        <v/>
      </c>
    </row>
    <row r="1286">
      <c r="A1286" s="4" t="s">
        <v>13</v>
      </c>
      <c r="B1286" s="5">
        <v>6.016697255E9</v>
      </c>
      <c r="C1286" s="8" t="s">
        <v>12</v>
      </c>
      <c r="D1286" s="5" t="str">
        <f>IF($A1286 = "Batch 1", VLOOKUP(CONCATENATE($C1286, $B1286), 'Batch One'!$C:$Q, 2, false),
IF($A1286 = "Batch 2", VLOOKUP(CONCATENATE($C1286, $B1286), 'Batch Two'!$C:$P, 2, false), 0))</f>
        <v>Growlithe, 2001, Neo</v>
      </c>
      <c r="E1286" s="5">
        <f>IF($A1286 = "Batch 1", VLOOKUP(CONCATENATE($C1286, $B1286), 'Batch One'!$C:$Q, 8, false),
IF($A1286 = "Batch 2", VLOOKUP(CONCATENATE($C1286, $B1286), 'Batch Two'!$C:$P, 8, false), 0))</f>
        <v>2001</v>
      </c>
      <c r="F1286" s="5" t="str">
        <f>IF($A1286 = "Batch 1", VLOOKUP(CONCATENATE($C1286, $B1286), 'Batch One'!$C:$Q, 9, false),
IF($A1286 = "Batch 2", VLOOKUP(CONCATENATE($C1286, $B1286), 'Batch Two'!$C:$P, 9, false), 0))</f>
        <v/>
      </c>
      <c r="G1286" s="5" t="str">
        <f>IF($A1286 = "Batch 1", VLOOKUP(CONCATENATE($C1286, $B1286), 'Batch One'!$C:$Q, 4, false),
IF($A1286 = "Batch 2", VLOOKUP(CONCATENATE($C1286, $B1286), 'Batch Two'!$C:$P, 4, false), 0))</f>
        <v>Neo</v>
      </c>
      <c r="H1286" s="5">
        <f>IF($A1286 = "Batch 1", VLOOKUP(CONCATENATE($C1286, $B1286), 'Batch One'!$C:$Q, 5, false),
IF($A1286 = "Batch 2", VLOOKUP(CONCATENATE($C1286, $B1286), 'Batch Two'!$C:$P, 5, false), 0))</f>
        <v>9</v>
      </c>
      <c r="I1286" s="6" t="str">
        <f>IF($A1286 = "Batch 1", VLOOKUP(CONCATENATE($C1286, $B1286), 'Batch One'!$C:$Q, 14, false),
IF($A1286 = "Batch 2", VLOOKUP(CONCATENATE($C1286, $B1286), 'Batch Two'!$C:$P, 14, false), 0))</f>
        <v>https://ccg-imaging-cgc-tradingcards-production.s3.amazonaws.com/17364455-569f-44a3-ae84-a43437a17155/CAR6016697-255_OBV.jpg</v>
      </c>
      <c r="J1286" s="5" t="str">
        <f>IF($A1286 = "Batch 1", VLOOKUP(CONCATENATE($C1286, $B1286), 'Batch One'!$C:$Q, 13, false),
IF($A1286 = "Batch 2", VLOOKUP(CONCATENATE($C1286, $B1286), 'Batch Two'!$C:$P, 13, false), 0))</f>
        <v/>
      </c>
    </row>
    <row r="1287">
      <c r="A1287" s="4" t="s">
        <v>13</v>
      </c>
      <c r="B1287" s="5">
        <v>6.016697259E9</v>
      </c>
      <c r="C1287" s="8" t="s">
        <v>12</v>
      </c>
      <c r="D1287" s="5" t="str">
        <f>IF($A1287 = "Batch 1", VLOOKUP(CONCATENATE($C1287, $B1287), 'Batch One'!$C:$Q, 2, false),
IF($A1287 = "Batch 2", VLOOKUP(CONCATENATE($C1287, $B1287), 'Batch Two'!$C:$P, 2, false), 0))</f>
        <v>Growlithe, 2001, Neo</v>
      </c>
      <c r="E1287" s="5">
        <f>IF($A1287 = "Batch 1", VLOOKUP(CONCATENATE($C1287, $B1287), 'Batch One'!$C:$Q, 8, false),
IF($A1287 = "Batch 2", VLOOKUP(CONCATENATE($C1287, $B1287), 'Batch Two'!$C:$P, 8, false), 0))</f>
        <v>2001</v>
      </c>
      <c r="F1287" s="5" t="str">
        <f>IF($A1287 = "Batch 1", VLOOKUP(CONCATENATE($C1287, $B1287), 'Batch One'!$C:$Q, 9, false),
IF($A1287 = "Batch 2", VLOOKUP(CONCATENATE($C1287, $B1287), 'Batch Two'!$C:$P, 9, false), 0))</f>
        <v/>
      </c>
      <c r="G1287" s="5" t="str">
        <f>IF($A1287 = "Batch 1", VLOOKUP(CONCATENATE($C1287, $B1287), 'Batch One'!$C:$Q, 4, false),
IF($A1287 = "Batch 2", VLOOKUP(CONCATENATE($C1287, $B1287), 'Batch Two'!$C:$P, 4, false), 0))</f>
        <v>Neo</v>
      </c>
      <c r="H1287" s="5">
        <f>IF($A1287 = "Batch 1", VLOOKUP(CONCATENATE($C1287, $B1287), 'Batch One'!$C:$Q, 5, false),
IF($A1287 = "Batch 2", VLOOKUP(CONCATENATE($C1287, $B1287), 'Batch Two'!$C:$P, 5, false), 0))</f>
        <v>9</v>
      </c>
      <c r="I1287" s="6" t="str">
        <f>IF($A1287 = "Batch 1", VLOOKUP(CONCATENATE($C1287, $B1287), 'Batch One'!$C:$Q, 14, false),
IF($A1287 = "Batch 2", VLOOKUP(CONCATENATE($C1287, $B1287), 'Batch Two'!$C:$P, 14, false), 0))</f>
        <v>https://ccg-imaging-cgc-tradingcards-production.s3.amazonaws.com/17364455-6620-482e-8ecc-2d9543703a80/CAR6016697-259_OBV.jpg</v>
      </c>
      <c r="J1287" s="5" t="str">
        <f>IF($A1287 = "Batch 1", VLOOKUP(CONCATENATE($C1287, $B1287), 'Batch One'!$C:$Q, 13, false),
IF($A1287 = "Batch 2", VLOOKUP(CONCATENATE($C1287, $B1287), 'Batch Two'!$C:$P, 13, false), 0))</f>
        <v/>
      </c>
    </row>
    <row r="1288">
      <c r="A1288" s="4" t="s">
        <v>13</v>
      </c>
      <c r="B1288" s="5">
        <v>6.016697267E9</v>
      </c>
      <c r="C1288" s="8" t="s">
        <v>12</v>
      </c>
      <c r="D1288" s="5" t="str">
        <f>IF($A1288 = "Batch 1", VLOOKUP(CONCATENATE($C1288, $B1288), 'Batch One'!$C:$Q, 2, false),
IF($A1288 = "Batch 2", VLOOKUP(CONCATENATE($C1288, $B1288), 'Batch Two'!$C:$P, 2, false), 0))</f>
        <v>Growlithe, 2001, Neo</v>
      </c>
      <c r="E1288" s="5">
        <f>IF($A1288 = "Batch 1", VLOOKUP(CONCATENATE($C1288, $B1288), 'Batch One'!$C:$Q, 8, false),
IF($A1288 = "Batch 2", VLOOKUP(CONCATENATE($C1288, $B1288), 'Batch Two'!$C:$P, 8, false), 0))</f>
        <v>2001</v>
      </c>
      <c r="F1288" s="5" t="str">
        <f>IF($A1288 = "Batch 1", VLOOKUP(CONCATENATE($C1288, $B1288), 'Batch One'!$C:$Q, 9, false),
IF($A1288 = "Batch 2", VLOOKUP(CONCATENATE($C1288, $B1288), 'Batch Two'!$C:$P, 9, false), 0))</f>
        <v/>
      </c>
      <c r="G1288" s="5" t="str">
        <f>IF($A1288 = "Batch 1", VLOOKUP(CONCATENATE($C1288, $B1288), 'Batch One'!$C:$Q, 4, false),
IF($A1288 = "Batch 2", VLOOKUP(CONCATENATE($C1288, $B1288), 'Batch Two'!$C:$P, 4, false), 0))</f>
        <v>Neo</v>
      </c>
      <c r="H1288" s="5">
        <f>IF($A1288 = "Batch 1", VLOOKUP(CONCATENATE($C1288, $B1288), 'Batch One'!$C:$Q, 5, false),
IF($A1288 = "Batch 2", VLOOKUP(CONCATENATE($C1288, $B1288), 'Batch Two'!$C:$P, 5, false), 0))</f>
        <v>9</v>
      </c>
      <c r="I1288" s="6" t="str">
        <f>IF($A1288 = "Batch 1", VLOOKUP(CONCATENATE($C1288, $B1288), 'Batch One'!$C:$Q, 14, false),
IF($A1288 = "Batch 2", VLOOKUP(CONCATENATE($C1288, $B1288), 'Batch Two'!$C:$P, 14, false), 0))</f>
        <v>https://ccg-imaging-cgc-tradingcards-production.s3.amazonaws.com/17364455-861b-474f-98b7-cd3896b98e9b/CAR6016697-267_OBV.jpg</v>
      </c>
      <c r="J1288" s="5" t="str">
        <f>IF($A1288 = "Batch 1", VLOOKUP(CONCATENATE($C1288, $B1288), 'Batch One'!$C:$Q, 13, false),
IF($A1288 = "Batch 2", VLOOKUP(CONCATENATE($C1288, $B1288), 'Batch Two'!$C:$P, 13, false), 0))</f>
        <v/>
      </c>
    </row>
    <row r="1289">
      <c r="A1289" s="4" t="s">
        <v>13</v>
      </c>
      <c r="B1289" s="5">
        <v>6.016697269E9</v>
      </c>
      <c r="C1289" s="8" t="s">
        <v>12</v>
      </c>
      <c r="D1289" s="5" t="str">
        <f>IF($A1289 = "Batch 1", VLOOKUP(CONCATENATE($C1289, $B1289), 'Batch One'!$C:$Q, 2, false),
IF($A1289 = "Batch 2", VLOOKUP(CONCATENATE($C1289, $B1289), 'Batch Two'!$C:$P, 2, false), 0))</f>
        <v>Growlithe, 2001, Neo</v>
      </c>
      <c r="E1289" s="5">
        <f>IF($A1289 = "Batch 1", VLOOKUP(CONCATENATE($C1289, $B1289), 'Batch One'!$C:$Q, 8, false),
IF($A1289 = "Batch 2", VLOOKUP(CONCATENATE($C1289, $B1289), 'Batch Two'!$C:$P, 8, false), 0))</f>
        <v>2001</v>
      </c>
      <c r="F1289" s="5" t="str">
        <f>IF($A1289 = "Batch 1", VLOOKUP(CONCATENATE($C1289, $B1289), 'Batch One'!$C:$Q, 9, false),
IF($A1289 = "Batch 2", VLOOKUP(CONCATENATE($C1289, $B1289), 'Batch Two'!$C:$P, 9, false), 0))</f>
        <v/>
      </c>
      <c r="G1289" s="5" t="str">
        <f>IF($A1289 = "Batch 1", VLOOKUP(CONCATENATE($C1289, $B1289), 'Batch One'!$C:$Q, 4, false),
IF($A1289 = "Batch 2", VLOOKUP(CONCATENATE($C1289, $B1289), 'Batch Two'!$C:$P, 4, false), 0))</f>
        <v>Neo</v>
      </c>
      <c r="H1289" s="5">
        <f>IF($A1289 = "Batch 1", VLOOKUP(CONCATENATE($C1289, $B1289), 'Batch One'!$C:$Q, 5, false),
IF($A1289 = "Batch 2", VLOOKUP(CONCATENATE($C1289, $B1289), 'Batch Two'!$C:$P, 5, false), 0))</f>
        <v>9</v>
      </c>
      <c r="I1289" s="6" t="str">
        <f>IF($A1289 = "Batch 1", VLOOKUP(CONCATENATE($C1289, $B1289), 'Batch One'!$C:$Q, 14, false),
IF($A1289 = "Batch 2", VLOOKUP(CONCATENATE($C1289, $B1289), 'Batch Two'!$C:$P, 14, false), 0))</f>
        <v>https://ccg-imaging-cgc-tradingcards-production.s3.amazonaws.com/17364455-92cb-4e3d-854f-c87026600763/CAR6016697-269_OBV.jpg</v>
      </c>
      <c r="J1289" s="5" t="str">
        <f>IF($A1289 = "Batch 1", VLOOKUP(CONCATENATE($C1289, $B1289), 'Batch One'!$C:$Q, 13, false),
IF($A1289 = "Batch 2", VLOOKUP(CONCATENATE($C1289, $B1289), 'Batch Two'!$C:$P, 13, false), 0))</f>
        <v/>
      </c>
    </row>
    <row r="1290">
      <c r="A1290" s="4" t="s">
        <v>13</v>
      </c>
      <c r="B1290" s="5">
        <v>6.01670111E9</v>
      </c>
      <c r="C1290" s="8" t="s">
        <v>12</v>
      </c>
      <c r="D1290" s="5" t="str">
        <f>IF($A1290 = "Batch 1", VLOOKUP(CONCATENATE($C1290, $B1290), 'Batch One'!$C:$Q, 2, false),
IF($A1290 = "Batch 2", VLOOKUP(CONCATENATE($C1290, $B1290), 'Batch Two'!$C:$P, 2, false), 0))</f>
        <v>Aipom, 2002, e-Series, #067/087</v>
      </c>
      <c r="E1290" s="5">
        <f>IF($A1290 = "Batch 1", VLOOKUP(CONCATENATE($C1290, $B1290), 'Batch One'!$C:$Q, 8, false),
IF($A1290 = "Batch 2", VLOOKUP(CONCATENATE($C1290, $B1290), 'Batch Two'!$C:$P, 8, false), 0))</f>
        <v>2002</v>
      </c>
      <c r="F1290" s="5" t="str">
        <f>IF($A1290 = "Batch 1", VLOOKUP(CONCATENATE($C1290, $B1290), 'Batch One'!$C:$Q, 9, false),
IF($A1290 = "Batch 2", VLOOKUP(CONCATENATE($C1290, $B1290), 'Batch Two'!$C:$P, 9, false), 0))</f>
        <v/>
      </c>
      <c r="G1290" s="5" t="str">
        <f>IF($A1290 = "Batch 1", VLOOKUP(CONCATENATE($C1290, $B1290), 'Batch One'!$C:$Q, 4, false),
IF($A1290 = "Batch 2", VLOOKUP(CONCATENATE($C1290, $B1290), 'Batch Two'!$C:$P, 4, false), 0))</f>
        <v>e-Series</v>
      </c>
      <c r="H1290" s="5" t="str">
        <f>IF($A1290 = "Batch 1", VLOOKUP(CONCATENATE($C1290, $B1290), 'Batch One'!$C:$Q, 5, false),
IF($A1290 = "Batch 2", VLOOKUP(CONCATENATE($C1290, $B1290), 'Batch Two'!$C:$P, 5, false), 0))</f>
        <v>MINT+ 9.5</v>
      </c>
      <c r="I1290" s="6" t="str">
        <f>IF($A1290 = "Batch 1", VLOOKUP(CONCATENATE($C1290, $B1290), 'Batch One'!$C:$Q, 14, false),
IF($A1290 = "Batch 2", VLOOKUP(CONCATENATE($C1290, $B1290), 'Batch Two'!$C:$P, 14, false), 0))</f>
        <v>https://ccg-imaging-cgc-tradingcards-production.s3.amazonaws.com/17367702-95c1-4eff-9a8e-ef7201bbf3bb/CAR6016701-110_OBV.jpg</v>
      </c>
      <c r="J1290" s="5" t="str">
        <f>IF($A1290 = "Batch 1", VLOOKUP(CONCATENATE($C1290, $B1290), 'Batch One'!$C:$Q, 13, false),
IF($A1290 = "Batch 2", VLOOKUP(CONCATENATE($C1290, $B1290), 'Batch Two'!$C:$P, 13, false), 0))</f>
        <v/>
      </c>
    </row>
    <row r="1291">
      <c r="A1291" s="4" t="s">
        <v>13</v>
      </c>
      <c r="B1291" s="5">
        <v>6.016701132E9</v>
      </c>
      <c r="C1291" s="8" t="s">
        <v>12</v>
      </c>
      <c r="D1291" s="5" t="str">
        <f>IF($A1291 = "Batch 1", VLOOKUP(CONCATENATE($C1291, $B1291), 'Batch One'!$C:$Q, 2, false),
IF($A1291 = "Batch 2", VLOOKUP(CONCATENATE($C1291, $B1291), 'Batch Two'!$C:$P, 2, false), 0))</f>
        <v>Pinsir, 2002, e-Series, #018/087</v>
      </c>
      <c r="E1291" s="5">
        <f>IF($A1291 = "Batch 1", VLOOKUP(CONCATENATE($C1291, $B1291), 'Batch One'!$C:$Q, 8, false),
IF($A1291 = "Batch 2", VLOOKUP(CONCATENATE($C1291, $B1291), 'Batch Two'!$C:$P, 8, false), 0))</f>
        <v>2002</v>
      </c>
      <c r="F1291" s="5" t="str">
        <f>IF($A1291 = "Batch 1", VLOOKUP(CONCATENATE($C1291, $B1291), 'Batch One'!$C:$Q, 9, false),
IF($A1291 = "Batch 2", VLOOKUP(CONCATENATE($C1291, $B1291), 'Batch Two'!$C:$P, 9, false), 0))</f>
        <v/>
      </c>
      <c r="G1291" s="5" t="str">
        <f>IF($A1291 = "Batch 1", VLOOKUP(CONCATENATE($C1291, $B1291), 'Batch One'!$C:$Q, 4, false),
IF($A1291 = "Batch 2", VLOOKUP(CONCATENATE($C1291, $B1291), 'Batch Two'!$C:$P, 4, false), 0))</f>
        <v>e-Series</v>
      </c>
      <c r="H1291" s="5">
        <f>IF($A1291 = "Batch 1", VLOOKUP(CONCATENATE($C1291, $B1291), 'Batch One'!$C:$Q, 5, false),
IF($A1291 = "Batch 2", VLOOKUP(CONCATENATE($C1291, $B1291), 'Batch Two'!$C:$P, 5, false), 0))</f>
        <v>9</v>
      </c>
      <c r="I1291" s="6" t="str">
        <f>IF($A1291 = "Batch 1", VLOOKUP(CONCATENATE($C1291, $B1291), 'Batch One'!$C:$Q, 14, false),
IF($A1291 = "Batch 2", VLOOKUP(CONCATENATE($C1291, $B1291), 'Batch Two'!$C:$P, 14, false), 0))</f>
        <v>https://ccg-imaging-cgc-tradingcards-production.s3.amazonaws.com/17367705-3242-4c6b-8b09-d3462acac355/CAR6016701-132_OBV.jpg</v>
      </c>
      <c r="J1291" s="5" t="str">
        <f>IF($A1291 = "Batch 1", VLOOKUP(CONCATENATE($C1291, $B1291), 'Batch One'!$C:$Q, 13, false),
IF($A1291 = "Batch 2", VLOOKUP(CONCATENATE($C1291, $B1291), 'Batch Two'!$C:$P, 13, false), 0))</f>
        <v/>
      </c>
    </row>
    <row r="1292">
      <c r="A1292" s="4" t="s">
        <v>13</v>
      </c>
      <c r="B1292" s="5">
        <v>6.01671029E9</v>
      </c>
      <c r="C1292" s="8" t="s">
        <v>12</v>
      </c>
      <c r="D1292" s="5" t="str">
        <f>IF($A1292 = "Batch 1", VLOOKUP(CONCATENATE($C1292, $B1292), 'Batch One'!$C:$Q, 2, false),
IF($A1292 = "Batch 2", VLOOKUP(CONCATENATE($C1292, $B1292), 'Batch Two'!$C:$P, 2, false), 0))</f>
        <v>Consciousness and Congratulations, 1999, Movie Series, #3</v>
      </c>
      <c r="E1292" s="5">
        <f>IF($A1292 = "Batch 1", VLOOKUP(CONCATENATE($C1292, $B1292), 'Batch One'!$C:$Q, 8, false),
IF($A1292 = "Batch 2", VLOOKUP(CONCATENATE($C1292, $B1292), 'Batch Two'!$C:$P, 8, false), 0))</f>
        <v>1999</v>
      </c>
      <c r="F1292" s="5" t="str">
        <f>IF($A1292 = "Batch 1", VLOOKUP(CONCATENATE($C1292, $B1292), 'Batch One'!$C:$Q, 9, false),
IF($A1292 = "Batch 2", VLOOKUP(CONCATENATE($C1292, $B1292), 'Batch Two'!$C:$P, 9, false), 0))</f>
        <v/>
      </c>
      <c r="G1292" s="5" t="str">
        <f>IF($A1292 = "Batch 1", VLOOKUP(CONCATENATE($C1292, $B1292), 'Batch One'!$C:$Q, 4, false),
IF($A1292 = "Batch 2", VLOOKUP(CONCATENATE($C1292, $B1292), 'Batch Two'!$C:$P, 4, false), 0))</f>
        <v>Movie Series</v>
      </c>
      <c r="H1292" s="5">
        <f>IF($A1292 = "Batch 1", VLOOKUP(CONCATENATE($C1292, $B1292), 'Batch One'!$C:$Q, 5, false),
IF($A1292 = "Batch 2", VLOOKUP(CONCATENATE($C1292, $B1292), 'Batch Two'!$C:$P, 5, false), 0))</f>
        <v>7</v>
      </c>
      <c r="I1292" s="6" t="str">
        <f>IF($A1292 = "Batch 1", VLOOKUP(CONCATENATE($C1292, $B1292), 'Batch One'!$C:$Q, 14, false),
IF($A1292 = "Batch 2", VLOOKUP(CONCATENATE($C1292, $B1292), 'Batch Two'!$C:$P, 14, false), 0))</f>
        <v>https://ccg-imaging-cgc-tradingcards-production.s3.amazonaws.com/17363397-541f-4962-87fa-a45804f00ff5/CAR6016710-290_OBV.jpg</v>
      </c>
      <c r="J1292" s="5" t="str">
        <f>IF($A1292 = "Batch 1", VLOOKUP(CONCATENATE($C1292, $B1292), 'Batch One'!$C:$Q, 13, false),
IF($A1292 = "Batch 2", VLOOKUP(CONCATENATE($C1292, $B1292), 'Batch Two'!$C:$P, 13, false), 0))</f>
        <v/>
      </c>
    </row>
    <row r="1293">
      <c r="A1293" s="4" t="s">
        <v>13</v>
      </c>
      <c r="B1293" s="5">
        <v>6.016710291E9</v>
      </c>
      <c r="C1293" s="8" t="s">
        <v>12</v>
      </c>
      <c r="D1293" s="5" t="str">
        <f>IF($A1293 = "Batch 1", VLOOKUP(CONCATENATE($C1293, $B1293), 'Batch One'!$C:$Q, 2, false),
IF($A1293 = "Batch 2", VLOOKUP(CONCATENATE($C1293, $B1293), 'Batch Two'!$C:$P, 2, false), 0))</f>
        <v>The Best Of The Best, 1999, Movie Series, #20</v>
      </c>
      <c r="E1293" s="5">
        <f>IF($A1293 = "Batch 1", VLOOKUP(CONCATENATE($C1293, $B1293), 'Batch One'!$C:$Q, 8, false),
IF($A1293 = "Batch 2", VLOOKUP(CONCATENATE($C1293, $B1293), 'Batch Two'!$C:$P, 8, false), 0))</f>
        <v>1999</v>
      </c>
      <c r="F1293" s="5" t="str">
        <f>IF($A1293 = "Batch 1", VLOOKUP(CONCATENATE($C1293, $B1293), 'Batch One'!$C:$Q, 9, false),
IF($A1293 = "Batch 2", VLOOKUP(CONCATENATE($C1293, $B1293), 'Batch Two'!$C:$P, 9, false), 0))</f>
        <v/>
      </c>
      <c r="G1293" s="5" t="str">
        <f>IF($A1293 = "Batch 1", VLOOKUP(CONCATENATE($C1293, $B1293), 'Batch One'!$C:$Q, 4, false),
IF($A1293 = "Batch 2", VLOOKUP(CONCATENATE($C1293, $B1293), 'Batch Two'!$C:$P, 4, false), 0))</f>
        <v>Movie Series</v>
      </c>
      <c r="H1293" s="5">
        <f>IF($A1293 = "Batch 1", VLOOKUP(CONCATENATE($C1293, $B1293), 'Batch One'!$C:$Q, 5, false),
IF($A1293 = "Batch 2", VLOOKUP(CONCATENATE($C1293, $B1293), 'Batch Two'!$C:$P, 5, false), 0))</f>
        <v>7.5</v>
      </c>
      <c r="I1293" s="6" t="str">
        <f>IF($A1293 = "Batch 1", VLOOKUP(CONCATENATE($C1293, $B1293), 'Batch One'!$C:$Q, 14, false),
IF($A1293 = "Batch 2", VLOOKUP(CONCATENATE($C1293, $B1293), 'Batch Two'!$C:$P, 14, false), 0))</f>
        <v>https://ccg-imaging-cgc-tradingcards-production.s3.amazonaws.com/17363397-56bf-47a3-91da-5a219e6c62e8/CAR6016710-291_OBV.jpg</v>
      </c>
      <c r="J1293" s="5" t="str">
        <f>IF($A1293 = "Batch 1", VLOOKUP(CONCATENATE($C1293, $B1293), 'Batch One'!$C:$Q, 13, false),
IF($A1293 = "Batch 2", VLOOKUP(CONCATENATE($C1293, $B1293), 'Batch Two'!$C:$P, 13, false), 0))</f>
        <v/>
      </c>
    </row>
    <row r="1294">
      <c r="A1294" s="4" t="s">
        <v>13</v>
      </c>
      <c r="B1294" s="5">
        <v>6.016710298E9</v>
      </c>
      <c r="C1294" s="8" t="s">
        <v>12</v>
      </c>
      <c r="D1294" s="5" t="str">
        <f>IF($A1294 = "Batch 1", VLOOKUP(CONCATENATE($C1294, $B1294), 'Batch One'!$C:$Q, 2, false),
IF($A1294 = "Batch 2", VLOOKUP(CONCATENATE($C1294, $B1294), 'Batch Two'!$C:$P, 2, false), 0))</f>
        <v>Donphan, 1999, Movie Series, #11</v>
      </c>
      <c r="E1294" s="5">
        <f>IF($A1294 = "Batch 1", VLOOKUP(CONCATENATE($C1294, $B1294), 'Batch One'!$C:$Q, 8, false),
IF($A1294 = "Batch 2", VLOOKUP(CONCATENATE($C1294, $B1294), 'Batch Two'!$C:$P, 8, false), 0))</f>
        <v>1999</v>
      </c>
      <c r="F1294" s="5" t="str">
        <f>IF($A1294 = "Batch 1", VLOOKUP(CONCATENATE($C1294, $B1294), 'Batch One'!$C:$Q, 9, false),
IF($A1294 = "Batch 2", VLOOKUP(CONCATENATE($C1294, $B1294), 'Batch Two'!$C:$P, 9, false), 0))</f>
        <v/>
      </c>
      <c r="G1294" s="5" t="str">
        <f>IF($A1294 = "Batch 1", VLOOKUP(CONCATENATE($C1294, $B1294), 'Batch One'!$C:$Q, 4, false),
IF($A1294 = "Batch 2", VLOOKUP(CONCATENATE($C1294, $B1294), 'Batch Two'!$C:$P, 4, false), 0))</f>
        <v>Movie Series</v>
      </c>
      <c r="H1294" s="5">
        <f>IF($A1294 = "Batch 1", VLOOKUP(CONCATENATE($C1294, $B1294), 'Batch One'!$C:$Q, 5, false),
IF($A1294 = "Batch 2", VLOOKUP(CONCATENATE($C1294, $B1294), 'Batch Two'!$C:$P, 5, false), 0))</f>
        <v>8</v>
      </c>
      <c r="I1294" s="6" t="str">
        <f>IF($A1294 = "Batch 1", VLOOKUP(CONCATENATE($C1294, $B1294), 'Batch One'!$C:$Q, 14, false),
IF($A1294 = "Batch 2", VLOOKUP(CONCATENATE($C1294, $B1294), 'Batch Two'!$C:$P, 14, false), 0))</f>
        <v>https://ccg-imaging-cgc-tradingcards-production.s3.amazonaws.com/17363399-3627-4398-9bf2-3fa78fc51bf2/CAR6016710-298_OBV.jpg</v>
      </c>
      <c r="J1294" s="5" t="str">
        <f>IF($A1294 = "Batch 1", VLOOKUP(CONCATENATE($C1294, $B1294), 'Batch One'!$C:$Q, 13, false),
IF($A1294 = "Batch 2", VLOOKUP(CONCATENATE($C1294, $B1294), 'Batch Two'!$C:$P, 13, false), 0))</f>
        <v/>
      </c>
    </row>
    <row r="1295">
      <c r="A1295" s="4" t="s">
        <v>13</v>
      </c>
      <c r="B1295" s="5">
        <v>6.016712174E9</v>
      </c>
      <c r="C1295" s="8" t="s">
        <v>12</v>
      </c>
      <c r="D1295" s="5" t="str">
        <f>IF($A1295 = "Batch 1", VLOOKUP(CONCATENATE($C1295, $B1295), 'Batch One'!$C:$Q, 2, false),
IF($A1295 = "Batch 2", VLOOKUP(CONCATENATE($C1295, $B1295), 'Batch Two'!$C:$P, 2, false), 0))</f>
        <v>Gary, 1998, All, #134</v>
      </c>
      <c r="E1295" s="5">
        <f>IF($A1295 = "Batch 1", VLOOKUP(CONCATENATE($C1295, $B1295), 'Batch One'!$C:$Q, 8, false),
IF($A1295 = "Batch 2", VLOOKUP(CONCATENATE($C1295, $B1295), 'Batch Two'!$C:$P, 8, false), 0))</f>
        <v>1998</v>
      </c>
      <c r="F1295" s="5" t="str">
        <f>IF($A1295 = "Batch 1", VLOOKUP(CONCATENATE($C1295, $B1295), 'Batch One'!$C:$Q, 9, false),
IF($A1295 = "Batch 2", VLOOKUP(CONCATENATE($C1295, $B1295), 'Batch Two'!$C:$P, 9, false), 0))</f>
        <v/>
      </c>
      <c r="G1295" s="5" t="str">
        <f>IF($A1295 = "Batch 1", VLOOKUP(CONCATENATE($C1295, $B1295), 'Batch One'!$C:$Q, 4, false),
IF($A1295 = "Batch 2", VLOOKUP(CONCATENATE($C1295, $B1295), 'Batch Two'!$C:$P, 4, false), 0))</f>
        <v>All</v>
      </c>
      <c r="H1295" s="5">
        <f>IF($A1295 = "Batch 1", VLOOKUP(CONCATENATE($C1295, $B1295), 'Batch One'!$C:$Q, 5, false),
IF($A1295 = "Batch 2", VLOOKUP(CONCATENATE($C1295, $B1295), 'Batch Two'!$C:$P, 5, false), 0))</f>
        <v>9</v>
      </c>
      <c r="I1295" s="6" t="str">
        <f>IF($A1295 = "Batch 1", VLOOKUP(CONCATENATE($C1295, $B1295), 'Batch One'!$C:$Q, 14, false),
IF($A1295 = "Batch 2", VLOOKUP(CONCATENATE($C1295, $B1295), 'Batch Two'!$C:$P, 14, false), 0))</f>
        <v>https://ccg-imaging-cgc-tradingcards-production.s3.amazonaws.com/17364491-8281-441e-8b36-214e5b71bad4/CAR6016712-174_OBV.jpg</v>
      </c>
      <c r="J1295" s="5" t="str">
        <f>IF($A1295 = "Batch 1", VLOOKUP(CONCATENATE($C1295, $B1295), 'Batch One'!$C:$Q, 13, false),
IF($A1295 = "Batch 2", VLOOKUP(CONCATENATE($C1295, $B1295), 'Batch Two'!$C:$P, 13, false), 0))</f>
        <v/>
      </c>
    </row>
    <row r="1296">
      <c r="A1296" s="4" t="s">
        <v>13</v>
      </c>
      <c r="B1296" s="5">
        <v>6.016712193E9</v>
      </c>
      <c r="C1296" s="8" t="s">
        <v>12</v>
      </c>
      <c r="D1296" s="5" t="str">
        <f>IF($A1296 = "Batch 1", VLOOKUP(CONCATENATE($C1296, $B1296), 'Batch One'!$C:$Q, 2, false),
IF($A1296 = "Batch 2", VLOOKUP(CONCATENATE($C1296, $B1296), 'Batch Two'!$C:$P, 2, false), 0))</f>
        <v>Mystery Pokemon vs Nidoking/Arcanine, 1998, All, #137</v>
      </c>
      <c r="E1296" s="5">
        <f>IF($A1296 = "Batch 1", VLOOKUP(CONCATENATE($C1296, $B1296), 'Batch One'!$C:$Q, 8, false),
IF($A1296 = "Batch 2", VLOOKUP(CONCATENATE($C1296, $B1296), 'Batch Two'!$C:$P, 8, false), 0))</f>
        <v>1998</v>
      </c>
      <c r="F1296" s="5" t="str">
        <f>IF($A1296 = "Batch 1", VLOOKUP(CONCATENATE($C1296, $B1296), 'Batch One'!$C:$Q, 9, false),
IF($A1296 = "Batch 2", VLOOKUP(CONCATENATE($C1296, $B1296), 'Batch Two'!$C:$P, 9, false), 0))</f>
        <v/>
      </c>
      <c r="G1296" s="5" t="str">
        <f>IF($A1296 = "Batch 1", VLOOKUP(CONCATENATE($C1296, $B1296), 'Batch One'!$C:$Q, 4, false),
IF($A1296 = "Batch 2", VLOOKUP(CONCATENATE($C1296, $B1296), 'Batch Two'!$C:$P, 4, false), 0))</f>
        <v>All</v>
      </c>
      <c r="H1296" s="5">
        <f>IF($A1296 = "Batch 1", VLOOKUP(CONCATENATE($C1296, $B1296), 'Batch One'!$C:$Q, 5, false),
IF($A1296 = "Batch 2", VLOOKUP(CONCATENATE($C1296, $B1296), 'Batch Two'!$C:$P, 5, false), 0))</f>
        <v>8.5</v>
      </c>
      <c r="I1296" s="6" t="str">
        <f>IF($A1296 = "Batch 1", VLOOKUP(CONCATENATE($C1296, $B1296), 'Batch One'!$C:$Q, 14, false),
IF($A1296 = "Batch 2", VLOOKUP(CONCATENATE($C1296, $B1296), 'Batch Two'!$C:$P, 14, false), 0))</f>
        <v>https://ccg-imaging-cgc-tradingcards-production.s3.amazonaws.com/17364493-1247-4392-aba4-4660f192d85b/CAR6016712-193_OBV.jpg</v>
      </c>
      <c r="J1296" s="5" t="str">
        <f>IF($A1296 = "Batch 1", VLOOKUP(CONCATENATE($C1296, $B1296), 'Batch One'!$C:$Q, 13, false),
IF($A1296 = "Batch 2", VLOOKUP(CONCATENATE($C1296, $B1296), 'Batch Two'!$C:$P, 13, false), 0))</f>
        <v/>
      </c>
    </row>
    <row r="1297">
      <c r="A1297" s="4" t="s">
        <v>13</v>
      </c>
      <c r="B1297" s="5">
        <v>6.016712248E9</v>
      </c>
      <c r="C1297" s="8" t="s">
        <v>12</v>
      </c>
      <c r="D1297" s="5" t="str">
        <f>IF($A1297 = "Batch 1", VLOOKUP(CONCATENATE($C1297, $B1297), 'Batch One'!$C:$Q, 2, false),
IF($A1297 = "Batch 2", VLOOKUP(CONCATENATE($C1297, $B1297), 'Batch Two'!$C:$P, 2, false), 0))</f>
        <v>Oswald, 1998, All, #127</v>
      </c>
      <c r="E1297" s="5">
        <f>IF($A1297 = "Batch 1", VLOOKUP(CONCATENATE($C1297, $B1297), 'Batch One'!$C:$Q, 8, false),
IF($A1297 = "Batch 2", VLOOKUP(CONCATENATE($C1297, $B1297), 'Batch Two'!$C:$P, 8, false), 0))</f>
        <v>1998</v>
      </c>
      <c r="F1297" s="5" t="str">
        <f>IF($A1297 = "Batch 1", VLOOKUP(CONCATENATE($C1297, $B1297), 'Batch One'!$C:$Q, 9, false),
IF($A1297 = "Batch 2", VLOOKUP(CONCATENATE($C1297, $B1297), 'Batch Two'!$C:$P, 9, false), 0))</f>
        <v/>
      </c>
      <c r="G1297" s="5" t="str">
        <f>IF($A1297 = "Batch 1", VLOOKUP(CONCATENATE($C1297, $B1297), 'Batch One'!$C:$Q, 4, false),
IF($A1297 = "Batch 2", VLOOKUP(CONCATENATE($C1297, $B1297), 'Batch Two'!$C:$P, 4, false), 0))</f>
        <v>All</v>
      </c>
      <c r="H1297" s="5">
        <f>IF($A1297 = "Batch 1", VLOOKUP(CONCATENATE($C1297, $B1297), 'Batch One'!$C:$Q, 5, false),
IF($A1297 = "Batch 2", VLOOKUP(CONCATENATE($C1297, $B1297), 'Batch Two'!$C:$P, 5, false), 0))</f>
        <v>9</v>
      </c>
      <c r="I1297" s="6" t="str">
        <f>IF($A1297 = "Batch 1", VLOOKUP(CONCATENATE($C1297, $B1297), 'Batch One'!$C:$Q, 14, false),
IF($A1297 = "Batch 2", VLOOKUP(CONCATENATE($C1297, $B1297), 'Batch Two'!$C:$P, 14, false), 0))</f>
        <v>https://ccg-imaging-cgc-tradingcards-production.s3.amazonaws.com/17364506-526b-4801-a48a-f817e47332d7/CAR6016712-248_OBV.jpg</v>
      </c>
      <c r="J1297" s="5" t="str">
        <f>IF($A1297 = "Batch 1", VLOOKUP(CONCATENATE($C1297, $B1297), 'Batch One'!$C:$Q, 13, false),
IF($A1297 = "Batch 2", VLOOKUP(CONCATENATE($C1297, $B1297), 'Batch Two'!$C:$P, 13, false), 0))</f>
        <v/>
      </c>
    </row>
    <row r="1298">
      <c r="A1298" s="4" t="s">
        <v>13</v>
      </c>
      <c r="B1298" s="5">
        <v>6.016712292E9</v>
      </c>
      <c r="C1298" s="8" t="s">
        <v>12</v>
      </c>
      <c r="D1298" s="5" t="str">
        <f>IF($A1298 = "Batch 1", VLOOKUP(CONCATENATE($C1298, $B1298), 'Batch One'!$C:$Q, 2, false),
IF($A1298 = "Batch 2", VLOOKUP(CONCATENATE($C1298, $B1298), 'Batch Two'!$C:$P, 2, false), 0))</f>
        <v>Golem Vs Nidoking, 1999, All, #179</v>
      </c>
      <c r="E1298" s="5">
        <f>IF($A1298 = "Batch 1", VLOOKUP(CONCATENATE($C1298, $B1298), 'Batch One'!$C:$Q, 8, false),
IF($A1298 = "Batch 2", VLOOKUP(CONCATENATE($C1298, $B1298), 'Batch Two'!$C:$P, 8, false), 0))</f>
        <v>1999</v>
      </c>
      <c r="F1298" s="5" t="str">
        <f>IF($A1298 = "Batch 1", VLOOKUP(CONCATENATE($C1298, $B1298), 'Batch One'!$C:$Q, 9, false),
IF($A1298 = "Batch 2", VLOOKUP(CONCATENATE($C1298, $B1298), 'Batch Two'!$C:$P, 9, false), 0))</f>
        <v/>
      </c>
      <c r="G1298" s="5" t="str">
        <f>IF($A1298 = "Batch 1", VLOOKUP(CONCATENATE($C1298, $B1298), 'Batch One'!$C:$Q, 4, false),
IF($A1298 = "Batch 2", VLOOKUP(CONCATENATE($C1298, $B1298), 'Batch Two'!$C:$P, 4, false), 0))</f>
        <v>All</v>
      </c>
      <c r="H1298" s="5">
        <f>IF($A1298 = "Batch 1", VLOOKUP(CONCATENATE($C1298, $B1298), 'Batch One'!$C:$Q, 5, false),
IF($A1298 = "Batch 2", VLOOKUP(CONCATENATE($C1298, $B1298), 'Batch Two'!$C:$P, 5, false), 0))</f>
        <v>8.5</v>
      </c>
      <c r="I1298" s="6" t="str">
        <f>IF($A1298 = "Batch 1", VLOOKUP(CONCATENATE($C1298, $B1298), 'Batch One'!$C:$Q, 14, false),
IF($A1298 = "Batch 2", VLOOKUP(CONCATENATE($C1298, $B1298), 'Batch Two'!$C:$P, 14, false), 0))</f>
        <v>https://ccg-imaging-cgc-tradingcards-production.s3.amazonaws.com/17364513-60da-4fd7-86e5-1f582d4ebb20/CAR6016712-292_OBV.jpg</v>
      </c>
      <c r="J1298" s="5" t="str">
        <f>IF($A1298 = "Batch 1", VLOOKUP(CONCATENATE($C1298, $B1298), 'Batch One'!$C:$Q, 13, false),
IF($A1298 = "Batch 2", VLOOKUP(CONCATENATE($C1298, $B1298), 'Batch Two'!$C:$P, 13, false), 0))</f>
        <v/>
      </c>
    </row>
    <row r="1299">
      <c r="A1299" s="4" t="s">
        <v>13</v>
      </c>
      <c r="B1299" s="5">
        <v>6.016719109E9</v>
      </c>
      <c r="C1299" s="8" t="s">
        <v>12</v>
      </c>
      <c r="D1299" s="5" t="str">
        <f>IF($A1299 = "Batch 1", VLOOKUP(CONCATENATE($C1299, $B1299), 'Batch One'!$C:$Q, 2, false),
IF($A1299 = "Batch 2", VLOOKUP(CONCATENATE($C1299, $B1299), 'Batch Two'!$C:$P, 2, false), 0))</f>
        <v>Treecko, 2003, EX, #004/080</v>
      </c>
      <c r="E1299" s="5">
        <f>IF($A1299 = "Batch 1", VLOOKUP(CONCATENATE($C1299, $B1299), 'Batch One'!$C:$Q, 8, false),
IF($A1299 = "Batch 2", VLOOKUP(CONCATENATE($C1299, $B1299), 'Batch Two'!$C:$P, 8, false), 0))</f>
        <v>2003</v>
      </c>
      <c r="F1299" s="5" t="str">
        <f>IF($A1299 = "Batch 1", VLOOKUP(CONCATENATE($C1299, $B1299), 'Batch One'!$C:$Q, 9, false),
IF($A1299 = "Batch 2", VLOOKUP(CONCATENATE($C1299, $B1299), 'Batch Two'!$C:$P, 9, false), 0))</f>
        <v/>
      </c>
      <c r="G1299" s="5" t="str">
        <f>IF($A1299 = "Batch 1", VLOOKUP(CONCATENATE($C1299, $B1299), 'Batch One'!$C:$Q, 4, false),
IF($A1299 = "Batch 2", VLOOKUP(CONCATENATE($C1299, $B1299), 'Batch Two'!$C:$P, 4, false), 0))</f>
        <v>EX</v>
      </c>
      <c r="H1299" s="5" t="str">
        <f>IF($A1299 = "Batch 1", VLOOKUP(CONCATENATE($C1299, $B1299), 'Batch One'!$C:$Q, 5, false),
IF($A1299 = "Batch 2", VLOOKUP(CONCATENATE($C1299, $B1299), 'Batch Two'!$C:$P, 5, false), 0))</f>
        <v>MINT+ 9.5</v>
      </c>
      <c r="I1299" s="6" t="str">
        <f>IF($A1299 = "Batch 1", VLOOKUP(CONCATENATE($C1299, $B1299), 'Batch One'!$C:$Q, 14, false),
IF($A1299 = "Batch 2", VLOOKUP(CONCATENATE($C1299, $B1299), 'Batch Two'!$C:$P, 14, false), 0))</f>
        <v>https://ccg-imaging-cgc-tradingcards-production.s3.amazonaws.com/17364545-3316-4ba7-a159-1a88f7767ac2/CAR6016719-109_OBV.jpg</v>
      </c>
      <c r="J1299" s="5" t="str">
        <f>IF($A1299 = "Batch 1", VLOOKUP(CONCATENATE($C1299, $B1299), 'Batch One'!$C:$Q, 13, false),
IF($A1299 = "Batch 2", VLOOKUP(CONCATENATE($C1299, $B1299), 'Batch Two'!$C:$P, 13, false), 0))</f>
        <v/>
      </c>
    </row>
    <row r="1300">
      <c r="A1300" s="4" t="s">
        <v>13</v>
      </c>
      <c r="B1300" s="5">
        <v>6.016719248E9</v>
      </c>
      <c r="C1300" s="8" t="s">
        <v>12</v>
      </c>
      <c r="D1300" s="5" t="str">
        <f>IF($A1300 = "Batch 1", VLOOKUP(CONCATENATE($C1300, $B1300), 'Batch One'!$C:$Q, 2, false),
IF($A1300 = "Batch 2", VLOOKUP(CONCATENATE($C1300, $B1300), 'Batch Two'!$C:$P, 2, false), 0))</f>
        <v>Omanyte, 2002, e-Series, #028/088</v>
      </c>
      <c r="E1300" s="5">
        <f>IF($A1300 = "Batch 1", VLOOKUP(CONCATENATE($C1300, $B1300), 'Batch One'!$C:$Q, 8, false),
IF($A1300 = "Batch 2", VLOOKUP(CONCATENATE($C1300, $B1300), 'Batch Two'!$C:$P, 8, false), 0))</f>
        <v>2002</v>
      </c>
      <c r="F1300" s="5" t="str">
        <f>IF($A1300 = "Batch 1", VLOOKUP(CONCATENATE($C1300, $B1300), 'Batch One'!$C:$Q, 9, false),
IF($A1300 = "Batch 2", VLOOKUP(CONCATENATE($C1300, $B1300), 'Batch Two'!$C:$P, 9, false), 0))</f>
        <v/>
      </c>
      <c r="G1300" s="5" t="str">
        <f>IF($A1300 = "Batch 1", VLOOKUP(CONCATENATE($C1300, $B1300), 'Batch One'!$C:$Q, 4, false),
IF($A1300 = "Batch 2", VLOOKUP(CONCATENATE($C1300, $B1300), 'Batch Two'!$C:$P, 4, false), 0))</f>
        <v>e-Series</v>
      </c>
      <c r="H1300" s="5">
        <f>IF($A1300 = "Batch 1", VLOOKUP(CONCATENATE($C1300, $B1300), 'Batch One'!$C:$Q, 5, false),
IF($A1300 = "Batch 2", VLOOKUP(CONCATENATE($C1300, $B1300), 'Batch Two'!$C:$P, 5, false), 0))</f>
        <v>9</v>
      </c>
      <c r="I1300" s="6" t="str">
        <f>IF($A1300 = "Batch 1", VLOOKUP(CONCATENATE($C1300, $B1300), 'Batch One'!$C:$Q, 14, false),
IF($A1300 = "Batch 2", VLOOKUP(CONCATENATE($C1300, $B1300), 'Batch Two'!$C:$P, 14, false), 0))</f>
        <v>https://ccg-imaging-cgc-tradingcards-production.s3.amazonaws.com/17364590-9059-4863-bf48-fdcb8a0f2159/CAR6016719-248_OBV.jpg</v>
      </c>
      <c r="J1300" s="5" t="str">
        <f>IF($A1300 = "Batch 1", VLOOKUP(CONCATENATE($C1300, $B1300), 'Batch One'!$C:$Q, 13, false),
IF($A1300 = "Batch 2", VLOOKUP(CONCATENATE($C1300, $B1300), 'Batch Two'!$C:$P, 13, false), 0))</f>
        <v/>
      </c>
    </row>
    <row r="1301">
      <c r="A1301" s="4" t="s">
        <v>13</v>
      </c>
      <c r="B1301" s="5">
        <v>6.016719279E9</v>
      </c>
      <c r="C1301" s="8" t="s">
        <v>12</v>
      </c>
      <c r="D1301" s="5" t="str">
        <f>IF($A1301 = "Batch 1", VLOOKUP(CONCATENATE($C1301, $B1301), 'Batch One'!$C:$Q, 2, false),
IF($A1301 = "Batch 2", VLOOKUP(CONCATENATE($C1301, $B1301), 'Batch Two'!$C:$P, 2, false), 0))</f>
        <v>Donphan, 2002, e-Series, #054/092</v>
      </c>
      <c r="E1301" s="5">
        <f>IF($A1301 = "Batch 1", VLOOKUP(CONCATENATE($C1301, $B1301), 'Batch One'!$C:$Q, 8, false),
IF($A1301 = "Batch 2", VLOOKUP(CONCATENATE($C1301, $B1301), 'Batch Two'!$C:$P, 8, false), 0))</f>
        <v>2002</v>
      </c>
      <c r="F1301" s="5" t="str">
        <f>IF($A1301 = "Batch 1", VLOOKUP(CONCATENATE($C1301, $B1301), 'Batch One'!$C:$Q, 9, false),
IF($A1301 = "Batch 2", VLOOKUP(CONCATENATE($C1301, $B1301), 'Batch Two'!$C:$P, 9, false), 0))</f>
        <v/>
      </c>
      <c r="G1301" s="5" t="str">
        <f>IF($A1301 = "Batch 1", VLOOKUP(CONCATENATE($C1301, $B1301), 'Batch One'!$C:$Q, 4, false),
IF($A1301 = "Batch 2", VLOOKUP(CONCATENATE($C1301, $B1301), 'Batch Two'!$C:$P, 4, false), 0))</f>
        <v>e-Series</v>
      </c>
      <c r="H1301" s="5" t="str">
        <f>IF($A1301 = "Batch 1", VLOOKUP(CONCATENATE($C1301, $B1301), 'Batch One'!$C:$Q, 5, false),
IF($A1301 = "Batch 2", VLOOKUP(CONCATENATE($C1301, $B1301), 'Batch Two'!$C:$P, 5, false), 0))</f>
        <v>MINT+ 9.5</v>
      </c>
      <c r="I1301" s="6" t="str">
        <f>IF($A1301 = "Batch 1", VLOOKUP(CONCATENATE($C1301, $B1301), 'Batch One'!$C:$Q, 14, false),
IF($A1301 = "Batch 2", VLOOKUP(CONCATENATE($C1301, $B1301), 'Batch Two'!$C:$P, 14, false), 0))</f>
        <v>https://ccg-imaging-cgc-tradingcards-production.s3.amazonaws.com/17364560-44d5-4b82-abd2-dae2b854319c/CAR6016719-279_OBV.jpg</v>
      </c>
      <c r="J1301" s="5" t="str">
        <f>IF($A1301 = "Batch 1", VLOOKUP(CONCATENATE($C1301, $B1301), 'Batch One'!$C:$Q, 13, false),
IF($A1301 = "Batch 2", VLOOKUP(CONCATENATE($C1301, $B1301), 'Batch Two'!$C:$P, 13, false), 0))</f>
        <v/>
      </c>
    </row>
    <row r="1302">
      <c r="A1302" s="4" t="s">
        <v>13</v>
      </c>
      <c r="B1302" s="5">
        <v>6.016719291E9</v>
      </c>
      <c r="C1302" s="8" t="s">
        <v>12</v>
      </c>
      <c r="D1302" s="5" t="str">
        <f>IF($A1302 = "Batch 1", VLOOKUP(CONCATENATE($C1302, $B1302), 'Batch One'!$C:$Q, 2, false),
IF($A1302 = "Batch 2", VLOOKUP(CONCATENATE($C1302, $B1302), 'Batch Two'!$C:$P, 2, false), 0))</f>
        <v>Sandshrew, 2002, e-Series, #049/088</v>
      </c>
      <c r="E1302" s="5">
        <f>IF($A1302 = "Batch 1", VLOOKUP(CONCATENATE($C1302, $B1302), 'Batch One'!$C:$Q, 8, false),
IF($A1302 = "Batch 2", VLOOKUP(CONCATENATE($C1302, $B1302), 'Batch Two'!$C:$P, 8, false), 0))</f>
        <v>2002</v>
      </c>
      <c r="F1302" s="5" t="str">
        <f>IF($A1302 = "Batch 1", VLOOKUP(CONCATENATE($C1302, $B1302), 'Batch One'!$C:$Q, 9, false),
IF($A1302 = "Batch 2", VLOOKUP(CONCATENATE($C1302, $B1302), 'Batch Two'!$C:$P, 9, false), 0))</f>
        <v/>
      </c>
      <c r="G1302" s="5" t="str">
        <f>IF($A1302 = "Batch 1", VLOOKUP(CONCATENATE($C1302, $B1302), 'Batch One'!$C:$Q, 4, false),
IF($A1302 = "Batch 2", VLOOKUP(CONCATENATE($C1302, $B1302), 'Batch Two'!$C:$P, 4, false), 0))</f>
        <v>e-Series</v>
      </c>
      <c r="H1302" s="5">
        <f>IF($A1302 = "Batch 1", VLOOKUP(CONCATENATE($C1302, $B1302), 'Batch One'!$C:$Q, 5, false),
IF($A1302 = "Batch 2", VLOOKUP(CONCATENATE($C1302, $B1302), 'Batch Two'!$C:$P, 5, false), 0))</f>
        <v>9</v>
      </c>
      <c r="I1302" s="6" t="str">
        <f>IF($A1302 = "Batch 1", VLOOKUP(CONCATENATE($C1302, $B1302), 'Batch One'!$C:$Q, 14, false),
IF($A1302 = "Batch 2", VLOOKUP(CONCATENATE($C1302, $B1302), 'Batch Two'!$C:$P, 14, false), 0))</f>
        <v>https://ccg-imaging-cgc-tradingcards-production.s3.amazonaws.com/17364561-345a-4edb-a517-5b16621a7afa/CAR6016719-291_OBV.jpg</v>
      </c>
      <c r="J1302" s="5" t="str">
        <f>IF($A1302 = "Batch 1", VLOOKUP(CONCATENATE($C1302, $B1302), 'Batch One'!$C:$Q, 13, false),
IF($A1302 = "Batch 2", VLOOKUP(CONCATENATE($C1302, $B1302), 'Batch Two'!$C:$P, 13, false), 0))</f>
        <v/>
      </c>
    </row>
    <row r="1303">
      <c r="A1303" s="4" t="s">
        <v>13</v>
      </c>
      <c r="B1303" s="5">
        <v>6.016722201E9</v>
      </c>
      <c r="C1303" s="8" t="s">
        <v>12</v>
      </c>
      <c r="D1303" s="5" t="str">
        <f>IF($A1303 = "Batch 1", VLOOKUP(CONCATENATE($C1303, $B1303), 'Batch One'!$C:$Q, 2, false),
IF($A1303 = "Batch 2", VLOOKUP(CONCATENATE($C1303, $B1303), 'Batch Two'!$C:$P, 2, false), 0))</f>
        <v>Mudkip, 2004, Advanced Series, #49</v>
      </c>
      <c r="E1303" s="5">
        <f>IF($A1303 = "Batch 1", VLOOKUP(CONCATENATE($C1303, $B1303), 'Batch One'!$C:$Q, 8, false),
IF($A1303 = "Batch 2", VLOOKUP(CONCATENATE($C1303, $B1303), 'Batch Two'!$C:$P, 8, false), 0))</f>
        <v>2004</v>
      </c>
      <c r="F1303" s="5" t="str">
        <f>IF($A1303 = "Batch 1", VLOOKUP(CONCATENATE($C1303, $B1303), 'Batch One'!$C:$Q, 9, false),
IF($A1303 = "Batch 2", VLOOKUP(CONCATENATE($C1303, $B1303), 'Batch Two'!$C:$P, 9, false), 0))</f>
        <v/>
      </c>
      <c r="G1303" s="5" t="str">
        <f>IF($A1303 = "Batch 1", VLOOKUP(CONCATENATE($C1303, $B1303), 'Batch One'!$C:$Q, 4, false),
IF($A1303 = "Batch 2", VLOOKUP(CONCATENATE($C1303, $B1303), 'Batch Two'!$C:$P, 4, false), 0))</f>
        <v>Advanced Series</v>
      </c>
      <c r="H1303" s="5">
        <f>IF($A1303 = "Batch 1", VLOOKUP(CONCATENATE($C1303, $B1303), 'Batch One'!$C:$Q, 5, false),
IF($A1303 = "Batch 2", VLOOKUP(CONCATENATE($C1303, $B1303), 'Batch Two'!$C:$P, 5, false), 0))</f>
        <v>9</v>
      </c>
      <c r="I1303" s="6" t="str">
        <f>IF($A1303 = "Batch 1", VLOOKUP(CONCATENATE($C1303, $B1303), 'Batch One'!$C:$Q, 14, false),
IF($A1303 = "Batch 2", VLOOKUP(CONCATENATE($C1303, $B1303), 'Batch Two'!$C:$P, 14, false), 0))</f>
        <v>https://ccg-imaging-cgc-tradingcards-production.s3.amazonaws.com/17363437-11f9-4eb1-8a00-bcdef851b58c/CAR6016722-201_OBV.jpg</v>
      </c>
      <c r="J1303" s="5" t="str">
        <f>IF($A1303 = "Batch 1", VLOOKUP(CONCATENATE($C1303, $B1303), 'Batch One'!$C:$Q, 13, false),
IF($A1303 = "Batch 2", VLOOKUP(CONCATENATE($C1303, $B1303), 'Batch Two'!$C:$P, 13, false), 0))</f>
        <v/>
      </c>
    </row>
    <row r="1304">
      <c r="A1304" s="4" t="s">
        <v>13</v>
      </c>
      <c r="B1304" s="5">
        <v>6.016722203E9</v>
      </c>
      <c r="C1304" s="8" t="s">
        <v>12</v>
      </c>
      <c r="D1304" s="5" t="str">
        <f>IF($A1304 = "Batch 1", VLOOKUP(CONCATENATE($C1304, $B1304), 'Batch One'!$C:$Q, 2, false),
IF($A1304 = "Batch 2", VLOOKUP(CONCATENATE($C1304, $B1304), 'Batch Two'!$C:$P, 2, false), 0))</f>
        <v>Azurill, 2003, All, #226</v>
      </c>
      <c r="E1304" s="5">
        <f>IF($A1304 = "Batch 1", VLOOKUP(CONCATENATE($C1304, $B1304), 'Batch One'!$C:$Q, 8, false),
IF($A1304 = "Batch 2", VLOOKUP(CONCATENATE($C1304, $B1304), 'Batch Two'!$C:$P, 8, false), 0))</f>
        <v>2003</v>
      </c>
      <c r="F1304" s="5" t="str">
        <f>IF($A1304 = "Batch 1", VLOOKUP(CONCATENATE($C1304, $B1304), 'Batch One'!$C:$Q, 9, false),
IF($A1304 = "Batch 2", VLOOKUP(CONCATENATE($C1304, $B1304), 'Batch Two'!$C:$P, 9, false), 0))</f>
        <v/>
      </c>
      <c r="G1304" s="5" t="str">
        <f>IF($A1304 = "Batch 1", VLOOKUP(CONCATENATE($C1304, $B1304), 'Batch One'!$C:$Q, 4, false),
IF($A1304 = "Batch 2", VLOOKUP(CONCATENATE($C1304, $B1304), 'Batch Two'!$C:$P, 4, false), 0))</f>
        <v>All</v>
      </c>
      <c r="H1304" s="5">
        <f>IF($A1304 = "Batch 1", VLOOKUP(CONCATENATE($C1304, $B1304), 'Batch One'!$C:$Q, 5, false),
IF($A1304 = "Batch 2", VLOOKUP(CONCATENATE($C1304, $B1304), 'Batch Two'!$C:$P, 5, false), 0))</f>
        <v>9</v>
      </c>
      <c r="I1304" s="6" t="str">
        <f>IF($A1304 = "Batch 1", VLOOKUP(CONCATENATE($C1304, $B1304), 'Batch One'!$C:$Q, 14, false),
IF($A1304 = "Batch 2", VLOOKUP(CONCATENATE($C1304, $B1304), 'Batch Two'!$C:$P, 14, false), 0))</f>
        <v>https://ccg-imaging-cgc-tradingcards-production.s3.amazonaws.com/17363437-1653-47e8-8e96-4a38b10d8011/CAR6016722-203_OBV.jpg</v>
      </c>
      <c r="J1304" s="5" t="str">
        <f>IF($A1304 = "Batch 1", VLOOKUP(CONCATENATE($C1304, $B1304), 'Batch One'!$C:$Q, 13, false),
IF($A1304 = "Batch 2", VLOOKUP(CONCATENATE($C1304, $B1304), 'Batch Two'!$C:$P, 13, false), 0))</f>
        <v/>
      </c>
    </row>
    <row r="1305">
      <c r="A1305" s="4" t="s">
        <v>13</v>
      </c>
      <c r="B1305" s="5">
        <v>6.016722207E9</v>
      </c>
      <c r="C1305" s="8" t="s">
        <v>12</v>
      </c>
      <c r="D1305" s="5" t="str">
        <f>IF($A1305 = "Batch 1", VLOOKUP(CONCATENATE($C1305, $B1305), 'Batch One'!$C:$Q, 2, false),
IF($A1305 = "Batch 2", VLOOKUP(CONCATENATE($C1305, $B1305), 'Batch Two'!$C:$P, 2, false), 0))</f>
        <v>Granbull, 2005, All, #242</v>
      </c>
      <c r="E1305" s="5">
        <f>IF($A1305 = "Batch 1", VLOOKUP(CONCATENATE($C1305, $B1305), 'Batch One'!$C:$Q, 8, false),
IF($A1305 = "Batch 2", VLOOKUP(CONCATENATE($C1305, $B1305), 'Batch Two'!$C:$P, 8, false), 0))</f>
        <v>2005</v>
      </c>
      <c r="F1305" s="5" t="str">
        <f>IF($A1305 = "Batch 1", VLOOKUP(CONCATENATE($C1305, $B1305), 'Batch One'!$C:$Q, 9, false),
IF($A1305 = "Batch 2", VLOOKUP(CONCATENATE($C1305, $B1305), 'Batch Two'!$C:$P, 9, false), 0))</f>
        <v/>
      </c>
      <c r="G1305" s="5" t="str">
        <f>IF($A1305 = "Batch 1", VLOOKUP(CONCATENATE($C1305, $B1305), 'Batch One'!$C:$Q, 4, false),
IF($A1305 = "Batch 2", VLOOKUP(CONCATENATE($C1305, $B1305), 'Batch Two'!$C:$P, 4, false), 0))</f>
        <v>All</v>
      </c>
      <c r="H1305" s="5">
        <f>IF($A1305 = "Batch 1", VLOOKUP(CONCATENATE($C1305, $B1305), 'Batch One'!$C:$Q, 5, false),
IF($A1305 = "Batch 2", VLOOKUP(CONCATENATE($C1305, $B1305), 'Batch Two'!$C:$P, 5, false), 0))</f>
        <v>8</v>
      </c>
      <c r="I1305" s="6" t="str">
        <f>IF($A1305 = "Batch 1", VLOOKUP(CONCATENATE($C1305, $B1305), 'Batch One'!$C:$Q, 14, false),
IF($A1305 = "Batch 2", VLOOKUP(CONCATENATE($C1305, $B1305), 'Batch Two'!$C:$P, 14, false), 0))</f>
        <v>https://ccg-imaging-cgc-tradingcards-production.s3.amazonaws.com/17363437-268c-4882-9164-19c0104fef38/CAR6016722-207_OBV.jpg</v>
      </c>
      <c r="J1305" s="5" t="str">
        <f>IF($A1305 = "Batch 1", VLOOKUP(CONCATENATE($C1305, $B1305), 'Batch One'!$C:$Q, 13, false),
IF($A1305 = "Batch 2", VLOOKUP(CONCATENATE($C1305, $B1305), 'Batch Two'!$C:$P, 13, false), 0))</f>
        <v/>
      </c>
    </row>
    <row r="1306">
      <c r="A1306" s="4" t="s">
        <v>13</v>
      </c>
      <c r="B1306" s="5">
        <v>6.016722208E9</v>
      </c>
      <c r="C1306" s="8" t="s">
        <v>12</v>
      </c>
      <c r="D1306" s="5" t="str">
        <f>IF($A1306 = "Batch 1", VLOOKUP(CONCATENATE($C1306, $B1306), 'Batch One'!$C:$Q, 2, false),
IF($A1306 = "Batch 2", VLOOKUP(CONCATENATE($C1306, $B1306), 'Batch Two'!$C:$P, 2, false), 0))</f>
        <v>Smeargle, 2005, All, #243</v>
      </c>
      <c r="E1306" s="5">
        <f>IF($A1306 = "Batch 1", VLOOKUP(CONCATENATE($C1306, $B1306), 'Batch One'!$C:$Q, 8, false),
IF($A1306 = "Batch 2", VLOOKUP(CONCATENATE($C1306, $B1306), 'Batch Two'!$C:$P, 8, false), 0))</f>
        <v>2005</v>
      </c>
      <c r="F1306" s="5" t="str">
        <f>IF($A1306 = "Batch 1", VLOOKUP(CONCATENATE($C1306, $B1306), 'Batch One'!$C:$Q, 9, false),
IF($A1306 = "Batch 2", VLOOKUP(CONCATENATE($C1306, $B1306), 'Batch Two'!$C:$P, 9, false), 0))</f>
        <v/>
      </c>
      <c r="G1306" s="5" t="str">
        <f>IF($A1306 = "Batch 1", VLOOKUP(CONCATENATE($C1306, $B1306), 'Batch One'!$C:$Q, 4, false),
IF($A1306 = "Batch 2", VLOOKUP(CONCATENATE($C1306, $B1306), 'Batch Two'!$C:$P, 4, false), 0))</f>
        <v>All</v>
      </c>
      <c r="H1306" s="5">
        <f>IF($A1306 = "Batch 1", VLOOKUP(CONCATENATE($C1306, $B1306), 'Batch One'!$C:$Q, 5, false),
IF($A1306 = "Batch 2", VLOOKUP(CONCATENATE($C1306, $B1306), 'Batch Two'!$C:$P, 5, false), 0))</f>
        <v>8</v>
      </c>
      <c r="I1306" s="6" t="str">
        <f>IF($A1306 = "Batch 1", VLOOKUP(CONCATENATE($C1306, $B1306), 'Batch One'!$C:$Q, 14, false),
IF($A1306 = "Batch 2", VLOOKUP(CONCATENATE($C1306, $B1306), 'Batch Two'!$C:$P, 14, false), 0))</f>
        <v>https://ccg-imaging-cgc-tradingcards-production.s3.amazonaws.com/17363437-29aa-4b85-9d7d-253192877ec8/CAR6016722-208_OBV.jpg</v>
      </c>
      <c r="J1306" s="5" t="str">
        <f>IF($A1306 = "Batch 1", VLOOKUP(CONCATENATE($C1306, $B1306), 'Batch One'!$C:$Q, 13, false),
IF($A1306 = "Batch 2", VLOOKUP(CONCATENATE($C1306, $B1306), 'Batch Two'!$C:$P, 13, false), 0))</f>
        <v/>
      </c>
    </row>
    <row r="1307">
      <c r="A1307" s="4" t="s">
        <v>13</v>
      </c>
      <c r="B1307" s="5">
        <v>6.016722218E9</v>
      </c>
      <c r="C1307" s="8" t="s">
        <v>12</v>
      </c>
      <c r="D1307" s="5" t="str">
        <f>IF($A1307 = "Batch 1", VLOOKUP(CONCATENATE($C1307, $B1307), 'Batch One'!$C:$Q, 2, false),
IF($A1307 = "Batch 2", VLOOKUP(CONCATENATE($C1307, $B1307), 'Batch Two'!$C:$P, 2, false), 0))</f>
        <v>Grimer, 2005, All, #255</v>
      </c>
      <c r="E1307" s="5">
        <f>IF($A1307 = "Batch 1", VLOOKUP(CONCATENATE($C1307, $B1307), 'Batch One'!$C:$Q, 8, false),
IF($A1307 = "Batch 2", VLOOKUP(CONCATENATE($C1307, $B1307), 'Batch Two'!$C:$P, 8, false), 0))</f>
        <v>2005</v>
      </c>
      <c r="F1307" s="5" t="str">
        <f>IF($A1307 = "Batch 1", VLOOKUP(CONCATENATE($C1307, $B1307), 'Batch One'!$C:$Q, 9, false),
IF($A1307 = "Batch 2", VLOOKUP(CONCATENATE($C1307, $B1307), 'Batch Two'!$C:$P, 9, false), 0))</f>
        <v/>
      </c>
      <c r="G1307" s="5" t="str">
        <f>IF($A1307 = "Batch 1", VLOOKUP(CONCATENATE($C1307, $B1307), 'Batch One'!$C:$Q, 4, false),
IF($A1307 = "Batch 2", VLOOKUP(CONCATENATE($C1307, $B1307), 'Batch Two'!$C:$P, 4, false), 0))</f>
        <v>All</v>
      </c>
      <c r="H1307" s="5">
        <f>IF($A1307 = "Batch 1", VLOOKUP(CONCATENATE($C1307, $B1307), 'Batch One'!$C:$Q, 5, false),
IF($A1307 = "Batch 2", VLOOKUP(CONCATENATE($C1307, $B1307), 'Batch Two'!$C:$P, 5, false), 0))</f>
        <v>9</v>
      </c>
      <c r="I1307" s="6" t="str">
        <f>IF($A1307 = "Batch 1", VLOOKUP(CONCATENATE($C1307, $B1307), 'Batch One'!$C:$Q, 14, false),
IF($A1307 = "Batch 2", VLOOKUP(CONCATENATE($C1307, $B1307), 'Batch Two'!$C:$P, 14, false), 0))</f>
        <v>https://ccg-imaging-cgc-tradingcards-production.s3.amazonaws.com/17363443-057c-4c1f-bc7b-b687d3cc1913/CAR6016722-218_OBV.jpg</v>
      </c>
      <c r="J1307" s="5" t="str">
        <f>IF($A1307 = "Batch 1", VLOOKUP(CONCATENATE($C1307, $B1307), 'Batch One'!$C:$Q, 13, false),
IF($A1307 = "Batch 2", VLOOKUP(CONCATENATE($C1307, $B1307), 'Batch Two'!$C:$P, 13, false), 0))</f>
        <v/>
      </c>
    </row>
    <row r="1308">
      <c r="A1308" s="4" t="s">
        <v>13</v>
      </c>
      <c r="B1308" s="5">
        <v>6.016722242E9</v>
      </c>
      <c r="C1308" s="8" t="s">
        <v>12</v>
      </c>
      <c r="D1308" s="5" t="str">
        <f>IF($A1308 = "Batch 1", VLOOKUP(CONCATENATE($C1308, $B1308), 'Batch One'!$C:$Q, 2, false),
IF($A1308 = "Batch 2", VLOOKUP(CONCATENATE($C1308, $B1308), 'Batch Two'!$C:$P, 2, false), 0))</f>
        <v>Machoke, 1997, All, #067</v>
      </c>
      <c r="E1308" s="5">
        <f>IF($A1308 = "Batch 1", VLOOKUP(CONCATENATE($C1308, $B1308), 'Batch One'!$C:$Q, 8, false),
IF($A1308 = "Batch 2", VLOOKUP(CONCATENATE($C1308, $B1308), 'Batch Two'!$C:$P, 8, false), 0))</f>
        <v>1997</v>
      </c>
      <c r="F1308" s="5" t="str">
        <f>IF($A1308 = "Batch 1", VLOOKUP(CONCATENATE($C1308, $B1308), 'Batch One'!$C:$Q, 9, false),
IF($A1308 = "Batch 2", VLOOKUP(CONCATENATE($C1308, $B1308), 'Batch Two'!$C:$P, 9, false), 0))</f>
        <v/>
      </c>
      <c r="G1308" s="5" t="str">
        <f>IF($A1308 = "Batch 1", VLOOKUP(CONCATENATE($C1308, $B1308), 'Batch One'!$C:$Q, 4, false),
IF($A1308 = "Batch 2", VLOOKUP(CONCATENATE($C1308, $B1308), 'Batch Two'!$C:$P, 4, false), 0))</f>
        <v>All</v>
      </c>
      <c r="H1308" s="5">
        <f>IF($A1308 = "Batch 1", VLOOKUP(CONCATENATE($C1308, $B1308), 'Batch One'!$C:$Q, 5, false),
IF($A1308 = "Batch 2", VLOOKUP(CONCATENATE($C1308, $B1308), 'Batch Two'!$C:$P, 5, false), 0))</f>
        <v>7.5</v>
      </c>
      <c r="I1308" s="6" t="str">
        <f>IF($A1308 = "Batch 1", VLOOKUP(CONCATENATE($C1308, $B1308), 'Batch One'!$C:$Q, 14, false),
IF($A1308 = "Batch 2", VLOOKUP(CONCATENATE($C1308, $B1308), 'Batch Two'!$C:$P, 14, false), 0))</f>
        <v>https://ccg-imaging-cgc-tradingcards-production.s3.amazonaws.com/17363512-7036-458c-ac0a-1d93d52ab0ca/CAR6016722-242_OBV.jpg</v>
      </c>
      <c r="J1308" s="5" t="str">
        <f>IF($A1308 = "Batch 1", VLOOKUP(CONCATENATE($C1308, $B1308), 'Batch One'!$C:$Q, 13, false),
IF($A1308 = "Batch 2", VLOOKUP(CONCATENATE($C1308, $B1308), 'Batch Two'!$C:$P, 13, false), 0))</f>
        <v/>
      </c>
    </row>
    <row r="1309">
      <c r="A1309" s="4" t="s">
        <v>13</v>
      </c>
      <c r="B1309" s="5">
        <v>6.016723001E9</v>
      </c>
      <c r="C1309" s="8" t="s">
        <v>12</v>
      </c>
      <c r="D1309" s="5" t="str">
        <f>IF($A1309 = "Batch 1", VLOOKUP(CONCATENATE($C1309, $B1309), 'Batch One'!$C:$Q, 2, false),
IF($A1309 = "Batch 2", VLOOKUP(CONCATENATE($C1309, $B1309), 'Batch Two'!$C:$P, 2, false), 0))</f>
        <v>Tyrogue, 2002, e-Series, #055/092</v>
      </c>
      <c r="E1309" s="5">
        <f>IF($A1309 = "Batch 1", VLOOKUP(CONCATENATE($C1309, $B1309), 'Batch One'!$C:$Q, 8, false),
IF($A1309 = "Batch 2", VLOOKUP(CONCATENATE($C1309, $B1309), 'Batch Two'!$C:$P, 8, false), 0))</f>
        <v>2002</v>
      </c>
      <c r="F1309" s="5" t="str">
        <f>IF($A1309 = "Batch 1", VLOOKUP(CONCATENATE($C1309, $B1309), 'Batch One'!$C:$Q, 9, false),
IF($A1309 = "Batch 2", VLOOKUP(CONCATENATE($C1309, $B1309), 'Batch Two'!$C:$P, 9, false), 0))</f>
        <v/>
      </c>
      <c r="G1309" s="5" t="str">
        <f>IF($A1309 = "Batch 1", VLOOKUP(CONCATENATE($C1309, $B1309), 'Batch One'!$C:$Q, 4, false),
IF($A1309 = "Batch 2", VLOOKUP(CONCATENATE($C1309, $B1309), 'Batch Two'!$C:$P, 4, false), 0))</f>
        <v>e-Series</v>
      </c>
      <c r="H1309" s="5">
        <f>IF($A1309 = "Batch 1", VLOOKUP(CONCATENATE($C1309, $B1309), 'Batch One'!$C:$Q, 5, false),
IF($A1309 = "Batch 2", VLOOKUP(CONCATENATE($C1309, $B1309), 'Batch Two'!$C:$P, 5, false), 0))</f>
        <v>8.5</v>
      </c>
      <c r="I1309" s="6" t="str">
        <f>IF($A1309 = "Batch 1", VLOOKUP(CONCATENATE($C1309, $B1309), 'Batch One'!$C:$Q, 14, false),
IF($A1309 = "Batch 2", VLOOKUP(CONCATENATE($C1309, $B1309), 'Batch Two'!$C:$P, 14, false), 0))</f>
        <v>https://ccg-imaging-cgc-tradingcards-production.s3.amazonaws.com/17371302-42ba-4a22-8631-4f0a5c5a8303/CAR6016723-001_OBV.jpg</v>
      </c>
      <c r="J1309" s="5" t="str">
        <f>IF($A1309 = "Batch 1", VLOOKUP(CONCATENATE($C1309, $B1309), 'Batch One'!$C:$Q, 13, false),
IF($A1309 = "Batch 2", VLOOKUP(CONCATENATE($C1309, $B1309), 'Batch Two'!$C:$P, 13, false), 0))</f>
        <v/>
      </c>
    </row>
    <row r="1310">
      <c r="A1310" s="4" t="s">
        <v>13</v>
      </c>
      <c r="B1310" s="5">
        <v>6.016723002E9</v>
      </c>
      <c r="C1310" s="8" t="s">
        <v>12</v>
      </c>
      <c r="D1310" s="5" t="str">
        <f>IF($A1310 = "Batch 1", VLOOKUP(CONCATENATE($C1310, $B1310), 'Batch One'!$C:$Q, 2, false),
IF($A1310 = "Batch 2", VLOOKUP(CONCATENATE($C1310, $B1310), 'Batch Two'!$C:$P, 2, false), 0))</f>
        <v>Tyrogue, 2002, e-Series, #055/092</v>
      </c>
      <c r="E1310" s="5">
        <f>IF($A1310 = "Batch 1", VLOOKUP(CONCATENATE($C1310, $B1310), 'Batch One'!$C:$Q, 8, false),
IF($A1310 = "Batch 2", VLOOKUP(CONCATENATE($C1310, $B1310), 'Batch Two'!$C:$P, 8, false), 0))</f>
        <v>2002</v>
      </c>
      <c r="F1310" s="5" t="str">
        <f>IF($A1310 = "Batch 1", VLOOKUP(CONCATENATE($C1310, $B1310), 'Batch One'!$C:$Q, 9, false),
IF($A1310 = "Batch 2", VLOOKUP(CONCATENATE($C1310, $B1310), 'Batch Two'!$C:$P, 9, false), 0))</f>
        <v/>
      </c>
      <c r="G1310" s="5" t="str">
        <f>IF($A1310 = "Batch 1", VLOOKUP(CONCATENATE($C1310, $B1310), 'Batch One'!$C:$Q, 4, false),
IF($A1310 = "Batch 2", VLOOKUP(CONCATENATE($C1310, $B1310), 'Batch Two'!$C:$P, 4, false), 0))</f>
        <v>e-Series</v>
      </c>
      <c r="H1310" s="5">
        <f>IF($A1310 = "Batch 1", VLOOKUP(CONCATENATE($C1310, $B1310), 'Batch One'!$C:$Q, 5, false),
IF($A1310 = "Batch 2", VLOOKUP(CONCATENATE($C1310, $B1310), 'Batch Two'!$C:$P, 5, false), 0))</f>
        <v>9</v>
      </c>
      <c r="I1310" s="6" t="str">
        <f>IF($A1310 = "Batch 1", VLOOKUP(CONCATENATE($C1310, $B1310), 'Batch One'!$C:$Q, 14, false),
IF($A1310 = "Batch 2", VLOOKUP(CONCATENATE($C1310, $B1310), 'Batch Two'!$C:$P, 14, false), 0))</f>
        <v>https://ccg-imaging-cgc-tradingcards-production.s3.amazonaws.com/17371302-4561-4b42-bbca-2b3b5bf45aba/CAR6016723-002_OBV.jpg</v>
      </c>
      <c r="J1310" s="5" t="str">
        <f>IF($A1310 = "Batch 1", VLOOKUP(CONCATENATE($C1310, $B1310), 'Batch One'!$C:$Q, 13, false),
IF($A1310 = "Batch 2", VLOOKUP(CONCATENATE($C1310, $B1310), 'Batch Two'!$C:$P, 13, false), 0))</f>
        <v/>
      </c>
    </row>
    <row r="1311">
      <c r="A1311" s="4" t="s">
        <v>13</v>
      </c>
      <c r="B1311" s="5">
        <v>6.016723003E9</v>
      </c>
      <c r="C1311" s="8" t="s">
        <v>12</v>
      </c>
      <c r="D1311" s="5" t="str">
        <f>IF($A1311 = "Batch 1", VLOOKUP(CONCATENATE($C1311, $B1311), 'Batch One'!$C:$Q, 2, false),
IF($A1311 = "Batch 2", VLOOKUP(CONCATENATE($C1311, $B1311), 'Batch Two'!$C:$P, 2, false), 0))</f>
        <v>Tyrogue, 2002, e-Series, #055/092</v>
      </c>
      <c r="E1311" s="5">
        <f>IF($A1311 = "Batch 1", VLOOKUP(CONCATENATE($C1311, $B1311), 'Batch One'!$C:$Q, 8, false),
IF($A1311 = "Batch 2", VLOOKUP(CONCATENATE($C1311, $B1311), 'Batch Two'!$C:$P, 8, false), 0))</f>
        <v>2002</v>
      </c>
      <c r="F1311" s="5" t="str">
        <f>IF($A1311 = "Batch 1", VLOOKUP(CONCATENATE($C1311, $B1311), 'Batch One'!$C:$Q, 9, false),
IF($A1311 = "Batch 2", VLOOKUP(CONCATENATE($C1311, $B1311), 'Batch Two'!$C:$P, 9, false), 0))</f>
        <v/>
      </c>
      <c r="G1311" s="5" t="str">
        <f>IF($A1311 = "Batch 1", VLOOKUP(CONCATENATE($C1311, $B1311), 'Batch One'!$C:$Q, 4, false),
IF($A1311 = "Batch 2", VLOOKUP(CONCATENATE($C1311, $B1311), 'Batch Two'!$C:$P, 4, false), 0))</f>
        <v>e-Series</v>
      </c>
      <c r="H1311" s="5">
        <f>IF($A1311 = "Batch 1", VLOOKUP(CONCATENATE($C1311, $B1311), 'Batch One'!$C:$Q, 5, false),
IF($A1311 = "Batch 2", VLOOKUP(CONCATENATE($C1311, $B1311), 'Batch Two'!$C:$P, 5, false), 0))</f>
        <v>8.5</v>
      </c>
      <c r="I1311" s="6" t="str">
        <f>IF($A1311 = "Batch 1", VLOOKUP(CONCATENATE($C1311, $B1311), 'Batch One'!$C:$Q, 14, false),
IF($A1311 = "Batch 2", VLOOKUP(CONCATENATE($C1311, $B1311), 'Batch Two'!$C:$P, 14, false), 0))</f>
        <v>https://ccg-imaging-cgc-tradingcards-production.s3.amazonaws.com/17371302-48fb-4567-a868-3971514d2e29/CAR6016723-003_OBV.jpg</v>
      </c>
      <c r="J1311" s="5" t="str">
        <f>IF($A1311 = "Batch 1", VLOOKUP(CONCATENATE($C1311, $B1311), 'Batch One'!$C:$Q, 13, false),
IF($A1311 = "Batch 2", VLOOKUP(CONCATENATE($C1311, $B1311), 'Batch Two'!$C:$P, 13, false), 0))</f>
        <v/>
      </c>
    </row>
    <row r="1312">
      <c r="A1312" s="4" t="s">
        <v>13</v>
      </c>
      <c r="B1312" s="5">
        <v>6.016723005E9</v>
      </c>
      <c r="C1312" s="8" t="s">
        <v>12</v>
      </c>
      <c r="D1312" s="5" t="str">
        <f>IF($A1312 = "Batch 1", VLOOKUP(CONCATENATE($C1312, $B1312), 'Batch One'!$C:$Q, 2, false),
IF($A1312 = "Batch 2", VLOOKUP(CONCATENATE($C1312, $B1312), 'Batch Two'!$C:$P, 2, false), 0))</f>
        <v>Tyrogue, 2002, e-Series, #055/092</v>
      </c>
      <c r="E1312" s="5">
        <f>IF($A1312 = "Batch 1", VLOOKUP(CONCATENATE($C1312, $B1312), 'Batch One'!$C:$Q, 8, false),
IF($A1312 = "Batch 2", VLOOKUP(CONCATENATE($C1312, $B1312), 'Batch Two'!$C:$P, 8, false), 0))</f>
        <v>2002</v>
      </c>
      <c r="F1312" s="5" t="str">
        <f>IF($A1312 = "Batch 1", VLOOKUP(CONCATENATE($C1312, $B1312), 'Batch One'!$C:$Q, 9, false),
IF($A1312 = "Batch 2", VLOOKUP(CONCATENATE($C1312, $B1312), 'Batch Two'!$C:$P, 9, false), 0))</f>
        <v/>
      </c>
      <c r="G1312" s="5" t="str">
        <f>IF($A1312 = "Batch 1", VLOOKUP(CONCATENATE($C1312, $B1312), 'Batch One'!$C:$Q, 4, false),
IF($A1312 = "Batch 2", VLOOKUP(CONCATENATE($C1312, $B1312), 'Batch Two'!$C:$P, 4, false), 0))</f>
        <v>e-Series</v>
      </c>
      <c r="H1312" s="5">
        <f>IF($A1312 = "Batch 1", VLOOKUP(CONCATENATE($C1312, $B1312), 'Batch One'!$C:$Q, 5, false),
IF($A1312 = "Batch 2", VLOOKUP(CONCATENATE($C1312, $B1312), 'Batch Two'!$C:$P, 5, false), 0))</f>
        <v>8.5</v>
      </c>
      <c r="I1312" s="6" t="str">
        <f>IF($A1312 = "Batch 1", VLOOKUP(CONCATENATE($C1312, $B1312), 'Batch One'!$C:$Q, 14, false),
IF($A1312 = "Batch 2", VLOOKUP(CONCATENATE($C1312, $B1312), 'Batch Two'!$C:$P, 14, false), 0))</f>
        <v>https://ccg-imaging-cgc-tradingcards-production.s3.amazonaws.com/17371302-5361-4d53-9cf3-db6fa475aa62/CAR6016723-005_OBV.jpg</v>
      </c>
      <c r="J1312" s="5" t="str">
        <f>IF($A1312 = "Batch 1", VLOOKUP(CONCATENATE($C1312, $B1312), 'Batch One'!$C:$Q, 13, false),
IF($A1312 = "Batch 2", VLOOKUP(CONCATENATE($C1312, $B1312), 'Batch Two'!$C:$P, 13, false), 0))</f>
        <v/>
      </c>
    </row>
    <row r="1313">
      <c r="A1313" s="4" t="s">
        <v>13</v>
      </c>
      <c r="B1313" s="5">
        <v>6.016723007E9</v>
      </c>
      <c r="C1313" s="8" t="s">
        <v>12</v>
      </c>
      <c r="D1313" s="5" t="str">
        <f>IF($A1313 = "Batch 1", VLOOKUP(CONCATENATE($C1313, $B1313), 'Batch One'!$C:$Q, 2, false),
IF($A1313 = "Batch 2", VLOOKUP(CONCATENATE($C1313, $B1313), 'Batch Two'!$C:$P, 2, false), 0))</f>
        <v>Tyrogue, 2002, e-Series, #055/092</v>
      </c>
      <c r="E1313" s="5">
        <f>IF($A1313 = "Batch 1", VLOOKUP(CONCATENATE($C1313, $B1313), 'Batch One'!$C:$Q, 8, false),
IF($A1313 = "Batch 2", VLOOKUP(CONCATENATE($C1313, $B1313), 'Batch Two'!$C:$P, 8, false), 0))</f>
        <v>2002</v>
      </c>
      <c r="F1313" s="5" t="str">
        <f>IF($A1313 = "Batch 1", VLOOKUP(CONCATENATE($C1313, $B1313), 'Batch One'!$C:$Q, 9, false),
IF($A1313 = "Batch 2", VLOOKUP(CONCATENATE($C1313, $B1313), 'Batch Two'!$C:$P, 9, false), 0))</f>
        <v/>
      </c>
      <c r="G1313" s="5" t="str">
        <f>IF($A1313 = "Batch 1", VLOOKUP(CONCATENATE($C1313, $B1313), 'Batch One'!$C:$Q, 4, false),
IF($A1313 = "Batch 2", VLOOKUP(CONCATENATE($C1313, $B1313), 'Batch Two'!$C:$P, 4, false), 0))</f>
        <v>e-Series</v>
      </c>
      <c r="H1313" s="5">
        <f>IF($A1313 = "Batch 1", VLOOKUP(CONCATENATE($C1313, $B1313), 'Batch One'!$C:$Q, 5, false),
IF($A1313 = "Batch 2", VLOOKUP(CONCATENATE($C1313, $B1313), 'Batch Two'!$C:$P, 5, false), 0))</f>
        <v>9</v>
      </c>
      <c r="I1313" s="6" t="str">
        <f>IF($A1313 = "Batch 1", VLOOKUP(CONCATENATE($C1313, $B1313), 'Batch One'!$C:$Q, 14, false),
IF($A1313 = "Batch 2", VLOOKUP(CONCATENATE($C1313, $B1313), 'Batch Two'!$C:$P, 14, false), 0))</f>
        <v>https://ccg-imaging-cgc-tradingcards-production.s3.amazonaws.com/17371302-58e0-4284-801a-e836317b6d0c/CAR6016723-007_OBV.jpg</v>
      </c>
      <c r="J1313" s="5" t="str">
        <f>IF($A1313 = "Batch 1", VLOOKUP(CONCATENATE($C1313, $B1313), 'Batch One'!$C:$Q, 13, false),
IF($A1313 = "Batch 2", VLOOKUP(CONCATENATE($C1313, $B1313), 'Batch Two'!$C:$P, 13, false), 0))</f>
        <v/>
      </c>
    </row>
    <row r="1314">
      <c r="A1314" s="4" t="s">
        <v>13</v>
      </c>
      <c r="B1314" s="5">
        <v>6.016723008E9</v>
      </c>
      <c r="C1314" s="8" t="s">
        <v>12</v>
      </c>
      <c r="D1314" s="5" t="str">
        <f>IF($A1314 = "Batch 1", VLOOKUP(CONCATENATE($C1314, $B1314), 'Batch One'!$C:$Q, 2, false),
IF($A1314 = "Batch 2", VLOOKUP(CONCATENATE($C1314, $B1314), 'Batch Two'!$C:$P, 2, false), 0))</f>
        <v>Tyrogue, 2002, e-Series, #055/092</v>
      </c>
      <c r="E1314" s="5">
        <f>IF($A1314 = "Batch 1", VLOOKUP(CONCATENATE($C1314, $B1314), 'Batch One'!$C:$Q, 8, false),
IF($A1314 = "Batch 2", VLOOKUP(CONCATENATE($C1314, $B1314), 'Batch Two'!$C:$P, 8, false), 0))</f>
        <v>2002</v>
      </c>
      <c r="F1314" s="5" t="str">
        <f>IF($A1314 = "Batch 1", VLOOKUP(CONCATENATE($C1314, $B1314), 'Batch One'!$C:$Q, 9, false),
IF($A1314 = "Batch 2", VLOOKUP(CONCATENATE($C1314, $B1314), 'Batch Two'!$C:$P, 9, false), 0))</f>
        <v/>
      </c>
      <c r="G1314" s="5" t="str">
        <f>IF($A1314 = "Batch 1", VLOOKUP(CONCATENATE($C1314, $B1314), 'Batch One'!$C:$Q, 4, false),
IF($A1314 = "Batch 2", VLOOKUP(CONCATENATE($C1314, $B1314), 'Batch Two'!$C:$P, 4, false), 0))</f>
        <v>e-Series</v>
      </c>
      <c r="H1314" s="5" t="str">
        <f>IF($A1314 = "Batch 1", VLOOKUP(CONCATENATE($C1314, $B1314), 'Batch One'!$C:$Q, 5, false),
IF($A1314 = "Batch 2", VLOOKUP(CONCATENATE($C1314, $B1314), 'Batch Two'!$C:$P, 5, false), 0))</f>
        <v>MINT+ 9.5</v>
      </c>
      <c r="I1314" s="6" t="str">
        <f>IF($A1314 = "Batch 1", VLOOKUP(CONCATENATE($C1314, $B1314), 'Batch One'!$C:$Q, 14, false),
IF($A1314 = "Batch 2", VLOOKUP(CONCATENATE($C1314, $B1314), 'Batch Two'!$C:$P, 14, false), 0))</f>
        <v>https://ccg-imaging-cgc-tradingcards-production.s3.amazonaws.com/17371302-61b4-40d0-9c31-a513fa6b9983/CAR6016723-008_OBV.jpg</v>
      </c>
      <c r="J1314" s="5" t="str">
        <f>IF($A1314 = "Batch 1", VLOOKUP(CONCATENATE($C1314, $B1314), 'Batch One'!$C:$Q, 13, false),
IF($A1314 = "Batch 2", VLOOKUP(CONCATENATE($C1314, $B1314), 'Batch Two'!$C:$P, 13, false), 0))</f>
        <v/>
      </c>
    </row>
    <row r="1315">
      <c r="A1315" s="4" t="s">
        <v>13</v>
      </c>
      <c r="B1315" s="5">
        <v>6.016723012E9</v>
      </c>
      <c r="C1315" s="8" t="s">
        <v>12</v>
      </c>
      <c r="D1315" s="5" t="str">
        <f>IF($A1315 = "Batch 1", VLOOKUP(CONCATENATE($C1315, $B1315), 'Batch One'!$C:$Q, 2, false),
IF($A1315 = "Batch 2", VLOOKUP(CONCATENATE($C1315, $B1315), 'Batch Two'!$C:$P, 2, false), 0))</f>
        <v>Tyrogue, 2002, e-Series, #055/092</v>
      </c>
      <c r="E1315" s="5">
        <f>IF($A1315 = "Batch 1", VLOOKUP(CONCATENATE($C1315, $B1315), 'Batch One'!$C:$Q, 8, false),
IF($A1315 = "Batch 2", VLOOKUP(CONCATENATE($C1315, $B1315), 'Batch Two'!$C:$P, 8, false), 0))</f>
        <v>2002</v>
      </c>
      <c r="F1315" s="5" t="str">
        <f>IF($A1315 = "Batch 1", VLOOKUP(CONCATENATE($C1315, $B1315), 'Batch One'!$C:$Q, 9, false),
IF($A1315 = "Batch 2", VLOOKUP(CONCATENATE($C1315, $B1315), 'Batch Two'!$C:$P, 9, false), 0))</f>
        <v/>
      </c>
      <c r="G1315" s="5" t="str">
        <f>IF($A1315 = "Batch 1", VLOOKUP(CONCATENATE($C1315, $B1315), 'Batch One'!$C:$Q, 4, false),
IF($A1315 = "Batch 2", VLOOKUP(CONCATENATE($C1315, $B1315), 'Batch Two'!$C:$P, 4, false), 0))</f>
        <v>e-Series</v>
      </c>
      <c r="H1315" s="5" t="str">
        <f>IF($A1315 = "Batch 1", VLOOKUP(CONCATENATE($C1315, $B1315), 'Batch One'!$C:$Q, 5, false),
IF($A1315 = "Batch 2", VLOOKUP(CONCATENATE($C1315, $B1315), 'Batch Two'!$C:$P, 5, false), 0))</f>
        <v>MINT+ 9.5</v>
      </c>
      <c r="I1315" s="6" t="str">
        <f>IF($A1315 = "Batch 1", VLOOKUP(CONCATENATE($C1315, $B1315), 'Batch One'!$C:$Q, 14, false),
IF($A1315 = "Batch 2", VLOOKUP(CONCATENATE($C1315, $B1315), 'Batch Two'!$C:$P, 14, false), 0))</f>
        <v>https://ccg-imaging-cgc-tradingcards-production.s3.amazonaws.com/17371302-741d-4223-b644-4a9dab9d472e/CAR6016723-012_OBV.jpg</v>
      </c>
      <c r="J1315" s="5" t="str">
        <f>IF($A1315 = "Batch 1", VLOOKUP(CONCATENATE($C1315, $B1315), 'Batch One'!$C:$Q, 13, false),
IF($A1315 = "Batch 2", VLOOKUP(CONCATENATE($C1315, $B1315), 'Batch Two'!$C:$P, 13, false), 0))</f>
        <v/>
      </c>
    </row>
    <row r="1316">
      <c r="A1316" s="4" t="s">
        <v>13</v>
      </c>
      <c r="B1316" s="5">
        <v>6.016723014E9</v>
      </c>
      <c r="C1316" s="8" t="s">
        <v>12</v>
      </c>
      <c r="D1316" s="5" t="str">
        <f>IF($A1316 = "Batch 1", VLOOKUP(CONCATENATE($C1316, $B1316), 'Batch One'!$C:$Q, 2, false),
IF($A1316 = "Batch 2", VLOOKUP(CONCATENATE($C1316, $B1316), 'Batch Two'!$C:$P, 2, false), 0))</f>
        <v>Tyrogue, 2002, e-Series, #055/092</v>
      </c>
      <c r="E1316" s="5">
        <f>IF($A1316 = "Batch 1", VLOOKUP(CONCATENATE($C1316, $B1316), 'Batch One'!$C:$Q, 8, false),
IF($A1316 = "Batch 2", VLOOKUP(CONCATENATE($C1316, $B1316), 'Batch Two'!$C:$P, 8, false), 0))</f>
        <v>2002</v>
      </c>
      <c r="F1316" s="5" t="str">
        <f>IF($A1316 = "Batch 1", VLOOKUP(CONCATENATE($C1316, $B1316), 'Batch One'!$C:$Q, 9, false),
IF($A1316 = "Batch 2", VLOOKUP(CONCATENATE($C1316, $B1316), 'Batch Two'!$C:$P, 9, false), 0))</f>
        <v/>
      </c>
      <c r="G1316" s="5" t="str">
        <f>IF($A1316 = "Batch 1", VLOOKUP(CONCATENATE($C1316, $B1316), 'Batch One'!$C:$Q, 4, false),
IF($A1316 = "Batch 2", VLOOKUP(CONCATENATE($C1316, $B1316), 'Batch Two'!$C:$P, 4, false), 0))</f>
        <v>e-Series</v>
      </c>
      <c r="H1316" s="5" t="str">
        <f>IF($A1316 = "Batch 1", VLOOKUP(CONCATENATE($C1316, $B1316), 'Batch One'!$C:$Q, 5, false),
IF($A1316 = "Batch 2", VLOOKUP(CONCATENATE($C1316, $B1316), 'Batch Two'!$C:$P, 5, false), 0))</f>
        <v>MINT+ 9.5</v>
      </c>
      <c r="I1316" s="6" t="str">
        <f>IF($A1316 = "Batch 1", VLOOKUP(CONCATENATE($C1316, $B1316), 'Batch One'!$C:$Q, 14, false),
IF($A1316 = "Batch 2", VLOOKUP(CONCATENATE($C1316, $B1316), 'Batch Two'!$C:$P, 14, false), 0))</f>
        <v>https://ccg-imaging-cgc-tradingcards-production.s3.amazonaws.com/17371302-80db-4721-bc46-00332c12020b/CAR6016723-014_OBV.jpg</v>
      </c>
      <c r="J1316" s="5" t="str">
        <f>IF($A1316 = "Batch 1", VLOOKUP(CONCATENATE($C1316, $B1316), 'Batch One'!$C:$Q, 13, false),
IF($A1316 = "Batch 2", VLOOKUP(CONCATENATE($C1316, $B1316), 'Batch Two'!$C:$P, 13, false), 0))</f>
        <v/>
      </c>
    </row>
    <row r="1317">
      <c r="A1317" s="4" t="s">
        <v>13</v>
      </c>
      <c r="B1317" s="5">
        <v>6.016723015E9</v>
      </c>
      <c r="C1317" s="8" t="s">
        <v>12</v>
      </c>
      <c r="D1317" s="5" t="str">
        <f>IF($A1317 = "Batch 1", VLOOKUP(CONCATENATE($C1317, $B1317), 'Batch One'!$C:$Q, 2, false),
IF($A1317 = "Batch 2", VLOOKUP(CONCATENATE($C1317, $B1317), 'Batch Two'!$C:$P, 2, false), 0))</f>
        <v>Donphan, 2002, e-Series, #054/092</v>
      </c>
      <c r="E1317" s="5">
        <f>IF($A1317 = "Batch 1", VLOOKUP(CONCATENATE($C1317, $B1317), 'Batch One'!$C:$Q, 8, false),
IF($A1317 = "Batch 2", VLOOKUP(CONCATENATE($C1317, $B1317), 'Batch Two'!$C:$P, 8, false), 0))</f>
        <v>2002</v>
      </c>
      <c r="F1317" s="5" t="str">
        <f>IF($A1317 = "Batch 1", VLOOKUP(CONCATENATE($C1317, $B1317), 'Batch One'!$C:$Q, 9, false),
IF($A1317 = "Batch 2", VLOOKUP(CONCATENATE($C1317, $B1317), 'Batch Two'!$C:$P, 9, false), 0))</f>
        <v/>
      </c>
      <c r="G1317" s="5" t="str">
        <f>IF($A1317 = "Batch 1", VLOOKUP(CONCATENATE($C1317, $B1317), 'Batch One'!$C:$Q, 4, false),
IF($A1317 = "Batch 2", VLOOKUP(CONCATENATE($C1317, $B1317), 'Batch Two'!$C:$P, 4, false), 0))</f>
        <v>e-Series</v>
      </c>
      <c r="H1317" s="5">
        <f>IF($A1317 = "Batch 1", VLOOKUP(CONCATENATE($C1317, $B1317), 'Batch One'!$C:$Q, 5, false),
IF($A1317 = "Batch 2", VLOOKUP(CONCATENATE($C1317, $B1317), 'Batch Two'!$C:$P, 5, false), 0))</f>
        <v>9</v>
      </c>
      <c r="I1317" s="6" t="str">
        <f>IF($A1317 = "Batch 1", VLOOKUP(CONCATENATE($C1317, $B1317), 'Batch One'!$C:$Q, 14, false),
IF($A1317 = "Batch 2", VLOOKUP(CONCATENATE($C1317, $B1317), 'Batch Two'!$C:$P, 14, false), 0))</f>
        <v>https://ccg-imaging-cgc-tradingcards-production.s3.amazonaws.com/17371302-84a5-4b7c-a71c-f43dd7ba500d/CAR6016723-015_OBV.jpg</v>
      </c>
      <c r="J1317" s="5" t="str">
        <f>IF($A1317 = "Batch 1", VLOOKUP(CONCATENATE($C1317, $B1317), 'Batch One'!$C:$Q, 13, false),
IF($A1317 = "Batch 2", VLOOKUP(CONCATENATE($C1317, $B1317), 'Batch Two'!$C:$P, 13, false), 0))</f>
        <v/>
      </c>
    </row>
    <row r="1318">
      <c r="A1318" s="4" t="s">
        <v>13</v>
      </c>
      <c r="B1318" s="5">
        <v>6.016723016E9</v>
      </c>
      <c r="C1318" s="8" t="s">
        <v>12</v>
      </c>
      <c r="D1318" s="5" t="str">
        <f>IF($A1318 = "Batch 1", VLOOKUP(CONCATENATE($C1318, $B1318), 'Batch One'!$C:$Q, 2, false),
IF($A1318 = "Batch 2", VLOOKUP(CONCATENATE($C1318, $B1318), 'Batch Two'!$C:$P, 2, false), 0))</f>
        <v>Donphan, 2002, e-Series, #054/092</v>
      </c>
      <c r="E1318" s="5">
        <f>IF($A1318 = "Batch 1", VLOOKUP(CONCATENATE($C1318, $B1318), 'Batch One'!$C:$Q, 8, false),
IF($A1318 = "Batch 2", VLOOKUP(CONCATENATE($C1318, $B1318), 'Batch Two'!$C:$P, 8, false), 0))</f>
        <v>2002</v>
      </c>
      <c r="F1318" s="5" t="str">
        <f>IF($A1318 = "Batch 1", VLOOKUP(CONCATENATE($C1318, $B1318), 'Batch One'!$C:$Q, 9, false),
IF($A1318 = "Batch 2", VLOOKUP(CONCATENATE($C1318, $B1318), 'Batch Two'!$C:$P, 9, false), 0))</f>
        <v/>
      </c>
      <c r="G1318" s="5" t="str">
        <f>IF($A1318 = "Batch 1", VLOOKUP(CONCATENATE($C1318, $B1318), 'Batch One'!$C:$Q, 4, false),
IF($A1318 = "Batch 2", VLOOKUP(CONCATENATE($C1318, $B1318), 'Batch Two'!$C:$P, 4, false), 0))</f>
        <v>e-Series</v>
      </c>
      <c r="H1318" s="5">
        <f>IF($A1318 = "Batch 1", VLOOKUP(CONCATENATE($C1318, $B1318), 'Batch One'!$C:$Q, 5, false),
IF($A1318 = "Batch 2", VLOOKUP(CONCATENATE($C1318, $B1318), 'Batch Two'!$C:$P, 5, false), 0))</f>
        <v>8.5</v>
      </c>
      <c r="I1318" s="6" t="str">
        <f>IF($A1318 = "Batch 1", VLOOKUP(CONCATENATE($C1318, $B1318), 'Batch One'!$C:$Q, 14, false),
IF($A1318 = "Batch 2", VLOOKUP(CONCATENATE($C1318, $B1318), 'Batch Two'!$C:$P, 14, false), 0))</f>
        <v>https://ccg-imaging-cgc-tradingcards-production.s3.amazonaws.com/17371306-3916-4e85-8c92-2fd106c41921/CAR6016723-016_OBV.jpg</v>
      </c>
      <c r="J1318" s="5" t="str">
        <f>IF($A1318 = "Batch 1", VLOOKUP(CONCATENATE($C1318, $B1318), 'Batch One'!$C:$Q, 13, false),
IF($A1318 = "Batch 2", VLOOKUP(CONCATENATE($C1318, $B1318), 'Batch Two'!$C:$P, 13, false), 0))</f>
        <v/>
      </c>
    </row>
    <row r="1319">
      <c r="A1319" s="4" t="s">
        <v>13</v>
      </c>
      <c r="B1319" s="5">
        <v>6.016723017E9</v>
      </c>
      <c r="C1319" s="8" t="s">
        <v>12</v>
      </c>
      <c r="D1319" s="5" t="str">
        <f>IF($A1319 = "Batch 1", VLOOKUP(CONCATENATE($C1319, $B1319), 'Batch One'!$C:$Q, 2, false),
IF($A1319 = "Batch 2", VLOOKUP(CONCATENATE($C1319, $B1319), 'Batch Two'!$C:$P, 2, false), 0))</f>
        <v>Donphan, 2002, e-Series, #054/092</v>
      </c>
      <c r="E1319" s="5">
        <f>IF($A1319 = "Batch 1", VLOOKUP(CONCATENATE($C1319, $B1319), 'Batch One'!$C:$Q, 8, false),
IF($A1319 = "Batch 2", VLOOKUP(CONCATENATE($C1319, $B1319), 'Batch Two'!$C:$P, 8, false), 0))</f>
        <v>2002</v>
      </c>
      <c r="F1319" s="5" t="str">
        <f>IF($A1319 = "Batch 1", VLOOKUP(CONCATENATE($C1319, $B1319), 'Batch One'!$C:$Q, 9, false),
IF($A1319 = "Batch 2", VLOOKUP(CONCATENATE($C1319, $B1319), 'Batch Two'!$C:$P, 9, false), 0))</f>
        <v/>
      </c>
      <c r="G1319" s="5" t="str">
        <f>IF($A1319 = "Batch 1", VLOOKUP(CONCATENATE($C1319, $B1319), 'Batch One'!$C:$Q, 4, false),
IF($A1319 = "Batch 2", VLOOKUP(CONCATENATE($C1319, $B1319), 'Batch Two'!$C:$P, 4, false), 0))</f>
        <v>e-Series</v>
      </c>
      <c r="H1319" s="5" t="str">
        <f>IF($A1319 = "Batch 1", VLOOKUP(CONCATENATE($C1319, $B1319), 'Batch One'!$C:$Q, 5, false),
IF($A1319 = "Batch 2", VLOOKUP(CONCATENATE($C1319, $B1319), 'Batch Two'!$C:$P, 5, false), 0))</f>
        <v>MINT+ 9.5</v>
      </c>
      <c r="I1319" s="6" t="str">
        <f>IF($A1319 = "Batch 1", VLOOKUP(CONCATENATE($C1319, $B1319), 'Batch One'!$C:$Q, 14, false),
IF($A1319 = "Batch 2", VLOOKUP(CONCATENATE($C1319, $B1319), 'Batch Two'!$C:$P, 14, false), 0))</f>
        <v>https://ccg-imaging-cgc-tradingcards-production.s3.amazonaws.com/17371306-424b-4a05-84e3-cd38f8dc981e/CAR6016723-017_OBV.jpg</v>
      </c>
      <c r="J1319" s="5" t="str">
        <f>IF($A1319 = "Batch 1", VLOOKUP(CONCATENATE($C1319, $B1319), 'Batch One'!$C:$Q, 13, false),
IF($A1319 = "Batch 2", VLOOKUP(CONCATENATE($C1319, $B1319), 'Batch Two'!$C:$P, 13, false), 0))</f>
        <v/>
      </c>
    </row>
    <row r="1320">
      <c r="A1320" s="4" t="s">
        <v>13</v>
      </c>
      <c r="B1320" s="5">
        <v>6.016723019E9</v>
      </c>
      <c r="C1320" s="8" t="s">
        <v>12</v>
      </c>
      <c r="D1320" s="5" t="str">
        <f>IF($A1320 = "Batch 1", VLOOKUP(CONCATENATE($C1320, $B1320), 'Batch One'!$C:$Q, 2, false),
IF($A1320 = "Batch 2", VLOOKUP(CONCATENATE($C1320, $B1320), 'Batch Two'!$C:$P, 2, false), 0))</f>
        <v>Donphan, 2002, e-Series, #054/092</v>
      </c>
      <c r="E1320" s="5">
        <f>IF($A1320 = "Batch 1", VLOOKUP(CONCATENATE($C1320, $B1320), 'Batch One'!$C:$Q, 8, false),
IF($A1320 = "Batch 2", VLOOKUP(CONCATENATE($C1320, $B1320), 'Batch Two'!$C:$P, 8, false), 0))</f>
        <v>2002</v>
      </c>
      <c r="F1320" s="5" t="str">
        <f>IF($A1320 = "Batch 1", VLOOKUP(CONCATENATE($C1320, $B1320), 'Batch One'!$C:$Q, 9, false),
IF($A1320 = "Batch 2", VLOOKUP(CONCATENATE($C1320, $B1320), 'Batch Two'!$C:$P, 9, false), 0))</f>
        <v/>
      </c>
      <c r="G1320" s="5" t="str">
        <f>IF($A1320 = "Batch 1", VLOOKUP(CONCATENATE($C1320, $B1320), 'Batch One'!$C:$Q, 4, false),
IF($A1320 = "Batch 2", VLOOKUP(CONCATENATE($C1320, $B1320), 'Batch Two'!$C:$P, 4, false), 0))</f>
        <v>e-Series</v>
      </c>
      <c r="H1320" s="5">
        <f>IF($A1320 = "Batch 1", VLOOKUP(CONCATENATE($C1320, $B1320), 'Batch One'!$C:$Q, 5, false),
IF($A1320 = "Batch 2", VLOOKUP(CONCATENATE($C1320, $B1320), 'Batch Two'!$C:$P, 5, false), 0))</f>
        <v>9</v>
      </c>
      <c r="I1320" s="6" t="str">
        <f>IF($A1320 = "Batch 1", VLOOKUP(CONCATENATE($C1320, $B1320), 'Batch One'!$C:$Q, 14, false),
IF($A1320 = "Batch 2", VLOOKUP(CONCATENATE($C1320, $B1320), 'Batch Two'!$C:$P, 14, false), 0))</f>
        <v>https://ccg-imaging-cgc-tradingcards-production.s3.amazonaws.com/17371306-492a-4957-9d01-215b7ab1b60c/CAR6016723-019_OBV.jpg</v>
      </c>
      <c r="J1320" s="5" t="str">
        <f>IF($A1320 = "Batch 1", VLOOKUP(CONCATENATE($C1320, $B1320), 'Batch One'!$C:$Q, 13, false),
IF($A1320 = "Batch 2", VLOOKUP(CONCATENATE($C1320, $B1320), 'Batch Two'!$C:$P, 13, false), 0))</f>
        <v/>
      </c>
    </row>
    <row r="1321">
      <c r="A1321" s="4" t="s">
        <v>13</v>
      </c>
      <c r="B1321" s="5">
        <v>6.016723021E9</v>
      </c>
      <c r="C1321" s="8" t="s">
        <v>12</v>
      </c>
      <c r="D1321" s="5" t="str">
        <f>IF($A1321 = "Batch 1", VLOOKUP(CONCATENATE($C1321, $B1321), 'Batch One'!$C:$Q, 2, false),
IF($A1321 = "Batch 2", VLOOKUP(CONCATENATE($C1321, $B1321), 'Batch Two'!$C:$P, 2, false), 0))</f>
        <v>Donphan, 2002, e-Series, #054/092</v>
      </c>
      <c r="E1321" s="5">
        <f>IF($A1321 = "Batch 1", VLOOKUP(CONCATENATE($C1321, $B1321), 'Batch One'!$C:$Q, 8, false),
IF($A1321 = "Batch 2", VLOOKUP(CONCATENATE($C1321, $B1321), 'Batch Two'!$C:$P, 8, false), 0))</f>
        <v>2002</v>
      </c>
      <c r="F1321" s="5" t="str">
        <f>IF($A1321 = "Batch 1", VLOOKUP(CONCATENATE($C1321, $B1321), 'Batch One'!$C:$Q, 9, false),
IF($A1321 = "Batch 2", VLOOKUP(CONCATENATE($C1321, $B1321), 'Batch Two'!$C:$P, 9, false), 0))</f>
        <v/>
      </c>
      <c r="G1321" s="5" t="str">
        <f>IF($A1321 = "Batch 1", VLOOKUP(CONCATENATE($C1321, $B1321), 'Batch One'!$C:$Q, 4, false),
IF($A1321 = "Batch 2", VLOOKUP(CONCATENATE($C1321, $B1321), 'Batch Two'!$C:$P, 4, false), 0))</f>
        <v>e-Series</v>
      </c>
      <c r="H1321" s="5" t="str">
        <f>IF($A1321 = "Batch 1", VLOOKUP(CONCATENATE($C1321, $B1321), 'Batch One'!$C:$Q, 5, false),
IF($A1321 = "Batch 2", VLOOKUP(CONCATENATE($C1321, $B1321), 'Batch Two'!$C:$P, 5, false), 0))</f>
        <v>MINT+ 9.5</v>
      </c>
      <c r="I1321" s="6" t="str">
        <f>IF($A1321 = "Batch 1", VLOOKUP(CONCATENATE($C1321, $B1321), 'Batch One'!$C:$Q, 14, false),
IF($A1321 = "Batch 2", VLOOKUP(CONCATENATE($C1321, $B1321), 'Batch Two'!$C:$P, 14, false), 0))</f>
        <v>https://ccg-imaging-cgc-tradingcards-production.s3.amazonaws.com/17371306-7991-4921-9edf-3036f375de66/CAR6016723-021_OBV.jpg</v>
      </c>
      <c r="J1321" s="5" t="str">
        <f>IF($A1321 = "Batch 1", VLOOKUP(CONCATENATE($C1321, $B1321), 'Batch One'!$C:$Q, 13, false),
IF($A1321 = "Batch 2", VLOOKUP(CONCATENATE($C1321, $B1321), 'Batch Two'!$C:$P, 13, false), 0))</f>
        <v/>
      </c>
    </row>
    <row r="1322">
      <c r="A1322" s="4" t="s">
        <v>13</v>
      </c>
      <c r="B1322" s="5">
        <v>6.016723022E9</v>
      </c>
      <c r="C1322" s="8" t="s">
        <v>12</v>
      </c>
      <c r="D1322" s="5" t="str">
        <f>IF($A1322 = "Batch 1", VLOOKUP(CONCATENATE($C1322, $B1322), 'Batch One'!$C:$Q, 2, false),
IF($A1322 = "Batch 2", VLOOKUP(CONCATENATE($C1322, $B1322), 'Batch Two'!$C:$P, 2, false), 0))</f>
        <v>Donphan, 2002, e-Series, #054/092</v>
      </c>
      <c r="E1322" s="5">
        <f>IF($A1322 = "Batch 1", VLOOKUP(CONCATENATE($C1322, $B1322), 'Batch One'!$C:$Q, 8, false),
IF($A1322 = "Batch 2", VLOOKUP(CONCATENATE($C1322, $B1322), 'Batch Two'!$C:$P, 8, false), 0))</f>
        <v>2002</v>
      </c>
      <c r="F1322" s="5" t="str">
        <f>IF($A1322 = "Batch 1", VLOOKUP(CONCATENATE($C1322, $B1322), 'Batch One'!$C:$Q, 9, false),
IF($A1322 = "Batch 2", VLOOKUP(CONCATENATE($C1322, $B1322), 'Batch Two'!$C:$P, 9, false), 0))</f>
        <v/>
      </c>
      <c r="G1322" s="5" t="str">
        <f>IF($A1322 = "Batch 1", VLOOKUP(CONCATENATE($C1322, $B1322), 'Batch One'!$C:$Q, 4, false),
IF($A1322 = "Batch 2", VLOOKUP(CONCATENATE($C1322, $B1322), 'Batch Two'!$C:$P, 4, false), 0))</f>
        <v>e-Series</v>
      </c>
      <c r="H1322" s="5">
        <f>IF($A1322 = "Batch 1", VLOOKUP(CONCATENATE($C1322, $B1322), 'Batch One'!$C:$Q, 5, false),
IF($A1322 = "Batch 2", VLOOKUP(CONCATENATE($C1322, $B1322), 'Batch Two'!$C:$P, 5, false), 0))</f>
        <v>9</v>
      </c>
      <c r="I1322" s="6" t="str">
        <f>IF($A1322 = "Batch 1", VLOOKUP(CONCATENATE($C1322, $B1322), 'Batch One'!$C:$Q, 14, false),
IF($A1322 = "Batch 2", VLOOKUP(CONCATENATE($C1322, $B1322), 'Batch Two'!$C:$P, 14, false), 0))</f>
        <v>https://ccg-imaging-cgc-tradingcards-production.s3.amazonaws.com/17371306-826b-48de-9400-c13cf257fd62/CAR6016723-022_OBV.jpg</v>
      </c>
      <c r="J1322" s="5" t="str">
        <f>IF($A1322 = "Batch 1", VLOOKUP(CONCATENATE($C1322, $B1322), 'Batch One'!$C:$Q, 13, false),
IF($A1322 = "Batch 2", VLOOKUP(CONCATENATE($C1322, $B1322), 'Batch Two'!$C:$P, 13, false), 0))</f>
        <v/>
      </c>
    </row>
    <row r="1323">
      <c r="A1323" s="4" t="s">
        <v>13</v>
      </c>
      <c r="B1323" s="5">
        <v>6.016723023E9</v>
      </c>
      <c r="C1323" s="8" t="s">
        <v>12</v>
      </c>
      <c r="D1323" s="5" t="str">
        <f>IF($A1323 = "Batch 1", VLOOKUP(CONCATENATE($C1323, $B1323), 'Batch One'!$C:$Q, 2, false),
IF($A1323 = "Batch 2", VLOOKUP(CONCATENATE($C1323, $B1323), 'Batch Two'!$C:$P, 2, false), 0))</f>
        <v>Mr. Mime, 2002, e-Series, #043/092</v>
      </c>
      <c r="E1323" s="5">
        <f>IF($A1323 = "Batch 1", VLOOKUP(CONCATENATE($C1323, $B1323), 'Batch One'!$C:$Q, 8, false),
IF($A1323 = "Batch 2", VLOOKUP(CONCATENATE($C1323, $B1323), 'Batch Two'!$C:$P, 8, false), 0))</f>
        <v>2002</v>
      </c>
      <c r="F1323" s="5" t="str">
        <f>IF($A1323 = "Batch 1", VLOOKUP(CONCATENATE($C1323, $B1323), 'Batch One'!$C:$Q, 9, false),
IF($A1323 = "Batch 2", VLOOKUP(CONCATENATE($C1323, $B1323), 'Batch Two'!$C:$P, 9, false), 0))</f>
        <v/>
      </c>
      <c r="G1323" s="5" t="str">
        <f>IF($A1323 = "Batch 1", VLOOKUP(CONCATENATE($C1323, $B1323), 'Batch One'!$C:$Q, 4, false),
IF($A1323 = "Batch 2", VLOOKUP(CONCATENATE($C1323, $B1323), 'Batch Two'!$C:$P, 4, false), 0))</f>
        <v>e-Series</v>
      </c>
      <c r="H1323" s="5">
        <f>IF($A1323 = "Batch 1", VLOOKUP(CONCATENATE($C1323, $B1323), 'Batch One'!$C:$Q, 5, false),
IF($A1323 = "Batch 2", VLOOKUP(CONCATENATE($C1323, $B1323), 'Batch Two'!$C:$P, 5, false), 0))</f>
        <v>8.5</v>
      </c>
      <c r="I1323" s="6" t="str">
        <f>IF($A1323 = "Batch 1", VLOOKUP(CONCATENATE($C1323, $B1323), 'Batch One'!$C:$Q, 14, false),
IF($A1323 = "Batch 2", VLOOKUP(CONCATENATE($C1323, $B1323), 'Batch Two'!$C:$P, 14, false), 0))</f>
        <v>https://ccg-imaging-cgc-tradingcards-production.s3.amazonaws.com/17371309-5206-4910-b715-792753584114/CAR6016723-023_OBV.jpg</v>
      </c>
      <c r="J1323" s="5" t="str">
        <f>IF($A1323 = "Batch 1", VLOOKUP(CONCATENATE($C1323, $B1323), 'Batch One'!$C:$Q, 13, false),
IF($A1323 = "Batch 2", VLOOKUP(CONCATENATE($C1323, $B1323), 'Batch Two'!$C:$P, 13, false), 0))</f>
        <v/>
      </c>
    </row>
    <row r="1324">
      <c r="A1324" s="4" t="s">
        <v>13</v>
      </c>
      <c r="B1324" s="5">
        <v>6.016723024E9</v>
      </c>
      <c r="C1324" s="8" t="s">
        <v>12</v>
      </c>
      <c r="D1324" s="5" t="str">
        <f>IF($A1324 = "Batch 1", VLOOKUP(CONCATENATE($C1324, $B1324), 'Batch One'!$C:$Q, 2, false),
IF($A1324 = "Batch 2", VLOOKUP(CONCATENATE($C1324, $B1324), 'Batch Two'!$C:$P, 2, false), 0))</f>
        <v>Mr. Mime, 2002, e-Series, #043/092</v>
      </c>
      <c r="E1324" s="5">
        <f>IF($A1324 = "Batch 1", VLOOKUP(CONCATENATE($C1324, $B1324), 'Batch One'!$C:$Q, 8, false),
IF($A1324 = "Batch 2", VLOOKUP(CONCATENATE($C1324, $B1324), 'Batch Two'!$C:$P, 8, false), 0))</f>
        <v>2002</v>
      </c>
      <c r="F1324" s="5" t="str">
        <f>IF($A1324 = "Batch 1", VLOOKUP(CONCATENATE($C1324, $B1324), 'Batch One'!$C:$Q, 9, false),
IF($A1324 = "Batch 2", VLOOKUP(CONCATENATE($C1324, $B1324), 'Batch Two'!$C:$P, 9, false), 0))</f>
        <v/>
      </c>
      <c r="G1324" s="5" t="str">
        <f>IF($A1324 = "Batch 1", VLOOKUP(CONCATENATE($C1324, $B1324), 'Batch One'!$C:$Q, 4, false),
IF($A1324 = "Batch 2", VLOOKUP(CONCATENATE($C1324, $B1324), 'Batch Two'!$C:$P, 4, false), 0))</f>
        <v>e-Series</v>
      </c>
      <c r="H1324" s="5">
        <f>IF($A1324 = "Batch 1", VLOOKUP(CONCATENATE($C1324, $B1324), 'Batch One'!$C:$Q, 5, false),
IF($A1324 = "Batch 2", VLOOKUP(CONCATENATE($C1324, $B1324), 'Batch Two'!$C:$P, 5, false), 0))</f>
        <v>8.5</v>
      </c>
      <c r="I1324" s="6" t="str">
        <f>IF($A1324 = "Batch 1", VLOOKUP(CONCATENATE($C1324, $B1324), 'Batch One'!$C:$Q, 14, false),
IF($A1324 = "Batch 2", VLOOKUP(CONCATENATE($C1324, $B1324), 'Batch Two'!$C:$P, 14, false), 0))</f>
        <v>https://ccg-imaging-cgc-tradingcards-production.s3.amazonaws.com/17371317-50b7-4d2f-89cd-483bf9bd8361/CAR6016723-024_OBV.jpg</v>
      </c>
      <c r="J1324" s="5" t="str">
        <f>IF($A1324 = "Batch 1", VLOOKUP(CONCATENATE($C1324, $B1324), 'Batch One'!$C:$Q, 13, false),
IF($A1324 = "Batch 2", VLOOKUP(CONCATENATE($C1324, $B1324), 'Batch Two'!$C:$P, 13, false), 0))</f>
        <v/>
      </c>
    </row>
    <row r="1325">
      <c r="A1325" s="4" t="s">
        <v>13</v>
      </c>
      <c r="B1325" s="5">
        <v>6.016723025E9</v>
      </c>
      <c r="C1325" s="8" t="s">
        <v>12</v>
      </c>
      <c r="D1325" s="5" t="str">
        <f>IF($A1325 = "Batch 1", VLOOKUP(CONCATENATE($C1325, $B1325), 'Batch One'!$C:$Q, 2, false),
IF($A1325 = "Batch 2", VLOOKUP(CONCATENATE($C1325, $B1325), 'Batch Two'!$C:$P, 2, false), 0))</f>
        <v>Mr. Mime, 2002, e-Series, #043/092</v>
      </c>
      <c r="E1325" s="5">
        <f>IF($A1325 = "Batch 1", VLOOKUP(CONCATENATE($C1325, $B1325), 'Batch One'!$C:$Q, 8, false),
IF($A1325 = "Batch 2", VLOOKUP(CONCATENATE($C1325, $B1325), 'Batch Two'!$C:$P, 8, false), 0))</f>
        <v>2002</v>
      </c>
      <c r="F1325" s="5" t="str">
        <f>IF($A1325 = "Batch 1", VLOOKUP(CONCATENATE($C1325, $B1325), 'Batch One'!$C:$Q, 9, false),
IF($A1325 = "Batch 2", VLOOKUP(CONCATENATE($C1325, $B1325), 'Batch Two'!$C:$P, 9, false), 0))</f>
        <v/>
      </c>
      <c r="G1325" s="5" t="str">
        <f>IF($A1325 = "Batch 1", VLOOKUP(CONCATENATE($C1325, $B1325), 'Batch One'!$C:$Q, 4, false),
IF($A1325 = "Batch 2", VLOOKUP(CONCATENATE($C1325, $B1325), 'Batch Two'!$C:$P, 4, false), 0))</f>
        <v>e-Series</v>
      </c>
      <c r="H1325" s="5">
        <f>IF($A1325 = "Batch 1", VLOOKUP(CONCATENATE($C1325, $B1325), 'Batch One'!$C:$Q, 5, false),
IF($A1325 = "Batch 2", VLOOKUP(CONCATENATE($C1325, $B1325), 'Batch Two'!$C:$P, 5, false), 0))</f>
        <v>9</v>
      </c>
      <c r="I1325" s="6" t="str">
        <f>IF($A1325 = "Batch 1", VLOOKUP(CONCATENATE($C1325, $B1325), 'Batch One'!$C:$Q, 14, false),
IF($A1325 = "Batch 2", VLOOKUP(CONCATENATE($C1325, $B1325), 'Batch Two'!$C:$P, 14, false), 0))</f>
        <v>https://ccg-imaging-cgc-tradingcards-production.s3.amazonaws.com/17371309-5406-444d-8d86-cbfc0e077439/CAR6016723-025_OBV.jpg</v>
      </c>
      <c r="J1325" s="5" t="str">
        <f>IF($A1325 = "Batch 1", VLOOKUP(CONCATENATE($C1325, $B1325), 'Batch One'!$C:$Q, 13, false),
IF($A1325 = "Batch 2", VLOOKUP(CONCATENATE($C1325, $B1325), 'Batch Two'!$C:$P, 13, false), 0))</f>
        <v/>
      </c>
    </row>
    <row r="1326">
      <c r="A1326" s="4" t="s">
        <v>13</v>
      </c>
      <c r="B1326" s="5">
        <v>6.016723026E9</v>
      </c>
      <c r="C1326" s="8" t="s">
        <v>12</v>
      </c>
      <c r="D1326" s="5" t="str">
        <f>IF($A1326 = "Batch 1", VLOOKUP(CONCATENATE($C1326, $B1326), 'Batch One'!$C:$Q, 2, false),
IF($A1326 = "Batch 2", VLOOKUP(CONCATENATE($C1326, $B1326), 'Batch Two'!$C:$P, 2, false), 0))</f>
        <v>Mr. Mime, 2002, e-Series, #043/092</v>
      </c>
      <c r="E1326" s="5">
        <f>IF($A1326 = "Batch 1", VLOOKUP(CONCATENATE($C1326, $B1326), 'Batch One'!$C:$Q, 8, false),
IF($A1326 = "Batch 2", VLOOKUP(CONCATENATE($C1326, $B1326), 'Batch Two'!$C:$P, 8, false), 0))</f>
        <v>2002</v>
      </c>
      <c r="F1326" s="5" t="str">
        <f>IF($A1326 = "Batch 1", VLOOKUP(CONCATENATE($C1326, $B1326), 'Batch One'!$C:$Q, 9, false),
IF($A1326 = "Batch 2", VLOOKUP(CONCATENATE($C1326, $B1326), 'Batch Two'!$C:$P, 9, false), 0))</f>
        <v/>
      </c>
      <c r="G1326" s="5" t="str">
        <f>IF($A1326 = "Batch 1", VLOOKUP(CONCATENATE($C1326, $B1326), 'Batch One'!$C:$Q, 4, false),
IF($A1326 = "Batch 2", VLOOKUP(CONCATENATE($C1326, $B1326), 'Batch Two'!$C:$P, 4, false), 0))</f>
        <v>e-Series</v>
      </c>
      <c r="H1326" s="5">
        <f>IF($A1326 = "Batch 1", VLOOKUP(CONCATENATE($C1326, $B1326), 'Batch One'!$C:$Q, 5, false),
IF($A1326 = "Batch 2", VLOOKUP(CONCATENATE($C1326, $B1326), 'Batch Two'!$C:$P, 5, false), 0))</f>
        <v>8.5</v>
      </c>
      <c r="I1326" s="6" t="str">
        <f>IF($A1326 = "Batch 1", VLOOKUP(CONCATENATE($C1326, $B1326), 'Batch One'!$C:$Q, 14, false),
IF($A1326 = "Batch 2", VLOOKUP(CONCATENATE($C1326, $B1326), 'Batch Two'!$C:$P, 14, false), 0))</f>
        <v>https://ccg-imaging-cgc-tradingcards-production.s3.amazonaws.com/17371309-58ad-4fb8-ba42-ebb3b7b93db7/CAR6016723-026_OBV.jpg</v>
      </c>
      <c r="J1326" s="5" t="str">
        <f>IF($A1326 = "Batch 1", VLOOKUP(CONCATENATE($C1326, $B1326), 'Batch One'!$C:$Q, 13, false),
IF($A1326 = "Batch 2", VLOOKUP(CONCATENATE($C1326, $B1326), 'Batch Two'!$C:$P, 13, false), 0))</f>
        <v/>
      </c>
    </row>
    <row r="1327">
      <c r="A1327" s="4" t="s">
        <v>13</v>
      </c>
      <c r="B1327" s="5">
        <v>6.016723027E9</v>
      </c>
      <c r="C1327" s="8" t="s">
        <v>12</v>
      </c>
      <c r="D1327" s="5" t="str">
        <f>IF($A1327 = "Batch 1", VLOOKUP(CONCATENATE($C1327, $B1327), 'Batch One'!$C:$Q, 2, false),
IF($A1327 = "Batch 2", VLOOKUP(CONCATENATE($C1327, $B1327), 'Batch Two'!$C:$P, 2, false), 0))</f>
        <v>Mr. Mime, 2002, e-Series, #043/092</v>
      </c>
      <c r="E1327" s="5">
        <f>IF($A1327 = "Batch 1", VLOOKUP(CONCATENATE($C1327, $B1327), 'Batch One'!$C:$Q, 8, false),
IF($A1327 = "Batch 2", VLOOKUP(CONCATENATE($C1327, $B1327), 'Batch Two'!$C:$P, 8, false), 0))</f>
        <v>2002</v>
      </c>
      <c r="F1327" s="5" t="str">
        <f>IF($A1327 = "Batch 1", VLOOKUP(CONCATENATE($C1327, $B1327), 'Batch One'!$C:$Q, 9, false),
IF($A1327 = "Batch 2", VLOOKUP(CONCATENATE($C1327, $B1327), 'Batch Two'!$C:$P, 9, false), 0))</f>
        <v/>
      </c>
      <c r="G1327" s="5" t="str">
        <f>IF($A1327 = "Batch 1", VLOOKUP(CONCATENATE($C1327, $B1327), 'Batch One'!$C:$Q, 4, false),
IF($A1327 = "Batch 2", VLOOKUP(CONCATENATE($C1327, $B1327), 'Batch Two'!$C:$P, 4, false), 0))</f>
        <v>e-Series</v>
      </c>
      <c r="H1327" s="5">
        <f>IF($A1327 = "Batch 1", VLOOKUP(CONCATENATE($C1327, $B1327), 'Batch One'!$C:$Q, 5, false),
IF($A1327 = "Batch 2", VLOOKUP(CONCATENATE($C1327, $B1327), 'Batch Two'!$C:$P, 5, false), 0))</f>
        <v>8.5</v>
      </c>
      <c r="I1327" s="6" t="str">
        <f>IF($A1327 = "Batch 1", VLOOKUP(CONCATENATE($C1327, $B1327), 'Batch One'!$C:$Q, 14, false),
IF($A1327 = "Batch 2", VLOOKUP(CONCATENATE($C1327, $B1327), 'Batch Two'!$C:$P, 14, false), 0))</f>
        <v>https://ccg-imaging-cgc-tradingcards-production.s3.amazonaws.com/17371309-60d7-4dde-9f51-1510b8fea7c4/CAR6016723-027_OBV.jpg</v>
      </c>
      <c r="J1327" s="5" t="str">
        <f>IF($A1327 = "Batch 1", VLOOKUP(CONCATENATE($C1327, $B1327), 'Batch One'!$C:$Q, 13, false),
IF($A1327 = "Batch 2", VLOOKUP(CONCATENATE($C1327, $B1327), 'Batch Two'!$C:$P, 13, false), 0))</f>
        <v/>
      </c>
    </row>
    <row r="1328">
      <c r="A1328" s="4" t="s">
        <v>13</v>
      </c>
      <c r="B1328" s="5">
        <v>6.016723028E9</v>
      </c>
      <c r="C1328" s="8" t="s">
        <v>12</v>
      </c>
      <c r="D1328" s="5" t="str">
        <f>IF($A1328 = "Batch 1", VLOOKUP(CONCATENATE($C1328, $B1328), 'Batch One'!$C:$Q, 2, false),
IF($A1328 = "Batch 2", VLOOKUP(CONCATENATE($C1328, $B1328), 'Batch Two'!$C:$P, 2, false), 0))</f>
        <v>Mr. Mime, 2002, e-Series, #043/092</v>
      </c>
      <c r="E1328" s="5">
        <f>IF($A1328 = "Batch 1", VLOOKUP(CONCATENATE($C1328, $B1328), 'Batch One'!$C:$Q, 8, false),
IF($A1328 = "Batch 2", VLOOKUP(CONCATENATE($C1328, $B1328), 'Batch Two'!$C:$P, 8, false), 0))</f>
        <v>2002</v>
      </c>
      <c r="F1328" s="5" t="str">
        <f>IF($A1328 = "Batch 1", VLOOKUP(CONCATENATE($C1328, $B1328), 'Batch One'!$C:$Q, 9, false),
IF($A1328 = "Batch 2", VLOOKUP(CONCATENATE($C1328, $B1328), 'Batch Two'!$C:$P, 9, false), 0))</f>
        <v/>
      </c>
      <c r="G1328" s="5" t="str">
        <f>IF($A1328 = "Batch 1", VLOOKUP(CONCATENATE($C1328, $B1328), 'Batch One'!$C:$Q, 4, false),
IF($A1328 = "Batch 2", VLOOKUP(CONCATENATE($C1328, $B1328), 'Batch Two'!$C:$P, 4, false), 0))</f>
        <v>e-Series</v>
      </c>
      <c r="H1328" s="5">
        <f>IF($A1328 = "Batch 1", VLOOKUP(CONCATENATE($C1328, $B1328), 'Batch One'!$C:$Q, 5, false),
IF($A1328 = "Batch 2", VLOOKUP(CONCATENATE($C1328, $B1328), 'Batch Two'!$C:$P, 5, false), 0))</f>
        <v>8.5</v>
      </c>
      <c r="I1328" s="6" t="str">
        <f>IF($A1328 = "Batch 1", VLOOKUP(CONCATENATE($C1328, $B1328), 'Batch One'!$C:$Q, 14, false),
IF($A1328 = "Batch 2", VLOOKUP(CONCATENATE($C1328, $B1328), 'Batch Two'!$C:$P, 14, false), 0))</f>
        <v>https://ccg-imaging-cgc-tradingcards-production.s3.amazonaws.com/17371309-6276-42e6-9f78-5f83b451badc/CAR6016723-028_OBV.jpg</v>
      </c>
      <c r="J1328" s="5" t="str">
        <f>IF($A1328 = "Batch 1", VLOOKUP(CONCATENATE($C1328, $B1328), 'Batch One'!$C:$Q, 13, false),
IF($A1328 = "Batch 2", VLOOKUP(CONCATENATE($C1328, $B1328), 'Batch Two'!$C:$P, 13, false), 0))</f>
        <v/>
      </c>
    </row>
    <row r="1329">
      <c r="A1329" s="4" t="s">
        <v>13</v>
      </c>
      <c r="B1329" s="5">
        <v>6.01672303E9</v>
      </c>
      <c r="C1329" s="8" t="s">
        <v>12</v>
      </c>
      <c r="D1329" s="5" t="str">
        <f>IF($A1329 = "Batch 1", VLOOKUP(CONCATENATE($C1329, $B1329), 'Batch One'!$C:$Q, 2, false),
IF($A1329 = "Batch 2", VLOOKUP(CONCATENATE($C1329, $B1329), 'Batch Two'!$C:$P, 2, false), 0))</f>
        <v>Mr. Mime, 2002, e-Series, #043/092</v>
      </c>
      <c r="E1329" s="5">
        <f>IF($A1329 = "Batch 1", VLOOKUP(CONCATENATE($C1329, $B1329), 'Batch One'!$C:$Q, 8, false),
IF($A1329 = "Batch 2", VLOOKUP(CONCATENATE($C1329, $B1329), 'Batch Two'!$C:$P, 8, false), 0))</f>
        <v>2002</v>
      </c>
      <c r="F1329" s="5" t="str">
        <f>IF($A1329 = "Batch 1", VLOOKUP(CONCATENATE($C1329, $B1329), 'Batch One'!$C:$Q, 9, false),
IF($A1329 = "Batch 2", VLOOKUP(CONCATENATE($C1329, $B1329), 'Batch Two'!$C:$P, 9, false), 0))</f>
        <v/>
      </c>
      <c r="G1329" s="5" t="str">
        <f>IF($A1329 = "Batch 1", VLOOKUP(CONCATENATE($C1329, $B1329), 'Batch One'!$C:$Q, 4, false),
IF($A1329 = "Batch 2", VLOOKUP(CONCATENATE($C1329, $B1329), 'Batch Two'!$C:$P, 4, false), 0))</f>
        <v>e-Series</v>
      </c>
      <c r="H1329" s="5">
        <f>IF($A1329 = "Batch 1", VLOOKUP(CONCATENATE($C1329, $B1329), 'Batch One'!$C:$Q, 5, false),
IF($A1329 = "Batch 2", VLOOKUP(CONCATENATE($C1329, $B1329), 'Batch Two'!$C:$P, 5, false), 0))</f>
        <v>8</v>
      </c>
      <c r="I1329" s="6" t="str">
        <f>IF($A1329 = "Batch 1", VLOOKUP(CONCATENATE($C1329, $B1329), 'Batch One'!$C:$Q, 14, false),
IF($A1329 = "Batch 2", VLOOKUP(CONCATENATE($C1329, $B1329), 'Batch Two'!$C:$P, 14, false), 0))</f>
        <v>https://ccg-imaging-cgc-tradingcards-production.s3.amazonaws.com/17371317-554e-491f-9470-1217dc51460b/CAR6016723-030_OBV.jpg</v>
      </c>
      <c r="J1329" s="5" t="str">
        <f>IF($A1329 = "Batch 1", VLOOKUP(CONCATENATE($C1329, $B1329), 'Batch One'!$C:$Q, 13, false),
IF($A1329 = "Batch 2", VLOOKUP(CONCATENATE($C1329, $B1329), 'Batch Two'!$C:$P, 13, false), 0))</f>
        <v/>
      </c>
    </row>
    <row r="1330">
      <c r="A1330" s="4" t="s">
        <v>13</v>
      </c>
      <c r="B1330" s="5">
        <v>6.016723038E9</v>
      </c>
      <c r="C1330" s="8" t="s">
        <v>12</v>
      </c>
      <c r="D1330" s="5" t="str">
        <f>IF($A1330 = "Batch 1", VLOOKUP(CONCATENATE($C1330, $B1330), 'Batch One'!$C:$Q, 2, false),
IF($A1330 = "Batch 2", VLOOKUP(CONCATENATE($C1330, $B1330), 'Batch Two'!$C:$P, 2, false), 0))</f>
        <v>Mr. Mime, 2002, e-Series, #043/092</v>
      </c>
      <c r="E1330" s="5">
        <f>IF($A1330 = "Batch 1", VLOOKUP(CONCATENATE($C1330, $B1330), 'Batch One'!$C:$Q, 8, false),
IF($A1330 = "Batch 2", VLOOKUP(CONCATENATE($C1330, $B1330), 'Batch Two'!$C:$P, 8, false), 0))</f>
        <v>2002</v>
      </c>
      <c r="F1330" s="5" t="str">
        <f>IF($A1330 = "Batch 1", VLOOKUP(CONCATENATE($C1330, $B1330), 'Batch One'!$C:$Q, 9, false),
IF($A1330 = "Batch 2", VLOOKUP(CONCATENATE($C1330, $B1330), 'Batch Two'!$C:$P, 9, false), 0))</f>
        <v/>
      </c>
      <c r="G1330" s="5" t="str">
        <f>IF($A1330 = "Batch 1", VLOOKUP(CONCATENATE($C1330, $B1330), 'Batch One'!$C:$Q, 4, false),
IF($A1330 = "Batch 2", VLOOKUP(CONCATENATE($C1330, $B1330), 'Batch Two'!$C:$P, 4, false), 0))</f>
        <v>e-Series</v>
      </c>
      <c r="H1330" s="5">
        <f>IF($A1330 = "Batch 1", VLOOKUP(CONCATENATE($C1330, $B1330), 'Batch One'!$C:$Q, 5, false),
IF($A1330 = "Batch 2", VLOOKUP(CONCATENATE($C1330, $B1330), 'Batch Two'!$C:$P, 5, false), 0))</f>
        <v>8.5</v>
      </c>
      <c r="I1330" s="6" t="str">
        <f>IF($A1330 = "Batch 1", VLOOKUP(CONCATENATE($C1330, $B1330), 'Batch One'!$C:$Q, 14, false),
IF($A1330 = "Batch 2", VLOOKUP(CONCATENATE($C1330, $B1330), 'Batch Two'!$C:$P, 14, false), 0))</f>
        <v>https://ccg-imaging-cgc-tradingcards-production.s3.amazonaws.com/17371317-76ab-460e-b701-5e8838b5b985/CAR6016723-038_OBV.jpg</v>
      </c>
      <c r="J1330" s="5" t="str">
        <f>IF($A1330 = "Batch 1", VLOOKUP(CONCATENATE($C1330, $B1330), 'Batch One'!$C:$Q, 13, false),
IF($A1330 = "Batch 2", VLOOKUP(CONCATENATE($C1330, $B1330), 'Batch Two'!$C:$P, 13, false), 0))</f>
        <v/>
      </c>
    </row>
    <row r="1331">
      <c r="A1331" s="4" t="s">
        <v>13</v>
      </c>
      <c r="B1331" s="5">
        <v>6.016723039E9</v>
      </c>
      <c r="C1331" s="8" t="s">
        <v>12</v>
      </c>
      <c r="D1331" s="5" t="str">
        <f>IF($A1331 = "Batch 1", VLOOKUP(CONCATENATE($C1331, $B1331), 'Batch One'!$C:$Q, 2, false),
IF($A1331 = "Batch 2", VLOOKUP(CONCATENATE($C1331, $B1331), 'Batch Two'!$C:$P, 2, false), 0))</f>
        <v>Mr. Mime, 2002, e-Series, #043/092</v>
      </c>
      <c r="E1331" s="5">
        <f>IF($A1331 = "Batch 1", VLOOKUP(CONCATENATE($C1331, $B1331), 'Batch One'!$C:$Q, 8, false),
IF($A1331 = "Batch 2", VLOOKUP(CONCATENATE($C1331, $B1331), 'Batch Two'!$C:$P, 8, false), 0))</f>
        <v>2002</v>
      </c>
      <c r="F1331" s="5" t="str">
        <f>IF($A1331 = "Batch 1", VLOOKUP(CONCATENATE($C1331, $B1331), 'Batch One'!$C:$Q, 9, false),
IF($A1331 = "Batch 2", VLOOKUP(CONCATENATE($C1331, $B1331), 'Batch Two'!$C:$P, 9, false), 0))</f>
        <v/>
      </c>
      <c r="G1331" s="5" t="str">
        <f>IF($A1331 = "Batch 1", VLOOKUP(CONCATENATE($C1331, $B1331), 'Batch One'!$C:$Q, 4, false),
IF($A1331 = "Batch 2", VLOOKUP(CONCATENATE($C1331, $B1331), 'Batch Two'!$C:$P, 4, false), 0))</f>
        <v>e-Series</v>
      </c>
      <c r="H1331" s="5">
        <f>IF($A1331 = "Batch 1", VLOOKUP(CONCATENATE($C1331, $B1331), 'Batch One'!$C:$Q, 5, false),
IF($A1331 = "Batch 2", VLOOKUP(CONCATENATE($C1331, $B1331), 'Batch Two'!$C:$P, 5, false), 0))</f>
        <v>8</v>
      </c>
      <c r="I1331" s="6" t="str">
        <f>IF($A1331 = "Batch 1", VLOOKUP(CONCATENATE($C1331, $B1331), 'Batch One'!$C:$Q, 14, false),
IF($A1331 = "Batch 2", VLOOKUP(CONCATENATE($C1331, $B1331), 'Batch Two'!$C:$P, 14, false), 0))</f>
        <v>https://ccg-imaging-cgc-tradingcards-production.s3.amazonaws.com/17371317-786d-4319-a130-e0d3a1896523/CAR6016723-039_OBV.jpg</v>
      </c>
      <c r="J1331" s="5" t="str">
        <f>IF($A1331 = "Batch 1", VLOOKUP(CONCATENATE($C1331, $B1331), 'Batch One'!$C:$Q, 13, false),
IF($A1331 = "Batch 2", VLOOKUP(CONCATENATE($C1331, $B1331), 'Batch Two'!$C:$P, 13, false), 0))</f>
        <v/>
      </c>
    </row>
    <row r="1332">
      <c r="A1332" s="4" t="s">
        <v>13</v>
      </c>
      <c r="B1332" s="5">
        <v>6.016723043E9</v>
      </c>
      <c r="C1332" s="8" t="s">
        <v>12</v>
      </c>
      <c r="D1332" s="5" t="str">
        <f>IF($A1332 = "Batch 1", VLOOKUP(CONCATENATE($C1332, $B1332), 'Batch One'!$C:$Q, 2, false),
IF($A1332 = "Batch 2", VLOOKUP(CONCATENATE($C1332, $B1332), 'Batch Two'!$C:$P, 2, false), 0))</f>
        <v>Kangaskhan, 2002, e-Series, #064/087</v>
      </c>
      <c r="E1332" s="5">
        <f>IF($A1332 = "Batch 1", VLOOKUP(CONCATENATE($C1332, $B1332), 'Batch One'!$C:$Q, 8, false),
IF($A1332 = "Batch 2", VLOOKUP(CONCATENATE($C1332, $B1332), 'Batch Two'!$C:$P, 8, false), 0))</f>
        <v>2002</v>
      </c>
      <c r="F1332" s="5" t="str">
        <f>IF($A1332 = "Batch 1", VLOOKUP(CONCATENATE($C1332, $B1332), 'Batch One'!$C:$Q, 9, false),
IF($A1332 = "Batch 2", VLOOKUP(CONCATENATE($C1332, $B1332), 'Batch Two'!$C:$P, 9, false), 0))</f>
        <v/>
      </c>
      <c r="G1332" s="5" t="str">
        <f>IF($A1332 = "Batch 1", VLOOKUP(CONCATENATE($C1332, $B1332), 'Batch One'!$C:$Q, 4, false),
IF($A1332 = "Batch 2", VLOOKUP(CONCATENATE($C1332, $B1332), 'Batch Two'!$C:$P, 4, false), 0))</f>
        <v>e-Series</v>
      </c>
      <c r="H1332" s="5">
        <f>IF($A1332 = "Batch 1", VLOOKUP(CONCATENATE($C1332, $B1332), 'Batch One'!$C:$Q, 5, false),
IF($A1332 = "Batch 2", VLOOKUP(CONCATENATE($C1332, $B1332), 'Batch Two'!$C:$P, 5, false), 0))</f>
        <v>8</v>
      </c>
      <c r="I1332" s="6" t="str">
        <f>IF($A1332 = "Batch 1", VLOOKUP(CONCATENATE($C1332, $B1332), 'Batch One'!$C:$Q, 14, false),
IF($A1332 = "Batch 2", VLOOKUP(CONCATENATE($C1332, $B1332), 'Batch Two'!$C:$P, 14, false), 0))</f>
        <v>https://ccg-imaging-cgc-tradingcards-production.s3.amazonaws.com/17371318-77c1-4770-9c90-eb46305cef37/CAR6016723-043_OBV.jpg</v>
      </c>
      <c r="J1332" s="5" t="str">
        <f>IF($A1332 = "Batch 1", VLOOKUP(CONCATENATE($C1332, $B1332), 'Batch One'!$C:$Q, 13, false),
IF($A1332 = "Batch 2", VLOOKUP(CONCATENATE($C1332, $B1332), 'Batch Two'!$C:$P, 13, false), 0))</f>
        <v/>
      </c>
    </row>
    <row r="1333">
      <c r="A1333" s="4" t="s">
        <v>13</v>
      </c>
      <c r="B1333" s="5">
        <v>6.016723044E9</v>
      </c>
      <c r="C1333" s="8" t="s">
        <v>12</v>
      </c>
      <c r="D1333" s="5" t="str">
        <f>IF($A1333 = "Batch 1", VLOOKUP(CONCATENATE($C1333, $B1333), 'Batch One'!$C:$Q, 2, false),
IF($A1333 = "Batch 2", VLOOKUP(CONCATENATE($C1333, $B1333), 'Batch Two'!$C:$P, 2, false), 0))</f>
        <v>Kangaskhan, 2002, e-Series, #064/087</v>
      </c>
      <c r="E1333" s="5">
        <f>IF($A1333 = "Batch 1", VLOOKUP(CONCATENATE($C1333, $B1333), 'Batch One'!$C:$Q, 8, false),
IF($A1333 = "Batch 2", VLOOKUP(CONCATENATE($C1333, $B1333), 'Batch Two'!$C:$P, 8, false), 0))</f>
        <v>2002</v>
      </c>
      <c r="F1333" s="5" t="str">
        <f>IF($A1333 = "Batch 1", VLOOKUP(CONCATENATE($C1333, $B1333), 'Batch One'!$C:$Q, 9, false),
IF($A1333 = "Batch 2", VLOOKUP(CONCATENATE($C1333, $B1333), 'Batch Two'!$C:$P, 9, false), 0))</f>
        <v/>
      </c>
      <c r="G1333" s="5" t="str">
        <f>IF($A1333 = "Batch 1", VLOOKUP(CONCATENATE($C1333, $B1333), 'Batch One'!$C:$Q, 4, false),
IF($A1333 = "Batch 2", VLOOKUP(CONCATENATE($C1333, $B1333), 'Batch Two'!$C:$P, 4, false), 0))</f>
        <v>e-Series</v>
      </c>
      <c r="H1333" s="5">
        <f>IF($A1333 = "Batch 1", VLOOKUP(CONCATENATE($C1333, $B1333), 'Batch One'!$C:$Q, 5, false),
IF($A1333 = "Batch 2", VLOOKUP(CONCATENATE($C1333, $B1333), 'Batch Two'!$C:$P, 5, false), 0))</f>
        <v>8.5</v>
      </c>
      <c r="I1333" s="6" t="str">
        <f>IF($A1333 = "Batch 1", VLOOKUP(CONCATENATE($C1333, $B1333), 'Batch One'!$C:$Q, 14, false),
IF($A1333 = "Batch 2", VLOOKUP(CONCATENATE($C1333, $B1333), 'Batch Two'!$C:$P, 14, false), 0))</f>
        <v>https://ccg-imaging-cgc-tradingcards-production.s3.amazonaws.com/17371318-79a9-43ab-8194-f7e4fdf61898/CAR6016723-044_OBV.jpg</v>
      </c>
      <c r="J1333" s="5" t="str">
        <f>IF($A1333 = "Batch 1", VLOOKUP(CONCATENATE($C1333, $B1333), 'Batch One'!$C:$Q, 13, false),
IF($A1333 = "Batch 2", VLOOKUP(CONCATENATE($C1333, $B1333), 'Batch Two'!$C:$P, 13, false), 0))</f>
        <v/>
      </c>
    </row>
    <row r="1334">
      <c r="A1334" s="4" t="s">
        <v>13</v>
      </c>
      <c r="B1334" s="5">
        <v>6.016723045E9</v>
      </c>
      <c r="C1334" s="8" t="s">
        <v>12</v>
      </c>
      <c r="D1334" s="5" t="str">
        <f>IF($A1334 = "Batch 1", VLOOKUP(CONCATENATE($C1334, $B1334), 'Batch One'!$C:$Q, 2, false),
IF($A1334 = "Batch 2", VLOOKUP(CONCATENATE($C1334, $B1334), 'Batch Two'!$C:$P, 2, false), 0))</f>
        <v>Kangaskhan, 2002, e-Series, #064/087</v>
      </c>
      <c r="E1334" s="5">
        <f>IF($A1334 = "Batch 1", VLOOKUP(CONCATENATE($C1334, $B1334), 'Batch One'!$C:$Q, 8, false),
IF($A1334 = "Batch 2", VLOOKUP(CONCATENATE($C1334, $B1334), 'Batch Two'!$C:$P, 8, false), 0))</f>
        <v>2002</v>
      </c>
      <c r="F1334" s="5" t="str">
        <f>IF($A1334 = "Batch 1", VLOOKUP(CONCATENATE($C1334, $B1334), 'Batch One'!$C:$Q, 9, false),
IF($A1334 = "Batch 2", VLOOKUP(CONCATENATE($C1334, $B1334), 'Batch Two'!$C:$P, 9, false), 0))</f>
        <v/>
      </c>
      <c r="G1334" s="5" t="str">
        <f>IF($A1334 = "Batch 1", VLOOKUP(CONCATENATE($C1334, $B1334), 'Batch One'!$C:$Q, 4, false),
IF($A1334 = "Batch 2", VLOOKUP(CONCATENATE($C1334, $B1334), 'Batch Two'!$C:$P, 4, false), 0))</f>
        <v>e-Series</v>
      </c>
      <c r="H1334" s="5">
        <f>IF($A1334 = "Batch 1", VLOOKUP(CONCATENATE($C1334, $B1334), 'Batch One'!$C:$Q, 5, false),
IF($A1334 = "Batch 2", VLOOKUP(CONCATENATE($C1334, $B1334), 'Batch Two'!$C:$P, 5, false), 0))</f>
        <v>8</v>
      </c>
      <c r="I1334" s="6" t="str">
        <f>IF($A1334 = "Batch 1", VLOOKUP(CONCATENATE($C1334, $B1334), 'Batch One'!$C:$Q, 14, false),
IF($A1334 = "Batch 2", VLOOKUP(CONCATENATE($C1334, $B1334), 'Batch Two'!$C:$P, 14, false), 0))</f>
        <v>https://ccg-imaging-cgc-tradingcards-production.s3.amazonaws.com/17371319-305b-431a-8e24-618c34b32088/CAR6016723-045_OBV.jpg</v>
      </c>
      <c r="J1334" s="5" t="str">
        <f>IF($A1334 = "Batch 1", VLOOKUP(CONCATENATE($C1334, $B1334), 'Batch One'!$C:$Q, 13, false),
IF($A1334 = "Batch 2", VLOOKUP(CONCATENATE($C1334, $B1334), 'Batch Two'!$C:$P, 13, false), 0))</f>
        <v/>
      </c>
    </row>
    <row r="1335">
      <c r="A1335" s="4" t="s">
        <v>13</v>
      </c>
      <c r="B1335" s="5">
        <v>6.016723046E9</v>
      </c>
      <c r="C1335" s="8" t="s">
        <v>12</v>
      </c>
      <c r="D1335" s="5" t="str">
        <f>IF($A1335 = "Batch 1", VLOOKUP(CONCATENATE($C1335, $B1335), 'Batch One'!$C:$Q, 2, false),
IF($A1335 = "Batch 2", VLOOKUP(CONCATENATE($C1335, $B1335), 'Batch Two'!$C:$P, 2, false), 0))</f>
        <v>Rattata, 2002, e-Series, #060/088</v>
      </c>
      <c r="E1335" s="5">
        <f>IF($A1335 = "Batch 1", VLOOKUP(CONCATENATE($C1335, $B1335), 'Batch One'!$C:$Q, 8, false),
IF($A1335 = "Batch 2", VLOOKUP(CONCATENATE($C1335, $B1335), 'Batch Two'!$C:$P, 8, false), 0))</f>
        <v>2002</v>
      </c>
      <c r="F1335" s="5" t="str">
        <f>IF($A1335 = "Batch 1", VLOOKUP(CONCATENATE($C1335, $B1335), 'Batch One'!$C:$Q, 9, false),
IF($A1335 = "Batch 2", VLOOKUP(CONCATENATE($C1335, $B1335), 'Batch Two'!$C:$P, 9, false), 0))</f>
        <v/>
      </c>
      <c r="G1335" s="5" t="str">
        <f>IF($A1335 = "Batch 1", VLOOKUP(CONCATENATE($C1335, $B1335), 'Batch One'!$C:$Q, 4, false),
IF($A1335 = "Batch 2", VLOOKUP(CONCATENATE($C1335, $B1335), 'Batch Two'!$C:$P, 4, false), 0))</f>
        <v>e-Series</v>
      </c>
      <c r="H1335" s="5">
        <f>IF($A1335 = "Batch 1", VLOOKUP(CONCATENATE($C1335, $B1335), 'Batch One'!$C:$Q, 5, false),
IF($A1335 = "Batch 2", VLOOKUP(CONCATENATE($C1335, $B1335), 'Batch Two'!$C:$P, 5, false), 0))</f>
        <v>8</v>
      </c>
      <c r="I1335" s="6" t="str">
        <f>IF($A1335 = "Batch 1", VLOOKUP(CONCATENATE($C1335, $B1335), 'Batch One'!$C:$Q, 14, false),
IF($A1335 = "Batch 2", VLOOKUP(CONCATENATE($C1335, $B1335), 'Batch Two'!$C:$P, 14, false), 0))</f>
        <v>https://ccg-imaging-cgc-tradingcards-production.s3.amazonaws.com/17371319-33a1-4e1f-a483-eab1a43397d4/CAR6016723-046_OBV.jpg</v>
      </c>
      <c r="J1335" s="5" t="str">
        <f>IF($A1335 = "Batch 1", VLOOKUP(CONCATENATE($C1335, $B1335), 'Batch One'!$C:$Q, 13, false),
IF($A1335 = "Batch 2", VLOOKUP(CONCATENATE($C1335, $B1335), 'Batch Two'!$C:$P, 13, false), 0))</f>
        <v/>
      </c>
    </row>
    <row r="1336">
      <c r="A1336" s="4" t="s">
        <v>13</v>
      </c>
      <c r="B1336" s="5">
        <v>6.016723047E9</v>
      </c>
      <c r="C1336" s="8" t="s">
        <v>12</v>
      </c>
      <c r="D1336" s="5" t="str">
        <f>IF($A1336 = "Batch 1", VLOOKUP(CONCATENATE($C1336, $B1336), 'Batch One'!$C:$Q, 2, false),
IF($A1336 = "Batch 2", VLOOKUP(CONCATENATE($C1336, $B1336), 'Batch Two'!$C:$P, 2, false), 0))</f>
        <v>Ledyba, 2002, e-Series, #004/088</v>
      </c>
      <c r="E1336" s="5">
        <f>IF($A1336 = "Batch 1", VLOOKUP(CONCATENATE($C1336, $B1336), 'Batch One'!$C:$Q, 8, false),
IF($A1336 = "Batch 2", VLOOKUP(CONCATENATE($C1336, $B1336), 'Batch Two'!$C:$P, 8, false), 0))</f>
        <v>2002</v>
      </c>
      <c r="F1336" s="5" t="str">
        <f>IF($A1336 = "Batch 1", VLOOKUP(CONCATENATE($C1336, $B1336), 'Batch One'!$C:$Q, 9, false),
IF($A1336 = "Batch 2", VLOOKUP(CONCATENATE($C1336, $B1336), 'Batch Two'!$C:$P, 9, false), 0))</f>
        <v/>
      </c>
      <c r="G1336" s="5" t="str">
        <f>IF($A1336 = "Batch 1", VLOOKUP(CONCATENATE($C1336, $B1336), 'Batch One'!$C:$Q, 4, false),
IF($A1336 = "Batch 2", VLOOKUP(CONCATENATE($C1336, $B1336), 'Batch Two'!$C:$P, 4, false), 0))</f>
        <v>e-Series</v>
      </c>
      <c r="H1336" s="5">
        <f>IF($A1336 = "Batch 1", VLOOKUP(CONCATENATE($C1336, $B1336), 'Batch One'!$C:$Q, 5, false),
IF($A1336 = "Batch 2", VLOOKUP(CONCATENATE($C1336, $B1336), 'Batch Two'!$C:$P, 5, false), 0))</f>
        <v>8.5</v>
      </c>
      <c r="I1336" s="6" t="str">
        <f>IF($A1336 = "Batch 1", VLOOKUP(CONCATENATE($C1336, $B1336), 'Batch One'!$C:$Q, 14, false),
IF($A1336 = "Batch 2", VLOOKUP(CONCATENATE($C1336, $B1336), 'Batch Two'!$C:$P, 14, false), 0))</f>
        <v>https://ccg-imaging-cgc-tradingcards-production.s3.amazonaws.com/17371319-3651-47c9-871e-921bdbd7f2d7/CAR6016723-047_OBV.jpg</v>
      </c>
      <c r="J1336" s="5" t="str">
        <f>IF($A1336 = "Batch 1", VLOOKUP(CONCATENATE($C1336, $B1336), 'Batch One'!$C:$Q, 13, false),
IF($A1336 = "Batch 2", VLOOKUP(CONCATENATE($C1336, $B1336), 'Batch Two'!$C:$P, 13, false), 0))</f>
        <v/>
      </c>
    </row>
    <row r="1337">
      <c r="A1337" s="4" t="s">
        <v>13</v>
      </c>
      <c r="B1337" s="5">
        <v>6.016723048E9</v>
      </c>
      <c r="C1337" s="8" t="s">
        <v>12</v>
      </c>
      <c r="D1337" s="5" t="str">
        <f>IF($A1337 = "Batch 1", VLOOKUP(CONCATENATE($C1337, $B1337), 'Batch One'!$C:$Q, 2, false),
IF($A1337 = "Batch 2", VLOOKUP(CONCATENATE($C1337, $B1337), 'Batch Two'!$C:$P, 2, false), 0))</f>
        <v>Ledyba, 2002, e-Series, #004/088</v>
      </c>
      <c r="E1337" s="5">
        <f>IF($A1337 = "Batch 1", VLOOKUP(CONCATENATE($C1337, $B1337), 'Batch One'!$C:$Q, 8, false),
IF($A1337 = "Batch 2", VLOOKUP(CONCATENATE($C1337, $B1337), 'Batch Two'!$C:$P, 8, false), 0))</f>
        <v>2002</v>
      </c>
      <c r="F1337" s="5" t="str">
        <f>IF($A1337 = "Batch 1", VLOOKUP(CONCATENATE($C1337, $B1337), 'Batch One'!$C:$Q, 9, false),
IF($A1337 = "Batch 2", VLOOKUP(CONCATENATE($C1337, $B1337), 'Batch Two'!$C:$P, 9, false), 0))</f>
        <v/>
      </c>
      <c r="G1337" s="5" t="str">
        <f>IF($A1337 = "Batch 1", VLOOKUP(CONCATENATE($C1337, $B1337), 'Batch One'!$C:$Q, 4, false),
IF($A1337 = "Batch 2", VLOOKUP(CONCATENATE($C1337, $B1337), 'Batch Two'!$C:$P, 4, false), 0))</f>
        <v>e-Series</v>
      </c>
      <c r="H1337" s="5">
        <f>IF($A1337 = "Batch 1", VLOOKUP(CONCATENATE($C1337, $B1337), 'Batch One'!$C:$Q, 5, false),
IF($A1337 = "Batch 2", VLOOKUP(CONCATENATE($C1337, $B1337), 'Batch Two'!$C:$P, 5, false), 0))</f>
        <v>8.5</v>
      </c>
      <c r="I1337" s="6" t="str">
        <f>IF($A1337 = "Batch 1", VLOOKUP(CONCATENATE($C1337, $B1337), 'Batch One'!$C:$Q, 14, false),
IF($A1337 = "Batch 2", VLOOKUP(CONCATENATE($C1337, $B1337), 'Batch Two'!$C:$P, 14, false), 0))</f>
        <v>https://ccg-imaging-cgc-tradingcards-production.s3.amazonaws.com/17371319-39f4-4c8d-a6b5-7e1e0527710a/CAR6016723-048_OBV.jpg</v>
      </c>
      <c r="J1337" s="5" t="str">
        <f>IF($A1337 = "Batch 1", VLOOKUP(CONCATENATE($C1337, $B1337), 'Batch One'!$C:$Q, 13, false),
IF($A1337 = "Batch 2", VLOOKUP(CONCATENATE($C1337, $B1337), 'Batch Two'!$C:$P, 13, false), 0))</f>
        <v/>
      </c>
    </row>
    <row r="1338">
      <c r="A1338" s="4" t="s">
        <v>13</v>
      </c>
      <c r="B1338" s="5">
        <v>6.016723049E9</v>
      </c>
      <c r="C1338" s="8" t="s">
        <v>12</v>
      </c>
      <c r="D1338" s="5" t="str">
        <f>IF($A1338 = "Batch 1", VLOOKUP(CONCATENATE($C1338, $B1338), 'Batch One'!$C:$Q, 2, false),
IF($A1338 = "Batch 2", VLOOKUP(CONCATENATE($C1338, $B1338), 'Batch Two'!$C:$P, 2, false), 0))</f>
        <v>Ledyba, 2002, e-Series, #004/088</v>
      </c>
      <c r="E1338" s="5">
        <f>IF($A1338 = "Batch 1", VLOOKUP(CONCATENATE($C1338, $B1338), 'Batch One'!$C:$Q, 8, false),
IF($A1338 = "Batch 2", VLOOKUP(CONCATENATE($C1338, $B1338), 'Batch Two'!$C:$P, 8, false), 0))</f>
        <v>2002</v>
      </c>
      <c r="F1338" s="5" t="str">
        <f>IF($A1338 = "Batch 1", VLOOKUP(CONCATENATE($C1338, $B1338), 'Batch One'!$C:$Q, 9, false),
IF($A1338 = "Batch 2", VLOOKUP(CONCATENATE($C1338, $B1338), 'Batch Two'!$C:$P, 9, false), 0))</f>
        <v/>
      </c>
      <c r="G1338" s="5" t="str">
        <f>IF($A1338 = "Batch 1", VLOOKUP(CONCATENATE($C1338, $B1338), 'Batch One'!$C:$Q, 4, false),
IF($A1338 = "Batch 2", VLOOKUP(CONCATENATE($C1338, $B1338), 'Batch Two'!$C:$P, 4, false), 0))</f>
        <v>e-Series</v>
      </c>
      <c r="H1338" s="5">
        <f>IF($A1338 = "Batch 1", VLOOKUP(CONCATENATE($C1338, $B1338), 'Batch One'!$C:$Q, 5, false),
IF($A1338 = "Batch 2", VLOOKUP(CONCATENATE($C1338, $B1338), 'Batch Two'!$C:$P, 5, false), 0))</f>
        <v>8.5</v>
      </c>
      <c r="I1338" s="6" t="str">
        <f>IF($A1338 = "Batch 1", VLOOKUP(CONCATENATE($C1338, $B1338), 'Batch One'!$C:$Q, 14, false),
IF($A1338 = "Batch 2", VLOOKUP(CONCATENATE($C1338, $B1338), 'Batch Two'!$C:$P, 14, false), 0))</f>
        <v>https://ccg-imaging-cgc-tradingcards-production.s3.amazonaws.com/17371319-436e-48f8-8698-59c85e124a5d/CAR6016723-049_OBV.jpg</v>
      </c>
      <c r="J1338" s="5" t="str">
        <f>IF($A1338 = "Batch 1", VLOOKUP(CONCATENATE($C1338, $B1338), 'Batch One'!$C:$Q, 13, false),
IF($A1338 = "Batch 2", VLOOKUP(CONCATENATE($C1338, $B1338), 'Batch Two'!$C:$P, 13, false), 0))</f>
        <v/>
      </c>
    </row>
    <row r="1339">
      <c r="A1339" s="4" t="s">
        <v>13</v>
      </c>
      <c r="B1339" s="5">
        <v>6.01672305E9</v>
      </c>
      <c r="C1339" s="8" t="s">
        <v>12</v>
      </c>
      <c r="D1339" s="5" t="str">
        <f>IF($A1339 = "Batch 1", VLOOKUP(CONCATENATE($C1339, $B1339), 'Batch One'!$C:$Q, 2, false),
IF($A1339 = "Batch 2", VLOOKUP(CONCATENATE($C1339, $B1339), 'Batch Two'!$C:$P, 2, false), 0))</f>
        <v>Ledyba, 2002, e-Series, #004/088</v>
      </c>
      <c r="E1339" s="5">
        <f>IF($A1339 = "Batch 1", VLOOKUP(CONCATENATE($C1339, $B1339), 'Batch One'!$C:$Q, 8, false),
IF($A1339 = "Batch 2", VLOOKUP(CONCATENATE($C1339, $B1339), 'Batch Two'!$C:$P, 8, false), 0))</f>
        <v>2002</v>
      </c>
      <c r="F1339" s="5" t="str">
        <f>IF($A1339 = "Batch 1", VLOOKUP(CONCATENATE($C1339, $B1339), 'Batch One'!$C:$Q, 9, false),
IF($A1339 = "Batch 2", VLOOKUP(CONCATENATE($C1339, $B1339), 'Batch Two'!$C:$P, 9, false), 0))</f>
        <v/>
      </c>
      <c r="G1339" s="5" t="str">
        <f>IF($A1339 = "Batch 1", VLOOKUP(CONCATENATE($C1339, $B1339), 'Batch One'!$C:$Q, 4, false),
IF($A1339 = "Batch 2", VLOOKUP(CONCATENATE($C1339, $B1339), 'Batch Two'!$C:$P, 4, false), 0))</f>
        <v>e-Series</v>
      </c>
      <c r="H1339" s="5">
        <f>IF($A1339 = "Batch 1", VLOOKUP(CONCATENATE($C1339, $B1339), 'Batch One'!$C:$Q, 5, false),
IF($A1339 = "Batch 2", VLOOKUP(CONCATENATE($C1339, $B1339), 'Batch Two'!$C:$P, 5, false), 0))</f>
        <v>8</v>
      </c>
      <c r="I1339" s="6" t="str">
        <f>IF($A1339 = "Batch 1", VLOOKUP(CONCATENATE($C1339, $B1339), 'Batch One'!$C:$Q, 14, false),
IF($A1339 = "Batch 2", VLOOKUP(CONCATENATE($C1339, $B1339), 'Batch Two'!$C:$P, 14, false), 0))</f>
        <v>https://ccg-imaging-cgc-tradingcards-production.s3.amazonaws.com/17371319-46ad-4198-8b23-40f993c7641e/CAR6016723-050_OBV.jpg</v>
      </c>
      <c r="J1339" s="5" t="str">
        <f>IF($A1339 = "Batch 1", VLOOKUP(CONCATENATE($C1339, $B1339), 'Batch One'!$C:$Q, 13, false),
IF($A1339 = "Batch 2", VLOOKUP(CONCATENATE($C1339, $B1339), 'Batch Two'!$C:$P, 13, false), 0))</f>
        <v/>
      </c>
    </row>
    <row r="1340">
      <c r="A1340" s="4" t="s">
        <v>13</v>
      </c>
      <c r="B1340" s="5">
        <v>6.016729057E9</v>
      </c>
      <c r="C1340" s="8" t="s">
        <v>12</v>
      </c>
      <c r="D1340" s="5" t="str">
        <f>IF($A1340 = "Batch 1", VLOOKUP(CONCATENATE($C1340, $B1340), 'Batch One'!$C:$Q, 2, false),
IF($A1340 = "Batch 2", VLOOKUP(CONCATENATE($C1340, $B1340), 'Batch Two'!$C:$P, 2, false), 0))</f>
        <v>Budew, 2008, Diamond &amp; Pearl, #33/100</v>
      </c>
      <c r="E1340" s="5">
        <f>IF($A1340 = "Batch 1", VLOOKUP(CONCATENATE($C1340, $B1340), 'Batch One'!$C:$Q, 8, false),
IF($A1340 = "Batch 2", VLOOKUP(CONCATENATE($C1340, $B1340), 'Batch Two'!$C:$P, 8, false), 0))</f>
        <v>2008</v>
      </c>
      <c r="F1340" s="5" t="str">
        <f>IF($A1340 = "Batch 1", VLOOKUP(CONCATENATE($C1340, $B1340), 'Batch One'!$C:$Q, 9, false),
IF($A1340 = "Batch 2", VLOOKUP(CONCATENATE($C1340, $B1340), 'Batch Two'!$C:$P, 9, false), 0))</f>
        <v/>
      </c>
      <c r="G1340" s="5" t="str">
        <f>IF($A1340 = "Batch 1", VLOOKUP(CONCATENATE($C1340, $B1340), 'Batch One'!$C:$Q, 4, false),
IF($A1340 = "Batch 2", VLOOKUP(CONCATENATE($C1340, $B1340), 'Batch Two'!$C:$P, 4, false), 0))</f>
        <v>Diamond &amp; Pearl</v>
      </c>
      <c r="H1340" s="5">
        <f>IF($A1340 = "Batch 1", VLOOKUP(CONCATENATE($C1340, $B1340), 'Batch One'!$C:$Q, 5, false),
IF($A1340 = "Batch 2", VLOOKUP(CONCATENATE($C1340, $B1340), 'Batch Two'!$C:$P, 5, false), 0))</f>
        <v>8.5</v>
      </c>
      <c r="I1340" s="6" t="str">
        <f>IF($A1340 = "Batch 1", VLOOKUP(CONCATENATE($C1340, $B1340), 'Batch One'!$C:$Q, 14, false),
IF($A1340 = "Batch 2", VLOOKUP(CONCATENATE($C1340, $B1340), 'Batch Two'!$C:$P, 14, false), 0))</f>
        <v>https://ccg-imaging-cgc-tradingcards-production.s3.amazonaws.com/17364426-7598-4fec-b857-613e71fa9578/CAR6016729-057_OBV.jpg</v>
      </c>
      <c r="J1340" s="5" t="str">
        <f>IF($A1340 = "Batch 1", VLOOKUP(CONCATENATE($C1340, $B1340), 'Batch One'!$C:$Q, 13, false),
IF($A1340 = "Batch 2", VLOOKUP(CONCATENATE($C1340, $B1340), 'Batch Two'!$C:$P, 13, false), 0))</f>
        <v/>
      </c>
    </row>
    <row r="1341">
      <c r="A1341" s="4" t="s">
        <v>13</v>
      </c>
      <c r="B1341" s="5">
        <v>6.016729059E9</v>
      </c>
      <c r="C1341" s="8" t="s">
        <v>12</v>
      </c>
      <c r="D1341" s="5" t="str">
        <f>IF($A1341 = "Batch 1", VLOOKUP(CONCATENATE($C1341, $B1341), 'Batch One'!$C:$Q, 2, false),
IF($A1341 = "Batch 2", VLOOKUP(CONCATENATE($C1341, $B1341), 'Batch Two'!$C:$P, 2, false), 0))</f>
        <v>Budew, 2008, Diamond &amp; Pearl, #33/100</v>
      </c>
      <c r="E1341" s="5">
        <f>IF($A1341 = "Batch 1", VLOOKUP(CONCATENATE($C1341, $B1341), 'Batch One'!$C:$Q, 8, false),
IF($A1341 = "Batch 2", VLOOKUP(CONCATENATE($C1341, $B1341), 'Batch Two'!$C:$P, 8, false), 0))</f>
        <v>2008</v>
      </c>
      <c r="F1341" s="5" t="str">
        <f>IF($A1341 = "Batch 1", VLOOKUP(CONCATENATE($C1341, $B1341), 'Batch One'!$C:$Q, 9, false),
IF($A1341 = "Batch 2", VLOOKUP(CONCATENATE($C1341, $B1341), 'Batch Two'!$C:$P, 9, false), 0))</f>
        <v/>
      </c>
      <c r="G1341" s="5" t="str">
        <f>IF($A1341 = "Batch 1", VLOOKUP(CONCATENATE($C1341, $B1341), 'Batch One'!$C:$Q, 4, false),
IF($A1341 = "Batch 2", VLOOKUP(CONCATENATE($C1341, $B1341), 'Batch Two'!$C:$P, 4, false), 0))</f>
        <v>Diamond &amp; Pearl</v>
      </c>
      <c r="H1341" s="5">
        <f>IF($A1341 = "Batch 1", VLOOKUP(CONCATENATE($C1341, $B1341), 'Batch One'!$C:$Q, 5, false),
IF($A1341 = "Batch 2", VLOOKUP(CONCATENATE($C1341, $B1341), 'Batch Two'!$C:$P, 5, false), 0))</f>
        <v>8.5</v>
      </c>
      <c r="I1341" s="6" t="str">
        <f>IF($A1341 = "Batch 1", VLOOKUP(CONCATENATE($C1341, $B1341), 'Batch One'!$C:$Q, 14, false),
IF($A1341 = "Batch 2", VLOOKUP(CONCATENATE($C1341, $B1341), 'Batch Two'!$C:$P, 14, false), 0))</f>
        <v>https://ccg-imaging-cgc-tradingcards-production.s3.amazonaws.com/17364427-03a0-4a02-b9a2-db4293f5aef2/CAR6016729-059_OBV.jpg</v>
      </c>
      <c r="J1341" s="5" t="str">
        <f>IF($A1341 = "Batch 1", VLOOKUP(CONCATENATE($C1341, $B1341), 'Batch One'!$C:$Q, 13, false),
IF($A1341 = "Batch 2", VLOOKUP(CONCATENATE($C1341, $B1341), 'Batch Two'!$C:$P, 13, false), 0))</f>
        <v/>
      </c>
    </row>
    <row r="1342">
      <c r="A1342" s="4" t="s">
        <v>13</v>
      </c>
      <c r="B1342" s="5">
        <v>6.01672906E9</v>
      </c>
      <c r="C1342" s="8" t="s">
        <v>12</v>
      </c>
      <c r="D1342" s="5" t="str">
        <f>IF($A1342 = "Batch 1", VLOOKUP(CONCATENATE($C1342, $B1342), 'Batch One'!$C:$Q, 2, false),
IF($A1342 = "Batch 2", VLOOKUP(CONCATENATE($C1342, $B1342), 'Batch Two'!$C:$P, 2, false), 0))</f>
        <v>Budew, 2008, Diamond &amp; Pearl, #33/100</v>
      </c>
      <c r="E1342" s="5">
        <f>IF($A1342 = "Batch 1", VLOOKUP(CONCATENATE($C1342, $B1342), 'Batch One'!$C:$Q, 8, false),
IF($A1342 = "Batch 2", VLOOKUP(CONCATENATE($C1342, $B1342), 'Batch Two'!$C:$P, 8, false), 0))</f>
        <v>2008</v>
      </c>
      <c r="F1342" s="5" t="str">
        <f>IF($A1342 = "Batch 1", VLOOKUP(CONCATENATE($C1342, $B1342), 'Batch One'!$C:$Q, 9, false),
IF($A1342 = "Batch 2", VLOOKUP(CONCATENATE($C1342, $B1342), 'Batch Two'!$C:$P, 9, false), 0))</f>
        <v/>
      </c>
      <c r="G1342" s="5" t="str">
        <f>IF($A1342 = "Batch 1", VLOOKUP(CONCATENATE($C1342, $B1342), 'Batch One'!$C:$Q, 4, false),
IF($A1342 = "Batch 2", VLOOKUP(CONCATENATE($C1342, $B1342), 'Batch Two'!$C:$P, 4, false), 0))</f>
        <v>Diamond &amp; Pearl</v>
      </c>
      <c r="H1342" s="5">
        <f>IF($A1342 = "Batch 1", VLOOKUP(CONCATENATE($C1342, $B1342), 'Batch One'!$C:$Q, 5, false),
IF($A1342 = "Batch 2", VLOOKUP(CONCATENATE($C1342, $B1342), 'Batch Two'!$C:$P, 5, false), 0))</f>
        <v>8.5</v>
      </c>
      <c r="I1342" s="6" t="str">
        <f>IF($A1342 = "Batch 1", VLOOKUP(CONCATENATE($C1342, $B1342), 'Batch One'!$C:$Q, 14, false),
IF($A1342 = "Batch 2", VLOOKUP(CONCATENATE($C1342, $B1342), 'Batch Two'!$C:$P, 14, false), 0))</f>
        <v>https://ccg-imaging-cgc-tradingcards-production.s3.amazonaws.com/17364427-05c1-443e-943e-83d3e7195663/CAR6016729-060_OBV.jpg</v>
      </c>
      <c r="J1342" s="5" t="str">
        <f>IF($A1342 = "Batch 1", VLOOKUP(CONCATENATE($C1342, $B1342), 'Batch One'!$C:$Q, 13, false),
IF($A1342 = "Batch 2", VLOOKUP(CONCATENATE($C1342, $B1342), 'Batch Two'!$C:$P, 13, false), 0))</f>
        <v/>
      </c>
    </row>
    <row r="1343">
      <c r="A1343" s="4" t="s">
        <v>13</v>
      </c>
      <c r="B1343" s="5">
        <v>6.016729074E9</v>
      </c>
      <c r="C1343" s="8" t="s">
        <v>12</v>
      </c>
      <c r="D1343" s="5" t="str">
        <f>IF($A1343 = "Batch 1", VLOOKUP(CONCATENATE($C1343, $B1343), 'Batch One'!$C:$Q, 2, false),
IF($A1343 = "Batch 2", VLOOKUP(CONCATENATE($C1343, $B1343), 'Batch Two'!$C:$P, 2, false), 0))</f>
        <v>Lumineon, 2008, Diamond &amp; Pearl, #4/100</v>
      </c>
      <c r="E1343" s="5">
        <f>IF($A1343 = "Batch 1", VLOOKUP(CONCATENATE($C1343, $B1343), 'Batch One'!$C:$Q, 8, false),
IF($A1343 = "Batch 2", VLOOKUP(CONCATENATE($C1343, $B1343), 'Batch Two'!$C:$P, 8, false), 0))</f>
        <v>2008</v>
      </c>
      <c r="F1343" s="5" t="str">
        <f>IF($A1343 = "Batch 1", VLOOKUP(CONCATENATE($C1343, $B1343), 'Batch One'!$C:$Q, 9, false),
IF($A1343 = "Batch 2", VLOOKUP(CONCATENATE($C1343, $B1343), 'Batch Two'!$C:$P, 9, false), 0))</f>
        <v/>
      </c>
      <c r="G1343" s="5" t="str">
        <f>IF($A1343 = "Batch 1", VLOOKUP(CONCATENATE($C1343, $B1343), 'Batch One'!$C:$Q, 4, false),
IF($A1343 = "Batch 2", VLOOKUP(CONCATENATE($C1343, $B1343), 'Batch Two'!$C:$P, 4, false), 0))</f>
        <v>Diamond &amp; Pearl</v>
      </c>
      <c r="H1343" s="5">
        <f>IF($A1343 = "Batch 1", VLOOKUP(CONCATENATE($C1343, $B1343), 'Batch One'!$C:$Q, 5, false),
IF($A1343 = "Batch 2", VLOOKUP(CONCATENATE($C1343, $B1343), 'Batch Two'!$C:$P, 5, false), 0))</f>
        <v>8.5</v>
      </c>
      <c r="I1343" s="6" t="str">
        <f>IF($A1343 = "Batch 1", VLOOKUP(CONCATENATE($C1343, $B1343), 'Batch One'!$C:$Q, 14, false),
IF($A1343 = "Batch 2", VLOOKUP(CONCATENATE($C1343, $B1343), 'Batch Two'!$C:$P, 14, false), 0))</f>
        <v>https://ccg-imaging-cgc-tradingcards-production.s3.amazonaws.com/17364428-39d3-4b87-aa59-e66bb1a08255/CAR6016729-074_OBV.jpg</v>
      </c>
      <c r="J1343" s="5" t="str">
        <f>IF($A1343 = "Batch 1", VLOOKUP(CONCATENATE($C1343, $B1343), 'Batch One'!$C:$Q, 13, false),
IF($A1343 = "Batch 2", VLOOKUP(CONCATENATE($C1343, $B1343), 'Batch Two'!$C:$P, 13, false), 0))</f>
        <v/>
      </c>
    </row>
    <row r="1344">
      <c r="A1344" s="4" t="s">
        <v>13</v>
      </c>
      <c r="B1344" s="5">
        <v>6.016729075E9</v>
      </c>
      <c r="C1344" s="8" t="s">
        <v>12</v>
      </c>
      <c r="D1344" s="5" t="str">
        <f>IF($A1344 = "Batch 1", VLOOKUP(CONCATENATE($C1344, $B1344), 'Batch One'!$C:$Q, 2, false),
IF($A1344 = "Batch 2", VLOOKUP(CONCATENATE($C1344, $B1344), 'Batch Two'!$C:$P, 2, false), 0))</f>
        <v>Lumineon, 2008, Diamond &amp; Pearl, #4/100</v>
      </c>
      <c r="E1344" s="5">
        <f>IF($A1344 = "Batch 1", VLOOKUP(CONCATENATE($C1344, $B1344), 'Batch One'!$C:$Q, 8, false),
IF($A1344 = "Batch 2", VLOOKUP(CONCATENATE($C1344, $B1344), 'Batch Two'!$C:$P, 8, false), 0))</f>
        <v>2008</v>
      </c>
      <c r="F1344" s="5" t="str">
        <f>IF($A1344 = "Batch 1", VLOOKUP(CONCATENATE($C1344, $B1344), 'Batch One'!$C:$Q, 9, false),
IF($A1344 = "Batch 2", VLOOKUP(CONCATENATE($C1344, $B1344), 'Batch Two'!$C:$P, 9, false), 0))</f>
        <v/>
      </c>
      <c r="G1344" s="5" t="str">
        <f>IF($A1344 = "Batch 1", VLOOKUP(CONCATENATE($C1344, $B1344), 'Batch One'!$C:$Q, 4, false),
IF($A1344 = "Batch 2", VLOOKUP(CONCATENATE($C1344, $B1344), 'Batch Two'!$C:$P, 4, false), 0))</f>
        <v>Diamond &amp; Pearl</v>
      </c>
      <c r="H1344" s="5">
        <f>IF($A1344 = "Batch 1", VLOOKUP(CONCATENATE($C1344, $B1344), 'Batch One'!$C:$Q, 5, false),
IF($A1344 = "Batch 2", VLOOKUP(CONCATENATE($C1344, $B1344), 'Batch Two'!$C:$P, 5, false), 0))</f>
        <v>8.5</v>
      </c>
      <c r="I1344" s="6" t="str">
        <f>IF($A1344 = "Batch 1", VLOOKUP(CONCATENATE($C1344, $B1344), 'Batch One'!$C:$Q, 14, false),
IF($A1344 = "Batch 2", VLOOKUP(CONCATENATE($C1344, $B1344), 'Batch Two'!$C:$P, 14, false), 0))</f>
        <v>https://ccg-imaging-cgc-tradingcards-production.s3.amazonaws.com/17364428-646a-486a-b0da-e4eb9ab27dbd/CAR6016729-075_OBV.jpg</v>
      </c>
      <c r="J1344" s="5" t="str">
        <f>IF($A1344 = "Batch 1", VLOOKUP(CONCATENATE($C1344, $B1344), 'Batch One'!$C:$Q, 13, false),
IF($A1344 = "Batch 2", VLOOKUP(CONCATENATE($C1344, $B1344), 'Batch Two'!$C:$P, 13, false), 0))</f>
        <v/>
      </c>
    </row>
    <row r="1345">
      <c r="A1345" s="4" t="s">
        <v>13</v>
      </c>
      <c r="B1345" s="5">
        <v>6.016729077E9</v>
      </c>
      <c r="C1345" s="8" t="s">
        <v>12</v>
      </c>
      <c r="D1345" s="5" t="str">
        <f>IF($A1345 = "Batch 1", VLOOKUP(CONCATENATE($C1345, $B1345), 'Batch One'!$C:$Q, 2, false),
IF($A1345 = "Batch 2", VLOOKUP(CONCATENATE($C1345, $B1345), 'Batch Two'!$C:$P, 2, false), 0))</f>
        <v>Lumineon, 2008, Diamond &amp; Pearl, #4/100</v>
      </c>
      <c r="E1345" s="5">
        <f>IF($A1345 = "Batch 1", VLOOKUP(CONCATENATE($C1345, $B1345), 'Batch One'!$C:$Q, 8, false),
IF($A1345 = "Batch 2", VLOOKUP(CONCATENATE($C1345, $B1345), 'Batch Two'!$C:$P, 8, false), 0))</f>
        <v>2008</v>
      </c>
      <c r="F1345" s="5" t="str">
        <f>IF($A1345 = "Batch 1", VLOOKUP(CONCATENATE($C1345, $B1345), 'Batch One'!$C:$Q, 9, false),
IF($A1345 = "Batch 2", VLOOKUP(CONCATENATE($C1345, $B1345), 'Batch Two'!$C:$P, 9, false), 0))</f>
        <v/>
      </c>
      <c r="G1345" s="5" t="str">
        <f>IF($A1345 = "Batch 1", VLOOKUP(CONCATENATE($C1345, $B1345), 'Batch One'!$C:$Q, 4, false),
IF($A1345 = "Batch 2", VLOOKUP(CONCATENATE($C1345, $B1345), 'Batch Two'!$C:$P, 4, false), 0))</f>
        <v>Diamond &amp; Pearl</v>
      </c>
      <c r="H1345" s="5">
        <f>IF($A1345 = "Batch 1", VLOOKUP(CONCATENATE($C1345, $B1345), 'Batch One'!$C:$Q, 5, false),
IF($A1345 = "Batch 2", VLOOKUP(CONCATENATE($C1345, $B1345), 'Batch Two'!$C:$P, 5, false), 0))</f>
        <v>8.5</v>
      </c>
      <c r="I1345" s="6" t="str">
        <f>IF($A1345 = "Batch 1", VLOOKUP(CONCATENATE($C1345, $B1345), 'Batch One'!$C:$Q, 14, false),
IF($A1345 = "Batch 2", VLOOKUP(CONCATENATE($C1345, $B1345), 'Batch Two'!$C:$P, 14, false), 0))</f>
        <v>https://ccg-imaging-cgc-tradingcards-production.s3.amazonaws.com/17364428-8472-4ffe-8c8a-cc5177fb1548/CAR6016729-077_OBV.jpg</v>
      </c>
      <c r="J1345" s="5" t="str">
        <f>IF($A1345 = "Batch 1", VLOOKUP(CONCATENATE($C1345, $B1345), 'Batch One'!$C:$Q, 13, false),
IF($A1345 = "Batch 2", VLOOKUP(CONCATENATE($C1345, $B1345), 'Batch Two'!$C:$P, 13, false), 0))</f>
        <v/>
      </c>
    </row>
    <row r="1346">
      <c r="A1346" s="4" t="s">
        <v>13</v>
      </c>
      <c r="B1346" s="5">
        <v>6.016729078E9</v>
      </c>
      <c r="C1346" s="8" t="s">
        <v>12</v>
      </c>
      <c r="D1346" s="5" t="str">
        <f>IF($A1346 = "Batch 1", VLOOKUP(CONCATENATE($C1346, $B1346), 'Batch One'!$C:$Q, 2, false),
IF($A1346 = "Batch 2", VLOOKUP(CONCATENATE($C1346, $B1346), 'Batch Two'!$C:$P, 2, false), 0))</f>
        <v>Lumineon, 2008, Diamond &amp; Pearl, #4/100</v>
      </c>
      <c r="E1346" s="5">
        <f>IF($A1346 = "Batch 1", VLOOKUP(CONCATENATE($C1346, $B1346), 'Batch One'!$C:$Q, 8, false),
IF($A1346 = "Batch 2", VLOOKUP(CONCATENATE($C1346, $B1346), 'Batch Two'!$C:$P, 8, false), 0))</f>
        <v>2008</v>
      </c>
      <c r="F1346" s="5" t="str">
        <f>IF($A1346 = "Batch 1", VLOOKUP(CONCATENATE($C1346, $B1346), 'Batch One'!$C:$Q, 9, false),
IF($A1346 = "Batch 2", VLOOKUP(CONCATENATE($C1346, $B1346), 'Batch Two'!$C:$P, 9, false), 0))</f>
        <v/>
      </c>
      <c r="G1346" s="5" t="str">
        <f>IF($A1346 = "Batch 1", VLOOKUP(CONCATENATE($C1346, $B1346), 'Batch One'!$C:$Q, 4, false),
IF($A1346 = "Batch 2", VLOOKUP(CONCATENATE($C1346, $B1346), 'Batch Two'!$C:$P, 4, false), 0))</f>
        <v>Diamond &amp; Pearl</v>
      </c>
      <c r="H1346" s="5">
        <f>IF($A1346 = "Batch 1", VLOOKUP(CONCATENATE($C1346, $B1346), 'Batch One'!$C:$Q, 5, false),
IF($A1346 = "Batch 2", VLOOKUP(CONCATENATE($C1346, $B1346), 'Batch Two'!$C:$P, 5, false), 0))</f>
        <v>8</v>
      </c>
      <c r="I1346" s="6" t="str">
        <f>IF($A1346 = "Batch 1", VLOOKUP(CONCATENATE($C1346, $B1346), 'Batch One'!$C:$Q, 14, false),
IF($A1346 = "Batch 2", VLOOKUP(CONCATENATE($C1346, $B1346), 'Batch Two'!$C:$P, 14, false), 0))</f>
        <v>https://ccg-imaging-cgc-tradingcards-production.s3.amazonaws.com/17364428-9720-485b-b951-86b96f5ce39f/CAR6016729-078_OBV.jpg</v>
      </c>
      <c r="J1346" s="5" t="str">
        <f>IF($A1346 = "Batch 1", VLOOKUP(CONCATENATE($C1346, $B1346), 'Batch One'!$C:$Q, 13, false),
IF($A1346 = "Batch 2", VLOOKUP(CONCATENATE($C1346, $B1346), 'Batch Two'!$C:$P, 13, false), 0))</f>
        <v/>
      </c>
    </row>
    <row r="1347">
      <c r="A1347" s="4" t="s">
        <v>13</v>
      </c>
      <c r="B1347" s="5">
        <v>6.016729079E9</v>
      </c>
      <c r="C1347" s="8" t="s">
        <v>12</v>
      </c>
      <c r="D1347" s="5" t="str">
        <f>IF($A1347 = "Batch 1", VLOOKUP(CONCATENATE($C1347, $B1347), 'Batch One'!$C:$Q, 2, false),
IF($A1347 = "Batch 2", VLOOKUP(CONCATENATE($C1347, $B1347), 'Batch Two'!$C:$P, 2, false), 0))</f>
        <v>Magnezone, 2008, Diamond &amp; Pearl, #5/100</v>
      </c>
      <c r="E1347" s="5">
        <f>IF($A1347 = "Batch 1", VLOOKUP(CONCATENATE($C1347, $B1347), 'Batch One'!$C:$Q, 8, false),
IF($A1347 = "Batch 2", VLOOKUP(CONCATENATE($C1347, $B1347), 'Batch Two'!$C:$P, 8, false), 0))</f>
        <v>2008</v>
      </c>
      <c r="F1347" s="5" t="str">
        <f>IF($A1347 = "Batch 1", VLOOKUP(CONCATENATE($C1347, $B1347), 'Batch One'!$C:$Q, 9, false),
IF($A1347 = "Batch 2", VLOOKUP(CONCATENATE($C1347, $B1347), 'Batch Two'!$C:$P, 9, false), 0))</f>
        <v/>
      </c>
      <c r="G1347" s="5" t="str">
        <f>IF($A1347 = "Batch 1", VLOOKUP(CONCATENATE($C1347, $B1347), 'Batch One'!$C:$Q, 4, false),
IF($A1347 = "Batch 2", VLOOKUP(CONCATENATE($C1347, $B1347), 'Batch Two'!$C:$P, 4, false), 0))</f>
        <v>Diamond &amp; Pearl</v>
      </c>
      <c r="H1347" s="5">
        <f>IF($A1347 = "Batch 1", VLOOKUP(CONCATENATE($C1347, $B1347), 'Batch One'!$C:$Q, 5, false),
IF($A1347 = "Batch 2", VLOOKUP(CONCATENATE($C1347, $B1347), 'Batch Two'!$C:$P, 5, false), 0))</f>
        <v>8</v>
      </c>
      <c r="I1347" s="6" t="str">
        <f>IF($A1347 = "Batch 1", VLOOKUP(CONCATENATE($C1347, $B1347), 'Batch One'!$C:$Q, 14, false),
IF($A1347 = "Batch 2", VLOOKUP(CONCATENATE($C1347, $B1347), 'Batch Two'!$C:$P, 14, false), 0))</f>
        <v>https://ccg-imaging-cgc-tradingcards-production.s3.amazonaws.com/17364429-25ad-4961-b6a9-12c7493fd3c3/CAR6016729-079_OBV.jpg</v>
      </c>
      <c r="J1347" s="5" t="str">
        <f>IF($A1347 = "Batch 1", VLOOKUP(CONCATENATE($C1347, $B1347), 'Batch One'!$C:$Q, 13, false),
IF($A1347 = "Batch 2", VLOOKUP(CONCATENATE($C1347, $B1347), 'Batch Two'!$C:$P, 13, false), 0))</f>
        <v/>
      </c>
    </row>
    <row r="1348">
      <c r="A1348" s="4" t="s">
        <v>13</v>
      </c>
      <c r="B1348" s="5">
        <v>6.01672908E9</v>
      </c>
      <c r="C1348" s="8" t="s">
        <v>12</v>
      </c>
      <c r="D1348" s="5" t="str">
        <f>IF($A1348 = "Batch 1", VLOOKUP(CONCATENATE($C1348, $B1348), 'Batch One'!$C:$Q, 2, false),
IF($A1348 = "Batch 2", VLOOKUP(CONCATENATE($C1348, $B1348), 'Batch Two'!$C:$P, 2, false), 0))</f>
        <v>Magnezone, 2008, Diamond &amp; Pearl, #5/100</v>
      </c>
      <c r="E1348" s="5">
        <f>IF($A1348 = "Batch 1", VLOOKUP(CONCATENATE($C1348, $B1348), 'Batch One'!$C:$Q, 8, false),
IF($A1348 = "Batch 2", VLOOKUP(CONCATENATE($C1348, $B1348), 'Batch Two'!$C:$P, 8, false), 0))</f>
        <v>2008</v>
      </c>
      <c r="F1348" s="5" t="str">
        <f>IF($A1348 = "Batch 1", VLOOKUP(CONCATENATE($C1348, $B1348), 'Batch One'!$C:$Q, 9, false),
IF($A1348 = "Batch 2", VLOOKUP(CONCATENATE($C1348, $B1348), 'Batch Two'!$C:$P, 9, false), 0))</f>
        <v/>
      </c>
      <c r="G1348" s="5" t="str">
        <f>IF($A1348 = "Batch 1", VLOOKUP(CONCATENATE($C1348, $B1348), 'Batch One'!$C:$Q, 4, false),
IF($A1348 = "Batch 2", VLOOKUP(CONCATENATE($C1348, $B1348), 'Batch Two'!$C:$P, 4, false), 0))</f>
        <v>Diamond &amp; Pearl</v>
      </c>
      <c r="H1348" s="5">
        <f>IF($A1348 = "Batch 1", VLOOKUP(CONCATENATE($C1348, $B1348), 'Batch One'!$C:$Q, 5, false),
IF($A1348 = "Batch 2", VLOOKUP(CONCATENATE($C1348, $B1348), 'Batch Two'!$C:$P, 5, false), 0))</f>
        <v>8.5</v>
      </c>
      <c r="I1348" s="6" t="str">
        <f>IF($A1348 = "Batch 1", VLOOKUP(CONCATENATE($C1348, $B1348), 'Batch One'!$C:$Q, 14, false),
IF($A1348 = "Batch 2", VLOOKUP(CONCATENATE($C1348, $B1348), 'Batch Two'!$C:$P, 14, false), 0))</f>
        <v>https://ccg-imaging-cgc-tradingcards-production.s3.amazonaws.com/17364429-27a2-41d6-bdff-26861623fe51/CAR6016729-080_OBV.jpg</v>
      </c>
      <c r="J1348" s="5" t="str">
        <f>IF($A1348 = "Batch 1", VLOOKUP(CONCATENATE($C1348, $B1348), 'Batch One'!$C:$Q, 13, false),
IF($A1348 = "Batch 2", VLOOKUP(CONCATENATE($C1348, $B1348), 'Batch Two'!$C:$P, 13, false), 0))</f>
        <v/>
      </c>
    </row>
    <row r="1349">
      <c r="A1349" s="4" t="s">
        <v>13</v>
      </c>
      <c r="B1349" s="5">
        <v>6.016729166E9</v>
      </c>
      <c r="C1349" s="8" t="s">
        <v>12</v>
      </c>
      <c r="D1349" s="5" t="str">
        <f>IF($A1349 = "Batch 1", VLOOKUP(CONCATENATE($C1349, $B1349), 'Batch One'!$C:$Q, 2, false),
IF($A1349 = "Batch 2", VLOOKUP(CONCATENATE($C1349, $B1349), 'Batch Two'!$C:$P, 2, false), 0))</f>
        <v>Professor Elm's Training Method, 2011, HeartGold &amp; SoulSilver, #82/95</v>
      </c>
      <c r="E1349" s="5">
        <f>IF($A1349 = "Batch 1", VLOOKUP(CONCATENATE($C1349, $B1349), 'Batch One'!$C:$Q, 8, false),
IF($A1349 = "Batch 2", VLOOKUP(CONCATENATE($C1349, $B1349), 'Batch Two'!$C:$P, 8, false), 0))</f>
        <v>2011</v>
      </c>
      <c r="F1349" s="5" t="str">
        <f>IF($A1349 = "Batch 1", VLOOKUP(CONCATENATE($C1349, $B1349), 'Batch One'!$C:$Q, 9, false),
IF($A1349 = "Batch 2", VLOOKUP(CONCATENATE($C1349, $B1349), 'Batch Two'!$C:$P, 9, false), 0))</f>
        <v/>
      </c>
      <c r="G1349" s="5" t="str">
        <f>IF($A1349 = "Batch 1", VLOOKUP(CONCATENATE($C1349, $B1349), 'Batch One'!$C:$Q, 4, false),
IF($A1349 = "Batch 2", VLOOKUP(CONCATENATE($C1349, $B1349), 'Batch Two'!$C:$P, 4, false), 0))</f>
        <v>HeartGold &amp; SoulSilver</v>
      </c>
      <c r="H1349" s="5">
        <f>IF($A1349 = "Batch 1", VLOOKUP(CONCATENATE($C1349, $B1349), 'Batch One'!$C:$Q, 5, false),
IF($A1349 = "Batch 2", VLOOKUP(CONCATENATE($C1349, $B1349), 'Batch Two'!$C:$P, 5, false), 0))</f>
        <v>9</v>
      </c>
      <c r="I1349" s="6" t="str">
        <f>IF($A1349 = "Batch 1", VLOOKUP(CONCATENATE($C1349, $B1349), 'Batch One'!$C:$Q, 14, false),
IF($A1349 = "Batch 2", VLOOKUP(CONCATENATE($C1349, $B1349), 'Batch Two'!$C:$P, 14, false), 0))</f>
        <v>https://ccg-imaging-cgc-tradingcards-production.s3.amazonaws.com/17364465-6536-458c-877e-5cd38aea2931/CAR6016729-166_OBV.jpg</v>
      </c>
      <c r="J1349" s="5" t="str">
        <f>IF($A1349 = "Batch 1", VLOOKUP(CONCATENATE($C1349, $B1349), 'Batch One'!$C:$Q, 13, false),
IF($A1349 = "Batch 2", VLOOKUP(CONCATENATE($C1349, $B1349), 'Batch Two'!$C:$P, 13, false), 0))</f>
        <v/>
      </c>
    </row>
    <row r="1350">
      <c r="A1350" s="4" t="s">
        <v>13</v>
      </c>
      <c r="B1350" s="5">
        <v>6.016729167E9</v>
      </c>
      <c r="C1350" s="8" t="s">
        <v>12</v>
      </c>
      <c r="D1350" s="5" t="str">
        <f>IF($A1350 = "Batch 1", VLOOKUP(CONCATENATE($C1350, $B1350), 'Batch One'!$C:$Q, 2, false),
IF($A1350 = "Batch 2", VLOOKUP(CONCATENATE($C1350, $B1350), 'Batch Two'!$C:$P, 2, false), 0))</f>
        <v>Professor Elm's Training Method, 2011, HeartGold &amp; SoulSilver, #82/95</v>
      </c>
      <c r="E1350" s="5">
        <f>IF($A1350 = "Batch 1", VLOOKUP(CONCATENATE($C1350, $B1350), 'Batch One'!$C:$Q, 8, false),
IF($A1350 = "Batch 2", VLOOKUP(CONCATENATE($C1350, $B1350), 'Batch Two'!$C:$P, 8, false), 0))</f>
        <v>2011</v>
      </c>
      <c r="F1350" s="5" t="str">
        <f>IF($A1350 = "Batch 1", VLOOKUP(CONCATENATE($C1350, $B1350), 'Batch One'!$C:$Q, 9, false),
IF($A1350 = "Batch 2", VLOOKUP(CONCATENATE($C1350, $B1350), 'Batch Two'!$C:$P, 9, false), 0))</f>
        <v/>
      </c>
      <c r="G1350" s="5" t="str">
        <f>IF($A1350 = "Batch 1", VLOOKUP(CONCATENATE($C1350, $B1350), 'Batch One'!$C:$Q, 4, false),
IF($A1350 = "Batch 2", VLOOKUP(CONCATENATE($C1350, $B1350), 'Batch Two'!$C:$P, 4, false), 0))</f>
        <v>HeartGold &amp; SoulSilver</v>
      </c>
      <c r="H1350" s="5">
        <f>IF($A1350 = "Batch 1", VLOOKUP(CONCATENATE($C1350, $B1350), 'Batch One'!$C:$Q, 5, false),
IF($A1350 = "Batch 2", VLOOKUP(CONCATENATE($C1350, $B1350), 'Batch Two'!$C:$P, 5, false), 0))</f>
        <v>9</v>
      </c>
      <c r="I1350" s="6" t="str">
        <f>IF($A1350 = "Batch 1", VLOOKUP(CONCATENATE($C1350, $B1350), 'Batch One'!$C:$Q, 14, false),
IF($A1350 = "Batch 2", VLOOKUP(CONCATENATE($C1350, $B1350), 'Batch Two'!$C:$P, 14, false), 0))</f>
        <v>https://ccg-imaging-cgc-tradingcards-production.s3.amazonaws.com/17364465-6852-4bfc-b920-020859144036/CAR6016729-167_OBV.jpg</v>
      </c>
      <c r="J1350" s="5" t="str">
        <f>IF($A1350 = "Batch 1", VLOOKUP(CONCATENATE($C1350, $B1350), 'Batch One'!$C:$Q, 13, false),
IF($A1350 = "Batch 2", VLOOKUP(CONCATENATE($C1350, $B1350), 'Batch Two'!$C:$P, 13, false), 0))</f>
        <v/>
      </c>
    </row>
    <row r="1351">
      <c r="A1351" s="4" t="s">
        <v>13</v>
      </c>
      <c r="B1351" s="5">
        <v>6.016729191E9</v>
      </c>
      <c r="C1351" s="8" t="s">
        <v>12</v>
      </c>
      <c r="D1351" s="5" t="str">
        <f>IF($A1351 = "Batch 1", VLOOKUP(CONCATENATE($C1351, $B1351), 'Batch One'!$C:$Q, 2, false),
IF($A1351 = "Batch 2", VLOOKUP(CONCATENATE($C1351, $B1351), 'Batch Two'!$C:$P, 2, false), 0))</f>
        <v>Metang, 2008, Diamond &amp; Pearl, #64/146</v>
      </c>
      <c r="E1351" s="5">
        <f>IF($A1351 = "Batch 1", VLOOKUP(CONCATENATE($C1351, $B1351), 'Batch One'!$C:$Q, 8, false),
IF($A1351 = "Batch 2", VLOOKUP(CONCATENATE($C1351, $B1351), 'Batch Two'!$C:$P, 8, false), 0))</f>
        <v>2008</v>
      </c>
      <c r="F1351" s="5" t="str">
        <f>IF($A1351 = "Batch 1", VLOOKUP(CONCATENATE($C1351, $B1351), 'Batch One'!$C:$Q, 9, false),
IF($A1351 = "Batch 2", VLOOKUP(CONCATENATE($C1351, $B1351), 'Batch Two'!$C:$P, 9, false), 0))</f>
        <v/>
      </c>
      <c r="G1351" s="5" t="str">
        <f>IF($A1351 = "Batch 1", VLOOKUP(CONCATENATE($C1351, $B1351), 'Batch One'!$C:$Q, 4, false),
IF($A1351 = "Batch 2", VLOOKUP(CONCATENATE($C1351, $B1351), 'Batch Two'!$C:$P, 4, false), 0))</f>
        <v>Diamond &amp; Pearl</v>
      </c>
      <c r="H1351" s="5">
        <f>IF($A1351 = "Batch 1", VLOOKUP(CONCATENATE($C1351, $B1351), 'Batch One'!$C:$Q, 5, false),
IF($A1351 = "Batch 2", VLOOKUP(CONCATENATE($C1351, $B1351), 'Batch Two'!$C:$P, 5, false), 0))</f>
        <v>9</v>
      </c>
      <c r="I1351" s="6" t="str">
        <f>IF($A1351 = "Batch 1", VLOOKUP(CONCATENATE($C1351, $B1351), 'Batch One'!$C:$Q, 14, false),
IF($A1351 = "Batch 2", VLOOKUP(CONCATENATE($C1351, $B1351), 'Batch Two'!$C:$P, 14, false), 0))</f>
        <v>https://ccg-imaging-cgc-tradingcards-production.s3.amazonaws.com/17364469-0826-4803-ba18-14dffa33a7f7/CAR6016729-191_OBV.jpg</v>
      </c>
      <c r="J1351" s="5" t="str">
        <f>IF($A1351 = "Batch 1", VLOOKUP(CONCATENATE($C1351, $B1351), 'Batch One'!$C:$Q, 13, false),
IF($A1351 = "Batch 2", VLOOKUP(CONCATENATE($C1351, $B1351), 'Batch Two'!$C:$P, 13, false), 0))</f>
        <v/>
      </c>
    </row>
    <row r="1352">
      <c r="A1352" s="4" t="s">
        <v>13</v>
      </c>
      <c r="B1352" s="5">
        <v>6.016729195E9</v>
      </c>
      <c r="C1352" s="8" t="s">
        <v>12</v>
      </c>
      <c r="D1352" s="5" t="str">
        <f>IF($A1352 = "Batch 1", VLOOKUP(CONCATENATE($C1352, $B1352), 'Batch One'!$C:$Q, 2, false),
IF($A1352 = "Batch 2", VLOOKUP(CONCATENATE($C1352, $B1352), 'Batch Two'!$C:$P, 2, false), 0))</f>
        <v>Metang, 2008, Diamond &amp; Pearl, #64/146</v>
      </c>
      <c r="E1352" s="5">
        <f>IF($A1352 = "Batch 1", VLOOKUP(CONCATENATE($C1352, $B1352), 'Batch One'!$C:$Q, 8, false),
IF($A1352 = "Batch 2", VLOOKUP(CONCATENATE($C1352, $B1352), 'Batch Two'!$C:$P, 8, false), 0))</f>
        <v>2008</v>
      </c>
      <c r="F1352" s="5" t="str">
        <f>IF($A1352 = "Batch 1", VLOOKUP(CONCATENATE($C1352, $B1352), 'Batch One'!$C:$Q, 9, false),
IF($A1352 = "Batch 2", VLOOKUP(CONCATENATE($C1352, $B1352), 'Batch Two'!$C:$P, 9, false), 0))</f>
        <v/>
      </c>
      <c r="G1352" s="5" t="str">
        <f>IF($A1352 = "Batch 1", VLOOKUP(CONCATENATE($C1352, $B1352), 'Batch One'!$C:$Q, 4, false),
IF($A1352 = "Batch 2", VLOOKUP(CONCATENATE($C1352, $B1352), 'Batch Two'!$C:$P, 4, false), 0))</f>
        <v>Diamond &amp; Pearl</v>
      </c>
      <c r="H1352" s="5">
        <f>IF($A1352 = "Batch 1", VLOOKUP(CONCATENATE($C1352, $B1352), 'Batch One'!$C:$Q, 5, false),
IF($A1352 = "Batch 2", VLOOKUP(CONCATENATE($C1352, $B1352), 'Batch Two'!$C:$P, 5, false), 0))</f>
        <v>9</v>
      </c>
      <c r="I1352" s="6" t="str">
        <f>IF($A1352 = "Batch 1", VLOOKUP(CONCATENATE($C1352, $B1352), 'Batch One'!$C:$Q, 14, false),
IF($A1352 = "Batch 2", VLOOKUP(CONCATENATE($C1352, $B1352), 'Batch Two'!$C:$P, 14, false), 0))</f>
        <v>https://ccg-imaging-cgc-tradingcards-production.s3.amazonaws.com/17364469-20ce-4a5b-a840-f595ed1194f6/CAR6016729-195_OBV.jpg</v>
      </c>
      <c r="J1352" s="5" t="str">
        <f>IF($A1352 = "Batch 1", VLOOKUP(CONCATENATE($C1352, $B1352), 'Batch One'!$C:$Q, 13, false),
IF($A1352 = "Batch 2", VLOOKUP(CONCATENATE($C1352, $B1352), 'Batch Two'!$C:$P, 13, false), 0))</f>
        <v/>
      </c>
    </row>
    <row r="1353">
      <c r="A1353" s="4" t="s">
        <v>13</v>
      </c>
      <c r="B1353" s="5">
        <v>6.016732116E9</v>
      </c>
      <c r="C1353" s="8" t="s">
        <v>12</v>
      </c>
      <c r="D1353" s="5" t="str">
        <f>IF($A1353 = "Batch 1", VLOOKUP(CONCATENATE($C1353, $B1353), 'Batch One'!$C:$Q, 2, false),
IF($A1353 = "Batch 2", VLOOKUP(CONCATENATE($C1353, $B1353), 'Batch Two'!$C:$P, 2, false), 0))</f>
        <v>Typhlosion, 2018, Sun &amp; Moon, #019/095</v>
      </c>
      <c r="E1353" s="5">
        <f>IF($A1353 = "Batch 1", VLOOKUP(CONCATENATE($C1353, $B1353), 'Batch One'!$C:$Q, 8, false),
IF($A1353 = "Batch 2", VLOOKUP(CONCATENATE($C1353, $B1353), 'Batch Two'!$C:$P, 8, false), 0))</f>
        <v>2018</v>
      </c>
      <c r="F1353" s="5" t="str">
        <f>IF($A1353 = "Batch 1", VLOOKUP(CONCATENATE($C1353, $B1353), 'Batch One'!$C:$Q, 9, false),
IF($A1353 = "Batch 2", VLOOKUP(CONCATENATE($C1353, $B1353), 'Batch Two'!$C:$P, 9, false), 0))</f>
        <v/>
      </c>
      <c r="G1353" s="5" t="str">
        <f>IF($A1353 = "Batch 1", VLOOKUP(CONCATENATE($C1353, $B1353), 'Batch One'!$C:$Q, 4, false),
IF($A1353 = "Batch 2", VLOOKUP(CONCATENATE($C1353, $B1353), 'Batch Two'!$C:$P, 4, false), 0))</f>
        <v>Sun &amp; Moon</v>
      </c>
      <c r="H1353" s="5" t="str">
        <f>IF($A1353 = "Batch 1", VLOOKUP(CONCATENATE($C1353, $B1353), 'Batch One'!$C:$Q, 5, false),
IF($A1353 = "Batch 2", VLOOKUP(CONCATENATE($C1353, $B1353), 'Batch Two'!$C:$P, 5, false), 0))</f>
        <v>MINT+ 9.5</v>
      </c>
      <c r="I1353" s="6" t="str">
        <f>IF($A1353 = "Batch 1", VLOOKUP(CONCATENATE($C1353, $B1353), 'Batch One'!$C:$Q, 14, false),
IF($A1353 = "Batch 2", VLOOKUP(CONCATENATE($C1353, $B1353), 'Batch Two'!$C:$P, 14, false), 0))</f>
        <v>https://ccg-imaging-cgc-tradingcards-production.s3.amazonaws.com/17363678-9827-4329-9797-a96ece269c4f/CAR6016732-116_OBV.jpg</v>
      </c>
      <c r="J1353" s="5" t="str">
        <f>IF($A1353 = "Batch 1", VLOOKUP(CONCATENATE($C1353, $B1353), 'Batch One'!$C:$Q, 13, false),
IF($A1353 = "Batch 2", VLOOKUP(CONCATENATE($C1353, $B1353), 'Batch Two'!$C:$P, 13, false), 0))</f>
        <v/>
      </c>
    </row>
    <row r="1354">
      <c r="A1354" s="4" t="s">
        <v>13</v>
      </c>
      <c r="B1354" s="5">
        <v>6.016734002E9</v>
      </c>
      <c r="C1354" s="8" t="s">
        <v>12</v>
      </c>
      <c r="D1354" s="5" t="str">
        <f>IF($A1354 = "Batch 1", VLOOKUP(CONCATENATE($C1354, $B1354), 'Batch One'!$C:$Q, 2, false),
IF($A1354 = "Batch 2", VLOOKUP(CONCATENATE($C1354, $B1354), 'Batch Two'!$C:$P, 2, false), 0))</f>
        <v>Sabrina's Mr. Mime, 1999, Original Series</v>
      </c>
      <c r="E1354" s="5">
        <f>IF($A1354 = "Batch 1", VLOOKUP(CONCATENATE($C1354, $B1354), 'Batch One'!$C:$Q, 8, false),
IF($A1354 = "Batch 2", VLOOKUP(CONCATENATE($C1354, $B1354), 'Batch Two'!$C:$P, 8, false), 0))</f>
        <v>1999</v>
      </c>
      <c r="F1354" s="5" t="str">
        <f>IF($A1354 = "Batch 1", VLOOKUP(CONCATENATE($C1354, $B1354), 'Batch One'!$C:$Q, 9, false),
IF($A1354 = "Batch 2", VLOOKUP(CONCATENATE($C1354, $B1354), 'Batch Two'!$C:$P, 9, false), 0))</f>
        <v/>
      </c>
      <c r="G1354" s="5" t="str">
        <f>IF($A1354 = "Batch 1", VLOOKUP(CONCATENATE($C1354, $B1354), 'Batch One'!$C:$Q, 4, false),
IF($A1354 = "Batch 2", VLOOKUP(CONCATENATE($C1354, $B1354), 'Batch Two'!$C:$P, 4, false), 0))</f>
        <v>Original Series</v>
      </c>
      <c r="H1354" s="5">
        <f>IF($A1354 = "Batch 1", VLOOKUP(CONCATENATE($C1354, $B1354), 'Batch One'!$C:$Q, 5, false),
IF($A1354 = "Batch 2", VLOOKUP(CONCATENATE($C1354, $B1354), 'Batch Two'!$C:$P, 5, false), 0))</f>
        <v>8.5</v>
      </c>
      <c r="I1354" s="6" t="str">
        <f>IF($A1354 = "Batch 1", VLOOKUP(CONCATENATE($C1354, $B1354), 'Batch One'!$C:$Q, 14, false),
IF($A1354 = "Batch 2", VLOOKUP(CONCATENATE($C1354, $B1354), 'Batch Two'!$C:$P, 14, false), 0))</f>
        <v>https://ccg-imaging-cgc-tradingcards-production.s3.amazonaws.com/17365383-05b8-4ca7-a219-d6d3cf499355/CAR6016734-002_OBV.jpg</v>
      </c>
      <c r="J1354" s="5" t="str">
        <f>IF($A1354 = "Batch 1", VLOOKUP(CONCATENATE($C1354, $B1354), 'Batch One'!$C:$Q, 13, false),
IF($A1354 = "Batch 2", VLOOKUP(CONCATENATE($C1354, $B1354), 'Batch Two'!$C:$P, 13, false), 0))</f>
        <v/>
      </c>
    </row>
    <row r="1355">
      <c r="A1355" s="4" t="s">
        <v>13</v>
      </c>
      <c r="B1355" s="5">
        <v>6.016734005E9</v>
      </c>
      <c r="C1355" s="8" t="s">
        <v>12</v>
      </c>
      <c r="D1355" s="5" t="str">
        <f>IF($A1355 = "Batch 1", VLOOKUP(CONCATENATE($C1355, $B1355), 'Batch One'!$C:$Q, 2, false),
IF($A1355 = "Batch 2", VLOOKUP(CONCATENATE($C1355, $B1355), 'Batch Two'!$C:$P, 2, false), 0))</f>
        <v>Sabrina's Mr. Mime, 1999, Original Series</v>
      </c>
      <c r="E1355" s="5">
        <f>IF($A1355 = "Batch 1", VLOOKUP(CONCATENATE($C1355, $B1355), 'Batch One'!$C:$Q, 8, false),
IF($A1355 = "Batch 2", VLOOKUP(CONCATENATE($C1355, $B1355), 'Batch Two'!$C:$P, 8, false), 0))</f>
        <v>1999</v>
      </c>
      <c r="F1355" s="5" t="str">
        <f>IF($A1355 = "Batch 1", VLOOKUP(CONCATENATE($C1355, $B1355), 'Batch One'!$C:$Q, 9, false),
IF($A1355 = "Batch 2", VLOOKUP(CONCATENATE($C1355, $B1355), 'Batch Two'!$C:$P, 9, false), 0))</f>
        <v/>
      </c>
      <c r="G1355" s="5" t="str">
        <f>IF($A1355 = "Batch 1", VLOOKUP(CONCATENATE($C1355, $B1355), 'Batch One'!$C:$Q, 4, false),
IF($A1355 = "Batch 2", VLOOKUP(CONCATENATE($C1355, $B1355), 'Batch Two'!$C:$P, 4, false), 0))</f>
        <v>Original Series</v>
      </c>
      <c r="H1355" s="5">
        <f>IF($A1355 = "Batch 1", VLOOKUP(CONCATENATE($C1355, $B1355), 'Batch One'!$C:$Q, 5, false),
IF($A1355 = "Batch 2", VLOOKUP(CONCATENATE($C1355, $B1355), 'Batch Two'!$C:$P, 5, false), 0))</f>
        <v>8.5</v>
      </c>
      <c r="I1355" s="6" t="str">
        <f>IF($A1355 = "Batch 1", VLOOKUP(CONCATENATE($C1355, $B1355), 'Batch One'!$C:$Q, 14, false),
IF($A1355 = "Batch 2", VLOOKUP(CONCATENATE($C1355, $B1355), 'Batch Two'!$C:$P, 14, false), 0))</f>
        <v>https://ccg-imaging-cgc-tradingcards-production.s3.amazonaws.com/17365383-332b-42da-92c8-224c8356c80c/CAR6016734-005_OBV.jpg</v>
      </c>
      <c r="J1355" s="5" t="str">
        <f>IF($A1355 = "Batch 1", VLOOKUP(CONCATENATE($C1355, $B1355), 'Batch One'!$C:$Q, 13, false),
IF($A1355 = "Batch 2", VLOOKUP(CONCATENATE($C1355, $B1355), 'Batch Two'!$C:$P, 13, false), 0))</f>
        <v/>
      </c>
    </row>
    <row r="1356">
      <c r="A1356" s="4" t="s">
        <v>13</v>
      </c>
      <c r="B1356" s="5">
        <v>6.016734012E9</v>
      </c>
      <c r="C1356" s="8" t="s">
        <v>12</v>
      </c>
      <c r="D1356" s="5" t="str">
        <f>IF($A1356 = "Batch 1", VLOOKUP(CONCATENATE($C1356, $B1356), 'Batch One'!$C:$Q, 2, false),
IF($A1356 = "Batch 2", VLOOKUP(CONCATENATE($C1356, $B1356), 'Batch Two'!$C:$P, 2, false), 0))</f>
        <v>Sabrina's Mr. Mime, 1999, Original Series</v>
      </c>
      <c r="E1356" s="5">
        <f>IF($A1356 = "Batch 1", VLOOKUP(CONCATENATE($C1356, $B1356), 'Batch One'!$C:$Q, 8, false),
IF($A1356 = "Batch 2", VLOOKUP(CONCATENATE($C1356, $B1356), 'Batch Two'!$C:$P, 8, false), 0))</f>
        <v>1999</v>
      </c>
      <c r="F1356" s="5" t="str">
        <f>IF($A1356 = "Batch 1", VLOOKUP(CONCATENATE($C1356, $B1356), 'Batch One'!$C:$Q, 9, false),
IF($A1356 = "Batch 2", VLOOKUP(CONCATENATE($C1356, $B1356), 'Batch Two'!$C:$P, 9, false), 0))</f>
        <v/>
      </c>
      <c r="G1356" s="5" t="str">
        <f>IF($A1356 = "Batch 1", VLOOKUP(CONCATENATE($C1356, $B1356), 'Batch One'!$C:$Q, 4, false),
IF($A1356 = "Batch 2", VLOOKUP(CONCATENATE($C1356, $B1356), 'Batch Two'!$C:$P, 4, false), 0))</f>
        <v>Original Series</v>
      </c>
      <c r="H1356" s="5">
        <f>IF($A1356 = "Batch 1", VLOOKUP(CONCATENATE($C1356, $B1356), 'Batch One'!$C:$Q, 5, false),
IF($A1356 = "Batch 2", VLOOKUP(CONCATENATE($C1356, $B1356), 'Batch Two'!$C:$P, 5, false), 0))</f>
        <v>8.5</v>
      </c>
      <c r="I1356" s="6" t="str">
        <f>IF($A1356 = "Batch 1", VLOOKUP(CONCATENATE($C1356, $B1356), 'Batch One'!$C:$Q, 14, false),
IF($A1356 = "Batch 2", VLOOKUP(CONCATENATE($C1356, $B1356), 'Batch Two'!$C:$P, 14, false), 0))</f>
        <v>https://ccg-imaging-cgc-tradingcards-production.s3.amazonaws.com/17365383-8255-423b-98d5-d24093f042d7/CAR6016734-012_OBV.jpg</v>
      </c>
      <c r="J1356" s="5" t="str">
        <f>IF($A1356 = "Batch 1", VLOOKUP(CONCATENATE($C1356, $B1356), 'Batch One'!$C:$Q, 13, false),
IF($A1356 = "Batch 2", VLOOKUP(CONCATENATE($C1356, $B1356), 'Batch Two'!$C:$P, 13, false), 0))</f>
        <v/>
      </c>
    </row>
    <row r="1357">
      <c r="A1357" s="4" t="s">
        <v>13</v>
      </c>
      <c r="B1357" s="5">
        <v>6.016734043E9</v>
      </c>
      <c r="C1357" s="8" t="s">
        <v>12</v>
      </c>
      <c r="D1357" s="5" t="str">
        <f>IF($A1357 = "Batch 1", VLOOKUP(CONCATENATE($C1357, $B1357), 'Batch One'!$C:$Q, 2, false),
IF($A1357 = "Batch 2", VLOOKUP(CONCATENATE($C1357, $B1357), 'Batch Two'!$C:$P, 2, false), 0))</f>
        <v>Giovanni's Machoke, 1999, Original Series</v>
      </c>
      <c r="E1357" s="5">
        <f>IF($A1357 = "Batch 1", VLOOKUP(CONCATENATE($C1357, $B1357), 'Batch One'!$C:$Q, 8, false),
IF($A1357 = "Batch 2", VLOOKUP(CONCATENATE($C1357, $B1357), 'Batch Two'!$C:$P, 8, false), 0))</f>
        <v>1999</v>
      </c>
      <c r="F1357" s="5" t="str">
        <f>IF($A1357 = "Batch 1", VLOOKUP(CONCATENATE($C1357, $B1357), 'Batch One'!$C:$Q, 9, false),
IF($A1357 = "Batch 2", VLOOKUP(CONCATENATE($C1357, $B1357), 'Batch Two'!$C:$P, 9, false), 0))</f>
        <v/>
      </c>
      <c r="G1357" s="5" t="str">
        <f>IF($A1357 = "Batch 1", VLOOKUP(CONCATENATE($C1357, $B1357), 'Batch One'!$C:$Q, 4, false),
IF($A1357 = "Batch 2", VLOOKUP(CONCATENATE($C1357, $B1357), 'Batch Two'!$C:$P, 4, false), 0))</f>
        <v>Original Series</v>
      </c>
      <c r="H1357" s="5">
        <f>IF($A1357 = "Batch 1", VLOOKUP(CONCATENATE($C1357, $B1357), 'Batch One'!$C:$Q, 5, false),
IF($A1357 = "Batch 2", VLOOKUP(CONCATENATE($C1357, $B1357), 'Batch Two'!$C:$P, 5, false), 0))</f>
        <v>8.5</v>
      </c>
      <c r="I1357" s="6" t="str">
        <f>IF($A1357 = "Batch 1", VLOOKUP(CONCATENATE($C1357, $B1357), 'Batch One'!$C:$Q, 14, false),
IF($A1357 = "Batch 2", VLOOKUP(CONCATENATE($C1357, $B1357), 'Batch Two'!$C:$P, 14, false), 0))</f>
        <v>https://ccg-imaging-cgc-tradingcards-production.s3.amazonaws.com/17365386-92c7-416b-bbcb-ca78b6cb564a/CAR6016734-043_OBV.jpg</v>
      </c>
      <c r="J1357" s="5" t="str">
        <f>IF($A1357 = "Batch 1", VLOOKUP(CONCATENATE($C1357, $B1357), 'Batch One'!$C:$Q, 13, false),
IF($A1357 = "Batch 2", VLOOKUP(CONCATENATE($C1357, $B1357), 'Batch Two'!$C:$P, 13, false), 0))</f>
        <v/>
      </c>
    </row>
    <row r="1358">
      <c r="A1358" s="4" t="s">
        <v>13</v>
      </c>
      <c r="B1358" s="5">
        <v>6.016734157E9</v>
      </c>
      <c r="C1358" s="8" t="s">
        <v>12</v>
      </c>
      <c r="D1358" s="5" t="str">
        <f>IF($A1358 = "Batch 1", VLOOKUP(CONCATENATE($C1358, $B1358), 'Batch One'!$C:$Q, 2, false),
IF($A1358 = "Batch 2", VLOOKUP(CONCATENATE($C1358, $B1358), 'Batch Two'!$C:$P, 2, false), 0))</f>
        <v>Misty's Goldeen, 2000, Original Series, #85/132</v>
      </c>
      <c r="E1358" s="5">
        <f>IF($A1358 = "Batch 1", VLOOKUP(CONCATENATE($C1358, $B1358), 'Batch One'!$C:$Q, 8, false),
IF($A1358 = "Batch 2", VLOOKUP(CONCATENATE($C1358, $B1358), 'Batch Two'!$C:$P, 8, false), 0))</f>
        <v>2000</v>
      </c>
      <c r="F1358" s="5" t="str">
        <f>IF($A1358 = "Batch 1", VLOOKUP(CONCATENATE($C1358, $B1358), 'Batch One'!$C:$Q, 9, false),
IF($A1358 = "Batch 2", VLOOKUP(CONCATENATE($C1358, $B1358), 'Batch Two'!$C:$P, 9, false), 0))</f>
        <v/>
      </c>
      <c r="G1358" s="5" t="str">
        <f>IF($A1358 = "Batch 1", VLOOKUP(CONCATENATE($C1358, $B1358), 'Batch One'!$C:$Q, 4, false),
IF($A1358 = "Batch 2", VLOOKUP(CONCATENATE($C1358, $B1358), 'Batch Two'!$C:$P, 4, false), 0))</f>
        <v>Original Series</v>
      </c>
      <c r="H1358" s="5" t="str">
        <f>IF($A1358 = "Batch 1", VLOOKUP(CONCATENATE($C1358, $B1358), 'Batch One'!$C:$Q, 5, false),
IF($A1358 = "Batch 2", VLOOKUP(CONCATENATE($C1358, $B1358), 'Batch Two'!$C:$P, 5, false), 0))</f>
        <v>MINT+ 9.5</v>
      </c>
      <c r="I1358" s="6" t="str">
        <f>IF($A1358 = "Batch 1", VLOOKUP(CONCATENATE($C1358, $B1358), 'Batch One'!$C:$Q, 14, false),
IF($A1358 = "Batch 2", VLOOKUP(CONCATENATE($C1358, $B1358), 'Batch Two'!$C:$P, 14, false), 0))</f>
        <v>https://ccg-imaging-cgc-tradingcards-production.s3.amazonaws.com/17365400-99fb-4aa0-a6fa-230c8de8dffe/CAR6016734-157_OBV.jpg</v>
      </c>
      <c r="J1358" s="5" t="str">
        <f>IF($A1358 = "Batch 1", VLOOKUP(CONCATENATE($C1358, $B1358), 'Batch One'!$C:$Q, 13, false),
IF($A1358 = "Batch 2", VLOOKUP(CONCATENATE($C1358, $B1358), 'Batch Two'!$C:$P, 13, false), 0))</f>
        <v/>
      </c>
    </row>
    <row r="1359">
      <c r="A1359" s="4" t="s">
        <v>13</v>
      </c>
      <c r="B1359" s="5">
        <v>6.016734158E9</v>
      </c>
      <c r="C1359" s="8" t="s">
        <v>12</v>
      </c>
      <c r="D1359" s="5" t="str">
        <f>IF($A1359 = "Batch 1", VLOOKUP(CONCATENATE($C1359, $B1359), 'Batch One'!$C:$Q, 2, false),
IF($A1359 = "Batch 2", VLOOKUP(CONCATENATE($C1359, $B1359), 'Batch Two'!$C:$P, 2, false), 0))</f>
        <v>Misty's Goldeen, 2000, Original Series, #85/132</v>
      </c>
      <c r="E1359" s="5">
        <f>IF($A1359 = "Batch 1", VLOOKUP(CONCATENATE($C1359, $B1359), 'Batch One'!$C:$Q, 8, false),
IF($A1359 = "Batch 2", VLOOKUP(CONCATENATE($C1359, $B1359), 'Batch Two'!$C:$P, 8, false), 0))</f>
        <v>2000</v>
      </c>
      <c r="F1359" s="5" t="str">
        <f>IF($A1359 = "Batch 1", VLOOKUP(CONCATENATE($C1359, $B1359), 'Batch One'!$C:$Q, 9, false),
IF($A1359 = "Batch 2", VLOOKUP(CONCATENATE($C1359, $B1359), 'Batch Two'!$C:$P, 9, false), 0))</f>
        <v/>
      </c>
      <c r="G1359" s="5" t="str">
        <f>IF($A1359 = "Batch 1", VLOOKUP(CONCATENATE($C1359, $B1359), 'Batch One'!$C:$Q, 4, false),
IF($A1359 = "Batch 2", VLOOKUP(CONCATENATE($C1359, $B1359), 'Batch Two'!$C:$P, 4, false), 0))</f>
        <v>Original Series</v>
      </c>
      <c r="H1359" s="5" t="str">
        <f>IF($A1359 = "Batch 1", VLOOKUP(CONCATENATE($C1359, $B1359), 'Batch One'!$C:$Q, 5, false),
IF($A1359 = "Batch 2", VLOOKUP(CONCATENATE($C1359, $B1359), 'Batch Two'!$C:$P, 5, false), 0))</f>
        <v>MINT+ 9.5</v>
      </c>
      <c r="I1359" s="6" t="str">
        <f>IF($A1359 = "Batch 1", VLOOKUP(CONCATENATE($C1359, $B1359), 'Batch One'!$C:$Q, 14, false),
IF($A1359 = "Batch 2", VLOOKUP(CONCATENATE($C1359, $B1359), 'Batch Two'!$C:$P, 14, false), 0))</f>
        <v>https://ccg-imaging-cgc-tradingcards-production.s3.amazonaws.com/17365401-29ca-4192-ad47-27a0135e1e02/CAR6016734-158_OBV.jpg</v>
      </c>
      <c r="J1359" s="5" t="str">
        <f>IF($A1359 = "Batch 1", VLOOKUP(CONCATENATE($C1359, $B1359), 'Batch One'!$C:$Q, 13, false),
IF($A1359 = "Batch 2", VLOOKUP(CONCATENATE($C1359, $B1359), 'Batch Two'!$C:$P, 13, false), 0))</f>
        <v/>
      </c>
    </row>
    <row r="1360">
      <c r="A1360" s="4" t="s">
        <v>13</v>
      </c>
      <c r="B1360" s="5">
        <v>6.016742038E9</v>
      </c>
      <c r="C1360" s="8" t="s">
        <v>12</v>
      </c>
      <c r="D1360" s="5" t="str">
        <f>IF($A1360 = "Batch 1", VLOOKUP(CONCATENATE($C1360, $B1360), 'Batch One'!$C:$Q, 2, false),
IF($A1360 = "Batch 2", VLOOKUP(CONCATENATE($C1360, $B1360), 'Batch Two'!$C:$P, 2, false), 0))</f>
        <v>Giratina◇, 2017, Sun &amp; Moon, #030/066</v>
      </c>
      <c r="E1360" s="5">
        <f>IF($A1360 = "Batch 1", VLOOKUP(CONCATENATE($C1360, $B1360), 'Batch One'!$C:$Q, 8, false),
IF($A1360 = "Batch 2", VLOOKUP(CONCATENATE($C1360, $B1360), 'Batch Two'!$C:$P, 8, false), 0))</f>
        <v>2017</v>
      </c>
      <c r="F1360" s="5" t="str">
        <f>IF($A1360 = "Batch 1", VLOOKUP(CONCATENATE($C1360, $B1360), 'Batch One'!$C:$Q, 9, false),
IF($A1360 = "Batch 2", VLOOKUP(CONCATENATE($C1360, $B1360), 'Batch Two'!$C:$P, 9, false), 0))</f>
        <v/>
      </c>
      <c r="G1360" s="5" t="str">
        <f>IF($A1360 = "Batch 1", VLOOKUP(CONCATENATE($C1360, $B1360), 'Batch One'!$C:$Q, 4, false),
IF($A1360 = "Batch 2", VLOOKUP(CONCATENATE($C1360, $B1360), 'Batch Two'!$C:$P, 4, false), 0))</f>
        <v>Sun &amp; Moon</v>
      </c>
      <c r="H1360" s="5">
        <f>IF($A1360 = "Batch 1", VLOOKUP(CONCATENATE($C1360, $B1360), 'Batch One'!$C:$Q, 5, false),
IF($A1360 = "Batch 2", VLOOKUP(CONCATENATE($C1360, $B1360), 'Batch Two'!$C:$P, 5, false), 0))</f>
        <v>8</v>
      </c>
      <c r="I1360" s="6" t="str">
        <f>IF($A1360 = "Batch 1", VLOOKUP(CONCATENATE($C1360, $B1360), 'Batch One'!$C:$Q, 14, false),
IF($A1360 = "Batch 2", VLOOKUP(CONCATENATE($C1360, $B1360), 'Batch Two'!$C:$P, 14, false), 0))</f>
        <v>https://ccg-imaging-cgc-tradingcards-production.s3.amazonaws.com/17365436-1900-4838-99c6-4a72f0aff6e7/CAR6016742-038_OBV.jpg</v>
      </c>
      <c r="J1360" s="5" t="str">
        <f>IF($A1360 = "Batch 1", VLOOKUP(CONCATENATE($C1360, $B1360), 'Batch One'!$C:$Q, 13, false),
IF($A1360 = "Batch 2", VLOOKUP(CONCATENATE($C1360, $B1360), 'Batch Two'!$C:$P, 13, false), 0))</f>
        <v/>
      </c>
    </row>
    <row r="1361">
      <c r="A1361" s="4" t="s">
        <v>13</v>
      </c>
      <c r="B1361" s="5">
        <v>6.01674519E9</v>
      </c>
      <c r="C1361" s="8" t="s">
        <v>12</v>
      </c>
      <c r="D1361" s="5" t="str">
        <f>IF($A1361 = "Batch 1", VLOOKUP(CONCATENATE($C1361, $B1361), 'Batch One'!$C:$Q, 2, false),
IF($A1361 = "Batch 2", VLOOKUP(CONCATENATE($C1361, $B1361), 'Batch Two'!$C:$P, 2, false), 0))</f>
        <v>Radiant Charizard, 2022, Sword &amp; Shield, #015/172</v>
      </c>
      <c r="E1361" s="5">
        <f>IF($A1361 = "Batch 1", VLOOKUP(CONCATENATE($C1361, $B1361), 'Batch One'!$C:$Q, 8, false),
IF($A1361 = "Batch 2", VLOOKUP(CONCATENATE($C1361, $B1361), 'Batch Two'!$C:$P, 8, false), 0))</f>
        <v>2022</v>
      </c>
      <c r="F1361" s="5" t="str">
        <f>IF($A1361 = "Batch 1", VLOOKUP(CONCATENATE($C1361, $B1361), 'Batch One'!$C:$Q, 9, false),
IF($A1361 = "Batch 2", VLOOKUP(CONCATENATE($C1361, $B1361), 'Batch Two'!$C:$P, 9, false), 0))</f>
        <v/>
      </c>
      <c r="G1361" s="5" t="str">
        <f>IF($A1361 = "Batch 1", VLOOKUP(CONCATENATE($C1361, $B1361), 'Batch One'!$C:$Q, 4, false),
IF($A1361 = "Batch 2", VLOOKUP(CONCATENATE($C1361, $B1361), 'Batch Two'!$C:$P, 4, false), 0))</f>
        <v>Sword &amp; Shield</v>
      </c>
      <c r="H1361" s="5">
        <f>IF($A1361 = "Batch 1", VLOOKUP(CONCATENATE($C1361, $B1361), 'Batch One'!$C:$Q, 5, false),
IF($A1361 = "Batch 2", VLOOKUP(CONCATENATE($C1361, $B1361), 'Batch Two'!$C:$P, 5, false), 0))</f>
        <v>9</v>
      </c>
      <c r="I1361" s="6" t="str">
        <f>IF($A1361 = "Batch 1", VLOOKUP(CONCATENATE($C1361, $B1361), 'Batch One'!$C:$Q, 14, false),
IF($A1361 = "Batch 2", VLOOKUP(CONCATENATE($C1361, $B1361), 'Batch Two'!$C:$P, 14, false), 0))</f>
        <v>https://ccg-imaging-cgc-tradingcards-production.s3.amazonaws.com/17364433-16f1-43bb-ae08-b849bf86e261/CAR6016745-190_OBV.jpg</v>
      </c>
      <c r="J1361" s="5" t="str">
        <f>IF($A1361 = "Batch 1", VLOOKUP(CONCATENATE($C1361, $B1361), 'Batch One'!$C:$Q, 13, false),
IF($A1361 = "Batch 2", VLOOKUP(CONCATENATE($C1361, $B1361), 'Batch Two'!$C:$P, 13, false), 0))</f>
        <v/>
      </c>
    </row>
    <row r="1362">
      <c r="A1362" s="4" t="s">
        <v>13</v>
      </c>
      <c r="B1362" s="5">
        <v>6.016749237E9</v>
      </c>
      <c r="C1362" s="8" t="s">
        <v>12</v>
      </c>
      <c r="D1362" s="5" t="str">
        <f>IF($A1362 = "Batch 1", VLOOKUP(CONCATENATE($C1362, $B1362), 'Batch One'!$C:$Q, 2, false),
IF($A1362 = "Batch 2", VLOOKUP(CONCATENATE($C1362, $B1362), 'Batch Two'!$C:$P, 2, false), 0))</f>
        <v>Charizard ex, 2023, Scarlet &amp; Violet, #006/165</v>
      </c>
      <c r="E1362" s="5">
        <f>IF($A1362 = "Batch 1", VLOOKUP(CONCATENATE($C1362, $B1362), 'Batch One'!$C:$Q, 8, false),
IF($A1362 = "Batch 2", VLOOKUP(CONCATENATE($C1362, $B1362), 'Batch Two'!$C:$P, 8, false), 0))</f>
        <v>2023</v>
      </c>
      <c r="F1362" s="5" t="str">
        <f>IF($A1362 = "Batch 1", VLOOKUP(CONCATENATE($C1362, $B1362), 'Batch One'!$C:$Q, 9, false),
IF($A1362 = "Batch 2", VLOOKUP(CONCATENATE($C1362, $B1362), 'Batch Two'!$C:$P, 9, false), 0))</f>
        <v/>
      </c>
      <c r="G1362" s="5" t="str">
        <f>IF($A1362 = "Batch 1", VLOOKUP(CONCATENATE($C1362, $B1362), 'Batch One'!$C:$Q, 4, false),
IF($A1362 = "Batch 2", VLOOKUP(CONCATENATE($C1362, $B1362), 'Batch Two'!$C:$P, 4, false), 0))</f>
        <v>Scarlet &amp; Violet</v>
      </c>
      <c r="H1362" s="5">
        <f>IF($A1362 = "Batch 1", VLOOKUP(CONCATENATE($C1362, $B1362), 'Batch One'!$C:$Q, 5, false),
IF($A1362 = "Batch 2", VLOOKUP(CONCATENATE($C1362, $B1362), 'Batch Two'!$C:$P, 5, false), 0))</f>
        <v>9</v>
      </c>
      <c r="I1362" s="6" t="str">
        <f>IF($A1362 = "Batch 1", VLOOKUP(CONCATENATE($C1362, $B1362), 'Batch One'!$C:$Q, 14, false),
IF($A1362 = "Batch 2", VLOOKUP(CONCATENATE($C1362, $B1362), 'Batch Two'!$C:$P, 14, false), 0))</f>
        <v>https://ccg-imaging-cgc-tradingcards-production.s3.amazonaws.com/17365296-969a-4fbc-b8ee-d09b7013835d/CAR6016749-237_OBV.jpg</v>
      </c>
      <c r="J1362" s="5" t="str">
        <f>IF($A1362 = "Batch 1", VLOOKUP(CONCATENATE($C1362, $B1362), 'Batch One'!$C:$Q, 13, false),
IF($A1362 = "Batch 2", VLOOKUP(CONCATENATE($C1362, $B1362), 'Batch Two'!$C:$P, 13, false), 0))</f>
        <v/>
      </c>
    </row>
    <row r="1363">
      <c r="A1363" s="4" t="s">
        <v>13</v>
      </c>
      <c r="B1363" s="5">
        <v>6.035585009E9</v>
      </c>
      <c r="C1363" s="8" t="s">
        <v>12</v>
      </c>
      <c r="D1363" s="5" t="str">
        <f>IF($A1363 = "Batch 1", VLOOKUP(CONCATENATE($C1363, $B1363), 'Batch One'!$C:$Q, 2, false),
IF($A1363 = "Batch 2", VLOOKUP(CONCATENATE($C1363, $B1363), 'Batch Two'!$C:$P, 2, false), 0))</f>
        <v>Misty's Shellder, 2000, Original Series, #89/132</v>
      </c>
      <c r="E1363" s="5">
        <f>IF($A1363 = "Batch 1", VLOOKUP(CONCATENATE($C1363, $B1363), 'Batch One'!$C:$Q, 8, false),
IF($A1363 = "Batch 2", VLOOKUP(CONCATENATE($C1363, $B1363), 'Batch Two'!$C:$P, 8, false), 0))</f>
        <v>2000</v>
      </c>
      <c r="F1363" s="5" t="str">
        <f>IF($A1363 = "Batch 1", VLOOKUP(CONCATENATE($C1363, $B1363), 'Batch One'!$C:$Q, 9, false),
IF($A1363 = "Batch 2", VLOOKUP(CONCATENATE($C1363, $B1363), 'Batch Two'!$C:$P, 9, false), 0))</f>
        <v/>
      </c>
      <c r="G1363" s="5" t="str">
        <f>IF($A1363 = "Batch 1", VLOOKUP(CONCATENATE($C1363, $B1363), 'Batch One'!$C:$Q, 4, false),
IF($A1363 = "Batch 2", VLOOKUP(CONCATENATE($C1363, $B1363), 'Batch Two'!$C:$P, 4, false), 0))</f>
        <v>Original Series</v>
      </c>
      <c r="H1363" s="5">
        <f>IF($A1363 = "Batch 1", VLOOKUP(CONCATENATE($C1363, $B1363), 'Batch One'!$C:$Q, 5, false),
IF($A1363 = "Batch 2", VLOOKUP(CONCATENATE($C1363, $B1363), 'Batch Two'!$C:$P, 5, false), 0))</f>
        <v>8</v>
      </c>
      <c r="I1363" s="6" t="str">
        <f>IF($A1363 = "Batch 1", VLOOKUP(CONCATENATE($C1363, $B1363), 'Batch One'!$C:$Q, 14, false),
IF($A1363 = "Batch 2", VLOOKUP(CONCATENATE($C1363, $B1363), 'Batch Two'!$C:$P, 14, false), 0))</f>
        <v>https://ccg-imaging-cgc-tradingcards-production.s3.amazonaws.com/17425849-496e-4845-b139-76a0ce4e4f77/CAR6035585-009_OBV.jpg</v>
      </c>
      <c r="J1363" s="5" t="str">
        <f>IF($A1363 = "Batch 1", VLOOKUP(CONCATENATE($C1363, $B1363), 'Batch One'!$C:$Q, 13, false),
IF($A1363 = "Batch 2", VLOOKUP(CONCATENATE($C1363, $B1363), 'Batch Two'!$C:$P, 13, false), 0))</f>
        <v/>
      </c>
    </row>
    <row r="1364">
      <c r="A1364" s="4" t="s">
        <v>13</v>
      </c>
      <c r="B1364" s="5">
        <v>6.035585024E9</v>
      </c>
      <c r="C1364" s="8" t="s">
        <v>12</v>
      </c>
      <c r="D1364" s="5" t="str">
        <f>IF($A1364 = "Batch 1", VLOOKUP(CONCATENATE($C1364, $B1364), 'Batch One'!$C:$Q, 2, false),
IF($A1364 = "Batch 2", VLOOKUP(CONCATENATE($C1364, $B1364), 'Batch Two'!$C:$P, 2, false), 0))</f>
        <v>Misty's Staryu, 2000, Original Series, #90/132</v>
      </c>
      <c r="E1364" s="5">
        <f>IF($A1364 = "Batch 1", VLOOKUP(CONCATENATE($C1364, $B1364), 'Batch One'!$C:$Q, 8, false),
IF($A1364 = "Batch 2", VLOOKUP(CONCATENATE($C1364, $B1364), 'Batch Two'!$C:$P, 8, false), 0))</f>
        <v>2000</v>
      </c>
      <c r="F1364" s="5" t="str">
        <f>IF($A1364 = "Batch 1", VLOOKUP(CONCATENATE($C1364, $B1364), 'Batch One'!$C:$Q, 9, false),
IF($A1364 = "Batch 2", VLOOKUP(CONCATENATE($C1364, $B1364), 'Batch Two'!$C:$P, 9, false), 0))</f>
        <v/>
      </c>
      <c r="G1364" s="5" t="str">
        <f>IF($A1364 = "Batch 1", VLOOKUP(CONCATENATE($C1364, $B1364), 'Batch One'!$C:$Q, 4, false),
IF($A1364 = "Batch 2", VLOOKUP(CONCATENATE($C1364, $B1364), 'Batch Two'!$C:$P, 4, false), 0))</f>
        <v>Original Series</v>
      </c>
      <c r="H1364" s="5">
        <f>IF($A1364 = "Batch 1", VLOOKUP(CONCATENATE($C1364, $B1364), 'Batch One'!$C:$Q, 5, false),
IF($A1364 = "Batch 2", VLOOKUP(CONCATENATE($C1364, $B1364), 'Batch Two'!$C:$P, 5, false), 0))</f>
        <v>8</v>
      </c>
      <c r="I1364" s="6" t="str">
        <f>IF($A1364 = "Batch 1", VLOOKUP(CONCATENATE($C1364, $B1364), 'Batch One'!$C:$Q, 14, false),
IF($A1364 = "Batch 2", VLOOKUP(CONCATENATE($C1364, $B1364), 'Batch Two'!$C:$P, 14, false), 0))</f>
        <v>https://ccg-imaging-cgc-tradingcards-production.s3.amazonaws.com/17425854-7863-4313-b0a0-4e716cfd2689/CAR6035585-024_OBV.jpg</v>
      </c>
      <c r="J1364" s="5" t="str">
        <f>IF($A1364 = "Batch 1", VLOOKUP(CONCATENATE($C1364, $B1364), 'Batch One'!$C:$Q, 13, false),
IF($A1364 = "Batch 2", VLOOKUP(CONCATENATE($C1364, $B1364), 'Batch Two'!$C:$P, 13, false), 0))</f>
        <v/>
      </c>
    </row>
    <row r="1365">
      <c r="A1365" s="4" t="s">
        <v>13</v>
      </c>
      <c r="B1365" s="5">
        <v>6.035585025E9</v>
      </c>
      <c r="C1365" s="8" t="s">
        <v>12</v>
      </c>
      <c r="D1365" s="5" t="str">
        <f>IF($A1365 = "Batch 1", VLOOKUP(CONCATENATE($C1365, $B1365), 'Batch One'!$C:$Q, 2, false),
IF($A1365 = "Batch 2", VLOOKUP(CONCATENATE($C1365, $B1365), 'Batch Two'!$C:$P, 2, false), 0))</f>
        <v>Misty's Staryu, 2000, Original Series, #90/132</v>
      </c>
      <c r="E1365" s="5">
        <f>IF($A1365 = "Batch 1", VLOOKUP(CONCATENATE($C1365, $B1365), 'Batch One'!$C:$Q, 8, false),
IF($A1365 = "Batch 2", VLOOKUP(CONCATENATE($C1365, $B1365), 'Batch Two'!$C:$P, 8, false), 0))</f>
        <v>2000</v>
      </c>
      <c r="F1365" s="5" t="str">
        <f>IF($A1365 = "Batch 1", VLOOKUP(CONCATENATE($C1365, $B1365), 'Batch One'!$C:$Q, 9, false),
IF($A1365 = "Batch 2", VLOOKUP(CONCATENATE($C1365, $B1365), 'Batch Two'!$C:$P, 9, false), 0))</f>
        <v/>
      </c>
      <c r="G1365" s="5" t="str">
        <f>IF($A1365 = "Batch 1", VLOOKUP(CONCATENATE($C1365, $B1365), 'Batch One'!$C:$Q, 4, false),
IF($A1365 = "Batch 2", VLOOKUP(CONCATENATE($C1365, $B1365), 'Batch Two'!$C:$P, 4, false), 0))</f>
        <v>Original Series</v>
      </c>
      <c r="H1365" s="5">
        <f>IF($A1365 = "Batch 1", VLOOKUP(CONCATENATE($C1365, $B1365), 'Batch One'!$C:$Q, 5, false),
IF($A1365 = "Batch 2", VLOOKUP(CONCATENATE($C1365, $B1365), 'Batch Two'!$C:$P, 5, false), 0))</f>
        <v>8</v>
      </c>
      <c r="I1365" s="6" t="str">
        <f>IF($A1365 = "Batch 1", VLOOKUP(CONCATENATE($C1365, $B1365), 'Batch One'!$C:$Q, 14, false),
IF($A1365 = "Batch 2", VLOOKUP(CONCATENATE($C1365, $B1365), 'Batch Two'!$C:$P, 14, false), 0))</f>
        <v>https://ccg-imaging-cgc-tradingcards-production.s3.amazonaws.com/17425854-81c5-4e32-a745-28b481becb3a/CAR6035585-025_OBV.jpg</v>
      </c>
      <c r="J1365" s="5" t="str">
        <f>IF($A1365 = "Batch 1", VLOOKUP(CONCATENATE($C1365, $B1365), 'Batch One'!$C:$Q, 13, false),
IF($A1365 = "Batch 2", VLOOKUP(CONCATENATE($C1365, $B1365), 'Batch Two'!$C:$P, 13, false), 0))</f>
        <v/>
      </c>
    </row>
    <row r="1366">
      <c r="A1366" s="4" t="s">
        <v>13</v>
      </c>
      <c r="B1366" s="5">
        <v>6.035585028E9</v>
      </c>
      <c r="C1366" s="8" t="s">
        <v>12</v>
      </c>
      <c r="D1366" s="5" t="str">
        <f>IF($A1366 = "Batch 1", VLOOKUP(CONCATENATE($C1366, $B1366), 'Batch One'!$C:$Q, 2, false),
IF($A1366 = "Batch 2", VLOOKUP(CONCATENATE($C1366, $B1366), 'Batch Two'!$C:$P, 2, false), 0))</f>
        <v>Misty's Seel, 2000, Original Series, #88/132</v>
      </c>
      <c r="E1366" s="5">
        <f>IF($A1366 = "Batch 1", VLOOKUP(CONCATENATE($C1366, $B1366), 'Batch One'!$C:$Q, 8, false),
IF($A1366 = "Batch 2", VLOOKUP(CONCATENATE($C1366, $B1366), 'Batch Two'!$C:$P, 8, false), 0))</f>
        <v>2000</v>
      </c>
      <c r="F1366" s="5" t="str">
        <f>IF($A1366 = "Batch 1", VLOOKUP(CONCATENATE($C1366, $B1366), 'Batch One'!$C:$Q, 9, false),
IF($A1366 = "Batch 2", VLOOKUP(CONCATENATE($C1366, $B1366), 'Batch Two'!$C:$P, 9, false), 0))</f>
        <v/>
      </c>
      <c r="G1366" s="5" t="str">
        <f>IF($A1366 = "Batch 1", VLOOKUP(CONCATENATE($C1366, $B1366), 'Batch One'!$C:$Q, 4, false),
IF($A1366 = "Batch 2", VLOOKUP(CONCATENATE($C1366, $B1366), 'Batch Two'!$C:$P, 4, false), 0))</f>
        <v>Original Series</v>
      </c>
      <c r="H1366" s="5">
        <f>IF($A1366 = "Batch 1", VLOOKUP(CONCATENATE($C1366, $B1366), 'Batch One'!$C:$Q, 5, false),
IF($A1366 = "Batch 2", VLOOKUP(CONCATENATE($C1366, $B1366), 'Batch Two'!$C:$P, 5, false), 0))</f>
        <v>7.5</v>
      </c>
      <c r="I1366" s="6" t="str">
        <f>IF($A1366 = "Batch 1", VLOOKUP(CONCATENATE($C1366, $B1366), 'Batch One'!$C:$Q, 14, false),
IF($A1366 = "Batch 2", VLOOKUP(CONCATENATE($C1366, $B1366), 'Batch Two'!$C:$P, 14, false), 0))</f>
        <v>https://ccg-imaging-cgc-tradingcards-production.s3.amazonaws.com/17425854-8990-4784-84ef-8a164a104efd/CAR6035585-028_OBV.jpg</v>
      </c>
      <c r="J1366" s="5" t="str">
        <f>IF($A1366 = "Batch 1", VLOOKUP(CONCATENATE($C1366, $B1366), 'Batch One'!$C:$Q, 13, false),
IF($A1366 = "Batch 2", VLOOKUP(CONCATENATE($C1366, $B1366), 'Batch Two'!$C:$P, 13, false), 0))</f>
        <v/>
      </c>
    </row>
    <row r="1367">
      <c r="A1367" s="4" t="s">
        <v>13</v>
      </c>
      <c r="B1367" s="5">
        <v>6.035585031E9</v>
      </c>
      <c r="C1367" s="8" t="s">
        <v>12</v>
      </c>
      <c r="D1367" s="5" t="str">
        <f>IF($A1367 = "Batch 1", VLOOKUP(CONCATENATE($C1367, $B1367), 'Batch One'!$C:$Q, 2, false),
IF($A1367 = "Batch 2", VLOOKUP(CONCATENATE($C1367, $B1367), 'Batch Two'!$C:$P, 2, false), 0))</f>
        <v>Misty's Seel, 2000, Original Series, #88/132</v>
      </c>
      <c r="E1367" s="5">
        <f>IF($A1367 = "Batch 1", VLOOKUP(CONCATENATE($C1367, $B1367), 'Batch One'!$C:$Q, 8, false),
IF($A1367 = "Batch 2", VLOOKUP(CONCATENATE($C1367, $B1367), 'Batch Two'!$C:$P, 8, false), 0))</f>
        <v>2000</v>
      </c>
      <c r="F1367" s="5" t="str">
        <f>IF($A1367 = "Batch 1", VLOOKUP(CONCATENATE($C1367, $B1367), 'Batch One'!$C:$Q, 9, false),
IF($A1367 = "Batch 2", VLOOKUP(CONCATENATE($C1367, $B1367), 'Batch Two'!$C:$P, 9, false), 0))</f>
        <v/>
      </c>
      <c r="G1367" s="5" t="str">
        <f>IF($A1367 = "Batch 1", VLOOKUP(CONCATENATE($C1367, $B1367), 'Batch One'!$C:$Q, 4, false),
IF($A1367 = "Batch 2", VLOOKUP(CONCATENATE($C1367, $B1367), 'Batch Two'!$C:$P, 4, false), 0))</f>
        <v>Original Series</v>
      </c>
      <c r="H1367" s="5">
        <f>IF($A1367 = "Batch 1", VLOOKUP(CONCATENATE($C1367, $B1367), 'Batch One'!$C:$Q, 5, false),
IF($A1367 = "Batch 2", VLOOKUP(CONCATENATE($C1367, $B1367), 'Batch Two'!$C:$P, 5, false), 0))</f>
        <v>7.5</v>
      </c>
      <c r="I1367" s="6" t="str">
        <f>IF($A1367 = "Batch 1", VLOOKUP(CONCATENATE($C1367, $B1367), 'Batch One'!$C:$Q, 14, false),
IF($A1367 = "Batch 2", VLOOKUP(CONCATENATE($C1367, $B1367), 'Batch Two'!$C:$P, 14, false), 0))</f>
        <v>https://ccg-imaging-cgc-tradingcards-production.s3.amazonaws.com/17425854-97bc-4b95-9e60-a6345df895d0/CAR6035585-031_OBV.jpg</v>
      </c>
      <c r="J1367" s="5" t="str">
        <f>IF($A1367 = "Batch 1", VLOOKUP(CONCATENATE($C1367, $B1367), 'Batch One'!$C:$Q, 13, false),
IF($A1367 = "Batch 2", VLOOKUP(CONCATENATE($C1367, $B1367), 'Batch Two'!$C:$P, 13, false), 0))</f>
        <v/>
      </c>
    </row>
    <row r="1368">
      <c r="A1368" s="4" t="s">
        <v>13</v>
      </c>
      <c r="B1368" s="5">
        <v>6.035585038E9</v>
      </c>
      <c r="C1368" s="8" t="s">
        <v>12</v>
      </c>
      <c r="D1368" s="5" t="str">
        <f>IF($A1368 = "Batch 1", VLOOKUP(CONCATENATE($C1368, $B1368), 'Batch One'!$C:$Q, 2, false),
IF($A1368 = "Batch 2", VLOOKUP(CONCATENATE($C1368, $B1368), 'Batch Two'!$C:$P, 2, false), 0))</f>
        <v>Misty's Poliwag, 2000, Original Series, #87/132</v>
      </c>
      <c r="E1368" s="5">
        <f>IF($A1368 = "Batch 1", VLOOKUP(CONCATENATE($C1368, $B1368), 'Batch One'!$C:$Q, 8, false),
IF($A1368 = "Batch 2", VLOOKUP(CONCATENATE($C1368, $B1368), 'Batch Two'!$C:$P, 8, false), 0))</f>
        <v>2000</v>
      </c>
      <c r="F1368" s="5" t="str">
        <f>IF($A1368 = "Batch 1", VLOOKUP(CONCATENATE($C1368, $B1368), 'Batch One'!$C:$Q, 9, false),
IF($A1368 = "Batch 2", VLOOKUP(CONCATENATE($C1368, $B1368), 'Batch Two'!$C:$P, 9, false), 0))</f>
        <v/>
      </c>
      <c r="G1368" s="5" t="str">
        <f>IF($A1368 = "Batch 1", VLOOKUP(CONCATENATE($C1368, $B1368), 'Batch One'!$C:$Q, 4, false),
IF($A1368 = "Batch 2", VLOOKUP(CONCATENATE($C1368, $B1368), 'Batch Two'!$C:$P, 4, false), 0))</f>
        <v>Original Series</v>
      </c>
      <c r="H1368" s="5">
        <f>IF($A1368 = "Batch 1", VLOOKUP(CONCATENATE($C1368, $B1368), 'Batch One'!$C:$Q, 5, false),
IF($A1368 = "Batch 2", VLOOKUP(CONCATENATE($C1368, $B1368), 'Batch Two'!$C:$P, 5, false), 0))</f>
        <v>7.5</v>
      </c>
      <c r="I1368" s="6" t="str">
        <f>IF($A1368 = "Batch 1", VLOOKUP(CONCATENATE($C1368, $B1368), 'Batch One'!$C:$Q, 14, false),
IF($A1368 = "Batch 2", VLOOKUP(CONCATENATE($C1368, $B1368), 'Batch Two'!$C:$P, 14, false), 0))</f>
        <v>https://ccg-imaging-cgc-tradingcards-production.s3.amazonaws.com/17425855-1571-43b9-93e7-fd94ab639140/CAR6035585-038_OBV.jpg</v>
      </c>
      <c r="J1368" s="5" t="str">
        <f>IF($A1368 = "Batch 1", VLOOKUP(CONCATENATE($C1368, $B1368), 'Batch One'!$C:$Q, 13, false),
IF($A1368 = "Batch 2", VLOOKUP(CONCATENATE($C1368, $B1368), 'Batch Two'!$C:$P, 13, false), 0))</f>
        <v/>
      </c>
    </row>
    <row r="1369">
      <c r="A1369" s="4" t="s">
        <v>13</v>
      </c>
      <c r="B1369" s="5">
        <v>6.035585039E9</v>
      </c>
      <c r="C1369" s="8" t="s">
        <v>12</v>
      </c>
      <c r="D1369" s="5" t="str">
        <f>IF($A1369 = "Batch 1", VLOOKUP(CONCATENATE($C1369, $B1369), 'Batch One'!$C:$Q, 2, false),
IF($A1369 = "Batch 2", VLOOKUP(CONCATENATE($C1369, $B1369), 'Batch Two'!$C:$P, 2, false), 0))</f>
        <v>Misty's Poliwag, 2000, Original Series, #87/132</v>
      </c>
      <c r="E1369" s="5">
        <f>IF($A1369 = "Batch 1", VLOOKUP(CONCATENATE($C1369, $B1369), 'Batch One'!$C:$Q, 8, false),
IF($A1369 = "Batch 2", VLOOKUP(CONCATENATE($C1369, $B1369), 'Batch Two'!$C:$P, 8, false), 0))</f>
        <v>2000</v>
      </c>
      <c r="F1369" s="5" t="str">
        <f>IF($A1369 = "Batch 1", VLOOKUP(CONCATENATE($C1369, $B1369), 'Batch One'!$C:$Q, 9, false),
IF($A1369 = "Batch 2", VLOOKUP(CONCATENATE($C1369, $B1369), 'Batch Two'!$C:$P, 9, false), 0))</f>
        <v/>
      </c>
      <c r="G1369" s="5" t="str">
        <f>IF($A1369 = "Batch 1", VLOOKUP(CONCATENATE($C1369, $B1369), 'Batch One'!$C:$Q, 4, false),
IF($A1369 = "Batch 2", VLOOKUP(CONCATENATE($C1369, $B1369), 'Batch Two'!$C:$P, 4, false), 0))</f>
        <v>Original Series</v>
      </c>
      <c r="H1369" s="5">
        <f>IF($A1369 = "Batch 1", VLOOKUP(CONCATENATE($C1369, $B1369), 'Batch One'!$C:$Q, 5, false),
IF($A1369 = "Batch 2", VLOOKUP(CONCATENATE($C1369, $B1369), 'Batch Two'!$C:$P, 5, false), 0))</f>
        <v>7.5</v>
      </c>
      <c r="I1369" s="6" t="str">
        <f>IF($A1369 = "Batch 1", VLOOKUP(CONCATENATE($C1369, $B1369), 'Batch One'!$C:$Q, 14, false),
IF($A1369 = "Batch 2", VLOOKUP(CONCATENATE($C1369, $B1369), 'Batch Two'!$C:$P, 14, false), 0))</f>
        <v>https://ccg-imaging-cgc-tradingcards-production.s3.amazonaws.com/17425855-18af-42f9-bc1d-786a537b6112/CAR6035585-039_OBV.jpg</v>
      </c>
      <c r="J1369" s="5" t="str">
        <f>IF($A1369 = "Batch 1", VLOOKUP(CONCATENATE($C1369, $B1369), 'Batch One'!$C:$Q, 13, false),
IF($A1369 = "Batch 2", VLOOKUP(CONCATENATE($C1369, $B1369), 'Batch Two'!$C:$P, 13, false), 0))</f>
        <v/>
      </c>
    </row>
    <row r="1370">
      <c r="A1370" s="4" t="s">
        <v>13</v>
      </c>
      <c r="B1370" s="5">
        <v>6.035585042E9</v>
      </c>
      <c r="C1370" s="8" t="s">
        <v>12</v>
      </c>
      <c r="D1370" s="5" t="str">
        <f>IF($A1370 = "Batch 1", VLOOKUP(CONCATENATE($C1370, $B1370), 'Batch One'!$C:$Q, 2, false),
IF($A1370 = "Batch 2", VLOOKUP(CONCATENATE($C1370, $B1370), 'Batch Two'!$C:$P, 2, false), 0))</f>
        <v>Misty's Horsea, 2000, Original Series, #86/132</v>
      </c>
      <c r="E1370" s="5">
        <f>IF($A1370 = "Batch 1", VLOOKUP(CONCATENATE($C1370, $B1370), 'Batch One'!$C:$Q, 8, false),
IF($A1370 = "Batch 2", VLOOKUP(CONCATENATE($C1370, $B1370), 'Batch Two'!$C:$P, 8, false), 0))</f>
        <v>2000</v>
      </c>
      <c r="F1370" s="5" t="str">
        <f>IF($A1370 = "Batch 1", VLOOKUP(CONCATENATE($C1370, $B1370), 'Batch One'!$C:$Q, 9, false),
IF($A1370 = "Batch 2", VLOOKUP(CONCATENATE($C1370, $B1370), 'Batch Two'!$C:$P, 9, false), 0))</f>
        <v/>
      </c>
      <c r="G1370" s="5" t="str">
        <f>IF($A1370 = "Batch 1", VLOOKUP(CONCATENATE($C1370, $B1370), 'Batch One'!$C:$Q, 4, false),
IF($A1370 = "Batch 2", VLOOKUP(CONCATENATE($C1370, $B1370), 'Batch Two'!$C:$P, 4, false), 0))</f>
        <v>Original Series</v>
      </c>
      <c r="H1370" s="5">
        <f>IF($A1370 = "Batch 1", VLOOKUP(CONCATENATE($C1370, $B1370), 'Batch One'!$C:$Q, 5, false),
IF($A1370 = "Batch 2", VLOOKUP(CONCATENATE($C1370, $B1370), 'Batch Two'!$C:$P, 5, false), 0))</f>
        <v>8</v>
      </c>
      <c r="I1370" s="6" t="str">
        <f>IF($A1370 = "Batch 1", VLOOKUP(CONCATENATE($C1370, $B1370), 'Batch One'!$C:$Q, 14, false),
IF($A1370 = "Batch 2", VLOOKUP(CONCATENATE($C1370, $B1370), 'Batch Two'!$C:$P, 14, false), 0))</f>
        <v>https://ccg-imaging-cgc-tradingcards-production.s3.amazonaws.com/17425855-26d8-47fe-9c35-e3f0340eff20/CAR6035585-042_OBV.jpg</v>
      </c>
      <c r="J1370" s="5" t="str">
        <f>IF($A1370 = "Batch 1", VLOOKUP(CONCATENATE($C1370, $B1370), 'Batch One'!$C:$Q, 13, false),
IF($A1370 = "Batch 2", VLOOKUP(CONCATENATE($C1370, $B1370), 'Batch Two'!$C:$P, 13, false), 0))</f>
        <v/>
      </c>
    </row>
    <row r="1371">
      <c r="A1371" s="4" t="s">
        <v>13</v>
      </c>
      <c r="B1371" s="5">
        <v>6.035585044E9</v>
      </c>
      <c r="C1371" s="8" t="s">
        <v>12</v>
      </c>
      <c r="D1371" s="5" t="str">
        <f>IF($A1371 = "Batch 1", VLOOKUP(CONCATENATE($C1371, $B1371), 'Batch One'!$C:$Q, 2, false),
IF($A1371 = "Batch 2", VLOOKUP(CONCATENATE($C1371, $B1371), 'Batch Two'!$C:$P, 2, false), 0))</f>
        <v>Misty's Horsea, 2000, Original Series, #86/132</v>
      </c>
      <c r="E1371" s="5">
        <f>IF($A1371 = "Batch 1", VLOOKUP(CONCATENATE($C1371, $B1371), 'Batch One'!$C:$Q, 8, false),
IF($A1371 = "Batch 2", VLOOKUP(CONCATENATE($C1371, $B1371), 'Batch Two'!$C:$P, 8, false), 0))</f>
        <v>2000</v>
      </c>
      <c r="F1371" s="5" t="str">
        <f>IF($A1371 = "Batch 1", VLOOKUP(CONCATENATE($C1371, $B1371), 'Batch One'!$C:$Q, 9, false),
IF($A1371 = "Batch 2", VLOOKUP(CONCATENATE($C1371, $B1371), 'Batch Two'!$C:$P, 9, false), 0))</f>
        <v/>
      </c>
      <c r="G1371" s="5" t="str">
        <f>IF($A1371 = "Batch 1", VLOOKUP(CONCATENATE($C1371, $B1371), 'Batch One'!$C:$Q, 4, false),
IF($A1371 = "Batch 2", VLOOKUP(CONCATENATE($C1371, $B1371), 'Batch Two'!$C:$P, 4, false), 0))</f>
        <v>Original Series</v>
      </c>
      <c r="H1371" s="5">
        <f>IF($A1371 = "Batch 1", VLOOKUP(CONCATENATE($C1371, $B1371), 'Batch One'!$C:$Q, 5, false),
IF($A1371 = "Batch 2", VLOOKUP(CONCATENATE($C1371, $B1371), 'Batch Two'!$C:$P, 5, false), 0))</f>
        <v>8</v>
      </c>
      <c r="I1371" s="6" t="str">
        <f>IF($A1371 = "Batch 1", VLOOKUP(CONCATENATE($C1371, $B1371), 'Batch One'!$C:$Q, 14, false),
IF($A1371 = "Batch 2", VLOOKUP(CONCATENATE($C1371, $B1371), 'Batch Two'!$C:$P, 14, false), 0))</f>
        <v>https://ccg-imaging-cgc-tradingcards-production.s3.amazonaws.com/17425855-3192-4000-92e4-56c452f21a34/CAR6035585-044_OBV.jpg</v>
      </c>
      <c r="J1371" s="5" t="str">
        <f>IF($A1371 = "Batch 1", VLOOKUP(CONCATENATE($C1371, $B1371), 'Batch One'!$C:$Q, 13, false),
IF($A1371 = "Batch 2", VLOOKUP(CONCATENATE($C1371, $B1371), 'Batch Two'!$C:$P, 13, false), 0))</f>
        <v/>
      </c>
    </row>
    <row r="1372">
      <c r="A1372" s="4" t="s">
        <v>13</v>
      </c>
      <c r="B1372" s="5">
        <v>6.035585046E9</v>
      </c>
      <c r="C1372" s="8" t="s">
        <v>12</v>
      </c>
      <c r="D1372" s="5" t="str">
        <f>IF($A1372 = "Batch 1", VLOOKUP(CONCATENATE($C1372, $B1372), 'Batch One'!$C:$Q, 2, false),
IF($A1372 = "Batch 2", VLOOKUP(CONCATENATE($C1372, $B1372), 'Batch Two'!$C:$P, 2, false), 0))</f>
        <v>Misty's Horsea, 2000, Original Series, #86/132</v>
      </c>
      <c r="E1372" s="5">
        <f>IF($A1372 = "Batch 1", VLOOKUP(CONCATENATE($C1372, $B1372), 'Batch One'!$C:$Q, 8, false),
IF($A1372 = "Batch 2", VLOOKUP(CONCATENATE($C1372, $B1372), 'Batch Two'!$C:$P, 8, false), 0))</f>
        <v>2000</v>
      </c>
      <c r="F1372" s="5" t="str">
        <f>IF($A1372 = "Batch 1", VLOOKUP(CONCATENATE($C1372, $B1372), 'Batch One'!$C:$Q, 9, false),
IF($A1372 = "Batch 2", VLOOKUP(CONCATENATE($C1372, $B1372), 'Batch Two'!$C:$P, 9, false), 0))</f>
        <v/>
      </c>
      <c r="G1372" s="5" t="str">
        <f>IF($A1372 = "Batch 1", VLOOKUP(CONCATENATE($C1372, $B1372), 'Batch One'!$C:$Q, 4, false),
IF($A1372 = "Batch 2", VLOOKUP(CONCATENATE($C1372, $B1372), 'Batch Two'!$C:$P, 4, false), 0))</f>
        <v>Original Series</v>
      </c>
      <c r="H1372" s="5">
        <f>IF($A1372 = "Batch 1", VLOOKUP(CONCATENATE($C1372, $B1372), 'Batch One'!$C:$Q, 5, false),
IF($A1372 = "Batch 2", VLOOKUP(CONCATENATE($C1372, $B1372), 'Batch Two'!$C:$P, 5, false), 0))</f>
        <v>8</v>
      </c>
      <c r="I1372" s="6" t="str">
        <f>IF($A1372 = "Batch 1", VLOOKUP(CONCATENATE($C1372, $B1372), 'Batch One'!$C:$Q, 14, false),
IF($A1372 = "Batch 2", VLOOKUP(CONCATENATE($C1372, $B1372), 'Batch Two'!$C:$P, 14, false), 0))</f>
        <v>https://ccg-imaging-cgc-tradingcards-production.s3.amazonaws.com/17425855-3657-4607-a4a6-eda4825cc9ad/CAR6035585-046_OBV.jpg</v>
      </c>
      <c r="J1372" s="5" t="str">
        <f>IF($A1372 = "Batch 1", VLOOKUP(CONCATENATE($C1372, $B1372), 'Batch One'!$C:$Q, 13, false),
IF($A1372 = "Batch 2", VLOOKUP(CONCATENATE($C1372, $B1372), 'Batch Two'!$C:$P, 13, false), 0))</f>
        <v/>
      </c>
    </row>
    <row r="1373">
      <c r="A1373" s="4" t="s">
        <v>13</v>
      </c>
      <c r="B1373" s="5">
        <v>6.035585047E9</v>
      </c>
      <c r="C1373" s="8" t="s">
        <v>12</v>
      </c>
      <c r="D1373" s="5" t="str">
        <f>IF($A1373 = "Batch 1", VLOOKUP(CONCATENATE($C1373, $B1373), 'Batch One'!$C:$Q, 2, false),
IF($A1373 = "Batch 2", VLOOKUP(CONCATENATE($C1373, $B1373), 'Batch Two'!$C:$P, 2, false), 0))</f>
        <v>Misty's Horsea, 2000, Original Series, #86/132</v>
      </c>
      <c r="E1373" s="5">
        <f>IF($A1373 = "Batch 1", VLOOKUP(CONCATENATE($C1373, $B1373), 'Batch One'!$C:$Q, 8, false),
IF($A1373 = "Batch 2", VLOOKUP(CONCATENATE($C1373, $B1373), 'Batch Two'!$C:$P, 8, false), 0))</f>
        <v>2000</v>
      </c>
      <c r="F1373" s="5" t="str">
        <f>IF($A1373 = "Batch 1", VLOOKUP(CONCATENATE($C1373, $B1373), 'Batch One'!$C:$Q, 9, false),
IF($A1373 = "Batch 2", VLOOKUP(CONCATENATE($C1373, $B1373), 'Batch Two'!$C:$P, 9, false), 0))</f>
        <v/>
      </c>
      <c r="G1373" s="5" t="str">
        <f>IF($A1373 = "Batch 1", VLOOKUP(CONCATENATE($C1373, $B1373), 'Batch One'!$C:$Q, 4, false),
IF($A1373 = "Batch 2", VLOOKUP(CONCATENATE($C1373, $B1373), 'Batch Two'!$C:$P, 4, false), 0))</f>
        <v>Original Series</v>
      </c>
      <c r="H1373" s="5">
        <f>IF($A1373 = "Batch 1", VLOOKUP(CONCATENATE($C1373, $B1373), 'Batch One'!$C:$Q, 5, false),
IF($A1373 = "Batch 2", VLOOKUP(CONCATENATE($C1373, $B1373), 'Batch Two'!$C:$P, 5, false), 0))</f>
        <v>7.5</v>
      </c>
      <c r="I1373" s="6" t="str">
        <f>IF($A1373 = "Batch 1", VLOOKUP(CONCATENATE($C1373, $B1373), 'Batch One'!$C:$Q, 14, false),
IF($A1373 = "Batch 2", VLOOKUP(CONCATENATE($C1373, $B1373), 'Batch Two'!$C:$P, 14, false), 0))</f>
        <v>https://ccg-imaging-cgc-tradingcards-production.s3.amazonaws.com/17425855-391c-4d2c-bd9e-eab5d7565199/CAR6035585-047_OBV.jpg</v>
      </c>
      <c r="J1373" s="5" t="str">
        <f>IF($A1373 = "Batch 1", VLOOKUP(CONCATENATE($C1373, $B1373), 'Batch One'!$C:$Q, 13, false),
IF($A1373 = "Batch 2", VLOOKUP(CONCATENATE($C1373, $B1373), 'Batch Two'!$C:$P, 13, false), 0))</f>
        <v/>
      </c>
    </row>
    <row r="1374">
      <c r="A1374" s="4" t="s">
        <v>13</v>
      </c>
      <c r="B1374" s="5">
        <v>6.035585051E9</v>
      </c>
      <c r="C1374" s="8" t="s">
        <v>12</v>
      </c>
      <c r="D1374" s="5" t="str">
        <f>IF($A1374 = "Batch 1", VLOOKUP(CONCATENATE($C1374, $B1374), 'Batch One'!$C:$Q, 2, false),
IF($A1374 = "Batch 2", VLOOKUP(CONCATENATE($C1374, $B1374), 'Batch Two'!$C:$P, 2, false), 0))</f>
        <v>Sabrina's Abra, 2000, Original Series, #91/132</v>
      </c>
      <c r="E1374" s="5">
        <f>IF($A1374 = "Batch 1", VLOOKUP(CONCATENATE($C1374, $B1374), 'Batch One'!$C:$Q, 8, false),
IF($A1374 = "Batch 2", VLOOKUP(CONCATENATE($C1374, $B1374), 'Batch Two'!$C:$P, 8, false), 0))</f>
        <v>2000</v>
      </c>
      <c r="F1374" s="5" t="str">
        <f>IF($A1374 = "Batch 1", VLOOKUP(CONCATENATE($C1374, $B1374), 'Batch One'!$C:$Q, 9, false),
IF($A1374 = "Batch 2", VLOOKUP(CONCATENATE($C1374, $B1374), 'Batch Two'!$C:$P, 9, false), 0))</f>
        <v/>
      </c>
      <c r="G1374" s="5" t="str">
        <f>IF($A1374 = "Batch 1", VLOOKUP(CONCATENATE($C1374, $B1374), 'Batch One'!$C:$Q, 4, false),
IF($A1374 = "Batch 2", VLOOKUP(CONCATENATE($C1374, $B1374), 'Batch Two'!$C:$P, 4, false), 0))</f>
        <v>Original Series</v>
      </c>
      <c r="H1374" s="5">
        <f>IF($A1374 = "Batch 1", VLOOKUP(CONCATENATE($C1374, $B1374), 'Batch One'!$C:$Q, 5, false),
IF($A1374 = "Batch 2", VLOOKUP(CONCATENATE($C1374, $B1374), 'Batch Two'!$C:$P, 5, false), 0))</f>
        <v>7.5</v>
      </c>
      <c r="I1374" s="6" t="str">
        <f>IF($A1374 = "Batch 1", VLOOKUP(CONCATENATE($C1374, $B1374), 'Batch One'!$C:$Q, 14, false),
IF($A1374 = "Batch 2", VLOOKUP(CONCATENATE($C1374, $B1374), 'Batch Two'!$C:$P, 14, false), 0))</f>
        <v>https://ccg-imaging-cgc-tradingcards-production.s3.amazonaws.com/17425857-59d5-4ef7-8390-1c32bab2fd91/CAR6035585-051_OBV.jpg</v>
      </c>
      <c r="J1374" s="5" t="str">
        <f>IF($A1374 = "Batch 1", VLOOKUP(CONCATENATE($C1374, $B1374), 'Batch One'!$C:$Q, 13, false),
IF($A1374 = "Batch 2", VLOOKUP(CONCATENATE($C1374, $B1374), 'Batch Two'!$C:$P, 13, false), 0))</f>
        <v/>
      </c>
    </row>
    <row r="1375">
      <c r="A1375" s="4" t="s">
        <v>13</v>
      </c>
      <c r="B1375" s="5">
        <v>6.035585056E9</v>
      </c>
      <c r="C1375" s="8" t="s">
        <v>12</v>
      </c>
      <c r="D1375" s="5" t="str">
        <f>IF($A1375 = "Batch 1", VLOOKUP(CONCATENATE($C1375, $B1375), 'Batch One'!$C:$Q, 2, false),
IF($A1375 = "Batch 2", VLOOKUP(CONCATENATE($C1375, $B1375), 'Batch Two'!$C:$P, 2, false), 0))</f>
        <v>Misty's Wrath, 2000, Original Series, #114/132</v>
      </c>
      <c r="E1375" s="5">
        <f>IF($A1375 = "Batch 1", VLOOKUP(CONCATENATE($C1375, $B1375), 'Batch One'!$C:$Q, 8, false),
IF($A1375 = "Batch 2", VLOOKUP(CONCATENATE($C1375, $B1375), 'Batch Two'!$C:$P, 8, false), 0))</f>
        <v>2000</v>
      </c>
      <c r="F1375" s="5" t="str">
        <f>IF($A1375 = "Batch 1", VLOOKUP(CONCATENATE($C1375, $B1375), 'Batch One'!$C:$Q, 9, false),
IF($A1375 = "Batch 2", VLOOKUP(CONCATENATE($C1375, $B1375), 'Batch Two'!$C:$P, 9, false), 0))</f>
        <v/>
      </c>
      <c r="G1375" s="5" t="str">
        <f>IF($A1375 = "Batch 1", VLOOKUP(CONCATENATE($C1375, $B1375), 'Batch One'!$C:$Q, 4, false),
IF($A1375 = "Batch 2", VLOOKUP(CONCATENATE($C1375, $B1375), 'Batch Two'!$C:$P, 4, false), 0))</f>
        <v>Original Series</v>
      </c>
      <c r="H1375" s="5">
        <f>IF($A1375 = "Batch 1", VLOOKUP(CONCATENATE($C1375, $B1375), 'Batch One'!$C:$Q, 5, false),
IF($A1375 = "Batch 2", VLOOKUP(CONCATENATE($C1375, $B1375), 'Batch Two'!$C:$P, 5, false), 0))</f>
        <v>7.5</v>
      </c>
      <c r="I1375" s="6" t="str">
        <f>IF($A1375 = "Batch 1", VLOOKUP(CONCATENATE($C1375, $B1375), 'Batch One'!$C:$Q, 14, false),
IF($A1375 = "Batch 2", VLOOKUP(CONCATENATE($C1375, $B1375), 'Batch Two'!$C:$P, 14, false), 0))</f>
        <v>https://ccg-imaging-cgc-tradingcards-production.s3.amazonaws.com/17425870-178d-481d-91ce-990632b72a61/CAR6035585-056_OBV.jpg</v>
      </c>
      <c r="J1375" s="5" t="str">
        <f>IF($A1375 = "Batch 1", VLOOKUP(CONCATENATE($C1375, $B1375), 'Batch One'!$C:$Q, 13, false),
IF($A1375 = "Batch 2", VLOOKUP(CONCATENATE($C1375, $B1375), 'Batch Two'!$C:$P, 13, false), 0))</f>
        <v/>
      </c>
    </row>
    <row r="1376">
      <c r="A1376" s="4" t="s">
        <v>13</v>
      </c>
      <c r="B1376" s="5">
        <v>6.03558506E9</v>
      </c>
      <c r="C1376" s="8" t="s">
        <v>12</v>
      </c>
      <c r="D1376" s="5" t="str">
        <f>IF($A1376 = "Batch 1", VLOOKUP(CONCATENATE($C1376, $B1376), 'Batch One'!$C:$Q, 2, false),
IF($A1376 = "Batch 2", VLOOKUP(CONCATENATE($C1376, $B1376), 'Batch Two'!$C:$P, 2, false), 0))</f>
        <v>Misty's Wrath, 2000, Original Series, #114/132</v>
      </c>
      <c r="E1376" s="5">
        <f>IF($A1376 = "Batch 1", VLOOKUP(CONCATENATE($C1376, $B1376), 'Batch One'!$C:$Q, 8, false),
IF($A1376 = "Batch 2", VLOOKUP(CONCATENATE($C1376, $B1376), 'Batch Two'!$C:$P, 8, false), 0))</f>
        <v>2000</v>
      </c>
      <c r="F1376" s="5" t="str">
        <f>IF($A1376 = "Batch 1", VLOOKUP(CONCATENATE($C1376, $B1376), 'Batch One'!$C:$Q, 9, false),
IF($A1376 = "Batch 2", VLOOKUP(CONCATENATE($C1376, $B1376), 'Batch Two'!$C:$P, 9, false), 0))</f>
        <v/>
      </c>
      <c r="G1376" s="5" t="str">
        <f>IF($A1376 = "Batch 1", VLOOKUP(CONCATENATE($C1376, $B1376), 'Batch One'!$C:$Q, 4, false),
IF($A1376 = "Batch 2", VLOOKUP(CONCATENATE($C1376, $B1376), 'Batch Two'!$C:$P, 4, false), 0))</f>
        <v>Original Series</v>
      </c>
      <c r="H1376" s="5">
        <f>IF($A1376 = "Batch 1", VLOOKUP(CONCATENATE($C1376, $B1376), 'Batch One'!$C:$Q, 5, false),
IF($A1376 = "Batch 2", VLOOKUP(CONCATENATE($C1376, $B1376), 'Batch Two'!$C:$P, 5, false), 0))</f>
        <v>7.5</v>
      </c>
      <c r="I1376" s="6" t="str">
        <f>IF($A1376 = "Batch 1", VLOOKUP(CONCATENATE($C1376, $B1376), 'Batch One'!$C:$Q, 14, false),
IF($A1376 = "Batch 2", VLOOKUP(CONCATENATE($C1376, $B1376), 'Batch Two'!$C:$P, 14, false), 0))</f>
        <v>https://ccg-imaging-cgc-tradingcards-production.s3.amazonaws.com/17425857-8319-4e4b-a099-ad9f74461004/CAR6035585-060_OBV.jpg</v>
      </c>
      <c r="J1376" s="5" t="str">
        <f>IF($A1376 = "Batch 1", VLOOKUP(CONCATENATE($C1376, $B1376), 'Batch One'!$C:$Q, 13, false),
IF($A1376 = "Batch 2", VLOOKUP(CONCATENATE($C1376, $B1376), 'Batch Two'!$C:$P, 13, false), 0))</f>
        <v/>
      </c>
    </row>
    <row r="1377">
      <c r="A1377" s="4" t="s">
        <v>13</v>
      </c>
      <c r="B1377" s="5">
        <v>6.035585071E9</v>
      </c>
      <c r="C1377" s="8" t="s">
        <v>12</v>
      </c>
      <c r="D1377" s="5" t="str">
        <f>IF($A1377 = "Batch 1", VLOOKUP(CONCATENATE($C1377, $B1377), 'Batch One'!$C:$Q, 2, false),
IF($A1377 = "Batch 2", VLOOKUP(CONCATENATE($C1377, $B1377), 'Batch Two'!$C:$P, 2, false), 0))</f>
        <v>Sabrina's Mr. Mime, 2000, Original Series, #94/132</v>
      </c>
      <c r="E1377" s="5">
        <f>IF($A1377 = "Batch 1", VLOOKUP(CONCATENATE($C1377, $B1377), 'Batch One'!$C:$Q, 8, false),
IF($A1377 = "Batch 2", VLOOKUP(CONCATENATE($C1377, $B1377), 'Batch Two'!$C:$P, 8, false), 0))</f>
        <v>2000</v>
      </c>
      <c r="F1377" s="5" t="str">
        <f>IF($A1377 = "Batch 1", VLOOKUP(CONCATENATE($C1377, $B1377), 'Batch One'!$C:$Q, 9, false),
IF($A1377 = "Batch 2", VLOOKUP(CONCATENATE($C1377, $B1377), 'Batch Two'!$C:$P, 9, false), 0))</f>
        <v/>
      </c>
      <c r="G1377" s="5" t="str">
        <f>IF($A1377 = "Batch 1", VLOOKUP(CONCATENATE($C1377, $B1377), 'Batch One'!$C:$Q, 4, false),
IF($A1377 = "Batch 2", VLOOKUP(CONCATENATE($C1377, $B1377), 'Batch Two'!$C:$P, 4, false), 0))</f>
        <v>Original Series</v>
      </c>
      <c r="H1377" s="5">
        <f>IF($A1377 = "Batch 1", VLOOKUP(CONCATENATE($C1377, $B1377), 'Batch One'!$C:$Q, 5, false),
IF($A1377 = "Batch 2", VLOOKUP(CONCATENATE($C1377, $B1377), 'Batch Two'!$C:$P, 5, false), 0))</f>
        <v>7.5</v>
      </c>
      <c r="I1377" s="6" t="str">
        <f>IF($A1377 = "Batch 1", VLOOKUP(CONCATENATE($C1377, $B1377), 'Batch One'!$C:$Q, 14, false),
IF($A1377 = "Batch 2", VLOOKUP(CONCATENATE($C1377, $B1377), 'Batch Two'!$C:$P, 14, false), 0))</f>
        <v>https://ccg-imaging-cgc-tradingcards-production.s3.amazonaws.com/17425860-3134-44c1-b170-e591ac656965/CAR6035585-071_OBV.jpg</v>
      </c>
      <c r="J1377" s="5" t="str">
        <f>IF($A1377 = "Batch 1", VLOOKUP(CONCATENATE($C1377, $B1377), 'Batch One'!$C:$Q, 13, false),
IF($A1377 = "Batch 2", VLOOKUP(CONCATENATE($C1377, $B1377), 'Batch Two'!$C:$P, 13, false), 0))</f>
        <v/>
      </c>
    </row>
    <row r="1378">
      <c r="A1378" s="4" t="s">
        <v>13</v>
      </c>
      <c r="B1378" s="5">
        <v>6.03558508E9</v>
      </c>
      <c r="C1378" s="8" t="s">
        <v>12</v>
      </c>
      <c r="D1378" s="5" t="str">
        <f>IF($A1378 = "Batch 1", VLOOKUP(CONCATENATE($C1378, $B1378), 'Batch One'!$C:$Q, 2, false),
IF($A1378 = "Batch 2", VLOOKUP(CONCATENATE($C1378, $B1378), 'Batch Two'!$C:$P, 2, false), 0))</f>
        <v>Sabrina's Mr. Mime, 2000, Original Series, #94/132</v>
      </c>
      <c r="E1378" s="5">
        <f>IF($A1378 = "Batch 1", VLOOKUP(CONCATENATE($C1378, $B1378), 'Batch One'!$C:$Q, 8, false),
IF($A1378 = "Batch 2", VLOOKUP(CONCATENATE($C1378, $B1378), 'Batch Two'!$C:$P, 8, false), 0))</f>
        <v>2000</v>
      </c>
      <c r="F1378" s="5" t="str">
        <f>IF($A1378 = "Batch 1", VLOOKUP(CONCATENATE($C1378, $B1378), 'Batch One'!$C:$Q, 9, false),
IF($A1378 = "Batch 2", VLOOKUP(CONCATENATE($C1378, $B1378), 'Batch Two'!$C:$P, 9, false), 0))</f>
        <v/>
      </c>
      <c r="G1378" s="5" t="str">
        <f>IF($A1378 = "Batch 1", VLOOKUP(CONCATENATE($C1378, $B1378), 'Batch One'!$C:$Q, 4, false),
IF($A1378 = "Batch 2", VLOOKUP(CONCATENATE($C1378, $B1378), 'Batch Two'!$C:$P, 4, false), 0))</f>
        <v>Original Series</v>
      </c>
      <c r="H1378" s="5">
        <f>IF($A1378 = "Batch 1", VLOOKUP(CONCATENATE($C1378, $B1378), 'Batch One'!$C:$Q, 5, false),
IF($A1378 = "Batch 2", VLOOKUP(CONCATENATE($C1378, $B1378), 'Batch Two'!$C:$P, 5, false), 0))</f>
        <v>7.5</v>
      </c>
      <c r="I1378" s="6" t="str">
        <f>IF($A1378 = "Batch 1", VLOOKUP(CONCATENATE($C1378, $B1378), 'Batch One'!$C:$Q, 14, false),
IF($A1378 = "Batch 2", VLOOKUP(CONCATENATE($C1378, $B1378), 'Batch Two'!$C:$P, 14, false), 0))</f>
        <v>https://ccg-imaging-cgc-tradingcards-production.s3.amazonaws.com/17425866-587c-4a4c-9bff-fb5010b1437c/CAR6035585-080_OBV.jpg</v>
      </c>
      <c r="J1378" s="5" t="str">
        <f>IF($A1378 = "Batch 1", VLOOKUP(CONCATENATE($C1378, $B1378), 'Batch One'!$C:$Q, 13, false),
IF($A1378 = "Batch 2", VLOOKUP(CONCATENATE($C1378, $B1378), 'Batch Two'!$C:$P, 13, false), 0))</f>
        <v/>
      </c>
    </row>
    <row r="1379">
      <c r="A1379" s="4" t="s">
        <v>13</v>
      </c>
      <c r="B1379" s="5">
        <v>6.035585085E9</v>
      </c>
      <c r="C1379" s="8" t="s">
        <v>12</v>
      </c>
      <c r="D1379" s="5" t="str">
        <f>IF($A1379 = "Batch 1", VLOOKUP(CONCATENATE($C1379, $B1379), 'Batch One'!$C:$Q, 2, false),
IF($A1379 = "Batch 2", VLOOKUP(CONCATENATE($C1379, $B1379), 'Batch Two'!$C:$P, 2, false), 0))</f>
        <v>Sabrina's Mr. Mime, 2000, Original Series, #94/132</v>
      </c>
      <c r="E1379" s="5">
        <f>IF($A1379 = "Batch 1", VLOOKUP(CONCATENATE($C1379, $B1379), 'Batch One'!$C:$Q, 8, false),
IF($A1379 = "Batch 2", VLOOKUP(CONCATENATE($C1379, $B1379), 'Batch Two'!$C:$P, 8, false), 0))</f>
        <v>2000</v>
      </c>
      <c r="F1379" s="5" t="str">
        <f>IF($A1379 = "Batch 1", VLOOKUP(CONCATENATE($C1379, $B1379), 'Batch One'!$C:$Q, 9, false),
IF($A1379 = "Batch 2", VLOOKUP(CONCATENATE($C1379, $B1379), 'Batch Two'!$C:$P, 9, false), 0))</f>
        <v/>
      </c>
      <c r="G1379" s="5" t="str">
        <f>IF($A1379 = "Batch 1", VLOOKUP(CONCATENATE($C1379, $B1379), 'Batch One'!$C:$Q, 4, false),
IF($A1379 = "Batch 2", VLOOKUP(CONCATENATE($C1379, $B1379), 'Batch Two'!$C:$P, 4, false), 0))</f>
        <v>Original Series</v>
      </c>
      <c r="H1379" s="5">
        <f>IF($A1379 = "Batch 1", VLOOKUP(CONCATENATE($C1379, $B1379), 'Batch One'!$C:$Q, 5, false),
IF($A1379 = "Batch 2", VLOOKUP(CONCATENATE($C1379, $B1379), 'Batch Two'!$C:$P, 5, false), 0))</f>
        <v>7.5</v>
      </c>
      <c r="I1379" s="6" t="str">
        <f>IF($A1379 = "Batch 1", VLOOKUP(CONCATENATE($C1379, $B1379), 'Batch One'!$C:$Q, 14, false),
IF($A1379 = "Batch 2", VLOOKUP(CONCATENATE($C1379, $B1379), 'Batch Two'!$C:$P, 14, false), 0))</f>
        <v>https://ccg-imaging-cgc-tradingcards-production.s3.amazonaws.com/17425866-72f9-42c1-af99-f69771504452/CAR6035585-085_OBV.jpg</v>
      </c>
      <c r="J1379" s="5" t="str">
        <f>IF($A1379 = "Batch 1", VLOOKUP(CONCATENATE($C1379, $B1379), 'Batch One'!$C:$Q, 13, false),
IF($A1379 = "Batch 2", VLOOKUP(CONCATENATE($C1379, $B1379), 'Batch Two'!$C:$P, 13, false), 0))</f>
        <v/>
      </c>
    </row>
    <row r="1380">
      <c r="A1380" s="4" t="s">
        <v>13</v>
      </c>
      <c r="B1380" s="5">
        <v>6.035585087E9</v>
      </c>
      <c r="C1380" s="8" t="s">
        <v>12</v>
      </c>
      <c r="D1380" s="5" t="str">
        <f>IF($A1380 = "Batch 1", VLOOKUP(CONCATENATE($C1380, $B1380), 'Batch One'!$C:$Q, 2, false),
IF($A1380 = "Batch 2", VLOOKUP(CONCATENATE($C1380, $B1380), 'Batch Two'!$C:$P, 2, false), 0))</f>
        <v>Sabrina's Drowzee, 2000, Original Series, #92/132</v>
      </c>
      <c r="E1380" s="5">
        <f>IF($A1380 = "Batch 1", VLOOKUP(CONCATENATE($C1380, $B1380), 'Batch One'!$C:$Q, 8, false),
IF($A1380 = "Batch 2", VLOOKUP(CONCATENATE($C1380, $B1380), 'Batch Two'!$C:$P, 8, false), 0))</f>
        <v>2000</v>
      </c>
      <c r="F1380" s="5" t="str">
        <f>IF($A1380 = "Batch 1", VLOOKUP(CONCATENATE($C1380, $B1380), 'Batch One'!$C:$Q, 9, false),
IF($A1380 = "Batch 2", VLOOKUP(CONCATENATE($C1380, $B1380), 'Batch Two'!$C:$P, 9, false), 0))</f>
        <v/>
      </c>
      <c r="G1380" s="5" t="str">
        <f>IF($A1380 = "Batch 1", VLOOKUP(CONCATENATE($C1380, $B1380), 'Batch One'!$C:$Q, 4, false),
IF($A1380 = "Batch 2", VLOOKUP(CONCATENATE($C1380, $B1380), 'Batch Two'!$C:$P, 4, false), 0))</f>
        <v>Original Series</v>
      </c>
      <c r="H1380" s="5">
        <f>IF($A1380 = "Batch 1", VLOOKUP(CONCATENATE($C1380, $B1380), 'Batch One'!$C:$Q, 5, false),
IF($A1380 = "Batch 2", VLOOKUP(CONCATENATE($C1380, $B1380), 'Batch Two'!$C:$P, 5, false), 0))</f>
        <v>8.5</v>
      </c>
      <c r="I1380" s="6" t="str">
        <f>IF($A1380 = "Batch 1", VLOOKUP(CONCATENATE($C1380, $B1380), 'Batch One'!$C:$Q, 14, false),
IF($A1380 = "Batch 2", VLOOKUP(CONCATENATE($C1380, $B1380), 'Batch Two'!$C:$P, 14, false), 0))</f>
        <v>https://ccg-imaging-cgc-tradingcards-production.s3.amazonaws.com/17425866-787d-47ec-924f-07da0f59194a/CAR6035585-087_OBV.jpg</v>
      </c>
      <c r="J1380" s="5" t="str">
        <f>IF($A1380 = "Batch 1", VLOOKUP(CONCATENATE($C1380, $B1380), 'Batch One'!$C:$Q, 13, false),
IF($A1380 = "Batch 2", VLOOKUP(CONCATENATE($C1380, $B1380), 'Batch Two'!$C:$P, 13, false), 0))</f>
        <v/>
      </c>
    </row>
    <row r="1381">
      <c r="A1381" s="4" t="s">
        <v>13</v>
      </c>
      <c r="B1381" s="5">
        <v>6.035585092E9</v>
      </c>
      <c r="C1381" s="8" t="s">
        <v>12</v>
      </c>
      <c r="D1381" s="5" t="str">
        <f>IF($A1381 = "Batch 1", VLOOKUP(CONCATENATE($C1381, $B1381), 'Batch One'!$C:$Q, 2, false),
IF($A1381 = "Batch 2", VLOOKUP(CONCATENATE($C1381, $B1381), 'Batch Two'!$C:$P, 2, false), 0))</f>
        <v>Misty's Staryu, 2000, Original Series, #90/132</v>
      </c>
      <c r="E1381" s="5">
        <f>IF($A1381 = "Batch 1", VLOOKUP(CONCATENATE($C1381, $B1381), 'Batch One'!$C:$Q, 8, false),
IF($A1381 = "Batch 2", VLOOKUP(CONCATENATE($C1381, $B1381), 'Batch Two'!$C:$P, 8, false), 0))</f>
        <v>2000</v>
      </c>
      <c r="F1381" s="5" t="str">
        <f>IF($A1381 = "Batch 1", VLOOKUP(CONCATENATE($C1381, $B1381), 'Batch One'!$C:$Q, 9, false),
IF($A1381 = "Batch 2", VLOOKUP(CONCATENATE($C1381, $B1381), 'Batch Two'!$C:$P, 9, false), 0))</f>
        <v/>
      </c>
      <c r="G1381" s="5" t="str">
        <f>IF($A1381 = "Batch 1", VLOOKUP(CONCATENATE($C1381, $B1381), 'Batch One'!$C:$Q, 4, false),
IF($A1381 = "Batch 2", VLOOKUP(CONCATENATE($C1381, $B1381), 'Batch Two'!$C:$P, 4, false), 0))</f>
        <v>Original Series</v>
      </c>
      <c r="H1381" s="5">
        <f>IF($A1381 = "Batch 1", VLOOKUP(CONCATENATE($C1381, $B1381), 'Batch One'!$C:$Q, 5, false),
IF($A1381 = "Batch 2", VLOOKUP(CONCATENATE($C1381, $B1381), 'Batch Two'!$C:$P, 5, false), 0))</f>
        <v>8</v>
      </c>
      <c r="I1381" s="6" t="str">
        <f>IF($A1381 = "Batch 1", VLOOKUP(CONCATENATE($C1381, $B1381), 'Batch One'!$C:$Q, 14, false),
IF($A1381 = "Batch 2", VLOOKUP(CONCATENATE($C1381, $B1381), 'Batch Two'!$C:$P, 14, false), 0))</f>
        <v>https://ccg-imaging-cgc-tradingcards-production.s3.amazonaws.com/17425870-2986-455d-94ef-b26f440a8f18/CAR6035585-092_OBV.jpg</v>
      </c>
      <c r="J1381" s="5" t="str">
        <f>IF($A1381 = "Batch 1", VLOOKUP(CONCATENATE($C1381, $B1381), 'Batch One'!$C:$Q, 13, false),
IF($A1381 = "Batch 2", VLOOKUP(CONCATENATE($C1381, $B1381), 'Batch Two'!$C:$P, 13, false), 0))</f>
        <v/>
      </c>
    </row>
    <row r="1382">
      <c r="A1382" s="4" t="s">
        <v>13</v>
      </c>
      <c r="B1382" s="5">
        <v>6.035585094E9</v>
      </c>
      <c r="C1382" s="8" t="s">
        <v>12</v>
      </c>
      <c r="D1382" s="5" t="str">
        <f>IF($A1382 = "Batch 1", VLOOKUP(CONCATENATE($C1382, $B1382), 'Batch One'!$C:$Q, 2, false),
IF($A1382 = "Batch 2", VLOOKUP(CONCATENATE($C1382, $B1382), 'Batch Two'!$C:$P, 2, false), 0))</f>
        <v>Misty's Staryu, 2000, Original Series, #90/132</v>
      </c>
      <c r="E1382" s="5">
        <f>IF($A1382 = "Batch 1", VLOOKUP(CONCATENATE($C1382, $B1382), 'Batch One'!$C:$Q, 8, false),
IF($A1382 = "Batch 2", VLOOKUP(CONCATENATE($C1382, $B1382), 'Batch Two'!$C:$P, 8, false), 0))</f>
        <v>2000</v>
      </c>
      <c r="F1382" s="5" t="str">
        <f>IF($A1382 = "Batch 1", VLOOKUP(CONCATENATE($C1382, $B1382), 'Batch One'!$C:$Q, 9, false),
IF($A1382 = "Batch 2", VLOOKUP(CONCATENATE($C1382, $B1382), 'Batch Two'!$C:$P, 9, false), 0))</f>
        <v/>
      </c>
      <c r="G1382" s="5" t="str">
        <f>IF($A1382 = "Batch 1", VLOOKUP(CONCATENATE($C1382, $B1382), 'Batch One'!$C:$Q, 4, false),
IF($A1382 = "Batch 2", VLOOKUP(CONCATENATE($C1382, $B1382), 'Batch Two'!$C:$P, 4, false), 0))</f>
        <v>Original Series</v>
      </c>
      <c r="H1382" s="5">
        <f>IF($A1382 = "Batch 1", VLOOKUP(CONCATENATE($C1382, $B1382), 'Batch One'!$C:$Q, 5, false),
IF($A1382 = "Batch 2", VLOOKUP(CONCATENATE($C1382, $B1382), 'Batch Two'!$C:$P, 5, false), 0))</f>
        <v>8</v>
      </c>
      <c r="I1382" s="6" t="str">
        <f>IF($A1382 = "Batch 1", VLOOKUP(CONCATENATE($C1382, $B1382), 'Batch One'!$C:$Q, 14, false),
IF($A1382 = "Batch 2", VLOOKUP(CONCATENATE($C1382, $B1382), 'Batch Two'!$C:$P, 14, false), 0))</f>
        <v>https://ccg-imaging-cgc-tradingcards-production.s3.amazonaws.com/17425870-34a5-4962-bf8a-37926e9ca0f5/CAR6035585-094_OBV.jpg</v>
      </c>
      <c r="J1382" s="5" t="str">
        <f>IF($A1382 = "Batch 1", VLOOKUP(CONCATENATE($C1382, $B1382), 'Batch One'!$C:$Q, 13, false),
IF($A1382 = "Batch 2", VLOOKUP(CONCATENATE($C1382, $B1382), 'Batch Two'!$C:$P, 13, false), 0))</f>
        <v/>
      </c>
    </row>
    <row r="1383">
      <c r="A1383" s="4" t="s">
        <v>13</v>
      </c>
      <c r="B1383" s="5">
        <v>6.035585096E9</v>
      </c>
      <c r="C1383" s="8" t="s">
        <v>12</v>
      </c>
      <c r="D1383" s="5" t="str">
        <f>IF($A1383 = "Batch 1", VLOOKUP(CONCATENATE($C1383, $B1383), 'Batch One'!$C:$Q, 2, false),
IF($A1383 = "Batch 2", VLOOKUP(CONCATENATE($C1383, $B1383), 'Batch Two'!$C:$P, 2, false), 0))</f>
        <v>Misty's Staryu, 2000, Original Series, #90/132</v>
      </c>
      <c r="E1383" s="5">
        <f>IF($A1383 = "Batch 1", VLOOKUP(CONCATENATE($C1383, $B1383), 'Batch One'!$C:$Q, 8, false),
IF($A1383 = "Batch 2", VLOOKUP(CONCATENATE($C1383, $B1383), 'Batch Two'!$C:$P, 8, false), 0))</f>
        <v>2000</v>
      </c>
      <c r="F1383" s="5" t="str">
        <f>IF($A1383 = "Batch 1", VLOOKUP(CONCATENATE($C1383, $B1383), 'Batch One'!$C:$Q, 9, false),
IF($A1383 = "Batch 2", VLOOKUP(CONCATENATE($C1383, $B1383), 'Batch Two'!$C:$P, 9, false), 0))</f>
        <v/>
      </c>
      <c r="G1383" s="5" t="str">
        <f>IF($A1383 = "Batch 1", VLOOKUP(CONCATENATE($C1383, $B1383), 'Batch One'!$C:$Q, 4, false),
IF($A1383 = "Batch 2", VLOOKUP(CONCATENATE($C1383, $B1383), 'Batch Two'!$C:$P, 4, false), 0))</f>
        <v>Original Series</v>
      </c>
      <c r="H1383" s="5">
        <f>IF($A1383 = "Batch 1", VLOOKUP(CONCATENATE($C1383, $B1383), 'Batch One'!$C:$Q, 5, false),
IF($A1383 = "Batch 2", VLOOKUP(CONCATENATE($C1383, $B1383), 'Batch Two'!$C:$P, 5, false), 0))</f>
        <v>8</v>
      </c>
      <c r="I1383" s="6" t="str">
        <f>IF($A1383 = "Batch 1", VLOOKUP(CONCATENATE($C1383, $B1383), 'Batch One'!$C:$Q, 14, false),
IF($A1383 = "Batch 2", VLOOKUP(CONCATENATE($C1383, $B1383), 'Batch Two'!$C:$P, 14, false), 0))</f>
        <v>https://ccg-imaging-cgc-tradingcards-production.s3.amazonaws.com/17425870-39e6-4cf5-bd77-16afad2f665a/CAR6035585-096_OBV.jpg</v>
      </c>
      <c r="J1383" s="5" t="str">
        <f>IF($A1383 = "Batch 1", VLOOKUP(CONCATENATE($C1383, $B1383), 'Batch One'!$C:$Q, 13, false),
IF($A1383 = "Batch 2", VLOOKUP(CONCATENATE($C1383, $B1383), 'Batch Two'!$C:$P, 13, false), 0))</f>
        <v/>
      </c>
    </row>
    <row r="1384">
      <c r="A1384" s="4" t="s">
        <v>13</v>
      </c>
      <c r="B1384" s="5">
        <v>6.035585125E9</v>
      </c>
      <c r="C1384" s="8" t="s">
        <v>12</v>
      </c>
      <c r="D1384" s="5" t="str">
        <f>IF($A1384 = "Batch 1", VLOOKUP(CONCATENATE($C1384, $B1384), 'Batch One'!$C:$Q, 2, false),
IF($A1384 = "Batch 2", VLOOKUP(CONCATENATE($C1384, $B1384), 'Batch Two'!$C:$P, 2, false), 0))</f>
        <v>Erika's Jigglypuff, 2000, Original Series, #69/132</v>
      </c>
      <c r="E1384" s="5">
        <f>IF($A1384 = "Batch 1", VLOOKUP(CONCATENATE($C1384, $B1384), 'Batch One'!$C:$Q, 8, false),
IF($A1384 = "Batch 2", VLOOKUP(CONCATENATE($C1384, $B1384), 'Batch Two'!$C:$P, 8, false), 0))</f>
        <v>2000</v>
      </c>
      <c r="F1384" s="5" t="str">
        <f>IF($A1384 = "Batch 1", VLOOKUP(CONCATENATE($C1384, $B1384), 'Batch One'!$C:$Q, 9, false),
IF($A1384 = "Batch 2", VLOOKUP(CONCATENATE($C1384, $B1384), 'Batch Two'!$C:$P, 9, false), 0))</f>
        <v/>
      </c>
      <c r="G1384" s="5" t="str">
        <f>IF($A1384 = "Batch 1", VLOOKUP(CONCATENATE($C1384, $B1384), 'Batch One'!$C:$Q, 4, false),
IF($A1384 = "Batch 2", VLOOKUP(CONCATENATE($C1384, $B1384), 'Batch Two'!$C:$P, 4, false), 0))</f>
        <v>Original Series</v>
      </c>
      <c r="H1384" s="5">
        <f>IF($A1384 = "Batch 1", VLOOKUP(CONCATENATE($C1384, $B1384), 'Batch One'!$C:$Q, 5, false),
IF($A1384 = "Batch 2", VLOOKUP(CONCATENATE($C1384, $B1384), 'Batch Two'!$C:$P, 5, false), 0))</f>
        <v>7.5</v>
      </c>
      <c r="I1384" s="6" t="str">
        <f>IF($A1384 = "Batch 1", VLOOKUP(CONCATENATE($C1384, $B1384), 'Batch One'!$C:$Q, 14, false),
IF($A1384 = "Batch 2", VLOOKUP(CONCATENATE($C1384, $B1384), 'Batch Two'!$C:$P, 14, false), 0))</f>
        <v>https://ccg-imaging-cgc-tradingcards-production.s3.amazonaws.com/17425875-85e6-405f-91ae-14354b4d3d67/CAR6035585-125_OBV.jpg</v>
      </c>
      <c r="J1384" s="5" t="str">
        <f>IF($A1384 = "Batch 1", VLOOKUP(CONCATENATE($C1384, $B1384), 'Batch One'!$C:$Q, 13, false),
IF($A1384 = "Batch 2", VLOOKUP(CONCATENATE($C1384, $B1384), 'Batch Two'!$C:$P, 13, false), 0))</f>
        <v/>
      </c>
    </row>
    <row r="1385">
      <c r="A1385" s="4" t="s">
        <v>13</v>
      </c>
      <c r="B1385" s="5">
        <v>6.035585127E9</v>
      </c>
      <c r="C1385" s="8" t="s">
        <v>12</v>
      </c>
      <c r="D1385" s="5" t="str">
        <f>IF($A1385 = "Batch 1", VLOOKUP(CONCATENATE($C1385, $B1385), 'Batch One'!$C:$Q, 2, false),
IF($A1385 = "Batch 2", VLOOKUP(CONCATENATE($C1385, $B1385), 'Batch Two'!$C:$P, 2, false), 0))</f>
        <v>Erika's Jigglypuff, 2000, Original Series, #69/132</v>
      </c>
      <c r="E1385" s="5">
        <f>IF($A1385 = "Batch 1", VLOOKUP(CONCATENATE($C1385, $B1385), 'Batch One'!$C:$Q, 8, false),
IF($A1385 = "Batch 2", VLOOKUP(CONCATENATE($C1385, $B1385), 'Batch Two'!$C:$P, 8, false), 0))</f>
        <v>2000</v>
      </c>
      <c r="F1385" s="5" t="str">
        <f>IF($A1385 = "Batch 1", VLOOKUP(CONCATENATE($C1385, $B1385), 'Batch One'!$C:$Q, 9, false),
IF($A1385 = "Batch 2", VLOOKUP(CONCATENATE($C1385, $B1385), 'Batch Two'!$C:$P, 9, false), 0))</f>
        <v/>
      </c>
      <c r="G1385" s="5" t="str">
        <f>IF($A1385 = "Batch 1", VLOOKUP(CONCATENATE($C1385, $B1385), 'Batch One'!$C:$Q, 4, false),
IF($A1385 = "Batch 2", VLOOKUP(CONCATENATE($C1385, $B1385), 'Batch Two'!$C:$P, 4, false), 0))</f>
        <v>Original Series</v>
      </c>
      <c r="H1385" s="5">
        <f>IF($A1385 = "Batch 1", VLOOKUP(CONCATENATE($C1385, $B1385), 'Batch One'!$C:$Q, 5, false),
IF($A1385 = "Batch 2", VLOOKUP(CONCATENATE($C1385, $B1385), 'Batch Two'!$C:$P, 5, false), 0))</f>
        <v>9</v>
      </c>
      <c r="I1385" s="6" t="str">
        <f>IF($A1385 = "Batch 1", VLOOKUP(CONCATENATE($C1385, $B1385), 'Batch One'!$C:$Q, 14, false),
IF($A1385 = "Batch 2", VLOOKUP(CONCATENATE($C1385, $B1385), 'Batch Two'!$C:$P, 14, false), 0))</f>
        <v>https://ccg-imaging-cgc-tradingcards-production.s3.amazonaws.com/17425875-91c1-4f88-8ba0-0a09d618b524/CAR6035585-127_OBV.jpg</v>
      </c>
      <c r="J1385" s="5" t="str">
        <f>IF($A1385 = "Batch 1", VLOOKUP(CONCATENATE($C1385, $B1385), 'Batch One'!$C:$Q, 13, false),
IF($A1385 = "Batch 2", VLOOKUP(CONCATENATE($C1385, $B1385), 'Batch Two'!$C:$P, 13, false), 0))</f>
        <v/>
      </c>
    </row>
    <row r="1386">
      <c r="A1386" s="4" t="s">
        <v>13</v>
      </c>
      <c r="B1386" s="5">
        <v>6.035585128E9</v>
      </c>
      <c r="C1386" s="8" t="s">
        <v>12</v>
      </c>
      <c r="D1386" s="5" t="str">
        <f>IF($A1386 = "Batch 1", VLOOKUP(CONCATENATE($C1386, $B1386), 'Batch One'!$C:$Q, 2, false),
IF($A1386 = "Batch 2", VLOOKUP(CONCATENATE($C1386, $B1386), 'Batch Two'!$C:$P, 2, false), 0))</f>
        <v>Erika's Jigglypuff, 2000, Original Series, #69/132</v>
      </c>
      <c r="E1386" s="5">
        <f>IF($A1386 = "Batch 1", VLOOKUP(CONCATENATE($C1386, $B1386), 'Batch One'!$C:$Q, 8, false),
IF($A1386 = "Batch 2", VLOOKUP(CONCATENATE($C1386, $B1386), 'Batch Two'!$C:$P, 8, false), 0))</f>
        <v>2000</v>
      </c>
      <c r="F1386" s="5" t="str">
        <f>IF($A1386 = "Batch 1", VLOOKUP(CONCATENATE($C1386, $B1386), 'Batch One'!$C:$Q, 9, false),
IF($A1386 = "Batch 2", VLOOKUP(CONCATENATE($C1386, $B1386), 'Batch Two'!$C:$P, 9, false), 0))</f>
        <v/>
      </c>
      <c r="G1386" s="5" t="str">
        <f>IF($A1386 = "Batch 1", VLOOKUP(CONCATENATE($C1386, $B1386), 'Batch One'!$C:$Q, 4, false),
IF($A1386 = "Batch 2", VLOOKUP(CONCATENATE($C1386, $B1386), 'Batch Two'!$C:$P, 4, false), 0))</f>
        <v>Original Series</v>
      </c>
      <c r="H1386" s="5">
        <f>IF($A1386 = "Batch 1", VLOOKUP(CONCATENATE($C1386, $B1386), 'Batch One'!$C:$Q, 5, false),
IF($A1386 = "Batch 2", VLOOKUP(CONCATENATE($C1386, $B1386), 'Batch Two'!$C:$P, 5, false), 0))</f>
        <v>9</v>
      </c>
      <c r="I1386" s="6" t="str">
        <f>IF($A1386 = "Batch 1", VLOOKUP(CONCATENATE($C1386, $B1386), 'Batch One'!$C:$Q, 14, false),
IF($A1386 = "Batch 2", VLOOKUP(CONCATENATE($C1386, $B1386), 'Batch Two'!$C:$P, 14, false), 0))</f>
        <v>https://ccg-imaging-cgc-tradingcards-production.s3.amazonaws.com/17425875-93f2-401b-a52a-fa66d48dd470/CAR6035585-128_OBV.jpg</v>
      </c>
      <c r="J1386" s="5" t="str">
        <f>IF($A1386 = "Batch 1", VLOOKUP(CONCATENATE($C1386, $B1386), 'Batch One'!$C:$Q, 13, false),
IF($A1386 = "Batch 2", VLOOKUP(CONCATENATE($C1386, $B1386), 'Batch Two'!$C:$P, 13, false), 0))</f>
        <v/>
      </c>
    </row>
    <row r="1387">
      <c r="A1387" s="4" t="s">
        <v>13</v>
      </c>
      <c r="B1387" s="5">
        <v>6.035585129E9</v>
      </c>
      <c r="C1387" s="8" t="s">
        <v>12</v>
      </c>
      <c r="D1387" s="5" t="str">
        <f>IF($A1387 = "Batch 1", VLOOKUP(CONCATENATE($C1387, $B1387), 'Batch One'!$C:$Q, 2, false),
IF($A1387 = "Batch 2", VLOOKUP(CONCATENATE($C1387, $B1387), 'Batch Two'!$C:$P, 2, false), 0))</f>
        <v>Erika's Jigglypuff, 2000, Original Series, #69/132</v>
      </c>
      <c r="E1387" s="5">
        <f>IF($A1387 = "Batch 1", VLOOKUP(CONCATENATE($C1387, $B1387), 'Batch One'!$C:$Q, 8, false),
IF($A1387 = "Batch 2", VLOOKUP(CONCATENATE($C1387, $B1387), 'Batch Two'!$C:$P, 8, false), 0))</f>
        <v>2000</v>
      </c>
      <c r="F1387" s="5" t="str">
        <f>IF($A1387 = "Batch 1", VLOOKUP(CONCATENATE($C1387, $B1387), 'Batch One'!$C:$Q, 9, false),
IF($A1387 = "Batch 2", VLOOKUP(CONCATENATE($C1387, $B1387), 'Batch Two'!$C:$P, 9, false), 0))</f>
        <v/>
      </c>
      <c r="G1387" s="5" t="str">
        <f>IF($A1387 = "Batch 1", VLOOKUP(CONCATENATE($C1387, $B1387), 'Batch One'!$C:$Q, 4, false),
IF($A1387 = "Batch 2", VLOOKUP(CONCATENATE($C1387, $B1387), 'Batch Two'!$C:$P, 4, false), 0))</f>
        <v>Original Series</v>
      </c>
      <c r="H1387" s="5">
        <f>IF($A1387 = "Batch 1", VLOOKUP(CONCATENATE($C1387, $B1387), 'Batch One'!$C:$Q, 5, false),
IF($A1387 = "Batch 2", VLOOKUP(CONCATENATE($C1387, $B1387), 'Batch Two'!$C:$P, 5, false), 0))</f>
        <v>9</v>
      </c>
      <c r="I1387" s="6" t="str">
        <f>IF($A1387 = "Batch 1", VLOOKUP(CONCATENATE($C1387, $B1387), 'Batch One'!$C:$Q, 14, false),
IF($A1387 = "Batch 2", VLOOKUP(CONCATENATE($C1387, $B1387), 'Batch Two'!$C:$P, 14, false), 0))</f>
        <v>https://ccg-imaging-cgc-tradingcards-production.s3.amazonaws.com/17425875-9649-405b-af7f-fa4b5fcef8dc/CAR6035585-129_OBV.jpg</v>
      </c>
      <c r="J1387" s="5" t="str">
        <f>IF($A1387 = "Batch 1", VLOOKUP(CONCATENATE($C1387, $B1387), 'Batch One'!$C:$Q, 13, false),
IF($A1387 = "Batch 2", VLOOKUP(CONCATENATE($C1387, $B1387), 'Batch Two'!$C:$P, 13, false), 0))</f>
        <v/>
      </c>
    </row>
    <row r="1388">
      <c r="A1388" s="4" t="s">
        <v>13</v>
      </c>
      <c r="B1388" s="5">
        <v>6.035585136E9</v>
      </c>
      <c r="C1388" s="8" t="s">
        <v>12</v>
      </c>
      <c r="D1388" s="5" t="str">
        <f>IF($A1388 = "Batch 1", VLOOKUP(CONCATENATE($C1388, $B1388), 'Batch One'!$C:$Q, 2, false),
IF($A1388 = "Batch 2", VLOOKUP(CONCATENATE($C1388, $B1388), 'Batch Two'!$C:$P, 2, false), 0))</f>
        <v>Sabrina's Slowpoke, 2000, Original Series, #95/132</v>
      </c>
      <c r="E1388" s="5">
        <f>IF($A1388 = "Batch 1", VLOOKUP(CONCATENATE($C1388, $B1388), 'Batch One'!$C:$Q, 8, false),
IF($A1388 = "Batch 2", VLOOKUP(CONCATENATE($C1388, $B1388), 'Batch Two'!$C:$P, 8, false), 0))</f>
        <v>2000</v>
      </c>
      <c r="F1388" s="5" t="str">
        <f>IF($A1388 = "Batch 1", VLOOKUP(CONCATENATE($C1388, $B1388), 'Batch One'!$C:$Q, 9, false),
IF($A1388 = "Batch 2", VLOOKUP(CONCATENATE($C1388, $B1388), 'Batch Two'!$C:$P, 9, false), 0))</f>
        <v/>
      </c>
      <c r="G1388" s="5" t="str">
        <f>IF($A1388 = "Batch 1", VLOOKUP(CONCATENATE($C1388, $B1388), 'Batch One'!$C:$Q, 4, false),
IF($A1388 = "Batch 2", VLOOKUP(CONCATENATE($C1388, $B1388), 'Batch Two'!$C:$P, 4, false), 0))</f>
        <v>Original Series</v>
      </c>
      <c r="H1388" s="5">
        <f>IF($A1388 = "Batch 1", VLOOKUP(CONCATENATE($C1388, $B1388), 'Batch One'!$C:$Q, 5, false),
IF($A1388 = "Batch 2", VLOOKUP(CONCATENATE($C1388, $B1388), 'Batch Two'!$C:$P, 5, false), 0))</f>
        <v>5.5</v>
      </c>
      <c r="I1388" s="6" t="str">
        <f>IF($A1388 = "Batch 1", VLOOKUP(CONCATENATE($C1388, $B1388), 'Batch One'!$C:$Q, 14, false),
IF($A1388 = "Batch 2", VLOOKUP(CONCATENATE($C1388, $B1388), 'Batch Two'!$C:$P, 14, false), 0))</f>
        <v>https://ccg-imaging-cgc-tradingcards-production.s3.amazonaws.com/17425877-4589-47f2-8312-8f2e5cf133b2/CAR6035585-136_OBV.jpg</v>
      </c>
      <c r="J1388" s="5" t="str">
        <f>IF($A1388 = "Batch 1", VLOOKUP(CONCATENATE($C1388, $B1388), 'Batch One'!$C:$Q, 13, false),
IF($A1388 = "Batch 2", VLOOKUP(CONCATENATE($C1388, $B1388), 'Batch Two'!$C:$P, 13, false), 0))</f>
        <v/>
      </c>
    </row>
    <row r="1389">
      <c r="A1389" s="4" t="s">
        <v>13</v>
      </c>
      <c r="B1389" s="5">
        <v>6.035585151E9</v>
      </c>
      <c r="C1389" s="8" t="s">
        <v>12</v>
      </c>
      <c r="D1389" s="5" t="str">
        <f>IF($A1389 = "Batch 1", VLOOKUP(CONCATENATE($C1389, $B1389), 'Batch One'!$C:$Q, 2, false),
IF($A1389 = "Batch 2", VLOOKUP(CONCATENATE($C1389, $B1389), 'Batch Two'!$C:$P, 2, false), 0))</f>
        <v>Machoke, 2002, Original Series, #51/110</v>
      </c>
      <c r="E1389" s="5">
        <f>IF($A1389 = "Batch 1", VLOOKUP(CONCATENATE($C1389, $B1389), 'Batch One'!$C:$Q, 8, false),
IF($A1389 = "Batch 2", VLOOKUP(CONCATENATE($C1389, $B1389), 'Batch Two'!$C:$P, 8, false), 0))</f>
        <v>2002</v>
      </c>
      <c r="F1389" s="5" t="str">
        <f>IF($A1389 = "Batch 1", VLOOKUP(CONCATENATE($C1389, $B1389), 'Batch One'!$C:$Q, 9, false),
IF($A1389 = "Batch 2", VLOOKUP(CONCATENATE($C1389, $B1389), 'Batch Two'!$C:$P, 9, false), 0))</f>
        <v/>
      </c>
      <c r="G1389" s="5" t="str">
        <f>IF($A1389 = "Batch 1", VLOOKUP(CONCATENATE($C1389, $B1389), 'Batch One'!$C:$Q, 4, false),
IF($A1389 = "Batch 2", VLOOKUP(CONCATENATE($C1389, $B1389), 'Batch Two'!$C:$P, 4, false), 0))</f>
        <v>Original Series</v>
      </c>
      <c r="H1389" s="5">
        <f>IF($A1389 = "Batch 1", VLOOKUP(CONCATENATE($C1389, $B1389), 'Batch One'!$C:$Q, 5, false),
IF($A1389 = "Batch 2", VLOOKUP(CONCATENATE($C1389, $B1389), 'Batch Two'!$C:$P, 5, false), 0))</f>
        <v>7.5</v>
      </c>
      <c r="I1389" s="6" t="str">
        <f>IF($A1389 = "Batch 1", VLOOKUP(CONCATENATE($C1389, $B1389), 'Batch One'!$C:$Q, 14, false),
IF($A1389 = "Batch 2", VLOOKUP(CONCATENATE($C1389, $B1389), 'Batch Two'!$C:$P, 14, false), 0))</f>
        <v>https://ccg-imaging-cgc-tradingcards-production.s3.amazonaws.com/17425881-582f-4f1e-bfa2-fa506cee45e0/CAR6035585-151_OBV.jpg</v>
      </c>
      <c r="J1389" s="5" t="str">
        <f>IF($A1389 = "Batch 1", VLOOKUP(CONCATENATE($C1389, $B1389), 'Batch One'!$C:$Q, 13, false),
IF($A1389 = "Batch 2", VLOOKUP(CONCATENATE($C1389, $B1389), 'Batch Two'!$C:$P, 13, false), 0))</f>
        <v/>
      </c>
    </row>
    <row r="1390">
      <c r="A1390" s="4" t="s">
        <v>13</v>
      </c>
      <c r="B1390" s="5">
        <v>6.035585153E9</v>
      </c>
      <c r="C1390" s="8" t="s">
        <v>12</v>
      </c>
      <c r="D1390" s="5" t="str">
        <f>IF($A1390 = "Batch 1", VLOOKUP(CONCATENATE($C1390, $B1390), 'Batch One'!$C:$Q, 2, false),
IF($A1390 = "Batch 2", VLOOKUP(CONCATENATE($C1390, $B1390), 'Batch Two'!$C:$P, 2, false), 0))</f>
        <v>Duskull, 2007, Diamond &amp; Pearl, #80/130</v>
      </c>
      <c r="E1390" s="5">
        <f>IF($A1390 = "Batch 1", VLOOKUP(CONCATENATE($C1390, $B1390), 'Batch One'!$C:$Q, 8, false),
IF($A1390 = "Batch 2", VLOOKUP(CONCATENATE($C1390, $B1390), 'Batch Two'!$C:$P, 8, false), 0))</f>
        <v>2007</v>
      </c>
      <c r="F1390" s="5" t="str">
        <f>IF($A1390 = "Batch 1", VLOOKUP(CONCATENATE($C1390, $B1390), 'Batch One'!$C:$Q, 9, false),
IF($A1390 = "Batch 2", VLOOKUP(CONCATENATE($C1390, $B1390), 'Batch Two'!$C:$P, 9, false), 0))</f>
        <v/>
      </c>
      <c r="G1390" s="5" t="str">
        <f>IF($A1390 = "Batch 1", VLOOKUP(CONCATENATE($C1390, $B1390), 'Batch One'!$C:$Q, 4, false),
IF($A1390 = "Batch 2", VLOOKUP(CONCATENATE($C1390, $B1390), 'Batch Two'!$C:$P, 4, false), 0))</f>
        <v>Diamond &amp; Pearl</v>
      </c>
      <c r="H1390" s="5">
        <f>IF($A1390 = "Batch 1", VLOOKUP(CONCATENATE($C1390, $B1390), 'Batch One'!$C:$Q, 5, false),
IF($A1390 = "Batch 2", VLOOKUP(CONCATENATE($C1390, $B1390), 'Batch Two'!$C:$P, 5, false), 0))</f>
        <v>7.5</v>
      </c>
      <c r="I1390" s="6" t="str">
        <f>IF($A1390 = "Batch 1", VLOOKUP(CONCATENATE($C1390, $B1390), 'Batch One'!$C:$Q, 14, false),
IF($A1390 = "Batch 2", VLOOKUP(CONCATENATE($C1390, $B1390), 'Batch Two'!$C:$P, 14, false), 0))</f>
        <v>https://ccg-imaging-cgc-tradingcards-production.s3.amazonaws.com/17425881-630e-4617-90e4-7e95a6190a13/CAR6035585-153_OBV.jpg</v>
      </c>
      <c r="J1390" s="5" t="str">
        <f>IF($A1390 = "Batch 1", VLOOKUP(CONCATENATE($C1390, $B1390), 'Batch One'!$C:$Q, 13, false),
IF($A1390 = "Batch 2", VLOOKUP(CONCATENATE($C1390, $B1390), 'Batch Two'!$C:$P, 13, false), 0))</f>
        <v/>
      </c>
    </row>
    <row r="1391">
      <c r="A1391" s="4" t="s">
        <v>13</v>
      </c>
      <c r="B1391" s="5">
        <v>6.035585154E9</v>
      </c>
      <c r="C1391" s="8" t="s">
        <v>12</v>
      </c>
      <c r="D1391" s="5" t="str">
        <f>IF($A1391 = "Batch 1", VLOOKUP(CONCATENATE($C1391, $B1391), 'Batch One'!$C:$Q, 2, false),
IF($A1391 = "Batch 2", VLOOKUP(CONCATENATE($C1391, $B1391), 'Batch Two'!$C:$P, 2, false), 0))</f>
        <v>Bidoof, 2007, Diamond &amp; Pearl, #70/130</v>
      </c>
      <c r="E1391" s="5">
        <f>IF($A1391 = "Batch 1", VLOOKUP(CONCATENATE($C1391, $B1391), 'Batch One'!$C:$Q, 8, false),
IF($A1391 = "Batch 2", VLOOKUP(CONCATENATE($C1391, $B1391), 'Batch Two'!$C:$P, 8, false), 0))</f>
        <v>2007</v>
      </c>
      <c r="F1391" s="5" t="str">
        <f>IF($A1391 = "Batch 1", VLOOKUP(CONCATENATE($C1391, $B1391), 'Batch One'!$C:$Q, 9, false),
IF($A1391 = "Batch 2", VLOOKUP(CONCATENATE($C1391, $B1391), 'Batch Two'!$C:$P, 9, false), 0))</f>
        <v/>
      </c>
      <c r="G1391" s="5" t="str">
        <f>IF($A1391 = "Batch 1", VLOOKUP(CONCATENATE($C1391, $B1391), 'Batch One'!$C:$Q, 4, false),
IF($A1391 = "Batch 2", VLOOKUP(CONCATENATE($C1391, $B1391), 'Batch Two'!$C:$P, 4, false), 0))</f>
        <v>Diamond &amp; Pearl</v>
      </c>
      <c r="H1391" s="5">
        <f>IF($A1391 = "Batch 1", VLOOKUP(CONCATENATE($C1391, $B1391), 'Batch One'!$C:$Q, 5, false),
IF($A1391 = "Batch 2", VLOOKUP(CONCATENATE($C1391, $B1391), 'Batch Two'!$C:$P, 5, false), 0))</f>
        <v>9</v>
      </c>
      <c r="I1391" s="6" t="str">
        <f>IF($A1391 = "Batch 1", VLOOKUP(CONCATENATE($C1391, $B1391), 'Batch One'!$C:$Q, 14, false),
IF($A1391 = "Batch 2", VLOOKUP(CONCATENATE($C1391, $B1391), 'Batch Two'!$C:$P, 14, false), 0))</f>
        <v>https://ccg-imaging-cgc-tradingcards-production.s3.amazonaws.com/17425881-67f7-49cd-94b7-ddeb1e46cd85/CAR6035585-154_OBV.jpg</v>
      </c>
      <c r="J1391" s="5" t="str">
        <f>IF($A1391 = "Batch 1", VLOOKUP(CONCATENATE($C1391, $B1391), 'Batch One'!$C:$Q, 13, false),
IF($A1391 = "Batch 2", VLOOKUP(CONCATENATE($C1391, $B1391), 'Batch Two'!$C:$P, 13, false), 0))</f>
        <v/>
      </c>
    </row>
    <row r="1392">
      <c r="A1392" s="4" t="s">
        <v>13</v>
      </c>
      <c r="B1392" s="5">
        <v>6.035585155E9</v>
      </c>
      <c r="C1392" s="8" t="s">
        <v>12</v>
      </c>
      <c r="D1392" s="5" t="str">
        <f>IF($A1392 = "Batch 1", VLOOKUP(CONCATENATE($C1392, $B1392), 'Batch One'!$C:$Q, 2, false),
IF($A1392 = "Batch 2", VLOOKUP(CONCATENATE($C1392, $B1392), 'Batch Two'!$C:$P, 2, false), 0))</f>
        <v>Bidoof, 2007, Diamond &amp; Pearl, #70/130</v>
      </c>
      <c r="E1392" s="5">
        <f>IF($A1392 = "Batch 1", VLOOKUP(CONCATENATE($C1392, $B1392), 'Batch One'!$C:$Q, 8, false),
IF($A1392 = "Batch 2", VLOOKUP(CONCATENATE($C1392, $B1392), 'Batch Two'!$C:$P, 8, false), 0))</f>
        <v>2007</v>
      </c>
      <c r="F1392" s="5" t="str">
        <f>IF($A1392 = "Batch 1", VLOOKUP(CONCATENATE($C1392, $B1392), 'Batch One'!$C:$Q, 9, false),
IF($A1392 = "Batch 2", VLOOKUP(CONCATENATE($C1392, $B1392), 'Batch Two'!$C:$P, 9, false), 0))</f>
        <v/>
      </c>
      <c r="G1392" s="5" t="str">
        <f>IF($A1392 = "Batch 1", VLOOKUP(CONCATENATE($C1392, $B1392), 'Batch One'!$C:$Q, 4, false),
IF($A1392 = "Batch 2", VLOOKUP(CONCATENATE($C1392, $B1392), 'Batch Two'!$C:$P, 4, false), 0))</f>
        <v>Diamond &amp; Pearl</v>
      </c>
      <c r="H1392" s="5">
        <f>IF($A1392 = "Batch 1", VLOOKUP(CONCATENATE($C1392, $B1392), 'Batch One'!$C:$Q, 5, false),
IF($A1392 = "Batch 2", VLOOKUP(CONCATENATE($C1392, $B1392), 'Batch Two'!$C:$P, 5, false), 0))</f>
        <v>9</v>
      </c>
      <c r="I1392" s="6" t="str">
        <f>IF($A1392 = "Batch 1", VLOOKUP(CONCATENATE($C1392, $B1392), 'Batch One'!$C:$Q, 14, false),
IF($A1392 = "Batch 2", VLOOKUP(CONCATENATE($C1392, $B1392), 'Batch Two'!$C:$P, 14, false), 0))</f>
        <v>https://ccg-imaging-cgc-tradingcards-production.s3.amazonaws.com/17425882-8337-4320-899a-53b9bc53516c/CAR6035585-155_OBV.jpg</v>
      </c>
      <c r="J1392" s="5" t="str">
        <f>IF($A1392 = "Batch 1", VLOOKUP(CONCATENATE($C1392, $B1392), 'Batch One'!$C:$Q, 13, false),
IF($A1392 = "Batch 2", VLOOKUP(CONCATENATE($C1392, $B1392), 'Batch Two'!$C:$P, 13, false), 0))</f>
        <v/>
      </c>
    </row>
    <row r="1393">
      <c r="A1393" s="4" t="s">
        <v>13</v>
      </c>
      <c r="B1393" s="5">
        <v>6.035585156E9</v>
      </c>
      <c r="C1393" s="8" t="s">
        <v>12</v>
      </c>
      <c r="D1393" s="5" t="str">
        <f>IF($A1393 = "Batch 1", VLOOKUP(CONCATENATE($C1393, $B1393), 'Batch One'!$C:$Q, 2, false),
IF($A1393 = "Batch 2", VLOOKUP(CONCATENATE($C1393, $B1393), 'Batch Two'!$C:$P, 2, false), 0))</f>
        <v>Bidoof, 2007, Diamond &amp; Pearl, #70/130</v>
      </c>
      <c r="E1393" s="5">
        <f>IF($A1393 = "Batch 1", VLOOKUP(CONCATENATE($C1393, $B1393), 'Batch One'!$C:$Q, 8, false),
IF($A1393 = "Batch 2", VLOOKUP(CONCATENATE($C1393, $B1393), 'Batch Two'!$C:$P, 8, false), 0))</f>
        <v>2007</v>
      </c>
      <c r="F1393" s="5" t="str">
        <f>IF($A1393 = "Batch 1", VLOOKUP(CONCATENATE($C1393, $B1393), 'Batch One'!$C:$Q, 9, false),
IF($A1393 = "Batch 2", VLOOKUP(CONCATENATE($C1393, $B1393), 'Batch Two'!$C:$P, 9, false), 0))</f>
        <v/>
      </c>
      <c r="G1393" s="5" t="str">
        <f>IF($A1393 = "Batch 1", VLOOKUP(CONCATENATE($C1393, $B1393), 'Batch One'!$C:$Q, 4, false),
IF($A1393 = "Batch 2", VLOOKUP(CONCATENATE($C1393, $B1393), 'Batch Two'!$C:$P, 4, false), 0))</f>
        <v>Diamond &amp; Pearl</v>
      </c>
      <c r="H1393" s="5">
        <f>IF($A1393 = "Batch 1", VLOOKUP(CONCATENATE($C1393, $B1393), 'Batch One'!$C:$Q, 5, false),
IF($A1393 = "Batch 2", VLOOKUP(CONCATENATE($C1393, $B1393), 'Batch Two'!$C:$P, 5, false), 0))</f>
        <v>9</v>
      </c>
      <c r="I1393" s="6" t="str">
        <f>IF($A1393 = "Batch 1", VLOOKUP(CONCATENATE($C1393, $B1393), 'Batch One'!$C:$Q, 14, false),
IF($A1393 = "Batch 2", VLOOKUP(CONCATENATE($C1393, $B1393), 'Batch Two'!$C:$P, 14, false), 0))</f>
        <v>https://ccg-imaging-cgc-tradingcards-production.s3.amazonaws.com/17425882-8587-44a8-b9c0-b8e3bf504880/CAR6035585-156_OBV.jpg</v>
      </c>
      <c r="J1393" s="5" t="str">
        <f>IF($A1393 = "Batch 1", VLOOKUP(CONCATENATE($C1393, $B1393), 'Batch One'!$C:$Q, 13, false),
IF($A1393 = "Batch 2", VLOOKUP(CONCATENATE($C1393, $B1393), 'Batch Two'!$C:$P, 13, false), 0))</f>
        <v/>
      </c>
    </row>
    <row r="1394">
      <c r="A1394" s="4" t="s">
        <v>13</v>
      </c>
      <c r="B1394" s="5">
        <v>6.035585157E9</v>
      </c>
      <c r="C1394" s="8" t="s">
        <v>12</v>
      </c>
      <c r="D1394" s="5" t="str">
        <f>IF($A1394 = "Batch 1", VLOOKUP(CONCATENATE($C1394, $B1394), 'Batch One'!$C:$Q, 2, false),
IF($A1394 = "Batch 2", VLOOKUP(CONCATENATE($C1394, $B1394), 'Batch Two'!$C:$P, 2, false), 0))</f>
        <v>Bidoof, 2007, Diamond &amp; Pearl, #70/130</v>
      </c>
      <c r="E1394" s="5">
        <f>IF($A1394 = "Batch 1", VLOOKUP(CONCATENATE($C1394, $B1394), 'Batch One'!$C:$Q, 8, false),
IF($A1394 = "Batch 2", VLOOKUP(CONCATENATE($C1394, $B1394), 'Batch Two'!$C:$P, 8, false), 0))</f>
        <v>2007</v>
      </c>
      <c r="F1394" s="5" t="str">
        <f>IF($A1394 = "Batch 1", VLOOKUP(CONCATENATE($C1394, $B1394), 'Batch One'!$C:$Q, 9, false),
IF($A1394 = "Batch 2", VLOOKUP(CONCATENATE($C1394, $B1394), 'Batch Two'!$C:$P, 9, false), 0))</f>
        <v/>
      </c>
      <c r="G1394" s="5" t="str">
        <f>IF($A1394 = "Batch 1", VLOOKUP(CONCATENATE($C1394, $B1394), 'Batch One'!$C:$Q, 4, false),
IF($A1394 = "Batch 2", VLOOKUP(CONCATENATE($C1394, $B1394), 'Batch Two'!$C:$P, 4, false), 0))</f>
        <v>Diamond &amp; Pearl</v>
      </c>
      <c r="H1394" s="5">
        <f>IF($A1394 = "Batch 1", VLOOKUP(CONCATENATE($C1394, $B1394), 'Batch One'!$C:$Q, 5, false),
IF($A1394 = "Batch 2", VLOOKUP(CONCATENATE($C1394, $B1394), 'Batch Two'!$C:$P, 5, false), 0))</f>
        <v>9</v>
      </c>
      <c r="I1394" s="6" t="str">
        <f>IF($A1394 = "Batch 1", VLOOKUP(CONCATENATE($C1394, $B1394), 'Batch One'!$C:$Q, 14, false),
IF($A1394 = "Batch 2", VLOOKUP(CONCATENATE($C1394, $B1394), 'Batch Two'!$C:$P, 14, false), 0))</f>
        <v>https://ccg-imaging-cgc-tradingcards-production.s3.amazonaws.com/17425882-880d-4d3b-9cfc-1b13b1f1582e/CAR6035585-157_OBV.jpg</v>
      </c>
      <c r="J1394" s="5" t="str">
        <f>IF($A1394 = "Batch 1", VLOOKUP(CONCATENATE($C1394, $B1394), 'Batch One'!$C:$Q, 13, false),
IF($A1394 = "Batch 2", VLOOKUP(CONCATENATE($C1394, $B1394), 'Batch Two'!$C:$P, 13, false), 0))</f>
        <v/>
      </c>
    </row>
    <row r="1395">
      <c r="A1395" s="4" t="s">
        <v>13</v>
      </c>
      <c r="B1395" s="5">
        <v>6.035585158E9</v>
      </c>
      <c r="C1395" s="8" t="s">
        <v>12</v>
      </c>
      <c r="D1395" s="5" t="str">
        <f>IF($A1395 = "Batch 1", VLOOKUP(CONCATENATE($C1395, $B1395), 'Batch One'!$C:$Q, 2, false),
IF($A1395 = "Batch 2", VLOOKUP(CONCATENATE($C1395, $B1395), 'Batch Two'!$C:$P, 2, false), 0))</f>
        <v>Bidoof, 2007, Diamond &amp; Pearl, #70/130</v>
      </c>
      <c r="E1395" s="5">
        <f>IF($A1395 = "Batch 1", VLOOKUP(CONCATENATE($C1395, $B1395), 'Batch One'!$C:$Q, 8, false),
IF($A1395 = "Batch 2", VLOOKUP(CONCATENATE($C1395, $B1395), 'Batch Two'!$C:$P, 8, false), 0))</f>
        <v>2007</v>
      </c>
      <c r="F1395" s="5" t="str">
        <f>IF($A1395 = "Batch 1", VLOOKUP(CONCATENATE($C1395, $B1395), 'Batch One'!$C:$Q, 9, false),
IF($A1395 = "Batch 2", VLOOKUP(CONCATENATE($C1395, $B1395), 'Batch Two'!$C:$P, 9, false), 0))</f>
        <v/>
      </c>
      <c r="G1395" s="5" t="str">
        <f>IF($A1395 = "Batch 1", VLOOKUP(CONCATENATE($C1395, $B1395), 'Batch One'!$C:$Q, 4, false),
IF($A1395 = "Batch 2", VLOOKUP(CONCATENATE($C1395, $B1395), 'Batch Two'!$C:$P, 4, false), 0))</f>
        <v>Diamond &amp; Pearl</v>
      </c>
      <c r="H1395" s="5">
        <f>IF($A1395 = "Batch 1", VLOOKUP(CONCATENATE($C1395, $B1395), 'Batch One'!$C:$Q, 5, false),
IF($A1395 = "Batch 2", VLOOKUP(CONCATENATE($C1395, $B1395), 'Batch Two'!$C:$P, 5, false), 0))</f>
        <v>9</v>
      </c>
      <c r="I1395" s="6" t="str">
        <f>IF($A1395 = "Batch 1", VLOOKUP(CONCATENATE($C1395, $B1395), 'Batch One'!$C:$Q, 14, false),
IF($A1395 = "Batch 2", VLOOKUP(CONCATENATE($C1395, $B1395), 'Batch Two'!$C:$P, 14, false), 0))</f>
        <v>https://ccg-imaging-cgc-tradingcards-production.s3.amazonaws.com/17425882-90c2-42d7-a0fe-e7c97e0df015/CAR6035585-158_OBV.jpg</v>
      </c>
      <c r="J1395" s="5" t="str">
        <f>IF($A1395 = "Batch 1", VLOOKUP(CONCATENATE($C1395, $B1395), 'Batch One'!$C:$Q, 13, false),
IF($A1395 = "Batch 2", VLOOKUP(CONCATENATE($C1395, $B1395), 'Batch Two'!$C:$P, 13, false), 0))</f>
        <v/>
      </c>
    </row>
    <row r="1396">
      <c r="A1396" s="4" t="s">
        <v>13</v>
      </c>
      <c r="B1396" s="5">
        <v>6.035585159E9</v>
      </c>
      <c r="C1396" s="8" t="s">
        <v>12</v>
      </c>
      <c r="D1396" s="5" t="str">
        <f>IF($A1396 = "Batch 1", VLOOKUP(CONCATENATE($C1396, $B1396), 'Batch One'!$C:$Q, 2, false),
IF($A1396 = "Batch 2", VLOOKUP(CONCATENATE($C1396, $B1396), 'Batch Two'!$C:$P, 2, false), 0))</f>
        <v>Azurill, 2007, Diamond &amp; Pearl, #69/130</v>
      </c>
      <c r="E1396" s="5">
        <f>IF($A1396 = "Batch 1", VLOOKUP(CONCATENATE($C1396, $B1396), 'Batch One'!$C:$Q, 8, false),
IF($A1396 = "Batch 2", VLOOKUP(CONCATENATE($C1396, $B1396), 'Batch Two'!$C:$P, 8, false), 0))</f>
        <v>2007</v>
      </c>
      <c r="F1396" s="5" t="str">
        <f>IF($A1396 = "Batch 1", VLOOKUP(CONCATENATE($C1396, $B1396), 'Batch One'!$C:$Q, 9, false),
IF($A1396 = "Batch 2", VLOOKUP(CONCATENATE($C1396, $B1396), 'Batch Two'!$C:$P, 9, false), 0))</f>
        <v/>
      </c>
      <c r="G1396" s="5" t="str">
        <f>IF($A1396 = "Batch 1", VLOOKUP(CONCATENATE($C1396, $B1396), 'Batch One'!$C:$Q, 4, false),
IF($A1396 = "Batch 2", VLOOKUP(CONCATENATE($C1396, $B1396), 'Batch Two'!$C:$P, 4, false), 0))</f>
        <v>Diamond &amp; Pearl</v>
      </c>
      <c r="H1396" s="5">
        <f>IF($A1396 = "Batch 1", VLOOKUP(CONCATENATE($C1396, $B1396), 'Batch One'!$C:$Q, 5, false),
IF($A1396 = "Batch 2", VLOOKUP(CONCATENATE($C1396, $B1396), 'Batch Two'!$C:$P, 5, false), 0))</f>
        <v>8</v>
      </c>
      <c r="I1396" s="6" t="str">
        <f>IF($A1396 = "Batch 1", VLOOKUP(CONCATENATE($C1396, $B1396), 'Batch One'!$C:$Q, 14, false),
IF($A1396 = "Batch 2", VLOOKUP(CONCATENATE($C1396, $B1396), 'Batch Two'!$C:$P, 14, false), 0))</f>
        <v>https://ccg-imaging-cgc-tradingcards-production.s3.amazonaws.com/17425882-931c-4cbc-8292-06f8c77afffc/CAR6035585-159_OBV.jpg</v>
      </c>
      <c r="J1396" s="5" t="str">
        <f>IF($A1396 = "Batch 1", VLOOKUP(CONCATENATE($C1396, $B1396), 'Batch One'!$C:$Q, 13, false),
IF($A1396 = "Batch 2", VLOOKUP(CONCATENATE($C1396, $B1396), 'Batch Two'!$C:$P, 13, false), 0))</f>
        <v/>
      </c>
    </row>
    <row r="1397">
      <c r="A1397" s="4" t="s">
        <v>13</v>
      </c>
      <c r="B1397" s="5">
        <v>6.03558516E9</v>
      </c>
      <c r="C1397" s="8" t="s">
        <v>12</v>
      </c>
      <c r="D1397" s="5" t="str">
        <f>IF($A1397 = "Batch 1", VLOOKUP(CONCATENATE($C1397, $B1397), 'Batch One'!$C:$Q, 2, false),
IF($A1397 = "Batch 2", VLOOKUP(CONCATENATE($C1397, $B1397), 'Batch Two'!$C:$P, 2, false), 0))</f>
        <v>Azurill, 2007, Diamond &amp; Pearl, #69/130</v>
      </c>
      <c r="E1397" s="5">
        <f>IF($A1397 = "Batch 1", VLOOKUP(CONCATENATE($C1397, $B1397), 'Batch One'!$C:$Q, 8, false),
IF($A1397 = "Batch 2", VLOOKUP(CONCATENATE($C1397, $B1397), 'Batch Two'!$C:$P, 8, false), 0))</f>
        <v>2007</v>
      </c>
      <c r="F1397" s="5" t="str">
        <f>IF($A1397 = "Batch 1", VLOOKUP(CONCATENATE($C1397, $B1397), 'Batch One'!$C:$Q, 9, false),
IF($A1397 = "Batch 2", VLOOKUP(CONCATENATE($C1397, $B1397), 'Batch Two'!$C:$P, 9, false), 0))</f>
        <v/>
      </c>
      <c r="G1397" s="5" t="str">
        <f>IF($A1397 = "Batch 1", VLOOKUP(CONCATENATE($C1397, $B1397), 'Batch One'!$C:$Q, 4, false),
IF($A1397 = "Batch 2", VLOOKUP(CONCATENATE($C1397, $B1397), 'Batch Two'!$C:$P, 4, false), 0))</f>
        <v>Diamond &amp; Pearl</v>
      </c>
      <c r="H1397" s="5">
        <f>IF($A1397 = "Batch 1", VLOOKUP(CONCATENATE($C1397, $B1397), 'Batch One'!$C:$Q, 5, false),
IF($A1397 = "Batch 2", VLOOKUP(CONCATENATE($C1397, $B1397), 'Batch Two'!$C:$P, 5, false), 0))</f>
        <v>8.5</v>
      </c>
      <c r="I1397" s="6" t="str">
        <f>IF($A1397 = "Batch 1", VLOOKUP(CONCATENATE($C1397, $B1397), 'Batch One'!$C:$Q, 14, false),
IF($A1397 = "Batch 2", VLOOKUP(CONCATENATE($C1397, $B1397), 'Batch Two'!$C:$P, 14, false), 0))</f>
        <v>https://ccg-imaging-cgc-tradingcards-production.s3.amazonaws.com/17425882-9641-487c-ac28-be87c9bd0724/CAR6035585-160_OBV.jpg</v>
      </c>
      <c r="J1397" s="5" t="str">
        <f>IF($A1397 = "Batch 1", VLOOKUP(CONCATENATE($C1397, $B1397), 'Batch One'!$C:$Q, 13, false),
IF($A1397 = "Batch 2", VLOOKUP(CONCATENATE($C1397, $B1397), 'Batch Two'!$C:$P, 13, false), 0))</f>
        <v/>
      </c>
    </row>
    <row r="1398">
      <c r="A1398" s="4" t="s">
        <v>13</v>
      </c>
      <c r="B1398" s="5">
        <v>6.035585161E9</v>
      </c>
      <c r="C1398" s="8" t="s">
        <v>12</v>
      </c>
      <c r="D1398" s="5" t="str">
        <f>IF($A1398 = "Batch 1", VLOOKUP(CONCATENATE($C1398, $B1398), 'Batch One'!$C:$Q, 2, false),
IF($A1398 = "Batch 2", VLOOKUP(CONCATENATE($C1398, $B1398), 'Batch Two'!$C:$P, 2, false), 0))</f>
        <v>Azurill, 2007, Diamond &amp; Pearl, #69/130</v>
      </c>
      <c r="E1398" s="5">
        <f>IF($A1398 = "Batch 1", VLOOKUP(CONCATENATE($C1398, $B1398), 'Batch One'!$C:$Q, 8, false),
IF($A1398 = "Batch 2", VLOOKUP(CONCATENATE($C1398, $B1398), 'Batch Two'!$C:$P, 8, false), 0))</f>
        <v>2007</v>
      </c>
      <c r="F1398" s="5" t="str">
        <f>IF($A1398 = "Batch 1", VLOOKUP(CONCATENATE($C1398, $B1398), 'Batch One'!$C:$Q, 9, false),
IF($A1398 = "Batch 2", VLOOKUP(CONCATENATE($C1398, $B1398), 'Batch Two'!$C:$P, 9, false), 0))</f>
        <v/>
      </c>
      <c r="G1398" s="5" t="str">
        <f>IF($A1398 = "Batch 1", VLOOKUP(CONCATENATE($C1398, $B1398), 'Batch One'!$C:$Q, 4, false),
IF($A1398 = "Batch 2", VLOOKUP(CONCATENATE($C1398, $B1398), 'Batch Two'!$C:$P, 4, false), 0))</f>
        <v>Diamond &amp; Pearl</v>
      </c>
      <c r="H1398" s="5">
        <f>IF($A1398 = "Batch 1", VLOOKUP(CONCATENATE($C1398, $B1398), 'Batch One'!$C:$Q, 5, false),
IF($A1398 = "Batch 2", VLOOKUP(CONCATENATE($C1398, $B1398), 'Batch Two'!$C:$P, 5, false), 0))</f>
        <v>9</v>
      </c>
      <c r="I1398" s="6" t="str">
        <f>IF($A1398 = "Batch 1", VLOOKUP(CONCATENATE($C1398, $B1398), 'Batch One'!$C:$Q, 14, false),
IF($A1398 = "Batch 2", VLOOKUP(CONCATENATE($C1398, $B1398), 'Batch Two'!$C:$P, 14, false), 0))</f>
        <v>https://ccg-imaging-cgc-tradingcards-production.s3.amazonaws.com/17425882-98fb-4a17-bc0a-8ca9ab85df56/CAR6035585-161_OBV.jpg</v>
      </c>
      <c r="J1398" s="5" t="str">
        <f>IF($A1398 = "Batch 1", VLOOKUP(CONCATENATE($C1398, $B1398), 'Batch One'!$C:$Q, 13, false),
IF($A1398 = "Batch 2", VLOOKUP(CONCATENATE($C1398, $B1398), 'Batch Two'!$C:$P, 13, false), 0))</f>
        <v/>
      </c>
    </row>
    <row r="1399">
      <c r="A1399" s="4" t="s">
        <v>13</v>
      </c>
      <c r="B1399" s="5">
        <v>6.035585162E9</v>
      </c>
      <c r="C1399" s="8" t="s">
        <v>12</v>
      </c>
      <c r="D1399" s="5" t="str">
        <f>IF($A1399 = "Batch 1", VLOOKUP(CONCATENATE($C1399, $B1399), 'Batch One'!$C:$Q, 2, false),
IF($A1399 = "Batch 2", VLOOKUP(CONCATENATE($C1399, $B1399), 'Batch Two'!$C:$P, 2, false), 0))</f>
        <v>Azurill, 2007, Diamond &amp; Pearl, #69/130</v>
      </c>
      <c r="E1399" s="5">
        <f>IF($A1399 = "Batch 1", VLOOKUP(CONCATENATE($C1399, $B1399), 'Batch One'!$C:$Q, 8, false),
IF($A1399 = "Batch 2", VLOOKUP(CONCATENATE($C1399, $B1399), 'Batch Two'!$C:$P, 8, false), 0))</f>
        <v>2007</v>
      </c>
      <c r="F1399" s="5" t="str">
        <f>IF($A1399 = "Batch 1", VLOOKUP(CONCATENATE($C1399, $B1399), 'Batch One'!$C:$Q, 9, false),
IF($A1399 = "Batch 2", VLOOKUP(CONCATENATE($C1399, $B1399), 'Batch Two'!$C:$P, 9, false), 0))</f>
        <v/>
      </c>
      <c r="G1399" s="5" t="str">
        <f>IF($A1399 = "Batch 1", VLOOKUP(CONCATENATE($C1399, $B1399), 'Batch One'!$C:$Q, 4, false),
IF($A1399 = "Batch 2", VLOOKUP(CONCATENATE($C1399, $B1399), 'Batch Two'!$C:$P, 4, false), 0))</f>
        <v>Diamond &amp; Pearl</v>
      </c>
      <c r="H1399" s="5">
        <f>IF($A1399 = "Batch 1", VLOOKUP(CONCATENATE($C1399, $B1399), 'Batch One'!$C:$Q, 5, false),
IF($A1399 = "Batch 2", VLOOKUP(CONCATENATE($C1399, $B1399), 'Batch Two'!$C:$P, 5, false), 0))</f>
        <v>8</v>
      </c>
      <c r="I1399" s="6" t="str">
        <f>IF($A1399 = "Batch 1", VLOOKUP(CONCATENATE($C1399, $B1399), 'Batch One'!$C:$Q, 14, false),
IF($A1399 = "Batch 2", VLOOKUP(CONCATENATE($C1399, $B1399), 'Batch Two'!$C:$P, 14, false), 0))</f>
        <v>https://ccg-imaging-cgc-tradingcards-production.s3.amazonaws.com/17425883-010c-4710-bc1b-d3dc86757629/CAR6035585-162_OBV.jpg</v>
      </c>
      <c r="J1399" s="5" t="str">
        <f>IF($A1399 = "Batch 1", VLOOKUP(CONCATENATE($C1399, $B1399), 'Batch One'!$C:$Q, 13, false),
IF($A1399 = "Batch 2", VLOOKUP(CONCATENATE($C1399, $B1399), 'Batch Two'!$C:$P, 13, false), 0))</f>
        <v/>
      </c>
    </row>
    <row r="1400">
      <c r="A1400" s="4" t="s">
        <v>13</v>
      </c>
      <c r="B1400" s="5">
        <v>6.035585163E9</v>
      </c>
      <c r="C1400" s="8" t="s">
        <v>12</v>
      </c>
      <c r="D1400" s="5" t="str">
        <f>IF($A1400 = "Batch 1", VLOOKUP(CONCATENATE($C1400, $B1400), 'Batch One'!$C:$Q, 2, false),
IF($A1400 = "Batch 2", VLOOKUP(CONCATENATE($C1400, $B1400), 'Batch Two'!$C:$P, 2, false), 0))</f>
        <v>Azurill, 2007, Diamond &amp; Pearl, #69/130</v>
      </c>
      <c r="E1400" s="5">
        <f>IF($A1400 = "Batch 1", VLOOKUP(CONCATENATE($C1400, $B1400), 'Batch One'!$C:$Q, 8, false),
IF($A1400 = "Batch 2", VLOOKUP(CONCATENATE($C1400, $B1400), 'Batch Two'!$C:$P, 8, false), 0))</f>
        <v>2007</v>
      </c>
      <c r="F1400" s="5" t="str">
        <f>IF($A1400 = "Batch 1", VLOOKUP(CONCATENATE($C1400, $B1400), 'Batch One'!$C:$Q, 9, false),
IF($A1400 = "Batch 2", VLOOKUP(CONCATENATE($C1400, $B1400), 'Batch Two'!$C:$P, 9, false), 0))</f>
        <v/>
      </c>
      <c r="G1400" s="5" t="str">
        <f>IF($A1400 = "Batch 1", VLOOKUP(CONCATENATE($C1400, $B1400), 'Batch One'!$C:$Q, 4, false),
IF($A1400 = "Batch 2", VLOOKUP(CONCATENATE($C1400, $B1400), 'Batch Two'!$C:$P, 4, false), 0))</f>
        <v>Diamond &amp; Pearl</v>
      </c>
      <c r="H1400" s="5">
        <f>IF($A1400 = "Batch 1", VLOOKUP(CONCATENATE($C1400, $B1400), 'Batch One'!$C:$Q, 5, false),
IF($A1400 = "Batch 2", VLOOKUP(CONCATENATE($C1400, $B1400), 'Batch Two'!$C:$P, 5, false), 0))</f>
        <v>8.5</v>
      </c>
      <c r="I1400" s="6" t="str">
        <f>IF($A1400 = "Batch 1", VLOOKUP(CONCATENATE($C1400, $B1400), 'Batch One'!$C:$Q, 14, false),
IF($A1400 = "Batch 2", VLOOKUP(CONCATENATE($C1400, $B1400), 'Batch Two'!$C:$P, 14, false), 0))</f>
        <v>https://ccg-imaging-cgc-tradingcards-production.s3.amazonaws.com/17425883-0346-432a-b02d-997e7556404a/CAR6035585-163_OBV.jpg</v>
      </c>
      <c r="J1400" s="5" t="str">
        <f>IF($A1400 = "Batch 1", VLOOKUP(CONCATENATE($C1400, $B1400), 'Batch One'!$C:$Q, 13, false),
IF($A1400 = "Batch 2", VLOOKUP(CONCATENATE($C1400, $B1400), 'Batch Two'!$C:$P, 13, false), 0))</f>
        <v/>
      </c>
    </row>
    <row r="1401">
      <c r="A1401" s="4" t="s">
        <v>13</v>
      </c>
      <c r="B1401" s="5">
        <v>6.035585164E9</v>
      </c>
      <c r="C1401" s="8" t="s">
        <v>12</v>
      </c>
      <c r="D1401" s="5" t="str">
        <f>IF($A1401 = "Batch 1", VLOOKUP(CONCATENATE($C1401, $B1401), 'Batch One'!$C:$Q, 2, false),
IF($A1401 = "Batch 2", VLOOKUP(CONCATENATE($C1401, $B1401), 'Batch Two'!$C:$P, 2, false), 0))</f>
        <v>Azurill, 2007, Diamond &amp; Pearl, #69/130</v>
      </c>
      <c r="E1401" s="5">
        <f>IF($A1401 = "Batch 1", VLOOKUP(CONCATENATE($C1401, $B1401), 'Batch One'!$C:$Q, 8, false),
IF($A1401 = "Batch 2", VLOOKUP(CONCATENATE($C1401, $B1401), 'Batch Two'!$C:$P, 8, false), 0))</f>
        <v>2007</v>
      </c>
      <c r="F1401" s="5" t="str">
        <f>IF($A1401 = "Batch 1", VLOOKUP(CONCATENATE($C1401, $B1401), 'Batch One'!$C:$Q, 9, false),
IF($A1401 = "Batch 2", VLOOKUP(CONCATENATE($C1401, $B1401), 'Batch Two'!$C:$P, 9, false), 0))</f>
        <v/>
      </c>
      <c r="G1401" s="5" t="str">
        <f>IF($A1401 = "Batch 1", VLOOKUP(CONCATENATE($C1401, $B1401), 'Batch One'!$C:$Q, 4, false),
IF($A1401 = "Batch 2", VLOOKUP(CONCATENATE($C1401, $B1401), 'Batch Two'!$C:$P, 4, false), 0))</f>
        <v>Diamond &amp; Pearl</v>
      </c>
      <c r="H1401" s="5">
        <f>IF($A1401 = "Batch 1", VLOOKUP(CONCATENATE($C1401, $B1401), 'Batch One'!$C:$Q, 5, false),
IF($A1401 = "Batch 2", VLOOKUP(CONCATENATE($C1401, $B1401), 'Batch Two'!$C:$P, 5, false), 0))</f>
        <v>8</v>
      </c>
      <c r="I1401" s="6" t="str">
        <f>IF($A1401 = "Batch 1", VLOOKUP(CONCATENATE($C1401, $B1401), 'Batch One'!$C:$Q, 14, false),
IF($A1401 = "Batch 2", VLOOKUP(CONCATENATE($C1401, $B1401), 'Batch Two'!$C:$P, 14, false), 0))</f>
        <v>https://ccg-imaging-cgc-tradingcards-production.s3.amazonaws.com/17425883-0620-4833-92d6-a2e39b4d8158/CAR6035585-164_OBV.jpg</v>
      </c>
      <c r="J1401" s="5" t="str">
        <f>IF($A1401 = "Batch 1", VLOOKUP(CONCATENATE($C1401, $B1401), 'Batch One'!$C:$Q, 13, false),
IF($A1401 = "Batch 2", VLOOKUP(CONCATENATE($C1401, $B1401), 'Batch Two'!$C:$P, 13, false), 0))</f>
        <v/>
      </c>
    </row>
    <row r="1402">
      <c r="A1402" s="4" t="s">
        <v>13</v>
      </c>
      <c r="B1402" s="5">
        <v>6.035585167E9</v>
      </c>
      <c r="C1402" s="8" t="s">
        <v>12</v>
      </c>
      <c r="D1402" s="5" t="str">
        <f>IF($A1402 = "Batch 1", VLOOKUP(CONCATENATE($C1402, $B1402), 'Batch One'!$C:$Q, 2, false),
IF($A1402 = "Batch 2", VLOOKUP(CONCATENATE($C1402, $B1402), 'Batch Two'!$C:$P, 2, false), 0))</f>
        <v>Azurill, 2007, Diamond &amp; Pearl, #69/130</v>
      </c>
      <c r="E1402" s="5">
        <f>IF($A1402 = "Batch 1", VLOOKUP(CONCATENATE($C1402, $B1402), 'Batch One'!$C:$Q, 8, false),
IF($A1402 = "Batch 2", VLOOKUP(CONCATENATE($C1402, $B1402), 'Batch Two'!$C:$P, 8, false), 0))</f>
        <v>2007</v>
      </c>
      <c r="F1402" s="5" t="str">
        <f>IF($A1402 = "Batch 1", VLOOKUP(CONCATENATE($C1402, $B1402), 'Batch One'!$C:$Q, 9, false),
IF($A1402 = "Batch 2", VLOOKUP(CONCATENATE($C1402, $B1402), 'Batch Two'!$C:$P, 9, false), 0))</f>
        <v/>
      </c>
      <c r="G1402" s="5" t="str">
        <f>IF($A1402 = "Batch 1", VLOOKUP(CONCATENATE($C1402, $B1402), 'Batch One'!$C:$Q, 4, false),
IF($A1402 = "Batch 2", VLOOKUP(CONCATENATE($C1402, $B1402), 'Batch Two'!$C:$P, 4, false), 0))</f>
        <v>Diamond &amp; Pearl</v>
      </c>
      <c r="H1402" s="5">
        <f>IF($A1402 = "Batch 1", VLOOKUP(CONCATENATE($C1402, $B1402), 'Batch One'!$C:$Q, 5, false),
IF($A1402 = "Batch 2", VLOOKUP(CONCATENATE($C1402, $B1402), 'Batch Two'!$C:$P, 5, false), 0))</f>
        <v>8</v>
      </c>
      <c r="I1402" s="6" t="str">
        <f>IF($A1402 = "Batch 1", VLOOKUP(CONCATENATE($C1402, $B1402), 'Batch One'!$C:$Q, 14, false),
IF($A1402 = "Batch 2", VLOOKUP(CONCATENATE($C1402, $B1402), 'Batch Two'!$C:$P, 14, false), 0))</f>
        <v>https://ccg-imaging-cgc-tradingcards-production.s3.amazonaws.com/17425883-147a-456c-92ab-aa1aaa61fe81/CAR6035585-167_OBV.jpg</v>
      </c>
      <c r="J1402" s="5" t="str">
        <f>IF($A1402 = "Batch 1", VLOOKUP(CONCATENATE($C1402, $B1402), 'Batch One'!$C:$Q, 13, false),
IF($A1402 = "Batch 2", VLOOKUP(CONCATENATE($C1402, $B1402), 'Batch Two'!$C:$P, 13, false), 0))</f>
        <v/>
      </c>
    </row>
    <row r="1403">
      <c r="A1403" s="4" t="s">
        <v>13</v>
      </c>
      <c r="B1403" s="5">
        <v>6.03558517E9</v>
      </c>
      <c r="C1403" s="8" t="s">
        <v>12</v>
      </c>
      <c r="D1403" s="5" t="str">
        <f>IF($A1403 = "Batch 1", VLOOKUP(CONCATENATE($C1403, $B1403), 'Batch One'!$C:$Q, 2, false),
IF($A1403 = "Batch 2", VLOOKUP(CONCATENATE($C1403, $B1403), 'Batch Two'!$C:$P, 2, false), 0))</f>
        <v>Charmeleon, 2002, Original Series, #37/110</v>
      </c>
      <c r="E1403" s="5">
        <f>IF($A1403 = "Batch 1", VLOOKUP(CONCATENATE($C1403, $B1403), 'Batch One'!$C:$Q, 8, false),
IF($A1403 = "Batch 2", VLOOKUP(CONCATENATE($C1403, $B1403), 'Batch Two'!$C:$P, 8, false), 0))</f>
        <v>2002</v>
      </c>
      <c r="F1403" s="5" t="str">
        <f>IF($A1403 = "Batch 1", VLOOKUP(CONCATENATE($C1403, $B1403), 'Batch One'!$C:$Q, 9, false),
IF($A1403 = "Batch 2", VLOOKUP(CONCATENATE($C1403, $B1403), 'Batch Two'!$C:$P, 9, false), 0))</f>
        <v/>
      </c>
      <c r="G1403" s="5" t="str">
        <f>IF($A1403 = "Batch 1", VLOOKUP(CONCATENATE($C1403, $B1403), 'Batch One'!$C:$Q, 4, false),
IF($A1403 = "Batch 2", VLOOKUP(CONCATENATE($C1403, $B1403), 'Batch Two'!$C:$P, 4, false), 0))</f>
        <v>Original Series</v>
      </c>
      <c r="H1403" s="5">
        <f>IF($A1403 = "Batch 1", VLOOKUP(CONCATENATE($C1403, $B1403), 'Batch One'!$C:$Q, 5, false),
IF($A1403 = "Batch 2", VLOOKUP(CONCATENATE($C1403, $B1403), 'Batch Two'!$C:$P, 5, false), 0))</f>
        <v>7.5</v>
      </c>
      <c r="I1403" s="6" t="str">
        <f>IF($A1403 = "Batch 1", VLOOKUP(CONCATENATE($C1403, $B1403), 'Batch One'!$C:$Q, 14, false),
IF($A1403 = "Batch 2", VLOOKUP(CONCATENATE($C1403, $B1403), 'Batch Two'!$C:$P, 14, false), 0))</f>
        <v>https://ccg-imaging-cgc-tradingcards-production.s3.amazonaws.com/17425883-22a5-4b8d-8b62-9d0ea1b365ce/CAR6035585-170_OBV.jpg</v>
      </c>
      <c r="J1403" s="5" t="str">
        <f>IF($A1403 = "Batch 1", VLOOKUP(CONCATENATE($C1403, $B1403), 'Batch One'!$C:$Q, 13, false),
IF($A1403 = "Batch 2", VLOOKUP(CONCATENATE($C1403, $B1403), 'Batch Two'!$C:$P, 13, false), 0))</f>
        <v/>
      </c>
    </row>
    <row r="1404">
      <c r="A1404" s="4" t="s">
        <v>13</v>
      </c>
      <c r="B1404" s="5">
        <v>6.035585174E9</v>
      </c>
      <c r="C1404" s="8" t="s">
        <v>12</v>
      </c>
      <c r="D1404" s="5" t="str">
        <f>IF($A1404 = "Batch 1", VLOOKUP(CONCATENATE($C1404, $B1404), 'Batch One'!$C:$Q, 2, false),
IF($A1404 = "Batch 2", VLOOKUP(CONCATENATE($C1404, $B1404), 'Batch Two'!$C:$P, 2, false), 0))</f>
        <v>Charmeleon, 2002, Original Series, #37/110</v>
      </c>
      <c r="E1404" s="5">
        <f>IF($A1404 = "Batch 1", VLOOKUP(CONCATENATE($C1404, $B1404), 'Batch One'!$C:$Q, 8, false),
IF($A1404 = "Batch 2", VLOOKUP(CONCATENATE($C1404, $B1404), 'Batch Two'!$C:$P, 8, false), 0))</f>
        <v>2002</v>
      </c>
      <c r="F1404" s="5" t="str">
        <f>IF($A1404 = "Batch 1", VLOOKUP(CONCATENATE($C1404, $B1404), 'Batch One'!$C:$Q, 9, false),
IF($A1404 = "Batch 2", VLOOKUP(CONCATENATE($C1404, $B1404), 'Batch Two'!$C:$P, 9, false), 0))</f>
        <v/>
      </c>
      <c r="G1404" s="5" t="str">
        <f>IF($A1404 = "Batch 1", VLOOKUP(CONCATENATE($C1404, $B1404), 'Batch One'!$C:$Q, 4, false),
IF($A1404 = "Batch 2", VLOOKUP(CONCATENATE($C1404, $B1404), 'Batch Two'!$C:$P, 4, false), 0))</f>
        <v>Original Series</v>
      </c>
      <c r="H1404" s="5">
        <f>IF($A1404 = "Batch 1", VLOOKUP(CONCATENATE($C1404, $B1404), 'Batch One'!$C:$Q, 5, false),
IF($A1404 = "Batch 2", VLOOKUP(CONCATENATE($C1404, $B1404), 'Batch Two'!$C:$P, 5, false), 0))</f>
        <v>7.5</v>
      </c>
      <c r="I1404" s="6" t="str">
        <f>IF($A1404 = "Batch 1", VLOOKUP(CONCATENATE($C1404, $B1404), 'Batch One'!$C:$Q, 14, false),
IF($A1404 = "Batch 2", VLOOKUP(CONCATENATE($C1404, $B1404), 'Batch Two'!$C:$P, 14, false), 0))</f>
        <v>https://ccg-imaging-cgc-tradingcards-production.s3.amazonaws.com/17425885-93f3-4dfd-828a-f4499abc4fac/CAR6035585-174_OBV.jpg</v>
      </c>
      <c r="J1404" s="5" t="str">
        <f>IF($A1404 = "Batch 1", VLOOKUP(CONCATENATE($C1404, $B1404), 'Batch One'!$C:$Q, 13, false),
IF($A1404 = "Batch 2", VLOOKUP(CONCATENATE($C1404, $B1404), 'Batch Two'!$C:$P, 13, false), 0))</f>
        <v/>
      </c>
    </row>
    <row r="1405">
      <c r="A1405" s="4" t="s">
        <v>13</v>
      </c>
      <c r="B1405" s="5">
        <v>6.035585179E9</v>
      </c>
      <c r="C1405" s="8" t="s">
        <v>12</v>
      </c>
      <c r="D1405" s="5" t="str">
        <f>IF($A1405 = "Batch 1", VLOOKUP(CONCATENATE($C1405, $B1405), 'Batch One'!$C:$Q, 2, false),
IF($A1405 = "Batch 2", VLOOKUP(CONCATENATE($C1405, $B1405), 'Batch Two'!$C:$P, 2, false), 0))</f>
        <v>Meowth, 2002, Original Series, #53/110</v>
      </c>
      <c r="E1405" s="5">
        <f>IF($A1405 = "Batch 1", VLOOKUP(CONCATENATE($C1405, $B1405), 'Batch One'!$C:$Q, 8, false),
IF($A1405 = "Batch 2", VLOOKUP(CONCATENATE($C1405, $B1405), 'Batch Two'!$C:$P, 8, false), 0))</f>
        <v>2002</v>
      </c>
      <c r="F1405" s="5" t="str">
        <f>IF($A1405 = "Batch 1", VLOOKUP(CONCATENATE($C1405, $B1405), 'Batch One'!$C:$Q, 9, false),
IF($A1405 = "Batch 2", VLOOKUP(CONCATENATE($C1405, $B1405), 'Batch Two'!$C:$P, 9, false), 0))</f>
        <v/>
      </c>
      <c r="G1405" s="5" t="str">
        <f>IF($A1405 = "Batch 1", VLOOKUP(CONCATENATE($C1405, $B1405), 'Batch One'!$C:$Q, 4, false),
IF($A1405 = "Batch 2", VLOOKUP(CONCATENATE($C1405, $B1405), 'Batch Two'!$C:$P, 4, false), 0))</f>
        <v>Original Series</v>
      </c>
      <c r="H1405" s="5">
        <f>IF($A1405 = "Batch 1", VLOOKUP(CONCATENATE($C1405, $B1405), 'Batch One'!$C:$Q, 5, false),
IF($A1405 = "Batch 2", VLOOKUP(CONCATENATE($C1405, $B1405), 'Batch Two'!$C:$P, 5, false), 0))</f>
        <v>8.5</v>
      </c>
      <c r="I1405" s="6" t="str">
        <f>IF($A1405 = "Batch 1", VLOOKUP(CONCATENATE($C1405, $B1405), 'Batch One'!$C:$Q, 14, false),
IF($A1405 = "Batch 2", VLOOKUP(CONCATENATE($C1405, $B1405), 'Batch Two'!$C:$P, 14, false), 0))</f>
        <v>https://ccg-imaging-cgc-tradingcards-production.s3.amazonaws.com/17425886-06ec-497a-9dcd-f8fc73713cf7/CAR6035585-179_OBV.jpg</v>
      </c>
      <c r="J1405" s="5" t="str">
        <f>IF($A1405 = "Batch 1", VLOOKUP(CONCATENATE($C1405, $B1405), 'Batch One'!$C:$Q, 13, false),
IF($A1405 = "Batch 2", VLOOKUP(CONCATENATE($C1405, $B1405), 'Batch Two'!$C:$P, 13, false), 0))</f>
        <v/>
      </c>
    </row>
    <row r="1406">
      <c r="A1406" s="4" t="s">
        <v>13</v>
      </c>
      <c r="B1406" s="5">
        <v>6.03558518E9</v>
      </c>
      <c r="C1406" s="8" t="s">
        <v>12</v>
      </c>
      <c r="D1406" s="5" t="str">
        <f>IF($A1406 = "Batch 1", VLOOKUP(CONCATENATE($C1406, $B1406), 'Batch One'!$C:$Q, 2, false),
IF($A1406 = "Batch 2", VLOOKUP(CONCATENATE($C1406, $B1406), 'Batch Two'!$C:$P, 2, false), 0))</f>
        <v>Meowth, 2002, Original Series, #53/110</v>
      </c>
      <c r="E1406" s="5">
        <f>IF($A1406 = "Batch 1", VLOOKUP(CONCATENATE($C1406, $B1406), 'Batch One'!$C:$Q, 8, false),
IF($A1406 = "Batch 2", VLOOKUP(CONCATENATE($C1406, $B1406), 'Batch Two'!$C:$P, 8, false), 0))</f>
        <v>2002</v>
      </c>
      <c r="F1406" s="5" t="str">
        <f>IF($A1406 = "Batch 1", VLOOKUP(CONCATENATE($C1406, $B1406), 'Batch One'!$C:$Q, 9, false),
IF($A1406 = "Batch 2", VLOOKUP(CONCATENATE($C1406, $B1406), 'Batch Two'!$C:$P, 9, false), 0))</f>
        <v/>
      </c>
      <c r="G1406" s="5" t="str">
        <f>IF($A1406 = "Batch 1", VLOOKUP(CONCATENATE($C1406, $B1406), 'Batch One'!$C:$Q, 4, false),
IF($A1406 = "Batch 2", VLOOKUP(CONCATENATE($C1406, $B1406), 'Batch Two'!$C:$P, 4, false), 0))</f>
        <v>Original Series</v>
      </c>
      <c r="H1406" s="5">
        <f>IF($A1406 = "Batch 1", VLOOKUP(CONCATENATE($C1406, $B1406), 'Batch One'!$C:$Q, 5, false),
IF($A1406 = "Batch 2", VLOOKUP(CONCATENATE($C1406, $B1406), 'Batch Two'!$C:$P, 5, false), 0))</f>
        <v>8.5</v>
      </c>
      <c r="I1406" s="6" t="str">
        <f>IF($A1406 = "Batch 1", VLOOKUP(CONCATENATE($C1406, $B1406), 'Batch One'!$C:$Q, 14, false),
IF($A1406 = "Batch 2", VLOOKUP(CONCATENATE($C1406, $B1406), 'Batch Two'!$C:$P, 14, false), 0))</f>
        <v>https://ccg-imaging-cgc-tradingcards-production.s3.amazonaws.com/17425889-4963-4977-9e01-287e51b1d276/CAR6035585-180_OBV.jpg</v>
      </c>
      <c r="J1406" s="5" t="str">
        <f>IF($A1406 = "Batch 1", VLOOKUP(CONCATENATE($C1406, $B1406), 'Batch One'!$C:$Q, 13, false),
IF($A1406 = "Batch 2", VLOOKUP(CONCATENATE($C1406, $B1406), 'Batch Two'!$C:$P, 13, false), 0))</f>
        <v/>
      </c>
    </row>
    <row r="1407">
      <c r="A1407" s="4" t="s">
        <v>13</v>
      </c>
      <c r="B1407" s="5">
        <v>6.035585182E9</v>
      </c>
      <c r="C1407" s="8" t="s">
        <v>12</v>
      </c>
      <c r="D1407" s="5" t="str">
        <f>IF($A1407 = "Batch 1", VLOOKUP(CONCATENATE($C1407, $B1407), 'Batch One'!$C:$Q, 2, false),
IF($A1407 = "Batch 2", VLOOKUP(CONCATENATE($C1407, $B1407), 'Batch Two'!$C:$P, 2, false), 0))</f>
        <v>Meowth, 2002, Original Series, #53/110</v>
      </c>
      <c r="E1407" s="5">
        <f>IF($A1407 = "Batch 1", VLOOKUP(CONCATENATE($C1407, $B1407), 'Batch One'!$C:$Q, 8, false),
IF($A1407 = "Batch 2", VLOOKUP(CONCATENATE($C1407, $B1407), 'Batch Two'!$C:$P, 8, false), 0))</f>
        <v>2002</v>
      </c>
      <c r="F1407" s="5" t="str">
        <f>IF($A1407 = "Batch 1", VLOOKUP(CONCATENATE($C1407, $B1407), 'Batch One'!$C:$Q, 9, false),
IF($A1407 = "Batch 2", VLOOKUP(CONCATENATE($C1407, $B1407), 'Batch Two'!$C:$P, 9, false), 0))</f>
        <v/>
      </c>
      <c r="G1407" s="5" t="str">
        <f>IF($A1407 = "Batch 1", VLOOKUP(CONCATENATE($C1407, $B1407), 'Batch One'!$C:$Q, 4, false),
IF($A1407 = "Batch 2", VLOOKUP(CONCATENATE($C1407, $B1407), 'Batch Two'!$C:$P, 4, false), 0))</f>
        <v>Original Series</v>
      </c>
      <c r="H1407" s="5">
        <f>IF($A1407 = "Batch 1", VLOOKUP(CONCATENATE($C1407, $B1407), 'Batch One'!$C:$Q, 5, false),
IF($A1407 = "Batch 2", VLOOKUP(CONCATENATE($C1407, $B1407), 'Batch Two'!$C:$P, 5, false), 0))</f>
        <v>8.5</v>
      </c>
      <c r="I1407" s="6" t="str">
        <f>IF($A1407 = "Batch 1", VLOOKUP(CONCATENATE($C1407, $B1407), 'Batch One'!$C:$Q, 14, false),
IF($A1407 = "Batch 2", VLOOKUP(CONCATENATE($C1407, $B1407), 'Batch Two'!$C:$P, 14, false), 0))</f>
        <v>https://ccg-imaging-cgc-tradingcards-production.s3.amazonaws.com/17425889-54a7-4b5e-a7bd-23cfe5b403d4/CAR6035585-182_OBV.jpg</v>
      </c>
      <c r="J1407" s="5" t="str">
        <f>IF($A1407 = "Batch 1", VLOOKUP(CONCATENATE($C1407, $B1407), 'Batch One'!$C:$Q, 13, false),
IF($A1407 = "Batch 2", VLOOKUP(CONCATENATE($C1407, $B1407), 'Batch Two'!$C:$P, 13, false), 0))</f>
        <v/>
      </c>
    </row>
    <row r="1408">
      <c r="A1408" s="4" t="s">
        <v>13</v>
      </c>
      <c r="B1408" s="5">
        <v>6.035585183E9</v>
      </c>
      <c r="C1408" s="8" t="s">
        <v>12</v>
      </c>
      <c r="D1408" s="5" t="str">
        <f>IF($A1408 = "Batch 1", VLOOKUP(CONCATENATE($C1408, $B1408), 'Batch One'!$C:$Q, 2, false),
IF($A1408 = "Batch 2", VLOOKUP(CONCATENATE($C1408, $B1408), 'Batch Two'!$C:$P, 2, false), 0))</f>
        <v>Meowth, 2002, Original Series, #53/110</v>
      </c>
      <c r="E1408" s="5">
        <f>IF($A1408 = "Batch 1", VLOOKUP(CONCATENATE($C1408, $B1408), 'Batch One'!$C:$Q, 8, false),
IF($A1408 = "Batch 2", VLOOKUP(CONCATENATE($C1408, $B1408), 'Batch Two'!$C:$P, 8, false), 0))</f>
        <v>2002</v>
      </c>
      <c r="F1408" s="5" t="str">
        <f>IF($A1408 = "Batch 1", VLOOKUP(CONCATENATE($C1408, $B1408), 'Batch One'!$C:$Q, 9, false),
IF($A1408 = "Batch 2", VLOOKUP(CONCATENATE($C1408, $B1408), 'Batch Two'!$C:$P, 9, false), 0))</f>
        <v/>
      </c>
      <c r="G1408" s="5" t="str">
        <f>IF($A1408 = "Batch 1", VLOOKUP(CONCATENATE($C1408, $B1408), 'Batch One'!$C:$Q, 4, false),
IF($A1408 = "Batch 2", VLOOKUP(CONCATENATE($C1408, $B1408), 'Batch Two'!$C:$P, 4, false), 0))</f>
        <v>Original Series</v>
      </c>
      <c r="H1408" s="5">
        <f>IF($A1408 = "Batch 1", VLOOKUP(CONCATENATE($C1408, $B1408), 'Batch One'!$C:$Q, 5, false),
IF($A1408 = "Batch 2", VLOOKUP(CONCATENATE($C1408, $B1408), 'Batch Two'!$C:$P, 5, false), 0))</f>
        <v>8.5</v>
      </c>
      <c r="I1408" s="6" t="str">
        <f>IF($A1408 = "Batch 1", VLOOKUP(CONCATENATE($C1408, $B1408), 'Batch One'!$C:$Q, 14, false),
IF($A1408 = "Batch 2", VLOOKUP(CONCATENATE($C1408, $B1408), 'Batch Two'!$C:$P, 14, false), 0))</f>
        <v>https://ccg-imaging-cgc-tradingcards-production.s3.amazonaws.com/17425889-5788-45c3-a199-7d422599ee16/CAR6035585-183_OBV.jpg</v>
      </c>
      <c r="J1408" s="5" t="str">
        <f>IF($A1408 = "Batch 1", VLOOKUP(CONCATENATE($C1408, $B1408), 'Batch One'!$C:$Q, 13, false),
IF($A1408 = "Batch 2", VLOOKUP(CONCATENATE($C1408, $B1408), 'Batch Two'!$C:$P, 13, false), 0))</f>
        <v/>
      </c>
    </row>
    <row r="1409">
      <c r="A1409" s="4" t="s">
        <v>13</v>
      </c>
      <c r="B1409" s="5">
        <v>6.035585186E9</v>
      </c>
      <c r="C1409" s="8" t="s">
        <v>12</v>
      </c>
      <c r="D1409" s="5" t="str">
        <f>IF($A1409 = "Batch 1", VLOOKUP(CONCATENATE($C1409, $B1409), 'Batch One'!$C:$Q, 2, false),
IF($A1409 = "Batch 2", VLOOKUP(CONCATENATE($C1409, $B1409), 'Batch Two'!$C:$P, 2, false), 0))</f>
        <v>Rhydon, 2002, Original Series, #35/110</v>
      </c>
      <c r="E1409" s="5">
        <f>IF($A1409 = "Batch 1", VLOOKUP(CONCATENATE($C1409, $B1409), 'Batch One'!$C:$Q, 8, false),
IF($A1409 = "Batch 2", VLOOKUP(CONCATENATE($C1409, $B1409), 'Batch Two'!$C:$P, 8, false), 0))</f>
        <v>2002</v>
      </c>
      <c r="F1409" s="5" t="str">
        <f>IF($A1409 = "Batch 1", VLOOKUP(CONCATENATE($C1409, $B1409), 'Batch One'!$C:$Q, 9, false),
IF($A1409 = "Batch 2", VLOOKUP(CONCATENATE($C1409, $B1409), 'Batch Two'!$C:$P, 9, false), 0))</f>
        <v/>
      </c>
      <c r="G1409" s="5" t="str">
        <f>IF($A1409 = "Batch 1", VLOOKUP(CONCATENATE($C1409, $B1409), 'Batch One'!$C:$Q, 4, false),
IF($A1409 = "Batch 2", VLOOKUP(CONCATENATE($C1409, $B1409), 'Batch Two'!$C:$P, 4, false), 0))</f>
        <v>Original Series</v>
      </c>
      <c r="H1409" s="5">
        <f>IF($A1409 = "Batch 1", VLOOKUP(CONCATENATE($C1409, $B1409), 'Batch One'!$C:$Q, 5, false),
IF($A1409 = "Batch 2", VLOOKUP(CONCATENATE($C1409, $B1409), 'Batch Two'!$C:$P, 5, false), 0))</f>
        <v>7.5</v>
      </c>
      <c r="I1409" s="6" t="str">
        <f>IF($A1409 = "Batch 1", VLOOKUP(CONCATENATE($C1409, $B1409), 'Batch One'!$C:$Q, 14, false),
IF($A1409 = "Batch 2", VLOOKUP(CONCATENATE($C1409, $B1409), 'Batch Two'!$C:$P, 14, false), 0))</f>
        <v>https://ccg-imaging-cgc-tradingcards-production.s3.amazonaws.com/17425889-658e-4a6c-a3f4-aabfd4989cc1/CAR6035585-186_OBV.jpg</v>
      </c>
      <c r="J1409" s="5" t="str">
        <f>IF($A1409 = "Batch 1", VLOOKUP(CONCATENATE($C1409, $B1409), 'Batch One'!$C:$Q, 13, false),
IF($A1409 = "Batch 2", VLOOKUP(CONCATENATE($C1409, $B1409), 'Batch Two'!$C:$P, 13, false), 0))</f>
        <v/>
      </c>
    </row>
    <row r="1410">
      <c r="A1410" s="4" t="s">
        <v>13</v>
      </c>
      <c r="B1410" s="5">
        <v>6.035585188E9</v>
      </c>
      <c r="C1410" s="8" t="s">
        <v>12</v>
      </c>
      <c r="D1410" s="5" t="str">
        <f>IF($A1410 = "Batch 1", VLOOKUP(CONCATENATE($C1410, $B1410), 'Batch One'!$C:$Q, 2, false),
IF($A1410 = "Batch 2", VLOOKUP(CONCATENATE($C1410, $B1410), 'Batch Two'!$C:$P, 2, false), 0))</f>
        <v>Pidgeotto, 2002, Original Series, #34/110</v>
      </c>
      <c r="E1410" s="5">
        <f>IF($A1410 = "Batch 1", VLOOKUP(CONCATENATE($C1410, $B1410), 'Batch One'!$C:$Q, 8, false),
IF($A1410 = "Batch 2", VLOOKUP(CONCATENATE($C1410, $B1410), 'Batch Two'!$C:$P, 8, false), 0))</f>
        <v>2002</v>
      </c>
      <c r="F1410" s="5" t="str">
        <f>IF($A1410 = "Batch 1", VLOOKUP(CONCATENATE($C1410, $B1410), 'Batch One'!$C:$Q, 9, false),
IF($A1410 = "Batch 2", VLOOKUP(CONCATENATE($C1410, $B1410), 'Batch Two'!$C:$P, 9, false), 0))</f>
        <v/>
      </c>
      <c r="G1410" s="5" t="str">
        <f>IF($A1410 = "Batch 1", VLOOKUP(CONCATENATE($C1410, $B1410), 'Batch One'!$C:$Q, 4, false),
IF($A1410 = "Batch 2", VLOOKUP(CONCATENATE($C1410, $B1410), 'Batch Two'!$C:$P, 4, false), 0))</f>
        <v>Original Series</v>
      </c>
      <c r="H1410" s="5">
        <f>IF($A1410 = "Batch 1", VLOOKUP(CONCATENATE($C1410, $B1410), 'Batch One'!$C:$Q, 5, false),
IF($A1410 = "Batch 2", VLOOKUP(CONCATENATE($C1410, $B1410), 'Batch Two'!$C:$P, 5, false), 0))</f>
        <v>8.5</v>
      </c>
      <c r="I1410" s="6" t="str">
        <f>IF($A1410 = "Batch 1", VLOOKUP(CONCATENATE($C1410, $B1410), 'Batch One'!$C:$Q, 14, false),
IF($A1410 = "Batch 2", VLOOKUP(CONCATENATE($C1410, $B1410), 'Batch Two'!$C:$P, 14, false), 0))</f>
        <v>https://ccg-imaging-cgc-tradingcards-production.s3.amazonaws.com/17425889-71c6-45bb-b2b8-3da6f9039520/CAR6035585-188_OBV.jpg</v>
      </c>
      <c r="J1410" s="5" t="str">
        <f>IF($A1410 = "Batch 1", VLOOKUP(CONCATENATE($C1410, $B1410), 'Batch One'!$C:$Q, 13, false),
IF($A1410 = "Batch 2", VLOOKUP(CONCATENATE($C1410, $B1410), 'Batch Two'!$C:$P, 13, false), 0))</f>
        <v/>
      </c>
    </row>
    <row r="1411">
      <c r="A1411" s="4" t="s">
        <v>13</v>
      </c>
      <c r="B1411" s="5">
        <v>6.03558519E9</v>
      </c>
      <c r="C1411" s="8" t="s">
        <v>12</v>
      </c>
      <c r="D1411" s="5" t="str">
        <f>IF($A1411 = "Batch 1", VLOOKUP(CONCATENATE($C1411, $B1411), 'Batch One'!$C:$Q, 2, false),
IF($A1411 = "Batch 2", VLOOKUP(CONCATENATE($C1411, $B1411), 'Batch Two'!$C:$P, 2, false), 0))</f>
        <v>Pidgeotto, 2002, Original Series, #34/110</v>
      </c>
      <c r="E1411" s="5">
        <f>IF($A1411 = "Batch 1", VLOOKUP(CONCATENATE($C1411, $B1411), 'Batch One'!$C:$Q, 8, false),
IF($A1411 = "Batch 2", VLOOKUP(CONCATENATE($C1411, $B1411), 'Batch Two'!$C:$P, 8, false), 0))</f>
        <v>2002</v>
      </c>
      <c r="F1411" s="5" t="str">
        <f>IF($A1411 = "Batch 1", VLOOKUP(CONCATENATE($C1411, $B1411), 'Batch One'!$C:$Q, 9, false),
IF($A1411 = "Batch 2", VLOOKUP(CONCATENATE($C1411, $B1411), 'Batch Two'!$C:$P, 9, false), 0))</f>
        <v/>
      </c>
      <c r="G1411" s="5" t="str">
        <f>IF($A1411 = "Batch 1", VLOOKUP(CONCATENATE($C1411, $B1411), 'Batch One'!$C:$Q, 4, false),
IF($A1411 = "Batch 2", VLOOKUP(CONCATENATE($C1411, $B1411), 'Batch Two'!$C:$P, 4, false), 0))</f>
        <v>Original Series</v>
      </c>
      <c r="H1411" s="5">
        <f>IF($A1411 = "Batch 1", VLOOKUP(CONCATENATE($C1411, $B1411), 'Batch One'!$C:$Q, 5, false),
IF($A1411 = "Batch 2", VLOOKUP(CONCATENATE($C1411, $B1411), 'Batch Two'!$C:$P, 5, false), 0))</f>
        <v>8</v>
      </c>
      <c r="I1411" s="6" t="str">
        <f>IF($A1411 = "Batch 1", VLOOKUP(CONCATENATE($C1411, $B1411), 'Batch One'!$C:$Q, 14, false),
IF($A1411 = "Batch 2", VLOOKUP(CONCATENATE($C1411, $B1411), 'Batch Two'!$C:$P, 14, false), 0))</f>
        <v>https://ccg-imaging-cgc-tradingcards-production.s3.amazonaws.com/17425889-76b0-4297-8a45-0fa483d80844/CAR6035585-190_OBV.jpg</v>
      </c>
      <c r="J1411" s="5" t="str">
        <f>IF($A1411 = "Batch 1", VLOOKUP(CONCATENATE($C1411, $B1411), 'Batch One'!$C:$Q, 13, false),
IF($A1411 = "Batch 2", VLOOKUP(CONCATENATE($C1411, $B1411), 'Batch Two'!$C:$P, 13, false), 0))</f>
        <v/>
      </c>
    </row>
    <row r="1412">
      <c r="A1412" s="4" t="s">
        <v>13</v>
      </c>
      <c r="B1412" s="5">
        <v>6.035585191E9</v>
      </c>
      <c r="C1412" s="8" t="s">
        <v>12</v>
      </c>
      <c r="D1412" s="5" t="str">
        <f>IF($A1412 = "Batch 1", VLOOKUP(CONCATENATE($C1412, $B1412), 'Batch One'!$C:$Q, 2, false),
IF($A1412 = "Batch 2", VLOOKUP(CONCATENATE($C1412, $B1412), 'Batch Two'!$C:$P, 2, false), 0))</f>
        <v>Pidgeotto, 2002, Original Series, #34/110</v>
      </c>
      <c r="E1412" s="5">
        <f>IF($A1412 = "Batch 1", VLOOKUP(CONCATENATE($C1412, $B1412), 'Batch One'!$C:$Q, 8, false),
IF($A1412 = "Batch 2", VLOOKUP(CONCATENATE($C1412, $B1412), 'Batch Two'!$C:$P, 8, false), 0))</f>
        <v>2002</v>
      </c>
      <c r="F1412" s="5" t="str">
        <f>IF($A1412 = "Batch 1", VLOOKUP(CONCATENATE($C1412, $B1412), 'Batch One'!$C:$Q, 9, false),
IF($A1412 = "Batch 2", VLOOKUP(CONCATENATE($C1412, $B1412), 'Batch Two'!$C:$P, 9, false), 0))</f>
        <v/>
      </c>
      <c r="G1412" s="5" t="str">
        <f>IF($A1412 = "Batch 1", VLOOKUP(CONCATENATE($C1412, $B1412), 'Batch One'!$C:$Q, 4, false),
IF($A1412 = "Batch 2", VLOOKUP(CONCATENATE($C1412, $B1412), 'Batch Two'!$C:$P, 4, false), 0))</f>
        <v>Original Series</v>
      </c>
      <c r="H1412" s="5">
        <f>IF($A1412 = "Batch 1", VLOOKUP(CONCATENATE($C1412, $B1412), 'Batch One'!$C:$Q, 5, false),
IF($A1412 = "Batch 2", VLOOKUP(CONCATENATE($C1412, $B1412), 'Batch Two'!$C:$P, 5, false), 0))</f>
        <v>8.5</v>
      </c>
      <c r="I1412" s="6" t="str">
        <f>IF($A1412 = "Batch 1", VLOOKUP(CONCATENATE($C1412, $B1412), 'Batch One'!$C:$Q, 14, false),
IF($A1412 = "Batch 2", VLOOKUP(CONCATENATE($C1412, $B1412), 'Batch Two'!$C:$P, 14, false), 0))</f>
        <v>https://ccg-imaging-cgc-tradingcards-production.s3.amazonaws.com/17425889-7900-4efe-91d0-c4e2c14ff48f/CAR6035585-191_OBV.jpg</v>
      </c>
      <c r="J1412" s="5" t="str">
        <f>IF($A1412 = "Batch 1", VLOOKUP(CONCATENATE($C1412, $B1412), 'Batch One'!$C:$Q, 13, false),
IF($A1412 = "Batch 2", VLOOKUP(CONCATENATE($C1412, $B1412), 'Batch Two'!$C:$P, 13, false), 0))</f>
        <v/>
      </c>
    </row>
    <row r="1413">
      <c r="A1413" s="4" t="s">
        <v>13</v>
      </c>
      <c r="B1413" s="5">
        <v>6.035585192E9</v>
      </c>
      <c r="C1413" s="8" t="s">
        <v>12</v>
      </c>
      <c r="D1413" s="5" t="str">
        <f>IF($A1413 = "Batch 1", VLOOKUP(CONCATENATE($C1413, $B1413), 'Batch One'!$C:$Q, 2, false),
IF($A1413 = "Batch 2", VLOOKUP(CONCATENATE($C1413, $B1413), 'Batch Two'!$C:$P, 2, false), 0))</f>
        <v>Pidgeotto, 2002, Original Series, #34/110</v>
      </c>
      <c r="E1413" s="5">
        <f>IF($A1413 = "Batch 1", VLOOKUP(CONCATENATE($C1413, $B1413), 'Batch One'!$C:$Q, 8, false),
IF($A1413 = "Batch 2", VLOOKUP(CONCATENATE($C1413, $B1413), 'Batch Two'!$C:$P, 8, false), 0))</f>
        <v>2002</v>
      </c>
      <c r="F1413" s="5" t="str">
        <f>IF($A1413 = "Batch 1", VLOOKUP(CONCATENATE($C1413, $B1413), 'Batch One'!$C:$Q, 9, false),
IF($A1413 = "Batch 2", VLOOKUP(CONCATENATE($C1413, $B1413), 'Batch Two'!$C:$P, 9, false), 0))</f>
        <v/>
      </c>
      <c r="G1413" s="5" t="str">
        <f>IF($A1413 = "Batch 1", VLOOKUP(CONCATENATE($C1413, $B1413), 'Batch One'!$C:$Q, 4, false),
IF($A1413 = "Batch 2", VLOOKUP(CONCATENATE($C1413, $B1413), 'Batch Two'!$C:$P, 4, false), 0))</f>
        <v>Original Series</v>
      </c>
      <c r="H1413" s="5">
        <f>IF($A1413 = "Batch 1", VLOOKUP(CONCATENATE($C1413, $B1413), 'Batch One'!$C:$Q, 5, false),
IF($A1413 = "Batch 2", VLOOKUP(CONCATENATE($C1413, $B1413), 'Batch Two'!$C:$P, 5, false), 0))</f>
        <v>8</v>
      </c>
      <c r="I1413" s="6" t="str">
        <f>IF($A1413 = "Batch 1", VLOOKUP(CONCATENATE($C1413, $B1413), 'Batch One'!$C:$Q, 14, false),
IF($A1413 = "Batch 2", VLOOKUP(CONCATENATE($C1413, $B1413), 'Batch Two'!$C:$P, 14, false), 0))</f>
        <v>https://ccg-imaging-cgc-tradingcards-production.s3.amazonaws.com/17425889-8235-4320-a36f-bbd6e31ba328/CAR6035585-192_OBV.jpg</v>
      </c>
      <c r="J1413" s="5" t="str">
        <f>IF($A1413 = "Batch 1", VLOOKUP(CONCATENATE($C1413, $B1413), 'Batch One'!$C:$Q, 13, false),
IF($A1413 = "Batch 2", VLOOKUP(CONCATENATE($C1413, $B1413), 'Batch Two'!$C:$P, 13, false), 0))</f>
        <v/>
      </c>
    </row>
    <row r="1414">
      <c r="A1414" s="4" t="s">
        <v>13</v>
      </c>
      <c r="B1414" s="5">
        <v>6.035585195E9</v>
      </c>
      <c r="C1414" s="8" t="s">
        <v>12</v>
      </c>
      <c r="D1414" s="5" t="str">
        <f>IF($A1414 = "Batch 1", VLOOKUP(CONCATENATE($C1414, $B1414), 'Batch One'!$C:$Q, 2, false),
IF($A1414 = "Batch 2", VLOOKUP(CONCATENATE($C1414, $B1414), 'Batch Two'!$C:$P, 2, false), 0))</f>
        <v>Omastar, 2007, EX, #20/108</v>
      </c>
      <c r="E1414" s="5">
        <f>IF($A1414 = "Batch 1", VLOOKUP(CONCATENATE($C1414, $B1414), 'Batch One'!$C:$Q, 8, false),
IF($A1414 = "Batch 2", VLOOKUP(CONCATENATE($C1414, $B1414), 'Batch Two'!$C:$P, 8, false), 0))</f>
        <v>2007</v>
      </c>
      <c r="F1414" s="5" t="str">
        <f>IF($A1414 = "Batch 1", VLOOKUP(CONCATENATE($C1414, $B1414), 'Batch One'!$C:$Q, 9, false),
IF($A1414 = "Batch 2", VLOOKUP(CONCATENATE($C1414, $B1414), 'Batch Two'!$C:$P, 9, false), 0))</f>
        <v/>
      </c>
      <c r="G1414" s="5" t="str">
        <f>IF($A1414 = "Batch 1", VLOOKUP(CONCATENATE($C1414, $B1414), 'Batch One'!$C:$Q, 4, false),
IF($A1414 = "Batch 2", VLOOKUP(CONCATENATE($C1414, $B1414), 'Batch Two'!$C:$P, 4, false), 0))</f>
        <v>EX</v>
      </c>
      <c r="H1414" s="5">
        <f>IF($A1414 = "Batch 1", VLOOKUP(CONCATENATE($C1414, $B1414), 'Batch One'!$C:$Q, 5, false),
IF($A1414 = "Batch 2", VLOOKUP(CONCATENATE($C1414, $B1414), 'Batch Two'!$C:$P, 5, false), 0))</f>
        <v>9</v>
      </c>
      <c r="I1414" s="6" t="str">
        <f>IF($A1414 = "Batch 1", VLOOKUP(CONCATENATE($C1414, $B1414), 'Batch One'!$C:$Q, 14, false),
IF($A1414 = "Batch 2", VLOOKUP(CONCATENATE($C1414, $B1414), 'Batch Two'!$C:$P, 14, false), 0))</f>
        <v>https://ccg-imaging-cgc-tradingcards-production.s3.amazonaws.com/17425889-912e-4e7a-ab1e-67bbd47f804e/CAR6035585-195_OBV.jpg</v>
      </c>
      <c r="J1414" s="5" t="str">
        <f>IF($A1414 = "Batch 1", VLOOKUP(CONCATENATE($C1414, $B1414), 'Batch One'!$C:$Q, 13, false),
IF($A1414 = "Batch 2", VLOOKUP(CONCATENATE($C1414, $B1414), 'Batch Two'!$C:$P, 13, false), 0))</f>
        <v/>
      </c>
    </row>
    <row r="1415">
      <c r="A1415" s="4" t="s">
        <v>13</v>
      </c>
      <c r="B1415" s="5">
        <v>6.035585197E9</v>
      </c>
      <c r="C1415" s="8" t="s">
        <v>12</v>
      </c>
      <c r="D1415" s="5" t="str">
        <f>IF($A1415 = "Batch 1", VLOOKUP(CONCATENATE($C1415, $B1415), 'Batch One'!$C:$Q, 2, false),
IF($A1415 = "Batch 2", VLOOKUP(CONCATENATE($C1415, $B1415), 'Batch Two'!$C:$P, 2, false), 0))</f>
        <v>Omastar, 2007, EX, #20/108</v>
      </c>
      <c r="E1415" s="5">
        <f>IF($A1415 = "Batch 1", VLOOKUP(CONCATENATE($C1415, $B1415), 'Batch One'!$C:$Q, 8, false),
IF($A1415 = "Batch 2", VLOOKUP(CONCATENATE($C1415, $B1415), 'Batch Two'!$C:$P, 8, false), 0))</f>
        <v>2007</v>
      </c>
      <c r="F1415" s="5" t="str">
        <f>IF($A1415 = "Batch 1", VLOOKUP(CONCATENATE($C1415, $B1415), 'Batch One'!$C:$Q, 9, false),
IF($A1415 = "Batch 2", VLOOKUP(CONCATENATE($C1415, $B1415), 'Batch Two'!$C:$P, 9, false), 0))</f>
        <v/>
      </c>
      <c r="G1415" s="5" t="str">
        <f>IF($A1415 = "Batch 1", VLOOKUP(CONCATENATE($C1415, $B1415), 'Batch One'!$C:$Q, 4, false),
IF($A1415 = "Batch 2", VLOOKUP(CONCATENATE($C1415, $B1415), 'Batch Two'!$C:$P, 4, false), 0))</f>
        <v>EX</v>
      </c>
      <c r="H1415" s="5">
        <f>IF($A1415 = "Batch 1", VLOOKUP(CONCATENATE($C1415, $B1415), 'Batch One'!$C:$Q, 5, false),
IF($A1415 = "Batch 2", VLOOKUP(CONCATENATE($C1415, $B1415), 'Batch Two'!$C:$P, 5, false), 0))</f>
        <v>9</v>
      </c>
      <c r="I1415" s="6" t="str">
        <f>IF($A1415 = "Batch 1", VLOOKUP(CONCATENATE($C1415, $B1415), 'Batch One'!$C:$Q, 14, false),
IF($A1415 = "Batch 2", VLOOKUP(CONCATENATE($C1415, $B1415), 'Batch Two'!$C:$P, 14, false), 0))</f>
        <v>https://ccg-imaging-cgc-tradingcards-production.s3.amazonaws.com/17425889-9790-4a07-af3f-b848dc5f4c48/CAR6035585-197_OBV.jpg</v>
      </c>
      <c r="J1415" s="5" t="str">
        <f>IF($A1415 = "Batch 1", VLOOKUP(CONCATENATE($C1415, $B1415), 'Batch One'!$C:$Q, 13, false),
IF($A1415 = "Batch 2", VLOOKUP(CONCATENATE($C1415, $B1415), 'Batch Two'!$C:$P, 13, false), 0))</f>
        <v/>
      </c>
    </row>
    <row r="1416">
      <c r="A1416" s="4" t="s">
        <v>13</v>
      </c>
      <c r="B1416" s="5">
        <v>6.035585198E9</v>
      </c>
      <c r="C1416" s="8" t="s">
        <v>12</v>
      </c>
      <c r="D1416" s="5" t="str">
        <f>IF($A1416 = "Batch 1", VLOOKUP(CONCATENATE($C1416, $B1416), 'Batch One'!$C:$Q, 2, false),
IF($A1416 = "Batch 2", VLOOKUP(CONCATENATE($C1416, $B1416), 'Batch Two'!$C:$P, 2, false), 0))</f>
        <v>Omastar, 2007, EX, #20/108</v>
      </c>
      <c r="E1416" s="5">
        <f>IF($A1416 = "Batch 1", VLOOKUP(CONCATENATE($C1416, $B1416), 'Batch One'!$C:$Q, 8, false),
IF($A1416 = "Batch 2", VLOOKUP(CONCATENATE($C1416, $B1416), 'Batch Two'!$C:$P, 8, false), 0))</f>
        <v>2007</v>
      </c>
      <c r="F1416" s="5" t="str">
        <f>IF($A1416 = "Batch 1", VLOOKUP(CONCATENATE($C1416, $B1416), 'Batch One'!$C:$Q, 9, false),
IF($A1416 = "Batch 2", VLOOKUP(CONCATENATE($C1416, $B1416), 'Batch Two'!$C:$P, 9, false), 0))</f>
        <v/>
      </c>
      <c r="G1416" s="5" t="str">
        <f>IF($A1416 = "Batch 1", VLOOKUP(CONCATENATE($C1416, $B1416), 'Batch One'!$C:$Q, 4, false),
IF($A1416 = "Batch 2", VLOOKUP(CONCATENATE($C1416, $B1416), 'Batch Two'!$C:$P, 4, false), 0))</f>
        <v>EX</v>
      </c>
      <c r="H1416" s="5">
        <f>IF($A1416 = "Batch 1", VLOOKUP(CONCATENATE($C1416, $B1416), 'Batch One'!$C:$Q, 5, false),
IF($A1416 = "Batch 2", VLOOKUP(CONCATENATE($C1416, $B1416), 'Batch Two'!$C:$P, 5, false), 0))</f>
        <v>8.5</v>
      </c>
      <c r="I1416" s="6" t="str">
        <f>IF($A1416 = "Batch 1", VLOOKUP(CONCATENATE($C1416, $B1416), 'Batch One'!$C:$Q, 14, false),
IF($A1416 = "Batch 2", VLOOKUP(CONCATENATE($C1416, $B1416), 'Batch Two'!$C:$P, 14, false), 0))</f>
        <v>https://ccg-imaging-cgc-tradingcards-production.s3.amazonaws.com/17425890-00f9-45c4-aba6-56cd7a376651/CAR6035585-198_OBV.jpg</v>
      </c>
      <c r="J1416" s="5" t="str">
        <f>IF($A1416 = "Batch 1", VLOOKUP(CONCATENATE($C1416, $B1416), 'Batch One'!$C:$Q, 13, false),
IF($A1416 = "Batch 2", VLOOKUP(CONCATENATE($C1416, $B1416), 'Batch Two'!$C:$P, 13, false), 0))</f>
        <v/>
      </c>
    </row>
    <row r="1417">
      <c r="A1417" s="4" t="s">
        <v>13</v>
      </c>
      <c r="B1417" s="5">
        <v>6.035585199E9</v>
      </c>
      <c r="C1417" s="8" t="s">
        <v>12</v>
      </c>
      <c r="D1417" s="5" t="str">
        <f>IF($A1417 = "Batch 1", VLOOKUP(CONCATENATE($C1417, $B1417), 'Batch One'!$C:$Q, 2, false),
IF($A1417 = "Batch 2", VLOOKUP(CONCATENATE($C1417, $B1417), 'Batch Two'!$C:$P, 2, false), 0))</f>
        <v>Omastar, 2007, EX, #20/108</v>
      </c>
      <c r="E1417" s="5">
        <f>IF($A1417 = "Batch 1", VLOOKUP(CONCATENATE($C1417, $B1417), 'Batch One'!$C:$Q, 8, false),
IF($A1417 = "Batch 2", VLOOKUP(CONCATENATE($C1417, $B1417), 'Batch Two'!$C:$P, 8, false), 0))</f>
        <v>2007</v>
      </c>
      <c r="F1417" s="5" t="str">
        <f>IF($A1417 = "Batch 1", VLOOKUP(CONCATENATE($C1417, $B1417), 'Batch One'!$C:$Q, 9, false),
IF($A1417 = "Batch 2", VLOOKUP(CONCATENATE($C1417, $B1417), 'Batch Two'!$C:$P, 9, false), 0))</f>
        <v/>
      </c>
      <c r="G1417" s="5" t="str">
        <f>IF($A1417 = "Batch 1", VLOOKUP(CONCATENATE($C1417, $B1417), 'Batch One'!$C:$Q, 4, false),
IF($A1417 = "Batch 2", VLOOKUP(CONCATENATE($C1417, $B1417), 'Batch Two'!$C:$P, 4, false), 0))</f>
        <v>EX</v>
      </c>
      <c r="H1417" s="5">
        <f>IF($A1417 = "Batch 1", VLOOKUP(CONCATENATE($C1417, $B1417), 'Batch One'!$C:$Q, 5, false),
IF($A1417 = "Batch 2", VLOOKUP(CONCATENATE($C1417, $B1417), 'Batch Two'!$C:$P, 5, false), 0))</f>
        <v>9</v>
      </c>
      <c r="I1417" s="6" t="str">
        <f>IF($A1417 = "Batch 1", VLOOKUP(CONCATENATE($C1417, $B1417), 'Batch One'!$C:$Q, 14, false),
IF($A1417 = "Batch 2", VLOOKUP(CONCATENATE($C1417, $B1417), 'Batch Two'!$C:$P, 14, false), 0))</f>
        <v>https://ccg-imaging-cgc-tradingcards-production.s3.amazonaws.com/17425890-03a3-4477-b4f1-ec8172566bd8/CAR6035585-199_OBV.jpg</v>
      </c>
      <c r="J1417" s="5" t="str">
        <f>IF($A1417 = "Batch 1", VLOOKUP(CONCATENATE($C1417, $B1417), 'Batch One'!$C:$Q, 13, false),
IF($A1417 = "Batch 2", VLOOKUP(CONCATENATE($C1417, $B1417), 'Batch Two'!$C:$P, 13, false), 0))</f>
        <v/>
      </c>
    </row>
    <row r="1418">
      <c r="A1418" s="4" t="s">
        <v>13</v>
      </c>
      <c r="B1418" s="5">
        <v>6.0355852E9</v>
      </c>
      <c r="C1418" s="8" t="s">
        <v>12</v>
      </c>
      <c r="D1418" s="5" t="str">
        <f>IF($A1418 = "Batch 1", VLOOKUP(CONCATENATE($C1418, $B1418), 'Batch One'!$C:$Q, 2, false),
IF($A1418 = "Batch 2", VLOOKUP(CONCATENATE($C1418, $B1418), 'Batch Two'!$C:$P, 2, false), 0))</f>
        <v>Omastar, 2007, EX, #20/108</v>
      </c>
      <c r="E1418" s="5">
        <f>IF($A1418 = "Batch 1", VLOOKUP(CONCATENATE($C1418, $B1418), 'Batch One'!$C:$Q, 8, false),
IF($A1418 = "Batch 2", VLOOKUP(CONCATENATE($C1418, $B1418), 'Batch Two'!$C:$P, 8, false), 0))</f>
        <v>2007</v>
      </c>
      <c r="F1418" s="5" t="str">
        <f>IF($A1418 = "Batch 1", VLOOKUP(CONCATENATE($C1418, $B1418), 'Batch One'!$C:$Q, 9, false),
IF($A1418 = "Batch 2", VLOOKUP(CONCATENATE($C1418, $B1418), 'Batch Two'!$C:$P, 9, false), 0))</f>
        <v/>
      </c>
      <c r="G1418" s="5" t="str">
        <f>IF($A1418 = "Batch 1", VLOOKUP(CONCATENATE($C1418, $B1418), 'Batch One'!$C:$Q, 4, false),
IF($A1418 = "Batch 2", VLOOKUP(CONCATENATE($C1418, $B1418), 'Batch Two'!$C:$P, 4, false), 0))</f>
        <v>EX</v>
      </c>
      <c r="H1418" s="5">
        <f>IF($A1418 = "Batch 1", VLOOKUP(CONCATENATE($C1418, $B1418), 'Batch One'!$C:$Q, 5, false),
IF($A1418 = "Batch 2", VLOOKUP(CONCATENATE($C1418, $B1418), 'Batch Two'!$C:$P, 5, false), 0))</f>
        <v>8.5</v>
      </c>
      <c r="I1418" s="6" t="str">
        <f>IF($A1418 = "Batch 1", VLOOKUP(CONCATENATE($C1418, $B1418), 'Batch One'!$C:$Q, 14, false),
IF($A1418 = "Batch 2", VLOOKUP(CONCATENATE($C1418, $B1418), 'Batch Two'!$C:$P, 14, false), 0))</f>
        <v>https://ccg-imaging-cgc-tradingcards-production.s3.amazonaws.com/17425892-712c-401f-bf50-d59f295b9a69/CAR6035585-200_OBV.jpg</v>
      </c>
      <c r="J1418" s="5" t="str">
        <f>IF($A1418 = "Batch 1", VLOOKUP(CONCATENATE($C1418, $B1418), 'Batch One'!$C:$Q, 13, false),
IF($A1418 = "Batch 2", VLOOKUP(CONCATENATE($C1418, $B1418), 'Batch Two'!$C:$P, 13, false), 0))</f>
        <v/>
      </c>
    </row>
    <row r="1419">
      <c r="A1419" s="4" t="s">
        <v>13</v>
      </c>
      <c r="B1419" s="5">
        <v>6.035585251E9</v>
      </c>
      <c r="C1419" s="8" t="s">
        <v>12</v>
      </c>
      <c r="D1419" s="5" t="str">
        <f>IF($A1419 = "Batch 1", VLOOKUP(CONCATENATE($C1419, $B1419), 'Batch One'!$C:$Q, 2, false),
IF($A1419 = "Batch 2", VLOOKUP(CONCATENATE($C1419, $B1419), 'Batch Two'!$C:$P, 2, false), 0))</f>
        <v>Omastar, 2007, EX, #20/108</v>
      </c>
      <c r="E1419" s="5">
        <f>IF($A1419 = "Batch 1", VLOOKUP(CONCATENATE($C1419, $B1419), 'Batch One'!$C:$Q, 8, false),
IF($A1419 = "Batch 2", VLOOKUP(CONCATENATE($C1419, $B1419), 'Batch Two'!$C:$P, 8, false), 0))</f>
        <v>2007</v>
      </c>
      <c r="F1419" s="5" t="str">
        <f>IF($A1419 = "Batch 1", VLOOKUP(CONCATENATE($C1419, $B1419), 'Batch One'!$C:$Q, 9, false),
IF($A1419 = "Batch 2", VLOOKUP(CONCATENATE($C1419, $B1419), 'Batch Two'!$C:$P, 9, false), 0))</f>
        <v/>
      </c>
      <c r="G1419" s="5" t="str">
        <f>IF($A1419 = "Batch 1", VLOOKUP(CONCATENATE($C1419, $B1419), 'Batch One'!$C:$Q, 4, false),
IF($A1419 = "Batch 2", VLOOKUP(CONCATENATE($C1419, $B1419), 'Batch Two'!$C:$P, 4, false), 0))</f>
        <v>EX</v>
      </c>
      <c r="H1419" s="5">
        <f>IF($A1419 = "Batch 1", VLOOKUP(CONCATENATE($C1419, $B1419), 'Batch One'!$C:$Q, 5, false),
IF($A1419 = "Batch 2", VLOOKUP(CONCATENATE($C1419, $B1419), 'Batch Two'!$C:$P, 5, false), 0))</f>
        <v>7.5</v>
      </c>
      <c r="I1419" s="6" t="str">
        <f>IF($A1419 = "Batch 1", VLOOKUP(CONCATENATE($C1419, $B1419), 'Batch One'!$C:$Q, 14, false),
IF($A1419 = "Batch 2", VLOOKUP(CONCATENATE($C1419, $B1419), 'Batch Two'!$C:$P, 14, false), 0))</f>
        <v>https://ccg-imaging-cgc-tradingcards-production.s3.amazonaws.com/17425902-1988-4c91-90ab-ca8f936140a5/CAR6035585-251_OBV.jpg</v>
      </c>
      <c r="J1419" s="5" t="str">
        <f>IF($A1419 = "Batch 1", VLOOKUP(CONCATENATE($C1419, $B1419), 'Batch One'!$C:$Q, 13, false),
IF($A1419 = "Batch 2", VLOOKUP(CONCATENATE($C1419, $B1419), 'Batch Two'!$C:$P, 13, false), 0))</f>
        <v/>
      </c>
    </row>
    <row r="1420">
      <c r="A1420" s="4" t="s">
        <v>13</v>
      </c>
      <c r="B1420" s="5">
        <v>6.035585252E9</v>
      </c>
      <c r="C1420" s="8" t="s">
        <v>12</v>
      </c>
      <c r="D1420" s="5" t="str">
        <f>IF($A1420 = "Batch 1", VLOOKUP(CONCATENATE($C1420, $B1420), 'Batch One'!$C:$Q, 2, false),
IF($A1420 = "Batch 2", VLOOKUP(CONCATENATE($C1420, $B1420), 'Batch Two'!$C:$P, 2, false), 0))</f>
        <v>Mightyena, 2007, EX, #18/108</v>
      </c>
      <c r="E1420" s="5">
        <f>IF($A1420 = "Batch 1", VLOOKUP(CONCATENATE($C1420, $B1420), 'Batch One'!$C:$Q, 8, false),
IF($A1420 = "Batch 2", VLOOKUP(CONCATENATE($C1420, $B1420), 'Batch Two'!$C:$P, 8, false), 0))</f>
        <v>2007</v>
      </c>
      <c r="F1420" s="5" t="str">
        <f>IF($A1420 = "Batch 1", VLOOKUP(CONCATENATE($C1420, $B1420), 'Batch One'!$C:$Q, 9, false),
IF($A1420 = "Batch 2", VLOOKUP(CONCATENATE($C1420, $B1420), 'Batch Two'!$C:$P, 9, false), 0))</f>
        <v/>
      </c>
      <c r="G1420" s="5" t="str">
        <f>IF($A1420 = "Batch 1", VLOOKUP(CONCATENATE($C1420, $B1420), 'Batch One'!$C:$Q, 4, false),
IF($A1420 = "Batch 2", VLOOKUP(CONCATENATE($C1420, $B1420), 'Batch Two'!$C:$P, 4, false), 0))</f>
        <v>EX</v>
      </c>
      <c r="H1420" s="5">
        <f>IF($A1420 = "Batch 1", VLOOKUP(CONCATENATE($C1420, $B1420), 'Batch One'!$C:$Q, 5, false),
IF($A1420 = "Batch 2", VLOOKUP(CONCATENATE($C1420, $B1420), 'Batch Two'!$C:$P, 5, false), 0))</f>
        <v>8.5</v>
      </c>
      <c r="I1420" s="6" t="str">
        <f>IF($A1420 = "Batch 1", VLOOKUP(CONCATENATE($C1420, $B1420), 'Batch One'!$C:$Q, 14, false),
IF($A1420 = "Batch 2", VLOOKUP(CONCATENATE($C1420, $B1420), 'Batch Two'!$C:$P, 14, false), 0))</f>
        <v>https://ccg-imaging-cgc-tradingcards-production.s3.amazonaws.com/17425902-2201-4d94-b150-00667082df9d/CAR6035585-252_OBV.jpg</v>
      </c>
      <c r="J1420" s="5" t="str">
        <f>IF($A1420 = "Batch 1", VLOOKUP(CONCATENATE($C1420, $B1420), 'Batch One'!$C:$Q, 13, false),
IF($A1420 = "Batch 2", VLOOKUP(CONCATENATE($C1420, $B1420), 'Batch Two'!$C:$P, 13, false), 0))</f>
        <v/>
      </c>
    </row>
    <row r="1421">
      <c r="A1421" s="4" t="s">
        <v>13</v>
      </c>
      <c r="B1421" s="5">
        <v>6.035585253E9</v>
      </c>
      <c r="C1421" s="8" t="s">
        <v>12</v>
      </c>
      <c r="D1421" s="5" t="str">
        <f>IF($A1421 = "Batch 1", VLOOKUP(CONCATENATE($C1421, $B1421), 'Batch One'!$C:$Q, 2, false),
IF($A1421 = "Batch 2", VLOOKUP(CONCATENATE($C1421, $B1421), 'Batch Two'!$C:$P, 2, false), 0))</f>
        <v>Mightyena, 2007, EX, #18/108</v>
      </c>
      <c r="E1421" s="5">
        <f>IF($A1421 = "Batch 1", VLOOKUP(CONCATENATE($C1421, $B1421), 'Batch One'!$C:$Q, 8, false),
IF($A1421 = "Batch 2", VLOOKUP(CONCATENATE($C1421, $B1421), 'Batch Two'!$C:$P, 8, false), 0))</f>
        <v>2007</v>
      </c>
      <c r="F1421" s="5" t="str">
        <f>IF($A1421 = "Batch 1", VLOOKUP(CONCATENATE($C1421, $B1421), 'Batch One'!$C:$Q, 9, false),
IF($A1421 = "Batch 2", VLOOKUP(CONCATENATE($C1421, $B1421), 'Batch Two'!$C:$P, 9, false), 0))</f>
        <v/>
      </c>
      <c r="G1421" s="5" t="str">
        <f>IF($A1421 = "Batch 1", VLOOKUP(CONCATENATE($C1421, $B1421), 'Batch One'!$C:$Q, 4, false),
IF($A1421 = "Batch 2", VLOOKUP(CONCATENATE($C1421, $B1421), 'Batch Two'!$C:$P, 4, false), 0))</f>
        <v>EX</v>
      </c>
      <c r="H1421" s="5">
        <f>IF($A1421 = "Batch 1", VLOOKUP(CONCATENATE($C1421, $B1421), 'Batch One'!$C:$Q, 5, false),
IF($A1421 = "Batch 2", VLOOKUP(CONCATENATE($C1421, $B1421), 'Batch Two'!$C:$P, 5, false), 0))</f>
        <v>8.5</v>
      </c>
      <c r="I1421" s="6" t="str">
        <f>IF($A1421 = "Batch 1", VLOOKUP(CONCATENATE($C1421, $B1421), 'Batch One'!$C:$Q, 14, false),
IF($A1421 = "Batch 2", VLOOKUP(CONCATENATE($C1421, $B1421), 'Batch Two'!$C:$P, 14, false), 0))</f>
        <v>https://ccg-imaging-cgc-tradingcards-production.s3.amazonaws.com/17425902-25b0-4328-9f84-6dbeb22b49b5/CAR6035585-253_OBV.jpg</v>
      </c>
      <c r="J1421" s="5" t="str">
        <f>IF($A1421 = "Batch 1", VLOOKUP(CONCATENATE($C1421, $B1421), 'Batch One'!$C:$Q, 13, false),
IF($A1421 = "Batch 2", VLOOKUP(CONCATENATE($C1421, $B1421), 'Batch Two'!$C:$P, 13, false), 0))</f>
        <v/>
      </c>
    </row>
    <row r="1422">
      <c r="A1422" s="4" t="s">
        <v>13</v>
      </c>
      <c r="B1422" s="5">
        <v>6.035585254E9</v>
      </c>
      <c r="C1422" s="8" t="s">
        <v>12</v>
      </c>
      <c r="D1422" s="5" t="str">
        <f>IF($A1422 = "Batch 1", VLOOKUP(CONCATENATE($C1422, $B1422), 'Batch One'!$C:$Q, 2, false),
IF($A1422 = "Batch 2", VLOOKUP(CONCATENATE($C1422, $B1422), 'Batch Two'!$C:$P, 2, false), 0))</f>
        <v>Mightyena, 2007, EX, #18/108</v>
      </c>
      <c r="E1422" s="5">
        <f>IF($A1422 = "Batch 1", VLOOKUP(CONCATENATE($C1422, $B1422), 'Batch One'!$C:$Q, 8, false),
IF($A1422 = "Batch 2", VLOOKUP(CONCATENATE($C1422, $B1422), 'Batch Two'!$C:$P, 8, false), 0))</f>
        <v>2007</v>
      </c>
      <c r="F1422" s="5" t="str">
        <f>IF($A1422 = "Batch 1", VLOOKUP(CONCATENATE($C1422, $B1422), 'Batch One'!$C:$Q, 9, false),
IF($A1422 = "Batch 2", VLOOKUP(CONCATENATE($C1422, $B1422), 'Batch Two'!$C:$P, 9, false), 0))</f>
        <v/>
      </c>
      <c r="G1422" s="5" t="str">
        <f>IF($A1422 = "Batch 1", VLOOKUP(CONCATENATE($C1422, $B1422), 'Batch One'!$C:$Q, 4, false),
IF($A1422 = "Batch 2", VLOOKUP(CONCATENATE($C1422, $B1422), 'Batch Two'!$C:$P, 4, false), 0))</f>
        <v>EX</v>
      </c>
      <c r="H1422" s="5">
        <f>IF($A1422 = "Batch 1", VLOOKUP(CONCATENATE($C1422, $B1422), 'Batch One'!$C:$Q, 5, false),
IF($A1422 = "Batch 2", VLOOKUP(CONCATENATE($C1422, $B1422), 'Batch Two'!$C:$P, 5, false), 0))</f>
        <v>8.5</v>
      </c>
      <c r="I1422" s="6" t="str">
        <f>IF($A1422 = "Batch 1", VLOOKUP(CONCATENATE($C1422, $B1422), 'Batch One'!$C:$Q, 14, false),
IF($A1422 = "Batch 2", VLOOKUP(CONCATENATE($C1422, $B1422), 'Batch Two'!$C:$P, 14, false), 0))</f>
        <v>https://ccg-imaging-cgc-tradingcards-production.s3.amazonaws.com/17425902-2882-438d-b612-dcee7a02b312/CAR6035585-254_OBV.jpg</v>
      </c>
      <c r="J1422" s="5" t="str">
        <f>IF($A1422 = "Batch 1", VLOOKUP(CONCATENATE($C1422, $B1422), 'Batch One'!$C:$Q, 13, false),
IF($A1422 = "Batch 2", VLOOKUP(CONCATENATE($C1422, $B1422), 'Batch Two'!$C:$P, 13, false), 0))</f>
        <v/>
      </c>
    </row>
    <row r="1423">
      <c r="A1423" s="4" t="s">
        <v>13</v>
      </c>
      <c r="B1423" s="5">
        <v>6.035585258E9</v>
      </c>
      <c r="C1423" s="8" t="s">
        <v>12</v>
      </c>
      <c r="D1423" s="5" t="str">
        <f>IF($A1423 = "Batch 1", VLOOKUP(CONCATENATE($C1423, $B1423), 'Batch One'!$C:$Q, 2, false),
IF($A1423 = "Batch 2", VLOOKUP(CONCATENATE($C1423, $B1423), 'Batch Two'!$C:$P, 2, false), 0))</f>
        <v>Charmander, 2002, Original Series, #70/110</v>
      </c>
      <c r="E1423" s="5">
        <f>IF($A1423 = "Batch 1", VLOOKUP(CONCATENATE($C1423, $B1423), 'Batch One'!$C:$Q, 8, false),
IF($A1423 = "Batch 2", VLOOKUP(CONCATENATE($C1423, $B1423), 'Batch Two'!$C:$P, 8, false), 0))</f>
        <v>2002</v>
      </c>
      <c r="F1423" s="5" t="str">
        <f>IF($A1423 = "Batch 1", VLOOKUP(CONCATENATE($C1423, $B1423), 'Batch One'!$C:$Q, 9, false),
IF($A1423 = "Batch 2", VLOOKUP(CONCATENATE($C1423, $B1423), 'Batch Two'!$C:$P, 9, false), 0))</f>
        <v/>
      </c>
      <c r="G1423" s="5" t="str">
        <f>IF($A1423 = "Batch 1", VLOOKUP(CONCATENATE($C1423, $B1423), 'Batch One'!$C:$Q, 4, false),
IF($A1423 = "Batch 2", VLOOKUP(CONCATENATE($C1423, $B1423), 'Batch Two'!$C:$P, 4, false), 0))</f>
        <v>Original Series</v>
      </c>
      <c r="H1423" s="5">
        <f>IF($A1423 = "Batch 1", VLOOKUP(CONCATENATE($C1423, $B1423), 'Batch One'!$C:$Q, 5, false),
IF($A1423 = "Batch 2", VLOOKUP(CONCATENATE($C1423, $B1423), 'Batch Two'!$C:$P, 5, false), 0))</f>
        <v>7.5</v>
      </c>
      <c r="I1423" s="6" t="str">
        <f>IF($A1423 = "Batch 1", VLOOKUP(CONCATENATE($C1423, $B1423), 'Batch One'!$C:$Q, 14, false),
IF($A1423 = "Batch 2", VLOOKUP(CONCATENATE($C1423, $B1423), 'Batch Two'!$C:$P, 14, false), 0))</f>
        <v>https://ccg-imaging-cgc-tradingcards-production.s3.amazonaws.com/17425902-408e-4eb5-9568-f85c6a7a2003/CAR6035585-258_OBV.jpg</v>
      </c>
      <c r="J1423" s="5" t="str">
        <f>IF($A1423 = "Batch 1", VLOOKUP(CONCATENATE($C1423, $B1423), 'Batch One'!$C:$Q, 13, false),
IF($A1423 = "Batch 2", VLOOKUP(CONCATENATE($C1423, $B1423), 'Batch Two'!$C:$P, 13, false), 0))</f>
        <v/>
      </c>
    </row>
    <row r="1424">
      <c r="A1424" s="4" t="s">
        <v>13</v>
      </c>
      <c r="B1424" s="5">
        <v>6.03558526E9</v>
      </c>
      <c r="C1424" s="8" t="s">
        <v>12</v>
      </c>
      <c r="D1424" s="5" t="str">
        <f>IF($A1424 = "Batch 1", VLOOKUP(CONCATENATE($C1424, $B1424), 'Batch One'!$C:$Q, 2, false),
IF($A1424 = "Batch 2", VLOOKUP(CONCATENATE($C1424, $B1424), 'Batch Two'!$C:$P, 2, false), 0))</f>
        <v>Charmander, 2002, Original Series, #70/110</v>
      </c>
      <c r="E1424" s="5">
        <f>IF($A1424 = "Batch 1", VLOOKUP(CONCATENATE($C1424, $B1424), 'Batch One'!$C:$Q, 8, false),
IF($A1424 = "Batch 2", VLOOKUP(CONCATENATE($C1424, $B1424), 'Batch Two'!$C:$P, 8, false), 0))</f>
        <v>2002</v>
      </c>
      <c r="F1424" s="5" t="str">
        <f>IF($A1424 = "Batch 1", VLOOKUP(CONCATENATE($C1424, $B1424), 'Batch One'!$C:$Q, 9, false),
IF($A1424 = "Batch 2", VLOOKUP(CONCATENATE($C1424, $B1424), 'Batch Two'!$C:$P, 9, false), 0))</f>
        <v/>
      </c>
      <c r="G1424" s="5" t="str">
        <f>IF($A1424 = "Batch 1", VLOOKUP(CONCATENATE($C1424, $B1424), 'Batch One'!$C:$Q, 4, false),
IF($A1424 = "Batch 2", VLOOKUP(CONCATENATE($C1424, $B1424), 'Batch Two'!$C:$P, 4, false), 0))</f>
        <v>Original Series</v>
      </c>
      <c r="H1424" s="5">
        <f>IF($A1424 = "Batch 1", VLOOKUP(CONCATENATE($C1424, $B1424), 'Batch One'!$C:$Q, 5, false),
IF($A1424 = "Batch 2", VLOOKUP(CONCATENATE($C1424, $B1424), 'Batch Two'!$C:$P, 5, false), 0))</f>
        <v>7.5</v>
      </c>
      <c r="I1424" s="6" t="str">
        <f>IF($A1424 = "Batch 1", VLOOKUP(CONCATENATE($C1424, $B1424), 'Batch One'!$C:$Q, 14, false),
IF($A1424 = "Batch 2", VLOOKUP(CONCATENATE($C1424, $B1424), 'Batch Two'!$C:$P, 14, false), 0))</f>
        <v>https://ccg-imaging-cgc-tradingcards-production.s3.amazonaws.com/17425902-4626-4bbd-b93a-a7f22cec7ed1/CAR6035585-260_OBV.jpg</v>
      </c>
      <c r="J1424" s="5" t="str">
        <f>IF($A1424 = "Batch 1", VLOOKUP(CONCATENATE($C1424, $B1424), 'Batch One'!$C:$Q, 13, false),
IF($A1424 = "Batch 2", VLOOKUP(CONCATENATE($C1424, $B1424), 'Batch Two'!$C:$P, 13, false), 0))</f>
        <v/>
      </c>
    </row>
    <row r="1425">
      <c r="A1425" s="4" t="s">
        <v>13</v>
      </c>
      <c r="B1425" s="5">
        <v>6.035585263E9</v>
      </c>
      <c r="C1425" s="8" t="s">
        <v>12</v>
      </c>
      <c r="D1425" s="5" t="str">
        <f>IF($A1425 = "Batch 1", VLOOKUP(CONCATENATE($C1425, $B1425), 'Batch One'!$C:$Q, 2, false),
IF($A1425 = "Batch 2", VLOOKUP(CONCATENATE($C1425, $B1425), 'Batch Two'!$C:$P, 2, false), 0))</f>
        <v>Mismagius, 2009, Platinum, #55/127</v>
      </c>
      <c r="E1425" s="5">
        <f>IF($A1425 = "Batch 1", VLOOKUP(CONCATENATE($C1425, $B1425), 'Batch One'!$C:$Q, 8, false),
IF($A1425 = "Batch 2", VLOOKUP(CONCATENATE($C1425, $B1425), 'Batch Two'!$C:$P, 8, false), 0))</f>
        <v>2009</v>
      </c>
      <c r="F1425" s="5" t="str">
        <f>IF($A1425 = "Batch 1", VLOOKUP(CONCATENATE($C1425, $B1425), 'Batch One'!$C:$Q, 9, false),
IF($A1425 = "Batch 2", VLOOKUP(CONCATENATE($C1425, $B1425), 'Batch Two'!$C:$P, 9, false), 0))</f>
        <v/>
      </c>
      <c r="G1425" s="5" t="str">
        <f>IF($A1425 = "Batch 1", VLOOKUP(CONCATENATE($C1425, $B1425), 'Batch One'!$C:$Q, 4, false),
IF($A1425 = "Batch 2", VLOOKUP(CONCATENATE($C1425, $B1425), 'Batch Two'!$C:$P, 4, false), 0))</f>
        <v>Platinum</v>
      </c>
      <c r="H1425" s="5">
        <f>IF($A1425 = "Batch 1", VLOOKUP(CONCATENATE($C1425, $B1425), 'Batch One'!$C:$Q, 5, false),
IF($A1425 = "Batch 2", VLOOKUP(CONCATENATE($C1425, $B1425), 'Batch Two'!$C:$P, 5, false), 0))</f>
        <v>8</v>
      </c>
      <c r="I1425" s="6" t="str">
        <f>IF($A1425 = "Batch 1", VLOOKUP(CONCATENATE($C1425, $B1425), 'Batch One'!$C:$Q, 14, false),
IF($A1425 = "Batch 2", VLOOKUP(CONCATENATE($C1425, $B1425), 'Batch Two'!$C:$P, 14, false), 0))</f>
        <v>https://ccg-imaging-cgc-tradingcards-production.s3.amazonaws.com/17425902-5498-4b64-9d8f-55f5414e6197/CAR6035585-263_OBV.jpg</v>
      </c>
      <c r="J1425" s="5" t="str">
        <f>IF($A1425 = "Batch 1", VLOOKUP(CONCATENATE($C1425, $B1425), 'Batch One'!$C:$Q, 13, false),
IF($A1425 = "Batch 2", VLOOKUP(CONCATENATE($C1425, $B1425), 'Batch Two'!$C:$P, 13, false), 0))</f>
        <v/>
      </c>
    </row>
    <row r="1426">
      <c r="A1426" s="4" t="s">
        <v>13</v>
      </c>
      <c r="B1426" s="5">
        <v>6.035585264E9</v>
      </c>
      <c r="C1426" s="8" t="s">
        <v>12</v>
      </c>
      <c r="D1426" s="5" t="str">
        <f>IF($A1426 = "Batch 1", VLOOKUP(CONCATENATE($C1426, $B1426), 'Batch One'!$C:$Q, 2, false),
IF($A1426 = "Batch 2", VLOOKUP(CONCATENATE($C1426, $B1426), 'Batch Two'!$C:$P, 2, false), 0))</f>
        <v>Mismagius, 2009, Platinum, #55/127</v>
      </c>
      <c r="E1426" s="5">
        <f>IF($A1426 = "Batch 1", VLOOKUP(CONCATENATE($C1426, $B1426), 'Batch One'!$C:$Q, 8, false),
IF($A1426 = "Batch 2", VLOOKUP(CONCATENATE($C1426, $B1426), 'Batch Two'!$C:$P, 8, false), 0))</f>
        <v>2009</v>
      </c>
      <c r="F1426" s="5" t="str">
        <f>IF($A1426 = "Batch 1", VLOOKUP(CONCATENATE($C1426, $B1426), 'Batch One'!$C:$Q, 9, false),
IF($A1426 = "Batch 2", VLOOKUP(CONCATENATE($C1426, $B1426), 'Batch Two'!$C:$P, 9, false), 0))</f>
        <v/>
      </c>
      <c r="G1426" s="5" t="str">
        <f>IF($A1426 = "Batch 1", VLOOKUP(CONCATENATE($C1426, $B1426), 'Batch One'!$C:$Q, 4, false),
IF($A1426 = "Batch 2", VLOOKUP(CONCATENATE($C1426, $B1426), 'Batch Two'!$C:$P, 4, false), 0))</f>
        <v>Platinum</v>
      </c>
      <c r="H1426" s="5">
        <f>IF($A1426 = "Batch 1", VLOOKUP(CONCATENATE($C1426, $B1426), 'Batch One'!$C:$Q, 5, false),
IF($A1426 = "Batch 2", VLOOKUP(CONCATENATE($C1426, $B1426), 'Batch Two'!$C:$P, 5, false), 0))</f>
        <v>9</v>
      </c>
      <c r="I1426" s="6" t="str">
        <f>IF($A1426 = "Batch 1", VLOOKUP(CONCATENATE($C1426, $B1426), 'Batch One'!$C:$Q, 14, false),
IF($A1426 = "Batch 2", VLOOKUP(CONCATENATE($C1426, $B1426), 'Batch Two'!$C:$P, 14, false), 0))</f>
        <v>https://ccg-imaging-cgc-tradingcards-production.s3.amazonaws.com/17425902-5880-4565-a643-40d11e2deeff/CAR6035585-264_OBV.jpg</v>
      </c>
      <c r="J1426" s="5" t="str">
        <f>IF($A1426 = "Batch 1", VLOOKUP(CONCATENATE($C1426, $B1426), 'Batch One'!$C:$Q, 13, false),
IF($A1426 = "Batch 2", VLOOKUP(CONCATENATE($C1426, $B1426), 'Batch Two'!$C:$P, 13, false), 0))</f>
        <v/>
      </c>
    </row>
    <row r="1427">
      <c r="A1427" s="4" t="s">
        <v>13</v>
      </c>
      <c r="B1427" s="5">
        <v>6.035585265E9</v>
      </c>
      <c r="C1427" s="8" t="s">
        <v>12</v>
      </c>
      <c r="D1427" s="5" t="str">
        <f>IF($A1427 = "Batch 1", VLOOKUP(CONCATENATE($C1427, $B1427), 'Batch One'!$C:$Q, 2, false),
IF($A1427 = "Batch 2", VLOOKUP(CONCATENATE($C1427, $B1427), 'Batch Two'!$C:$P, 2, false), 0))</f>
        <v>Chimchar, 2009, Platinum, #70/127</v>
      </c>
      <c r="E1427" s="5">
        <f>IF($A1427 = "Batch 1", VLOOKUP(CONCATENATE($C1427, $B1427), 'Batch One'!$C:$Q, 8, false),
IF($A1427 = "Batch 2", VLOOKUP(CONCATENATE($C1427, $B1427), 'Batch Two'!$C:$P, 8, false), 0))</f>
        <v>2009</v>
      </c>
      <c r="F1427" s="5" t="str">
        <f>IF($A1427 = "Batch 1", VLOOKUP(CONCATENATE($C1427, $B1427), 'Batch One'!$C:$Q, 9, false),
IF($A1427 = "Batch 2", VLOOKUP(CONCATENATE($C1427, $B1427), 'Batch Two'!$C:$P, 9, false), 0))</f>
        <v/>
      </c>
      <c r="G1427" s="5" t="str">
        <f>IF($A1427 = "Batch 1", VLOOKUP(CONCATENATE($C1427, $B1427), 'Batch One'!$C:$Q, 4, false),
IF($A1427 = "Batch 2", VLOOKUP(CONCATENATE($C1427, $B1427), 'Batch Two'!$C:$P, 4, false), 0))</f>
        <v>Platinum</v>
      </c>
      <c r="H1427" s="5">
        <f>IF($A1427 = "Batch 1", VLOOKUP(CONCATENATE($C1427, $B1427), 'Batch One'!$C:$Q, 5, false),
IF($A1427 = "Batch 2", VLOOKUP(CONCATENATE($C1427, $B1427), 'Batch Two'!$C:$P, 5, false), 0))</f>
        <v>8</v>
      </c>
      <c r="I1427" s="6" t="str">
        <f>IF($A1427 = "Batch 1", VLOOKUP(CONCATENATE($C1427, $B1427), 'Batch One'!$C:$Q, 14, false),
IF($A1427 = "Batch 2", VLOOKUP(CONCATENATE($C1427, $B1427), 'Batch Two'!$C:$P, 14, false), 0))</f>
        <v>https://ccg-imaging-cgc-tradingcards-production.s3.amazonaws.com/17425902-6189-45a6-8f44-6c1e74531647/CAR6035585-265_OBV.jpg</v>
      </c>
      <c r="J1427" s="5" t="str">
        <f>IF($A1427 = "Batch 1", VLOOKUP(CONCATENATE($C1427, $B1427), 'Batch One'!$C:$Q, 13, false),
IF($A1427 = "Batch 2", VLOOKUP(CONCATENATE($C1427, $B1427), 'Batch Two'!$C:$P, 13, false), 0))</f>
        <v/>
      </c>
    </row>
    <row r="1428">
      <c r="A1428" s="4" t="s">
        <v>13</v>
      </c>
      <c r="B1428" s="5">
        <v>6.035585266E9</v>
      </c>
      <c r="C1428" s="8" t="s">
        <v>12</v>
      </c>
      <c r="D1428" s="5" t="str">
        <f>IF($A1428 = "Batch 1", VLOOKUP(CONCATENATE($C1428, $B1428), 'Batch One'!$C:$Q, 2, false),
IF($A1428 = "Batch 2", VLOOKUP(CONCATENATE($C1428, $B1428), 'Batch Two'!$C:$P, 2, false), 0))</f>
        <v>Chimchar, 2009, Platinum, #70/127</v>
      </c>
      <c r="E1428" s="5">
        <f>IF($A1428 = "Batch 1", VLOOKUP(CONCATENATE($C1428, $B1428), 'Batch One'!$C:$Q, 8, false),
IF($A1428 = "Batch 2", VLOOKUP(CONCATENATE($C1428, $B1428), 'Batch Two'!$C:$P, 8, false), 0))</f>
        <v>2009</v>
      </c>
      <c r="F1428" s="5" t="str">
        <f>IF($A1428 = "Batch 1", VLOOKUP(CONCATENATE($C1428, $B1428), 'Batch One'!$C:$Q, 9, false),
IF($A1428 = "Batch 2", VLOOKUP(CONCATENATE($C1428, $B1428), 'Batch Two'!$C:$P, 9, false), 0))</f>
        <v/>
      </c>
      <c r="G1428" s="5" t="str">
        <f>IF($A1428 = "Batch 1", VLOOKUP(CONCATENATE($C1428, $B1428), 'Batch One'!$C:$Q, 4, false),
IF($A1428 = "Batch 2", VLOOKUP(CONCATENATE($C1428, $B1428), 'Batch Two'!$C:$P, 4, false), 0))</f>
        <v>Platinum</v>
      </c>
      <c r="H1428" s="5">
        <f>IF($A1428 = "Batch 1", VLOOKUP(CONCATENATE($C1428, $B1428), 'Batch One'!$C:$Q, 5, false),
IF($A1428 = "Batch 2", VLOOKUP(CONCATENATE($C1428, $B1428), 'Batch Two'!$C:$P, 5, false), 0))</f>
        <v>8.5</v>
      </c>
      <c r="I1428" s="6" t="str">
        <f>IF($A1428 = "Batch 1", VLOOKUP(CONCATENATE($C1428, $B1428), 'Batch One'!$C:$Q, 14, false),
IF($A1428 = "Batch 2", VLOOKUP(CONCATENATE($C1428, $B1428), 'Batch Two'!$C:$P, 14, false), 0))</f>
        <v>https://ccg-imaging-cgc-tradingcards-production.s3.amazonaws.com/17425903-419d-4ffa-af1f-edfc15f802ee/CAR6035585-266_OBV.jpg</v>
      </c>
      <c r="J1428" s="5" t="str">
        <f>IF($A1428 = "Batch 1", VLOOKUP(CONCATENATE($C1428, $B1428), 'Batch One'!$C:$Q, 13, false),
IF($A1428 = "Batch 2", VLOOKUP(CONCATENATE($C1428, $B1428), 'Batch Two'!$C:$P, 13, false), 0))</f>
        <v/>
      </c>
    </row>
    <row r="1429">
      <c r="A1429" s="4" t="s">
        <v>13</v>
      </c>
      <c r="B1429" s="5">
        <v>6.035585267E9</v>
      </c>
      <c r="C1429" s="8" t="s">
        <v>12</v>
      </c>
      <c r="D1429" s="5" t="str">
        <f>IF($A1429 = "Batch 1", VLOOKUP(CONCATENATE($C1429, $B1429), 'Batch One'!$C:$Q, 2, false),
IF($A1429 = "Batch 2", VLOOKUP(CONCATENATE($C1429, $B1429), 'Batch Two'!$C:$P, 2, false), 0))</f>
        <v>Chimchar, 2009, Platinum, #70/127</v>
      </c>
      <c r="E1429" s="5">
        <f>IF($A1429 = "Batch 1", VLOOKUP(CONCATENATE($C1429, $B1429), 'Batch One'!$C:$Q, 8, false),
IF($A1429 = "Batch 2", VLOOKUP(CONCATENATE($C1429, $B1429), 'Batch Two'!$C:$P, 8, false), 0))</f>
        <v>2009</v>
      </c>
      <c r="F1429" s="5" t="str">
        <f>IF($A1429 = "Batch 1", VLOOKUP(CONCATENATE($C1429, $B1429), 'Batch One'!$C:$Q, 9, false),
IF($A1429 = "Batch 2", VLOOKUP(CONCATENATE($C1429, $B1429), 'Batch Two'!$C:$P, 9, false), 0))</f>
        <v/>
      </c>
      <c r="G1429" s="5" t="str">
        <f>IF($A1429 = "Batch 1", VLOOKUP(CONCATENATE($C1429, $B1429), 'Batch One'!$C:$Q, 4, false),
IF($A1429 = "Batch 2", VLOOKUP(CONCATENATE($C1429, $B1429), 'Batch Two'!$C:$P, 4, false), 0))</f>
        <v>Platinum</v>
      </c>
      <c r="H1429" s="5">
        <f>IF($A1429 = "Batch 1", VLOOKUP(CONCATENATE($C1429, $B1429), 'Batch One'!$C:$Q, 5, false),
IF($A1429 = "Batch 2", VLOOKUP(CONCATENATE($C1429, $B1429), 'Batch Two'!$C:$P, 5, false), 0))</f>
        <v>8</v>
      </c>
      <c r="I1429" s="6" t="str">
        <f>IF($A1429 = "Batch 1", VLOOKUP(CONCATENATE($C1429, $B1429), 'Batch One'!$C:$Q, 14, false),
IF($A1429 = "Batch 2", VLOOKUP(CONCATENATE($C1429, $B1429), 'Batch Two'!$C:$P, 14, false), 0))</f>
        <v>https://ccg-imaging-cgc-tradingcards-production.s3.amazonaws.com/17425903-431d-47b6-aeb6-952e096ad58b/CAR6035585-267_OBV.jpg</v>
      </c>
      <c r="J1429" s="5" t="str">
        <f>IF($A1429 = "Batch 1", VLOOKUP(CONCATENATE($C1429, $B1429), 'Batch One'!$C:$Q, 13, false),
IF($A1429 = "Batch 2", VLOOKUP(CONCATENATE($C1429, $B1429), 'Batch Two'!$C:$P, 13, false), 0))</f>
        <v/>
      </c>
    </row>
    <row r="1430">
      <c r="A1430" s="4" t="s">
        <v>13</v>
      </c>
      <c r="B1430" s="5">
        <v>6.035585268E9</v>
      </c>
      <c r="C1430" s="8" t="s">
        <v>12</v>
      </c>
      <c r="D1430" s="5" t="str">
        <f>IF($A1430 = "Batch 1", VLOOKUP(CONCATENATE($C1430, $B1430), 'Batch One'!$C:$Q, 2, false),
IF($A1430 = "Batch 2", VLOOKUP(CONCATENATE($C1430, $B1430), 'Batch Two'!$C:$P, 2, false), 0))</f>
        <v>Chimchar, 2009, Platinum, #70/127</v>
      </c>
      <c r="E1430" s="5">
        <f>IF($A1430 = "Batch 1", VLOOKUP(CONCATENATE($C1430, $B1430), 'Batch One'!$C:$Q, 8, false),
IF($A1430 = "Batch 2", VLOOKUP(CONCATENATE($C1430, $B1430), 'Batch Two'!$C:$P, 8, false), 0))</f>
        <v>2009</v>
      </c>
      <c r="F1430" s="5" t="str">
        <f>IF($A1430 = "Batch 1", VLOOKUP(CONCATENATE($C1430, $B1430), 'Batch One'!$C:$Q, 9, false),
IF($A1430 = "Batch 2", VLOOKUP(CONCATENATE($C1430, $B1430), 'Batch Two'!$C:$P, 9, false), 0))</f>
        <v/>
      </c>
      <c r="G1430" s="5" t="str">
        <f>IF($A1430 = "Batch 1", VLOOKUP(CONCATENATE($C1430, $B1430), 'Batch One'!$C:$Q, 4, false),
IF($A1430 = "Batch 2", VLOOKUP(CONCATENATE($C1430, $B1430), 'Batch Two'!$C:$P, 4, false), 0))</f>
        <v>Platinum</v>
      </c>
      <c r="H1430" s="5">
        <f>IF($A1430 = "Batch 1", VLOOKUP(CONCATENATE($C1430, $B1430), 'Batch One'!$C:$Q, 5, false),
IF($A1430 = "Batch 2", VLOOKUP(CONCATENATE($C1430, $B1430), 'Batch Two'!$C:$P, 5, false), 0))</f>
        <v>8.5</v>
      </c>
      <c r="I1430" s="6" t="str">
        <f>IF($A1430 = "Batch 1", VLOOKUP(CONCATENATE($C1430, $B1430), 'Batch One'!$C:$Q, 14, false),
IF($A1430 = "Batch 2", VLOOKUP(CONCATENATE($C1430, $B1430), 'Batch Two'!$C:$P, 14, false), 0))</f>
        <v>https://ccg-imaging-cgc-tradingcards-production.s3.amazonaws.com/17425903-4609-4bac-a5c0-d52ad25cb570/CAR6035585-268_OBV.jpg</v>
      </c>
      <c r="J1430" s="5" t="str">
        <f>IF($A1430 = "Batch 1", VLOOKUP(CONCATENATE($C1430, $B1430), 'Batch One'!$C:$Q, 13, false),
IF($A1430 = "Batch 2", VLOOKUP(CONCATENATE($C1430, $B1430), 'Batch Two'!$C:$P, 13, false), 0))</f>
        <v/>
      </c>
    </row>
    <row r="1431">
      <c r="A1431" s="4" t="s">
        <v>13</v>
      </c>
      <c r="B1431" s="5">
        <v>6.035585269E9</v>
      </c>
      <c r="C1431" s="8" t="s">
        <v>12</v>
      </c>
      <c r="D1431" s="5" t="str">
        <f>IF($A1431 = "Batch 1", VLOOKUP(CONCATENATE($C1431, $B1431), 'Batch One'!$C:$Q, 2, false),
IF($A1431 = "Batch 2", VLOOKUP(CONCATENATE($C1431, $B1431), 'Batch Two'!$C:$P, 2, false), 0))</f>
        <v>Chimchar, 2009, Platinum, #70/127</v>
      </c>
      <c r="E1431" s="5">
        <f>IF($A1431 = "Batch 1", VLOOKUP(CONCATENATE($C1431, $B1431), 'Batch One'!$C:$Q, 8, false),
IF($A1431 = "Batch 2", VLOOKUP(CONCATENATE($C1431, $B1431), 'Batch Two'!$C:$P, 8, false), 0))</f>
        <v>2009</v>
      </c>
      <c r="F1431" s="5" t="str">
        <f>IF($A1431 = "Batch 1", VLOOKUP(CONCATENATE($C1431, $B1431), 'Batch One'!$C:$Q, 9, false),
IF($A1431 = "Batch 2", VLOOKUP(CONCATENATE($C1431, $B1431), 'Batch Two'!$C:$P, 9, false), 0))</f>
        <v/>
      </c>
      <c r="G1431" s="5" t="str">
        <f>IF($A1431 = "Batch 1", VLOOKUP(CONCATENATE($C1431, $B1431), 'Batch One'!$C:$Q, 4, false),
IF($A1431 = "Batch 2", VLOOKUP(CONCATENATE($C1431, $B1431), 'Batch Two'!$C:$P, 4, false), 0))</f>
        <v>Platinum</v>
      </c>
      <c r="H1431" s="5">
        <f>IF($A1431 = "Batch 1", VLOOKUP(CONCATENATE($C1431, $B1431), 'Batch One'!$C:$Q, 5, false),
IF($A1431 = "Batch 2", VLOOKUP(CONCATENATE($C1431, $B1431), 'Batch Two'!$C:$P, 5, false), 0))</f>
        <v>9</v>
      </c>
      <c r="I1431" s="6" t="str">
        <f>IF($A1431 = "Batch 1", VLOOKUP(CONCATENATE($C1431, $B1431), 'Batch One'!$C:$Q, 14, false),
IF($A1431 = "Batch 2", VLOOKUP(CONCATENATE($C1431, $B1431), 'Batch Two'!$C:$P, 14, false), 0))</f>
        <v>https://ccg-imaging-cgc-tradingcards-production.s3.amazonaws.com/17425903-49c2-4451-bfa2-5555304a04de/CAR6035585-269_OBV.jpg</v>
      </c>
      <c r="J1431" s="5" t="str">
        <f>IF($A1431 = "Batch 1", VLOOKUP(CONCATENATE($C1431, $B1431), 'Batch One'!$C:$Q, 13, false),
IF($A1431 = "Batch 2", VLOOKUP(CONCATENATE($C1431, $B1431), 'Batch Two'!$C:$P, 13, false), 0))</f>
        <v/>
      </c>
    </row>
    <row r="1432">
      <c r="A1432" s="4" t="s">
        <v>13</v>
      </c>
      <c r="B1432" s="5">
        <v>6.03558527E9</v>
      </c>
      <c r="C1432" s="8" t="s">
        <v>12</v>
      </c>
      <c r="D1432" s="5" t="str">
        <f>IF($A1432 = "Batch 1", VLOOKUP(CONCATENATE($C1432, $B1432), 'Batch One'!$C:$Q, 2, false),
IF($A1432 = "Batch 2", VLOOKUP(CONCATENATE($C1432, $B1432), 'Batch Two'!$C:$P, 2, false), 0))</f>
        <v>Chimchar, 2009, Platinum, #70/127</v>
      </c>
      <c r="E1432" s="5">
        <f>IF($A1432 = "Batch 1", VLOOKUP(CONCATENATE($C1432, $B1432), 'Batch One'!$C:$Q, 8, false),
IF($A1432 = "Batch 2", VLOOKUP(CONCATENATE($C1432, $B1432), 'Batch Two'!$C:$P, 8, false), 0))</f>
        <v>2009</v>
      </c>
      <c r="F1432" s="5" t="str">
        <f>IF($A1432 = "Batch 1", VLOOKUP(CONCATENATE($C1432, $B1432), 'Batch One'!$C:$Q, 9, false),
IF($A1432 = "Batch 2", VLOOKUP(CONCATENATE($C1432, $B1432), 'Batch Two'!$C:$P, 9, false), 0))</f>
        <v/>
      </c>
      <c r="G1432" s="5" t="str">
        <f>IF($A1432 = "Batch 1", VLOOKUP(CONCATENATE($C1432, $B1432), 'Batch One'!$C:$Q, 4, false),
IF($A1432 = "Batch 2", VLOOKUP(CONCATENATE($C1432, $B1432), 'Batch Two'!$C:$P, 4, false), 0))</f>
        <v>Platinum</v>
      </c>
      <c r="H1432" s="5">
        <f>IF($A1432 = "Batch 1", VLOOKUP(CONCATENATE($C1432, $B1432), 'Batch One'!$C:$Q, 5, false),
IF($A1432 = "Batch 2", VLOOKUP(CONCATENATE($C1432, $B1432), 'Batch Two'!$C:$P, 5, false), 0))</f>
        <v>8.5</v>
      </c>
      <c r="I1432" s="6" t="str">
        <f>IF($A1432 = "Batch 1", VLOOKUP(CONCATENATE($C1432, $B1432), 'Batch One'!$C:$Q, 14, false),
IF($A1432 = "Batch 2", VLOOKUP(CONCATENATE($C1432, $B1432), 'Batch Two'!$C:$P, 14, false), 0))</f>
        <v>https://ccg-imaging-cgc-tradingcards-production.s3.amazonaws.com/17425903-51c2-46b4-896c-620a95e76051/CAR6035585-270_OBV.jpg</v>
      </c>
      <c r="J1432" s="5" t="str">
        <f>IF($A1432 = "Batch 1", VLOOKUP(CONCATENATE($C1432, $B1432), 'Batch One'!$C:$Q, 13, false),
IF($A1432 = "Batch 2", VLOOKUP(CONCATENATE($C1432, $B1432), 'Batch Two'!$C:$P, 13, false), 0))</f>
        <v/>
      </c>
    </row>
    <row r="1433">
      <c r="A1433" s="4" t="s">
        <v>13</v>
      </c>
      <c r="B1433" s="5">
        <v>6.035585271E9</v>
      </c>
      <c r="C1433" s="8" t="s">
        <v>12</v>
      </c>
      <c r="D1433" s="5" t="str">
        <f>IF($A1433 = "Batch 1", VLOOKUP(CONCATENATE($C1433, $B1433), 'Batch One'!$C:$Q, 2, false),
IF($A1433 = "Batch 2", VLOOKUP(CONCATENATE($C1433, $B1433), 'Batch Two'!$C:$P, 2, false), 0))</f>
        <v>Chimchar, 2009, Platinum, #70/127</v>
      </c>
      <c r="E1433" s="5">
        <f>IF($A1433 = "Batch 1", VLOOKUP(CONCATENATE($C1433, $B1433), 'Batch One'!$C:$Q, 8, false),
IF($A1433 = "Batch 2", VLOOKUP(CONCATENATE($C1433, $B1433), 'Batch Two'!$C:$P, 8, false), 0))</f>
        <v>2009</v>
      </c>
      <c r="F1433" s="5" t="str">
        <f>IF($A1433 = "Batch 1", VLOOKUP(CONCATENATE($C1433, $B1433), 'Batch One'!$C:$Q, 9, false),
IF($A1433 = "Batch 2", VLOOKUP(CONCATENATE($C1433, $B1433), 'Batch Two'!$C:$P, 9, false), 0))</f>
        <v/>
      </c>
      <c r="G1433" s="5" t="str">
        <f>IF($A1433 = "Batch 1", VLOOKUP(CONCATENATE($C1433, $B1433), 'Batch One'!$C:$Q, 4, false),
IF($A1433 = "Batch 2", VLOOKUP(CONCATENATE($C1433, $B1433), 'Batch Two'!$C:$P, 4, false), 0))</f>
        <v>Platinum</v>
      </c>
      <c r="H1433" s="5">
        <f>IF($A1433 = "Batch 1", VLOOKUP(CONCATENATE($C1433, $B1433), 'Batch One'!$C:$Q, 5, false),
IF($A1433 = "Batch 2", VLOOKUP(CONCATENATE($C1433, $B1433), 'Batch Two'!$C:$P, 5, false), 0))</f>
        <v>9</v>
      </c>
      <c r="I1433" s="6" t="str">
        <f>IF($A1433 = "Batch 1", VLOOKUP(CONCATENATE($C1433, $B1433), 'Batch One'!$C:$Q, 14, false),
IF($A1433 = "Batch 2", VLOOKUP(CONCATENATE($C1433, $B1433), 'Batch Two'!$C:$P, 14, false), 0))</f>
        <v>https://ccg-imaging-cgc-tradingcards-production.s3.amazonaws.com/17425903-5450-4b39-9938-58dbd9508eee/CAR6035585-271_OBV.jpg</v>
      </c>
      <c r="J1433" s="5" t="str">
        <f>IF($A1433 = "Batch 1", VLOOKUP(CONCATENATE($C1433, $B1433), 'Batch One'!$C:$Q, 13, false),
IF($A1433 = "Batch 2", VLOOKUP(CONCATENATE($C1433, $B1433), 'Batch Two'!$C:$P, 13, false), 0))</f>
        <v/>
      </c>
    </row>
    <row r="1434">
      <c r="A1434" s="4" t="s">
        <v>13</v>
      </c>
      <c r="B1434" s="5">
        <v>6.035585272E9</v>
      </c>
      <c r="C1434" s="8" t="s">
        <v>12</v>
      </c>
      <c r="D1434" s="5" t="str">
        <f>IF($A1434 = "Batch 1", VLOOKUP(CONCATENATE($C1434, $B1434), 'Batch One'!$C:$Q, 2, false),
IF($A1434 = "Batch 2", VLOOKUP(CONCATENATE($C1434, $B1434), 'Batch Two'!$C:$P, 2, false), 0))</f>
        <v>Chimchar, 2009, Platinum, #70/127</v>
      </c>
      <c r="E1434" s="5">
        <f>IF($A1434 = "Batch 1", VLOOKUP(CONCATENATE($C1434, $B1434), 'Batch One'!$C:$Q, 8, false),
IF($A1434 = "Batch 2", VLOOKUP(CONCATENATE($C1434, $B1434), 'Batch Two'!$C:$P, 8, false), 0))</f>
        <v>2009</v>
      </c>
      <c r="F1434" s="5" t="str">
        <f>IF($A1434 = "Batch 1", VLOOKUP(CONCATENATE($C1434, $B1434), 'Batch One'!$C:$Q, 9, false),
IF($A1434 = "Batch 2", VLOOKUP(CONCATENATE($C1434, $B1434), 'Batch Two'!$C:$P, 9, false), 0))</f>
        <v/>
      </c>
      <c r="G1434" s="5" t="str">
        <f>IF($A1434 = "Batch 1", VLOOKUP(CONCATENATE($C1434, $B1434), 'Batch One'!$C:$Q, 4, false),
IF($A1434 = "Batch 2", VLOOKUP(CONCATENATE($C1434, $B1434), 'Batch Two'!$C:$P, 4, false), 0))</f>
        <v>Platinum</v>
      </c>
      <c r="H1434" s="5">
        <f>IF($A1434 = "Batch 1", VLOOKUP(CONCATENATE($C1434, $B1434), 'Batch One'!$C:$Q, 5, false),
IF($A1434 = "Batch 2", VLOOKUP(CONCATENATE($C1434, $B1434), 'Batch Two'!$C:$P, 5, false), 0))</f>
        <v>8</v>
      </c>
      <c r="I1434" s="6" t="str">
        <f>IF($A1434 = "Batch 1", VLOOKUP(CONCATENATE($C1434, $B1434), 'Batch One'!$C:$Q, 14, false),
IF($A1434 = "Batch 2", VLOOKUP(CONCATENATE($C1434, $B1434), 'Batch Two'!$C:$P, 14, false), 0))</f>
        <v>https://ccg-imaging-cgc-tradingcards-production.s3.amazonaws.com/17425903-56a8-4e78-9481-2ef9cf4b36f0/CAR6035585-272_OBV.jpg</v>
      </c>
      <c r="J1434" s="5" t="str">
        <f>IF($A1434 = "Batch 1", VLOOKUP(CONCATENATE($C1434, $B1434), 'Batch One'!$C:$Q, 13, false),
IF($A1434 = "Batch 2", VLOOKUP(CONCATENATE($C1434, $B1434), 'Batch Two'!$C:$P, 13, false), 0))</f>
        <v/>
      </c>
    </row>
    <row r="1435">
      <c r="A1435" s="4" t="s">
        <v>13</v>
      </c>
      <c r="B1435" s="5">
        <v>6.035585273E9</v>
      </c>
      <c r="C1435" s="8" t="s">
        <v>12</v>
      </c>
      <c r="D1435" s="5" t="str">
        <f>IF($A1435 = "Batch 1", VLOOKUP(CONCATENATE($C1435, $B1435), 'Batch One'!$C:$Q, 2, false),
IF($A1435 = "Batch 2", VLOOKUP(CONCATENATE($C1435, $B1435), 'Batch Two'!$C:$P, 2, false), 0))</f>
        <v>Chimchar, 2009, Platinum, #70/127</v>
      </c>
      <c r="E1435" s="5">
        <f>IF($A1435 = "Batch 1", VLOOKUP(CONCATENATE($C1435, $B1435), 'Batch One'!$C:$Q, 8, false),
IF($A1435 = "Batch 2", VLOOKUP(CONCATENATE($C1435, $B1435), 'Batch Two'!$C:$P, 8, false), 0))</f>
        <v>2009</v>
      </c>
      <c r="F1435" s="5" t="str">
        <f>IF($A1435 = "Batch 1", VLOOKUP(CONCATENATE($C1435, $B1435), 'Batch One'!$C:$Q, 9, false),
IF($A1435 = "Batch 2", VLOOKUP(CONCATENATE($C1435, $B1435), 'Batch Two'!$C:$P, 9, false), 0))</f>
        <v/>
      </c>
      <c r="G1435" s="5" t="str">
        <f>IF($A1435 = "Batch 1", VLOOKUP(CONCATENATE($C1435, $B1435), 'Batch One'!$C:$Q, 4, false),
IF($A1435 = "Batch 2", VLOOKUP(CONCATENATE($C1435, $B1435), 'Batch Two'!$C:$P, 4, false), 0))</f>
        <v>Platinum</v>
      </c>
      <c r="H1435" s="5">
        <f>IF($A1435 = "Batch 1", VLOOKUP(CONCATENATE($C1435, $B1435), 'Batch One'!$C:$Q, 5, false),
IF($A1435 = "Batch 2", VLOOKUP(CONCATENATE($C1435, $B1435), 'Batch Two'!$C:$P, 5, false), 0))</f>
        <v>7.5</v>
      </c>
      <c r="I1435" s="6" t="str">
        <f>IF($A1435 = "Batch 1", VLOOKUP(CONCATENATE($C1435, $B1435), 'Batch One'!$C:$Q, 14, false),
IF($A1435 = "Batch 2", VLOOKUP(CONCATENATE($C1435, $B1435), 'Batch Two'!$C:$P, 14, false), 0))</f>
        <v>https://ccg-imaging-cgc-tradingcards-production.s3.amazonaws.com/17425903-5911-4d93-b501-0dfaa46a72e1/CAR6035585-273_OBV.jpg</v>
      </c>
      <c r="J1435" s="5" t="str">
        <f>IF($A1435 = "Batch 1", VLOOKUP(CONCATENATE($C1435, $B1435), 'Batch One'!$C:$Q, 13, false),
IF($A1435 = "Batch 2", VLOOKUP(CONCATENATE($C1435, $B1435), 'Batch Two'!$C:$P, 13, false), 0))</f>
        <v/>
      </c>
    </row>
    <row r="1436">
      <c r="A1436" s="4" t="s">
        <v>13</v>
      </c>
      <c r="B1436" s="5">
        <v>6.035585274E9</v>
      </c>
      <c r="C1436" s="8" t="s">
        <v>12</v>
      </c>
      <c r="D1436" s="5" t="str">
        <f>IF($A1436 = "Batch 1", VLOOKUP(CONCATENATE($C1436, $B1436), 'Batch One'!$C:$Q, 2, false),
IF($A1436 = "Batch 2", VLOOKUP(CONCATENATE($C1436, $B1436), 'Batch Two'!$C:$P, 2, false), 0))</f>
        <v>Chimchar, 2009, Platinum, #70/127</v>
      </c>
      <c r="E1436" s="5">
        <f>IF($A1436 = "Batch 1", VLOOKUP(CONCATENATE($C1436, $B1436), 'Batch One'!$C:$Q, 8, false),
IF($A1436 = "Batch 2", VLOOKUP(CONCATENATE($C1436, $B1436), 'Batch Two'!$C:$P, 8, false), 0))</f>
        <v>2009</v>
      </c>
      <c r="F1436" s="5" t="str">
        <f>IF($A1436 = "Batch 1", VLOOKUP(CONCATENATE($C1436, $B1436), 'Batch One'!$C:$Q, 9, false),
IF($A1436 = "Batch 2", VLOOKUP(CONCATENATE($C1436, $B1436), 'Batch Two'!$C:$P, 9, false), 0))</f>
        <v/>
      </c>
      <c r="G1436" s="5" t="str">
        <f>IF($A1436 = "Batch 1", VLOOKUP(CONCATENATE($C1436, $B1436), 'Batch One'!$C:$Q, 4, false),
IF($A1436 = "Batch 2", VLOOKUP(CONCATENATE($C1436, $B1436), 'Batch Two'!$C:$P, 4, false), 0))</f>
        <v>Platinum</v>
      </c>
      <c r="H1436" s="5">
        <f>IF($A1436 = "Batch 1", VLOOKUP(CONCATENATE($C1436, $B1436), 'Batch One'!$C:$Q, 5, false),
IF($A1436 = "Batch 2", VLOOKUP(CONCATENATE($C1436, $B1436), 'Batch Two'!$C:$P, 5, false), 0))</f>
        <v>8.5</v>
      </c>
      <c r="I1436" s="6" t="str">
        <f>IF($A1436 = "Batch 1", VLOOKUP(CONCATENATE($C1436, $B1436), 'Batch One'!$C:$Q, 14, false),
IF($A1436 = "Batch 2", VLOOKUP(CONCATENATE($C1436, $B1436), 'Batch Two'!$C:$P, 14, false), 0))</f>
        <v>https://ccg-imaging-cgc-tradingcards-production.s3.amazonaws.com/17425903-626e-40f5-8b60-37d757ff69f7/CAR6035585-274_OBV.jpg</v>
      </c>
      <c r="J1436" s="5" t="str">
        <f>IF($A1436 = "Batch 1", VLOOKUP(CONCATENATE($C1436, $B1436), 'Batch One'!$C:$Q, 13, false),
IF($A1436 = "Batch 2", VLOOKUP(CONCATENATE($C1436, $B1436), 'Batch Two'!$C:$P, 13, false), 0))</f>
        <v/>
      </c>
    </row>
    <row r="1437">
      <c r="A1437" s="4" t="s">
        <v>13</v>
      </c>
      <c r="B1437" s="5">
        <v>6.035585275E9</v>
      </c>
      <c r="C1437" s="8" t="s">
        <v>12</v>
      </c>
      <c r="D1437" s="5" t="str">
        <f>IF($A1437 = "Batch 1", VLOOKUP(CONCATENATE($C1437, $B1437), 'Batch One'!$C:$Q, 2, false),
IF($A1437 = "Batch 2", VLOOKUP(CONCATENATE($C1437, $B1437), 'Batch Two'!$C:$P, 2, false), 0))</f>
        <v>Chimchar, 2009, Platinum, #70/127</v>
      </c>
      <c r="E1437" s="5">
        <f>IF($A1437 = "Batch 1", VLOOKUP(CONCATENATE($C1437, $B1437), 'Batch One'!$C:$Q, 8, false),
IF($A1437 = "Batch 2", VLOOKUP(CONCATENATE($C1437, $B1437), 'Batch Two'!$C:$P, 8, false), 0))</f>
        <v>2009</v>
      </c>
      <c r="F1437" s="5" t="str">
        <f>IF($A1437 = "Batch 1", VLOOKUP(CONCATENATE($C1437, $B1437), 'Batch One'!$C:$Q, 9, false),
IF($A1437 = "Batch 2", VLOOKUP(CONCATENATE($C1437, $B1437), 'Batch Two'!$C:$P, 9, false), 0))</f>
        <v/>
      </c>
      <c r="G1437" s="5" t="str">
        <f>IF($A1437 = "Batch 1", VLOOKUP(CONCATENATE($C1437, $B1437), 'Batch One'!$C:$Q, 4, false),
IF($A1437 = "Batch 2", VLOOKUP(CONCATENATE($C1437, $B1437), 'Batch Two'!$C:$P, 4, false), 0))</f>
        <v>Platinum</v>
      </c>
      <c r="H1437" s="5">
        <f>IF($A1437 = "Batch 1", VLOOKUP(CONCATENATE($C1437, $B1437), 'Batch One'!$C:$Q, 5, false),
IF($A1437 = "Batch 2", VLOOKUP(CONCATENATE($C1437, $B1437), 'Batch Two'!$C:$P, 5, false), 0))</f>
        <v>8.5</v>
      </c>
      <c r="I1437" s="6" t="str">
        <f>IF($A1437 = "Batch 1", VLOOKUP(CONCATENATE($C1437, $B1437), 'Batch One'!$C:$Q, 14, false),
IF($A1437 = "Batch 2", VLOOKUP(CONCATENATE($C1437, $B1437), 'Batch Two'!$C:$P, 14, false), 0))</f>
        <v>https://ccg-imaging-cgc-tradingcards-production.s3.amazonaws.com/17425906-266f-4f39-a109-b0e599e6f184/CAR6035585-275_OBV.jpg</v>
      </c>
      <c r="J1437" s="5" t="str">
        <f>IF($A1437 = "Batch 1", VLOOKUP(CONCATENATE($C1437, $B1437), 'Batch One'!$C:$Q, 13, false),
IF($A1437 = "Batch 2", VLOOKUP(CONCATENATE($C1437, $B1437), 'Batch Two'!$C:$P, 13, false), 0))</f>
        <v/>
      </c>
    </row>
    <row r="1438">
      <c r="A1438" s="4" t="s">
        <v>13</v>
      </c>
      <c r="B1438" s="5">
        <v>6.035585276E9</v>
      </c>
      <c r="C1438" s="8" t="s">
        <v>12</v>
      </c>
      <c r="D1438" s="5" t="str">
        <f>IF($A1438 = "Batch 1", VLOOKUP(CONCATENATE($C1438, $B1438), 'Batch One'!$C:$Q, 2, false),
IF($A1438 = "Batch 2", VLOOKUP(CONCATENATE($C1438, $B1438), 'Batch Two'!$C:$P, 2, false), 0))</f>
        <v>Chimchar, 2009, Platinum, #70/127</v>
      </c>
      <c r="E1438" s="5">
        <f>IF($A1438 = "Batch 1", VLOOKUP(CONCATENATE($C1438, $B1438), 'Batch One'!$C:$Q, 8, false),
IF($A1438 = "Batch 2", VLOOKUP(CONCATENATE($C1438, $B1438), 'Batch Two'!$C:$P, 8, false), 0))</f>
        <v>2009</v>
      </c>
      <c r="F1438" s="5" t="str">
        <f>IF($A1438 = "Batch 1", VLOOKUP(CONCATENATE($C1438, $B1438), 'Batch One'!$C:$Q, 9, false),
IF($A1438 = "Batch 2", VLOOKUP(CONCATENATE($C1438, $B1438), 'Batch Two'!$C:$P, 9, false), 0))</f>
        <v/>
      </c>
      <c r="G1438" s="5" t="str">
        <f>IF($A1438 = "Batch 1", VLOOKUP(CONCATENATE($C1438, $B1438), 'Batch One'!$C:$Q, 4, false),
IF($A1438 = "Batch 2", VLOOKUP(CONCATENATE($C1438, $B1438), 'Batch Two'!$C:$P, 4, false), 0))</f>
        <v>Platinum</v>
      </c>
      <c r="H1438" s="5">
        <f>IF($A1438 = "Batch 1", VLOOKUP(CONCATENATE($C1438, $B1438), 'Batch One'!$C:$Q, 5, false),
IF($A1438 = "Batch 2", VLOOKUP(CONCATENATE($C1438, $B1438), 'Batch Two'!$C:$P, 5, false), 0))</f>
        <v>9</v>
      </c>
      <c r="I1438" s="6" t="str">
        <f>IF($A1438 = "Batch 1", VLOOKUP(CONCATENATE($C1438, $B1438), 'Batch One'!$C:$Q, 14, false),
IF($A1438 = "Batch 2", VLOOKUP(CONCATENATE($C1438, $B1438), 'Batch Two'!$C:$P, 14, false), 0))</f>
        <v>https://ccg-imaging-cgc-tradingcards-production.s3.amazonaws.com/17425906-29ad-4cf1-9132-4a09cb330331/CAR6035585-276_OBV.jpg</v>
      </c>
      <c r="J1438" s="5" t="str">
        <f>IF($A1438 = "Batch 1", VLOOKUP(CONCATENATE($C1438, $B1438), 'Batch One'!$C:$Q, 13, false),
IF($A1438 = "Batch 2", VLOOKUP(CONCATENATE($C1438, $B1438), 'Batch Two'!$C:$P, 13, false), 0))</f>
        <v/>
      </c>
    </row>
    <row r="1439">
      <c r="A1439" s="4" t="s">
        <v>13</v>
      </c>
      <c r="B1439" s="5">
        <v>6.035585278E9</v>
      </c>
      <c r="C1439" s="8" t="s">
        <v>12</v>
      </c>
      <c r="D1439" s="5" t="str">
        <f>IF($A1439 = "Batch 1", VLOOKUP(CONCATENATE($C1439, $B1439), 'Batch One'!$C:$Q, 2, false),
IF($A1439 = "Batch 2", VLOOKUP(CONCATENATE($C1439, $B1439), 'Batch Two'!$C:$P, 2, false), 0))</f>
        <v>Chansey, 2009, Platinum, #69/127</v>
      </c>
      <c r="E1439" s="5">
        <f>IF($A1439 = "Batch 1", VLOOKUP(CONCATENATE($C1439, $B1439), 'Batch One'!$C:$Q, 8, false),
IF($A1439 = "Batch 2", VLOOKUP(CONCATENATE($C1439, $B1439), 'Batch Two'!$C:$P, 8, false), 0))</f>
        <v>2009</v>
      </c>
      <c r="F1439" s="5" t="str">
        <f>IF($A1439 = "Batch 1", VLOOKUP(CONCATENATE($C1439, $B1439), 'Batch One'!$C:$Q, 9, false),
IF($A1439 = "Batch 2", VLOOKUP(CONCATENATE($C1439, $B1439), 'Batch Two'!$C:$P, 9, false), 0))</f>
        <v/>
      </c>
      <c r="G1439" s="5" t="str">
        <f>IF($A1439 = "Batch 1", VLOOKUP(CONCATENATE($C1439, $B1439), 'Batch One'!$C:$Q, 4, false),
IF($A1439 = "Batch 2", VLOOKUP(CONCATENATE($C1439, $B1439), 'Batch Two'!$C:$P, 4, false), 0))</f>
        <v>Platinum</v>
      </c>
      <c r="H1439" s="5">
        <f>IF($A1439 = "Batch 1", VLOOKUP(CONCATENATE($C1439, $B1439), 'Batch One'!$C:$Q, 5, false),
IF($A1439 = "Batch 2", VLOOKUP(CONCATENATE($C1439, $B1439), 'Batch Two'!$C:$P, 5, false), 0))</f>
        <v>7</v>
      </c>
      <c r="I1439" s="6" t="str">
        <f>IF($A1439 = "Batch 1", VLOOKUP(CONCATENATE($C1439, $B1439), 'Batch One'!$C:$Q, 14, false),
IF($A1439 = "Batch 2", VLOOKUP(CONCATENATE($C1439, $B1439), 'Batch Two'!$C:$P, 14, false), 0))</f>
        <v>https://ccg-imaging-cgc-tradingcards-production.s3.amazonaws.com/17425906-344c-48c3-bea1-40fa3cb3f99f/CAR6035585-278_OBV.jpg</v>
      </c>
      <c r="J1439" s="5" t="str">
        <f>IF($A1439 = "Batch 1", VLOOKUP(CONCATENATE($C1439, $B1439), 'Batch One'!$C:$Q, 13, false),
IF($A1439 = "Batch 2", VLOOKUP(CONCATENATE($C1439, $B1439), 'Batch Two'!$C:$P, 13, false), 0))</f>
        <v/>
      </c>
    </row>
    <row r="1440">
      <c r="A1440" s="4" t="s">
        <v>13</v>
      </c>
      <c r="B1440" s="5">
        <v>6.035585279E9</v>
      </c>
      <c r="C1440" s="8" t="s">
        <v>12</v>
      </c>
      <c r="D1440" s="5" t="str">
        <f>IF($A1440 = "Batch 1", VLOOKUP(CONCATENATE($C1440, $B1440), 'Batch One'!$C:$Q, 2, false),
IF($A1440 = "Batch 2", VLOOKUP(CONCATENATE($C1440, $B1440), 'Batch Two'!$C:$P, 2, false), 0))</f>
        <v>Koga's Weedle, 2000, Original Series, #82/132</v>
      </c>
      <c r="E1440" s="5">
        <f>IF($A1440 = "Batch 1", VLOOKUP(CONCATENATE($C1440, $B1440), 'Batch One'!$C:$Q, 8, false),
IF($A1440 = "Batch 2", VLOOKUP(CONCATENATE($C1440, $B1440), 'Batch Two'!$C:$P, 8, false), 0))</f>
        <v>2000</v>
      </c>
      <c r="F1440" s="5" t="str">
        <f>IF($A1440 = "Batch 1", VLOOKUP(CONCATENATE($C1440, $B1440), 'Batch One'!$C:$Q, 9, false),
IF($A1440 = "Batch 2", VLOOKUP(CONCATENATE($C1440, $B1440), 'Batch Two'!$C:$P, 9, false), 0))</f>
        <v/>
      </c>
      <c r="G1440" s="5" t="str">
        <f>IF($A1440 = "Batch 1", VLOOKUP(CONCATENATE($C1440, $B1440), 'Batch One'!$C:$Q, 4, false),
IF($A1440 = "Batch 2", VLOOKUP(CONCATENATE($C1440, $B1440), 'Batch Two'!$C:$P, 4, false), 0))</f>
        <v>Original Series</v>
      </c>
      <c r="H1440" s="5">
        <f>IF($A1440 = "Batch 1", VLOOKUP(CONCATENATE($C1440, $B1440), 'Batch One'!$C:$Q, 5, false),
IF($A1440 = "Batch 2", VLOOKUP(CONCATENATE($C1440, $B1440), 'Batch Two'!$C:$P, 5, false), 0))</f>
        <v>8.5</v>
      </c>
      <c r="I1440" s="6" t="str">
        <f>IF($A1440 = "Batch 1", VLOOKUP(CONCATENATE($C1440, $B1440), 'Batch One'!$C:$Q, 14, false),
IF($A1440 = "Batch 2", VLOOKUP(CONCATENATE($C1440, $B1440), 'Batch Two'!$C:$P, 14, false), 0))</f>
        <v>https://ccg-imaging-cgc-tradingcards-production.s3.amazonaws.com/17425906-37eb-46fe-95c8-67e3a7de2e0c/CAR6035585-279_OBV.jpg</v>
      </c>
      <c r="J1440" s="5" t="str">
        <f>IF($A1440 = "Batch 1", VLOOKUP(CONCATENATE($C1440, $B1440), 'Batch One'!$C:$Q, 13, false),
IF($A1440 = "Batch 2", VLOOKUP(CONCATENATE($C1440, $B1440), 'Batch Two'!$C:$P, 13, false), 0))</f>
        <v/>
      </c>
    </row>
    <row r="1441">
      <c r="A1441" s="4" t="s">
        <v>13</v>
      </c>
      <c r="B1441" s="5">
        <v>6.035585281E9</v>
      </c>
      <c r="C1441" s="8" t="s">
        <v>12</v>
      </c>
      <c r="D1441" s="5" t="str">
        <f>IF($A1441 = "Batch 1", VLOOKUP(CONCATENATE($C1441, $B1441), 'Batch One'!$C:$Q, 2, false),
IF($A1441 = "Batch 2", VLOOKUP(CONCATENATE($C1441, $B1441), 'Batch Two'!$C:$P, 2, false), 0))</f>
        <v>Koga's Weedle, 2000, Original Series, #82/132</v>
      </c>
      <c r="E1441" s="5">
        <f>IF($A1441 = "Batch 1", VLOOKUP(CONCATENATE($C1441, $B1441), 'Batch One'!$C:$Q, 8, false),
IF($A1441 = "Batch 2", VLOOKUP(CONCATENATE($C1441, $B1441), 'Batch Two'!$C:$P, 8, false), 0))</f>
        <v>2000</v>
      </c>
      <c r="F1441" s="5" t="str">
        <f>IF($A1441 = "Batch 1", VLOOKUP(CONCATENATE($C1441, $B1441), 'Batch One'!$C:$Q, 9, false),
IF($A1441 = "Batch 2", VLOOKUP(CONCATENATE($C1441, $B1441), 'Batch Two'!$C:$P, 9, false), 0))</f>
        <v/>
      </c>
      <c r="G1441" s="5" t="str">
        <f>IF($A1441 = "Batch 1", VLOOKUP(CONCATENATE($C1441, $B1441), 'Batch One'!$C:$Q, 4, false),
IF($A1441 = "Batch 2", VLOOKUP(CONCATENATE($C1441, $B1441), 'Batch Two'!$C:$P, 4, false), 0))</f>
        <v>Original Series</v>
      </c>
      <c r="H1441" s="5">
        <f>IF($A1441 = "Batch 1", VLOOKUP(CONCATENATE($C1441, $B1441), 'Batch One'!$C:$Q, 5, false),
IF($A1441 = "Batch 2", VLOOKUP(CONCATENATE($C1441, $B1441), 'Batch Two'!$C:$P, 5, false), 0))</f>
        <v>7.5</v>
      </c>
      <c r="I1441" s="6" t="str">
        <f>IF($A1441 = "Batch 1", VLOOKUP(CONCATENATE($C1441, $B1441), 'Batch One'!$C:$Q, 14, false),
IF($A1441 = "Batch 2", VLOOKUP(CONCATENATE($C1441, $B1441), 'Batch Two'!$C:$P, 14, false), 0))</f>
        <v>https://ccg-imaging-cgc-tradingcards-production.s3.amazonaws.com/17425906-4264-4090-a855-a136d9fa20d0/CAR6035585-281_OBV.jpg</v>
      </c>
      <c r="J1441" s="5" t="str">
        <f>IF($A1441 = "Batch 1", VLOOKUP(CONCATENATE($C1441, $B1441), 'Batch One'!$C:$Q, 13, false),
IF($A1441 = "Batch 2", VLOOKUP(CONCATENATE($C1441, $B1441), 'Batch Two'!$C:$P, 13, false), 0))</f>
        <v/>
      </c>
    </row>
    <row r="1442">
      <c r="A1442" s="4" t="s">
        <v>13</v>
      </c>
      <c r="B1442" s="5">
        <v>6.035585283E9</v>
      </c>
      <c r="C1442" s="8" t="s">
        <v>12</v>
      </c>
      <c r="D1442" s="5" t="str">
        <f>IF($A1442 = "Batch 1", VLOOKUP(CONCATENATE($C1442, $B1442), 'Batch One'!$C:$Q, 2, false),
IF($A1442 = "Batch 2", VLOOKUP(CONCATENATE($C1442, $B1442), 'Batch Two'!$C:$P, 2, false), 0))</f>
        <v>Brock's Training Method, 2000, Original Series, #106/132</v>
      </c>
      <c r="E1442" s="5">
        <f>IF($A1442 = "Batch 1", VLOOKUP(CONCATENATE($C1442, $B1442), 'Batch One'!$C:$Q, 8, false),
IF($A1442 = "Batch 2", VLOOKUP(CONCATENATE($C1442, $B1442), 'Batch Two'!$C:$P, 8, false), 0))</f>
        <v>2000</v>
      </c>
      <c r="F1442" s="5" t="str">
        <f>IF($A1442 = "Batch 1", VLOOKUP(CONCATENATE($C1442, $B1442), 'Batch One'!$C:$Q, 9, false),
IF($A1442 = "Batch 2", VLOOKUP(CONCATENATE($C1442, $B1442), 'Batch Two'!$C:$P, 9, false), 0))</f>
        <v/>
      </c>
      <c r="G1442" s="5" t="str">
        <f>IF($A1442 = "Batch 1", VLOOKUP(CONCATENATE($C1442, $B1442), 'Batch One'!$C:$Q, 4, false),
IF($A1442 = "Batch 2", VLOOKUP(CONCATENATE($C1442, $B1442), 'Batch Two'!$C:$P, 4, false), 0))</f>
        <v>Original Series</v>
      </c>
      <c r="H1442" s="5">
        <f>IF($A1442 = "Batch 1", VLOOKUP(CONCATENATE($C1442, $B1442), 'Batch One'!$C:$Q, 5, false),
IF($A1442 = "Batch 2", VLOOKUP(CONCATENATE($C1442, $B1442), 'Batch Two'!$C:$P, 5, false), 0))</f>
        <v>7.5</v>
      </c>
      <c r="I1442" s="6" t="str">
        <f>IF($A1442 = "Batch 1", VLOOKUP(CONCATENATE($C1442, $B1442), 'Batch One'!$C:$Q, 14, false),
IF($A1442 = "Batch 2", VLOOKUP(CONCATENATE($C1442, $B1442), 'Batch Two'!$C:$P, 14, false), 0))</f>
        <v>https://ccg-imaging-cgc-tradingcards-production.s3.amazonaws.com/17425906-4828-48dd-bb45-4c0496339805/CAR6035585-283_OBV.jpg</v>
      </c>
      <c r="J1442" s="5" t="str">
        <f>IF($A1442 = "Batch 1", VLOOKUP(CONCATENATE($C1442, $B1442), 'Batch One'!$C:$Q, 13, false),
IF($A1442 = "Batch 2", VLOOKUP(CONCATENATE($C1442, $B1442), 'Batch Two'!$C:$P, 13, false), 0))</f>
        <v/>
      </c>
    </row>
    <row r="1443">
      <c r="A1443" s="4" t="s">
        <v>13</v>
      </c>
      <c r="B1443" s="5">
        <v>6.035585286E9</v>
      </c>
      <c r="C1443" s="8" t="s">
        <v>12</v>
      </c>
      <c r="D1443" s="5" t="str">
        <f>IF($A1443 = "Batch 1", VLOOKUP(CONCATENATE($C1443, $B1443), 'Batch One'!$C:$Q, 2, false),
IF($A1443 = "Batch 2", VLOOKUP(CONCATENATE($C1443, $B1443), 'Batch Two'!$C:$P, 2, false), 0))</f>
        <v>Brock's Training Method, 2000, Original Series, #106/132</v>
      </c>
      <c r="E1443" s="5">
        <f>IF($A1443 = "Batch 1", VLOOKUP(CONCATENATE($C1443, $B1443), 'Batch One'!$C:$Q, 8, false),
IF($A1443 = "Batch 2", VLOOKUP(CONCATENATE($C1443, $B1443), 'Batch Two'!$C:$P, 8, false), 0))</f>
        <v>2000</v>
      </c>
      <c r="F1443" s="5" t="str">
        <f>IF($A1443 = "Batch 1", VLOOKUP(CONCATENATE($C1443, $B1443), 'Batch One'!$C:$Q, 9, false),
IF($A1443 = "Batch 2", VLOOKUP(CONCATENATE($C1443, $B1443), 'Batch Two'!$C:$P, 9, false), 0))</f>
        <v/>
      </c>
      <c r="G1443" s="5" t="str">
        <f>IF($A1443 = "Batch 1", VLOOKUP(CONCATENATE($C1443, $B1443), 'Batch One'!$C:$Q, 4, false),
IF($A1443 = "Batch 2", VLOOKUP(CONCATENATE($C1443, $B1443), 'Batch Two'!$C:$P, 4, false), 0))</f>
        <v>Original Series</v>
      </c>
      <c r="H1443" s="5">
        <f>IF($A1443 = "Batch 1", VLOOKUP(CONCATENATE($C1443, $B1443), 'Batch One'!$C:$Q, 5, false),
IF($A1443 = "Batch 2", VLOOKUP(CONCATENATE($C1443, $B1443), 'Batch Two'!$C:$P, 5, false), 0))</f>
        <v>7.5</v>
      </c>
      <c r="I1443" s="6" t="str">
        <f>IF($A1443 = "Batch 1", VLOOKUP(CONCATENATE($C1443, $B1443), 'Batch One'!$C:$Q, 14, false),
IF($A1443 = "Batch 2", VLOOKUP(CONCATENATE($C1443, $B1443), 'Batch Two'!$C:$P, 14, false), 0))</f>
        <v>https://ccg-imaging-cgc-tradingcards-production.s3.amazonaws.com/17425906-580b-4f41-b251-49e8cf0fa06c/CAR6035585-286_OBV.jpg</v>
      </c>
      <c r="J1443" s="5" t="str">
        <f>IF($A1443 = "Batch 1", VLOOKUP(CONCATENATE($C1443, $B1443), 'Batch One'!$C:$Q, 13, false),
IF($A1443 = "Batch 2", VLOOKUP(CONCATENATE($C1443, $B1443), 'Batch Two'!$C:$P, 13, false), 0))</f>
        <v/>
      </c>
    </row>
    <row r="1444">
      <c r="A1444" s="4" t="s">
        <v>13</v>
      </c>
      <c r="B1444" s="5">
        <v>6.035585288E9</v>
      </c>
      <c r="C1444" s="8" t="s">
        <v>12</v>
      </c>
      <c r="D1444" s="5" t="str">
        <f>IF($A1444 = "Batch 1", VLOOKUP(CONCATENATE($C1444, $B1444), 'Batch One'!$C:$Q, 2, false),
IF($A1444 = "Batch 2", VLOOKUP(CONCATENATE($C1444, $B1444), 'Batch Two'!$C:$P, 2, false), 0))</f>
        <v>Brock's Training Method, 2000, Original Series, #106/132</v>
      </c>
      <c r="E1444" s="5">
        <f>IF($A1444 = "Batch 1", VLOOKUP(CONCATENATE($C1444, $B1444), 'Batch One'!$C:$Q, 8, false),
IF($A1444 = "Batch 2", VLOOKUP(CONCATENATE($C1444, $B1444), 'Batch Two'!$C:$P, 8, false), 0))</f>
        <v>2000</v>
      </c>
      <c r="F1444" s="5" t="str">
        <f>IF($A1444 = "Batch 1", VLOOKUP(CONCATENATE($C1444, $B1444), 'Batch One'!$C:$Q, 9, false),
IF($A1444 = "Batch 2", VLOOKUP(CONCATENATE($C1444, $B1444), 'Batch Two'!$C:$P, 9, false), 0))</f>
        <v/>
      </c>
      <c r="G1444" s="5" t="str">
        <f>IF($A1444 = "Batch 1", VLOOKUP(CONCATENATE($C1444, $B1444), 'Batch One'!$C:$Q, 4, false),
IF($A1444 = "Batch 2", VLOOKUP(CONCATENATE($C1444, $B1444), 'Batch Two'!$C:$P, 4, false), 0))</f>
        <v>Original Series</v>
      </c>
      <c r="H1444" s="5">
        <f>IF($A1444 = "Batch 1", VLOOKUP(CONCATENATE($C1444, $B1444), 'Batch One'!$C:$Q, 5, false),
IF($A1444 = "Batch 2", VLOOKUP(CONCATENATE($C1444, $B1444), 'Batch Two'!$C:$P, 5, false), 0))</f>
        <v>7.5</v>
      </c>
      <c r="I1444" s="6" t="str">
        <f>IF($A1444 = "Batch 1", VLOOKUP(CONCATENATE($C1444, $B1444), 'Batch One'!$C:$Q, 14, false),
IF($A1444 = "Batch 2", VLOOKUP(CONCATENATE($C1444, $B1444), 'Batch Two'!$C:$P, 14, false), 0))</f>
        <v>https://ccg-imaging-cgc-tradingcards-production.s3.amazonaws.com/17425906-6529-4c26-a9c2-7d50e31fe94c/CAR6035585-288_OBV.jpg</v>
      </c>
      <c r="J1444" s="5" t="str">
        <f>IF($A1444 = "Batch 1", VLOOKUP(CONCATENATE($C1444, $B1444), 'Batch One'!$C:$Q, 13, false),
IF($A1444 = "Batch 2", VLOOKUP(CONCATENATE($C1444, $B1444), 'Batch Two'!$C:$P, 13, false), 0))</f>
        <v/>
      </c>
    </row>
    <row r="1445">
      <c r="A1445" s="4" t="s">
        <v>13</v>
      </c>
      <c r="B1445" s="5">
        <v>6.035585291E9</v>
      </c>
      <c r="C1445" s="8" t="s">
        <v>12</v>
      </c>
      <c r="D1445" s="5" t="str">
        <f>IF($A1445 = "Batch 1", VLOOKUP(CONCATENATE($C1445, $B1445), 'Batch One'!$C:$Q, 2, false),
IF($A1445 = "Batch 2", VLOOKUP(CONCATENATE($C1445, $B1445), 'Batch Two'!$C:$P, 2, false), 0))</f>
        <v>Brock's Training Method, 2000, Original Series, #106/132</v>
      </c>
      <c r="E1445" s="5">
        <f>IF($A1445 = "Batch 1", VLOOKUP(CONCATENATE($C1445, $B1445), 'Batch One'!$C:$Q, 8, false),
IF($A1445 = "Batch 2", VLOOKUP(CONCATENATE($C1445, $B1445), 'Batch Two'!$C:$P, 8, false), 0))</f>
        <v>2000</v>
      </c>
      <c r="F1445" s="5" t="str">
        <f>IF($A1445 = "Batch 1", VLOOKUP(CONCATENATE($C1445, $B1445), 'Batch One'!$C:$Q, 9, false),
IF($A1445 = "Batch 2", VLOOKUP(CONCATENATE($C1445, $B1445), 'Batch Two'!$C:$P, 9, false), 0))</f>
        <v/>
      </c>
      <c r="G1445" s="5" t="str">
        <f>IF($A1445 = "Batch 1", VLOOKUP(CONCATENATE($C1445, $B1445), 'Batch One'!$C:$Q, 4, false),
IF($A1445 = "Batch 2", VLOOKUP(CONCATENATE($C1445, $B1445), 'Batch Two'!$C:$P, 4, false), 0))</f>
        <v>Original Series</v>
      </c>
      <c r="H1445" s="5">
        <f>IF($A1445 = "Batch 1", VLOOKUP(CONCATENATE($C1445, $B1445), 'Batch One'!$C:$Q, 5, false),
IF($A1445 = "Batch 2", VLOOKUP(CONCATENATE($C1445, $B1445), 'Batch Two'!$C:$P, 5, false), 0))</f>
        <v>7.5</v>
      </c>
      <c r="I1445" s="6" t="str">
        <f>IF($A1445 = "Batch 1", VLOOKUP(CONCATENATE($C1445, $B1445), 'Batch One'!$C:$Q, 14, false),
IF($A1445 = "Batch 2", VLOOKUP(CONCATENATE($C1445, $B1445), 'Batch Two'!$C:$P, 14, false), 0))</f>
        <v>https://ccg-imaging-cgc-tradingcards-production.s3.amazonaws.com/17425908-921b-426a-80fe-d042dd215060/CAR6035585-291_OBV.jpg</v>
      </c>
      <c r="J1445" s="5" t="str">
        <f>IF($A1445 = "Batch 1", VLOOKUP(CONCATENATE($C1445, $B1445), 'Batch One'!$C:$Q, 13, false),
IF($A1445 = "Batch 2", VLOOKUP(CONCATENATE($C1445, $B1445), 'Batch Two'!$C:$P, 13, false), 0))</f>
        <v/>
      </c>
    </row>
    <row r="1446">
      <c r="A1446" s="4" t="s">
        <v>13</v>
      </c>
      <c r="B1446" s="5">
        <v>6.035587009E9</v>
      </c>
      <c r="C1446" s="8" t="s">
        <v>12</v>
      </c>
      <c r="D1446" s="5" t="str">
        <f>IF($A1446 = "Batch 1", VLOOKUP(CONCATENATE($C1446, $B1446), 'Batch One'!$C:$Q, 2, false),
IF($A1446 = "Batch 2", VLOOKUP(CONCATENATE($C1446, $B1446), 'Batch Two'!$C:$P, 2, false), 0))</f>
        <v>Lt. Surge's Spearow, 2000, Original Series, #83/132</v>
      </c>
      <c r="E1446" s="5">
        <f>IF($A1446 = "Batch 1", VLOOKUP(CONCATENATE($C1446, $B1446), 'Batch One'!$C:$Q, 8, false),
IF($A1446 = "Batch 2", VLOOKUP(CONCATENATE($C1446, $B1446), 'Batch Two'!$C:$P, 8, false), 0))</f>
        <v>2000</v>
      </c>
      <c r="F1446" s="5" t="str">
        <f>IF($A1446 = "Batch 1", VLOOKUP(CONCATENATE($C1446, $B1446), 'Batch One'!$C:$Q, 9, false),
IF($A1446 = "Batch 2", VLOOKUP(CONCATENATE($C1446, $B1446), 'Batch Two'!$C:$P, 9, false), 0))</f>
        <v/>
      </c>
      <c r="G1446" s="5" t="str">
        <f>IF($A1446 = "Batch 1", VLOOKUP(CONCATENATE($C1446, $B1446), 'Batch One'!$C:$Q, 4, false),
IF($A1446 = "Batch 2", VLOOKUP(CONCATENATE($C1446, $B1446), 'Batch Two'!$C:$P, 4, false), 0))</f>
        <v>Original Series</v>
      </c>
      <c r="H1446" s="5">
        <f>IF($A1446 = "Batch 1", VLOOKUP(CONCATENATE($C1446, $B1446), 'Batch One'!$C:$Q, 5, false),
IF($A1446 = "Batch 2", VLOOKUP(CONCATENATE($C1446, $B1446), 'Batch Two'!$C:$P, 5, false), 0))</f>
        <v>7.5</v>
      </c>
      <c r="I1446" s="6" t="str">
        <f>IF($A1446 = "Batch 1", VLOOKUP(CONCATENATE($C1446, $B1446), 'Batch One'!$C:$Q, 14, false),
IF($A1446 = "Batch 2", VLOOKUP(CONCATENATE($C1446, $B1446), 'Batch Two'!$C:$P, 14, false), 0))</f>
        <v>https://ccg-imaging-cgc-tradingcards-production.s3.amazonaws.com/17428282-6492-4c5d-a2f0-3c78ea61d4b7/CAR6035587-009_OBV.jpg</v>
      </c>
      <c r="J1446" s="5" t="str">
        <f>IF($A1446 = "Batch 1", VLOOKUP(CONCATENATE($C1446, $B1446), 'Batch One'!$C:$Q, 13, false),
IF($A1446 = "Batch 2", VLOOKUP(CONCATENATE($C1446, $B1446), 'Batch Two'!$C:$P, 13, false), 0))</f>
        <v/>
      </c>
    </row>
    <row r="1447">
      <c r="A1447" s="4" t="s">
        <v>13</v>
      </c>
      <c r="B1447" s="5">
        <v>6.035587011E9</v>
      </c>
      <c r="C1447" s="8" t="s">
        <v>12</v>
      </c>
      <c r="D1447" s="5" t="str">
        <f>IF($A1447 = "Batch 1", VLOOKUP(CONCATENATE($C1447, $B1447), 'Batch One'!$C:$Q, 2, false),
IF($A1447 = "Batch 2", VLOOKUP(CONCATENATE($C1447, $B1447), 'Batch Two'!$C:$P, 2, false), 0))</f>
        <v>Lt. Surge's Rattata, 2000, Original Series, #82/132</v>
      </c>
      <c r="E1447" s="5">
        <f>IF($A1447 = "Batch 1", VLOOKUP(CONCATENATE($C1447, $B1447), 'Batch One'!$C:$Q, 8, false),
IF($A1447 = "Batch 2", VLOOKUP(CONCATENATE($C1447, $B1447), 'Batch Two'!$C:$P, 8, false), 0))</f>
        <v>2000</v>
      </c>
      <c r="F1447" s="5" t="str">
        <f>IF($A1447 = "Batch 1", VLOOKUP(CONCATENATE($C1447, $B1447), 'Batch One'!$C:$Q, 9, false),
IF($A1447 = "Batch 2", VLOOKUP(CONCATENATE($C1447, $B1447), 'Batch Two'!$C:$P, 9, false), 0))</f>
        <v/>
      </c>
      <c r="G1447" s="5" t="str">
        <f>IF($A1447 = "Batch 1", VLOOKUP(CONCATENATE($C1447, $B1447), 'Batch One'!$C:$Q, 4, false),
IF($A1447 = "Batch 2", VLOOKUP(CONCATENATE($C1447, $B1447), 'Batch Two'!$C:$P, 4, false), 0))</f>
        <v>Original Series</v>
      </c>
      <c r="H1447" s="5">
        <f>IF($A1447 = "Batch 1", VLOOKUP(CONCATENATE($C1447, $B1447), 'Batch One'!$C:$Q, 5, false),
IF($A1447 = "Batch 2", VLOOKUP(CONCATENATE($C1447, $B1447), 'Batch Two'!$C:$P, 5, false), 0))</f>
        <v>7.5</v>
      </c>
      <c r="I1447" s="6" t="str">
        <f>IF($A1447 = "Batch 1", VLOOKUP(CONCATENATE($C1447, $B1447), 'Batch One'!$C:$Q, 14, false),
IF($A1447 = "Batch 2", VLOOKUP(CONCATENATE($C1447, $B1447), 'Batch Two'!$C:$P, 14, false), 0))</f>
        <v>https://ccg-imaging-cgc-tradingcards-production.s3.amazonaws.com/17428282-69b8-4cb0-9a67-00b3f2610619/CAR6035587-011_OBV.jpg</v>
      </c>
      <c r="J1447" s="5" t="str">
        <f>IF($A1447 = "Batch 1", VLOOKUP(CONCATENATE($C1447, $B1447), 'Batch One'!$C:$Q, 13, false),
IF($A1447 = "Batch 2", VLOOKUP(CONCATENATE($C1447, $B1447), 'Batch Two'!$C:$P, 13, false), 0))</f>
        <v/>
      </c>
    </row>
    <row r="1448">
      <c r="A1448" s="4" t="s">
        <v>13</v>
      </c>
      <c r="B1448" s="5">
        <v>6.035587042E9</v>
      </c>
      <c r="C1448" s="8" t="s">
        <v>12</v>
      </c>
      <c r="D1448" s="5" t="str">
        <f>IF($A1448 = "Batch 1", VLOOKUP(CONCATENATE($C1448, $B1448), 'Batch One'!$C:$Q, 2, false),
IF($A1448 = "Batch 2", VLOOKUP(CONCATENATE($C1448, $B1448), 'Batch Two'!$C:$P, 2, false), 0))</f>
        <v>Erika's Oddish, 2000, Original Series, #78/132</v>
      </c>
      <c r="E1448" s="5">
        <f>IF($A1448 = "Batch 1", VLOOKUP(CONCATENATE($C1448, $B1448), 'Batch One'!$C:$Q, 8, false),
IF($A1448 = "Batch 2", VLOOKUP(CONCATENATE($C1448, $B1448), 'Batch Two'!$C:$P, 8, false), 0))</f>
        <v>2000</v>
      </c>
      <c r="F1448" s="5" t="str">
        <f>IF($A1448 = "Batch 1", VLOOKUP(CONCATENATE($C1448, $B1448), 'Batch One'!$C:$Q, 9, false),
IF($A1448 = "Batch 2", VLOOKUP(CONCATENATE($C1448, $B1448), 'Batch Two'!$C:$P, 9, false), 0))</f>
        <v/>
      </c>
      <c r="G1448" s="5" t="str">
        <f>IF($A1448 = "Batch 1", VLOOKUP(CONCATENATE($C1448, $B1448), 'Batch One'!$C:$Q, 4, false),
IF($A1448 = "Batch 2", VLOOKUP(CONCATENATE($C1448, $B1448), 'Batch Two'!$C:$P, 4, false), 0))</f>
        <v>Original Series</v>
      </c>
      <c r="H1448" s="5">
        <f>IF($A1448 = "Batch 1", VLOOKUP(CONCATENATE($C1448, $B1448), 'Batch One'!$C:$Q, 5, false),
IF($A1448 = "Batch 2", VLOOKUP(CONCATENATE($C1448, $B1448), 'Batch Two'!$C:$P, 5, false), 0))</f>
        <v>7.5</v>
      </c>
      <c r="I1448" s="6" t="str">
        <f>IF($A1448 = "Batch 1", VLOOKUP(CONCATENATE($C1448, $B1448), 'Batch One'!$C:$Q, 14, false),
IF($A1448 = "Batch 2", VLOOKUP(CONCATENATE($C1448, $B1448), 'Batch Two'!$C:$P, 14, false), 0))</f>
        <v>https://ccg-imaging-cgc-tradingcards-production.s3.amazonaws.com/17428288-2276-481f-95cf-4bbbac340143/CAR6035587-042_OBV.jpg</v>
      </c>
      <c r="J1448" s="5" t="str">
        <f>IF($A1448 = "Batch 1", VLOOKUP(CONCATENATE($C1448, $B1448), 'Batch One'!$C:$Q, 13, false),
IF($A1448 = "Batch 2", VLOOKUP(CONCATENATE($C1448, $B1448), 'Batch Two'!$C:$P, 13, false), 0))</f>
        <v/>
      </c>
    </row>
    <row r="1449">
      <c r="A1449" s="4" t="s">
        <v>13</v>
      </c>
      <c r="B1449" s="5">
        <v>6.035587049E9</v>
      </c>
      <c r="C1449" s="8" t="s">
        <v>12</v>
      </c>
      <c r="D1449" s="5" t="str">
        <f>IF($A1449 = "Batch 1", VLOOKUP(CONCATENATE($C1449, $B1449), 'Batch One'!$C:$Q, 2, false),
IF($A1449 = "Batch 2", VLOOKUP(CONCATENATE($C1449, $B1449), 'Batch Two'!$C:$P, 2, false), 0))</f>
        <v>Sabrina's Slowpoke, 2000, Original Series, #95/132</v>
      </c>
      <c r="E1449" s="5">
        <f>IF($A1449 = "Batch 1", VLOOKUP(CONCATENATE($C1449, $B1449), 'Batch One'!$C:$Q, 8, false),
IF($A1449 = "Batch 2", VLOOKUP(CONCATENATE($C1449, $B1449), 'Batch Two'!$C:$P, 8, false), 0))</f>
        <v>2000</v>
      </c>
      <c r="F1449" s="5" t="str">
        <f>IF($A1449 = "Batch 1", VLOOKUP(CONCATENATE($C1449, $B1449), 'Batch One'!$C:$Q, 9, false),
IF($A1449 = "Batch 2", VLOOKUP(CONCATENATE($C1449, $B1449), 'Batch Two'!$C:$P, 9, false), 0))</f>
        <v/>
      </c>
      <c r="G1449" s="5" t="str">
        <f>IF($A1449 = "Batch 1", VLOOKUP(CONCATENATE($C1449, $B1449), 'Batch One'!$C:$Q, 4, false),
IF($A1449 = "Batch 2", VLOOKUP(CONCATENATE($C1449, $B1449), 'Batch Two'!$C:$P, 4, false), 0))</f>
        <v>Original Series</v>
      </c>
      <c r="H1449" s="5">
        <f>IF($A1449 = "Batch 1", VLOOKUP(CONCATENATE($C1449, $B1449), 'Batch One'!$C:$Q, 5, false),
IF($A1449 = "Batch 2", VLOOKUP(CONCATENATE($C1449, $B1449), 'Batch Two'!$C:$P, 5, false), 0))</f>
        <v>8.5</v>
      </c>
      <c r="I1449" s="6" t="str">
        <f>IF($A1449 = "Batch 1", VLOOKUP(CONCATENATE($C1449, $B1449), 'Batch One'!$C:$Q, 14, false),
IF($A1449 = "Batch 2", VLOOKUP(CONCATENATE($C1449, $B1449), 'Batch Two'!$C:$P, 14, false), 0))</f>
        <v>https://ccg-imaging-cgc-tradingcards-production.s3.amazonaws.com/17428288-4202-4515-9d13-55aae7defe44/CAR6035587-049_OBV.jpg</v>
      </c>
      <c r="J1449" s="5" t="str">
        <f>IF($A1449 = "Batch 1", VLOOKUP(CONCATENATE($C1449, $B1449), 'Batch One'!$C:$Q, 13, false),
IF($A1449 = "Batch 2", VLOOKUP(CONCATENATE($C1449, $B1449), 'Batch Two'!$C:$P, 13, false), 0))</f>
        <v/>
      </c>
    </row>
    <row r="1450">
      <c r="A1450" s="4" t="s">
        <v>13</v>
      </c>
      <c r="B1450" s="5">
        <v>6.03558705E9</v>
      </c>
      <c r="C1450" s="8" t="s">
        <v>12</v>
      </c>
      <c r="D1450" s="5" t="str">
        <f>IF($A1450 = "Batch 1", VLOOKUP(CONCATENATE($C1450, $B1450), 'Batch One'!$C:$Q, 2, false),
IF($A1450 = "Batch 2", VLOOKUP(CONCATENATE($C1450, $B1450), 'Batch Two'!$C:$P, 2, false), 0))</f>
        <v>Sabrina's Slowpoke, 2000, Original Series, #95/132</v>
      </c>
      <c r="E1450" s="5">
        <f>IF($A1450 = "Batch 1", VLOOKUP(CONCATENATE($C1450, $B1450), 'Batch One'!$C:$Q, 8, false),
IF($A1450 = "Batch 2", VLOOKUP(CONCATENATE($C1450, $B1450), 'Batch Two'!$C:$P, 8, false), 0))</f>
        <v>2000</v>
      </c>
      <c r="F1450" s="5" t="str">
        <f>IF($A1450 = "Batch 1", VLOOKUP(CONCATENATE($C1450, $B1450), 'Batch One'!$C:$Q, 9, false),
IF($A1450 = "Batch 2", VLOOKUP(CONCATENATE($C1450, $B1450), 'Batch Two'!$C:$P, 9, false), 0))</f>
        <v/>
      </c>
      <c r="G1450" s="5" t="str">
        <f>IF($A1450 = "Batch 1", VLOOKUP(CONCATENATE($C1450, $B1450), 'Batch One'!$C:$Q, 4, false),
IF($A1450 = "Batch 2", VLOOKUP(CONCATENATE($C1450, $B1450), 'Batch Two'!$C:$P, 4, false), 0))</f>
        <v>Original Series</v>
      </c>
      <c r="H1450" s="5">
        <f>IF($A1450 = "Batch 1", VLOOKUP(CONCATENATE($C1450, $B1450), 'Batch One'!$C:$Q, 5, false),
IF($A1450 = "Batch 2", VLOOKUP(CONCATENATE($C1450, $B1450), 'Batch Two'!$C:$P, 5, false), 0))</f>
        <v>8.5</v>
      </c>
      <c r="I1450" s="6" t="str">
        <f>IF($A1450 = "Batch 1", VLOOKUP(CONCATENATE($C1450, $B1450), 'Batch One'!$C:$Q, 14, false),
IF($A1450 = "Batch 2", VLOOKUP(CONCATENATE($C1450, $B1450), 'Batch Two'!$C:$P, 14, false), 0))</f>
        <v>https://ccg-imaging-cgc-tradingcards-production.s3.amazonaws.com/17428288-4458-4687-bc89-8972683dd5e8/CAR6035587-050_OBV.jpg</v>
      </c>
      <c r="J1450" s="5" t="str">
        <f>IF($A1450 = "Batch 1", VLOOKUP(CONCATENATE($C1450, $B1450), 'Batch One'!$C:$Q, 13, false),
IF($A1450 = "Batch 2", VLOOKUP(CONCATENATE($C1450, $B1450), 'Batch Two'!$C:$P, 13, false), 0))</f>
        <v/>
      </c>
    </row>
    <row r="1451">
      <c r="A1451" s="4" t="s">
        <v>13</v>
      </c>
      <c r="B1451" s="5">
        <v>6.035587053E9</v>
      </c>
      <c r="C1451" s="8" t="s">
        <v>12</v>
      </c>
      <c r="D1451" s="5" t="str">
        <f>IF($A1451 = "Batch 1", VLOOKUP(CONCATENATE($C1451, $B1451), 'Batch One'!$C:$Q, 2, false),
IF($A1451 = "Batch 2", VLOOKUP(CONCATENATE($C1451, $B1451), 'Batch Two'!$C:$P, 2, false), 0))</f>
        <v>Sabrina's Slowpoke, 2000, Original Series, #95/132</v>
      </c>
      <c r="E1451" s="5">
        <f>IF($A1451 = "Batch 1", VLOOKUP(CONCATENATE($C1451, $B1451), 'Batch One'!$C:$Q, 8, false),
IF($A1451 = "Batch 2", VLOOKUP(CONCATENATE($C1451, $B1451), 'Batch Two'!$C:$P, 8, false), 0))</f>
        <v>2000</v>
      </c>
      <c r="F1451" s="5" t="str">
        <f>IF($A1451 = "Batch 1", VLOOKUP(CONCATENATE($C1451, $B1451), 'Batch One'!$C:$Q, 9, false),
IF($A1451 = "Batch 2", VLOOKUP(CONCATENATE($C1451, $B1451), 'Batch Two'!$C:$P, 9, false), 0))</f>
        <v/>
      </c>
      <c r="G1451" s="5" t="str">
        <f>IF($A1451 = "Batch 1", VLOOKUP(CONCATENATE($C1451, $B1451), 'Batch One'!$C:$Q, 4, false),
IF($A1451 = "Batch 2", VLOOKUP(CONCATENATE($C1451, $B1451), 'Batch Two'!$C:$P, 4, false), 0))</f>
        <v>Original Series</v>
      </c>
      <c r="H1451" s="5">
        <f>IF($A1451 = "Batch 1", VLOOKUP(CONCATENATE($C1451, $B1451), 'Batch One'!$C:$Q, 5, false),
IF($A1451 = "Batch 2", VLOOKUP(CONCATENATE($C1451, $B1451), 'Batch Two'!$C:$P, 5, false), 0))</f>
        <v>8.5</v>
      </c>
      <c r="I1451" s="6" t="str">
        <f>IF($A1451 = "Batch 1", VLOOKUP(CONCATENATE($C1451, $B1451), 'Batch One'!$C:$Q, 14, false),
IF($A1451 = "Batch 2", VLOOKUP(CONCATENATE($C1451, $B1451), 'Batch Two'!$C:$P, 14, false), 0))</f>
        <v>https://ccg-imaging-cgc-tradingcards-production.s3.amazonaws.com/17428288-5314-41f3-9772-328e36e12087/CAR6035587-053_OBV.jpg</v>
      </c>
      <c r="J1451" s="5" t="str">
        <f>IF($A1451 = "Batch 1", VLOOKUP(CONCATENATE($C1451, $B1451), 'Batch One'!$C:$Q, 13, false),
IF($A1451 = "Batch 2", VLOOKUP(CONCATENATE($C1451, $B1451), 'Batch Two'!$C:$P, 13, false), 0))</f>
        <v/>
      </c>
    </row>
    <row r="1452">
      <c r="A1452" s="4" t="s">
        <v>13</v>
      </c>
      <c r="B1452" s="5">
        <v>6.035587055E9</v>
      </c>
      <c r="C1452" s="8" t="s">
        <v>12</v>
      </c>
      <c r="D1452" s="5" t="str">
        <f>IF($A1452 = "Batch 1", VLOOKUP(CONCATENATE($C1452, $B1452), 'Batch One'!$C:$Q, 2, false),
IF($A1452 = "Batch 2", VLOOKUP(CONCATENATE($C1452, $B1452), 'Batch Two'!$C:$P, 2, false), 0))</f>
        <v>Sabrina's Slowpoke, 2000, Original Series, #95/132</v>
      </c>
      <c r="E1452" s="5">
        <f>IF($A1452 = "Batch 1", VLOOKUP(CONCATENATE($C1452, $B1452), 'Batch One'!$C:$Q, 8, false),
IF($A1452 = "Batch 2", VLOOKUP(CONCATENATE($C1452, $B1452), 'Batch Two'!$C:$P, 8, false), 0))</f>
        <v>2000</v>
      </c>
      <c r="F1452" s="5" t="str">
        <f>IF($A1452 = "Batch 1", VLOOKUP(CONCATENATE($C1452, $B1452), 'Batch One'!$C:$Q, 9, false),
IF($A1452 = "Batch 2", VLOOKUP(CONCATENATE($C1452, $B1452), 'Batch Two'!$C:$P, 9, false), 0))</f>
        <v/>
      </c>
      <c r="G1452" s="5" t="str">
        <f>IF($A1452 = "Batch 1", VLOOKUP(CONCATENATE($C1452, $B1452), 'Batch One'!$C:$Q, 4, false),
IF($A1452 = "Batch 2", VLOOKUP(CONCATENATE($C1452, $B1452), 'Batch Two'!$C:$P, 4, false), 0))</f>
        <v>Original Series</v>
      </c>
      <c r="H1452" s="5">
        <f>IF($A1452 = "Batch 1", VLOOKUP(CONCATENATE($C1452, $B1452), 'Batch One'!$C:$Q, 5, false),
IF($A1452 = "Batch 2", VLOOKUP(CONCATENATE($C1452, $B1452), 'Batch Two'!$C:$P, 5, false), 0))</f>
        <v>7.5</v>
      </c>
      <c r="I1452" s="6" t="str">
        <f>IF($A1452 = "Batch 1", VLOOKUP(CONCATENATE($C1452, $B1452), 'Batch One'!$C:$Q, 14, false),
IF($A1452 = "Batch 2", VLOOKUP(CONCATENATE($C1452, $B1452), 'Batch Two'!$C:$P, 14, false), 0))</f>
        <v>https://ccg-imaging-cgc-tradingcards-production.s3.amazonaws.com/17428288-5843-44d2-9785-d7ec20779f7d/CAR6035587-055_OBV.jpg</v>
      </c>
      <c r="J1452" s="5" t="str">
        <f>IF($A1452 = "Batch 1", VLOOKUP(CONCATENATE($C1452, $B1452), 'Batch One'!$C:$Q, 13, false),
IF($A1452 = "Batch 2", VLOOKUP(CONCATENATE($C1452, $B1452), 'Batch Two'!$C:$P, 13, false), 0))</f>
        <v/>
      </c>
    </row>
    <row r="1453">
      <c r="A1453" s="4" t="s">
        <v>13</v>
      </c>
      <c r="B1453" s="5">
        <v>6.035587056E9</v>
      </c>
      <c r="C1453" s="8" t="s">
        <v>12</v>
      </c>
      <c r="D1453" s="5" t="str">
        <f>IF($A1453 = "Batch 1", VLOOKUP(CONCATENATE($C1453, $B1453), 'Batch One'!$C:$Q, 2, false),
IF($A1453 = "Batch 2", VLOOKUP(CONCATENATE($C1453, $B1453), 'Batch Two'!$C:$P, 2, false), 0))</f>
        <v>Sabrina's Slowpoke, 2000, Original Series, #95/132</v>
      </c>
      <c r="E1453" s="5">
        <f>IF($A1453 = "Batch 1", VLOOKUP(CONCATENATE($C1453, $B1453), 'Batch One'!$C:$Q, 8, false),
IF($A1453 = "Batch 2", VLOOKUP(CONCATENATE($C1453, $B1453), 'Batch Two'!$C:$P, 8, false), 0))</f>
        <v>2000</v>
      </c>
      <c r="F1453" s="5" t="str">
        <f>IF($A1453 = "Batch 1", VLOOKUP(CONCATENATE($C1453, $B1453), 'Batch One'!$C:$Q, 9, false),
IF($A1453 = "Batch 2", VLOOKUP(CONCATENATE($C1453, $B1453), 'Batch Two'!$C:$P, 9, false), 0))</f>
        <v/>
      </c>
      <c r="G1453" s="5" t="str">
        <f>IF($A1453 = "Batch 1", VLOOKUP(CONCATENATE($C1453, $B1453), 'Batch One'!$C:$Q, 4, false),
IF($A1453 = "Batch 2", VLOOKUP(CONCATENATE($C1453, $B1453), 'Batch Two'!$C:$P, 4, false), 0))</f>
        <v>Original Series</v>
      </c>
      <c r="H1453" s="5">
        <f>IF($A1453 = "Batch 1", VLOOKUP(CONCATENATE($C1453, $B1453), 'Batch One'!$C:$Q, 5, false),
IF($A1453 = "Batch 2", VLOOKUP(CONCATENATE($C1453, $B1453), 'Batch Two'!$C:$P, 5, false), 0))</f>
        <v>8.5</v>
      </c>
      <c r="I1453" s="6" t="str">
        <f>IF($A1453 = "Batch 1", VLOOKUP(CONCATENATE($C1453, $B1453), 'Batch One'!$C:$Q, 14, false),
IF($A1453 = "Batch 2", VLOOKUP(CONCATENATE($C1453, $B1453), 'Batch Two'!$C:$P, 14, false), 0))</f>
        <v>https://ccg-imaging-cgc-tradingcards-production.s3.amazonaws.com/17428288-6055-477e-b525-81594e887e6d/CAR6035587-056_OBV.jpg</v>
      </c>
      <c r="J1453" s="5" t="str">
        <f>IF($A1453 = "Batch 1", VLOOKUP(CONCATENATE($C1453, $B1453), 'Batch One'!$C:$Q, 13, false),
IF($A1453 = "Batch 2", VLOOKUP(CONCATENATE($C1453, $B1453), 'Batch Two'!$C:$P, 13, false), 0))</f>
        <v/>
      </c>
    </row>
    <row r="1454">
      <c r="A1454" s="4" t="s">
        <v>13</v>
      </c>
      <c r="B1454" s="5">
        <v>6.035587057E9</v>
      </c>
      <c r="C1454" s="8" t="s">
        <v>12</v>
      </c>
      <c r="D1454" s="5" t="str">
        <f>IF($A1454 = "Batch 1", VLOOKUP(CONCATENATE($C1454, $B1454), 'Batch One'!$C:$Q, 2, false),
IF($A1454 = "Batch 2", VLOOKUP(CONCATENATE($C1454, $B1454), 'Batch Two'!$C:$P, 2, false), 0))</f>
        <v>Marill, 2007, Diamond &amp; Pearl, #88/130</v>
      </c>
      <c r="E1454" s="5">
        <f>IF($A1454 = "Batch 1", VLOOKUP(CONCATENATE($C1454, $B1454), 'Batch One'!$C:$Q, 8, false),
IF($A1454 = "Batch 2", VLOOKUP(CONCATENATE($C1454, $B1454), 'Batch Two'!$C:$P, 8, false), 0))</f>
        <v>2007</v>
      </c>
      <c r="F1454" s="5" t="str">
        <f>IF($A1454 = "Batch 1", VLOOKUP(CONCATENATE($C1454, $B1454), 'Batch One'!$C:$Q, 9, false),
IF($A1454 = "Batch 2", VLOOKUP(CONCATENATE($C1454, $B1454), 'Batch Two'!$C:$P, 9, false), 0))</f>
        <v/>
      </c>
      <c r="G1454" s="5" t="str">
        <f>IF($A1454 = "Batch 1", VLOOKUP(CONCATENATE($C1454, $B1454), 'Batch One'!$C:$Q, 4, false),
IF($A1454 = "Batch 2", VLOOKUP(CONCATENATE($C1454, $B1454), 'Batch Two'!$C:$P, 4, false), 0))</f>
        <v>Diamond &amp; Pearl</v>
      </c>
      <c r="H1454" s="5">
        <f>IF($A1454 = "Batch 1", VLOOKUP(CONCATENATE($C1454, $B1454), 'Batch One'!$C:$Q, 5, false),
IF($A1454 = "Batch 2", VLOOKUP(CONCATENATE($C1454, $B1454), 'Batch Two'!$C:$P, 5, false), 0))</f>
        <v>8.5</v>
      </c>
      <c r="I1454" s="6" t="str">
        <f>IF($A1454 = "Batch 1", VLOOKUP(CONCATENATE($C1454, $B1454), 'Batch One'!$C:$Q, 14, false),
IF($A1454 = "Batch 2", VLOOKUP(CONCATENATE($C1454, $B1454), 'Batch Two'!$C:$P, 14, false), 0))</f>
        <v>https://ccg-imaging-cgc-tradingcards-production.s3.amazonaws.com/17428288-6294-497d-9aa9-e13eca5be6f8/CAR6035587-057_OBV.jpg</v>
      </c>
      <c r="J1454" s="5" t="str">
        <f>IF($A1454 = "Batch 1", VLOOKUP(CONCATENATE($C1454, $B1454), 'Batch One'!$C:$Q, 13, false),
IF($A1454 = "Batch 2", VLOOKUP(CONCATENATE($C1454, $B1454), 'Batch Two'!$C:$P, 13, false), 0))</f>
        <v/>
      </c>
    </row>
    <row r="1455">
      <c r="A1455" s="4" t="s">
        <v>13</v>
      </c>
      <c r="B1455" s="5">
        <v>6.035587058E9</v>
      </c>
      <c r="C1455" s="8" t="s">
        <v>12</v>
      </c>
      <c r="D1455" s="5" t="str">
        <f>IF($A1455 = "Batch 1", VLOOKUP(CONCATENATE($C1455, $B1455), 'Batch One'!$C:$Q, 2, false),
IF($A1455 = "Batch 2", VLOOKUP(CONCATENATE($C1455, $B1455), 'Batch Two'!$C:$P, 2, false), 0))</f>
        <v>Marill, 2007, Diamond &amp; Pearl, #88/130</v>
      </c>
      <c r="E1455" s="5">
        <f>IF($A1455 = "Batch 1", VLOOKUP(CONCATENATE($C1455, $B1455), 'Batch One'!$C:$Q, 8, false),
IF($A1455 = "Batch 2", VLOOKUP(CONCATENATE($C1455, $B1455), 'Batch Two'!$C:$P, 8, false), 0))</f>
        <v>2007</v>
      </c>
      <c r="F1455" s="5" t="str">
        <f>IF($A1455 = "Batch 1", VLOOKUP(CONCATENATE($C1455, $B1455), 'Batch One'!$C:$Q, 9, false),
IF($A1455 = "Batch 2", VLOOKUP(CONCATENATE($C1455, $B1455), 'Batch Two'!$C:$P, 9, false), 0))</f>
        <v/>
      </c>
      <c r="G1455" s="5" t="str">
        <f>IF($A1455 = "Batch 1", VLOOKUP(CONCATENATE($C1455, $B1455), 'Batch One'!$C:$Q, 4, false),
IF($A1455 = "Batch 2", VLOOKUP(CONCATENATE($C1455, $B1455), 'Batch Two'!$C:$P, 4, false), 0))</f>
        <v>Diamond &amp; Pearl</v>
      </c>
      <c r="H1455" s="5">
        <f>IF($A1455 = "Batch 1", VLOOKUP(CONCATENATE($C1455, $B1455), 'Batch One'!$C:$Q, 5, false),
IF($A1455 = "Batch 2", VLOOKUP(CONCATENATE($C1455, $B1455), 'Batch Two'!$C:$P, 5, false), 0))</f>
        <v>8.5</v>
      </c>
      <c r="I1455" s="6" t="str">
        <f>IF($A1455 = "Batch 1", VLOOKUP(CONCATENATE($C1455, $B1455), 'Batch One'!$C:$Q, 14, false),
IF($A1455 = "Batch 2", VLOOKUP(CONCATENATE($C1455, $B1455), 'Batch Two'!$C:$P, 14, false), 0))</f>
        <v>https://ccg-imaging-cgc-tradingcards-production.s3.amazonaws.com/17428288-651a-4ae0-98d2-6e770fc542bc/CAR6035587-058_OBV.jpg</v>
      </c>
      <c r="J1455" s="5" t="str">
        <f>IF($A1455 = "Batch 1", VLOOKUP(CONCATENATE($C1455, $B1455), 'Batch One'!$C:$Q, 13, false),
IF($A1455 = "Batch 2", VLOOKUP(CONCATENATE($C1455, $B1455), 'Batch Two'!$C:$P, 13, false), 0))</f>
        <v/>
      </c>
    </row>
    <row r="1456">
      <c r="A1456" s="4" t="s">
        <v>13</v>
      </c>
      <c r="B1456" s="5">
        <v>6.035587059E9</v>
      </c>
      <c r="C1456" s="8" t="s">
        <v>12</v>
      </c>
      <c r="D1456" s="5" t="str">
        <f>IF($A1456 = "Batch 1", VLOOKUP(CONCATENATE($C1456, $B1456), 'Batch One'!$C:$Q, 2, false),
IF($A1456 = "Batch 2", VLOOKUP(CONCATENATE($C1456, $B1456), 'Batch Two'!$C:$P, 2, false), 0))</f>
        <v>Marill, 2007, Diamond &amp; Pearl, #88/130</v>
      </c>
      <c r="E1456" s="5">
        <f>IF($A1456 = "Batch 1", VLOOKUP(CONCATENATE($C1456, $B1456), 'Batch One'!$C:$Q, 8, false),
IF($A1456 = "Batch 2", VLOOKUP(CONCATENATE($C1456, $B1456), 'Batch Two'!$C:$P, 8, false), 0))</f>
        <v>2007</v>
      </c>
      <c r="F1456" s="5" t="str">
        <f>IF($A1456 = "Batch 1", VLOOKUP(CONCATENATE($C1456, $B1456), 'Batch One'!$C:$Q, 9, false),
IF($A1456 = "Batch 2", VLOOKUP(CONCATENATE($C1456, $B1456), 'Batch Two'!$C:$P, 9, false), 0))</f>
        <v/>
      </c>
      <c r="G1456" s="5" t="str">
        <f>IF($A1456 = "Batch 1", VLOOKUP(CONCATENATE($C1456, $B1456), 'Batch One'!$C:$Q, 4, false),
IF($A1456 = "Batch 2", VLOOKUP(CONCATENATE($C1456, $B1456), 'Batch Two'!$C:$P, 4, false), 0))</f>
        <v>Diamond &amp; Pearl</v>
      </c>
      <c r="H1456" s="5">
        <f>IF($A1456 = "Batch 1", VLOOKUP(CONCATENATE($C1456, $B1456), 'Batch One'!$C:$Q, 5, false),
IF($A1456 = "Batch 2", VLOOKUP(CONCATENATE($C1456, $B1456), 'Batch Two'!$C:$P, 5, false), 0))</f>
        <v>8.5</v>
      </c>
      <c r="I1456" s="6" t="str">
        <f>IF($A1456 = "Batch 1", VLOOKUP(CONCATENATE($C1456, $B1456), 'Batch One'!$C:$Q, 14, false),
IF($A1456 = "Batch 2", VLOOKUP(CONCATENATE($C1456, $B1456), 'Batch Two'!$C:$P, 14, false), 0))</f>
        <v>https://ccg-imaging-cgc-tradingcards-production.s3.amazonaws.com/17428288-6787-4829-83ff-54fdd974f660/CAR6035587-059_OBV.jpg</v>
      </c>
      <c r="J1456" s="5" t="str">
        <f>IF($A1456 = "Batch 1", VLOOKUP(CONCATENATE($C1456, $B1456), 'Batch One'!$C:$Q, 13, false),
IF($A1456 = "Batch 2", VLOOKUP(CONCATENATE($C1456, $B1456), 'Batch Two'!$C:$P, 13, false), 0))</f>
        <v/>
      </c>
    </row>
    <row r="1457">
      <c r="A1457" s="4" t="s">
        <v>13</v>
      </c>
      <c r="B1457" s="5">
        <v>6.03558706E9</v>
      </c>
      <c r="C1457" s="8" t="s">
        <v>12</v>
      </c>
      <c r="D1457" s="5" t="str">
        <f>IF($A1457 = "Batch 1", VLOOKUP(CONCATENATE($C1457, $B1457), 'Batch One'!$C:$Q, 2, false),
IF($A1457 = "Batch 2", VLOOKUP(CONCATENATE($C1457, $B1457), 'Batch Two'!$C:$P, 2, false), 0))</f>
        <v>Marill, 2007, Diamond &amp; Pearl, #88/130</v>
      </c>
      <c r="E1457" s="5">
        <f>IF($A1457 = "Batch 1", VLOOKUP(CONCATENATE($C1457, $B1457), 'Batch One'!$C:$Q, 8, false),
IF($A1457 = "Batch 2", VLOOKUP(CONCATENATE($C1457, $B1457), 'Batch Two'!$C:$P, 8, false), 0))</f>
        <v>2007</v>
      </c>
      <c r="F1457" s="5" t="str">
        <f>IF($A1457 = "Batch 1", VLOOKUP(CONCATENATE($C1457, $B1457), 'Batch One'!$C:$Q, 9, false),
IF($A1457 = "Batch 2", VLOOKUP(CONCATENATE($C1457, $B1457), 'Batch Two'!$C:$P, 9, false), 0))</f>
        <v/>
      </c>
      <c r="G1457" s="5" t="str">
        <f>IF($A1457 = "Batch 1", VLOOKUP(CONCATENATE($C1457, $B1457), 'Batch One'!$C:$Q, 4, false),
IF($A1457 = "Batch 2", VLOOKUP(CONCATENATE($C1457, $B1457), 'Batch Two'!$C:$P, 4, false), 0))</f>
        <v>Diamond &amp; Pearl</v>
      </c>
      <c r="H1457" s="5">
        <f>IF($A1457 = "Batch 1", VLOOKUP(CONCATENATE($C1457, $B1457), 'Batch One'!$C:$Q, 5, false),
IF($A1457 = "Batch 2", VLOOKUP(CONCATENATE($C1457, $B1457), 'Batch Two'!$C:$P, 5, false), 0))</f>
        <v>8.5</v>
      </c>
      <c r="I1457" s="6" t="str">
        <f>IF($A1457 = "Batch 1", VLOOKUP(CONCATENATE($C1457, $B1457), 'Batch One'!$C:$Q, 14, false),
IF($A1457 = "Batch 2", VLOOKUP(CONCATENATE($C1457, $B1457), 'Batch Two'!$C:$P, 14, false), 0))</f>
        <v>https://ccg-imaging-cgc-tradingcards-production.s3.amazonaws.com/17428288-7069-42e1-8199-2fddf4c3ed05/CAR6035587-060_OBV.jpg</v>
      </c>
      <c r="J1457" s="5" t="str">
        <f>IF($A1457 = "Batch 1", VLOOKUP(CONCATENATE($C1457, $B1457), 'Batch One'!$C:$Q, 13, false),
IF($A1457 = "Batch 2", VLOOKUP(CONCATENATE($C1457, $B1457), 'Batch Two'!$C:$P, 13, false), 0))</f>
        <v/>
      </c>
    </row>
    <row r="1458">
      <c r="A1458" s="4" t="s">
        <v>13</v>
      </c>
      <c r="B1458" s="5">
        <v>6.035587063E9</v>
      </c>
      <c r="C1458" s="8" t="s">
        <v>12</v>
      </c>
      <c r="D1458" s="5" t="str">
        <f>IF($A1458 = "Batch 1", VLOOKUP(CONCATENATE($C1458, $B1458), 'Batch One'!$C:$Q, 2, false),
IF($A1458 = "Batch 2", VLOOKUP(CONCATENATE($C1458, $B1458), 'Batch Two'!$C:$P, 2, false), 0))</f>
        <v>Marill, 2007, Diamond &amp; Pearl, #88/130</v>
      </c>
      <c r="E1458" s="5">
        <f>IF($A1458 = "Batch 1", VLOOKUP(CONCATENATE($C1458, $B1458), 'Batch One'!$C:$Q, 8, false),
IF($A1458 = "Batch 2", VLOOKUP(CONCATENATE($C1458, $B1458), 'Batch Two'!$C:$P, 8, false), 0))</f>
        <v>2007</v>
      </c>
      <c r="F1458" s="5" t="str">
        <f>IF($A1458 = "Batch 1", VLOOKUP(CONCATENATE($C1458, $B1458), 'Batch One'!$C:$Q, 9, false),
IF($A1458 = "Batch 2", VLOOKUP(CONCATENATE($C1458, $B1458), 'Batch Two'!$C:$P, 9, false), 0))</f>
        <v/>
      </c>
      <c r="G1458" s="5" t="str">
        <f>IF($A1458 = "Batch 1", VLOOKUP(CONCATENATE($C1458, $B1458), 'Batch One'!$C:$Q, 4, false),
IF($A1458 = "Batch 2", VLOOKUP(CONCATENATE($C1458, $B1458), 'Batch Two'!$C:$P, 4, false), 0))</f>
        <v>Diamond &amp; Pearl</v>
      </c>
      <c r="H1458" s="5">
        <f>IF($A1458 = "Batch 1", VLOOKUP(CONCATENATE($C1458, $B1458), 'Batch One'!$C:$Q, 5, false),
IF($A1458 = "Batch 2", VLOOKUP(CONCATENATE($C1458, $B1458), 'Batch Two'!$C:$P, 5, false), 0))</f>
        <v>8.5</v>
      </c>
      <c r="I1458" s="6" t="str">
        <f>IF($A1458 = "Batch 1", VLOOKUP(CONCATENATE($C1458, $B1458), 'Batch One'!$C:$Q, 14, false),
IF($A1458 = "Batch 2", VLOOKUP(CONCATENATE($C1458, $B1458), 'Batch Two'!$C:$P, 14, false), 0))</f>
        <v>https://ccg-imaging-cgc-tradingcards-production.s3.amazonaws.com/17428288-7762-45a3-a631-5efd3ce920e5/CAR6035587-063_OBV.jpg</v>
      </c>
      <c r="J1458" s="5" t="str">
        <f>IF($A1458 = "Batch 1", VLOOKUP(CONCATENATE($C1458, $B1458), 'Batch One'!$C:$Q, 13, false),
IF($A1458 = "Batch 2", VLOOKUP(CONCATENATE($C1458, $B1458), 'Batch Two'!$C:$P, 13, false), 0))</f>
        <v/>
      </c>
    </row>
    <row r="1459">
      <c r="A1459" s="4" t="s">
        <v>13</v>
      </c>
      <c r="B1459" s="5">
        <v>6.035587066E9</v>
      </c>
      <c r="C1459" s="8" t="s">
        <v>12</v>
      </c>
      <c r="D1459" s="5" t="str">
        <f>IF($A1459 = "Batch 1", VLOOKUP(CONCATENATE($C1459, $B1459), 'Batch One'!$C:$Q, 2, false),
IF($A1459 = "Batch 2", VLOOKUP(CONCATENATE($C1459, $B1459), 'Batch Two'!$C:$P, 2, false), 0))</f>
        <v>Marill, 2007, Diamond &amp; Pearl, #88/130</v>
      </c>
      <c r="E1459" s="5">
        <f>IF($A1459 = "Batch 1", VLOOKUP(CONCATENATE($C1459, $B1459), 'Batch One'!$C:$Q, 8, false),
IF($A1459 = "Batch 2", VLOOKUP(CONCATENATE($C1459, $B1459), 'Batch Two'!$C:$P, 8, false), 0))</f>
        <v>2007</v>
      </c>
      <c r="F1459" s="5" t="str">
        <f>IF($A1459 = "Batch 1", VLOOKUP(CONCATENATE($C1459, $B1459), 'Batch One'!$C:$Q, 9, false),
IF($A1459 = "Batch 2", VLOOKUP(CONCATENATE($C1459, $B1459), 'Batch Two'!$C:$P, 9, false), 0))</f>
        <v/>
      </c>
      <c r="G1459" s="5" t="str">
        <f>IF($A1459 = "Batch 1", VLOOKUP(CONCATENATE($C1459, $B1459), 'Batch One'!$C:$Q, 4, false),
IF($A1459 = "Batch 2", VLOOKUP(CONCATENATE($C1459, $B1459), 'Batch Two'!$C:$P, 4, false), 0))</f>
        <v>Diamond &amp; Pearl</v>
      </c>
      <c r="H1459" s="5">
        <f>IF($A1459 = "Batch 1", VLOOKUP(CONCATENATE($C1459, $B1459), 'Batch One'!$C:$Q, 5, false),
IF($A1459 = "Batch 2", VLOOKUP(CONCATENATE($C1459, $B1459), 'Batch Two'!$C:$P, 5, false), 0))</f>
        <v>8.5</v>
      </c>
      <c r="I1459" s="6" t="str">
        <f>IF($A1459 = "Batch 1", VLOOKUP(CONCATENATE($C1459, $B1459), 'Batch One'!$C:$Q, 14, false),
IF($A1459 = "Batch 2", VLOOKUP(CONCATENATE($C1459, $B1459), 'Batch Two'!$C:$P, 14, false), 0))</f>
        <v>https://ccg-imaging-cgc-tradingcards-production.s3.amazonaws.com/17428289-9950-473d-b8b3-01f3668a2791/CAR6035587-066_OBV.jpg</v>
      </c>
      <c r="J1459" s="5" t="str">
        <f>IF($A1459 = "Batch 1", VLOOKUP(CONCATENATE($C1459, $B1459), 'Batch One'!$C:$Q, 13, false),
IF($A1459 = "Batch 2", VLOOKUP(CONCATENATE($C1459, $B1459), 'Batch Two'!$C:$P, 13, false), 0))</f>
        <v/>
      </c>
    </row>
    <row r="1460">
      <c r="A1460" s="4" t="s">
        <v>13</v>
      </c>
      <c r="B1460" s="5">
        <v>6.035587069E9</v>
      </c>
      <c r="C1460" s="8" t="s">
        <v>12</v>
      </c>
      <c r="D1460" s="5" t="str">
        <f>IF($A1460 = "Batch 1", VLOOKUP(CONCATENATE($C1460, $B1460), 'Batch One'!$C:$Q, 2, false),
IF($A1460 = "Batch 2", VLOOKUP(CONCATENATE($C1460, $B1460), 'Batch Two'!$C:$P, 2, false), 0))</f>
        <v>Marill, 2007, Diamond &amp; Pearl, #88/130</v>
      </c>
      <c r="E1460" s="5">
        <f>IF($A1460 = "Batch 1", VLOOKUP(CONCATENATE($C1460, $B1460), 'Batch One'!$C:$Q, 8, false),
IF($A1460 = "Batch 2", VLOOKUP(CONCATENATE($C1460, $B1460), 'Batch Two'!$C:$P, 8, false), 0))</f>
        <v>2007</v>
      </c>
      <c r="F1460" s="5" t="str">
        <f>IF($A1460 = "Batch 1", VLOOKUP(CONCATENATE($C1460, $B1460), 'Batch One'!$C:$Q, 9, false),
IF($A1460 = "Batch 2", VLOOKUP(CONCATENATE($C1460, $B1460), 'Batch Two'!$C:$P, 9, false), 0))</f>
        <v/>
      </c>
      <c r="G1460" s="5" t="str">
        <f>IF($A1460 = "Batch 1", VLOOKUP(CONCATENATE($C1460, $B1460), 'Batch One'!$C:$Q, 4, false),
IF($A1460 = "Batch 2", VLOOKUP(CONCATENATE($C1460, $B1460), 'Batch Two'!$C:$P, 4, false), 0))</f>
        <v>Diamond &amp; Pearl</v>
      </c>
      <c r="H1460" s="5">
        <f>IF($A1460 = "Batch 1", VLOOKUP(CONCATENATE($C1460, $B1460), 'Batch One'!$C:$Q, 5, false),
IF($A1460 = "Batch 2", VLOOKUP(CONCATENATE($C1460, $B1460), 'Batch Two'!$C:$P, 5, false), 0))</f>
        <v>8.5</v>
      </c>
      <c r="I1460" s="6" t="str">
        <f>IF($A1460 = "Batch 1", VLOOKUP(CONCATENATE($C1460, $B1460), 'Batch One'!$C:$Q, 14, false),
IF($A1460 = "Batch 2", VLOOKUP(CONCATENATE($C1460, $B1460), 'Batch Two'!$C:$P, 14, false), 0))</f>
        <v>https://ccg-imaging-cgc-tradingcards-production.s3.amazonaws.com/17428290-0697-4e73-933b-831a04307cf0/CAR6035587-069_OBV.jpg</v>
      </c>
      <c r="J1460" s="5" t="str">
        <f>IF($A1460 = "Batch 1", VLOOKUP(CONCATENATE($C1460, $B1460), 'Batch One'!$C:$Q, 13, false),
IF($A1460 = "Batch 2", VLOOKUP(CONCATENATE($C1460, $B1460), 'Batch Two'!$C:$P, 13, false), 0))</f>
        <v/>
      </c>
    </row>
    <row r="1461">
      <c r="A1461" s="4" t="s">
        <v>13</v>
      </c>
      <c r="B1461" s="5">
        <v>6.03558707E9</v>
      </c>
      <c r="C1461" s="8" t="s">
        <v>12</v>
      </c>
      <c r="D1461" s="5" t="str">
        <f>IF($A1461 = "Batch 1", VLOOKUP(CONCATENATE($C1461, $B1461), 'Batch One'!$C:$Q, 2, false),
IF($A1461 = "Batch 2", VLOOKUP(CONCATENATE($C1461, $B1461), 'Batch Two'!$C:$P, 2, false), 0))</f>
        <v>Marill, 2007, Diamond &amp; Pearl, #88/130</v>
      </c>
      <c r="E1461" s="5">
        <f>IF($A1461 = "Batch 1", VLOOKUP(CONCATENATE($C1461, $B1461), 'Batch One'!$C:$Q, 8, false),
IF($A1461 = "Batch 2", VLOOKUP(CONCATENATE($C1461, $B1461), 'Batch Two'!$C:$P, 8, false), 0))</f>
        <v>2007</v>
      </c>
      <c r="F1461" s="5" t="str">
        <f>IF($A1461 = "Batch 1", VLOOKUP(CONCATENATE($C1461, $B1461), 'Batch One'!$C:$Q, 9, false),
IF($A1461 = "Batch 2", VLOOKUP(CONCATENATE($C1461, $B1461), 'Batch Two'!$C:$P, 9, false), 0))</f>
        <v/>
      </c>
      <c r="G1461" s="5" t="str">
        <f>IF($A1461 = "Batch 1", VLOOKUP(CONCATENATE($C1461, $B1461), 'Batch One'!$C:$Q, 4, false),
IF($A1461 = "Batch 2", VLOOKUP(CONCATENATE($C1461, $B1461), 'Batch Two'!$C:$P, 4, false), 0))</f>
        <v>Diamond &amp; Pearl</v>
      </c>
      <c r="H1461" s="5">
        <f>IF($A1461 = "Batch 1", VLOOKUP(CONCATENATE($C1461, $B1461), 'Batch One'!$C:$Q, 5, false),
IF($A1461 = "Batch 2", VLOOKUP(CONCATENATE($C1461, $B1461), 'Batch Two'!$C:$P, 5, false), 0))</f>
        <v>9</v>
      </c>
      <c r="I1461" s="6" t="str">
        <f>IF($A1461 = "Batch 1", VLOOKUP(CONCATENATE($C1461, $B1461), 'Batch One'!$C:$Q, 14, false),
IF($A1461 = "Batch 2", VLOOKUP(CONCATENATE($C1461, $B1461), 'Batch Two'!$C:$P, 14, false), 0))</f>
        <v>https://ccg-imaging-cgc-tradingcards-production.s3.amazonaws.com/17428290-0943-4573-abea-3b0c215424bc/CAR6035587-070_OBV.jpg</v>
      </c>
      <c r="J1461" s="5" t="str">
        <f>IF($A1461 = "Batch 1", VLOOKUP(CONCATENATE($C1461, $B1461), 'Batch One'!$C:$Q, 13, false),
IF($A1461 = "Batch 2", VLOOKUP(CONCATENATE($C1461, $B1461), 'Batch Two'!$C:$P, 13, false), 0))</f>
        <v/>
      </c>
    </row>
    <row r="1462">
      <c r="A1462" s="4" t="s">
        <v>13</v>
      </c>
      <c r="B1462" s="5">
        <v>6.035587071E9</v>
      </c>
      <c r="C1462" s="8" t="s">
        <v>12</v>
      </c>
      <c r="D1462" s="5" t="str">
        <f>IF($A1462 = "Batch 1", VLOOKUP(CONCATENATE($C1462, $B1462), 'Batch One'!$C:$Q, 2, false),
IF($A1462 = "Batch 2", VLOOKUP(CONCATENATE($C1462, $B1462), 'Batch Two'!$C:$P, 2, false), 0))</f>
        <v>Marill, 2007, Diamond &amp; Pearl, #88/130</v>
      </c>
      <c r="E1462" s="5">
        <f>IF($A1462 = "Batch 1", VLOOKUP(CONCATENATE($C1462, $B1462), 'Batch One'!$C:$Q, 8, false),
IF($A1462 = "Batch 2", VLOOKUP(CONCATENATE($C1462, $B1462), 'Batch Two'!$C:$P, 8, false), 0))</f>
        <v>2007</v>
      </c>
      <c r="F1462" s="5" t="str">
        <f>IF($A1462 = "Batch 1", VLOOKUP(CONCATENATE($C1462, $B1462), 'Batch One'!$C:$Q, 9, false),
IF($A1462 = "Batch 2", VLOOKUP(CONCATENATE($C1462, $B1462), 'Batch Two'!$C:$P, 9, false), 0))</f>
        <v/>
      </c>
      <c r="G1462" s="5" t="str">
        <f>IF($A1462 = "Batch 1", VLOOKUP(CONCATENATE($C1462, $B1462), 'Batch One'!$C:$Q, 4, false),
IF($A1462 = "Batch 2", VLOOKUP(CONCATENATE($C1462, $B1462), 'Batch Two'!$C:$P, 4, false), 0))</f>
        <v>Diamond &amp; Pearl</v>
      </c>
      <c r="H1462" s="5">
        <f>IF($A1462 = "Batch 1", VLOOKUP(CONCATENATE($C1462, $B1462), 'Batch One'!$C:$Q, 5, false),
IF($A1462 = "Batch 2", VLOOKUP(CONCATENATE($C1462, $B1462), 'Batch Two'!$C:$P, 5, false), 0))</f>
        <v>9</v>
      </c>
      <c r="I1462" s="6" t="str">
        <f>IF($A1462 = "Batch 1", VLOOKUP(CONCATENATE($C1462, $B1462), 'Batch One'!$C:$Q, 14, false),
IF($A1462 = "Batch 2", VLOOKUP(CONCATENATE($C1462, $B1462), 'Batch Two'!$C:$P, 14, false), 0))</f>
        <v>https://ccg-imaging-cgc-tradingcards-production.s3.amazonaws.com/17428290-1183-430a-905f-8cf80702ae1f/CAR6035587-071_OBV.jpg</v>
      </c>
      <c r="J1462" s="5" t="str">
        <f>IF($A1462 = "Batch 1", VLOOKUP(CONCATENATE($C1462, $B1462), 'Batch One'!$C:$Q, 13, false),
IF($A1462 = "Batch 2", VLOOKUP(CONCATENATE($C1462, $B1462), 'Batch Two'!$C:$P, 13, false), 0))</f>
        <v/>
      </c>
    </row>
    <row r="1463">
      <c r="A1463" s="4" t="s">
        <v>13</v>
      </c>
      <c r="B1463" s="5">
        <v>6.035587072E9</v>
      </c>
      <c r="C1463" s="8" t="s">
        <v>12</v>
      </c>
      <c r="D1463" s="5" t="str">
        <f>IF($A1463 = "Batch 1", VLOOKUP(CONCATENATE($C1463, $B1463), 'Batch One'!$C:$Q, 2, false),
IF($A1463 = "Batch 2", VLOOKUP(CONCATENATE($C1463, $B1463), 'Batch Two'!$C:$P, 2, false), 0))</f>
        <v>Marill, 2007, Diamond &amp; Pearl, #88/130</v>
      </c>
      <c r="E1463" s="5">
        <f>IF($A1463 = "Batch 1", VLOOKUP(CONCATENATE($C1463, $B1463), 'Batch One'!$C:$Q, 8, false),
IF($A1463 = "Batch 2", VLOOKUP(CONCATENATE($C1463, $B1463), 'Batch Two'!$C:$P, 8, false), 0))</f>
        <v>2007</v>
      </c>
      <c r="F1463" s="5" t="str">
        <f>IF($A1463 = "Batch 1", VLOOKUP(CONCATENATE($C1463, $B1463), 'Batch One'!$C:$Q, 9, false),
IF($A1463 = "Batch 2", VLOOKUP(CONCATENATE($C1463, $B1463), 'Batch Two'!$C:$P, 9, false), 0))</f>
        <v/>
      </c>
      <c r="G1463" s="5" t="str">
        <f>IF($A1463 = "Batch 1", VLOOKUP(CONCATENATE($C1463, $B1463), 'Batch One'!$C:$Q, 4, false),
IF($A1463 = "Batch 2", VLOOKUP(CONCATENATE($C1463, $B1463), 'Batch Two'!$C:$P, 4, false), 0))</f>
        <v>Diamond &amp; Pearl</v>
      </c>
      <c r="H1463" s="5">
        <f>IF($A1463 = "Batch 1", VLOOKUP(CONCATENATE($C1463, $B1463), 'Batch One'!$C:$Q, 5, false),
IF($A1463 = "Batch 2", VLOOKUP(CONCATENATE($C1463, $B1463), 'Batch Two'!$C:$P, 5, false), 0))</f>
        <v>8.5</v>
      </c>
      <c r="I1463" s="6" t="str">
        <f>IF($A1463 = "Batch 1", VLOOKUP(CONCATENATE($C1463, $B1463), 'Batch One'!$C:$Q, 14, false),
IF($A1463 = "Batch 2", VLOOKUP(CONCATENATE($C1463, $B1463), 'Batch Two'!$C:$P, 14, false), 0))</f>
        <v>https://ccg-imaging-cgc-tradingcards-production.s3.amazonaws.com/17428290-14c9-4177-a80c-247250dddba9/CAR6035587-072_OBV.jpg</v>
      </c>
      <c r="J1463" s="5" t="str">
        <f>IF($A1463 = "Batch 1", VLOOKUP(CONCATENATE($C1463, $B1463), 'Batch One'!$C:$Q, 13, false),
IF($A1463 = "Batch 2", VLOOKUP(CONCATENATE($C1463, $B1463), 'Batch Two'!$C:$P, 13, false), 0))</f>
        <v/>
      </c>
    </row>
    <row r="1464">
      <c r="A1464" s="4" t="s">
        <v>13</v>
      </c>
      <c r="B1464" s="5">
        <v>6.035587073E9</v>
      </c>
      <c r="C1464" s="8" t="s">
        <v>12</v>
      </c>
      <c r="D1464" s="5" t="str">
        <f>IF($A1464 = "Batch 1", VLOOKUP(CONCATENATE($C1464, $B1464), 'Batch One'!$C:$Q, 2, false),
IF($A1464 = "Batch 2", VLOOKUP(CONCATENATE($C1464, $B1464), 'Batch Two'!$C:$P, 2, false), 0))</f>
        <v>Misty's Poliwag, 2000, Original Series, #87/132</v>
      </c>
      <c r="E1464" s="5">
        <f>IF($A1464 = "Batch 1", VLOOKUP(CONCATENATE($C1464, $B1464), 'Batch One'!$C:$Q, 8, false),
IF($A1464 = "Batch 2", VLOOKUP(CONCATENATE($C1464, $B1464), 'Batch Two'!$C:$P, 8, false), 0))</f>
        <v>2000</v>
      </c>
      <c r="F1464" s="5" t="str">
        <f>IF($A1464 = "Batch 1", VLOOKUP(CONCATENATE($C1464, $B1464), 'Batch One'!$C:$Q, 9, false),
IF($A1464 = "Batch 2", VLOOKUP(CONCATENATE($C1464, $B1464), 'Batch Two'!$C:$P, 9, false), 0))</f>
        <v/>
      </c>
      <c r="G1464" s="5" t="str">
        <f>IF($A1464 = "Batch 1", VLOOKUP(CONCATENATE($C1464, $B1464), 'Batch One'!$C:$Q, 4, false),
IF($A1464 = "Batch 2", VLOOKUP(CONCATENATE($C1464, $B1464), 'Batch Two'!$C:$P, 4, false), 0))</f>
        <v>Original Series</v>
      </c>
      <c r="H1464" s="5">
        <f>IF($A1464 = "Batch 1", VLOOKUP(CONCATENATE($C1464, $B1464), 'Batch One'!$C:$Q, 5, false),
IF($A1464 = "Batch 2", VLOOKUP(CONCATENATE($C1464, $B1464), 'Batch Two'!$C:$P, 5, false), 0))</f>
        <v>8.5</v>
      </c>
      <c r="I1464" s="6" t="str">
        <f>IF($A1464 = "Batch 1", VLOOKUP(CONCATENATE($C1464, $B1464), 'Batch One'!$C:$Q, 14, false),
IF($A1464 = "Batch 2", VLOOKUP(CONCATENATE($C1464, $B1464), 'Batch Two'!$C:$P, 14, false), 0))</f>
        <v>https://ccg-imaging-cgc-tradingcards-production.s3.amazonaws.com/17428290-1646-49c9-be59-01d631c45d6d/CAR6035587-073_OBV.jpg</v>
      </c>
      <c r="J1464" s="5" t="str">
        <f>IF($A1464 = "Batch 1", VLOOKUP(CONCATENATE($C1464, $B1464), 'Batch One'!$C:$Q, 13, false),
IF($A1464 = "Batch 2", VLOOKUP(CONCATENATE($C1464, $B1464), 'Batch Two'!$C:$P, 13, false), 0))</f>
        <v/>
      </c>
    </row>
    <row r="1465">
      <c r="A1465" s="4" t="s">
        <v>13</v>
      </c>
      <c r="B1465" s="5">
        <v>6.035587074E9</v>
      </c>
      <c r="C1465" s="8" t="s">
        <v>12</v>
      </c>
      <c r="D1465" s="5" t="str">
        <f>IF($A1465 = "Batch 1", VLOOKUP(CONCATENATE($C1465, $B1465), 'Batch One'!$C:$Q, 2, false),
IF($A1465 = "Batch 2", VLOOKUP(CONCATENATE($C1465, $B1465), 'Batch Two'!$C:$P, 2, false), 0))</f>
        <v>Cleffa, 2007, Diamond &amp; Pearl, #78/130</v>
      </c>
      <c r="E1465" s="5">
        <f>IF($A1465 = "Batch 1", VLOOKUP(CONCATENATE($C1465, $B1465), 'Batch One'!$C:$Q, 8, false),
IF($A1465 = "Batch 2", VLOOKUP(CONCATENATE($C1465, $B1465), 'Batch Two'!$C:$P, 8, false), 0))</f>
        <v>2007</v>
      </c>
      <c r="F1465" s="5" t="str">
        <f>IF($A1465 = "Batch 1", VLOOKUP(CONCATENATE($C1465, $B1465), 'Batch One'!$C:$Q, 9, false),
IF($A1465 = "Batch 2", VLOOKUP(CONCATENATE($C1465, $B1465), 'Batch Two'!$C:$P, 9, false), 0))</f>
        <v/>
      </c>
      <c r="G1465" s="5" t="str">
        <f>IF($A1465 = "Batch 1", VLOOKUP(CONCATENATE($C1465, $B1465), 'Batch One'!$C:$Q, 4, false),
IF($A1465 = "Batch 2", VLOOKUP(CONCATENATE($C1465, $B1465), 'Batch Two'!$C:$P, 4, false), 0))</f>
        <v>Diamond &amp; Pearl</v>
      </c>
      <c r="H1465" s="5">
        <f>IF($A1465 = "Batch 1", VLOOKUP(CONCATENATE($C1465, $B1465), 'Batch One'!$C:$Q, 5, false),
IF($A1465 = "Batch 2", VLOOKUP(CONCATENATE($C1465, $B1465), 'Batch Two'!$C:$P, 5, false), 0))</f>
        <v>8.5</v>
      </c>
      <c r="I1465" s="6" t="str">
        <f>IF($A1465 = "Batch 1", VLOOKUP(CONCATENATE($C1465, $B1465), 'Batch One'!$C:$Q, 14, false),
IF($A1465 = "Batch 2", VLOOKUP(CONCATENATE($C1465, $B1465), 'Batch Two'!$C:$P, 14, false), 0))</f>
        <v>https://ccg-imaging-cgc-tradingcards-production.s3.amazonaws.com/17428290-18a8-409f-87d3-bdf28c91edc2/CAR6035587-074_OBV.jpg</v>
      </c>
      <c r="J1465" s="5" t="str">
        <f>IF($A1465 = "Batch 1", VLOOKUP(CONCATENATE($C1465, $B1465), 'Batch One'!$C:$Q, 13, false),
IF($A1465 = "Batch 2", VLOOKUP(CONCATENATE($C1465, $B1465), 'Batch Two'!$C:$P, 13, false), 0))</f>
        <v/>
      </c>
    </row>
    <row r="1466">
      <c r="A1466" s="4" t="s">
        <v>13</v>
      </c>
      <c r="B1466" s="5">
        <v>6.035587075E9</v>
      </c>
      <c r="C1466" s="8" t="s">
        <v>12</v>
      </c>
      <c r="D1466" s="5" t="str">
        <f>IF($A1466 = "Batch 1", VLOOKUP(CONCATENATE($C1466, $B1466), 'Batch One'!$C:$Q, 2, false),
IF($A1466 = "Batch 2", VLOOKUP(CONCATENATE($C1466, $B1466), 'Batch Two'!$C:$P, 2, false), 0))</f>
        <v>Cleffa, 2007, Diamond &amp; Pearl, #78/130</v>
      </c>
      <c r="E1466" s="5">
        <f>IF($A1466 = "Batch 1", VLOOKUP(CONCATENATE($C1466, $B1466), 'Batch One'!$C:$Q, 8, false),
IF($A1466 = "Batch 2", VLOOKUP(CONCATENATE($C1466, $B1466), 'Batch Two'!$C:$P, 8, false), 0))</f>
        <v>2007</v>
      </c>
      <c r="F1466" s="5" t="str">
        <f>IF($A1466 = "Batch 1", VLOOKUP(CONCATENATE($C1466, $B1466), 'Batch One'!$C:$Q, 9, false),
IF($A1466 = "Batch 2", VLOOKUP(CONCATENATE($C1466, $B1466), 'Batch Two'!$C:$P, 9, false), 0))</f>
        <v/>
      </c>
      <c r="G1466" s="5" t="str">
        <f>IF($A1466 = "Batch 1", VLOOKUP(CONCATENATE($C1466, $B1466), 'Batch One'!$C:$Q, 4, false),
IF($A1466 = "Batch 2", VLOOKUP(CONCATENATE($C1466, $B1466), 'Batch Two'!$C:$P, 4, false), 0))</f>
        <v>Diamond &amp; Pearl</v>
      </c>
      <c r="H1466" s="5">
        <f>IF($A1466 = "Batch 1", VLOOKUP(CONCATENATE($C1466, $B1466), 'Batch One'!$C:$Q, 5, false),
IF($A1466 = "Batch 2", VLOOKUP(CONCATENATE($C1466, $B1466), 'Batch Two'!$C:$P, 5, false), 0))</f>
        <v>8</v>
      </c>
      <c r="I1466" s="6" t="str">
        <f>IF($A1466 = "Batch 1", VLOOKUP(CONCATENATE($C1466, $B1466), 'Batch One'!$C:$Q, 14, false),
IF($A1466 = "Batch 2", VLOOKUP(CONCATENATE($C1466, $B1466), 'Batch Two'!$C:$P, 14, false), 0))</f>
        <v>https://ccg-imaging-cgc-tradingcards-production.s3.amazonaws.com/17428290-2062-4f36-9618-b359f7b34021/CAR6035587-075_OBV.jpg</v>
      </c>
      <c r="J1466" s="5" t="str">
        <f>IF($A1466 = "Batch 1", VLOOKUP(CONCATENATE($C1466, $B1466), 'Batch One'!$C:$Q, 13, false),
IF($A1466 = "Batch 2", VLOOKUP(CONCATENATE($C1466, $B1466), 'Batch Two'!$C:$P, 13, false), 0))</f>
        <v/>
      </c>
    </row>
    <row r="1467">
      <c r="A1467" s="4" t="s">
        <v>13</v>
      </c>
      <c r="B1467" s="5">
        <v>6.035587076E9</v>
      </c>
      <c r="C1467" s="8" t="s">
        <v>12</v>
      </c>
      <c r="D1467" s="5" t="str">
        <f>IF($A1467 = "Batch 1", VLOOKUP(CONCATENATE($C1467, $B1467), 'Batch One'!$C:$Q, 2, false),
IF($A1467 = "Batch 2", VLOOKUP(CONCATENATE($C1467, $B1467), 'Batch Two'!$C:$P, 2, false), 0))</f>
        <v>Cleffa, 2007, Diamond &amp; Pearl, #78/130</v>
      </c>
      <c r="E1467" s="5">
        <f>IF($A1467 = "Batch 1", VLOOKUP(CONCATENATE($C1467, $B1467), 'Batch One'!$C:$Q, 8, false),
IF($A1467 = "Batch 2", VLOOKUP(CONCATENATE($C1467, $B1467), 'Batch Two'!$C:$P, 8, false), 0))</f>
        <v>2007</v>
      </c>
      <c r="F1467" s="5" t="str">
        <f>IF($A1467 = "Batch 1", VLOOKUP(CONCATENATE($C1467, $B1467), 'Batch One'!$C:$Q, 9, false),
IF($A1467 = "Batch 2", VLOOKUP(CONCATENATE($C1467, $B1467), 'Batch Two'!$C:$P, 9, false), 0))</f>
        <v/>
      </c>
      <c r="G1467" s="5" t="str">
        <f>IF($A1467 = "Batch 1", VLOOKUP(CONCATENATE($C1467, $B1467), 'Batch One'!$C:$Q, 4, false),
IF($A1467 = "Batch 2", VLOOKUP(CONCATENATE($C1467, $B1467), 'Batch Two'!$C:$P, 4, false), 0))</f>
        <v>Diamond &amp; Pearl</v>
      </c>
      <c r="H1467" s="5">
        <f>IF($A1467 = "Batch 1", VLOOKUP(CONCATENATE($C1467, $B1467), 'Batch One'!$C:$Q, 5, false),
IF($A1467 = "Batch 2", VLOOKUP(CONCATENATE($C1467, $B1467), 'Batch Two'!$C:$P, 5, false), 0))</f>
        <v>8.5</v>
      </c>
      <c r="I1467" s="6" t="str">
        <f>IF($A1467 = "Batch 1", VLOOKUP(CONCATENATE($C1467, $B1467), 'Batch One'!$C:$Q, 14, false),
IF($A1467 = "Batch 2", VLOOKUP(CONCATENATE($C1467, $B1467), 'Batch Two'!$C:$P, 14, false), 0))</f>
        <v>https://ccg-imaging-cgc-tradingcards-production.s3.amazonaws.com/17428290-23e9-4486-bd3a-737479c81316/CAR6035587-076_OBV.jpg</v>
      </c>
      <c r="J1467" s="5" t="str">
        <f>IF($A1467 = "Batch 1", VLOOKUP(CONCATENATE($C1467, $B1467), 'Batch One'!$C:$Q, 13, false),
IF($A1467 = "Batch 2", VLOOKUP(CONCATENATE($C1467, $B1467), 'Batch Two'!$C:$P, 13, false), 0))</f>
        <v/>
      </c>
    </row>
    <row r="1468">
      <c r="A1468" s="4" t="s">
        <v>13</v>
      </c>
      <c r="B1468" s="5">
        <v>6.035587077E9</v>
      </c>
      <c r="C1468" s="8" t="s">
        <v>12</v>
      </c>
      <c r="D1468" s="5" t="str">
        <f>IF($A1468 = "Batch 1", VLOOKUP(CONCATENATE($C1468, $B1468), 'Batch One'!$C:$Q, 2, false),
IF($A1468 = "Batch 2", VLOOKUP(CONCATENATE($C1468, $B1468), 'Batch Two'!$C:$P, 2, false), 0))</f>
        <v>Cleffa, 2007, Diamond &amp; Pearl, #78/130</v>
      </c>
      <c r="E1468" s="5">
        <f>IF($A1468 = "Batch 1", VLOOKUP(CONCATENATE($C1468, $B1468), 'Batch One'!$C:$Q, 8, false),
IF($A1468 = "Batch 2", VLOOKUP(CONCATENATE($C1468, $B1468), 'Batch Two'!$C:$P, 8, false), 0))</f>
        <v>2007</v>
      </c>
      <c r="F1468" s="5" t="str">
        <f>IF($A1468 = "Batch 1", VLOOKUP(CONCATENATE($C1468, $B1468), 'Batch One'!$C:$Q, 9, false),
IF($A1468 = "Batch 2", VLOOKUP(CONCATENATE($C1468, $B1468), 'Batch Two'!$C:$P, 9, false), 0))</f>
        <v/>
      </c>
      <c r="G1468" s="5" t="str">
        <f>IF($A1468 = "Batch 1", VLOOKUP(CONCATENATE($C1468, $B1468), 'Batch One'!$C:$Q, 4, false),
IF($A1468 = "Batch 2", VLOOKUP(CONCATENATE($C1468, $B1468), 'Batch Two'!$C:$P, 4, false), 0))</f>
        <v>Diamond &amp; Pearl</v>
      </c>
      <c r="H1468" s="5">
        <f>IF($A1468 = "Batch 1", VLOOKUP(CONCATENATE($C1468, $B1468), 'Batch One'!$C:$Q, 5, false),
IF($A1468 = "Batch 2", VLOOKUP(CONCATENATE($C1468, $B1468), 'Batch Two'!$C:$P, 5, false), 0))</f>
        <v>8.5</v>
      </c>
      <c r="I1468" s="6" t="str">
        <f>IF($A1468 = "Batch 1", VLOOKUP(CONCATENATE($C1468, $B1468), 'Batch One'!$C:$Q, 14, false),
IF($A1468 = "Batch 2", VLOOKUP(CONCATENATE($C1468, $B1468), 'Batch Two'!$C:$P, 14, false), 0))</f>
        <v>https://ccg-imaging-cgc-tradingcards-production.s3.amazonaws.com/17428290-25b4-4bb7-a6ad-558e7563b39a/CAR6035587-077_OBV.jpg</v>
      </c>
      <c r="J1468" s="5" t="str">
        <f>IF($A1468 = "Batch 1", VLOOKUP(CONCATENATE($C1468, $B1468), 'Batch One'!$C:$Q, 13, false),
IF($A1468 = "Batch 2", VLOOKUP(CONCATENATE($C1468, $B1468), 'Batch Two'!$C:$P, 13, false), 0))</f>
        <v/>
      </c>
    </row>
    <row r="1469">
      <c r="A1469" s="4" t="s">
        <v>13</v>
      </c>
      <c r="B1469" s="5">
        <v>6.035587078E9</v>
      </c>
      <c r="C1469" s="8" t="s">
        <v>12</v>
      </c>
      <c r="D1469" s="5" t="str">
        <f>IF($A1469 = "Batch 1", VLOOKUP(CONCATENATE($C1469, $B1469), 'Batch One'!$C:$Q, 2, false),
IF($A1469 = "Batch 2", VLOOKUP(CONCATENATE($C1469, $B1469), 'Batch Two'!$C:$P, 2, false), 0))</f>
        <v>Cleffa, 2007, Diamond &amp; Pearl, #78/130</v>
      </c>
      <c r="E1469" s="5">
        <f>IF($A1469 = "Batch 1", VLOOKUP(CONCATENATE($C1469, $B1469), 'Batch One'!$C:$Q, 8, false),
IF($A1469 = "Batch 2", VLOOKUP(CONCATENATE($C1469, $B1469), 'Batch Two'!$C:$P, 8, false), 0))</f>
        <v>2007</v>
      </c>
      <c r="F1469" s="5" t="str">
        <f>IF($A1469 = "Batch 1", VLOOKUP(CONCATENATE($C1469, $B1469), 'Batch One'!$C:$Q, 9, false),
IF($A1469 = "Batch 2", VLOOKUP(CONCATENATE($C1469, $B1469), 'Batch Two'!$C:$P, 9, false), 0))</f>
        <v/>
      </c>
      <c r="G1469" s="5" t="str">
        <f>IF($A1469 = "Batch 1", VLOOKUP(CONCATENATE($C1469, $B1469), 'Batch One'!$C:$Q, 4, false),
IF($A1469 = "Batch 2", VLOOKUP(CONCATENATE($C1469, $B1469), 'Batch Two'!$C:$P, 4, false), 0))</f>
        <v>Diamond &amp; Pearl</v>
      </c>
      <c r="H1469" s="5">
        <f>IF($A1469 = "Batch 1", VLOOKUP(CONCATENATE($C1469, $B1469), 'Batch One'!$C:$Q, 5, false),
IF($A1469 = "Batch 2", VLOOKUP(CONCATENATE($C1469, $B1469), 'Batch Two'!$C:$P, 5, false), 0))</f>
        <v>7.5</v>
      </c>
      <c r="I1469" s="6" t="str">
        <f>IF($A1469 = "Batch 1", VLOOKUP(CONCATENATE($C1469, $B1469), 'Batch One'!$C:$Q, 14, false),
IF($A1469 = "Batch 2", VLOOKUP(CONCATENATE($C1469, $B1469), 'Batch Two'!$C:$P, 14, false), 0))</f>
        <v>https://ccg-imaging-cgc-tradingcards-production.s3.amazonaws.com/17428290-2773-46ad-aa58-4c70055d071a/CAR6035587-078_OBV.jpg</v>
      </c>
      <c r="J1469" s="5" t="str">
        <f>IF($A1469 = "Batch 1", VLOOKUP(CONCATENATE($C1469, $B1469), 'Batch One'!$C:$Q, 13, false),
IF($A1469 = "Batch 2", VLOOKUP(CONCATENATE($C1469, $B1469), 'Batch Two'!$C:$P, 13, false), 0))</f>
        <v/>
      </c>
    </row>
    <row r="1470">
      <c r="A1470" s="4" t="s">
        <v>13</v>
      </c>
      <c r="B1470" s="5">
        <v>6.035587085E9</v>
      </c>
      <c r="C1470" s="8" t="s">
        <v>12</v>
      </c>
      <c r="D1470" s="5" t="str">
        <f>IF($A1470 = "Batch 1", VLOOKUP(CONCATENATE($C1470, $B1470), 'Batch One'!$C:$Q, 2, false),
IF($A1470 = "Batch 2", VLOOKUP(CONCATENATE($C1470, $B1470), 'Batch Two'!$C:$P, 2, false), 0))</f>
        <v>Cleffa, 2007, Diamond &amp; Pearl, #78/130</v>
      </c>
      <c r="E1470" s="5">
        <f>IF($A1470 = "Batch 1", VLOOKUP(CONCATENATE($C1470, $B1470), 'Batch One'!$C:$Q, 8, false),
IF($A1470 = "Batch 2", VLOOKUP(CONCATENATE($C1470, $B1470), 'Batch Two'!$C:$P, 8, false), 0))</f>
        <v>2007</v>
      </c>
      <c r="F1470" s="5" t="str">
        <f>IF($A1470 = "Batch 1", VLOOKUP(CONCATENATE($C1470, $B1470), 'Batch One'!$C:$Q, 9, false),
IF($A1470 = "Batch 2", VLOOKUP(CONCATENATE($C1470, $B1470), 'Batch Two'!$C:$P, 9, false), 0))</f>
        <v/>
      </c>
      <c r="G1470" s="5" t="str">
        <f>IF($A1470 = "Batch 1", VLOOKUP(CONCATENATE($C1470, $B1470), 'Batch One'!$C:$Q, 4, false),
IF($A1470 = "Batch 2", VLOOKUP(CONCATENATE($C1470, $B1470), 'Batch Two'!$C:$P, 4, false), 0))</f>
        <v>Diamond &amp; Pearl</v>
      </c>
      <c r="H1470" s="5">
        <f>IF($A1470 = "Batch 1", VLOOKUP(CONCATENATE($C1470, $B1470), 'Batch One'!$C:$Q, 5, false),
IF($A1470 = "Batch 2", VLOOKUP(CONCATENATE($C1470, $B1470), 'Batch Two'!$C:$P, 5, false), 0))</f>
        <v>8.5</v>
      </c>
      <c r="I1470" s="6" t="str">
        <f>IF($A1470 = "Batch 1", VLOOKUP(CONCATENATE($C1470, $B1470), 'Batch One'!$C:$Q, 14, false),
IF($A1470 = "Batch 2", VLOOKUP(CONCATENATE($C1470, $B1470), 'Batch Two'!$C:$P, 14, false), 0))</f>
        <v>https://ccg-imaging-cgc-tradingcards-production.s3.amazonaws.com/17428291-77b9-43e2-9f89-21cb1b1a8b31/CAR6035587-085_OBV.jpg</v>
      </c>
      <c r="J1470" s="5" t="str">
        <f>IF($A1470 = "Batch 1", VLOOKUP(CONCATENATE($C1470, $B1470), 'Batch One'!$C:$Q, 13, false),
IF($A1470 = "Batch 2", VLOOKUP(CONCATENATE($C1470, $B1470), 'Batch Two'!$C:$P, 13, false), 0))</f>
        <v/>
      </c>
    </row>
    <row r="1471">
      <c r="A1471" s="4" t="s">
        <v>13</v>
      </c>
      <c r="B1471" s="5">
        <v>6.035587086E9</v>
      </c>
      <c r="C1471" s="8" t="s">
        <v>12</v>
      </c>
      <c r="D1471" s="5" t="str">
        <f>IF($A1471 = "Batch 1", VLOOKUP(CONCATENATE($C1471, $B1471), 'Batch One'!$C:$Q, 2, false),
IF($A1471 = "Batch 2", VLOOKUP(CONCATENATE($C1471, $B1471), 'Batch Two'!$C:$P, 2, false), 0))</f>
        <v>Cleffa, 2007, Diamond &amp; Pearl, #78/130</v>
      </c>
      <c r="E1471" s="5">
        <f>IF($A1471 = "Batch 1", VLOOKUP(CONCATENATE($C1471, $B1471), 'Batch One'!$C:$Q, 8, false),
IF($A1471 = "Batch 2", VLOOKUP(CONCATENATE($C1471, $B1471), 'Batch Two'!$C:$P, 8, false), 0))</f>
        <v>2007</v>
      </c>
      <c r="F1471" s="5" t="str">
        <f>IF($A1471 = "Batch 1", VLOOKUP(CONCATENATE($C1471, $B1471), 'Batch One'!$C:$Q, 9, false),
IF($A1471 = "Batch 2", VLOOKUP(CONCATENATE($C1471, $B1471), 'Batch Two'!$C:$P, 9, false), 0))</f>
        <v/>
      </c>
      <c r="G1471" s="5" t="str">
        <f>IF($A1471 = "Batch 1", VLOOKUP(CONCATENATE($C1471, $B1471), 'Batch One'!$C:$Q, 4, false),
IF($A1471 = "Batch 2", VLOOKUP(CONCATENATE($C1471, $B1471), 'Batch Two'!$C:$P, 4, false), 0))</f>
        <v>Diamond &amp; Pearl</v>
      </c>
      <c r="H1471" s="5">
        <f>IF($A1471 = "Batch 1", VLOOKUP(CONCATENATE($C1471, $B1471), 'Batch One'!$C:$Q, 5, false),
IF($A1471 = "Batch 2", VLOOKUP(CONCATENATE($C1471, $B1471), 'Batch Two'!$C:$P, 5, false), 0))</f>
        <v>8.5</v>
      </c>
      <c r="I1471" s="6" t="str">
        <f>IF($A1471 = "Batch 1", VLOOKUP(CONCATENATE($C1471, $B1471), 'Batch One'!$C:$Q, 14, false),
IF($A1471 = "Batch 2", VLOOKUP(CONCATENATE($C1471, $B1471), 'Batch Two'!$C:$P, 14, false), 0))</f>
        <v>https://ccg-imaging-cgc-tradingcards-production.s3.amazonaws.com/17428291-806d-46f8-b9c5-8d407d9a1954/CAR6035587-086_OBV.jpg</v>
      </c>
      <c r="J1471" s="5" t="str">
        <f>IF($A1471 = "Batch 1", VLOOKUP(CONCATENATE($C1471, $B1471), 'Batch One'!$C:$Q, 13, false),
IF($A1471 = "Batch 2", VLOOKUP(CONCATENATE($C1471, $B1471), 'Batch Two'!$C:$P, 13, false), 0))</f>
        <v/>
      </c>
    </row>
    <row r="1472">
      <c r="A1472" s="4" t="s">
        <v>13</v>
      </c>
      <c r="B1472" s="5">
        <v>6.035587087E9</v>
      </c>
      <c r="C1472" s="8" t="s">
        <v>12</v>
      </c>
      <c r="D1472" s="5" t="str">
        <f>IF($A1472 = "Batch 1", VLOOKUP(CONCATENATE($C1472, $B1472), 'Batch One'!$C:$Q, 2, false),
IF($A1472 = "Batch 2", VLOOKUP(CONCATENATE($C1472, $B1472), 'Batch Two'!$C:$P, 2, false), 0))</f>
        <v>Cleffa, 2007, Diamond &amp; Pearl, #78/130</v>
      </c>
      <c r="E1472" s="5">
        <f>IF($A1472 = "Batch 1", VLOOKUP(CONCATENATE($C1472, $B1472), 'Batch One'!$C:$Q, 8, false),
IF($A1472 = "Batch 2", VLOOKUP(CONCATENATE($C1472, $B1472), 'Batch Two'!$C:$P, 8, false), 0))</f>
        <v>2007</v>
      </c>
      <c r="F1472" s="5" t="str">
        <f>IF($A1472 = "Batch 1", VLOOKUP(CONCATENATE($C1472, $B1472), 'Batch One'!$C:$Q, 9, false),
IF($A1472 = "Batch 2", VLOOKUP(CONCATENATE($C1472, $B1472), 'Batch Two'!$C:$P, 9, false), 0))</f>
        <v/>
      </c>
      <c r="G1472" s="5" t="str">
        <f>IF($A1472 = "Batch 1", VLOOKUP(CONCATENATE($C1472, $B1472), 'Batch One'!$C:$Q, 4, false),
IF($A1472 = "Batch 2", VLOOKUP(CONCATENATE($C1472, $B1472), 'Batch Two'!$C:$P, 4, false), 0))</f>
        <v>Diamond &amp; Pearl</v>
      </c>
      <c r="H1472" s="5">
        <f>IF($A1472 = "Batch 1", VLOOKUP(CONCATENATE($C1472, $B1472), 'Batch One'!$C:$Q, 5, false),
IF($A1472 = "Batch 2", VLOOKUP(CONCATENATE($C1472, $B1472), 'Batch Two'!$C:$P, 5, false), 0))</f>
        <v>8.5</v>
      </c>
      <c r="I1472" s="6" t="str">
        <f>IF($A1472 = "Batch 1", VLOOKUP(CONCATENATE($C1472, $B1472), 'Batch One'!$C:$Q, 14, false),
IF($A1472 = "Batch 2", VLOOKUP(CONCATENATE($C1472, $B1472), 'Batch Two'!$C:$P, 14, false), 0))</f>
        <v>https://ccg-imaging-cgc-tradingcards-production.s3.amazonaws.com/17428291-82b9-4e15-8e30-a688706be9b5/CAR6035587-087_OBV.jpg</v>
      </c>
      <c r="J1472" s="5" t="str">
        <f>IF($A1472 = "Batch 1", VLOOKUP(CONCATENATE($C1472, $B1472), 'Batch One'!$C:$Q, 13, false),
IF($A1472 = "Batch 2", VLOOKUP(CONCATENATE($C1472, $B1472), 'Batch Two'!$C:$P, 13, false), 0))</f>
        <v/>
      </c>
    </row>
    <row r="1473">
      <c r="A1473" s="4" t="s">
        <v>13</v>
      </c>
      <c r="B1473" s="5">
        <v>6.035587091E9</v>
      </c>
      <c r="C1473" s="8" t="s">
        <v>12</v>
      </c>
      <c r="D1473" s="5" t="str">
        <f>IF($A1473 = "Batch 1", VLOOKUP(CONCATENATE($C1473, $B1473), 'Batch One'!$C:$Q, 2, false),
IF($A1473 = "Batch 2", VLOOKUP(CONCATENATE($C1473, $B1473), 'Batch Two'!$C:$P, 2, false), 0))</f>
        <v>Cleffa, 2007, Diamond &amp; Pearl, #78/130</v>
      </c>
      <c r="E1473" s="5">
        <f>IF($A1473 = "Batch 1", VLOOKUP(CONCATENATE($C1473, $B1473), 'Batch One'!$C:$Q, 8, false),
IF($A1473 = "Batch 2", VLOOKUP(CONCATENATE($C1473, $B1473), 'Batch Two'!$C:$P, 8, false), 0))</f>
        <v>2007</v>
      </c>
      <c r="F1473" s="5" t="str">
        <f>IF($A1473 = "Batch 1", VLOOKUP(CONCATENATE($C1473, $B1473), 'Batch One'!$C:$Q, 9, false),
IF($A1473 = "Batch 2", VLOOKUP(CONCATENATE($C1473, $B1473), 'Batch Two'!$C:$P, 9, false), 0))</f>
        <v/>
      </c>
      <c r="G1473" s="5" t="str">
        <f>IF($A1473 = "Batch 1", VLOOKUP(CONCATENATE($C1473, $B1473), 'Batch One'!$C:$Q, 4, false),
IF($A1473 = "Batch 2", VLOOKUP(CONCATENATE($C1473, $B1473), 'Batch Two'!$C:$P, 4, false), 0))</f>
        <v>Diamond &amp; Pearl</v>
      </c>
      <c r="H1473" s="5">
        <f>IF($A1473 = "Batch 1", VLOOKUP(CONCATENATE($C1473, $B1473), 'Batch One'!$C:$Q, 5, false),
IF($A1473 = "Batch 2", VLOOKUP(CONCATENATE($C1473, $B1473), 'Batch Two'!$C:$P, 5, false), 0))</f>
        <v>8</v>
      </c>
      <c r="I1473" s="6" t="str">
        <f>IF($A1473 = "Batch 1", VLOOKUP(CONCATENATE($C1473, $B1473), 'Batch One'!$C:$Q, 14, false),
IF($A1473 = "Batch 2", VLOOKUP(CONCATENATE($C1473, $B1473), 'Batch Two'!$C:$P, 14, false), 0))</f>
        <v>https://ccg-imaging-cgc-tradingcards-production.s3.amazonaws.com/17428291-9297-4ccf-90f1-cce49cb279a7/CAR6035587-091_OBV.jpg</v>
      </c>
      <c r="J1473" s="5" t="str">
        <f>IF($A1473 = "Batch 1", VLOOKUP(CONCATENATE($C1473, $B1473), 'Batch One'!$C:$Q, 13, false),
IF($A1473 = "Batch 2", VLOOKUP(CONCATENATE($C1473, $B1473), 'Batch Two'!$C:$P, 13, false), 0))</f>
        <v/>
      </c>
    </row>
    <row r="1474">
      <c r="A1474" s="4" t="s">
        <v>13</v>
      </c>
      <c r="B1474" s="5">
        <v>6.035587093E9</v>
      </c>
      <c r="C1474" s="8" t="s">
        <v>12</v>
      </c>
      <c r="D1474" s="5" t="str">
        <f>IF($A1474 = "Batch 1", VLOOKUP(CONCATENATE($C1474, $B1474), 'Batch One'!$C:$Q, 2, false),
IF($A1474 = "Batch 2", VLOOKUP(CONCATENATE($C1474, $B1474), 'Batch Two'!$C:$P, 2, false), 0))</f>
        <v>Cleffa, 2007, Diamond &amp; Pearl, #78/130</v>
      </c>
      <c r="E1474" s="5">
        <f>IF($A1474 = "Batch 1", VLOOKUP(CONCATENATE($C1474, $B1474), 'Batch One'!$C:$Q, 8, false),
IF($A1474 = "Batch 2", VLOOKUP(CONCATENATE($C1474, $B1474), 'Batch Two'!$C:$P, 8, false), 0))</f>
        <v>2007</v>
      </c>
      <c r="F1474" s="5" t="str">
        <f>IF($A1474 = "Batch 1", VLOOKUP(CONCATENATE($C1474, $B1474), 'Batch One'!$C:$Q, 9, false),
IF($A1474 = "Batch 2", VLOOKUP(CONCATENATE($C1474, $B1474), 'Batch Two'!$C:$P, 9, false), 0))</f>
        <v/>
      </c>
      <c r="G1474" s="5" t="str">
        <f>IF($A1474 = "Batch 1", VLOOKUP(CONCATENATE($C1474, $B1474), 'Batch One'!$C:$Q, 4, false),
IF($A1474 = "Batch 2", VLOOKUP(CONCATENATE($C1474, $B1474), 'Batch Two'!$C:$P, 4, false), 0))</f>
        <v>Diamond &amp; Pearl</v>
      </c>
      <c r="H1474" s="5">
        <f>IF($A1474 = "Batch 1", VLOOKUP(CONCATENATE($C1474, $B1474), 'Batch One'!$C:$Q, 5, false),
IF($A1474 = "Batch 2", VLOOKUP(CONCATENATE($C1474, $B1474), 'Batch Two'!$C:$P, 5, false), 0))</f>
        <v>8.5</v>
      </c>
      <c r="I1474" s="6" t="str">
        <f>IF($A1474 = "Batch 1", VLOOKUP(CONCATENATE($C1474, $B1474), 'Batch One'!$C:$Q, 14, false),
IF($A1474 = "Batch 2", VLOOKUP(CONCATENATE($C1474, $B1474), 'Batch Two'!$C:$P, 14, false), 0))</f>
        <v>https://ccg-imaging-cgc-tradingcards-production.s3.amazonaws.com/17428291-971c-48b2-af22-a0fb0b937add/CAR6035587-093_OBV.jpg</v>
      </c>
      <c r="J1474" s="5" t="str">
        <f>IF($A1474 = "Batch 1", VLOOKUP(CONCATENATE($C1474, $B1474), 'Batch One'!$C:$Q, 13, false),
IF($A1474 = "Batch 2", VLOOKUP(CONCATENATE($C1474, $B1474), 'Batch Two'!$C:$P, 13, false), 0))</f>
        <v/>
      </c>
    </row>
    <row r="1475">
      <c r="A1475" s="4" t="s">
        <v>13</v>
      </c>
      <c r="B1475" s="5">
        <v>6.035587094E9</v>
      </c>
      <c r="C1475" s="8" t="s">
        <v>12</v>
      </c>
      <c r="D1475" s="5" t="str">
        <f>IF($A1475 = "Batch 1", VLOOKUP(CONCATENATE($C1475, $B1475), 'Batch One'!$C:$Q, 2, false),
IF($A1475 = "Batch 2", VLOOKUP(CONCATENATE($C1475, $B1475), 'Batch Two'!$C:$P, 2, false), 0))</f>
        <v>Cleffa, 2007, Diamond &amp; Pearl, #78/130</v>
      </c>
      <c r="E1475" s="5">
        <f>IF($A1475 = "Batch 1", VLOOKUP(CONCATENATE($C1475, $B1475), 'Batch One'!$C:$Q, 8, false),
IF($A1475 = "Batch 2", VLOOKUP(CONCATENATE($C1475, $B1475), 'Batch Two'!$C:$P, 8, false), 0))</f>
        <v>2007</v>
      </c>
      <c r="F1475" s="5" t="str">
        <f>IF($A1475 = "Batch 1", VLOOKUP(CONCATENATE($C1475, $B1475), 'Batch One'!$C:$Q, 9, false),
IF($A1475 = "Batch 2", VLOOKUP(CONCATENATE($C1475, $B1475), 'Batch Two'!$C:$P, 9, false), 0))</f>
        <v/>
      </c>
      <c r="G1475" s="5" t="str">
        <f>IF($A1475 = "Batch 1", VLOOKUP(CONCATENATE($C1475, $B1475), 'Batch One'!$C:$Q, 4, false),
IF($A1475 = "Batch 2", VLOOKUP(CONCATENATE($C1475, $B1475), 'Batch Two'!$C:$P, 4, false), 0))</f>
        <v>Diamond &amp; Pearl</v>
      </c>
      <c r="H1475" s="5">
        <f>IF($A1475 = "Batch 1", VLOOKUP(CONCATENATE($C1475, $B1475), 'Batch One'!$C:$Q, 5, false),
IF($A1475 = "Batch 2", VLOOKUP(CONCATENATE($C1475, $B1475), 'Batch Two'!$C:$P, 5, false), 0))</f>
        <v>8</v>
      </c>
      <c r="I1475" s="6" t="str">
        <f>IF($A1475 = "Batch 1", VLOOKUP(CONCATENATE($C1475, $B1475), 'Batch One'!$C:$Q, 14, false),
IF($A1475 = "Batch 2", VLOOKUP(CONCATENATE($C1475, $B1475), 'Batch Two'!$C:$P, 14, false), 0))</f>
        <v>https://ccg-imaging-cgc-tradingcards-production.s3.amazonaws.com/17428293-501f-41ad-93d0-b6d6c0c30488/CAR6035587-094_OBV.jpg</v>
      </c>
      <c r="J1475" s="5" t="str">
        <f>IF($A1475 = "Batch 1", VLOOKUP(CONCATENATE($C1475, $B1475), 'Batch One'!$C:$Q, 13, false),
IF($A1475 = "Batch 2", VLOOKUP(CONCATENATE($C1475, $B1475), 'Batch Two'!$C:$P, 13, false), 0))</f>
        <v/>
      </c>
    </row>
    <row r="1476">
      <c r="A1476" s="4" t="s">
        <v>13</v>
      </c>
      <c r="B1476" s="5">
        <v>6.035587096E9</v>
      </c>
      <c r="C1476" s="8" t="s">
        <v>12</v>
      </c>
      <c r="D1476" s="5" t="str">
        <f>IF($A1476 = "Batch 1", VLOOKUP(CONCATENATE($C1476, $B1476), 'Batch One'!$C:$Q, 2, false),
IF($A1476 = "Batch 2", VLOOKUP(CONCATENATE($C1476, $B1476), 'Batch Two'!$C:$P, 2, false), 0))</f>
        <v>Cleffa, 2007, Diamond &amp; Pearl, #78/130</v>
      </c>
      <c r="E1476" s="5">
        <f>IF($A1476 = "Batch 1", VLOOKUP(CONCATENATE($C1476, $B1476), 'Batch One'!$C:$Q, 8, false),
IF($A1476 = "Batch 2", VLOOKUP(CONCATENATE($C1476, $B1476), 'Batch Two'!$C:$P, 8, false), 0))</f>
        <v>2007</v>
      </c>
      <c r="F1476" s="5" t="str">
        <f>IF($A1476 = "Batch 1", VLOOKUP(CONCATENATE($C1476, $B1476), 'Batch One'!$C:$Q, 9, false),
IF($A1476 = "Batch 2", VLOOKUP(CONCATENATE($C1476, $B1476), 'Batch Two'!$C:$P, 9, false), 0))</f>
        <v/>
      </c>
      <c r="G1476" s="5" t="str">
        <f>IF($A1476 = "Batch 1", VLOOKUP(CONCATENATE($C1476, $B1476), 'Batch One'!$C:$Q, 4, false),
IF($A1476 = "Batch 2", VLOOKUP(CONCATENATE($C1476, $B1476), 'Batch Two'!$C:$P, 4, false), 0))</f>
        <v>Diamond &amp; Pearl</v>
      </c>
      <c r="H1476" s="5">
        <f>IF($A1476 = "Batch 1", VLOOKUP(CONCATENATE($C1476, $B1476), 'Batch One'!$C:$Q, 5, false),
IF($A1476 = "Batch 2", VLOOKUP(CONCATENATE($C1476, $B1476), 'Batch Two'!$C:$P, 5, false), 0))</f>
        <v>8</v>
      </c>
      <c r="I1476" s="6" t="str">
        <f>IF($A1476 = "Batch 1", VLOOKUP(CONCATENATE($C1476, $B1476), 'Batch One'!$C:$Q, 14, false),
IF($A1476 = "Batch 2", VLOOKUP(CONCATENATE($C1476, $B1476), 'Batch Two'!$C:$P, 14, false), 0))</f>
        <v>https://ccg-imaging-cgc-tradingcards-production.s3.amazonaws.com/17428293-5582-46cb-abaa-3799659998fe/CAR6035587-096_OBV.jpg</v>
      </c>
      <c r="J1476" s="5" t="str">
        <f>IF($A1476 = "Batch 1", VLOOKUP(CONCATENATE($C1476, $B1476), 'Batch One'!$C:$Q, 13, false),
IF($A1476 = "Batch 2", VLOOKUP(CONCATENATE($C1476, $B1476), 'Batch Two'!$C:$P, 13, false), 0))</f>
        <v/>
      </c>
    </row>
    <row r="1477">
      <c r="A1477" s="4" t="s">
        <v>13</v>
      </c>
      <c r="B1477" s="5">
        <v>6.035587097E9</v>
      </c>
      <c r="C1477" s="8" t="s">
        <v>12</v>
      </c>
      <c r="D1477" s="5" t="str">
        <f>IF($A1477 = "Batch 1", VLOOKUP(CONCATENATE($C1477, $B1477), 'Batch One'!$C:$Q, 2, false),
IF($A1477 = "Batch 2", VLOOKUP(CONCATENATE($C1477, $B1477), 'Batch Two'!$C:$P, 2, false), 0))</f>
        <v>Clefairy, 2007, Diamond &amp; Pearl, #77/130</v>
      </c>
      <c r="E1477" s="5">
        <f>IF($A1477 = "Batch 1", VLOOKUP(CONCATENATE($C1477, $B1477), 'Batch One'!$C:$Q, 8, false),
IF($A1477 = "Batch 2", VLOOKUP(CONCATENATE($C1477, $B1477), 'Batch Two'!$C:$P, 8, false), 0))</f>
        <v>2007</v>
      </c>
      <c r="F1477" s="5" t="str">
        <f>IF($A1477 = "Batch 1", VLOOKUP(CONCATENATE($C1477, $B1477), 'Batch One'!$C:$Q, 9, false),
IF($A1477 = "Batch 2", VLOOKUP(CONCATENATE($C1477, $B1477), 'Batch Two'!$C:$P, 9, false), 0))</f>
        <v/>
      </c>
      <c r="G1477" s="5" t="str">
        <f>IF($A1477 = "Batch 1", VLOOKUP(CONCATENATE($C1477, $B1477), 'Batch One'!$C:$Q, 4, false),
IF($A1477 = "Batch 2", VLOOKUP(CONCATENATE($C1477, $B1477), 'Batch Two'!$C:$P, 4, false), 0))</f>
        <v>Diamond &amp; Pearl</v>
      </c>
      <c r="H1477" s="5">
        <f>IF($A1477 = "Batch 1", VLOOKUP(CONCATENATE($C1477, $B1477), 'Batch One'!$C:$Q, 5, false),
IF($A1477 = "Batch 2", VLOOKUP(CONCATENATE($C1477, $B1477), 'Batch Two'!$C:$P, 5, false), 0))</f>
        <v>8</v>
      </c>
      <c r="I1477" s="6" t="str">
        <f>IF($A1477 = "Batch 1", VLOOKUP(CONCATENATE($C1477, $B1477), 'Batch One'!$C:$Q, 14, false),
IF($A1477 = "Batch 2", VLOOKUP(CONCATENATE($C1477, $B1477), 'Batch Two'!$C:$P, 14, false), 0))</f>
        <v>https://ccg-imaging-cgc-tradingcards-production.s3.amazonaws.com/17428293-570b-42f1-9127-1b7c3cc0d4fa/CAR6035587-097_OBV.jpg</v>
      </c>
      <c r="J1477" s="5" t="str">
        <f>IF($A1477 = "Batch 1", VLOOKUP(CONCATENATE($C1477, $B1477), 'Batch One'!$C:$Q, 13, false),
IF($A1477 = "Batch 2", VLOOKUP(CONCATENATE($C1477, $B1477), 'Batch Two'!$C:$P, 13, false), 0))</f>
        <v/>
      </c>
    </row>
    <row r="1478">
      <c r="A1478" s="4" t="s">
        <v>13</v>
      </c>
      <c r="B1478" s="5">
        <v>6.035587098E9</v>
      </c>
      <c r="C1478" s="8" t="s">
        <v>12</v>
      </c>
      <c r="D1478" s="5" t="str">
        <f>IF($A1478 = "Batch 1", VLOOKUP(CONCATENATE($C1478, $B1478), 'Batch One'!$C:$Q, 2, false),
IF($A1478 = "Batch 2", VLOOKUP(CONCATENATE($C1478, $B1478), 'Batch Two'!$C:$P, 2, false), 0))</f>
        <v>Clefairy, 2007, Diamond &amp; Pearl, #77/130</v>
      </c>
      <c r="E1478" s="5">
        <f>IF($A1478 = "Batch 1", VLOOKUP(CONCATENATE($C1478, $B1478), 'Batch One'!$C:$Q, 8, false),
IF($A1478 = "Batch 2", VLOOKUP(CONCATENATE($C1478, $B1478), 'Batch Two'!$C:$P, 8, false), 0))</f>
        <v>2007</v>
      </c>
      <c r="F1478" s="5" t="str">
        <f>IF($A1478 = "Batch 1", VLOOKUP(CONCATENATE($C1478, $B1478), 'Batch One'!$C:$Q, 9, false),
IF($A1478 = "Batch 2", VLOOKUP(CONCATENATE($C1478, $B1478), 'Batch Two'!$C:$P, 9, false), 0))</f>
        <v/>
      </c>
      <c r="G1478" s="5" t="str">
        <f>IF($A1478 = "Batch 1", VLOOKUP(CONCATENATE($C1478, $B1478), 'Batch One'!$C:$Q, 4, false),
IF($A1478 = "Batch 2", VLOOKUP(CONCATENATE($C1478, $B1478), 'Batch Two'!$C:$P, 4, false), 0))</f>
        <v>Diamond &amp; Pearl</v>
      </c>
      <c r="H1478" s="5">
        <f>IF($A1478 = "Batch 1", VLOOKUP(CONCATENATE($C1478, $B1478), 'Batch One'!$C:$Q, 5, false),
IF($A1478 = "Batch 2", VLOOKUP(CONCATENATE($C1478, $B1478), 'Batch Two'!$C:$P, 5, false), 0))</f>
        <v>8.5</v>
      </c>
      <c r="I1478" s="6" t="str">
        <f>IF($A1478 = "Batch 1", VLOOKUP(CONCATENATE($C1478, $B1478), 'Batch One'!$C:$Q, 14, false),
IF($A1478 = "Batch 2", VLOOKUP(CONCATENATE($C1478, $B1478), 'Batch Two'!$C:$P, 14, false), 0))</f>
        <v>https://ccg-imaging-cgc-tradingcards-production.s3.amazonaws.com/17428293-6049-4afa-895f-1da0a98000fc/CAR6035587-098_OBV.jpg</v>
      </c>
      <c r="J1478" s="5" t="str">
        <f>IF($A1478 = "Batch 1", VLOOKUP(CONCATENATE($C1478, $B1478), 'Batch One'!$C:$Q, 13, false),
IF($A1478 = "Batch 2", VLOOKUP(CONCATENATE($C1478, $B1478), 'Batch Two'!$C:$P, 13, false), 0))</f>
        <v/>
      </c>
    </row>
    <row r="1479">
      <c r="A1479" s="4" t="s">
        <v>13</v>
      </c>
      <c r="B1479" s="5">
        <v>6.035587099E9</v>
      </c>
      <c r="C1479" s="8" t="s">
        <v>12</v>
      </c>
      <c r="D1479" s="5" t="str">
        <f>IF($A1479 = "Batch 1", VLOOKUP(CONCATENATE($C1479, $B1479), 'Batch One'!$C:$Q, 2, false),
IF($A1479 = "Batch 2", VLOOKUP(CONCATENATE($C1479, $B1479), 'Batch Two'!$C:$P, 2, false), 0))</f>
        <v>Clefairy, 2007, Diamond &amp; Pearl, #77/130</v>
      </c>
      <c r="E1479" s="5">
        <f>IF($A1479 = "Batch 1", VLOOKUP(CONCATENATE($C1479, $B1479), 'Batch One'!$C:$Q, 8, false),
IF($A1479 = "Batch 2", VLOOKUP(CONCATENATE($C1479, $B1479), 'Batch Two'!$C:$P, 8, false), 0))</f>
        <v>2007</v>
      </c>
      <c r="F1479" s="5" t="str">
        <f>IF($A1479 = "Batch 1", VLOOKUP(CONCATENATE($C1479, $B1479), 'Batch One'!$C:$Q, 9, false),
IF($A1479 = "Batch 2", VLOOKUP(CONCATENATE($C1479, $B1479), 'Batch Two'!$C:$P, 9, false), 0))</f>
        <v/>
      </c>
      <c r="G1479" s="5" t="str">
        <f>IF($A1479 = "Batch 1", VLOOKUP(CONCATENATE($C1479, $B1479), 'Batch One'!$C:$Q, 4, false),
IF($A1479 = "Batch 2", VLOOKUP(CONCATENATE($C1479, $B1479), 'Batch Two'!$C:$P, 4, false), 0))</f>
        <v>Diamond &amp; Pearl</v>
      </c>
      <c r="H1479" s="5">
        <f>IF($A1479 = "Batch 1", VLOOKUP(CONCATENATE($C1479, $B1479), 'Batch One'!$C:$Q, 5, false),
IF($A1479 = "Batch 2", VLOOKUP(CONCATENATE($C1479, $B1479), 'Batch Two'!$C:$P, 5, false), 0))</f>
        <v>8.5</v>
      </c>
      <c r="I1479" s="6" t="str">
        <f>IF($A1479 = "Batch 1", VLOOKUP(CONCATENATE($C1479, $B1479), 'Batch One'!$C:$Q, 14, false),
IF($A1479 = "Batch 2", VLOOKUP(CONCATENATE($C1479, $B1479), 'Batch Two'!$C:$P, 14, false), 0))</f>
        <v>https://ccg-imaging-cgc-tradingcards-production.s3.amazonaws.com/17428293-6240-496c-8c5b-445a1d0a749e/CAR6035587-099_OBV.jpg</v>
      </c>
      <c r="J1479" s="5" t="str">
        <f>IF($A1479 = "Batch 1", VLOOKUP(CONCATENATE($C1479, $B1479), 'Batch One'!$C:$Q, 13, false),
IF($A1479 = "Batch 2", VLOOKUP(CONCATENATE($C1479, $B1479), 'Batch Two'!$C:$P, 13, false), 0))</f>
        <v/>
      </c>
    </row>
    <row r="1480">
      <c r="A1480" s="4" t="s">
        <v>13</v>
      </c>
      <c r="B1480" s="5">
        <v>6.0355871E9</v>
      </c>
      <c r="C1480" s="8" t="s">
        <v>12</v>
      </c>
      <c r="D1480" s="5" t="str">
        <f>IF($A1480 = "Batch 1", VLOOKUP(CONCATENATE($C1480, $B1480), 'Batch One'!$C:$Q, 2, false),
IF($A1480 = "Batch 2", VLOOKUP(CONCATENATE($C1480, $B1480), 'Batch Two'!$C:$P, 2, false), 0))</f>
        <v>Clefairy, 2007, Diamond &amp; Pearl, #77/130</v>
      </c>
      <c r="E1480" s="5">
        <f>IF($A1480 = "Batch 1", VLOOKUP(CONCATENATE($C1480, $B1480), 'Batch One'!$C:$Q, 8, false),
IF($A1480 = "Batch 2", VLOOKUP(CONCATENATE($C1480, $B1480), 'Batch Two'!$C:$P, 8, false), 0))</f>
        <v>2007</v>
      </c>
      <c r="F1480" s="5" t="str">
        <f>IF($A1480 = "Batch 1", VLOOKUP(CONCATENATE($C1480, $B1480), 'Batch One'!$C:$Q, 9, false),
IF($A1480 = "Batch 2", VLOOKUP(CONCATENATE($C1480, $B1480), 'Batch Two'!$C:$P, 9, false), 0))</f>
        <v/>
      </c>
      <c r="G1480" s="5" t="str">
        <f>IF($A1480 = "Batch 1", VLOOKUP(CONCATENATE($C1480, $B1480), 'Batch One'!$C:$Q, 4, false),
IF($A1480 = "Batch 2", VLOOKUP(CONCATENATE($C1480, $B1480), 'Batch Two'!$C:$P, 4, false), 0))</f>
        <v>Diamond &amp; Pearl</v>
      </c>
      <c r="H1480" s="5">
        <f>IF($A1480 = "Batch 1", VLOOKUP(CONCATENATE($C1480, $B1480), 'Batch One'!$C:$Q, 5, false),
IF($A1480 = "Batch 2", VLOOKUP(CONCATENATE($C1480, $B1480), 'Batch Two'!$C:$P, 5, false), 0))</f>
        <v>9</v>
      </c>
      <c r="I1480" s="6" t="str">
        <f>IF($A1480 = "Batch 1", VLOOKUP(CONCATENATE($C1480, $B1480), 'Batch One'!$C:$Q, 14, false),
IF($A1480 = "Batch 2", VLOOKUP(CONCATENATE($C1480, $B1480), 'Batch Two'!$C:$P, 14, false), 0))</f>
        <v>https://ccg-imaging-cgc-tradingcards-production.s3.amazonaws.com/17428293-66c6-478b-9f40-bd00cf112a83/CAR6035587-100_OBV.jpg</v>
      </c>
      <c r="J1480" s="5" t="str">
        <f>IF($A1480 = "Batch 1", VLOOKUP(CONCATENATE($C1480, $B1480), 'Batch One'!$C:$Q, 13, false),
IF($A1480 = "Batch 2", VLOOKUP(CONCATENATE($C1480, $B1480), 'Batch Two'!$C:$P, 13, false), 0))</f>
        <v/>
      </c>
    </row>
    <row r="1481">
      <c r="A1481" s="4" t="s">
        <v>13</v>
      </c>
      <c r="B1481" s="5">
        <v>6.035587101E9</v>
      </c>
      <c r="C1481" s="8" t="s">
        <v>12</v>
      </c>
      <c r="D1481" s="5" t="str">
        <f>IF($A1481 = "Batch 1", VLOOKUP(CONCATENATE($C1481, $B1481), 'Batch One'!$C:$Q, 2, false),
IF($A1481 = "Batch 2", VLOOKUP(CONCATENATE($C1481, $B1481), 'Batch Two'!$C:$P, 2, false), 0))</f>
        <v>Chimchar, 2007, Diamond &amp; Pearl, #76/130</v>
      </c>
      <c r="E1481" s="5">
        <f>IF($A1481 = "Batch 1", VLOOKUP(CONCATENATE($C1481, $B1481), 'Batch One'!$C:$Q, 8, false),
IF($A1481 = "Batch 2", VLOOKUP(CONCATENATE($C1481, $B1481), 'Batch Two'!$C:$P, 8, false), 0))</f>
        <v>2007</v>
      </c>
      <c r="F1481" s="5" t="str">
        <f>IF($A1481 = "Batch 1", VLOOKUP(CONCATENATE($C1481, $B1481), 'Batch One'!$C:$Q, 9, false),
IF($A1481 = "Batch 2", VLOOKUP(CONCATENATE($C1481, $B1481), 'Batch Two'!$C:$P, 9, false), 0))</f>
        <v/>
      </c>
      <c r="G1481" s="5" t="str">
        <f>IF($A1481 = "Batch 1", VLOOKUP(CONCATENATE($C1481, $B1481), 'Batch One'!$C:$Q, 4, false),
IF($A1481 = "Batch 2", VLOOKUP(CONCATENATE($C1481, $B1481), 'Batch Two'!$C:$P, 4, false), 0))</f>
        <v>Diamond &amp; Pearl</v>
      </c>
      <c r="H1481" s="5">
        <f>IF($A1481 = "Batch 1", VLOOKUP(CONCATENATE($C1481, $B1481), 'Batch One'!$C:$Q, 5, false),
IF($A1481 = "Batch 2", VLOOKUP(CONCATENATE($C1481, $B1481), 'Batch Two'!$C:$P, 5, false), 0))</f>
        <v>8.5</v>
      </c>
      <c r="I1481" s="6" t="str">
        <f>IF($A1481 = "Batch 1", VLOOKUP(CONCATENATE($C1481, $B1481), 'Batch One'!$C:$Q, 14, false),
IF($A1481 = "Batch 2", VLOOKUP(CONCATENATE($C1481, $B1481), 'Batch Two'!$C:$P, 14, false), 0))</f>
        <v>https://ccg-imaging-cgc-tradingcards-production.s3.amazonaws.com/17428293-68de-4810-9398-4093c56c7bfe/CAR6035587-101_OBV.jpg</v>
      </c>
      <c r="J1481" s="5" t="str">
        <f>IF($A1481 = "Batch 1", VLOOKUP(CONCATENATE($C1481, $B1481), 'Batch One'!$C:$Q, 13, false),
IF($A1481 = "Batch 2", VLOOKUP(CONCATENATE($C1481, $B1481), 'Batch Two'!$C:$P, 13, false), 0))</f>
        <v/>
      </c>
    </row>
    <row r="1482">
      <c r="A1482" s="4" t="s">
        <v>13</v>
      </c>
      <c r="B1482" s="5">
        <v>6.035587102E9</v>
      </c>
      <c r="C1482" s="8" t="s">
        <v>12</v>
      </c>
      <c r="D1482" s="5" t="str">
        <f>IF($A1482 = "Batch 1", VLOOKUP(CONCATENATE($C1482, $B1482), 'Batch One'!$C:$Q, 2, false),
IF($A1482 = "Batch 2", VLOOKUP(CONCATENATE($C1482, $B1482), 'Batch Two'!$C:$P, 2, false), 0))</f>
        <v>Chimchar, 2007, Diamond &amp; Pearl, #76/130</v>
      </c>
      <c r="E1482" s="5">
        <f>IF($A1482 = "Batch 1", VLOOKUP(CONCATENATE($C1482, $B1482), 'Batch One'!$C:$Q, 8, false),
IF($A1482 = "Batch 2", VLOOKUP(CONCATENATE($C1482, $B1482), 'Batch Two'!$C:$P, 8, false), 0))</f>
        <v>2007</v>
      </c>
      <c r="F1482" s="5" t="str">
        <f>IF($A1482 = "Batch 1", VLOOKUP(CONCATENATE($C1482, $B1482), 'Batch One'!$C:$Q, 9, false),
IF($A1482 = "Batch 2", VLOOKUP(CONCATENATE($C1482, $B1482), 'Batch Two'!$C:$P, 9, false), 0))</f>
        <v/>
      </c>
      <c r="G1482" s="5" t="str">
        <f>IF($A1482 = "Batch 1", VLOOKUP(CONCATENATE($C1482, $B1482), 'Batch One'!$C:$Q, 4, false),
IF($A1482 = "Batch 2", VLOOKUP(CONCATENATE($C1482, $B1482), 'Batch Two'!$C:$P, 4, false), 0))</f>
        <v>Diamond &amp; Pearl</v>
      </c>
      <c r="H1482" s="5">
        <f>IF($A1482 = "Batch 1", VLOOKUP(CONCATENATE($C1482, $B1482), 'Batch One'!$C:$Q, 5, false),
IF($A1482 = "Batch 2", VLOOKUP(CONCATENATE($C1482, $B1482), 'Batch Two'!$C:$P, 5, false), 0))</f>
        <v>8.5</v>
      </c>
      <c r="I1482" s="6" t="str">
        <f>IF($A1482 = "Batch 1", VLOOKUP(CONCATENATE($C1482, $B1482), 'Batch One'!$C:$Q, 14, false),
IF($A1482 = "Batch 2", VLOOKUP(CONCATENATE($C1482, $B1482), 'Batch Two'!$C:$P, 14, false), 0))</f>
        <v>https://ccg-imaging-cgc-tradingcards-production.s3.amazonaws.com/17428293-713c-45ff-8b71-5e0d0356d17a/CAR6035587-102_OBV.jpg</v>
      </c>
      <c r="J1482" s="5" t="str">
        <f>IF($A1482 = "Batch 1", VLOOKUP(CONCATENATE($C1482, $B1482), 'Batch One'!$C:$Q, 13, false),
IF($A1482 = "Batch 2", VLOOKUP(CONCATENATE($C1482, $B1482), 'Batch Two'!$C:$P, 13, false), 0))</f>
        <v/>
      </c>
    </row>
    <row r="1483">
      <c r="A1483" s="4" t="s">
        <v>13</v>
      </c>
      <c r="B1483" s="5">
        <v>6.035587103E9</v>
      </c>
      <c r="C1483" s="8" t="s">
        <v>12</v>
      </c>
      <c r="D1483" s="5" t="str">
        <f>IF($A1483 = "Batch 1", VLOOKUP(CONCATENATE($C1483, $B1483), 'Batch One'!$C:$Q, 2, false),
IF($A1483 = "Batch 2", VLOOKUP(CONCATENATE($C1483, $B1483), 'Batch Two'!$C:$P, 2, false), 0))</f>
        <v>Chimchar, 2007, Diamond &amp; Pearl, #76/130</v>
      </c>
      <c r="E1483" s="5">
        <f>IF($A1483 = "Batch 1", VLOOKUP(CONCATENATE($C1483, $B1483), 'Batch One'!$C:$Q, 8, false),
IF($A1483 = "Batch 2", VLOOKUP(CONCATENATE($C1483, $B1483), 'Batch Two'!$C:$P, 8, false), 0))</f>
        <v>2007</v>
      </c>
      <c r="F1483" s="5" t="str">
        <f>IF($A1483 = "Batch 1", VLOOKUP(CONCATENATE($C1483, $B1483), 'Batch One'!$C:$Q, 9, false),
IF($A1483 = "Batch 2", VLOOKUP(CONCATENATE($C1483, $B1483), 'Batch Two'!$C:$P, 9, false), 0))</f>
        <v/>
      </c>
      <c r="G1483" s="5" t="str">
        <f>IF($A1483 = "Batch 1", VLOOKUP(CONCATENATE($C1483, $B1483), 'Batch One'!$C:$Q, 4, false),
IF($A1483 = "Batch 2", VLOOKUP(CONCATENATE($C1483, $B1483), 'Batch Two'!$C:$P, 4, false), 0))</f>
        <v>Diamond &amp; Pearl</v>
      </c>
      <c r="H1483" s="5">
        <f>IF($A1483 = "Batch 1", VLOOKUP(CONCATENATE($C1483, $B1483), 'Batch One'!$C:$Q, 5, false),
IF($A1483 = "Batch 2", VLOOKUP(CONCATENATE($C1483, $B1483), 'Batch Two'!$C:$P, 5, false), 0))</f>
        <v>9</v>
      </c>
      <c r="I1483" s="6" t="str">
        <f>IF($A1483 = "Batch 1", VLOOKUP(CONCATENATE($C1483, $B1483), 'Batch One'!$C:$Q, 14, false),
IF($A1483 = "Batch 2", VLOOKUP(CONCATENATE($C1483, $B1483), 'Batch Two'!$C:$P, 14, false), 0))</f>
        <v>https://ccg-imaging-cgc-tradingcards-production.s3.amazonaws.com/17428293-73ca-4e75-bfd0-fa9c4045ee25/CAR6035587-103_OBV.jpg</v>
      </c>
      <c r="J1483" s="5" t="str">
        <f>IF($A1483 = "Batch 1", VLOOKUP(CONCATENATE($C1483, $B1483), 'Batch One'!$C:$Q, 13, false),
IF($A1483 = "Batch 2", VLOOKUP(CONCATENATE($C1483, $B1483), 'Batch Two'!$C:$P, 13, false), 0))</f>
        <v/>
      </c>
    </row>
    <row r="1484">
      <c r="A1484" s="4" t="s">
        <v>13</v>
      </c>
      <c r="B1484" s="5">
        <v>6.035587104E9</v>
      </c>
      <c r="C1484" s="8" t="s">
        <v>12</v>
      </c>
      <c r="D1484" s="5" t="str">
        <f>IF($A1484 = "Batch 1", VLOOKUP(CONCATENATE($C1484, $B1484), 'Batch One'!$C:$Q, 2, false),
IF($A1484 = "Batch 2", VLOOKUP(CONCATENATE($C1484, $B1484), 'Batch Two'!$C:$P, 2, false), 0))</f>
        <v>Chimchar, 2007, Diamond &amp; Pearl, #76/130</v>
      </c>
      <c r="E1484" s="5">
        <f>IF($A1484 = "Batch 1", VLOOKUP(CONCATENATE($C1484, $B1484), 'Batch One'!$C:$Q, 8, false),
IF($A1484 = "Batch 2", VLOOKUP(CONCATENATE($C1484, $B1484), 'Batch Two'!$C:$P, 8, false), 0))</f>
        <v>2007</v>
      </c>
      <c r="F1484" s="5" t="str">
        <f>IF($A1484 = "Batch 1", VLOOKUP(CONCATENATE($C1484, $B1484), 'Batch One'!$C:$Q, 9, false),
IF($A1484 = "Batch 2", VLOOKUP(CONCATENATE($C1484, $B1484), 'Batch Two'!$C:$P, 9, false), 0))</f>
        <v/>
      </c>
      <c r="G1484" s="5" t="str">
        <f>IF($A1484 = "Batch 1", VLOOKUP(CONCATENATE($C1484, $B1484), 'Batch One'!$C:$Q, 4, false),
IF($A1484 = "Batch 2", VLOOKUP(CONCATENATE($C1484, $B1484), 'Batch Two'!$C:$P, 4, false), 0))</f>
        <v>Diamond &amp; Pearl</v>
      </c>
      <c r="H1484" s="5">
        <f>IF($A1484 = "Batch 1", VLOOKUP(CONCATENATE($C1484, $B1484), 'Batch One'!$C:$Q, 5, false),
IF($A1484 = "Batch 2", VLOOKUP(CONCATENATE($C1484, $B1484), 'Batch Two'!$C:$P, 5, false), 0))</f>
        <v>9</v>
      </c>
      <c r="I1484" s="6" t="str">
        <f>IF($A1484 = "Batch 1", VLOOKUP(CONCATENATE($C1484, $B1484), 'Batch One'!$C:$Q, 14, false),
IF($A1484 = "Batch 2", VLOOKUP(CONCATENATE($C1484, $B1484), 'Batch Two'!$C:$P, 14, false), 0))</f>
        <v>https://ccg-imaging-cgc-tradingcards-production.s3.amazonaws.com/17428293-750e-430b-acb6-0cb9d6de66a2/CAR6035587-104_OBV.jpg</v>
      </c>
      <c r="J1484" s="5" t="str">
        <f>IF($A1484 = "Batch 1", VLOOKUP(CONCATENATE($C1484, $B1484), 'Batch One'!$C:$Q, 13, false),
IF($A1484 = "Batch 2", VLOOKUP(CONCATENATE($C1484, $B1484), 'Batch Two'!$C:$P, 13, false), 0))</f>
        <v/>
      </c>
    </row>
    <row r="1485">
      <c r="A1485" s="4" t="s">
        <v>13</v>
      </c>
      <c r="B1485" s="5">
        <v>6.035587105E9</v>
      </c>
      <c r="C1485" s="8" t="s">
        <v>12</v>
      </c>
      <c r="D1485" s="5" t="str">
        <f>IF($A1485 = "Batch 1", VLOOKUP(CONCATENATE($C1485, $B1485), 'Batch One'!$C:$Q, 2, false),
IF($A1485 = "Batch 2", VLOOKUP(CONCATENATE($C1485, $B1485), 'Batch Two'!$C:$P, 2, false), 0))</f>
        <v>Chimchar, 2007, Diamond &amp; Pearl, #76/130</v>
      </c>
      <c r="E1485" s="5">
        <f>IF($A1485 = "Batch 1", VLOOKUP(CONCATENATE($C1485, $B1485), 'Batch One'!$C:$Q, 8, false),
IF($A1485 = "Batch 2", VLOOKUP(CONCATENATE($C1485, $B1485), 'Batch Two'!$C:$P, 8, false), 0))</f>
        <v>2007</v>
      </c>
      <c r="F1485" s="5" t="str">
        <f>IF($A1485 = "Batch 1", VLOOKUP(CONCATENATE($C1485, $B1485), 'Batch One'!$C:$Q, 9, false),
IF($A1485 = "Batch 2", VLOOKUP(CONCATENATE($C1485, $B1485), 'Batch Two'!$C:$P, 9, false), 0))</f>
        <v/>
      </c>
      <c r="G1485" s="5" t="str">
        <f>IF($A1485 = "Batch 1", VLOOKUP(CONCATENATE($C1485, $B1485), 'Batch One'!$C:$Q, 4, false),
IF($A1485 = "Batch 2", VLOOKUP(CONCATENATE($C1485, $B1485), 'Batch Two'!$C:$P, 4, false), 0))</f>
        <v>Diamond &amp; Pearl</v>
      </c>
      <c r="H1485" s="5" t="str">
        <f>IF($A1485 = "Batch 1", VLOOKUP(CONCATENATE($C1485, $B1485), 'Batch One'!$C:$Q, 5, false),
IF($A1485 = "Batch 2", VLOOKUP(CONCATENATE($C1485, $B1485), 'Batch Two'!$C:$P, 5, false), 0))</f>
        <v>MINT+ 9.5</v>
      </c>
      <c r="I1485" s="6" t="str">
        <f>IF($A1485 = "Batch 1", VLOOKUP(CONCATENATE($C1485, $B1485), 'Batch One'!$C:$Q, 14, false),
IF($A1485 = "Batch 2", VLOOKUP(CONCATENATE($C1485, $B1485), 'Batch Two'!$C:$P, 14, false), 0))</f>
        <v>https://ccg-imaging-cgc-tradingcards-production.s3.amazonaws.com/17428293-78bd-42a1-bcce-cbf1d7c75b10/CAR6035587-105_OBV.jpg</v>
      </c>
      <c r="J1485" s="5" t="str">
        <f>IF($A1485 = "Batch 1", VLOOKUP(CONCATENATE($C1485, $B1485), 'Batch One'!$C:$Q, 13, false),
IF($A1485 = "Batch 2", VLOOKUP(CONCATENATE($C1485, $B1485), 'Batch Two'!$C:$P, 13, false), 0))</f>
        <v/>
      </c>
    </row>
    <row r="1486">
      <c r="A1486" s="4" t="s">
        <v>13</v>
      </c>
      <c r="B1486" s="5">
        <v>6.035587106E9</v>
      </c>
      <c r="C1486" s="8" t="s">
        <v>12</v>
      </c>
      <c r="D1486" s="5" t="str">
        <f>IF($A1486 = "Batch 1", VLOOKUP(CONCATENATE($C1486, $B1486), 'Batch One'!$C:$Q, 2, false),
IF($A1486 = "Batch 2", VLOOKUP(CONCATENATE($C1486, $B1486), 'Batch Two'!$C:$P, 2, false), 0))</f>
        <v>Chimchar, 2007, Diamond &amp; Pearl, #76/130</v>
      </c>
      <c r="E1486" s="5">
        <f>IF($A1486 = "Batch 1", VLOOKUP(CONCATENATE($C1486, $B1486), 'Batch One'!$C:$Q, 8, false),
IF($A1486 = "Batch 2", VLOOKUP(CONCATENATE($C1486, $B1486), 'Batch Two'!$C:$P, 8, false), 0))</f>
        <v>2007</v>
      </c>
      <c r="F1486" s="5" t="str">
        <f>IF($A1486 = "Batch 1", VLOOKUP(CONCATENATE($C1486, $B1486), 'Batch One'!$C:$Q, 9, false),
IF($A1486 = "Batch 2", VLOOKUP(CONCATENATE($C1486, $B1486), 'Batch Two'!$C:$P, 9, false), 0))</f>
        <v/>
      </c>
      <c r="G1486" s="5" t="str">
        <f>IF($A1486 = "Batch 1", VLOOKUP(CONCATENATE($C1486, $B1486), 'Batch One'!$C:$Q, 4, false),
IF($A1486 = "Batch 2", VLOOKUP(CONCATENATE($C1486, $B1486), 'Batch Two'!$C:$P, 4, false), 0))</f>
        <v>Diamond &amp; Pearl</v>
      </c>
      <c r="H1486" s="5">
        <f>IF($A1486 = "Batch 1", VLOOKUP(CONCATENATE($C1486, $B1486), 'Batch One'!$C:$Q, 5, false),
IF($A1486 = "Batch 2", VLOOKUP(CONCATENATE($C1486, $B1486), 'Batch Two'!$C:$P, 5, false), 0))</f>
        <v>8.5</v>
      </c>
      <c r="I1486" s="6" t="str">
        <f>IF($A1486 = "Batch 1", VLOOKUP(CONCATENATE($C1486, $B1486), 'Batch One'!$C:$Q, 14, false),
IF($A1486 = "Batch 2", VLOOKUP(CONCATENATE($C1486, $B1486), 'Batch Two'!$C:$P, 14, false), 0))</f>
        <v>https://ccg-imaging-cgc-tradingcards-production.s3.amazonaws.com/17428293-81b1-4db7-b8ae-e5a9ae4ec2a9/CAR6035587-106_OBV.jpg</v>
      </c>
      <c r="J1486" s="5" t="str">
        <f>IF($A1486 = "Batch 1", VLOOKUP(CONCATENATE($C1486, $B1486), 'Batch One'!$C:$Q, 13, false),
IF($A1486 = "Batch 2", VLOOKUP(CONCATENATE($C1486, $B1486), 'Batch Two'!$C:$P, 13, false), 0))</f>
        <v/>
      </c>
    </row>
    <row r="1487">
      <c r="A1487" s="4" t="s">
        <v>13</v>
      </c>
      <c r="B1487" s="5">
        <v>6.035587107E9</v>
      </c>
      <c r="C1487" s="8" t="s">
        <v>12</v>
      </c>
      <c r="D1487" s="5" t="str">
        <f>IF($A1487 = "Batch 1", VLOOKUP(CONCATENATE($C1487, $B1487), 'Batch One'!$C:$Q, 2, false),
IF($A1487 = "Batch 2", VLOOKUP(CONCATENATE($C1487, $B1487), 'Batch Two'!$C:$P, 2, false), 0))</f>
        <v>Chimchar, 2007, Diamond &amp; Pearl, #76/130</v>
      </c>
      <c r="E1487" s="5">
        <f>IF($A1487 = "Batch 1", VLOOKUP(CONCATENATE($C1487, $B1487), 'Batch One'!$C:$Q, 8, false),
IF($A1487 = "Batch 2", VLOOKUP(CONCATENATE($C1487, $B1487), 'Batch Two'!$C:$P, 8, false), 0))</f>
        <v>2007</v>
      </c>
      <c r="F1487" s="5" t="str">
        <f>IF($A1487 = "Batch 1", VLOOKUP(CONCATENATE($C1487, $B1487), 'Batch One'!$C:$Q, 9, false),
IF($A1487 = "Batch 2", VLOOKUP(CONCATENATE($C1487, $B1487), 'Batch Two'!$C:$P, 9, false), 0))</f>
        <v/>
      </c>
      <c r="G1487" s="5" t="str">
        <f>IF($A1487 = "Batch 1", VLOOKUP(CONCATENATE($C1487, $B1487), 'Batch One'!$C:$Q, 4, false),
IF($A1487 = "Batch 2", VLOOKUP(CONCATENATE($C1487, $B1487), 'Batch Two'!$C:$P, 4, false), 0))</f>
        <v>Diamond &amp; Pearl</v>
      </c>
      <c r="H1487" s="5">
        <f>IF($A1487 = "Batch 1", VLOOKUP(CONCATENATE($C1487, $B1487), 'Batch One'!$C:$Q, 5, false),
IF($A1487 = "Batch 2", VLOOKUP(CONCATENATE($C1487, $B1487), 'Batch Two'!$C:$P, 5, false), 0))</f>
        <v>8.5</v>
      </c>
      <c r="I1487" s="6" t="str">
        <f>IF($A1487 = "Batch 1", VLOOKUP(CONCATENATE($C1487, $B1487), 'Batch One'!$C:$Q, 14, false),
IF($A1487 = "Batch 2", VLOOKUP(CONCATENATE($C1487, $B1487), 'Batch Two'!$C:$P, 14, false), 0))</f>
        <v>https://ccg-imaging-cgc-tradingcards-production.s3.amazonaws.com/17428296-4760-431e-9e81-e81c33c630c4/CAR6035587-107_OBV.jpg</v>
      </c>
      <c r="J1487" s="5" t="str">
        <f>IF($A1487 = "Batch 1", VLOOKUP(CONCATENATE($C1487, $B1487), 'Batch One'!$C:$Q, 13, false),
IF($A1487 = "Batch 2", VLOOKUP(CONCATENATE($C1487, $B1487), 'Batch Two'!$C:$P, 13, false), 0))</f>
        <v/>
      </c>
    </row>
    <row r="1488">
      <c r="A1488" s="4" t="s">
        <v>13</v>
      </c>
      <c r="B1488" s="5">
        <v>6.035587108E9</v>
      </c>
      <c r="C1488" s="8" t="s">
        <v>12</v>
      </c>
      <c r="D1488" s="5" t="str">
        <f>IF($A1488 = "Batch 1", VLOOKUP(CONCATENATE($C1488, $B1488), 'Batch One'!$C:$Q, 2, false),
IF($A1488 = "Batch 2", VLOOKUP(CONCATENATE($C1488, $B1488), 'Batch Two'!$C:$P, 2, false), 0))</f>
        <v>Chimchar, 2007, Diamond &amp; Pearl, #76/130</v>
      </c>
      <c r="E1488" s="5">
        <f>IF($A1488 = "Batch 1", VLOOKUP(CONCATENATE($C1488, $B1488), 'Batch One'!$C:$Q, 8, false),
IF($A1488 = "Batch 2", VLOOKUP(CONCATENATE($C1488, $B1488), 'Batch Two'!$C:$P, 8, false), 0))</f>
        <v>2007</v>
      </c>
      <c r="F1488" s="5" t="str">
        <f>IF($A1488 = "Batch 1", VLOOKUP(CONCATENATE($C1488, $B1488), 'Batch One'!$C:$Q, 9, false),
IF($A1488 = "Batch 2", VLOOKUP(CONCATENATE($C1488, $B1488), 'Batch Two'!$C:$P, 9, false), 0))</f>
        <v/>
      </c>
      <c r="G1488" s="5" t="str">
        <f>IF($A1488 = "Batch 1", VLOOKUP(CONCATENATE($C1488, $B1488), 'Batch One'!$C:$Q, 4, false),
IF($A1488 = "Batch 2", VLOOKUP(CONCATENATE($C1488, $B1488), 'Batch Two'!$C:$P, 4, false), 0))</f>
        <v>Diamond &amp; Pearl</v>
      </c>
      <c r="H1488" s="5">
        <f>IF($A1488 = "Batch 1", VLOOKUP(CONCATENATE($C1488, $B1488), 'Batch One'!$C:$Q, 5, false),
IF($A1488 = "Batch 2", VLOOKUP(CONCATENATE($C1488, $B1488), 'Batch Two'!$C:$P, 5, false), 0))</f>
        <v>8.5</v>
      </c>
      <c r="I1488" s="6" t="str">
        <f>IF($A1488 = "Batch 1", VLOOKUP(CONCATENATE($C1488, $B1488), 'Batch One'!$C:$Q, 14, false),
IF($A1488 = "Batch 2", VLOOKUP(CONCATENATE($C1488, $B1488), 'Batch Two'!$C:$P, 14, false), 0))</f>
        <v>https://ccg-imaging-cgc-tradingcards-production.s3.amazonaws.com/17428296-49dd-485f-a354-1c3b5bf5e405/CAR6035587-108_OBV.jpg</v>
      </c>
      <c r="J1488" s="5" t="str">
        <f>IF($A1488 = "Batch 1", VLOOKUP(CONCATENATE($C1488, $B1488), 'Batch One'!$C:$Q, 13, false),
IF($A1488 = "Batch 2", VLOOKUP(CONCATENATE($C1488, $B1488), 'Batch Two'!$C:$P, 13, false), 0))</f>
        <v/>
      </c>
    </row>
    <row r="1489">
      <c r="A1489" s="4" t="s">
        <v>13</v>
      </c>
      <c r="B1489" s="5">
        <v>6.035587109E9</v>
      </c>
      <c r="C1489" s="8" t="s">
        <v>12</v>
      </c>
      <c r="D1489" s="5" t="str">
        <f>IF($A1489 = "Batch 1", VLOOKUP(CONCATENATE($C1489, $B1489), 'Batch One'!$C:$Q, 2, false),
IF($A1489 = "Batch 2", VLOOKUP(CONCATENATE($C1489, $B1489), 'Batch Two'!$C:$P, 2, false), 0))</f>
        <v>Chimchar, 2007, Diamond &amp; Pearl, #76/130</v>
      </c>
      <c r="E1489" s="5">
        <f>IF($A1489 = "Batch 1", VLOOKUP(CONCATENATE($C1489, $B1489), 'Batch One'!$C:$Q, 8, false),
IF($A1489 = "Batch 2", VLOOKUP(CONCATENATE($C1489, $B1489), 'Batch Two'!$C:$P, 8, false), 0))</f>
        <v>2007</v>
      </c>
      <c r="F1489" s="5" t="str">
        <f>IF($A1489 = "Batch 1", VLOOKUP(CONCATENATE($C1489, $B1489), 'Batch One'!$C:$Q, 9, false),
IF($A1489 = "Batch 2", VLOOKUP(CONCATENATE($C1489, $B1489), 'Batch Two'!$C:$P, 9, false), 0))</f>
        <v/>
      </c>
      <c r="G1489" s="5" t="str">
        <f>IF($A1489 = "Batch 1", VLOOKUP(CONCATENATE($C1489, $B1489), 'Batch One'!$C:$Q, 4, false),
IF($A1489 = "Batch 2", VLOOKUP(CONCATENATE($C1489, $B1489), 'Batch Two'!$C:$P, 4, false), 0))</f>
        <v>Diamond &amp; Pearl</v>
      </c>
      <c r="H1489" s="5">
        <f>IF($A1489 = "Batch 1", VLOOKUP(CONCATENATE($C1489, $B1489), 'Batch One'!$C:$Q, 5, false),
IF($A1489 = "Batch 2", VLOOKUP(CONCATENATE($C1489, $B1489), 'Batch Two'!$C:$P, 5, false), 0))</f>
        <v>9</v>
      </c>
      <c r="I1489" s="6" t="str">
        <f>IF($A1489 = "Batch 1", VLOOKUP(CONCATENATE($C1489, $B1489), 'Batch One'!$C:$Q, 14, false),
IF($A1489 = "Batch 2", VLOOKUP(CONCATENATE($C1489, $B1489), 'Batch Two'!$C:$P, 14, false), 0))</f>
        <v>https://ccg-imaging-cgc-tradingcards-production.s3.amazonaws.com/17428296-5298-4718-a9a8-35de154f128d/CAR6035587-109_OBV.jpg</v>
      </c>
      <c r="J1489" s="5" t="str">
        <f>IF($A1489 = "Batch 1", VLOOKUP(CONCATENATE($C1489, $B1489), 'Batch One'!$C:$Q, 13, false),
IF($A1489 = "Batch 2", VLOOKUP(CONCATENATE($C1489, $B1489), 'Batch Two'!$C:$P, 13, false), 0))</f>
        <v/>
      </c>
    </row>
    <row r="1490">
      <c r="A1490" s="4" t="s">
        <v>13</v>
      </c>
      <c r="B1490" s="5">
        <v>6.03558711E9</v>
      </c>
      <c r="C1490" s="8" t="s">
        <v>12</v>
      </c>
      <c r="D1490" s="5" t="str">
        <f>IF($A1490 = "Batch 1", VLOOKUP(CONCATENATE($C1490, $B1490), 'Batch One'!$C:$Q, 2, false),
IF($A1490 = "Batch 2", VLOOKUP(CONCATENATE($C1490, $B1490), 'Batch Two'!$C:$P, 2, false), 0))</f>
        <v>Chimchar, 2007, Diamond &amp; Pearl, #76/130</v>
      </c>
      <c r="E1490" s="5">
        <f>IF($A1490 = "Batch 1", VLOOKUP(CONCATENATE($C1490, $B1490), 'Batch One'!$C:$Q, 8, false),
IF($A1490 = "Batch 2", VLOOKUP(CONCATENATE($C1490, $B1490), 'Batch Two'!$C:$P, 8, false), 0))</f>
        <v>2007</v>
      </c>
      <c r="F1490" s="5" t="str">
        <f>IF($A1490 = "Batch 1", VLOOKUP(CONCATENATE($C1490, $B1490), 'Batch One'!$C:$Q, 9, false),
IF($A1490 = "Batch 2", VLOOKUP(CONCATENATE($C1490, $B1490), 'Batch Two'!$C:$P, 9, false), 0))</f>
        <v/>
      </c>
      <c r="G1490" s="5" t="str">
        <f>IF($A1490 = "Batch 1", VLOOKUP(CONCATENATE($C1490, $B1490), 'Batch One'!$C:$Q, 4, false),
IF($A1490 = "Batch 2", VLOOKUP(CONCATENATE($C1490, $B1490), 'Batch Two'!$C:$P, 4, false), 0))</f>
        <v>Diamond &amp; Pearl</v>
      </c>
      <c r="H1490" s="5">
        <f>IF($A1490 = "Batch 1", VLOOKUP(CONCATENATE($C1490, $B1490), 'Batch One'!$C:$Q, 5, false),
IF($A1490 = "Batch 2", VLOOKUP(CONCATENATE($C1490, $B1490), 'Batch Two'!$C:$P, 5, false), 0))</f>
        <v>8.5</v>
      </c>
      <c r="I1490" s="6" t="str">
        <f>IF($A1490 = "Batch 1", VLOOKUP(CONCATENATE($C1490, $B1490), 'Batch One'!$C:$Q, 14, false),
IF($A1490 = "Batch 2", VLOOKUP(CONCATENATE($C1490, $B1490), 'Batch Two'!$C:$P, 14, false), 0))</f>
        <v>https://ccg-imaging-cgc-tradingcards-production.s3.amazonaws.com/17428296-544d-4bbe-bad1-6f67b04c1965/CAR6035587-110_OBV.jpg</v>
      </c>
      <c r="J1490" s="5" t="str">
        <f>IF($A1490 = "Batch 1", VLOOKUP(CONCATENATE($C1490, $B1490), 'Batch One'!$C:$Q, 13, false),
IF($A1490 = "Batch 2", VLOOKUP(CONCATENATE($C1490, $B1490), 'Batch Two'!$C:$P, 13, false), 0))</f>
        <v/>
      </c>
    </row>
    <row r="1491">
      <c r="A1491" s="4" t="s">
        <v>13</v>
      </c>
      <c r="B1491" s="5">
        <v>6.035587111E9</v>
      </c>
      <c r="C1491" s="8" t="s">
        <v>12</v>
      </c>
      <c r="D1491" s="5" t="str">
        <f>IF($A1491 = "Batch 1", VLOOKUP(CONCATENATE($C1491, $B1491), 'Batch One'!$C:$Q, 2, false),
IF($A1491 = "Batch 2", VLOOKUP(CONCATENATE($C1491, $B1491), 'Batch Two'!$C:$P, 2, false), 0))</f>
        <v>Chimchar, 2007, Diamond &amp; Pearl, #76/130</v>
      </c>
      <c r="E1491" s="5">
        <f>IF($A1491 = "Batch 1", VLOOKUP(CONCATENATE($C1491, $B1491), 'Batch One'!$C:$Q, 8, false),
IF($A1491 = "Batch 2", VLOOKUP(CONCATENATE($C1491, $B1491), 'Batch Two'!$C:$P, 8, false), 0))</f>
        <v>2007</v>
      </c>
      <c r="F1491" s="5" t="str">
        <f>IF($A1491 = "Batch 1", VLOOKUP(CONCATENATE($C1491, $B1491), 'Batch One'!$C:$Q, 9, false),
IF($A1491 = "Batch 2", VLOOKUP(CONCATENATE($C1491, $B1491), 'Batch Two'!$C:$P, 9, false), 0))</f>
        <v/>
      </c>
      <c r="G1491" s="5" t="str">
        <f>IF($A1491 = "Batch 1", VLOOKUP(CONCATENATE($C1491, $B1491), 'Batch One'!$C:$Q, 4, false),
IF($A1491 = "Batch 2", VLOOKUP(CONCATENATE($C1491, $B1491), 'Batch Two'!$C:$P, 4, false), 0))</f>
        <v>Diamond &amp; Pearl</v>
      </c>
      <c r="H1491" s="5">
        <f>IF($A1491 = "Batch 1", VLOOKUP(CONCATENATE($C1491, $B1491), 'Batch One'!$C:$Q, 5, false),
IF($A1491 = "Batch 2", VLOOKUP(CONCATENATE($C1491, $B1491), 'Batch Two'!$C:$P, 5, false), 0))</f>
        <v>7</v>
      </c>
      <c r="I1491" s="6" t="str">
        <f>IF($A1491 = "Batch 1", VLOOKUP(CONCATENATE($C1491, $B1491), 'Batch One'!$C:$Q, 14, false),
IF($A1491 = "Batch 2", VLOOKUP(CONCATENATE($C1491, $B1491), 'Batch Two'!$C:$P, 14, false), 0))</f>
        <v>https://ccg-imaging-cgc-tradingcards-production.s3.amazonaws.com/17428296-57ad-443f-9c77-0eec92aa01ee/CAR6035587-111_OBV.jpg</v>
      </c>
      <c r="J1491" s="5" t="str">
        <f>IF($A1491 = "Batch 1", VLOOKUP(CONCATENATE($C1491, $B1491), 'Batch One'!$C:$Q, 13, false),
IF($A1491 = "Batch 2", VLOOKUP(CONCATENATE($C1491, $B1491), 'Batch Two'!$C:$P, 13, false), 0))</f>
        <v/>
      </c>
    </row>
    <row r="1492">
      <c r="A1492" s="4" t="s">
        <v>13</v>
      </c>
      <c r="B1492" s="5">
        <v>6.035587112E9</v>
      </c>
      <c r="C1492" s="8" t="s">
        <v>12</v>
      </c>
      <c r="D1492" s="5" t="str">
        <f>IF($A1492 = "Batch 1", VLOOKUP(CONCATENATE($C1492, $B1492), 'Batch One'!$C:$Q, 2, false),
IF($A1492 = "Batch 2", VLOOKUP(CONCATENATE($C1492, $B1492), 'Batch Two'!$C:$P, 2, false), 0))</f>
        <v>Chimchar, 2007, Diamond &amp; Pearl, #76/130</v>
      </c>
      <c r="E1492" s="5">
        <f>IF($A1492 = "Batch 1", VLOOKUP(CONCATENATE($C1492, $B1492), 'Batch One'!$C:$Q, 8, false),
IF($A1492 = "Batch 2", VLOOKUP(CONCATENATE($C1492, $B1492), 'Batch Two'!$C:$P, 8, false), 0))</f>
        <v>2007</v>
      </c>
      <c r="F1492" s="5" t="str">
        <f>IF($A1492 = "Batch 1", VLOOKUP(CONCATENATE($C1492, $B1492), 'Batch One'!$C:$Q, 9, false),
IF($A1492 = "Batch 2", VLOOKUP(CONCATENATE($C1492, $B1492), 'Batch Two'!$C:$P, 9, false), 0))</f>
        <v/>
      </c>
      <c r="G1492" s="5" t="str">
        <f>IF($A1492 = "Batch 1", VLOOKUP(CONCATENATE($C1492, $B1492), 'Batch One'!$C:$Q, 4, false),
IF($A1492 = "Batch 2", VLOOKUP(CONCATENATE($C1492, $B1492), 'Batch Two'!$C:$P, 4, false), 0))</f>
        <v>Diamond &amp; Pearl</v>
      </c>
      <c r="H1492" s="5">
        <f>IF($A1492 = "Batch 1", VLOOKUP(CONCATENATE($C1492, $B1492), 'Batch One'!$C:$Q, 5, false),
IF($A1492 = "Batch 2", VLOOKUP(CONCATENATE($C1492, $B1492), 'Batch Two'!$C:$P, 5, false), 0))</f>
        <v>9</v>
      </c>
      <c r="I1492" s="6" t="str">
        <f>IF($A1492 = "Batch 1", VLOOKUP(CONCATENATE($C1492, $B1492), 'Batch One'!$C:$Q, 14, false),
IF($A1492 = "Batch 2", VLOOKUP(CONCATENATE($C1492, $B1492), 'Batch Two'!$C:$P, 14, false), 0))</f>
        <v>https://ccg-imaging-cgc-tradingcards-production.s3.amazonaws.com/17428296-603b-4e2c-b3e8-7707a5befb13/CAR6035587-112_OBV.jpg</v>
      </c>
      <c r="J1492" s="5" t="str">
        <f>IF($A1492 = "Batch 1", VLOOKUP(CONCATENATE($C1492, $B1492), 'Batch One'!$C:$Q, 13, false),
IF($A1492 = "Batch 2", VLOOKUP(CONCATENATE($C1492, $B1492), 'Batch Two'!$C:$P, 13, false), 0))</f>
        <v/>
      </c>
    </row>
    <row r="1493">
      <c r="A1493" s="4" t="s">
        <v>13</v>
      </c>
      <c r="B1493" s="5">
        <v>6.035587113E9</v>
      </c>
      <c r="C1493" s="8" t="s">
        <v>12</v>
      </c>
      <c r="D1493" s="5" t="str">
        <f>IF($A1493 = "Batch 1", VLOOKUP(CONCATENATE($C1493, $B1493), 'Batch One'!$C:$Q, 2, false),
IF($A1493 = "Batch 2", VLOOKUP(CONCATENATE($C1493, $B1493), 'Batch Two'!$C:$P, 2, false), 0))</f>
        <v>Chimchar, 2007, Diamond &amp; Pearl, #76/130</v>
      </c>
      <c r="E1493" s="5">
        <f>IF($A1493 = "Batch 1", VLOOKUP(CONCATENATE($C1493, $B1493), 'Batch One'!$C:$Q, 8, false),
IF($A1493 = "Batch 2", VLOOKUP(CONCATENATE($C1493, $B1493), 'Batch Two'!$C:$P, 8, false), 0))</f>
        <v>2007</v>
      </c>
      <c r="F1493" s="5" t="str">
        <f>IF($A1493 = "Batch 1", VLOOKUP(CONCATENATE($C1493, $B1493), 'Batch One'!$C:$Q, 9, false),
IF($A1493 = "Batch 2", VLOOKUP(CONCATENATE($C1493, $B1493), 'Batch Two'!$C:$P, 9, false), 0))</f>
        <v/>
      </c>
      <c r="G1493" s="5" t="str">
        <f>IF($A1493 = "Batch 1", VLOOKUP(CONCATENATE($C1493, $B1493), 'Batch One'!$C:$Q, 4, false),
IF($A1493 = "Batch 2", VLOOKUP(CONCATENATE($C1493, $B1493), 'Batch Two'!$C:$P, 4, false), 0))</f>
        <v>Diamond &amp; Pearl</v>
      </c>
      <c r="H1493" s="5">
        <f>IF($A1493 = "Batch 1", VLOOKUP(CONCATENATE($C1493, $B1493), 'Batch One'!$C:$Q, 5, false),
IF($A1493 = "Batch 2", VLOOKUP(CONCATENATE($C1493, $B1493), 'Batch Two'!$C:$P, 5, false), 0))</f>
        <v>8.5</v>
      </c>
      <c r="I1493" s="6" t="str">
        <f>IF($A1493 = "Batch 1", VLOOKUP(CONCATENATE($C1493, $B1493), 'Batch One'!$C:$Q, 14, false),
IF($A1493 = "Batch 2", VLOOKUP(CONCATENATE($C1493, $B1493), 'Batch Two'!$C:$P, 14, false), 0))</f>
        <v>https://ccg-imaging-cgc-tradingcards-production.s3.amazonaws.com/17428296-62c7-44a0-8698-15a493381080/CAR6035587-113_OBV.jpg</v>
      </c>
      <c r="J1493" s="5" t="str">
        <f>IF($A1493 = "Batch 1", VLOOKUP(CONCATENATE($C1493, $B1493), 'Batch One'!$C:$Q, 13, false),
IF($A1493 = "Batch 2", VLOOKUP(CONCATENATE($C1493, $B1493), 'Batch Two'!$C:$P, 13, false), 0))</f>
        <v/>
      </c>
    </row>
    <row r="1494">
      <c r="A1494" s="4" t="s">
        <v>13</v>
      </c>
      <c r="B1494" s="5">
        <v>6.035587114E9</v>
      </c>
      <c r="C1494" s="8" t="s">
        <v>12</v>
      </c>
      <c r="D1494" s="5" t="str">
        <f>IF($A1494 = "Batch 1", VLOOKUP(CONCATENATE($C1494, $B1494), 'Batch One'!$C:$Q, 2, false),
IF($A1494 = "Batch 2", VLOOKUP(CONCATENATE($C1494, $B1494), 'Batch Two'!$C:$P, 2, false), 0))</f>
        <v>Chimchar, 2007, Diamond &amp; Pearl, #76/130</v>
      </c>
      <c r="E1494" s="5">
        <f>IF($A1494 = "Batch 1", VLOOKUP(CONCATENATE($C1494, $B1494), 'Batch One'!$C:$Q, 8, false),
IF($A1494 = "Batch 2", VLOOKUP(CONCATENATE($C1494, $B1494), 'Batch Two'!$C:$P, 8, false), 0))</f>
        <v>2007</v>
      </c>
      <c r="F1494" s="5" t="str">
        <f>IF($A1494 = "Batch 1", VLOOKUP(CONCATENATE($C1494, $B1494), 'Batch One'!$C:$Q, 9, false),
IF($A1494 = "Batch 2", VLOOKUP(CONCATENATE($C1494, $B1494), 'Batch Two'!$C:$P, 9, false), 0))</f>
        <v/>
      </c>
      <c r="G1494" s="5" t="str">
        <f>IF($A1494 = "Batch 1", VLOOKUP(CONCATENATE($C1494, $B1494), 'Batch One'!$C:$Q, 4, false),
IF($A1494 = "Batch 2", VLOOKUP(CONCATENATE($C1494, $B1494), 'Batch Two'!$C:$P, 4, false), 0))</f>
        <v>Diamond &amp; Pearl</v>
      </c>
      <c r="H1494" s="5">
        <f>IF($A1494 = "Batch 1", VLOOKUP(CONCATENATE($C1494, $B1494), 'Batch One'!$C:$Q, 5, false),
IF($A1494 = "Batch 2", VLOOKUP(CONCATENATE($C1494, $B1494), 'Batch Two'!$C:$P, 5, false), 0))</f>
        <v>8</v>
      </c>
      <c r="I1494" s="6" t="str">
        <f>IF($A1494 = "Batch 1", VLOOKUP(CONCATENATE($C1494, $B1494), 'Batch One'!$C:$Q, 14, false),
IF($A1494 = "Batch 2", VLOOKUP(CONCATENATE($C1494, $B1494), 'Batch Two'!$C:$P, 14, false), 0))</f>
        <v>https://ccg-imaging-cgc-tradingcards-production.s3.amazonaws.com/17428296-65fd-4211-b87e-725b00bdb4bb/CAR6035587-114_OBV.jpg</v>
      </c>
      <c r="J1494" s="5" t="str">
        <f>IF($A1494 = "Batch 1", VLOOKUP(CONCATENATE($C1494, $B1494), 'Batch One'!$C:$Q, 13, false),
IF($A1494 = "Batch 2", VLOOKUP(CONCATENATE($C1494, $B1494), 'Batch Two'!$C:$P, 13, false), 0))</f>
        <v/>
      </c>
    </row>
    <row r="1495">
      <c r="A1495" s="4" t="s">
        <v>13</v>
      </c>
      <c r="B1495" s="5">
        <v>6.035587115E9</v>
      </c>
      <c r="C1495" s="8" t="s">
        <v>12</v>
      </c>
      <c r="D1495" s="5" t="str">
        <f>IF($A1495 = "Batch 1", VLOOKUP(CONCATENATE($C1495, $B1495), 'Batch One'!$C:$Q, 2, false),
IF($A1495 = "Batch 2", VLOOKUP(CONCATENATE($C1495, $B1495), 'Batch Two'!$C:$P, 2, false), 0))</f>
        <v>Chimchar, 2007, Diamond &amp; Pearl, #76/130</v>
      </c>
      <c r="E1495" s="5">
        <f>IF($A1495 = "Batch 1", VLOOKUP(CONCATENATE($C1495, $B1495), 'Batch One'!$C:$Q, 8, false),
IF($A1495 = "Batch 2", VLOOKUP(CONCATENATE($C1495, $B1495), 'Batch Two'!$C:$P, 8, false), 0))</f>
        <v>2007</v>
      </c>
      <c r="F1495" s="5" t="str">
        <f>IF($A1495 = "Batch 1", VLOOKUP(CONCATENATE($C1495, $B1495), 'Batch One'!$C:$Q, 9, false),
IF($A1495 = "Batch 2", VLOOKUP(CONCATENATE($C1495, $B1495), 'Batch Two'!$C:$P, 9, false), 0))</f>
        <v/>
      </c>
      <c r="G1495" s="5" t="str">
        <f>IF($A1495 = "Batch 1", VLOOKUP(CONCATENATE($C1495, $B1495), 'Batch One'!$C:$Q, 4, false),
IF($A1495 = "Batch 2", VLOOKUP(CONCATENATE($C1495, $B1495), 'Batch Two'!$C:$P, 4, false), 0))</f>
        <v>Diamond &amp; Pearl</v>
      </c>
      <c r="H1495" s="5">
        <f>IF($A1495 = "Batch 1", VLOOKUP(CONCATENATE($C1495, $B1495), 'Batch One'!$C:$Q, 5, false),
IF($A1495 = "Batch 2", VLOOKUP(CONCATENATE($C1495, $B1495), 'Batch Two'!$C:$P, 5, false), 0))</f>
        <v>8.5</v>
      </c>
      <c r="I1495" s="6" t="str">
        <f>IF($A1495 = "Batch 1", VLOOKUP(CONCATENATE($C1495, $B1495), 'Batch One'!$C:$Q, 14, false),
IF($A1495 = "Batch 2", VLOOKUP(CONCATENATE($C1495, $B1495), 'Batch Two'!$C:$P, 14, false), 0))</f>
        <v>https://ccg-imaging-cgc-tradingcards-production.s3.amazonaws.com/17428296-6797-4c88-8ee0-cc117f072023/CAR6035587-115_OBV.jpg</v>
      </c>
      <c r="J1495" s="5" t="str">
        <f>IF($A1495 = "Batch 1", VLOOKUP(CONCATENATE($C1495, $B1495), 'Batch One'!$C:$Q, 13, false),
IF($A1495 = "Batch 2", VLOOKUP(CONCATENATE($C1495, $B1495), 'Batch Two'!$C:$P, 13, false), 0))</f>
        <v/>
      </c>
    </row>
    <row r="1496">
      <c r="A1496" s="4" t="s">
        <v>13</v>
      </c>
      <c r="B1496" s="5">
        <v>6.035587116E9</v>
      </c>
      <c r="C1496" s="8" t="s">
        <v>12</v>
      </c>
      <c r="D1496" s="5" t="str">
        <f>IF($A1496 = "Batch 1", VLOOKUP(CONCATENATE($C1496, $B1496), 'Batch One'!$C:$Q, 2, false),
IF($A1496 = "Batch 2", VLOOKUP(CONCATENATE($C1496, $B1496), 'Batch Two'!$C:$P, 2, false), 0))</f>
        <v>Chimchar, 2007, Diamond &amp; Pearl, #76/130</v>
      </c>
      <c r="E1496" s="5">
        <f>IF($A1496 = "Batch 1", VLOOKUP(CONCATENATE($C1496, $B1496), 'Batch One'!$C:$Q, 8, false),
IF($A1496 = "Batch 2", VLOOKUP(CONCATENATE($C1496, $B1496), 'Batch Two'!$C:$P, 8, false), 0))</f>
        <v>2007</v>
      </c>
      <c r="F1496" s="5" t="str">
        <f>IF($A1496 = "Batch 1", VLOOKUP(CONCATENATE($C1496, $B1496), 'Batch One'!$C:$Q, 9, false),
IF($A1496 = "Batch 2", VLOOKUP(CONCATENATE($C1496, $B1496), 'Batch Two'!$C:$P, 9, false), 0))</f>
        <v/>
      </c>
      <c r="G1496" s="5" t="str">
        <f>IF($A1496 = "Batch 1", VLOOKUP(CONCATENATE($C1496, $B1496), 'Batch One'!$C:$Q, 4, false),
IF($A1496 = "Batch 2", VLOOKUP(CONCATENATE($C1496, $B1496), 'Batch Two'!$C:$P, 4, false), 0))</f>
        <v>Diamond &amp; Pearl</v>
      </c>
      <c r="H1496" s="5">
        <f>IF($A1496 = "Batch 1", VLOOKUP(CONCATENATE($C1496, $B1496), 'Batch One'!$C:$Q, 5, false),
IF($A1496 = "Batch 2", VLOOKUP(CONCATENATE($C1496, $B1496), 'Batch Two'!$C:$P, 5, false), 0))</f>
        <v>8</v>
      </c>
      <c r="I1496" s="6" t="str">
        <f>IF($A1496 = "Batch 1", VLOOKUP(CONCATENATE($C1496, $B1496), 'Batch One'!$C:$Q, 14, false),
IF($A1496 = "Batch 2", VLOOKUP(CONCATENATE($C1496, $B1496), 'Batch Two'!$C:$P, 14, false), 0))</f>
        <v>https://ccg-imaging-cgc-tradingcards-production.s3.amazonaws.com/17428296-69a7-41ab-aa4c-16ed46dd48e7/CAR6035587-116_OBV.jpg</v>
      </c>
      <c r="J1496" s="5" t="str">
        <f>IF($A1496 = "Batch 1", VLOOKUP(CONCATENATE($C1496, $B1496), 'Batch One'!$C:$Q, 13, false),
IF($A1496 = "Batch 2", VLOOKUP(CONCATENATE($C1496, $B1496), 'Batch Two'!$C:$P, 13, false), 0))</f>
        <v/>
      </c>
    </row>
    <row r="1497">
      <c r="A1497" s="4" t="s">
        <v>13</v>
      </c>
      <c r="B1497" s="5">
        <v>6.035587117E9</v>
      </c>
      <c r="C1497" s="8" t="s">
        <v>12</v>
      </c>
      <c r="D1497" s="5" t="str">
        <f>IF($A1497 = "Batch 1", VLOOKUP(CONCATENATE($C1497, $B1497), 'Batch One'!$C:$Q, 2, false),
IF($A1497 = "Batch 2", VLOOKUP(CONCATENATE($C1497, $B1497), 'Batch Two'!$C:$P, 2, false), 0))</f>
        <v>Sneasel, 2007, Diamond &amp; Pearl, #100/130</v>
      </c>
      <c r="E1497" s="5">
        <f>IF($A1497 = "Batch 1", VLOOKUP(CONCATENATE($C1497, $B1497), 'Batch One'!$C:$Q, 8, false),
IF($A1497 = "Batch 2", VLOOKUP(CONCATENATE($C1497, $B1497), 'Batch Two'!$C:$P, 8, false), 0))</f>
        <v>2007</v>
      </c>
      <c r="F1497" s="5" t="str">
        <f>IF($A1497 = "Batch 1", VLOOKUP(CONCATENATE($C1497, $B1497), 'Batch One'!$C:$Q, 9, false),
IF($A1497 = "Batch 2", VLOOKUP(CONCATENATE($C1497, $B1497), 'Batch Two'!$C:$P, 9, false), 0))</f>
        <v/>
      </c>
      <c r="G1497" s="5" t="str">
        <f>IF($A1497 = "Batch 1", VLOOKUP(CONCATENATE($C1497, $B1497), 'Batch One'!$C:$Q, 4, false),
IF($A1497 = "Batch 2", VLOOKUP(CONCATENATE($C1497, $B1497), 'Batch Two'!$C:$P, 4, false), 0))</f>
        <v>Diamond &amp; Pearl</v>
      </c>
      <c r="H1497" s="5">
        <f>IF($A1497 = "Batch 1", VLOOKUP(CONCATENATE($C1497, $B1497), 'Batch One'!$C:$Q, 5, false),
IF($A1497 = "Batch 2", VLOOKUP(CONCATENATE($C1497, $B1497), 'Batch Two'!$C:$P, 5, false), 0))</f>
        <v>8</v>
      </c>
      <c r="I1497" s="6" t="str">
        <f>IF($A1497 = "Batch 1", VLOOKUP(CONCATENATE($C1497, $B1497), 'Batch One'!$C:$Q, 14, false),
IF($A1497 = "Batch 2", VLOOKUP(CONCATENATE($C1497, $B1497), 'Batch Two'!$C:$P, 14, false), 0))</f>
        <v>https://ccg-imaging-cgc-tradingcards-production.s3.amazonaws.com/17428296-72cc-45bb-90fa-34b38896520d/CAR6035587-117_OBV.jpg</v>
      </c>
      <c r="J1497" s="5" t="str">
        <f>IF($A1497 = "Batch 1", VLOOKUP(CONCATENATE($C1497, $B1497), 'Batch One'!$C:$Q, 13, false),
IF($A1497 = "Batch 2", VLOOKUP(CONCATENATE($C1497, $B1497), 'Batch Two'!$C:$P, 13, false), 0))</f>
        <v/>
      </c>
    </row>
    <row r="1498">
      <c r="A1498" s="4" t="s">
        <v>13</v>
      </c>
      <c r="B1498" s="5">
        <v>6.035587118E9</v>
      </c>
      <c r="C1498" s="8" t="s">
        <v>12</v>
      </c>
      <c r="D1498" s="5" t="str">
        <f>IF($A1498 = "Batch 1", VLOOKUP(CONCATENATE($C1498, $B1498), 'Batch One'!$C:$Q, 2, false),
IF($A1498 = "Batch 2", VLOOKUP(CONCATENATE($C1498, $B1498), 'Batch Two'!$C:$P, 2, false), 0))</f>
        <v>Sneasel, 2007, Diamond &amp; Pearl, #100/130</v>
      </c>
      <c r="E1498" s="5">
        <f>IF($A1498 = "Batch 1", VLOOKUP(CONCATENATE($C1498, $B1498), 'Batch One'!$C:$Q, 8, false),
IF($A1498 = "Batch 2", VLOOKUP(CONCATENATE($C1498, $B1498), 'Batch Two'!$C:$P, 8, false), 0))</f>
        <v>2007</v>
      </c>
      <c r="F1498" s="5" t="str">
        <f>IF($A1498 = "Batch 1", VLOOKUP(CONCATENATE($C1498, $B1498), 'Batch One'!$C:$Q, 9, false),
IF($A1498 = "Batch 2", VLOOKUP(CONCATENATE($C1498, $B1498), 'Batch Two'!$C:$P, 9, false), 0))</f>
        <v/>
      </c>
      <c r="G1498" s="5" t="str">
        <f>IF($A1498 = "Batch 1", VLOOKUP(CONCATENATE($C1498, $B1498), 'Batch One'!$C:$Q, 4, false),
IF($A1498 = "Batch 2", VLOOKUP(CONCATENATE($C1498, $B1498), 'Batch Two'!$C:$P, 4, false), 0))</f>
        <v>Diamond &amp; Pearl</v>
      </c>
      <c r="H1498" s="5">
        <f>IF($A1498 = "Batch 1", VLOOKUP(CONCATENATE($C1498, $B1498), 'Batch One'!$C:$Q, 5, false),
IF($A1498 = "Batch 2", VLOOKUP(CONCATENATE($C1498, $B1498), 'Batch Two'!$C:$P, 5, false), 0))</f>
        <v>8.5</v>
      </c>
      <c r="I1498" s="6" t="str">
        <f>IF($A1498 = "Batch 1", VLOOKUP(CONCATENATE($C1498, $B1498), 'Batch One'!$C:$Q, 14, false),
IF($A1498 = "Batch 2", VLOOKUP(CONCATENATE($C1498, $B1498), 'Batch Two'!$C:$P, 14, false), 0))</f>
        <v>https://ccg-imaging-cgc-tradingcards-production.s3.amazonaws.com/17428296-7490-484a-a30d-20ad45e1b4b0/CAR6035587-118_OBV.jpg</v>
      </c>
      <c r="J1498" s="5" t="str">
        <f>IF($A1498 = "Batch 1", VLOOKUP(CONCATENATE($C1498, $B1498), 'Batch One'!$C:$Q, 13, false),
IF($A1498 = "Batch 2", VLOOKUP(CONCATENATE($C1498, $B1498), 'Batch Two'!$C:$P, 13, false), 0))</f>
        <v/>
      </c>
    </row>
    <row r="1499">
      <c r="A1499" s="4" t="s">
        <v>13</v>
      </c>
      <c r="B1499" s="5">
        <v>6.03558712E9</v>
      </c>
      <c r="C1499" s="8" t="s">
        <v>12</v>
      </c>
      <c r="D1499" s="5" t="str">
        <f>IF($A1499 = "Batch 1", VLOOKUP(CONCATENATE($C1499, $B1499), 'Batch One'!$C:$Q, 2, false),
IF($A1499 = "Batch 2", VLOOKUP(CONCATENATE($C1499, $B1499), 'Batch Two'!$C:$P, 2, false), 0))</f>
        <v>Sneasel, 2007, Diamond &amp; Pearl, #100/130</v>
      </c>
      <c r="E1499" s="5">
        <f>IF($A1499 = "Batch 1", VLOOKUP(CONCATENATE($C1499, $B1499), 'Batch One'!$C:$Q, 8, false),
IF($A1499 = "Batch 2", VLOOKUP(CONCATENATE($C1499, $B1499), 'Batch Two'!$C:$P, 8, false), 0))</f>
        <v>2007</v>
      </c>
      <c r="F1499" s="5" t="str">
        <f>IF($A1499 = "Batch 1", VLOOKUP(CONCATENATE($C1499, $B1499), 'Batch One'!$C:$Q, 9, false),
IF($A1499 = "Batch 2", VLOOKUP(CONCATENATE($C1499, $B1499), 'Batch Two'!$C:$P, 9, false), 0))</f>
        <v/>
      </c>
      <c r="G1499" s="5" t="str">
        <f>IF($A1499 = "Batch 1", VLOOKUP(CONCATENATE($C1499, $B1499), 'Batch One'!$C:$Q, 4, false),
IF($A1499 = "Batch 2", VLOOKUP(CONCATENATE($C1499, $B1499), 'Batch Two'!$C:$P, 4, false), 0))</f>
        <v>Diamond &amp; Pearl</v>
      </c>
      <c r="H1499" s="5">
        <f>IF($A1499 = "Batch 1", VLOOKUP(CONCATENATE($C1499, $B1499), 'Batch One'!$C:$Q, 5, false),
IF($A1499 = "Batch 2", VLOOKUP(CONCATENATE($C1499, $B1499), 'Batch Two'!$C:$P, 5, false), 0))</f>
        <v>8.5</v>
      </c>
      <c r="I1499" s="6" t="str">
        <f>IF($A1499 = "Batch 1", VLOOKUP(CONCATENATE($C1499, $B1499), 'Batch One'!$C:$Q, 14, false),
IF($A1499 = "Batch 2", VLOOKUP(CONCATENATE($C1499, $B1499), 'Batch Two'!$C:$P, 14, false), 0))</f>
        <v>https://ccg-imaging-cgc-tradingcards-production.s3.amazonaws.com/17428296-7924-4d40-b571-946168d14b24/CAR6035587-120_OBV.jpg</v>
      </c>
      <c r="J1499" s="5" t="str">
        <f>IF($A1499 = "Batch 1", VLOOKUP(CONCATENATE($C1499, $B1499), 'Batch One'!$C:$Q, 13, false),
IF($A1499 = "Batch 2", VLOOKUP(CONCATENATE($C1499, $B1499), 'Batch Two'!$C:$P, 13, false), 0))</f>
        <v/>
      </c>
    </row>
    <row r="1500">
      <c r="A1500" s="4" t="s">
        <v>13</v>
      </c>
      <c r="B1500" s="5">
        <v>6.035587121E9</v>
      </c>
      <c r="C1500" s="8" t="s">
        <v>12</v>
      </c>
      <c r="D1500" s="5" t="str">
        <f>IF($A1500 = "Batch 1", VLOOKUP(CONCATENATE($C1500, $B1500), 'Batch One'!$C:$Q, 2, false),
IF($A1500 = "Batch 2", VLOOKUP(CONCATENATE($C1500, $B1500), 'Batch Two'!$C:$P, 2, false), 0))</f>
        <v>Sneasel, 2007, Diamond &amp; Pearl, #100/130</v>
      </c>
      <c r="E1500" s="5">
        <f>IF($A1500 = "Batch 1", VLOOKUP(CONCATENATE($C1500, $B1500), 'Batch One'!$C:$Q, 8, false),
IF($A1500 = "Batch 2", VLOOKUP(CONCATENATE($C1500, $B1500), 'Batch Two'!$C:$P, 8, false), 0))</f>
        <v>2007</v>
      </c>
      <c r="F1500" s="5" t="str">
        <f>IF($A1500 = "Batch 1", VLOOKUP(CONCATENATE($C1500, $B1500), 'Batch One'!$C:$Q, 9, false),
IF($A1500 = "Batch 2", VLOOKUP(CONCATENATE($C1500, $B1500), 'Batch Two'!$C:$P, 9, false), 0))</f>
        <v/>
      </c>
      <c r="G1500" s="5" t="str">
        <f>IF($A1500 = "Batch 1", VLOOKUP(CONCATENATE($C1500, $B1500), 'Batch One'!$C:$Q, 4, false),
IF($A1500 = "Batch 2", VLOOKUP(CONCATENATE($C1500, $B1500), 'Batch Two'!$C:$P, 4, false), 0))</f>
        <v>Diamond &amp; Pearl</v>
      </c>
      <c r="H1500" s="5">
        <f>IF($A1500 = "Batch 1", VLOOKUP(CONCATENATE($C1500, $B1500), 'Batch One'!$C:$Q, 5, false),
IF($A1500 = "Batch 2", VLOOKUP(CONCATENATE($C1500, $B1500), 'Batch Two'!$C:$P, 5, false), 0))</f>
        <v>8.5</v>
      </c>
      <c r="I1500" s="6" t="str">
        <f>IF($A1500 = "Batch 1", VLOOKUP(CONCATENATE($C1500, $B1500), 'Batch One'!$C:$Q, 14, false),
IF($A1500 = "Batch 2", VLOOKUP(CONCATENATE($C1500, $B1500), 'Batch Two'!$C:$P, 14, false), 0))</f>
        <v>https://ccg-imaging-cgc-tradingcards-production.s3.amazonaws.com/17428296-8299-489e-adfb-f48e6603f0e2/CAR6035587-121_OBV.jpg</v>
      </c>
      <c r="J1500" s="5" t="str">
        <f>IF($A1500 = "Batch 1", VLOOKUP(CONCATENATE($C1500, $B1500), 'Batch One'!$C:$Q, 13, false),
IF($A1500 = "Batch 2", VLOOKUP(CONCATENATE($C1500, $B1500), 'Batch Two'!$C:$P, 13, false), 0))</f>
        <v/>
      </c>
    </row>
    <row r="1501">
      <c r="A1501" s="4" t="s">
        <v>13</v>
      </c>
      <c r="B1501" s="5">
        <v>6.035587122E9</v>
      </c>
      <c r="C1501" s="8" t="s">
        <v>12</v>
      </c>
      <c r="D1501" s="5" t="str">
        <f>IF($A1501 = "Batch 1", VLOOKUP(CONCATENATE($C1501, $B1501), 'Batch One'!$C:$Q, 2, false),
IF($A1501 = "Batch 2", VLOOKUP(CONCATENATE($C1501, $B1501), 'Batch Two'!$C:$P, 2, false), 0))</f>
        <v>Sneasel, 2007, Diamond &amp; Pearl, #100/130</v>
      </c>
      <c r="E1501" s="5">
        <f>IF($A1501 = "Batch 1", VLOOKUP(CONCATENATE($C1501, $B1501), 'Batch One'!$C:$Q, 8, false),
IF($A1501 = "Batch 2", VLOOKUP(CONCATENATE($C1501, $B1501), 'Batch Two'!$C:$P, 8, false), 0))</f>
        <v>2007</v>
      </c>
      <c r="F1501" s="5" t="str">
        <f>IF($A1501 = "Batch 1", VLOOKUP(CONCATENATE($C1501, $B1501), 'Batch One'!$C:$Q, 9, false),
IF($A1501 = "Batch 2", VLOOKUP(CONCATENATE($C1501, $B1501), 'Batch Two'!$C:$P, 9, false), 0))</f>
        <v/>
      </c>
      <c r="G1501" s="5" t="str">
        <f>IF($A1501 = "Batch 1", VLOOKUP(CONCATENATE($C1501, $B1501), 'Batch One'!$C:$Q, 4, false),
IF($A1501 = "Batch 2", VLOOKUP(CONCATENATE($C1501, $B1501), 'Batch Two'!$C:$P, 4, false), 0))</f>
        <v>Diamond &amp; Pearl</v>
      </c>
      <c r="H1501" s="5">
        <f>IF($A1501 = "Batch 1", VLOOKUP(CONCATENATE($C1501, $B1501), 'Batch One'!$C:$Q, 5, false),
IF($A1501 = "Batch 2", VLOOKUP(CONCATENATE($C1501, $B1501), 'Batch Two'!$C:$P, 5, false), 0))</f>
        <v>9</v>
      </c>
      <c r="I1501" s="6" t="str">
        <f>IF($A1501 = "Batch 1", VLOOKUP(CONCATENATE($C1501, $B1501), 'Batch One'!$C:$Q, 14, false),
IF($A1501 = "Batch 2", VLOOKUP(CONCATENATE($C1501, $B1501), 'Batch Two'!$C:$P, 14, false), 0))</f>
        <v>https://ccg-imaging-cgc-tradingcards-production.s3.amazonaws.com/17428296-84b0-48a7-bd11-f115631c0290/CAR6035587-122_OBV.jpg</v>
      </c>
      <c r="J1501" s="5" t="str">
        <f>IF($A1501 = "Batch 1", VLOOKUP(CONCATENATE($C1501, $B1501), 'Batch One'!$C:$Q, 13, false),
IF($A1501 = "Batch 2", VLOOKUP(CONCATENATE($C1501, $B1501), 'Batch Two'!$C:$P, 13, false), 0))</f>
        <v/>
      </c>
    </row>
    <row r="1502">
      <c r="A1502" s="4" t="s">
        <v>13</v>
      </c>
      <c r="B1502" s="5">
        <v>6.035587123E9</v>
      </c>
      <c r="C1502" s="8" t="s">
        <v>12</v>
      </c>
      <c r="D1502" s="5" t="str">
        <f>IF($A1502 = "Batch 1", VLOOKUP(CONCATENATE($C1502, $B1502), 'Batch One'!$C:$Q, 2, false),
IF($A1502 = "Batch 2", VLOOKUP(CONCATENATE($C1502, $B1502), 'Batch Two'!$C:$P, 2, false), 0))</f>
        <v>Sneasel, 2007, Diamond &amp; Pearl, #100/130</v>
      </c>
      <c r="E1502" s="5">
        <f>IF($A1502 = "Batch 1", VLOOKUP(CONCATENATE($C1502, $B1502), 'Batch One'!$C:$Q, 8, false),
IF($A1502 = "Batch 2", VLOOKUP(CONCATENATE($C1502, $B1502), 'Batch Two'!$C:$P, 8, false), 0))</f>
        <v>2007</v>
      </c>
      <c r="F1502" s="5" t="str">
        <f>IF($A1502 = "Batch 1", VLOOKUP(CONCATENATE($C1502, $B1502), 'Batch One'!$C:$Q, 9, false),
IF($A1502 = "Batch 2", VLOOKUP(CONCATENATE($C1502, $B1502), 'Batch Two'!$C:$P, 9, false), 0))</f>
        <v/>
      </c>
      <c r="G1502" s="5" t="str">
        <f>IF($A1502 = "Batch 1", VLOOKUP(CONCATENATE($C1502, $B1502), 'Batch One'!$C:$Q, 4, false),
IF($A1502 = "Batch 2", VLOOKUP(CONCATENATE($C1502, $B1502), 'Batch Two'!$C:$P, 4, false), 0))</f>
        <v>Diamond &amp; Pearl</v>
      </c>
      <c r="H1502" s="5">
        <f>IF($A1502 = "Batch 1", VLOOKUP(CONCATENATE($C1502, $B1502), 'Batch One'!$C:$Q, 5, false),
IF($A1502 = "Batch 2", VLOOKUP(CONCATENATE($C1502, $B1502), 'Batch Two'!$C:$P, 5, false), 0))</f>
        <v>8.5</v>
      </c>
      <c r="I1502" s="6" t="str">
        <f>IF($A1502 = "Batch 1", VLOOKUP(CONCATENATE($C1502, $B1502), 'Batch One'!$C:$Q, 14, false),
IF($A1502 = "Batch 2", VLOOKUP(CONCATENATE($C1502, $B1502), 'Batch Two'!$C:$P, 14, false), 0))</f>
        <v>https://ccg-imaging-cgc-tradingcards-production.s3.amazonaws.com/17428296-866e-4cc4-867c-d5b7ee8bab18/CAR6035587-123_OBV.jpg</v>
      </c>
      <c r="J1502" s="5" t="str">
        <f>IF($A1502 = "Batch 1", VLOOKUP(CONCATENATE($C1502, $B1502), 'Batch One'!$C:$Q, 13, false),
IF($A1502 = "Batch 2", VLOOKUP(CONCATENATE($C1502, $B1502), 'Batch Two'!$C:$P, 13, false), 0))</f>
        <v/>
      </c>
    </row>
    <row r="1503">
      <c r="A1503" s="4" t="s">
        <v>13</v>
      </c>
      <c r="B1503" s="5">
        <v>6.035587124E9</v>
      </c>
      <c r="C1503" s="8" t="s">
        <v>12</v>
      </c>
      <c r="D1503" s="5" t="str">
        <f>IF($A1503 = "Batch 1", VLOOKUP(CONCATENATE($C1503, $B1503), 'Batch One'!$C:$Q, 2, false),
IF($A1503 = "Batch 2", VLOOKUP(CONCATENATE($C1503, $B1503), 'Batch Two'!$C:$P, 2, false), 0))</f>
        <v>Sneasel, 2007, Diamond &amp; Pearl, #100/130</v>
      </c>
      <c r="E1503" s="5">
        <f>IF($A1503 = "Batch 1", VLOOKUP(CONCATENATE($C1503, $B1503), 'Batch One'!$C:$Q, 8, false),
IF($A1503 = "Batch 2", VLOOKUP(CONCATENATE($C1503, $B1503), 'Batch Two'!$C:$P, 8, false), 0))</f>
        <v>2007</v>
      </c>
      <c r="F1503" s="5" t="str">
        <f>IF($A1503 = "Batch 1", VLOOKUP(CONCATENATE($C1503, $B1503), 'Batch One'!$C:$Q, 9, false),
IF($A1503 = "Batch 2", VLOOKUP(CONCATENATE($C1503, $B1503), 'Batch Two'!$C:$P, 9, false), 0))</f>
        <v/>
      </c>
      <c r="G1503" s="5" t="str">
        <f>IF($A1503 = "Batch 1", VLOOKUP(CONCATENATE($C1503, $B1503), 'Batch One'!$C:$Q, 4, false),
IF($A1503 = "Batch 2", VLOOKUP(CONCATENATE($C1503, $B1503), 'Batch Two'!$C:$P, 4, false), 0))</f>
        <v>Diamond &amp; Pearl</v>
      </c>
      <c r="H1503" s="5">
        <f>IF($A1503 = "Batch 1", VLOOKUP(CONCATENATE($C1503, $B1503), 'Batch One'!$C:$Q, 5, false),
IF($A1503 = "Batch 2", VLOOKUP(CONCATENATE($C1503, $B1503), 'Batch Two'!$C:$P, 5, false), 0))</f>
        <v>8.5</v>
      </c>
      <c r="I1503" s="6" t="str">
        <f>IF($A1503 = "Batch 1", VLOOKUP(CONCATENATE($C1503, $B1503), 'Batch One'!$C:$Q, 14, false),
IF($A1503 = "Batch 2", VLOOKUP(CONCATENATE($C1503, $B1503), 'Batch Two'!$C:$P, 14, false), 0))</f>
        <v>https://ccg-imaging-cgc-tradingcards-production.s3.amazonaws.com/17428296-89db-4df8-abfc-c68f7a14faa3/CAR6035587-124_OBV.jpg</v>
      </c>
      <c r="J1503" s="5" t="str">
        <f>IF($A1503 = "Batch 1", VLOOKUP(CONCATENATE($C1503, $B1503), 'Batch One'!$C:$Q, 13, false),
IF($A1503 = "Batch 2", VLOOKUP(CONCATENATE($C1503, $B1503), 'Batch Two'!$C:$P, 13, false), 0))</f>
        <v/>
      </c>
    </row>
    <row r="1504">
      <c r="A1504" s="4" t="s">
        <v>13</v>
      </c>
      <c r="B1504" s="5">
        <v>6.035587125E9</v>
      </c>
      <c r="C1504" s="8" t="s">
        <v>12</v>
      </c>
      <c r="D1504" s="5" t="str">
        <f>IF($A1504 = "Batch 1", VLOOKUP(CONCATENATE($C1504, $B1504), 'Batch One'!$C:$Q, 2, false),
IF($A1504 = "Batch 2", VLOOKUP(CONCATENATE($C1504, $B1504), 'Batch Two'!$C:$P, 2, false), 0))</f>
        <v>Sneasel, 2007, Diamond &amp; Pearl, #100/130</v>
      </c>
      <c r="E1504" s="5">
        <f>IF($A1504 = "Batch 1", VLOOKUP(CONCATENATE($C1504, $B1504), 'Batch One'!$C:$Q, 8, false),
IF($A1504 = "Batch 2", VLOOKUP(CONCATENATE($C1504, $B1504), 'Batch Two'!$C:$P, 8, false), 0))</f>
        <v>2007</v>
      </c>
      <c r="F1504" s="5" t="str">
        <f>IF($A1504 = "Batch 1", VLOOKUP(CONCATENATE($C1504, $B1504), 'Batch One'!$C:$Q, 9, false),
IF($A1504 = "Batch 2", VLOOKUP(CONCATENATE($C1504, $B1504), 'Batch Two'!$C:$P, 9, false), 0))</f>
        <v/>
      </c>
      <c r="G1504" s="5" t="str">
        <f>IF($A1504 = "Batch 1", VLOOKUP(CONCATENATE($C1504, $B1504), 'Batch One'!$C:$Q, 4, false),
IF($A1504 = "Batch 2", VLOOKUP(CONCATENATE($C1504, $B1504), 'Batch Two'!$C:$P, 4, false), 0))</f>
        <v>Diamond &amp; Pearl</v>
      </c>
      <c r="H1504" s="5">
        <f>IF($A1504 = "Batch 1", VLOOKUP(CONCATENATE($C1504, $B1504), 'Batch One'!$C:$Q, 5, false),
IF($A1504 = "Batch 2", VLOOKUP(CONCATENATE($C1504, $B1504), 'Batch Two'!$C:$P, 5, false), 0))</f>
        <v>8</v>
      </c>
      <c r="I1504" s="6" t="str">
        <f>IF($A1504 = "Batch 1", VLOOKUP(CONCATENATE($C1504, $B1504), 'Batch One'!$C:$Q, 14, false),
IF($A1504 = "Batch 2", VLOOKUP(CONCATENATE($C1504, $B1504), 'Batch Two'!$C:$P, 14, false), 0))</f>
        <v>https://ccg-imaging-cgc-tradingcards-production.s3.amazonaws.com/17428296-91c2-4629-8b25-37fd24e6629d/CAR6035587-125_OBV.jpg</v>
      </c>
      <c r="J1504" s="5" t="str">
        <f>IF($A1504 = "Batch 1", VLOOKUP(CONCATENATE($C1504, $B1504), 'Batch One'!$C:$Q, 13, false),
IF($A1504 = "Batch 2", VLOOKUP(CONCATENATE($C1504, $B1504), 'Batch Two'!$C:$P, 13, false), 0))</f>
        <v/>
      </c>
    </row>
    <row r="1505">
      <c r="A1505" s="4" t="s">
        <v>13</v>
      </c>
      <c r="B1505" s="5">
        <v>6.035587127E9</v>
      </c>
      <c r="C1505" s="8" t="s">
        <v>12</v>
      </c>
      <c r="D1505" s="5" t="str">
        <f>IF($A1505 = "Batch 1", VLOOKUP(CONCATENATE($C1505, $B1505), 'Batch One'!$C:$Q, 2, false),
IF($A1505 = "Batch 2", VLOOKUP(CONCATENATE($C1505, $B1505), 'Batch Two'!$C:$P, 2, false), 0))</f>
        <v>Sneasel, 2007, Diamond &amp; Pearl, #100/130</v>
      </c>
      <c r="E1505" s="5">
        <f>IF($A1505 = "Batch 1", VLOOKUP(CONCATENATE($C1505, $B1505), 'Batch One'!$C:$Q, 8, false),
IF($A1505 = "Batch 2", VLOOKUP(CONCATENATE($C1505, $B1505), 'Batch Two'!$C:$P, 8, false), 0))</f>
        <v>2007</v>
      </c>
      <c r="F1505" s="5" t="str">
        <f>IF($A1505 = "Batch 1", VLOOKUP(CONCATENATE($C1505, $B1505), 'Batch One'!$C:$Q, 9, false),
IF($A1505 = "Batch 2", VLOOKUP(CONCATENATE($C1505, $B1505), 'Batch Two'!$C:$P, 9, false), 0))</f>
        <v/>
      </c>
      <c r="G1505" s="5" t="str">
        <f>IF($A1505 = "Batch 1", VLOOKUP(CONCATENATE($C1505, $B1505), 'Batch One'!$C:$Q, 4, false),
IF($A1505 = "Batch 2", VLOOKUP(CONCATENATE($C1505, $B1505), 'Batch Two'!$C:$P, 4, false), 0))</f>
        <v>Diamond &amp; Pearl</v>
      </c>
      <c r="H1505" s="5">
        <f>IF($A1505 = "Batch 1", VLOOKUP(CONCATENATE($C1505, $B1505), 'Batch One'!$C:$Q, 5, false),
IF($A1505 = "Batch 2", VLOOKUP(CONCATENATE($C1505, $B1505), 'Batch Two'!$C:$P, 5, false), 0))</f>
        <v>9</v>
      </c>
      <c r="I1505" s="6" t="str">
        <f>IF($A1505 = "Batch 1", VLOOKUP(CONCATENATE($C1505, $B1505), 'Batch One'!$C:$Q, 14, false),
IF($A1505 = "Batch 2", VLOOKUP(CONCATENATE($C1505, $B1505), 'Batch Two'!$C:$P, 14, false), 0))</f>
        <v>https://ccg-imaging-cgc-tradingcards-production.s3.amazonaws.com/17428298-2012-459c-b67a-4d53a702903d/CAR6035587-127_OBV.jpg</v>
      </c>
      <c r="J1505" s="5" t="str">
        <f>IF($A1505 = "Batch 1", VLOOKUP(CONCATENATE($C1505, $B1505), 'Batch One'!$C:$Q, 13, false),
IF($A1505 = "Batch 2", VLOOKUP(CONCATENATE($C1505, $B1505), 'Batch Two'!$C:$P, 13, false), 0))</f>
        <v/>
      </c>
    </row>
    <row r="1506">
      <c r="A1506" s="4" t="s">
        <v>13</v>
      </c>
      <c r="B1506" s="5">
        <v>6.035587128E9</v>
      </c>
      <c r="C1506" s="8" t="s">
        <v>12</v>
      </c>
      <c r="D1506" s="5" t="str">
        <f>IF($A1506 = "Batch 1", VLOOKUP(CONCATENATE($C1506, $B1506), 'Batch One'!$C:$Q, 2, false),
IF($A1506 = "Batch 2", VLOOKUP(CONCATENATE($C1506, $B1506), 'Batch Two'!$C:$P, 2, false), 0))</f>
        <v>Sneasel, 2007, Diamond &amp; Pearl, #100/130</v>
      </c>
      <c r="E1506" s="5">
        <f>IF($A1506 = "Batch 1", VLOOKUP(CONCATENATE($C1506, $B1506), 'Batch One'!$C:$Q, 8, false),
IF($A1506 = "Batch 2", VLOOKUP(CONCATENATE($C1506, $B1506), 'Batch Two'!$C:$P, 8, false), 0))</f>
        <v>2007</v>
      </c>
      <c r="F1506" s="5" t="str">
        <f>IF($A1506 = "Batch 1", VLOOKUP(CONCATENATE($C1506, $B1506), 'Batch One'!$C:$Q, 9, false),
IF($A1506 = "Batch 2", VLOOKUP(CONCATENATE($C1506, $B1506), 'Batch Two'!$C:$P, 9, false), 0))</f>
        <v/>
      </c>
      <c r="G1506" s="5" t="str">
        <f>IF($A1506 = "Batch 1", VLOOKUP(CONCATENATE($C1506, $B1506), 'Batch One'!$C:$Q, 4, false),
IF($A1506 = "Batch 2", VLOOKUP(CONCATENATE($C1506, $B1506), 'Batch Two'!$C:$P, 4, false), 0))</f>
        <v>Diamond &amp; Pearl</v>
      </c>
      <c r="H1506" s="5">
        <f>IF($A1506 = "Batch 1", VLOOKUP(CONCATENATE($C1506, $B1506), 'Batch One'!$C:$Q, 5, false),
IF($A1506 = "Batch 2", VLOOKUP(CONCATENATE($C1506, $B1506), 'Batch Two'!$C:$P, 5, false), 0))</f>
        <v>8.5</v>
      </c>
      <c r="I1506" s="6" t="str">
        <f>IF($A1506 = "Batch 1", VLOOKUP(CONCATENATE($C1506, $B1506), 'Batch One'!$C:$Q, 14, false),
IF($A1506 = "Batch 2", VLOOKUP(CONCATENATE($C1506, $B1506), 'Batch Two'!$C:$P, 14, false), 0))</f>
        <v>https://ccg-imaging-cgc-tradingcards-production.s3.amazonaws.com/17428298-23e9-4a6d-b132-7cdd50b93d3f/CAR6035587-128_OBV.jpg</v>
      </c>
      <c r="J1506" s="5" t="str">
        <f>IF($A1506 = "Batch 1", VLOOKUP(CONCATENATE($C1506, $B1506), 'Batch One'!$C:$Q, 13, false),
IF($A1506 = "Batch 2", VLOOKUP(CONCATENATE($C1506, $B1506), 'Batch Two'!$C:$P, 13, false), 0))</f>
        <v/>
      </c>
    </row>
    <row r="1507">
      <c r="A1507" s="4" t="s">
        <v>13</v>
      </c>
      <c r="B1507" s="5">
        <v>6.035587129E9</v>
      </c>
      <c r="C1507" s="8" t="s">
        <v>12</v>
      </c>
      <c r="D1507" s="5" t="str">
        <f>IF($A1507 = "Batch 1", VLOOKUP(CONCATENATE($C1507, $B1507), 'Batch One'!$C:$Q, 2, false),
IF($A1507 = "Batch 2", VLOOKUP(CONCATENATE($C1507, $B1507), 'Batch Two'!$C:$P, 2, false), 0))</f>
        <v>Sneasel, 2007, Diamond &amp; Pearl, #100/130</v>
      </c>
      <c r="E1507" s="5">
        <f>IF($A1507 = "Batch 1", VLOOKUP(CONCATENATE($C1507, $B1507), 'Batch One'!$C:$Q, 8, false),
IF($A1507 = "Batch 2", VLOOKUP(CONCATENATE($C1507, $B1507), 'Batch Two'!$C:$P, 8, false), 0))</f>
        <v>2007</v>
      </c>
      <c r="F1507" s="5" t="str">
        <f>IF($A1507 = "Batch 1", VLOOKUP(CONCATENATE($C1507, $B1507), 'Batch One'!$C:$Q, 9, false),
IF($A1507 = "Batch 2", VLOOKUP(CONCATENATE($C1507, $B1507), 'Batch Two'!$C:$P, 9, false), 0))</f>
        <v/>
      </c>
      <c r="G1507" s="5" t="str">
        <f>IF($A1507 = "Batch 1", VLOOKUP(CONCATENATE($C1507, $B1507), 'Batch One'!$C:$Q, 4, false),
IF($A1507 = "Batch 2", VLOOKUP(CONCATENATE($C1507, $B1507), 'Batch Two'!$C:$P, 4, false), 0))</f>
        <v>Diamond &amp; Pearl</v>
      </c>
      <c r="H1507" s="5">
        <f>IF($A1507 = "Batch 1", VLOOKUP(CONCATENATE($C1507, $B1507), 'Batch One'!$C:$Q, 5, false),
IF($A1507 = "Batch 2", VLOOKUP(CONCATENATE($C1507, $B1507), 'Batch Two'!$C:$P, 5, false), 0))</f>
        <v>8.5</v>
      </c>
      <c r="I1507" s="6" t="str">
        <f>IF($A1507 = "Batch 1", VLOOKUP(CONCATENATE($C1507, $B1507), 'Batch One'!$C:$Q, 14, false),
IF($A1507 = "Batch 2", VLOOKUP(CONCATENATE($C1507, $B1507), 'Batch Two'!$C:$P, 14, false), 0))</f>
        <v>https://ccg-imaging-cgc-tradingcards-production.s3.amazonaws.com/17428298-27b1-4f83-b415-c8c2aaf16f1c/CAR6035587-129_OBV.jpg</v>
      </c>
      <c r="J1507" s="5" t="str">
        <f>IF($A1507 = "Batch 1", VLOOKUP(CONCATENATE($C1507, $B1507), 'Batch One'!$C:$Q, 13, false),
IF($A1507 = "Batch 2", VLOOKUP(CONCATENATE($C1507, $B1507), 'Batch Two'!$C:$P, 13, false), 0))</f>
        <v/>
      </c>
    </row>
    <row r="1508">
      <c r="A1508" s="4" t="s">
        <v>13</v>
      </c>
      <c r="B1508" s="5">
        <v>6.03558713E9</v>
      </c>
      <c r="C1508" s="8" t="s">
        <v>12</v>
      </c>
      <c r="D1508" s="5" t="str">
        <f>IF($A1508 = "Batch 1", VLOOKUP(CONCATENATE($C1508, $B1508), 'Batch One'!$C:$Q, 2, false),
IF($A1508 = "Batch 2", VLOOKUP(CONCATENATE($C1508, $B1508), 'Batch Two'!$C:$P, 2, false), 0))</f>
        <v>Sneasel, 2007, Diamond &amp; Pearl, #100/130</v>
      </c>
      <c r="E1508" s="5">
        <f>IF($A1508 = "Batch 1", VLOOKUP(CONCATENATE($C1508, $B1508), 'Batch One'!$C:$Q, 8, false),
IF($A1508 = "Batch 2", VLOOKUP(CONCATENATE($C1508, $B1508), 'Batch Two'!$C:$P, 8, false), 0))</f>
        <v>2007</v>
      </c>
      <c r="F1508" s="5" t="str">
        <f>IF($A1508 = "Batch 1", VLOOKUP(CONCATENATE($C1508, $B1508), 'Batch One'!$C:$Q, 9, false),
IF($A1508 = "Batch 2", VLOOKUP(CONCATENATE($C1508, $B1508), 'Batch Two'!$C:$P, 9, false), 0))</f>
        <v/>
      </c>
      <c r="G1508" s="5" t="str">
        <f>IF($A1508 = "Batch 1", VLOOKUP(CONCATENATE($C1508, $B1508), 'Batch One'!$C:$Q, 4, false),
IF($A1508 = "Batch 2", VLOOKUP(CONCATENATE($C1508, $B1508), 'Batch Two'!$C:$P, 4, false), 0))</f>
        <v>Diamond &amp; Pearl</v>
      </c>
      <c r="H1508" s="5">
        <f>IF($A1508 = "Batch 1", VLOOKUP(CONCATENATE($C1508, $B1508), 'Batch One'!$C:$Q, 5, false),
IF($A1508 = "Batch 2", VLOOKUP(CONCATENATE($C1508, $B1508), 'Batch Two'!$C:$P, 5, false), 0))</f>
        <v>9</v>
      </c>
      <c r="I1508" s="6" t="str">
        <f>IF($A1508 = "Batch 1", VLOOKUP(CONCATENATE($C1508, $B1508), 'Batch One'!$C:$Q, 14, false),
IF($A1508 = "Batch 2", VLOOKUP(CONCATENATE($C1508, $B1508), 'Batch Two'!$C:$P, 14, false), 0))</f>
        <v>https://ccg-imaging-cgc-tradingcards-production.s3.amazonaws.com/17428298-34c5-467c-8469-4c5604eee219/CAR6035587-130_OBV.jpg</v>
      </c>
      <c r="J1508" s="5" t="str">
        <f>IF($A1508 = "Batch 1", VLOOKUP(CONCATENATE($C1508, $B1508), 'Batch One'!$C:$Q, 13, false),
IF($A1508 = "Batch 2", VLOOKUP(CONCATENATE($C1508, $B1508), 'Batch Two'!$C:$P, 13, false), 0))</f>
        <v/>
      </c>
    </row>
    <row r="1509">
      <c r="A1509" s="4" t="s">
        <v>13</v>
      </c>
      <c r="B1509" s="5">
        <v>6.035587131E9</v>
      </c>
      <c r="C1509" s="8" t="s">
        <v>12</v>
      </c>
      <c r="D1509" s="5" t="str">
        <f>IF($A1509 = "Batch 1", VLOOKUP(CONCATENATE($C1509, $B1509), 'Batch One'!$C:$Q, 2, false),
IF($A1509 = "Batch 2", VLOOKUP(CONCATENATE($C1509, $B1509), 'Batch Two'!$C:$P, 2, false), 0))</f>
        <v>Sneasel, 2007, Diamond &amp; Pearl, #100/130</v>
      </c>
      <c r="E1509" s="5">
        <f>IF($A1509 = "Batch 1", VLOOKUP(CONCATENATE($C1509, $B1509), 'Batch One'!$C:$Q, 8, false),
IF($A1509 = "Batch 2", VLOOKUP(CONCATENATE($C1509, $B1509), 'Batch Two'!$C:$P, 8, false), 0))</f>
        <v>2007</v>
      </c>
      <c r="F1509" s="5" t="str">
        <f>IF($A1509 = "Batch 1", VLOOKUP(CONCATENATE($C1509, $B1509), 'Batch One'!$C:$Q, 9, false),
IF($A1509 = "Batch 2", VLOOKUP(CONCATENATE($C1509, $B1509), 'Batch Two'!$C:$P, 9, false), 0))</f>
        <v/>
      </c>
      <c r="G1509" s="5" t="str">
        <f>IF($A1509 = "Batch 1", VLOOKUP(CONCATENATE($C1509, $B1509), 'Batch One'!$C:$Q, 4, false),
IF($A1509 = "Batch 2", VLOOKUP(CONCATENATE($C1509, $B1509), 'Batch Two'!$C:$P, 4, false), 0))</f>
        <v>Diamond &amp; Pearl</v>
      </c>
      <c r="H1509" s="5">
        <f>IF($A1509 = "Batch 1", VLOOKUP(CONCATENATE($C1509, $B1509), 'Batch One'!$C:$Q, 5, false),
IF($A1509 = "Batch 2", VLOOKUP(CONCATENATE($C1509, $B1509), 'Batch Two'!$C:$P, 5, false), 0))</f>
        <v>8</v>
      </c>
      <c r="I1509" s="6" t="str">
        <f>IF($A1509 = "Batch 1", VLOOKUP(CONCATENATE($C1509, $B1509), 'Batch One'!$C:$Q, 14, false),
IF($A1509 = "Batch 2", VLOOKUP(CONCATENATE($C1509, $B1509), 'Batch Two'!$C:$P, 14, false), 0))</f>
        <v>https://ccg-imaging-cgc-tradingcards-production.s3.amazonaws.com/17428298-399f-4ab9-8440-0e3d02848220/CAR6035587-131_OBV.jpg</v>
      </c>
      <c r="J1509" s="5" t="str">
        <f>IF($A1509 = "Batch 1", VLOOKUP(CONCATENATE($C1509, $B1509), 'Batch One'!$C:$Q, 13, false),
IF($A1509 = "Batch 2", VLOOKUP(CONCATENATE($C1509, $B1509), 'Batch Two'!$C:$P, 13, false), 0))</f>
        <v/>
      </c>
    </row>
    <row r="1510">
      <c r="A1510" s="4" t="s">
        <v>13</v>
      </c>
      <c r="B1510" s="5">
        <v>6.035587132E9</v>
      </c>
      <c r="C1510" s="8" t="s">
        <v>12</v>
      </c>
      <c r="D1510" s="5" t="str">
        <f>IF($A1510 = "Batch 1", VLOOKUP(CONCATENATE($C1510, $B1510), 'Batch One'!$C:$Q, 2, false),
IF($A1510 = "Batch 2", VLOOKUP(CONCATENATE($C1510, $B1510), 'Batch Two'!$C:$P, 2, false), 0))</f>
        <v>Sneasel, 2007, Diamond &amp; Pearl, #100/130</v>
      </c>
      <c r="E1510" s="5">
        <f>IF($A1510 = "Batch 1", VLOOKUP(CONCATENATE($C1510, $B1510), 'Batch One'!$C:$Q, 8, false),
IF($A1510 = "Batch 2", VLOOKUP(CONCATENATE($C1510, $B1510), 'Batch Two'!$C:$P, 8, false), 0))</f>
        <v>2007</v>
      </c>
      <c r="F1510" s="5" t="str">
        <f>IF($A1510 = "Batch 1", VLOOKUP(CONCATENATE($C1510, $B1510), 'Batch One'!$C:$Q, 9, false),
IF($A1510 = "Batch 2", VLOOKUP(CONCATENATE($C1510, $B1510), 'Batch Two'!$C:$P, 9, false), 0))</f>
        <v/>
      </c>
      <c r="G1510" s="5" t="str">
        <f>IF($A1510 = "Batch 1", VLOOKUP(CONCATENATE($C1510, $B1510), 'Batch One'!$C:$Q, 4, false),
IF($A1510 = "Batch 2", VLOOKUP(CONCATENATE($C1510, $B1510), 'Batch Two'!$C:$P, 4, false), 0))</f>
        <v>Diamond &amp; Pearl</v>
      </c>
      <c r="H1510" s="5">
        <f>IF($A1510 = "Batch 1", VLOOKUP(CONCATENATE($C1510, $B1510), 'Batch One'!$C:$Q, 5, false),
IF($A1510 = "Batch 2", VLOOKUP(CONCATENATE($C1510, $B1510), 'Batch Two'!$C:$P, 5, false), 0))</f>
        <v>9</v>
      </c>
      <c r="I1510" s="6" t="str">
        <f>IF($A1510 = "Batch 1", VLOOKUP(CONCATENATE($C1510, $B1510), 'Batch One'!$C:$Q, 14, false),
IF($A1510 = "Batch 2", VLOOKUP(CONCATENATE($C1510, $B1510), 'Batch Two'!$C:$P, 14, false), 0))</f>
        <v>https://ccg-imaging-cgc-tradingcards-production.s3.amazonaws.com/17428298-43ce-46f7-aff7-5dcd36f2ae13/CAR6035587-132_OBV.jpg</v>
      </c>
      <c r="J1510" s="5" t="str">
        <f>IF($A1510 = "Batch 1", VLOOKUP(CONCATENATE($C1510, $B1510), 'Batch One'!$C:$Q, 13, false),
IF($A1510 = "Batch 2", VLOOKUP(CONCATENATE($C1510, $B1510), 'Batch Two'!$C:$P, 13, false), 0))</f>
        <v/>
      </c>
    </row>
    <row r="1511">
      <c r="A1511" s="4" t="s">
        <v>13</v>
      </c>
      <c r="B1511" s="5">
        <v>6.035587151E9</v>
      </c>
      <c r="C1511" s="8" t="s">
        <v>12</v>
      </c>
      <c r="D1511" s="5" t="str">
        <f>IF($A1511 = "Batch 1", VLOOKUP(CONCATENATE($C1511, $B1511), 'Batch One'!$C:$Q, 2, false),
IF($A1511 = "Batch 2", VLOOKUP(CONCATENATE($C1511, $B1511), 'Batch Two'!$C:$P, 2, false), 0))</f>
        <v>Chimchar, 2007, Diamond &amp; Pearl, #76/130</v>
      </c>
      <c r="E1511" s="5">
        <f>IF($A1511 = "Batch 1", VLOOKUP(CONCATENATE($C1511, $B1511), 'Batch One'!$C:$Q, 8, false),
IF($A1511 = "Batch 2", VLOOKUP(CONCATENATE($C1511, $B1511), 'Batch Two'!$C:$P, 8, false), 0))</f>
        <v>2007</v>
      </c>
      <c r="F1511" s="5" t="str">
        <f>IF($A1511 = "Batch 1", VLOOKUP(CONCATENATE($C1511, $B1511), 'Batch One'!$C:$Q, 9, false),
IF($A1511 = "Batch 2", VLOOKUP(CONCATENATE($C1511, $B1511), 'Batch Two'!$C:$P, 9, false), 0))</f>
        <v/>
      </c>
      <c r="G1511" s="5" t="str">
        <f>IF($A1511 = "Batch 1", VLOOKUP(CONCATENATE($C1511, $B1511), 'Batch One'!$C:$Q, 4, false),
IF($A1511 = "Batch 2", VLOOKUP(CONCATENATE($C1511, $B1511), 'Batch Two'!$C:$P, 4, false), 0))</f>
        <v>Diamond &amp; Pearl</v>
      </c>
      <c r="H1511" s="5">
        <f>IF($A1511 = "Batch 1", VLOOKUP(CONCATENATE($C1511, $B1511), 'Batch One'!$C:$Q, 5, false),
IF($A1511 = "Batch 2", VLOOKUP(CONCATENATE($C1511, $B1511), 'Batch Two'!$C:$P, 5, false), 0))</f>
        <v>9</v>
      </c>
      <c r="I1511" s="6" t="str">
        <f>IF($A1511 = "Batch 1", VLOOKUP(CONCATENATE($C1511, $B1511), 'Batch One'!$C:$Q, 14, false),
IF($A1511 = "Batch 2", VLOOKUP(CONCATENATE($C1511, $B1511), 'Batch Two'!$C:$P, 14, false), 0))</f>
        <v>https://ccg-imaging-cgc-tradingcards-production.s3.amazonaws.com/17428305-3636-46d1-8e32-b334d0a63305/CAR6035587-151_OBV.jpg</v>
      </c>
      <c r="J1511" s="5" t="str">
        <f>IF($A1511 = "Batch 1", VLOOKUP(CONCATENATE($C1511, $B1511), 'Batch One'!$C:$Q, 13, false),
IF($A1511 = "Batch 2", VLOOKUP(CONCATENATE($C1511, $B1511), 'Batch Two'!$C:$P, 13, false), 0))</f>
        <v/>
      </c>
    </row>
    <row r="1512">
      <c r="A1512" s="4" t="s">
        <v>13</v>
      </c>
      <c r="B1512" s="5">
        <v>6.035587152E9</v>
      </c>
      <c r="C1512" s="8" t="s">
        <v>12</v>
      </c>
      <c r="D1512" s="5" t="str">
        <f>IF($A1512 = "Batch 1", VLOOKUP(CONCATENATE($C1512, $B1512), 'Batch One'!$C:$Q, 2, false),
IF($A1512 = "Batch 2", VLOOKUP(CONCATENATE($C1512, $B1512), 'Batch Two'!$C:$P, 2, false), 0))</f>
        <v>Chimchar, 2007, Diamond &amp; Pearl, #76/130</v>
      </c>
      <c r="E1512" s="5">
        <f>IF($A1512 = "Batch 1", VLOOKUP(CONCATENATE($C1512, $B1512), 'Batch One'!$C:$Q, 8, false),
IF($A1512 = "Batch 2", VLOOKUP(CONCATENATE($C1512, $B1512), 'Batch Two'!$C:$P, 8, false), 0))</f>
        <v>2007</v>
      </c>
      <c r="F1512" s="5" t="str">
        <f>IF($A1512 = "Batch 1", VLOOKUP(CONCATENATE($C1512, $B1512), 'Batch One'!$C:$Q, 9, false),
IF($A1512 = "Batch 2", VLOOKUP(CONCATENATE($C1512, $B1512), 'Batch Two'!$C:$P, 9, false), 0))</f>
        <v/>
      </c>
      <c r="G1512" s="5" t="str">
        <f>IF($A1512 = "Batch 1", VLOOKUP(CONCATENATE($C1512, $B1512), 'Batch One'!$C:$Q, 4, false),
IF($A1512 = "Batch 2", VLOOKUP(CONCATENATE($C1512, $B1512), 'Batch Two'!$C:$P, 4, false), 0))</f>
        <v>Diamond &amp; Pearl</v>
      </c>
      <c r="H1512" s="5">
        <f>IF($A1512 = "Batch 1", VLOOKUP(CONCATENATE($C1512, $B1512), 'Batch One'!$C:$Q, 5, false),
IF($A1512 = "Batch 2", VLOOKUP(CONCATENATE($C1512, $B1512), 'Batch Two'!$C:$P, 5, false), 0))</f>
        <v>8.5</v>
      </c>
      <c r="I1512" s="6" t="str">
        <f>IF($A1512 = "Batch 1", VLOOKUP(CONCATENATE($C1512, $B1512), 'Batch One'!$C:$Q, 14, false),
IF($A1512 = "Batch 2", VLOOKUP(CONCATENATE($C1512, $B1512), 'Batch Two'!$C:$P, 14, false), 0))</f>
        <v>https://ccg-imaging-cgc-tradingcards-production.s3.amazonaws.com/17428305-39e8-4994-bdbf-8ee0a5807f13/CAR6035587-152_OBV.jpg</v>
      </c>
      <c r="J1512" s="5" t="str">
        <f>IF($A1512 = "Batch 1", VLOOKUP(CONCATENATE($C1512, $B1512), 'Batch One'!$C:$Q, 13, false),
IF($A1512 = "Batch 2", VLOOKUP(CONCATENATE($C1512, $B1512), 'Batch Two'!$C:$P, 13, false), 0))</f>
        <v/>
      </c>
    </row>
    <row r="1513">
      <c r="A1513" s="4" t="s">
        <v>13</v>
      </c>
      <c r="B1513" s="5">
        <v>6.035587154E9</v>
      </c>
      <c r="C1513" s="8" t="s">
        <v>12</v>
      </c>
      <c r="D1513" s="5" t="str">
        <f>IF($A1513 = "Batch 1", VLOOKUP(CONCATENATE($C1513, $B1513), 'Batch One'!$C:$Q, 2, false),
IF($A1513 = "Batch 2", VLOOKUP(CONCATENATE($C1513, $B1513), 'Batch Two'!$C:$P, 2, false), 0))</f>
        <v>Chimchar, 2007, Diamond &amp; Pearl, #76/130</v>
      </c>
      <c r="E1513" s="5">
        <f>IF($A1513 = "Batch 1", VLOOKUP(CONCATENATE($C1513, $B1513), 'Batch One'!$C:$Q, 8, false),
IF($A1513 = "Batch 2", VLOOKUP(CONCATENATE($C1513, $B1513), 'Batch Two'!$C:$P, 8, false), 0))</f>
        <v>2007</v>
      </c>
      <c r="F1513" s="5" t="str">
        <f>IF($A1513 = "Batch 1", VLOOKUP(CONCATENATE($C1513, $B1513), 'Batch One'!$C:$Q, 9, false),
IF($A1513 = "Batch 2", VLOOKUP(CONCATENATE($C1513, $B1513), 'Batch Two'!$C:$P, 9, false), 0))</f>
        <v/>
      </c>
      <c r="G1513" s="5" t="str">
        <f>IF($A1513 = "Batch 1", VLOOKUP(CONCATENATE($C1513, $B1513), 'Batch One'!$C:$Q, 4, false),
IF($A1513 = "Batch 2", VLOOKUP(CONCATENATE($C1513, $B1513), 'Batch Two'!$C:$P, 4, false), 0))</f>
        <v>Diamond &amp; Pearl</v>
      </c>
      <c r="H1513" s="5">
        <f>IF($A1513 = "Batch 1", VLOOKUP(CONCATENATE($C1513, $B1513), 'Batch One'!$C:$Q, 5, false),
IF($A1513 = "Batch 2", VLOOKUP(CONCATENATE($C1513, $B1513), 'Batch Two'!$C:$P, 5, false), 0))</f>
        <v>8.5</v>
      </c>
      <c r="I1513" s="6" t="str">
        <f>IF($A1513 = "Batch 1", VLOOKUP(CONCATENATE($C1513, $B1513), 'Batch One'!$C:$Q, 14, false),
IF($A1513 = "Batch 2", VLOOKUP(CONCATENATE($C1513, $B1513), 'Batch Two'!$C:$P, 14, false), 0))</f>
        <v>https://ccg-imaging-cgc-tradingcards-production.s3.amazonaws.com/17428305-44d6-4e8b-8e5f-9867358ba967/CAR6035587-154_OBV.jpg</v>
      </c>
      <c r="J1513" s="5" t="str">
        <f>IF($A1513 = "Batch 1", VLOOKUP(CONCATENATE($C1513, $B1513), 'Batch One'!$C:$Q, 13, false),
IF($A1513 = "Batch 2", VLOOKUP(CONCATENATE($C1513, $B1513), 'Batch Two'!$C:$P, 13, false), 0))</f>
        <v/>
      </c>
    </row>
    <row r="1514">
      <c r="A1514" s="4" t="s">
        <v>13</v>
      </c>
      <c r="B1514" s="5">
        <v>6.035587155E9</v>
      </c>
      <c r="C1514" s="8" t="s">
        <v>12</v>
      </c>
      <c r="D1514" s="5" t="str">
        <f>IF($A1514 = "Batch 1", VLOOKUP(CONCATENATE($C1514, $B1514), 'Batch One'!$C:$Q, 2, false),
IF($A1514 = "Batch 2", VLOOKUP(CONCATENATE($C1514, $B1514), 'Batch Two'!$C:$P, 2, false), 0))</f>
        <v>Gastly, 2009, Platinum, #64/99</v>
      </c>
      <c r="E1514" s="5">
        <f>IF($A1514 = "Batch 1", VLOOKUP(CONCATENATE($C1514, $B1514), 'Batch One'!$C:$Q, 8, false),
IF($A1514 = "Batch 2", VLOOKUP(CONCATENATE($C1514, $B1514), 'Batch Two'!$C:$P, 8, false), 0))</f>
        <v>2009</v>
      </c>
      <c r="F1514" s="5" t="str">
        <f>IF($A1514 = "Batch 1", VLOOKUP(CONCATENATE($C1514, $B1514), 'Batch One'!$C:$Q, 9, false),
IF($A1514 = "Batch 2", VLOOKUP(CONCATENATE($C1514, $B1514), 'Batch Two'!$C:$P, 9, false), 0))</f>
        <v/>
      </c>
      <c r="G1514" s="5" t="str">
        <f>IF($A1514 = "Batch 1", VLOOKUP(CONCATENATE($C1514, $B1514), 'Batch One'!$C:$Q, 4, false),
IF($A1514 = "Batch 2", VLOOKUP(CONCATENATE($C1514, $B1514), 'Batch Two'!$C:$P, 4, false), 0))</f>
        <v>Platinum</v>
      </c>
      <c r="H1514" s="5">
        <f>IF($A1514 = "Batch 1", VLOOKUP(CONCATENATE($C1514, $B1514), 'Batch One'!$C:$Q, 5, false),
IF($A1514 = "Batch 2", VLOOKUP(CONCATENATE($C1514, $B1514), 'Batch Two'!$C:$P, 5, false), 0))</f>
        <v>9</v>
      </c>
      <c r="I1514" s="6" t="str">
        <f>IF($A1514 = "Batch 1", VLOOKUP(CONCATENATE($C1514, $B1514), 'Batch One'!$C:$Q, 14, false),
IF($A1514 = "Batch 2", VLOOKUP(CONCATENATE($C1514, $B1514), 'Batch Two'!$C:$P, 14, false), 0))</f>
        <v>https://ccg-imaging-cgc-tradingcards-production.s3.amazonaws.com/17428305-469e-4b5f-92eb-4509c40d7643/CAR6035587-155_OBV.jpg</v>
      </c>
      <c r="J1514" s="5" t="str">
        <f>IF($A1514 = "Batch 1", VLOOKUP(CONCATENATE($C1514, $B1514), 'Batch One'!$C:$Q, 13, false),
IF($A1514 = "Batch 2", VLOOKUP(CONCATENATE($C1514, $B1514), 'Batch Two'!$C:$P, 13, false), 0))</f>
        <v/>
      </c>
    </row>
    <row r="1515">
      <c r="A1515" s="4" t="s">
        <v>13</v>
      </c>
      <c r="B1515" s="5">
        <v>6.035587156E9</v>
      </c>
      <c r="C1515" s="8" t="s">
        <v>12</v>
      </c>
      <c r="D1515" s="5" t="str">
        <f>IF($A1515 = "Batch 1", VLOOKUP(CONCATENATE($C1515, $B1515), 'Batch One'!$C:$Q, 2, false),
IF($A1515 = "Batch 2", VLOOKUP(CONCATENATE($C1515, $B1515), 'Batch Two'!$C:$P, 2, false), 0))</f>
        <v>Gastly, 2009, Platinum, #64/99</v>
      </c>
      <c r="E1515" s="5">
        <f>IF($A1515 = "Batch 1", VLOOKUP(CONCATENATE($C1515, $B1515), 'Batch One'!$C:$Q, 8, false),
IF($A1515 = "Batch 2", VLOOKUP(CONCATENATE($C1515, $B1515), 'Batch Two'!$C:$P, 8, false), 0))</f>
        <v>2009</v>
      </c>
      <c r="F1515" s="5" t="str">
        <f>IF($A1515 = "Batch 1", VLOOKUP(CONCATENATE($C1515, $B1515), 'Batch One'!$C:$Q, 9, false),
IF($A1515 = "Batch 2", VLOOKUP(CONCATENATE($C1515, $B1515), 'Batch Two'!$C:$P, 9, false), 0))</f>
        <v/>
      </c>
      <c r="G1515" s="5" t="str">
        <f>IF($A1515 = "Batch 1", VLOOKUP(CONCATENATE($C1515, $B1515), 'Batch One'!$C:$Q, 4, false),
IF($A1515 = "Batch 2", VLOOKUP(CONCATENATE($C1515, $B1515), 'Batch Two'!$C:$P, 4, false), 0))</f>
        <v>Platinum</v>
      </c>
      <c r="H1515" s="5">
        <f>IF($A1515 = "Batch 1", VLOOKUP(CONCATENATE($C1515, $B1515), 'Batch One'!$C:$Q, 5, false),
IF($A1515 = "Batch 2", VLOOKUP(CONCATENATE($C1515, $B1515), 'Batch Two'!$C:$P, 5, false), 0))</f>
        <v>8</v>
      </c>
      <c r="I1515" s="6" t="str">
        <f>IF($A1515 = "Batch 1", VLOOKUP(CONCATENATE($C1515, $B1515), 'Batch One'!$C:$Q, 14, false),
IF($A1515 = "Batch 2", VLOOKUP(CONCATENATE($C1515, $B1515), 'Batch Two'!$C:$P, 14, false), 0))</f>
        <v>https://ccg-imaging-cgc-tradingcards-production.s3.amazonaws.com/17428305-4948-4162-8821-489908715af3/CAR6035587-156_OBV.jpg</v>
      </c>
      <c r="J1515" s="5" t="str">
        <f>IF($A1515 = "Batch 1", VLOOKUP(CONCATENATE($C1515, $B1515), 'Batch One'!$C:$Q, 13, false),
IF($A1515 = "Batch 2", VLOOKUP(CONCATENATE($C1515, $B1515), 'Batch Two'!$C:$P, 13, false), 0))</f>
        <v/>
      </c>
    </row>
    <row r="1516">
      <c r="A1516" s="4" t="s">
        <v>13</v>
      </c>
      <c r="B1516" s="5">
        <v>6.035587157E9</v>
      </c>
      <c r="C1516" s="8" t="s">
        <v>12</v>
      </c>
      <c r="D1516" s="5" t="str">
        <f>IF($A1516 = "Batch 1", VLOOKUP(CONCATENATE($C1516, $B1516), 'Batch One'!$C:$Q, 2, false),
IF($A1516 = "Batch 2", VLOOKUP(CONCATENATE($C1516, $B1516), 'Batch Two'!$C:$P, 2, false), 0))</f>
        <v>Gastly, 2009, Platinum, #64/99</v>
      </c>
      <c r="E1516" s="5">
        <f>IF($A1516 = "Batch 1", VLOOKUP(CONCATENATE($C1516, $B1516), 'Batch One'!$C:$Q, 8, false),
IF($A1516 = "Batch 2", VLOOKUP(CONCATENATE($C1516, $B1516), 'Batch Two'!$C:$P, 8, false), 0))</f>
        <v>2009</v>
      </c>
      <c r="F1516" s="5" t="str">
        <f>IF($A1516 = "Batch 1", VLOOKUP(CONCATENATE($C1516, $B1516), 'Batch One'!$C:$Q, 9, false),
IF($A1516 = "Batch 2", VLOOKUP(CONCATENATE($C1516, $B1516), 'Batch Two'!$C:$P, 9, false), 0))</f>
        <v/>
      </c>
      <c r="G1516" s="5" t="str">
        <f>IF($A1516 = "Batch 1", VLOOKUP(CONCATENATE($C1516, $B1516), 'Batch One'!$C:$Q, 4, false),
IF($A1516 = "Batch 2", VLOOKUP(CONCATENATE($C1516, $B1516), 'Batch Two'!$C:$P, 4, false), 0))</f>
        <v>Platinum</v>
      </c>
      <c r="H1516" s="5">
        <f>IF($A1516 = "Batch 1", VLOOKUP(CONCATENATE($C1516, $B1516), 'Batch One'!$C:$Q, 5, false),
IF($A1516 = "Batch 2", VLOOKUP(CONCATENATE($C1516, $B1516), 'Batch Two'!$C:$P, 5, false), 0))</f>
        <v>8</v>
      </c>
      <c r="I1516" s="6" t="str">
        <f>IF($A1516 = "Batch 1", VLOOKUP(CONCATENATE($C1516, $B1516), 'Batch One'!$C:$Q, 14, false),
IF($A1516 = "Batch 2", VLOOKUP(CONCATENATE($C1516, $B1516), 'Batch Two'!$C:$P, 14, false), 0))</f>
        <v>https://ccg-imaging-cgc-tradingcards-production.s3.amazonaws.com/17428305-5194-4798-9561-582d5d02ae97/CAR6035587-157_OBV.jpg</v>
      </c>
      <c r="J1516" s="5" t="str">
        <f>IF($A1516 = "Batch 1", VLOOKUP(CONCATENATE($C1516, $B1516), 'Batch One'!$C:$Q, 13, false),
IF($A1516 = "Batch 2", VLOOKUP(CONCATENATE($C1516, $B1516), 'Batch Two'!$C:$P, 13, false), 0))</f>
        <v/>
      </c>
    </row>
    <row r="1517">
      <c r="A1517" s="4" t="s">
        <v>13</v>
      </c>
      <c r="B1517" s="5">
        <v>6.035587158E9</v>
      </c>
      <c r="C1517" s="8" t="s">
        <v>12</v>
      </c>
      <c r="D1517" s="5" t="str">
        <f>IF($A1517 = "Batch 1", VLOOKUP(CONCATENATE($C1517, $B1517), 'Batch One'!$C:$Q, 2, false),
IF($A1517 = "Batch 2", VLOOKUP(CONCATENATE($C1517, $B1517), 'Batch Two'!$C:$P, 2, false), 0))</f>
        <v>Gastly, 2009, Platinum, #64/99</v>
      </c>
      <c r="E1517" s="5">
        <f>IF($A1517 = "Batch 1", VLOOKUP(CONCATENATE($C1517, $B1517), 'Batch One'!$C:$Q, 8, false),
IF($A1517 = "Batch 2", VLOOKUP(CONCATENATE($C1517, $B1517), 'Batch Two'!$C:$P, 8, false), 0))</f>
        <v>2009</v>
      </c>
      <c r="F1517" s="5" t="str">
        <f>IF($A1517 = "Batch 1", VLOOKUP(CONCATENATE($C1517, $B1517), 'Batch One'!$C:$Q, 9, false),
IF($A1517 = "Batch 2", VLOOKUP(CONCATENATE($C1517, $B1517), 'Batch Two'!$C:$P, 9, false), 0))</f>
        <v/>
      </c>
      <c r="G1517" s="5" t="str">
        <f>IF($A1517 = "Batch 1", VLOOKUP(CONCATENATE($C1517, $B1517), 'Batch One'!$C:$Q, 4, false),
IF($A1517 = "Batch 2", VLOOKUP(CONCATENATE($C1517, $B1517), 'Batch Two'!$C:$P, 4, false), 0))</f>
        <v>Platinum</v>
      </c>
      <c r="H1517" s="5">
        <f>IF($A1517 = "Batch 1", VLOOKUP(CONCATENATE($C1517, $B1517), 'Batch One'!$C:$Q, 5, false),
IF($A1517 = "Batch 2", VLOOKUP(CONCATENATE($C1517, $B1517), 'Batch Two'!$C:$P, 5, false), 0))</f>
        <v>8</v>
      </c>
      <c r="I1517" s="6" t="str">
        <f>IF($A1517 = "Batch 1", VLOOKUP(CONCATENATE($C1517, $B1517), 'Batch One'!$C:$Q, 14, false),
IF($A1517 = "Batch 2", VLOOKUP(CONCATENATE($C1517, $B1517), 'Batch Two'!$C:$P, 14, false), 0))</f>
        <v>https://ccg-imaging-cgc-tradingcards-production.s3.amazonaws.com/17428305-5320-44c8-82b5-c572936cd927/CAR6035587-158_OBV.jpg</v>
      </c>
      <c r="J1517" s="5" t="str">
        <f>IF($A1517 = "Batch 1", VLOOKUP(CONCATENATE($C1517, $B1517), 'Batch One'!$C:$Q, 13, false),
IF($A1517 = "Batch 2", VLOOKUP(CONCATENATE($C1517, $B1517), 'Batch Two'!$C:$P, 13, false), 0))</f>
        <v/>
      </c>
    </row>
    <row r="1518">
      <c r="A1518" s="4" t="s">
        <v>13</v>
      </c>
      <c r="B1518" s="5">
        <v>6.03558716E9</v>
      </c>
      <c r="C1518" s="8" t="s">
        <v>12</v>
      </c>
      <c r="D1518" s="5" t="str">
        <f>IF($A1518 = "Batch 1", VLOOKUP(CONCATENATE($C1518, $B1518), 'Batch One'!$C:$Q, 2, false),
IF($A1518 = "Batch 2", VLOOKUP(CONCATENATE($C1518, $B1518), 'Batch Two'!$C:$P, 2, false), 0))</f>
        <v>Gastly, 2009, Platinum, #64/99</v>
      </c>
      <c r="E1518" s="5">
        <f>IF($A1518 = "Batch 1", VLOOKUP(CONCATENATE($C1518, $B1518), 'Batch One'!$C:$Q, 8, false),
IF($A1518 = "Batch 2", VLOOKUP(CONCATENATE($C1518, $B1518), 'Batch Two'!$C:$P, 8, false), 0))</f>
        <v>2009</v>
      </c>
      <c r="F1518" s="5" t="str">
        <f>IF($A1518 = "Batch 1", VLOOKUP(CONCATENATE($C1518, $B1518), 'Batch One'!$C:$Q, 9, false),
IF($A1518 = "Batch 2", VLOOKUP(CONCATENATE($C1518, $B1518), 'Batch Two'!$C:$P, 9, false), 0))</f>
        <v/>
      </c>
      <c r="G1518" s="5" t="str">
        <f>IF($A1518 = "Batch 1", VLOOKUP(CONCATENATE($C1518, $B1518), 'Batch One'!$C:$Q, 4, false),
IF($A1518 = "Batch 2", VLOOKUP(CONCATENATE($C1518, $B1518), 'Batch Two'!$C:$P, 4, false), 0))</f>
        <v>Platinum</v>
      </c>
      <c r="H1518" s="5">
        <f>IF($A1518 = "Batch 1", VLOOKUP(CONCATENATE($C1518, $B1518), 'Batch One'!$C:$Q, 5, false),
IF($A1518 = "Batch 2", VLOOKUP(CONCATENATE($C1518, $B1518), 'Batch Two'!$C:$P, 5, false), 0))</f>
        <v>8</v>
      </c>
      <c r="I1518" s="6" t="str">
        <f>IF($A1518 = "Batch 1", VLOOKUP(CONCATENATE($C1518, $B1518), 'Batch One'!$C:$Q, 14, false),
IF($A1518 = "Batch 2", VLOOKUP(CONCATENATE($C1518, $B1518), 'Batch Two'!$C:$P, 14, false), 0))</f>
        <v>https://ccg-imaging-cgc-tradingcards-production.s3.amazonaws.com/17428305-58a4-4aaa-80c1-f7ed94bab9e7/CAR6035587-160_OBV.jpg</v>
      </c>
      <c r="J1518" s="5" t="str">
        <f>IF($A1518 = "Batch 1", VLOOKUP(CONCATENATE($C1518, $B1518), 'Batch One'!$C:$Q, 13, false),
IF($A1518 = "Batch 2", VLOOKUP(CONCATENATE($C1518, $B1518), 'Batch Two'!$C:$P, 13, false), 0))</f>
        <v/>
      </c>
    </row>
    <row r="1519">
      <c r="A1519" s="4" t="s">
        <v>13</v>
      </c>
      <c r="B1519" s="5">
        <v>6.035587164E9</v>
      </c>
      <c r="C1519" s="8" t="s">
        <v>12</v>
      </c>
      <c r="D1519" s="5" t="str">
        <f>IF($A1519 = "Batch 1", VLOOKUP(CONCATENATE($C1519, $B1519), 'Batch One'!$C:$Q, 2, false),
IF($A1519 = "Batch 2", VLOOKUP(CONCATENATE($C1519, $B1519), 'Batch Two'!$C:$P, 2, false), 0))</f>
        <v>Gastly, 2009, Platinum, #64/99</v>
      </c>
      <c r="E1519" s="5">
        <f>IF($A1519 = "Batch 1", VLOOKUP(CONCATENATE($C1519, $B1519), 'Batch One'!$C:$Q, 8, false),
IF($A1519 = "Batch 2", VLOOKUP(CONCATENATE($C1519, $B1519), 'Batch Two'!$C:$P, 8, false), 0))</f>
        <v>2009</v>
      </c>
      <c r="F1519" s="5" t="str">
        <f>IF($A1519 = "Batch 1", VLOOKUP(CONCATENATE($C1519, $B1519), 'Batch One'!$C:$Q, 9, false),
IF($A1519 = "Batch 2", VLOOKUP(CONCATENATE($C1519, $B1519), 'Batch Two'!$C:$P, 9, false), 0))</f>
        <v/>
      </c>
      <c r="G1519" s="5" t="str">
        <f>IF($A1519 = "Batch 1", VLOOKUP(CONCATENATE($C1519, $B1519), 'Batch One'!$C:$Q, 4, false),
IF($A1519 = "Batch 2", VLOOKUP(CONCATENATE($C1519, $B1519), 'Batch Two'!$C:$P, 4, false), 0))</f>
        <v>Platinum</v>
      </c>
      <c r="H1519" s="5">
        <f>IF($A1519 = "Batch 1", VLOOKUP(CONCATENATE($C1519, $B1519), 'Batch One'!$C:$Q, 5, false),
IF($A1519 = "Batch 2", VLOOKUP(CONCATENATE($C1519, $B1519), 'Batch Two'!$C:$P, 5, false), 0))</f>
        <v>9</v>
      </c>
      <c r="I1519" s="6" t="str">
        <f>IF($A1519 = "Batch 1", VLOOKUP(CONCATENATE($C1519, $B1519), 'Batch One'!$C:$Q, 14, false),
IF($A1519 = "Batch 2", VLOOKUP(CONCATENATE($C1519, $B1519), 'Batch Two'!$C:$P, 14, false), 0))</f>
        <v>https://ccg-imaging-cgc-tradingcards-production.s3.amazonaws.com/17428305-69bd-4eaa-ad7d-b0c72e151a22/CAR6035587-164_OBV.jpg</v>
      </c>
      <c r="J1519" s="5" t="str">
        <f>IF($A1519 = "Batch 1", VLOOKUP(CONCATENATE($C1519, $B1519), 'Batch One'!$C:$Q, 13, false),
IF($A1519 = "Batch 2", VLOOKUP(CONCATENATE($C1519, $B1519), 'Batch Two'!$C:$P, 13, false), 0))</f>
        <v/>
      </c>
    </row>
    <row r="1520">
      <c r="A1520" s="4" t="s">
        <v>13</v>
      </c>
      <c r="B1520" s="5">
        <v>6.035587165E9</v>
      </c>
      <c r="C1520" s="8" t="s">
        <v>12</v>
      </c>
      <c r="D1520" s="5" t="str">
        <f>IF($A1520 = "Batch 1", VLOOKUP(CONCATENATE($C1520, $B1520), 'Batch One'!$C:$Q, 2, false),
IF($A1520 = "Batch 2", VLOOKUP(CONCATENATE($C1520, $B1520), 'Batch Two'!$C:$P, 2, false), 0))</f>
        <v>Gastly, 2009, Platinum, #64/99</v>
      </c>
      <c r="E1520" s="5">
        <f>IF($A1520 = "Batch 1", VLOOKUP(CONCATENATE($C1520, $B1520), 'Batch One'!$C:$Q, 8, false),
IF($A1520 = "Batch 2", VLOOKUP(CONCATENATE($C1520, $B1520), 'Batch Two'!$C:$P, 8, false), 0))</f>
        <v>2009</v>
      </c>
      <c r="F1520" s="5" t="str">
        <f>IF($A1520 = "Batch 1", VLOOKUP(CONCATENATE($C1520, $B1520), 'Batch One'!$C:$Q, 9, false),
IF($A1520 = "Batch 2", VLOOKUP(CONCATENATE($C1520, $B1520), 'Batch Two'!$C:$P, 9, false), 0))</f>
        <v/>
      </c>
      <c r="G1520" s="5" t="str">
        <f>IF($A1520 = "Batch 1", VLOOKUP(CONCATENATE($C1520, $B1520), 'Batch One'!$C:$Q, 4, false),
IF($A1520 = "Batch 2", VLOOKUP(CONCATENATE($C1520, $B1520), 'Batch Two'!$C:$P, 4, false), 0))</f>
        <v>Platinum</v>
      </c>
      <c r="H1520" s="5">
        <f>IF($A1520 = "Batch 1", VLOOKUP(CONCATENATE($C1520, $B1520), 'Batch One'!$C:$Q, 5, false),
IF($A1520 = "Batch 2", VLOOKUP(CONCATENATE($C1520, $B1520), 'Batch Two'!$C:$P, 5, false), 0))</f>
        <v>8</v>
      </c>
      <c r="I1520" s="6" t="str">
        <f>IF($A1520 = "Batch 1", VLOOKUP(CONCATENATE($C1520, $B1520), 'Batch One'!$C:$Q, 14, false),
IF($A1520 = "Batch 2", VLOOKUP(CONCATENATE($C1520, $B1520), 'Batch Two'!$C:$P, 14, false), 0))</f>
        <v>https://ccg-imaging-cgc-tradingcards-production.s3.amazonaws.com/17428307-1645-4e39-b17a-4d9425c29682/CAR6035587-165_OBV.jpg</v>
      </c>
      <c r="J1520" s="5" t="str">
        <f>IF($A1520 = "Batch 1", VLOOKUP(CONCATENATE($C1520, $B1520), 'Batch One'!$C:$Q, 13, false),
IF($A1520 = "Batch 2", VLOOKUP(CONCATENATE($C1520, $B1520), 'Batch Two'!$C:$P, 13, false), 0))</f>
        <v/>
      </c>
    </row>
    <row r="1521">
      <c r="A1521" s="4" t="s">
        <v>13</v>
      </c>
      <c r="B1521" s="5">
        <v>6.035587166E9</v>
      </c>
      <c r="C1521" s="8" t="s">
        <v>12</v>
      </c>
      <c r="D1521" s="5" t="str">
        <f>IF($A1521 = "Batch 1", VLOOKUP(CONCATENATE($C1521, $B1521), 'Batch One'!$C:$Q, 2, false),
IF($A1521 = "Batch 2", VLOOKUP(CONCATENATE($C1521, $B1521), 'Batch Two'!$C:$P, 2, false), 0))</f>
        <v>Gastly, 2009, Platinum, #64/99</v>
      </c>
      <c r="E1521" s="5">
        <f>IF($A1521 = "Batch 1", VLOOKUP(CONCATENATE($C1521, $B1521), 'Batch One'!$C:$Q, 8, false),
IF($A1521 = "Batch 2", VLOOKUP(CONCATENATE($C1521, $B1521), 'Batch Two'!$C:$P, 8, false), 0))</f>
        <v>2009</v>
      </c>
      <c r="F1521" s="5" t="str">
        <f>IF($A1521 = "Batch 1", VLOOKUP(CONCATENATE($C1521, $B1521), 'Batch One'!$C:$Q, 9, false),
IF($A1521 = "Batch 2", VLOOKUP(CONCATENATE($C1521, $B1521), 'Batch Two'!$C:$P, 9, false), 0))</f>
        <v/>
      </c>
      <c r="G1521" s="5" t="str">
        <f>IF($A1521 = "Batch 1", VLOOKUP(CONCATENATE($C1521, $B1521), 'Batch One'!$C:$Q, 4, false),
IF($A1521 = "Batch 2", VLOOKUP(CONCATENATE($C1521, $B1521), 'Batch Two'!$C:$P, 4, false), 0))</f>
        <v>Platinum</v>
      </c>
      <c r="H1521" s="5">
        <f>IF($A1521 = "Batch 1", VLOOKUP(CONCATENATE($C1521, $B1521), 'Batch One'!$C:$Q, 5, false),
IF($A1521 = "Batch 2", VLOOKUP(CONCATENATE($C1521, $B1521), 'Batch Two'!$C:$P, 5, false), 0))</f>
        <v>9</v>
      </c>
      <c r="I1521" s="6" t="str">
        <f>IF($A1521 = "Batch 1", VLOOKUP(CONCATENATE($C1521, $B1521), 'Batch One'!$C:$Q, 14, false),
IF($A1521 = "Batch 2", VLOOKUP(CONCATENATE($C1521, $B1521), 'Batch Two'!$C:$P, 14, false), 0))</f>
        <v>https://ccg-imaging-cgc-tradingcards-production.s3.amazonaws.com/17428307-19ba-4cb6-a3b3-f6377c0dfbbd/CAR6035587-166_OBV.jpg</v>
      </c>
      <c r="J1521" s="5" t="str">
        <f>IF($A1521 = "Batch 1", VLOOKUP(CONCATENATE($C1521, $B1521), 'Batch One'!$C:$Q, 13, false),
IF($A1521 = "Batch 2", VLOOKUP(CONCATENATE($C1521, $B1521), 'Batch Two'!$C:$P, 13, false), 0))</f>
        <v/>
      </c>
    </row>
    <row r="1522">
      <c r="A1522" s="4" t="s">
        <v>13</v>
      </c>
      <c r="B1522" s="5">
        <v>6.035587167E9</v>
      </c>
      <c r="C1522" s="8" t="s">
        <v>12</v>
      </c>
      <c r="D1522" s="5" t="str">
        <f>IF($A1522 = "Batch 1", VLOOKUP(CONCATENATE($C1522, $B1522), 'Batch One'!$C:$Q, 2, false),
IF($A1522 = "Batch 2", VLOOKUP(CONCATENATE($C1522, $B1522), 'Batch Two'!$C:$P, 2, false), 0))</f>
        <v>Gastly, 2009, Platinum, #64/99</v>
      </c>
      <c r="E1522" s="5">
        <f>IF($A1522 = "Batch 1", VLOOKUP(CONCATENATE($C1522, $B1522), 'Batch One'!$C:$Q, 8, false),
IF($A1522 = "Batch 2", VLOOKUP(CONCATENATE($C1522, $B1522), 'Batch Two'!$C:$P, 8, false), 0))</f>
        <v>2009</v>
      </c>
      <c r="F1522" s="5" t="str">
        <f>IF($A1522 = "Batch 1", VLOOKUP(CONCATENATE($C1522, $B1522), 'Batch One'!$C:$Q, 9, false),
IF($A1522 = "Batch 2", VLOOKUP(CONCATENATE($C1522, $B1522), 'Batch Two'!$C:$P, 9, false), 0))</f>
        <v/>
      </c>
      <c r="G1522" s="5" t="str">
        <f>IF($A1522 = "Batch 1", VLOOKUP(CONCATENATE($C1522, $B1522), 'Batch One'!$C:$Q, 4, false),
IF($A1522 = "Batch 2", VLOOKUP(CONCATENATE($C1522, $B1522), 'Batch Two'!$C:$P, 4, false), 0))</f>
        <v>Platinum</v>
      </c>
      <c r="H1522" s="5">
        <f>IF($A1522 = "Batch 1", VLOOKUP(CONCATENATE($C1522, $B1522), 'Batch One'!$C:$Q, 5, false),
IF($A1522 = "Batch 2", VLOOKUP(CONCATENATE($C1522, $B1522), 'Batch Two'!$C:$P, 5, false), 0))</f>
        <v>7.5</v>
      </c>
      <c r="I1522" s="6" t="str">
        <f>IF($A1522 = "Batch 1", VLOOKUP(CONCATENATE($C1522, $B1522), 'Batch One'!$C:$Q, 14, false),
IF($A1522 = "Batch 2", VLOOKUP(CONCATENATE($C1522, $B1522), 'Batch Two'!$C:$P, 14, false), 0))</f>
        <v>https://ccg-imaging-cgc-tradingcards-production.s3.amazonaws.com/17428307-22ac-4a59-9e4a-8a1f51896df1/CAR6035587-167_OBV.jpg</v>
      </c>
      <c r="J1522" s="5" t="str">
        <f>IF($A1522 = "Batch 1", VLOOKUP(CONCATENATE($C1522, $B1522), 'Batch One'!$C:$Q, 13, false),
IF($A1522 = "Batch 2", VLOOKUP(CONCATENATE($C1522, $B1522), 'Batch Two'!$C:$P, 13, false), 0))</f>
        <v/>
      </c>
    </row>
    <row r="1523">
      <c r="A1523" s="4" t="s">
        <v>13</v>
      </c>
      <c r="B1523" s="5">
        <v>6.035587168E9</v>
      </c>
      <c r="C1523" s="8" t="s">
        <v>12</v>
      </c>
      <c r="D1523" s="5" t="str">
        <f>IF($A1523 = "Batch 1", VLOOKUP(CONCATENATE($C1523, $B1523), 'Batch One'!$C:$Q, 2, false),
IF($A1523 = "Batch 2", VLOOKUP(CONCATENATE($C1523, $B1523), 'Batch Two'!$C:$P, 2, false), 0))</f>
        <v>Gastly, 2009, Platinum, #64/99</v>
      </c>
      <c r="E1523" s="5">
        <f>IF($A1523 = "Batch 1", VLOOKUP(CONCATENATE($C1523, $B1523), 'Batch One'!$C:$Q, 8, false),
IF($A1523 = "Batch 2", VLOOKUP(CONCATENATE($C1523, $B1523), 'Batch Two'!$C:$P, 8, false), 0))</f>
        <v>2009</v>
      </c>
      <c r="F1523" s="5" t="str">
        <f>IF($A1523 = "Batch 1", VLOOKUP(CONCATENATE($C1523, $B1523), 'Batch One'!$C:$Q, 9, false),
IF($A1523 = "Batch 2", VLOOKUP(CONCATENATE($C1523, $B1523), 'Batch Two'!$C:$P, 9, false), 0))</f>
        <v/>
      </c>
      <c r="G1523" s="5" t="str">
        <f>IF($A1523 = "Batch 1", VLOOKUP(CONCATENATE($C1523, $B1523), 'Batch One'!$C:$Q, 4, false),
IF($A1523 = "Batch 2", VLOOKUP(CONCATENATE($C1523, $B1523), 'Batch Two'!$C:$P, 4, false), 0))</f>
        <v>Platinum</v>
      </c>
      <c r="H1523" s="5">
        <f>IF($A1523 = "Batch 1", VLOOKUP(CONCATENATE($C1523, $B1523), 'Batch One'!$C:$Q, 5, false),
IF($A1523 = "Batch 2", VLOOKUP(CONCATENATE($C1523, $B1523), 'Batch Two'!$C:$P, 5, false), 0))</f>
        <v>8</v>
      </c>
      <c r="I1523" s="6" t="str">
        <f>IF($A1523 = "Batch 1", VLOOKUP(CONCATENATE($C1523, $B1523), 'Batch One'!$C:$Q, 14, false),
IF($A1523 = "Batch 2", VLOOKUP(CONCATENATE($C1523, $B1523), 'Batch Two'!$C:$P, 14, false), 0))</f>
        <v>https://ccg-imaging-cgc-tradingcards-production.s3.amazonaws.com/17428307-2490-4fa4-9573-cb0be3a2ab25/CAR6035587-168_OBV.jpg</v>
      </c>
      <c r="J1523" s="5" t="str">
        <f>IF($A1523 = "Batch 1", VLOOKUP(CONCATENATE($C1523, $B1523), 'Batch One'!$C:$Q, 13, false),
IF($A1523 = "Batch 2", VLOOKUP(CONCATENATE($C1523, $B1523), 'Batch Two'!$C:$P, 13, false), 0))</f>
        <v/>
      </c>
    </row>
    <row r="1524">
      <c r="A1524" s="4" t="s">
        <v>13</v>
      </c>
      <c r="B1524" s="5">
        <v>6.03558717E9</v>
      </c>
      <c r="C1524" s="8" t="s">
        <v>12</v>
      </c>
      <c r="D1524" s="5" t="str">
        <f>IF($A1524 = "Batch 1", VLOOKUP(CONCATENATE($C1524, $B1524), 'Batch One'!$C:$Q, 2, false),
IF($A1524 = "Batch 2", VLOOKUP(CONCATENATE($C1524, $B1524), 'Batch Two'!$C:$P, 2, false), 0))</f>
        <v>Gastly, 2009, Platinum, #64/99</v>
      </c>
      <c r="E1524" s="5">
        <f>IF($A1524 = "Batch 1", VLOOKUP(CONCATENATE($C1524, $B1524), 'Batch One'!$C:$Q, 8, false),
IF($A1524 = "Batch 2", VLOOKUP(CONCATENATE($C1524, $B1524), 'Batch Two'!$C:$P, 8, false), 0))</f>
        <v>2009</v>
      </c>
      <c r="F1524" s="5" t="str">
        <f>IF($A1524 = "Batch 1", VLOOKUP(CONCATENATE($C1524, $B1524), 'Batch One'!$C:$Q, 9, false),
IF($A1524 = "Batch 2", VLOOKUP(CONCATENATE($C1524, $B1524), 'Batch Two'!$C:$P, 9, false), 0))</f>
        <v/>
      </c>
      <c r="G1524" s="5" t="str">
        <f>IF($A1524 = "Batch 1", VLOOKUP(CONCATENATE($C1524, $B1524), 'Batch One'!$C:$Q, 4, false),
IF($A1524 = "Batch 2", VLOOKUP(CONCATENATE($C1524, $B1524), 'Batch Two'!$C:$P, 4, false), 0))</f>
        <v>Platinum</v>
      </c>
      <c r="H1524" s="5">
        <f>IF($A1524 = "Batch 1", VLOOKUP(CONCATENATE($C1524, $B1524), 'Batch One'!$C:$Q, 5, false),
IF($A1524 = "Batch 2", VLOOKUP(CONCATENATE($C1524, $B1524), 'Batch Two'!$C:$P, 5, false), 0))</f>
        <v>8</v>
      </c>
      <c r="I1524" s="6" t="str">
        <f>IF($A1524 = "Batch 1", VLOOKUP(CONCATENATE($C1524, $B1524), 'Batch One'!$C:$Q, 14, false),
IF($A1524 = "Batch 2", VLOOKUP(CONCATENATE($C1524, $B1524), 'Batch Two'!$C:$P, 14, false), 0))</f>
        <v>https://ccg-imaging-cgc-tradingcards-production.s3.amazonaws.com/17428307-29d8-4ef3-a836-6f64d365eeb4/CAR6035587-170_OBV.jpg</v>
      </c>
      <c r="J1524" s="5" t="str">
        <f>IF($A1524 = "Batch 1", VLOOKUP(CONCATENATE($C1524, $B1524), 'Batch One'!$C:$Q, 13, false),
IF($A1524 = "Batch 2", VLOOKUP(CONCATENATE($C1524, $B1524), 'Batch Two'!$C:$P, 13, false), 0))</f>
        <v/>
      </c>
    </row>
    <row r="1525">
      <c r="A1525" s="4" t="s">
        <v>13</v>
      </c>
      <c r="B1525" s="5">
        <v>6.035587171E9</v>
      </c>
      <c r="C1525" s="8" t="s">
        <v>12</v>
      </c>
      <c r="D1525" s="5" t="str">
        <f>IF($A1525 = "Batch 1", VLOOKUP(CONCATENATE($C1525, $B1525), 'Batch One'!$C:$Q, 2, false),
IF($A1525 = "Batch 2", VLOOKUP(CONCATENATE($C1525, $B1525), 'Batch Two'!$C:$P, 2, false), 0))</f>
        <v>Gastly, 2009, Platinum, #64/99</v>
      </c>
      <c r="E1525" s="5">
        <f>IF($A1525 = "Batch 1", VLOOKUP(CONCATENATE($C1525, $B1525), 'Batch One'!$C:$Q, 8, false),
IF($A1525 = "Batch 2", VLOOKUP(CONCATENATE($C1525, $B1525), 'Batch Two'!$C:$P, 8, false), 0))</f>
        <v>2009</v>
      </c>
      <c r="F1525" s="5" t="str">
        <f>IF($A1525 = "Batch 1", VLOOKUP(CONCATENATE($C1525, $B1525), 'Batch One'!$C:$Q, 9, false),
IF($A1525 = "Batch 2", VLOOKUP(CONCATENATE($C1525, $B1525), 'Batch Two'!$C:$P, 9, false), 0))</f>
        <v/>
      </c>
      <c r="G1525" s="5" t="str">
        <f>IF($A1525 = "Batch 1", VLOOKUP(CONCATENATE($C1525, $B1525), 'Batch One'!$C:$Q, 4, false),
IF($A1525 = "Batch 2", VLOOKUP(CONCATENATE($C1525, $B1525), 'Batch Two'!$C:$P, 4, false), 0))</f>
        <v>Platinum</v>
      </c>
      <c r="H1525" s="5">
        <f>IF($A1525 = "Batch 1", VLOOKUP(CONCATENATE($C1525, $B1525), 'Batch One'!$C:$Q, 5, false),
IF($A1525 = "Batch 2", VLOOKUP(CONCATENATE($C1525, $B1525), 'Batch Two'!$C:$P, 5, false), 0))</f>
        <v>8</v>
      </c>
      <c r="I1525" s="6" t="str">
        <f>IF($A1525 = "Batch 1", VLOOKUP(CONCATENATE($C1525, $B1525), 'Batch One'!$C:$Q, 14, false),
IF($A1525 = "Batch 2", VLOOKUP(CONCATENATE($C1525, $B1525), 'Batch Two'!$C:$P, 14, false), 0))</f>
        <v>https://ccg-imaging-cgc-tradingcards-production.s3.amazonaws.com/17428307-3185-451e-8558-2259030dac19/CAR6035587-171_OBV.jpg</v>
      </c>
      <c r="J1525" s="5" t="str">
        <f>IF($A1525 = "Batch 1", VLOOKUP(CONCATENATE($C1525, $B1525), 'Batch One'!$C:$Q, 13, false),
IF($A1525 = "Batch 2", VLOOKUP(CONCATENATE($C1525, $B1525), 'Batch Two'!$C:$P, 13, false), 0))</f>
        <v/>
      </c>
    </row>
    <row r="1526">
      <c r="A1526" s="4" t="s">
        <v>13</v>
      </c>
      <c r="B1526" s="5">
        <v>6.035587175E9</v>
      </c>
      <c r="C1526" s="8" t="s">
        <v>12</v>
      </c>
      <c r="D1526" s="5" t="str">
        <f>IF($A1526 = "Batch 1", VLOOKUP(CONCATENATE($C1526, $B1526), 'Batch One'!$C:$Q, 2, false),
IF($A1526 = "Batch 2", VLOOKUP(CONCATENATE($C1526, $B1526), 'Batch Two'!$C:$P, 2, false), 0))</f>
        <v>Gastly, 2009, Platinum, #64/99</v>
      </c>
      <c r="E1526" s="5">
        <f>IF($A1526 = "Batch 1", VLOOKUP(CONCATENATE($C1526, $B1526), 'Batch One'!$C:$Q, 8, false),
IF($A1526 = "Batch 2", VLOOKUP(CONCATENATE($C1526, $B1526), 'Batch Two'!$C:$P, 8, false), 0))</f>
        <v>2009</v>
      </c>
      <c r="F1526" s="5" t="str">
        <f>IF($A1526 = "Batch 1", VLOOKUP(CONCATENATE($C1526, $B1526), 'Batch One'!$C:$Q, 9, false),
IF($A1526 = "Batch 2", VLOOKUP(CONCATENATE($C1526, $B1526), 'Batch Two'!$C:$P, 9, false), 0))</f>
        <v/>
      </c>
      <c r="G1526" s="5" t="str">
        <f>IF($A1526 = "Batch 1", VLOOKUP(CONCATENATE($C1526, $B1526), 'Batch One'!$C:$Q, 4, false),
IF($A1526 = "Batch 2", VLOOKUP(CONCATENATE($C1526, $B1526), 'Batch Two'!$C:$P, 4, false), 0))</f>
        <v>Platinum</v>
      </c>
      <c r="H1526" s="5">
        <f>IF($A1526 = "Batch 1", VLOOKUP(CONCATENATE($C1526, $B1526), 'Batch One'!$C:$Q, 5, false),
IF($A1526 = "Batch 2", VLOOKUP(CONCATENATE($C1526, $B1526), 'Batch Two'!$C:$P, 5, false), 0))</f>
        <v>8</v>
      </c>
      <c r="I1526" s="6" t="str">
        <f>IF($A1526 = "Batch 1", VLOOKUP(CONCATENATE($C1526, $B1526), 'Batch One'!$C:$Q, 14, false),
IF($A1526 = "Batch 2", VLOOKUP(CONCATENATE($C1526, $B1526), 'Batch Two'!$C:$P, 14, false), 0))</f>
        <v>https://ccg-imaging-cgc-tradingcards-production.s3.amazonaws.com/17428307-41b7-411a-86e4-50b11a2aa4e9/CAR6035587-175_OBV.jpg</v>
      </c>
      <c r="J1526" s="5" t="str">
        <f>IF($A1526 = "Batch 1", VLOOKUP(CONCATENATE($C1526, $B1526), 'Batch One'!$C:$Q, 13, false),
IF($A1526 = "Batch 2", VLOOKUP(CONCATENATE($C1526, $B1526), 'Batch Two'!$C:$P, 13, false), 0))</f>
        <v/>
      </c>
    </row>
    <row r="1527">
      <c r="A1527" s="4" t="s">
        <v>13</v>
      </c>
      <c r="B1527" s="5">
        <v>6.035587183E9</v>
      </c>
      <c r="C1527" s="8" t="s">
        <v>12</v>
      </c>
      <c r="D1527" s="5" t="str">
        <f>IF($A1527 = "Batch 1", VLOOKUP(CONCATENATE($C1527, $B1527), 'Batch One'!$C:$Q, 2, false),
IF($A1527 = "Batch 2", VLOOKUP(CONCATENATE($C1527, $B1527), 'Batch Two'!$C:$P, 2, false), 0))</f>
        <v>Skiploom, 2001, Neo, #52/64</v>
      </c>
      <c r="E1527" s="5">
        <f>IF($A1527 = "Batch 1", VLOOKUP(CONCATENATE($C1527, $B1527), 'Batch One'!$C:$Q, 8, false),
IF($A1527 = "Batch 2", VLOOKUP(CONCATENATE($C1527, $B1527), 'Batch Two'!$C:$P, 8, false), 0))</f>
        <v>2001</v>
      </c>
      <c r="F1527" s="5" t="str">
        <f>IF($A1527 = "Batch 1", VLOOKUP(CONCATENATE($C1527, $B1527), 'Batch One'!$C:$Q, 9, false),
IF($A1527 = "Batch 2", VLOOKUP(CONCATENATE($C1527, $B1527), 'Batch Two'!$C:$P, 9, false), 0))</f>
        <v/>
      </c>
      <c r="G1527" s="5" t="str">
        <f>IF($A1527 = "Batch 1", VLOOKUP(CONCATENATE($C1527, $B1527), 'Batch One'!$C:$Q, 4, false),
IF($A1527 = "Batch 2", VLOOKUP(CONCATENATE($C1527, $B1527), 'Batch Two'!$C:$P, 4, false), 0))</f>
        <v>Neo</v>
      </c>
      <c r="H1527" s="5" t="str">
        <f>IF($A1527 = "Batch 1", VLOOKUP(CONCATENATE($C1527, $B1527), 'Batch One'!$C:$Q, 5, false),
IF($A1527 = "Batch 2", VLOOKUP(CONCATENATE($C1527, $B1527), 'Batch Two'!$C:$P, 5, false), 0))</f>
        <v>MINT+ 9.5</v>
      </c>
      <c r="I1527" s="6" t="str">
        <f>IF($A1527 = "Batch 1", VLOOKUP(CONCATENATE($C1527, $B1527), 'Batch One'!$C:$Q, 14, false),
IF($A1527 = "Batch 2", VLOOKUP(CONCATENATE($C1527, $B1527), 'Batch Two'!$C:$P, 14, false), 0))</f>
        <v>https://ccg-imaging-cgc-tradingcards-production.s3.amazonaws.com/17428307-6095-47bf-a4c2-e7028f78863c/CAR6035587-183_OBV.jpg</v>
      </c>
      <c r="J1527" s="5" t="str">
        <f>IF($A1527 = "Batch 1", VLOOKUP(CONCATENATE($C1527, $B1527), 'Batch One'!$C:$Q, 13, false),
IF($A1527 = "Batch 2", VLOOKUP(CONCATENATE($C1527, $B1527), 'Batch Two'!$C:$P, 13, false), 0))</f>
        <v/>
      </c>
    </row>
    <row r="1528">
      <c r="A1528" s="4" t="s">
        <v>13</v>
      </c>
      <c r="B1528" s="5">
        <v>6.035587187E9</v>
      </c>
      <c r="C1528" s="8" t="s">
        <v>12</v>
      </c>
      <c r="D1528" s="5" t="str">
        <f>IF($A1528 = "Batch 1", VLOOKUP(CONCATENATE($C1528, $B1528), 'Batch One'!$C:$Q, 2, false),
IF($A1528 = "Batch 2", VLOOKUP(CONCATENATE($C1528, $B1528), 'Batch Two'!$C:$P, 2, false), 0))</f>
        <v>Remoraid, 2001, Neo, #50/64</v>
      </c>
      <c r="E1528" s="5">
        <f>IF($A1528 = "Batch 1", VLOOKUP(CONCATENATE($C1528, $B1528), 'Batch One'!$C:$Q, 8, false),
IF($A1528 = "Batch 2", VLOOKUP(CONCATENATE($C1528, $B1528), 'Batch Two'!$C:$P, 8, false), 0))</f>
        <v>2001</v>
      </c>
      <c r="F1528" s="5" t="str">
        <f>IF($A1528 = "Batch 1", VLOOKUP(CONCATENATE($C1528, $B1528), 'Batch One'!$C:$Q, 9, false),
IF($A1528 = "Batch 2", VLOOKUP(CONCATENATE($C1528, $B1528), 'Batch Two'!$C:$P, 9, false), 0))</f>
        <v/>
      </c>
      <c r="G1528" s="5" t="str">
        <f>IF($A1528 = "Batch 1", VLOOKUP(CONCATENATE($C1528, $B1528), 'Batch One'!$C:$Q, 4, false),
IF($A1528 = "Batch 2", VLOOKUP(CONCATENATE($C1528, $B1528), 'Batch Two'!$C:$P, 4, false), 0))</f>
        <v>Neo</v>
      </c>
      <c r="H1528" s="5">
        <f>IF($A1528 = "Batch 1", VLOOKUP(CONCATENATE($C1528, $B1528), 'Batch One'!$C:$Q, 5, false),
IF($A1528 = "Batch 2", VLOOKUP(CONCATENATE($C1528, $B1528), 'Batch Two'!$C:$P, 5, false), 0))</f>
        <v>8</v>
      </c>
      <c r="I1528" s="6" t="str">
        <f>IF($A1528 = "Batch 1", VLOOKUP(CONCATENATE($C1528, $B1528), 'Batch One'!$C:$Q, 14, false),
IF($A1528 = "Batch 2", VLOOKUP(CONCATENATE($C1528, $B1528), 'Batch Two'!$C:$P, 14, false), 0))</f>
        <v>https://ccg-imaging-cgc-tradingcards-production.s3.amazonaws.com/17428310-8128-4aaf-9895-e8cfff9a6445/CAR6035587-187_OBV.jpg</v>
      </c>
      <c r="J1528" s="5" t="str">
        <f>IF($A1528 = "Batch 1", VLOOKUP(CONCATENATE($C1528, $B1528), 'Batch One'!$C:$Q, 13, false),
IF($A1528 = "Batch 2", VLOOKUP(CONCATENATE($C1528, $B1528), 'Batch Two'!$C:$P, 13, false), 0))</f>
        <v/>
      </c>
    </row>
    <row r="1529">
      <c r="A1529" s="4" t="s">
        <v>13</v>
      </c>
      <c r="B1529" s="5">
        <v>6.035587188E9</v>
      </c>
      <c r="C1529" s="8" t="s">
        <v>12</v>
      </c>
      <c r="D1529" s="5" t="str">
        <f>IF($A1529 = "Batch 1", VLOOKUP(CONCATENATE($C1529, $B1529), 'Batch One'!$C:$Q, 2, false),
IF($A1529 = "Batch 2", VLOOKUP(CONCATENATE($C1529, $B1529), 'Batch Two'!$C:$P, 2, false), 0))</f>
        <v>Remoraid, 2001, Neo, #50/64</v>
      </c>
      <c r="E1529" s="5">
        <f>IF($A1529 = "Batch 1", VLOOKUP(CONCATENATE($C1529, $B1529), 'Batch One'!$C:$Q, 8, false),
IF($A1529 = "Batch 2", VLOOKUP(CONCATENATE($C1529, $B1529), 'Batch Two'!$C:$P, 8, false), 0))</f>
        <v>2001</v>
      </c>
      <c r="F1529" s="5" t="str">
        <f>IF($A1529 = "Batch 1", VLOOKUP(CONCATENATE($C1529, $B1529), 'Batch One'!$C:$Q, 9, false),
IF($A1529 = "Batch 2", VLOOKUP(CONCATENATE($C1529, $B1529), 'Batch Two'!$C:$P, 9, false), 0))</f>
        <v/>
      </c>
      <c r="G1529" s="5" t="str">
        <f>IF($A1529 = "Batch 1", VLOOKUP(CONCATENATE($C1529, $B1529), 'Batch One'!$C:$Q, 4, false),
IF($A1529 = "Batch 2", VLOOKUP(CONCATENATE($C1529, $B1529), 'Batch Two'!$C:$P, 4, false), 0))</f>
        <v>Neo</v>
      </c>
      <c r="H1529" s="5">
        <f>IF($A1529 = "Batch 1", VLOOKUP(CONCATENATE($C1529, $B1529), 'Batch One'!$C:$Q, 5, false),
IF($A1529 = "Batch 2", VLOOKUP(CONCATENATE($C1529, $B1529), 'Batch Two'!$C:$P, 5, false), 0))</f>
        <v>8</v>
      </c>
      <c r="I1529" s="6" t="str">
        <f>IF($A1529 = "Batch 1", VLOOKUP(CONCATENATE($C1529, $B1529), 'Batch One'!$C:$Q, 14, false),
IF($A1529 = "Batch 2", VLOOKUP(CONCATENATE($C1529, $B1529), 'Batch Two'!$C:$P, 14, false), 0))</f>
        <v>https://ccg-imaging-cgc-tradingcards-production.s3.amazonaws.com/17428310-84af-412e-ac01-7ed7f6609594/CAR6035587-188_OBV.jpg</v>
      </c>
      <c r="J1529" s="5" t="str">
        <f>IF($A1529 = "Batch 1", VLOOKUP(CONCATENATE($C1529, $B1529), 'Batch One'!$C:$Q, 13, false),
IF($A1529 = "Batch 2", VLOOKUP(CONCATENATE($C1529, $B1529), 'Batch Two'!$C:$P, 13, false), 0))</f>
        <v/>
      </c>
    </row>
    <row r="1530">
      <c r="A1530" s="4" t="s">
        <v>13</v>
      </c>
      <c r="B1530" s="5">
        <v>6.03558719E9</v>
      </c>
      <c r="C1530" s="8" t="s">
        <v>12</v>
      </c>
      <c r="D1530" s="5" t="str">
        <f>IF($A1530 = "Batch 1", VLOOKUP(CONCATENATE($C1530, $B1530), 'Batch One'!$C:$Q, 2, false),
IF($A1530 = "Batch 2", VLOOKUP(CONCATENATE($C1530, $B1530), 'Batch Two'!$C:$P, 2, false), 0))</f>
        <v>Remoraid, 2001, Neo, #50/64</v>
      </c>
      <c r="E1530" s="5">
        <f>IF($A1530 = "Batch 1", VLOOKUP(CONCATENATE($C1530, $B1530), 'Batch One'!$C:$Q, 8, false),
IF($A1530 = "Batch 2", VLOOKUP(CONCATENATE($C1530, $B1530), 'Batch Two'!$C:$P, 8, false), 0))</f>
        <v>2001</v>
      </c>
      <c r="F1530" s="5" t="str">
        <f>IF($A1530 = "Batch 1", VLOOKUP(CONCATENATE($C1530, $B1530), 'Batch One'!$C:$Q, 9, false),
IF($A1530 = "Batch 2", VLOOKUP(CONCATENATE($C1530, $B1530), 'Batch Two'!$C:$P, 9, false), 0))</f>
        <v/>
      </c>
      <c r="G1530" s="5" t="str">
        <f>IF($A1530 = "Batch 1", VLOOKUP(CONCATENATE($C1530, $B1530), 'Batch One'!$C:$Q, 4, false),
IF($A1530 = "Batch 2", VLOOKUP(CONCATENATE($C1530, $B1530), 'Batch Two'!$C:$P, 4, false), 0))</f>
        <v>Neo</v>
      </c>
      <c r="H1530" s="5">
        <f>IF($A1530 = "Batch 1", VLOOKUP(CONCATENATE($C1530, $B1530), 'Batch One'!$C:$Q, 5, false),
IF($A1530 = "Batch 2", VLOOKUP(CONCATENATE($C1530, $B1530), 'Batch Two'!$C:$P, 5, false), 0))</f>
        <v>8.5</v>
      </c>
      <c r="I1530" s="6" t="str">
        <f>IF($A1530 = "Batch 1", VLOOKUP(CONCATENATE($C1530, $B1530), 'Batch One'!$C:$Q, 14, false),
IF($A1530 = "Batch 2", VLOOKUP(CONCATENATE($C1530, $B1530), 'Batch Two'!$C:$P, 14, false), 0))</f>
        <v>https://ccg-imaging-cgc-tradingcards-production.s3.amazonaws.com/17428310-8960-4c06-be62-48192f62b19b/CAR6035587-190_OBV.jpg</v>
      </c>
      <c r="J1530" s="5" t="str">
        <f>IF($A1530 = "Batch 1", VLOOKUP(CONCATENATE($C1530, $B1530), 'Batch One'!$C:$Q, 13, false),
IF($A1530 = "Batch 2", VLOOKUP(CONCATENATE($C1530, $B1530), 'Batch Two'!$C:$P, 13, false), 0))</f>
        <v/>
      </c>
    </row>
    <row r="1531">
      <c r="A1531" s="4" t="s">
        <v>13</v>
      </c>
      <c r="B1531" s="5">
        <v>6.035587191E9</v>
      </c>
      <c r="C1531" s="8" t="s">
        <v>12</v>
      </c>
      <c r="D1531" s="5" t="str">
        <f>IF($A1531 = "Batch 1", VLOOKUP(CONCATENATE($C1531, $B1531), 'Batch One'!$C:$Q, 2, false),
IF($A1531 = "Batch 2", VLOOKUP(CONCATENATE($C1531, $B1531), 'Batch Two'!$C:$P, 2, false), 0))</f>
        <v>Remoraid, 2001, Neo, #50/64</v>
      </c>
      <c r="E1531" s="5">
        <f>IF($A1531 = "Batch 1", VLOOKUP(CONCATENATE($C1531, $B1531), 'Batch One'!$C:$Q, 8, false),
IF($A1531 = "Batch 2", VLOOKUP(CONCATENATE($C1531, $B1531), 'Batch Two'!$C:$P, 8, false), 0))</f>
        <v>2001</v>
      </c>
      <c r="F1531" s="5" t="str">
        <f>IF($A1531 = "Batch 1", VLOOKUP(CONCATENATE($C1531, $B1531), 'Batch One'!$C:$Q, 9, false),
IF($A1531 = "Batch 2", VLOOKUP(CONCATENATE($C1531, $B1531), 'Batch Two'!$C:$P, 9, false), 0))</f>
        <v/>
      </c>
      <c r="G1531" s="5" t="str">
        <f>IF($A1531 = "Batch 1", VLOOKUP(CONCATENATE($C1531, $B1531), 'Batch One'!$C:$Q, 4, false),
IF($A1531 = "Batch 2", VLOOKUP(CONCATENATE($C1531, $B1531), 'Batch Two'!$C:$P, 4, false), 0))</f>
        <v>Neo</v>
      </c>
      <c r="H1531" s="5">
        <f>IF($A1531 = "Batch 1", VLOOKUP(CONCATENATE($C1531, $B1531), 'Batch One'!$C:$Q, 5, false),
IF($A1531 = "Batch 2", VLOOKUP(CONCATENATE($C1531, $B1531), 'Batch Two'!$C:$P, 5, false), 0))</f>
        <v>8</v>
      </c>
      <c r="I1531" s="6" t="str">
        <f>IF($A1531 = "Batch 1", VLOOKUP(CONCATENATE($C1531, $B1531), 'Batch One'!$C:$Q, 14, false),
IF($A1531 = "Batch 2", VLOOKUP(CONCATENATE($C1531, $B1531), 'Batch Two'!$C:$P, 14, false), 0))</f>
        <v>https://ccg-imaging-cgc-tradingcards-production.s3.amazonaws.com/17428310-9281-4ba0-a4cc-60f852b718fe/CAR6035587-191_OBV.jpg</v>
      </c>
      <c r="J1531" s="5" t="str">
        <f>IF($A1531 = "Batch 1", VLOOKUP(CONCATENATE($C1531, $B1531), 'Batch One'!$C:$Q, 13, false),
IF($A1531 = "Batch 2", VLOOKUP(CONCATENATE($C1531, $B1531), 'Batch Two'!$C:$P, 13, false), 0))</f>
        <v/>
      </c>
    </row>
    <row r="1532">
      <c r="A1532" s="4" t="s">
        <v>13</v>
      </c>
      <c r="B1532" s="5">
        <v>6.035587194E9</v>
      </c>
      <c r="C1532" s="8" t="s">
        <v>12</v>
      </c>
      <c r="D1532" s="5" t="str">
        <f>IF($A1532 = "Batch 1", VLOOKUP(CONCATENATE($C1532, $B1532), 'Batch One'!$C:$Q, 2, false),
IF($A1532 = "Batch 2", VLOOKUP(CONCATENATE($C1532, $B1532), 'Batch Two'!$C:$P, 2, false), 0))</f>
        <v>Qwilfish, 2001, Neo, #49/64</v>
      </c>
      <c r="E1532" s="5">
        <f>IF($A1532 = "Batch 1", VLOOKUP(CONCATENATE($C1532, $B1532), 'Batch One'!$C:$Q, 8, false),
IF($A1532 = "Batch 2", VLOOKUP(CONCATENATE($C1532, $B1532), 'Batch Two'!$C:$P, 8, false), 0))</f>
        <v>2001</v>
      </c>
      <c r="F1532" s="5" t="str">
        <f>IF($A1532 = "Batch 1", VLOOKUP(CONCATENATE($C1532, $B1532), 'Batch One'!$C:$Q, 9, false),
IF($A1532 = "Batch 2", VLOOKUP(CONCATENATE($C1532, $B1532), 'Batch Two'!$C:$P, 9, false), 0))</f>
        <v/>
      </c>
      <c r="G1532" s="5" t="str">
        <f>IF($A1532 = "Batch 1", VLOOKUP(CONCATENATE($C1532, $B1532), 'Batch One'!$C:$Q, 4, false),
IF($A1532 = "Batch 2", VLOOKUP(CONCATENATE($C1532, $B1532), 'Batch Two'!$C:$P, 4, false), 0))</f>
        <v>Neo</v>
      </c>
      <c r="H1532" s="5">
        <f>IF($A1532 = "Batch 1", VLOOKUP(CONCATENATE($C1532, $B1532), 'Batch One'!$C:$Q, 5, false),
IF($A1532 = "Batch 2", VLOOKUP(CONCATENATE($C1532, $B1532), 'Batch Two'!$C:$P, 5, false), 0))</f>
        <v>8</v>
      </c>
      <c r="I1532" s="6" t="str">
        <f>IF($A1532 = "Batch 1", VLOOKUP(CONCATENATE($C1532, $B1532), 'Batch One'!$C:$Q, 14, false),
IF($A1532 = "Batch 2", VLOOKUP(CONCATENATE($C1532, $B1532), 'Batch Two'!$C:$P, 14, false), 0))</f>
        <v>https://ccg-imaging-cgc-tradingcards-production.s3.amazonaws.com/17428311-24de-4c3d-8047-9d32d6a79151/CAR6035587-194_OBV.jpg</v>
      </c>
      <c r="J1532" s="5" t="str">
        <f>IF($A1532 = "Batch 1", VLOOKUP(CONCATENATE($C1532, $B1532), 'Batch One'!$C:$Q, 13, false),
IF($A1532 = "Batch 2", VLOOKUP(CONCATENATE($C1532, $B1532), 'Batch Two'!$C:$P, 13, false), 0))</f>
        <v/>
      </c>
    </row>
    <row r="1533">
      <c r="A1533" s="4" t="s">
        <v>13</v>
      </c>
      <c r="B1533" s="5">
        <v>6.035587195E9</v>
      </c>
      <c r="C1533" s="8" t="s">
        <v>12</v>
      </c>
      <c r="D1533" s="5" t="str">
        <f>IF($A1533 = "Batch 1", VLOOKUP(CONCATENATE($C1533, $B1533), 'Batch One'!$C:$Q, 2, false),
IF($A1533 = "Batch 2", VLOOKUP(CONCATENATE($C1533, $B1533), 'Batch Two'!$C:$P, 2, false), 0))</f>
        <v>Qwilfish, 2001, Neo, #49/64</v>
      </c>
      <c r="E1533" s="5">
        <f>IF($A1533 = "Batch 1", VLOOKUP(CONCATENATE($C1533, $B1533), 'Batch One'!$C:$Q, 8, false),
IF($A1533 = "Batch 2", VLOOKUP(CONCATENATE($C1533, $B1533), 'Batch Two'!$C:$P, 8, false), 0))</f>
        <v>2001</v>
      </c>
      <c r="F1533" s="5" t="str">
        <f>IF($A1533 = "Batch 1", VLOOKUP(CONCATENATE($C1533, $B1533), 'Batch One'!$C:$Q, 9, false),
IF($A1533 = "Batch 2", VLOOKUP(CONCATENATE($C1533, $B1533), 'Batch Two'!$C:$P, 9, false), 0))</f>
        <v/>
      </c>
      <c r="G1533" s="5" t="str">
        <f>IF($A1533 = "Batch 1", VLOOKUP(CONCATENATE($C1533, $B1533), 'Batch One'!$C:$Q, 4, false),
IF($A1533 = "Batch 2", VLOOKUP(CONCATENATE($C1533, $B1533), 'Batch Two'!$C:$P, 4, false), 0))</f>
        <v>Neo</v>
      </c>
      <c r="H1533" s="5">
        <f>IF($A1533 = "Batch 1", VLOOKUP(CONCATENATE($C1533, $B1533), 'Batch One'!$C:$Q, 5, false),
IF($A1533 = "Batch 2", VLOOKUP(CONCATENATE($C1533, $B1533), 'Batch Two'!$C:$P, 5, false), 0))</f>
        <v>8</v>
      </c>
      <c r="I1533" s="6" t="str">
        <f>IF($A1533 = "Batch 1", VLOOKUP(CONCATENATE($C1533, $B1533), 'Batch One'!$C:$Q, 14, false),
IF($A1533 = "Batch 2", VLOOKUP(CONCATENATE($C1533, $B1533), 'Batch Two'!$C:$P, 14, false), 0))</f>
        <v>https://ccg-imaging-cgc-tradingcards-production.s3.amazonaws.com/17428311-27cc-4f5a-9105-227f067633ca/CAR6035587-195_OBV.jpg</v>
      </c>
      <c r="J1533" s="5" t="str">
        <f>IF($A1533 = "Batch 1", VLOOKUP(CONCATENATE($C1533, $B1533), 'Batch One'!$C:$Q, 13, false),
IF($A1533 = "Batch 2", VLOOKUP(CONCATENATE($C1533, $B1533), 'Batch Two'!$C:$P, 13, false), 0))</f>
        <v/>
      </c>
    </row>
    <row r="1534">
      <c r="A1534" s="4" t="s">
        <v>13</v>
      </c>
      <c r="B1534" s="5">
        <v>6.035587202E9</v>
      </c>
      <c r="C1534" s="8" t="s">
        <v>12</v>
      </c>
      <c r="D1534" s="5" t="str">
        <f>IF($A1534 = "Batch 1", VLOOKUP(CONCATENATE($C1534, $B1534), 'Batch One'!$C:$Q, 2, false),
IF($A1534 = "Batch 2", VLOOKUP(CONCATENATE($C1534, $B1534), 'Batch Two'!$C:$P, 2, false), 0))</f>
        <v>Quagsire, 2001, Neo, #48/64</v>
      </c>
      <c r="E1534" s="5">
        <f>IF($A1534 = "Batch 1", VLOOKUP(CONCATENATE($C1534, $B1534), 'Batch One'!$C:$Q, 8, false),
IF($A1534 = "Batch 2", VLOOKUP(CONCATENATE($C1534, $B1534), 'Batch Two'!$C:$P, 8, false), 0))</f>
        <v>2001</v>
      </c>
      <c r="F1534" s="5" t="str">
        <f>IF($A1534 = "Batch 1", VLOOKUP(CONCATENATE($C1534, $B1534), 'Batch One'!$C:$Q, 9, false),
IF($A1534 = "Batch 2", VLOOKUP(CONCATENATE($C1534, $B1534), 'Batch Two'!$C:$P, 9, false), 0))</f>
        <v/>
      </c>
      <c r="G1534" s="5" t="str">
        <f>IF($A1534 = "Batch 1", VLOOKUP(CONCATENATE($C1534, $B1534), 'Batch One'!$C:$Q, 4, false),
IF($A1534 = "Batch 2", VLOOKUP(CONCATENATE($C1534, $B1534), 'Batch Two'!$C:$P, 4, false), 0))</f>
        <v>Neo</v>
      </c>
      <c r="H1534" s="5">
        <f>IF($A1534 = "Batch 1", VLOOKUP(CONCATENATE($C1534, $B1534), 'Batch One'!$C:$Q, 5, false),
IF($A1534 = "Batch 2", VLOOKUP(CONCATENATE($C1534, $B1534), 'Batch Two'!$C:$P, 5, false), 0))</f>
        <v>8</v>
      </c>
      <c r="I1534" s="6" t="str">
        <f>IF($A1534 = "Batch 1", VLOOKUP(CONCATENATE($C1534, $B1534), 'Batch One'!$C:$Q, 14, false),
IF($A1534 = "Batch 2", VLOOKUP(CONCATENATE($C1534, $B1534), 'Batch Two'!$C:$P, 14, false), 0))</f>
        <v>https://ccg-imaging-cgc-tradingcards-production.s3.amazonaws.com/17428315-322c-45e5-ade0-c24c2292aacd/CAR6035587-202_OBV.jpg</v>
      </c>
      <c r="J1534" s="5" t="str">
        <f>IF($A1534 = "Batch 1", VLOOKUP(CONCATENATE($C1534, $B1534), 'Batch One'!$C:$Q, 13, false),
IF($A1534 = "Batch 2", VLOOKUP(CONCATENATE($C1534, $B1534), 'Batch Two'!$C:$P, 13, false), 0))</f>
        <v/>
      </c>
    </row>
    <row r="1535">
      <c r="A1535" s="4" t="s">
        <v>13</v>
      </c>
      <c r="B1535" s="5">
        <v>6.035587205E9</v>
      </c>
      <c r="C1535" s="8" t="s">
        <v>12</v>
      </c>
      <c r="D1535" s="5" t="str">
        <f>IF($A1535 = "Batch 1", VLOOKUP(CONCATENATE($C1535, $B1535), 'Batch One'!$C:$Q, 2, false),
IF($A1535 = "Batch 2", VLOOKUP(CONCATENATE($C1535, $B1535), 'Batch Two'!$C:$P, 2, false), 0))</f>
        <v>Quagsire, 2001, Neo, #48/64</v>
      </c>
      <c r="E1535" s="5">
        <f>IF($A1535 = "Batch 1", VLOOKUP(CONCATENATE($C1535, $B1535), 'Batch One'!$C:$Q, 8, false),
IF($A1535 = "Batch 2", VLOOKUP(CONCATENATE($C1535, $B1535), 'Batch Two'!$C:$P, 8, false), 0))</f>
        <v>2001</v>
      </c>
      <c r="F1535" s="5" t="str">
        <f>IF($A1535 = "Batch 1", VLOOKUP(CONCATENATE($C1535, $B1535), 'Batch One'!$C:$Q, 9, false),
IF($A1535 = "Batch 2", VLOOKUP(CONCATENATE($C1535, $B1535), 'Batch Two'!$C:$P, 9, false), 0))</f>
        <v/>
      </c>
      <c r="G1535" s="5" t="str">
        <f>IF($A1535 = "Batch 1", VLOOKUP(CONCATENATE($C1535, $B1535), 'Batch One'!$C:$Q, 4, false),
IF($A1535 = "Batch 2", VLOOKUP(CONCATENATE($C1535, $B1535), 'Batch Two'!$C:$P, 4, false), 0))</f>
        <v>Neo</v>
      </c>
      <c r="H1535" s="5">
        <f>IF($A1535 = "Batch 1", VLOOKUP(CONCATENATE($C1535, $B1535), 'Batch One'!$C:$Q, 5, false),
IF($A1535 = "Batch 2", VLOOKUP(CONCATENATE($C1535, $B1535), 'Batch Two'!$C:$P, 5, false), 0))</f>
        <v>8.5</v>
      </c>
      <c r="I1535" s="6" t="str">
        <f>IF($A1535 = "Batch 1", VLOOKUP(CONCATENATE($C1535, $B1535), 'Batch One'!$C:$Q, 14, false),
IF($A1535 = "Batch 2", VLOOKUP(CONCATENATE($C1535, $B1535), 'Batch Two'!$C:$P, 14, false), 0))</f>
        <v>https://ccg-imaging-cgc-tradingcards-production.s3.amazonaws.com/17428315-403c-42d9-b5b4-8cb2c6be9120/CAR6035587-205_OBV.jpg</v>
      </c>
      <c r="J1535" s="5" t="str">
        <f>IF($A1535 = "Batch 1", VLOOKUP(CONCATENATE($C1535, $B1535), 'Batch One'!$C:$Q, 13, false),
IF($A1535 = "Batch 2", VLOOKUP(CONCATENATE($C1535, $B1535), 'Batch Two'!$C:$P, 13, false), 0))</f>
        <v/>
      </c>
    </row>
    <row r="1536">
      <c r="A1536" s="4" t="s">
        <v>13</v>
      </c>
      <c r="B1536" s="5">
        <v>6.035587218E9</v>
      </c>
      <c r="C1536" s="8" t="s">
        <v>12</v>
      </c>
      <c r="D1536" s="5" t="str">
        <f>IF($A1536 = "Batch 1", VLOOKUP(CONCATENATE($C1536, $B1536), 'Batch One'!$C:$Q, 2, false),
IF($A1536 = "Batch 2", VLOOKUP(CONCATENATE($C1536, $B1536), 'Batch Two'!$C:$P, 2, false), 0))</f>
        <v>Paras, 2001, Neo, #47/64</v>
      </c>
      <c r="E1536" s="5">
        <f>IF($A1536 = "Batch 1", VLOOKUP(CONCATENATE($C1536, $B1536), 'Batch One'!$C:$Q, 8, false),
IF($A1536 = "Batch 2", VLOOKUP(CONCATENATE($C1536, $B1536), 'Batch Two'!$C:$P, 8, false), 0))</f>
        <v>2001</v>
      </c>
      <c r="F1536" s="5" t="str">
        <f>IF($A1536 = "Batch 1", VLOOKUP(CONCATENATE($C1536, $B1536), 'Batch One'!$C:$Q, 9, false),
IF($A1536 = "Batch 2", VLOOKUP(CONCATENATE($C1536, $B1536), 'Batch Two'!$C:$P, 9, false), 0))</f>
        <v/>
      </c>
      <c r="G1536" s="5" t="str">
        <f>IF($A1536 = "Batch 1", VLOOKUP(CONCATENATE($C1536, $B1536), 'Batch One'!$C:$Q, 4, false),
IF($A1536 = "Batch 2", VLOOKUP(CONCATENATE($C1536, $B1536), 'Batch Two'!$C:$P, 4, false), 0))</f>
        <v>Neo</v>
      </c>
      <c r="H1536" s="5">
        <f>IF($A1536 = "Batch 1", VLOOKUP(CONCATENATE($C1536, $B1536), 'Batch One'!$C:$Q, 5, false),
IF($A1536 = "Batch 2", VLOOKUP(CONCATENATE($C1536, $B1536), 'Batch Two'!$C:$P, 5, false), 0))</f>
        <v>8</v>
      </c>
      <c r="I1536" s="6" t="str">
        <f>IF($A1536 = "Batch 1", VLOOKUP(CONCATENATE($C1536, $B1536), 'Batch One'!$C:$Q, 14, false),
IF($A1536 = "Batch 2", VLOOKUP(CONCATENATE($C1536, $B1536), 'Batch Two'!$C:$P, 14, false), 0))</f>
        <v>https://ccg-imaging-cgc-tradingcards-production.s3.amazonaws.com/17428316-69dc-4a78-b519-c31021928fcf/CAR6035587-218_OBV.jpg</v>
      </c>
      <c r="J1536" s="5" t="str">
        <f>IF($A1536 = "Batch 1", VLOOKUP(CONCATENATE($C1536, $B1536), 'Batch One'!$C:$Q, 13, false),
IF($A1536 = "Batch 2", VLOOKUP(CONCATENATE($C1536, $B1536), 'Batch Two'!$C:$P, 13, false), 0))</f>
        <v/>
      </c>
    </row>
    <row r="1537">
      <c r="A1537" s="4" t="s">
        <v>13</v>
      </c>
      <c r="B1537" s="5">
        <v>6.03558722E9</v>
      </c>
      <c r="C1537" s="8" t="s">
        <v>12</v>
      </c>
      <c r="D1537" s="5" t="str">
        <f>IF($A1537 = "Batch 1", VLOOKUP(CONCATENATE($C1537, $B1537), 'Batch One'!$C:$Q, 2, false),
IF($A1537 = "Batch 2", VLOOKUP(CONCATENATE($C1537, $B1537), 'Batch Two'!$C:$P, 2, false), 0))</f>
        <v>Paras, 2001, Neo, #47/64</v>
      </c>
      <c r="E1537" s="5">
        <f>IF($A1537 = "Batch 1", VLOOKUP(CONCATENATE($C1537, $B1537), 'Batch One'!$C:$Q, 8, false),
IF($A1537 = "Batch 2", VLOOKUP(CONCATENATE($C1537, $B1537), 'Batch Two'!$C:$P, 8, false), 0))</f>
        <v>2001</v>
      </c>
      <c r="F1537" s="5" t="str">
        <f>IF($A1537 = "Batch 1", VLOOKUP(CONCATENATE($C1537, $B1537), 'Batch One'!$C:$Q, 9, false),
IF($A1537 = "Batch 2", VLOOKUP(CONCATENATE($C1537, $B1537), 'Batch Two'!$C:$P, 9, false), 0))</f>
        <v/>
      </c>
      <c r="G1537" s="5" t="str">
        <f>IF($A1537 = "Batch 1", VLOOKUP(CONCATENATE($C1537, $B1537), 'Batch One'!$C:$Q, 4, false),
IF($A1537 = "Batch 2", VLOOKUP(CONCATENATE($C1537, $B1537), 'Batch Two'!$C:$P, 4, false), 0))</f>
        <v>Neo</v>
      </c>
      <c r="H1537" s="5">
        <f>IF($A1537 = "Batch 1", VLOOKUP(CONCATENATE($C1537, $B1537), 'Batch One'!$C:$Q, 5, false),
IF($A1537 = "Batch 2", VLOOKUP(CONCATENATE($C1537, $B1537), 'Batch Two'!$C:$P, 5, false), 0))</f>
        <v>8.5</v>
      </c>
      <c r="I1537" s="6" t="str">
        <f>IF($A1537 = "Batch 1", VLOOKUP(CONCATENATE($C1537, $B1537), 'Batch One'!$C:$Q, 14, false),
IF($A1537 = "Batch 2", VLOOKUP(CONCATENATE($C1537, $B1537), 'Batch Two'!$C:$P, 14, false), 0))</f>
        <v>https://ccg-imaging-cgc-tradingcards-production.s3.amazonaws.com/17428316-7433-440c-a0ce-7da7447b453e/CAR6035587-220_OBV.jpg</v>
      </c>
      <c r="J1537" s="5" t="str">
        <f>IF($A1537 = "Batch 1", VLOOKUP(CONCATENATE($C1537, $B1537), 'Batch One'!$C:$Q, 13, false),
IF($A1537 = "Batch 2", VLOOKUP(CONCATENATE($C1537, $B1537), 'Batch Two'!$C:$P, 13, false), 0))</f>
        <v/>
      </c>
    </row>
    <row r="1538">
      <c r="A1538" s="4" t="s">
        <v>13</v>
      </c>
      <c r="B1538" s="5">
        <v>6.035587238E9</v>
      </c>
      <c r="C1538" s="8" t="s">
        <v>12</v>
      </c>
      <c r="D1538" s="5" t="str">
        <f>IF($A1538 = "Batch 1", VLOOKUP(CONCATENATE($C1538, $B1538), 'Batch One'!$C:$Q, 2, false),
IF($A1538 = "Batch 2", VLOOKUP(CONCATENATE($C1538, $B1538), 'Batch Two'!$C:$P, 2, false), 0))</f>
        <v>Geodude, 2001, Neo, #44/64</v>
      </c>
      <c r="E1538" s="5">
        <f>IF($A1538 = "Batch 1", VLOOKUP(CONCATENATE($C1538, $B1538), 'Batch One'!$C:$Q, 8, false),
IF($A1538 = "Batch 2", VLOOKUP(CONCATENATE($C1538, $B1538), 'Batch Two'!$C:$P, 8, false), 0))</f>
        <v>2001</v>
      </c>
      <c r="F1538" s="5" t="str">
        <f>IF($A1538 = "Batch 1", VLOOKUP(CONCATENATE($C1538, $B1538), 'Batch One'!$C:$Q, 9, false),
IF($A1538 = "Batch 2", VLOOKUP(CONCATENATE($C1538, $B1538), 'Batch Two'!$C:$P, 9, false), 0))</f>
        <v/>
      </c>
      <c r="G1538" s="5" t="str">
        <f>IF($A1538 = "Batch 1", VLOOKUP(CONCATENATE($C1538, $B1538), 'Batch One'!$C:$Q, 4, false),
IF($A1538 = "Batch 2", VLOOKUP(CONCATENATE($C1538, $B1538), 'Batch Two'!$C:$P, 4, false), 0))</f>
        <v>Neo</v>
      </c>
      <c r="H1538" s="5">
        <f>IF($A1538 = "Batch 1", VLOOKUP(CONCATENATE($C1538, $B1538), 'Batch One'!$C:$Q, 5, false),
IF($A1538 = "Batch 2", VLOOKUP(CONCATENATE($C1538, $B1538), 'Batch Two'!$C:$P, 5, false), 0))</f>
        <v>8</v>
      </c>
      <c r="I1538" s="6" t="str">
        <f>IF($A1538 = "Batch 1", VLOOKUP(CONCATENATE($C1538, $B1538), 'Batch One'!$C:$Q, 14, false),
IF($A1538 = "Batch 2", VLOOKUP(CONCATENATE($C1538, $B1538), 'Batch Two'!$C:$P, 14, false), 0))</f>
        <v>https://ccg-imaging-cgc-tradingcards-production.s3.amazonaws.com/17428317-1821-4c02-854a-34df26add6d6/CAR6035587-238_OBV.jpg</v>
      </c>
      <c r="J1538" s="5" t="str">
        <f>IF($A1538 = "Batch 1", VLOOKUP(CONCATENATE($C1538, $B1538), 'Batch One'!$C:$Q, 13, false),
IF($A1538 = "Batch 2", VLOOKUP(CONCATENATE($C1538, $B1538), 'Batch Two'!$C:$P, 13, false), 0))</f>
        <v/>
      </c>
    </row>
    <row r="1539">
      <c r="A1539" s="4" t="s">
        <v>13</v>
      </c>
      <c r="B1539" s="5">
        <v>6.035587241E9</v>
      </c>
      <c r="C1539" s="8" t="s">
        <v>12</v>
      </c>
      <c r="D1539" s="5" t="str">
        <f>IF($A1539 = "Batch 1", VLOOKUP(CONCATENATE($C1539, $B1539), 'Batch One'!$C:$Q, 2, false),
IF($A1539 = "Batch 2", VLOOKUP(CONCATENATE($C1539, $B1539), 'Batch Two'!$C:$P, 2, false), 0))</f>
        <v>Farfetch'd, 2001, Neo, #43/64</v>
      </c>
      <c r="E1539" s="5">
        <f>IF($A1539 = "Batch 1", VLOOKUP(CONCATENATE($C1539, $B1539), 'Batch One'!$C:$Q, 8, false),
IF($A1539 = "Batch 2", VLOOKUP(CONCATENATE($C1539, $B1539), 'Batch Two'!$C:$P, 8, false), 0))</f>
        <v>2001</v>
      </c>
      <c r="F1539" s="5" t="str">
        <f>IF($A1539 = "Batch 1", VLOOKUP(CONCATENATE($C1539, $B1539), 'Batch One'!$C:$Q, 9, false),
IF($A1539 = "Batch 2", VLOOKUP(CONCATENATE($C1539, $B1539), 'Batch Two'!$C:$P, 9, false), 0))</f>
        <v/>
      </c>
      <c r="G1539" s="5" t="str">
        <f>IF($A1539 = "Batch 1", VLOOKUP(CONCATENATE($C1539, $B1539), 'Batch One'!$C:$Q, 4, false),
IF($A1539 = "Batch 2", VLOOKUP(CONCATENATE($C1539, $B1539), 'Batch Two'!$C:$P, 4, false), 0))</f>
        <v>Neo</v>
      </c>
      <c r="H1539" s="5">
        <f>IF($A1539 = "Batch 1", VLOOKUP(CONCATENATE($C1539, $B1539), 'Batch One'!$C:$Q, 5, false),
IF($A1539 = "Batch 2", VLOOKUP(CONCATENATE($C1539, $B1539), 'Batch Two'!$C:$P, 5, false), 0))</f>
        <v>8</v>
      </c>
      <c r="I1539" s="6" t="str">
        <f>IF($A1539 = "Batch 1", VLOOKUP(CONCATENATE($C1539, $B1539), 'Batch One'!$C:$Q, 14, false),
IF($A1539 = "Batch 2", VLOOKUP(CONCATENATE($C1539, $B1539), 'Batch Two'!$C:$P, 14, false), 0))</f>
        <v>https://ccg-imaging-cgc-tradingcards-production.s3.amazonaws.com/17428317-26b4-4905-8c8a-31b87188520a/CAR6035587-241_OBV.jpg</v>
      </c>
      <c r="J1539" s="5" t="str">
        <f>IF($A1539 = "Batch 1", VLOOKUP(CONCATENATE($C1539, $B1539), 'Batch One'!$C:$Q, 13, false),
IF($A1539 = "Batch 2", VLOOKUP(CONCATENATE($C1539, $B1539), 'Batch Two'!$C:$P, 13, false), 0))</f>
        <v/>
      </c>
    </row>
    <row r="1540">
      <c r="A1540" s="4" t="s">
        <v>13</v>
      </c>
      <c r="B1540" s="5">
        <v>6.035587242E9</v>
      </c>
      <c r="C1540" s="8" t="s">
        <v>12</v>
      </c>
      <c r="D1540" s="5" t="str">
        <f>IF($A1540 = "Batch 1", VLOOKUP(CONCATENATE($C1540, $B1540), 'Batch One'!$C:$Q, 2, false),
IF($A1540 = "Batch 2", VLOOKUP(CONCATENATE($C1540, $B1540), 'Batch Two'!$C:$P, 2, false), 0))</f>
        <v>Farfetch'd, 2001, Neo, #43/64</v>
      </c>
      <c r="E1540" s="5">
        <f>IF($A1540 = "Batch 1", VLOOKUP(CONCATENATE($C1540, $B1540), 'Batch One'!$C:$Q, 8, false),
IF($A1540 = "Batch 2", VLOOKUP(CONCATENATE($C1540, $B1540), 'Batch Two'!$C:$P, 8, false), 0))</f>
        <v>2001</v>
      </c>
      <c r="F1540" s="5" t="str">
        <f>IF($A1540 = "Batch 1", VLOOKUP(CONCATENATE($C1540, $B1540), 'Batch One'!$C:$Q, 9, false),
IF($A1540 = "Batch 2", VLOOKUP(CONCATENATE($C1540, $B1540), 'Batch Two'!$C:$P, 9, false), 0))</f>
        <v/>
      </c>
      <c r="G1540" s="5" t="str">
        <f>IF($A1540 = "Batch 1", VLOOKUP(CONCATENATE($C1540, $B1540), 'Batch One'!$C:$Q, 4, false),
IF($A1540 = "Batch 2", VLOOKUP(CONCATENATE($C1540, $B1540), 'Batch Two'!$C:$P, 4, false), 0))</f>
        <v>Neo</v>
      </c>
      <c r="H1540" s="5">
        <f>IF($A1540 = "Batch 1", VLOOKUP(CONCATENATE($C1540, $B1540), 'Batch One'!$C:$Q, 5, false),
IF($A1540 = "Batch 2", VLOOKUP(CONCATENATE($C1540, $B1540), 'Batch Two'!$C:$P, 5, false), 0))</f>
        <v>8.5</v>
      </c>
      <c r="I1540" s="6" t="str">
        <f>IF($A1540 = "Batch 1", VLOOKUP(CONCATENATE($C1540, $B1540), 'Batch One'!$C:$Q, 14, false),
IF($A1540 = "Batch 2", VLOOKUP(CONCATENATE($C1540, $B1540), 'Batch Two'!$C:$P, 14, false), 0))</f>
        <v>https://ccg-imaging-cgc-tradingcards-production.s3.amazonaws.com/17428317-2830-4c0d-9281-2d2c62cfd024/CAR6035587-242_OBV.jpg</v>
      </c>
      <c r="J1540" s="5" t="str">
        <f>IF($A1540 = "Batch 1", VLOOKUP(CONCATENATE($C1540, $B1540), 'Batch One'!$C:$Q, 13, false),
IF($A1540 = "Batch 2", VLOOKUP(CONCATENATE($C1540, $B1540), 'Batch Two'!$C:$P, 13, false), 0))</f>
        <v/>
      </c>
    </row>
    <row r="1541">
      <c r="A1541" s="4" t="s">
        <v>13</v>
      </c>
      <c r="B1541" s="5">
        <v>6.035587243E9</v>
      </c>
      <c r="C1541" s="8" t="s">
        <v>12</v>
      </c>
      <c r="D1541" s="5" t="str">
        <f>IF($A1541 = "Batch 1", VLOOKUP(CONCATENATE($C1541, $B1541), 'Batch One'!$C:$Q, 2, false),
IF($A1541 = "Batch 2", VLOOKUP(CONCATENATE($C1541, $B1541), 'Batch Two'!$C:$P, 2, false), 0))</f>
        <v>Farfetch'd, 2001, Neo, #43/64</v>
      </c>
      <c r="E1541" s="5">
        <f>IF($A1541 = "Batch 1", VLOOKUP(CONCATENATE($C1541, $B1541), 'Batch One'!$C:$Q, 8, false),
IF($A1541 = "Batch 2", VLOOKUP(CONCATENATE($C1541, $B1541), 'Batch Two'!$C:$P, 8, false), 0))</f>
        <v>2001</v>
      </c>
      <c r="F1541" s="5" t="str">
        <f>IF($A1541 = "Batch 1", VLOOKUP(CONCATENATE($C1541, $B1541), 'Batch One'!$C:$Q, 9, false),
IF($A1541 = "Batch 2", VLOOKUP(CONCATENATE($C1541, $B1541), 'Batch Two'!$C:$P, 9, false), 0))</f>
        <v/>
      </c>
      <c r="G1541" s="5" t="str">
        <f>IF($A1541 = "Batch 1", VLOOKUP(CONCATENATE($C1541, $B1541), 'Batch One'!$C:$Q, 4, false),
IF($A1541 = "Batch 2", VLOOKUP(CONCATENATE($C1541, $B1541), 'Batch Two'!$C:$P, 4, false), 0))</f>
        <v>Neo</v>
      </c>
      <c r="H1541" s="5">
        <f>IF($A1541 = "Batch 1", VLOOKUP(CONCATENATE($C1541, $B1541), 'Batch One'!$C:$Q, 5, false),
IF($A1541 = "Batch 2", VLOOKUP(CONCATENATE($C1541, $B1541), 'Batch Two'!$C:$P, 5, false), 0))</f>
        <v>8.5</v>
      </c>
      <c r="I1541" s="6" t="str">
        <f>IF($A1541 = "Batch 1", VLOOKUP(CONCATENATE($C1541, $B1541), 'Batch One'!$C:$Q, 14, false),
IF($A1541 = "Batch 2", VLOOKUP(CONCATENATE($C1541, $B1541), 'Batch Two'!$C:$P, 14, false), 0))</f>
        <v>https://ccg-imaging-cgc-tradingcards-production.s3.amazonaws.com/17428317-307a-45c0-82ee-1aec5e49fe41/CAR6035587-243_OBV.jpg</v>
      </c>
      <c r="J1541" s="5" t="str">
        <f>IF($A1541 = "Batch 1", VLOOKUP(CONCATENATE($C1541, $B1541), 'Batch One'!$C:$Q, 13, false),
IF($A1541 = "Batch 2", VLOOKUP(CONCATENATE($C1541, $B1541), 'Batch Two'!$C:$P, 13, false), 0))</f>
        <v/>
      </c>
    </row>
    <row r="1542">
      <c r="A1542" s="4" t="s">
        <v>13</v>
      </c>
      <c r="B1542" s="5">
        <v>6.035587244E9</v>
      </c>
      <c r="C1542" s="8" t="s">
        <v>12</v>
      </c>
      <c r="D1542" s="5" t="str">
        <f>IF($A1542 = "Batch 1", VLOOKUP(CONCATENATE($C1542, $B1542), 'Batch One'!$C:$Q, 2, false),
IF($A1542 = "Batch 2", VLOOKUP(CONCATENATE($C1542, $B1542), 'Batch Two'!$C:$P, 2, false), 0))</f>
        <v>Farfetch'd, 2001, Neo, #43/64</v>
      </c>
      <c r="E1542" s="5">
        <f>IF($A1542 = "Batch 1", VLOOKUP(CONCATENATE($C1542, $B1542), 'Batch One'!$C:$Q, 8, false),
IF($A1542 = "Batch 2", VLOOKUP(CONCATENATE($C1542, $B1542), 'Batch Two'!$C:$P, 8, false), 0))</f>
        <v>2001</v>
      </c>
      <c r="F1542" s="5" t="str">
        <f>IF($A1542 = "Batch 1", VLOOKUP(CONCATENATE($C1542, $B1542), 'Batch One'!$C:$Q, 9, false),
IF($A1542 = "Batch 2", VLOOKUP(CONCATENATE($C1542, $B1542), 'Batch Two'!$C:$P, 9, false), 0))</f>
        <v/>
      </c>
      <c r="G1542" s="5" t="str">
        <f>IF($A1542 = "Batch 1", VLOOKUP(CONCATENATE($C1542, $B1542), 'Batch One'!$C:$Q, 4, false),
IF($A1542 = "Batch 2", VLOOKUP(CONCATENATE($C1542, $B1542), 'Batch Two'!$C:$P, 4, false), 0))</f>
        <v>Neo</v>
      </c>
      <c r="H1542" s="5">
        <f>IF($A1542 = "Batch 1", VLOOKUP(CONCATENATE($C1542, $B1542), 'Batch One'!$C:$Q, 5, false),
IF($A1542 = "Batch 2", VLOOKUP(CONCATENATE($C1542, $B1542), 'Batch Two'!$C:$P, 5, false), 0))</f>
        <v>8.5</v>
      </c>
      <c r="I1542" s="6" t="str">
        <f>IF($A1542 = "Batch 1", VLOOKUP(CONCATENATE($C1542, $B1542), 'Batch One'!$C:$Q, 14, false),
IF($A1542 = "Batch 2", VLOOKUP(CONCATENATE($C1542, $B1542), 'Batch Two'!$C:$P, 14, false), 0))</f>
        <v>https://ccg-imaging-cgc-tradingcards-production.s3.amazonaws.com/17428317-3368-4eb9-977d-87fe84eb1b7f/CAR6035587-244_OBV.jpg</v>
      </c>
      <c r="J1542" s="5" t="str">
        <f>IF($A1542 = "Batch 1", VLOOKUP(CONCATENATE($C1542, $B1542), 'Batch One'!$C:$Q, 13, false),
IF($A1542 = "Batch 2", VLOOKUP(CONCATENATE($C1542, $B1542), 'Batch Two'!$C:$P, 13, false), 0))</f>
        <v/>
      </c>
    </row>
    <row r="1543">
      <c r="A1543" s="4" t="s">
        <v>13</v>
      </c>
      <c r="B1543" s="5">
        <v>6.035587245E9</v>
      </c>
      <c r="C1543" s="8" t="s">
        <v>12</v>
      </c>
      <c r="D1543" s="5" t="str">
        <f>IF($A1543 = "Batch 1", VLOOKUP(CONCATENATE($C1543, $B1543), 'Batch One'!$C:$Q, 2, false),
IF($A1543 = "Batch 2", VLOOKUP(CONCATENATE($C1543, $B1543), 'Batch Two'!$C:$P, 2, false), 0))</f>
        <v>Farfetch'd, 2001, Neo, #43/64</v>
      </c>
      <c r="E1543" s="5">
        <f>IF($A1543 = "Batch 1", VLOOKUP(CONCATENATE($C1543, $B1543), 'Batch One'!$C:$Q, 8, false),
IF($A1543 = "Batch 2", VLOOKUP(CONCATENATE($C1543, $B1543), 'Batch Two'!$C:$P, 8, false), 0))</f>
        <v>2001</v>
      </c>
      <c r="F1543" s="5" t="str">
        <f>IF($A1543 = "Batch 1", VLOOKUP(CONCATENATE($C1543, $B1543), 'Batch One'!$C:$Q, 9, false),
IF($A1543 = "Batch 2", VLOOKUP(CONCATENATE($C1543, $B1543), 'Batch Two'!$C:$P, 9, false), 0))</f>
        <v/>
      </c>
      <c r="G1543" s="5" t="str">
        <f>IF($A1543 = "Batch 1", VLOOKUP(CONCATENATE($C1543, $B1543), 'Batch One'!$C:$Q, 4, false),
IF($A1543 = "Batch 2", VLOOKUP(CONCATENATE($C1543, $B1543), 'Batch Two'!$C:$P, 4, false), 0))</f>
        <v>Neo</v>
      </c>
      <c r="H1543" s="5">
        <f>IF($A1543 = "Batch 1", VLOOKUP(CONCATENATE($C1543, $B1543), 'Batch One'!$C:$Q, 5, false),
IF($A1543 = "Batch 2", VLOOKUP(CONCATENATE($C1543, $B1543), 'Batch Two'!$C:$P, 5, false), 0))</f>
        <v>8.5</v>
      </c>
      <c r="I1543" s="6" t="str">
        <f>IF($A1543 = "Batch 1", VLOOKUP(CONCATENATE($C1543, $B1543), 'Batch One'!$C:$Q, 14, false),
IF($A1543 = "Batch 2", VLOOKUP(CONCATENATE($C1543, $B1543), 'Batch Two'!$C:$P, 14, false), 0))</f>
        <v>https://ccg-imaging-cgc-tradingcards-production.s3.amazonaws.com/17428317-358f-4a21-97a8-d8e881a18ae2/CAR6035587-245_OBV.jpg</v>
      </c>
      <c r="J1543" s="5" t="str">
        <f>IF($A1543 = "Batch 1", VLOOKUP(CONCATENATE($C1543, $B1543), 'Batch One'!$C:$Q, 13, false),
IF($A1543 = "Batch 2", VLOOKUP(CONCATENATE($C1543, $B1543), 'Batch Two'!$C:$P, 13, false), 0))</f>
        <v/>
      </c>
    </row>
    <row r="1544">
      <c r="A1544" s="4" t="s">
        <v>13</v>
      </c>
      <c r="B1544" s="5">
        <v>6.035587246E9</v>
      </c>
      <c r="C1544" s="8" t="s">
        <v>12</v>
      </c>
      <c r="D1544" s="5" t="str">
        <f>IF($A1544 = "Batch 1", VLOOKUP(CONCATENATE($C1544, $B1544), 'Batch One'!$C:$Q, 2, false),
IF($A1544 = "Batch 2", VLOOKUP(CONCATENATE($C1544, $B1544), 'Batch Two'!$C:$P, 2, false), 0))</f>
        <v>Farfetch'd, 2001, Neo, #43/64</v>
      </c>
      <c r="E1544" s="5">
        <f>IF($A1544 = "Batch 1", VLOOKUP(CONCATENATE($C1544, $B1544), 'Batch One'!$C:$Q, 8, false),
IF($A1544 = "Batch 2", VLOOKUP(CONCATENATE($C1544, $B1544), 'Batch Two'!$C:$P, 8, false), 0))</f>
        <v>2001</v>
      </c>
      <c r="F1544" s="5" t="str">
        <f>IF($A1544 = "Batch 1", VLOOKUP(CONCATENATE($C1544, $B1544), 'Batch One'!$C:$Q, 9, false),
IF($A1544 = "Batch 2", VLOOKUP(CONCATENATE($C1544, $B1544), 'Batch Two'!$C:$P, 9, false), 0))</f>
        <v/>
      </c>
      <c r="G1544" s="5" t="str">
        <f>IF($A1544 = "Batch 1", VLOOKUP(CONCATENATE($C1544, $B1544), 'Batch One'!$C:$Q, 4, false),
IF($A1544 = "Batch 2", VLOOKUP(CONCATENATE($C1544, $B1544), 'Batch Two'!$C:$P, 4, false), 0))</f>
        <v>Neo</v>
      </c>
      <c r="H1544" s="5" t="str">
        <f>IF($A1544 = "Batch 1", VLOOKUP(CONCATENATE($C1544, $B1544), 'Batch One'!$C:$Q, 5, false),
IF($A1544 = "Batch 2", VLOOKUP(CONCATENATE($C1544, $B1544), 'Batch Two'!$C:$P, 5, false), 0))</f>
        <v>MINT+ 9.5</v>
      </c>
      <c r="I1544" s="6" t="str">
        <f>IF($A1544 = "Batch 1", VLOOKUP(CONCATENATE($C1544, $B1544), 'Batch One'!$C:$Q, 14, false),
IF($A1544 = "Batch 2", VLOOKUP(CONCATENATE($C1544, $B1544), 'Batch Two'!$C:$P, 14, false), 0))</f>
        <v>https://ccg-imaging-cgc-tradingcards-production.s3.amazonaws.com/17428320-388d-4d15-b556-725ea6a0d4fe/CAR6035587-246_OBV.jpg</v>
      </c>
      <c r="J1544" s="5" t="str">
        <f>IF($A1544 = "Batch 1", VLOOKUP(CONCATENATE($C1544, $B1544), 'Batch One'!$C:$Q, 13, false),
IF($A1544 = "Batch 2", VLOOKUP(CONCATENATE($C1544, $B1544), 'Batch Two'!$C:$P, 13, false), 0))</f>
        <v/>
      </c>
    </row>
    <row r="1545">
      <c r="A1545" s="4" t="s">
        <v>13</v>
      </c>
      <c r="B1545" s="5">
        <v>6.035587247E9</v>
      </c>
      <c r="C1545" s="8" t="s">
        <v>12</v>
      </c>
      <c r="D1545" s="5" t="str">
        <f>IF($A1545 = "Batch 1", VLOOKUP(CONCATENATE($C1545, $B1545), 'Batch One'!$C:$Q, 2, false),
IF($A1545 = "Batch 2", VLOOKUP(CONCATENATE($C1545, $B1545), 'Batch Two'!$C:$P, 2, false), 0))</f>
        <v>Farfetch'd, 2001, Neo, #43/64</v>
      </c>
      <c r="E1545" s="5">
        <f>IF($A1545 = "Batch 1", VLOOKUP(CONCATENATE($C1545, $B1545), 'Batch One'!$C:$Q, 8, false),
IF($A1545 = "Batch 2", VLOOKUP(CONCATENATE($C1545, $B1545), 'Batch Two'!$C:$P, 8, false), 0))</f>
        <v>2001</v>
      </c>
      <c r="F1545" s="5" t="str">
        <f>IF($A1545 = "Batch 1", VLOOKUP(CONCATENATE($C1545, $B1545), 'Batch One'!$C:$Q, 9, false),
IF($A1545 = "Batch 2", VLOOKUP(CONCATENATE($C1545, $B1545), 'Batch Two'!$C:$P, 9, false), 0))</f>
        <v/>
      </c>
      <c r="G1545" s="5" t="str">
        <f>IF($A1545 = "Batch 1", VLOOKUP(CONCATENATE($C1545, $B1545), 'Batch One'!$C:$Q, 4, false),
IF($A1545 = "Batch 2", VLOOKUP(CONCATENATE($C1545, $B1545), 'Batch Two'!$C:$P, 4, false), 0))</f>
        <v>Neo</v>
      </c>
      <c r="H1545" s="5">
        <f>IF($A1545 = "Batch 1", VLOOKUP(CONCATENATE($C1545, $B1545), 'Batch One'!$C:$Q, 5, false),
IF($A1545 = "Batch 2", VLOOKUP(CONCATENATE($C1545, $B1545), 'Batch Two'!$C:$P, 5, false), 0))</f>
        <v>8</v>
      </c>
      <c r="I1545" s="6" t="str">
        <f>IF($A1545 = "Batch 1", VLOOKUP(CONCATENATE($C1545, $B1545), 'Batch One'!$C:$Q, 14, false),
IF($A1545 = "Batch 2", VLOOKUP(CONCATENATE($C1545, $B1545), 'Batch Two'!$C:$P, 14, false), 0))</f>
        <v>https://ccg-imaging-cgc-tradingcards-production.s3.amazonaws.com/17428320-417e-4c88-90a3-5ae203eb30ca/CAR6035587-247_OBV.jpg</v>
      </c>
      <c r="J1545" s="5" t="str">
        <f>IF($A1545 = "Batch 1", VLOOKUP(CONCATENATE($C1545, $B1545), 'Batch One'!$C:$Q, 13, false),
IF($A1545 = "Batch 2", VLOOKUP(CONCATENATE($C1545, $B1545), 'Batch Two'!$C:$P, 13, false), 0))</f>
        <v/>
      </c>
    </row>
    <row r="1546">
      <c r="A1546" s="4" t="s">
        <v>13</v>
      </c>
      <c r="B1546" s="5">
        <v>6.035587249E9</v>
      </c>
      <c r="C1546" s="8" t="s">
        <v>12</v>
      </c>
      <c r="D1546" s="5" t="str">
        <f>IF($A1546 = "Batch 1", VLOOKUP(CONCATENATE($C1546, $B1546), 'Batch One'!$C:$Q, 2, false),
IF($A1546 = "Batch 2", VLOOKUP(CONCATENATE($C1546, $B1546), 'Batch Two'!$C:$P, 2, false), 0))</f>
        <v>Farfetch'd, 2001, Neo, #43/64</v>
      </c>
      <c r="E1546" s="5">
        <f>IF($A1546 = "Batch 1", VLOOKUP(CONCATENATE($C1546, $B1546), 'Batch One'!$C:$Q, 8, false),
IF($A1546 = "Batch 2", VLOOKUP(CONCATENATE($C1546, $B1546), 'Batch Two'!$C:$P, 8, false), 0))</f>
        <v>2001</v>
      </c>
      <c r="F1546" s="5" t="str">
        <f>IF($A1546 = "Batch 1", VLOOKUP(CONCATENATE($C1546, $B1546), 'Batch One'!$C:$Q, 9, false),
IF($A1546 = "Batch 2", VLOOKUP(CONCATENATE($C1546, $B1546), 'Batch Two'!$C:$P, 9, false), 0))</f>
        <v/>
      </c>
      <c r="G1546" s="5" t="str">
        <f>IF($A1546 = "Batch 1", VLOOKUP(CONCATENATE($C1546, $B1546), 'Batch One'!$C:$Q, 4, false),
IF($A1546 = "Batch 2", VLOOKUP(CONCATENATE($C1546, $B1546), 'Batch Two'!$C:$P, 4, false), 0))</f>
        <v>Neo</v>
      </c>
      <c r="H1546" s="5">
        <f>IF($A1546 = "Batch 1", VLOOKUP(CONCATENATE($C1546, $B1546), 'Batch One'!$C:$Q, 5, false),
IF($A1546 = "Batch 2", VLOOKUP(CONCATENATE($C1546, $B1546), 'Batch Two'!$C:$P, 5, false), 0))</f>
        <v>8.5</v>
      </c>
      <c r="I1546" s="6" t="str">
        <f>IF($A1546 = "Batch 1", VLOOKUP(CONCATENATE($C1546, $B1546), 'Batch One'!$C:$Q, 14, false),
IF($A1546 = "Batch 2", VLOOKUP(CONCATENATE($C1546, $B1546), 'Batch Two'!$C:$P, 14, false), 0))</f>
        <v>https://ccg-imaging-cgc-tradingcards-production.s3.amazonaws.com/17428320-45db-4ecf-8351-fccabf1ff046/CAR6035587-249_OBV.jpg</v>
      </c>
      <c r="J1546" s="5" t="str">
        <f>IF($A1546 = "Batch 1", VLOOKUP(CONCATENATE($C1546, $B1546), 'Batch One'!$C:$Q, 13, false),
IF($A1546 = "Batch 2", VLOOKUP(CONCATENATE($C1546, $B1546), 'Batch Two'!$C:$P, 13, false), 0))</f>
        <v/>
      </c>
    </row>
    <row r="1547">
      <c r="A1547" s="4" t="s">
        <v>13</v>
      </c>
      <c r="B1547" s="5">
        <v>6.035587251E9</v>
      </c>
      <c r="C1547" s="8" t="s">
        <v>12</v>
      </c>
      <c r="D1547" s="5" t="str">
        <f>IF($A1547 = "Batch 1", VLOOKUP(CONCATENATE($C1547, $B1547), 'Batch One'!$C:$Q, 2, false),
IF($A1547 = "Batch 2", VLOOKUP(CONCATENATE($C1547, $B1547), 'Batch Two'!$C:$P, 2, false), 0))</f>
        <v>Farfetch'd, 2001, Neo, #43/64</v>
      </c>
      <c r="E1547" s="5">
        <f>IF($A1547 = "Batch 1", VLOOKUP(CONCATENATE($C1547, $B1547), 'Batch One'!$C:$Q, 8, false),
IF($A1547 = "Batch 2", VLOOKUP(CONCATENATE($C1547, $B1547), 'Batch Two'!$C:$P, 8, false), 0))</f>
        <v>2001</v>
      </c>
      <c r="F1547" s="5" t="str">
        <f>IF($A1547 = "Batch 1", VLOOKUP(CONCATENATE($C1547, $B1547), 'Batch One'!$C:$Q, 9, false),
IF($A1547 = "Batch 2", VLOOKUP(CONCATENATE($C1547, $B1547), 'Batch Two'!$C:$P, 9, false), 0))</f>
        <v/>
      </c>
      <c r="G1547" s="5" t="str">
        <f>IF($A1547 = "Batch 1", VLOOKUP(CONCATENATE($C1547, $B1547), 'Batch One'!$C:$Q, 4, false),
IF($A1547 = "Batch 2", VLOOKUP(CONCATENATE($C1547, $B1547), 'Batch Two'!$C:$P, 4, false), 0))</f>
        <v>Neo</v>
      </c>
      <c r="H1547" s="5">
        <f>IF($A1547 = "Batch 1", VLOOKUP(CONCATENATE($C1547, $B1547), 'Batch One'!$C:$Q, 5, false),
IF($A1547 = "Batch 2", VLOOKUP(CONCATENATE($C1547, $B1547), 'Batch Two'!$C:$P, 5, false), 0))</f>
        <v>8.5</v>
      </c>
      <c r="I1547" s="6" t="str">
        <f>IF($A1547 = "Batch 1", VLOOKUP(CONCATENATE($C1547, $B1547), 'Batch One'!$C:$Q, 14, false),
IF($A1547 = "Batch 2", VLOOKUP(CONCATENATE($C1547, $B1547), 'Batch Two'!$C:$P, 14, false), 0))</f>
        <v>https://ccg-imaging-cgc-tradingcards-production.s3.amazonaws.com/17428321-16a1-4d8a-b4e2-c71778ded8df/CAR6035587-251_OBV.jpg</v>
      </c>
      <c r="J1547" s="5" t="str">
        <f>IF($A1547 = "Batch 1", VLOOKUP(CONCATENATE($C1547, $B1547), 'Batch One'!$C:$Q, 13, false),
IF($A1547 = "Batch 2", VLOOKUP(CONCATENATE($C1547, $B1547), 'Batch Two'!$C:$P, 13, false), 0))</f>
        <v/>
      </c>
    </row>
    <row r="1548">
      <c r="A1548" s="4" t="s">
        <v>13</v>
      </c>
      <c r="B1548" s="5">
        <v>6.035587252E9</v>
      </c>
      <c r="C1548" s="8" t="s">
        <v>12</v>
      </c>
      <c r="D1548" s="5" t="str">
        <f>IF($A1548 = "Batch 1", VLOOKUP(CONCATENATE($C1548, $B1548), 'Batch One'!$C:$Q, 2, false),
IF($A1548 = "Batch 2", VLOOKUP(CONCATENATE($C1548, $B1548), 'Batch Two'!$C:$P, 2, false), 0))</f>
        <v>Chinchou, 2001, Neo, #42/64</v>
      </c>
      <c r="E1548" s="5">
        <f>IF($A1548 = "Batch 1", VLOOKUP(CONCATENATE($C1548, $B1548), 'Batch One'!$C:$Q, 8, false),
IF($A1548 = "Batch 2", VLOOKUP(CONCATENATE($C1548, $B1548), 'Batch Two'!$C:$P, 8, false), 0))</f>
        <v>2001</v>
      </c>
      <c r="F1548" s="5" t="str">
        <f>IF($A1548 = "Batch 1", VLOOKUP(CONCATENATE($C1548, $B1548), 'Batch One'!$C:$Q, 9, false),
IF($A1548 = "Batch 2", VLOOKUP(CONCATENATE($C1548, $B1548), 'Batch Two'!$C:$P, 9, false), 0))</f>
        <v/>
      </c>
      <c r="G1548" s="5" t="str">
        <f>IF($A1548 = "Batch 1", VLOOKUP(CONCATENATE($C1548, $B1548), 'Batch One'!$C:$Q, 4, false),
IF($A1548 = "Batch 2", VLOOKUP(CONCATENATE($C1548, $B1548), 'Batch Two'!$C:$P, 4, false), 0))</f>
        <v>Neo</v>
      </c>
      <c r="H1548" s="5">
        <f>IF($A1548 = "Batch 1", VLOOKUP(CONCATENATE($C1548, $B1548), 'Batch One'!$C:$Q, 5, false),
IF($A1548 = "Batch 2", VLOOKUP(CONCATENATE($C1548, $B1548), 'Batch Two'!$C:$P, 5, false), 0))</f>
        <v>9</v>
      </c>
      <c r="I1548" s="6" t="str">
        <f>IF($A1548 = "Batch 1", VLOOKUP(CONCATENATE($C1548, $B1548), 'Batch One'!$C:$Q, 14, false),
IF($A1548 = "Batch 2", VLOOKUP(CONCATENATE($C1548, $B1548), 'Batch Two'!$C:$P, 14, false), 0))</f>
        <v>https://ccg-imaging-cgc-tradingcards-production.s3.amazonaws.com/17428321-19ff-402b-8f3c-7a6e29572de5/CAR6035587-252_OBV.jpg</v>
      </c>
      <c r="J1548" s="5" t="str">
        <f>IF($A1548 = "Batch 1", VLOOKUP(CONCATENATE($C1548, $B1548), 'Batch One'!$C:$Q, 13, false),
IF($A1548 = "Batch 2", VLOOKUP(CONCATENATE($C1548, $B1548), 'Batch Two'!$C:$P, 13, false), 0))</f>
        <v/>
      </c>
    </row>
    <row r="1549">
      <c r="A1549" s="4" t="s">
        <v>13</v>
      </c>
      <c r="B1549" s="5">
        <v>6.035587262E9</v>
      </c>
      <c r="C1549" s="8" t="s">
        <v>12</v>
      </c>
      <c r="D1549" s="5" t="str">
        <f>IF($A1549 = "Batch 1", VLOOKUP(CONCATENATE($C1549, $B1549), 'Batch One'!$C:$Q, 2, false),
IF($A1549 = "Batch 2", VLOOKUP(CONCATENATE($C1549, $B1549), 'Batch Two'!$C:$P, 2, false), 0))</f>
        <v>Lotad, 2004, EX, #025/082</v>
      </c>
      <c r="E1549" s="5">
        <f>IF($A1549 = "Batch 1", VLOOKUP(CONCATENATE($C1549, $B1549), 'Batch One'!$C:$Q, 8, false),
IF($A1549 = "Batch 2", VLOOKUP(CONCATENATE($C1549, $B1549), 'Batch Two'!$C:$P, 8, false), 0))</f>
        <v>2004</v>
      </c>
      <c r="F1549" s="5" t="str">
        <f>IF($A1549 = "Batch 1", VLOOKUP(CONCATENATE($C1549, $B1549), 'Batch One'!$C:$Q, 9, false),
IF($A1549 = "Batch 2", VLOOKUP(CONCATENATE($C1549, $B1549), 'Batch Two'!$C:$P, 9, false), 0))</f>
        <v/>
      </c>
      <c r="G1549" s="5" t="str">
        <f>IF($A1549 = "Batch 1", VLOOKUP(CONCATENATE($C1549, $B1549), 'Batch One'!$C:$Q, 4, false),
IF($A1549 = "Batch 2", VLOOKUP(CONCATENATE($C1549, $B1549), 'Batch Two'!$C:$P, 4, false), 0))</f>
        <v>EX</v>
      </c>
      <c r="H1549" s="5">
        <f>IF($A1549 = "Batch 1", VLOOKUP(CONCATENATE($C1549, $B1549), 'Batch One'!$C:$Q, 5, false),
IF($A1549 = "Batch 2", VLOOKUP(CONCATENATE($C1549, $B1549), 'Batch Two'!$C:$P, 5, false), 0))</f>
        <v>8.5</v>
      </c>
      <c r="I1549" s="6" t="str">
        <f>IF($A1549 = "Batch 1", VLOOKUP(CONCATENATE($C1549, $B1549), 'Batch One'!$C:$Q, 14, false),
IF($A1549 = "Batch 2", VLOOKUP(CONCATENATE($C1549, $B1549), 'Batch Two'!$C:$P, 14, false), 0))</f>
        <v>https://ccg-imaging-cgc-tradingcards-production.s3.amazonaws.com/17428321-4978-41fd-8ddb-158f2b87b20e/CAR6035587-262_OBV.jpg</v>
      </c>
      <c r="J1549" s="5" t="str">
        <f>IF($A1549 = "Batch 1", VLOOKUP(CONCATENATE($C1549, $B1549), 'Batch One'!$C:$Q, 13, false),
IF($A1549 = "Batch 2", VLOOKUP(CONCATENATE($C1549, $B1549), 'Batch Two'!$C:$P, 13, false), 0))</f>
        <v/>
      </c>
    </row>
    <row r="1550">
      <c r="A1550" s="4" t="s">
        <v>13</v>
      </c>
      <c r="B1550" s="5">
        <v>6.035587263E9</v>
      </c>
      <c r="C1550" s="8" t="s">
        <v>12</v>
      </c>
      <c r="D1550" s="5" t="str">
        <f>IF($A1550 = "Batch 1", VLOOKUP(CONCATENATE($C1550, $B1550), 'Batch One'!$C:$Q, 2, false),
IF($A1550 = "Batch 2", VLOOKUP(CONCATENATE($C1550, $B1550), 'Batch Two'!$C:$P, 2, false), 0))</f>
        <v>Lombre, 2004, EX, #026/082</v>
      </c>
      <c r="E1550" s="5">
        <f>IF($A1550 = "Batch 1", VLOOKUP(CONCATENATE($C1550, $B1550), 'Batch One'!$C:$Q, 8, false),
IF($A1550 = "Batch 2", VLOOKUP(CONCATENATE($C1550, $B1550), 'Batch Two'!$C:$P, 8, false), 0))</f>
        <v>2004</v>
      </c>
      <c r="F1550" s="5" t="str">
        <f>IF($A1550 = "Batch 1", VLOOKUP(CONCATENATE($C1550, $B1550), 'Batch One'!$C:$Q, 9, false),
IF($A1550 = "Batch 2", VLOOKUP(CONCATENATE($C1550, $B1550), 'Batch Two'!$C:$P, 9, false), 0))</f>
        <v/>
      </c>
      <c r="G1550" s="5" t="str">
        <f>IF($A1550 = "Batch 1", VLOOKUP(CONCATENATE($C1550, $B1550), 'Batch One'!$C:$Q, 4, false),
IF($A1550 = "Batch 2", VLOOKUP(CONCATENATE($C1550, $B1550), 'Batch Two'!$C:$P, 4, false), 0))</f>
        <v>EX</v>
      </c>
      <c r="H1550" s="5">
        <f>IF($A1550 = "Batch 1", VLOOKUP(CONCATENATE($C1550, $B1550), 'Batch One'!$C:$Q, 5, false),
IF($A1550 = "Batch 2", VLOOKUP(CONCATENATE($C1550, $B1550), 'Batch Two'!$C:$P, 5, false), 0))</f>
        <v>9</v>
      </c>
      <c r="I1550" s="6" t="str">
        <f>IF($A1550 = "Batch 1", VLOOKUP(CONCATENATE($C1550, $B1550), 'Batch One'!$C:$Q, 14, false),
IF($A1550 = "Batch 2", VLOOKUP(CONCATENATE($C1550, $B1550), 'Batch Two'!$C:$P, 14, false), 0))</f>
        <v>https://ccg-imaging-cgc-tradingcards-production.s3.amazonaws.com/17428321-510b-415d-a773-cec226e093a2/CAR6035587-263_OBV.jpg</v>
      </c>
      <c r="J1550" s="5" t="str">
        <f>IF($A1550 = "Batch 1", VLOOKUP(CONCATENATE($C1550, $B1550), 'Batch One'!$C:$Q, 13, false),
IF($A1550 = "Batch 2", VLOOKUP(CONCATENATE($C1550, $B1550), 'Batch Two'!$C:$P, 13, false), 0))</f>
        <v/>
      </c>
    </row>
    <row r="1551">
      <c r="A1551" s="4" t="s">
        <v>13</v>
      </c>
      <c r="B1551" s="5">
        <v>6.035587264E9</v>
      </c>
      <c r="C1551" s="8" t="s">
        <v>12</v>
      </c>
      <c r="D1551" s="5" t="str">
        <f>IF($A1551 = "Batch 1", VLOOKUP(CONCATENATE($C1551, $B1551), 'Batch One'!$C:$Q, 2, false),
IF($A1551 = "Batch 2", VLOOKUP(CONCATENATE($C1551, $B1551), 'Batch Two'!$C:$P, 2, false), 0))</f>
        <v>Weezing, 2004, EX, #004/082</v>
      </c>
      <c r="E1551" s="5">
        <f>IF($A1551 = "Batch 1", VLOOKUP(CONCATENATE($C1551, $B1551), 'Batch One'!$C:$Q, 8, false),
IF($A1551 = "Batch 2", VLOOKUP(CONCATENATE($C1551, $B1551), 'Batch Two'!$C:$P, 8, false), 0))</f>
        <v>2004</v>
      </c>
      <c r="F1551" s="5" t="str">
        <f>IF($A1551 = "Batch 1", VLOOKUP(CONCATENATE($C1551, $B1551), 'Batch One'!$C:$Q, 9, false),
IF($A1551 = "Batch 2", VLOOKUP(CONCATENATE($C1551, $B1551), 'Batch Two'!$C:$P, 9, false), 0))</f>
        <v/>
      </c>
      <c r="G1551" s="5" t="str">
        <f>IF($A1551 = "Batch 1", VLOOKUP(CONCATENATE($C1551, $B1551), 'Batch One'!$C:$Q, 4, false),
IF($A1551 = "Batch 2", VLOOKUP(CONCATENATE($C1551, $B1551), 'Batch Two'!$C:$P, 4, false), 0))</f>
        <v>EX</v>
      </c>
      <c r="H1551" s="5">
        <f>IF($A1551 = "Batch 1", VLOOKUP(CONCATENATE($C1551, $B1551), 'Batch One'!$C:$Q, 5, false),
IF($A1551 = "Batch 2", VLOOKUP(CONCATENATE($C1551, $B1551), 'Batch Two'!$C:$P, 5, false), 0))</f>
        <v>8.5</v>
      </c>
      <c r="I1551" s="6" t="str">
        <f>IF($A1551 = "Batch 1", VLOOKUP(CONCATENATE($C1551, $B1551), 'Batch One'!$C:$Q, 14, false),
IF($A1551 = "Batch 2", VLOOKUP(CONCATENATE($C1551, $B1551), 'Batch Two'!$C:$P, 14, false), 0))</f>
        <v>https://ccg-imaging-cgc-tradingcards-production.s3.amazonaws.com/17428321-538c-4580-af35-c243a0bb6e7d/CAR6035587-264_OBV.jpg</v>
      </c>
      <c r="J1551" s="5" t="str">
        <f>IF($A1551 = "Batch 1", VLOOKUP(CONCATENATE($C1551, $B1551), 'Batch One'!$C:$Q, 13, false),
IF($A1551 = "Batch 2", VLOOKUP(CONCATENATE($C1551, $B1551), 'Batch Two'!$C:$P, 13, false), 0))</f>
        <v/>
      </c>
    </row>
    <row r="1552">
      <c r="A1552" s="4" t="s">
        <v>13</v>
      </c>
      <c r="B1552" s="5">
        <v>6.035587267E9</v>
      </c>
      <c r="C1552" s="8" t="s">
        <v>12</v>
      </c>
      <c r="D1552" s="5" t="str">
        <f>IF($A1552 = "Batch 1", VLOOKUP(CONCATENATE($C1552, $B1552), 'Batch One'!$C:$Q, 2, false),
IF($A1552 = "Batch 2", VLOOKUP(CONCATENATE($C1552, $B1552), 'Batch Two'!$C:$P, 2, false), 0))</f>
        <v>Bagon, 2003, Starter Decks, #007/019</v>
      </c>
      <c r="E1552" s="5">
        <f>IF($A1552 = "Batch 1", VLOOKUP(CONCATENATE($C1552, $B1552), 'Batch One'!$C:$Q, 8, false),
IF($A1552 = "Batch 2", VLOOKUP(CONCATENATE($C1552, $B1552), 'Batch Two'!$C:$P, 8, false), 0))</f>
        <v>2003</v>
      </c>
      <c r="F1552" s="5" t="str">
        <f>IF($A1552 = "Batch 1", VLOOKUP(CONCATENATE($C1552, $B1552), 'Batch One'!$C:$Q, 9, false),
IF($A1552 = "Batch 2", VLOOKUP(CONCATENATE($C1552, $B1552), 'Batch Two'!$C:$P, 9, false), 0))</f>
        <v/>
      </c>
      <c r="G1552" s="5" t="str">
        <f>IF($A1552 = "Batch 1", VLOOKUP(CONCATENATE($C1552, $B1552), 'Batch One'!$C:$Q, 4, false),
IF($A1552 = "Batch 2", VLOOKUP(CONCATENATE($C1552, $B1552), 'Batch Two'!$C:$P, 4, false), 0))</f>
        <v>Starter Decks</v>
      </c>
      <c r="H1552" s="5">
        <f>IF($A1552 = "Batch 1", VLOOKUP(CONCATENATE($C1552, $B1552), 'Batch One'!$C:$Q, 5, false),
IF($A1552 = "Batch 2", VLOOKUP(CONCATENATE($C1552, $B1552), 'Batch Two'!$C:$P, 5, false), 0))</f>
        <v>8.5</v>
      </c>
      <c r="I1552" s="6" t="str">
        <f>IF($A1552 = "Batch 1", VLOOKUP(CONCATENATE($C1552, $B1552), 'Batch One'!$C:$Q, 14, false),
IF($A1552 = "Batch 2", VLOOKUP(CONCATENATE($C1552, $B1552), 'Batch Two'!$C:$P, 14, false), 0))</f>
        <v>https://ccg-imaging-cgc-tradingcards-production.s3.amazonaws.com/17428324-44fe-46c0-b4db-45a2c54a8646/CAR6035587-267_OBV.jpg</v>
      </c>
      <c r="J1552" s="5" t="str">
        <f>IF($A1552 = "Batch 1", VLOOKUP(CONCATENATE($C1552, $B1552), 'Batch One'!$C:$Q, 13, false),
IF($A1552 = "Batch 2", VLOOKUP(CONCATENATE($C1552, $B1552), 'Batch Two'!$C:$P, 13, false), 0))</f>
        <v/>
      </c>
    </row>
    <row r="1553">
      <c r="A1553" s="4" t="s">
        <v>13</v>
      </c>
      <c r="B1553" s="5">
        <v>6.035587268E9</v>
      </c>
      <c r="C1553" s="8" t="s">
        <v>12</v>
      </c>
      <c r="D1553" s="5" t="str">
        <f>IF($A1553 = "Batch 1", VLOOKUP(CONCATENATE($C1553, $B1553), 'Batch One'!$C:$Q, 2, false),
IF($A1553 = "Batch 2", VLOOKUP(CONCATENATE($C1553, $B1553), 'Batch Two'!$C:$P, 2, false), 0))</f>
        <v>Magcargo, 2004, EX, #016/082</v>
      </c>
      <c r="E1553" s="5">
        <f>IF($A1553 = "Batch 1", VLOOKUP(CONCATENATE($C1553, $B1553), 'Batch One'!$C:$Q, 8, false),
IF($A1553 = "Batch 2", VLOOKUP(CONCATENATE($C1553, $B1553), 'Batch Two'!$C:$P, 8, false), 0))</f>
        <v>2004</v>
      </c>
      <c r="F1553" s="5" t="str">
        <f>IF($A1553 = "Batch 1", VLOOKUP(CONCATENATE($C1553, $B1553), 'Batch One'!$C:$Q, 9, false),
IF($A1553 = "Batch 2", VLOOKUP(CONCATENATE($C1553, $B1553), 'Batch Two'!$C:$P, 9, false), 0))</f>
        <v/>
      </c>
      <c r="G1553" s="5" t="str">
        <f>IF($A1553 = "Batch 1", VLOOKUP(CONCATENATE($C1553, $B1553), 'Batch One'!$C:$Q, 4, false),
IF($A1553 = "Batch 2", VLOOKUP(CONCATENATE($C1553, $B1553), 'Batch Two'!$C:$P, 4, false), 0))</f>
        <v>EX</v>
      </c>
      <c r="H1553" s="5">
        <f>IF($A1553 = "Batch 1", VLOOKUP(CONCATENATE($C1553, $B1553), 'Batch One'!$C:$Q, 5, false),
IF($A1553 = "Batch 2", VLOOKUP(CONCATENATE($C1553, $B1553), 'Batch Two'!$C:$P, 5, false), 0))</f>
        <v>9</v>
      </c>
      <c r="I1553" s="6" t="str">
        <f>IF($A1553 = "Batch 1", VLOOKUP(CONCATENATE($C1553, $B1553), 'Batch One'!$C:$Q, 14, false),
IF($A1553 = "Batch 2", VLOOKUP(CONCATENATE($C1553, $B1553), 'Batch Two'!$C:$P, 14, false), 0))</f>
        <v>https://ccg-imaging-cgc-tradingcards-production.s3.amazonaws.com/17428324-4707-4dac-a82c-9ed3ebeb830b/CAR6035587-268_OBV.jpg</v>
      </c>
      <c r="J1553" s="5" t="str">
        <f>IF($A1553 = "Batch 1", VLOOKUP(CONCATENATE($C1553, $B1553), 'Batch One'!$C:$Q, 13, false),
IF($A1553 = "Batch 2", VLOOKUP(CONCATENATE($C1553, $B1553), 'Batch Two'!$C:$P, 13, false), 0))</f>
        <v/>
      </c>
    </row>
    <row r="1554">
      <c r="A1554" s="4" t="s">
        <v>13</v>
      </c>
      <c r="B1554" s="5">
        <v>6.035587271E9</v>
      </c>
      <c r="C1554" s="8" t="s">
        <v>12</v>
      </c>
      <c r="D1554" s="5" t="str">
        <f>IF($A1554 = "Batch 1", VLOOKUP(CONCATENATE($C1554, $B1554), 'Batch One'!$C:$Q, 2, false),
IF($A1554 = "Batch 2", VLOOKUP(CONCATENATE($C1554, $B1554), 'Batch Two'!$C:$P, 2, false), 0))</f>
        <v>Lunatone, 2004, EX, #051/082</v>
      </c>
      <c r="E1554" s="5">
        <f>IF($A1554 = "Batch 1", VLOOKUP(CONCATENATE($C1554, $B1554), 'Batch One'!$C:$Q, 8, false),
IF($A1554 = "Batch 2", VLOOKUP(CONCATENATE($C1554, $B1554), 'Batch Two'!$C:$P, 8, false), 0))</f>
        <v>2004</v>
      </c>
      <c r="F1554" s="5" t="str">
        <f>IF($A1554 = "Batch 1", VLOOKUP(CONCATENATE($C1554, $B1554), 'Batch One'!$C:$Q, 9, false),
IF($A1554 = "Batch 2", VLOOKUP(CONCATENATE($C1554, $B1554), 'Batch Two'!$C:$P, 9, false), 0))</f>
        <v/>
      </c>
      <c r="G1554" s="5" t="str">
        <f>IF($A1554 = "Batch 1", VLOOKUP(CONCATENATE($C1554, $B1554), 'Batch One'!$C:$Q, 4, false),
IF($A1554 = "Batch 2", VLOOKUP(CONCATENATE($C1554, $B1554), 'Batch Two'!$C:$P, 4, false), 0))</f>
        <v>EX</v>
      </c>
      <c r="H1554" s="5">
        <f>IF($A1554 = "Batch 1", VLOOKUP(CONCATENATE($C1554, $B1554), 'Batch One'!$C:$Q, 5, false),
IF($A1554 = "Batch 2", VLOOKUP(CONCATENATE($C1554, $B1554), 'Batch Two'!$C:$P, 5, false), 0))</f>
        <v>8.5</v>
      </c>
      <c r="I1554" s="6" t="str">
        <f>IF($A1554 = "Batch 1", VLOOKUP(CONCATENATE($C1554, $B1554), 'Batch One'!$C:$Q, 14, false),
IF($A1554 = "Batch 2", VLOOKUP(CONCATENATE($C1554, $B1554), 'Batch Two'!$C:$P, 14, false), 0))</f>
        <v>https://ccg-imaging-cgc-tradingcards-production.s3.amazonaws.com/17428324-5583-4fea-a6bf-65d7ec1086f8/CAR6035587-271_OBV.jpg</v>
      </c>
      <c r="J1554" s="5" t="str">
        <f>IF($A1554 = "Batch 1", VLOOKUP(CONCATENATE($C1554, $B1554), 'Batch One'!$C:$Q, 13, false),
IF($A1554 = "Batch 2", VLOOKUP(CONCATENATE($C1554, $B1554), 'Batch Two'!$C:$P, 13, false), 0))</f>
        <v/>
      </c>
    </row>
    <row r="1555">
      <c r="A1555" s="4" t="s">
        <v>13</v>
      </c>
      <c r="B1555" s="5">
        <v>6.035587273E9</v>
      </c>
      <c r="C1555" s="8" t="s">
        <v>12</v>
      </c>
      <c r="D1555" s="5" t="str">
        <f>IF($A1555 = "Batch 1", VLOOKUP(CONCATENATE($C1555, $B1555), 'Batch One'!$C:$Q, 2, false),
IF($A1555 = "Batch 2", VLOOKUP(CONCATENATE($C1555, $B1555), 'Batch Two'!$C:$P, 2, false), 0))</f>
        <v>Onix, 2007, Diamond &amp; Pearl, #92/130</v>
      </c>
      <c r="E1555" s="5">
        <f>IF($A1555 = "Batch 1", VLOOKUP(CONCATENATE($C1555, $B1555), 'Batch One'!$C:$Q, 8, false),
IF($A1555 = "Batch 2", VLOOKUP(CONCATENATE($C1555, $B1555), 'Batch Two'!$C:$P, 8, false), 0))</f>
        <v>2007</v>
      </c>
      <c r="F1555" s="5" t="str">
        <f>IF($A1555 = "Batch 1", VLOOKUP(CONCATENATE($C1555, $B1555), 'Batch One'!$C:$Q, 9, false),
IF($A1555 = "Batch 2", VLOOKUP(CONCATENATE($C1555, $B1555), 'Batch Two'!$C:$P, 9, false), 0))</f>
        <v/>
      </c>
      <c r="G1555" s="5" t="str">
        <f>IF($A1555 = "Batch 1", VLOOKUP(CONCATENATE($C1555, $B1555), 'Batch One'!$C:$Q, 4, false),
IF($A1555 = "Batch 2", VLOOKUP(CONCATENATE($C1555, $B1555), 'Batch Two'!$C:$P, 4, false), 0))</f>
        <v>Diamond &amp; Pearl</v>
      </c>
      <c r="H1555" s="5">
        <f>IF($A1555 = "Batch 1", VLOOKUP(CONCATENATE($C1555, $B1555), 'Batch One'!$C:$Q, 5, false),
IF($A1555 = "Batch 2", VLOOKUP(CONCATENATE($C1555, $B1555), 'Batch Two'!$C:$P, 5, false), 0))</f>
        <v>8</v>
      </c>
      <c r="I1555" s="6" t="str">
        <f>IF($A1555 = "Batch 1", VLOOKUP(CONCATENATE($C1555, $B1555), 'Batch One'!$C:$Q, 14, false),
IF($A1555 = "Batch 2", VLOOKUP(CONCATENATE($C1555, $B1555), 'Batch Two'!$C:$P, 14, false), 0))</f>
        <v>https://ccg-imaging-cgc-tradingcards-production.s3.amazonaws.com/17428324-6013-44e9-a6aa-6dee8d52c163/CAR6035587-273_OBV.jpg</v>
      </c>
      <c r="J1555" s="5" t="str">
        <f>IF($A1555 = "Batch 1", VLOOKUP(CONCATENATE($C1555, $B1555), 'Batch One'!$C:$Q, 13, false),
IF($A1555 = "Batch 2", VLOOKUP(CONCATENATE($C1555, $B1555), 'Batch Two'!$C:$P, 13, false), 0))</f>
        <v/>
      </c>
    </row>
    <row r="1556">
      <c r="A1556" s="4" t="s">
        <v>13</v>
      </c>
      <c r="B1556" s="5">
        <v>6.035587281E9</v>
      </c>
      <c r="C1556" s="8" t="s">
        <v>12</v>
      </c>
      <c r="D1556" s="5" t="str">
        <f>IF($A1556 = "Batch 1", VLOOKUP(CONCATENATE($C1556, $B1556), 'Batch One'!$C:$Q, 2, false),
IF($A1556 = "Batch 2", VLOOKUP(CONCATENATE($C1556, $B1556), 'Batch Two'!$C:$P, 2, false), 0))</f>
        <v>Onix, 2007, Diamond &amp; Pearl, #92/130</v>
      </c>
      <c r="E1556" s="5">
        <f>IF($A1556 = "Batch 1", VLOOKUP(CONCATENATE($C1556, $B1556), 'Batch One'!$C:$Q, 8, false),
IF($A1556 = "Batch 2", VLOOKUP(CONCATENATE($C1556, $B1556), 'Batch Two'!$C:$P, 8, false), 0))</f>
        <v>2007</v>
      </c>
      <c r="F1556" s="5" t="str">
        <f>IF($A1556 = "Batch 1", VLOOKUP(CONCATENATE($C1556, $B1556), 'Batch One'!$C:$Q, 9, false),
IF($A1556 = "Batch 2", VLOOKUP(CONCATENATE($C1556, $B1556), 'Batch Two'!$C:$P, 9, false), 0))</f>
        <v/>
      </c>
      <c r="G1556" s="5" t="str">
        <f>IF($A1556 = "Batch 1", VLOOKUP(CONCATENATE($C1556, $B1556), 'Batch One'!$C:$Q, 4, false),
IF($A1556 = "Batch 2", VLOOKUP(CONCATENATE($C1556, $B1556), 'Batch Two'!$C:$P, 4, false), 0))</f>
        <v>Diamond &amp; Pearl</v>
      </c>
      <c r="H1556" s="5">
        <f>IF($A1556 = "Batch 1", VLOOKUP(CONCATENATE($C1556, $B1556), 'Batch One'!$C:$Q, 5, false),
IF($A1556 = "Batch 2", VLOOKUP(CONCATENATE($C1556, $B1556), 'Batch Two'!$C:$P, 5, false), 0))</f>
        <v>8</v>
      </c>
      <c r="I1556" s="6" t="str">
        <f>IF($A1556 = "Batch 1", VLOOKUP(CONCATENATE($C1556, $B1556), 'Batch One'!$C:$Q, 14, false),
IF($A1556 = "Batch 2", VLOOKUP(CONCATENATE($C1556, $B1556), 'Batch Two'!$C:$P, 14, false), 0))</f>
        <v>https://ccg-imaging-cgc-tradingcards-production.s3.amazonaws.com/17428324-8021-4439-8070-374e9c5ef842/CAR6035587-281_OBV.jpg</v>
      </c>
      <c r="J1556" s="5" t="str">
        <f>IF($A1556 = "Batch 1", VLOOKUP(CONCATENATE($C1556, $B1556), 'Batch One'!$C:$Q, 13, false),
IF($A1556 = "Batch 2", VLOOKUP(CONCATENATE($C1556, $B1556), 'Batch Two'!$C:$P, 13, false), 0))</f>
        <v/>
      </c>
    </row>
    <row r="1557">
      <c r="A1557" s="4" t="s">
        <v>13</v>
      </c>
      <c r="B1557" s="5">
        <v>6.035587283E9</v>
      </c>
      <c r="C1557" s="8" t="s">
        <v>12</v>
      </c>
      <c r="D1557" s="5" t="str">
        <f>IF($A1557 = "Batch 1", VLOOKUP(CONCATENATE($C1557, $B1557), 'Batch One'!$C:$Q, 2, false),
IF($A1557 = "Batch 2", VLOOKUP(CONCATENATE($C1557, $B1557), 'Batch Two'!$C:$P, 2, false), 0))</f>
        <v>Onix, 2007, Diamond &amp; Pearl, #92/130</v>
      </c>
      <c r="E1557" s="5">
        <f>IF($A1557 = "Batch 1", VLOOKUP(CONCATENATE($C1557, $B1557), 'Batch One'!$C:$Q, 8, false),
IF($A1557 = "Batch 2", VLOOKUP(CONCATENATE($C1557, $B1557), 'Batch Two'!$C:$P, 8, false), 0))</f>
        <v>2007</v>
      </c>
      <c r="F1557" s="5" t="str">
        <f>IF($A1557 = "Batch 1", VLOOKUP(CONCATENATE($C1557, $B1557), 'Batch One'!$C:$Q, 9, false),
IF($A1557 = "Batch 2", VLOOKUP(CONCATENATE($C1557, $B1557), 'Batch Two'!$C:$P, 9, false), 0))</f>
        <v/>
      </c>
      <c r="G1557" s="5" t="str">
        <f>IF($A1557 = "Batch 1", VLOOKUP(CONCATENATE($C1557, $B1557), 'Batch One'!$C:$Q, 4, false),
IF($A1557 = "Batch 2", VLOOKUP(CONCATENATE($C1557, $B1557), 'Batch Two'!$C:$P, 4, false), 0))</f>
        <v>Diamond &amp; Pearl</v>
      </c>
      <c r="H1557" s="5">
        <f>IF($A1557 = "Batch 1", VLOOKUP(CONCATENATE($C1557, $B1557), 'Batch One'!$C:$Q, 5, false),
IF($A1557 = "Batch 2", VLOOKUP(CONCATENATE($C1557, $B1557), 'Batch Two'!$C:$P, 5, false), 0))</f>
        <v>8</v>
      </c>
      <c r="I1557" s="6" t="str">
        <f>IF($A1557 = "Batch 1", VLOOKUP(CONCATENATE($C1557, $B1557), 'Batch One'!$C:$Q, 14, false),
IF($A1557 = "Batch 2", VLOOKUP(CONCATENATE($C1557, $B1557), 'Batch Two'!$C:$P, 14, false), 0))</f>
        <v>https://ccg-imaging-cgc-tradingcards-production.s3.amazonaws.com/17428324-85ea-4b0a-87da-c376b21acef8/CAR6035587-283_OBV.jpg</v>
      </c>
      <c r="J1557" s="5" t="str">
        <f>IF($A1557 = "Batch 1", VLOOKUP(CONCATENATE($C1557, $B1557), 'Batch One'!$C:$Q, 13, false),
IF($A1557 = "Batch 2", VLOOKUP(CONCATENATE($C1557, $B1557), 'Batch Two'!$C:$P, 13, false), 0))</f>
        <v/>
      </c>
    </row>
    <row r="1558">
      <c r="A1558" s="4" t="s">
        <v>13</v>
      </c>
      <c r="B1558" s="5">
        <v>6.035587286E9</v>
      </c>
      <c r="C1558" s="8" t="s">
        <v>12</v>
      </c>
      <c r="D1558" s="5" t="str">
        <f>IF($A1558 = "Batch 1", VLOOKUP(CONCATENATE($C1558, $B1558), 'Batch One'!$C:$Q, 2, false),
IF($A1558 = "Batch 2", VLOOKUP(CONCATENATE($C1558, $B1558), 'Batch Two'!$C:$P, 2, false), 0))</f>
        <v>Ponyta, 2007, Diamond &amp; Pearl, #94/130</v>
      </c>
      <c r="E1558" s="5">
        <f>IF($A1558 = "Batch 1", VLOOKUP(CONCATENATE($C1558, $B1558), 'Batch One'!$C:$Q, 8, false),
IF($A1558 = "Batch 2", VLOOKUP(CONCATENATE($C1558, $B1558), 'Batch Two'!$C:$P, 8, false), 0))</f>
        <v>2007</v>
      </c>
      <c r="F1558" s="5" t="str">
        <f>IF($A1558 = "Batch 1", VLOOKUP(CONCATENATE($C1558, $B1558), 'Batch One'!$C:$Q, 9, false),
IF($A1558 = "Batch 2", VLOOKUP(CONCATENATE($C1558, $B1558), 'Batch Two'!$C:$P, 9, false), 0))</f>
        <v/>
      </c>
      <c r="G1558" s="5" t="str">
        <f>IF($A1558 = "Batch 1", VLOOKUP(CONCATENATE($C1558, $B1558), 'Batch One'!$C:$Q, 4, false),
IF($A1558 = "Batch 2", VLOOKUP(CONCATENATE($C1558, $B1558), 'Batch Two'!$C:$P, 4, false), 0))</f>
        <v>Diamond &amp; Pearl</v>
      </c>
      <c r="H1558" s="5">
        <f>IF($A1558 = "Batch 1", VLOOKUP(CONCATENATE($C1558, $B1558), 'Batch One'!$C:$Q, 5, false),
IF($A1558 = "Batch 2", VLOOKUP(CONCATENATE($C1558, $B1558), 'Batch Two'!$C:$P, 5, false), 0))</f>
        <v>8.5</v>
      </c>
      <c r="I1558" s="6" t="str">
        <f>IF($A1558 = "Batch 1", VLOOKUP(CONCATENATE($C1558, $B1558), 'Batch One'!$C:$Q, 14, false),
IF($A1558 = "Batch 2", VLOOKUP(CONCATENATE($C1558, $B1558), 'Batch Two'!$C:$P, 14, false), 0))</f>
        <v>https://ccg-imaging-cgc-tradingcards-production.s3.amazonaws.com/17428324-9328-4f48-8801-7756e920949a/CAR6035587-286_OBV.jpg</v>
      </c>
      <c r="J1558" s="5" t="str">
        <f>IF($A1558 = "Batch 1", VLOOKUP(CONCATENATE($C1558, $B1558), 'Batch One'!$C:$Q, 13, false),
IF($A1558 = "Batch 2", VLOOKUP(CONCATENATE($C1558, $B1558), 'Batch Two'!$C:$P, 13, false), 0))</f>
        <v/>
      </c>
    </row>
    <row r="1559">
      <c r="A1559" s="4" t="s">
        <v>13</v>
      </c>
      <c r="B1559" s="5">
        <v>6.035587287E9</v>
      </c>
      <c r="C1559" s="8" t="s">
        <v>12</v>
      </c>
      <c r="D1559" s="5" t="str">
        <f>IF($A1559 = "Batch 1", VLOOKUP(CONCATENATE($C1559, $B1559), 'Batch One'!$C:$Q, 2, false),
IF($A1559 = "Batch 2", VLOOKUP(CONCATENATE($C1559, $B1559), 'Batch Two'!$C:$P, 2, false), 0))</f>
        <v>Ponyta, 2007, Diamond &amp; Pearl, #94/130</v>
      </c>
      <c r="E1559" s="5">
        <f>IF($A1559 = "Batch 1", VLOOKUP(CONCATENATE($C1559, $B1559), 'Batch One'!$C:$Q, 8, false),
IF($A1559 = "Batch 2", VLOOKUP(CONCATENATE($C1559, $B1559), 'Batch Two'!$C:$P, 8, false), 0))</f>
        <v>2007</v>
      </c>
      <c r="F1559" s="5" t="str">
        <f>IF($A1559 = "Batch 1", VLOOKUP(CONCATENATE($C1559, $B1559), 'Batch One'!$C:$Q, 9, false),
IF($A1559 = "Batch 2", VLOOKUP(CONCATENATE($C1559, $B1559), 'Batch Two'!$C:$P, 9, false), 0))</f>
        <v/>
      </c>
      <c r="G1559" s="5" t="str">
        <f>IF($A1559 = "Batch 1", VLOOKUP(CONCATENATE($C1559, $B1559), 'Batch One'!$C:$Q, 4, false),
IF($A1559 = "Batch 2", VLOOKUP(CONCATENATE($C1559, $B1559), 'Batch Two'!$C:$P, 4, false), 0))</f>
        <v>Diamond &amp; Pearl</v>
      </c>
      <c r="H1559" s="5">
        <f>IF($A1559 = "Batch 1", VLOOKUP(CONCATENATE($C1559, $B1559), 'Batch One'!$C:$Q, 5, false),
IF($A1559 = "Batch 2", VLOOKUP(CONCATENATE($C1559, $B1559), 'Batch Two'!$C:$P, 5, false), 0))</f>
        <v>8.5</v>
      </c>
      <c r="I1559" s="6" t="str">
        <f>IF($A1559 = "Batch 1", VLOOKUP(CONCATENATE($C1559, $B1559), 'Batch One'!$C:$Q, 14, false),
IF($A1559 = "Batch 2", VLOOKUP(CONCATENATE($C1559, $B1559), 'Batch Two'!$C:$P, 14, false), 0))</f>
        <v>https://ccg-imaging-cgc-tradingcards-production.s3.amazonaws.com/17428324-9547-4cad-9186-9bca5a7c39fb/CAR6035587-287_OBV.jpg</v>
      </c>
      <c r="J1559" s="5" t="str">
        <f>IF($A1559 = "Batch 1", VLOOKUP(CONCATENATE($C1559, $B1559), 'Batch One'!$C:$Q, 13, false),
IF($A1559 = "Batch 2", VLOOKUP(CONCATENATE($C1559, $B1559), 'Batch Two'!$C:$P, 13, false), 0))</f>
        <v/>
      </c>
    </row>
    <row r="1560">
      <c r="A1560" s="4" t="s">
        <v>13</v>
      </c>
      <c r="B1560" s="5">
        <v>6.035587288E9</v>
      </c>
      <c r="C1560" s="8" t="s">
        <v>12</v>
      </c>
      <c r="D1560" s="5" t="str">
        <f>IF($A1560 = "Batch 1", VLOOKUP(CONCATENATE($C1560, $B1560), 'Batch One'!$C:$Q, 2, false),
IF($A1560 = "Batch 2", VLOOKUP(CONCATENATE($C1560, $B1560), 'Batch Two'!$C:$P, 2, false), 0))</f>
        <v>Ponyta, 2007, Diamond &amp; Pearl, #94/130</v>
      </c>
      <c r="E1560" s="5">
        <f>IF($A1560 = "Batch 1", VLOOKUP(CONCATENATE($C1560, $B1560), 'Batch One'!$C:$Q, 8, false),
IF($A1560 = "Batch 2", VLOOKUP(CONCATENATE($C1560, $B1560), 'Batch Two'!$C:$P, 8, false), 0))</f>
        <v>2007</v>
      </c>
      <c r="F1560" s="5" t="str">
        <f>IF($A1560 = "Batch 1", VLOOKUP(CONCATENATE($C1560, $B1560), 'Batch One'!$C:$Q, 9, false),
IF($A1560 = "Batch 2", VLOOKUP(CONCATENATE($C1560, $B1560), 'Batch Two'!$C:$P, 9, false), 0))</f>
        <v/>
      </c>
      <c r="G1560" s="5" t="str">
        <f>IF($A1560 = "Batch 1", VLOOKUP(CONCATENATE($C1560, $B1560), 'Batch One'!$C:$Q, 4, false),
IF($A1560 = "Batch 2", VLOOKUP(CONCATENATE($C1560, $B1560), 'Batch Two'!$C:$P, 4, false), 0))</f>
        <v>Diamond &amp; Pearl</v>
      </c>
      <c r="H1560" s="5">
        <f>IF($A1560 = "Batch 1", VLOOKUP(CONCATENATE($C1560, $B1560), 'Batch One'!$C:$Q, 5, false),
IF($A1560 = "Batch 2", VLOOKUP(CONCATENATE($C1560, $B1560), 'Batch Two'!$C:$P, 5, false), 0))</f>
        <v>8.5</v>
      </c>
      <c r="I1560" s="6" t="str">
        <f>IF($A1560 = "Batch 1", VLOOKUP(CONCATENATE($C1560, $B1560), 'Batch One'!$C:$Q, 14, false),
IF($A1560 = "Batch 2", VLOOKUP(CONCATENATE($C1560, $B1560), 'Batch Two'!$C:$P, 14, false), 0))</f>
        <v>https://ccg-imaging-cgc-tradingcards-production.s3.amazonaws.com/17428324-98e3-43ee-8431-4daa5609e1d2/CAR6035587-288_OBV.jpg</v>
      </c>
      <c r="J1560" s="5" t="str">
        <f>IF($A1560 = "Batch 1", VLOOKUP(CONCATENATE($C1560, $B1560), 'Batch One'!$C:$Q, 13, false),
IF($A1560 = "Batch 2", VLOOKUP(CONCATENATE($C1560, $B1560), 'Batch Two'!$C:$P, 13, false), 0))</f>
        <v/>
      </c>
    </row>
    <row r="1561">
      <c r="A1561" s="4" t="s">
        <v>13</v>
      </c>
      <c r="B1561" s="5">
        <v>6.035587289E9</v>
      </c>
      <c r="C1561" s="8" t="s">
        <v>12</v>
      </c>
      <c r="D1561" s="5" t="str">
        <f>IF($A1561 = "Batch 1", VLOOKUP(CONCATENATE($C1561, $B1561), 'Batch One'!$C:$Q, 2, false),
IF($A1561 = "Batch 2", VLOOKUP(CONCATENATE($C1561, $B1561), 'Batch Two'!$C:$P, 2, false), 0))</f>
        <v>Ponyta, 2007, Diamond &amp; Pearl, #94/130</v>
      </c>
      <c r="E1561" s="5">
        <f>IF($A1561 = "Batch 1", VLOOKUP(CONCATENATE($C1561, $B1561), 'Batch One'!$C:$Q, 8, false),
IF($A1561 = "Batch 2", VLOOKUP(CONCATENATE($C1561, $B1561), 'Batch Two'!$C:$P, 8, false), 0))</f>
        <v>2007</v>
      </c>
      <c r="F1561" s="5" t="str">
        <f>IF($A1561 = "Batch 1", VLOOKUP(CONCATENATE($C1561, $B1561), 'Batch One'!$C:$Q, 9, false),
IF($A1561 = "Batch 2", VLOOKUP(CONCATENATE($C1561, $B1561), 'Batch Two'!$C:$P, 9, false), 0))</f>
        <v/>
      </c>
      <c r="G1561" s="5" t="str">
        <f>IF($A1561 = "Batch 1", VLOOKUP(CONCATENATE($C1561, $B1561), 'Batch One'!$C:$Q, 4, false),
IF($A1561 = "Batch 2", VLOOKUP(CONCATENATE($C1561, $B1561), 'Batch Two'!$C:$P, 4, false), 0))</f>
        <v>Diamond &amp; Pearl</v>
      </c>
      <c r="H1561" s="5">
        <f>IF($A1561 = "Batch 1", VLOOKUP(CONCATENATE($C1561, $B1561), 'Batch One'!$C:$Q, 5, false),
IF($A1561 = "Batch 2", VLOOKUP(CONCATENATE($C1561, $B1561), 'Batch Two'!$C:$P, 5, false), 0))</f>
        <v>9</v>
      </c>
      <c r="I1561" s="6" t="str">
        <f>IF($A1561 = "Batch 1", VLOOKUP(CONCATENATE($C1561, $B1561), 'Batch One'!$C:$Q, 14, false),
IF($A1561 = "Batch 2", VLOOKUP(CONCATENATE($C1561, $B1561), 'Batch Two'!$C:$P, 14, false), 0))</f>
        <v>https://ccg-imaging-cgc-tradingcards-production.s3.amazonaws.com/17428325-001e-411b-98ef-830ef8ab36b3/CAR6035587-289_OBV.jpg</v>
      </c>
      <c r="J1561" s="5" t="str">
        <f>IF($A1561 = "Batch 1", VLOOKUP(CONCATENATE($C1561, $B1561), 'Batch One'!$C:$Q, 13, false),
IF($A1561 = "Batch 2", VLOOKUP(CONCATENATE($C1561, $B1561), 'Batch Two'!$C:$P, 13, false), 0))</f>
        <v/>
      </c>
    </row>
    <row r="1562">
      <c r="A1562" s="4" t="s">
        <v>13</v>
      </c>
      <c r="B1562" s="5">
        <v>6.03558729E9</v>
      </c>
      <c r="C1562" s="8" t="s">
        <v>12</v>
      </c>
      <c r="D1562" s="5" t="str">
        <f>IF($A1562 = "Batch 1", VLOOKUP(CONCATENATE($C1562, $B1562), 'Batch One'!$C:$Q, 2, false),
IF($A1562 = "Batch 2", VLOOKUP(CONCATENATE($C1562, $B1562), 'Batch Two'!$C:$P, 2, false), 0))</f>
        <v>Ponyta, 2007, Diamond &amp; Pearl, #94/130</v>
      </c>
      <c r="E1562" s="5">
        <f>IF($A1562 = "Batch 1", VLOOKUP(CONCATENATE($C1562, $B1562), 'Batch One'!$C:$Q, 8, false),
IF($A1562 = "Batch 2", VLOOKUP(CONCATENATE($C1562, $B1562), 'Batch Two'!$C:$P, 8, false), 0))</f>
        <v>2007</v>
      </c>
      <c r="F1562" s="5" t="str">
        <f>IF($A1562 = "Batch 1", VLOOKUP(CONCATENATE($C1562, $B1562), 'Batch One'!$C:$Q, 9, false),
IF($A1562 = "Batch 2", VLOOKUP(CONCATENATE($C1562, $B1562), 'Batch Two'!$C:$P, 9, false), 0))</f>
        <v/>
      </c>
      <c r="G1562" s="5" t="str">
        <f>IF($A1562 = "Batch 1", VLOOKUP(CONCATENATE($C1562, $B1562), 'Batch One'!$C:$Q, 4, false),
IF($A1562 = "Batch 2", VLOOKUP(CONCATENATE($C1562, $B1562), 'Batch Two'!$C:$P, 4, false), 0))</f>
        <v>Diamond &amp; Pearl</v>
      </c>
      <c r="H1562" s="5" t="str">
        <f>IF($A1562 = "Batch 1", VLOOKUP(CONCATENATE($C1562, $B1562), 'Batch One'!$C:$Q, 5, false),
IF($A1562 = "Batch 2", VLOOKUP(CONCATENATE($C1562, $B1562), 'Batch Two'!$C:$P, 5, false), 0))</f>
        <v>MINT+ 9.5</v>
      </c>
      <c r="I1562" s="6" t="str">
        <f>IF($A1562 = "Batch 1", VLOOKUP(CONCATENATE($C1562, $B1562), 'Batch One'!$C:$Q, 14, false),
IF($A1562 = "Batch 2", VLOOKUP(CONCATENATE($C1562, $B1562), 'Batch Two'!$C:$P, 14, false), 0))</f>
        <v>https://ccg-imaging-cgc-tradingcards-production.s3.amazonaws.com/17428325-5941-4192-b890-5feec0d78256/CAR6035587-290_OBV.jpg</v>
      </c>
      <c r="J1562" s="5" t="str">
        <f>IF($A1562 = "Batch 1", VLOOKUP(CONCATENATE($C1562, $B1562), 'Batch One'!$C:$Q, 13, false),
IF($A1562 = "Batch 2", VLOOKUP(CONCATENATE($C1562, $B1562), 'Batch Two'!$C:$P, 13, false), 0))</f>
        <v/>
      </c>
    </row>
    <row r="1563">
      <c r="A1563" s="4" t="s">
        <v>13</v>
      </c>
      <c r="B1563" s="5">
        <v>6.035587291E9</v>
      </c>
      <c r="C1563" s="8" t="s">
        <v>12</v>
      </c>
      <c r="D1563" s="5" t="str">
        <f>IF($A1563 = "Batch 1", VLOOKUP(CONCATENATE($C1563, $B1563), 'Batch One'!$C:$Q, 2, false),
IF($A1563 = "Batch 2", VLOOKUP(CONCATENATE($C1563, $B1563), 'Batch Two'!$C:$P, 2, false), 0))</f>
        <v>Ponyta, 2007, Diamond &amp; Pearl, #94/130</v>
      </c>
      <c r="E1563" s="5">
        <f>IF($A1563 = "Batch 1", VLOOKUP(CONCATENATE($C1563, $B1563), 'Batch One'!$C:$Q, 8, false),
IF($A1563 = "Batch 2", VLOOKUP(CONCATENATE($C1563, $B1563), 'Batch Two'!$C:$P, 8, false), 0))</f>
        <v>2007</v>
      </c>
      <c r="F1563" s="5" t="str">
        <f>IF($A1563 = "Batch 1", VLOOKUP(CONCATENATE($C1563, $B1563), 'Batch One'!$C:$Q, 9, false),
IF($A1563 = "Batch 2", VLOOKUP(CONCATENATE($C1563, $B1563), 'Batch Two'!$C:$P, 9, false), 0))</f>
        <v/>
      </c>
      <c r="G1563" s="5" t="str">
        <f>IF($A1563 = "Batch 1", VLOOKUP(CONCATENATE($C1563, $B1563), 'Batch One'!$C:$Q, 4, false),
IF($A1563 = "Batch 2", VLOOKUP(CONCATENATE($C1563, $B1563), 'Batch Two'!$C:$P, 4, false), 0))</f>
        <v>Diamond &amp; Pearl</v>
      </c>
      <c r="H1563" s="5">
        <f>IF($A1563 = "Batch 1", VLOOKUP(CONCATENATE($C1563, $B1563), 'Batch One'!$C:$Q, 5, false),
IF($A1563 = "Batch 2", VLOOKUP(CONCATENATE($C1563, $B1563), 'Batch Two'!$C:$P, 5, false), 0))</f>
        <v>9</v>
      </c>
      <c r="I1563" s="6" t="str">
        <f>IF($A1563 = "Batch 1", VLOOKUP(CONCATENATE($C1563, $B1563), 'Batch One'!$C:$Q, 14, false),
IF($A1563 = "Batch 2", VLOOKUP(CONCATENATE($C1563, $B1563), 'Batch Two'!$C:$P, 14, false), 0))</f>
        <v>https://ccg-imaging-cgc-tradingcards-production.s3.amazonaws.com/17428325-623b-4d57-a8a8-36ee62db3d4a/CAR6035587-291_OBV.jpg</v>
      </c>
      <c r="J1563" s="5" t="str">
        <f>IF($A1563 = "Batch 1", VLOOKUP(CONCATENATE($C1563, $B1563), 'Batch One'!$C:$Q, 13, false),
IF($A1563 = "Batch 2", VLOOKUP(CONCATENATE($C1563, $B1563), 'Batch Two'!$C:$P, 13, false), 0))</f>
        <v/>
      </c>
    </row>
    <row r="1564">
      <c r="A1564" s="4" t="s">
        <v>13</v>
      </c>
      <c r="B1564" s="5">
        <v>6.035587293E9</v>
      </c>
      <c r="C1564" s="8" t="s">
        <v>12</v>
      </c>
      <c r="D1564" s="5" t="str">
        <f>IF($A1564 = "Batch 1", VLOOKUP(CONCATENATE($C1564, $B1564), 'Batch One'!$C:$Q, 2, false),
IF($A1564 = "Batch 2", VLOOKUP(CONCATENATE($C1564, $B1564), 'Batch Two'!$C:$P, 2, false), 0))</f>
        <v>Ponyta, 2007, Diamond &amp; Pearl, #94/130</v>
      </c>
      <c r="E1564" s="5">
        <f>IF($A1564 = "Batch 1", VLOOKUP(CONCATENATE($C1564, $B1564), 'Batch One'!$C:$Q, 8, false),
IF($A1564 = "Batch 2", VLOOKUP(CONCATENATE($C1564, $B1564), 'Batch Two'!$C:$P, 8, false), 0))</f>
        <v>2007</v>
      </c>
      <c r="F1564" s="5" t="str">
        <f>IF($A1564 = "Batch 1", VLOOKUP(CONCATENATE($C1564, $B1564), 'Batch One'!$C:$Q, 9, false),
IF($A1564 = "Batch 2", VLOOKUP(CONCATENATE($C1564, $B1564), 'Batch Two'!$C:$P, 9, false), 0))</f>
        <v/>
      </c>
      <c r="G1564" s="5" t="str">
        <f>IF($A1564 = "Batch 1", VLOOKUP(CONCATENATE($C1564, $B1564), 'Batch One'!$C:$Q, 4, false),
IF($A1564 = "Batch 2", VLOOKUP(CONCATENATE($C1564, $B1564), 'Batch Two'!$C:$P, 4, false), 0))</f>
        <v>Diamond &amp; Pearl</v>
      </c>
      <c r="H1564" s="5">
        <f>IF($A1564 = "Batch 1", VLOOKUP(CONCATENATE($C1564, $B1564), 'Batch One'!$C:$Q, 5, false),
IF($A1564 = "Batch 2", VLOOKUP(CONCATENATE($C1564, $B1564), 'Batch Two'!$C:$P, 5, false), 0))</f>
        <v>8</v>
      </c>
      <c r="I1564" s="6" t="str">
        <f>IF($A1564 = "Batch 1", VLOOKUP(CONCATENATE($C1564, $B1564), 'Batch One'!$C:$Q, 14, false),
IF($A1564 = "Batch 2", VLOOKUP(CONCATENATE($C1564, $B1564), 'Batch Two'!$C:$P, 14, false), 0))</f>
        <v>https://ccg-imaging-cgc-tradingcards-production.s3.amazonaws.com/17428325-66d8-48a0-a79d-e8774ca14d09/CAR6035587-293_OBV.jpg</v>
      </c>
      <c r="J1564" s="5" t="str">
        <f>IF($A1564 = "Batch 1", VLOOKUP(CONCATENATE($C1564, $B1564), 'Batch One'!$C:$Q, 13, false),
IF($A1564 = "Batch 2", VLOOKUP(CONCATENATE($C1564, $B1564), 'Batch Two'!$C:$P, 13, false), 0))</f>
        <v/>
      </c>
    </row>
    <row r="1565">
      <c r="A1565" s="4" t="s">
        <v>13</v>
      </c>
      <c r="B1565" s="5">
        <v>6.035587294E9</v>
      </c>
      <c r="C1565" s="8" t="s">
        <v>12</v>
      </c>
      <c r="D1565" s="5" t="str">
        <f>IF($A1565 = "Batch 1", VLOOKUP(CONCATENATE($C1565, $B1565), 'Batch One'!$C:$Q, 2, false),
IF($A1565 = "Batch 2", VLOOKUP(CONCATENATE($C1565, $B1565), 'Batch Two'!$C:$P, 2, false), 0))</f>
        <v>Ponyta, 2007, Diamond &amp; Pearl, #94/130</v>
      </c>
      <c r="E1565" s="5">
        <f>IF($A1565 = "Batch 1", VLOOKUP(CONCATENATE($C1565, $B1565), 'Batch One'!$C:$Q, 8, false),
IF($A1565 = "Batch 2", VLOOKUP(CONCATENATE($C1565, $B1565), 'Batch Two'!$C:$P, 8, false), 0))</f>
        <v>2007</v>
      </c>
      <c r="F1565" s="5" t="str">
        <f>IF($A1565 = "Batch 1", VLOOKUP(CONCATENATE($C1565, $B1565), 'Batch One'!$C:$Q, 9, false),
IF($A1565 = "Batch 2", VLOOKUP(CONCATENATE($C1565, $B1565), 'Batch Two'!$C:$P, 9, false), 0))</f>
        <v/>
      </c>
      <c r="G1565" s="5" t="str">
        <f>IF($A1565 = "Batch 1", VLOOKUP(CONCATENATE($C1565, $B1565), 'Batch One'!$C:$Q, 4, false),
IF($A1565 = "Batch 2", VLOOKUP(CONCATENATE($C1565, $B1565), 'Batch Two'!$C:$P, 4, false), 0))</f>
        <v>Diamond &amp; Pearl</v>
      </c>
      <c r="H1565" s="5">
        <f>IF($A1565 = "Batch 1", VLOOKUP(CONCATENATE($C1565, $B1565), 'Batch One'!$C:$Q, 5, false),
IF($A1565 = "Batch 2", VLOOKUP(CONCATENATE($C1565, $B1565), 'Batch Two'!$C:$P, 5, false), 0))</f>
        <v>8.5</v>
      </c>
      <c r="I1565" s="6" t="str">
        <f>IF($A1565 = "Batch 1", VLOOKUP(CONCATENATE($C1565, $B1565), 'Batch One'!$C:$Q, 14, false),
IF($A1565 = "Batch 2", VLOOKUP(CONCATENATE($C1565, $B1565), 'Batch Two'!$C:$P, 14, false), 0))</f>
        <v>https://ccg-imaging-cgc-tradingcards-production.s3.amazonaws.com/17428325-690b-49b3-8518-1090b2c3aef1/CAR6035587-294_OBV.jpg</v>
      </c>
      <c r="J1565" s="5" t="str">
        <f>IF($A1565 = "Batch 1", VLOOKUP(CONCATENATE($C1565, $B1565), 'Batch One'!$C:$Q, 13, false),
IF($A1565 = "Batch 2", VLOOKUP(CONCATENATE($C1565, $B1565), 'Batch Two'!$C:$P, 13, false), 0))</f>
        <v/>
      </c>
    </row>
    <row r="1566">
      <c r="A1566" s="4" t="s">
        <v>13</v>
      </c>
      <c r="B1566" s="5">
        <v>6.035587295E9</v>
      </c>
      <c r="C1566" s="8" t="s">
        <v>12</v>
      </c>
      <c r="D1566" s="5" t="str">
        <f>IF($A1566 = "Batch 1", VLOOKUP(CONCATENATE($C1566, $B1566), 'Batch One'!$C:$Q, 2, false),
IF($A1566 = "Batch 2", VLOOKUP(CONCATENATE($C1566, $B1566), 'Batch Two'!$C:$P, 2, false), 0))</f>
        <v>Ponyta, 2007, Diamond &amp; Pearl, #94/130</v>
      </c>
      <c r="E1566" s="5">
        <f>IF($A1566 = "Batch 1", VLOOKUP(CONCATENATE($C1566, $B1566), 'Batch One'!$C:$Q, 8, false),
IF($A1566 = "Batch 2", VLOOKUP(CONCATENATE($C1566, $B1566), 'Batch Two'!$C:$P, 8, false), 0))</f>
        <v>2007</v>
      </c>
      <c r="F1566" s="5" t="str">
        <f>IF($A1566 = "Batch 1", VLOOKUP(CONCATENATE($C1566, $B1566), 'Batch One'!$C:$Q, 9, false),
IF($A1566 = "Batch 2", VLOOKUP(CONCATENATE($C1566, $B1566), 'Batch Two'!$C:$P, 9, false), 0))</f>
        <v/>
      </c>
      <c r="G1566" s="5" t="str">
        <f>IF($A1566 = "Batch 1", VLOOKUP(CONCATENATE($C1566, $B1566), 'Batch One'!$C:$Q, 4, false),
IF($A1566 = "Batch 2", VLOOKUP(CONCATENATE($C1566, $B1566), 'Batch Two'!$C:$P, 4, false), 0))</f>
        <v>Diamond &amp; Pearl</v>
      </c>
      <c r="H1566" s="5">
        <f>IF($A1566 = "Batch 1", VLOOKUP(CONCATENATE($C1566, $B1566), 'Batch One'!$C:$Q, 5, false),
IF($A1566 = "Batch 2", VLOOKUP(CONCATENATE($C1566, $B1566), 'Batch Two'!$C:$P, 5, false), 0))</f>
        <v>9</v>
      </c>
      <c r="I1566" s="6" t="str">
        <f>IF($A1566 = "Batch 1", VLOOKUP(CONCATENATE($C1566, $B1566), 'Batch One'!$C:$Q, 14, false),
IF($A1566 = "Batch 2", VLOOKUP(CONCATENATE($C1566, $B1566), 'Batch Two'!$C:$P, 14, false), 0))</f>
        <v>https://ccg-imaging-cgc-tradingcards-production.s3.amazonaws.com/17428325-713b-4ba6-895c-4086df11ec88/CAR6035587-295_OBV.jpg</v>
      </c>
      <c r="J1566" s="5" t="str">
        <f>IF($A1566 = "Batch 1", VLOOKUP(CONCATENATE($C1566, $B1566), 'Batch One'!$C:$Q, 13, false),
IF($A1566 = "Batch 2", VLOOKUP(CONCATENATE($C1566, $B1566), 'Batch Two'!$C:$P, 13, false), 0))</f>
        <v/>
      </c>
    </row>
    <row r="1567">
      <c r="A1567" s="4" t="s">
        <v>13</v>
      </c>
      <c r="B1567" s="5">
        <v>6.035587296E9</v>
      </c>
      <c r="C1567" s="8" t="s">
        <v>12</v>
      </c>
      <c r="D1567" s="5" t="str">
        <f>IF($A1567 = "Batch 1", VLOOKUP(CONCATENATE($C1567, $B1567), 'Batch One'!$C:$Q, 2, false),
IF($A1567 = "Batch 2", VLOOKUP(CONCATENATE($C1567, $B1567), 'Batch Two'!$C:$P, 2, false), 0))</f>
        <v>Ponyta, 2007, Diamond &amp; Pearl, #94/130</v>
      </c>
      <c r="E1567" s="5">
        <f>IF($A1567 = "Batch 1", VLOOKUP(CONCATENATE($C1567, $B1567), 'Batch One'!$C:$Q, 8, false),
IF($A1567 = "Batch 2", VLOOKUP(CONCATENATE($C1567, $B1567), 'Batch Two'!$C:$P, 8, false), 0))</f>
        <v>2007</v>
      </c>
      <c r="F1567" s="5" t="str">
        <f>IF($A1567 = "Batch 1", VLOOKUP(CONCATENATE($C1567, $B1567), 'Batch One'!$C:$Q, 9, false),
IF($A1567 = "Batch 2", VLOOKUP(CONCATENATE($C1567, $B1567), 'Batch Two'!$C:$P, 9, false), 0))</f>
        <v/>
      </c>
      <c r="G1567" s="5" t="str">
        <f>IF($A1567 = "Batch 1", VLOOKUP(CONCATENATE($C1567, $B1567), 'Batch One'!$C:$Q, 4, false),
IF($A1567 = "Batch 2", VLOOKUP(CONCATENATE($C1567, $B1567), 'Batch Two'!$C:$P, 4, false), 0))</f>
        <v>Diamond &amp; Pearl</v>
      </c>
      <c r="H1567" s="5">
        <f>IF($A1567 = "Batch 1", VLOOKUP(CONCATENATE($C1567, $B1567), 'Batch One'!$C:$Q, 5, false),
IF($A1567 = "Batch 2", VLOOKUP(CONCATENATE($C1567, $B1567), 'Batch Two'!$C:$P, 5, false), 0))</f>
        <v>9</v>
      </c>
      <c r="I1567" s="6" t="str">
        <f>IF($A1567 = "Batch 1", VLOOKUP(CONCATENATE($C1567, $B1567), 'Batch One'!$C:$Q, 14, false),
IF($A1567 = "Batch 2", VLOOKUP(CONCATENATE($C1567, $B1567), 'Batch Two'!$C:$P, 14, false), 0))</f>
        <v>https://ccg-imaging-cgc-tradingcards-production.s3.amazonaws.com/17428325-7332-491c-82e3-f3291812438f/CAR6035587-296_OBV.jpg</v>
      </c>
      <c r="J1567" s="5" t="str">
        <f>IF($A1567 = "Batch 1", VLOOKUP(CONCATENATE($C1567, $B1567), 'Batch One'!$C:$Q, 13, false),
IF($A1567 = "Batch 2", VLOOKUP(CONCATENATE($C1567, $B1567), 'Batch Two'!$C:$P, 13, false), 0))</f>
        <v/>
      </c>
    </row>
    <row r="1568">
      <c r="A1568" s="4" t="s">
        <v>13</v>
      </c>
      <c r="B1568" s="5">
        <v>6.035587297E9</v>
      </c>
      <c r="C1568" s="8" t="s">
        <v>12</v>
      </c>
      <c r="D1568" s="5" t="str">
        <f>IF($A1568 = "Batch 1", VLOOKUP(CONCATENATE($C1568, $B1568), 'Batch One'!$C:$Q, 2, false),
IF($A1568 = "Batch 2", VLOOKUP(CONCATENATE($C1568, $B1568), 'Batch Two'!$C:$P, 2, false), 0))</f>
        <v>Ponyta, 2007, Diamond &amp; Pearl, #94/130</v>
      </c>
      <c r="E1568" s="5">
        <f>IF($A1568 = "Batch 1", VLOOKUP(CONCATENATE($C1568, $B1568), 'Batch One'!$C:$Q, 8, false),
IF($A1568 = "Batch 2", VLOOKUP(CONCATENATE($C1568, $B1568), 'Batch Two'!$C:$P, 8, false), 0))</f>
        <v>2007</v>
      </c>
      <c r="F1568" s="5" t="str">
        <f>IF($A1568 = "Batch 1", VLOOKUP(CONCATENATE($C1568, $B1568), 'Batch One'!$C:$Q, 9, false),
IF($A1568 = "Batch 2", VLOOKUP(CONCATENATE($C1568, $B1568), 'Batch Two'!$C:$P, 9, false), 0))</f>
        <v/>
      </c>
      <c r="G1568" s="5" t="str">
        <f>IF($A1568 = "Batch 1", VLOOKUP(CONCATENATE($C1568, $B1568), 'Batch One'!$C:$Q, 4, false),
IF($A1568 = "Batch 2", VLOOKUP(CONCATENATE($C1568, $B1568), 'Batch Two'!$C:$P, 4, false), 0))</f>
        <v>Diamond &amp; Pearl</v>
      </c>
      <c r="H1568" s="5">
        <f>IF($A1568 = "Batch 1", VLOOKUP(CONCATENATE($C1568, $B1568), 'Batch One'!$C:$Q, 5, false),
IF($A1568 = "Batch 2", VLOOKUP(CONCATENATE($C1568, $B1568), 'Batch Two'!$C:$P, 5, false), 0))</f>
        <v>9</v>
      </c>
      <c r="I1568" s="6" t="str">
        <f>IF($A1568 = "Batch 1", VLOOKUP(CONCATENATE($C1568, $B1568), 'Batch One'!$C:$Q, 14, false),
IF($A1568 = "Batch 2", VLOOKUP(CONCATENATE($C1568, $B1568), 'Batch Two'!$C:$P, 14, false), 0))</f>
        <v>https://ccg-imaging-cgc-tradingcards-production.s3.amazonaws.com/17428325-765a-4c28-929e-103106189426/CAR6035587-297_OBV.jpg</v>
      </c>
      <c r="J1568" s="5" t="str">
        <f>IF($A1568 = "Batch 1", VLOOKUP(CONCATENATE($C1568, $B1568), 'Batch One'!$C:$Q, 13, false),
IF($A1568 = "Batch 2", VLOOKUP(CONCATENATE($C1568, $B1568), 'Batch Two'!$C:$P, 13, false), 0))</f>
        <v/>
      </c>
    </row>
    <row r="1569">
      <c r="A1569" s="4" t="s">
        <v>13</v>
      </c>
      <c r="B1569" s="5">
        <v>6.035587298E9</v>
      </c>
      <c r="C1569" s="8" t="s">
        <v>12</v>
      </c>
      <c r="D1569" s="5" t="str">
        <f>IF($A1569 = "Batch 1", VLOOKUP(CONCATENATE($C1569, $B1569), 'Batch One'!$C:$Q, 2, false),
IF($A1569 = "Batch 2", VLOOKUP(CONCATENATE($C1569, $B1569), 'Batch Two'!$C:$P, 2, false), 0))</f>
        <v>Ponyta, 2007, Diamond &amp; Pearl, #94/130</v>
      </c>
      <c r="E1569" s="5">
        <f>IF($A1569 = "Batch 1", VLOOKUP(CONCATENATE($C1569, $B1569), 'Batch One'!$C:$Q, 8, false),
IF($A1569 = "Batch 2", VLOOKUP(CONCATENATE($C1569, $B1569), 'Batch Two'!$C:$P, 8, false), 0))</f>
        <v>2007</v>
      </c>
      <c r="F1569" s="5" t="str">
        <f>IF($A1569 = "Batch 1", VLOOKUP(CONCATENATE($C1569, $B1569), 'Batch One'!$C:$Q, 9, false),
IF($A1569 = "Batch 2", VLOOKUP(CONCATENATE($C1569, $B1569), 'Batch Two'!$C:$P, 9, false), 0))</f>
        <v/>
      </c>
      <c r="G1569" s="5" t="str">
        <f>IF($A1569 = "Batch 1", VLOOKUP(CONCATENATE($C1569, $B1569), 'Batch One'!$C:$Q, 4, false),
IF($A1569 = "Batch 2", VLOOKUP(CONCATENATE($C1569, $B1569), 'Batch Two'!$C:$P, 4, false), 0))</f>
        <v>Diamond &amp; Pearl</v>
      </c>
      <c r="H1569" s="5">
        <f>IF($A1569 = "Batch 1", VLOOKUP(CONCATENATE($C1569, $B1569), 'Batch One'!$C:$Q, 5, false),
IF($A1569 = "Batch 2", VLOOKUP(CONCATENATE($C1569, $B1569), 'Batch Two'!$C:$P, 5, false), 0))</f>
        <v>8.5</v>
      </c>
      <c r="I1569" s="6" t="str">
        <f>IF($A1569 = "Batch 1", VLOOKUP(CONCATENATE($C1569, $B1569), 'Batch One'!$C:$Q, 14, false),
IF($A1569 = "Batch 2", VLOOKUP(CONCATENATE($C1569, $B1569), 'Batch Two'!$C:$P, 14, false), 0))</f>
        <v>https://ccg-imaging-cgc-tradingcards-production.s3.amazonaws.com/17428330-63f6-463d-b635-cfb215515d6d/CAR6035587-298_OBV.jpg</v>
      </c>
      <c r="J1569" s="5" t="str">
        <f>IF($A1569 = "Batch 1", VLOOKUP(CONCATENATE($C1569, $B1569), 'Batch One'!$C:$Q, 13, false),
IF($A1569 = "Batch 2", VLOOKUP(CONCATENATE($C1569, $B1569), 'Batch Two'!$C:$P, 13, false), 0))</f>
        <v/>
      </c>
    </row>
    <row r="1570">
      <c r="A1570" s="4" t="s">
        <v>13</v>
      </c>
      <c r="B1570" s="5">
        <v>6.035587299E9</v>
      </c>
      <c r="C1570" s="8" t="s">
        <v>12</v>
      </c>
      <c r="D1570" s="5" t="str">
        <f>IF($A1570 = "Batch 1", VLOOKUP(CONCATENATE($C1570, $B1570), 'Batch One'!$C:$Q, 2, false),
IF($A1570 = "Batch 2", VLOOKUP(CONCATENATE($C1570, $B1570), 'Batch Two'!$C:$P, 2, false), 0))</f>
        <v>Ponyta, 2007, Diamond &amp; Pearl, #94/130</v>
      </c>
      <c r="E1570" s="5">
        <f>IF($A1570 = "Batch 1", VLOOKUP(CONCATENATE($C1570, $B1570), 'Batch One'!$C:$Q, 8, false),
IF($A1570 = "Batch 2", VLOOKUP(CONCATENATE($C1570, $B1570), 'Batch Two'!$C:$P, 8, false), 0))</f>
        <v>2007</v>
      </c>
      <c r="F1570" s="5" t="str">
        <f>IF($A1570 = "Batch 1", VLOOKUP(CONCATENATE($C1570, $B1570), 'Batch One'!$C:$Q, 9, false),
IF($A1570 = "Batch 2", VLOOKUP(CONCATENATE($C1570, $B1570), 'Batch Two'!$C:$P, 9, false), 0))</f>
        <v/>
      </c>
      <c r="G1570" s="5" t="str">
        <f>IF($A1570 = "Batch 1", VLOOKUP(CONCATENATE($C1570, $B1570), 'Batch One'!$C:$Q, 4, false),
IF($A1570 = "Batch 2", VLOOKUP(CONCATENATE($C1570, $B1570), 'Batch Two'!$C:$P, 4, false), 0))</f>
        <v>Diamond &amp; Pearl</v>
      </c>
      <c r="H1570" s="5">
        <f>IF($A1570 = "Batch 1", VLOOKUP(CONCATENATE($C1570, $B1570), 'Batch One'!$C:$Q, 5, false),
IF($A1570 = "Batch 2", VLOOKUP(CONCATENATE($C1570, $B1570), 'Batch Two'!$C:$P, 5, false), 0))</f>
        <v>9</v>
      </c>
      <c r="I1570" s="6" t="str">
        <f>IF($A1570 = "Batch 1", VLOOKUP(CONCATENATE($C1570, $B1570), 'Batch One'!$C:$Q, 14, false),
IF($A1570 = "Batch 2", VLOOKUP(CONCATENATE($C1570, $B1570), 'Batch Two'!$C:$P, 14, false), 0))</f>
        <v>https://ccg-imaging-cgc-tradingcards-production.s3.amazonaws.com/17428330-6704-4f8c-b768-0de583b027f7/CAR6035587-299_OBV.jpg</v>
      </c>
      <c r="J1570" s="5" t="str">
        <f>IF($A1570 = "Batch 1", VLOOKUP(CONCATENATE($C1570, $B1570), 'Batch One'!$C:$Q, 13, false),
IF($A1570 = "Batch 2", VLOOKUP(CONCATENATE($C1570, $B1570), 'Batch Two'!$C:$P, 13, false), 0))</f>
        <v/>
      </c>
    </row>
    <row r="1571">
      <c r="A1571" s="4" t="s">
        <v>13</v>
      </c>
      <c r="B1571" s="5">
        <v>6.0355873E9</v>
      </c>
      <c r="C1571" s="8" t="s">
        <v>12</v>
      </c>
      <c r="D1571" s="5" t="str">
        <f>IF($A1571 = "Batch 1", VLOOKUP(CONCATENATE($C1571, $B1571), 'Batch One'!$C:$Q, 2, false),
IF($A1571 = "Batch 2", VLOOKUP(CONCATENATE($C1571, $B1571), 'Batch Two'!$C:$P, 2, false), 0))</f>
        <v>Ponyta, 2007, Diamond &amp; Pearl, #94/130</v>
      </c>
      <c r="E1571" s="5">
        <f>IF($A1571 = "Batch 1", VLOOKUP(CONCATENATE($C1571, $B1571), 'Batch One'!$C:$Q, 8, false),
IF($A1571 = "Batch 2", VLOOKUP(CONCATENATE($C1571, $B1571), 'Batch Two'!$C:$P, 8, false), 0))</f>
        <v>2007</v>
      </c>
      <c r="F1571" s="5" t="str">
        <f>IF($A1571 = "Batch 1", VLOOKUP(CONCATENATE($C1571, $B1571), 'Batch One'!$C:$Q, 9, false),
IF($A1571 = "Batch 2", VLOOKUP(CONCATENATE($C1571, $B1571), 'Batch Two'!$C:$P, 9, false), 0))</f>
        <v/>
      </c>
      <c r="G1571" s="5" t="str">
        <f>IF($A1571 = "Batch 1", VLOOKUP(CONCATENATE($C1571, $B1571), 'Batch One'!$C:$Q, 4, false),
IF($A1571 = "Batch 2", VLOOKUP(CONCATENATE($C1571, $B1571), 'Batch Two'!$C:$P, 4, false), 0))</f>
        <v>Diamond &amp; Pearl</v>
      </c>
      <c r="H1571" s="5">
        <f>IF($A1571 = "Batch 1", VLOOKUP(CONCATENATE($C1571, $B1571), 'Batch One'!$C:$Q, 5, false),
IF($A1571 = "Batch 2", VLOOKUP(CONCATENATE($C1571, $B1571), 'Batch Two'!$C:$P, 5, false), 0))</f>
        <v>8.5</v>
      </c>
      <c r="I1571" s="6" t="str">
        <f>IF($A1571 = "Batch 1", VLOOKUP(CONCATENATE($C1571, $B1571), 'Batch One'!$C:$Q, 14, false),
IF($A1571 = "Batch 2", VLOOKUP(CONCATENATE($C1571, $B1571), 'Batch Two'!$C:$P, 14, false), 0))</f>
        <v>https://ccg-imaging-cgc-tradingcards-production.s3.amazonaws.com/17428330-69b1-4ec5-8141-be39ac03a5ea/CAR6035587-300_OBV.jpg</v>
      </c>
      <c r="J1571" s="5" t="str">
        <f>IF($A1571 = "Batch 1", VLOOKUP(CONCATENATE($C1571, $B1571), 'Batch One'!$C:$Q, 13, false),
IF($A1571 = "Batch 2", VLOOKUP(CONCATENATE($C1571, $B1571), 'Batch Two'!$C:$P, 13, false), 0))</f>
        <v/>
      </c>
    </row>
    <row r="1572">
      <c r="A1572" s="4" t="s">
        <v>13</v>
      </c>
      <c r="B1572" s="5">
        <v>6.035588001E9</v>
      </c>
      <c r="C1572" s="8" t="s">
        <v>12</v>
      </c>
      <c r="D1572" s="5" t="str">
        <f>IF($A1572 = "Batch 1", VLOOKUP(CONCATENATE($C1572, $B1572), 'Batch One'!$C:$Q, 2, false),
IF($A1572 = "Batch 2", VLOOKUP(CONCATENATE($C1572, $B1572), 'Batch Two'!$C:$P, 2, false), 0))</f>
        <v>Ponyta, 2007, Diamond &amp; Pearl, #94/130</v>
      </c>
      <c r="E1572" s="5">
        <f>IF($A1572 = "Batch 1", VLOOKUP(CONCATENATE($C1572, $B1572), 'Batch One'!$C:$Q, 8, false),
IF($A1572 = "Batch 2", VLOOKUP(CONCATENATE($C1572, $B1572), 'Batch Two'!$C:$P, 8, false), 0))</f>
        <v>2007</v>
      </c>
      <c r="F1572" s="5" t="str">
        <f>IF($A1572 = "Batch 1", VLOOKUP(CONCATENATE($C1572, $B1572), 'Batch One'!$C:$Q, 9, false),
IF($A1572 = "Batch 2", VLOOKUP(CONCATENATE($C1572, $B1572), 'Batch Two'!$C:$P, 9, false), 0))</f>
        <v/>
      </c>
      <c r="G1572" s="5" t="str">
        <f>IF($A1572 = "Batch 1", VLOOKUP(CONCATENATE($C1572, $B1572), 'Batch One'!$C:$Q, 4, false),
IF($A1572 = "Batch 2", VLOOKUP(CONCATENATE($C1572, $B1572), 'Batch Two'!$C:$P, 4, false), 0))</f>
        <v>Diamond &amp; Pearl</v>
      </c>
      <c r="H1572" s="5">
        <f>IF($A1572 = "Batch 1", VLOOKUP(CONCATENATE($C1572, $B1572), 'Batch One'!$C:$Q, 5, false),
IF($A1572 = "Batch 2", VLOOKUP(CONCATENATE($C1572, $B1572), 'Batch Two'!$C:$P, 5, false), 0))</f>
        <v>8.5</v>
      </c>
      <c r="I1572" s="6" t="str">
        <f>IF($A1572 = "Batch 1", VLOOKUP(CONCATENATE($C1572, $B1572), 'Batch One'!$C:$Q, 14, false),
IF($A1572 = "Batch 2", VLOOKUP(CONCATENATE($C1572, $B1572), 'Batch Two'!$C:$P, 14, false), 0))</f>
        <v>https://ccg-imaging-cgc-tradingcards-production.s3.amazonaws.com/17422475-96fb-4186-b3bb-47852669d8f8/CAR6035588-001_OBV.jpg</v>
      </c>
      <c r="J1572" s="5" t="str">
        <f>IF($A1572 = "Batch 1", VLOOKUP(CONCATENATE($C1572, $B1572), 'Batch One'!$C:$Q, 13, false),
IF($A1572 = "Batch 2", VLOOKUP(CONCATENATE($C1572, $B1572), 'Batch Two'!$C:$P, 13, false), 0))</f>
        <v/>
      </c>
    </row>
    <row r="1573">
      <c r="A1573" s="4" t="s">
        <v>13</v>
      </c>
      <c r="B1573" s="5">
        <v>6.035588002E9</v>
      </c>
      <c r="C1573" s="8" t="s">
        <v>12</v>
      </c>
      <c r="D1573" s="5" t="str">
        <f>IF($A1573 = "Batch 1", VLOOKUP(CONCATENATE($C1573, $B1573), 'Batch One'!$C:$Q, 2, false),
IF($A1573 = "Batch 2", VLOOKUP(CONCATENATE($C1573, $B1573), 'Batch Two'!$C:$P, 2, false), 0))</f>
        <v>Ponyta, 2007, Diamond &amp; Pearl, #94/130</v>
      </c>
      <c r="E1573" s="5">
        <f>IF($A1573 = "Batch 1", VLOOKUP(CONCATENATE($C1573, $B1573), 'Batch One'!$C:$Q, 8, false),
IF($A1573 = "Batch 2", VLOOKUP(CONCATENATE($C1573, $B1573), 'Batch Two'!$C:$P, 8, false), 0))</f>
        <v>2007</v>
      </c>
      <c r="F1573" s="5" t="str">
        <f>IF($A1573 = "Batch 1", VLOOKUP(CONCATENATE($C1573, $B1573), 'Batch One'!$C:$Q, 9, false),
IF($A1573 = "Batch 2", VLOOKUP(CONCATENATE($C1573, $B1573), 'Batch Two'!$C:$P, 9, false), 0))</f>
        <v/>
      </c>
      <c r="G1573" s="5" t="str">
        <f>IF($A1573 = "Batch 1", VLOOKUP(CONCATENATE($C1573, $B1573), 'Batch One'!$C:$Q, 4, false),
IF($A1573 = "Batch 2", VLOOKUP(CONCATENATE($C1573, $B1573), 'Batch Two'!$C:$P, 4, false), 0))</f>
        <v>Diamond &amp; Pearl</v>
      </c>
      <c r="H1573" s="5">
        <f>IF($A1573 = "Batch 1", VLOOKUP(CONCATENATE($C1573, $B1573), 'Batch One'!$C:$Q, 5, false),
IF($A1573 = "Batch 2", VLOOKUP(CONCATENATE($C1573, $B1573), 'Batch Two'!$C:$P, 5, false), 0))</f>
        <v>8.5</v>
      </c>
      <c r="I1573" s="6" t="str">
        <f>IF($A1573 = "Batch 1", VLOOKUP(CONCATENATE($C1573, $B1573), 'Batch One'!$C:$Q, 14, false),
IF($A1573 = "Batch 2", VLOOKUP(CONCATENATE($C1573, $B1573), 'Batch Two'!$C:$P, 14, false), 0))</f>
        <v>https://ccg-imaging-cgc-tradingcards-production.s3.amazonaws.com/17422475-99cc-4aa6-a9e6-f0c534450be3/CAR6035588-002_OBV.jpg</v>
      </c>
      <c r="J1573" s="5" t="str">
        <f>IF($A1573 = "Batch 1", VLOOKUP(CONCATENATE($C1573, $B1573), 'Batch One'!$C:$Q, 13, false),
IF($A1573 = "Batch 2", VLOOKUP(CONCATENATE($C1573, $B1573), 'Batch Two'!$C:$P, 13, false), 0))</f>
        <v/>
      </c>
    </row>
    <row r="1574">
      <c r="A1574" s="4" t="s">
        <v>13</v>
      </c>
      <c r="B1574" s="5">
        <v>6.035588006E9</v>
      </c>
      <c r="C1574" s="8" t="s">
        <v>12</v>
      </c>
      <c r="D1574" s="5" t="str">
        <f>IF($A1574 = "Batch 1", VLOOKUP(CONCATENATE($C1574, $B1574), 'Batch One'!$C:$Q, 2, false),
IF($A1574 = "Batch 2", VLOOKUP(CONCATENATE($C1574, $B1574), 'Batch Two'!$C:$P, 2, false), 0))</f>
        <v>Graveler, 2009, Platinum, #37/99</v>
      </c>
      <c r="E1574" s="5">
        <f>IF($A1574 = "Batch 1", VLOOKUP(CONCATENATE($C1574, $B1574), 'Batch One'!$C:$Q, 8, false),
IF($A1574 = "Batch 2", VLOOKUP(CONCATENATE($C1574, $B1574), 'Batch Two'!$C:$P, 8, false), 0))</f>
        <v>2009</v>
      </c>
      <c r="F1574" s="5" t="str">
        <f>IF($A1574 = "Batch 1", VLOOKUP(CONCATENATE($C1574, $B1574), 'Batch One'!$C:$Q, 9, false),
IF($A1574 = "Batch 2", VLOOKUP(CONCATENATE($C1574, $B1574), 'Batch Two'!$C:$P, 9, false), 0))</f>
        <v/>
      </c>
      <c r="G1574" s="5" t="str">
        <f>IF($A1574 = "Batch 1", VLOOKUP(CONCATENATE($C1574, $B1574), 'Batch One'!$C:$Q, 4, false),
IF($A1574 = "Batch 2", VLOOKUP(CONCATENATE($C1574, $B1574), 'Batch Two'!$C:$P, 4, false), 0))</f>
        <v>Platinum</v>
      </c>
      <c r="H1574" s="5">
        <f>IF($A1574 = "Batch 1", VLOOKUP(CONCATENATE($C1574, $B1574), 'Batch One'!$C:$Q, 5, false),
IF($A1574 = "Batch 2", VLOOKUP(CONCATENATE($C1574, $B1574), 'Batch Two'!$C:$P, 5, false), 0))</f>
        <v>9</v>
      </c>
      <c r="I1574" s="6" t="str">
        <f>IF($A1574 = "Batch 1", VLOOKUP(CONCATENATE($C1574, $B1574), 'Batch One'!$C:$Q, 14, false),
IF($A1574 = "Batch 2", VLOOKUP(CONCATENATE($C1574, $B1574), 'Batch Two'!$C:$P, 14, false), 0))</f>
        <v>https://ccg-imaging-cgc-tradingcards-production.s3.amazonaws.com/17422476-09b1-4e2e-86a7-e521e3a33cae/CAR6035588-006_OBV.jpg</v>
      </c>
      <c r="J1574" s="5" t="str">
        <f>IF($A1574 = "Batch 1", VLOOKUP(CONCATENATE($C1574, $B1574), 'Batch One'!$C:$Q, 13, false),
IF($A1574 = "Batch 2", VLOOKUP(CONCATENATE($C1574, $B1574), 'Batch Two'!$C:$P, 13, false), 0))</f>
        <v/>
      </c>
    </row>
    <row r="1575">
      <c r="A1575" s="4" t="s">
        <v>13</v>
      </c>
      <c r="B1575" s="5">
        <v>6.035588015E9</v>
      </c>
      <c r="C1575" s="8" t="s">
        <v>12</v>
      </c>
      <c r="D1575" s="5" t="str">
        <f>IF($A1575 = "Batch 1", VLOOKUP(CONCATENATE($C1575, $B1575), 'Batch One'!$C:$Q, 2, false),
IF($A1575 = "Batch 2", VLOOKUP(CONCATENATE($C1575, $B1575), 'Batch Two'!$C:$P, 2, false), 0))</f>
        <v>Haunter, 2008, Diamond &amp; Pearl, #40/100</v>
      </c>
      <c r="E1575" s="5">
        <f>IF($A1575 = "Batch 1", VLOOKUP(CONCATENATE($C1575, $B1575), 'Batch One'!$C:$Q, 8, false),
IF($A1575 = "Batch 2", VLOOKUP(CONCATENATE($C1575, $B1575), 'Batch Two'!$C:$P, 8, false), 0))</f>
        <v>2008</v>
      </c>
      <c r="F1575" s="5" t="str">
        <f>IF($A1575 = "Batch 1", VLOOKUP(CONCATENATE($C1575, $B1575), 'Batch One'!$C:$Q, 9, false),
IF($A1575 = "Batch 2", VLOOKUP(CONCATENATE($C1575, $B1575), 'Batch Two'!$C:$P, 9, false), 0))</f>
        <v/>
      </c>
      <c r="G1575" s="5" t="str">
        <f>IF($A1575 = "Batch 1", VLOOKUP(CONCATENATE($C1575, $B1575), 'Batch One'!$C:$Q, 4, false),
IF($A1575 = "Batch 2", VLOOKUP(CONCATENATE($C1575, $B1575), 'Batch Two'!$C:$P, 4, false), 0))</f>
        <v>Diamond &amp; Pearl</v>
      </c>
      <c r="H1575" s="5">
        <f>IF($A1575 = "Batch 1", VLOOKUP(CONCATENATE($C1575, $B1575), 'Batch One'!$C:$Q, 5, false),
IF($A1575 = "Batch 2", VLOOKUP(CONCATENATE($C1575, $B1575), 'Batch Two'!$C:$P, 5, false), 0))</f>
        <v>8.5</v>
      </c>
      <c r="I1575" s="6" t="str">
        <f>IF($A1575 = "Batch 1", VLOOKUP(CONCATENATE($C1575, $B1575), 'Batch One'!$C:$Q, 14, false),
IF($A1575 = "Batch 2", VLOOKUP(CONCATENATE($C1575, $B1575), 'Batch Two'!$C:$P, 14, false), 0))</f>
        <v>https://ccg-imaging-cgc-tradingcards-production.s3.amazonaws.com/17422480-918f-4d66-930c-ec6121d3e02b/CAR6035588-015_OBV.jpg</v>
      </c>
      <c r="J1575" s="5" t="str">
        <f>IF($A1575 = "Batch 1", VLOOKUP(CONCATENATE($C1575, $B1575), 'Batch One'!$C:$Q, 13, false),
IF($A1575 = "Batch 2", VLOOKUP(CONCATENATE($C1575, $B1575), 'Batch Two'!$C:$P, 13, false), 0))</f>
        <v/>
      </c>
    </row>
    <row r="1576">
      <c r="A1576" s="4" t="s">
        <v>13</v>
      </c>
      <c r="B1576" s="5">
        <v>6.035588016E9</v>
      </c>
      <c r="C1576" s="8" t="s">
        <v>12</v>
      </c>
      <c r="D1576" s="5" t="str">
        <f>IF($A1576 = "Batch 1", VLOOKUP(CONCATENATE($C1576, $B1576), 'Batch One'!$C:$Q, 2, false),
IF($A1576 = "Batch 2", VLOOKUP(CONCATENATE($C1576, $B1576), 'Batch Two'!$C:$P, 2, false), 0))</f>
        <v>Haunter, 2008, Diamond &amp; Pearl, #40/100</v>
      </c>
      <c r="E1576" s="5">
        <f>IF($A1576 = "Batch 1", VLOOKUP(CONCATENATE($C1576, $B1576), 'Batch One'!$C:$Q, 8, false),
IF($A1576 = "Batch 2", VLOOKUP(CONCATENATE($C1576, $B1576), 'Batch Two'!$C:$P, 8, false), 0))</f>
        <v>2008</v>
      </c>
      <c r="F1576" s="5" t="str">
        <f>IF($A1576 = "Batch 1", VLOOKUP(CONCATENATE($C1576, $B1576), 'Batch One'!$C:$Q, 9, false),
IF($A1576 = "Batch 2", VLOOKUP(CONCATENATE($C1576, $B1576), 'Batch Two'!$C:$P, 9, false), 0))</f>
        <v/>
      </c>
      <c r="G1576" s="5" t="str">
        <f>IF($A1576 = "Batch 1", VLOOKUP(CONCATENATE($C1576, $B1576), 'Batch One'!$C:$Q, 4, false),
IF($A1576 = "Batch 2", VLOOKUP(CONCATENATE($C1576, $B1576), 'Batch Two'!$C:$P, 4, false), 0))</f>
        <v>Diamond &amp; Pearl</v>
      </c>
      <c r="H1576" s="5">
        <f>IF($A1576 = "Batch 1", VLOOKUP(CONCATENATE($C1576, $B1576), 'Batch One'!$C:$Q, 5, false),
IF($A1576 = "Batch 2", VLOOKUP(CONCATENATE($C1576, $B1576), 'Batch Two'!$C:$P, 5, false), 0))</f>
        <v>8.5</v>
      </c>
      <c r="I1576" s="6" t="str">
        <f>IF($A1576 = "Batch 1", VLOOKUP(CONCATENATE($C1576, $B1576), 'Batch One'!$C:$Q, 14, false),
IF($A1576 = "Batch 2", VLOOKUP(CONCATENATE($C1576, $B1576), 'Batch Two'!$C:$P, 14, false), 0))</f>
        <v>https://ccg-imaging-cgc-tradingcards-production.s3.amazonaws.com/17422480-93dd-4175-baeb-ac32bb7a588b/CAR6035588-016_OBV.jpg</v>
      </c>
      <c r="J1576" s="5" t="str">
        <f>IF($A1576 = "Batch 1", VLOOKUP(CONCATENATE($C1576, $B1576), 'Batch One'!$C:$Q, 13, false),
IF($A1576 = "Batch 2", VLOOKUP(CONCATENATE($C1576, $B1576), 'Batch Two'!$C:$P, 13, false), 0))</f>
        <v/>
      </c>
    </row>
    <row r="1577">
      <c r="A1577" s="4" t="s">
        <v>13</v>
      </c>
      <c r="B1577" s="5">
        <v>6.035588019E9</v>
      </c>
      <c r="C1577" s="8" t="s">
        <v>12</v>
      </c>
      <c r="D1577" s="5" t="str">
        <f>IF($A1577 = "Batch 1", VLOOKUP(CONCATENATE($C1577, $B1577), 'Batch One'!$C:$Q, 2, false),
IF($A1577 = "Batch 2", VLOOKUP(CONCATENATE($C1577, $B1577), 'Batch Two'!$C:$P, 2, false), 0))</f>
        <v>Machoke, 2008, Diamond &amp; Pearl, #41/100</v>
      </c>
      <c r="E1577" s="5">
        <f>IF($A1577 = "Batch 1", VLOOKUP(CONCATENATE($C1577, $B1577), 'Batch One'!$C:$Q, 8, false),
IF($A1577 = "Batch 2", VLOOKUP(CONCATENATE($C1577, $B1577), 'Batch Two'!$C:$P, 8, false), 0))</f>
        <v>2008</v>
      </c>
      <c r="F1577" s="5" t="str">
        <f>IF($A1577 = "Batch 1", VLOOKUP(CONCATENATE($C1577, $B1577), 'Batch One'!$C:$Q, 9, false),
IF($A1577 = "Batch 2", VLOOKUP(CONCATENATE($C1577, $B1577), 'Batch Two'!$C:$P, 9, false), 0))</f>
        <v/>
      </c>
      <c r="G1577" s="5" t="str">
        <f>IF($A1577 = "Batch 1", VLOOKUP(CONCATENATE($C1577, $B1577), 'Batch One'!$C:$Q, 4, false),
IF($A1577 = "Batch 2", VLOOKUP(CONCATENATE($C1577, $B1577), 'Batch Two'!$C:$P, 4, false), 0))</f>
        <v>Diamond &amp; Pearl</v>
      </c>
      <c r="H1577" s="5">
        <f>IF($A1577 = "Batch 1", VLOOKUP(CONCATENATE($C1577, $B1577), 'Batch One'!$C:$Q, 5, false),
IF($A1577 = "Batch 2", VLOOKUP(CONCATENATE($C1577, $B1577), 'Batch Two'!$C:$P, 5, false), 0))</f>
        <v>8.5</v>
      </c>
      <c r="I1577" s="6" t="str">
        <f>IF($A1577 = "Batch 1", VLOOKUP(CONCATENATE($C1577, $B1577), 'Batch One'!$C:$Q, 14, false),
IF($A1577 = "Batch 2", VLOOKUP(CONCATENATE($C1577, $B1577), 'Batch Two'!$C:$P, 14, false), 0))</f>
        <v>https://ccg-imaging-cgc-tradingcards-production.s3.amazonaws.com/17422481-016b-430c-8392-ea5e045834c6/CAR6035588-019_OBV.jpg</v>
      </c>
      <c r="J1577" s="5" t="str">
        <f>IF($A1577 = "Batch 1", VLOOKUP(CONCATENATE($C1577, $B1577), 'Batch One'!$C:$Q, 13, false),
IF($A1577 = "Batch 2", VLOOKUP(CONCATENATE($C1577, $B1577), 'Batch Two'!$C:$P, 13, false), 0))</f>
        <v/>
      </c>
    </row>
    <row r="1578">
      <c r="A1578" s="4" t="s">
        <v>13</v>
      </c>
      <c r="B1578" s="5">
        <v>6.03558802E9</v>
      </c>
      <c r="C1578" s="8" t="s">
        <v>12</v>
      </c>
      <c r="D1578" s="5" t="str">
        <f>IF($A1578 = "Batch 1", VLOOKUP(CONCATENATE($C1578, $B1578), 'Batch One'!$C:$Q, 2, false),
IF($A1578 = "Batch 2", VLOOKUP(CONCATENATE($C1578, $B1578), 'Batch Two'!$C:$P, 2, false), 0))</f>
        <v>Machoke, 2008, Diamond &amp; Pearl, #41/100</v>
      </c>
      <c r="E1578" s="5">
        <f>IF($A1578 = "Batch 1", VLOOKUP(CONCATENATE($C1578, $B1578), 'Batch One'!$C:$Q, 8, false),
IF($A1578 = "Batch 2", VLOOKUP(CONCATENATE($C1578, $B1578), 'Batch Two'!$C:$P, 8, false), 0))</f>
        <v>2008</v>
      </c>
      <c r="F1578" s="5" t="str">
        <f>IF($A1578 = "Batch 1", VLOOKUP(CONCATENATE($C1578, $B1578), 'Batch One'!$C:$Q, 9, false),
IF($A1578 = "Batch 2", VLOOKUP(CONCATENATE($C1578, $B1578), 'Batch Two'!$C:$P, 9, false), 0))</f>
        <v/>
      </c>
      <c r="G1578" s="5" t="str">
        <f>IF($A1578 = "Batch 1", VLOOKUP(CONCATENATE($C1578, $B1578), 'Batch One'!$C:$Q, 4, false),
IF($A1578 = "Batch 2", VLOOKUP(CONCATENATE($C1578, $B1578), 'Batch Two'!$C:$P, 4, false), 0))</f>
        <v>Diamond &amp; Pearl</v>
      </c>
      <c r="H1578" s="5">
        <f>IF($A1578 = "Batch 1", VLOOKUP(CONCATENATE($C1578, $B1578), 'Batch One'!$C:$Q, 5, false),
IF($A1578 = "Batch 2", VLOOKUP(CONCATENATE($C1578, $B1578), 'Batch Two'!$C:$P, 5, false), 0))</f>
        <v>8.5</v>
      </c>
      <c r="I1578" s="6" t="str">
        <f>IF($A1578 = "Batch 1", VLOOKUP(CONCATENATE($C1578, $B1578), 'Batch One'!$C:$Q, 14, false),
IF($A1578 = "Batch 2", VLOOKUP(CONCATENATE($C1578, $B1578), 'Batch Two'!$C:$P, 14, false), 0))</f>
        <v>https://ccg-imaging-cgc-tradingcards-production.s3.amazonaws.com/17422481-0448-4809-989d-4529b529a88d/CAR6035588-020_OBV.jpg</v>
      </c>
      <c r="J1578" s="5" t="str">
        <f>IF($A1578 = "Batch 1", VLOOKUP(CONCATENATE($C1578, $B1578), 'Batch One'!$C:$Q, 13, false),
IF($A1578 = "Batch 2", VLOOKUP(CONCATENATE($C1578, $B1578), 'Batch Two'!$C:$P, 13, false), 0))</f>
        <v/>
      </c>
    </row>
    <row r="1579">
      <c r="A1579" s="4" t="s">
        <v>13</v>
      </c>
      <c r="B1579" s="5">
        <v>6.035588025E9</v>
      </c>
      <c r="C1579" s="8" t="s">
        <v>12</v>
      </c>
      <c r="D1579" s="5" t="str">
        <f>IF($A1579 = "Batch 1", VLOOKUP(CONCATENATE($C1579, $B1579), 'Batch One'!$C:$Q, 2, false),
IF($A1579 = "Batch 2", VLOOKUP(CONCATENATE($C1579, $B1579), 'Batch Two'!$C:$P, 2, false), 0))</f>
        <v>Machoke, 2008, Diamond &amp; Pearl, #41/100</v>
      </c>
      <c r="E1579" s="5">
        <f>IF($A1579 = "Batch 1", VLOOKUP(CONCATENATE($C1579, $B1579), 'Batch One'!$C:$Q, 8, false),
IF($A1579 = "Batch 2", VLOOKUP(CONCATENATE($C1579, $B1579), 'Batch Two'!$C:$P, 8, false), 0))</f>
        <v>2008</v>
      </c>
      <c r="F1579" s="5" t="str">
        <f>IF($A1579 = "Batch 1", VLOOKUP(CONCATENATE($C1579, $B1579), 'Batch One'!$C:$Q, 9, false),
IF($A1579 = "Batch 2", VLOOKUP(CONCATENATE($C1579, $B1579), 'Batch Two'!$C:$P, 9, false), 0))</f>
        <v/>
      </c>
      <c r="G1579" s="5" t="str">
        <f>IF($A1579 = "Batch 1", VLOOKUP(CONCATENATE($C1579, $B1579), 'Batch One'!$C:$Q, 4, false),
IF($A1579 = "Batch 2", VLOOKUP(CONCATENATE($C1579, $B1579), 'Batch Two'!$C:$P, 4, false), 0))</f>
        <v>Diamond &amp; Pearl</v>
      </c>
      <c r="H1579" s="5">
        <f>IF($A1579 = "Batch 1", VLOOKUP(CONCATENATE($C1579, $B1579), 'Batch One'!$C:$Q, 5, false),
IF($A1579 = "Batch 2", VLOOKUP(CONCATENATE($C1579, $B1579), 'Batch Two'!$C:$P, 5, false), 0))</f>
        <v>8.5</v>
      </c>
      <c r="I1579" s="6" t="str">
        <f>IF($A1579 = "Batch 1", VLOOKUP(CONCATENATE($C1579, $B1579), 'Batch One'!$C:$Q, 14, false),
IF($A1579 = "Batch 2", VLOOKUP(CONCATENATE($C1579, $B1579), 'Batch Two'!$C:$P, 14, false), 0))</f>
        <v>https://ccg-imaging-cgc-tradingcards-production.s3.amazonaws.com/17422481-16dc-4af7-98ae-5bbbb215f19d/CAR6035588-025_OBV.jpg</v>
      </c>
      <c r="J1579" s="5" t="str">
        <f>IF($A1579 = "Batch 1", VLOOKUP(CONCATENATE($C1579, $B1579), 'Batch One'!$C:$Q, 13, false),
IF($A1579 = "Batch 2", VLOOKUP(CONCATENATE($C1579, $B1579), 'Batch Two'!$C:$P, 13, false), 0))</f>
        <v/>
      </c>
    </row>
    <row r="1580">
      <c r="A1580" s="4" t="s">
        <v>13</v>
      </c>
      <c r="B1580" s="5">
        <v>6.035588027E9</v>
      </c>
      <c r="C1580" s="8" t="s">
        <v>12</v>
      </c>
      <c r="D1580" s="5" t="str">
        <f>IF($A1580 = "Batch 1", VLOOKUP(CONCATENATE($C1580, $B1580), 'Batch One'!$C:$Q, 2, false),
IF($A1580 = "Batch 2", VLOOKUP(CONCATENATE($C1580, $B1580), 'Batch Two'!$C:$P, 2, false), 0))</f>
        <v>Machoke, 2008, Diamond &amp; Pearl, #41/100</v>
      </c>
      <c r="E1580" s="5">
        <f>IF($A1580 = "Batch 1", VLOOKUP(CONCATENATE($C1580, $B1580), 'Batch One'!$C:$Q, 8, false),
IF($A1580 = "Batch 2", VLOOKUP(CONCATENATE($C1580, $B1580), 'Batch Two'!$C:$P, 8, false), 0))</f>
        <v>2008</v>
      </c>
      <c r="F1580" s="5" t="str">
        <f>IF($A1580 = "Batch 1", VLOOKUP(CONCATENATE($C1580, $B1580), 'Batch One'!$C:$Q, 9, false),
IF($A1580 = "Batch 2", VLOOKUP(CONCATENATE($C1580, $B1580), 'Batch Two'!$C:$P, 9, false), 0))</f>
        <v/>
      </c>
      <c r="G1580" s="5" t="str">
        <f>IF($A1580 = "Batch 1", VLOOKUP(CONCATENATE($C1580, $B1580), 'Batch One'!$C:$Q, 4, false),
IF($A1580 = "Batch 2", VLOOKUP(CONCATENATE($C1580, $B1580), 'Batch Two'!$C:$P, 4, false), 0))</f>
        <v>Diamond &amp; Pearl</v>
      </c>
      <c r="H1580" s="5">
        <f>IF($A1580 = "Batch 1", VLOOKUP(CONCATENATE($C1580, $B1580), 'Batch One'!$C:$Q, 5, false),
IF($A1580 = "Batch 2", VLOOKUP(CONCATENATE($C1580, $B1580), 'Batch Two'!$C:$P, 5, false), 0))</f>
        <v>8.5</v>
      </c>
      <c r="I1580" s="6" t="str">
        <f>IF($A1580 = "Batch 1", VLOOKUP(CONCATENATE($C1580, $B1580), 'Batch One'!$C:$Q, 14, false),
IF($A1580 = "Batch 2", VLOOKUP(CONCATENATE($C1580, $B1580), 'Batch Two'!$C:$P, 14, false), 0))</f>
        <v>https://ccg-imaging-cgc-tradingcards-production.s3.amazonaws.com/17422481-20dd-4053-98d2-1ab5c2e11e62/CAR6035588-027_OBV.jpg</v>
      </c>
      <c r="J1580" s="5" t="str">
        <f>IF($A1580 = "Batch 1", VLOOKUP(CONCATENATE($C1580, $B1580), 'Batch One'!$C:$Q, 13, false),
IF($A1580 = "Batch 2", VLOOKUP(CONCATENATE($C1580, $B1580), 'Batch Two'!$C:$P, 13, false), 0))</f>
        <v/>
      </c>
    </row>
    <row r="1581">
      <c r="A1581" s="4" t="s">
        <v>13</v>
      </c>
      <c r="B1581" s="5">
        <v>6.035588029E9</v>
      </c>
      <c r="C1581" s="8" t="s">
        <v>12</v>
      </c>
      <c r="D1581" s="5" t="str">
        <f>IF($A1581 = "Batch 1", VLOOKUP(CONCATENATE($C1581, $B1581), 'Batch One'!$C:$Q, 2, false),
IF($A1581 = "Batch 2", VLOOKUP(CONCATENATE($C1581, $B1581), 'Batch Two'!$C:$P, 2, false), 0))</f>
        <v>Machoke, 2008, Diamond &amp; Pearl, #41/100</v>
      </c>
      <c r="E1581" s="5">
        <f>IF($A1581 = "Batch 1", VLOOKUP(CONCATENATE($C1581, $B1581), 'Batch One'!$C:$Q, 8, false),
IF($A1581 = "Batch 2", VLOOKUP(CONCATENATE($C1581, $B1581), 'Batch Two'!$C:$P, 8, false), 0))</f>
        <v>2008</v>
      </c>
      <c r="F1581" s="5" t="str">
        <f>IF($A1581 = "Batch 1", VLOOKUP(CONCATENATE($C1581, $B1581), 'Batch One'!$C:$Q, 9, false),
IF($A1581 = "Batch 2", VLOOKUP(CONCATENATE($C1581, $B1581), 'Batch Two'!$C:$P, 9, false), 0))</f>
        <v/>
      </c>
      <c r="G1581" s="5" t="str">
        <f>IF($A1581 = "Batch 1", VLOOKUP(CONCATENATE($C1581, $B1581), 'Batch One'!$C:$Q, 4, false),
IF($A1581 = "Batch 2", VLOOKUP(CONCATENATE($C1581, $B1581), 'Batch Two'!$C:$P, 4, false), 0))</f>
        <v>Diamond &amp; Pearl</v>
      </c>
      <c r="H1581" s="5">
        <f>IF($A1581 = "Batch 1", VLOOKUP(CONCATENATE($C1581, $B1581), 'Batch One'!$C:$Q, 5, false),
IF($A1581 = "Batch 2", VLOOKUP(CONCATENATE($C1581, $B1581), 'Batch Two'!$C:$P, 5, false), 0))</f>
        <v>8</v>
      </c>
      <c r="I1581" s="6" t="str">
        <f>IF($A1581 = "Batch 1", VLOOKUP(CONCATENATE($C1581, $B1581), 'Batch One'!$C:$Q, 14, false),
IF($A1581 = "Batch 2", VLOOKUP(CONCATENATE($C1581, $B1581), 'Batch Two'!$C:$P, 14, false), 0))</f>
        <v>https://ccg-imaging-cgc-tradingcards-production.s3.amazonaws.com/17422481-2599-44a3-b9a5-9f5d409c07f8/CAR6035588-029_OBV.jpg</v>
      </c>
      <c r="J1581" s="5" t="str">
        <f>IF($A1581 = "Batch 1", VLOOKUP(CONCATENATE($C1581, $B1581), 'Batch One'!$C:$Q, 13, false),
IF($A1581 = "Batch 2", VLOOKUP(CONCATENATE($C1581, $B1581), 'Batch Two'!$C:$P, 13, false), 0))</f>
        <v/>
      </c>
    </row>
    <row r="1582">
      <c r="A1582" s="4" t="s">
        <v>13</v>
      </c>
      <c r="B1582" s="5">
        <v>6.03558803E9</v>
      </c>
      <c r="C1582" s="8" t="s">
        <v>12</v>
      </c>
      <c r="D1582" s="5" t="str">
        <f>IF($A1582 = "Batch 1", VLOOKUP(CONCATENATE($C1582, $B1582), 'Batch One'!$C:$Q, 2, false),
IF($A1582 = "Batch 2", VLOOKUP(CONCATENATE($C1582, $B1582), 'Batch Two'!$C:$P, 2, false), 0))</f>
        <v>Machoke, 2008, Diamond &amp; Pearl, #41/100</v>
      </c>
      <c r="E1582" s="5">
        <f>IF($A1582 = "Batch 1", VLOOKUP(CONCATENATE($C1582, $B1582), 'Batch One'!$C:$Q, 8, false),
IF($A1582 = "Batch 2", VLOOKUP(CONCATENATE($C1582, $B1582), 'Batch Two'!$C:$P, 8, false), 0))</f>
        <v>2008</v>
      </c>
      <c r="F1582" s="5" t="str">
        <f>IF($A1582 = "Batch 1", VLOOKUP(CONCATENATE($C1582, $B1582), 'Batch One'!$C:$Q, 9, false),
IF($A1582 = "Batch 2", VLOOKUP(CONCATENATE($C1582, $B1582), 'Batch Two'!$C:$P, 9, false), 0))</f>
        <v/>
      </c>
      <c r="G1582" s="5" t="str">
        <f>IF($A1582 = "Batch 1", VLOOKUP(CONCATENATE($C1582, $B1582), 'Batch One'!$C:$Q, 4, false),
IF($A1582 = "Batch 2", VLOOKUP(CONCATENATE($C1582, $B1582), 'Batch Two'!$C:$P, 4, false), 0))</f>
        <v>Diamond &amp; Pearl</v>
      </c>
      <c r="H1582" s="5">
        <f>IF($A1582 = "Batch 1", VLOOKUP(CONCATENATE($C1582, $B1582), 'Batch One'!$C:$Q, 5, false),
IF($A1582 = "Batch 2", VLOOKUP(CONCATENATE($C1582, $B1582), 'Batch Two'!$C:$P, 5, false), 0))</f>
        <v>8</v>
      </c>
      <c r="I1582" s="6" t="str">
        <f>IF($A1582 = "Batch 1", VLOOKUP(CONCATENATE($C1582, $B1582), 'Batch One'!$C:$Q, 14, false),
IF($A1582 = "Batch 2", VLOOKUP(CONCATENATE($C1582, $B1582), 'Batch Two'!$C:$P, 14, false), 0))</f>
        <v>https://ccg-imaging-cgc-tradingcards-production.s3.amazonaws.com/17422481-28bf-4a48-8a41-2aa8d47d40d5/CAR6035588-030_OBV.jpg</v>
      </c>
      <c r="J1582" s="5" t="str">
        <f>IF($A1582 = "Batch 1", VLOOKUP(CONCATENATE($C1582, $B1582), 'Batch One'!$C:$Q, 13, false),
IF($A1582 = "Batch 2", VLOOKUP(CONCATENATE($C1582, $B1582), 'Batch Two'!$C:$P, 13, false), 0))</f>
        <v/>
      </c>
    </row>
    <row r="1583">
      <c r="A1583" s="4" t="s">
        <v>13</v>
      </c>
      <c r="B1583" s="5">
        <v>6.035588031E9</v>
      </c>
      <c r="C1583" s="8" t="s">
        <v>12</v>
      </c>
      <c r="D1583" s="5" t="str">
        <f>IF($A1583 = "Batch 1", VLOOKUP(CONCATENATE($C1583, $B1583), 'Batch One'!$C:$Q, 2, false),
IF($A1583 = "Batch 2", VLOOKUP(CONCATENATE($C1583, $B1583), 'Batch Two'!$C:$P, 2, false), 0))</f>
        <v>Machoke, 2008, Diamond &amp; Pearl, #41/100</v>
      </c>
      <c r="E1583" s="5">
        <f>IF($A1583 = "Batch 1", VLOOKUP(CONCATENATE($C1583, $B1583), 'Batch One'!$C:$Q, 8, false),
IF($A1583 = "Batch 2", VLOOKUP(CONCATENATE($C1583, $B1583), 'Batch Two'!$C:$P, 8, false), 0))</f>
        <v>2008</v>
      </c>
      <c r="F1583" s="5" t="str">
        <f>IF($A1583 = "Batch 1", VLOOKUP(CONCATENATE($C1583, $B1583), 'Batch One'!$C:$Q, 9, false),
IF($A1583 = "Batch 2", VLOOKUP(CONCATENATE($C1583, $B1583), 'Batch Two'!$C:$P, 9, false), 0))</f>
        <v/>
      </c>
      <c r="G1583" s="5" t="str">
        <f>IF($A1583 = "Batch 1", VLOOKUP(CONCATENATE($C1583, $B1583), 'Batch One'!$C:$Q, 4, false),
IF($A1583 = "Batch 2", VLOOKUP(CONCATENATE($C1583, $B1583), 'Batch Two'!$C:$P, 4, false), 0))</f>
        <v>Diamond &amp; Pearl</v>
      </c>
      <c r="H1583" s="5">
        <f>IF($A1583 = "Batch 1", VLOOKUP(CONCATENATE($C1583, $B1583), 'Batch One'!$C:$Q, 5, false),
IF($A1583 = "Batch 2", VLOOKUP(CONCATENATE($C1583, $B1583), 'Batch Two'!$C:$P, 5, false), 0))</f>
        <v>9</v>
      </c>
      <c r="I1583" s="6" t="str">
        <f>IF($A1583 = "Batch 1", VLOOKUP(CONCATENATE($C1583, $B1583), 'Batch One'!$C:$Q, 14, false),
IF($A1583 = "Batch 2", VLOOKUP(CONCATENATE($C1583, $B1583), 'Batch Two'!$C:$P, 14, false), 0))</f>
        <v>https://ccg-imaging-cgc-tradingcards-production.s3.amazonaws.com/17422481-3038-4da9-8bfe-98715fd78866/CAR6035588-031_OBV.jpg</v>
      </c>
      <c r="J1583" s="5" t="str">
        <f>IF($A1583 = "Batch 1", VLOOKUP(CONCATENATE($C1583, $B1583), 'Batch One'!$C:$Q, 13, false),
IF($A1583 = "Batch 2", VLOOKUP(CONCATENATE($C1583, $B1583), 'Batch Two'!$C:$P, 13, false), 0))</f>
        <v/>
      </c>
    </row>
    <row r="1584">
      <c r="A1584" s="4" t="s">
        <v>13</v>
      </c>
      <c r="B1584" s="5">
        <v>6.035588033E9</v>
      </c>
      <c r="C1584" s="8" t="s">
        <v>12</v>
      </c>
      <c r="D1584" s="5" t="str">
        <f>IF($A1584 = "Batch 1", VLOOKUP(CONCATENATE($C1584, $B1584), 'Batch One'!$C:$Q, 2, false),
IF($A1584 = "Batch 2", VLOOKUP(CONCATENATE($C1584, $B1584), 'Batch Two'!$C:$P, 2, false), 0))</f>
        <v>Machoke, 2008, Diamond &amp; Pearl, #41/100</v>
      </c>
      <c r="E1584" s="5">
        <f>IF($A1584 = "Batch 1", VLOOKUP(CONCATENATE($C1584, $B1584), 'Batch One'!$C:$Q, 8, false),
IF($A1584 = "Batch 2", VLOOKUP(CONCATENATE($C1584, $B1584), 'Batch Two'!$C:$P, 8, false), 0))</f>
        <v>2008</v>
      </c>
      <c r="F1584" s="5" t="str">
        <f>IF($A1584 = "Batch 1", VLOOKUP(CONCATENATE($C1584, $B1584), 'Batch One'!$C:$Q, 9, false),
IF($A1584 = "Batch 2", VLOOKUP(CONCATENATE($C1584, $B1584), 'Batch Two'!$C:$P, 9, false), 0))</f>
        <v/>
      </c>
      <c r="G1584" s="5" t="str">
        <f>IF($A1584 = "Batch 1", VLOOKUP(CONCATENATE($C1584, $B1584), 'Batch One'!$C:$Q, 4, false),
IF($A1584 = "Batch 2", VLOOKUP(CONCATENATE($C1584, $B1584), 'Batch Two'!$C:$P, 4, false), 0))</f>
        <v>Diamond &amp; Pearl</v>
      </c>
      <c r="H1584" s="5">
        <f>IF($A1584 = "Batch 1", VLOOKUP(CONCATENATE($C1584, $B1584), 'Batch One'!$C:$Q, 5, false),
IF($A1584 = "Batch 2", VLOOKUP(CONCATENATE($C1584, $B1584), 'Batch Two'!$C:$P, 5, false), 0))</f>
        <v>9</v>
      </c>
      <c r="I1584" s="6" t="str">
        <f>IF($A1584 = "Batch 1", VLOOKUP(CONCATENATE($C1584, $B1584), 'Batch One'!$C:$Q, 14, false),
IF($A1584 = "Batch 2", VLOOKUP(CONCATENATE($C1584, $B1584), 'Batch Two'!$C:$P, 14, false), 0))</f>
        <v>https://ccg-imaging-cgc-tradingcards-production.s3.amazonaws.com/17422481-354c-482e-ad68-d19f82f4a20a/CAR6035588-033_OBV.jpg</v>
      </c>
      <c r="J1584" s="5" t="str">
        <f>IF($A1584 = "Batch 1", VLOOKUP(CONCATENATE($C1584, $B1584), 'Batch One'!$C:$Q, 13, false),
IF($A1584 = "Batch 2", VLOOKUP(CONCATENATE($C1584, $B1584), 'Batch Two'!$C:$P, 13, false), 0))</f>
        <v/>
      </c>
    </row>
    <row r="1585">
      <c r="A1585" s="4" t="s">
        <v>13</v>
      </c>
      <c r="B1585" s="5">
        <v>6.035588034E9</v>
      </c>
      <c r="C1585" s="8" t="s">
        <v>12</v>
      </c>
      <c r="D1585" s="5" t="str">
        <f>IF($A1585 = "Batch 1", VLOOKUP(CONCATENATE($C1585, $B1585), 'Batch One'!$C:$Q, 2, false),
IF($A1585 = "Batch 2", VLOOKUP(CONCATENATE($C1585, $B1585), 'Batch Two'!$C:$P, 2, false), 0))</f>
        <v>Cubone, 2008, Diamond &amp; Pearl, #90/146</v>
      </c>
      <c r="E1585" s="5">
        <f>IF($A1585 = "Batch 1", VLOOKUP(CONCATENATE($C1585, $B1585), 'Batch One'!$C:$Q, 8, false),
IF($A1585 = "Batch 2", VLOOKUP(CONCATENATE($C1585, $B1585), 'Batch Two'!$C:$P, 8, false), 0))</f>
        <v>2008</v>
      </c>
      <c r="F1585" s="5" t="str">
        <f>IF($A1585 = "Batch 1", VLOOKUP(CONCATENATE($C1585, $B1585), 'Batch One'!$C:$Q, 9, false),
IF($A1585 = "Batch 2", VLOOKUP(CONCATENATE($C1585, $B1585), 'Batch Two'!$C:$P, 9, false), 0))</f>
        <v/>
      </c>
      <c r="G1585" s="5" t="str">
        <f>IF($A1585 = "Batch 1", VLOOKUP(CONCATENATE($C1585, $B1585), 'Batch One'!$C:$Q, 4, false),
IF($A1585 = "Batch 2", VLOOKUP(CONCATENATE($C1585, $B1585), 'Batch Two'!$C:$P, 4, false), 0))</f>
        <v>Diamond &amp; Pearl</v>
      </c>
      <c r="H1585" s="5">
        <f>IF($A1585 = "Batch 1", VLOOKUP(CONCATENATE($C1585, $B1585), 'Batch One'!$C:$Q, 5, false),
IF($A1585 = "Batch 2", VLOOKUP(CONCATENATE($C1585, $B1585), 'Batch Two'!$C:$P, 5, false), 0))</f>
        <v>8.5</v>
      </c>
      <c r="I1585" s="6" t="str">
        <f>IF($A1585 = "Batch 1", VLOOKUP(CONCATENATE($C1585, $B1585), 'Batch One'!$C:$Q, 14, false),
IF($A1585 = "Batch 2", VLOOKUP(CONCATENATE($C1585, $B1585), 'Batch Two'!$C:$P, 14, false), 0))</f>
        <v>https://ccg-imaging-cgc-tradingcards-production.s3.amazonaws.com/17422481-3708-46f2-9bd0-56c3b2b5276c/CAR6035588-034_OBV.jpg</v>
      </c>
      <c r="J1585" s="5" t="str">
        <f>IF($A1585 = "Batch 1", VLOOKUP(CONCATENATE($C1585, $B1585), 'Batch One'!$C:$Q, 13, false),
IF($A1585 = "Batch 2", VLOOKUP(CONCATENATE($C1585, $B1585), 'Batch Two'!$C:$P, 13, false), 0))</f>
        <v/>
      </c>
    </row>
    <row r="1586">
      <c r="A1586" s="4" t="s">
        <v>13</v>
      </c>
      <c r="B1586" s="5">
        <v>6.035588035E9</v>
      </c>
      <c r="C1586" s="8" t="s">
        <v>12</v>
      </c>
      <c r="D1586" s="5" t="str">
        <f>IF($A1586 = "Batch 1", VLOOKUP(CONCATENATE($C1586, $B1586), 'Batch One'!$C:$Q, 2, false),
IF($A1586 = "Batch 2", VLOOKUP(CONCATENATE($C1586, $B1586), 'Batch Two'!$C:$P, 2, false), 0))</f>
        <v>Cubone, 2008, Diamond &amp; Pearl, #90/146</v>
      </c>
      <c r="E1586" s="5">
        <f>IF($A1586 = "Batch 1", VLOOKUP(CONCATENATE($C1586, $B1586), 'Batch One'!$C:$Q, 8, false),
IF($A1586 = "Batch 2", VLOOKUP(CONCATENATE($C1586, $B1586), 'Batch Two'!$C:$P, 8, false), 0))</f>
        <v>2008</v>
      </c>
      <c r="F1586" s="5" t="str">
        <f>IF($A1586 = "Batch 1", VLOOKUP(CONCATENATE($C1586, $B1586), 'Batch One'!$C:$Q, 9, false),
IF($A1586 = "Batch 2", VLOOKUP(CONCATENATE($C1586, $B1586), 'Batch Two'!$C:$P, 9, false), 0))</f>
        <v/>
      </c>
      <c r="G1586" s="5" t="str">
        <f>IF($A1586 = "Batch 1", VLOOKUP(CONCATENATE($C1586, $B1586), 'Batch One'!$C:$Q, 4, false),
IF($A1586 = "Batch 2", VLOOKUP(CONCATENATE($C1586, $B1586), 'Batch Two'!$C:$P, 4, false), 0))</f>
        <v>Diamond &amp; Pearl</v>
      </c>
      <c r="H1586" s="5">
        <f>IF($A1586 = "Batch 1", VLOOKUP(CONCATENATE($C1586, $B1586), 'Batch One'!$C:$Q, 5, false),
IF($A1586 = "Batch 2", VLOOKUP(CONCATENATE($C1586, $B1586), 'Batch Two'!$C:$P, 5, false), 0))</f>
        <v>9</v>
      </c>
      <c r="I1586" s="6" t="str">
        <f>IF($A1586 = "Batch 1", VLOOKUP(CONCATENATE($C1586, $B1586), 'Batch One'!$C:$Q, 14, false),
IF($A1586 = "Batch 2", VLOOKUP(CONCATENATE($C1586, $B1586), 'Batch Two'!$C:$P, 14, false), 0))</f>
        <v>https://ccg-imaging-cgc-tradingcards-production.s3.amazonaws.com/17422481-40cc-4811-bc68-bbee7d624bbb/CAR6035588-035_OBV.jpg</v>
      </c>
      <c r="J1586" s="5" t="str">
        <f>IF($A1586 = "Batch 1", VLOOKUP(CONCATENATE($C1586, $B1586), 'Batch One'!$C:$Q, 13, false),
IF($A1586 = "Batch 2", VLOOKUP(CONCATENATE($C1586, $B1586), 'Batch Two'!$C:$P, 13, false), 0))</f>
        <v/>
      </c>
    </row>
    <row r="1587">
      <c r="A1587" s="4" t="s">
        <v>13</v>
      </c>
      <c r="B1587" s="5">
        <v>6.035588036E9</v>
      </c>
      <c r="C1587" s="8" t="s">
        <v>12</v>
      </c>
      <c r="D1587" s="5" t="str">
        <f>IF($A1587 = "Batch 1", VLOOKUP(CONCATENATE($C1587, $B1587), 'Batch One'!$C:$Q, 2, false),
IF($A1587 = "Batch 2", VLOOKUP(CONCATENATE($C1587, $B1587), 'Batch Two'!$C:$P, 2, false), 0))</f>
        <v>Cubone, 2008, Diamond &amp; Pearl, #90/146</v>
      </c>
      <c r="E1587" s="5">
        <f>IF($A1587 = "Batch 1", VLOOKUP(CONCATENATE($C1587, $B1587), 'Batch One'!$C:$Q, 8, false),
IF($A1587 = "Batch 2", VLOOKUP(CONCATENATE($C1587, $B1587), 'Batch Two'!$C:$P, 8, false), 0))</f>
        <v>2008</v>
      </c>
      <c r="F1587" s="5" t="str">
        <f>IF($A1587 = "Batch 1", VLOOKUP(CONCATENATE($C1587, $B1587), 'Batch One'!$C:$Q, 9, false),
IF($A1587 = "Batch 2", VLOOKUP(CONCATENATE($C1587, $B1587), 'Batch Two'!$C:$P, 9, false), 0))</f>
        <v/>
      </c>
      <c r="G1587" s="5" t="str">
        <f>IF($A1587 = "Batch 1", VLOOKUP(CONCATENATE($C1587, $B1587), 'Batch One'!$C:$Q, 4, false),
IF($A1587 = "Batch 2", VLOOKUP(CONCATENATE($C1587, $B1587), 'Batch Two'!$C:$P, 4, false), 0))</f>
        <v>Diamond &amp; Pearl</v>
      </c>
      <c r="H1587" s="5">
        <f>IF($A1587 = "Batch 1", VLOOKUP(CONCATENATE($C1587, $B1587), 'Batch One'!$C:$Q, 5, false),
IF($A1587 = "Batch 2", VLOOKUP(CONCATENATE($C1587, $B1587), 'Batch Two'!$C:$P, 5, false), 0))</f>
        <v>9</v>
      </c>
      <c r="I1587" s="6" t="str">
        <f>IF($A1587 = "Batch 1", VLOOKUP(CONCATENATE($C1587, $B1587), 'Batch One'!$C:$Q, 14, false),
IF($A1587 = "Batch 2", VLOOKUP(CONCATENATE($C1587, $B1587), 'Batch Two'!$C:$P, 14, false), 0))</f>
        <v>https://ccg-imaging-cgc-tradingcards-production.s3.amazonaws.com/17422481-42c1-4d1a-a758-1fce9e5eb5f0/CAR6035588-036_OBV.jpg</v>
      </c>
      <c r="J1587" s="5" t="str">
        <f>IF($A1587 = "Batch 1", VLOOKUP(CONCATENATE($C1587, $B1587), 'Batch One'!$C:$Q, 13, false),
IF($A1587 = "Batch 2", VLOOKUP(CONCATENATE($C1587, $B1587), 'Batch Two'!$C:$P, 13, false), 0))</f>
        <v/>
      </c>
    </row>
    <row r="1588">
      <c r="A1588" s="4" t="s">
        <v>13</v>
      </c>
      <c r="B1588" s="5">
        <v>6.035588037E9</v>
      </c>
      <c r="C1588" s="8" t="s">
        <v>12</v>
      </c>
      <c r="D1588" s="5" t="str">
        <f>IF($A1588 = "Batch 1", VLOOKUP(CONCATENATE($C1588, $B1588), 'Batch One'!$C:$Q, 2, false),
IF($A1588 = "Batch 2", VLOOKUP(CONCATENATE($C1588, $B1588), 'Batch Two'!$C:$P, 2, false), 0))</f>
        <v>Cubone, 2008, Diamond &amp; Pearl, #90/146</v>
      </c>
      <c r="E1588" s="5">
        <f>IF($A1588 = "Batch 1", VLOOKUP(CONCATENATE($C1588, $B1588), 'Batch One'!$C:$Q, 8, false),
IF($A1588 = "Batch 2", VLOOKUP(CONCATENATE($C1588, $B1588), 'Batch Two'!$C:$P, 8, false), 0))</f>
        <v>2008</v>
      </c>
      <c r="F1588" s="5" t="str">
        <f>IF($A1588 = "Batch 1", VLOOKUP(CONCATENATE($C1588, $B1588), 'Batch One'!$C:$Q, 9, false),
IF($A1588 = "Batch 2", VLOOKUP(CONCATENATE($C1588, $B1588), 'Batch Two'!$C:$P, 9, false), 0))</f>
        <v/>
      </c>
      <c r="G1588" s="5" t="str">
        <f>IF($A1588 = "Batch 1", VLOOKUP(CONCATENATE($C1588, $B1588), 'Batch One'!$C:$Q, 4, false),
IF($A1588 = "Batch 2", VLOOKUP(CONCATENATE($C1588, $B1588), 'Batch Two'!$C:$P, 4, false), 0))</f>
        <v>Diamond &amp; Pearl</v>
      </c>
      <c r="H1588" s="5">
        <f>IF($A1588 = "Batch 1", VLOOKUP(CONCATENATE($C1588, $B1588), 'Batch One'!$C:$Q, 5, false),
IF($A1588 = "Batch 2", VLOOKUP(CONCATENATE($C1588, $B1588), 'Batch Two'!$C:$P, 5, false), 0))</f>
        <v>9</v>
      </c>
      <c r="I1588" s="6" t="str">
        <f>IF($A1588 = "Batch 1", VLOOKUP(CONCATENATE($C1588, $B1588), 'Batch One'!$C:$Q, 14, false),
IF($A1588 = "Batch 2", VLOOKUP(CONCATENATE($C1588, $B1588), 'Batch Two'!$C:$P, 14, false), 0))</f>
        <v>https://ccg-imaging-cgc-tradingcards-production.s3.amazonaws.com/17422481-4584-48e8-8e62-9f03d77f2ca9/CAR6035588-037_OBV.jpg</v>
      </c>
      <c r="J1588" s="5" t="str">
        <f>IF($A1588 = "Batch 1", VLOOKUP(CONCATENATE($C1588, $B1588), 'Batch One'!$C:$Q, 13, false),
IF($A1588 = "Batch 2", VLOOKUP(CONCATENATE($C1588, $B1588), 'Batch Two'!$C:$P, 13, false), 0))</f>
        <v/>
      </c>
    </row>
    <row r="1589">
      <c r="A1589" s="4" t="s">
        <v>13</v>
      </c>
      <c r="B1589" s="5">
        <v>6.035588038E9</v>
      </c>
      <c r="C1589" s="8" t="s">
        <v>12</v>
      </c>
      <c r="D1589" s="5" t="str">
        <f>IF($A1589 = "Batch 1", VLOOKUP(CONCATENATE($C1589, $B1589), 'Batch One'!$C:$Q, 2, false),
IF($A1589 = "Batch 2", VLOOKUP(CONCATENATE($C1589, $B1589), 'Batch Two'!$C:$P, 2, false), 0))</f>
        <v>Cubone, 2008, Diamond &amp; Pearl, #90/146</v>
      </c>
      <c r="E1589" s="5">
        <f>IF($A1589 = "Batch 1", VLOOKUP(CONCATENATE($C1589, $B1589), 'Batch One'!$C:$Q, 8, false),
IF($A1589 = "Batch 2", VLOOKUP(CONCATENATE($C1589, $B1589), 'Batch Two'!$C:$P, 8, false), 0))</f>
        <v>2008</v>
      </c>
      <c r="F1589" s="5" t="str">
        <f>IF($A1589 = "Batch 1", VLOOKUP(CONCATENATE($C1589, $B1589), 'Batch One'!$C:$Q, 9, false),
IF($A1589 = "Batch 2", VLOOKUP(CONCATENATE($C1589, $B1589), 'Batch Two'!$C:$P, 9, false), 0))</f>
        <v/>
      </c>
      <c r="G1589" s="5" t="str">
        <f>IF($A1589 = "Batch 1", VLOOKUP(CONCATENATE($C1589, $B1589), 'Batch One'!$C:$Q, 4, false),
IF($A1589 = "Batch 2", VLOOKUP(CONCATENATE($C1589, $B1589), 'Batch Two'!$C:$P, 4, false), 0))</f>
        <v>Diamond &amp; Pearl</v>
      </c>
      <c r="H1589" s="5">
        <f>IF($A1589 = "Batch 1", VLOOKUP(CONCATENATE($C1589, $B1589), 'Batch One'!$C:$Q, 5, false),
IF($A1589 = "Batch 2", VLOOKUP(CONCATENATE($C1589, $B1589), 'Batch Two'!$C:$P, 5, false), 0))</f>
        <v>8.5</v>
      </c>
      <c r="I1589" s="6" t="str">
        <f>IF($A1589 = "Batch 1", VLOOKUP(CONCATENATE($C1589, $B1589), 'Batch One'!$C:$Q, 14, false),
IF($A1589 = "Batch 2", VLOOKUP(CONCATENATE($C1589, $B1589), 'Batch Two'!$C:$P, 14, false), 0))</f>
        <v>https://ccg-imaging-cgc-tradingcards-production.s3.amazonaws.com/17422481-475c-499d-bbd5-737ec2480c05/CAR6035588-038_OBV.jpg</v>
      </c>
      <c r="J1589" s="5" t="str">
        <f>IF($A1589 = "Batch 1", VLOOKUP(CONCATENATE($C1589, $B1589), 'Batch One'!$C:$Q, 13, false),
IF($A1589 = "Batch 2", VLOOKUP(CONCATENATE($C1589, $B1589), 'Batch Two'!$C:$P, 13, false), 0))</f>
        <v/>
      </c>
    </row>
    <row r="1590">
      <c r="A1590" s="4" t="s">
        <v>13</v>
      </c>
      <c r="B1590" s="5">
        <v>6.035588039E9</v>
      </c>
      <c r="C1590" s="8" t="s">
        <v>12</v>
      </c>
      <c r="D1590" s="5" t="str">
        <f>IF($A1590 = "Batch 1", VLOOKUP(CONCATENATE($C1590, $B1590), 'Batch One'!$C:$Q, 2, false),
IF($A1590 = "Batch 2", VLOOKUP(CONCATENATE($C1590, $B1590), 'Batch Two'!$C:$P, 2, false), 0))</f>
        <v>Cubone, 2008, Diamond &amp; Pearl, #90/146</v>
      </c>
      <c r="E1590" s="5">
        <f>IF($A1590 = "Batch 1", VLOOKUP(CONCATENATE($C1590, $B1590), 'Batch One'!$C:$Q, 8, false),
IF($A1590 = "Batch 2", VLOOKUP(CONCATENATE($C1590, $B1590), 'Batch Two'!$C:$P, 8, false), 0))</f>
        <v>2008</v>
      </c>
      <c r="F1590" s="5" t="str">
        <f>IF($A1590 = "Batch 1", VLOOKUP(CONCATENATE($C1590, $B1590), 'Batch One'!$C:$Q, 9, false),
IF($A1590 = "Batch 2", VLOOKUP(CONCATENATE($C1590, $B1590), 'Batch Two'!$C:$P, 9, false), 0))</f>
        <v/>
      </c>
      <c r="G1590" s="5" t="str">
        <f>IF($A1590 = "Batch 1", VLOOKUP(CONCATENATE($C1590, $B1590), 'Batch One'!$C:$Q, 4, false),
IF($A1590 = "Batch 2", VLOOKUP(CONCATENATE($C1590, $B1590), 'Batch Two'!$C:$P, 4, false), 0))</f>
        <v>Diamond &amp; Pearl</v>
      </c>
      <c r="H1590" s="5">
        <f>IF($A1590 = "Batch 1", VLOOKUP(CONCATENATE($C1590, $B1590), 'Batch One'!$C:$Q, 5, false),
IF($A1590 = "Batch 2", VLOOKUP(CONCATENATE($C1590, $B1590), 'Batch Two'!$C:$P, 5, false), 0))</f>
        <v>8</v>
      </c>
      <c r="I1590" s="6" t="str">
        <f>IF($A1590 = "Batch 1", VLOOKUP(CONCATENATE($C1590, $B1590), 'Batch One'!$C:$Q, 14, false),
IF($A1590 = "Batch 2", VLOOKUP(CONCATENATE($C1590, $B1590), 'Batch Two'!$C:$P, 14, false), 0))</f>
        <v>https://ccg-imaging-cgc-tradingcards-production.s3.amazonaws.com/17422481-4930-4209-895e-c2e5bb065ee0/CAR6035588-039_OBV.jpg</v>
      </c>
      <c r="J1590" s="5" t="str">
        <f>IF($A1590 = "Batch 1", VLOOKUP(CONCATENATE($C1590, $B1590), 'Batch One'!$C:$Q, 13, false),
IF($A1590 = "Batch 2", VLOOKUP(CONCATENATE($C1590, $B1590), 'Batch Two'!$C:$P, 13, false), 0))</f>
        <v/>
      </c>
    </row>
    <row r="1591">
      <c r="A1591" s="4" t="s">
        <v>13</v>
      </c>
      <c r="B1591" s="5">
        <v>6.03558804E9</v>
      </c>
      <c r="C1591" s="8" t="s">
        <v>12</v>
      </c>
      <c r="D1591" s="5" t="str">
        <f>IF($A1591 = "Batch 1", VLOOKUP(CONCATENATE($C1591, $B1591), 'Batch One'!$C:$Q, 2, false),
IF($A1591 = "Batch 2", VLOOKUP(CONCATENATE($C1591, $B1591), 'Batch Two'!$C:$P, 2, false), 0))</f>
        <v>Cubone, 2008, Diamond &amp; Pearl, #90/146</v>
      </c>
      <c r="E1591" s="5">
        <f>IF($A1591 = "Batch 1", VLOOKUP(CONCATENATE($C1591, $B1591), 'Batch One'!$C:$Q, 8, false),
IF($A1591 = "Batch 2", VLOOKUP(CONCATENATE($C1591, $B1591), 'Batch Two'!$C:$P, 8, false), 0))</f>
        <v>2008</v>
      </c>
      <c r="F1591" s="5" t="str">
        <f>IF($A1591 = "Batch 1", VLOOKUP(CONCATENATE($C1591, $B1591), 'Batch One'!$C:$Q, 9, false),
IF($A1591 = "Batch 2", VLOOKUP(CONCATENATE($C1591, $B1591), 'Batch Two'!$C:$P, 9, false), 0))</f>
        <v/>
      </c>
      <c r="G1591" s="5" t="str">
        <f>IF($A1591 = "Batch 1", VLOOKUP(CONCATENATE($C1591, $B1591), 'Batch One'!$C:$Q, 4, false),
IF($A1591 = "Batch 2", VLOOKUP(CONCATENATE($C1591, $B1591), 'Batch Two'!$C:$P, 4, false), 0))</f>
        <v>Diamond &amp; Pearl</v>
      </c>
      <c r="H1591" s="5">
        <f>IF($A1591 = "Batch 1", VLOOKUP(CONCATENATE($C1591, $B1591), 'Batch One'!$C:$Q, 5, false),
IF($A1591 = "Batch 2", VLOOKUP(CONCATENATE($C1591, $B1591), 'Batch Two'!$C:$P, 5, false), 0))</f>
        <v>8.5</v>
      </c>
      <c r="I1591" s="6" t="str">
        <f>IF($A1591 = "Batch 1", VLOOKUP(CONCATENATE($C1591, $B1591), 'Batch One'!$C:$Q, 14, false),
IF($A1591 = "Batch 2", VLOOKUP(CONCATENATE($C1591, $B1591), 'Batch Two'!$C:$P, 14, false), 0))</f>
        <v>https://ccg-imaging-cgc-tradingcards-production.s3.amazonaws.com/17422481-52c0-40a4-97ea-cb379a29ac1d/CAR6035588-040_OBV.jpg</v>
      </c>
      <c r="J1591" s="5" t="str">
        <f>IF($A1591 = "Batch 1", VLOOKUP(CONCATENATE($C1591, $B1591), 'Batch One'!$C:$Q, 13, false),
IF($A1591 = "Batch 2", VLOOKUP(CONCATENATE($C1591, $B1591), 'Batch Two'!$C:$P, 13, false), 0))</f>
        <v/>
      </c>
    </row>
    <row r="1592">
      <c r="A1592" s="4" t="s">
        <v>13</v>
      </c>
      <c r="B1592" s="5">
        <v>6.035588041E9</v>
      </c>
      <c r="C1592" s="8" t="s">
        <v>12</v>
      </c>
      <c r="D1592" s="5" t="str">
        <f>IF($A1592 = "Batch 1", VLOOKUP(CONCATENATE($C1592, $B1592), 'Batch One'!$C:$Q, 2, false),
IF($A1592 = "Batch 2", VLOOKUP(CONCATENATE($C1592, $B1592), 'Batch Two'!$C:$P, 2, false), 0))</f>
        <v>Cubone, 2008, Diamond &amp; Pearl, #90/146</v>
      </c>
      <c r="E1592" s="5">
        <f>IF($A1592 = "Batch 1", VLOOKUP(CONCATENATE($C1592, $B1592), 'Batch One'!$C:$Q, 8, false),
IF($A1592 = "Batch 2", VLOOKUP(CONCATENATE($C1592, $B1592), 'Batch Two'!$C:$P, 8, false), 0))</f>
        <v>2008</v>
      </c>
      <c r="F1592" s="5" t="str">
        <f>IF($A1592 = "Batch 1", VLOOKUP(CONCATENATE($C1592, $B1592), 'Batch One'!$C:$Q, 9, false),
IF($A1592 = "Batch 2", VLOOKUP(CONCATENATE($C1592, $B1592), 'Batch Two'!$C:$P, 9, false), 0))</f>
        <v/>
      </c>
      <c r="G1592" s="5" t="str">
        <f>IF($A1592 = "Batch 1", VLOOKUP(CONCATENATE($C1592, $B1592), 'Batch One'!$C:$Q, 4, false),
IF($A1592 = "Batch 2", VLOOKUP(CONCATENATE($C1592, $B1592), 'Batch Two'!$C:$P, 4, false), 0))</f>
        <v>Diamond &amp; Pearl</v>
      </c>
      <c r="H1592" s="5">
        <f>IF($A1592 = "Batch 1", VLOOKUP(CONCATENATE($C1592, $B1592), 'Batch One'!$C:$Q, 5, false),
IF($A1592 = "Batch 2", VLOOKUP(CONCATENATE($C1592, $B1592), 'Batch Two'!$C:$P, 5, false), 0))</f>
        <v>8.5</v>
      </c>
      <c r="I1592" s="6" t="str">
        <f>IF($A1592 = "Batch 1", VLOOKUP(CONCATENATE($C1592, $B1592), 'Batch One'!$C:$Q, 14, false),
IF($A1592 = "Batch 2", VLOOKUP(CONCATENATE($C1592, $B1592), 'Batch Two'!$C:$P, 14, false), 0))</f>
        <v>https://ccg-imaging-cgc-tradingcards-production.s3.amazonaws.com/17422481-54ed-48f0-88d7-09731b9f6c9b/CAR6035588-041_OBV.jpg</v>
      </c>
      <c r="J1592" s="5" t="str">
        <f>IF($A1592 = "Batch 1", VLOOKUP(CONCATENATE($C1592, $B1592), 'Batch One'!$C:$Q, 13, false),
IF($A1592 = "Batch 2", VLOOKUP(CONCATENATE($C1592, $B1592), 'Batch Two'!$C:$P, 13, false), 0))</f>
        <v/>
      </c>
    </row>
    <row r="1593">
      <c r="A1593" s="4" t="s">
        <v>13</v>
      </c>
      <c r="B1593" s="5">
        <v>6.035588042E9</v>
      </c>
      <c r="C1593" s="8" t="s">
        <v>12</v>
      </c>
      <c r="D1593" s="5" t="str">
        <f>IF($A1593 = "Batch 1", VLOOKUP(CONCATENATE($C1593, $B1593), 'Batch One'!$C:$Q, 2, false),
IF($A1593 = "Batch 2", VLOOKUP(CONCATENATE($C1593, $B1593), 'Batch Two'!$C:$P, 2, false), 0))</f>
        <v>Cubone, 2008, Diamond &amp; Pearl, #90/146</v>
      </c>
      <c r="E1593" s="5">
        <f>IF($A1593 = "Batch 1", VLOOKUP(CONCATENATE($C1593, $B1593), 'Batch One'!$C:$Q, 8, false),
IF($A1593 = "Batch 2", VLOOKUP(CONCATENATE($C1593, $B1593), 'Batch Two'!$C:$P, 8, false), 0))</f>
        <v>2008</v>
      </c>
      <c r="F1593" s="5" t="str">
        <f>IF($A1593 = "Batch 1", VLOOKUP(CONCATENATE($C1593, $B1593), 'Batch One'!$C:$Q, 9, false),
IF($A1593 = "Batch 2", VLOOKUP(CONCATENATE($C1593, $B1593), 'Batch Two'!$C:$P, 9, false), 0))</f>
        <v/>
      </c>
      <c r="G1593" s="5" t="str">
        <f>IF($A1593 = "Batch 1", VLOOKUP(CONCATENATE($C1593, $B1593), 'Batch One'!$C:$Q, 4, false),
IF($A1593 = "Batch 2", VLOOKUP(CONCATENATE($C1593, $B1593), 'Batch Two'!$C:$P, 4, false), 0))</f>
        <v>Diamond &amp; Pearl</v>
      </c>
      <c r="H1593" s="5">
        <f>IF($A1593 = "Batch 1", VLOOKUP(CONCATENATE($C1593, $B1593), 'Batch One'!$C:$Q, 5, false),
IF($A1593 = "Batch 2", VLOOKUP(CONCATENATE($C1593, $B1593), 'Batch Two'!$C:$P, 5, false), 0))</f>
        <v>8</v>
      </c>
      <c r="I1593" s="6" t="str">
        <f>IF($A1593 = "Batch 1", VLOOKUP(CONCATENATE($C1593, $B1593), 'Batch One'!$C:$Q, 14, false),
IF($A1593 = "Batch 2", VLOOKUP(CONCATENATE($C1593, $B1593), 'Batch Two'!$C:$P, 14, false), 0))</f>
        <v>https://ccg-imaging-cgc-tradingcards-production.s3.amazonaws.com/17422481-56c3-4f74-a17a-c37238223d2d/CAR6035588-042_OBV.jpg</v>
      </c>
      <c r="J1593" s="5" t="str">
        <f>IF($A1593 = "Batch 1", VLOOKUP(CONCATENATE($C1593, $B1593), 'Batch One'!$C:$Q, 13, false),
IF($A1593 = "Batch 2", VLOOKUP(CONCATENATE($C1593, $B1593), 'Batch Two'!$C:$P, 13, false), 0))</f>
        <v/>
      </c>
    </row>
    <row r="1594">
      <c r="A1594" s="4" t="s">
        <v>13</v>
      </c>
      <c r="B1594" s="5">
        <v>6.035588043E9</v>
      </c>
      <c r="C1594" s="8" t="s">
        <v>12</v>
      </c>
      <c r="D1594" s="5" t="str">
        <f>IF($A1594 = "Batch 1", VLOOKUP(CONCATENATE($C1594, $B1594), 'Batch One'!$C:$Q, 2, false),
IF($A1594 = "Batch 2", VLOOKUP(CONCATENATE($C1594, $B1594), 'Batch Two'!$C:$P, 2, false), 0))</f>
        <v>Cubone, 2008, Diamond &amp; Pearl, #90/146</v>
      </c>
      <c r="E1594" s="5">
        <f>IF($A1594 = "Batch 1", VLOOKUP(CONCATENATE($C1594, $B1594), 'Batch One'!$C:$Q, 8, false),
IF($A1594 = "Batch 2", VLOOKUP(CONCATENATE($C1594, $B1594), 'Batch Two'!$C:$P, 8, false), 0))</f>
        <v>2008</v>
      </c>
      <c r="F1594" s="5" t="str">
        <f>IF($A1594 = "Batch 1", VLOOKUP(CONCATENATE($C1594, $B1594), 'Batch One'!$C:$Q, 9, false),
IF($A1594 = "Batch 2", VLOOKUP(CONCATENATE($C1594, $B1594), 'Batch Two'!$C:$P, 9, false), 0))</f>
        <v/>
      </c>
      <c r="G1594" s="5" t="str">
        <f>IF($A1594 = "Batch 1", VLOOKUP(CONCATENATE($C1594, $B1594), 'Batch One'!$C:$Q, 4, false),
IF($A1594 = "Batch 2", VLOOKUP(CONCATENATE($C1594, $B1594), 'Batch Two'!$C:$P, 4, false), 0))</f>
        <v>Diamond &amp; Pearl</v>
      </c>
      <c r="H1594" s="5">
        <f>IF($A1594 = "Batch 1", VLOOKUP(CONCATENATE($C1594, $B1594), 'Batch One'!$C:$Q, 5, false),
IF($A1594 = "Batch 2", VLOOKUP(CONCATENATE($C1594, $B1594), 'Batch Two'!$C:$P, 5, false), 0))</f>
        <v>8.5</v>
      </c>
      <c r="I1594" s="6" t="str">
        <f>IF($A1594 = "Batch 1", VLOOKUP(CONCATENATE($C1594, $B1594), 'Batch One'!$C:$Q, 14, false),
IF($A1594 = "Batch 2", VLOOKUP(CONCATENATE($C1594, $B1594), 'Batch Two'!$C:$P, 14, false), 0))</f>
        <v>https://ccg-imaging-cgc-tradingcards-production.s3.amazonaws.com/17422481-59aa-418c-aa01-e9056fb7ba86/CAR6035588-043_OBV.jpg</v>
      </c>
      <c r="J1594" s="5" t="str">
        <f>IF($A1594 = "Batch 1", VLOOKUP(CONCATENATE($C1594, $B1594), 'Batch One'!$C:$Q, 13, false),
IF($A1594 = "Batch 2", VLOOKUP(CONCATENATE($C1594, $B1594), 'Batch Two'!$C:$P, 13, false), 0))</f>
        <v/>
      </c>
    </row>
    <row r="1595">
      <c r="A1595" s="4" t="s">
        <v>13</v>
      </c>
      <c r="B1595" s="5">
        <v>6.035588045E9</v>
      </c>
      <c r="C1595" s="8" t="s">
        <v>12</v>
      </c>
      <c r="D1595" s="5" t="str">
        <f>IF($A1595 = "Batch 1", VLOOKUP(CONCATENATE($C1595, $B1595), 'Batch One'!$C:$Q, 2, false),
IF($A1595 = "Batch 2", VLOOKUP(CONCATENATE($C1595, $B1595), 'Batch Two'!$C:$P, 2, false), 0))</f>
        <v>Lugia, 2021, Sword &amp; Shield, #022/025</v>
      </c>
      <c r="E1595" s="5">
        <f>IF($A1595 = "Batch 1", VLOOKUP(CONCATENATE($C1595, $B1595), 'Batch One'!$C:$Q, 8, false),
IF($A1595 = "Batch 2", VLOOKUP(CONCATENATE($C1595, $B1595), 'Batch Two'!$C:$P, 8, false), 0))</f>
        <v>2021</v>
      </c>
      <c r="F1595" s="5" t="str">
        <f>IF($A1595 = "Batch 1", VLOOKUP(CONCATENATE($C1595, $B1595), 'Batch One'!$C:$Q, 9, false),
IF($A1595 = "Batch 2", VLOOKUP(CONCATENATE($C1595, $B1595), 'Batch Two'!$C:$P, 9, false), 0))</f>
        <v/>
      </c>
      <c r="G1595" s="5" t="str">
        <f>IF($A1595 = "Batch 1", VLOOKUP(CONCATENATE($C1595, $B1595), 'Batch One'!$C:$Q, 4, false),
IF($A1595 = "Batch 2", VLOOKUP(CONCATENATE($C1595, $B1595), 'Batch Two'!$C:$P, 4, false), 0))</f>
        <v>Sword &amp; Shield</v>
      </c>
      <c r="H1595" s="5">
        <f>IF($A1595 = "Batch 1", VLOOKUP(CONCATENATE($C1595, $B1595), 'Batch One'!$C:$Q, 5, false),
IF($A1595 = "Batch 2", VLOOKUP(CONCATENATE($C1595, $B1595), 'Batch Two'!$C:$P, 5, false), 0))</f>
        <v>9</v>
      </c>
      <c r="I1595" s="6" t="str">
        <f>IF($A1595 = "Batch 1", VLOOKUP(CONCATENATE($C1595, $B1595), 'Batch One'!$C:$Q, 14, false),
IF($A1595 = "Batch 2", VLOOKUP(CONCATENATE($C1595, $B1595), 'Batch Two'!$C:$P, 14, false), 0))</f>
        <v>https://ccg-imaging-cgc-tradingcards-production.s3.amazonaws.com/17422481-64f8-427e-870b-e2f63b304916/CAR6035588-045_OBV.jpg</v>
      </c>
      <c r="J1595" s="5" t="str">
        <f>IF($A1595 = "Batch 1", VLOOKUP(CONCATENATE($C1595, $B1595), 'Batch One'!$C:$Q, 13, false),
IF($A1595 = "Batch 2", VLOOKUP(CONCATENATE($C1595, $B1595), 'Batch Two'!$C:$P, 13, false), 0))</f>
        <v/>
      </c>
    </row>
    <row r="1596">
      <c r="A1596" s="4" t="s">
        <v>13</v>
      </c>
      <c r="B1596" s="5">
        <v>6.035588047E9</v>
      </c>
      <c r="C1596" s="8" t="s">
        <v>12</v>
      </c>
      <c r="D1596" s="5" t="str">
        <f>IF($A1596 = "Batch 1", VLOOKUP(CONCATENATE($C1596, $B1596), 'Batch One'!$C:$Q, 2, false),
IF($A1596 = "Batch 2", VLOOKUP(CONCATENATE($C1596, $B1596), 'Batch Two'!$C:$P, 2, false), 0))</f>
        <v>Lugia, 2021, Sword &amp; Shield, #022/025</v>
      </c>
      <c r="E1596" s="5">
        <f>IF($A1596 = "Batch 1", VLOOKUP(CONCATENATE($C1596, $B1596), 'Batch One'!$C:$Q, 8, false),
IF($A1596 = "Batch 2", VLOOKUP(CONCATENATE($C1596, $B1596), 'Batch Two'!$C:$P, 8, false), 0))</f>
        <v>2021</v>
      </c>
      <c r="F1596" s="5" t="str">
        <f>IF($A1596 = "Batch 1", VLOOKUP(CONCATENATE($C1596, $B1596), 'Batch One'!$C:$Q, 9, false),
IF($A1596 = "Batch 2", VLOOKUP(CONCATENATE($C1596, $B1596), 'Batch Two'!$C:$P, 9, false), 0))</f>
        <v/>
      </c>
      <c r="G1596" s="5" t="str">
        <f>IF($A1596 = "Batch 1", VLOOKUP(CONCATENATE($C1596, $B1596), 'Batch One'!$C:$Q, 4, false),
IF($A1596 = "Batch 2", VLOOKUP(CONCATENATE($C1596, $B1596), 'Batch Two'!$C:$P, 4, false), 0))</f>
        <v>Sword &amp; Shield</v>
      </c>
      <c r="H1596" s="5">
        <f>IF($A1596 = "Batch 1", VLOOKUP(CONCATENATE($C1596, $B1596), 'Batch One'!$C:$Q, 5, false),
IF($A1596 = "Batch 2", VLOOKUP(CONCATENATE($C1596, $B1596), 'Batch Two'!$C:$P, 5, false), 0))</f>
        <v>9</v>
      </c>
      <c r="I1596" s="6" t="str">
        <f>IF($A1596 = "Batch 1", VLOOKUP(CONCATENATE($C1596, $B1596), 'Batch One'!$C:$Q, 14, false),
IF($A1596 = "Batch 2", VLOOKUP(CONCATENATE($C1596, $B1596), 'Batch Two'!$C:$P, 14, false), 0))</f>
        <v>https://ccg-imaging-cgc-tradingcards-production.s3.amazonaws.com/17422483-20f2-4ef4-98e5-c9d1d1d96d26/CAR6035588-047_OBV.jpg</v>
      </c>
      <c r="J1596" s="5" t="str">
        <f>IF($A1596 = "Batch 1", VLOOKUP(CONCATENATE($C1596, $B1596), 'Batch One'!$C:$Q, 13, false),
IF($A1596 = "Batch 2", VLOOKUP(CONCATENATE($C1596, $B1596), 'Batch Two'!$C:$P, 13, false), 0))</f>
        <v/>
      </c>
    </row>
    <row r="1597">
      <c r="A1597" s="4" t="s">
        <v>13</v>
      </c>
      <c r="B1597" s="5">
        <v>6.035588055E9</v>
      </c>
      <c r="C1597" s="8" t="s">
        <v>12</v>
      </c>
      <c r="D1597" s="5" t="str">
        <f>IF($A1597 = "Batch 1", VLOOKUP(CONCATENATE($C1597, $B1597), 'Batch One'!$C:$Q, 2, false),
IF($A1597 = "Batch 2", VLOOKUP(CONCATENATE($C1597, $B1597), 'Batch Two'!$C:$P, 2, false), 0))</f>
        <v>Machamp, 2022, Promotional, #SWSH243</v>
      </c>
      <c r="E1597" s="5">
        <f>IF($A1597 = "Batch 1", VLOOKUP(CONCATENATE($C1597, $B1597), 'Batch One'!$C:$Q, 8, false),
IF($A1597 = "Batch 2", VLOOKUP(CONCATENATE($C1597, $B1597), 'Batch Two'!$C:$P, 8, false), 0))</f>
        <v>2022</v>
      </c>
      <c r="F1597" s="5" t="str">
        <f>IF($A1597 = "Batch 1", VLOOKUP(CONCATENATE($C1597, $B1597), 'Batch One'!$C:$Q, 9, false),
IF($A1597 = "Batch 2", VLOOKUP(CONCATENATE($C1597, $B1597), 'Batch Two'!$C:$P, 9, false), 0))</f>
        <v/>
      </c>
      <c r="G1597" s="5" t="str">
        <f>IF($A1597 = "Batch 1", VLOOKUP(CONCATENATE($C1597, $B1597), 'Batch One'!$C:$Q, 4, false),
IF($A1597 = "Batch 2", VLOOKUP(CONCATENATE($C1597, $B1597), 'Batch Two'!$C:$P, 4, false), 0))</f>
        <v>Promotional</v>
      </c>
      <c r="H1597" s="5">
        <f>IF($A1597 = "Batch 1", VLOOKUP(CONCATENATE($C1597, $B1597), 'Batch One'!$C:$Q, 5, false),
IF($A1597 = "Batch 2", VLOOKUP(CONCATENATE($C1597, $B1597), 'Batch Two'!$C:$P, 5, false), 0))</f>
        <v>8.5</v>
      </c>
      <c r="I1597" s="6" t="str">
        <f>IF($A1597 = "Batch 1", VLOOKUP(CONCATENATE($C1597, $B1597), 'Batch One'!$C:$Q, 14, false),
IF($A1597 = "Batch 2", VLOOKUP(CONCATENATE($C1597, $B1597), 'Batch Two'!$C:$P, 14, false), 0))</f>
        <v>https://ccg-imaging-cgc-tradingcards-production.s3.amazonaws.com/17422483-3968-4517-bed5-e0bb56ab2125/CAR6035588-055_OBV.jpg</v>
      </c>
      <c r="J1597" s="5" t="str">
        <f>IF($A1597 = "Batch 1", VLOOKUP(CONCATENATE($C1597, $B1597), 'Batch One'!$C:$Q, 13, false),
IF($A1597 = "Batch 2", VLOOKUP(CONCATENATE($C1597, $B1597), 'Batch Two'!$C:$P, 13, false), 0))</f>
        <v/>
      </c>
    </row>
    <row r="1598">
      <c r="A1598" s="4" t="s">
        <v>13</v>
      </c>
      <c r="B1598" s="5">
        <v>6.035588059E9</v>
      </c>
      <c r="C1598" s="8" t="s">
        <v>12</v>
      </c>
      <c r="D1598" s="5" t="str">
        <f>IF($A1598 = "Batch 1", VLOOKUP(CONCATENATE($C1598, $B1598), 'Batch One'!$C:$Q, 2, false),
IF($A1598 = "Batch 2", VLOOKUP(CONCATENATE($C1598, $B1598), 'Batch Two'!$C:$P, 2, false), 0))</f>
        <v>Machamp, 2022, Promotional, #SWSH243</v>
      </c>
      <c r="E1598" s="5">
        <f>IF($A1598 = "Batch 1", VLOOKUP(CONCATENATE($C1598, $B1598), 'Batch One'!$C:$Q, 8, false),
IF($A1598 = "Batch 2", VLOOKUP(CONCATENATE($C1598, $B1598), 'Batch Two'!$C:$P, 8, false), 0))</f>
        <v>2022</v>
      </c>
      <c r="F1598" s="5" t="str">
        <f>IF($A1598 = "Batch 1", VLOOKUP(CONCATENATE($C1598, $B1598), 'Batch One'!$C:$Q, 9, false),
IF($A1598 = "Batch 2", VLOOKUP(CONCATENATE($C1598, $B1598), 'Batch Two'!$C:$P, 9, false), 0))</f>
        <v/>
      </c>
      <c r="G1598" s="5" t="str">
        <f>IF($A1598 = "Batch 1", VLOOKUP(CONCATENATE($C1598, $B1598), 'Batch One'!$C:$Q, 4, false),
IF($A1598 = "Batch 2", VLOOKUP(CONCATENATE($C1598, $B1598), 'Batch Two'!$C:$P, 4, false), 0))</f>
        <v>Promotional</v>
      </c>
      <c r="H1598" s="5">
        <f>IF($A1598 = "Batch 1", VLOOKUP(CONCATENATE($C1598, $B1598), 'Batch One'!$C:$Q, 5, false),
IF($A1598 = "Batch 2", VLOOKUP(CONCATENATE($C1598, $B1598), 'Batch Two'!$C:$P, 5, false), 0))</f>
        <v>8.5</v>
      </c>
      <c r="I1598" s="6" t="str">
        <f>IF($A1598 = "Batch 1", VLOOKUP(CONCATENATE($C1598, $B1598), 'Batch One'!$C:$Q, 14, false),
IF($A1598 = "Batch 2", VLOOKUP(CONCATENATE($C1598, $B1598), 'Batch Two'!$C:$P, 14, false), 0))</f>
        <v>https://ccg-imaging-cgc-tradingcards-production.s3.amazonaws.com/17422485-5432-4333-b693-f79408c8b930/CAR6035588-059_OBV.jpg</v>
      </c>
      <c r="J1598" s="5" t="str">
        <f>IF($A1598 = "Batch 1", VLOOKUP(CONCATENATE($C1598, $B1598), 'Batch One'!$C:$Q, 13, false),
IF($A1598 = "Batch 2", VLOOKUP(CONCATENATE($C1598, $B1598), 'Batch Two'!$C:$P, 13, false), 0))</f>
        <v/>
      </c>
    </row>
    <row r="1599">
      <c r="A1599" s="4" t="s">
        <v>13</v>
      </c>
      <c r="B1599" s="5">
        <v>6.03558806E9</v>
      </c>
      <c r="C1599" s="8" t="s">
        <v>12</v>
      </c>
      <c r="D1599" s="5" t="str">
        <f>IF($A1599 = "Batch 1", VLOOKUP(CONCATENATE($C1599, $B1599), 'Batch One'!$C:$Q, 2, false),
IF($A1599 = "Batch 2", VLOOKUP(CONCATENATE($C1599, $B1599), 'Batch Two'!$C:$P, 2, false), 0))</f>
        <v>Machamp, 2022, Promotional, #SWSH243</v>
      </c>
      <c r="E1599" s="5">
        <f>IF($A1599 = "Batch 1", VLOOKUP(CONCATENATE($C1599, $B1599), 'Batch One'!$C:$Q, 8, false),
IF($A1599 = "Batch 2", VLOOKUP(CONCATENATE($C1599, $B1599), 'Batch Two'!$C:$P, 8, false), 0))</f>
        <v>2022</v>
      </c>
      <c r="F1599" s="5" t="str">
        <f>IF($A1599 = "Batch 1", VLOOKUP(CONCATENATE($C1599, $B1599), 'Batch One'!$C:$Q, 9, false),
IF($A1599 = "Batch 2", VLOOKUP(CONCATENATE($C1599, $B1599), 'Batch Two'!$C:$P, 9, false), 0))</f>
        <v/>
      </c>
      <c r="G1599" s="5" t="str">
        <f>IF($A1599 = "Batch 1", VLOOKUP(CONCATENATE($C1599, $B1599), 'Batch One'!$C:$Q, 4, false),
IF($A1599 = "Batch 2", VLOOKUP(CONCATENATE($C1599, $B1599), 'Batch Two'!$C:$P, 4, false), 0))</f>
        <v>Promotional</v>
      </c>
      <c r="H1599" s="5">
        <f>IF($A1599 = "Batch 1", VLOOKUP(CONCATENATE($C1599, $B1599), 'Batch One'!$C:$Q, 5, false),
IF($A1599 = "Batch 2", VLOOKUP(CONCATENATE($C1599, $B1599), 'Batch Two'!$C:$P, 5, false), 0))</f>
        <v>8.5</v>
      </c>
      <c r="I1599" s="6" t="str">
        <f>IF($A1599 = "Batch 1", VLOOKUP(CONCATENATE($C1599, $B1599), 'Batch One'!$C:$Q, 14, false),
IF($A1599 = "Batch 2", VLOOKUP(CONCATENATE($C1599, $B1599), 'Batch Two'!$C:$P, 14, false), 0))</f>
        <v>https://ccg-imaging-cgc-tradingcards-production.s3.amazonaws.com/17422485-5621-4f2c-9cd6-d467fb37421b/CAR6035588-060_OBV.jpg</v>
      </c>
      <c r="J1599" s="5" t="str">
        <f>IF($A1599 = "Batch 1", VLOOKUP(CONCATENATE($C1599, $B1599), 'Batch One'!$C:$Q, 13, false),
IF($A1599 = "Batch 2", VLOOKUP(CONCATENATE($C1599, $B1599), 'Batch Two'!$C:$P, 13, false), 0))</f>
        <v/>
      </c>
    </row>
    <row r="1600">
      <c r="A1600" s="4" t="s">
        <v>13</v>
      </c>
      <c r="B1600" s="5">
        <v>6.035588061E9</v>
      </c>
      <c r="C1600" s="8" t="s">
        <v>12</v>
      </c>
      <c r="D1600" s="5" t="str">
        <f>IF($A1600 = "Batch 1", VLOOKUP(CONCATENATE($C1600, $B1600), 'Batch One'!$C:$Q, 2, false),
IF($A1600 = "Batch 2", VLOOKUP(CONCATENATE($C1600, $B1600), 'Batch Two'!$C:$P, 2, false), 0))</f>
        <v>Machamp, 2022, Promotional, #SWSH243</v>
      </c>
      <c r="E1600" s="5">
        <f>IF($A1600 = "Batch 1", VLOOKUP(CONCATENATE($C1600, $B1600), 'Batch One'!$C:$Q, 8, false),
IF($A1600 = "Batch 2", VLOOKUP(CONCATENATE($C1600, $B1600), 'Batch Two'!$C:$P, 8, false), 0))</f>
        <v>2022</v>
      </c>
      <c r="F1600" s="5" t="str">
        <f>IF($A1600 = "Batch 1", VLOOKUP(CONCATENATE($C1600, $B1600), 'Batch One'!$C:$Q, 9, false),
IF($A1600 = "Batch 2", VLOOKUP(CONCATENATE($C1600, $B1600), 'Batch Two'!$C:$P, 9, false), 0))</f>
        <v/>
      </c>
      <c r="G1600" s="5" t="str">
        <f>IF($A1600 = "Batch 1", VLOOKUP(CONCATENATE($C1600, $B1600), 'Batch One'!$C:$Q, 4, false),
IF($A1600 = "Batch 2", VLOOKUP(CONCATENATE($C1600, $B1600), 'Batch Two'!$C:$P, 4, false), 0))</f>
        <v>Promotional</v>
      </c>
      <c r="H1600" s="5">
        <f>IF($A1600 = "Batch 1", VLOOKUP(CONCATENATE($C1600, $B1600), 'Batch One'!$C:$Q, 5, false),
IF($A1600 = "Batch 2", VLOOKUP(CONCATENATE($C1600, $B1600), 'Batch Two'!$C:$P, 5, false), 0))</f>
        <v>8.5</v>
      </c>
      <c r="I1600" s="6" t="str">
        <f>IF($A1600 = "Batch 1", VLOOKUP(CONCATENATE($C1600, $B1600), 'Batch One'!$C:$Q, 14, false),
IF($A1600 = "Batch 2", VLOOKUP(CONCATENATE($C1600, $B1600), 'Batch Two'!$C:$P, 14, false), 0))</f>
        <v>https://ccg-imaging-cgc-tradingcards-production.s3.amazonaws.com/17422485-5989-4b82-acaf-f34ce964fe11/CAR6035588-061_OBV.jpg</v>
      </c>
      <c r="J1600" s="5" t="str">
        <f>IF($A1600 = "Batch 1", VLOOKUP(CONCATENATE($C1600, $B1600), 'Batch One'!$C:$Q, 13, false),
IF($A1600 = "Batch 2", VLOOKUP(CONCATENATE($C1600, $B1600), 'Batch Two'!$C:$P, 13, false), 0))</f>
        <v/>
      </c>
    </row>
    <row r="1601">
      <c r="A1601" s="4" t="s">
        <v>13</v>
      </c>
      <c r="B1601" s="5">
        <v>6.035588063E9</v>
      </c>
      <c r="C1601" s="8" t="s">
        <v>12</v>
      </c>
      <c r="D1601" s="5" t="str">
        <f>IF($A1601 = "Batch 1", VLOOKUP(CONCATENATE($C1601, $B1601), 'Batch One'!$C:$Q, 2, false),
IF($A1601 = "Batch 2", VLOOKUP(CONCATENATE($C1601, $B1601), 'Batch Two'!$C:$P, 2, false), 0))</f>
        <v>Machamp, 2022, Promotional, #SWSH243</v>
      </c>
      <c r="E1601" s="5">
        <f>IF($A1601 = "Batch 1", VLOOKUP(CONCATENATE($C1601, $B1601), 'Batch One'!$C:$Q, 8, false),
IF($A1601 = "Batch 2", VLOOKUP(CONCATENATE($C1601, $B1601), 'Batch Two'!$C:$P, 8, false), 0))</f>
        <v>2022</v>
      </c>
      <c r="F1601" s="5" t="str">
        <f>IF($A1601 = "Batch 1", VLOOKUP(CONCATENATE($C1601, $B1601), 'Batch One'!$C:$Q, 9, false),
IF($A1601 = "Batch 2", VLOOKUP(CONCATENATE($C1601, $B1601), 'Batch Two'!$C:$P, 9, false), 0))</f>
        <v/>
      </c>
      <c r="G1601" s="5" t="str">
        <f>IF($A1601 = "Batch 1", VLOOKUP(CONCATENATE($C1601, $B1601), 'Batch One'!$C:$Q, 4, false),
IF($A1601 = "Batch 2", VLOOKUP(CONCATENATE($C1601, $B1601), 'Batch Two'!$C:$P, 4, false), 0))</f>
        <v>Promotional</v>
      </c>
      <c r="H1601" s="5" t="str">
        <f>IF($A1601 = "Batch 1", VLOOKUP(CONCATENATE($C1601, $B1601), 'Batch One'!$C:$Q, 5, false),
IF($A1601 = "Batch 2", VLOOKUP(CONCATENATE($C1601, $B1601), 'Batch Two'!$C:$P, 5, false), 0))</f>
        <v>MINT+ 9.5</v>
      </c>
      <c r="I1601" s="6" t="str">
        <f>IF($A1601 = "Batch 1", VLOOKUP(CONCATENATE($C1601, $B1601), 'Batch One'!$C:$Q, 14, false),
IF($A1601 = "Batch 2", VLOOKUP(CONCATENATE($C1601, $B1601), 'Batch Two'!$C:$P, 14, false), 0))</f>
        <v>https://ccg-imaging-cgc-tradingcards-production.s3.amazonaws.com/17422485-64d0-4e59-a3ee-1dfef60e00e3/CAR6035588-063_OBV.jpg</v>
      </c>
      <c r="J1601" s="5" t="str">
        <f>IF($A1601 = "Batch 1", VLOOKUP(CONCATENATE($C1601, $B1601), 'Batch One'!$C:$Q, 13, false),
IF($A1601 = "Batch 2", VLOOKUP(CONCATENATE($C1601, $B1601), 'Batch Two'!$C:$P, 13, false), 0))</f>
        <v/>
      </c>
    </row>
    <row r="1602">
      <c r="A1602" s="4" t="s">
        <v>13</v>
      </c>
      <c r="B1602" s="5">
        <v>6.035588065E9</v>
      </c>
      <c r="C1602" s="8" t="s">
        <v>12</v>
      </c>
      <c r="D1602" s="5" t="str">
        <f>IF($A1602 = "Batch 1", VLOOKUP(CONCATENATE($C1602, $B1602), 'Batch One'!$C:$Q, 2, false),
IF($A1602 = "Batch 2", VLOOKUP(CONCATENATE($C1602, $B1602), 'Batch Two'!$C:$P, 2, false), 0))</f>
        <v>Machamp, 2022, Promotional, #SWSH243</v>
      </c>
      <c r="E1602" s="5">
        <f>IF($A1602 = "Batch 1", VLOOKUP(CONCATENATE($C1602, $B1602), 'Batch One'!$C:$Q, 8, false),
IF($A1602 = "Batch 2", VLOOKUP(CONCATENATE($C1602, $B1602), 'Batch Two'!$C:$P, 8, false), 0))</f>
        <v>2022</v>
      </c>
      <c r="F1602" s="5" t="str">
        <f>IF($A1602 = "Batch 1", VLOOKUP(CONCATENATE($C1602, $B1602), 'Batch One'!$C:$Q, 9, false),
IF($A1602 = "Batch 2", VLOOKUP(CONCATENATE($C1602, $B1602), 'Batch Two'!$C:$P, 9, false), 0))</f>
        <v/>
      </c>
      <c r="G1602" s="5" t="str">
        <f>IF($A1602 = "Batch 1", VLOOKUP(CONCATENATE($C1602, $B1602), 'Batch One'!$C:$Q, 4, false),
IF($A1602 = "Batch 2", VLOOKUP(CONCATENATE($C1602, $B1602), 'Batch Two'!$C:$P, 4, false), 0))</f>
        <v>Promotional</v>
      </c>
      <c r="H1602" s="5">
        <f>IF($A1602 = "Batch 1", VLOOKUP(CONCATENATE($C1602, $B1602), 'Batch One'!$C:$Q, 5, false),
IF($A1602 = "Batch 2", VLOOKUP(CONCATENATE($C1602, $B1602), 'Batch Two'!$C:$P, 5, false), 0))</f>
        <v>8.5</v>
      </c>
      <c r="I1602" s="6" t="str">
        <f>IF($A1602 = "Batch 1", VLOOKUP(CONCATENATE($C1602, $B1602), 'Batch One'!$C:$Q, 14, false),
IF($A1602 = "Batch 2", VLOOKUP(CONCATENATE($C1602, $B1602), 'Batch Two'!$C:$P, 14, false), 0))</f>
        <v>https://ccg-imaging-cgc-tradingcards-production.s3.amazonaws.com/17422485-709b-4da7-bad3-b862edcba726/CAR6035588-065_OBV.jpg</v>
      </c>
      <c r="J1602" s="5" t="str">
        <f>IF($A1602 = "Batch 1", VLOOKUP(CONCATENATE($C1602, $B1602), 'Batch One'!$C:$Q, 13, false),
IF($A1602 = "Batch 2", VLOOKUP(CONCATENATE($C1602, $B1602), 'Batch Two'!$C:$P, 13, false), 0))</f>
        <v/>
      </c>
    </row>
    <row r="1603">
      <c r="A1603" s="4" t="s">
        <v>13</v>
      </c>
      <c r="B1603" s="5">
        <v>6.035588066E9</v>
      </c>
      <c r="C1603" s="8" t="s">
        <v>12</v>
      </c>
      <c r="D1603" s="5" t="str">
        <f>IF($A1603 = "Batch 1", VLOOKUP(CONCATENATE($C1603, $B1603), 'Batch One'!$C:$Q, 2, false),
IF($A1603 = "Batch 2", VLOOKUP(CONCATENATE($C1603, $B1603), 'Batch Two'!$C:$P, 2, false), 0))</f>
        <v>Machamp, 2022, Promotional, #SWSH243</v>
      </c>
      <c r="E1603" s="5">
        <f>IF($A1603 = "Batch 1", VLOOKUP(CONCATENATE($C1603, $B1603), 'Batch One'!$C:$Q, 8, false),
IF($A1603 = "Batch 2", VLOOKUP(CONCATENATE($C1603, $B1603), 'Batch Two'!$C:$P, 8, false), 0))</f>
        <v>2022</v>
      </c>
      <c r="F1603" s="5" t="str">
        <f>IF($A1603 = "Batch 1", VLOOKUP(CONCATENATE($C1603, $B1603), 'Batch One'!$C:$Q, 9, false),
IF($A1603 = "Batch 2", VLOOKUP(CONCATENATE($C1603, $B1603), 'Batch Two'!$C:$P, 9, false), 0))</f>
        <v/>
      </c>
      <c r="G1603" s="5" t="str">
        <f>IF($A1603 = "Batch 1", VLOOKUP(CONCATENATE($C1603, $B1603), 'Batch One'!$C:$Q, 4, false),
IF($A1603 = "Batch 2", VLOOKUP(CONCATENATE($C1603, $B1603), 'Batch Two'!$C:$P, 4, false), 0))</f>
        <v>Promotional</v>
      </c>
      <c r="H1603" s="5">
        <f>IF($A1603 = "Batch 1", VLOOKUP(CONCATENATE($C1603, $B1603), 'Batch One'!$C:$Q, 5, false),
IF($A1603 = "Batch 2", VLOOKUP(CONCATENATE($C1603, $B1603), 'Batch Two'!$C:$P, 5, false), 0))</f>
        <v>8.5</v>
      </c>
      <c r="I1603" s="6" t="str">
        <f>IF($A1603 = "Batch 1", VLOOKUP(CONCATENATE($C1603, $B1603), 'Batch One'!$C:$Q, 14, false),
IF($A1603 = "Batch 2", VLOOKUP(CONCATENATE($C1603, $B1603), 'Batch Two'!$C:$P, 14, false), 0))</f>
        <v>https://ccg-imaging-cgc-tradingcards-production.s3.amazonaws.com/17422485-72aa-4b55-9383-90d45e6cdac3/CAR6035588-066_OBV.jpg</v>
      </c>
      <c r="J1603" s="5" t="str">
        <f>IF($A1603 = "Batch 1", VLOOKUP(CONCATENATE($C1603, $B1603), 'Batch One'!$C:$Q, 13, false),
IF($A1603 = "Batch 2", VLOOKUP(CONCATENATE($C1603, $B1603), 'Batch Two'!$C:$P, 13, false), 0))</f>
        <v/>
      </c>
    </row>
    <row r="1604">
      <c r="A1604" s="4" t="s">
        <v>13</v>
      </c>
      <c r="B1604" s="5">
        <v>6.035588067E9</v>
      </c>
      <c r="C1604" s="8" t="s">
        <v>12</v>
      </c>
      <c r="D1604" s="5" t="str">
        <f>IF($A1604 = "Batch 1", VLOOKUP(CONCATENATE($C1604, $B1604), 'Batch One'!$C:$Q, 2, false),
IF($A1604 = "Batch 2", VLOOKUP(CONCATENATE($C1604, $B1604), 'Batch Two'!$C:$P, 2, false), 0))</f>
        <v>Machamp, 2022, Promotional, #SWSH243</v>
      </c>
      <c r="E1604" s="5">
        <f>IF($A1604 = "Batch 1", VLOOKUP(CONCATENATE($C1604, $B1604), 'Batch One'!$C:$Q, 8, false),
IF($A1604 = "Batch 2", VLOOKUP(CONCATENATE($C1604, $B1604), 'Batch Two'!$C:$P, 8, false), 0))</f>
        <v>2022</v>
      </c>
      <c r="F1604" s="5" t="str">
        <f>IF($A1604 = "Batch 1", VLOOKUP(CONCATENATE($C1604, $B1604), 'Batch One'!$C:$Q, 9, false),
IF($A1604 = "Batch 2", VLOOKUP(CONCATENATE($C1604, $B1604), 'Batch Two'!$C:$P, 9, false), 0))</f>
        <v/>
      </c>
      <c r="G1604" s="5" t="str">
        <f>IF($A1604 = "Batch 1", VLOOKUP(CONCATENATE($C1604, $B1604), 'Batch One'!$C:$Q, 4, false),
IF($A1604 = "Batch 2", VLOOKUP(CONCATENATE($C1604, $B1604), 'Batch Two'!$C:$P, 4, false), 0))</f>
        <v>Promotional</v>
      </c>
      <c r="H1604" s="5">
        <f>IF($A1604 = "Batch 1", VLOOKUP(CONCATENATE($C1604, $B1604), 'Batch One'!$C:$Q, 5, false),
IF($A1604 = "Batch 2", VLOOKUP(CONCATENATE($C1604, $B1604), 'Batch Two'!$C:$P, 5, false), 0))</f>
        <v>8</v>
      </c>
      <c r="I1604" s="6" t="str">
        <f>IF($A1604 = "Batch 1", VLOOKUP(CONCATENATE($C1604, $B1604), 'Batch One'!$C:$Q, 14, false),
IF($A1604 = "Batch 2", VLOOKUP(CONCATENATE($C1604, $B1604), 'Batch Two'!$C:$P, 14, false), 0))</f>
        <v>https://ccg-imaging-cgc-tradingcards-production.s3.amazonaws.com/17422485-7582-4855-a2f8-9433322c1ec5/CAR6035588-067_OBV.jpg</v>
      </c>
      <c r="J1604" s="5" t="str">
        <f>IF($A1604 = "Batch 1", VLOOKUP(CONCATENATE($C1604, $B1604), 'Batch One'!$C:$Q, 13, false),
IF($A1604 = "Batch 2", VLOOKUP(CONCATENATE($C1604, $B1604), 'Batch Two'!$C:$P, 13, false), 0))</f>
        <v/>
      </c>
    </row>
    <row r="1605">
      <c r="A1605" s="4" t="s">
        <v>13</v>
      </c>
      <c r="B1605" s="5">
        <v>6.035588068E9</v>
      </c>
      <c r="C1605" s="8" t="s">
        <v>12</v>
      </c>
      <c r="D1605" s="5" t="str">
        <f>IF($A1605 = "Batch 1", VLOOKUP(CONCATENATE($C1605, $B1605), 'Batch One'!$C:$Q, 2, false),
IF($A1605 = "Batch 2", VLOOKUP(CONCATENATE($C1605, $B1605), 'Batch Two'!$C:$P, 2, false), 0))</f>
        <v>Machamp, 2022, Promotional, #SWSH243</v>
      </c>
      <c r="E1605" s="5">
        <f>IF($A1605 = "Batch 1", VLOOKUP(CONCATENATE($C1605, $B1605), 'Batch One'!$C:$Q, 8, false),
IF($A1605 = "Batch 2", VLOOKUP(CONCATENATE($C1605, $B1605), 'Batch Two'!$C:$P, 8, false), 0))</f>
        <v>2022</v>
      </c>
      <c r="F1605" s="5" t="str">
        <f>IF($A1605 = "Batch 1", VLOOKUP(CONCATENATE($C1605, $B1605), 'Batch One'!$C:$Q, 9, false),
IF($A1605 = "Batch 2", VLOOKUP(CONCATENATE($C1605, $B1605), 'Batch Two'!$C:$P, 9, false), 0))</f>
        <v/>
      </c>
      <c r="G1605" s="5" t="str">
        <f>IF($A1605 = "Batch 1", VLOOKUP(CONCATENATE($C1605, $B1605), 'Batch One'!$C:$Q, 4, false),
IF($A1605 = "Batch 2", VLOOKUP(CONCATENATE($C1605, $B1605), 'Batch Two'!$C:$P, 4, false), 0))</f>
        <v>Promotional</v>
      </c>
      <c r="H1605" s="5">
        <f>IF($A1605 = "Batch 1", VLOOKUP(CONCATENATE($C1605, $B1605), 'Batch One'!$C:$Q, 5, false),
IF($A1605 = "Batch 2", VLOOKUP(CONCATENATE($C1605, $B1605), 'Batch Two'!$C:$P, 5, false), 0))</f>
        <v>8.5</v>
      </c>
      <c r="I1605" s="6" t="str">
        <f>IF($A1605 = "Batch 1", VLOOKUP(CONCATENATE($C1605, $B1605), 'Batch One'!$C:$Q, 14, false),
IF($A1605 = "Batch 2", VLOOKUP(CONCATENATE($C1605, $B1605), 'Batch Two'!$C:$P, 14, false), 0))</f>
        <v>https://ccg-imaging-cgc-tradingcards-production.s3.amazonaws.com/17422485-77d1-4092-96e5-fa8860710ce7/CAR6035588-068_OBV.jpg</v>
      </c>
      <c r="J1605" s="5" t="str">
        <f>IF($A1605 = "Batch 1", VLOOKUP(CONCATENATE($C1605, $B1605), 'Batch One'!$C:$Q, 13, false),
IF($A1605 = "Batch 2", VLOOKUP(CONCATENATE($C1605, $B1605), 'Batch Two'!$C:$P, 13, false), 0))</f>
        <v/>
      </c>
    </row>
    <row r="1606">
      <c r="A1606" s="4" t="s">
        <v>13</v>
      </c>
      <c r="B1606" s="5">
        <v>6.03558807E9</v>
      </c>
      <c r="C1606" s="8" t="s">
        <v>12</v>
      </c>
      <c r="D1606" s="5" t="str">
        <f>IF($A1606 = "Batch 1", VLOOKUP(CONCATENATE($C1606, $B1606), 'Batch One'!$C:$Q, 2, false),
IF($A1606 = "Batch 2", VLOOKUP(CONCATENATE($C1606, $B1606), 'Batch Two'!$C:$P, 2, false), 0))</f>
        <v>Rapidash, 2022, Promotional, #SWSH270</v>
      </c>
      <c r="E1606" s="5">
        <f>IF($A1606 = "Batch 1", VLOOKUP(CONCATENATE($C1606, $B1606), 'Batch One'!$C:$Q, 8, false),
IF($A1606 = "Batch 2", VLOOKUP(CONCATENATE($C1606, $B1606), 'Batch Two'!$C:$P, 8, false), 0))</f>
        <v>2022</v>
      </c>
      <c r="F1606" s="5" t="str">
        <f>IF($A1606 = "Batch 1", VLOOKUP(CONCATENATE($C1606, $B1606), 'Batch One'!$C:$Q, 9, false),
IF($A1606 = "Batch 2", VLOOKUP(CONCATENATE($C1606, $B1606), 'Batch Two'!$C:$P, 9, false), 0))</f>
        <v/>
      </c>
      <c r="G1606" s="5" t="str">
        <f>IF($A1606 = "Batch 1", VLOOKUP(CONCATENATE($C1606, $B1606), 'Batch One'!$C:$Q, 4, false),
IF($A1606 = "Batch 2", VLOOKUP(CONCATENATE($C1606, $B1606), 'Batch Two'!$C:$P, 4, false), 0))</f>
        <v>Promotional</v>
      </c>
      <c r="H1606" s="5">
        <f>IF($A1606 = "Batch 1", VLOOKUP(CONCATENATE($C1606, $B1606), 'Batch One'!$C:$Q, 5, false),
IF($A1606 = "Batch 2", VLOOKUP(CONCATENATE($C1606, $B1606), 'Batch Two'!$C:$P, 5, false), 0))</f>
        <v>7</v>
      </c>
      <c r="I1606" s="6" t="str">
        <f>IF($A1606 = "Batch 1", VLOOKUP(CONCATENATE($C1606, $B1606), 'Batch One'!$C:$Q, 14, false),
IF($A1606 = "Batch 2", VLOOKUP(CONCATENATE($C1606, $B1606), 'Batch Two'!$C:$P, 14, false), 0))</f>
        <v>https://ccg-imaging-cgc-tradingcards-production.s3.amazonaws.com/17422485-8358-4389-88bd-c213992de5e7/CAR6035588-070_OBV.jpg</v>
      </c>
      <c r="J1606" s="5" t="str">
        <f>IF($A1606 = "Batch 1", VLOOKUP(CONCATENATE($C1606, $B1606), 'Batch One'!$C:$Q, 13, false),
IF($A1606 = "Batch 2", VLOOKUP(CONCATENATE($C1606, $B1606), 'Batch Two'!$C:$P, 13, false), 0))</f>
        <v/>
      </c>
    </row>
    <row r="1607">
      <c r="A1607" s="4" t="s">
        <v>13</v>
      </c>
      <c r="B1607" s="5">
        <v>6.035588071E9</v>
      </c>
      <c r="C1607" s="8" t="s">
        <v>12</v>
      </c>
      <c r="D1607" s="5" t="str">
        <f>IF($A1607 = "Batch 1", VLOOKUP(CONCATENATE($C1607, $B1607), 'Batch One'!$C:$Q, 2, false),
IF($A1607 = "Batch 2", VLOOKUP(CONCATENATE($C1607, $B1607), 'Batch Two'!$C:$P, 2, false), 0))</f>
        <v>Rapidash, 2022, Promotional, #SWSH270</v>
      </c>
      <c r="E1607" s="5">
        <f>IF($A1607 = "Batch 1", VLOOKUP(CONCATENATE($C1607, $B1607), 'Batch One'!$C:$Q, 8, false),
IF($A1607 = "Batch 2", VLOOKUP(CONCATENATE($C1607, $B1607), 'Batch Two'!$C:$P, 8, false), 0))</f>
        <v>2022</v>
      </c>
      <c r="F1607" s="5" t="str">
        <f>IF($A1607 = "Batch 1", VLOOKUP(CONCATENATE($C1607, $B1607), 'Batch One'!$C:$Q, 9, false),
IF($A1607 = "Batch 2", VLOOKUP(CONCATENATE($C1607, $B1607), 'Batch Two'!$C:$P, 9, false), 0))</f>
        <v/>
      </c>
      <c r="G1607" s="5" t="str">
        <f>IF($A1607 = "Batch 1", VLOOKUP(CONCATENATE($C1607, $B1607), 'Batch One'!$C:$Q, 4, false),
IF($A1607 = "Batch 2", VLOOKUP(CONCATENATE($C1607, $B1607), 'Batch Two'!$C:$P, 4, false), 0))</f>
        <v>Promotional</v>
      </c>
      <c r="H1607" s="5">
        <f>IF($A1607 = "Batch 1", VLOOKUP(CONCATENATE($C1607, $B1607), 'Batch One'!$C:$Q, 5, false),
IF($A1607 = "Batch 2", VLOOKUP(CONCATENATE($C1607, $B1607), 'Batch Two'!$C:$P, 5, false), 0))</f>
        <v>8</v>
      </c>
      <c r="I1607" s="6" t="str">
        <f>IF($A1607 = "Batch 1", VLOOKUP(CONCATENATE($C1607, $B1607), 'Batch One'!$C:$Q, 14, false),
IF($A1607 = "Batch 2", VLOOKUP(CONCATENATE($C1607, $B1607), 'Batch Two'!$C:$P, 14, false), 0))</f>
        <v>https://ccg-imaging-cgc-tradingcards-production.s3.amazonaws.com/17422485-85bf-4a67-8451-acb7d3149e4c/CAR6035588-071_OBV.jpg</v>
      </c>
      <c r="J1607" s="5" t="str">
        <f>IF($A1607 = "Batch 1", VLOOKUP(CONCATENATE($C1607, $B1607), 'Batch One'!$C:$Q, 13, false),
IF($A1607 = "Batch 2", VLOOKUP(CONCATENATE($C1607, $B1607), 'Batch Two'!$C:$P, 13, false), 0))</f>
        <v/>
      </c>
    </row>
    <row r="1608">
      <c r="A1608" s="4" t="s">
        <v>13</v>
      </c>
      <c r="B1608" s="5">
        <v>6.035588072E9</v>
      </c>
      <c r="C1608" s="8" t="s">
        <v>12</v>
      </c>
      <c r="D1608" s="5" t="str">
        <f>IF($A1608 = "Batch 1", VLOOKUP(CONCATENATE($C1608, $B1608), 'Batch One'!$C:$Q, 2, false),
IF($A1608 = "Batch 2", VLOOKUP(CONCATENATE($C1608, $B1608), 'Batch Two'!$C:$P, 2, false), 0))</f>
        <v>Ponyta, 2023, Scarlet &amp; Violet, #004/034</v>
      </c>
      <c r="E1608" s="5">
        <f>IF($A1608 = "Batch 1", VLOOKUP(CONCATENATE($C1608, $B1608), 'Batch One'!$C:$Q, 8, false),
IF($A1608 = "Batch 2", VLOOKUP(CONCATENATE($C1608, $B1608), 'Batch Two'!$C:$P, 8, false), 0))</f>
        <v>2023</v>
      </c>
      <c r="F1608" s="5" t="str">
        <f>IF($A1608 = "Batch 1", VLOOKUP(CONCATENATE($C1608, $B1608), 'Batch One'!$C:$Q, 9, false),
IF($A1608 = "Batch 2", VLOOKUP(CONCATENATE($C1608, $B1608), 'Batch Two'!$C:$P, 9, false), 0))</f>
        <v/>
      </c>
      <c r="G1608" s="5" t="str">
        <f>IF($A1608 = "Batch 1", VLOOKUP(CONCATENATE($C1608, $B1608), 'Batch One'!$C:$Q, 4, false),
IF($A1608 = "Batch 2", VLOOKUP(CONCATENATE($C1608, $B1608), 'Batch Two'!$C:$P, 4, false), 0))</f>
        <v>Scarlet &amp; Violet</v>
      </c>
      <c r="H1608" s="5">
        <f>IF($A1608 = "Batch 1", VLOOKUP(CONCATENATE($C1608, $B1608), 'Batch One'!$C:$Q, 5, false),
IF($A1608 = "Batch 2", VLOOKUP(CONCATENATE($C1608, $B1608), 'Batch Two'!$C:$P, 5, false), 0))</f>
        <v>8.5</v>
      </c>
      <c r="I1608" s="6" t="str">
        <f>IF($A1608 = "Batch 1", VLOOKUP(CONCATENATE($C1608, $B1608), 'Batch One'!$C:$Q, 14, false),
IF($A1608 = "Batch 2", VLOOKUP(CONCATENATE($C1608, $B1608), 'Batch Two'!$C:$P, 14, false), 0))</f>
        <v>https://ccg-imaging-cgc-tradingcards-production.s3.amazonaws.com/17422487-044c-4c21-beeb-22e8e0d8f81d/CAR6035588-072_OBV.jpg</v>
      </c>
      <c r="J1608" s="5" t="str">
        <f>IF($A1608 = "Batch 1", VLOOKUP(CONCATENATE($C1608, $B1608), 'Batch One'!$C:$Q, 13, false),
IF($A1608 = "Batch 2", VLOOKUP(CONCATENATE($C1608, $B1608), 'Batch Two'!$C:$P, 13, false), 0))</f>
        <v/>
      </c>
    </row>
    <row r="1609">
      <c r="A1609" s="4" t="s">
        <v>13</v>
      </c>
      <c r="B1609" s="5">
        <v>6.035588074E9</v>
      </c>
      <c r="C1609" s="8" t="s">
        <v>12</v>
      </c>
      <c r="D1609" s="5" t="str">
        <f>IF($A1609 = "Batch 1", VLOOKUP(CONCATENATE($C1609, $B1609), 'Batch One'!$C:$Q, 2, false),
IF($A1609 = "Batch 2", VLOOKUP(CONCATENATE($C1609, $B1609), 'Batch Two'!$C:$P, 2, false), 0))</f>
        <v>Ponyta, 2023, Scarlet &amp; Violet, #004/034</v>
      </c>
      <c r="E1609" s="5">
        <f>IF($A1609 = "Batch 1", VLOOKUP(CONCATENATE($C1609, $B1609), 'Batch One'!$C:$Q, 8, false),
IF($A1609 = "Batch 2", VLOOKUP(CONCATENATE($C1609, $B1609), 'Batch Two'!$C:$P, 8, false), 0))</f>
        <v>2023</v>
      </c>
      <c r="F1609" s="5" t="str">
        <f>IF($A1609 = "Batch 1", VLOOKUP(CONCATENATE($C1609, $B1609), 'Batch One'!$C:$Q, 9, false),
IF($A1609 = "Batch 2", VLOOKUP(CONCATENATE($C1609, $B1609), 'Batch Two'!$C:$P, 9, false), 0))</f>
        <v/>
      </c>
      <c r="G1609" s="5" t="str">
        <f>IF($A1609 = "Batch 1", VLOOKUP(CONCATENATE($C1609, $B1609), 'Batch One'!$C:$Q, 4, false),
IF($A1609 = "Batch 2", VLOOKUP(CONCATENATE($C1609, $B1609), 'Batch Two'!$C:$P, 4, false), 0))</f>
        <v>Scarlet &amp; Violet</v>
      </c>
      <c r="H1609" s="5">
        <f>IF($A1609 = "Batch 1", VLOOKUP(CONCATENATE($C1609, $B1609), 'Batch One'!$C:$Q, 5, false),
IF($A1609 = "Batch 2", VLOOKUP(CONCATENATE($C1609, $B1609), 'Batch Two'!$C:$P, 5, false), 0))</f>
        <v>8.5</v>
      </c>
      <c r="I1609" s="6" t="str">
        <f>IF($A1609 = "Batch 1", VLOOKUP(CONCATENATE($C1609, $B1609), 'Batch One'!$C:$Q, 14, false),
IF($A1609 = "Batch 2", VLOOKUP(CONCATENATE($C1609, $B1609), 'Batch Two'!$C:$P, 14, false), 0))</f>
        <v>https://ccg-imaging-cgc-tradingcards-production.s3.amazonaws.com/17422487-0991-4f09-accc-8093812afedf/CAR6035588-074_OBV.jpg</v>
      </c>
      <c r="J1609" s="5" t="str">
        <f>IF($A1609 = "Batch 1", VLOOKUP(CONCATENATE($C1609, $B1609), 'Batch One'!$C:$Q, 13, false),
IF($A1609 = "Batch 2", VLOOKUP(CONCATENATE($C1609, $B1609), 'Batch Two'!$C:$P, 13, false), 0))</f>
        <v/>
      </c>
    </row>
    <row r="1610">
      <c r="A1610" s="4" t="s">
        <v>13</v>
      </c>
      <c r="B1610" s="5">
        <v>6.035588086E9</v>
      </c>
      <c r="C1610" s="8" t="s">
        <v>12</v>
      </c>
      <c r="D1610" s="5" t="str">
        <f>IF($A1610 = "Batch 1", VLOOKUP(CONCATENATE($C1610, $B1610), 'Batch One'!$C:$Q, 2, false),
IF($A1610 = "Batch 2", VLOOKUP(CONCATENATE($C1610, $B1610), 'Batch Two'!$C:$P, 2, false), 0))</f>
        <v>Articuno, 2015, XY, #17/108</v>
      </c>
      <c r="E1610" s="5">
        <f>IF($A1610 = "Batch 1", VLOOKUP(CONCATENATE($C1610, $B1610), 'Batch One'!$C:$Q, 8, false),
IF($A1610 = "Batch 2", VLOOKUP(CONCATENATE($C1610, $B1610), 'Batch Two'!$C:$P, 8, false), 0))</f>
        <v>2015</v>
      </c>
      <c r="F1610" s="5" t="str">
        <f>IF($A1610 = "Batch 1", VLOOKUP(CONCATENATE($C1610, $B1610), 'Batch One'!$C:$Q, 9, false),
IF($A1610 = "Batch 2", VLOOKUP(CONCATENATE($C1610, $B1610), 'Batch Two'!$C:$P, 9, false), 0))</f>
        <v/>
      </c>
      <c r="G1610" s="5" t="str">
        <f>IF($A1610 = "Batch 1", VLOOKUP(CONCATENATE($C1610, $B1610), 'Batch One'!$C:$Q, 4, false),
IF($A1610 = "Batch 2", VLOOKUP(CONCATENATE($C1610, $B1610), 'Batch Two'!$C:$P, 4, false), 0))</f>
        <v>XY</v>
      </c>
      <c r="H1610" s="5">
        <f>IF($A1610 = "Batch 1", VLOOKUP(CONCATENATE($C1610, $B1610), 'Batch One'!$C:$Q, 5, false),
IF($A1610 = "Batch 2", VLOOKUP(CONCATENATE($C1610, $B1610), 'Batch Two'!$C:$P, 5, false), 0))</f>
        <v>8</v>
      </c>
      <c r="I1610" s="6" t="str">
        <f>IF($A1610 = "Batch 1", VLOOKUP(CONCATENATE($C1610, $B1610), 'Batch One'!$C:$Q, 14, false),
IF($A1610 = "Batch 2", VLOOKUP(CONCATENATE($C1610, $B1610), 'Batch Two'!$C:$P, 14, false), 0))</f>
        <v>https://ccg-imaging-cgc-tradingcards-production.s3.amazonaws.com/17422967-0998-407f-bc62-d15d52405ef4/CAR6035588-086_OBV.jpg</v>
      </c>
      <c r="J1610" s="5" t="str">
        <f>IF($A1610 = "Batch 1", VLOOKUP(CONCATENATE($C1610, $B1610), 'Batch One'!$C:$Q, 13, false),
IF($A1610 = "Batch 2", VLOOKUP(CONCATENATE($C1610, $B1610), 'Batch Two'!$C:$P, 13, false), 0))</f>
        <v/>
      </c>
    </row>
    <row r="1611">
      <c r="A1611" s="4" t="s">
        <v>13</v>
      </c>
      <c r="B1611" s="5">
        <v>6.035588087E9</v>
      </c>
      <c r="C1611" s="8" t="s">
        <v>12</v>
      </c>
      <c r="D1611" s="5" t="str">
        <f>IF($A1611 = "Batch 1", VLOOKUP(CONCATENATE($C1611, $B1611), 'Batch One'!$C:$Q, 2, false),
IF($A1611 = "Batch 2", VLOOKUP(CONCATENATE($C1611, $B1611), 'Batch Two'!$C:$P, 2, false), 0))</f>
        <v>Articuno, 2015, XY, #17/108</v>
      </c>
      <c r="E1611" s="5">
        <f>IF($A1611 = "Batch 1", VLOOKUP(CONCATENATE($C1611, $B1611), 'Batch One'!$C:$Q, 8, false),
IF($A1611 = "Batch 2", VLOOKUP(CONCATENATE($C1611, $B1611), 'Batch Two'!$C:$P, 8, false), 0))</f>
        <v>2015</v>
      </c>
      <c r="F1611" s="5" t="str">
        <f>IF($A1611 = "Batch 1", VLOOKUP(CONCATENATE($C1611, $B1611), 'Batch One'!$C:$Q, 9, false),
IF($A1611 = "Batch 2", VLOOKUP(CONCATENATE($C1611, $B1611), 'Batch Two'!$C:$P, 9, false), 0))</f>
        <v/>
      </c>
      <c r="G1611" s="5" t="str">
        <f>IF($A1611 = "Batch 1", VLOOKUP(CONCATENATE($C1611, $B1611), 'Batch One'!$C:$Q, 4, false),
IF($A1611 = "Batch 2", VLOOKUP(CONCATENATE($C1611, $B1611), 'Batch Two'!$C:$P, 4, false), 0))</f>
        <v>XY</v>
      </c>
      <c r="H1611" s="5">
        <f>IF($A1611 = "Batch 1", VLOOKUP(CONCATENATE($C1611, $B1611), 'Batch One'!$C:$Q, 5, false),
IF($A1611 = "Batch 2", VLOOKUP(CONCATENATE($C1611, $B1611), 'Batch Two'!$C:$P, 5, false), 0))</f>
        <v>8</v>
      </c>
      <c r="I1611" s="6" t="str">
        <f>IF($A1611 = "Batch 1", VLOOKUP(CONCATENATE($C1611, $B1611), 'Batch One'!$C:$Q, 14, false),
IF($A1611 = "Batch 2", VLOOKUP(CONCATENATE($C1611, $B1611), 'Batch Two'!$C:$P, 14, false), 0))</f>
        <v>https://ccg-imaging-cgc-tradingcards-production.s3.amazonaws.com/17422967-12c0-4b10-a495-f2e6f3bc42ab/CAR6035588-087_OBV.jpg</v>
      </c>
      <c r="J1611" s="5" t="str">
        <f>IF($A1611 = "Batch 1", VLOOKUP(CONCATENATE($C1611, $B1611), 'Batch One'!$C:$Q, 13, false),
IF($A1611 = "Batch 2", VLOOKUP(CONCATENATE($C1611, $B1611), 'Batch Two'!$C:$P, 13, false), 0))</f>
        <v/>
      </c>
    </row>
    <row r="1612">
      <c r="A1612" s="4" t="s">
        <v>13</v>
      </c>
      <c r="B1612" s="5">
        <v>6.035588088E9</v>
      </c>
      <c r="C1612" s="8" t="s">
        <v>12</v>
      </c>
      <c r="D1612" s="5" t="str">
        <f>IF($A1612 = "Batch 1", VLOOKUP(CONCATENATE($C1612, $B1612), 'Batch One'!$C:$Q, 2, false),
IF($A1612 = "Batch 2", VLOOKUP(CONCATENATE($C1612, $B1612), 'Batch Two'!$C:$P, 2, false), 0))</f>
        <v>Articuno, 2015, XY, #17/108</v>
      </c>
      <c r="E1612" s="5">
        <f>IF($A1612 = "Batch 1", VLOOKUP(CONCATENATE($C1612, $B1612), 'Batch One'!$C:$Q, 8, false),
IF($A1612 = "Batch 2", VLOOKUP(CONCATENATE($C1612, $B1612), 'Batch Two'!$C:$P, 8, false), 0))</f>
        <v>2015</v>
      </c>
      <c r="F1612" s="5" t="str">
        <f>IF($A1612 = "Batch 1", VLOOKUP(CONCATENATE($C1612, $B1612), 'Batch One'!$C:$Q, 9, false),
IF($A1612 = "Batch 2", VLOOKUP(CONCATENATE($C1612, $B1612), 'Batch Two'!$C:$P, 9, false), 0))</f>
        <v/>
      </c>
      <c r="G1612" s="5" t="str">
        <f>IF($A1612 = "Batch 1", VLOOKUP(CONCATENATE($C1612, $B1612), 'Batch One'!$C:$Q, 4, false),
IF($A1612 = "Batch 2", VLOOKUP(CONCATENATE($C1612, $B1612), 'Batch Two'!$C:$P, 4, false), 0))</f>
        <v>XY</v>
      </c>
      <c r="H1612" s="5">
        <f>IF($A1612 = "Batch 1", VLOOKUP(CONCATENATE($C1612, $B1612), 'Batch One'!$C:$Q, 5, false),
IF($A1612 = "Batch 2", VLOOKUP(CONCATENATE($C1612, $B1612), 'Batch Two'!$C:$P, 5, false), 0))</f>
        <v>8.5</v>
      </c>
      <c r="I1612" s="6" t="str">
        <f>IF($A1612 = "Batch 1", VLOOKUP(CONCATENATE($C1612, $B1612), 'Batch One'!$C:$Q, 14, false),
IF($A1612 = "Batch 2", VLOOKUP(CONCATENATE($C1612, $B1612), 'Batch Two'!$C:$P, 14, false), 0))</f>
        <v>https://ccg-imaging-cgc-tradingcards-production.s3.amazonaws.com/17422967-14bb-446f-bfc2-073f2104e856/CAR6035588-088_OBV.jpg</v>
      </c>
      <c r="J1612" s="5" t="str">
        <f>IF($A1612 = "Batch 1", VLOOKUP(CONCATENATE($C1612, $B1612), 'Batch One'!$C:$Q, 13, false),
IF($A1612 = "Batch 2", VLOOKUP(CONCATENATE($C1612, $B1612), 'Batch Two'!$C:$P, 13, false), 0))</f>
        <v/>
      </c>
    </row>
    <row r="1613">
      <c r="A1613" s="4" t="s">
        <v>13</v>
      </c>
      <c r="B1613" s="5">
        <v>6.035588089E9</v>
      </c>
      <c r="C1613" s="8" t="s">
        <v>12</v>
      </c>
      <c r="D1613" s="5" t="str">
        <f>IF($A1613 = "Batch 1", VLOOKUP(CONCATENATE($C1613, $B1613), 'Batch One'!$C:$Q, 2, false),
IF($A1613 = "Batch 2", VLOOKUP(CONCATENATE($C1613, $B1613), 'Batch Two'!$C:$P, 2, false), 0))</f>
        <v>Articuno, 2015, XY, #17/108</v>
      </c>
      <c r="E1613" s="5">
        <f>IF($A1613 = "Batch 1", VLOOKUP(CONCATENATE($C1613, $B1613), 'Batch One'!$C:$Q, 8, false),
IF($A1613 = "Batch 2", VLOOKUP(CONCATENATE($C1613, $B1613), 'Batch Two'!$C:$P, 8, false), 0))</f>
        <v>2015</v>
      </c>
      <c r="F1613" s="5" t="str">
        <f>IF($A1613 = "Batch 1", VLOOKUP(CONCATENATE($C1613, $B1613), 'Batch One'!$C:$Q, 9, false),
IF($A1613 = "Batch 2", VLOOKUP(CONCATENATE($C1613, $B1613), 'Batch Two'!$C:$P, 9, false), 0))</f>
        <v/>
      </c>
      <c r="G1613" s="5" t="str">
        <f>IF($A1613 = "Batch 1", VLOOKUP(CONCATENATE($C1613, $B1613), 'Batch One'!$C:$Q, 4, false),
IF($A1613 = "Batch 2", VLOOKUP(CONCATENATE($C1613, $B1613), 'Batch Two'!$C:$P, 4, false), 0))</f>
        <v>XY</v>
      </c>
      <c r="H1613" s="5">
        <f>IF($A1613 = "Batch 1", VLOOKUP(CONCATENATE($C1613, $B1613), 'Batch One'!$C:$Q, 5, false),
IF($A1613 = "Batch 2", VLOOKUP(CONCATENATE($C1613, $B1613), 'Batch Two'!$C:$P, 5, false), 0))</f>
        <v>8.5</v>
      </c>
      <c r="I1613" s="6" t="str">
        <f>IF($A1613 = "Batch 1", VLOOKUP(CONCATENATE($C1613, $B1613), 'Batch One'!$C:$Q, 14, false),
IF($A1613 = "Batch 2", VLOOKUP(CONCATENATE($C1613, $B1613), 'Batch Two'!$C:$P, 14, false), 0))</f>
        <v>https://ccg-imaging-cgc-tradingcards-production.s3.amazonaws.com/17422967-17d1-4caa-acee-8e1f899bab85/CAR6035588-089_OBV.jpg</v>
      </c>
      <c r="J1613" s="5" t="str">
        <f>IF($A1613 = "Batch 1", VLOOKUP(CONCATENATE($C1613, $B1613), 'Batch One'!$C:$Q, 13, false),
IF($A1613 = "Batch 2", VLOOKUP(CONCATENATE($C1613, $B1613), 'Batch Two'!$C:$P, 13, false), 0))</f>
        <v/>
      </c>
    </row>
    <row r="1614">
      <c r="A1614" s="4" t="s">
        <v>13</v>
      </c>
      <c r="B1614" s="5">
        <v>6.03558809E9</v>
      </c>
      <c r="C1614" s="8" t="s">
        <v>12</v>
      </c>
      <c r="D1614" s="5" t="str">
        <f>IF($A1614 = "Batch 1", VLOOKUP(CONCATENATE($C1614, $B1614), 'Batch One'!$C:$Q, 2, false),
IF($A1614 = "Batch 2", VLOOKUP(CONCATENATE($C1614, $B1614), 'Batch Two'!$C:$P, 2, false), 0))</f>
        <v>Articuno, 2015, XY, #17/108</v>
      </c>
      <c r="E1614" s="5">
        <f>IF($A1614 = "Batch 1", VLOOKUP(CONCATENATE($C1614, $B1614), 'Batch One'!$C:$Q, 8, false),
IF($A1614 = "Batch 2", VLOOKUP(CONCATENATE($C1614, $B1614), 'Batch Two'!$C:$P, 8, false), 0))</f>
        <v>2015</v>
      </c>
      <c r="F1614" s="5" t="str">
        <f>IF($A1614 = "Batch 1", VLOOKUP(CONCATENATE($C1614, $B1614), 'Batch One'!$C:$Q, 9, false),
IF($A1614 = "Batch 2", VLOOKUP(CONCATENATE($C1614, $B1614), 'Batch Two'!$C:$P, 9, false), 0))</f>
        <v/>
      </c>
      <c r="G1614" s="5" t="str">
        <f>IF($A1614 = "Batch 1", VLOOKUP(CONCATENATE($C1614, $B1614), 'Batch One'!$C:$Q, 4, false),
IF($A1614 = "Batch 2", VLOOKUP(CONCATENATE($C1614, $B1614), 'Batch Two'!$C:$P, 4, false), 0))</f>
        <v>XY</v>
      </c>
      <c r="H1614" s="5">
        <f>IF($A1614 = "Batch 1", VLOOKUP(CONCATENATE($C1614, $B1614), 'Batch One'!$C:$Q, 5, false),
IF($A1614 = "Batch 2", VLOOKUP(CONCATENATE($C1614, $B1614), 'Batch Two'!$C:$P, 5, false), 0))</f>
        <v>8.5</v>
      </c>
      <c r="I1614" s="6" t="str">
        <f>IF($A1614 = "Batch 1", VLOOKUP(CONCATENATE($C1614, $B1614), 'Batch One'!$C:$Q, 14, false),
IF($A1614 = "Batch 2", VLOOKUP(CONCATENATE($C1614, $B1614), 'Batch Two'!$C:$P, 14, false), 0))</f>
        <v>https://ccg-imaging-cgc-tradingcards-production.s3.amazonaws.com/17422967-19ca-4750-aab4-ae615cc1e42c/CAR6035588-090_OBV.jpg</v>
      </c>
      <c r="J1614" s="5" t="str">
        <f>IF($A1614 = "Batch 1", VLOOKUP(CONCATENATE($C1614, $B1614), 'Batch One'!$C:$Q, 13, false),
IF($A1614 = "Batch 2", VLOOKUP(CONCATENATE($C1614, $B1614), 'Batch Two'!$C:$P, 13, false), 0))</f>
        <v/>
      </c>
    </row>
    <row r="1615">
      <c r="A1615" s="4" t="s">
        <v>13</v>
      </c>
      <c r="B1615" s="5">
        <v>6.035588091E9</v>
      </c>
      <c r="C1615" s="8" t="s">
        <v>12</v>
      </c>
      <c r="D1615" s="5" t="str">
        <f>IF($A1615 = "Batch 1", VLOOKUP(CONCATENATE($C1615, $B1615), 'Batch One'!$C:$Q, 2, false),
IF($A1615 = "Batch 2", VLOOKUP(CONCATENATE($C1615, $B1615), 'Batch Two'!$C:$P, 2, false), 0))</f>
        <v>Articuno, 2015, XY, #17/108</v>
      </c>
      <c r="E1615" s="5">
        <f>IF($A1615 = "Batch 1", VLOOKUP(CONCATENATE($C1615, $B1615), 'Batch One'!$C:$Q, 8, false),
IF($A1615 = "Batch 2", VLOOKUP(CONCATENATE($C1615, $B1615), 'Batch Two'!$C:$P, 8, false), 0))</f>
        <v>2015</v>
      </c>
      <c r="F1615" s="5" t="str">
        <f>IF($A1615 = "Batch 1", VLOOKUP(CONCATENATE($C1615, $B1615), 'Batch One'!$C:$Q, 9, false),
IF($A1615 = "Batch 2", VLOOKUP(CONCATENATE($C1615, $B1615), 'Batch Two'!$C:$P, 9, false), 0))</f>
        <v/>
      </c>
      <c r="G1615" s="5" t="str">
        <f>IF($A1615 = "Batch 1", VLOOKUP(CONCATENATE($C1615, $B1615), 'Batch One'!$C:$Q, 4, false),
IF($A1615 = "Batch 2", VLOOKUP(CONCATENATE($C1615, $B1615), 'Batch Two'!$C:$P, 4, false), 0))</f>
        <v>XY</v>
      </c>
      <c r="H1615" s="5">
        <f>IF($A1615 = "Batch 1", VLOOKUP(CONCATENATE($C1615, $B1615), 'Batch One'!$C:$Q, 5, false),
IF($A1615 = "Batch 2", VLOOKUP(CONCATENATE($C1615, $B1615), 'Batch Two'!$C:$P, 5, false), 0))</f>
        <v>8.5</v>
      </c>
      <c r="I1615" s="6" t="str">
        <f>IF($A1615 = "Batch 1", VLOOKUP(CONCATENATE($C1615, $B1615), 'Batch One'!$C:$Q, 14, false),
IF($A1615 = "Batch 2", VLOOKUP(CONCATENATE($C1615, $B1615), 'Batch Two'!$C:$P, 14, false), 0))</f>
        <v>https://ccg-imaging-cgc-tradingcards-production.s3.amazonaws.com/17422967-221a-4c67-8e64-e9022151cfcb/CAR6035588-091_OBV.jpg</v>
      </c>
      <c r="J1615" s="5" t="str">
        <f>IF($A1615 = "Batch 1", VLOOKUP(CONCATENATE($C1615, $B1615), 'Batch One'!$C:$Q, 13, false),
IF($A1615 = "Batch 2", VLOOKUP(CONCATENATE($C1615, $B1615), 'Batch Two'!$C:$P, 13, false), 0))</f>
        <v/>
      </c>
    </row>
    <row r="1616">
      <c r="A1616" s="4" t="s">
        <v>13</v>
      </c>
      <c r="B1616" s="5">
        <v>6.035588092E9</v>
      </c>
      <c r="C1616" s="8" t="s">
        <v>12</v>
      </c>
      <c r="D1616" s="5" t="str">
        <f>IF($A1616 = "Batch 1", VLOOKUP(CONCATENATE($C1616, $B1616), 'Batch One'!$C:$Q, 2, false),
IF($A1616 = "Batch 2", VLOOKUP(CONCATENATE($C1616, $B1616), 'Batch Two'!$C:$P, 2, false), 0))</f>
        <v>Articuno, 2015, XY, #17/108</v>
      </c>
      <c r="E1616" s="5">
        <f>IF($A1616 = "Batch 1", VLOOKUP(CONCATENATE($C1616, $B1616), 'Batch One'!$C:$Q, 8, false),
IF($A1616 = "Batch 2", VLOOKUP(CONCATENATE($C1616, $B1616), 'Batch Two'!$C:$P, 8, false), 0))</f>
        <v>2015</v>
      </c>
      <c r="F1616" s="5" t="str">
        <f>IF($A1616 = "Batch 1", VLOOKUP(CONCATENATE($C1616, $B1616), 'Batch One'!$C:$Q, 9, false),
IF($A1616 = "Batch 2", VLOOKUP(CONCATENATE($C1616, $B1616), 'Batch Two'!$C:$P, 9, false), 0))</f>
        <v/>
      </c>
      <c r="G1616" s="5" t="str">
        <f>IF($A1616 = "Batch 1", VLOOKUP(CONCATENATE($C1616, $B1616), 'Batch One'!$C:$Q, 4, false),
IF($A1616 = "Batch 2", VLOOKUP(CONCATENATE($C1616, $B1616), 'Batch Two'!$C:$P, 4, false), 0))</f>
        <v>XY</v>
      </c>
      <c r="H1616" s="5">
        <f>IF($A1616 = "Batch 1", VLOOKUP(CONCATENATE($C1616, $B1616), 'Batch One'!$C:$Q, 5, false),
IF($A1616 = "Batch 2", VLOOKUP(CONCATENATE($C1616, $B1616), 'Batch Two'!$C:$P, 5, false), 0))</f>
        <v>8.5</v>
      </c>
      <c r="I1616" s="6" t="str">
        <f>IF($A1616 = "Batch 1", VLOOKUP(CONCATENATE($C1616, $B1616), 'Batch One'!$C:$Q, 14, false),
IF($A1616 = "Batch 2", VLOOKUP(CONCATENATE($C1616, $B1616), 'Batch Two'!$C:$P, 14, false), 0))</f>
        <v>https://ccg-imaging-cgc-tradingcards-production.s3.amazonaws.com/17422967-247f-4893-923e-c33986084614/CAR6035588-092_OBV.jpg</v>
      </c>
      <c r="J1616" s="5" t="str">
        <f>IF($A1616 = "Batch 1", VLOOKUP(CONCATENATE($C1616, $B1616), 'Batch One'!$C:$Q, 13, false),
IF($A1616 = "Batch 2", VLOOKUP(CONCATENATE($C1616, $B1616), 'Batch Two'!$C:$P, 13, false), 0))</f>
        <v/>
      </c>
    </row>
    <row r="1617">
      <c r="A1617" s="4" t="s">
        <v>13</v>
      </c>
      <c r="B1617" s="5">
        <v>6.035588093E9</v>
      </c>
      <c r="C1617" s="8" t="s">
        <v>12</v>
      </c>
      <c r="D1617" s="5" t="str">
        <f>IF($A1617 = "Batch 1", VLOOKUP(CONCATENATE($C1617, $B1617), 'Batch One'!$C:$Q, 2, false),
IF($A1617 = "Batch 2", VLOOKUP(CONCATENATE($C1617, $B1617), 'Batch Two'!$C:$P, 2, false), 0))</f>
        <v>Articuno, 2015, XY, #17/108</v>
      </c>
      <c r="E1617" s="5">
        <f>IF($A1617 = "Batch 1", VLOOKUP(CONCATENATE($C1617, $B1617), 'Batch One'!$C:$Q, 8, false),
IF($A1617 = "Batch 2", VLOOKUP(CONCATENATE($C1617, $B1617), 'Batch Two'!$C:$P, 8, false), 0))</f>
        <v>2015</v>
      </c>
      <c r="F1617" s="5" t="str">
        <f>IF($A1617 = "Batch 1", VLOOKUP(CONCATENATE($C1617, $B1617), 'Batch One'!$C:$Q, 9, false),
IF($A1617 = "Batch 2", VLOOKUP(CONCATENATE($C1617, $B1617), 'Batch Two'!$C:$P, 9, false), 0))</f>
        <v/>
      </c>
      <c r="G1617" s="5" t="str">
        <f>IF($A1617 = "Batch 1", VLOOKUP(CONCATENATE($C1617, $B1617), 'Batch One'!$C:$Q, 4, false),
IF($A1617 = "Batch 2", VLOOKUP(CONCATENATE($C1617, $B1617), 'Batch Two'!$C:$P, 4, false), 0))</f>
        <v>XY</v>
      </c>
      <c r="H1617" s="5">
        <f>IF($A1617 = "Batch 1", VLOOKUP(CONCATENATE($C1617, $B1617), 'Batch One'!$C:$Q, 5, false),
IF($A1617 = "Batch 2", VLOOKUP(CONCATENATE($C1617, $B1617), 'Batch Two'!$C:$P, 5, false), 0))</f>
        <v>8</v>
      </c>
      <c r="I1617" s="6" t="str">
        <f>IF($A1617 = "Batch 1", VLOOKUP(CONCATENATE($C1617, $B1617), 'Batch One'!$C:$Q, 14, false),
IF($A1617 = "Batch 2", VLOOKUP(CONCATENATE($C1617, $B1617), 'Batch Two'!$C:$P, 14, false), 0))</f>
        <v>https://ccg-imaging-cgc-tradingcards-production.s3.amazonaws.com/17422967-2667-4f9e-b6ae-1aaaf5c3f884/CAR6035588-093_OBV.jpg</v>
      </c>
      <c r="J1617" s="5" t="str">
        <f>IF($A1617 = "Batch 1", VLOOKUP(CONCATENATE($C1617, $B1617), 'Batch One'!$C:$Q, 13, false),
IF($A1617 = "Batch 2", VLOOKUP(CONCATENATE($C1617, $B1617), 'Batch Two'!$C:$P, 13, false), 0))</f>
        <v/>
      </c>
    </row>
    <row r="1618">
      <c r="A1618" s="4" t="s">
        <v>13</v>
      </c>
      <c r="B1618" s="5">
        <v>6.035588094E9</v>
      </c>
      <c r="C1618" s="8" t="s">
        <v>12</v>
      </c>
      <c r="D1618" s="5" t="str">
        <f>IF($A1618 = "Batch 1", VLOOKUP(CONCATENATE($C1618, $B1618), 'Batch One'!$C:$Q, 2, false),
IF($A1618 = "Batch 2", VLOOKUP(CONCATENATE($C1618, $B1618), 'Batch Two'!$C:$P, 2, false), 0))</f>
        <v>Articuno, 2015, XY, #17/108</v>
      </c>
      <c r="E1618" s="5">
        <f>IF($A1618 = "Batch 1", VLOOKUP(CONCATENATE($C1618, $B1618), 'Batch One'!$C:$Q, 8, false),
IF($A1618 = "Batch 2", VLOOKUP(CONCATENATE($C1618, $B1618), 'Batch Two'!$C:$P, 8, false), 0))</f>
        <v>2015</v>
      </c>
      <c r="F1618" s="5" t="str">
        <f>IF($A1618 = "Batch 1", VLOOKUP(CONCATENATE($C1618, $B1618), 'Batch One'!$C:$Q, 9, false),
IF($A1618 = "Batch 2", VLOOKUP(CONCATENATE($C1618, $B1618), 'Batch Two'!$C:$P, 9, false), 0))</f>
        <v/>
      </c>
      <c r="G1618" s="5" t="str">
        <f>IF($A1618 = "Batch 1", VLOOKUP(CONCATENATE($C1618, $B1618), 'Batch One'!$C:$Q, 4, false),
IF($A1618 = "Batch 2", VLOOKUP(CONCATENATE($C1618, $B1618), 'Batch Two'!$C:$P, 4, false), 0))</f>
        <v>XY</v>
      </c>
      <c r="H1618" s="5">
        <f>IF($A1618 = "Batch 1", VLOOKUP(CONCATENATE($C1618, $B1618), 'Batch One'!$C:$Q, 5, false),
IF($A1618 = "Batch 2", VLOOKUP(CONCATENATE($C1618, $B1618), 'Batch Two'!$C:$P, 5, false), 0))</f>
        <v>8.5</v>
      </c>
      <c r="I1618" s="6" t="str">
        <f>IF($A1618 = "Batch 1", VLOOKUP(CONCATENATE($C1618, $B1618), 'Batch One'!$C:$Q, 14, false),
IF($A1618 = "Batch 2", VLOOKUP(CONCATENATE($C1618, $B1618), 'Batch Two'!$C:$P, 14, false), 0))</f>
        <v>https://ccg-imaging-cgc-tradingcards-production.s3.amazonaws.com/17422967-29c1-4db8-8da7-ee0d25b83f49/CAR6035588-094_OBV.jpg</v>
      </c>
      <c r="J1618" s="5" t="str">
        <f>IF($A1618 = "Batch 1", VLOOKUP(CONCATENATE($C1618, $B1618), 'Batch One'!$C:$Q, 13, false),
IF($A1618 = "Batch 2", VLOOKUP(CONCATENATE($C1618, $B1618), 'Batch Two'!$C:$P, 13, false), 0))</f>
        <v/>
      </c>
    </row>
    <row r="1619">
      <c r="A1619" s="4" t="s">
        <v>13</v>
      </c>
      <c r="B1619" s="5">
        <v>6.035588095E9</v>
      </c>
      <c r="C1619" s="8" t="s">
        <v>12</v>
      </c>
      <c r="D1619" s="5" t="str">
        <f>IF($A1619 = "Batch 1", VLOOKUP(CONCATENATE($C1619, $B1619), 'Batch One'!$C:$Q, 2, false),
IF($A1619 = "Batch 2", VLOOKUP(CONCATENATE($C1619, $B1619), 'Batch Two'!$C:$P, 2, false), 0))</f>
        <v>Articuno, 2015, XY, #17/108</v>
      </c>
      <c r="E1619" s="5">
        <f>IF($A1619 = "Batch 1", VLOOKUP(CONCATENATE($C1619, $B1619), 'Batch One'!$C:$Q, 8, false),
IF($A1619 = "Batch 2", VLOOKUP(CONCATENATE($C1619, $B1619), 'Batch Two'!$C:$P, 8, false), 0))</f>
        <v>2015</v>
      </c>
      <c r="F1619" s="5" t="str">
        <f>IF($A1619 = "Batch 1", VLOOKUP(CONCATENATE($C1619, $B1619), 'Batch One'!$C:$Q, 9, false),
IF($A1619 = "Batch 2", VLOOKUP(CONCATENATE($C1619, $B1619), 'Batch Two'!$C:$P, 9, false), 0))</f>
        <v/>
      </c>
      <c r="G1619" s="5" t="str">
        <f>IF($A1619 = "Batch 1", VLOOKUP(CONCATENATE($C1619, $B1619), 'Batch One'!$C:$Q, 4, false),
IF($A1619 = "Batch 2", VLOOKUP(CONCATENATE($C1619, $B1619), 'Batch Two'!$C:$P, 4, false), 0))</f>
        <v>XY</v>
      </c>
      <c r="H1619" s="5">
        <f>IF($A1619 = "Batch 1", VLOOKUP(CONCATENATE($C1619, $B1619), 'Batch One'!$C:$Q, 5, false),
IF($A1619 = "Batch 2", VLOOKUP(CONCATENATE($C1619, $B1619), 'Batch Two'!$C:$P, 5, false), 0))</f>
        <v>8</v>
      </c>
      <c r="I1619" s="6" t="str">
        <f>IF($A1619 = "Batch 1", VLOOKUP(CONCATENATE($C1619, $B1619), 'Batch One'!$C:$Q, 14, false),
IF($A1619 = "Batch 2", VLOOKUP(CONCATENATE($C1619, $B1619), 'Batch Two'!$C:$P, 14, false), 0))</f>
        <v>https://ccg-imaging-cgc-tradingcards-production.s3.amazonaws.com/17422967-31ef-48c4-9e40-fd9241d749ed/CAR6035588-095_OBV.jpg</v>
      </c>
      <c r="J1619" s="5" t="str">
        <f>IF($A1619 = "Batch 1", VLOOKUP(CONCATENATE($C1619, $B1619), 'Batch One'!$C:$Q, 13, false),
IF($A1619 = "Batch 2", VLOOKUP(CONCATENATE($C1619, $B1619), 'Batch Two'!$C:$P, 13, false), 0))</f>
        <v/>
      </c>
    </row>
    <row r="1620">
      <c r="A1620" s="4" t="s">
        <v>13</v>
      </c>
      <c r="B1620" s="5">
        <v>6.035588096E9</v>
      </c>
      <c r="C1620" s="8" t="s">
        <v>12</v>
      </c>
      <c r="D1620" s="5" t="str">
        <f>IF($A1620 = "Batch 1", VLOOKUP(CONCATENATE($C1620, $B1620), 'Batch One'!$C:$Q, 2, false),
IF($A1620 = "Batch 2", VLOOKUP(CONCATENATE($C1620, $B1620), 'Batch Two'!$C:$P, 2, false), 0))</f>
        <v>Articuno, 2015, XY, #17/108</v>
      </c>
      <c r="E1620" s="5">
        <f>IF($A1620 = "Batch 1", VLOOKUP(CONCATENATE($C1620, $B1620), 'Batch One'!$C:$Q, 8, false),
IF($A1620 = "Batch 2", VLOOKUP(CONCATENATE($C1620, $B1620), 'Batch Two'!$C:$P, 8, false), 0))</f>
        <v>2015</v>
      </c>
      <c r="F1620" s="5" t="str">
        <f>IF($A1620 = "Batch 1", VLOOKUP(CONCATENATE($C1620, $B1620), 'Batch One'!$C:$Q, 9, false),
IF($A1620 = "Batch 2", VLOOKUP(CONCATENATE($C1620, $B1620), 'Batch Two'!$C:$P, 9, false), 0))</f>
        <v/>
      </c>
      <c r="G1620" s="5" t="str">
        <f>IF($A1620 = "Batch 1", VLOOKUP(CONCATENATE($C1620, $B1620), 'Batch One'!$C:$Q, 4, false),
IF($A1620 = "Batch 2", VLOOKUP(CONCATENATE($C1620, $B1620), 'Batch Two'!$C:$P, 4, false), 0))</f>
        <v>XY</v>
      </c>
      <c r="H1620" s="5">
        <f>IF($A1620 = "Batch 1", VLOOKUP(CONCATENATE($C1620, $B1620), 'Batch One'!$C:$Q, 5, false),
IF($A1620 = "Batch 2", VLOOKUP(CONCATENATE($C1620, $B1620), 'Batch Two'!$C:$P, 5, false), 0))</f>
        <v>8.5</v>
      </c>
      <c r="I1620" s="6" t="str">
        <f>IF($A1620 = "Batch 1", VLOOKUP(CONCATENATE($C1620, $B1620), 'Batch One'!$C:$Q, 14, false),
IF($A1620 = "Batch 2", VLOOKUP(CONCATENATE($C1620, $B1620), 'Batch Two'!$C:$P, 14, false), 0))</f>
        <v>https://ccg-imaging-cgc-tradingcards-production.s3.amazonaws.com/17422967-34e6-422d-8067-acdc2bf65dd8/CAR6035588-096_OBV.jpg</v>
      </c>
      <c r="J1620" s="5" t="str">
        <f>IF($A1620 = "Batch 1", VLOOKUP(CONCATENATE($C1620, $B1620), 'Batch One'!$C:$Q, 13, false),
IF($A1620 = "Batch 2", VLOOKUP(CONCATENATE($C1620, $B1620), 'Batch Two'!$C:$P, 13, false), 0))</f>
        <v/>
      </c>
    </row>
    <row r="1621">
      <c r="A1621" s="4" t="s">
        <v>13</v>
      </c>
      <c r="B1621" s="5">
        <v>6.035588097E9</v>
      </c>
      <c r="C1621" s="8" t="s">
        <v>12</v>
      </c>
      <c r="D1621" s="5" t="str">
        <f>IF($A1621 = "Batch 1", VLOOKUP(CONCATENATE($C1621, $B1621), 'Batch One'!$C:$Q, 2, false),
IF($A1621 = "Batch 2", VLOOKUP(CONCATENATE($C1621, $B1621), 'Batch Two'!$C:$P, 2, false), 0))</f>
        <v>Articuno, 2015, XY, #17/108</v>
      </c>
      <c r="E1621" s="5">
        <f>IF($A1621 = "Batch 1", VLOOKUP(CONCATENATE($C1621, $B1621), 'Batch One'!$C:$Q, 8, false),
IF($A1621 = "Batch 2", VLOOKUP(CONCATENATE($C1621, $B1621), 'Batch Two'!$C:$P, 8, false), 0))</f>
        <v>2015</v>
      </c>
      <c r="F1621" s="5" t="str">
        <f>IF($A1621 = "Batch 1", VLOOKUP(CONCATENATE($C1621, $B1621), 'Batch One'!$C:$Q, 9, false),
IF($A1621 = "Batch 2", VLOOKUP(CONCATENATE($C1621, $B1621), 'Batch Two'!$C:$P, 9, false), 0))</f>
        <v/>
      </c>
      <c r="G1621" s="5" t="str">
        <f>IF($A1621 = "Batch 1", VLOOKUP(CONCATENATE($C1621, $B1621), 'Batch One'!$C:$Q, 4, false),
IF($A1621 = "Batch 2", VLOOKUP(CONCATENATE($C1621, $B1621), 'Batch Two'!$C:$P, 4, false), 0))</f>
        <v>XY</v>
      </c>
      <c r="H1621" s="5">
        <f>IF($A1621 = "Batch 1", VLOOKUP(CONCATENATE($C1621, $B1621), 'Batch One'!$C:$Q, 5, false),
IF($A1621 = "Batch 2", VLOOKUP(CONCATENATE($C1621, $B1621), 'Batch Two'!$C:$P, 5, false), 0))</f>
        <v>8.5</v>
      </c>
      <c r="I1621" s="6" t="str">
        <f>IF($A1621 = "Batch 1", VLOOKUP(CONCATENATE($C1621, $B1621), 'Batch One'!$C:$Q, 14, false),
IF($A1621 = "Batch 2", VLOOKUP(CONCATENATE($C1621, $B1621), 'Batch Two'!$C:$P, 14, false), 0))</f>
        <v>https://ccg-imaging-cgc-tradingcards-production.s3.amazonaws.com/17422967-89b9-4fee-a21b-5a2dad0b4d98/CAR6035588-097_OBV.jpg</v>
      </c>
      <c r="J1621" s="5" t="str">
        <f>IF($A1621 = "Batch 1", VLOOKUP(CONCATENATE($C1621, $B1621), 'Batch One'!$C:$Q, 13, false),
IF($A1621 = "Batch 2", VLOOKUP(CONCATENATE($C1621, $B1621), 'Batch Two'!$C:$P, 13, false), 0))</f>
        <v/>
      </c>
    </row>
    <row r="1622">
      <c r="A1622" s="4" t="s">
        <v>13</v>
      </c>
      <c r="B1622" s="5">
        <v>6.035588098E9</v>
      </c>
      <c r="C1622" s="8" t="s">
        <v>12</v>
      </c>
      <c r="D1622" s="5" t="str">
        <f>IF($A1622 = "Batch 1", VLOOKUP(CONCATENATE($C1622, $B1622), 'Batch One'!$C:$Q, 2, false),
IF($A1622 = "Batch 2", VLOOKUP(CONCATENATE($C1622, $B1622), 'Batch Two'!$C:$P, 2, false), 0))</f>
        <v>Articuno, 2015, XY, #17/108</v>
      </c>
      <c r="E1622" s="5">
        <f>IF($A1622 = "Batch 1", VLOOKUP(CONCATENATE($C1622, $B1622), 'Batch One'!$C:$Q, 8, false),
IF($A1622 = "Batch 2", VLOOKUP(CONCATENATE($C1622, $B1622), 'Batch Two'!$C:$P, 8, false), 0))</f>
        <v>2015</v>
      </c>
      <c r="F1622" s="5" t="str">
        <f>IF($A1622 = "Batch 1", VLOOKUP(CONCATENATE($C1622, $B1622), 'Batch One'!$C:$Q, 9, false),
IF($A1622 = "Batch 2", VLOOKUP(CONCATENATE($C1622, $B1622), 'Batch Two'!$C:$P, 9, false), 0))</f>
        <v/>
      </c>
      <c r="G1622" s="5" t="str">
        <f>IF($A1622 = "Batch 1", VLOOKUP(CONCATENATE($C1622, $B1622), 'Batch One'!$C:$Q, 4, false),
IF($A1622 = "Batch 2", VLOOKUP(CONCATENATE($C1622, $B1622), 'Batch Two'!$C:$P, 4, false), 0))</f>
        <v>XY</v>
      </c>
      <c r="H1622" s="5">
        <f>IF($A1622 = "Batch 1", VLOOKUP(CONCATENATE($C1622, $B1622), 'Batch One'!$C:$Q, 5, false),
IF($A1622 = "Batch 2", VLOOKUP(CONCATENATE($C1622, $B1622), 'Batch Two'!$C:$P, 5, false), 0))</f>
        <v>8.5</v>
      </c>
      <c r="I1622" s="6" t="str">
        <f>IF($A1622 = "Batch 1", VLOOKUP(CONCATENATE($C1622, $B1622), 'Batch One'!$C:$Q, 14, false),
IF($A1622 = "Batch 2", VLOOKUP(CONCATENATE($C1622, $B1622), 'Batch Two'!$C:$P, 14, false), 0))</f>
        <v>https://ccg-imaging-cgc-tradingcards-production.s3.amazonaws.com/17422967-91ff-4c71-884f-4c66214263c3/CAR6035588-098_OBV.jpg</v>
      </c>
      <c r="J1622" s="5" t="str">
        <f>IF($A1622 = "Batch 1", VLOOKUP(CONCATENATE($C1622, $B1622), 'Batch One'!$C:$Q, 13, false),
IF($A1622 = "Batch 2", VLOOKUP(CONCATENATE($C1622, $B1622), 'Batch Two'!$C:$P, 13, false), 0))</f>
        <v/>
      </c>
    </row>
    <row r="1623">
      <c r="A1623" s="4" t="s">
        <v>13</v>
      </c>
      <c r="B1623" s="5">
        <v>6.035588099E9</v>
      </c>
      <c r="C1623" s="8" t="s">
        <v>12</v>
      </c>
      <c r="D1623" s="5" t="str">
        <f>IF($A1623 = "Batch 1", VLOOKUP(CONCATENATE($C1623, $B1623), 'Batch One'!$C:$Q, 2, false),
IF($A1623 = "Batch 2", VLOOKUP(CONCATENATE($C1623, $B1623), 'Batch Two'!$C:$P, 2, false), 0))</f>
        <v>Articuno, 2015, XY, #17/108</v>
      </c>
      <c r="E1623" s="5">
        <f>IF($A1623 = "Batch 1", VLOOKUP(CONCATENATE($C1623, $B1623), 'Batch One'!$C:$Q, 8, false),
IF($A1623 = "Batch 2", VLOOKUP(CONCATENATE($C1623, $B1623), 'Batch Two'!$C:$P, 8, false), 0))</f>
        <v>2015</v>
      </c>
      <c r="F1623" s="5" t="str">
        <f>IF($A1623 = "Batch 1", VLOOKUP(CONCATENATE($C1623, $B1623), 'Batch One'!$C:$Q, 9, false),
IF($A1623 = "Batch 2", VLOOKUP(CONCATENATE($C1623, $B1623), 'Batch Two'!$C:$P, 9, false), 0))</f>
        <v/>
      </c>
      <c r="G1623" s="5" t="str">
        <f>IF($A1623 = "Batch 1", VLOOKUP(CONCATENATE($C1623, $B1623), 'Batch One'!$C:$Q, 4, false),
IF($A1623 = "Batch 2", VLOOKUP(CONCATENATE($C1623, $B1623), 'Batch Two'!$C:$P, 4, false), 0))</f>
        <v>XY</v>
      </c>
      <c r="H1623" s="5">
        <f>IF($A1623 = "Batch 1", VLOOKUP(CONCATENATE($C1623, $B1623), 'Batch One'!$C:$Q, 5, false),
IF($A1623 = "Batch 2", VLOOKUP(CONCATENATE($C1623, $B1623), 'Batch Two'!$C:$P, 5, false), 0))</f>
        <v>8.5</v>
      </c>
      <c r="I1623" s="6" t="str">
        <f>IF($A1623 = "Batch 1", VLOOKUP(CONCATENATE($C1623, $B1623), 'Batch One'!$C:$Q, 14, false),
IF($A1623 = "Batch 2", VLOOKUP(CONCATENATE($C1623, $B1623), 'Batch Two'!$C:$P, 14, false), 0))</f>
        <v>https://ccg-imaging-cgc-tradingcards-production.s3.amazonaws.com/17422967-9425-419a-822e-1cff29b866c8/CAR6035588-099_OBV.jpg</v>
      </c>
      <c r="J1623" s="5" t="str">
        <f>IF($A1623 = "Batch 1", VLOOKUP(CONCATENATE($C1623, $B1623), 'Batch One'!$C:$Q, 13, false),
IF($A1623 = "Batch 2", VLOOKUP(CONCATENATE($C1623, $B1623), 'Batch Two'!$C:$P, 13, false), 0))</f>
        <v/>
      </c>
    </row>
    <row r="1624">
      <c r="A1624" s="4" t="s">
        <v>13</v>
      </c>
      <c r="B1624" s="5">
        <v>6.035588103E9</v>
      </c>
      <c r="C1624" s="8" t="s">
        <v>12</v>
      </c>
      <c r="D1624" s="5" t="str">
        <f>IF($A1624 = "Batch 1", VLOOKUP(CONCATENATE($C1624, $B1624), 'Batch One'!$C:$Q, 2, false),
IF($A1624 = "Batch 2", VLOOKUP(CONCATENATE($C1624, $B1624), 'Batch Two'!$C:$P, 2, false), 0))</f>
        <v>Raichu, 2019, Sun &amp; Moon, #55/214</v>
      </c>
      <c r="E1624" s="5">
        <f>IF($A1624 = "Batch 1", VLOOKUP(CONCATENATE($C1624, $B1624), 'Batch One'!$C:$Q, 8, false),
IF($A1624 = "Batch 2", VLOOKUP(CONCATENATE($C1624, $B1624), 'Batch Two'!$C:$P, 8, false), 0))</f>
        <v>2019</v>
      </c>
      <c r="F1624" s="5" t="str">
        <f>IF($A1624 = "Batch 1", VLOOKUP(CONCATENATE($C1624, $B1624), 'Batch One'!$C:$Q, 9, false),
IF($A1624 = "Batch 2", VLOOKUP(CONCATENATE($C1624, $B1624), 'Batch Two'!$C:$P, 9, false), 0))</f>
        <v/>
      </c>
      <c r="G1624" s="5" t="str">
        <f>IF($A1624 = "Batch 1", VLOOKUP(CONCATENATE($C1624, $B1624), 'Batch One'!$C:$Q, 4, false),
IF($A1624 = "Batch 2", VLOOKUP(CONCATENATE($C1624, $B1624), 'Batch Two'!$C:$P, 4, false), 0))</f>
        <v>Sun &amp; Moon</v>
      </c>
      <c r="H1624" s="5">
        <f>IF($A1624 = "Batch 1", VLOOKUP(CONCATENATE($C1624, $B1624), 'Batch One'!$C:$Q, 5, false),
IF($A1624 = "Batch 2", VLOOKUP(CONCATENATE($C1624, $B1624), 'Batch Two'!$C:$P, 5, false), 0))</f>
        <v>7.5</v>
      </c>
      <c r="I1624" s="6" t="str">
        <f>IF($A1624 = "Batch 1", VLOOKUP(CONCATENATE($C1624, $B1624), 'Batch One'!$C:$Q, 14, false),
IF($A1624 = "Batch 2", VLOOKUP(CONCATENATE($C1624, $B1624), 'Batch Two'!$C:$P, 14, false), 0))</f>
        <v>https://ccg-imaging-cgc-tradingcards-production.s3.amazonaws.com/17422968-940b-4589-af7e-27e7fe0e613a/CAR6035588-103_OBV.jpg</v>
      </c>
      <c r="J1624" s="5" t="str">
        <f>IF($A1624 = "Batch 1", VLOOKUP(CONCATENATE($C1624, $B1624), 'Batch One'!$C:$Q, 13, false),
IF($A1624 = "Batch 2", VLOOKUP(CONCATENATE($C1624, $B1624), 'Batch Two'!$C:$P, 13, false), 0))</f>
        <v/>
      </c>
    </row>
    <row r="1625">
      <c r="A1625" s="4" t="s">
        <v>13</v>
      </c>
      <c r="B1625" s="5">
        <v>6.035588104E9</v>
      </c>
      <c r="C1625" s="8" t="s">
        <v>12</v>
      </c>
      <c r="D1625" s="5" t="str">
        <f>IF($A1625 = "Batch 1", VLOOKUP(CONCATENATE($C1625, $B1625), 'Batch One'!$C:$Q, 2, false),
IF($A1625 = "Batch 2", VLOOKUP(CONCATENATE($C1625, $B1625), 'Batch Two'!$C:$P, 2, false), 0))</f>
        <v>Raichu, 2019, Sun &amp; Moon, #55/214</v>
      </c>
      <c r="E1625" s="5">
        <f>IF($A1625 = "Batch 1", VLOOKUP(CONCATENATE($C1625, $B1625), 'Batch One'!$C:$Q, 8, false),
IF($A1625 = "Batch 2", VLOOKUP(CONCATENATE($C1625, $B1625), 'Batch Two'!$C:$P, 8, false), 0))</f>
        <v>2019</v>
      </c>
      <c r="F1625" s="5" t="str">
        <f>IF($A1625 = "Batch 1", VLOOKUP(CONCATENATE($C1625, $B1625), 'Batch One'!$C:$Q, 9, false),
IF($A1625 = "Batch 2", VLOOKUP(CONCATENATE($C1625, $B1625), 'Batch Two'!$C:$P, 9, false), 0))</f>
        <v/>
      </c>
      <c r="G1625" s="5" t="str">
        <f>IF($A1625 = "Batch 1", VLOOKUP(CONCATENATE($C1625, $B1625), 'Batch One'!$C:$Q, 4, false),
IF($A1625 = "Batch 2", VLOOKUP(CONCATENATE($C1625, $B1625), 'Batch Two'!$C:$P, 4, false), 0))</f>
        <v>Sun &amp; Moon</v>
      </c>
      <c r="H1625" s="5">
        <f>IF($A1625 = "Batch 1", VLOOKUP(CONCATENATE($C1625, $B1625), 'Batch One'!$C:$Q, 5, false),
IF($A1625 = "Batch 2", VLOOKUP(CONCATENATE($C1625, $B1625), 'Batch Two'!$C:$P, 5, false), 0))</f>
        <v>6.5</v>
      </c>
      <c r="I1625" s="6" t="str">
        <f>IF($A1625 = "Batch 1", VLOOKUP(CONCATENATE($C1625, $B1625), 'Batch One'!$C:$Q, 14, false),
IF($A1625 = "Batch 2", VLOOKUP(CONCATENATE($C1625, $B1625), 'Batch Two'!$C:$P, 14, false), 0))</f>
        <v>https://ccg-imaging-cgc-tradingcards-production.s3.amazonaws.com/17422968-979e-4f20-b8ed-9e50908a2f96/CAR6035588-104_OBV.jpg</v>
      </c>
      <c r="J1625" s="5" t="str">
        <f>IF($A1625 = "Batch 1", VLOOKUP(CONCATENATE($C1625, $B1625), 'Batch One'!$C:$Q, 13, false),
IF($A1625 = "Batch 2", VLOOKUP(CONCATENATE($C1625, $B1625), 'Batch Two'!$C:$P, 13, false), 0))</f>
        <v/>
      </c>
    </row>
    <row r="1626">
      <c r="A1626" s="4" t="s">
        <v>13</v>
      </c>
      <c r="B1626" s="5">
        <v>6.035588108E9</v>
      </c>
      <c r="C1626" s="8" t="s">
        <v>12</v>
      </c>
      <c r="D1626" s="5" t="str">
        <f>IF($A1626 = "Batch 1", VLOOKUP(CONCATENATE($C1626, $B1626), 'Batch One'!$C:$Q, 2, false),
IF($A1626 = "Batch 2", VLOOKUP(CONCATENATE($C1626, $B1626), 'Batch Two'!$C:$P, 2, false), 0))</f>
        <v>Raichu, 2019, Sun &amp; Moon, #55/214</v>
      </c>
      <c r="E1626" s="5">
        <f>IF($A1626 = "Batch 1", VLOOKUP(CONCATENATE($C1626, $B1626), 'Batch One'!$C:$Q, 8, false),
IF($A1626 = "Batch 2", VLOOKUP(CONCATENATE($C1626, $B1626), 'Batch Two'!$C:$P, 8, false), 0))</f>
        <v>2019</v>
      </c>
      <c r="F1626" s="5" t="str">
        <f>IF($A1626 = "Batch 1", VLOOKUP(CONCATENATE($C1626, $B1626), 'Batch One'!$C:$Q, 9, false),
IF($A1626 = "Batch 2", VLOOKUP(CONCATENATE($C1626, $B1626), 'Batch Two'!$C:$P, 9, false), 0))</f>
        <v/>
      </c>
      <c r="G1626" s="5" t="str">
        <f>IF($A1626 = "Batch 1", VLOOKUP(CONCATENATE($C1626, $B1626), 'Batch One'!$C:$Q, 4, false),
IF($A1626 = "Batch 2", VLOOKUP(CONCATENATE($C1626, $B1626), 'Batch Two'!$C:$P, 4, false), 0))</f>
        <v>Sun &amp; Moon</v>
      </c>
      <c r="H1626" s="5">
        <f>IF($A1626 = "Batch 1", VLOOKUP(CONCATENATE($C1626, $B1626), 'Batch One'!$C:$Q, 5, false),
IF($A1626 = "Batch 2", VLOOKUP(CONCATENATE($C1626, $B1626), 'Batch Two'!$C:$P, 5, false), 0))</f>
        <v>8</v>
      </c>
      <c r="I1626" s="6" t="str">
        <f>IF($A1626 = "Batch 1", VLOOKUP(CONCATENATE($C1626, $B1626), 'Batch One'!$C:$Q, 14, false),
IF($A1626 = "Batch 2", VLOOKUP(CONCATENATE($C1626, $B1626), 'Batch Two'!$C:$P, 14, false), 0))</f>
        <v>https://ccg-imaging-cgc-tradingcards-production.s3.amazonaws.com/17422971-319c-4a51-ae7a-38c0f877e5eb/CAR6035588-108_OBV.jpg</v>
      </c>
      <c r="J1626" s="5" t="str">
        <f>IF($A1626 = "Batch 1", VLOOKUP(CONCATENATE($C1626, $B1626), 'Batch One'!$C:$Q, 13, false),
IF($A1626 = "Batch 2", VLOOKUP(CONCATENATE($C1626, $B1626), 'Batch Two'!$C:$P, 13, false), 0))</f>
        <v/>
      </c>
    </row>
    <row r="1627">
      <c r="A1627" s="4" t="s">
        <v>13</v>
      </c>
      <c r="B1627" s="5">
        <v>6.03558811E9</v>
      </c>
      <c r="C1627" s="8" t="s">
        <v>12</v>
      </c>
      <c r="D1627" s="5" t="str">
        <f>IF($A1627 = "Batch 1", VLOOKUP(CONCATENATE($C1627, $B1627), 'Batch One'!$C:$Q, 2, false),
IF($A1627 = "Batch 2", VLOOKUP(CONCATENATE($C1627, $B1627), 'Batch Two'!$C:$P, 2, false), 0))</f>
        <v>Raichu, 2019, Sun &amp; Moon, #55/214</v>
      </c>
      <c r="E1627" s="5">
        <f>IF($A1627 = "Batch 1", VLOOKUP(CONCATENATE($C1627, $B1627), 'Batch One'!$C:$Q, 8, false),
IF($A1627 = "Batch 2", VLOOKUP(CONCATENATE($C1627, $B1627), 'Batch Two'!$C:$P, 8, false), 0))</f>
        <v>2019</v>
      </c>
      <c r="F1627" s="5" t="str">
        <f>IF($A1627 = "Batch 1", VLOOKUP(CONCATENATE($C1627, $B1627), 'Batch One'!$C:$Q, 9, false),
IF($A1627 = "Batch 2", VLOOKUP(CONCATENATE($C1627, $B1627), 'Batch Two'!$C:$P, 9, false), 0))</f>
        <v/>
      </c>
      <c r="G1627" s="5" t="str">
        <f>IF($A1627 = "Batch 1", VLOOKUP(CONCATENATE($C1627, $B1627), 'Batch One'!$C:$Q, 4, false),
IF($A1627 = "Batch 2", VLOOKUP(CONCATENATE($C1627, $B1627), 'Batch Two'!$C:$P, 4, false), 0))</f>
        <v>Sun &amp; Moon</v>
      </c>
      <c r="H1627" s="5">
        <f>IF($A1627 = "Batch 1", VLOOKUP(CONCATENATE($C1627, $B1627), 'Batch One'!$C:$Q, 5, false),
IF($A1627 = "Batch 2", VLOOKUP(CONCATENATE($C1627, $B1627), 'Batch Two'!$C:$P, 5, false), 0))</f>
        <v>8</v>
      </c>
      <c r="I1627" s="6" t="str">
        <f>IF($A1627 = "Batch 1", VLOOKUP(CONCATENATE($C1627, $B1627), 'Batch One'!$C:$Q, 14, false),
IF($A1627 = "Batch 2", VLOOKUP(CONCATENATE($C1627, $B1627), 'Batch Two'!$C:$P, 14, false), 0))</f>
        <v>https://ccg-imaging-cgc-tradingcards-production.s3.amazonaws.com/17422971-36d6-4281-b0bb-ff50a04fe14e/CAR6035588-110_OBV.jpg</v>
      </c>
      <c r="J1627" s="5" t="str">
        <f>IF($A1627 = "Batch 1", VLOOKUP(CONCATENATE($C1627, $B1627), 'Batch One'!$C:$Q, 13, false),
IF($A1627 = "Batch 2", VLOOKUP(CONCATENATE($C1627, $B1627), 'Batch Two'!$C:$P, 13, false), 0))</f>
        <v/>
      </c>
    </row>
    <row r="1628">
      <c r="A1628" s="4" t="s">
        <v>13</v>
      </c>
      <c r="B1628" s="5">
        <v>6.035588112E9</v>
      </c>
      <c r="C1628" s="8" t="s">
        <v>12</v>
      </c>
      <c r="D1628" s="5" t="str">
        <f>IF($A1628 = "Batch 1", VLOOKUP(CONCATENATE($C1628, $B1628), 'Batch One'!$C:$Q, 2, false),
IF($A1628 = "Batch 2", VLOOKUP(CONCATENATE($C1628, $B1628), 'Batch Two'!$C:$P, 2, false), 0))</f>
        <v>Raichu, 2019, Sun &amp; Moon, #55/214</v>
      </c>
      <c r="E1628" s="5">
        <f>IF($A1628 = "Batch 1", VLOOKUP(CONCATENATE($C1628, $B1628), 'Batch One'!$C:$Q, 8, false),
IF($A1628 = "Batch 2", VLOOKUP(CONCATENATE($C1628, $B1628), 'Batch Two'!$C:$P, 8, false), 0))</f>
        <v>2019</v>
      </c>
      <c r="F1628" s="5" t="str">
        <f>IF($A1628 = "Batch 1", VLOOKUP(CONCATENATE($C1628, $B1628), 'Batch One'!$C:$Q, 9, false),
IF($A1628 = "Batch 2", VLOOKUP(CONCATENATE($C1628, $B1628), 'Batch Two'!$C:$P, 9, false), 0))</f>
        <v/>
      </c>
      <c r="G1628" s="5" t="str">
        <f>IF($A1628 = "Batch 1", VLOOKUP(CONCATENATE($C1628, $B1628), 'Batch One'!$C:$Q, 4, false),
IF($A1628 = "Batch 2", VLOOKUP(CONCATENATE($C1628, $B1628), 'Batch Two'!$C:$P, 4, false), 0))</f>
        <v>Sun &amp; Moon</v>
      </c>
      <c r="H1628" s="5">
        <f>IF($A1628 = "Batch 1", VLOOKUP(CONCATENATE($C1628, $B1628), 'Batch One'!$C:$Q, 5, false),
IF($A1628 = "Batch 2", VLOOKUP(CONCATENATE($C1628, $B1628), 'Batch Two'!$C:$P, 5, false), 0))</f>
        <v>8.5</v>
      </c>
      <c r="I1628" s="6" t="str">
        <f>IF($A1628 = "Batch 1", VLOOKUP(CONCATENATE($C1628, $B1628), 'Batch One'!$C:$Q, 14, false),
IF($A1628 = "Batch 2", VLOOKUP(CONCATENATE($C1628, $B1628), 'Batch Two'!$C:$P, 14, false), 0))</f>
        <v>https://ccg-imaging-cgc-tradingcards-production.s3.amazonaws.com/17422971-40df-4f7a-b137-d93736a2a3ef/CAR6035588-112_OBV.jpg</v>
      </c>
      <c r="J1628" s="5" t="str">
        <f>IF($A1628 = "Batch 1", VLOOKUP(CONCATENATE($C1628, $B1628), 'Batch One'!$C:$Q, 13, false),
IF($A1628 = "Batch 2", VLOOKUP(CONCATENATE($C1628, $B1628), 'Batch Two'!$C:$P, 13, false), 0))</f>
        <v/>
      </c>
    </row>
    <row r="1629">
      <c r="A1629" s="4" t="s">
        <v>13</v>
      </c>
      <c r="B1629" s="5">
        <v>6.035588113E9</v>
      </c>
      <c r="C1629" s="8" t="s">
        <v>12</v>
      </c>
      <c r="D1629" s="5" t="str">
        <f>IF($A1629 = "Batch 1", VLOOKUP(CONCATENATE($C1629, $B1629), 'Batch One'!$C:$Q, 2, false),
IF($A1629 = "Batch 2", VLOOKUP(CONCATENATE($C1629, $B1629), 'Batch Two'!$C:$P, 2, false), 0))</f>
        <v>Raichu, 2019, Sun &amp; Moon, #55/214</v>
      </c>
      <c r="E1629" s="5">
        <f>IF($A1629 = "Batch 1", VLOOKUP(CONCATENATE($C1629, $B1629), 'Batch One'!$C:$Q, 8, false),
IF($A1629 = "Batch 2", VLOOKUP(CONCATENATE($C1629, $B1629), 'Batch Two'!$C:$P, 8, false), 0))</f>
        <v>2019</v>
      </c>
      <c r="F1629" s="5" t="str">
        <f>IF($A1629 = "Batch 1", VLOOKUP(CONCATENATE($C1629, $B1629), 'Batch One'!$C:$Q, 9, false),
IF($A1629 = "Batch 2", VLOOKUP(CONCATENATE($C1629, $B1629), 'Batch Two'!$C:$P, 9, false), 0))</f>
        <v/>
      </c>
      <c r="G1629" s="5" t="str">
        <f>IF($A1629 = "Batch 1", VLOOKUP(CONCATENATE($C1629, $B1629), 'Batch One'!$C:$Q, 4, false),
IF($A1629 = "Batch 2", VLOOKUP(CONCATENATE($C1629, $B1629), 'Batch Two'!$C:$P, 4, false), 0))</f>
        <v>Sun &amp; Moon</v>
      </c>
      <c r="H1629" s="5">
        <f>IF($A1629 = "Batch 1", VLOOKUP(CONCATENATE($C1629, $B1629), 'Batch One'!$C:$Q, 5, false),
IF($A1629 = "Batch 2", VLOOKUP(CONCATENATE($C1629, $B1629), 'Batch Two'!$C:$P, 5, false), 0))</f>
        <v>8</v>
      </c>
      <c r="I1629" s="6" t="str">
        <f>IF($A1629 = "Batch 1", VLOOKUP(CONCATENATE($C1629, $B1629), 'Batch One'!$C:$Q, 14, false),
IF($A1629 = "Batch 2", VLOOKUP(CONCATENATE($C1629, $B1629), 'Batch Two'!$C:$P, 14, false), 0))</f>
        <v>https://ccg-imaging-cgc-tradingcards-production.s3.amazonaws.com/17422971-4398-4955-b0ca-1ef1f3a56d78/CAR6035588-113_OBV.jpg</v>
      </c>
      <c r="J1629" s="5" t="str">
        <f>IF($A1629 = "Batch 1", VLOOKUP(CONCATENATE($C1629, $B1629), 'Batch One'!$C:$Q, 13, false),
IF($A1629 = "Batch 2", VLOOKUP(CONCATENATE($C1629, $B1629), 'Batch Two'!$C:$P, 13, false), 0))</f>
        <v/>
      </c>
    </row>
    <row r="1630">
      <c r="A1630" s="4" t="s">
        <v>13</v>
      </c>
      <c r="B1630" s="5">
        <v>6.035588114E9</v>
      </c>
      <c r="C1630" s="8" t="s">
        <v>12</v>
      </c>
      <c r="D1630" s="5" t="str">
        <f>IF($A1630 = "Batch 1", VLOOKUP(CONCATENATE($C1630, $B1630), 'Batch One'!$C:$Q, 2, false),
IF($A1630 = "Batch 2", VLOOKUP(CONCATENATE($C1630, $B1630), 'Batch Two'!$C:$P, 2, false), 0))</f>
        <v>Raichu, 2019, Sun &amp; Moon, #55/214</v>
      </c>
      <c r="E1630" s="5">
        <f>IF($A1630 = "Batch 1", VLOOKUP(CONCATENATE($C1630, $B1630), 'Batch One'!$C:$Q, 8, false),
IF($A1630 = "Batch 2", VLOOKUP(CONCATENATE($C1630, $B1630), 'Batch Two'!$C:$P, 8, false), 0))</f>
        <v>2019</v>
      </c>
      <c r="F1630" s="5" t="str">
        <f>IF($A1630 = "Batch 1", VLOOKUP(CONCATENATE($C1630, $B1630), 'Batch One'!$C:$Q, 9, false),
IF($A1630 = "Batch 2", VLOOKUP(CONCATENATE($C1630, $B1630), 'Batch Two'!$C:$P, 9, false), 0))</f>
        <v/>
      </c>
      <c r="G1630" s="5" t="str">
        <f>IF($A1630 = "Batch 1", VLOOKUP(CONCATENATE($C1630, $B1630), 'Batch One'!$C:$Q, 4, false),
IF($A1630 = "Batch 2", VLOOKUP(CONCATENATE($C1630, $B1630), 'Batch Two'!$C:$P, 4, false), 0))</f>
        <v>Sun &amp; Moon</v>
      </c>
      <c r="H1630" s="5">
        <f>IF($A1630 = "Batch 1", VLOOKUP(CONCATENATE($C1630, $B1630), 'Batch One'!$C:$Q, 5, false),
IF($A1630 = "Batch 2", VLOOKUP(CONCATENATE($C1630, $B1630), 'Batch Two'!$C:$P, 5, false), 0))</f>
        <v>7.5</v>
      </c>
      <c r="I1630" s="6" t="str">
        <f>IF($A1630 = "Batch 1", VLOOKUP(CONCATENATE($C1630, $B1630), 'Batch One'!$C:$Q, 14, false),
IF($A1630 = "Batch 2", VLOOKUP(CONCATENATE($C1630, $B1630), 'Batch Two'!$C:$P, 14, false), 0))</f>
        <v>https://ccg-imaging-cgc-tradingcards-production.s3.amazonaws.com/17422971-45c5-4c89-b7a2-a2a91e189c1a/CAR6035588-114_OBV.jpg</v>
      </c>
      <c r="J1630" s="5" t="str">
        <f>IF($A1630 = "Batch 1", VLOOKUP(CONCATENATE($C1630, $B1630), 'Batch One'!$C:$Q, 13, false),
IF($A1630 = "Batch 2", VLOOKUP(CONCATENATE($C1630, $B1630), 'Batch Two'!$C:$P, 13, false), 0))</f>
        <v/>
      </c>
    </row>
    <row r="1631">
      <c r="A1631" s="4" t="s">
        <v>13</v>
      </c>
      <c r="B1631" s="5">
        <v>6.035588115E9</v>
      </c>
      <c r="C1631" s="8" t="s">
        <v>12</v>
      </c>
      <c r="D1631" s="5" t="str">
        <f>IF($A1631 = "Batch 1", VLOOKUP(CONCATENATE($C1631, $B1631), 'Batch One'!$C:$Q, 2, false),
IF($A1631 = "Batch 2", VLOOKUP(CONCATENATE($C1631, $B1631), 'Batch Two'!$C:$P, 2, false), 0))</f>
        <v>Zekrom, 2012, Black &amp; White, #50/99</v>
      </c>
      <c r="E1631" s="5">
        <f>IF($A1631 = "Batch 1", VLOOKUP(CONCATENATE($C1631, $B1631), 'Batch One'!$C:$Q, 8, false),
IF($A1631 = "Batch 2", VLOOKUP(CONCATENATE($C1631, $B1631), 'Batch Two'!$C:$P, 8, false), 0))</f>
        <v>2012</v>
      </c>
      <c r="F1631" s="5" t="str">
        <f>IF($A1631 = "Batch 1", VLOOKUP(CONCATENATE($C1631, $B1631), 'Batch One'!$C:$Q, 9, false),
IF($A1631 = "Batch 2", VLOOKUP(CONCATENATE($C1631, $B1631), 'Batch Two'!$C:$P, 9, false), 0))</f>
        <v/>
      </c>
      <c r="G1631" s="5" t="str">
        <f>IF($A1631 = "Batch 1", VLOOKUP(CONCATENATE($C1631, $B1631), 'Batch One'!$C:$Q, 4, false),
IF($A1631 = "Batch 2", VLOOKUP(CONCATENATE($C1631, $B1631), 'Batch Two'!$C:$P, 4, false), 0))</f>
        <v>Black &amp; White</v>
      </c>
      <c r="H1631" s="5">
        <f>IF($A1631 = "Batch 1", VLOOKUP(CONCATENATE($C1631, $B1631), 'Batch One'!$C:$Q, 5, false),
IF($A1631 = "Batch 2", VLOOKUP(CONCATENATE($C1631, $B1631), 'Batch Two'!$C:$P, 5, false), 0))</f>
        <v>8.5</v>
      </c>
      <c r="I1631" s="6" t="str">
        <f>IF($A1631 = "Batch 1", VLOOKUP(CONCATENATE($C1631, $B1631), 'Batch One'!$C:$Q, 14, false),
IF($A1631 = "Batch 2", VLOOKUP(CONCATENATE($C1631, $B1631), 'Batch Two'!$C:$P, 14, false), 0))</f>
        <v>https://ccg-imaging-cgc-tradingcards-production.s3.amazonaws.com/17422971-48be-4aca-b456-6b6d7b963fff/CAR6035588-115_OBV.jpg</v>
      </c>
      <c r="J1631" s="5" t="str">
        <f>IF($A1631 = "Batch 1", VLOOKUP(CONCATENATE($C1631, $B1631), 'Batch One'!$C:$Q, 13, false),
IF($A1631 = "Batch 2", VLOOKUP(CONCATENATE($C1631, $B1631), 'Batch Two'!$C:$P, 13, false), 0))</f>
        <v/>
      </c>
    </row>
    <row r="1632">
      <c r="A1632" s="4" t="s">
        <v>13</v>
      </c>
      <c r="B1632" s="5">
        <v>6.035588123E9</v>
      </c>
      <c r="C1632" s="8" t="s">
        <v>12</v>
      </c>
      <c r="D1632" s="5" t="str">
        <f>IF($A1632 = "Batch 1", VLOOKUP(CONCATENATE($C1632, $B1632), 'Batch One'!$C:$Q, 2, false),
IF($A1632 = "Batch 2", VLOOKUP(CONCATENATE($C1632, $B1632), 'Batch Two'!$C:$P, 2, false), 0))</f>
        <v>Victini, 2013, Black &amp; White, #23/113</v>
      </c>
      <c r="E1632" s="5">
        <f>IF($A1632 = "Batch 1", VLOOKUP(CONCATENATE($C1632, $B1632), 'Batch One'!$C:$Q, 8, false),
IF($A1632 = "Batch 2", VLOOKUP(CONCATENATE($C1632, $B1632), 'Batch Two'!$C:$P, 8, false), 0))</f>
        <v>2013</v>
      </c>
      <c r="F1632" s="5" t="str">
        <f>IF($A1632 = "Batch 1", VLOOKUP(CONCATENATE($C1632, $B1632), 'Batch One'!$C:$Q, 9, false),
IF($A1632 = "Batch 2", VLOOKUP(CONCATENATE($C1632, $B1632), 'Batch Two'!$C:$P, 9, false), 0))</f>
        <v/>
      </c>
      <c r="G1632" s="5" t="str">
        <f>IF($A1632 = "Batch 1", VLOOKUP(CONCATENATE($C1632, $B1632), 'Batch One'!$C:$Q, 4, false),
IF($A1632 = "Batch 2", VLOOKUP(CONCATENATE($C1632, $B1632), 'Batch Two'!$C:$P, 4, false), 0))</f>
        <v>Black &amp; White</v>
      </c>
      <c r="H1632" s="5">
        <f>IF($A1632 = "Batch 1", VLOOKUP(CONCATENATE($C1632, $B1632), 'Batch One'!$C:$Q, 5, false),
IF($A1632 = "Batch 2", VLOOKUP(CONCATENATE($C1632, $B1632), 'Batch Two'!$C:$P, 5, false), 0))</f>
        <v>9</v>
      </c>
      <c r="I1632" s="6" t="str">
        <f>IF($A1632 = "Batch 1", VLOOKUP(CONCATENATE($C1632, $B1632), 'Batch One'!$C:$Q, 14, false),
IF($A1632 = "Batch 2", VLOOKUP(CONCATENATE($C1632, $B1632), 'Batch Two'!$C:$P, 14, false), 0))</f>
        <v>https://ccg-imaging-cgc-tradingcards-production.s3.amazonaws.com/17422973-47ad-42cd-8809-3f592675cb88/CAR6035588-123_OBV.jpg</v>
      </c>
      <c r="J1632" s="5" t="str">
        <f>IF($A1632 = "Batch 1", VLOOKUP(CONCATENATE($C1632, $B1632), 'Batch One'!$C:$Q, 13, false),
IF($A1632 = "Batch 2", VLOOKUP(CONCATENATE($C1632, $B1632), 'Batch Two'!$C:$P, 13, false), 0))</f>
        <v/>
      </c>
    </row>
    <row r="1633">
      <c r="A1633" s="4" t="s">
        <v>13</v>
      </c>
      <c r="B1633" s="5">
        <v>6.035588124E9</v>
      </c>
      <c r="C1633" s="8" t="s">
        <v>12</v>
      </c>
      <c r="D1633" s="5" t="str">
        <f>IF($A1633 = "Batch 1", VLOOKUP(CONCATENATE($C1633, $B1633), 'Batch One'!$C:$Q, 2, false),
IF($A1633 = "Batch 2", VLOOKUP(CONCATENATE($C1633, $B1633), 'Batch Two'!$C:$P, 2, false), 0))</f>
        <v>Victini, 2013, Black &amp; White, #23/113</v>
      </c>
      <c r="E1633" s="5">
        <f>IF($A1633 = "Batch 1", VLOOKUP(CONCATENATE($C1633, $B1633), 'Batch One'!$C:$Q, 8, false),
IF($A1633 = "Batch 2", VLOOKUP(CONCATENATE($C1633, $B1633), 'Batch Two'!$C:$P, 8, false), 0))</f>
        <v>2013</v>
      </c>
      <c r="F1633" s="5" t="str">
        <f>IF($A1633 = "Batch 1", VLOOKUP(CONCATENATE($C1633, $B1633), 'Batch One'!$C:$Q, 9, false),
IF($A1633 = "Batch 2", VLOOKUP(CONCATENATE($C1633, $B1633), 'Batch Two'!$C:$P, 9, false), 0))</f>
        <v/>
      </c>
      <c r="G1633" s="5" t="str">
        <f>IF($A1633 = "Batch 1", VLOOKUP(CONCATENATE($C1633, $B1633), 'Batch One'!$C:$Q, 4, false),
IF($A1633 = "Batch 2", VLOOKUP(CONCATENATE($C1633, $B1633), 'Batch Two'!$C:$P, 4, false), 0))</f>
        <v>Black &amp; White</v>
      </c>
      <c r="H1633" s="5">
        <f>IF($A1633 = "Batch 1", VLOOKUP(CONCATENATE($C1633, $B1633), 'Batch One'!$C:$Q, 5, false),
IF($A1633 = "Batch 2", VLOOKUP(CONCATENATE($C1633, $B1633), 'Batch Two'!$C:$P, 5, false), 0))</f>
        <v>9</v>
      </c>
      <c r="I1633" s="6" t="str">
        <f>IF($A1633 = "Batch 1", VLOOKUP(CONCATENATE($C1633, $B1633), 'Batch One'!$C:$Q, 14, false),
IF($A1633 = "Batch 2", VLOOKUP(CONCATENATE($C1633, $B1633), 'Batch Two'!$C:$P, 14, false), 0))</f>
        <v>https://ccg-imaging-cgc-tradingcards-production.s3.amazonaws.com/17422973-49b5-44b7-a9eb-701a601c27ef/CAR6035588-124_OBV.jpg</v>
      </c>
      <c r="J1633" s="5" t="str">
        <f>IF($A1633 = "Batch 1", VLOOKUP(CONCATENATE($C1633, $B1633), 'Batch One'!$C:$Q, 13, false),
IF($A1633 = "Batch 2", VLOOKUP(CONCATENATE($C1633, $B1633), 'Batch Two'!$C:$P, 13, false), 0))</f>
        <v/>
      </c>
    </row>
    <row r="1634">
      <c r="A1634" s="4" t="s">
        <v>13</v>
      </c>
      <c r="B1634" s="5">
        <v>6.035588125E9</v>
      </c>
      <c r="C1634" s="8" t="s">
        <v>12</v>
      </c>
      <c r="D1634" s="5" t="str">
        <f>IF($A1634 = "Batch 1", VLOOKUP(CONCATENATE($C1634, $B1634), 'Batch One'!$C:$Q, 2, false),
IF($A1634 = "Batch 2", VLOOKUP(CONCATENATE($C1634, $B1634), 'Batch Two'!$C:$P, 2, false), 0))</f>
        <v>Victini, 2013, Black &amp; White, #23/113</v>
      </c>
      <c r="E1634" s="5">
        <f>IF($A1634 = "Batch 1", VLOOKUP(CONCATENATE($C1634, $B1634), 'Batch One'!$C:$Q, 8, false),
IF($A1634 = "Batch 2", VLOOKUP(CONCATENATE($C1634, $B1634), 'Batch Two'!$C:$P, 8, false), 0))</f>
        <v>2013</v>
      </c>
      <c r="F1634" s="5" t="str">
        <f>IF($A1634 = "Batch 1", VLOOKUP(CONCATENATE($C1634, $B1634), 'Batch One'!$C:$Q, 9, false),
IF($A1634 = "Batch 2", VLOOKUP(CONCATENATE($C1634, $B1634), 'Batch Two'!$C:$P, 9, false), 0))</f>
        <v/>
      </c>
      <c r="G1634" s="5" t="str">
        <f>IF($A1634 = "Batch 1", VLOOKUP(CONCATENATE($C1634, $B1634), 'Batch One'!$C:$Q, 4, false),
IF($A1634 = "Batch 2", VLOOKUP(CONCATENATE($C1634, $B1634), 'Batch Two'!$C:$P, 4, false), 0))</f>
        <v>Black &amp; White</v>
      </c>
      <c r="H1634" s="5">
        <f>IF($A1634 = "Batch 1", VLOOKUP(CONCATENATE($C1634, $B1634), 'Batch One'!$C:$Q, 5, false),
IF($A1634 = "Batch 2", VLOOKUP(CONCATENATE($C1634, $B1634), 'Batch Two'!$C:$P, 5, false), 0))</f>
        <v>9</v>
      </c>
      <c r="I1634" s="6" t="str">
        <f>IF($A1634 = "Batch 1", VLOOKUP(CONCATENATE($C1634, $B1634), 'Batch One'!$C:$Q, 14, false),
IF($A1634 = "Batch 2", VLOOKUP(CONCATENATE($C1634, $B1634), 'Batch Two'!$C:$P, 14, false), 0))</f>
        <v>https://ccg-imaging-cgc-tradingcards-production.s3.amazonaws.com/17422973-52b7-4fc5-aeaa-3fa9f92746f0/CAR6035588-125_OBV.jpg</v>
      </c>
      <c r="J1634" s="5" t="str">
        <f>IF($A1634 = "Batch 1", VLOOKUP(CONCATENATE($C1634, $B1634), 'Batch One'!$C:$Q, 13, false),
IF($A1634 = "Batch 2", VLOOKUP(CONCATENATE($C1634, $B1634), 'Batch Two'!$C:$P, 13, false), 0))</f>
        <v/>
      </c>
    </row>
    <row r="1635">
      <c r="A1635" s="4" t="s">
        <v>13</v>
      </c>
      <c r="B1635" s="5">
        <v>6.035588126E9</v>
      </c>
      <c r="C1635" s="8" t="s">
        <v>12</v>
      </c>
      <c r="D1635" s="5" t="str">
        <f>IF($A1635 = "Batch 1", VLOOKUP(CONCATENATE($C1635, $B1635), 'Batch One'!$C:$Q, 2, false),
IF($A1635 = "Batch 2", VLOOKUP(CONCATENATE($C1635, $B1635), 'Batch Two'!$C:$P, 2, false), 0))</f>
        <v>Victini, 2013, Black &amp; White, #23/113</v>
      </c>
      <c r="E1635" s="5">
        <f>IF($A1635 = "Batch 1", VLOOKUP(CONCATENATE($C1635, $B1635), 'Batch One'!$C:$Q, 8, false),
IF($A1635 = "Batch 2", VLOOKUP(CONCATENATE($C1635, $B1635), 'Batch Two'!$C:$P, 8, false), 0))</f>
        <v>2013</v>
      </c>
      <c r="F1635" s="5" t="str">
        <f>IF($A1635 = "Batch 1", VLOOKUP(CONCATENATE($C1635, $B1635), 'Batch One'!$C:$Q, 9, false),
IF($A1635 = "Batch 2", VLOOKUP(CONCATENATE($C1635, $B1635), 'Batch Two'!$C:$P, 9, false), 0))</f>
        <v/>
      </c>
      <c r="G1635" s="5" t="str">
        <f>IF($A1635 = "Batch 1", VLOOKUP(CONCATENATE($C1635, $B1635), 'Batch One'!$C:$Q, 4, false),
IF($A1635 = "Batch 2", VLOOKUP(CONCATENATE($C1635, $B1635), 'Batch Two'!$C:$P, 4, false), 0))</f>
        <v>Black &amp; White</v>
      </c>
      <c r="H1635" s="5">
        <f>IF($A1635 = "Batch 1", VLOOKUP(CONCATENATE($C1635, $B1635), 'Batch One'!$C:$Q, 5, false),
IF($A1635 = "Batch 2", VLOOKUP(CONCATENATE($C1635, $B1635), 'Batch Two'!$C:$P, 5, false), 0))</f>
        <v>9</v>
      </c>
      <c r="I1635" s="6" t="str">
        <f>IF($A1635 = "Batch 1", VLOOKUP(CONCATENATE($C1635, $B1635), 'Batch One'!$C:$Q, 14, false),
IF($A1635 = "Batch 2", VLOOKUP(CONCATENATE($C1635, $B1635), 'Batch Two'!$C:$P, 14, false), 0))</f>
        <v>https://ccg-imaging-cgc-tradingcards-production.s3.amazonaws.com/17422973-5424-43ea-96d4-6de449ece2af/CAR6035588-126_OBV.jpg</v>
      </c>
      <c r="J1635" s="5" t="str">
        <f>IF($A1635 = "Batch 1", VLOOKUP(CONCATENATE($C1635, $B1635), 'Batch One'!$C:$Q, 13, false),
IF($A1635 = "Batch 2", VLOOKUP(CONCATENATE($C1635, $B1635), 'Batch Two'!$C:$P, 13, false), 0))</f>
        <v/>
      </c>
    </row>
    <row r="1636">
      <c r="A1636" s="4" t="s">
        <v>13</v>
      </c>
      <c r="B1636" s="5">
        <v>6.035588127E9</v>
      </c>
      <c r="C1636" s="8" t="s">
        <v>12</v>
      </c>
      <c r="D1636" s="5" t="str">
        <f>IF($A1636 = "Batch 1", VLOOKUP(CONCATENATE($C1636, $B1636), 'Batch One'!$C:$Q, 2, false),
IF($A1636 = "Batch 2", VLOOKUP(CONCATENATE($C1636, $B1636), 'Batch Two'!$C:$P, 2, false), 0))</f>
        <v>Victini, 2013, Black &amp; White, #23/113</v>
      </c>
      <c r="E1636" s="5">
        <f>IF($A1636 = "Batch 1", VLOOKUP(CONCATENATE($C1636, $B1636), 'Batch One'!$C:$Q, 8, false),
IF($A1636 = "Batch 2", VLOOKUP(CONCATENATE($C1636, $B1636), 'Batch Two'!$C:$P, 8, false), 0))</f>
        <v>2013</v>
      </c>
      <c r="F1636" s="5" t="str">
        <f>IF($A1636 = "Batch 1", VLOOKUP(CONCATENATE($C1636, $B1636), 'Batch One'!$C:$Q, 9, false),
IF($A1636 = "Batch 2", VLOOKUP(CONCATENATE($C1636, $B1636), 'Batch Two'!$C:$P, 9, false), 0))</f>
        <v/>
      </c>
      <c r="G1636" s="5" t="str">
        <f>IF($A1636 = "Batch 1", VLOOKUP(CONCATENATE($C1636, $B1636), 'Batch One'!$C:$Q, 4, false),
IF($A1636 = "Batch 2", VLOOKUP(CONCATENATE($C1636, $B1636), 'Batch Two'!$C:$P, 4, false), 0))</f>
        <v>Black &amp; White</v>
      </c>
      <c r="H1636" s="5">
        <f>IF($A1636 = "Batch 1", VLOOKUP(CONCATENATE($C1636, $B1636), 'Batch One'!$C:$Q, 5, false),
IF($A1636 = "Batch 2", VLOOKUP(CONCATENATE($C1636, $B1636), 'Batch Two'!$C:$P, 5, false), 0))</f>
        <v>8.5</v>
      </c>
      <c r="I1636" s="6" t="str">
        <f>IF($A1636 = "Batch 1", VLOOKUP(CONCATENATE($C1636, $B1636), 'Batch One'!$C:$Q, 14, false),
IF($A1636 = "Batch 2", VLOOKUP(CONCATENATE($C1636, $B1636), 'Batch Two'!$C:$P, 14, false), 0))</f>
        <v>https://ccg-imaging-cgc-tradingcards-production.s3.amazonaws.com/17422973-58c8-4c7a-9a4d-d5bda78c2fd0/CAR6035588-127_OBV.jpg</v>
      </c>
      <c r="J1636" s="5" t="str">
        <f>IF($A1636 = "Batch 1", VLOOKUP(CONCATENATE($C1636, $B1636), 'Batch One'!$C:$Q, 13, false),
IF($A1636 = "Batch 2", VLOOKUP(CONCATENATE($C1636, $B1636), 'Batch Two'!$C:$P, 13, false), 0))</f>
        <v/>
      </c>
    </row>
    <row r="1637">
      <c r="A1637" s="4" t="s">
        <v>13</v>
      </c>
      <c r="B1637" s="5">
        <v>6.035588128E9</v>
      </c>
      <c r="C1637" s="8" t="s">
        <v>12</v>
      </c>
      <c r="D1637" s="5" t="str">
        <f>IF($A1637 = "Batch 1", VLOOKUP(CONCATENATE($C1637, $B1637), 'Batch One'!$C:$Q, 2, false),
IF($A1637 = "Batch 2", VLOOKUP(CONCATENATE($C1637, $B1637), 'Batch Two'!$C:$P, 2, false), 0))</f>
        <v>Victini, 2013, Black &amp; White, #23/113</v>
      </c>
      <c r="E1637" s="5">
        <f>IF($A1637 = "Batch 1", VLOOKUP(CONCATENATE($C1637, $B1637), 'Batch One'!$C:$Q, 8, false),
IF($A1637 = "Batch 2", VLOOKUP(CONCATENATE($C1637, $B1637), 'Batch Two'!$C:$P, 8, false), 0))</f>
        <v>2013</v>
      </c>
      <c r="F1637" s="5" t="str">
        <f>IF($A1637 = "Batch 1", VLOOKUP(CONCATENATE($C1637, $B1637), 'Batch One'!$C:$Q, 9, false),
IF($A1637 = "Batch 2", VLOOKUP(CONCATENATE($C1637, $B1637), 'Batch Two'!$C:$P, 9, false), 0))</f>
        <v/>
      </c>
      <c r="G1637" s="5" t="str">
        <f>IF($A1637 = "Batch 1", VLOOKUP(CONCATENATE($C1637, $B1637), 'Batch One'!$C:$Q, 4, false),
IF($A1637 = "Batch 2", VLOOKUP(CONCATENATE($C1637, $B1637), 'Batch Two'!$C:$P, 4, false), 0))</f>
        <v>Black &amp; White</v>
      </c>
      <c r="H1637" s="5">
        <f>IF($A1637 = "Batch 1", VLOOKUP(CONCATENATE($C1637, $B1637), 'Batch One'!$C:$Q, 5, false),
IF($A1637 = "Batch 2", VLOOKUP(CONCATENATE($C1637, $B1637), 'Batch Two'!$C:$P, 5, false), 0))</f>
        <v>9</v>
      </c>
      <c r="I1637" s="6" t="str">
        <f>IF($A1637 = "Batch 1", VLOOKUP(CONCATENATE($C1637, $B1637), 'Batch One'!$C:$Q, 14, false),
IF($A1637 = "Batch 2", VLOOKUP(CONCATENATE($C1637, $B1637), 'Batch Two'!$C:$P, 14, false), 0))</f>
        <v>https://ccg-imaging-cgc-tradingcards-production.s3.amazonaws.com/17422973-62c4-4617-bada-84f347423888/CAR6035588-128_OBV.jpg</v>
      </c>
      <c r="J1637" s="5" t="str">
        <f>IF($A1637 = "Batch 1", VLOOKUP(CONCATENATE($C1637, $B1637), 'Batch One'!$C:$Q, 13, false),
IF($A1637 = "Batch 2", VLOOKUP(CONCATENATE($C1637, $B1637), 'Batch Two'!$C:$P, 13, false), 0))</f>
        <v/>
      </c>
    </row>
    <row r="1638">
      <c r="A1638" s="4" t="s">
        <v>13</v>
      </c>
      <c r="B1638" s="5">
        <v>6.035588129E9</v>
      </c>
      <c r="C1638" s="8" t="s">
        <v>12</v>
      </c>
      <c r="D1638" s="5" t="str">
        <f>IF($A1638 = "Batch 1", VLOOKUP(CONCATENATE($C1638, $B1638), 'Batch One'!$C:$Q, 2, false),
IF($A1638 = "Batch 2", VLOOKUP(CONCATENATE($C1638, $B1638), 'Batch Two'!$C:$P, 2, false), 0))</f>
        <v>Victini, 2013, Black &amp; White, #23/113</v>
      </c>
      <c r="E1638" s="5">
        <f>IF($A1638 = "Batch 1", VLOOKUP(CONCATENATE($C1638, $B1638), 'Batch One'!$C:$Q, 8, false),
IF($A1638 = "Batch 2", VLOOKUP(CONCATENATE($C1638, $B1638), 'Batch Two'!$C:$P, 8, false), 0))</f>
        <v>2013</v>
      </c>
      <c r="F1638" s="5" t="str">
        <f>IF($A1638 = "Batch 1", VLOOKUP(CONCATENATE($C1638, $B1638), 'Batch One'!$C:$Q, 9, false),
IF($A1638 = "Batch 2", VLOOKUP(CONCATENATE($C1638, $B1638), 'Batch Two'!$C:$P, 9, false), 0))</f>
        <v/>
      </c>
      <c r="G1638" s="5" t="str">
        <f>IF($A1638 = "Batch 1", VLOOKUP(CONCATENATE($C1638, $B1638), 'Batch One'!$C:$Q, 4, false),
IF($A1638 = "Batch 2", VLOOKUP(CONCATENATE($C1638, $B1638), 'Batch Two'!$C:$P, 4, false), 0))</f>
        <v>Black &amp; White</v>
      </c>
      <c r="H1638" s="5">
        <f>IF($A1638 = "Batch 1", VLOOKUP(CONCATENATE($C1638, $B1638), 'Batch One'!$C:$Q, 5, false),
IF($A1638 = "Batch 2", VLOOKUP(CONCATENATE($C1638, $B1638), 'Batch Two'!$C:$P, 5, false), 0))</f>
        <v>9</v>
      </c>
      <c r="I1638" s="6" t="str">
        <f>IF($A1638 = "Batch 1", VLOOKUP(CONCATENATE($C1638, $B1638), 'Batch One'!$C:$Q, 14, false),
IF($A1638 = "Batch 2", VLOOKUP(CONCATENATE($C1638, $B1638), 'Batch Two'!$C:$P, 14, false), 0))</f>
        <v>https://ccg-imaging-cgc-tradingcards-production.s3.amazonaws.com/17422973-66fd-42ed-89b2-88103b13606b/CAR6035588-129_OBV.jpg</v>
      </c>
      <c r="J1638" s="5" t="str">
        <f>IF($A1638 = "Batch 1", VLOOKUP(CONCATENATE($C1638, $B1638), 'Batch One'!$C:$Q, 13, false),
IF($A1638 = "Batch 2", VLOOKUP(CONCATENATE($C1638, $B1638), 'Batch Two'!$C:$P, 13, false), 0))</f>
        <v/>
      </c>
    </row>
    <row r="1639">
      <c r="A1639" s="4" t="s">
        <v>13</v>
      </c>
      <c r="B1639" s="5">
        <v>6.03558813E9</v>
      </c>
      <c r="C1639" s="8" t="s">
        <v>12</v>
      </c>
      <c r="D1639" s="5" t="str">
        <f>IF($A1639 = "Batch 1", VLOOKUP(CONCATENATE($C1639, $B1639), 'Batch One'!$C:$Q, 2, false),
IF($A1639 = "Batch 2", VLOOKUP(CONCATENATE($C1639, $B1639), 'Batch Two'!$C:$P, 2, false), 0))</f>
        <v>Victini, 2013, Black &amp; White, #23/113</v>
      </c>
      <c r="E1639" s="5">
        <f>IF($A1639 = "Batch 1", VLOOKUP(CONCATENATE($C1639, $B1639), 'Batch One'!$C:$Q, 8, false),
IF($A1639 = "Batch 2", VLOOKUP(CONCATENATE($C1639, $B1639), 'Batch Two'!$C:$P, 8, false), 0))</f>
        <v>2013</v>
      </c>
      <c r="F1639" s="5" t="str">
        <f>IF($A1639 = "Batch 1", VLOOKUP(CONCATENATE($C1639, $B1639), 'Batch One'!$C:$Q, 9, false),
IF($A1639 = "Batch 2", VLOOKUP(CONCATENATE($C1639, $B1639), 'Batch Two'!$C:$P, 9, false), 0))</f>
        <v/>
      </c>
      <c r="G1639" s="5" t="str">
        <f>IF($A1639 = "Batch 1", VLOOKUP(CONCATENATE($C1639, $B1639), 'Batch One'!$C:$Q, 4, false),
IF($A1639 = "Batch 2", VLOOKUP(CONCATENATE($C1639, $B1639), 'Batch Two'!$C:$P, 4, false), 0))</f>
        <v>Black &amp; White</v>
      </c>
      <c r="H1639" s="5" t="str">
        <f>IF($A1639 = "Batch 1", VLOOKUP(CONCATENATE($C1639, $B1639), 'Batch One'!$C:$Q, 5, false),
IF($A1639 = "Batch 2", VLOOKUP(CONCATENATE($C1639, $B1639), 'Batch Two'!$C:$P, 5, false), 0))</f>
        <v>MINT+ 9.5</v>
      </c>
      <c r="I1639" s="6" t="str">
        <f>IF($A1639 = "Batch 1", VLOOKUP(CONCATENATE($C1639, $B1639), 'Batch One'!$C:$Q, 14, false),
IF($A1639 = "Batch 2", VLOOKUP(CONCATENATE($C1639, $B1639), 'Batch Two'!$C:$P, 14, false), 0))</f>
        <v>https://ccg-imaging-cgc-tradingcards-production.s3.amazonaws.com/17422973-6975-4ae3-aad2-a9c0116ac046/CAR6035588-130_OBV.jpg</v>
      </c>
      <c r="J1639" s="5" t="str">
        <f>IF($A1639 = "Batch 1", VLOOKUP(CONCATENATE($C1639, $B1639), 'Batch One'!$C:$Q, 13, false),
IF($A1639 = "Batch 2", VLOOKUP(CONCATENATE($C1639, $B1639), 'Batch Two'!$C:$P, 13, false), 0))</f>
        <v/>
      </c>
    </row>
    <row r="1640">
      <c r="A1640" s="4" t="s">
        <v>13</v>
      </c>
      <c r="B1640" s="5">
        <v>6.035588131E9</v>
      </c>
      <c r="C1640" s="8" t="s">
        <v>12</v>
      </c>
      <c r="D1640" s="5" t="str">
        <f>IF($A1640 = "Batch 1", VLOOKUP(CONCATENATE($C1640, $B1640), 'Batch One'!$C:$Q, 2, false),
IF($A1640 = "Batch 2", VLOOKUP(CONCATENATE($C1640, $B1640), 'Batch Two'!$C:$P, 2, false), 0))</f>
        <v>Victini, 2013, Black &amp; White, #23/113</v>
      </c>
      <c r="E1640" s="5">
        <f>IF($A1640 = "Batch 1", VLOOKUP(CONCATENATE($C1640, $B1640), 'Batch One'!$C:$Q, 8, false),
IF($A1640 = "Batch 2", VLOOKUP(CONCATENATE($C1640, $B1640), 'Batch Two'!$C:$P, 8, false), 0))</f>
        <v>2013</v>
      </c>
      <c r="F1640" s="5" t="str">
        <f>IF($A1640 = "Batch 1", VLOOKUP(CONCATENATE($C1640, $B1640), 'Batch One'!$C:$Q, 9, false),
IF($A1640 = "Batch 2", VLOOKUP(CONCATENATE($C1640, $B1640), 'Batch Two'!$C:$P, 9, false), 0))</f>
        <v/>
      </c>
      <c r="G1640" s="5" t="str">
        <f>IF($A1640 = "Batch 1", VLOOKUP(CONCATENATE($C1640, $B1640), 'Batch One'!$C:$Q, 4, false),
IF($A1640 = "Batch 2", VLOOKUP(CONCATENATE($C1640, $B1640), 'Batch Two'!$C:$P, 4, false), 0))</f>
        <v>Black &amp; White</v>
      </c>
      <c r="H1640" s="5">
        <f>IF($A1640 = "Batch 1", VLOOKUP(CONCATENATE($C1640, $B1640), 'Batch One'!$C:$Q, 5, false),
IF($A1640 = "Batch 2", VLOOKUP(CONCATENATE($C1640, $B1640), 'Batch Two'!$C:$P, 5, false), 0))</f>
        <v>9</v>
      </c>
      <c r="I1640" s="6" t="str">
        <f>IF($A1640 = "Batch 1", VLOOKUP(CONCATENATE($C1640, $B1640), 'Batch One'!$C:$Q, 14, false),
IF($A1640 = "Batch 2", VLOOKUP(CONCATENATE($C1640, $B1640), 'Batch Two'!$C:$P, 14, false), 0))</f>
        <v>https://ccg-imaging-cgc-tradingcards-production.s3.amazonaws.com/17422973-7269-483f-8171-8454866ddd2c/CAR6035588-131_OBV.jpg</v>
      </c>
      <c r="J1640" s="5" t="str">
        <f>IF($A1640 = "Batch 1", VLOOKUP(CONCATENATE($C1640, $B1640), 'Batch One'!$C:$Q, 13, false),
IF($A1640 = "Batch 2", VLOOKUP(CONCATENATE($C1640, $B1640), 'Batch Two'!$C:$P, 13, false), 0))</f>
        <v/>
      </c>
    </row>
    <row r="1641">
      <c r="A1641" s="4" t="s">
        <v>13</v>
      </c>
      <c r="B1641" s="5">
        <v>6.035588132E9</v>
      </c>
      <c r="C1641" s="8" t="s">
        <v>12</v>
      </c>
      <c r="D1641" s="5" t="str">
        <f>IF($A1641 = "Batch 1", VLOOKUP(CONCATENATE($C1641, $B1641), 'Batch One'!$C:$Q, 2, false),
IF($A1641 = "Batch 2", VLOOKUP(CONCATENATE($C1641, $B1641), 'Batch Two'!$C:$P, 2, false), 0))</f>
        <v>Victini, 2013, Black &amp; White, #23/113</v>
      </c>
      <c r="E1641" s="5">
        <f>IF($A1641 = "Batch 1", VLOOKUP(CONCATENATE($C1641, $B1641), 'Batch One'!$C:$Q, 8, false),
IF($A1641 = "Batch 2", VLOOKUP(CONCATENATE($C1641, $B1641), 'Batch Two'!$C:$P, 8, false), 0))</f>
        <v>2013</v>
      </c>
      <c r="F1641" s="5" t="str">
        <f>IF($A1641 = "Batch 1", VLOOKUP(CONCATENATE($C1641, $B1641), 'Batch One'!$C:$Q, 9, false),
IF($A1641 = "Batch 2", VLOOKUP(CONCATENATE($C1641, $B1641), 'Batch Two'!$C:$P, 9, false), 0))</f>
        <v/>
      </c>
      <c r="G1641" s="5" t="str">
        <f>IF($A1641 = "Batch 1", VLOOKUP(CONCATENATE($C1641, $B1641), 'Batch One'!$C:$Q, 4, false),
IF($A1641 = "Batch 2", VLOOKUP(CONCATENATE($C1641, $B1641), 'Batch Two'!$C:$P, 4, false), 0))</f>
        <v>Black &amp; White</v>
      </c>
      <c r="H1641" s="5">
        <f>IF($A1641 = "Batch 1", VLOOKUP(CONCATENATE($C1641, $B1641), 'Batch One'!$C:$Q, 5, false),
IF($A1641 = "Batch 2", VLOOKUP(CONCATENATE($C1641, $B1641), 'Batch Two'!$C:$P, 5, false), 0))</f>
        <v>8.5</v>
      </c>
      <c r="I1641" s="6" t="str">
        <f>IF($A1641 = "Batch 1", VLOOKUP(CONCATENATE($C1641, $B1641), 'Batch One'!$C:$Q, 14, false),
IF($A1641 = "Batch 2", VLOOKUP(CONCATENATE($C1641, $B1641), 'Batch Two'!$C:$P, 14, false), 0))</f>
        <v>https://ccg-imaging-cgc-tradingcards-production.s3.amazonaws.com/17422973-7669-4e89-9b81-72c1b2e232b9/CAR6035588-132_OBV.jpg</v>
      </c>
      <c r="J1641" s="5" t="str">
        <f>IF($A1641 = "Batch 1", VLOOKUP(CONCATENATE($C1641, $B1641), 'Batch One'!$C:$Q, 13, false),
IF($A1641 = "Batch 2", VLOOKUP(CONCATENATE($C1641, $B1641), 'Batch Two'!$C:$P, 13, false), 0))</f>
        <v/>
      </c>
    </row>
    <row r="1642">
      <c r="A1642" s="4" t="s">
        <v>13</v>
      </c>
      <c r="B1642" s="5">
        <v>6.035588133E9</v>
      </c>
      <c r="C1642" s="8" t="s">
        <v>12</v>
      </c>
      <c r="D1642" s="5" t="str">
        <f>IF($A1642 = "Batch 1", VLOOKUP(CONCATENATE($C1642, $B1642), 'Batch One'!$C:$Q, 2, false),
IF($A1642 = "Batch 2", VLOOKUP(CONCATENATE($C1642, $B1642), 'Batch Two'!$C:$P, 2, false), 0))</f>
        <v>Victini, 2013, Black &amp; White, #23/113</v>
      </c>
      <c r="E1642" s="5">
        <f>IF($A1642 = "Batch 1", VLOOKUP(CONCATENATE($C1642, $B1642), 'Batch One'!$C:$Q, 8, false),
IF($A1642 = "Batch 2", VLOOKUP(CONCATENATE($C1642, $B1642), 'Batch Two'!$C:$P, 8, false), 0))</f>
        <v>2013</v>
      </c>
      <c r="F1642" s="5" t="str">
        <f>IF($A1642 = "Batch 1", VLOOKUP(CONCATENATE($C1642, $B1642), 'Batch One'!$C:$Q, 9, false),
IF($A1642 = "Batch 2", VLOOKUP(CONCATENATE($C1642, $B1642), 'Batch Two'!$C:$P, 9, false), 0))</f>
        <v/>
      </c>
      <c r="G1642" s="5" t="str">
        <f>IF($A1642 = "Batch 1", VLOOKUP(CONCATENATE($C1642, $B1642), 'Batch One'!$C:$Q, 4, false),
IF($A1642 = "Batch 2", VLOOKUP(CONCATENATE($C1642, $B1642), 'Batch Two'!$C:$P, 4, false), 0))</f>
        <v>Black &amp; White</v>
      </c>
      <c r="H1642" s="5">
        <f>IF($A1642 = "Batch 1", VLOOKUP(CONCATENATE($C1642, $B1642), 'Batch One'!$C:$Q, 5, false),
IF($A1642 = "Batch 2", VLOOKUP(CONCATENATE($C1642, $B1642), 'Batch Two'!$C:$P, 5, false), 0))</f>
        <v>9</v>
      </c>
      <c r="I1642" s="6" t="str">
        <f>IF($A1642 = "Batch 1", VLOOKUP(CONCATENATE($C1642, $B1642), 'Batch One'!$C:$Q, 14, false),
IF($A1642 = "Batch 2", VLOOKUP(CONCATENATE($C1642, $B1642), 'Batch Two'!$C:$P, 14, false), 0))</f>
        <v>https://ccg-imaging-cgc-tradingcards-production.s3.amazonaws.com/17422976-0581-425f-aa9c-9815939cfb3e/CAR6035588-133_OBV.jpg</v>
      </c>
      <c r="J1642" s="5" t="str">
        <f>IF($A1642 = "Batch 1", VLOOKUP(CONCATENATE($C1642, $B1642), 'Batch One'!$C:$Q, 13, false),
IF($A1642 = "Batch 2", VLOOKUP(CONCATENATE($C1642, $B1642), 'Batch Two'!$C:$P, 13, false), 0))</f>
        <v/>
      </c>
    </row>
    <row r="1643">
      <c r="A1643" s="4" t="s">
        <v>13</v>
      </c>
      <c r="B1643" s="5">
        <v>6.035588134E9</v>
      </c>
      <c r="C1643" s="8" t="s">
        <v>12</v>
      </c>
      <c r="D1643" s="5" t="str">
        <f>IF($A1643 = "Batch 1", VLOOKUP(CONCATENATE($C1643, $B1643), 'Batch One'!$C:$Q, 2, false),
IF($A1643 = "Batch 2", VLOOKUP(CONCATENATE($C1643, $B1643), 'Batch Two'!$C:$P, 2, false), 0))</f>
        <v>Victini, 2013, Black &amp; White, #23/113</v>
      </c>
      <c r="E1643" s="5">
        <f>IF($A1643 = "Batch 1", VLOOKUP(CONCATENATE($C1643, $B1643), 'Batch One'!$C:$Q, 8, false),
IF($A1643 = "Batch 2", VLOOKUP(CONCATENATE($C1643, $B1643), 'Batch Two'!$C:$P, 8, false), 0))</f>
        <v>2013</v>
      </c>
      <c r="F1643" s="5" t="str">
        <f>IF($A1643 = "Batch 1", VLOOKUP(CONCATENATE($C1643, $B1643), 'Batch One'!$C:$Q, 9, false),
IF($A1643 = "Batch 2", VLOOKUP(CONCATENATE($C1643, $B1643), 'Batch Two'!$C:$P, 9, false), 0))</f>
        <v/>
      </c>
      <c r="G1643" s="5" t="str">
        <f>IF($A1643 = "Batch 1", VLOOKUP(CONCATENATE($C1643, $B1643), 'Batch One'!$C:$Q, 4, false),
IF($A1643 = "Batch 2", VLOOKUP(CONCATENATE($C1643, $B1643), 'Batch Two'!$C:$P, 4, false), 0))</f>
        <v>Black &amp; White</v>
      </c>
      <c r="H1643" s="5">
        <f>IF($A1643 = "Batch 1", VLOOKUP(CONCATENATE($C1643, $B1643), 'Batch One'!$C:$Q, 5, false),
IF($A1643 = "Batch 2", VLOOKUP(CONCATENATE($C1643, $B1643), 'Batch Two'!$C:$P, 5, false), 0))</f>
        <v>9</v>
      </c>
      <c r="I1643" s="6" t="str">
        <f>IF($A1643 = "Batch 1", VLOOKUP(CONCATENATE($C1643, $B1643), 'Batch One'!$C:$Q, 14, false),
IF($A1643 = "Batch 2", VLOOKUP(CONCATENATE($C1643, $B1643), 'Batch Two'!$C:$P, 14, false), 0))</f>
        <v>https://ccg-imaging-cgc-tradingcards-production.s3.amazonaws.com/17422973-7862-4596-b6c3-38e72919e6f9/CAR6035588-134_OBV.jpg</v>
      </c>
      <c r="J1643" s="5" t="str">
        <f>IF($A1643 = "Batch 1", VLOOKUP(CONCATENATE($C1643, $B1643), 'Batch One'!$C:$Q, 13, false),
IF($A1643 = "Batch 2", VLOOKUP(CONCATENATE($C1643, $B1643), 'Batch Two'!$C:$P, 13, false), 0))</f>
        <v/>
      </c>
    </row>
    <row r="1644">
      <c r="A1644" s="4" t="s">
        <v>13</v>
      </c>
      <c r="B1644" s="5">
        <v>6.035588135E9</v>
      </c>
      <c r="C1644" s="8" t="s">
        <v>12</v>
      </c>
      <c r="D1644" s="5" t="str">
        <f>IF($A1644 = "Batch 1", VLOOKUP(CONCATENATE($C1644, $B1644), 'Batch One'!$C:$Q, 2, false),
IF($A1644 = "Batch 2", VLOOKUP(CONCATENATE($C1644, $B1644), 'Batch Two'!$C:$P, 2, false), 0))</f>
        <v>Victini, 2013, Black &amp; White, #23/113</v>
      </c>
      <c r="E1644" s="5">
        <f>IF($A1644 = "Batch 1", VLOOKUP(CONCATENATE($C1644, $B1644), 'Batch One'!$C:$Q, 8, false),
IF($A1644 = "Batch 2", VLOOKUP(CONCATENATE($C1644, $B1644), 'Batch Two'!$C:$P, 8, false), 0))</f>
        <v>2013</v>
      </c>
      <c r="F1644" s="5" t="str">
        <f>IF($A1644 = "Batch 1", VLOOKUP(CONCATENATE($C1644, $B1644), 'Batch One'!$C:$Q, 9, false),
IF($A1644 = "Batch 2", VLOOKUP(CONCATENATE($C1644, $B1644), 'Batch Two'!$C:$P, 9, false), 0))</f>
        <v/>
      </c>
      <c r="G1644" s="5" t="str">
        <f>IF($A1644 = "Batch 1", VLOOKUP(CONCATENATE($C1644, $B1644), 'Batch One'!$C:$Q, 4, false),
IF($A1644 = "Batch 2", VLOOKUP(CONCATENATE($C1644, $B1644), 'Batch Two'!$C:$P, 4, false), 0))</f>
        <v>Black &amp; White</v>
      </c>
      <c r="H1644" s="5">
        <f>IF($A1644 = "Batch 1", VLOOKUP(CONCATENATE($C1644, $B1644), 'Batch One'!$C:$Q, 5, false),
IF($A1644 = "Batch 2", VLOOKUP(CONCATENATE($C1644, $B1644), 'Batch Two'!$C:$P, 5, false), 0))</f>
        <v>9</v>
      </c>
      <c r="I1644" s="6" t="str">
        <f>IF($A1644 = "Batch 1", VLOOKUP(CONCATENATE($C1644, $B1644), 'Batch One'!$C:$Q, 14, false),
IF($A1644 = "Batch 2", VLOOKUP(CONCATENATE($C1644, $B1644), 'Batch Two'!$C:$P, 14, false), 0))</f>
        <v>https://ccg-imaging-cgc-tradingcards-production.s3.amazonaws.com/17422976-37b0-4ae1-9b98-f01e5dfd2603/CAR6035588-135_OBV.jpg</v>
      </c>
      <c r="J1644" s="5" t="str">
        <f>IF($A1644 = "Batch 1", VLOOKUP(CONCATENATE($C1644, $B1644), 'Batch One'!$C:$Q, 13, false),
IF($A1644 = "Batch 2", VLOOKUP(CONCATENATE($C1644, $B1644), 'Batch Two'!$C:$P, 13, false), 0))</f>
        <v/>
      </c>
    </row>
    <row r="1645">
      <c r="A1645" s="4" t="s">
        <v>13</v>
      </c>
      <c r="B1645" s="5">
        <v>6.035588136E9</v>
      </c>
      <c r="C1645" s="8" t="s">
        <v>12</v>
      </c>
      <c r="D1645" s="5" t="str">
        <f>IF($A1645 = "Batch 1", VLOOKUP(CONCATENATE($C1645, $B1645), 'Batch One'!$C:$Q, 2, false),
IF($A1645 = "Batch 2", VLOOKUP(CONCATENATE($C1645, $B1645), 'Batch Two'!$C:$P, 2, false), 0))</f>
        <v>Victini, 2013, Black &amp; White, #23/113</v>
      </c>
      <c r="E1645" s="5">
        <f>IF($A1645 = "Batch 1", VLOOKUP(CONCATENATE($C1645, $B1645), 'Batch One'!$C:$Q, 8, false),
IF($A1645 = "Batch 2", VLOOKUP(CONCATENATE($C1645, $B1645), 'Batch Two'!$C:$P, 8, false), 0))</f>
        <v>2013</v>
      </c>
      <c r="F1645" s="5" t="str">
        <f>IF($A1645 = "Batch 1", VLOOKUP(CONCATENATE($C1645, $B1645), 'Batch One'!$C:$Q, 9, false),
IF($A1645 = "Batch 2", VLOOKUP(CONCATENATE($C1645, $B1645), 'Batch Two'!$C:$P, 9, false), 0))</f>
        <v/>
      </c>
      <c r="G1645" s="5" t="str">
        <f>IF($A1645 = "Batch 1", VLOOKUP(CONCATENATE($C1645, $B1645), 'Batch One'!$C:$Q, 4, false),
IF($A1645 = "Batch 2", VLOOKUP(CONCATENATE($C1645, $B1645), 'Batch Two'!$C:$P, 4, false), 0))</f>
        <v>Black &amp; White</v>
      </c>
      <c r="H1645" s="5" t="str">
        <f>IF($A1645 = "Batch 1", VLOOKUP(CONCATENATE($C1645, $B1645), 'Batch One'!$C:$Q, 5, false),
IF($A1645 = "Batch 2", VLOOKUP(CONCATENATE($C1645, $B1645), 'Batch Two'!$C:$P, 5, false), 0))</f>
        <v>MINT+ 9.5</v>
      </c>
      <c r="I1645" s="6" t="str">
        <f>IF($A1645 = "Batch 1", VLOOKUP(CONCATENATE($C1645, $B1645), 'Batch One'!$C:$Q, 14, false),
IF($A1645 = "Batch 2", VLOOKUP(CONCATENATE($C1645, $B1645), 'Batch Two'!$C:$P, 14, false), 0))</f>
        <v>https://ccg-imaging-cgc-tradingcards-production.s3.amazonaws.com/17422976-40ed-4656-b1fe-88ef37d3c679/CAR6035588-136_OBV.jpg</v>
      </c>
      <c r="J1645" s="5" t="str">
        <f>IF($A1645 = "Batch 1", VLOOKUP(CONCATENATE($C1645, $B1645), 'Batch One'!$C:$Q, 13, false),
IF($A1645 = "Batch 2", VLOOKUP(CONCATENATE($C1645, $B1645), 'Batch Two'!$C:$P, 13, false), 0))</f>
        <v/>
      </c>
    </row>
    <row r="1646">
      <c r="A1646" s="4" t="s">
        <v>13</v>
      </c>
      <c r="B1646" s="5">
        <v>6.035588137E9</v>
      </c>
      <c r="C1646" s="8" t="s">
        <v>12</v>
      </c>
      <c r="D1646" s="5" t="str">
        <f>IF($A1646 = "Batch 1", VLOOKUP(CONCATENATE($C1646, $B1646), 'Batch One'!$C:$Q, 2, false),
IF($A1646 = "Batch 2", VLOOKUP(CONCATENATE($C1646, $B1646), 'Batch Two'!$C:$P, 2, false), 0))</f>
        <v>Victini, 2013, Black &amp; White, #23/113</v>
      </c>
      <c r="E1646" s="5">
        <f>IF($A1646 = "Batch 1", VLOOKUP(CONCATENATE($C1646, $B1646), 'Batch One'!$C:$Q, 8, false),
IF($A1646 = "Batch 2", VLOOKUP(CONCATENATE($C1646, $B1646), 'Batch Two'!$C:$P, 8, false), 0))</f>
        <v>2013</v>
      </c>
      <c r="F1646" s="5" t="str">
        <f>IF($A1646 = "Batch 1", VLOOKUP(CONCATENATE($C1646, $B1646), 'Batch One'!$C:$Q, 9, false),
IF($A1646 = "Batch 2", VLOOKUP(CONCATENATE($C1646, $B1646), 'Batch Two'!$C:$P, 9, false), 0))</f>
        <v/>
      </c>
      <c r="G1646" s="5" t="str">
        <f>IF($A1646 = "Batch 1", VLOOKUP(CONCATENATE($C1646, $B1646), 'Batch One'!$C:$Q, 4, false),
IF($A1646 = "Batch 2", VLOOKUP(CONCATENATE($C1646, $B1646), 'Batch Two'!$C:$P, 4, false), 0))</f>
        <v>Black &amp; White</v>
      </c>
      <c r="H1646" s="5">
        <f>IF($A1646 = "Batch 1", VLOOKUP(CONCATENATE($C1646, $B1646), 'Batch One'!$C:$Q, 5, false),
IF($A1646 = "Batch 2", VLOOKUP(CONCATENATE($C1646, $B1646), 'Batch Two'!$C:$P, 5, false), 0))</f>
        <v>9</v>
      </c>
      <c r="I1646" s="6" t="str">
        <f>IF($A1646 = "Batch 1", VLOOKUP(CONCATENATE($C1646, $B1646), 'Batch One'!$C:$Q, 14, false),
IF($A1646 = "Batch 2", VLOOKUP(CONCATENATE($C1646, $B1646), 'Batch Two'!$C:$P, 14, false), 0))</f>
        <v>https://ccg-imaging-cgc-tradingcards-production.s3.amazonaws.com/17422976-4389-4254-849e-5469c7f0cc8b/CAR6035588-137_OBV.jpg</v>
      </c>
      <c r="J1646" s="5" t="str">
        <f>IF($A1646 = "Batch 1", VLOOKUP(CONCATENATE($C1646, $B1646), 'Batch One'!$C:$Q, 13, false),
IF($A1646 = "Batch 2", VLOOKUP(CONCATENATE($C1646, $B1646), 'Batch Two'!$C:$P, 13, false), 0))</f>
        <v/>
      </c>
    </row>
    <row r="1647">
      <c r="A1647" s="4" t="s">
        <v>13</v>
      </c>
      <c r="B1647" s="5">
        <v>6.035588138E9</v>
      </c>
      <c r="C1647" s="8" t="s">
        <v>12</v>
      </c>
      <c r="D1647" s="5" t="str">
        <f>IF($A1647 = "Batch 1", VLOOKUP(CONCATENATE($C1647, $B1647), 'Batch One'!$C:$Q, 2, false),
IF($A1647 = "Batch 2", VLOOKUP(CONCATENATE($C1647, $B1647), 'Batch Two'!$C:$P, 2, false), 0))</f>
        <v>Victini, 2013, Black &amp; White, #23/113</v>
      </c>
      <c r="E1647" s="5">
        <f>IF($A1647 = "Batch 1", VLOOKUP(CONCATENATE($C1647, $B1647), 'Batch One'!$C:$Q, 8, false),
IF($A1647 = "Batch 2", VLOOKUP(CONCATENATE($C1647, $B1647), 'Batch Two'!$C:$P, 8, false), 0))</f>
        <v>2013</v>
      </c>
      <c r="F1647" s="5" t="str">
        <f>IF($A1647 = "Batch 1", VLOOKUP(CONCATENATE($C1647, $B1647), 'Batch One'!$C:$Q, 9, false),
IF($A1647 = "Batch 2", VLOOKUP(CONCATENATE($C1647, $B1647), 'Batch Two'!$C:$P, 9, false), 0))</f>
        <v/>
      </c>
      <c r="G1647" s="5" t="str">
        <f>IF($A1647 = "Batch 1", VLOOKUP(CONCATENATE($C1647, $B1647), 'Batch One'!$C:$Q, 4, false),
IF($A1647 = "Batch 2", VLOOKUP(CONCATENATE($C1647, $B1647), 'Batch Two'!$C:$P, 4, false), 0))</f>
        <v>Black &amp; White</v>
      </c>
      <c r="H1647" s="5">
        <f>IF($A1647 = "Batch 1", VLOOKUP(CONCATENATE($C1647, $B1647), 'Batch One'!$C:$Q, 5, false),
IF($A1647 = "Batch 2", VLOOKUP(CONCATENATE($C1647, $B1647), 'Batch Two'!$C:$P, 5, false), 0))</f>
        <v>9</v>
      </c>
      <c r="I1647" s="6" t="str">
        <f>IF($A1647 = "Batch 1", VLOOKUP(CONCATENATE($C1647, $B1647), 'Batch One'!$C:$Q, 14, false),
IF($A1647 = "Batch 2", VLOOKUP(CONCATENATE($C1647, $B1647), 'Batch Two'!$C:$P, 14, false), 0))</f>
        <v>https://ccg-imaging-cgc-tradingcards-production.s3.amazonaws.com/17422976-46c8-4b5f-8b59-f0474e71e87b/CAR6035588-138_OBV.jpg</v>
      </c>
      <c r="J1647" s="5" t="str">
        <f>IF($A1647 = "Batch 1", VLOOKUP(CONCATENATE($C1647, $B1647), 'Batch One'!$C:$Q, 13, false),
IF($A1647 = "Batch 2", VLOOKUP(CONCATENATE($C1647, $B1647), 'Batch Two'!$C:$P, 13, false), 0))</f>
        <v/>
      </c>
    </row>
    <row r="1648">
      <c r="A1648" s="4" t="s">
        <v>13</v>
      </c>
      <c r="B1648" s="5">
        <v>6.035588139E9</v>
      </c>
      <c r="C1648" s="8" t="s">
        <v>12</v>
      </c>
      <c r="D1648" s="5" t="str">
        <f>IF($A1648 = "Batch 1", VLOOKUP(CONCATENATE($C1648, $B1648), 'Batch One'!$C:$Q, 2, false),
IF($A1648 = "Batch 2", VLOOKUP(CONCATENATE($C1648, $B1648), 'Batch Two'!$C:$P, 2, false), 0))</f>
        <v>Victini, 2013, Black &amp; White, #23/113</v>
      </c>
      <c r="E1648" s="5">
        <f>IF($A1648 = "Batch 1", VLOOKUP(CONCATENATE($C1648, $B1648), 'Batch One'!$C:$Q, 8, false),
IF($A1648 = "Batch 2", VLOOKUP(CONCATENATE($C1648, $B1648), 'Batch Two'!$C:$P, 8, false), 0))</f>
        <v>2013</v>
      </c>
      <c r="F1648" s="5" t="str">
        <f>IF($A1648 = "Batch 1", VLOOKUP(CONCATENATE($C1648, $B1648), 'Batch One'!$C:$Q, 9, false),
IF($A1648 = "Batch 2", VLOOKUP(CONCATENATE($C1648, $B1648), 'Batch Two'!$C:$P, 9, false), 0))</f>
        <v/>
      </c>
      <c r="G1648" s="5" t="str">
        <f>IF($A1648 = "Batch 1", VLOOKUP(CONCATENATE($C1648, $B1648), 'Batch One'!$C:$Q, 4, false),
IF($A1648 = "Batch 2", VLOOKUP(CONCATENATE($C1648, $B1648), 'Batch Two'!$C:$P, 4, false), 0))</f>
        <v>Black &amp; White</v>
      </c>
      <c r="H1648" s="5">
        <f>IF($A1648 = "Batch 1", VLOOKUP(CONCATENATE($C1648, $B1648), 'Batch One'!$C:$Q, 5, false),
IF($A1648 = "Batch 2", VLOOKUP(CONCATENATE($C1648, $B1648), 'Batch Two'!$C:$P, 5, false), 0))</f>
        <v>9</v>
      </c>
      <c r="I1648" s="6" t="str">
        <f>IF($A1648 = "Batch 1", VLOOKUP(CONCATENATE($C1648, $B1648), 'Batch One'!$C:$Q, 14, false),
IF($A1648 = "Batch 2", VLOOKUP(CONCATENATE($C1648, $B1648), 'Batch Two'!$C:$P, 14, false), 0))</f>
        <v>https://ccg-imaging-cgc-tradingcards-production.s3.amazonaws.com/17422976-499d-492e-8e60-717d93ed2737/CAR6035588-139_OBV.jpg</v>
      </c>
      <c r="J1648" s="5" t="str">
        <f>IF($A1648 = "Batch 1", VLOOKUP(CONCATENATE($C1648, $B1648), 'Batch One'!$C:$Q, 13, false),
IF($A1648 = "Batch 2", VLOOKUP(CONCATENATE($C1648, $B1648), 'Batch Two'!$C:$P, 13, false), 0))</f>
        <v/>
      </c>
    </row>
    <row r="1649">
      <c r="A1649" s="4" t="s">
        <v>13</v>
      </c>
      <c r="B1649" s="5">
        <v>6.03558814E9</v>
      </c>
      <c r="C1649" s="8" t="s">
        <v>12</v>
      </c>
      <c r="D1649" s="5" t="str">
        <f>IF($A1649 = "Batch 1", VLOOKUP(CONCATENATE($C1649, $B1649), 'Batch One'!$C:$Q, 2, false),
IF($A1649 = "Batch 2", VLOOKUP(CONCATENATE($C1649, $B1649), 'Batch Two'!$C:$P, 2, false), 0))</f>
        <v>Delphox, 2014, XY, #26/146</v>
      </c>
      <c r="E1649" s="5">
        <f>IF($A1649 = "Batch 1", VLOOKUP(CONCATENATE($C1649, $B1649), 'Batch One'!$C:$Q, 8, false),
IF($A1649 = "Batch 2", VLOOKUP(CONCATENATE($C1649, $B1649), 'Batch Two'!$C:$P, 8, false), 0))</f>
        <v>2014</v>
      </c>
      <c r="F1649" s="5" t="str">
        <f>IF($A1649 = "Batch 1", VLOOKUP(CONCATENATE($C1649, $B1649), 'Batch One'!$C:$Q, 9, false),
IF($A1649 = "Batch 2", VLOOKUP(CONCATENATE($C1649, $B1649), 'Batch Two'!$C:$P, 9, false), 0))</f>
        <v/>
      </c>
      <c r="G1649" s="5" t="str">
        <f>IF($A1649 = "Batch 1", VLOOKUP(CONCATENATE($C1649, $B1649), 'Batch One'!$C:$Q, 4, false),
IF($A1649 = "Batch 2", VLOOKUP(CONCATENATE($C1649, $B1649), 'Batch Two'!$C:$P, 4, false), 0))</f>
        <v>XY</v>
      </c>
      <c r="H1649" s="5">
        <f>IF($A1649 = "Batch 1", VLOOKUP(CONCATENATE($C1649, $B1649), 'Batch One'!$C:$Q, 5, false),
IF($A1649 = "Batch 2", VLOOKUP(CONCATENATE($C1649, $B1649), 'Batch Two'!$C:$P, 5, false), 0))</f>
        <v>8.5</v>
      </c>
      <c r="I1649" s="6" t="str">
        <f>IF($A1649 = "Batch 1", VLOOKUP(CONCATENATE($C1649, $B1649), 'Batch One'!$C:$Q, 14, false),
IF($A1649 = "Batch 2", VLOOKUP(CONCATENATE($C1649, $B1649), 'Batch Two'!$C:$P, 14, false), 0))</f>
        <v>https://ccg-imaging-cgc-tradingcards-production.s3.amazonaws.com/17422976-5299-466d-ae6f-4f9ca2e6a4e0/CAR6035588-140_OBV.jpg</v>
      </c>
      <c r="J1649" s="5" t="str">
        <f>IF($A1649 = "Batch 1", VLOOKUP(CONCATENATE($C1649, $B1649), 'Batch One'!$C:$Q, 13, false),
IF($A1649 = "Batch 2", VLOOKUP(CONCATENATE($C1649, $B1649), 'Batch Two'!$C:$P, 13, false), 0))</f>
        <v/>
      </c>
    </row>
    <row r="1650">
      <c r="A1650" s="4" t="s">
        <v>13</v>
      </c>
      <c r="B1650" s="5">
        <v>6.035588141E9</v>
      </c>
      <c r="C1650" s="8" t="s">
        <v>12</v>
      </c>
      <c r="D1650" s="5" t="str">
        <f>IF($A1650 = "Batch 1", VLOOKUP(CONCATENATE($C1650, $B1650), 'Batch One'!$C:$Q, 2, false),
IF($A1650 = "Batch 2", VLOOKUP(CONCATENATE($C1650, $B1650), 'Batch Two'!$C:$P, 2, false), 0))</f>
        <v>Delphox, 2014, XY, #26/146</v>
      </c>
      <c r="E1650" s="5">
        <f>IF($A1650 = "Batch 1", VLOOKUP(CONCATENATE($C1650, $B1650), 'Batch One'!$C:$Q, 8, false),
IF($A1650 = "Batch 2", VLOOKUP(CONCATENATE($C1650, $B1650), 'Batch Two'!$C:$P, 8, false), 0))</f>
        <v>2014</v>
      </c>
      <c r="F1650" s="5" t="str">
        <f>IF($A1650 = "Batch 1", VLOOKUP(CONCATENATE($C1650, $B1650), 'Batch One'!$C:$Q, 9, false),
IF($A1650 = "Batch 2", VLOOKUP(CONCATENATE($C1650, $B1650), 'Batch Two'!$C:$P, 9, false), 0))</f>
        <v/>
      </c>
      <c r="G1650" s="5" t="str">
        <f>IF($A1650 = "Batch 1", VLOOKUP(CONCATENATE($C1650, $B1650), 'Batch One'!$C:$Q, 4, false),
IF($A1650 = "Batch 2", VLOOKUP(CONCATENATE($C1650, $B1650), 'Batch Two'!$C:$P, 4, false), 0))</f>
        <v>XY</v>
      </c>
      <c r="H1650" s="5">
        <f>IF($A1650 = "Batch 1", VLOOKUP(CONCATENATE($C1650, $B1650), 'Batch One'!$C:$Q, 5, false),
IF($A1650 = "Batch 2", VLOOKUP(CONCATENATE($C1650, $B1650), 'Batch Two'!$C:$P, 5, false), 0))</f>
        <v>8.5</v>
      </c>
      <c r="I1650" s="6" t="str">
        <f>IF($A1650 = "Batch 1", VLOOKUP(CONCATENATE($C1650, $B1650), 'Batch One'!$C:$Q, 14, false),
IF($A1650 = "Batch 2", VLOOKUP(CONCATENATE($C1650, $B1650), 'Batch Two'!$C:$P, 14, false), 0))</f>
        <v>https://ccg-imaging-cgc-tradingcards-production.s3.amazonaws.com/17422976-5516-4f6e-bbb1-4871ba79a284/CAR6035588-141_OBV.jpg</v>
      </c>
      <c r="J1650" s="5" t="str">
        <f>IF($A1650 = "Batch 1", VLOOKUP(CONCATENATE($C1650, $B1650), 'Batch One'!$C:$Q, 13, false),
IF($A1650 = "Batch 2", VLOOKUP(CONCATENATE($C1650, $B1650), 'Batch Two'!$C:$P, 13, false), 0))</f>
        <v/>
      </c>
    </row>
    <row r="1651">
      <c r="A1651" s="4" t="s">
        <v>13</v>
      </c>
      <c r="B1651" s="5">
        <v>6.035588142E9</v>
      </c>
      <c r="C1651" s="8" t="s">
        <v>12</v>
      </c>
      <c r="D1651" s="5" t="str">
        <f>IF($A1651 = "Batch 1", VLOOKUP(CONCATENATE($C1651, $B1651), 'Batch One'!$C:$Q, 2, false),
IF($A1651 = "Batch 2", VLOOKUP(CONCATENATE($C1651, $B1651), 'Batch Two'!$C:$P, 2, false), 0))</f>
        <v>Delphox, 2014, XY, #26/146</v>
      </c>
      <c r="E1651" s="5">
        <f>IF($A1651 = "Batch 1", VLOOKUP(CONCATENATE($C1651, $B1651), 'Batch One'!$C:$Q, 8, false),
IF($A1651 = "Batch 2", VLOOKUP(CONCATENATE($C1651, $B1651), 'Batch Two'!$C:$P, 8, false), 0))</f>
        <v>2014</v>
      </c>
      <c r="F1651" s="5" t="str">
        <f>IF($A1651 = "Batch 1", VLOOKUP(CONCATENATE($C1651, $B1651), 'Batch One'!$C:$Q, 9, false),
IF($A1651 = "Batch 2", VLOOKUP(CONCATENATE($C1651, $B1651), 'Batch Two'!$C:$P, 9, false), 0))</f>
        <v/>
      </c>
      <c r="G1651" s="5" t="str">
        <f>IF($A1651 = "Batch 1", VLOOKUP(CONCATENATE($C1651, $B1651), 'Batch One'!$C:$Q, 4, false),
IF($A1651 = "Batch 2", VLOOKUP(CONCATENATE($C1651, $B1651), 'Batch Two'!$C:$P, 4, false), 0))</f>
        <v>XY</v>
      </c>
      <c r="H1651" s="5">
        <f>IF($A1651 = "Batch 1", VLOOKUP(CONCATENATE($C1651, $B1651), 'Batch One'!$C:$Q, 5, false),
IF($A1651 = "Batch 2", VLOOKUP(CONCATENATE($C1651, $B1651), 'Batch Two'!$C:$P, 5, false), 0))</f>
        <v>8.5</v>
      </c>
      <c r="I1651" s="6" t="str">
        <f>IF($A1651 = "Batch 1", VLOOKUP(CONCATENATE($C1651, $B1651), 'Batch One'!$C:$Q, 14, false),
IF($A1651 = "Batch 2", VLOOKUP(CONCATENATE($C1651, $B1651), 'Batch Two'!$C:$P, 14, false), 0))</f>
        <v>https://ccg-imaging-cgc-tradingcards-production.s3.amazonaws.com/17422976-5807-4ec7-9e96-46abc69a02a3/CAR6035588-142_OBV.jpg</v>
      </c>
      <c r="J1651" s="5" t="str">
        <f>IF($A1651 = "Batch 1", VLOOKUP(CONCATENATE($C1651, $B1651), 'Batch One'!$C:$Q, 13, false),
IF($A1651 = "Batch 2", VLOOKUP(CONCATENATE($C1651, $B1651), 'Batch Two'!$C:$P, 13, false), 0))</f>
        <v/>
      </c>
    </row>
    <row r="1652">
      <c r="A1652" s="4" t="s">
        <v>13</v>
      </c>
      <c r="B1652" s="5">
        <v>1.401011386233E12</v>
      </c>
      <c r="C1652" s="8" t="s">
        <v>12</v>
      </c>
      <c r="D1652" s="5" t="str">
        <f>IF($A1652 = "Batch 1", VLOOKUP(CONCATENATE($C1652, $B1652), 'Batch One'!$C:$Q, 2, false),
IF($A1652 = "Batch 2", VLOOKUP(CONCATENATE($C1652, $B1652), 'Batch Two'!$C:$P, 2, false), 0))</f>
        <v>Muk, 2010, HeartGold &amp; SoulSilver, #31/90</v>
      </c>
      <c r="E1652" s="5">
        <f>IF($A1652 = "Batch 1", VLOOKUP(CONCATENATE($C1652, $B1652), 'Batch One'!$C:$Q, 8, false),
IF($A1652 = "Batch 2", VLOOKUP(CONCATENATE($C1652, $B1652), 'Batch Two'!$C:$P, 8, false), 0))</f>
        <v>2010</v>
      </c>
      <c r="F1652" s="5" t="str">
        <f>IF($A1652 = "Batch 1", VLOOKUP(CONCATENATE($C1652, $B1652), 'Batch One'!$C:$Q, 9, false),
IF($A1652 = "Batch 2", VLOOKUP(CONCATENATE($C1652, $B1652), 'Batch Two'!$C:$P, 9, false), 0))</f>
        <v/>
      </c>
      <c r="G1652" s="5" t="str">
        <f>IF($A1652 = "Batch 1", VLOOKUP(CONCATENATE($C1652, $B1652), 'Batch One'!$C:$Q, 4, false),
IF($A1652 = "Batch 2", VLOOKUP(CONCATENATE($C1652, $B1652), 'Batch Two'!$C:$P, 4, false), 0))</f>
        <v>HeartGold &amp; SoulSilver</v>
      </c>
      <c r="H1652" s="5">
        <f>IF($A1652 = "Batch 1", VLOOKUP(CONCATENATE($C1652, $B1652), 'Batch One'!$C:$Q, 5, false),
IF($A1652 = "Batch 2", VLOOKUP(CONCATENATE($C1652, $B1652), 'Batch Two'!$C:$P, 5, false), 0))</f>
        <v>8.5</v>
      </c>
      <c r="I1652" s="6" t="str">
        <f>IF($A1652 = "Batch 1", VLOOKUP(CONCATENATE($C1652, $B1652), 'Batch One'!$C:$Q, 14, false),
IF($A1652 = "Batch 2", VLOOKUP(CONCATENATE($C1652, $B1652), 'Batch Two'!$C:$P, 14, false), 0))</f>
        <v>https://ccg-imaging-cgc-tradingcards-production.s3.amazonaws.com/45d5df5b-4655-419c-9cc5-91edce96b6a8/CSG1401011386-233_OBV.jpg</v>
      </c>
      <c r="J1652" s="5" t="str">
        <f>IF($A1652 = "Batch 1", VLOOKUP(CONCATENATE($C1652, $B1652), 'Batch One'!$C:$Q, 13, false),
IF($A1652 = "Batch 2", VLOOKUP(CONCATENATE($C1652, $B1652), 'Batch Two'!$C:$P, 13, false), 0))</f>
        <v/>
      </c>
    </row>
    <row r="1653">
      <c r="A1653" s="4" t="s">
        <v>13</v>
      </c>
      <c r="B1653" s="5">
        <v>1.401011391051E12</v>
      </c>
      <c r="C1653" s="8" t="s">
        <v>12</v>
      </c>
      <c r="D1653" s="5" t="str">
        <f>IF($A1653 = "Batch 1", VLOOKUP(CONCATENATE($C1653, $B1653), 'Batch One'!$C:$Q, 2, false),
IF($A1653 = "Batch 2", VLOOKUP(CONCATENATE($C1653, $B1653), 'Batch Two'!$C:$P, 2, false), 0))</f>
        <v>Onix, 2008, Diamond &amp; Pearl, #69/100</v>
      </c>
      <c r="E1653" s="5">
        <f>IF($A1653 = "Batch 1", VLOOKUP(CONCATENATE($C1653, $B1653), 'Batch One'!$C:$Q, 8, false),
IF($A1653 = "Batch 2", VLOOKUP(CONCATENATE($C1653, $B1653), 'Batch Two'!$C:$P, 8, false), 0))</f>
        <v>2008</v>
      </c>
      <c r="F1653" s="5" t="str">
        <f>IF($A1653 = "Batch 1", VLOOKUP(CONCATENATE($C1653, $B1653), 'Batch One'!$C:$Q, 9, false),
IF($A1653 = "Batch 2", VLOOKUP(CONCATENATE($C1653, $B1653), 'Batch Two'!$C:$P, 9, false), 0))</f>
        <v/>
      </c>
      <c r="G1653" s="5" t="str">
        <f>IF($A1653 = "Batch 1", VLOOKUP(CONCATENATE($C1653, $B1653), 'Batch One'!$C:$Q, 4, false),
IF($A1653 = "Batch 2", VLOOKUP(CONCATENATE($C1653, $B1653), 'Batch Two'!$C:$P, 4, false), 0))</f>
        <v>Diamond &amp; Pearl</v>
      </c>
      <c r="H1653" s="5">
        <f>IF($A1653 = "Batch 1", VLOOKUP(CONCATENATE($C1653, $B1653), 'Batch One'!$C:$Q, 5, false),
IF($A1653 = "Batch 2", VLOOKUP(CONCATENATE($C1653, $B1653), 'Batch Two'!$C:$P, 5, false), 0))</f>
        <v>8.5</v>
      </c>
      <c r="I1653" s="6" t="str">
        <f>IF($A1653 = "Batch 1", VLOOKUP(CONCATENATE($C1653, $B1653), 'Batch One'!$C:$Q, 14, false),
IF($A1653 = "Batch 2", VLOOKUP(CONCATENATE($C1653, $B1653), 'Batch Two'!$C:$P, 14, false), 0))</f>
        <v>https://ccg-imaging-csg-cards-production.s3.amazonaws.com/574d2dca-4b90-440b-9ee1-61b92397f3b2/CSG1401011391-051_OBV.jpg</v>
      </c>
      <c r="J1653" s="5" t="str">
        <f>IF($A1653 = "Batch 1", VLOOKUP(CONCATENATE($C1653, $B1653), 'Batch One'!$C:$Q, 13, false),
IF($A1653 = "Batch 2", VLOOKUP(CONCATENATE($C1653, $B1653), 'Batch Two'!$C:$P, 13, false), 0))</f>
        <v/>
      </c>
    </row>
    <row r="1654">
      <c r="A1654" s="4" t="s">
        <v>13</v>
      </c>
      <c r="B1654" s="5">
        <v>1.401011391084E12</v>
      </c>
      <c r="C1654" s="8" t="s">
        <v>12</v>
      </c>
      <c r="D1654" s="5" t="str">
        <f>IF($A1654 = "Batch 1", VLOOKUP(CONCATENATE($C1654, $B1654), 'Batch One'!$C:$Q, 2, false),
IF($A1654 = "Batch 2", VLOOKUP(CONCATENATE($C1654, $B1654), 'Batch Two'!$C:$P, 2, false), 0))</f>
        <v>Torterra, 2008, Diamond &amp; Pearl, #30/100</v>
      </c>
      <c r="E1654" s="5">
        <f>IF($A1654 = "Batch 1", VLOOKUP(CONCATENATE($C1654, $B1654), 'Batch One'!$C:$Q, 8, false),
IF($A1654 = "Batch 2", VLOOKUP(CONCATENATE($C1654, $B1654), 'Batch Two'!$C:$P, 8, false), 0))</f>
        <v>2008</v>
      </c>
      <c r="F1654" s="5" t="str">
        <f>IF($A1654 = "Batch 1", VLOOKUP(CONCATENATE($C1654, $B1654), 'Batch One'!$C:$Q, 9, false),
IF($A1654 = "Batch 2", VLOOKUP(CONCATENATE($C1654, $B1654), 'Batch Two'!$C:$P, 9, false), 0))</f>
        <v/>
      </c>
      <c r="G1654" s="5" t="str">
        <f>IF($A1654 = "Batch 1", VLOOKUP(CONCATENATE($C1654, $B1654), 'Batch One'!$C:$Q, 4, false),
IF($A1654 = "Batch 2", VLOOKUP(CONCATENATE($C1654, $B1654), 'Batch Two'!$C:$P, 4, false), 0))</f>
        <v>Diamond &amp; Pearl</v>
      </c>
      <c r="H1654" s="5">
        <f>IF($A1654 = "Batch 1", VLOOKUP(CONCATENATE($C1654, $B1654), 'Batch One'!$C:$Q, 5, false),
IF($A1654 = "Batch 2", VLOOKUP(CONCATENATE($C1654, $B1654), 'Batch Two'!$C:$P, 5, false), 0))</f>
        <v>8.5</v>
      </c>
      <c r="I1654" s="6" t="str">
        <f>IF($A1654 = "Batch 1", VLOOKUP(CONCATENATE($C1654, $B1654), 'Batch One'!$C:$Q, 14, false),
IF($A1654 = "Batch 2", VLOOKUP(CONCATENATE($C1654, $B1654), 'Batch Two'!$C:$P, 14, false), 0))</f>
        <v>https://ccg-imaging-csg-cards-production.s3.amazonaws.com/716083ca-5fe5-44a8-8004-a42125cb1c84/CSG1401011391-084_OBV.jpg</v>
      </c>
      <c r="J1654" s="5" t="str">
        <f>IF($A1654 = "Batch 1", VLOOKUP(CONCATENATE($C1654, $B1654), 'Batch One'!$C:$Q, 13, false),
IF($A1654 = "Batch 2", VLOOKUP(CONCATENATE($C1654, $B1654), 'Batch Two'!$C:$P, 13, false), 0))</f>
        <v/>
      </c>
    </row>
    <row r="1655">
      <c r="A1655" s="4" t="s">
        <v>13</v>
      </c>
      <c r="B1655" s="5">
        <v>1.401011391085E12</v>
      </c>
      <c r="C1655" s="8" t="s">
        <v>12</v>
      </c>
      <c r="D1655" s="5" t="str">
        <f>IF($A1655 = "Batch 1", VLOOKUP(CONCATENATE($C1655, $B1655), 'Batch One'!$C:$Q, 2, false),
IF($A1655 = "Batch 2", VLOOKUP(CONCATENATE($C1655, $B1655), 'Batch Two'!$C:$P, 2, false), 0))</f>
        <v>Torterra, 2008, Diamond &amp; Pearl, #30/100</v>
      </c>
      <c r="E1655" s="5">
        <f>IF($A1655 = "Batch 1", VLOOKUP(CONCATENATE($C1655, $B1655), 'Batch One'!$C:$Q, 8, false),
IF($A1655 = "Batch 2", VLOOKUP(CONCATENATE($C1655, $B1655), 'Batch Two'!$C:$P, 8, false), 0))</f>
        <v>2008</v>
      </c>
      <c r="F1655" s="5" t="str">
        <f>IF($A1655 = "Batch 1", VLOOKUP(CONCATENATE($C1655, $B1655), 'Batch One'!$C:$Q, 9, false),
IF($A1655 = "Batch 2", VLOOKUP(CONCATENATE($C1655, $B1655), 'Batch Two'!$C:$P, 9, false), 0))</f>
        <v/>
      </c>
      <c r="G1655" s="5" t="str">
        <f>IF($A1655 = "Batch 1", VLOOKUP(CONCATENATE($C1655, $B1655), 'Batch One'!$C:$Q, 4, false),
IF($A1655 = "Batch 2", VLOOKUP(CONCATENATE($C1655, $B1655), 'Batch Two'!$C:$P, 4, false), 0))</f>
        <v>Diamond &amp; Pearl</v>
      </c>
      <c r="H1655" s="5">
        <f>IF($A1655 = "Batch 1", VLOOKUP(CONCATENATE($C1655, $B1655), 'Batch One'!$C:$Q, 5, false),
IF($A1655 = "Batch 2", VLOOKUP(CONCATENATE($C1655, $B1655), 'Batch Two'!$C:$P, 5, false), 0))</f>
        <v>9</v>
      </c>
      <c r="I1655" s="6" t="str">
        <f>IF($A1655 = "Batch 1", VLOOKUP(CONCATENATE($C1655, $B1655), 'Batch One'!$C:$Q, 14, false),
IF($A1655 = "Batch 2", VLOOKUP(CONCATENATE($C1655, $B1655), 'Batch Two'!$C:$P, 14, false), 0))</f>
        <v>https://ccg-imaging-csg-cards-production.s3.amazonaws.com/0d789bff-226a-4d79-b220-56e9cbf6c259/CSG1401011391-085_OBV.jpg</v>
      </c>
      <c r="J1655" s="5" t="str">
        <f>IF($A1655 = "Batch 1", VLOOKUP(CONCATENATE($C1655, $B1655), 'Batch One'!$C:$Q, 13, false),
IF($A1655 = "Batch 2", VLOOKUP(CONCATENATE($C1655, $B1655), 'Batch Two'!$C:$P, 13, false), 0))</f>
        <v/>
      </c>
    </row>
    <row r="1656">
      <c r="A1656" s="4" t="s">
        <v>13</v>
      </c>
      <c r="B1656" s="5">
        <v>1.401011391099E12</v>
      </c>
      <c r="C1656" s="8" t="s">
        <v>12</v>
      </c>
      <c r="D1656" s="5" t="str">
        <f>IF($A1656 = "Batch 1", VLOOKUP(CONCATENATE($C1656, $B1656), 'Batch One'!$C:$Q, 2, false),
IF($A1656 = "Batch 2", VLOOKUP(CONCATENATE($C1656, $B1656), 'Batch Two'!$C:$P, 2, false), 0))</f>
        <v>Kangaskhan, 2008, Diamond &amp; Pearl, #38/100</v>
      </c>
      <c r="E1656" s="5">
        <f>IF($A1656 = "Batch 1", VLOOKUP(CONCATENATE($C1656, $B1656), 'Batch One'!$C:$Q, 8, false),
IF($A1656 = "Batch 2", VLOOKUP(CONCATENATE($C1656, $B1656), 'Batch Two'!$C:$P, 8, false), 0))</f>
        <v>2008</v>
      </c>
      <c r="F1656" s="5" t="str">
        <f>IF($A1656 = "Batch 1", VLOOKUP(CONCATENATE($C1656, $B1656), 'Batch One'!$C:$Q, 9, false),
IF($A1656 = "Batch 2", VLOOKUP(CONCATENATE($C1656, $B1656), 'Batch Two'!$C:$P, 9, false), 0))</f>
        <v/>
      </c>
      <c r="G1656" s="5" t="str">
        <f>IF($A1656 = "Batch 1", VLOOKUP(CONCATENATE($C1656, $B1656), 'Batch One'!$C:$Q, 4, false),
IF($A1656 = "Batch 2", VLOOKUP(CONCATENATE($C1656, $B1656), 'Batch Two'!$C:$P, 4, false), 0))</f>
        <v>Diamond &amp; Pearl</v>
      </c>
      <c r="H1656" s="5">
        <f>IF($A1656 = "Batch 1", VLOOKUP(CONCATENATE($C1656, $B1656), 'Batch One'!$C:$Q, 5, false),
IF($A1656 = "Batch 2", VLOOKUP(CONCATENATE($C1656, $B1656), 'Batch Two'!$C:$P, 5, false), 0))</f>
        <v>8.5</v>
      </c>
      <c r="I1656" s="6" t="str">
        <f>IF($A1656 = "Batch 1", VLOOKUP(CONCATENATE($C1656, $B1656), 'Batch One'!$C:$Q, 14, false),
IF($A1656 = "Batch 2", VLOOKUP(CONCATENATE($C1656, $B1656), 'Batch Two'!$C:$P, 14, false), 0))</f>
        <v>https://ccg-imaging-csg-cards-production.s3.amazonaws.com/354ffa16-3d82-4e32-916c-d6ebe0f97faa/CSG1401011391-099_OBV.jpg</v>
      </c>
      <c r="J1656" s="5" t="str">
        <f>IF($A1656 = "Batch 1", VLOOKUP(CONCATENATE($C1656, $B1656), 'Batch One'!$C:$Q, 13, false),
IF($A1656 = "Batch 2", VLOOKUP(CONCATENATE($C1656, $B1656), 'Batch Two'!$C:$P, 13, false), 0))</f>
        <v/>
      </c>
    </row>
    <row r="1657">
      <c r="A1657" s="4" t="s">
        <v>13</v>
      </c>
      <c r="B1657" s="5">
        <v>1.401014156182E12</v>
      </c>
      <c r="C1657" s="8" t="s">
        <v>12</v>
      </c>
      <c r="D1657" s="5" t="str">
        <f>IF($A1657 = "Batch 1", VLOOKUP(CONCATENATE($C1657, $B1657), 'Batch One'!$C:$Q, 2, false),
IF($A1657 = "Batch 2", VLOOKUP(CONCATENATE($C1657, $B1657), 'Batch Two'!$C:$P, 2, false), 0))</f>
        <v>The Tears Of Pokémon, 1999, Movie Series, #37</v>
      </c>
      <c r="E1657" s="5">
        <f>IF($A1657 = "Batch 1", VLOOKUP(CONCATENATE($C1657, $B1657), 'Batch One'!$C:$Q, 8, false),
IF($A1657 = "Batch 2", VLOOKUP(CONCATENATE($C1657, $B1657), 'Batch Two'!$C:$P, 8, false), 0))</f>
        <v>1999</v>
      </c>
      <c r="F1657" s="5" t="str">
        <f>IF($A1657 = "Batch 1", VLOOKUP(CONCATENATE($C1657, $B1657), 'Batch One'!$C:$Q, 9, false),
IF($A1657 = "Batch 2", VLOOKUP(CONCATENATE($C1657, $B1657), 'Batch Two'!$C:$P, 9, false), 0))</f>
        <v/>
      </c>
      <c r="G1657" s="5" t="str">
        <f>IF($A1657 = "Batch 1", VLOOKUP(CONCATENATE($C1657, $B1657), 'Batch One'!$C:$Q, 4, false),
IF($A1657 = "Batch 2", VLOOKUP(CONCATENATE($C1657, $B1657), 'Batch Two'!$C:$P, 4, false), 0))</f>
        <v>Movie Series</v>
      </c>
      <c r="H1657" s="5">
        <f>IF($A1657 = "Batch 1", VLOOKUP(CONCATENATE($C1657, $B1657), 'Batch One'!$C:$Q, 5, false),
IF($A1657 = "Batch 2", VLOOKUP(CONCATENATE($C1657, $B1657), 'Batch Two'!$C:$P, 5, false), 0))</f>
        <v>9</v>
      </c>
      <c r="I1657" s="6" t="str">
        <f>IF($A1657 = "Batch 1", VLOOKUP(CONCATENATE($C1657, $B1657), 'Batch One'!$C:$Q, 14, false),
IF($A1657 = "Batch 2", VLOOKUP(CONCATENATE($C1657, $B1657), 'Batch Two'!$C:$P, 14, false), 0))</f>
        <v>https://ccg-imaging-cgc-tradingcards-production.s3.amazonaws.com/990db2c9-ae60-4733-a076-dcbc431b2aa3/CRD1401014156-182_OBV.jpg</v>
      </c>
      <c r="J1657" s="5" t="str">
        <f>IF($A1657 = "Batch 1", VLOOKUP(CONCATENATE($C1657, $B1657), 'Batch One'!$C:$Q, 13, false),
IF($A1657 = "Batch 2", VLOOKUP(CONCATENATE($C1657, $B1657), 'Batch Two'!$C:$P, 13, false), 0))</f>
        <v/>
      </c>
    </row>
    <row r="1658">
      <c r="A1658" s="4" t="s">
        <v>13</v>
      </c>
      <c r="B1658" s="5">
        <v>1.401016850083E12</v>
      </c>
      <c r="C1658" s="8" t="s">
        <v>12</v>
      </c>
      <c r="D1658" s="5" t="str">
        <f>IF($A1658 = "Batch 1", VLOOKUP(CONCATENATE($C1658, $B1658), 'Batch One'!$C:$Q, 2, false),
IF($A1658 = "Batch 2", VLOOKUP(CONCATENATE($C1658, $B1658), 'Batch Two'!$C:$P, 2, false), 0))</f>
        <v>Mewtwo, 2023, Sword &amp; Shield, #059/159</v>
      </c>
      <c r="E1658" s="5">
        <f>IF($A1658 = "Batch 1", VLOOKUP(CONCATENATE($C1658, $B1658), 'Batch One'!$C:$Q, 8, false),
IF($A1658 = "Batch 2", VLOOKUP(CONCATENATE($C1658, $B1658), 'Batch Two'!$C:$P, 8, false), 0))</f>
        <v>2023</v>
      </c>
      <c r="F1658" s="5" t="str">
        <f>IF($A1658 = "Batch 1", VLOOKUP(CONCATENATE($C1658, $B1658), 'Batch One'!$C:$Q, 9, false),
IF($A1658 = "Batch 2", VLOOKUP(CONCATENATE($C1658, $B1658), 'Batch Two'!$C:$P, 9, false), 0))</f>
        <v/>
      </c>
      <c r="G1658" s="5" t="str">
        <f>IF($A1658 = "Batch 1", VLOOKUP(CONCATENATE($C1658, $B1658), 'Batch One'!$C:$Q, 4, false),
IF($A1658 = "Batch 2", VLOOKUP(CONCATENATE($C1658, $B1658), 'Batch Two'!$C:$P, 4, false), 0))</f>
        <v>Sword &amp; Shield</v>
      </c>
      <c r="H1658" s="5" t="str">
        <f>IF($A1658 = "Batch 1", VLOOKUP(CONCATENATE($C1658, $B1658), 'Batch One'!$C:$Q, 5, false),
IF($A1658 = "Batch 2", VLOOKUP(CONCATENATE($C1658, $B1658), 'Batch Two'!$C:$P, 5, false), 0))</f>
        <v>MINT+ 9.5</v>
      </c>
      <c r="I1658" s="6" t="str">
        <f>IF($A1658 = "Batch 1", VLOOKUP(CONCATENATE($C1658, $B1658), 'Batch One'!$C:$Q, 14, false),
IF($A1658 = "Batch 2", VLOOKUP(CONCATENATE($C1658, $B1658), 'Batch Two'!$C:$P, 14, false), 0))</f>
        <v>https://ccg-imaging-cgc-tradingcards-production.s3.amazonaws.com/a86f13aa-b94c-4dfc-910b-2e6888c90ae4/CRD1401016850-083_OBV.jpg</v>
      </c>
      <c r="J1658" s="5" t="str">
        <f>IF($A1658 = "Batch 1", VLOOKUP(CONCATENATE($C1658, $B1658), 'Batch One'!$C:$Q, 13, false),
IF($A1658 = "Batch 2", VLOOKUP(CONCATENATE($C1658, $B1658), 'Batch Two'!$C:$P, 13, false), 0))</f>
        <v/>
      </c>
    </row>
    <row r="1659">
      <c r="A1659" s="4" t="s">
        <v>13</v>
      </c>
      <c r="B1659" s="5">
        <v>1.401024004013E12</v>
      </c>
      <c r="C1659" s="8" t="s">
        <v>12</v>
      </c>
      <c r="D1659" s="5" t="str">
        <f>IF($A1659 = "Batch 1", VLOOKUP(CONCATENATE($C1659, $B1659), 'Batch One'!$C:$Q, 2, false),
IF($A1659 = "Batch 2", VLOOKUP(CONCATENATE($C1659, $B1659), 'Batch Two'!$C:$P, 2, false), 0))</f>
        <v>Starmie, 2023, Scarlet &amp; Violet, #222/190</v>
      </c>
      <c r="E1659" s="5">
        <f>IF($A1659 = "Batch 1", VLOOKUP(CONCATENATE($C1659, $B1659), 'Batch One'!$C:$Q, 8, false),
IF($A1659 = "Batch 2", VLOOKUP(CONCATENATE($C1659, $B1659), 'Batch Two'!$C:$P, 8, false), 0))</f>
        <v>2023</v>
      </c>
      <c r="F1659" s="5" t="str">
        <f>IF($A1659 = "Batch 1", VLOOKUP(CONCATENATE($C1659, $B1659), 'Batch One'!$C:$Q, 9, false),
IF($A1659 = "Batch 2", VLOOKUP(CONCATENATE($C1659, $B1659), 'Batch Two'!$C:$P, 9, false), 0))</f>
        <v/>
      </c>
      <c r="G1659" s="5" t="str">
        <f>IF($A1659 = "Batch 1", VLOOKUP(CONCATENATE($C1659, $B1659), 'Batch One'!$C:$Q, 4, false),
IF($A1659 = "Batch 2", VLOOKUP(CONCATENATE($C1659, $B1659), 'Batch Two'!$C:$P, 4, false), 0))</f>
        <v>Scarlet &amp; Violet</v>
      </c>
      <c r="H1659" s="5">
        <f>IF($A1659 = "Batch 1", VLOOKUP(CONCATENATE($C1659, $B1659), 'Batch One'!$C:$Q, 5, false),
IF($A1659 = "Batch 2", VLOOKUP(CONCATENATE($C1659, $B1659), 'Batch Two'!$C:$P, 5, false), 0))</f>
        <v>9</v>
      </c>
      <c r="I1659" s="6" t="str">
        <f>IF($A1659 = "Batch 1", VLOOKUP(CONCATENATE($C1659, $B1659), 'Batch One'!$C:$Q, 14, false),
IF($A1659 = "Batch 2", VLOOKUP(CONCATENATE($C1659, $B1659), 'Batch Two'!$C:$P, 14, false), 0))</f>
        <v>https://ccg-imaging-cgc-tradingcards-production.s3.amazonaws.com/4c96a494-b6de-45d1-bf68-9b5492db4f35/CRD1401024004-013_OBV.jpg</v>
      </c>
      <c r="J1659" s="5" t="str">
        <f>IF($A1659 = "Batch 1", VLOOKUP(CONCATENATE($C1659, $B1659), 'Batch One'!$C:$Q, 13, false),
IF($A1659 = "Batch 2", VLOOKUP(CONCATENATE($C1659, $B1659), 'Batch Two'!$C:$P, 13, false), 0))</f>
        <v/>
      </c>
    </row>
    <row r="1660">
      <c r="A1660" s="4" t="s">
        <v>13</v>
      </c>
      <c r="B1660" s="5">
        <v>1.401024004016E12</v>
      </c>
      <c r="C1660" s="8" t="s">
        <v>12</v>
      </c>
      <c r="D1660" s="5" t="str">
        <f>IF($A1660 = "Batch 1", VLOOKUP(CONCATENATE($C1660, $B1660), 'Batch One'!$C:$Q, 2, false),
IF($A1660 = "Batch 2", VLOOKUP(CONCATENATE($C1660, $B1660), 'Batch Two'!$C:$P, 2, false), 0))</f>
        <v>Starmie, 2023, Scarlet &amp; Violet, #222/190</v>
      </c>
      <c r="E1660" s="5">
        <f>IF($A1660 = "Batch 1", VLOOKUP(CONCATENATE($C1660, $B1660), 'Batch One'!$C:$Q, 8, false),
IF($A1660 = "Batch 2", VLOOKUP(CONCATENATE($C1660, $B1660), 'Batch Two'!$C:$P, 8, false), 0))</f>
        <v>2023</v>
      </c>
      <c r="F1660" s="5" t="str">
        <f>IF($A1660 = "Batch 1", VLOOKUP(CONCATENATE($C1660, $B1660), 'Batch One'!$C:$Q, 9, false),
IF($A1660 = "Batch 2", VLOOKUP(CONCATENATE($C1660, $B1660), 'Batch Two'!$C:$P, 9, false), 0))</f>
        <v/>
      </c>
      <c r="G1660" s="5" t="str">
        <f>IF($A1660 = "Batch 1", VLOOKUP(CONCATENATE($C1660, $B1660), 'Batch One'!$C:$Q, 4, false),
IF($A1660 = "Batch 2", VLOOKUP(CONCATENATE($C1660, $B1660), 'Batch Two'!$C:$P, 4, false), 0))</f>
        <v>Scarlet &amp; Violet</v>
      </c>
      <c r="H1660" s="5">
        <f>IF($A1660 = "Batch 1", VLOOKUP(CONCATENATE($C1660, $B1660), 'Batch One'!$C:$Q, 5, false),
IF($A1660 = "Batch 2", VLOOKUP(CONCATENATE($C1660, $B1660), 'Batch Two'!$C:$P, 5, false), 0))</f>
        <v>7.5</v>
      </c>
      <c r="I1660" s="6" t="str">
        <f>IF($A1660 = "Batch 1", VLOOKUP(CONCATENATE($C1660, $B1660), 'Batch One'!$C:$Q, 14, false),
IF($A1660 = "Batch 2", VLOOKUP(CONCATENATE($C1660, $B1660), 'Batch Two'!$C:$P, 14, false), 0))</f>
        <v>https://ccg-imaging-cgc-tradingcards-production.s3.amazonaws.com/b8c81613-7e36-4154-9a07-b2685e22a30b/CRD1401024004-016_OBV.jpg</v>
      </c>
      <c r="J1660" s="5" t="str">
        <f>IF($A1660 = "Batch 1", VLOOKUP(CONCATENATE($C1660, $B1660), 'Batch One'!$C:$Q, 13, false),
IF($A1660 = "Batch 2", VLOOKUP(CONCATENATE($C1660, $B1660), 'Batch Two'!$C:$P, 13, false), 0))</f>
        <v/>
      </c>
    </row>
    <row r="1661">
      <c r="A1661" s="4" t="s">
        <v>13</v>
      </c>
      <c r="B1661" s="5">
        <v>1.401024004017E12</v>
      </c>
      <c r="C1661" s="8" t="s">
        <v>12</v>
      </c>
      <c r="D1661" s="5" t="str">
        <f>IF($A1661 = "Batch 1", VLOOKUP(CONCATENATE($C1661, $B1661), 'Batch One'!$C:$Q, 2, false),
IF($A1661 = "Batch 2", VLOOKUP(CONCATENATE($C1661, $B1661), 'Batch Two'!$C:$P, 2, false), 0))</f>
        <v>Starmie, 2023, Scarlet &amp; Violet, #222/190</v>
      </c>
      <c r="E1661" s="5">
        <f>IF($A1661 = "Batch 1", VLOOKUP(CONCATENATE($C1661, $B1661), 'Batch One'!$C:$Q, 8, false),
IF($A1661 = "Batch 2", VLOOKUP(CONCATENATE($C1661, $B1661), 'Batch Two'!$C:$P, 8, false), 0))</f>
        <v>2023</v>
      </c>
      <c r="F1661" s="5" t="str">
        <f>IF($A1661 = "Batch 1", VLOOKUP(CONCATENATE($C1661, $B1661), 'Batch One'!$C:$Q, 9, false),
IF($A1661 = "Batch 2", VLOOKUP(CONCATENATE($C1661, $B1661), 'Batch Two'!$C:$P, 9, false), 0))</f>
        <v/>
      </c>
      <c r="G1661" s="5" t="str">
        <f>IF($A1661 = "Batch 1", VLOOKUP(CONCATENATE($C1661, $B1661), 'Batch One'!$C:$Q, 4, false),
IF($A1661 = "Batch 2", VLOOKUP(CONCATENATE($C1661, $B1661), 'Batch Two'!$C:$P, 4, false), 0))</f>
        <v>Scarlet &amp; Violet</v>
      </c>
      <c r="H1661" s="5">
        <f>IF($A1661 = "Batch 1", VLOOKUP(CONCATENATE($C1661, $B1661), 'Batch One'!$C:$Q, 5, false),
IF($A1661 = "Batch 2", VLOOKUP(CONCATENATE($C1661, $B1661), 'Batch Two'!$C:$P, 5, false), 0))</f>
        <v>9</v>
      </c>
      <c r="I1661" s="6" t="str">
        <f>IF($A1661 = "Batch 1", VLOOKUP(CONCATENATE($C1661, $B1661), 'Batch One'!$C:$Q, 14, false),
IF($A1661 = "Batch 2", VLOOKUP(CONCATENATE($C1661, $B1661), 'Batch Two'!$C:$P, 14, false), 0))</f>
        <v>https://ccg-imaging-cgc-tradingcards-production.s3.amazonaws.com/e32ba0e5-74da-414e-af4a-52341e9105c1/CRD1401024004-017_OBV.jpg</v>
      </c>
      <c r="J1661" s="5" t="str">
        <f>IF($A1661 = "Batch 1", VLOOKUP(CONCATENATE($C1661, $B1661), 'Batch One'!$C:$Q, 13, false),
IF($A1661 = "Batch 2", VLOOKUP(CONCATENATE($C1661, $B1661), 'Batch Two'!$C:$P, 13, false), 0))</f>
        <v/>
      </c>
    </row>
    <row r="1662">
      <c r="A1662" s="4" t="s">
        <v>13</v>
      </c>
      <c r="B1662" s="5">
        <v>1.401025629147E12</v>
      </c>
      <c r="C1662" s="8" t="s">
        <v>12</v>
      </c>
      <c r="D1662" s="5" t="str">
        <f>IF($A1662 = "Batch 1", VLOOKUP(CONCATENATE($C1662, $B1662), 'Batch One'!$C:$Q, 2, false),
IF($A1662 = "Batch 2", VLOOKUP(CONCATENATE($C1662, $B1662), 'Batch Two'!$C:$P, 2, false), 0))</f>
        <v>Drifblim, 2007, All, #66</v>
      </c>
      <c r="E1662" s="5">
        <f>IF($A1662 = "Batch 1", VLOOKUP(CONCATENATE($C1662, $B1662), 'Batch One'!$C:$Q, 8, false),
IF($A1662 = "Batch 2", VLOOKUP(CONCATENATE($C1662, $B1662), 'Batch Two'!$C:$P, 8, false), 0))</f>
        <v>2007</v>
      </c>
      <c r="F1662" s="5" t="str">
        <f>IF($A1662 = "Batch 1", VLOOKUP(CONCATENATE($C1662, $B1662), 'Batch One'!$C:$Q, 9, false),
IF($A1662 = "Batch 2", VLOOKUP(CONCATENATE($C1662, $B1662), 'Batch Two'!$C:$P, 9, false), 0))</f>
        <v/>
      </c>
      <c r="G1662" s="5" t="str">
        <f>IF($A1662 = "Batch 1", VLOOKUP(CONCATENATE($C1662, $B1662), 'Batch One'!$C:$Q, 4, false),
IF($A1662 = "Batch 2", VLOOKUP(CONCATENATE($C1662, $B1662), 'Batch Two'!$C:$P, 4, false), 0))</f>
        <v>All</v>
      </c>
      <c r="H1662" s="5">
        <f>IF($A1662 = "Batch 1", VLOOKUP(CONCATENATE($C1662, $B1662), 'Batch One'!$C:$Q, 5, false),
IF($A1662 = "Batch 2", VLOOKUP(CONCATENATE($C1662, $B1662), 'Batch Two'!$C:$P, 5, false), 0))</f>
        <v>9</v>
      </c>
      <c r="I1662" s="6" t="str">
        <f>IF($A1662 = "Batch 1", VLOOKUP(CONCATENATE($C1662, $B1662), 'Batch One'!$C:$Q, 14, false),
IF($A1662 = "Batch 2", VLOOKUP(CONCATENATE($C1662, $B1662), 'Batch Two'!$C:$P, 14, false), 0))</f>
        <v>https://ccg-imaging-cgc-tradingcards-production.s3.amazonaws.com/f1164664-3b63-4cea-b9f3-4bcce6ca53b8/CSG1401025629-147_OBV.jpg</v>
      </c>
      <c r="J1662" s="5" t="str">
        <f>IF($A1662 = "Batch 1", VLOOKUP(CONCATENATE($C1662, $B1662), 'Batch One'!$C:$Q, 13, false),
IF($A1662 = "Batch 2", VLOOKUP(CONCATENATE($C1662, $B1662), 'Batch Two'!$C:$P, 13, false), 0))</f>
        <v/>
      </c>
    </row>
    <row r="1663">
      <c r="A1663" s="4" t="s">
        <v>13</v>
      </c>
      <c r="B1663" s="5">
        <v>1.40102996025E12</v>
      </c>
      <c r="C1663" s="8" t="s">
        <v>12</v>
      </c>
      <c r="D1663" s="5" t="str">
        <f>IF($A1663 = "Batch 1", VLOOKUP(CONCATENATE($C1663, $B1663), 'Batch One'!$C:$Q, 2, false),
IF($A1663 = "Batch 2", VLOOKUP(CONCATENATE($C1663, $B1663), 'Batch Two'!$C:$P, 2, false), 0))</f>
        <v>Latias, 2024, Starter Decks, #007/053</v>
      </c>
      <c r="E1663" s="5">
        <f>IF($A1663 = "Batch 1", VLOOKUP(CONCATENATE($C1663, $B1663), 'Batch One'!$C:$Q, 8, false),
IF($A1663 = "Batch 2", VLOOKUP(CONCATENATE($C1663, $B1663), 'Batch Two'!$C:$P, 8, false), 0))</f>
        <v>2024</v>
      </c>
      <c r="F1663" s="5" t="str">
        <f>IF($A1663 = "Batch 1", VLOOKUP(CONCATENATE($C1663, $B1663), 'Batch One'!$C:$Q, 9, false),
IF($A1663 = "Batch 2", VLOOKUP(CONCATENATE($C1663, $B1663), 'Batch Two'!$C:$P, 9, false), 0))</f>
        <v/>
      </c>
      <c r="G1663" s="5" t="str">
        <f>IF($A1663 = "Batch 1", VLOOKUP(CONCATENATE($C1663, $B1663), 'Batch One'!$C:$Q, 4, false),
IF($A1663 = "Batch 2", VLOOKUP(CONCATENATE($C1663, $B1663), 'Batch Two'!$C:$P, 4, false), 0))</f>
        <v>Starter Decks</v>
      </c>
      <c r="H1663" s="5">
        <f>IF($A1663 = "Batch 1", VLOOKUP(CONCATENATE($C1663, $B1663), 'Batch One'!$C:$Q, 5, false),
IF($A1663 = "Batch 2", VLOOKUP(CONCATENATE($C1663, $B1663), 'Batch Two'!$C:$P, 5, false), 0))</f>
        <v>9</v>
      </c>
      <c r="I1663" s="6" t="str">
        <f>IF($A1663 = "Batch 1", VLOOKUP(CONCATENATE($C1663, $B1663), 'Batch One'!$C:$Q, 14, false),
IF($A1663 = "Batch 2", VLOOKUP(CONCATENATE($C1663, $B1663), 'Batch Two'!$C:$P, 14, false), 0))</f>
        <v>https://ccg-imaging-cgc-tradingcards-production.s3.amazonaws.com/68f63489-98a5-451f-90e2-0777ab4ee039/CGC1401029960-250_OBV.jpg</v>
      </c>
      <c r="J1663" s="5" t="str">
        <f>IF($A1663 = "Batch 1", VLOOKUP(CONCATENATE($C1663, $B1663), 'Batch One'!$C:$Q, 13, false),
IF($A1663 = "Batch 2", VLOOKUP(CONCATENATE($C1663, $B1663), 'Batch Two'!$C:$P, 13, false), 0))</f>
        <v/>
      </c>
    </row>
    <row r="1664">
      <c r="A1664" s="4" t="s">
        <v>13</v>
      </c>
      <c r="B1664" s="5">
        <v>1.401031256105E12</v>
      </c>
      <c r="C1664" s="8" t="s">
        <v>12</v>
      </c>
      <c r="D1664" s="5" t="str">
        <f>IF($A1664 = "Batch 1", VLOOKUP(CONCATENATE($C1664, $B1664), 'Batch One'!$C:$Q, 2, false),
IF($A1664 = "Batch 2", VLOOKUP(CONCATENATE($C1664, $B1664), 'Batch Two'!$C:$P, 2, false), 0))</f>
        <v>Raichu, 2021, Sword &amp; Shield, #004/015</v>
      </c>
      <c r="E1664" s="5">
        <f>IF($A1664 = "Batch 1", VLOOKUP(CONCATENATE($C1664, $B1664), 'Batch One'!$C:$Q, 8, false),
IF($A1664 = "Batch 2", VLOOKUP(CONCATENATE($C1664, $B1664), 'Batch Two'!$C:$P, 8, false), 0))</f>
        <v>2021</v>
      </c>
      <c r="F1664" s="5" t="str">
        <f>IF($A1664 = "Batch 1", VLOOKUP(CONCATENATE($C1664, $B1664), 'Batch One'!$C:$Q, 9, false),
IF($A1664 = "Batch 2", VLOOKUP(CONCATENATE($C1664, $B1664), 'Batch Two'!$C:$P, 9, false), 0))</f>
        <v/>
      </c>
      <c r="G1664" s="5" t="str">
        <f>IF($A1664 = "Batch 1", VLOOKUP(CONCATENATE($C1664, $B1664), 'Batch One'!$C:$Q, 4, false),
IF($A1664 = "Batch 2", VLOOKUP(CONCATENATE($C1664, $B1664), 'Batch Two'!$C:$P, 4, false), 0))</f>
        <v>Sword &amp; Shield</v>
      </c>
      <c r="H1664" s="5" t="str">
        <f>IF($A1664 = "Batch 1", VLOOKUP(CONCATENATE($C1664, $B1664), 'Batch One'!$C:$Q, 5, false),
IF($A1664 = "Batch 2", VLOOKUP(CONCATENATE($C1664, $B1664), 'Batch Two'!$C:$P, 5, false), 0))</f>
        <v>MINT+ 9.5</v>
      </c>
      <c r="I1664" s="6" t="str">
        <f>IF($A1664 = "Batch 1", VLOOKUP(CONCATENATE($C1664, $B1664), 'Batch One'!$C:$Q, 14, false),
IF($A1664 = "Batch 2", VLOOKUP(CONCATENATE($C1664, $B1664), 'Batch Two'!$C:$P, 14, false), 0))</f>
        <v>https://ccg-imaging-cgc-tradingcards-production.s3.amazonaws.com/1ce98c8d-13ca-4112-971a-14431a1729b8/CGC1401031256-105_OBV.jpg</v>
      </c>
      <c r="J1664" s="5" t="str">
        <f>IF($A1664 = "Batch 1", VLOOKUP(CONCATENATE($C1664, $B1664), 'Batch One'!$C:$Q, 13, false),
IF($A1664 = "Batch 2", VLOOKUP(CONCATENATE($C1664, $B1664), 'Batch Two'!$C:$P, 13, false), 0))</f>
        <v/>
      </c>
    </row>
    <row r="1665">
      <c r="A1665" s="4" t="s">
        <v>13</v>
      </c>
      <c r="B1665" s="5">
        <v>1.401031258122E12</v>
      </c>
      <c r="C1665" s="8" t="s">
        <v>12</v>
      </c>
      <c r="D1665" s="5" t="str">
        <f>IF($A1665 = "Batch 1", VLOOKUP(CONCATENATE($C1665, $B1665), 'Batch One'!$C:$Q, 2, false),
IF($A1665 = "Batch 2", VLOOKUP(CONCATENATE($C1665, $B1665), 'Batch Two'!$C:$P, 2, false), 0))</f>
        <v>Lugia, 2020, Sword &amp; Shield, #140/189</v>
      </c>
      <c r="E1665" s="5">
        <f>IF($A1665 = "Batch 1", VLOOKUP(CONCATENATE($C1665, $B1665), 'Batch One'!$C:$Q, 8, false),
IF($A1665 = "Batch 2", VLOOKUP(CONCATENATE($C1665, $B1665), 'Batch Two'!$C:$P, 8, false), 0))</f>
        <v>2020</v>
      </c>
      <c r="F1665" s="5" t="str">
        <f>IF($A1665 = "Batch 1", VLOOKUP(CONCATENATE($C1665, $B1665), 'Batch One'!$C:$Q, 9, false),
IF($A1665 = "Batch 2", VLOOKUP(CONCATENATE($C1665, $B1665), 'Batch Two'!$C:$P, 9, false), 0))</f>
        <v/>
      </c>
      <c r="G1665" s="5" t="str">
        <f>IF($A1665 = "Batch 1", VLOOKUP(CONCATENATE($C1665, $B1665), 'Batch One'!$C:$Q, 4, false),
IF($A1665 = "Batch 2", VLOOKUP(CONCATENATE($C1665, $B1665), 'Batch Two'!$C:$P, 4, false), 0))</f>
        <v>Sword &amp; Shield</v>
      </c>
      <c r="H1665" s="5">
        <f>IF($A1665 = "Batch 1", VLOOKUP(CONCATENATE($C1665, $B1665), 'Batch One'!$C:$Q, 5, false),
IF($A1665 = "Batch 2", VLOOKUP(CONCATENATE($C1665, $B1665), 'Batch Two'!$C:$P, 5, false), 0))</f>
        <v>8.5</v>
      </c>
      <c r="I1665" s="6" t="str">
        <f>IF($A1665 = "Batch 1", VLOOKUP(CONCATENATE($C1665, $B1665), 'Batch One'!$C:$Q, 14, false),
IF($A1665 = "Batch 2", VLOOKUP(CONCATENATE($C1665, $B1665), 'Batch Two'!$C:$P, 14, false), 0))</f>
        <v>https://ccg-imaging-cgc-tradingcards-production.s3.amazonaws.com/f8304f3b-46f3-4e62-aee3-aec7f90033bc/CRD1401031258-122_OBV.jpg</v>
      </c>
      <c r="J1665" s="5" t="str">
        <f>IF($A1665 = "Batch 1", VLOOKUP(CONCATENATE($C1665, $B1665), 'Batch One'!$C:$Q, 13, false),
IF($A1665 = "Batch 2", VLOOKUP(CONCATENATE($C1665, $B1665), 'Batch Two'!$C:$P, 13, false), 0))</f>
        <v/>
      </c>
    </row>
    <row r="1666">
      <c r="A1666" s="4" t="s">
        <v>13</v>
      </c>
      <c r="B1666" s="5">
        <v>1.401031261014E12</v>
      </c>
      <c r="C1666" s="8" t="s">
        <v>12</v>
      </c>
      <c r="D1666" s="5" t="str">
        <f>IF($A1666 = "Batch 1", VLOOKUP(CONCATENATE($C1666, $B1666), 'Batch One'!$C:$Q, 2, false),
IF($A1666 = "Batch 2", VLOOKUP(CONCATENATE($C1666, $B1666), 'Batch Two'!$C:$P, 2, false), 0))</f>
        <v>Lugia ex, 2023, Scarlet &amp; Violet, #017/032</v>
      </c>
      <c r="E1666" s="5">
        <f>IF($A1666 = "Batch 1", VLOOKUP(CONCATENATE($C1666, $B1666), 'Batch One'!$C:$Q, 8, false),
IF($A1666 = "Batch 2", VLOOKUP(CONCATENATE($C1666, $B1666), 'Batch Two'!$C:$P, 8, false), 0))</f>
        <v>2023</v>
      </c>
      <c r="F1666" s="5" t="str">
        <f>IF($A1666 = "Batch 1", VLOOKUP(CONCATENATE($C1666, $B1666), 'Batch One'!$C:$Q, 9, false),
IF($A1666 = "Batch 2", VLOOKUP(CONCATENATE($C1666, $B1666), 'Batch Two'!$C:$P, 9, false), 0))</f>
        <v/>
      </c>
      <c r="G1666" s="5" t="str">
        <f>IF($A1666 = "Batch 1", VLOOKUP(CONCATENATE($C1666, $B1666), 'Batch One'!$C:$Q, 4, false),
IF($A1666 = "Batch 2", VLOOKUP(CONCATENATE($C1666, $B1666), 'Batch Two'!$C:$P, 4, false), 0))</f>
        <v>Scarlet &amp; Violet</v>
      </c>
      <c r="H1666" s="5">
        <f>IF($A1666 = "Batch 1", VLOOKUP(CONCATENATE($C1666, $B1666), 'Batch One'!$C:$Q, 5, false),
IF($A1666 = "Batch 2", VLOOKUP(CONCATENATE($C1666, $B1666), 'Batch Two'!$C:$P, 5, false), 0))</f>
        <v>8.5</v>
      </c>
      <c r="I1666" s="6" t="str">
        <f>IF($A1666 = "Batch 1", VLOOKUP(CONCATENATE($C1666, $B1666), 'Batch One'!$C:$Q, 14, false),
IF($A1666 = "Batch 2", VLOOKUP(CONCATENATE($C1666, $B1666), 'Batch Two'!$C:$P, 14, false), 0))</f>
        <v>https://ccg-imaging-cgc-tradingcards-production.s3.amazonaws.com/5c54a5cf-417e-4295-8dae-586ee504a871/CGC1401031261-014_OBV.jpg</v>
      </c>
      <c r="J1666" s="5" t="str">
        <f>IF($A1666 = "Batch 1", VLOOKUP(CONCATENATE($C1666, $B1666), 'Batch One'!$C:$Q, 13, false),
IF($A1666 = "Batch 2", VLOOKUP(CONCATENATE($C1666, $B1666), 'Batch Two'!$C:$P, 13, false), 0))</f>
        <v/>
      </c>
    </row>
    <row r="1667">
      <c r="A1667" s="4" t="s">
        <v>13</v>
      </c>
      <c r="B1667" s="5">
        <v>1.401031261261E12</v>
      </c>
      <c r="C1667" s="8" t="s">
        <v>12</v>
      </c>
      <c r="D1667" s="5" t="str">
        <f>IF($A1667 = "Batch 1", VLOOKUP(CONCATENATE($C1667, $B1667), 'Batch One'!$C:$Q, 2, false),
IF($A1667 = "Batch 2", VLOOKUP(CONCATENATE($C1667, $B1667), 'Batch Two'!$C:$P, 2, false), 0))</f>
        <v>Pikachu, 2022, Sword &amp; Shield, #024/098</v>
      </c>
      <c r="E1667" s="5">
        <f>IF($A1667 = "Batch 1", VLOOKUP(CONCATENATE($C1667, $B1667), 'Batch One'!$C:$Q, 8, false),
IF($A1667 = "Batch 2", VLOOKUP(CONCATENATE($C1667, $B1667), 'Batch Two'!$C:$P, 8, false), 0))</f>
        <v>2022</v>
      </c>
      <c r="F1667" s="5" t="str">
        <f>IF($A1667 = "Batch 1", VLOOKUP(CONCATENATE($C1667, $B1667), 'Batch One'!$C:$Q, 9, false),
IF($A1667 = "Batch 2", VLOOKUP(CONCATENATE($C1667, $B1667), 'Batch Two'!$C:$P, 9, false), 0))</f>
        <v/>
      </c>
      <c r="G1667" s="5" t="str">
        <f>IF($A1667 = "Batch 1", VLOOKUP(CONCATENATE($C1667, $B1667), 'Batch One'!$C:$Q, 4, false),
IF($A1667 = "Batch 2", VLOOKUP(CONCATENATE($C1667, $B1667), 'Batch Two'!$C:$P, 4, false), 0))</f>
        <v>Sword &amp; Shield</v>
      </c>
      <c r="H1667" s="5">
        <f>IF($A1667 = "Batch 1", VLOOKUP(CONCATENATE($C1667, $B1667), 'Batch One'!$C:$Q, 5, false),
IF($A1667 = "Batch 2", VLOOKUP(CONCATENATE($C1667, $B1667), 'Batch Two'!$C:$P, 5, false), 0))</f>
        <v>9</v>
      </c>
      <c r="I1667" s="6" t="str">
        <f>IF($A1667 = "Batch 1", VLOOKUP(CONCATENATE($C1667, $B1667), 'Batch One'!$C:$Q, 14, false),
IF($A1667 = "Batch 2", VLOOKUP(CONCATENATE($C1667, $B1667), 'Batch Two'!$C:$P, 14, false), 0))</f>
        <v>https://ccg-imaging-cgc-tradingcards-production.s3.amazonaws.com/967267a9-36d3-443e-a9ad-698f8ffac967/CGC1401031261-261_OBV.jpg</v>
      </c>
      <c r="J1667" s="5" t="str">
        <f>IF($A1667 = "Batch 1", VLOOKUP(CONCATENATE($C1667, $B1667), 'Batch One'!$C:$Q, 13, false),
IF($A1667 = "Batch 2", VLOOKUP(CONCATENATE($C1667, $B1667), 'Batch Two'!$C:$P, 13, false), 0))</f>
        <v/>
      </c>
    </row>
    <row r="1668">
      <c r="A1668" s="4" t="s">
        <v>13</v>
      </c>
      <c r="B1668" s="5">
        <v>1.401036555158E12</v>
      </c>
      <c r="C1668" s="8" t="s">
        <v>12</v>
      </c>
      <c r="D1668" s="5" t="str">
        <f>IF($A1668 = "Batch 1", VLOOKUP(CONCATENATE($C1668, $B1668), 'Batch One'!$C:$Q, 2, false),
IF($A1668 = "Batch 2", VLOOKUP(CONCATENATE($C1668, $B1668), 'Batch Two'!$C:$P, 2, false), 0))</f>
        <v>Misdreavus, 2004, EX, #25/109</v>
      </c>
      <c r="E1668" s="5">
        <f>IF($A1668 = "Batch 1", VLOOKUP(CONCATENATE($C1668, $B1668), 'Batch One'!$C:$Q, 8, false),
IF($A1668 = "Batch 2", VLOOKUP(CONCATENATE($C1668, $B1668), 'Batch Two'!$C:$P, 8, false), 0))</f>
        <v>2004</v>
      </c>
      <c r="F1668" s="5" t="str">
        <f>IF($A1668 = "Batch 1", VLOOKUP(CONCATENATE($C1668, $B1668), 'Batch One'!$C:$Q, 9, false),
IF($A1668 = "Batch 2", VLOOKUP(CONCATENATE($C1668, $B1668), 'Batch Two'!$C:$P, 9, false), 0))</f>
        <v/>
      </c>
      <c r="G1668" s="5" t="str">
        <f>IF($A1668 = "Batch 1", VLOOKUP(CONCATENATE($C1668, $B1668), 'Batch One'!$C:$Q, 4, false),
IF($A1668 = "Batch 2", VLOOKUP(CONCATENATE($C1668, $B1668), 'Batch Two'!$C:$P, 4, false), 0))</f>
        <v>EX</v>
      </c>
      <c r="H1668" s="5" t="str">
        <f>IF($A1668 = "Batch 1", VLOOKUP(CONCATENATE($C1668, $B1668), 'Batch One'!$C:$Q, 5, false),
IF($A1668 = "Batch 2", VLOOKUP(CONCATENATE($C1668, $B1668), 'Batch Two'!$C:$P, 5, false), 0))</f>
        <v>MINT+ 9.5</v>
      </c>
      <c r="I1668" s="6" t="str">
        <f>IF($A1668 = "Batch 1", VLOOKUP(CONCATENATE($C1668, $B1668), 'Batch One'!$C:$Q, 14, false),
IF($A1668 = "Batch 2", VLOOKUP(CONCATENATE($C1668, $B1668), 'Batch Two'!$C:$P, 14, false), 0))</f>
        <v>https://ccg-imaging-cgc-tradingcards-production.s3.amazonaws.com/0911c8eb-5aff-42dc-93dd-5550bb00d3eb/CRD1401036555-158_OBV.jpg</v>
      </c>
      <c r="J1668" s="5" t="str">
        <f>IF($A1668 = "Batch 1", VLOOKUP(CONCATENATE($C1668, $B1668), 'Batch One'!$C:$Q, 13, false),
IF($A1668 = "Batch 2", VLOOKUP(CONCATENATE($C1668, $B1668), 'Batch Two'!$C:$P, 13, false), 0))</f>
        <v/>
      </c>
    </row>
    <row r="1669">
      <c r="A1669" s="4" t="s">
        <v>13</v>
      </c>
      <c r="B1669" s="5">
        <v>1.40103655516E12</v>
      </c>
      <c r="C1669" s="8" t="s">
        <v>12</v>
      </c>
      <c r="D1669" s="5" t="str">
        <f>IF($A1669 = "Batch 1", VLOOKUP(CONCATENATE($C1669, $B1669), 'Batch One'!$C:$Q, 2, false),
IF($A1669 = "Batch 2", VLOOKUP(CONCATENATE($C1669, $B1669), 'Batch Two'!$C:$P, 2, false), 0))</f>
        <v>Misdreavus, 2004, EX, #25/109</v>
      </c>
      <c r="E1669" s="5">
        <f>IF($A1669 = "Batch 1", VLOOKUP(CONCATENATE($C1669, $B1669), 'Batch One'!$C:$Q, 8, false),
IF($A1669 = "Batch 2", VLOOKUP(CONCATENATE($C1669, $B1669), 'Batch Two'!$C:$P, 8, false), 0))</f>
        <v>2004</v>
      </c>
      <c r="F1669" s="5" t="str">
        <f>IF($A1669 = "Batch 1", VLOOKUP(CONCATENATE($C1669, $B1669), 'Batch One'!$C:$Q, 9, false),
IF($A1669 = "Batch 2", VLOOKUP(CONCATENATE($C1669, $B1669), 'Batch Two'!$C:$P, 9, false), 0))</f>
        <v/>
      </c>
      <c r="G1669" s="5" t="str">
        <f>IF($A1669 = "Batch 1", VLOOKUP(CONCATENATE($C1669, $B1669), 'Batch One'!$C:$Q, 4, false),
IF($A1669 = "Batch 2", VLOOKUP(CONCATENATE($C1669, $B1669), 'Batch Two'!$C:$P, 4, false), 0))</f>
        <v>EX</v>
      </c>
      <c r="H1669" s="5" t="str">
        <f>IF($A1669 = "Batch 1", VLOOKUP(CONCATENATE($C1669, $B1669), 'Batch One'!$C:$Q, 5, false),
IF($A1669 = "Batch 2", VLOOKUP(CONCATENATE($C1669, $B1669), 'Batch Two'!$C:$P, 5, false), 0))</f>
        <v>MINT+ 9.5</v>
      </c>
      <c r="I1669" s="6" t="str">
        <f>IF($A1669 = "Batch 1", VLOOKUP(CONCATENATE($C1669, $B1669), 'Batch One'!$C:$Q, 14, false),
IF($A1669 = "Batch 2", VLOOKUP(CONCATENATE($C1669, $B1669), 'Batch Two'!$C:$P, 14, false), 0))</f>
        <v>https://ccg-imaging-cgc-tradingcards-production.s3.amazonaws.com/ca173237-1c49-4933-8eba-039e9dddf0ea/CRD1401036555-160_OBV.jpg</v>
      </c>
      <c r="J1669" s="5" t="str">
        <f>IF($A1669 = "Batch 1", VLOOKUP(CONCATENATE($C1669, $B1669), 'Batch One'!$C:$Q, 13, false),
IF($A1669 = "Batch 2", VLOOKUP(CONCATENATE($C1669, $B1669), 'Batch Two'!$C:$P, 13, false), 0))</f>
        <v/>
      </c>
    </row>
    <row r="1670">
      <c r="A1670" s="4" t="s">
        <v>13</v>
      </c>
      <c r="B1670" s="5">
        <v>1.401036562159E12</v>
      </c>
      <c r="C1670" s="8" t="s">
        <v>12</v>
      </c>
      <c r="D1670" s="5" t="str">
        <f>IF($A1670 = "Batch 1", VLOOKUP(CONCATENATE($C1670, $B1670), 'Batch One'!$C:$Q, 2, false),
IF($A1670 = "Batch 2", VLOOKUP(CONCATENATE($C1670, $B1670), 'Batch Two'!$C:$P, 2, false), 0))</f>
        <v>Hitmonchan, 2005, EX, #24/115</v>
      </c>
      <c r="E1670" s="5">
        <f>IF($A1670 = "Batch 1", VLOOKUP(CONCATENATE($C1670, $B1670), 'Batch One'!$C:$Q, 8, false),
IF($A1670 = "Batch 2", VLOOKUP(CONCATENATE($C1670, $B1670), 'Batch Two'!$C:$P, 8, false), 0))</f>
        <v>2005</v>
      </c>
      <c r="F1670" s="5" t="str">
        <f>IF($A1670 = "Batch 1", VLOOKUP(CONCATENATE($C1670, $B1670), 'Batch One'!$C:$Q, 9, false),
IF($A1670 = "Batch 2", VLOOKUP(CONCATENATE($C1670, $B1670), 'Batch Two'!$C:$P, 9, false), 0))</f>
        <v/>
      </c>
      <c r="G1670" s="5" t="str">
        <f>IF($A1670 = "Batch 1", VLOOKUP(CONCATENATE($C1670, $B1670), 'Batch One'!$C:$Q, 4, false),
IF($A1670 = "Batch 2", VLOOKUP(CONCATENATE($C1670, $B1670), 'Batch Two'!$C:$P, 4, false), 0))</f>
        <v>EX</v>
      </c>
      <c r="H1670" s="5">
        <f>IF($A1670 = "Batch 1", VLOOKUP(CONCATENATE($C1670, $B1670), 'Batch One'!$C:$Q, 5, false),
IF($A1670 = "Batch 2", VLOOKUP(CONCATENATE($C1670, $B1670), 'Batch Two'!$C:$P, 5, false), 0))</f>
        <v>9</v>
      </c>
      <c r="I1670" s="6" t="str">
        <f>IF($A1670 = "Batch 1", VLOOKUP(CONCATENATE($C1670, $B1670), 'Batch One'!$C:$Q, 14, false),
IF($A1670 = "Batch 2", VLOOKUP(CONCATENATE($C1670, $B1670), 'Batch Two'!$C:$P, 14, false), 0))</f>
        <v>https://ccg-imaging-cgc-tradingcards-production.s3.amazonaws.com/3c8daa17-9965-4874-9c2d-0fb419fe6883/CRD1401036562-159_OBV.jpg</v>
      </c>
      <c r="J1670" s="5" t="str">
        <f>IF($A1670 = "Batch 1", VLOOKUP(CONCATENATE($C1670, $B1670), 'Batch One'!$C:$Q, 13, false),
IF($A1670 = "Batch 2", VLOOKUP(CONCATENATE($C1670, $B1670), 'Batch Two'!$C:$P, 13, false), 0))</f>
        <v/>
      </c>
    </row>
    <row r="1671">
      <c r="A1671" s="4" t="s">
        <v>13</v>
      </c>
      <c r="B1671" s="5">
        <v>1.40103656216E12</v>
      </c>
      <c r="C1671" s="8" t="s">
        <v>12</v>
      </c>
      <c r="D1671" s="5" t="str">
        <f>IF($A1671 = "Batch 1", VLOOKUP(CONCATENATE($C1671, $B1671), 'Batch One'!$C:$Q, 2, false),
IF($A1671 = "Batch 2", VLOOKUP(CONCATENATE($C1671, $B1671), 'Batch Two'!$C:$P, 2, false), 0))</f>
        <v>Hitmonchan, 2005, EX, #24/115</v>
      </c>
      <c r="E1671" s="5">
        <f>IF($A1671 = "Batch 1", VLOOKUP(CONCATENATE($C1671, $B1671), 'Batch One'!$C:$Q, 8, false),
IF($A1671 = "Batch 2", VLOOKUP(CONCATENATE($C1671, $B1671), 'Batch Two'!$C:$P, 8, false), 0))</f>
        <v>2005</v>
      </c>
      <c r="F1671" s="5" t="str">
        <f>IF($A1671 = "Batch 1", VLOOKUP(CONCATENATE($C1671, $B1671), 'Batch One'!$C:$Q, 9, false),
IF($A1671 = "Batch 2", VLOOKUP(CONCATENATE($C1671, $B1671), 'Batch Two'!$C:$P, 9, false), 0))</f>
        <v/>
      </c>
      <c r="G1671" s="5" t="str">
        <f>IF($A1671 = "Batch 1", VLOOKUP(CONCATENATE($C1671, $B1671), 'Batch One'!$C:$Q, 4, false),
IF($A1671 = "Batch 2", VLOOKUP(CONCATENATE($C1671, $B1671), 'Batch Two'!$C:$P, 4, false), 0))</f>
        <v>EX</v>
      </c>
      <c r="H1671" s="5">
        <f>IF($A1671 = "Batch 1", VLOOKUP(CONCATENATE($C1671, $B1671), 'Batch One'!$C:$Q, 5, false),
IF($A1671 = "Batch 2", VLOOKUP(CONCATENATE($C1671, $B1671), 'Batch Two'!$C:$P, 5, false), 0))</f>
        <v>9</v>
      </c>
      <c r="I1671" s="6" t="str">
        <f>IF($A1671 = "Batch 1", VLOOKUP(CONCATENATE($C1671, $B1671), 'Batch One'!$C:$Q, 14, false),
IF($A1671 = "Batch 2", VLOOKUP(CONCATENATE($C1671, $B1671), 'Batch Two'!$C:$P, 14, false), 0))</f>
        <v>https://ccg-imaging-cgc-tradingcards-production.s3.amazonaws.com/cedf7054-1b3e-4513-ae80-45cf7c3cbc77/CRD1401036562-160_OBV.jpg</v>
      </c>
      <c r="J1671" s="5" t="str">
        <f>IF($A1671 = "Batch 1", VLOOKUP(CONCATENATE($C1671, $B1671), 'Batch One'!$C:$Q, 13, false),
IF($A1671 = "Batch 2", VLOOKUP(CONCATENATE($C1671, $B1671), 'Batch Two'!$C:$P, 13, false), 0))</f>
        <v/>
      </c>
    </row>
    <row r="1672">
      <c r="A1672" s="4" t="s">
        <v>13</v>
      </c>
      <c r="B1672" s="5">
        <v>1.401036562166E12</v>
      </c>
      <c r="C1672" s="8" t="s">
        <v>12</v>
      </c>
      <c r="D1672" s="5" t="str">
        <f>IF($A1672 = "Batch 1", VLOOKUP(CONCATENATE($C1672, $B1672), 'Batch One'!$C:$Q, 2, false),
IF($A1672 = "Batch 2", VLOOKUP(CONCATENATE($C1672, $B1672), 'Batch Two'!$C:$P, 2, false), 0))</f>
        <v>Scyther, 2005, EX, #46/115</v>
      </c>
      <c r="E1672" s="5">
        <f>IF($A1672 = "Batch 1", VLOOKUP(CONCATENATE($C1672, $B1672), 'Batch One'!$C:$Q, 8, false),
IF($A1672 = "Batch 2", VLOOKUP(CONCATENATE($C1672, $B1672), 'Batch Two'!$C:$P, 8, false), 0))</f>
        <v>2005</v>
      </c>
      <c r="F1672" s="5" t="str">
        <f>IF($A1672 = "Batch 1", VLOOKUP(CONCATENATE($C1672, $B1672), 'Batch One'!$C:$Q, 9, false),
IF($A1672 = "Batch 2", VLOOKUP(CONCATENATE($C1672, $B1672), 'Batch Two'!$C:$P, 9, false), 0))</f>
        <v/>
      </c>
      <c r="G1672" s="5" t="str">
        <f>IF($A1672 = "Batch 1", VLOOKUP(CONCATENATE($C1672, $B1672), 'Batch One'!$C:$Q, 4, false),
IF($A1672 = "Batch 2", VLOOKUP(CONCATENATE($C1672, $B1672), 'Batch Two'!$C:$P, 4, false), 0))</f>
        <v>EX</v>
      </c>
      <c r="H1672" s="5">
        <f>IF($A1672 = "Batch 1", VLOOKUP(CONCATENATE($C1672, $B1672), 'Batch One'!$C:$Q, 5, false),
IF($A1672 = "Batch 2", VLOOKUP(CONCATENATE($C1672, $B1672), 'Batch Two'!$C:$P, 5, false), 0))</f>
        <v>8.5</v>
      </c>
      <c r="I1672" s="6" t="str">
        <f>IF($A1672 = "Batch 1", VLOOKUP(CONCATENATE($C1672, $B1672), 'Batch One'!$C:$Q, 14, false),
IF($A1672 = "Batch 2", VLOOKUP(CONCATENATE($C1672, $B1672), 'Batch Two'!$C:$P, 14, false), 0))</f>
        <v>https://ccg-imaging-cgc-tradingcards-production.s3.amazonaws.com/65e2ebc5-31fe-4b29-8ac0-1a8e941b94e5/CRD1401036562-166_OBV.jpg</v>
      </c>
      <c r="J1672" s="5" t="str">
        <f>IF($A1672 = "Batch 1", VLOOKUP(CONCATENATE($C1672, $B1672), 'Batch One'!$C:$Q, 13, false),
IF($A1672 = "Batch 2", VLOOKUP(CONCATENATE($C1672, $B1672), 'Batch Two'!$C:$P, 13, false), 0))</f>
        <v/>
      </c>
    </row>
    <row r="1673">
      <c r="A1673" s="4" t="s">
        <v>13</v>
      </c>
      <c r="B1673" s="5">
        <v>1.401036562198E12</v>
      </c>
      <c r="C1673" s="8" t="s">
        <v>12</v>
      </c>
      <c r="D1673" s="5" t="str">
        <f>IF($A1673 = "Batch 1", VLOOKUP(CONCATENATE($C1673, $B1673), 'Batch One'!$C:$Q, 2, false),
IF($A1673 = "Batch 2", VLOOKUP(CONCATENATE($C1673, $B1673), 'Batch Two'!$C:$P, 2, false), 0))</f>
        <v>Togepi δ, 2006, EX, #41/101</v>
      </c>
      <c r="E1673" s="5">
        <f>IF($A1673 = "Batch 1", VLOOKUP(CONCATENATE($C1673, $B1673), 'Batch One'!$C:$Q, 8, false),
IF($A1673 = "Batch 2", VLOOKUP(CONCATENATE($C1673, $B1673), 'Batch Two'!$C:$P, 8, false), 0))</f>
        <v>2006</v>
      </c>
      <c r="F1673" s="5" t="str">
        <f>IF($A1673 = "Batch 1", VLOOKUP(CONCATENATE($C1673, $B1673), 'Batch One'!$C:$Q, 9, false),
IF($A1673 = "Batch 2", VLOOKUP(CONCATENATE($C1673, $B1673), 'Batch Two'!$C:$P, 9, false), 0))</f>
        <v/>
      </c>
      <c r="G1673" s="5" t="str">
        <f>IF($A1673 = "Batch 1", VLOOKUP(CONCATENATE($C1673, $B1673), 'Batch One'!$C:$Q, 4, false),
IF($A1673 = "Batch 2", VLOOKUP(CONCATENATE($C1673, $B1673), 'Batch Two'!$C:$P, 4, false), 0))</f>
        <v>EX</v>
      </c>
      <c r="H1673" s="5">
        <f>IF($A1673 = "Batch 1", VLOOKUP(CONCATENATE($C1673, $B1673), 'Batch One'!$C:$Q, 5, false),
IF($A1673 = "Batch 2", VLOOKUP(CONCATENATE($C1673, $B1673), 'Batch Two'!$C:$P, 5, false), 0))</f>
        <v>9</v>
      </c>
      <c r="I1673" s="6" t="str">
        <f>IF($A1673 = "Batch 1", VLOOKUP(CONCATENATE($C1673, $B1673), 'Batch One'!$C:$Q, 14, false),
IF($A1673 = "Batch 2", VLOOKUP(CONCATENATE($C1673, $B1673), 'Batch Two'!$C:$P, 14, false), 0))</f>
        <v>https://ccg-imaging-cgc-tradingcards-production.s3.amazonaws.com/aa55fd53-1ccd-4888-8985-c7ab3c925468/CRD1401036562-198_OBV.jpg</v>
      </c>
      <c r="J1673" s="5" t="str">
        <f>IF($A1673 = "Batch 1", VLOOKUP(CONCATENATE($C1673, $B1673), 'Batch One'!$C:$Q, 13, false),
IF($A1673 = "Batch 2", VLOOKUP(CONCATENATE($C1673, $B1673), 'Batch Two'!$C:$P, 13, false), 0))</f>
        <v/>
      </c>
    </row>
    <row r="1674">
      <c r="A1674" s="4" t="s">
        <v>13</v>
      </c>
      <c r="B1674" s="5">
        <v>1.401036562222E12</v>
      </c>
      <c r="C1674" s="8" t="s">
        <v>12</v>
      </c>
      <c r="D1674" s="5" t="str">
        <f>IF($A1674 = "Batch 1", VLOOKUP(CONCATENATE($C1674, $B1674), 'Batch One'!$C:$Q, 2, false),
IF($A1674 = "Batch 2", VLOOKUP(CONCATENATE($C1674, $B1674), 'Batch Two'!$C:$P, 2, false), 0))</f>
        <v>Ivysaur, 2007, Diamond &amp; Pearl, #51/132</v>
      </c>
      <c r="E1674" s="5">
        <f>IF($A1674 = "Batch 1", VLOOKUP(CONCATENATE($C1674, $B1674), 'Batch One'!$C:$Q, 8, false),
IF($A1674 = "Batch 2", VLOOKUP(CONCATENATE($C1674, $B1674), 'Batch Two'!$C:$P, 8, false), 0))</f>
        <v>2007</v>
      </c>
      <c r="F1674" s="5" t="str">
        <f>IF($A1674 = "Batch 1", VLOOKUP(CONCATENATE($C1674, $B1674), 'Batch One'!$C:$Q, 9, false),
IF($A1674 = "Batch 2", VLOOKUP(CONCATENATE($C1674, $B1674), 'Batch Two'!$C:$P, 9, false), 0))</f>
        <v/>
      </c>
      <c r="G1674" s="5" t="str">
        <f>IF($A1674 = "Batch 1", VLOOKUP(CONCATENATE($C1674, $B1674), 'Batch One'!$C:$Q, 4, false),
IF($A1674 = "Batch 2", VLOOKUP(CONCATENATE($C1674, $B1674), 'Batch Two'!$C:$P, 4, false), 0))</f>
        <v>Diamond &amp; Pearl</v>
      </c>
      <c r="H1674" s="5">
        <f>IF($A1674 = "Batch 1", VLOOKUP(CONCATENATE($C1674, $B1674), 'Batch One'!$C:$Q, 5, false),
IF($A1674 = "Batch 2", VLOOKUP(CONCATENATE($C1674, $B1674), 'Batch Two'!$C:$P, 5, false), 0))</f>
        <v>8.5</v>
      </c>
      <c r="I1674" s="6" t="str">
        <f>IF($A1674 = "Batch 1", VLOOKUP(CONCATENATE($C1674, $B1674), 'Batch One'!$C:$Q, 14, false),
IF($A1674 = "Batch 2", VLOOKUP(CONCATENATE($C1674, $B1674), 'Batch Two'!$C:$P, 14, false), 0))</f>
        <v>https://ccg-imaging-cgc-tradingcards-production.s3.amazonaws.com/ffe6f083-2b86-4bf0-ae56-807aea8e39ed/CRD1401036562-222_OBV.jpg</v>
      </c>
      <c r="J1674" s="5" t="str">
        <f>IF($A1674 = "Batch 1", VLOOKUP(CONCATENATE($C1674, $B1674), 'Batch One'!$C:$Q, 13, false),
IF($A1674 = "Batch 2", VLOOKUP(CONCATENATE($C1674, $B1674), 'Batch Two'!$C:$P, 13, false), 0))</f>
        <v/>
      </c>
    </row>
    <row r="1675">
      <c r="A1675" s="4" t="s">
        <v>13</v>
      </c>
      <c r="B1675" s="5">
        <v>1.401036562224E12</v>
      </c>
      <c r="C1675" s="8" t="s">
        <v>12</v>
      </c>
      <c r="D1675" s="5" t="str">
        <f>IF($A1675 = "Batch 1", VLOOKUP(CONCATENATE($C1675, $B1675), 'Batch One'!$C:$Q, 2, false),
IF($A1675 = "Batch 2", VLOOKUP(CONCATENATE($C1675, $B1675), 'Batch Two'!$C:$P, 2, false), 0))</f>
        <v>Ivysaur, 2007, Diamond &amp; Pearl, #51/132</v>
      </c>
      <c r="E1675" s="5">
        <f>IF($A1675 = "Batch 1", VLOOKUP(CONCATENATE($C1675, $B1675), 'Batch One'!$C:$Q, 8, false),
IF($A1675 = "Batch 2", VLOOKUP(CONCATENATE($C1675, $B1675), 'Batch Two'!$C:$P, 8, false), 0))</f>
        <v>2007</v>
      </c>
      <c r="F1675" s="5" t="str">
        <f>IF($A1675 = "Batch 1", VLOOKUP(CONCATENATE($C1675, $B1675), 'Batch One'!$C:$Q, 9, false),
IF($A1675 = "Batch 2", VLOOKUP(CONCATENATE($C1675, $B1675), 'Batch Two'!$C:$P, 9, false), 0))</f>
        <v/>
      </c>
      <c r="G1675" s="5" t="str">
        <f>IF($A1675 = "Batch 1", VLOOKUP(CONCATENATE($C1675, $B1675), 'Batch One'!$C:$Q, 4, false),
IF($A1675 = "Batch 2", VLOOKUP(CONCATENATE($C1675, $B1675), 'Batch Two'!$C:$P, 4, false), 0))</f>
        <v>Diamond &amp; Pearl</v>
      </c>
      <c r="H1675" s="5">
        <f>IF($A1675 = "Batch 1", VLOOKUP(CONCATENATE($C1675, $B1675), 'Batch One'!$C:$Q, 5, false),
IF($A1675 = "Batch 2", VLOOKUP(CONCATENATE($C1675, $B1675), 'Batch Two'!$C:$P, 5, false), 0))</f>
        <v>8.5</v>
      </c>
      <c r="I1675" s="6" t="str">
        <f>IF($A1675 = "Batch 1", VLOOKUP(CONCATENATE($C1675, $B1675), 'Batch One'!$C:$Q, 14, false),
IF($A1675 = "Batch 2", VLOOKUP(CONCATENATE($C1675, $B1675), 'Batch Two'!$C:$P, 14, false), 0))</f>
        <v>https://ccg-imaging-cgc-tradingcards-production.s3.amazonaws.com/a1deaf02-7933-44a4-aa37-80d2ee1bd4e9/CRD1401036562-224_OBV.jpg</v>
      </c>
      <c r="J1675" s="5" t="str">
        <f>IF($A1675 = "Batch 1", VLOOKUP(CONCATENATE($C1675, $B1675), 'Batch One'!$C:$Q, 13, false),
IF($A1675 = "Batch 2", VLOOKUP(CONCATENATE($C1675, $B1675), 'Batch Two'!$C:$P, 13, false), 0))</f>
        <v/>
      </c>
    </row>
    <row r="1676">
      <c r="A1676" s="4" t="s">
        <v>13</v>
      </c>
      <c r="B1676" s="5">
        <v>1.401036562225E12</v>
      </c>
      <c r="C1676" s="8" t="s">
        <v>12</v>
      </c>
      <c r="D1676" s="5" t="str">
        <f>IF($A1676 = "Batch 1", VLOOKUP(CONCATENATE($C1676, $B1676), 'Batch One'!$C:$Q, 2, false),
IF($A1676 = "Batch 2", VLOOKUP(CONCATENATE($C1676, $B1676), 'Batch Two'!$C:$P, 2, false), 0))</f>
        <v>Ivysaur, 2007, Diamond &amp; Pearl, #51/132</v>
      </c>
      <c r="E1676" s="5">
        <f>IF($A1676 = "Batch 1", VLOOKUP(CONCATENATE($C1676, $B1676), 'Batch One'!$C:$Q, 8, false),
IF($A1676 = "Batch 2", VLOOKUP(CONCATENATE($C1676, $B1676), 'Batch Two'!$C:$P, 8, false), 0))</f>
        <v>2007</v>
      </c>
      <c r="F1676" s="5" t="str">
        <f>IF($A1676 = "Batch 1", VLOOKUP(CONCATENATE($C1676, $B1676), 'Batch One'!$C:$Q, 9, false),
IF($A1676 = "Batch 2", VLOOKUP(CONCATENATE($C1676, $B1676), 'Batch Two'!$C:$P, 9, false), 0))</f>
        <v/>
      </c>
      <c r="G1676" s="5" t="str">
        <f>IF($A1676 = "Batch 1", VLOOKUP(CONCATENATE($C1676, $B1676), 'Batch One'!$C:$Q, 4, false),
IF($A1676 = "Batch 2", VLOOKUP(CONCATENATE($C1676, $B1676), 'Batch Two'!$C:$P, 4, false), 0))</f>
        <v>Diamond &amp; Pearl</v>
      </c>
      <c r="H1676" s="5">
        <f>IF($A1676 = "Batch 1", VLOOKUP(CONCATENATE($C1676, $B1676), 'Batch One'!$C:$Q, 5, false),
IF($A1676 = "Batch 2", VLOOKUP(CONCATENATE($C1676, $B1676), 'Batch Two'!$C:$P, 5, false), 0))</f>
        <v>8</v>
      </c>
      <c r="I1676" s="6" t="str">
        <f>IF($A1676 = "Batch 1", VLOOKUP(CONCATENATE($C1676, $B1676), 'Batch One'!$C:$Q, 14, false),
IF($A1676 = "Batch 2", VLOOKUP(CONCATENATE($C1676, $B1676), 'Batch Two'!$C:$P, 14, false), 0))</f>
        <v>https://ccg-imaging-cgc-tradingcards-production.s3.amazonaws.com/204d561b-3a51-4e5a-a150-aef0bb3da120/CRD1401036562-225_OBV.jpg</v>
      </c>
      <c r="J1676" s="5" t="str">
        <f>IF($A1676 = "Batch 1", VLOOKUP(CONCATENATE($C1676, $B1676), 'Batch One'!$C:$Q, 13, false),
IF($A1676 = "Batch 2", VLOOKUP(CONCATENATE($C1676, $B1676), 'Batch Two'!$C:$P, 13, false), 0))</f>
        <v/>
      </c>
    </row>
    <row r="1677">
      <c r="A1677" s="4" t="s">
        <v>13</v>
      </c>
      <c r="B1677" s="5">
        <v>1.40103656224E12</v>
      </c>
      <c r="C1677" s="8" t="s">
        <v>12</v>
      </c>
      <c r="D1677" s="5" t="str">
        <f>IF($A1677 = "Batch 1", VLOOKUP(CONCATENATE($C1677, $B1677), 'Batch One'!$C:$Q, 2, false),
IF($A1677 = "Batch 2", VLOOKUP(CONCATENATE($C1677, $B1677), 'Batch Two'!$C:$P, 2, false), 0))</f>
        <v>Bulbasaur, 2006, EX, #45/100</v>
      </c>
      <c r="E1677" s="5">
        <f>IF($A1677 = "Batch 1", VLOOKUP(CONCATENATE($C1677, $B1677), 'Batch One'!$C:$Q, 8, false),
IF($A1677 = "Batch 2", VLOOKUP(CONCATENATE($C1677, $B1677), 'Batch Two'!$C:$P, 8, false), 0))</f>
        <v>2006</v>
      </c>
      <c r="F1677" s="5" t="str">
        <f>IF($A1677 = "Batch 1", VLOOKUP(CONCATENATE($C1677, $B1677), 'Batch One'!$C:$Q, 9, false),
IF($A1677 = "Batch 2", VLOOKUP(CONCATENATE($C1677, $B1677), 'Batch Two'!$C:$P, 9, false), 0))</f>
        <v/>
      </c>
      <c r="G1677" s="5" t="str">
        <f>IF($A1677 = "Batch 1", VLOOKUP(CONCATENATE($C1677, $B1677), 'Batch One'!$C:$Q, 4, false),
IF($A1677 = "Batch 2", VLOOKUP(CONCATENATE($C1677, $B1677), 'Batch Two'!$C:$P, 4, false), 0))</f>
        <v>EX</v>
      </c>
      <c r="H1677" s="5">
        <f>IF($A1677 = "Batch 1", VLOOKUP(CONCATENATE($C1677, $B1677), 'Batch One'!$C:$Q, 5, false),
IF($A1677 = "Batch 2", VLOOKUP(CONCATENATE($C1677, $B1677), 'Batch Two'!$C:$P, 5, false), 0))</f>
        <v>7.5</v>
      </c>
      <c r="I1677" s="6" t="str">
        <f>IF($A1677 = "Batch 1", VLOOKUP(CONCATENATE($C1677, $B1677), 'Batch One'!$C:$Q, 14, false),
IF($A1677 = "Batch 2", VLOOKUP(CONCATENATE($C1677, $B1677), 'Batch Two'!$C:$P, 14, false), 0))</f>
        <v>https://ccg-imaging-cgc-tradingcards-production.s3.amazonaws.com/cc0e2d81-9b0b-442b-b885-7f1b777e2a49/CRD1401036562-240_OBV.jpg</v>
      </c>
      <c r="J1677" s="5" t="str">
        <f>IF($A1677 = "Batch 1", VLOOKUP(CONCATENATE($C1677, $B1677), 'Batch One'!$C:$Q, 13, false),
IF($A1677 = "Batch 2", VLOOKUP(CONCATENATE($C1677, $B1677), 'Batch Two'!$C:$P, 13, false), 0))</f>
        <v/>
      </c>
    </row>
    <row r="1678">
      <c r="A1678" s="4" t="s">
        <v>13</v>
      </c>
      <c r="B1678" s="5">
        <v>1.401036562248E12</v>
      </c>
      <c r="C1678" s="8" t="s">
        <v>12</v>
      </c>
      <c r="D1678" s="5" t="str">
        <f>IF($A1678 = "Batch 1", VLOOKUP(CONCATENATE($C1678, $B1678), 'Batch One'!$C:$Q, 2, false),
IF($A1678 = "Batch 2", VLOOKUP(CONCATENATE($C1678, $B1678), 'Batch Two'!$C:$P, 2, false), 0))</f>
        <v>Totodile δ, 2006, EX, #67/101</v>
      </c>
      <c r="E1678" s="5">
        <f>IF($A1678 = "Batch 1", VLOOKUP(CONCATENATE($C1678, $B1678), 'Batch One'!$C:$Q, 8, false),
IF($A1678 = "Batch 2", VLOOKUP(CONCATENATE($C1678, $B1678), 'Batch Two'!$C:$P, 8, false), 0))</f>
        <v>2006</v>
      </c>
      <c r="F1678" s="5" t="str">
        <f>IF($A1678 = "Batch 1", VLOOKUP(CONCATENATE($C1678, $B1678), 'Batch One'!$C:$Q, 9, false),
IF($A1678 = "Batch 2", VLOOKUP(CONCATENATE($C1678, $B1678), 'Batch Two'!$C:$P, 9, false), 0))</f>
        <v/>
      </c>
      <c r="G1678" s="5" t="str">
        <f>IF($A1678 = "Batch 1", VLOOKUP(CONCATENATE($C1678, $B1678), 'Batch One'!$C:$Q, 4, false),
IF($A1678 = "Batch 2", VLOOKUP(CONCATENATE($C1678, $B1678), 'Batch Two'!$C:$P, 4, false), 0))</f>
        <v>EX</v>
      </c>
      <c r="H1678" s="5">
        <f>IF($A1678 = "Batch 1", VLOOKUP(CONCATENATE($C1678, $B1678), 'Batch One'!$C:$Q, 5, false),
IF($A1678 = "Batch 2", VLOOKUP(CONCATENATE($C1678, $B1678), 'Batch Two'!$C:$P, 5, false), 0))</f>
        <v>7.5</v>
      </c>
      <c r="I1678" s="6" t="str">
        <f>IF($A1678 = "Batch 1", VLOOKUP(CONCATENATE($C1678, $B1678), 'Batch One'!$C:$Q, 14, false),
IF($A1678 = "Batch 2", VLOOKUP(CONCATENATE($C1678, $B1678), 'Batch Two'!$C:$P, 14, false), 0))</f>
        <v>https://ccg-imaging-cgc-tradingcards-production.s3.amazonaws.com/2099cf93-b5b1-41ab-a9be-c5a0051916fa/CRD1401036562-248_OBV.jpg</v>
      </c>
      <c r="J1678" s="5" t="str">
        <f>IF($A1678 = "Batch 1", VLOOKUP(CONCATENATE($C1678, $B1678), 'Batch One'!$C:$Q, 13, false),
IF($A1678 = "Batch 2", VLOOKUP(CONCATENATE($C1678, $B1678), 'Batch Two'!$C:$P, 13, false), 0))</f>
        <v/>
      </c>
    </row>
    <row r="1679">
      <c r="A1679" s="4" t="s">
        <v>13</v>
      </c>
      <c r="B1679" s="5">
        <v>1.401036573276E12</v>
      </c>
      <c r="C1679" s="8" t="s">
        <v>12</v>
      </c>
      <c r="D1679" s="5" t="str">
        <f>IF($A1679 = "Batch 1", VLOOKUP(CONCATENATE($C1679, $B1679), 'Batch One'!$C:$Q, 2, false),
IF($A1679 = "Batch 2", VLOOKUP(CONCATENATE($C1679, $B1679), 'Batch Two'!$C:$P, 2, false), 0))</f>
        <v>Zapdos, 2019, Sun &amp; Moon, #043/173</v>
      </c>
      <c r="E1679" s="5">
        <f>IF($A1679 = "Batch 1", VLOOKUP(CONCATENATE($C1679, $B1679), 'Batch One'!$C:$Q, 8, false),
IF($A1679 = "Batch 2", VLOOKUP(CONCATENATE($C1679, $B1679), 'Batch Two'!$C:$P, 8, false), 0))</f>
        <v>2019</v>
      </c>
      <c r="F1679" s="5" t="str">
        <f>IF($A1679 = "Batch 1", VLOOKUP(CONCATENATE($C1679, $B1679), 'Batch One'!$C:$Q, 9, false),
IF($A1679 = "Batch 2", VLOOKUP(CONCATENATE($C1679, $B1679), 'Batch Two'!$C:$P, 9, false), 0))</f>
        <v/>
      </c>
      <c r="G1679" s="5" t="str">
        <f>IF($A1679 = "Batch 1", VLOOKUP(CONCATENATE($C1679, $B1679), 'Batch One'!$C:$Q, 4, false),
IF($A1679 = "Batch 2", VLOOKUP(CONCATENATE($C1679, $B1679), 'Batch Two'!$C:$P, 4, false), 0))</f>
        <v>Sun &amp; Moon</v>
      </c>
      <c r="H1679" s="5">
        <f>IF($A1679 = "Batch 1", VLOOKUP(CONCATENATE($C1679, $B1679), 'Batch One'!$C:$Q, 5, false),
IF($A1679 = "Batch 2", VLOOKUP(CONCATENATE($C1679, $B1679), 'Batch Two'!$C:$P, 5, false), 0))</f>
        <v>9</v>
      </c>
      <c r="I1679" s="6" t="str">
        <f>IF($A1679 = "Batch 1", VLOOKUP(CONCATENATE($C1679, $B1679), 'Batch One'!$C:$Q, 14, false),
IF($A1679 = "Batch 2", VLOOKUP(CONCATENATE($C1679, $B1679), 'Batch Two'!$C:$P, 14, false), 0))</f>
        <v>https://ccg-imaging-cgc-tradingcards-production.s3.amazonaws.com/e9381be5-459b-4a41-9b48-d54213466dff/CSG1401036573-276_OBV.jpg</v>
      </c>
      <c r="J1679" s="5" t="str">
        <f>IF($A1679 = "Batch 1", VLOOKUP(CONCATENATE($C1679, $B1679), 'Batch One'!$C:$Q, 13, false),
IF($A1679 = "Batch 2", VLOOKUP(CONCATENATE($C1679, $B1679), 'Batch Two'!$C:$P, 13, false), 0))</f>
        <v/>
      </c>
    </row>
    <row r="1680">
      <c r="A1680" s="4" t="s">
        <v>13</v>
      </c>
      <c r="B1680" s="5">
        <v>1.401036573277E12</v>
      </c>
      <c r="C1680" s="8" t="s">
        <v>12</v>
      </c>
      <c r="D1680" s="5" t="str">
        <f>IF($A1680 = "Batch 1", VLOOKUP(CONCATENATE($C1680, $B1680), 'Batch One'!$C:$Q, 2, false),
IF($A1680 = "Batch 2", VLOOKUP(CONCATENATE($C1680, $B1680), 'Batch Two'!$C:$P, 2, false), 0))</f>
        <v>Zapdos, 2019, Sun &amp; Moon, #043/173</v>
      </c>
      <c r="E1680" s="5">
        <f>IF($A1680 = "Batch 1", VLOOKUP(CONCATENATE($C1680, $B1680), 'Batch One'!$C:$Q, 8, false),
IF($A1680 = "Batch 2", VLOOKUP(CONCATENATE($C1680, $B1680), 'Batch Two'!$C:$P, 8, false), 0))</f>
        <v>2019</v>
      </c>
      <c r="F1680" s="5" t="str">
        <f>IF($A1680 = "Batch 1", VLOOKUP(CONCATENATE($C1680, $B1680), 'Batch One'!$C:$Q, 9, false),
IF($A1680 = "Batch 2", VLOOKUP(CONCATENATE($C1680, $B1680), 'Batch Two'!$C:$P, 9, false), 0))</f>
        <v/>
      </c>
      <c r="G1680" s="5" t="str">
        <f>IF($A1680 = "Batch 1", VLOOKUP(CONCATENATE($C1680, $B1680), 'Batch One'!$C:$Q, 4, false),
IF($A1680 = "Batch 2", VLOOKUP(CONCATENATE($C1680, $B1680), 'Batch Two'!$C:$P, 4, false), 0))</f>
        <v>Sun &amp; Moon</v>
      </c>
      <c r="H1680" s="5">
        <f>IF($A1680 = "Batch 1", VLOOKUP(CONCATENATE($C1680, $B1680), 'Batch One'!$C:$Q, 5, false),
IF($A1680 = "Batch 2", VLOOKUP(CONCATENATE($C1680, $B1680), 'Batch Two'!$C:$P, 5, false), 0))</f>
        <v>9</v>
      </c>
      <c r="I1680" s="6" t="str">
        <f>IF($A1680 = "Batch 1", VLOOKUP(CONCATENATE($C1680, $B1680), 'Batch One'!$C:$Q, 14, false),
IF($A1680 = "Batch 2", VLOOKUP(CONCATENATE($C1680, $B1680), 'Batch Two'!$C:$P, 14, false), 0))</f>
        <v>https://ccg-imaging-cgc-tradingcards-production.s3.amazonaws.com/32a0eab8-2e96-4f8f-920e-889af28d48a7/CSG1401036573-277_OBV.jpg</v>
      </c>
      <c r="J1680" s="5" t="str">
        <f>IF($A1680 = "Batch 1", VLOOKUP(CONCATENATE($C1680, $B1680), 'Batch One'!$C:$Q, 13, false),
IF($A1680 = "Batch 2", VLOOKUP(CONCATENATE($C1680, $B1680), 'Batch Two'!$C:$P, 13, false), 0))</f>
        <v/>
      </c>
    </row>
    <row r="1681">
      <c r="A1681" s="4" t="s">
        <v>13</v>
      </c>
      <c r="B1681" s="5">
        <v>1.401036573279E12</v>
      </c>
      <c r="C1681" s="8" t="s">
        <v>12</v>
      </c>
      <c r="D1681" s="5" t="str">
        <f>IF($A1681 = "Batch 1", VLOOKUP(CONCATENATE($C1681, $B1681), 'Batch One'!$C:$Q, 2, false),
IF($A1681 = "Batch 2", VLOOKUP(CONCATENATE($C1681, $B1681), 'Batch Two'!$C:$P, 2, false), 0))</f>
        <v>Zapdos, 2019, Sun &amp; Moon, #043/173</v>
      </c>
      <c r="E1681" s="5">
        <f>IF($A1681 = "Batch 1", VLOOKUP(CONCATENATE($C1681, $B1681), 'Batch One'!$C:$Q, 8, false),
IF($A1681 = "Batch 2", VLOOKUP(CONCATENATE($C1681, $B1681), 'Batch Two'!$C:$P, 8, false), 0))</f>
        <v>2019</v>
      </c>
      <c r="F1681" s="5" t="str">
        <f>IF($A1681 = "Batch 1", VLOOKUP(CONCATENATE($C1681, $B1681), 'Batch One'!$C:$Q, 9, false),
IF($A1681 = "Batch 2", VLOOKUP(CONCATENATE($C1681, $B1681), 'Batch Two'!$C:$P, 9, false), 0))</f>
        <v/>
      </c>
      <c r="G1681" s="5" t="str">
        <f>IF($A1681 = "Batch 1", VLOOKUP(CONCATENATE($C1681, $B1681), 'Batch One'!$C:$Q, 4, false),
IF($A1681 = "Batch 2", VLOOKUP(CONCATENATE($C1681, $B1681), 'Batch Two'!$C:$P, 4, false), 0))</f>
        <v>Sun &amp; Moon</v>
      </c>
      <c r="H1681" s="5">
        <f>IF($A1681 = "Batch 1", VLOOKUP(CONCATENATE($C1681, $B1681), 'Batch One'!$C:$Q, 5, false),
IF($A1681 = "Batch 2", VLOOKUP(CONCATENATE($C1681, $B1681), 'Batch Two'!$C:$P, 5, false), 0))</f>
        <v>9</v>
      </c>
      <c r="I1681" s="6" t="str">
        <f>IF($A1681 = "Batch 1", VLOOKUP(CONCATENATE($C1681, $B1681), 'Batch One'!$C:$Q, 14, false),
IF($A1681 = "Batch 2", VLOOKUP(CONCATENATE($C1681, $B1681), 'Batch Two'!$C:$P, 14, false), 0))</f>
        <v>https://ccg-imaging-cgc-tradingcards-production.s3.amazonaws.com/79c5af85-0148-477d-b6ba-3bd7d124f896/CSG1401036573-279_OBV.jpg</v>
      </c>
      <c r="J1681" s="5" t="str">
        <f>IF($A1681 = "Batch 1", VLOOKUP(CONCATENATE($C1681, $B1681), 'Batch One'!$C:$Q, 13, false),
IF($A1681 = "Batch 2", VLOOKUP(CONCATENATE($C1681, $B1681), 'Batch Two'!$C:$P, 13, false), 0))</f>
        <v/>
      </c>
    </row>
    <row r="1682">
      <c r="A1682" s="4" t="s">
        <v>13</v>
      </c>
      <c r="B1682" s="5">
        <v>1.401036580202E12</v>
      </c>
      <c r="C1682" s="8" t="s">
        <v>12</v>
      </c>
      <c r="D1682" s="5" t="str">
        <f>IF($A1682 = "Batch 1", VLOOKUP(CONCATENATE($C1682, $B1682), 'Batch One'!$C:$Q, 2, false),
IF($A1682 = "Batch 2", VLOOKUP(CONCATENATE($C1682, $B1682), 'Batch Two'!$C:$P, 2, false), 0))</f>
        <v>Whiscash, 2003, EX, #48/97</v>
      </c>
      <c r="E1682" s="5">
        <f>IF($A1682 = "Batch 1", VLOOKUP(CONCATENATE($C1682, $B1682), 'Batch One'!$C:$Q, 8, false),
IF($A1682 = "Batch 2", VLOOKUP(CONCATENATE($C1682, $B1682), 'Batch Two'!$C:$P, 8, false), 0))</f>
        <v>2003</v>
      </c>
      <c r="F1682" s="5" t="str">
        <f>IF($A1682 = "Batch 1", VLOOKUP(CONCATENATE($C1682, $B1682), 'Batch One'!$C:$Q, 9, false),
IF($A1682 = "Batch 2", VLOOKUP(CONCATENATE($C1682, $B1682), 'Batch Two'!$C:$P, 9, false), 0))</f>
        <v/>
      </c>
      <c r="G1682" s="5" t="str">
        <f>IF($A1682 = "Batch 1", VLOOKUP(CONCATENATE($C1682, $B1682), 'Batch One'!$C:$Q, 4, false),
IF($A1682 = "Batch 2", VLOOKUP(CONCATENATE($C1682, $B1682), 'Batch Two'!$C:$P, 4, false), 0))</f>
        <v>EX</v>
      </c>
      <c r="H1682" s="5">
        <f>IF($A1682 = "Batch 1", VLOOKUP(CONCATENATE($C1682, $B1682), 'Batch One'!$C:$Q, 5, false),
IF($A1682 = "Batch 2", VLOOKUP(CONCATENATE($C1682, $B1682), 'Batch Two'!$C:$P, 5, false), 0))</f>
        <v>8.5</v>
      </c>
      <c r="I1682" s="6" t="str">
        <f>IF($A1682 = "Batch 1", VLOOKUP(CONCATENATE($C1682, $B1682), 'Batch One'!$C:$Q, 14, false),
IF($A1682 = "Batch 2", VLOOKUP(CONCATENATE($C1682, $B1682), 'Batch Two'!$C:$P, 14, false), 0))</f>
        <v>https://ccg-imaging-cgc-tradingcards-production.s3.amazonaws.com/97171a25-a390-45c4-8176-ebca23133cc7/CRD1401036580-202_OBV.jpg</v>
      </c>
      <c r="J1682" s="5" t="str">
        <f>IF($A1682 = "Batch 1", VLOOKUP(CONCATENATE($C1682, $B1682), 'Batch One'!$C:$Q, 13, false),
IF($A1682 = "Batch 2", VLOOKUP(CONCATENATE($C1682, $B1682), 'Batch Two'!$C:$P, 13, false), 0))</f>
        <v/>
      </c>
    </row>
    <row r="1683">
      <c r="A1683" s="4" t="s">
        <v>13</v>
      </c>
      <c r="B1683" s="5">
        <v>1.401036693166E12</v>
      </c>
      <c r="C1683" s="8" t="s">
        <v>12</v>
      </c>
      <c r="D1683" s="5" t="str">
        <f>IF($A1683 = "Batch 1", VLOOKUP(CONCATENATE($C1683, $B1683), 'Batch One'!$C:$Q, 2, false),
IF($A1683 = "Batch 2", VLOOKUP(CONCATENATE($C1683, $B1683), 'Batch Two'!$C:$P, 2, false), 0))</f>
        <v>Blastoise V, 2020, Starter Decks, #001/020</v>
      </c>
      <c r="E1683" s="5">
        <f>IF($A1683 = "Batch 1", VLOOKUP(CONCATENATE($C1683, $B1683), 'Batch One'!$C:$Q, 8, false),
IF($A1683 = "Batch 2", VLOOKUP(CONCATENATE($C1683, $B1683), 'Batch Two'!$C:$P, 8, false), 0))</f>
        <v>2020</v>
      </c>
      <c r="F1683" s="5" t="str">
        <f>IF($A1683 = "Batch 1", VLOOKUP(CONCATENATE($C1683, $B1683), 'Batch One'!$C:$Q, 9, false),
IF($A1683 = "Batch 2", VLOOKUP(CONCATENATE($C1683, $B1683), 'Batch Two'!$C:$P, 9, false), 0))</f>
        <v/>
      </c>
      <c r="G1683" s="5" t="str">
        <f>IF($A1683 = "Batch 1", VLOOKUP(CONCATENATE($C1683, $B1683), 'Batch One'!$C:$Q, 4, false),
IF($A1683 = "Batch 2", VLOOKUP(CONCATENATE($C1683, $B1683), 'Batch Two'!$C:$P, 4, false), 0))</f>
        <v>Starter Decks</v>
      </c>
      <c r="H1683" s="5">
        <f>IF($A1683 = "Batch 1", VLOOKUP(CONCATENATE($C1683, $B1683), 'Batch One'!$C:$Q, 5, false),
IF($A1683 = "Batch 2", VLOOKUP(CONCATENATE($C1683, $B1683), 'Batch Two'!$C:$P, 5, false), 0))</f>
        <v>8.5</v>
      </c>
      <c r="I1683" s="6" t="str">
        <f>IF($A1683 = "Batch 1", VLOOKUP(CONCATENATE($C1683, $B1683), 'Batch One'!$C:$Q, 14, false),
IF($A1683 = "Batch 2", VLOOKUP(CONCATENATE($C1683, $B1683), 'Batch Two'!$C:$P, 14, false), 0))</f>
        <v>https://ccg-imaging-cgc-tradingcards-production.s3.amazonaws.com/0716adc3-5873-4d5e-9ab4-b08ae0dc1144/CRD1401036693-166_OBV.jpg</v>
      </c>
      <c r="J1683" s="5" t="str">
        <f>IF($A1683 = "Batch 1", VLOOKUP(CONCATENATE($C1683, $B1683), 'Batch One'!$C:$Q, 13, false),
IF($A1683 = "Batch 2", VLOOKUP(CONCATENATE($C1683, $B1683), 'Batch Two'!$C:$P, 13, false), 0))</f>
        <v/>
      </c>
    </row>
    <row r="1684">
      <c r="A1684" s="4" t="s">
        <v>13</v>
      </c>
      <c r="B1684" s="5">
        <v>1.401036708011E12</v>
      </c>
      <c r="C1684" s="8" t="s">
        <v>12</v>
      </c>
      <c r="D1684" s="5" t="str">
        <f>IF($A1684 = "Batch 1", VLOOKUP(CONCATENATE($C1684, $B1684), 'Batch One'!$C:$Q, 2, false),
IF($A1684 = "Batch 2", VLOOKUP(CONCATENATE($C1684, $B1684), 'Batch Two'!$C:$P, 2, false), 0))</f>
        <v>Vigoroth, 2007, EX, #41/108</v>
      </c>
      <c r="E1684" s="5">
        <f>IF($A1684 = "Batch 1", VLOOKUP(CONCATENATE($C1684, $B1684), 'Batch One'!$C:$Q, 8, false),
IF($A1684 = "Batch 2", VLOOKUP(CONCATENATE($C1684, $B1684), 'Batch Two'!$C:$P, 8, false), 0))</f>
        <v>2007</v>
      </c>
      <c r="F1684" s="5" t="str">
        <f>IF($A1684 = "Batch 1", VLOOKUP(CONCATENATE($C1684, $B1684), 'Batch One'!$C:$Q, 9, false),
IF($A1684 = "Batch 2", VLOOKUP(CONCATENATE($C1684, $B1684), 'Batch Two'!$C:$P, 9, false), 0))</f>
        <v/>
      </c>
      <c r="G1684" s="5" t="str">
        <f>IF($A1684 = "Batch 1", VLOOKUP(CONCATENATE($C1684, $B1684), 'Batch One'!$C:$Q, 4, false),
IF($A1684 = "Batch 2", VLOOKUP(CONCATENATE($C1684, $B1684), 'Batch Two'!$C:$P, 4, false), 0))</f>
        <v>EX</v>
      </c>
      <c r="H1684" s="5">
        <f>IF($A1684 = "Batch 1", VLOOKUP(CONCATENATE($C1684, $B1684), 'Batch One'!$C:$Q, 5, false),
IF($A1684 = "Batch 2", VLOOKUP(CONCATENATE($C1684, $B1684), 'Batch Two'!$C:$P, 5, false), 0))</f>
        <v>8.5</v>
      </c>
      <c r="I1684" s="6" t="str">
        <f>IF($A1684 = "Batch 1", VLOOKUP(CONCATENATE($C1684, $B1684), 'Batch One'!$C:$Q, 14, false),
IF($A1684 = "Batch 2", VLOOKUP(CONCATENATE($C1684, $B1684), 'Batch Two'!$C:$P, 14, false), 0))</f>
        <v>https://ccg-imaging-cgc-tradingcards-production.s3.amazonaws.com/3ad570a6-4ab0-4a1d-ab77-c9f5bc3a5b34/CRD1401036708-011_OBV.jpg</v>
      </c>
      <c r="J1684" s="5" t="str">
        <f>IF($A1684 = "Batch 1", VLOOKUP(CONCATENATE($C1684, $B1684), 'Batch One'!$C:$Q, 13, false),
IF($A1684 = "Batch 2", VLOOKUP(CONCATENATE($C1684, $B1684), 'Batch Two'!$C:$P, 13, false), 0))</f>
        <v/>
      </c>
    </row>
    <row r="1685">
      <c r="A1685" s="4" t="s">
        <v>13</v>
      </c>
      <c r="B1685" s="5">
        <v>1.401036708266E12</v>
      </c>
      <c r="C1685" s="8" t="s">
        <v>12</v>
      </c>
      <c r="D1685" s="5" t="str">
        <f>IF($A1685 = "Batch 1", VLOOKUP(CONCATENATE($C1685, $B1685), 'Batch One'!$C:$Q, 2, false),
IF($A1685 = "Batch 2", VLOOKUP(CONCATENATE($C1685, $B1685), 'Batch Two'!$C:$P, 2, false), 0))</f>
        <v>Magnemite, 2003, e-Series, #91/147</v>
      </c>
      <c r="E1685" s="5">
        <f>IF($A1685 = "Batch 1", VLOOKUP(CONCATENATE($C1685, $B1685), 'Batch One'!$C:$Q, 8, false),
IF($A1685 = "Batch 2", VLOOKUP(CONCATENATE($C1685, $B1685), 'Batch Two'!$C:$P, 8, false), 0))</f>
        <v>2003</v>
      </c>
      <c r="F1685" s="5" t="str">
        <f>IF($A1685 = "Batch 1", VLOOKUP(CONCATENATE($C1685, $B1685), 'Batch One'!$C:$Q, 9, false),
IF($A1685 = "Batch 2", VLOOKUP(CONCATENATE($C1685, $B1685), 'Batch Two'!$C:$P, 9, false), 0))</f>
        <v/>
      </c>
      <c r="G1685" s="5" t="str">
        <f>IF($A1685 = "Batch 1", VLOOKUP(CONCATENATE($C1685, $B1685), 'Batch One'!$C:$Q, 4, false),
IF($A1685 = "Batch 2", VLOOKUP(CONCATENATE($C1685, $B1685), 'Batch Two'!$C:$P, 4, false), 0))</f>
        <v>e-Series</v>
      </c>
      <c r="H1685" s="5">
        <f>IF($A1685 = "Batch 1", VLOOKUP(CONCATENATE($C1685, $B1685), 'Batch One'!$C:$Q, 5, false),
IF($A1685 = "Batch 2", VLOOKUP(CONCATENATE($C1685, $B1685), 'Batch Two'!$C:$P, 5, false), 0))</f>
        <v>9</v>
      </c>
      <c r="I1685" s="6" t="str">
        <f>IF($A1685 = "Batch 1", VLOOKUP(CONCATENATE($C1685, $B1685), 'Batch One'!$C:$Q, 14, false),
IF($A1685 = "Batch 2", VLOOKUP(CONCATENATE($C1685, $B1685), 'Batch Two'!$C:$P, 14, false), 0))</f>
        <v>https://ccg-imaging-cgc-tradingcards-production.s3.amazonaws.com/b920f1f7-b896-41e1-82cd-f3e8f240a323/CRD1401036708-266_OBV.jpg</v>
      </c>
      <c r="J1685" s="5" t="str">
        <f>IF($A1685 = "Batch 1", VLOOKUP(CONCATENATE($C1685, $B1685), 'Batch One'!$C:$Q, 13, false),
IF($A1685 = "Batch 2", VLOOKUP(CONCATENATE($C1685, $B1685), 'Batch Two'!$C:$P, 13, false), 0))</f>
        <v/>
      </c>
    </row>
    <row r="1686">
      <c r="A1686" s="4" t="s">
        <v>13</v>
      </c>
      <c r="B1686" s="5">
        <v>1.401036714039E12</v>
      </c>
      <c r="C1686" s="8" t="s">
        <v>12</v>
      </c>
      <c r="D1686" s="5" t="str">
        <f>IF($A1686 = "Batch 1", VLOOKUP(CONCATENATE($C1686, $B1686), 'Batch One'!$C:$Q, 2, false),
IF($A1686 = "Batch 2", VLOOKUP(CONCATENATE($C1686, $B1686), 'Batch Two'!$C:$P, 2, false), 0))</f>
        <v>Togepi In Trouble, 1999, Movie Series, #45</v>
      </c>
      <c r="E1686" s="5">
        <f>IF($A1686 = "Batch 1", VLOOKUP(CONCATENATE($C1686, $B1686), 'Batch One'!$C:$Q, 8, false),
IF($A1686 = "Batch 2", VLOOKUP(CONCATENATE($C1686, $B1686), 'Batch Two'!$C:$P, 8, false), 0))</f>
        <v>1999</v>
      </c>
      <c r="F1686" s="5" t="str">
        <f>IF($A1686 = "Batch 1", VLOOKUP(CONCATENATE($C1686, $B1686), 'Batch One'!$C:$Q, 9, false),
IF($A1686 = "Batch 2", VLOOKUP(CONCATENATE($C1686, $B1686), 'Batch Two'!$C:$P, 9, false), 0))</f>
        <v/>
      </c>
      <c r="G1686" s="5" t="str">
        <f>IF($A1686 = "Batch 1", VLOOKUP(CONCATENATE($C1686, $B1686), 'Batch One'!$C:$Q, 4, false),
IF($A1686 = "Batch 2", VLOOKUP(CONCATENATE($C1686, $B1686), 'Batch Two'!$C:$P, 4, false), 0))</f>
        <v>Movie Series</v>
      </c>
      <c r="H1686" s="5">
        <f>IF($A1686 = "Batch 1", VLOOKUP(CONCATENATE($C1686, $B1686), 'Batch One'!$C:$Q, 5, false),
IF($A1686 = "Batch 2", VLOOKUP(CONCATENATE($C1686, $B1686), 'Batch Two'!$C:$P, 5, false), 0))</f>
        <v>9</v>
      </c>
      <c r="I1686" s="6" t="str">
        <f>IF($A1686 = "Batch 1", VLOOKUP(CONCATENATE($C1686, $B1686), 'Batch One'!$C:$Q, 14, false),
IF($A1686 = "Batch 2", VLOOKUP(CONCATENATE($C1686, $B1686), 'Batch Two'!$C:$P, 14, false), 0))</f>
        <v>https://ccg-imaging-cgc-tradingcards-production.s3.amazonaws.com/033b661d-8b96-45b2-ae98-0774654fe54d/CRD1401036714-039_OBV.jpg</v>
      </c>
      <c r="J1686" s="5" t="str">
        <f>IF($A1686 = "Batch 1", VLOOKUP(CONCATENATE($C1686, $B1686), 'Batch One'!$C:$Q, 13, false),
IF($A1686 = "Batch 2", VLOOKUP(CONCATENATE($C1686, $B1686), 'Batch Two'!$C:$P, 13, false), 0))</f>
        <v/>
      </c>
    </row>
    <row r="1687">
      <c r="A1687" s="4" t="s">
        <v>13</v>
      </c>
      <c r="B1687" s="5">
        <v>1.40103671404E12</v>
      </c>
      <c r="C1687" s="8" t="s">
        <v>12</v>
      </c>
      <c r="D1687" s="5" t="str">
        <f>IF($A1687 = "Batch 1", VLOOKUP(CONCATENATE($C1687, $B1687), 'Batch One'!$C:$Q, 2, false),
IF($A1687 = "Batch 2", VLOOKUP(CONCATENATE($C1687, $B1687), 'Batch Two'!$C:$P, 2, false), 0))</f>
        <v>Togepi In Trouble, 1999, Movie Series, #45</v>
      </c>
      <c r="E1687" s="5">
        <f>IF($A1687 = "Batch 1", VLOOKUP(CONCATENATE($C1687, $B1687), 'Batch One'!$C:$Q, 8, false),
IF($A1687 = "Batch 2", VLOOKUP(CONCATENATE($C1687, $B1687), 'Batch Two'!$C:$P, 8, false), 0))</f>
        <v>1999</v>
      </c>
      <c r="F1687" s="5" t="str">
        <f>IF($A1687 = "Batch 1", VLOOKUP(CONCATENATE($C1687, $B1687), 'Batch One'!$C:$Q, 9, false),
IF($A1687 = "Batch 2", VLOOKUP(CONCATENATE($C1687, $B1687), 'Batch Two'!$C:$P, 9, false), 0))</f>
        <v/>
      </c>
      <c r="G1687" s="5" t="str">
        <f>IF($A1687 = "Batch 1", VLOOKUP(CONCATENATE($C1687, $B1687), 'Batch One'!$C:$Q, 4, false),
IF($A1687 = "Batch 2", VLOOKUP(CONCATENATE($C1687, $B1687), 'Batch Two'!$C:$P, 4, false), 0))</f>
        <v>Movie Series</v>
      </c>
      <c r="H1687" s="5">
        <f>IF($A1687 = "Batch 1", VLOOKUP(CONCATENATE($C1687, $B1687), 'Batch One'!$C:$Q, 5, false),
IF($A1687 = "Batch 2", VLOOKUP(CONCATENATE($C1687, $B1687), 'Batch Two'!$C:$P, 5, false), 0))</f>
        <v>9</v>
      </c>
      <c r="I1687" s="6" t="str">
        <f>IF($A1687 = "Batch 1", VLOOKUP(CONCATENATE($C1687, $B1687), 'Batch One'!$C:$Q, 14, false),
IF($A1687 = "Batch 2", VLOOKUP(CONCATENATE($C1687, $B1687), 'Batch Two'!$C:$P, 14, false), 0))</f>
        <v>https://ccg-imaging-cgc-tradingcards-production.s3.amazonaws.com/32d59fc2-77ff-4983-8663-40b8a2044116/CRD1401036714-040_OBV.jpg</v>
      </c>
      <c r="J1687" s="5" t="str">
        <f>IF($A1687 = "Batch 1", VLOOKUP(CONCATENATE($C1687, $B1687), 'Batch One'!$C:$Q, 13, false),
IF($A1687 = "Batch 2", VLOOKUP(CONCATENATE($C1687, $B1687), 'Batch Two'!$C:$P, 13, false), 0))</f>
        <v/>
      </c>
    </row>
    <row r="1688">
      <c r="A1688" s="4" t="s">
        <v>13</v>
      </c>
      <c r="B1688" s="5">
        <v>1.401036716102E12</v>
      </c>
      <c r="C1688" s="8" t="s">
        <v>12</v>
      </c>
      <c r="D1688" s="5" t="str">
        <f>IF($A1688 = "Batch 1", VLOOKUP(CONCATENATE($C1688, $B1688), 'Batch One'!$C:$Q, 2, false),
IF($A1688 = "Batch 2", VLOOKUP(CONCATENATE($C1688, $B1688), 'Batch Two'!$C:$P, 2, false), 0))</f>
        <v>Marina In Chaos, 1999, Movie Series, #14</v>
      </c>
      <c r="E1688" s="5">
        <f>IF($A1688 = "Batch 1", VLOOKUP(CONCATENATE($C1688, $B1688), 'Batch One'!$C:$Q, 8, false),
IF($A1688 = "Batch 2", VLOOKUP(CONCATENATE($C1688, $B1688), 'Batch Two'!$C:$P, 8, false), 0))</f>
        <v>1999</v>
      </c>
      <c r="F1688" s="5" t="str">
        <f>IF($A1688 = "Batch 1", VLOOKUP(CONCATENATE($C1688, $B1688), 'Batch One'!$C:$Q, 9, false),
IF($A1688 = "Batch 2", VLOOKUP(CONCATENATE($C1688, $B1688), 'Batch Two'!$C:$P, 9, false), 0))</f>
        <v/>
      </c>
      <c r="G1688" s="5" t="str">
        <f>IF($A1688 = "Batch 1", VLOOKUP(CONCATENATE($C1688, $B1688), 'Batch One'!$C:$Q, 4, false),
IF($A1688 = "Batch 2", VLOOKUP(CONCATENATE($C1688, $B1688), 'Batch Two'!$C:$P, 4, false), 0))</f>
        <v>Movie Series</v>
      </c>
      <c r="H1688" s="5">
        <f>IF($A1688 = "Batch 1", VLOOKUP(CONCATENATE($C1688, $B1688), 'Batch One'!$C:$Q, 5, false),
IF($A1688 = "Batch 2", VLOOKUP(CONCATENATE($C1688, $B1688), 'Batch Two'!$C:$P, 5, false), 0))</f>
        <v>8.5</v>
      </c>
      <c r="I1688" s="6" t="str">
        <f>IF($A1688 = "Batch 1", VLOOKUP(CONCATENATE($C1688, $B1688), 'Batch One'!$C:$Q, 14, false),
IF($A1688 = "Batch 2", VLOOKUP(CONCATENATE($C1688, $B1688), 'Batch Two'!$C:$P, 14, false), 0))</f>
        <v>https://ccg-imaging-cgc-tradingcards-production.s3.amazonaws.com/14303197-efcc-458c-a8e9-917331e4d939/CGC1401036716-102_OBV.jpg</v>
      </c>
      <c r="J1688" s="5" t="str">
        <f>IF($A1688 = "Batch 1", VLOOKUP(CONCATENATE($C1688, $B1688), 'Batch One'!$C:$Q, 13, false),
IF($A1688 = "Batch 2", VLOOKUP(CONCATENATE($C1688, $B1688), 'Batch Two'!$C:$P, 13, false), 0))</f>
        <v/>
      </c>
    </row>
    <row r="1689">
      <c r="A1689" s="4" t="s">
        <v>13</v>
      </c>
      <c r="B1689" s="5">
        <v>1.401036717263E12</v>
      </c>
      <c r="C1689" s="8" t="s">
        <v>12</v>
      </c>
      <c r="D1689" s="5" t="str">
        <f>IF($A1689 = "Batch 1", VLOOKUP(CONCATENATE($C1689, $B1689), 'Batch One'!$C:$Q, 2, false),
IF($A1689 = "Batch 2", VLOOKUP(CONCATENATE($C1689, $B1689), 'Batch Two'!$C:$P, 2, false), 0))</f>
        <v>Kathryn's Surskit, 2004, Promotional, #008/019</v>
      </c>
      <c r="E1689" s="5">
        <f>IF($A1689 = "Batch 1", VLOOKUP(CONCATENATE($C1689, $B1689), 'Batch One'!$C:$Q, 8, false),
IF($A1689 = "Batch 2", VLOOKUP(CONCATENATE($C1689, $B1689), 'Batch Two'!$C:$P, 8, false), 0))</f>
        <v>2004</v>
      </c>
      <c r="F1689" s="5" t="str">
        <f>IF($A1689 = "Batch 1", VLOOKUP(CONCATENATE($C1689, $B1689), 'Batch One'!$C:$Q, 9, false),
IF($A1689 = "Batch 2", VLOOKUP(CONCATENATE($C1689, $B1689), 'Batch Two'!$C:$P, 9, false), 0))</f>
        <v/>
      </c>
      <c r="G1689" s="5" t="str">
        <f>IF($A1689 = "Batch 1", VLOOKUP(CONCATENATE($C1689, $B1689), 'Batch One'!$C:$Q, 4, false),
IF($A1689 = "Batch 2", VLOOKUP(CONCATENATE($C1689, $B1689), 'Batch Two'!$C:$P, 4, false), 0))</f>
        <v>Promotional</v>
      </c>
      <c r="H1689" s="5">
        <f>IF($A1689 = "Batch 1", VLOOKUP(CONCATENATE($C1689, $B1689), 'Batch One'!$C:$Q, 5, false),
IF($A1689 = "Batch 2", VLOOKUP(CONCATENATE($C1689, $B1689), 'Batch Two'!$C:$P, 5, false), 0))</f>
        <v>9</v>
      </c>
      <c r="I1689" s="6" t="str">
        <f>IF($A1689 = "Batch 1", VLOOKUP(CONCATENATE($C1689, $B1689), 'Batch One'!$C:$Q, 14, false),
IF($A1689 = "Batch 2", VLOOKUP(CONCATENATE($C1689, $B1689), 'Batch Two'!$C:$P, 14, false), 0))</f>
        <v>https://ccg-imaging-csg-cards-production.s3.amazonaws.com/6219bd13-8fdb-4e06-b590-a8e2164b596f/CSG1401036717-263_OBV.jpg</v>
      </c>
      <c r="J1689" s="5" t="str">
        <f>IF($A1689 = "Batch 1", VLOOKUP(CONCATENATE($C1689, $B1689), 'Batch One'!$C:$Q, 13, false),
IF($A1689 = "Batch 2", VLOOKUP(CONCATENATE($C1689, $B1689), 'Batch Two'!$C:$P, 13, false), 0))</f>
        <v/>
      </c>
    </row>
    <row r="1690">
      <c r="A1690" s="4" t="s">
        <v>13</v>
      </c>
      <c r="B1690" s="5">
        <v>1.401036717264E12</v>
      </c>
      <c r="C1690" s="8" t="s">
        <v>12</v>
      </c>
      <c r="D1690" s="5" t="str">
        <f>IF($A1690 = "Batch 1", VLOOKUP(CONCATENATE($C1690, $B1690), 'Batch One'!$C:$Q, 2, false),
IF($A1690 = "Batch 2", VLOOKUP(CONCATENATE($C1690, $B1690), 'Batch Two'!$C:$P, 2, false), 0))</f>
        <v>Kathryn's Surskit, 2004, Promotional, #008/019</v>
      </c>
      <c r="E1690" s="5">
        <f>IF($A1690 = "Batch 1", VLOOKUP(CONCATENATE($C1690, $B1690), 'Batch One'!$C:$Q, 8, false),
IF($A1690 = "Batch 2", VLOOKUP(CONCATENATE($C1690, $B1690), 'Batch Two'!$C:$P, 8, false), 0))</f>
        <v>2004</v>
      </c>
      <c r="F1690" s="5" t="str">
        <f>IF($A1690 = "Batch 1", VLOOKUP(CONCATENATE($C1690, $B1690), 'Batch One'!$C:$Q, 9, false),
IF($A1690 = "Batch 2", VLOOKUP(CONCATENATE($C1690, $B1690), 'Batch Two'!$C:$P, 9, false), 0))</f>
        <v/>
      </c>
      <c r="G1690" s="5" t="str">
        <f>IF($A1690 = "Batch 1", VLOOKUP(CONCATENATE($C1690, $B1690), 'Batch One'!$C:$Q, 4, false),
IF($A1690 = "Batch 2", VLOOKUP(CONCATENATE($C1690, $B1690), 'Batch Two'!$C:$P, 4, false), 0))</f>
        <v>Promotional</v>
      </c>
      <c r="H1690" s="5">
        <f>IF($A1690 = "Batch 1", VLOOKUP(CONCATENATE($C1690, $B1690), 'Batch One'!$C:$Q, 5, false),
IF($A1690 = "Batch 2", VLOOKUP(CONCATENATE($C1690, $B1690), 'Batch Two'!$C:$P, 5, false), 0))</f>
        <v>8.5</v>
      </c>
      <c r="I1690" s="6" t="str">
        <f>IF($A1690 = "Batch 1", VLOOKUP(CONCATENATE($C1690, $B1690), 'Batch One'!$C:$Q, 14, false),
IF($A1690 = "Batch 2", VLOOKUP(CONCATENATE($C1690, $B1690), 'Batch Two'!$C:$P, 14, false), 0))</f>
        <v>https://ccg-imaging-csg-cards-production.s3.amazonaws.com/9acfef26-ea97-48b4-82da-a6d6d98e2bf6/CSG1401036717-264_OBV.jpg</v>
      </c>
      <c r="J1690" s="5" t="str">
        <f>IF($A1690 = "Batch 1", VLOOKUP(CONCATENATE($C1690, $B1690), 'Batch One'!$C:$Q, 13, false),
IF($A1690 = "Batch 2", VLOOKUP(CONCATENATE($C1690, $B1690), 'Batch Two'!$C:$P, 13, false), 0))</f>
        <v/>
      </c>
    </row>
    <row r="1691">
      <c r="A1691" s="4" t="s">
        <v>13</v>
      </c>
      <c r="B1691" s="5">
        <v>1.401036717265E12</v>
      </c>
      <c r="C1691" s="8" t="s">
        <v>12</v>
      </c>
      <c r="D1691" s="5" t="str">
        <f>IF($A1691 = "Batch 1", VLOOKUP(CONCATENATE($C1691, $B1691), 'Batch One'!$C:$Q, 2, false),
IF($A1691 = "Batch 2", VLOOKUP(CONCATENATE($C1691, $B1691), 'Batch Two'!$C:$P, 2, false), 0))</f>
        <v>Lotad, 2004, Starter Decks, #003/015</v>
      </c>
      <c r="E1691" s="5">
        <f>IF($A1691 = "Batch 1", VLOOKUP(CONCATENATE($C1691, $B1691), 'Batch One'!$C:$Q, 8, false),
IF($A1691 = "Batch 2", VLOOKUP(CONCATENATE($C1691, $B1691), 'Batch Two'!$C:$P, 8, false), 0))</f>
        <v>2004</v>
      </c>
      <c r="F1691" s="5" t="str">
        <f>IF($A1691 = "Batch 1", VLOOKUP(CONCATENATE($C1691, $B1691), 'Batch One'!$C:$Q, 9, false),
IF($A1691 = "Batch 2", VLOOKUP(CONCATENATE($C1691, $B1691), 'Batch Two'!$C:$P, 9, false), 0))</f>
        <v/>
      </c>
      <c r="G1691" s="5" t="str">
        <f>IF($A1691 = "Batch 1", VLOOKUP(CONCATENATE($C1691, $B1691), 'Batch One'!$C:$Q, 4, false),
IF($A1691 = "Batch 2", VLOOKUP(CONCATENATE($C1691, $B1691), 'Batch Two'!$C:$P, 4, false), 0))</f>
        <v>Starter Decks</v>
      </c>
      <c r="H1691" s="5">
        <f>IF($A1691 = "Batch 1", VLOOKUP(CONCATENATE($C1691, $B1691), 'Batch One'!$C:$Q, 5, false),
IF($A1691 = "Batch 2", VLOOKUP(CONCATENATE($C1691, $B1691), 'Batch Two'!$C:$P, 5, false), 0))</f>
        <v>9</v>
      </c>
      <c r="I1691" s="6" t="str">
        <f>IF($A1691 = "Batch 1", VLOOKUP(CONCATENATE($C1691, $B1691), 'Batch One'!$C:$Q, 14, false),
IF($A1691 = "Batch 2", VLOOKUP(CONCATENATE($C1691, $B1691), 'Batch Two'!$C:$P, 14, false), 0))</f>
        <v>https://ccg-imaging-csg-cards-production.s3.amazonaws.com/c612a9ca-9b67-4bee-9ee6-6306fb9c5d78/CSG1401036717-265_OBV.jpg</v>
      </c>
      <c r="J1691" s="5" t="str">
        <f>IF($A1691 = "Batch 1", VLOOKUP(CONCATENATE($C1691, $B1691), 'Batch One'!$C:$Q, 13, false),
IF($A1691 = "Batch 2", VLOOKUP(CONCATENATE($C1691, $B1691), 'Batch Two'!$C:$P, 13, false), 0))</f>
        <v/>
      </c>
    </row>
    <row r="1692">
      <c r="A1692" s="4" t="s">
        <v>13</v>
      </c>
      <c r="B1692" s="5">
        <v>1.401036717266E12</v>
      </c>
      <c r="C1692" s="8" t="s">
        <v>12</v>
      </c>
      <c r="D1692" s="5" t="str">
        <f>IF($A1692 = "Batch 1", VLOOKUP(CONCATENATE($C1692, $B1692), 'Batch One'!$C:$Q, 2, false),
IF($A1692 = "Batch 2", VLOOKUP(CONCATENATE($C1692, $B1692), 'Batch Two'!$C:$P, 2, false), 0))</f>
        <v>Lotad, 2004, Starter Decks, #003/015</v>
      </c>
      <c r="E1692" s="5">
        <f>IF($A1692 = "Batch 1", VLOOKUP(CONCATENATE($C1692, $B1692), 'Batch One'!$C:$Q, 8, false),
IF($A1692 = "Batch 2", VLOOKUP(CONCATENATE($C1692, $B1692), 'Batch Two'!$C:$P, 8, false), 0))</f>
        <v>2004</v>
      </c>
      <c r="F1692" s="5" t="str">
        <f>IF($A1692 = "Batch 1", VLOOKUP(CONCATENATE($C1692, $B1692), 'Batch One'!$C:$Q, 9, false),
IF($A1692 = "Batch 2", VLOOKUP(CONCATENATE($C1692, $B1692), 'Batch Two'!$C:$P, 9, false), 0))</f>
        <v/>
      </c>
      <c r="G1692" s="5" t="str">
        <f>IF($A1692 = "Batch 1", VLOOKUP(CONCATENATE($C1692, $B1692), 'Batch One'!$C:$Q, 4, false),
IF($A1692 = "Batch 2", VLOOKUP(CONCATENATE($C1692, $B1692), 'Batch Two'!$C:$P, 4, false), 0))</f>
        <v>Starter Decks</v>
      </c>
      <c r="H1692" s="5">
        <f>IF($A1692 = "Batch 1", VLOOKUP(CONCATENATE($C1692, $B1692), 'Batch One'!$C:$Q, 5, false),
IF($A1692 = "Batch 2", VLOOKUP(CONCATENATE($C1692, $B1692), 'Batch Two'!$C:$P, 5, false), 0))</f>
        <v>9</v>
      </c>
      <c r="I1692" s="6" t="str">
        <f>IF($A1692 = "Batch 1", VLOOKUP(CONCATENATE($C1692, $B1692), 'Batch One'!$C:$Q, 14, false),
IF($A1692 = "Batch 2", VLOOKUP(CONCATENATE($C1692, $B1692), 'Batch Two'!$C:$P, 14, false), 0))</f>
        <v>https://ccg-imaging-csg-cards-production.s3.amazonaws.com/508d3200-51e6-4f1f-b45b-de72861a2e2a/CSG1401036717-266_OBV.jpg</v>
      </c>
      <c r="J1692" s="5" t="str">
        <f>IF($A1692 = "Batch 1", VLOOKUP(CONCATENATE($C1692, $B1692), 'Batch One'!$C:$Q, 13, false),
IF($A1692 = "Batch 2", VLOOKUP(CONCATENATE($C1692, $B1692), 'Batch Two'!$C:$P, 13, false), 0))</f>
        <v/>
      </c>
    </row>
    <row r="1693">
      <c r="A1693" s="4" t="s">
        <v>13</v>
      </c>
      <c r="B1693" s="5">
        <v>1.40103671727E12</v>
      </c>
      <c r="C1693" s="8" t="s">
        <v>12</v>
      </c>
      <c r="D1693" s="5" t="str">
        <f>IF($A1693 = "Batch 1", VLOOKUP(CONCATENATE($C1693, $B1693), 'Batch One'!$C:$Q, 2, false),
IF($A1693 = "Batch 2", VLOOKUP(CONCATENATE($C1693, $B1693), 'Batch Two'!$C:$P, 2, false), 0))</f>
        <v>Lombre, 2004, Starter Decks, #004/015</v>
      </c>
      <c r="E1693" s="5">
        <f>IF($A1693 = "Batch 1", VLOOKUP(CONCATENATE($C1693, $B1693), 'Batch One'!$C:$Q, 8, false),
IF($A1693 = "Batch 2", VLOOKUP(CONCATENATE($C1693, $B1693), 'Batch Two'!$C:$P, 8, false), 0))</f>
        <v>2004</v>
      </c>
      <c r="F1693" s="5" t="str">
        <f>IF($A1693 = "Batch 1", VLOOKUP(CONCATENATE($C1693, $B1693), 'Batch One'!$C:$Q, 9, false),
IF($A1693 = "Batch 2", VLOOKUP(CONCATENATE($C1693, $B1693), 'Batch Two'!$C:$P, 9, false), 0))</f>
        <v/>
      </c>
      <c r="G1693" s="5" t="str">
        <f>IF($A1693 = "Batch 1", VLOOKUP(CONCATENATE($C1693, $B1693), 'Batch One'!$C:$Q, 4, false),
IF($A1693 = "Batch 2", VLOOKUP(CONCATENATE($C1693, $B1693), 'Batch Two'!$C:$P, 4, false), 0))</f>
        <v>Starter Decks</v>
      </c>
      <c r="H1693" s="5">
        <f>IF($A1693 = "Batch 1", VLOOKUP(CONCATENATE($C1693, $B1693), 'Batch One'!$C:$Q, 5, false),
IF($A1693 = "Batch 2", VLOOKUP(CONCATENATE($C1693, $B1693), 'Batch Two'!$C:$P, 5, false), 0))</f>
        <v>9</v>
      </c>
      <c r="I1693" s="6" t="str">
        <f>IF($A1693 = "Batch 1", VLOOKUP(CONCATENATE($C1693, $B1693), 'Batch One'!$C:$Q, 14, false),
IF($A1693 = "Batch 2", VLOOKUP(CONCATENATE($C1693, $B1693), 'Batch Two'!$C:$P, 14, false), 0))</f>
        <v>https://ccg-imaging-csg-cards-production.s3.amazonaws.com/1c1ba9be-55cb-46e1-9495-15166c693ac7/CSG1401036717-270_OBV.jpg</v>
      </c>
      <c r="J1693" s="5" t="str">
        <f>IF($A1693 = "Batch 1", VLOOKUP(CONCATENATE($C1693, $B1693), 'Batch One'!$C:$Q, 13, false),
IF($A1693 = "Batch 2", VLOOKUP(CONCATENATE($C1693, $B1693), 'Batch Two'!$C:$P, 13, false), 0))</f>
        <v/>
      </c>
    </row>
    <row r="1694">
      <c r="A1694" s="4" t="s">
        <v>13</v>
      </c>
      <c r="B1694" s="5">
        <v>1.401036717295E12</v>
      </c>
      <c r="C1694" s="8" t="s">
        <v>12</v>
      </c>
      <c r="D1694" s="5" t="str">
        <f>IF($A1694 = "Batch 1", VLOOKUP(CONCATENATE($C1694, $B1694), 'Batch One'!$C:$Q, 2, false),
IF($A1694 = "Batch 2", VLOOKUP(CONCATENATE($C1694, $B1694), 'Batch Two'!$C:$P, 2, false), 0))</f>
        <v>Lickitung, 2002, e-Series, #063/087</v>
      </c>
      <c r="E1694" s="5">
        <f>IF($A1694 = "Batch 1", VLOOKUP(CONCATENATE($C1694, $B1694), 'Batch One'!$C:$Q, 8, false),
IF($A1694 = "Batch 2", VLOOKUP(CONCATENATE($C1694, $B1694), 'Batch Two'!$C:$P, 8, false), 0))</f>
        <v>2002</v>
      </c>
      <c r="F1694" s="5" t="str">
        <f>IF($A1694 = "Batch 1", VLOOKUP(CONCATENATE($C1694, $B1694), 'Batch One'!$C:$Q, 9, false),
IF($A1694 = "Batch 2", VLOOKUP(CONCATENATE($C1694, $B1694), 'Batch Two'!$C:$P, 9, false), 0))</f>
        <v/>
      </c>
      <c r="G1694" s="5" t="str">
        <f>IF($A1694 = "Batch 1", VLOOKUP(CONCATENATE($C1694, $B1694), 'Batch One'!$C:$Q, 4, false),
IF($A1694 = "Batch 2", VLOOKUP(CONCATENATE($C1694, $B1694), 'Batch Two'!$C:$P, 4, false), 0))</f>
        <v>e-Series</v>
      </c>
      <c r="H1694" s="5">
        <f>IF($A1694 = "Batch 1", VLOOKUP(CONCATENATE($C1694, $B1694), 'Batch One'!$C:$Q, 5, false),
IF($A1694 = "Batch 2", VLOOKUP(CONCATENATE($C1694, $B1694), 'Batch Two'!$C:$P, 5, false), 0))</f>
        <v>7</v>
      </c>
      <c r="I1694" s="6" t="str">
        <f>IF($A1694 = "Batch 1", VLOOKUP(CONCATENATE($C1694, $B1694), 'Batch One'!$C:$Q, 14, false),
IF($A1694 = "Batch 2", VLOOKUP(CONCATENATE($C1694, $B1694), 'Batch Two'!$C:$P, 14, false), 0))</f>
        <v>https://ccg-imaging-csg-cards-production.s3.amazonaws.com/aa3d0094-c39a-4bc6-b083-3839350681cf/CSG1401036717-295_OBV.jpg</v>
      </c>
      <c r="J1694" s="5" t="str">
        <f>IF($A1694 = "Batch 1", VLOOKUP(CONCATENATE($C1694, $B1694), 'Batch One'!$C:$Q, 13, false),
IF($A1694 = "Batch 2", VLOOKUP(CONCATENATE($C1694, $B1694), 'Batch Two'!$C:$P, 13, false), 0))</f>
        <v/>
      </c>
    </row>
    <row r="1695">
      <c r="A1695" s="4" t="s">
        <v>13</v>
      </c>
      <c r="B1695" s="5">
        <v>1.401045944211E12</v>
      </c>
      <c r="C1695" s="8" t="s">
        <v>12</v>
      </c>
      <c r="D1695" s="5" t="str">
        <f>IF($A1695 = "Batch 1", VLOOKUP(CONCATENATE($C1695, $B1695), 'Batch One'!$C:$Q, 2, false),
IF($A1695 = "Batch 2", VLOOKUP(CONCATENATE($C1695, $B1695), 'Batch Two'!$C:$P, 2, false), 0))</f>
        <v>Lapras, 1999, Original Series</v>
      </c>
      <c r="E1695" s="5">
        <f>IF($A1695 = "Batch 1", VLOOKUP(CONCATENATE($C1695, $B1695), 'Batch One'!$C:$Q, 8, false),
IF($A1695 = "Batch 2", VLOOKUP(CONCATENATE($C1695, $B1695), 'Batch Two'!$C:$P, 8, false), 0))</f>
        <v>1999</v>
      </c>
      <c r="F1695" s="5" t="str">
        <f>IF($A1695 = "Batch 1", VLOOKUP(CONCATENATE($C1695, $B1695), 'Batch One'!$C:$Q, 9, false),
IF($A1695 = "Batch 2", VLOOKUP(CONCATENATE($C1695, $B1695), 'Batch Two'!$C:$P, 9, false), 0))</f>
        <v/>
      </c>
      <c r="G1695" s="5" t="str">
        <f>IF($A1695 = "Batch 1", VLOOKUP(CONCATENATE($C1695, $B1695), 'Batch One'!$C:$Q, 4, false),
IF($A1695 = "Batch 2", VLOOKUP(CONCATENATE($C1695, $B1695), 'Batch Two'!$C:$P, 4, false), 0))</f>
        <v>Original Series</v>
      </c>
      <c r="H1695" s="5">
        <f>IF($A1695 = "Batch 1", VLOOKUP(CONCATENATE($C1695, $B1695), 'Batch One'!$C:$Q, 5, false),
IF($A1695 = "Batch 2", VLOOKUP(CONCATENATE($C1695, $B1695), 'Batch Two'!$C:$P, 5, false), 0))</f>
        <v>7.5</v>
      </c>
      <c r="I1695" s="6" t="str">
        <f>IF($A1695 = "Batch 1", VLOOKUP(CONCATENATE($C1695, $B1695), 'Batch One'!$C:$Q, 14, false),
IF($A1695 = "Batch 2", VLOOKUP(CONCATENATE($C1695, $B1695), 'Batch Two'!$C:$P, 14, false), 0))</f>
        <v>https://ccg-imaging-cgc-tradingcards-production.s3.amazonaws.com/7f881ee9-7238-4854-9334-e3cd5448c0d1/CRD1401045944-211_OBV.jpg</v>
      </c>
      <c r="J1695" s="5" t="str">
        <f>IF($A1695 = "Batch 1", VLOOKUP(CONCATENATE($C1695, $B1695), 'Batch One'!$C:$Q, 13, false),
IF($A1695 = "Batch 2", VLOOKUP(CONCATENATE($C1695, $B1695), 'Batch Two'!$C:$P, 13, false), 0))</f>
        <v/>
      </c>
    </row>
    <row r="1696">
      <c r="A1696" s="4" t="s">
        <v>13</v>
      </c>
      <c r="B1696" s="5">
        <v>1.401045945051E12</v>
      </c>
      <c r="C1696" s="8" t="s">
        <v>12</v>
      </c>
      <c r="D1696" s="5" t="str">
        <f>IF($A1696 = "Batch 1", VLOOKUP(CONCATENATE($C1696, $B1696), 'Batch One'!$C:$Q, 2, false),
IF($A1696 = "Batch 2", VLOOKUP(CONCATENATE($C1696, $B1696), 'Batch Two'!$C:$P, 2, false), 0))</f>
        <v>Raichu, 2009, Platinum, #77/147</v>
      </c>
      <c r="E1696" s="5">
        <f>IF($A1696 = "Batch 1", VLOOKUP(CONCATENATE($C1696, $B1696), 'Batch One'!$C:$Q, 8, false),
IF($A1696 = "Batch 2", VLOOKUP(CONCATENATE($C1696, $B1696), 'Batch Two'!$C:$P, 8, false), 0))</f>
        <v>2009</v>
      </c>
      <c r="F1696" s="5" t="str">
        <f>IF($A1696 = "Batch 1", VLOOKUP(CONCATENATE($C1696, $B1696), 'Batch One'!$C:$Q, 9, false),
IF($A1696 = "Batch 2", VLOOKUP(CONCATENATE($C1696, $B1696), 'Batch Two'!$C:$P, 9, false), 0))</f>
        <v/>
      </c>
      <c r="G1696" s="5" t="str">
        <f>IF($A1696 = "Batch 1", VLOOKUP(CONCATENATE($C1696, $B1696), 'Batch One'!$C:$Q, 4, false),
IF($A1696 = "Batch 2", VLOOKUP(CONCATENATE($C1696, $B1696), 'Batch Two'!$C:$P, 4, false), 0))</f>
        <v>Platinum</v>
      </c>
      <c r="H1696" s="5">
        <f>IF($A1696 = "Batch 1", VLOOKUP(CONCATENATE($C1696, $B1696), 'Batch One'!$C:$Q, 5, false),
IF($A1696 = "Batch 2", VLOOKUP(CONCATENATE($C1696, $B1696), 'Batch Two'!$C:$P, 5, false), 0))</f>
        <v>7.5</v>
      </c>
      <c r="I1696" s="6" t="str">
        <f>IF($A1696 = "Batch 1", VLOOKUP(CONCATENATE($C1696, $B1696), 'Batch One'!$C:$Q, 14, false),
IF($A1696 = "Batch 2", VLOOKUP(CONCATENATE($C1696, $B1696), 'Batch Two'!$C:$P, 14, false), 0))</f>
        <v>https://ccg-imaging-cgc-tradingcards-production.s3.amazonaws.com/eb1524f8-4359-4639-8bb4-e62845fa0d1c/CSG1401045945-051_OBV.jpg</v>
      </c>
      <c r="J1696" s="5" t="str">
        <f>IF($A1696 = "Batch 1", VLOOKUP(CONCATENATE($C1696, $B1696), 'Batch One'!$C:$Q, 13, false),
IF($A1696 = "Batch 2", VLOOKUP(CONCATENATE($C1696, $B1696), 'Batch Two'!$C:$P, 13, false), 0))</f>
        <v/>
      </c>
    </row>
    <row r="1697">
      <c r="A1697" s="4" t="s">
        <v>13</v>
      </c>
      <c r="B1697" s="5">
        <v>1.401045945052E12</v>
      </c>
      <c r="C1697" s="8" t="s">
        <v>12</v>
      </c>
      <c r="D1697" s="5" t="str">
        <f>IF($A1697 = "Batch 1", VLOOKUP(CONCATENATE($C1697, $B1697), 'Batch One'!$C:$Q, 2, false),
IF($A1697 = "Batch 2", VLOOKUP(CONCATENATE($C1697, $B1697), 'Batch Two'!$C:$P, 2, false), 0))</f>
        <v>Gloom, 2004, EX, #004/083</v>
      </c>
      <c r="E1697" s="5">
        <f>IF($A1697 = "Batch 1", VLOOKUP(CONCATENATE($C1697, $B1697), 'Batch One'!$C:$Q, 8, false),
IF($A1697 = "Batch 2", VLOOKUP(CONCATENATE($C1697, $B1697), 'Batch Two'!$C:$P, 8, false), 0))</f>
        <v>2004</v>
      </c>
      <c r="F1697" s="5" t="str">
        <f>IF($A1697 = "Batch 1", VLOOKUP(CONCATENATE($C1697, $B1697), 'Batch One'!$C:$Q, 9, false),
IF($A1697 = "Batch 2", VLOOKUP(CONCATENATE($C1697, $B1697), 'Batch Two'!$C:$P, 9, false), 0))</f>
        <v/>
      </c>
      <c r="G1697" s="5" t="str">
        <f>IF($A1697 = "Batch 1", VLOOKUP(CONCATENATE($C1697, $B1697), 'Batch One'!$C:$Q, 4, false),
IF($A1697 = "Batch 2", VLOOKUP(CONCATENATE($C1697, $B1697), 'Batch Two'!$C:$P, 4, false), 0))</f>
        <v>EX</v>
      </c>
      <c r="H1697" s="5">
        <f>IF($A1697 = "Batch 1", VLOOKUP(CONCATENATE($C1697, $B1697), 'Batch One'!$C:$Q, 5, false),
IF($A1697 = "Batch 2", VLOOKUP(CONCATENATE($C1697, $B1697), 'Batch Two'!$C:$P, 5, false), 0))</f>
        <v>9</v>
      </c>
      <c r="I1697" s="6" t="str">
        <f>IF($A1697 = "Batch 1", VLOOKUP(CONCATENATE($C1697, $B1697), 'Batch One'!$C:$Q, 14, false),
IF($A1697 = "Batch 2", VLOOKUP(CONCATENATE($C1697, $B1697), 'Batch Two'!$C:$P, 14, false), 0))</f>
        <v>https://ccg-imaging-cgc-tradingcards-production.s3.amazonaws.com/22a2e4db-f531-4bef-84db-838288a8b057/CSG1401045945-052_OBV.jpg</v>
      </c>
      <c r="J1697" s="5" t="str">
        <f>IF($A1697 = "Batch 1", VLOOKUP(CONCATENATE($C1697, $B1697), 'Batch One'!$C:$Q, 13, false),
IF($A1697 = "Batch 2", VLOOKUP(CONCATENATE($C1697, $B1697), 'Batch Two'!$C:$P, 13, false), 0))</f>
        <v/>
      </c>
    </row>
    <row r="1698">
      <c r="A1698" s="4" t="s">
        <v>13</v>
      </c>
      <c r="B1698" s="5">
        <v>1.401045945053E12</v>
      </c>
      <c r="C1698" s="8" t="s">
        <v>12</v>
      </c>
      <c r="D1698" s="5" t="str">
        <f>IF($A1698 = "Batch 1", VLOOKUP(CONCATENATE($C1698, $B1698), 'Batch One'!$C:$Q, 2, false),
IF($A1698 = "Batch 2", VLOOKUP(CONCATENATE($C1698, $B1698), 'Batch Two'!$C:$P, 2, false), 0))</f>
        <v>Gloom, 2004, EX, #004/083</v>
      </c>
      <c r="E1698" s="5">
        <f>IF($A1698 = "Batch 1", VLOOKUP(CONCATENATE($C1698, $B1698), 'Batch One'!$C:$Q, 8, false),
IF($A1698 = "Batch 2", VLOOKUP(CONCATENATE($C1698, $B1698), 'Batch Two'!$C:$P, 8, false), 0))</f>
        <v>2004</v>
      </c>
      <c r="F1698" s="5" t="str">
        <f>IF($A1698 = "Batch 1", VLOOKUP(CONCATENATE($C1698, $B1698), 'Batch One'!$C:$Q, 9, false),
IF($A1698 = "Batch 2", VLOOKUP(CONCATENATE($C1698, $B1698), 'Batch Two'!$C:$P, 9, false), 0))</f>
        <v/>
      </c>
      <c r="G1698" s="5" t="str">
        <f>IF($A1698 = "Batch 1", VLOOKUP(CONCATENATE($C1698, $B1698), 'Batch One'!$C:$Q, 4, false),
IF($A1698 = "Batch 2", VLOOKUP(CONCATENATE($C1698, $B1698), 'Batch Two'!$C:$P, 4, false), 0))</f>
        <v>EX</v>
      </c>
      <c r="H1698" s="5">
        <f>IF($A1698 = "Batch 1", VLOOKUP(CONCATENATE($C1698, $B1698), 'Batch One'!$C:$Q, 5, false),
IF($A1698 = "Batch 2", VLOOKUP(CONCATENATE($C1698, $B1698), 'Batch Two'!$C:$P, 5, false), 0))</f>
        <v>9</v>
      </c>
      <c r="I1698" s="6" t="str">
        <f>IF($A1698 = "Batch 1", VLOOKUP(CONCATENATE($C1698, $B1698), 'Batch One'!$C:$Q, 14, false),
IF($A1698 = "Batch 2", VLOOKUP(CONCATENATE($C1698, $B1698), 'Batch Two'!$C:$P, 14, false), 0))</f>
        <v>https://ccg-imaging-cgc-tradingcards-production.s3.amazonaws.com/135f229f-5fc2-43cb-a973-46ce323b2533/CSG1401045945-053_OBV.jpg</v>
      </c>
      <c r="J1698" s="5" t="str">
        <f>IF($A1698 = "Batch 1", VLOOKUP(CONCATENATE($C1698, $B1698), 'Batch One'!$C:$Q, 13, false),
IF($A1698 = "Batch 2", VLOOKUP(CONCATENATE($C1698, $B1698), 'Batch Two'!$C:$P, 13, false), 0))</f>
        <v/>
      </c>
    </row>
    <row r="1699">
      <c r="A1699" s="4" t="s">
        <v>13</v>
      </c>
      <c r="B1699" s="5">
        <v>1.401045945054E12</v>
      </c>
      <c r="C1699" s="8" t="s">
        <v>12</v>
      </c>
      <c r="D1699" s="5" t="str">
        <f>IF($A1699 = "Batch 1", VLOOKUP(CONCATENATE($C1699, $B1699), 'Batch One'!$C:$Q, 2, false),
IF($A1699 = "Batch 2", VLOOKUP(CONCATENATE($C1699, $B1699), 'Batch Two'!$C:$P, 2, false), 0))</f>
        <v>Gloom, 2004, EX, #004/083</v>
      </c>
      <c r="E1699" s="5">
        <f>IF($A1699 = "Batch 1", VLOOKUP(CONCATENATE($C1699, $B1699), 'Batch One'!$C:$Q, 8, false),
IF($A1699 = "Batch 2", VLOOKUP(CONCATENATE($C1699, $B1699), 'Batch Two'!$C:$P, 8, false), 0))</f>
        <v>2004</v>
      </c>
      <c r="F1699" s="5" t="str">
        <f>IF($A1699 = "Batch 1", VLOOKUP(CONCATENATE($C1699, $B1699), 'Batch One'!$C:$Q, 9, false),
IF($A1699 = "Batch 2", VLOOKUP(CONCATENATE($C1699, $B1699), 'Batch Two'!$C:$P, 9, false), 0))</f>
        <v/>
      </c>
      <c r="G1699" s="5" t="str">
        <f>IF($A1699 = "Batch 1", VLOOKUP(CONCATENATE($C1699, $B1699), 'Batch One'!$C:$Q, 4, false),
IF($A1699 = "Batch 2", VLOOKUP(CONCATENATE($C1699, $B1699), 'Batch Two'!$C:$P, 4, false), 0))</f>
        <v>EX</v>
      </c>
      <c r="H1699" s="5">
        <f>IF($A1699 = "Batch 1", VLOOKUP(CONCATENATE($C1699, $B1699), 'Batch One'!$C:$Q, 5, false),
IF($A1699 = "Batch 2", VLOOKUP(CONCATENATE($C1699, $B1699), 'Batch Two'!$C:$P, 5, false), 0))</f>
        <v>9</v>
      </c>
      <c r="I1699" s="6" t="str">
        <f>IF($A1699 = "Batch 1", VLOOKUP(CONCATENATE($C1699, $B1699), 'Batch One'!$C:$Q, 14, false),
IF($A1699 = "Batch 2", VLOOKUP(CONCATENATE($C1699, $B1699), 'Batch Two'!$C:$P, 14, false), 0))</f>
        <v>https://ccg-imaging-cgc-tradingcards-production.s3.amazonaws.com/c4a1dfeb-64bf-4f50-aad6-436feb39e722/CSG1401045945-054_OBV.jpg</v>
      </c>
      <c r="J1699" s="5" t="str">
        <f>IF($A1699 = "Batch 1", VLOOKUP(CONCATENATE($C1699, $B1699), 'Batch One'!$C:$Q, 13, false),
IF($A1699 = "Batch 2", VLOOKUP(CONCATENATE($C1699, $B1699), 'Batch Two'!$C:$P, 13, false), 0))</f>
        <v/>
      </c>
    </row>
    <row r="1700">
      <c r="A1700" s="4" t="s">
        <v>13</v>
      </c>
      <c r="B1700" s="5">
        <v>1.401045945055E12</v>
      </c>
      <c r="C1700" s="8" t="s">
        <v>12</v>
      </c>
      <c r="D1700" s="5" t="str">
        <f>IF($A1700 = "Batch 1", VLOOKUP(CONCATENATE($C1700, $B1700), 'Batch One'!$C:$Q, 2, false),
IF($A1700 = "Batch 2", VLOOKUP(CONCATENATE($C1700, $B1700), 'Batch Two'!$C:$P, 2, false), 0))</f>
        <v>Gloom, 2004, EX, #004/083</v>
      </c>
      <c r="E1700" s="5">
        <f>IF($A1700 = "Batch 1", VLOOKUP(CONCATENATE($C1700, $B1700), 'Batch One'!$C:$Q, 8, false),
IF($A1700 = "Batch 2", VLOOKUP(CONCATENATE($C1700, $B1700), 'Batch Two'!$C:$P, 8, false), 0))</f>
        <v>2004</v>
      </c>
      <c r="F1700" s="5" t="str">
        <f>IF($A1700 = "Batch 1", VLOOKUP(CONCATENATE($C1700, $B1700), 'Batch One'!$C:$Q, 9, false),
IF($A1700 = "Batch 2", VLOOKUP(CONCATENATE($C1700, $B1700), 'Batch Two'!$C:$P, 9, false), 0))</f>
        <v/>
      </c>
      <c r="G1700" s="5" t="str">
        <f>IF($A1700 = "Batch 1", VLOOKUP(CONCATENATE($C1700, $B1700), 'Batch One'!$C:$Q, 4, false),
IF($A1700 = "Batch 2", VLOOKUP(CONCATENATE($C1700, $B1700), 'Batch Two'!$C:$P, 4, false), 0))</f>
        <v>EX</v>
      </c>
      <c r="H1700" s="5">
        <f>IF($A1700 = "Batch 1", VLOOKUP(CONCATENATE($C1700, $B1700), 'Batch One'!$C:$Q, 5, false),
IF($A1700 = "Batch 2", VLOOKUP(CONCATENATE($C1700, $B1700), 'Batch Two'!$C:$P, 5, false), 0))</f>
        <v>8.5</v>
      </c>
      <c r="I1700" s="6" t="str">
        <f>IF($A1700 = "Batch 1", VLOOKUP(CONCATENATE($C1700, $B1700), 'Batch One'!$C:$Q, 14, false),
IF($A1700 = "Batch 2", VLOOKUP(CONCATENATE($C1700, $B1700), 'Batch Two'!$C:$P, 14, false), 0))</f>
        <v>https://ccg-imaging-cgc-tradingcards-production.s3.amazonaws.com/667cc53d-bd5c-49ad-b9e6-37f2e7aefbdb/CSG1401045945-055_OBV.jpg</v>
      </c>
      <c r="J1700" s="5" t="str">
        <f>IF($A1700 = "Batch 1", VLOOKUP(CONCATENATE($C1700, $B1700), 'Batch One'!$C:$Q, 13, false),
IF($A1700 = "Batch 2", VLOOKUP(CONCATENATE($C1700, $B1700), 'Batch Two'!$C:$P, 13, false), 0))</f>
        <v/>
      </c>
    </row>
    <row r="1701">
      <c r="A1701" s="4" t="s">
        <v>13</v>
      </c>
      <c r="B1701" s="5">
        <v>1.401045945056E12</v>
      </c>
      <c r="C1701" s="8" t="s">
        <v>12</v>
      </c>
      <c r="D1701" s="5" t="str">
        <f>IF($A1701 = "Batch 1", VLOOKUP(CONCATENATE($C1701, $B1701), 'Batch One'!$C:$Q, 2, false),
IF($A1701 = "Batch 2", VLOOKUP(CONCATENATE($C1701, $B1701), 'Batch Two'!$C:$P, 2, false), 0))</f>
        <v>Gloom, 2004, EX, #004/083</v>
      </c>
      <c r="E1701" s="5">
        <f>IF($A1701 = "Batch 1", VLOOKUP(CONCATENATE($C1701, $B1701), 'Batch One'!$C:$Q, 8, false),
IF($A1701 = "Batch 2", VLOOKUP(CONCATENATE($C1701, $B1701), 'Batch Two'!$C:$P, 8, false), 0))</f>
        <v>2004</v>
      </c>
      <c r="F1701" s="5" t="str">
        <f>IF($A1701 = "Batch 1", VLOOKUP(CONCATENATE($C1701, $B1701), 'Batch One'!$C:$Q, 9, false),
IF($A1701 = "Batch 2", VLOOKUP(CONCATENATE($C1701, $B1701), 'Batch Two'!$C:$P, 9, false), 0))</f>
        <v/>
      </c>
      <c r="G1701" s="5" t="str">
        <f>IF($A1701 = "Batch 1", VLOOKUP(CONCATENATE($C1701, $B1701), 'Batch One'!$C:$Q, 4, false),
IF($A1701 = "Batch 2", VLOOKUP(CONCATENATE($C1701, $B1701), 'Batch Two'!$C:$P, 4, false), 0))</f>
        <v>EX</v>
      </c>
      <c r="H1701" s="5">
        <f>IF($A1701 = "Batch 1", VLOOKUP(CONCATENATE($C1701, $B1701), 'Batch One'!$C:$Q, 5, false),
IF($A1701 = "Batch 2", VLOOKUP(CONCATENATE($C1701, $B1701), 'Batch Two'!$C:$P, 5, false), 0))</f>
        <v>8.5</v>
      </c>
      <c r="I1701" s="6" t="str">
        <f>IF($A1701 = "Batch 1", VLOOKUP(CONCATENATE($C1701, $B1701), 'Batch One'!$C:$Q, 14, false),
IF($A1701 = "Batch 2", VLOOKUP(CONCATENATE($C1701, $B1701), 'Batch Two'!$C:$P, 14, false), 0))</f>
        <v>https://ccg-imaging-cgc-tradingcards-production.s3.amazonaws.com/931fbbc5-f774-447e-9aab-b2df6f9e97a9/CSG1401045945-056_OBV.jpg</v>
      </c>
      <c r="J1701" s="5" t="str">
        <f>IF($A1701 = "Batch 1", VLOOKUP(CONCATENATE($C1701, $B1701), 'Batch One'!$C:$Q, 13, false),
IF($A1701 = "Batch 2", VLOOKUP(CONCATENATE($C1701, $B1701), 'Batch Two'!$C:$P, 13, false), 0))</f>
        <v/>
      </c>
    </row>
    <row r="1702">
      <c r="A1702" s="4" t="s">
        <v>13</v>
      </c>
      <c r="B1702" s="5">
        <v>1.401045945057E12</v>
      </c>
      <c r="C1702" s="8" t="s">
        <v>12</v>
      </c>
      <c r="D1702" s="5" t="str">
        <f>IF($A1702 = "Batch 1", VLOOKUP(CONCATENATE($C1702, $B1702), 'Batch One'!$C:$Q, 2, false),
IF($A1702 = "Batch 2", VLOOKUP(CONCATENATE($C1702, $B1702), 'Batch Two'!$C:$P, 2, false), 0))</f>
        <v>Magikarp, 2004, EX, #034/082</v>
      </c>
      <c r="E1702" s="5">
        <f>IF($A1702 = "Batch 1", VLOOKUP(CONCATENATE($C1702, $B1702), 'Batch One'!$C:$Q, 8, false),
IF($A1702 = "Batch 2", VLOOKUP(CONCATENATE($C1702, $B1702), 'Batch Two'!$C:$P, 8, false), 0))</f>
        <v>2004</v>
      </c>
      <c r="F1702" s="5" t="str">
        <f>IF($A1702 = "Batch 1", VLOOKUP(CONCATENATE($C1702, $B1702), 'Batch One'!$C:$Q, 9, false),
IF($A1702 = "Batch 2", VLOOKUP(CONCATENATE($C1702, $B1702), 'Batch Two'!$C:$P, 9, false), 0))</f>
        <v/>
      </c>
      <c r="G1702" s="5" t="str">
        <f>IF($A1702 = "Batch 1", VLOOKUP(CONCATENATE($C1702, $B1702), 'Batch One'!$C:$Q, 4, false),
IF($A1702 = "Batch 2", VLOOKUP(CONCATENATE($C1702, $B1702), 'Batch Two'!$C:$P, 4, false), 0))</f>
        <v>EX</v>
      </c>
      <c r="H1702" s="5">
        <f>IF($A1702 = "Batch 1", VLOOKUP(CONCATENATE($C1702, $B1702), 'Batch One'!$C:$Q, 5, false),
IF($A1702 = "Batch 2", VLOOKUP(CONCATENATE($C1702, $B1702), 'Batch Two'!$C:$P, 5, false), 0))</f>
        <v>8.5</v>
      </c>
      <c r="I1702" s="6" t="str">
        <f>IF($A1702 = "Batch 1", VLOOKUP(CONCATENATE($C1702, $B1702), 'Batch One'!$C:$Q, 14, false),
IF($A1702 = "Batch 2", VLOOKUP(CONCATENATE($C1702, $B1702), 'Batch Two'!$C:$P, 14, false), 0))</f>
        <v>https://ccg-imaging-cgc-tradingcards-production.s3.amazonaws.com/6cb55f6c-0554-4e71-9ca5-f70bbe59fb1e/CSG1401045945-057_OBV.jpg</v>
      </c>
      <c r="J1702" s="5" t="str">
        <f>IF($A1702 = "Batch 1", VLOOKUP(CONCATENATE($C1702, $B1702), 'Batch One'!$C:$Q, 13, false),
IF($A1702 = "Batch 2", VLOOKUP(CONCATENATE($C1702, $B1702), 'Batch Two'!$C:$P, 13, false), 0))</f>
        <v/>
      </c>
    </row>
    <row r="1703">
      <c r="A1703" s="4" t="s">
        <v>13</v>
      </c>
      <c r="B1703" s="5">
        <v>1.401045945058E12</v>
      </c>
      <c r="C1703" s="8" t="s">
        <v>12</v>
      </c>
      <c r="D1703" s="5" t="str">
        <f>IF($A1703 = "Batch 1", VLOOKUP(CONCATENATE($C1703, $B1703), 'Batch One'!$C:$Q, 2, false),
IF($A1703 = "Batch 2", VLOOKUP(CONCATENATE($C1703, $B1703), 'Batch Two'!$C:$P, 2, false), 0))</f>
        <v>Magikarp, 2004, EX, #034/082</v>
      </c>
      <c r="E1703" s="5">
        <f>IF($A1703 = "Batch 1", VLOOKUP(CONCATENATE($C1703, $B1703), 'Batch One'!$C:$Q, 8, false),
IF($A1703 = "Batch 2", VLOOKUP(CONCATENATE($C1703, $B1703), 'Batch Two'!$C:$P, 8, false), 0))</f>
        <v>2004</v>
      </c>
      <c r="F1703" s="5" t="str">
        <f>IF($A1703 = "Batch 1", VLOOKUP(CONCATENATE($C1703, $B1703), 'Batch One'!$C:$Q, 9, false),
IF($A1703 = "Batch 2", VLOOKUP(CONCATENATE($C1703, $B1703), 'Batch Two'!$C:$P, 9, false), 0))</f>
        <v/>
      </c>
      <c r="G1703" s="5" t="str">
        <f>IF($A1703 = "Batch 1", VLOOKUP(CONCATENATE($C1703, $B1703), 'Batch One'!$C:$Q, 4, false),
IF($A1703 = "Batch 2", VLOOKUP(CONCATENATE($C1703, $B1703), 'Batch Two'!$C:$P, 4, false), 0))</f>
        <v>EX</v>
      </c>
      <c r="H1703" s="5">
        <f>IF($A1703 = "Batch 1", VLOOKUP(CONCATENATE($C1703, $B1703), 'Batch One'!$C:$Q, 5, false),
IF($A1703 = "Batch 2", VLOOKUP(CONCATENATE($C1703, $B1703), 'Batch Two'!$C:$P, 5, false), 0))</f>
        <v>8.5</v>
      </c>
      <c r="I1703" s="6" t="str">
        <f>IF($A1703 = "Batch 1", VLOOKUP(CONCATENATE($C1703, $B1703), 'Batch One'!$C:$Q, 14, false),
IF($A1703 = "Batch 2", VLOOKUP(CONCATENATE($C1703, $B1703), 'Batch Two'!$C:$P, 14, false), 0))</f>
        <v>https://ccg-imaging-cgc-tradingcards-production.s3.amazonaws.com/90ca42af-8d7d-4b81-a8b2-58d5befc864a/CSG1401045945-058_OBV.jpg</v>
      </c>
      <c r="J1703" s="5" t="str">
        <f>IF($A1703 = "Batch 1", VLOOKUP(CONCATENATE($C1703, $B1703), 'Batch One'!$C:$Q, 13, false),
IF($A1703 = "Batch 2", VLOOKUP(CONCATENATE($C1703, $B1703), 'Batch Two'!$C:$P, 13, false), 0))</f>
        <v/>
      </c>
    </row>
    <row r="1704">
      <c r="A1704" s="4" t="s">
        <v>13</v>
      </c>
      <c r="B1704" s="5">
        <v>1.401045945061E12</v>
      </c>
      <c r="C1704" s="8" t="s">
        <v>12</v>
      </c>
      <c r="D1704" s="5" t="str">
        <f>IF($A1704 = "Batch 1", VLOOKUP(CONCATENATE($C1704, $B1704), 'Batch One'!$C:$Q, 2, false),
IF($A1704 = "Batch 2", VLOOKUP(CONCATENATE($C1704, $B1704), 'Batch Two'!$C:$P, 2, false), 0))</f>
        <v>Magikarp, 2004, EX, #034/082</v>
      </c>
      <c r="E1704" s="5">
        <f>IF($A1704 = "Batch 1", VLOOKUP(CONCATENATE($C1704, $B1704), 'Batch One'!$C:$Q, 8, false),
IF($A1704 = "Batch 2", VLOOKUP(CONCATENATE($C1704, $B1704), 'Batch Two'!$C:$P, 8, false), 0))</f>
        <v>2004</v>
      </c>
      <c r="F1704" s="5" t="str">
        <f>IF($A1704 = "Batch 1", VLOOKUP(CONCATENATE($C1704, $B1704), 'Batch One'!$C:$Q, 9, false),
IF($A1704 = "Batch 2", VLOOKUP(CONCATENATE($C1704, $B1704), 'Batch Two'!$C:$P, 9, false), 0))</f>
        <v/>
      </c>
      <c r="G1704" s="5" t="str">
        <f>IF($A1704 = "Batch 1", VLOOKUP(CONCATENATE($C1704, $B1704), 'Batch One'!$C:$Q, 4, false),
IF($A1704 = "Batch 2", VLOOKUP(CONCATENATE($C1704, $B1704), 'Batch Two'!$C:$P, 4, false), 0))</f>
        <v>EX</v>
      </c>
      <c r="H1704" s="5">
        <f>IF($A1704 = "Batch 1", VLOOKUP(CONCATENATE($C1704, $B1704), 'Batch One'!$C:$Q, 5, false),
IF($A1704 = "Batch 2", VLOOKUP(CONCATENATE($C1704, $B1704), 'Batch Two'!$C:$P, 5, false), 0))</f>
        <v>8.5</v>
      </c>
      <c r="I1704" s="6" t="str">
        <f>IF($A1704 = "Batch 1", VLOOKUP(CONCATENATE($C1704, $B1704), 'Batch One'!$C:$Q, 14, false),
IF($A1704 = "Batch 2", VLOOKUP(CONCATENATE($C1704, $B1704), 'Batch Two'!$C:$P, 14, false), 0))</f>
        <v>https://ccg-imaging-cgc-tradingcards-production.s3.amazonaws.com/14eeae96-3286-4d40-a3b9-828281dfa934/CSG1401045945-061_OBV.jpg</v>
      </c>
      <c r="J1704" s="5" t="str">
        <f>IF($A1704 = "Batch 1", VLOOKUP(CONCATENATE($C1704, $B1704), 'Batch One'!$C:$Q, 13, false),
IF($A1704 = "Batch 2", VLOOKUP(CONCATENATE($C1704, $B1704), 'Batch Two'!$C:$P, 13, false), 0))</f>
        <v/>
      </c>
    </row>
    <row r="1705">
      <c r="A1705" s="4" t="s">
        <v>13</v>
      </c>
      <c r="B1705" s="5">
        <v>1.401045945064E12</v>
      </c>
      <c r="C1705" s="8" t="s">
        <v>12</v>
      </c>
      <c r="D1705" s="5" t="str">
        <f>IF($A1705 = "Batch 1", VLOOKUP(CONCATENATE($C1705, $B1705), 'Batch One'!$C:$Q, 2, false),
IF($A1705 = "Batch 2", VLOOKUP(CONCATENATE($C1705, $B1705), 'Batch Two'!$C:$P, 2, false), 0))</f>
        <v>Magikarp, 2004, EX, #034/082</v>
      </c>
      <c r="E1705" s="5">
        <f>IF($A1705 = "Batch 1", VLOOKUP(CONCATENATE($C1705, $B1705), 'Batch One'!$C:$Q, 8, false),
IF($A1705 = "Batch 2", VLOOKUP(CONCATENATE($C1705, $B1705), 'Batch Two'!$C:$P, 8, false), 0))</f>
        <v>2004</v>
      </c>
      <c r="F1705" s="5" t="str">
        <f>IF($A1705 = "Batch 1", VLOOKUP(CONCATENATE($C1705, $B1705), 'Batch One'!$C:$Q, 9, false),
IF($A1705 = "Batch 2", VLOOKUP(CONCATENATE($C1705, $B1705), 'Batch Two'!$C:$P, 9, false), 0))</f>
        <v/>
      </c>
      <c r="G1705" s="5" t="str">
        <f>IF($A1705 = "Batch 1", VLOOKUP(CONCATENATE($C1705, $B1705), 'Batch One'!$C:$Q, 4, false),
IF($A1705 = "Batch 2", VLOOKUP(CONCATENATE($C1705, $B1705), 'Batch Two'!$C:$P, 4, false), 0))</f>
        <v>EX</v>
      </c>
      <c r="H1705" s="5">
        <f>IF($A1705 = "Batch 1", VLOOKUP(CONCATENATE($C1705, $B1705), 'Batch One'!$C:$Q, 5, false),
IF($A1705 = "Batch 2", VLOOKUP(CONCATENATE($C1705, $B1705), 'Batch Two'!$C:$P, 5, false), 0))</f>
        <v>8.5</v>
      </c>
      <c r="I1705" s="6" t="str">
        <f>IF($A1705 = "Batch 1", VLOOKUP(CONCATENATE($C1705, $B1705), 'Batch One'!$C:$Q, 14, false),
IF($A1705 = "Batch 2", VLOOKUP(CONCATENATE($C1705, $B1705), 'Batch Two'!$C:$P, 14, false), 0))</f>
        <v>https://ccg-imaging-cgc-tradingcards-production.s3.amazonaws.com/e37a695b-4991-4596-9bcf-fe984e635cc4/CSG1401045945-064_OBV.jpg</v>
      </c>
      <c r="J1705" s="5" t="str">
        <f>IF($A1705 = "Batch 1", VLOOKUP(CONCATENATE($C1705, $B1705), 'Batch One'!$C:$Q, 13, false),
IF($A1705 = "Batch 2", VLOOKUP(CONCATENATE($C1705, $B1705), 'Batch Two'!$C:$P, 13, false), 0))</f>
        <v/>
      </c>
    </row>
    <row r="1706">
      <c r="A1706" s="4" t="s">
        <v>13</v>
      </c>
      <c r="B1706" s="5">
        <v>1.401045945067E12</v>
      </c>
      <c r="C1706" s="8" t="s">
        <v>12</v>
      </c>
      <c r="D1706" s="5" t="str">
        <f>IF($A1706 = "Batch 1", VLOOKUP(CONCATENATE($C1706, $B1706), 'Batch One'!$C:$Q, 2, false),
IF($A1706 = "Batch 2", VLOOKUP(CONCATENATE($C1706, $B1706), 'Batch Two'!$C:$P, 2, false), 0))</f>
        <v>Magikarp, 2004, EX, #034/082</v>
      </c>
      <c r="E1706" s="5">
        <f>IF($A1706 = "Batch 1", VLOOKUP(CONCATENATE($C1706, $B1706), 'Batch One'!$C:$Q, 8, false),
IF($A1706 = "Batch 2", VLOOKUP(CONCATENATE($C1706, $B1706), 'Batch Two'!$C:$P, 8, false), 0))</f>
        <v>2004</v>
      </c>
      <c r="F1706" s="5" t="str">
        <f>IF($A1706 = "Batch 1", VLOOKUP(CONCATENATE($C1706, $B1706), 'Batch One'!$C:$Q, 9, false),
IF($A1706 = "Batch 2", VLOOKUP(CONCATENATE($C1706, $B1706), 'Batch Two'!$C:$P, 9, false), 0))</f>
        <v/>
      </c>
      <c r="G1706" s="5" t="str">
        <f>IF($A1706 = "Batch 1", VLOOKUP(CONCATENATE($C1706, $B1706), 'Batch One'!$C:$Q, 4, false),
IF($A1706 = "Batch 2", VLOOKUP(CONCATENATE($C1706, $B1706), 'Batch Two'!$C:$P, 4, false), 0))</f>
        <v>EX</v>
      </c>
      <c r="H1706" s="5">
        <f>IF($A1706 = "Batch 1", VLOOKUP(CONCATENATE($C1706, $B1706), 'Batch One'!$C:$Q, 5, false),
IF($A1706 = "Batch 2", VLOOKUP(CONCATENATE($C1706, $B1706), 'Batch Two'!$C:$P, 5, false), 0))</f>
        <v>8.5</v>
      </c>
      <c r="I1706" s="6" t="str">
        <f>IF($A1706 = "Batch 1", VLOOKUP(CONCATENATE($C1706, $B1706), 'Batch One'!$C:$Q, 14, false),
IF($A1706 = "Batch 2", VLOOKUP(CONCATENATE($C1706, $B1706), 'Batch Two'!$C:$P, 14, false), 0))</f>
        <v>https://ccg-imaging-cgc-tradingcards-production.s3.amazonaws.com/c9092e41-e091-4beb-8352-765dbe1985c9/CSG1401045945-067_OBV.jpg</v>
      </c>
      <c r="J1706" s="5" t="str">
        <f>IF($A1706 = "Batch 1", VLOOKUP(CONCATENATE($C1706, $B1706), 'Batch One'!$C:$Q, 13, false),
IF($A1706 = "Batch 2", VLOOKUP(CONCATENATE($C1706, $B1706), 'Batch Two'!$C:$P, 13, false), 0))</f>
        <v/>
      </c>
    </row>
    <row r="1707">
      <c r="A1707" s="4" t="s">
        <v>13</v>
      </c>
      <c r="B1707" s="5">
        <v>1.401045945068E12</v>
      </c>
      <c r="C1707" s="8" t="s">
        <v>12</v>
      </c>
      <c r="D1707" s="5" t="str">
        <f>IF($A1707 = "Batch 1", VLOOKUP(CONCATENATE($C1707, $B1707), 'Batch One'!$C:$Q, 2, false),
IF($A1707 = "Batch 2", VLOOKUP(CONCATENATE($C1707, $B1707), 'Batch Two'!$C:$P, 2, false), 0))</f>
        <v>Magikarp, 2004, EX, #034/082</v>
      </c>
      <c r="E1707" s="5">
        <f>IF($A1707 = "Batch 1", VLOOKUP(CONCATENATE($C1707, $B1707), 'Batch One'!$C:$Q, 8, false),
IF($A1707 = "Batch 2", VLOOKUP(CONCATENATE($C1707, $B1707), 'Batch Two'!$C:$P, 8, false), 0))</f>
        <v>2004</v>
      </c>
      <c r="F1707" s="5" t="str">
        <f>IF($A1707 = "Batch 1", VLOOKUP(CONCATENATE($C1707, $B1707), 'Batch One'!$C:$Q, 9, false),
IF($A1707 = "Batch 2", VLOOKUP(CONCATENATE($C1707, $B1707), 'Batch Two'!$C:$P, 9, false), 0))</f>
        <v/>
      </c>
      <c r="G1707" s="5" t="str">
        <f>IF($A1707 = "Batch 1", VLOOKUP(CONCATENATE($C1707, $B1707), 'Batch One'!$C:$Q, 4, false),
IF($A1707 = "Batch 2", VLOOKUP(CONCATENATE($C1707, $B1707), 'Batch Two'!$C:$P, 4, false), 0))</f>
        <v>EX</v>
      </c>
      <c r="H1707" s="5">
        <f>IF($A1707 = "Batch 1", VLOOKUP(CONCATENATE($C1707, $B1707), 'Batch One'!$C:$Q, 5, false),
IF($A1707 = "Batch 2", VLOOKUP(CONCATENATE($C1707, $B1707), 'Batch Two'!$C:$P, 5, false), 0))</f>
        <v>8.5</v>
      </c>
      <c r="I1707" s="6" t="str">
        <f>IF($A1707 = "Batch 1", VLOOKUP(CONCATENATE($C1707, $B1707), 'Batch One'!$C:$Q, 14, false),
IF($A1707 = "Batch 2", VLOOKUP(CONCATENATE($C1707, $B1707), 'Batch Two'!$C:$P, 14, false), 0))</f>
        <v>https://ccg-imaging-cgc-tradingcards-production.s3.amazonaws.com/8d0725a0-37d2-4b2d-843a-e6808a9121d8/CSG1401045945-068_OBV.jpg</v>
      </c>
      <c r="J1707" s="5" t="str">
        <f>IF($A1707 = "Batch 1", VLOOKUP(CONCATENATE($C1707, $B1707), 'Batch One'!$C:$Q, 13, false),
IF($A1707 = "Batch 2", VLOOKUP(CONCATENATE($C1707, $B1707), 'Batch Two'!$C:$P, 13, false), 0))</f>
        <v/>
      </c>
    </row>
    <row r="1708">
      <c r="A1708" s="4" t="s">
        <v>13</v>
      </c>
      <c r="B1708" s="5">
        <v>1.40104594507E12</v>
      </c>
      <c r="C1708" s="8" t="s">
        <v>12</v>
      </c>
      <c r="D1708" s="5" t="str">
        <f>IF($A1708 = "Batch 1", VLOOKUP(CONCATENATE($C1708, $B1708), 'Batch One'!$C:$Q, 2, false),
IF($A1708 = "Batch 2", VLOOKUP(CONCATENATE($C1708, $B1708), 'Batch Two'!$C:$P, 2, false), 0))</f>
        <v>Magikarp, 2004, EX, #034/082</v>
      </c>
      <c r="E1708" s="5">
        <f>IF($A1708 = "Batch 1", VLOOKUP(CONCATENATE($C1708, $B1708), 'Batch One'!$C:$Q, 8, false),
IF($A1708 = "Batch 2", VLOOKUP(CONCATENATE($C1708, $B1708), 'Batch Two'!$C:$P, 8, false), 0))</f>
        <v>2004</v>
      </c>
      <c r="F1708" s="5" t="str">
        <f>IF($A1708 = "Batch 1", VLOOKUP(CONCATENATE($C1708, $B1708), 'Batch One'!$C:$Q, 9, false),
IF($A1708 = "Batch 2", VLOOKUP(CONCATENATE($C1708, $B1708), 'Batch Two'!$C:$P, 9, false), 0))</f>
        <v/>
      </c>
      <c r="G1708" s="5" t="str">
        <f>IF($A1708 = "Batch 1", VLOOKUP(CONCATENATE($C1708, $B1708), 'Batch One'!$C:$Q, 4, false),
IF($A1708 = "Batch 2", VLOOKUP(CONCATENATE($C1708, $B1708), 'Batch Two'!$C:$P, 4, false), 0))</f>
        <v>EX</v>
      </c>
      <c r="H1708" s="5">
        <f>IF($A1708 = "Batch 1", VLOOKUP(CONCATENATE($C1708, $B1708), 'Batch One'!$C:$Q, 5, false),
IF($A1708 = "Batch 2", VLOOKUP(CONCATENATE($C1708, $B1708), 'Batch Two'!$C:$P, 5, false), 0))</f>
        <v>8</v>
      </c>
      <c r="I1708" s="6" t="str">
        <f>IF($A1708 = "Batch 1", VLOOKUP(CONCATENATE($C1708, $B1708), 'Batch One'!$C:$Q, 14, false),
IF($A1708 = "Batch 2", VLOOKUP(CONCATENATE($C1708, $B1708), 'Batch Two'!$C:$P, 14, false), 0))</f>
        <v>https://ccg-imaging-cgc-tradingcards-production.s3.amazonaws.com/7410a376-084c-478d-8dea-4eb7bc8934fe/CSG1401045945-070_OBV.jpg</v>
      </c>
      <c r="J1708" s="5" t="str">
        <f>IF($A1708 = "Batch 1", VLOOKUP(CONCATENATE($C1708, $B1708), 'Batch One'!$C:$Q, 13, false),
IF($A1708 = "Batch 2", VLOOKUP(CONCATENATE($C1708, $B1708), 'Batch Two'!$C:$P, 13, false), 0))</f>
        <v/>
      </c>
    </row>
    <row r="1709">
      <c r="A1709" s="4" t="s">
        <v>13</v>
      </c>
      <c r="B1709" s="5">
        <v>1.401045945076E12</v>
      </c>
      <c r="C1709" s="8" t="s">
        <v>12</v>
      </c>
      <c r="D1709" s="5" t="str">
        <f>IF($A1709 = "Batch 1", VLOOKUP(CONCATENATE($C1709, $B1709), 'Batch One'!$C:$Q, 2, false),
IF($A1709 = "Batch 2", VLOOKUP(CONCATENATE($C1709, $B1709), 'Batch Two'!$C:$P, 2, false), 0))</f>
        <v>Magikarp, 2004, EX, #034/082</v>
      </c>
      <c r="E1709" s="5">
        <f>IF($A1709 = "Batch 1", VLOOKUP(CONCATENATE($C1709, $B1709), 'Batch One'!$C:$Q, 8, false),
IF($A1709 = "Batch 2", VLOOKUP(CONCATENATE($C1709, $B1709), 'Batch Two'!$C:$P, 8, false), 0))</f>
        <v>2004</v>
      </c>
      <c r="F1709" s="5" t="str">
        <f>IF($A1709 = "Batch 1", VLOOKUP(CONCATENATE($C1709, $B1709), 'Batch One'!$C:$Q, 9, false),
IF($A1709 = "Batch 2", VLOOKUP(CONCATENATE($C1709, $B1709), 'Batch Two'!$C:$P, 9, false), 0))</f>
        <v/>
      </c>
      <c r="G1709" s="5" t="str">
        <f>IF($A1709 = "Batch 1", VLOOKUP(CONCATENATE($C1709, $B1709), 'Batch One'!$C:$Q, 4, false),
IF($A1709 = "Batch 2", VLOOKUP(CONCATENATE($C1709, $B1709), 'Batch Two'!$C:$P, 4, false), 0))</f>
        <v>EX</v>
      </c>
      <c r="H1709" s="5">
        <f>IF($A1709 = "Batch 1", VLOOKUP(CONCATENATE($C1709, $B1709), 'Batch One'!$C:$Q, 5, false),
IF($A1709 = "Batch 2", VLOOKUP(CONCATENATE($C1709, $B1709), 'Batch Two'!$C:$P, 5, false), 0))</f>
        <v>8.5</v>
      </c>
      <c r="I1709" s="6" t="str">
        <f>IF($A1709 = "Batch 1", VLOOKUP(CONCATENATE($C1709, $B1709), 'Batch One'!$C:$Q, 14, false),
IF($A1709 = "Batch 2", VLOOKUP(CONCATENATE($C1709, $B1709), 'Batch Two'!$C:$P, 14, false), 0))</f>
        <v>https://ccg-imaging-cgc-tradingcards-production.s3.amazonaws.com/5cccc885-19ed-4ad1-9dbf-4de1caee66cd/CSG1401045945-076_OBV.jpg</v>
      </c>
      <c r="J1709" s="5" t="str">
        <f>IF($A1709 = "Batch 1", VLOOKUP(CONCATENATE($C1709, $B1709), 'Batch One'!$C:$Q, 13, false),
IF($A1709 = "Batch 2", VLOOKUP(CONCATENATE($C1709, $B1709), 'Batch Two'!$C:$P, 13, false), 0))</f>
        <v/>
      </c>
    </row>
    <row r="1710">
      <c r="A1710" s="4" t="s">
        <v>13</v>
      </c>
      <c r="B1710" s="5">
        <v>1.401045945078E12</v>
      </c>
      <c r="C1710" s="8" t="s">
        <v>12</v>
      </c>
      <c r="D1710" s="5" t="str">
        <f>IF($A1710 = "Batch 1", VLOOKUP(CONCATENATE($C1710, $B1710), 'Batch One'!$C:$Q, 2, false),
IF($A1710 = "Batch 2", VLOOKUP(CONCATENATE($C1710, $B1710), 'Batch Two'!$C:$P, 2, false), 0))</f>
        <v>Magikarp, 2004, EX, #034/082</v>
      </c>
      <c r="E1710" s="5">
        <f>IF($A1710 = "Batch 1", VLOOKUP(CONCATENATE($C1710, $B1710), 'Batch One'!$C:$Q, 8, false),
IF($A1710 = "Batch 2", VLOOKUP(CONCATENATE($C1710, $B1710), 'Batch Two'!$C:$P, 8, false), 0))</f>
        <v>2004</v>
      </c>
      <c r="F1710" s="5" t="str">
        <f>IF($A1710 = "Batch 1", VLOOKUP(CONCATENATE($C1710, $B1710), 'Batch One'!$C:$Q, 9, false),
IF($A1710 = "Batch 2", VLOOKUP(CONCATENATE($C1710, $B1710), 'Batch Two'!$C:$P, 9, false), 0))</f>
        <v/>
      </c>
      <c r="G1710" s="5" t="str">
        <f>IF($A1710 = "Batch 1", VLOOKUP(CONCATENATE($C1710, $B1710), 'Batch One'!$C:$Q, 4, false),
IF($A1710 = "Batch 2", VLOOKUP(CONCATENATE($C1710, $B1710), 'Batch Two'!$C:$P, 4, false), 0))</f>
        <v>EX</v>
      </c>
      <c r="H1710" s="5">
        <f>IF($A1710 = "Batch 1", VLOOKUP(CONCATENATE($C1710, $B1710), 'Batch One'!$C:$Q, 5, false),
IF($A1710 = "Batch 2", VLOOKUP(CONCATENATE($C1710, $B1710), 'Batch Two'!$C:$P, 5, false), 0))</f>
        <v>8</v>
      </c>
      <c r="I1710" s="6" t="str">
        <f>IF($A1710 = "Batch 1", VLOOKUP(CONCATENATE($C1710, $B1710), 'Batch One'!$C:$Q, 14, false),
IF($A1710 = "Batch 2", VLOOKUP(CONCATENATE($C1710, $B1710), 'Batch Two'!$C:$P, 14, false), 0))</f>
        <v>https://ccg-imaging-cgc-tradingcards-production.s3.amazonaws.com/6a41a574-cf5f-45d4-8f76-3ade4b333256/CSG1401045945-078_OBV.jpg</v>
      </c>
      <c r="J1710" s="5" t="str">
        <f>IF($A1710 = "Batch 1", VLOOKUP(CONCATENATE($C1710, $B1710), 'Batch One'!$C:$Q, 13, false),
IF($A1710 = "Batch 2", VLOOKUP(CONCATENATE($C1710, $B1710), 'Batch Two'!$C:$P, 13, false), 0))</f>
        <v/>
      </c>
    </row>
    <row r="1711">
      <c r="A1711" s="4" t="s">
        <v>13</v>
      </c>
      <c r="B1711" s="5">
        <v>1.401045945079E12</v>
      </c>
      <c r="C1711" s="8" t="s">
        <v>12</v>
      </c>
      <c r="D1711" s="5" t="str">
        <f>IF($A1711 = "Batch 1", VLOOKUP(CONCATENATE($C1711, $B1711), 'Batch One'!$C:$Q, 2, false),
IF($A1711 = "Batch 2", VLOOKUP(CONCATENATE($C1711, $B1711), 'Batch Two'!$C:$P, 2, false), 0))</f>
        <v>Magikarp, 2004, EX, #034/082</v>
      </c>
      <c r="E1711" s="5">
        <f>IF($A1711 = "Batch 1", VLOOKUP(CONCATENATE($C1711, $B1711), 'Batch One'!$C:$Q, 8, false),
IF($A1711 = "Batch 2", VLOOKUP(CONCATENATE($C1711, $B1711), 'Batch Two'!$C:$P, 8, false), 0))</f>
        <v>2004</v>
      </c>
      <c r="F1711" s="5" t="str">
        <f>IF($A1711 = "Batch 1", VLOOKUP(CONCATENATE($C1711, $B1711), 'Batch One'!$C:$Q, 9, false),
IF($A1711 = "Batch 2", VLOOKUP(CONCATENATE($C1711, $B1711), 'Batch Two'!$C:$P, 9, false), 0))</f>
        <v/>
      </c>
      <c r="G1711" s="5" t="str">
        <f>IF($A1711 = "Batch 1", VLOOKUP(CONCATENATE($C1711, $B1711), 'Batch One'!$C:$Q, 4, false),
IF($A1711 = "Batch 2", VLOOKUP(CONCATENATE($C1711, $B1711), 'Batch Two'!$C:$P, 4, false), 0))</f>
        <v>EX</v>
      </c>
      <c r="H1711" s="5">
        <f>IF($A1711 = "Batch 1", VLOOKUP(CONCATENATE($C1711, $B1711), 'Batch One'!$C:$Q, 5, false),
IF($A1711 = "Batch 2", VLOOKUP(CONCATENATE($C1711, $B1711), 'Batch Two'!$C:$P, 5, false), 0))</f>
        <v>8.5</v>
      </c>
      <c r="I1711" s="6" t="str">
        <f>IF($A1711 = "Batch 1", VLOOKUP(CONCATENATE($C1711, $B1711), 'Batch One'!$C:$Q, 14, false),
IF($A1711 = "Batch 2", VLOOKUP(CONCATENATE($C1711, $B1711), 'Batch Two'!$C:$P, 14, false), 0))</f>
        <v>https://ccg-imaging-cgc-tradingcards-production.s3.amazonaws.com/7163d971-c1a2-4467-9c4b-855561be0c5b/CSG1401045945-079_OBV.jpg</v>
      </c>
      <c r="J1711" s="5" t="str">
        <f>IF($A1711 = "Batch 1", VLOOKUP(CONCATENATE($C1711, $B1711), 'Batch One'!$C:$Q, 13, false),
IF($A1711 = "Batch 2", VLOOKUP(CONCATENATE($C1711, $B1711), 'Batch Two'!$C:$P, 13, false), 0))</f>
        <v/>
      </c>
    </row>
    <row r="1712">
      <c r="A1712" s="4" t="s">
        <v>13</v>
      </c>
      <c r="B1712" s="5">
        <v>1.401045945081E12</v>
      </c>
      <c r="C1712" s="8" t="s">
        <v>12</v>
      </c>
      <c r="D1712" s="5" t="str">
        <f>IF($A1712 = "Batch 1", VLOOKUP(CONCATENATE($C1712, $B1712), 'Batch One'!$C:$Q, 2, false),
IF($A1712 = "Batch 2", VLOOKUP(CONCATENATE($C1712, $B1712), 'Batch Two'!$C:$P, 2, false), 0))</f>
        <v>Slowpoke, 2004, EX, #044/082</v>
      </c>
      <c r="E1712" s="5">
        <f>IF($A1712 = "Batch 1", VLOOKUP(CONCATENATE($C1712, $B1712), 'Batch One'!$C:$Q, 8, false),
IF($A1712 = "Batch 2", VLOOKUP(CONCATENATE($C1712, $B1712), 'Batch Two'!$C:$P, 8, false), 0))</f>
        <v>2004</v>
      </c>
      <c r="F1712" s="5" t="str">
        <f>IF($A1712 = "Batch 1", VLOOKUP(CONCATENATE($C1712, $B1712), 'Batch One'!$C:$Q, 9, false),
IF($A1712 = "Batch 2", VLOOKUP(CONCATENATE($C1712, $B1712), 'Batch Two'!$C:$P, 9, false), 0))</f>
        <v/>
      </c>
      <c r="G1712" s="5" t="str">
        <f>IF($A1712 = "Batch 1", VLOOKUP(CONCATENATE($C1712, $B1712), 'Batch One'!$C:$Q, 4, false),
IF($A1712 = "Batch 2", VLOOKUP(CONCATENATE($C1712, $B1712), 'Batch Two'!$C:$P, 4, false), 0))</f>
        <v>EX</v>
      </c>
      <c r="H1712" s="5">
        <f>IF($A1712 = "Batch 1", VLOOKUP(CONCATENATE($C1712, $B1712), 'Batch One'!$C:$Q, 5, false),
IF($A1712 = "Batch 2", VLOOKUP(CONCATENATE($C1712, $B1712), 'Batch Two'!$C:$P, 5, false), 0))</f>
        <v>9</v>
      </c>
      <c r="I1712" s="6" t="str">
        <f>IF($A1712 = "Batch 1", VLOOKUP(CONCATENATE($C1712, $B1712), 'Batch One'!$C:$Q, 14, false),
IF($A1712 = "Batch 2", VLOOKUP(CONCATENATE($C1712, $B1712), 'Batch Two'!$C:$P, 14, false), 0))</f>
        <v>https://ccg-imaging-cgc-tradingcards-production.s3.amazonaws.com/93b9e9e8-b2c0-4b80-83e8-7fccf83d21ba/CSG1401045945-081_OBV.jpg</v>
      </c>
      <c r="J1712" s="5" t="str">
        <f>IF($A1712 = "Batch 1", VLOOKUP(CONCATENATE($C1712, $B1712), 'Batch One'!$C:$Q, 13, false),
IF($A1712 = "Batch 2", VLOOKUP(CONCATENATE($C1712, $B1712), 'Batch Two'!$C:$P, 13, false), 0))</f>
        <v/>
      </c>
    </row>
    <row r="1713">
      <c r="A1713" s="4" t="s">
        <v>13</v>
      </c>
      <c r="B1713" s="5">
        <v>1.401045945082E12</v>
      </c>
      <c r="C1713" s="8" t="s">
        <v>12</v>
      </c>
      <c r="D1713" s="5" t="str">
        <f>IF($A1713 = "Batch 1", VLOOKUP(CONCATENATE($C1713, $B1713), 'Batch One'!$C:$Q, 2, false),
IF($A1713 = "Batch 2", VLOOKUP(CONCATENATE($C1713, $B1713), 'Batch Two'!$C:$P, 2, false), 0))</f>
        <v>Slowpoke, 2004, EX, #044/082</v>
      </c>
      <c r="E1713" s="5">
        <f>IF($A1713 = "Batch 1", VLOOKUP(CONCATENATE($C1713, $B1713), 'Batch One'!$C:$Q, 8, false),
IF($A1713 = "Batch 2", VLOOKUP(CONCATENATE($C1713, $B1713), 'Batch Two'!$C:$P, 8, false), 0))</f>
        <v>2004</v>
      </c>
      <c r="F1713" s="5" t="str">
        <f>IF($A1713 = "Batch 1", VLOOKUP(CONCATENATE($C1713, $B1713), 'Batch One'!$C:$Q, 9, false),
IF($A1713 = "Batch 2", VLOOKUP(CONCATENATE($C1713, $B1713), 'Batch Two'!$C:$P, 9, false), 0))</f>
        <v/>
      </c>
      <c r="G1713" s="5" t="str">
        <f>IF($A1713 = "Batch 1", VLOOKUP(CONCATENATE($C1713, $B1713), 'Batch One'!$C:$Q, 4, false),
IF($A1713 = "Batch 2", VLOOKUP(CONCATENATE($C1713, $B1713), 'Batch Two'!$C:$P, 4, false), 0))</f>
        <v>EX</v>
      </c>
      <c r="H1713" s="5">
        <f>IF($A1713 = "Batch 1", VLOOKUP(CONCATENATE($C1713, $B1713), 'Batch One'!$C:$Q, 5, false),
IF($A1713 = "Batch 2", VLOOKUP(CONCATENATE($C1713, $B1713), 'Batch Two'!$C:$P, 5, false), 0))</f>
        <v>8</v>
      </c>
      <c r="I1713" s="6" t="str">
        <f>IF($A1713 = "Batch 1", VLOOKUP(CONCATENATE($C1713, $B1713), 'Batch One'!$C:$Q, 14, false),
IF($A1713 = "Batch 2", VLOOKUP(CONCATENATE($C1713, $B1713), 'Batch Two'!$C:$P, 14, false), 0))</f>
        <v>https://ccg-imaging-cgc-tradingcards-production.s3.amazonaws.com/2efb2529-93c7-4b02-8f0a-386f1f1bc772/CSG1401045945-082_OBV.jpg</v>
      </c>
      <c r="J1713" s="5" t="str">
        <f>IF($A1713 = "Batch 1", VLOOKUP(CONCATENATE($C1713, $B1713), 'Batch One'!$C:$Q, 13, false),
IF($A1713 = "Batch 2", VLOOKUP(CONCATENATE($C1713, $B1713), 'Batch Two'!$C:$P, 13, false), 0))</f>
        <v/>
      </c>
    </row>
    <row r="1714">
      <c r="A1714" s="4" t="s">
        <v>13</v>
      </c>
      <c r="B1714" s="5">
        <v>1.401045945083E12</v>
      </c>
      <c r="C1714" s="8" t="s">
        <v>12</v>
      </c>
      <c r="D1714" s="5" t="str">
        <f>IF($A1714 = "Batch 1", VLOOKUP(CONCATENATE($C1714, $B1714), 'Batch One'!$C:$Q, 2, false),
IF($A1714 = "Batch 2", VLOOKUP(CONCATENATE($C1714, $B1714), 'Batch Two'!$C:$P, 2, false), 0))</f>
        <v>Slowpoke, 2004, EX, #044/082</v>
      </c>
      <c r="E1714" s="5">
        <f>IF($A1714 = "Batch 1", VLOOKUP(CONCATENATE($C1714, $B1714), 'Batch One'!$C:$Q, 8, false),
IF($A1714 = "Batch 2", VLOOKUP(CONCATENATE($C1714, $B1714), 'Batch Two'!$C:$P, 8, false), 0))</f>
        <v>2004</v>
      </c>
      <c r="F1714" s="5" t="str">
        <f>IF($A1714 = "Batch 1", VLOOKUP(CONCATENATE($C1714, $B1714), 'Batch One'!$C:$Q, 9, false),
IF($A1714 = "Batch 2", VLOOKUP(CONCATENATE($C1714, $B1714), 'Batch Two'!$C:$P, 9, false), 0))</f>
        <v/>
      </c>
      <c r="G1714" s="5" t="str">
        <f>IF($A1714 = "Batch 1", VLOOKUP(CONCATENATE($C1714, $B1714), 'Batch One'!$C:$Q, 4, false),
IF($A1714 = "Batch 2", VLOOKUP(CONCATENATE($C1714, $B1714), 'Batch Two'!$C:$P, 4, false), 0))</f>
        <v>EX</v>
      </c>
      <c r="H1714" s="5">
        <f>IF($A1714 = "Batch 1", VLOOKUP(CONCATENATE($C1714, $B1714), 'Batch One'!$C:$Q, 5, false),
IF($A1714 = "Batch 2", VLOOKUP(CONCATENATE($C1714, $B1714), 'Batch Two'!$C:$P, 5, false), 0))</f>
        <v>8</v>
      </c>
      <c r="I1714" s="6" t="str">
        <f>IF($A1714 = "Batch 1", VLOOKUP(CONCATENATE($C1714, $B1714), 'Batch One'!$C:$Q, 14, false),
IF($A1714 = "Batch 2", VLOOKUP(CONCATENATE($C1714, $B1714), 'Batch Two'!$C:$P, 14, false), 0))</f>
        <v>https://ccg-imaging-cgc-tradingcards-production.s3.amazonaws.com/3c4eda62-3448-4fcc-afe1-d426a91e38ad/CSG1401045945-083_OBV.jpg</v>
      </c>
      <c r="J1714" s="5" t="str">
        <f>IF($A1714 = "Batch 1", VLOOKUP(CONCATENATE($C1714, $B1714), 'Batch One'!$C:$Q, 13, false),
IF($A1714 = "Batch 2", VLOOKUP(CONCATENATE($C1714, $B1714), 'Batch Two'!$C:$P, 13, false), 0))</f>
        <v/>
      </c>
    </row>
    <row r="1715">
      <c r="A1715" s="4" t="s">
        <v>13</v>
      </c>
      <c r="B1715" s="5">
        <v>1.401045945084E12</v>
      </c>
      <c r="C1715" s="8" t="s">
        <v>12</v>
      </c>
      <c r="D1715" s="5" t="str">
        <f>IF($A1715 = "Batch 1", VLOOKUP(CONCATENATE($C1715, $B1715), 'Batch One'!$C:$Q, 2, false),
IF($A1715 = "Batch 2", VLOOKUP(CONCATENATE($C1715, $B1715), 'Batch Two'!$C:$P, 2, false), 0))</f>
        <v>Slowpoke, 2004, EX, #044/082</v>
      </c>
      <c r="E1715" s="5">
        <f>IF($A1715 = "Batch 1", VLOOKUP(CONCATENATE($C1715, $B1715), 'Batch One'!$C:$Q, 8, false),
IF($A1715 = "Batch 2", VLOOKUP(CONCATENATE($C1715, $B1715), 'Batch Two'!$C:$P, 8, false), 0))</f>
        <v>2004</v>
      </c>
      <c r="F1715" s="5" t="str">
        <f>IF($A1715 = "Batch 1", VLOOKUP(CONCATENATE($C1715, $B1715), 'Batch One'!$C:$Q, 9, false),
IF($A1715 = "Batch 2", VLOOKUP(CONCATENATE($C1715, $B1715), 'Batch Two'!$C:$P, 9, false), 0))</f>
        <v/>
      </c>
      <c r="G1715" s="5" t="str">
        <f>IF($A1715 = "Batch 1", VLOOKUP(CONCATENATE($C1715, $B1715), 'Batch One'!$C:$Q, 4, false),
IF($A1715 = "Batch 2", VLOOKUP(CONCATENATE($C1715, $B1715), 'Batch Two'!$C:$P, 4, false), 0))</f>
        <v>EX</v>
      </c>
      <c r="H1715" s="5">
        <f>IF($A1715 = "Batch 1", VLOOKUP(CONCATENATE($C1715, $B1715), 'Batch One'!$C:$Q, 5, false),
IF($A1715 = "Batch 2", VLOOKUP(CONCATENATE($C1715, $B1715), 'Batch Two'!$C:$P, 5, false), 0))</f>
        <v>8.5</v>
      </c>
      <c r="I1715" s="6" t="str">
        <f>IF($A1715 = "Batch 1", VLOOKUP(CONCATENATE($C1715, $B1715), 'Batch One'!$C:$Q, 14, false),
IF($A1715 = "Batch 2", VLOOKUP(CONCATENATE($C1715, $B1715), 'Batch Two'!$C:$P, 14, false), 0))</f>
        <v>https://ccg-imaging-cgc-tradingcards-production.s3.amazonaws.com/b5107305-1307-41dc-aaf0-2b44dab6050e/CSG1401045945-084_OBV.jpg</v>
      </c>
      <c r="J1715" s="5" t="str">
        <f>IF($A1715 = "Batch 1", VLOOKUP(CONCATENATE($C1715, $B1715), 'Batch One'!$C:$Q, 13, false),
IF($A1715 = "Batch 2", VLOOKUP(CONCATENATE($C1715, $B1715), 'Batch Two'!$C:$P, 13, false), 0))</f>
        <v/>
      </c>
    </row>
    <row r="1716">
      <c r="A1716" s="4" t="s">
        <v>13</v>
      </c>
      <c r="B1716" s="5">
        <v>1.401045945085E12</v>
      </c>
      <c r="C1716" s="8" t="s">
        <v>12</v>
      </c>
      <c r="D1716" s="5" t="str">
        <f>IF($A1716 = "Batch 1", VLOOKUP(CONCATENATE($C1716, $B1716), 'Batch One'!$C:$Q, 2, false),
IF($A1716 = "Batch 2", VLOOKUP(CONCATENATE($C1716, $B1716), 'Batch Two'!$C:$P, 2, false), 0))</f>
        <v>Slowpoke, 2004, EX, #044/082</v>
      </c>
      <c r="E1716" s="5">
        <f>IF($A1716 = "Batch 1", VLOOKUP(CONCATENATE($C1716, $B1716), 'Batch One'!$C:$Q, 8, false),
IF($A1716 = "Batch 2", VLOOKUP(CONCATENATE($C1716, $B1716), 'Batch Two'!$C:$P, 8, false), 0))</f>
        <v>2004</v>
      </c>
      <c r="F1716" s="5" t="str">
        <f>IF($A1716 = "Batch 1", VLOOKUP(CONCATENATE($C1716, $B1716), 'Batch One'!$C:$Q, 9, false),
IF($A1716 = "Batch 2", VLOOKUP(CONCATENATE($C1716, $B1716), 'Batch Two'!$C:$P, 9, false), 0))</f>
        <v/>
      </c>
      <c r="G1716" s="5" t="str">
        <f>IF($A1716 = "Batch 1", VLOOKUP(CONCATENATE($C1716, $B1716), 'Batch One'!$C:$Q, 4, false),
IF($A1716 = "Batch 2", VLOOKUP(CONCATENATE($C1716, $B1716), 'Batch Two'!$C:$P, 4, false), 0))</f>
        <v>EX</v>
      </c>
      <c r="H1716" s="5">
        <f>IF($A1716 = "Batch 1", VLOOKUP(CONCATENATE($C1716, $B1716), 'Batch One'!$C:$Q, 5, false),
IF($A1716 = "Batch 2", VLOOKUP(CONCATENATE($C1716, $B1716), 'Batch Two'!$C:$P, 5, false), 0))</f>
        <v>8.5</v>
      </c>
      <c r="I1716" s="6" t="str">
        <f>IF($A1716 = "Batch 1", VLOOKUP(CONCATENATE($C1716, $B1716), 'Batch One'!$C:$Q, 14, false),
IF($A1716 = "Batch 2", VLOOKUP(CONCATENATE($C1716, $B1716), 'Batch Two'!$C:$P, 14, false), 0))</f>
        <v>https://ccg-imaging-cgc-tradingcards-production.s3.amazonaws.com/1e6e3b7d-8359-4106-8134-046df5a57c31/CSG1401045945-085_OBV.jpg</v>
      </c>
      <c r="J1716" s="5" t="str">
        <f>IF($A1716 = "Batch 1", VLOOKUP(CONCATENATE($C1716, $B1716), 'Batch One'!$C:$Q, 13, false),
IF($A1716 = "Batch 2", VLOOKUP(CONCATENATE($C1716, $B1716), 'Batch Two'!$C:$P, 13, false), 0))</f>
        <v/>
      </c>
    </row>
    <row r="1717">
      <c r="A1717" s="4" t="s">
        <v>13</v>
      </c>
      <c r="B1717" s="5">
        <v>1.401045945086E12</v>
      </c>
      <c r="C1717" s="8" t="s">
        <v>12</v>
      </c>
      <c r="D1717" s="5" t="str">
        <f>IF($A1717 = "Batch 1", VLOOKUP(CONCATENATE($C1717, $B1717), 'Batch One'!$C:$Q, 2, false),
IF($A1717 = "Batch 2", VLOOKUP(CONCATENATE($C1717, $B1717), 'Batch Two'!$C:$P, 2, false), 0))</f>
        <v>Slowpoke, 2004, EX, #044/082</v>
      </c>
      <c r="E1717" s="5">
        <f>IF($A1717 = "Batch 1", VLOOKUP(CONCATENATE($C1717, $B1717), 'Batch One'!$C:$Q, 8, false),
IF($A1717 = "Batch 2", VLOOKUP(CONCATENATE($C1717, $B1717), 'Batch Two'!$C:$P, 8, false), 0))</f>
        <v>2004</v>
      </c>
      <c r="F1717" s="5" t="str">
        <f>IF($A1717 = "Batch 1", VLOOKUP(CONCATENATE($C1717, $B1717), 'Batch One'!$C:$Q, 9, false),
IF($A1717 = "Batch 2", VLOOKUP(CONCATENATE($C1717, $B1717), 'Batch Two'!$C:$P, 9, false), 0))</f>
        <v/>
      </c>
      <c r="G1717" s="5" t="str">
        <f>IF($A1717 = "Batch 1", VLOOKUP(CONCATENATE($C1717, $B1717), 'Batch One'!$C:$Q, 4, false),
IF($A1717 = "Batch 2", VLOOKUP(CONCATENATE($C1717, $B1717), 'Batch Two'!$C:$P, 4, false), 0))</f>
        <v>EX</v>
      </c>
      <c r="H1717" s="5">
        <f>IF($A1717 = "Batch 1", VLOOKUP(CONCATENATE($C1717, $B1717), 'Batch One'!$C:$Q, 5, false),
IF($A1717 = "Batch 2", VLOOKUP(CONCATENATE($C1717, $B1717), 'Batch Two'!$C:$P, 5, false), 0))</f>
        <v>8.5</v>
      </c>
      <c r="I1717" s="6" t="str">
        <f>IF($A1717 = "Batch 1", VLOOKUP(CONCATENATE($C1717, $B1717), 'Batch One'!$C:$Q, 14, false),
IF($A1717 = "Batch 2", VLOOKUP(CONCATENATE($C1717, $B1717), 'Batch Two'!$C:$P, 14, false), 0))</f>
        <v>https://ccg-imaging-cgc-tradingcards-production.s3.amazonaws.com/a39a5073-4a62-4f1b-bfb4-97ee3b98c628/CSG1401045945-086_OBV.jpg</v>
      </c>
      <c r="J1717" s="5" t="str">
        <f>IF($A1717 = "Batch 1", VLOOKUP(CONCATENATE($C1717, $B1717), 'Batch One'!$C:$Q, 13, false),
IF($A1717 = "Batch 2", VLOOKUP(CONCATENATE($C1717, $B1717), 'Batch Two'!$C:$P, 13, false), 0))</f>
        <v/>
      </c>
    </row>
    <row r="1718">
      <c r="A1718" s="4" t="s">
        <v>13</v>
      </c>
      <c r="B1718" s="5">
        <v>1.401045945087E12</v>
      </c>
      <c r="C1718" s="8" t="s">
        <v>12</v>
      </c>
      <c r="D1718" s="5" t="str">
        <f>IF($A1718 = "Batch 1", VLOOKUP(CONCATENATE($C1718, $B1718), 'Batch One'!$C:$Q, 2, false),
IF($A1718 = "Batch 2", VLOOKUP(CONCATENATE($C1718, $B1718), 'Batch Two'!$C:$P, 2, false), 0))</f>
        <v>Slowpoke, 2004, EX, #044/082</v>
      </c>
      <c r="E1718" s="5">
        <f>IF($A1718 = "Batch 1", VLOOKUP(CONCATENATE($C1718, $B1718), 'Batch One'!$C:$Q, 8, false),
IF($A1718 = "Batch 2", VLOOKUP(CONCATENATE($C1718, $B1718), 'Batch Two'!$C:$P, 8, false), 0))</f>
        <v>2004</v>
      </c>
      <c r="F1718" s="5" t="str">
        <f>IF($A1718 = "Batch 1", VLOOKUP(CONCATENATE($C1718, $B1718), 'Batch One'!$C:$Q, 9, false),
IF($A1718 = "Batch 2", VLOOKUP(CONCATENATE($C1718, $B1718), 'Batch Two'!$C:$P, 9, false), 0))</f>
        <v/>
      </c>
      <c r="G1718" s="5" t="str">
        <f>IF($A1718 = "Batch 1", VLOOKUP(CONCATENATE($C1718, $B1718), 'Batch One'!$C:$Q, 4, false),
IF($A1718 = "Batch 2", VLOOKUP(CONCATENATE($C1718, $B1718), 'Batch Two'!$C:$P, 4, false), 0))</f>
        <v>EX</v>
      </c>
      <c r="H1718" s="5">
        <f>IF($A1718 = "Batch 1", VLOOKUP(CONCATENATE($C1718, $B1718), 'Batch One'!$C:$Q, 5, false),
IF($A1718 = "Batch 2", VLOOKUP(CONCATENATE($C1718, $B1718), 'Batch Two'!$C:$P, 5, false), 0))</f>
        <v>8.5</v>
      </c>
      <c r="I1718" s="6" t="str">
        <f>IF($A1718 = "Batch 1", VLOOKUP(CONCATENATE($C1718, $B1718), 'Batch One'!$C:$Q, 14, false),
IF($A1718 = "Batch 2", VLOOKUP(CONCATENATE($C1718, $B1718), 'Batch Two'!$C:$P, 14, false), 0))</f>
        <v>https://ccg-imaging-cgc-tradingcards-production.s3.amazonaws.com/d6dd8665-d002-446a-b75c-ce6f8e20cdbe/CSG1401045945-087_OBV.jpg</v>
      </c>
      <c r="J1718" s="5" t="str">
        <f>IF($A1718 = "Batch 1", VLOOKUP(CONCATENATE($C1718, $B1718), 'Batch One'!$C:$Q, 13, false),
IF($A1718 = "Batch 2", VLOOKUP(CONCATENATE($C1718, $B1718), 'Batch Two'!$C:$P, 13, false), 0))</f>
        <v/>
      </c>
    </row>
    <row r="1719">
      <c r="A1719" s="4" t="s">
        <v>13</v>
      </c>
      <c r="B1719" s="5">
        <v>1.401045945088E12</v>
      </c>
      <c r="C1719" s="8" t="s">
        <v>12</v>
      </c>
      <c r="D1719" s="5" t="str">
        <f>IF($A1719 = "Batch 1", VLOOKUP(CONCATENATE($C1719, $B1719), 'Batch One'!$C:$Q, 2, false),
IF($A1719 = "Batch 2", VLOOKUP(CONCATENATE($C1719, $B1719), 'Batch Two'!$C:$P, 2, false), 0))</f>
        <v>Slowpoke, 2004, EX, #044/082</v>
      </c>
      <c r="E1719" s="5">
        <f>IF($A1719 = "Batch 1", VLOOKUP(CONCATENATE($C1719, $B1719), 'Batch One'!$C:$Q, 8, false),
IF($A1719 = "Batch 2", VLOOKUP(CONCATENATE($C1719, $B1719), 'Batch Two'!$C:$P, 8, false), 0))</f>
        <v>2004</v>
      </c>
      <c r="F1719" s="5" t="str">
        <f>IF($A1719 = "Batch 1", VLOOKUP(CONCATENATE($C1719, $B1719), 'Batch One'!$C:$Q, 9, false),
IF($A1719 = "Batch 2", VLOOKUP(CONCATENATE($C1719, $B1719), 'Batch Two'!$C:$P, 9, false), 0))</f>
        <v/>
      </c>
      <c r="G1719" s="5" t="str">
        <f>IF($A1719 = "Batch 1", VLOOKUP(CONCATENATE($C1719, $B1719), 'Batch One'!$C:$Q, 4, false),
IF($A1719 = "Batch 2", VLOOKUP(CONCATENATE($C1719, $B1719), 'Batch Two'!$C:$P, 4, false), 0))</f>
        <v>EX</v>
      </c>
      <c r="H1719" s="5">
        <f>IF($A1719 = "Batch 1", VLOOKUP(CONCATENATE($C1719, $B1719), 'Batch One'!$C:$Q, 5, false),
IF($A1719 = "Batch 2", VLOOKUP(CONCATENATE($C1719, $B1719), 'Batch Two'!$C:$P, 5, false), 0))</f>
        <v>9</v>
      </c>
      <c r="I1719" s="6" t="str">
        <f>IF($A1719 = "Batch 1", VLOOKUP(CONCATENATE($C1719, $B1719), 'Batch One'!$C:$Q, 14, false),
IF($A1719 = "Batch 2", VLOOKUP(CONCATENATE($C1719, $B1719), 'Batch Two'!$C:$P, 14, false), 0))</f>
        <v>https://ccg-imaging-cgc-tradingcards-production.s3.amazonaws.com/ccb4037e-189c-4a41-b02a-444f98c04b7f/CSG1401045945-088_OBV.jpg</v>
      </c>
      <c r="J1719" s="5" t="str">
        <f>IF($A1719 = "Batch 1", VLOOKUP(CONCATENATE($C1719, $B1719), 'Batch One'!$C:$Q, 13, false),
IF($A1719 = "Batch 2", VLOOKUP(CONCATENATE($C1719, $B1719), 'Batch Two'!$C:$P, 13, false), 0))</f>
        <v/>
      </c>
    </row>
    <row r="1720">
      <c r="A1720" s="4" t="s">
        <v>13</v>
      </c>
      <c r="B1720" s="5">
        <v>1.401045945089E12</v>
      </c>
      <c r="C1720" s="8" t="s">
        <v>12</v>
      </c>
      <c r="D1720" s="5" t="str">
        <f>IF($A1720 = "Batch 1", VLOOKUP(CONCATENATE($C1720, $B1720), 'Batch One'!$C:$Q, 2, false),
IF($A1720 = "Batch 2", VLOOKUP(CONCATENATE($C1720, $B1720), 'Batch Two'!$C:$P, 2, false), 0))</f>
        <v>Slowpoke, 2004, EX, #044/082</v>
      </c>
      <c r="E1720" s="5">
        <f>IF($A1720 = "Batch 1", VLOOKUP(CONCATENATE($C1720, $B1720), 'Batch One'!$C:$Q, 8, false),
IF($A1720 = "Batch 2", VLOOKUP(CONCATENATE($C1720, $B1720), 'Batch Two'!$C:$P, 8, false), 0))</f>
        <v>2004</v>
      </c>
      <c r="F1720" s="5" t="str">
        <f>IF($A1720 = "Batch 1", VLOOKUP(CONCATENATE($C1720, $B1720), 'Batch One'!$C:$Q, 9, false),
IF($A1720 = "Batch 2", VLOOKUP(CONCATENATE($C1720, $B1720), 'Batch Two'!$C:$P, 9, false), 0))</f>
        <v/>
      </c>
      <c r="G1720" s="5" t="str">
        <f>IF($A1720 = "Batch 1", VLOOKUP(CONCATENATE($C1720, $B1720), 'Batch One'!$C:$Q, 4, false),
IF($A1720 = "Batch 2", VLOOKUP(CONCATENATE($C1720, $B1720), 'Batch Two'!$C:$P, 4, false), 0))</f>
        <v>EX</v>
      </c>
      <c r="H1720" s="5">
        <f>IF($A1720 = "Batch 1", VLOOKUP(CONCATENATE($C1720, $B1720), 'Batch One'!$C:$Q, 5, false),
IF($A1720 = "Batch 2", VLOOKUP(CONCATENATE($C1720, $B1720), 'Batch Two'!$C:$P, 5, false), 0))</f>
        <v>8.5</v>
      </c>
      <c r="I1720" s="6" t="str">
        <f>IF($A1720 = "Batch 1", VLOOKUP(CONCATENATE($C1720, $B1720), 'Batch One'!$C:$Q, 14, false),
IF($A1720 = "Batch 2", VLOOKUP(CONCATENATE($C1720, $B1720), 'Batch Two'!$C:$P, 14, false), 0))</f>
        <v>https://ccg-imaging-cgc-tradingcards-production.s3.amazonaws.com/e294bc44-e78e-4971-9ca0-d8b3402e551f/CSG1401045945-089_OBV.jpg</v>
      </c>
      <c r="J1720" s="5" t="str">
        <f>IF($A1720 = "Batch 1", VLOOKUP(CONCATENATE($C1720, $B1720), 'Batch One'!$C:$Q, 13, false),
IF($A1720 = "Batch 2", VLOOKUP(CONCATENATE($C1720, $B1720), 'Batch Two'!$C:$P, 13, false), 0))</f>
        <v/>
      </c>
    </row>
    <row r="1721">
      <c r="A1721" s="4" t="s">
        <v>13</v>
      </c>
      <c r="B1721" s="5">
        <v>1.40104594509E12</v>
      </c>
      <c r="C1721" s="8" t="s">
        <v>12</v>
      </c>
      <c r="D1721" s="5" t="str">
        <f>IF($A1721 = "Batch 1", VLOOKUP(CONCATENATE($C1721, $B1721), 'Batch One'!$C:$Q, 2, false),
IF($A1721 = "Batch 2", VLOOKUP(CONCATENATE($C1721, $B1721), 'Batch Two'!$C:$P, 2, false), 0))</f>
        <v>Slowpoke, 2004, EX, #044/082</v>
      </c>
      <c r="E1721" s="5">
        <f>IF($A1721 = "Batch 1", VLOOKUP(CONCATENATE($C1721, $B1721), 'Batch One'!$C:$Q, 8, false),
IF($A1721 = "Batch 2", VLOOKUP(CONCATENATE($C1721, $B1721), 'Batch Two'!$C:$P, 8, false), 0))</f>
        <v>2004</v>
      </c>
      <c r="F1721" s="5" t="str">
        <f>IF($A1721 = "Batch 1", VLOOKUP(CONCATENATE($C1721, $B1721), 'Batch One'!$C:$Q, 9, false),
IF($A1721 = "Batch 2", VLOOKUP(CONCATENATE($C1721, $B1721), 'Batch Two'!$C:$P, 9, false), 0))</f>
        <v/>
      </c>
      <c r="G1721" s="5" t="str">
        <f>IF($A1721 = "Batch 1", VLOOKUP(CONCATENATE($C1721, $B1721), 'Batch One'!$C:$Q, 4, false),
IF($A1721 = "Batch 2", VLOOKUP(CONCATENATE($C1721, $B1721), 'Batch Two'!$C:$P, 4, false), 0))</f>
        <v>EX</v>
      </c>
      <c r="H1721" s="5">
        <f>IF($A1721 = "Batch 1", VLOOKUP(CONCATENATE($C1721, $B1721), 'Batch One'!$C:$Q, 5, false),
IF($A1721 = "Batch 2", VLOOKUP(CONCATENATE($C1721, $B1721), 'Batch Two'!$C:$P, 5, false), 0))</f>
        <v>8.5</v>
      </c>
      <c r="I1721" s="6" t="str">
        <f>IF($A1721 = "Batch 1", VLOOKUP(CONCATENATE($C1721, $B1721), 'Batch One'!$C:$Q, 14, false),
IF($A1721 = "Batch 2", VLOOKUP(CONCATENATE($C1721, $B1721), 'Batch Two'!$C:$P, 14, false), 0))</f>
        <v>https://ccg-imaging-cgc-tradingcards-production.s3.amazonaws.com/b8f57966-7cda-419e-8587-1e5abe4c1811/CSG1401045945-090_OBV.jpg</v>
      </c>
      <c r="J1721" s="5" t="str">
        <f>IF($A1721 = "Batch 1", VLOOKUP(CONCATENATE($C1721, $B1721), 'Batch One'!$C:$Q, 13, false),
IF($A1721 = "Batch 2", VLOOKUP(CONCATENATE($C1721, $B1721), 'Batch Two'!$C:$P, 13, false), 0))</f>
        <v/>
      </c>
    </row>
    <row r="1722">
      <c r="A1722" s="4" t="s">
        <v>13</v>
      </c>
      <c r="B1722" s="5">
        <v>1.401045945091E12</v>
      </c>
      <c r="C1722" s="8" t="s">
        <v>12</v>
      </c>
      <c r="D1722" s="5" t="str">
        <f>IF($A1722 = "Batch 1", VLOOKUP(CONCATENATE($C1722, $B1722), 'Batch One'!$C:$Q, 2, false),
IF($A1722 = "Batch 2", VLOOKUP(CONCATENATE($C1722, $B1722), 'Batch Two'!$C:$P, 2, false), 0))</f>
        <v>Slowpoke, 2004, EX, #044/082</v>
      </c>
      <c r="E1722" s="5">
        <f>IF($A1722 = "Batch 1", VLOOKUP(CONCATENATE($C1722, $B1722), 'Batch One'!$C:$Q, 8, false),
IF($A1722 = "Batch 2", VLOOKUP(CONCATENATE($C1722, $B1722), 'Batch Two'!$C:$P, 8, false), 0))</f>
        <v>2004</v>
      </c>
      <c r="F1722" s="5" t="str">
        <f>IF($A1722 = "Batch 1", VLOOKUP(CONCATENATE($C1722, $B1722), 'Batch One'!$C:$Q, 9, false),
IF($A1722 = "Batch 2", VLOOKUP(CONCATENATE($C1722, $B1722), 'Batch Two'!$C:$P, 9, false), 0))</f>
        <v/>
      </c>
      <c r="G1722" s="5" t="str">
        <f>IF($A1722 = "Batch 1", VLOOKUP(CONCATENATE($C1722, $B1722), 'Batch One'!$C:$Q, 4, false),
IF($A1722 = "Batch 2", VLOOKUP(CONCATENATE($C1722, $B1722), 'Batch Two'!$C:$P, 4, false), 0))</f>
        <v>EX</v>
      </c>
      <c r="H1722" s="5">
        <f>IF($A1722 = "Batch 1", VLOOKUP(CONCATENATE($C1722, $B1722), 'Batch One'!$C:$Q, 5, false),
IF($A1722 = "Batch 2", VLOOKUP(CONCATENATE($C1722, $B1722), 'Batch Two'!$C:$P, 5, false), 0))</f>
        <v>8.5</v>
      </c>
      <c r="I1722" s="6" t="str">
        <f>IF($A1722 = "Batch 1", VLOOKUP(CONCATENATE($C1722, $B1722), 'Batch One'!$C:$Q, 14, false),
IF($A1722 = "Batch 2", VLOOKUP(CONCATENATE($C1722, $B1722), 'Batch Two'!$C:$P, 14, false), 0))</f>
        <v>https://ccg-imaging-cgc-tradingcards-production.s3.amazonaws.com/07a9ba53-f3d7-4b13-b0ad-dcf8a0275f11/CSG1401045945-091_OBV.jpg</v>
      </c>
      <c r="J1722" s="5" t="str">
        <f>IF($A1722 = "Batch 1", VLOOKUP(CONCATENATE($C1722, $B1722), 'Batch One'!$C:$Q, 13, false),
IF($A1722 = "Batch 2", VLOOKUP(CONCATENATE($C1722, $B1722), 'Batch Two'!$C:$P, 13, false), 0))</f>
        <v/>
      </c>
    </row>
    <row r="1723">
      <c r="A1723" s="4" t="s">
        <v>13</v>
      </c>
      <c r="B1723" s="5">
        <v>1.401045945092E12</v>
      </c>
      <c r="C1723" s="8" t="s">
        <v>12</v>
      </c>
      <c r="D1723" s="5" t="str">
        <f>IF($A1723 = "Batch 1", VLOOKUP(CONCATENATE($C1723, $B1723), 'Batch One'!$C:$Q, 2, false),
IF($A1723 = "Batch 2", VLOOKUP(CONCATENATE($C1723, $B1723), 'Batch Two'!$C:$P, 2, false), 0))</f>
        <v>Slowpoke, 2004, EX, #044/082</v>
      </c>
      <c r="E1723" s="5">
        <f>IF($A1723 = "Batch 1", VLOOKUP(CONCATENATE($C1723, $B1723), 'Batch One'!$C:$Q, 8, false),
IF($A1723 = "Batch 2", VLOOKUP(CONCATENATE($C1723, $B1723), 'Batch Two'!$C:$P, 8, false), 0))</f>
        <v>2004</v>
      </c>
      <c r="F1723" s="5" t="str">
        <f>IF($A1723 = "Batch 1", VLOOKUP(CONCATENATE($C1723, $B1723), 'Batch One'!$C:$Q, 9, false),
IF($A1723 = "Batch 2", VLOOKUP(CONCATENATE($C1723, $B1723), 'Batch Two'!$C:$P, 9, false), 0))</f>
        <v/>
      </c>
      <c r="G1723" s="5" t="str">
        <f>IF($A1723 = "Batch 1", VLOOKUP(CONCATENATE($C1723, $B1723), 'Batch One'!$C:$Q, 4, false),
IF($A1723 = "Batch 2", VLOOKUP(CONCATENATE($C1723, $B1723), 'Batch Two'!$C:$P, 4, false), 0))</f>
        <v>EX</v>
      </c>
      <c r="H1723" s="5">
        <f>IF($A1723 = "Batch 1", VLOOKUP(CONCATENATE($C1723, $B1723), 'Batch One'!$C:$Q, 5, false),
IF($A1723 = "Batch 2", VLOOKUP(CONCATENATE($C1723, $B1723), 'Batch Two'!$C:$P, 5, false), 0))</f>
        <v>8.5</v>
      </c>
      <c r="I1723" s="6" t="str">
        <f>IF($A1723 = "Batch 1", VLOOKUP(CONCATENATE($C1723, $B1723), 'Batch One'!$C:$Q, 14, false),
IF($A1723 = "Batch 2", VLOOKUP(CONCATENATE($C1723, $B1723), 'Batch Two'!$C:$P, 14, false), 0))</f>
        <v>https://ccg-imaging-cgc-tradingcards-production.s3.amazonaws.com/1a4aa622-19b8-45a7-ad45-f5ccfb358dca/CSG1401045945-092_OBV.jpg</v>
      </c>
      <c r="J1723" s="5" t="str">
        <f>IF($A1723 = "Batch 1", VLOOKUP(CONCATENATE($C1723, $B1723), 'Batch One'!$C:$Q, 13, false),
IF($A1723 = "Batch 2", VLOOKUP(CONCATENATE($C1723, $B1723), 'Batch Two'!$C:$P, 13, false), 0))</f>
        <v/>
      </c>
    </row>
    <row r="1724">
      <c r="A1724" s="4" t="s">
        <v>13</v>
      </c>
      <c r="B1724" s="5">
        <v>1.401045945093E12</v>
      </c>
      <c r="C1724" s="8" t="s">
        <v>12</v>
      </c>
      <c r="D1724" s="5" t="str">
        <f>IF($A1724 = "Batch 1", VLOOKUP(CONCATENATE($C1724, $B1724), 'Batch One'!$C:$Q, 2, false),
IF($A1724 = "Batch 2", VLOOKUP(CONCATENATE($C1724, $B1724), 'Batch Two'!$C:$P, 2, false), 0))</f>
        <v>Slowpoke, 2004, EX, #044/082</v>
      </c>
      <c r="E1724" s="5">
        <f>IF($A1724 = "Batch 1", VLOOKUP(CONCATENATE($C1724, $B1724), 'Batch One'!$C:$Q, 8, false),
IF($A1724 = "Batch 2", VLOOKUP(CONCATENATE($C1724, $B1724), 'Batch Two'!$C:$P, 8, false), 0))</f>
        <v>2004</v>
      </c>
      <c r="F1724" s="5" t="str">
        <f>IF($A1724 = "Batch 1", VLOOKUP(CONCATENATE($C1724, $B1724), 'Batch One'!$C:$Q, 9, false),
IF($A1724 = "Batch 2", VLOOKUP(CONCATENATE($C1724, $B1724), 'Batch Two'!$C:$P, 9, false), 0))</f>
        <v/>
      </c>
      <c r="G1724" s="5" t="str">
        <f>IF($A1724 = "Batch 1", VLOOKUP(CONCATENATE($C1724, $B1724), 'Batch One'!$C:$Q, 4, false),
IF($A1724 = "Batch 2", VLOOKUP(CONCATENATE($C1724, $B1724), 'Batch Two'!$C:$P, 4, false), 0))</f>
        <v>EX</v>
      </c>
      <c r="H1724" s="5">
        <f>IF($A1724 = "Batch 1", VLOOKUP(CONCATENATE($C1724, $B1724), 'Batch One'!$C:$Q, 5, false),
IF($A1724 = "Batch 2", VLOOKUP(CONCATENATE($C1724, $B1724), 'Batch Two'!$C:$P, 5, false), 0))</f>
        <v>8.5</v>
      </c>
      <c r="I1724" s="6" t="str">
        <f>IF($A1724 = "Batch 1", VLOOKUP(CONCATENATE($C1724, $B1724), 'Batch One'!$C:$Q, 14, false),
IF($A1724 = "Batch 2", VLOOKUP(CONCATENATE($C1724, $B1724), 'Batch Two'!$C:$P, 14, false), 0))</f>
        <v>https://ccg-imaging-cgc-tradingcards-production.s3.amazonaws.com/fecef688-3f8a-4818-85d5-2dacb652b16d/CSG1401045945-093_OBV.jpg</v>
      </c>
      <c r="J1724" s="5" t="str">
        <f>IF($A1724 = "Batch 1", VLOOKUP(CONCATENATE($C1724, $B1724), 'Batch One'!$C:$Q, 13, false),
IF($A1724 = "Batch 2", VLOOKUP(CONCATENATE($C1724, $B1724), 'Batch Two'!$C:$P, 13, false), 0))</f>
        <v/>
      </c>
    </row>
    <row r="1725">
      <c r="A1725" s="4" t="s">
        <v>13</v>
      </c>
      <c r="B1725" s="5">
        <v>1.401045945094E12</v>
      </c>
      <c r="C1725" s="8" t="s">
        <v>12</v>
      </c>
      <c r="D1725" s="5" t="str">
        <f>IF($A1725 = "Batch 1", VLOOKUP(CONCATENATE($C1725, $B1725), 'Batch One'!$C:$Q, 2, false),
IF($A1725 = "Batch 2", VLOOKUP(CONCATENATE($C1725, $B1725), 'Batch Two'!$C:$P, 2, false), 0))</f>
        <v>Slowpoke, 2004, EX, #044/082</v>
      </c>
      <c r="E1725" s="5">
        <f>IF($A1725 = "Batch 1", VLOOKUP(CONCATENATE($C1725, $B1725), 'Batch One'!$C:$Q, 8, false),
IF($A1725 = "Batch 2", VLOOKUP(CONCATENATE($C1725, $B1725), 'Batch Two'!$C:$P, 8, false), 0))</f>
        <v>2004</v>
      </c>
      <c r="F1725" s="5" t="str">
        <f>IF($A1725 = "Batch 1", VLOOKUP(CONCATENATE($C1725, $B1725), 'Batch One'!$C:$Q, 9, false),
IF($A1725 = "Batch 2", VLOOKUP(CONCATENATE($C1725, $B1725), 'Batch Two'!$C:$P, 9, false), 0))</f>
        <v/>
      </c>
      <c r="G1725" s="5" t="str">
        <f>IF($A1725 = "Batch 1", VLOOKUP(CONCATENATE($C1725, $B1725), 'Batch One'!$C:$Q, 4, false),
IF($A1725 = "Batch 2", VLOOKUP(CONCATENATE($C1725, $B1725), 'Batch Two'!$C:$P, 4, false), 0))</f>
        <v>EX</v>
      </c>
      <c r="H1725" s="5">
        <f>IF($A1725 = "Batch 1", VLOOKUP(CONCATENATE($C1725, $B1725), 'Batch One'!$C:$Q, 5, false),
IF($A1725 = "Batch 2", VLOOKUP(CONCATENATE($C1725, $B1725), 'Batch Two'!$C:$P, 5, false), 0))</f>
        <v>8</v>
      </c>
      <c r="I1725" s="6" t="str">
        <f>IF($A1725 = "Batch 1", VLOOKUP(CONCATENATE($C1725, $B1725), 'Batch One'!$C:$Q, 14, false),
IF($A1725 = "Batch 2", VLOOKUP(CONCATENATE($C1725, $B1725), 'Batch Two'!$C:$P, 14, false), 0))</f>
        <v>https://ccg-imaging-cgc-tradingcards-production.s3.amazonaws.com/4cae8fba-7b65-466d-b6f1-3ad7133913b8/CSG1401045945-094_OBV.jpg</v>
      </c>
      <c r="J1725" s="5" t="str">
        <f>IF($A1725 = "Batch 1", VLOOKUP(CONCATENATE($C1725, $B1725), 'Batch One'!$C:$Q, 13, false),
IF($A1725 = "Batch 2", VLOOKUP(CONCATENATE($C1725, $B1725), 'Batch Two'!$C:$P, 13, false), 0))</f>
        <v/>
      </c>
    </row>
    <row r="1726">
      <c r="A1726" s="4" t="s">
        <v>13</v>
      </c>
      <c r="B1726" s="5">
        <v>1.401045945095E12</v>
      </c>
      <c r="C1726" s="8" t="s">
        <v>12</v>
      </c>
      <c r="D1726" s="5" t="str">
        <f>IF($A1726 = "Batch 1", VLOOKUP(CONCATENATE($C1726, $B1726), 'Batch One'!$C:$Q, 2, false),
IF($A1726 = "Batch 2", VLOOKUP(CONCATENATE($C1726, $B1726), 'Batch Two'!$C:$P, 2, false), 0))</f>
        <v>Slowpoke, 2004, EX, #044/082</v>
      </c>
      <c r="E1726" s="5">
        <f>IF($A1726 = "Batch 1", VLOOKUP(CONCATENATE($C1726, $B1726), 'Batch One'!$C:$Q, 8, false),
IF($A1726 = "Batch 2", VLOOKUP(CONCATENATE($C1726, $B1726), 'Batch Two'!$C:$P, 8, false), 0))</f>
        <v>2004</v>
      </c>
      <c r="F1726" s="5" t="str">
        <f>IF($A1726 = "Batch 1", VLOOKUP(CONCATENATE($C1726, $B1726), 'Batch One'!$C:$Q, 9, false),
IF($A1726 = "Batch 2", VLOOKUP(CONCATENATE($C1726, $B1726), 'Batch Two'!$C:$P, 9, false), 0))</f>
        <v/>
      </c>
      <c r="G1726" s="5" t="str">
        <f>IF($A1726 = "Batch 1", VLOOKUP(CONCATENATE($C1726, $B1726), 'Batch One'!$C:$Q, 4, false),
IF($A1726 = "Batch 2", VLOOKUP(CONCATENATE($C1726, $B1726), 'Batch Two'!$C:$P, 4, false), 0))</f>
        <v>EX</v>
      </c>
      <c r="H1726" s="5">
        <f>IF($A1726 = "Batch 1", VLOOKUP(CONCATENATE($C1726, $B1726), 'Batch One'!$C:$Q, 5, false),
IF($A1726 = "Batch 2", VLOOKUP(CONCATENATE($C1726, $B1726), 'Batch Two'!$C:$P, 5, false), 0))</f>
        <v>8.5</v>
      </c>
      <c r="I1726" s="6" t="str">
        <f>IF($A1726 = "Batch 1", VLOOKUP(CONCATENATE($C1726, $B1726), 'Batch One'!$C:$Q, 14, false),
IF($A1726 = "Batch 2", VLOOKUP(CONCATENATE($C1726, $B1726), 'Batch Two'!$C:$P, 14, false), 0))</f>
        <v>https://ccg-imaging-cgc-tradingcards-production.s3.amazonaws.com/93992741-4aff-458f-a311-6b3e6a3c0cbd/CSG1401045945-095_OBV.jpg</v>
      </c>
      <c r="J1726" s="5" t="str">
        <f>IF($A1726 = "Batch 1", VLOOKUP(CONCATENATE($C1726, $B1726), 'Batch One'!$C:$Q, 13, false),
IF($A1726 = "Batch 2", VLOOKUP(CONCATENATE($C1726, $B1726), 'Batch Two'!$C:$P, 13, false), 0))</f>
        <v/>
      </c>
    </row>
    <row r="1727">
      <c r="A1727" s="4" t="s">
        <v>13</v>
      </c>
      <c r="B1727" s="5">
        <v>1.401045945096E12</v>
      </c>
      <c r="C1727" s="8" t="s">
        <v>12</v>
      </c>
      <c r="D1727" s="5" t="str">
        <f>IF($A1727 = "Batch 1", VLOOKUP(CONCATENATE($C1727, $B1727), 'Batch One'!$C:$Q, 2, false),
IF($A1727 = "Batch 2", VLOOKUP(CONCATENATE($C1727, $B1727), 'Batch Two'!$C:$P, 2, false), 0))</f>
        <v>Slowpoke, 2004, EX, #044/082</v>
      </c>
      <c r="E1727" s="5">
        <f>IF($A1727 = "Batch 1", VLOOKUP(CONCATENATE($C1727, $B1727), 'Batch One'!$C:$Q, 8, false),
IF($A1727 = "Batch 2", VLOOKUP(CONCATENATE($C1727, $B1727), 'Batch Two'!$C:$P, 8, false), 0))</f>
        <v>2004</v>
      </c>
      <c r="F1727" s="5" t="str">
        <f>IF($A1727 = "Batch 1", VLOOKUP(CONCATENATE($C1727, $B1727), 'Batch One'!$C:$Q, 9, false),
IF($A1727 = "Batch 2", VLOOKUP(CONCATENATE($C1727, $B1727), 'Batch Two'!$C:$P, 9, false), 0))</f>
        <v/>
      </c>
      <c r="G1727" s="5" t="str">
        <f>IF($A1727 = "Batch 1", VLOOKUP(CONCATENATE($C1727, $B1727), 'Batch One'!$C:$Q, 4, false),
IF($A1727 = "Batch 2", VLOOKUP(CONCATENATE($C1727, $B1727), 'Batch Two'!$C:$P, 4, false), 0))</f>
        <v>EX</v>
      </c>
      <c r="H1727" s="5">
        <f>IF($A1727 = "Batch 1", VLOOKUP(CONCATENATE($C1727, $B1727), 'Batch One'!$C:$Q, 5, false),
IF($A1727 = "Batch 2", VLOOKUP(CONCATENATE($C1727, $B1727), 'Batch Two'!$C:$P, 5, false), 0))</f>
        <v>8.5</v>
      </c>
      <c r="I1727" s="6" t="str">
        <f>IF($A1727 = "Batch 1", VLOOKUP(CONCATENATE($C1727, $B1727), 'Batch One'!$C:$Q, 14, false),
IF($A1727 = "Batch 2", VLOOKUP(CONCATENATE($C1727, $B1727), 'Batch Two'!$C:$P, 14, false), 0))</f>
        <v>https://ccg-imaging-cgc-tradingcards-production.s3.amazonaws.com/149d7992-abf0-41de-af21-e1e467294628/CSG1401045945-096_OBV.jpg</v>
      </c>
      <c r="J1727" s="5" t="str">
        <f>IF($A1727 = "Batch 1", VLOOKUP(CONCATENATE($C1727, $B1727), 'Batch One'!$C:$Q, 13, false),
IF($A1727 = "Batch 2", VLOOKUP(CONCATENATE($C1727, $B1727), 'Batch Two'!$C:$P, 13, false), 0))</f>
        <v/>
      </c>
    </row>
    <row r="1728">
      <c r="A1728" s="4" t="s">
        <v>13</v>
      </c>
      <c r="B1728" s="5">
        <v>1.401045945097E12</v>
      </c>
      <c r="C1728" s="8" t="s">
        <v>12</v>
      </c>
      <c r="D1728" s="5" t="str">
        <f>IF($A1728 = "Batch 1", VLOOKUP(CONCATENATE($C1728, $B1728), 'Batch One'!$C:$Q, 2, false),
IF($A1728 = "Batch 2", VLOOKUP(CONCATENATE($C1728, $B1728), 'Batch Two'!$C:$P, 2, false), 0))</f>
        <v>Slowpoke, 2004, EX, #044/082</v>
      </c>
      <c r="E1728" s="5">
        <f>IF($A1728 = "Batch 1", VLOOKUP(CONCATENATE($C1728, $B1728), 'Batch One'!$C:$Q, 8, false),
IF($A1728 = "Batch 2", VLOOKUP(CONCATENATE($C1728, $B1728), 'Batch Two'!$C:$P, 8, false), 0))</f>
        <v>2004</v>
      </c>
      <c r="F1728" s="5" t="str">
        <f>IF($A1728 = "Batch 1", VLOOKUP(CONCATENATE($C1728, $B1728), 'Batch One'!$C:$Q, 9, false),
IF($A1728 = "Batch 2", VLOOKUP(CONCATENATE($C1728, $B1728), 'Batch Two'!$C:$P, 9, false), 0))</f>
        <v/>
      </c>
      <c r="G1728" s="5" t="str">
        <f>IF($A1728 = "Batch 1", VLOOKUP(CONCATENATE($C1728, $B1728), 'Batch One'!$C:$Q, 4, false),
IF($A1728 = "Batch 2", VLOOKUP(CONCATENATE($C1728, $B1728), 'Batch Two'!$C:$P, 4, false), 0))</f>
        <v>EX</v>
      </c>
      <c r="H1728" s="5">
        <f>IF($A1728 = "Batch 1", VLOOKUP(CONCATENATE($C1728, $B1728), 'Batch One'!$C:$Q, 5, false),
IF($A1728 = "Batch 2", VLOOKUP(CONCATENATE($C1728, $B1728), 'Batch Two'!$C:$P, 5, false), 0))</f>
        <v>9</v>
      </c>
      <c r="I1728" s="6" t="str">
        <f>IF($A1728 = "Batch 1", VLOOKUP(CONCATENATE($C1728, $B1728), 'Batch One'!$C:$Q, 14, false),
IF($A1728 = "Batch 2", VLOOKUP(CONCATENATE($C1728, $B1728), 'Batch Two'!$C:$P, 14, false), 0))</f>
        <v>https://ccg-imaging-cgc-tradingcards-production.s3.amazonaws.com/c6af3402-dcee-4483-a642-8db32ffebbd8/CSG1401045945-097_OBV.jpg</v>
      </c>
      <c r="J1728" s="5" t="str">
        <f>IF($A1728 = "Batch 1", VLOOKUP(CONCATENATE($C1728, $B1728), 'Batch One'!$C:$Q, 13, false),
IF($A1728 = "Batch 2", VLOOKUP(CONCATENATE($C1728, $B1728), 'Batch Two'!$C:$P, 13, false), 0))</f>
        <v/>
      </c>
    </row>
    <row r="1729">
      <c r="A1729" s="4" t="s">
        <v>13</v>
      </c>
      <c r="B1729" s="5">
        <v>1.401045945098E12</v>
      </c>
      <c r="C1729" s="8" t="s">
        <v>12</v>
      </c>
      <c r="D1729" s="5" t="str">
        <f>IF($A1729 = "Batch 1", VLOOKUP(CONCATENATE($C1729, $B1729), 'Batch One'!$C:$Q, 2, false),
IF($A1729 = "Batch 2", VLOOKUP(CONCATENATE($C1729, $B1729), 'Batch Two'!$C:$P, 2, false), 0))</f>
        <v>Slowpoke, 2004, EX, #044/082</v>
      </c>
      <c r="E1729" s="5">
        <f>IF($A1729 = "Batch 1", VLOOKUP(CONCATENATE($C1729, $B1729), 'Batch One'!$C:$Q, 8, false),
IF($A1729 = "Batch 2", VLOOKUP(CONCATENATE($C1729, $B1729), 'Batch Two'!$C:$P, 8, false), 0))</f>
        <v>2004</v>
      </c>
      <c r="F1729" s="5" t="str">
        <f>IF($A1729 = "Batch 1", VLOOKUP(CONCATENATE($C1729, $B1729), 'Batch One'!$C:$Q, 9, false),
IF($A1729 = "Batch 2", VLOOKUP(CONCATENATE($C1729, $B1729), 'Batch Two'!$C:$P, 9, false), 0))</f>
        <v/>
      </c>
      <c r="G1729" s="5" t="str">
        <f>IF($A1729 = "Batch 1", VLOOKUP(CONCATENATE($C1729, $B1729), 'Batch One'!$C:$Q, 4, false),
IF($A1729 = "Batch 2", VLOOKUP(CONCATENATE($C1729, $B1729), 'Batch Two'!$C:$P, 4, false), 0))</f>
        <v>EX</v>
      </c>
      <c r="H1729" s="5">
        <f>IF($A1729 = "Batch 1", VLOOKUP(CONCATENATE($C1729, $B1729), 'Batch One'!$C:$Q, 5, false),
IF($A1729 = "Batch 2", VLOOKUP(CONCATENATE($C1729, $B1729), 'Batch Two'!$C:$P, 5, false), 0))</f>
        <v>8.5</v>
      </c>
      <c r="I1729" s="6" t="str">
        <f>IF($A1729 = "Batch 1", VLOOKUP(CONCATENATE($C1729, $B1729), 'Batch One'!$C:$Q, 14, false),
IF($A1729 = "Batch 2", VLOOKUP(CONCATENATE($C1729, $B1729), 'Batch Two'!$C:$P, 14, false), 0))</f>
        <v>https://ccg-imaging-cgc-tradingcards-production.s3.amazonaws.com/bc1315d8-eb6a-43c6-91f1-4acadb17d801/CSG1401045945-098_OBV.jpg</v>
      </c>
      <c r="J1729" s="5" t="str">
        <f>IF($A1729 = "Batch 1", VLOOKUP(CONCATENATE($C1729, $B1729), 'Batch One'!$C:$Q, 13, false),
IF($A1729 = "Batch 2", VLOOKUP(CONCATENATE($C1729, $B1729), 'Batch Two'!$C:$P, 13, false), 0))</f>
        <v/>
      </c>
    </row>
    <row r="1730">
      <c r="A1730" s="4" t="s">
        <v>13</v>
      </c>
      <c r="B1730" s="5">
        <v>1.401045945099E12</v>
      </c>
      <c r="C1730" s="8" t="s">
        <v>12</v>
      </c>
      <c r="D1730" s="5" t="str">
        <f>IF($A1730 = "Batch 1", VLOOKUP(CONCATENATE($C1730, $B1730), 'Batch One'!$C:$Q, 2, false),
IF($A1730 = "Batch 2", VLOOKUP(CONCATENATE($C1730, $B1730), 'Batch Two'!$C:$P, 2, false), 0))</f>
        <v>Slowpoke, 2004, EX, #044/082</v>
      </c>
      <c r="E1730" s="5">
        <f>IF($A1730 = "Batch 1", VLOOKUP(CONCATENATE($C1730, $B1730), 'Batch One'!$C:$Q, 8, false),
IF($A1730 = "Batch 2", VLOOKUP(CONCATENATE($C1730, $B1730), 'Batch Two'!$C:$P, 8, false), 0))</f>
        <v>2004</v>
      </c>
      <c r="F1730" s="5" t="str">
        <f>IF($A1730 = "Batch 1", VLOOKUP(CONCATENATE($C1730, $B1730), 'Batch One'!$C:$Q, 9, false),
IF($A1730 = "Batch 2", VLOOKUP(CONCATENATE($C1730, $B1730), 'Batch Two'!$C:$P, 9, false), 0))</f>
        <v/>
      </c>
      <c r="G1730" s="5" t="str">
        <f>IF($A1730 = "Batch 1", VLOOKUP(CONCATENATE($C1730, $B1730), 'Batch One'!$C:$Q, 4, false),
IF($A1730 = "Batch 2", VLOOKUP(CONCATENATE($C1730, $B1730), 'Batch Two'!$C:$P, 4, false), 0))</f>
        <v>EX</v>
      </c>
      <c r="H1730" s="5">
        <f>IF($A1730 = "Batch 1", VLOOKUP(CONCATENATE($C1730, $B1730), 'Batch One'!$C:$Q, 5, false),
IF($A1730 = "Batch 2", VLOOKUP(CONCATENATE($C1730, $B1730), 'Batch Two'!$C:$P, 5, false), 0))</f>
        <v>8.5</v>
      </c>
      <c r="I1730" s="6" t="str">
        <f>IF($A1730 = "Batch 1", VLOOKUP(CONCATENATE($C1730, $B1730), 'Batch One'!$C:$Q, 14, false),
IF($A1730 = "Batch 2", VLOOKUP(CONCATENATE($C1730, $B1730), 'Batch Two'!$C:$P, 14, false), 0))</f>
        <v>https://ccg-imaging-cgc-tradingcards-production.s3.amazonaws.com/74301708-0ac8-4736-852e-4da757dff6bc/CSG1401045945-099_OBV.jpg</v>
      </c>
      <c r="J1730" s="5" t="str">
        <f>IF($A1730 = "Batch 1", VLOOKUP(CONCATENATE($C1730, $B1730), 'Batch One'!$C:$Q, 13, false),
IF($A1730 = "Batch 2", VLOOKUP(CONCATENATE($C1730, $B1730), 'Batch Two'!$C:$P, 13, false), 0))</f>
        <v/>
      </c>
    </row>
    <row r="1731">
      <c r="A1731" s="4" t="s">
        <v>13</v>
      </c>
      <c r="B1731" s="5">
        <v>1.4010459451E12</v>
      </c>
      <c r="C1731" s="8" t="s">
        <v>12</v>
      </c>
      <c r="D1731" s="5" t="str">
        <f>IF($A1731 = "Batch 1", VLOOKUP(CONCATENATE($C1731, $B1731), 'Batch One'!$C:$Q, 2, false),
IF($A1731 = "Batch 2", VLOOKUP(CONCATENATE($C1731, $B1731), 'Batch Two'!$C:$P, 2, false), 0))</f>
        <v>Slowpoke, 2004, EX, #044/082</v>
      </c>
      <c r="E1731" s="5">
        <f>IF($A1731 = "Batch 1", VLOOKUP(CONCATENATE($C1731, $B1731), 'Batch One'!$C:$Q, 8, false),
IF($A1731 = "Batch 2", VLOOKUP(CONCATENATE($C1731, $B1731), 'Batch Two'!$C:$P, 8, false), 0))</f>
        <v>2004</v>
      </c>
      <c r="F1731" s="5" t="str">
        <f>IF($A1731 = "Batch 1", VLOOKUP(CONCATENATE($C1731, $B1731), 'Batch One'!$C:$Q, 9, false),
IF($A1731 = "Batch 2", VLOOKUP(CONCATENATE($C1731, $B1731), 'Batch Two'!$C:$P, 9, false), 0))</f>
        <v/>
      </c>
      <c r="G1731" s="5" t="str">
        <f>IF($A1731 = "Batch 1", VLOOKUP(CONCATENATE($C1731, $B1731), 'Batch One'!$C:$Q, 4, false),
IF($A1731 = "Batch 2", VLOOKUP(CONCATENATE($C1731, $B1731), 'Batch Two'!$C:$P, 4, false), 0))</f>
        <v>EX</v>
      </c>
      <c r="H1731" s="5">
        <f>IF($A1731 = "Batch 1", VLOOKUP(CONCATENATE($C1731, $B1731), 'Batch One'!$C:$Q, 5, false),
IF($A1731 = "Batch 2", VLOOKUP(CONCATENATE($C1731, $B1731), 'Batch Two'!$C:$P, 5, false), 0))</f>
        <v>9</v>
      </c>
      <c r="I1731" s="6" t="str">
        <f>IF($A1731 = "Batch 1", VLOOKUP(CONCATENATE($C1731, $B1731), 'Batch One'!$C:$Q, 14, false),
IF($A1731 = "Batch 2", VLOOKUP(CONCATENATE($C1731, $B1731), 'Batch Two'!$C:$P, 14, false), 0))</f>
        <v>https://ccg-imaging-cgc-tradingcards-production.s3.amazonaws.com/84e89ded-578f-451d-90ab-19a7d38d2bf9/CSG1401045945-100_OBV.jpg</v>
      </c>
      <c r="J1731" s="5" t="str">
        <f>IF($A1731 = "Batch 1", VLOOKUP(CONCATENATE($C1731, $B1731), 'Batch One'!$C:$Q, 13, false),
IF($A1731 = "Batch 2", VLOOKUP(CONCATENATE($C1731, $B1731), 'Batch Two'!$C:$P, 13, false), 0))</f>
        <v/>
      </c>
    </row>
    <row r="1732">
      <c r="A1732" s="4" t="s">
        <v>13</v>
      </c>
      <c r="B1732" s="5">
        <v>4.176778275E9</v>
      </c>
      <c r="C1732" s="8" t="s">
        <v>12</v>
      </c>
      <c r="D1732" s="5" t="str">
        <f>IF($A1732 = "Batch 1", VLOOKUP(CONCATENATE($C1732, $B1732), 'Batch One'!$C:$Q, 2, false),
IF($A1732 = "Batch 2", VLOOKUP(CONCATENATE($C1732, $B1732), 'Batch Two'!$C:$P, 2, false), 0))</f>
        <v>Arbok δ, 2006, EX, #13/101</v>
      </c>
      <c r="E1732" s="5">
        <f>IF($A1732 = "Batch 1", VLOOKUP(CONCATENATE($C1732, $B1732), 'Batch One'!$C:$Q, 8, false),
IF($A1732 = "Batch 2", VLOOKUP(CONCATENATE($C1732, $B1732), 'Batch Two'!$C:$P, 8, false), 0))</f>
        <v>2006</v>
      </c>
      <c r="F1732" s="5" t="str">
        <f>IF($A1732 = "Batch 1", VLOOKUP(CONCATENATE($C1732, $B1732), 'Batch One'!$C:$Q, 9, false),
IF($A1732 = "Batch 2", VLOOKUP(CONCATENATE($C1732, $B1732), 'Batch Two'!$C:$P, 9, false), 0))</f>
        <v/>
      </c>
      <c r="G1732" s="5" t="str">
        <f>IF($A1732 = "Batch 1", VLOOKUP(CONCATENATE($C1732, $B1732), 'Batch One'!$C:$Q, 4, false),
IF($A1732 = "Batch 2", VLOOKUP(CONCATENATE($C1732, $B1732), 'Batch Two'!$C:$P, 4, false), 0))</f>
        <v>EX</v>
      </c>
      <c r="H1732" s="5">
        <f>IF($A1732 = "Batch 1", VLOOKUP(CONCATENATE($C1732, $B1732), 'Batch One'!$C:$Q, 5, false),
IF($A1732 = "Batch 2", VLOOKUP(CONCATENATE($C1732, $B1732), 'Batch Two'!$C:$P, 5, false), 0))</f>
        <v>9</v>
      </c>
      <c r="I1732" s="6" t="str">
        <f>IF($A1732 = "Batch 1", VLOOKUP(CONCATENATE($C1732, $B1732), 'Batch One'!$C:$Q, 14, false),
IF($A1732 = "Batch 2", VLOOKUP(CONCATENATE($C1732, $B1732), 'Batch Two'!$C:$P, 14, false), 0))</f>
        <v>https://ccg-imaging-cgc-comics-production.s3.amazonaws.com/fe8ecdce-b67a-42ae-a771-9ee698946927/CGC4176778-275_OBV.jpg</v>
      </c>
      <c r="J1732" s="5" t="str">
        <f>IF($A1732 = "Batch 1", VLOOKUP(CONCATENATE($C1732, $B1732), 'Batch One'!$C:$Q, 13, false),
IF($A1732 = "Batch 2", VLOOKUP(CONCATENATE($C1732, $B1732), 'Batch Two'!$C:$P, 13, false), 0))</f>
        <v/>
      </c>
    </row>
    <row r="1733">
      <c r="A1733" s="4" t="s">
        <v>13</v>
      </c>
      <c r="B1733" s="5">
        <v>4.206874058E9</v>
      </c>
      <c r="C1733" s="8" t="s">
        <v>12</v>
      </c>
      <c r="D1733" s="5" t="str">
        <f>IF($A1733 = "Batch 1", VLOOKUP(CONCATENATE($C1733, $B1733), 'Batch One'!$C:$Q, 2, false),
IF($A1733 = "Batch 2", VLOOKUP(CONCATENATE($C1733, $B1733), 'Batch Two'!$C:$P, 2, false), 0))</f>
        <v>Fire Energy, 2003, EX, #108/109</v>
      </c>
      <c r="E1733" s="5">
        <f>IF($A1733 = "Batch 1", VLOOKUP(CONCATENATE($C1733, $B1733), 'Batch One'!$C:$Q, 8, false),
IF($A1733 = "Batch 2", VLOOKUP(CONCATENATE($C1733, $B1733), 'Batch Two'!$C:$P, 8, false), 0))</f>
        <v>2003</v>
      </c>
      <c r="F1733" s="5" t="str">
        <f>IF($A1733 = "Batch 1", VLOOKUP(CONCATENATE($C1733, $B1733), 'Batch One'!$C:$Q, 9, false),
IF($A1733 = "Batch 2", VLOOKUP(CONCATENATE($C1733, $B1733), 'Batch Two'!$C:$P, 9, false), 0))</f>
        <v/>
      </c>
      <c r="G1733" s="5" t="str">
        <f>IF($A1733 = "Batch 1", VLOOKUP(CONCATENATE($C1733, $B1733), 'Batch One'!$C:$Q, 4, false),
IF($A1733 = "Batch 2", VLOOKUP(CONCATENATE($C1733, $B1733), 'Batch Two'!$C:$P, 4, false), 0))</f>
        <v>EX</v>
      </c>
      <c r="H1733" s="5">
        <f>IF($A1733 = "Batch 1", VLOOKUP(CONCATENATE($C1733, $B1733), 'Batch One'!$C:$Q, 5, false),
IF($A1733 = "Batch 2", VLOOKUP(CONCATENATE($C1733, $B1733), 'Batch Two'!$C:$P, 5, false), 0))</f>
        <v>7</v>
      </c>
      <c r="I1733" s="6" t="str">
        <f>IF($A1733 = "Batch 1", VLOOKUP(CONCATENATE($C1733, $B1733), 'Batch One'!$C:$Q, 14, false),
IF($A1733 = "Batch 2", VLOOKUP(CONCATENATE($C1733, $B1733), 'Batch Two'!$C:$P, 14, false), 0))</f>
        <v>https://ccg-imaging-cgc-comics-production.s3.amazonaws.com/a8ea35c8-27e7-47c4-872d-3fd354ad4222/CGC4206874-058_OBV.jpg</v>
      </c>
      <c r="J1733" s="5" t="str">
        <f>IF($A1733 = "Batch 1", VLOOKUP(CONCATENATE($C1733, $B1733), 'Batch One'!$C:$Q, 13, false),
IF($A1733 = "Batch 2", VLOOKUP(CONCATENATE($C1733, $B1733), 'Batch Two'!$C:$P, 13, false), 0))</f>
        <v/>
      </c>
    </row>
    <row r="1734">
      <c r="A1734" s="4" t="s">
        <v>13</v>
      </c>
      <c r="B1734" s="5">
        <v>4.222307009E9</v>
      </c>
      <c r="C1734" s="8" t="s">
        <v>12</v>
      </c>
      <c r="D1734" s="5" t="str">
        <f>IF($A1734 = "Batch 1", VLOOKUP(CONCATENATE($C1734, $B1734), 'Batch One'!$C:$Q, 2, false),
IF($A1734 = "Batch 2", VLOOKUP(CONCATENATE($C1734, $B1734), 'Batch Two'!$C:$P, 2, false), 0))</f>
        <v>Poké Ball, 1997, Original Series</v>
      </c>
      <c r="E1734" s="5">
        <f>IF($A1734 = "Batch 1", VLOOKUP(CONCATENATE($C1734, $B1734), 'Batch One'!$C:$Q, 8, false),
IF($A1734 = "Batch 2", VLOOKUP(CONCATENATE($C1734, $B1734), 'Batch Two'!$C:$P, 8, false), 0))</f>
        <v>1997</v>
      </c>
      <c r="F1734" s="5" t="str">
        <f>IF($A1734 = "Batch 1", VLOOKUP(CONCATENATE($C1734, $B1734), 'Batch One'!$C:$Q, 9, false),
IF($A1734 = "Batch 2", VLOOKUP(CONCATENATE($C1734, $B1734), 'Batch Two'!$C:$P, 9, false), 0))</f>
        <v/>
      </c>
      <c r="G1734" s="5" t="str">
        <f>IF($A1734 = "Batch 1", VLOOKUP(CONCATENATE($C1734, $B1734), 'Batch One'!$C:$Q, 4, false),
IF($A1734 = "Batch 2", VLOOKUP(CONCATENATE($C1734, $B1734), 'Batch Two'!$C:$P, 4, false), 0))</f>
        <v>Original Series</v>
      </c>
      <c r="H1734" s="5">
        <f>IF($A1734 = "Batch 1", VLOOKUP(CONCATENATE($C1734, $B1734), 'Batch One'!$C:$Q, 5, false),
IF($A1734 = "Batch 2", VLOOKUP(CONCATENATE($C1734, $B1734), 'Batch Two'!$C:$P, 5, false), 0))</f>
        <v>9</v>
      </c>
      <c r="I1734" s="6" t="str">
        <f>IF($A1734 = "Batch 1", VLOOKUP(CONCATENATE($C1734, $B1734), 'Batch One'!$C:$Q, 14, false),
IF($A1734 = "Batch 2", VLOOKUP(CONCATENATE($C1734, $B1734), 'Batch Two'!$C:$P, 14, false), 0))</f>
        <v>https://ccg-imaging-cgc-comics-production.s3.amazonaws.com/057276c5-0acb-4147-8bae-f871a57d1d6f/CGC4222307-009_OBV.jpg</v>
      </c>
      <c r="J1734" s="5" t="str">
        <f>IF($A1734 = "Batch 1", VLOOKUP(CONCATENATE($C1734, $B1734), 'Batch One'!$C:$Q, 13, false),
IF($A1734 = "Batch 2", VLOOKUP(CONCATENATE($C1734, $B1734), 'Batch Two'!$C:$P, 13, false), 0))</f>
        <v/>
      </c>
    </row>
    <row r="1735">
      <c r="A1735" s="4" t="s">
        <v>13</v>
      </c>
      <c r="B1735" s="5">
        <v>6.001832068E9</v>
      </c>
      <c r="C1735" s="8" t="s">
        <v>12</v>
      </c>
      <c r="D1735" s="5" t="str">
        <f>IF($A1735 = "Batch 1", VLOOKUP(CONCATENATE($C1735, $B1735), 'Batch One'!$C:$Q, 2, false),
IF($A1735 = "Batch 2", VLOOKUP(CONCATENATE($C1735, $B1735), 'Batch Two'!$C:$P, 2, false), 0))</f>
        <v>Darkness Energy, 2006, EX</v>
      </c>
      <c r="E1735" s="5">
        <f>IF($A1735 = "Batch 1", VLOOKUP(CONCATENATE($C1735, $B1735), 'Batch One'!$C:$Q, 8, false),
IF($A1735 = "Batch 2", VLOOKUP(CONCATENATE($C1735, $B1735), 'Batch Two'!$C:$P, 8, false), 0))</f>
        <v>2006</v>
      </c>
      <c r="F1735" s="5" t="str">
        <f>IF($A1735 = "Batch 1", VLOOKUP(CONCATENATE($C1735, $B1735), 'Batch One'!$C:$Q, 9, false),
IF($A1735 = "Batch 2", VLOOKUP(CONCATENATE($C1735, $B1735), 'Batch Two'!$C:$P, 9, false), 0))</f>
        <v/>
      </c>
      <c r="G1735" s="5" t="str">
        <f>IF($A1735 = "Batch 1", VLOOKUP(CONCATENATE($C1735, $B1735), 'Batch One'!$C:$Q, 4, false),
IF($A1735 = "Batch 2", VLOOKUP(CONCATENATE($C1735, $B1735), 'Batch Two'!$C:$P, 4, false), 0))</f>
        <v>EX</v>
      </c>
      <c r="H1735" s="5">
        <f>IF($A1735 = "Batch 1", VLOOKUP(CONCATENATE($C1735, $B1735), 'Batch One'!$C:$Q, 5, false),
IF($A1735 = "Batch 2", VLOOKUP(CONCATENATE($C1735, $B1735), 'Batch Two'!$C:$P, 5, false), 0))</f>
        <v>9</v>
      </c>
      <c r="I1735" s="6" t="str">
        <f>IF($A1735 = "Batch 1", VLOOKUP(CONCATENATE($C1735, $B1735), 'Batch One'!$C:$Q, 14, false),
IF($A1735 = "Batch 2", VLOOKUP(CONCATENATE($C1735, $B1735), 'Batch Two'!$C:$P, 14, false), 0))</f>
        <v>https://ccg-imaging-cgc-tradingcards-production.s3.amazonaws.com/17280528-01e8-4db5-9aaf-0820d4077449/CAR6001832-068_OBV.jpg</v>
      </c>
      <c r="J1735" s="5" t="str">
        <f>IF($A1735 = "Batch 1", VLOOKUP(CONCATENATE($C1735, $B1735), 'Batch One'!$C:$Q, 13, false),
IF($A1735 = "Batch 2", VLOOKUP(CONCATENATE($C1735, $B1735), 'Batch Two'!$C:$P, 13, false), 0))</f>
        <v/>
      </c>
    </row>
    <row r="1736">
      <c r="A1736" s="4" t="s">
        <v>13</v>
      </c>
      <c r="B1736" s="5">
        <v>6.001834145E9</v>
      </c>
      <c r="C1736" s="8" t="s">
        <v>12</v>
      </c>
      <c r="D1736" s="5" t="str">
        <f>IF($A1736 = "Batch 1", VLOOKUP(CONCATENATE($C1736, $B1736), 'Batch One'!$C:$Q, 2, false),
IF($A1736 = "Batch 2", VLOOKUP(CONCATENATE($C1736, $B1736), 'Batch Two'!$C:$P, 2, false), 0))</f>
        <v>Slowpoke, 2000, Original Series, #67/82</v>
      </c>
      <c r="E1736" s="5">
        <f>IF($A1736 = "Batch 1", VLOOKUP(CONCATENATE($C1736, $B1736), 'Batch One'!$C:$Q, 8, false),
IF($A1736 = "Batch 2", VLOOKUP(CONCATENATE($C1736, $B1736), 'Batch Two'!$C:$P, 8, false), 0))</f>
        <v>2000</v>
      </c>
      <c r="F1736" s="5" t="str">
        <f>IF($A1736 = "Batch 1", VLOOKUP(CONCATENATE($C1736, $B1736), 'Batch One'!$C:$Q, 9, false),
IF($A1736 = "Batch 2", VLOOKUP(CONCATENATE($C1736, $B1736), 'Batch Two'!$C:$P, 9, false), 0))</f>
        <v/>
      </c>
      <c r="G1736" s="5" t="str">
        <f>IF($A1736 = "Batch 1", VLOOKUP(CONCATENATE($C1736, $B1736), 'Batch One'!$C:$Q, 4, false),
IF($A1736 = "Batch 2", VLOOKUP(CONCATENATE($C1736, $B1736), 'Batch Two'!$C:$P, 4, false), 0))</f>
        <v>Original Series</v>
      </c>
      <c r="H1736" s="5">
        <f>IF($A1736 = "Batch 1", VLOOKUP(CONCATENATE($C1736, $B1736), 'Batch One'!$C:$Q, 5, false),
IF($A1736 = "Batch 2", VLOOKUP(CONCATENATE($C1736, $B1736), 'Batch Two'!$C:$P, 5, false), 0))</f>
        <v>8.5</v>
      </c>
      <c r="I1736" s="6" t="str">
        <f>IF($A1736 = "Batch 1", VLOOKUP(CONCATENATE($C1736, $B1736), 'Batch One'!$C:$Q, 14, false),
IF($A1736 = "Batch 2", VLOOKUP(CONCATENATE($C1736, $B1736), 'Batch Two'!$C:$P, 14, false), 0))</f>
        <v>https://ccg-imaging-cgc-tradingcards-production.s3.amazonaws.com/17274549-13a6-4d4d-87e7-f852d8794ace/CAR6001834-145_OBV.jpg</v>
      </c>
      <c r="J1736" s="5" t="str">
        <f>IF($A1736 = "Batch 1", VLOOKUP(CONCATENATE($C1736, $B1736), 'Batch One'!$C:$Q, 13, false),
IF($A1736 = "Batch 2", VLOOKUP(CONCATENATE($C1736, $B1736), 'Batch Two'!$C:$P, 13, false), 0))</f>
        <v/>
      </c>
    </row>
    <row r="1737">
      <c r="A1737" s="4" t="s">
        <v>13</v>
      </c>
      <c r="B1737" s="5">
        <v>6.001837238E9</v>
      </c>
      <c r="C1737" s="8" t="s">
        <v>12</v>
      </c>
      <c r="D1737" s="5" t="str">
        <f>IF($A1737 = "Batch 1", VLOOKUP(CONCATENATE($C1737, $B1737), 'Batch One'!$C:$Q, 2, false),
IF($A1737 = "Batch 2", VLOOKUP(CONCATENATE($C1737, $B1737), 'Batch Two'!$C:$P, 2, false), 0))</f>
        <v>Rapidash, 2023, Scarlet &amp; Violet, #005/034</v>
      </c>
      <c r="E1737" s="5">
        <f>IF($A1737 = "Batch 1", VLOOKUP(CONCATENATE($C1737, $B1737), 'Batch One'!$C:$Q, 8, false),
IF($A1737 = "Batch 2", VLOOKUP(CONCATENATE($C1737, $B1737), 'Batch Two'!$C:$P, 8, false), 0))</f>
        <v>2023</v>
      </c>
      <c r="F1737" s="5" t="str">
        <f>IF($A1737 = "Batch 1", VLOOKUP(CONCATENATE($C1737, $B1737), 'Batch One'!$C:$Q, 9, false),
IF($A1737 = "Batch 2", VLOOKUP(CONCATENATE($C1737, $B1737), 'Batch Two'!$C:$P, 9, false), 0))</f>
        <v/>
      </c>
      <c r="G1737" s="5" t="str">
        <f>IF($A1737 = "Batch 1", VLOOKUP(CONCATENATE($C1737, $B1737), 'Batch One'!$C:$Q, 4, false),
IF($A1737 = "Batch 2", VLOOKUP(CONCATENATE($C1737, $B1737), 'Batch Two'!$C:$P, 4, false), 0))</f>
        <v>Scarlet &amp; Violet</v>
      </c>
      <c r="H1737" s="5">
        <f>IF($A1737 = "Batch 1", VLOOKUP(CONCATENATE($C1737, $B1737), 'Batch One'!$C:$Q, 5, false),
IF($A1737 = "Batch 2", VLOOKUP(CONCATENATE($C1737, $B1737), 'Batch Two'!$C:$P, 5, false), 0))</f>
        <v>9</v>
      </c>
      <c r="I1737" s="6" t="str">
        <f>IF($A1737 = "Batch 1", VLOOKUP(CONCATENATE($C1737, $B1737), 'Batch One'!$C:$Q, 14, false),
IF($A1737 = "Batch 2", VLOOKUP(CONCATENATE($C1737, $B1737), 'Batch Two'!$C:$P, 14, false), 0))</f>
        <v>https://ccg-imaging-cgc-tradingcards-production.s3.amazonaws.com/55e23355-e7c8-4ba8-9dfe-9a3f6d359349/CAR6001837-238_OBV.jpg</v>
      </c>
      <c r="J1737" s="5" t="str">
        <f>IF($A1737 = "Batch 1", VLOOKUP(CONCATENATE($C1737, $B1737), 'Batch One'!$C:$Q, 13, false),
IF($A1737 = "Batch 2", VLOOKUP(CONCATENATE($C1737, $B1737), 'Batch Two'!$C:$P, 13, false), 0))</f>
        <v/>
      </c>
    </row>
    <row r="1738">
      <c r="A1738" s="4" t="s">
        <v>13</v>
      </c>
      <c r="B1738" s="5">
        <v>6.001837239E9</v>
      </c>
      <c r="C1738" s="8" t="s">
        <v>12</v>
      </c>
      <c r="D1738" s="5" t="str">
        <f>IF($A1738 = "Batch 1", VLOOKUP(CONCATENATE($C1738, $B1738), 'Batch One'!$C:$Q, 2, false),
IF($A1738 = "Batch 2", VLOOKUP(CONCATENATE($C1738, $B1738), 'Batch Two'!$C:$P, 2, false), 0))</f>
        <v>Rapidash, 2023, Scarlet &amp; Violet, #005/034</v>
      </c>
      <c r="E1738" s="5">
        <f>IF($A1738 = "Batch 1", VLOOKUP(CONCATENATE($C1738, $B1738), 'Batch One'!$C:$Q, 8, false),
IF($A1738 = "Batch 2", VLOOKUP(CONCATENATE($C1738, $B1738), 'Batch Two'!$C:$P, 8, false), 0))</f>
        <v>2023</v>
      </c>
      <c r="F1738" s="5" t="str">
        <f>IF($A1738 = "Batch 1", VLOOKUP(CONCATENATE($C1738, $B1738), 'Batch One'!$C:$Q, 9, false),
IF($A1738 = "Batch 2", VLOOKUP(CONCATENATE($C1738, $B1738), 'Batch Two'!$C:$P, 9, false), 0))</f>
        <v/>
      </c>
      <c r="G1738" s="5" t="str">
        <f>IF($A1738 = "Batch 1", VLOOKUP(CONCATENATE($C1738, $B1738), 'Batch One'!$C:$Q, 4, false),
IF($A1738 = "Batch 2", VLOOKUP(CONCATENATE($C1738, $B1738), 'Batch Two'!$C:$P, 4, false), 0))</f>
        <v>Scarlet &amp; Violet</v>
      </c>
      <c r="H1738" s="5">
        <f>IF($A1738 = "Batch 1", VLOOKUP(CONCATENATE($C1738, $B1738), 'Batch One'!$C:$Q, 5, false),
IF($A1738 = "Batch 2", VLOOKUP(CONCATENATE($C1738, $B1738), 'Batch Two'!$C:$P, 5, false), 0))</f>
        <v>9</v>
      </c>
      <c r="I1738" s="6" t="str">
        <f>IF($A1738 = "Batch 1", VLOOKUP(CONCATENATE($C1738, $B1738), 'Batch One'!$C:$Q, 14, false),
IF($A1738 = "Batch 2", VLOOKUP(CONCATENATE($C1738, $B1738), 'Batch Two'!$C:$P, 14, false), 0))</f>
        <v>https://ccg-imaging-cgc-tradingcards-production.s3.amazonaws.com/1285df6b-b5bf-4117-8363-abbd34a03509/CAR6001837-239_OBV.jpg</v>
      </c>
      <c r="J1738" s="5" t="str">
        <f>IF($A1738 = "Batch 1", VLOOKUP(CONCATENATE($C1738, $B1738), 'Batch One'!$C:$Q, 13, false),
IF($A1738 = "Batch 2", VLOOKUP(CONCATENATE($C1738, $B1738), 'Batch Two'!$C:$P, 13, false), 0))</f>
        <v/>
      </c>
    </row>
    <row r="1739">
      <c r="A1739" s="4" t="s">
        <v>13</v>
      </c>
      <c r="B1739" s="5">
        <v>6.001844194E9</v>
      </c>
      <c r="C1739" s="8" t="s">
        <v>12</v>
      </c>
      <c r="D1739" s="5" t="str">
        <f>IF($A1739 = "Batch 1", VLOOKUP(CONCATENATE($C1739, $B1739), 'Batch One'!$C:$Q, 2, false),
IF($A1739 = "Batch 2", VLOOKUP(CONCATENATE($C1739, $B1739), 'Batch Two'!$C:$P, 2, false), 0))</f>
        <v>Deoxys VMAX, 2022, Sword &amp; Shield, #222/172</v>
      </c>
      <c r="E1739" s="5">
        <f>IF($A1739 = "Batch 1", VLOOKUP(CONCATENATE($C1739, $B1739), 'Batch One'!$C:$Q, 8, false),
IF($A1739 = "Batch 2", VLOOKUP(CONCATENATE($C1739, $B1739), 'Batch Two'!$C:$P, 8, false), 0))</f>
        <v>2022</v>
      </c>
      <c r="F1739" s="5" t="str">
        <f>IF($A1739 = "Batch 1", VLOOKUP(CONCATENATE($C1739, $B1739), 'Batch One'!$C:$Q, 9, false),
IF($A1739 = "Batch 2", VLOOKUP(CONCATENATE($C1739, $B1739), 'Batch Two'!$C:$P, 9, false), 0))</f>
        <v/>
      </c>
      <c r="G1739" s="5" t="str">
        <f>IF($A1739 = "Batch 1", VLOOKUP(CONCATENATE($C1739, $B1739), 'Batch One'!$C:$Q, 4, false),
IF($A1739 = "Batch 2", VLOOKUP(CONCATENATE($C1739, $B1739), 'Batch Two'!$C:$P, 4, false), 0))</f>
        <v>Sword &amp; Shield</v>
      </c>
      <c r="H1739" s="5">
        <f>IF($A1739 = "Batch 1", VLOOKUP(CONCATENATE($C1739, $B1739), 'Batch One'!$C:$Q, 5, false),
IF($A1739 = "Batch 2", VLOOKUP(CONCATENATE($C1739, $B1739), 'Batch Two'!$C:$P, 5, false), 0))</f>
        <v>7.5</v>
      </c>
      <c r="I1739" s="6" t="str">
        <f>IF($A1739 = "Batch 1", VLOOKUP(CONCATENATE($C1739, $B1739), 'Batch One'!$C:$Q, 14, false),
IF($A1739 = "Batch 2", VLOOKUP(CONCATENATE($C1739, $B1739), 'Batch Two'!$C:$P, 14, false), 0))</f>
        <v>https://ccg-imaging-cgc-tradingcards-production.s3.amazonaws.com/17280490-15b0-4161-92bd-b9c355a2c549/CAR6001844-194_OBV.jpg</v>
      </c>
      <c r="J1739" s="5" t="str">
        <f>IF($A1739 = "Batch 1", VLOOKUP(CONCATENATE($C1739, $B1739), 'Batch One'!$C:$Q, 13, false),
IF($A1739 = "Batch 2", VLOOKUP(CONCATENATE($C1739, $B1739), 'Batch Two'!$C:$P, 13, false), 0))</f>
        <v/>
      </c>
    </row>
    <row r="1740">
      <c r="A1740" s="4" t="s">
        <v>13</v>
      </c>
      <c r="B1740" s="5">
        <v>6.001850298E9</v>
      </c>
      <c r="C1740" s="8" t="s">
        <v>12</v>
      </c>
      <c r="D1740" s="5" t="str">
        <f>IF($A1740 = "Batch 1", VLOOKUP(CONCATENATE($C1740, $B1740), 'Batch One'!$C:$Q, 2, false),
IF($A1740 = "Batch 2", VLOOKUP(CONCATENATE($C1740, $B1740), 'Batch Two'!$C:$P, 2, false), 0))</f>
        <v>Scream Tail, 2023, Scarlet &amp; Violet, #071/066</v>
      </c>
      <c r="E1740" s="5">
        <f>IF($A1740 = "Batch 1", VLOOKUP(CONCATENATE($C1740, $B1740), 'Batch One'!$C:$Q, 8, false),
IF($A1740 = "Batch 2", VLOOKUP(CONCATENATE($C1740, $B1740), 'Batch Two'!$C:$P, 8, false), 0))</f>
        <v>2023</v>
      </c>
      <c r="F1740" s="5" t="str">
        <f>IF($A1740 = "Batch 1", VLOOKUP(CONCATENATE($C1740, $B1740), 'Batch One'!$C:$Q, 9, false),
IF($A1740 = "Batch 2", VLOOKUP(CONCATENATE($C1740, $B1740), 'Batch Two'!$C:$P, 9, false), 0))</f>
        <v/>
      </c>
      <c r="G1740" s="5" t="str">
        <f>IF($A1740 = "Batch 1", VLOOKUP(CONCATENATE($C1740, $B1740), 'Batch One'!$C:$Q, 4, false),
IF($A1740 = "Batch 2", VLOOKUP(CONCATENATE($C1740, $B1740), 'Batch Two'!$C:$P, 4, false), 0))</f>
        <v>Scarlet &amp; Violet</v>
      </c>
      <c r="H1740" s="5">
        <f>IF($A1740 = "Batch 1", VLOOKUP(CONCATENATE($C1740, $B1740), 'Batch One'!$C:$Q, 5, false),
IF($A1740 = "Batch 2", VLOOKUP(CONCATENATE($C1740, $B1740), 'Batch Two'!$C:$P, 5, false), 0))</f>
        <v>8</v>
      </c>
      <c r="I1740" s="6" t="str">
        <f>IF($A1740 = "Batch 1", VLOOKUP(CONCATENATE($C1740, $B1740), 'Batch One'!$C:$Q, 14, false),
IF($A1740 = "Batch 2", VLOOKUP(CONCATENATE($C1740, $B1740), 'Batch Two'!$C:$P, 14, false), 0))</f>
        <v>https://ccg-imaging-cgc-tradingcards-production.s3.amazonaws.com/17271144-012c-4195-b159-431eab8bc226/CAR6001850-298_OBV.jpg</v>
      </c>
      <c r="J1740" s="5" t="str">
        <f>IF($A1740 = "Batch 1", VLOOKUP(CONCATENATE($C1740, $B1740), 'Batch One'!$C:$Q, 13, false),
IF($A1740 = "Batch 2", VLOOKUP(CONCATENATE($C1740, $B1740), 'Batch Two'!$C:$P, 13, false), 0))</f>
        <v/>
      </c>
    </row>
    <row r="1741">
      <c r="A1741" s="4" t="s">
        <v>13</v>
      </c>
      <c r="B1741" s="5">
        <v>6.00185208E9</v>
      </c>
      <c r="C1741" s="8" t="s">
        <v>12</v>
      </c>
      <c r="D1741" s="5" t="str">
        <f>IF($A1741 = "Batch 1", VLOOKUP(CONCATENATE($C1741, $B1741), 'Batch One'!$C:$Q, 2, false),
IF($A1741 = "Batch 2", VLOOKUP(CONCATENATE($C1741, $B1741), 'Batch Two'!$C:$P, 2, false), 0))</f>
        <v>Magneton, 1997, Original Series</v>
      </c>
      <c r="E1741" s="5">
        <f>IF($A1741 = "Batch 1", VLOOKUP(CONCATENATE($C1741, $B1741), 'Batch One'!$C:$Q, 8, false),
IF($A1741 = "Batch 2", VLOOKUP(CONCATENATE($C1741, $B1741), 'Batch Two'!$C:$P, 8, false), 0))</f>
        <v>1997</v>
      </c>
      <c r="F1741" s="5" t="str">
        <f>IF($A1741 = "Batch 1", VLOOKUP(CONCATENATE($C1741, $B1741), 'Batch One'!$C:$Q, 9, false),
IF($A1741 = "Batch 2", VLOOKUP(CONCATENATE($C1741, $B1741), 'Batch Two'!$C:$P, 9, false), 0))</f>
        <v/>
      </c>
      <c r="G1741" s="5" t="str">
        <f>IF($A1741 = "Batch 1", VLOOKUP(CONCATENATE($C1741, $B1741), 'Batch One'!$C:$Q, 4, false),
IF($A1741 = "Batch 2", VLOOKUP(CONCATENATE($C1741, $B1741), 'Batch Two'!$C:$P, 4, false), 0))</f>
        <v>Original Series</v>
      </c>
      <c r="H1741" s="5">
        <f>IF($A1741 = "Batch 1", VLOOKUP(CONCATENATE($C1741, $B1741), 'Batch One'!$C:$Q, 5, false),
IF($A1741 = "Batch 2", VLOOKUP(CONCATENATE($C1741, $B1741), 'Batch Two'!$C:$P, 5, false), 0))</f>
        <v>7.5</v>
      </c>
      <c r="I1741" s="6" t="str">
        <f>IF($A1741 = "Batch 1", VLOOKUP(CONCATENATE($C1741, $B1741), 'Batch One'!$C:$Q, 14, false),
IF($A1741 = "Batch 2", VLOOKUP(CONCATENATE($C1741, $B1741), 'Batch Two'!$C:$P, 14, false), 0))</f>
        <v>https://ccg-imaging-cgc-tradingcards-production.s3.amazonaws.com/00b41b4d-ab1d-4d92-8f1c-b2ac929dff8f/CAR6001852-080_OBV.jpg</v>
      </c>
      <c r="J1741" s="5" t="str">
        <f>IF($A1741 = "Batch 1", VLOOKUP(CONCATENATE($C1741, $B1741), 'Batch One'!$C:$Q, 13, false),
IF($A1741 = "Batch 2", VLOOKUP(CONCATENATE($C1741, $B1741), 'Batch Two'!$C:$P, 13, false), 0))</f>
        <v/>
      </c>
    </row>
    <row r="1742">
      <c r="A1742" s="4" t="s">
        <v>13</v>
      </c>
      <c r="B1742" s="5">
        <v>6.001852139E9</v>
      </c>
      <c r="C1742" s="8" t="s">
        <v>12</v>
      </c>
      <c r="D1742" s="5" t="str">
        <f>IF($A1742 = "Batch 1", VLOOKUP(CONCATENATE($C1742, $B1742), 'Batch One'!$C:$Q, 2, false),
IF($A1742 = "Batch 2", VLOOKUP(CONCATENATE($C1742, $B1742), 'Batch Two'!$C:$P, 2, false), 0))</f>
        <v>Poliwag, 1999, Original Series, #59/102</v>
      </c>
      <c r="E1742" s="5">
        <f>IF($A1742 = "Batch 1", VLOOKUP(CONCATENATE($C1742, $B1742), 'Batch One'!$C:$Q, 8, false),
IF($A1742 = "Batch 2", VLOOKUP(CONCATENATE($C1742, $B1742), 'Batch Two'!$C:$P, 8, false), 0))</f>
        <v>1999</v>
      </c>
      <c r="F1742" s="5" t="str">
        <f>IF($A1742 = "Batch 1", VLOOKUP(CONCATENATE($C1742, $B1742), 'Batch One'!$C:$Q, 9, false),
IF($A1742 = "Batch 2", VLOOKUP(CONCATENATE($C1742, $B1742), 'Batch Two'!$C:$P, 9, false), 0))</f>
        <v/>
      </c>
      <c r="G1742" s="5" t="str">
        <f>IF($A1742 = "Batch 1", VLOOKUP(CONCATENATE($C1742, $B1742), 'Batch One'!$C:$Q, 4, false),
IF($A1742 = "Batch 2", VLOOKUP(CONCATENATE($C1742, $B1742), 'Batch Two'!$C:$P, 4, false), 0))</f>
        <v>Original Series</v>
      </c>
      <c r="H1742" s="5">
        <f>IF($A1742 = "Batch 1", VLOOKUP(CONCATENATE($C1742, $B1742), 'Batch One'!$C:$Q, 5, false),
IF($A1742 = "Batch 2", VLOOKUP(CONCATENATE($C1742, $B1742), 'Batch Two'!$C:$P, 5, false), 0))</f>
        <v>9</v>
      </c>
      <c r="I1742" s="6" t="str">
        <f>IF($A1742 = "Batch 1", VLOOKUP(CONCATENATE($C1742, $B1742), 'Batch One'!$C:$Q, 14, false),
IF($A1742 = "Batch 2", VLOOKUP(CONCATENATE($C1742, $B1742), 'Batch Two'!$C:$P, 14, false), 0))</f>
        <v>https://ccg-imaging-cgc-tradingcards-production.s3.amazonaws.com/0b9af0dc-9fac-4077-abfd-f7d2f3d6454d/CAR6001852-139_OBV.jpg</v>
      </c>
      <c r="J1742" s="5" t="str">
        <f>IF($A1742 = "Batch 1", VLOOKUP(CONCATENATE($C1742, $B1742), 'Batch One'!$C:$Q, 13, false),
IF($A1742 = "Batch 2", VLOOKUP(CONCATENATE($C1742, $B1742), 'Batch Two'!$C:$P, 13, false), 0))</f>
        <v/>
      </c>
    </row>
    <row r="1743">
      <c r="A1743" s="4" t="s">
        <v>13</v>
      </c>
      <c r="B1743" s="5">
        <v>6.001854241E9</v>
      </c>
      <c r="C1743" s="8" t="s">
        <v>12</v>
      </c>
      <c r="D1743" s="5" t="str">
        <f>IF($A1743 = "Batch 1", VLOOKUP(CONCATENATE($C1743, $B1743), 'Batch One'!$C:$Q, 2, false),
IF($A1743 = "Batch 2", VLOOKUP(CONCATENATE($C1743, $B1743), 'Batch Two'!$C:$P, 2, false), 0))</f>
        <v>Mini Mini Stickers, 1997, All, #8</v>
      </c>
      <c r="E1743" s="5">
        <f>IF($A1743 = "Batch 1", VLOOKUP(CONCATENATE($C1743, $B1743), 'Batch One'!$C:$Q, 8, false),
IF($A1743 = "Batch 2", VLOOKUP(CONCATENATE($C1743, $B1743), 'Batch Two'!$C:$P, 8, false), 0))</f>
        <v>1997</v>
      </c>
      <c r="F1743" s="5" t="str">
        <f>IF($A1743 = "Batch 1", VLOOKUP(CONCATENATE($C1743, $B1743), 'Batch One'!$C:$Q, 9, false),
IF($A1743 = "Batch 2", VLOOKUP(CONCATENATE($C1743, $B1743), 'Batch Two'!$C:$P, 9, false), 0))</f>
        <v/>
      </c>
      <c r="G1743" s="5" t="str">
        <f>IF($A1743 = "Batch 1", VLOOKUP(CONCATENATE($C1743, $B1743), 'Batch One'!$C:$Q, 4, false),
IF($A1743 = "Batch 2", VLOOKUP(CONCATENATE($C1743, $B1743), 'Batch Two'!$C:$P, 4, false), 0))</f>
        <v>All</v>
      </c>
      <c r="H1743" s="5">
        <f>IF($A1743 = "Batch 1", VLOOKUP(CONCATENATE($C1743, $B1743), 'Batch One'!$C:$Q, 5, false),
IF($A1743 = "Batch 2", VLOOKUP(CONCATENATE($C1743, $B1743), 'Batch Two'!$C:$P, 5, false), 0))</f>
        <v>7.5</v>
      </c>
      <c r="I1743" s="6" t="str">
        <f>IF($A1743 = "Batch 1", VLOOKUP(CONCATENATE($C1743, $B1743), 'Batch One'!$C:$Q, 14, false),
IF($A1743 = "Batch 2", VLOOKUP(CONCATENATE($C1743, $B1743), 'Batch Two'!$C:$P, 14, false), 0))</f>
        <v>https://ccg-imaging-cgc-tradingcards-production.s3.amazonaws.com/17290840-6781-4106-8dbe-667eab18fb0d/CAR6001854-241_OBV.jpg</v>
      </c>
      <c r="J1743" s="5" t="str">
        <f>IF($A1743 = "Batch 1", VLOOKUP(CONCATENATE($C1743, $B1743), 'Batch One'!$C:$Q, 13, false),
IF($A1743 = "Batch 2", VLOOKUP(CONCATENATE($C1743, $B1743), 'Batch Two'!$C:$P, 13, false), 0))</f>
        <v/>
      </c>
    </row>
    <row r="1744">
      <c r="A1744" s="4" t="s">
        <v>13</v>
      </c>
      <c r="B1744" s="5">
        <v>6.001857178E9</v>
      </c>
      <c r="C1744" s="8" t="s">
        <v>12</v>
      </c>
      <c r="D1744" s="5" t="str">
        <f>IF($A1744 = "Batch 1", VLOOKUP(CONCATENATE($C1744, $B1744), 'Batch One'!$C:$Q, 2, false),
IF($A1744 = "Batch 2", VLOOKUP(CONCATENATE($C1744, $B1744), 'Batch Two'!$C:$P, 2, false), 0))</f>
        <v>Everyone... Pull!!!, 1999, Movie Series, #52</v>
      </c>
      <c r="E1744" s="5">
        <f>IF($A1744 = "Batch 1", VLOOKUP(CONCATENATE($C1744, $B1744), 'Batch One'!$C:$Q, 8, false),
IF($A1744 = "Batch 2", VLOOKUP(CONCATENATE($C1744, $B1744), 'Batch Two'!$C:$P, 8, false), 0))</f>
        <v>1999</v>
      </c>
      <c r="F1744" s="5" t="str">
        <f>IF($A1744 = "Batch 1", VLOOKUP(CONCATENATE($C1744, $B1744), 'Batch One'!$C:$Q, 9, false),
IF($A1744 = "Batch 2", VLOOKUP(CONCATENATE($C1744, $B1744), 'Batch Two'!$C:$P, 9, false), 0))</f>
        <v/>
      </c>
      <c r="G1744" s="5" t="str">
        <f>IF($A1744 = "Batch 1", VLOOKUP(CONCATENATE($C1744, $B1744), 'Batch One'!$C:$Q, 4, false),
IF($A1744 = "Batch 2", VLOOKUP(CONCATENATE($C1744, $B1744), 'Batch Two'!$C:$P, 4, false), 0))</f>
        <v>Movie Series</v>
      </c>
      <c r="H1744" s="5">
        <f>IF($A1744 = "Batch 1", VLOOKUP(CONCATENATE($C1744, $B1744), 'Batch One'!$C:$Q, 5, false),
IF($A1744 = "Batch 2", VLOOKUP(CONCATENATE($C1744, $B1744), 'Batch Two'!$C:$P, 5, false), 0))</f>
        <v>7.5</v>
      </c>
      <c r="I1744" s="6" t="str">
        <f>IF($A1744 = "Batch 1", VLOOKUP(CONCATENATE($C1744, $B1744), 'Batch One'!$C:$Q, 14, false),
IF($A1744 = "Batch 2", VLOOKUP(CONCATENATE($C1744, $B1744), 'Batch Two'!$C:$P, 14, false), 0))</f>
        <v>https://ccg-imaging-cgc-tradingcards-production.s3.amazonaws.com/0db8f6d2-54ae-4a18-b75b-f47cda982fda/CAR6001857-178_OBV.jpg</v>
      </c>
      <c r="J1744" s="5" t="str">
        <f>IF($A1744 = "Batch 1", VLOOKUP(CONCATENATE($C1744, $B1744), 'Batch One'!$C:$Q, 13, false),
IF($A1744 = "Batch 2", VLOOKUP(CONCATENATE($C1744, $B1744), 'Batch Two'!$C:$P, 13, false), 0))</f>
        <v/>
      </c>
    </row>
    <row r="1745">
      <c r="A1745" s="4" t="s">
        <v>13</v>
      </c>
      <c r="B1745" s="5">
        <v>6.001868185E9</v>
      </c>
      <c r="C1745" s="8" t="s">
        <v>12</v>
      </c>
      <c r="D1745" s="5" t="str">
        <f>IF($A1745 = "Batch 1", VLOOKUP(CONCATENATE($C1745, $B1745), 'Batch One'!$C:$Q, 2, false),
IF($A1745 = "Batch 2", VLOOKUP(CONCATENATE($C1745, $B1745), 'Batch Two'!$C:$P, 2, false), 0))</f>
        <v>Ponyta, 2005, All, #007</v>
      </c>
      <c r="E1745" s="5">
        <f>IF($A1745 = "Batch 1", VLOOKUP(CONCATENATE($C1745, $B1745), 'Batch One'!$C:$Q, 8, false),
IF($A1745 = "Batch 2", VLOOKUP(CONCATENATE($C1745, $B1745), 'Batch Two'!$C:$P, 8, false), 0))</f>
        <v>2005</v>
      </c>
      <c r="F1745" s="5" t="str">
        <f>IF($A1745 = "Batch 1", VLOOKUP(CONCATENATE($C1745, $B1745), 'Batch One'!$C:$Q, 9, false),
IF($A1745 = "Batch 2", VLOOKUP(CONCATENATE($C1745, $B1745), 'Batch Two'!$C:$P, 9, false), 0))</f>
        <v/>
      </c>
      <c r="G1745" s="5" t="str">
        <f>IF($A1745 = "Batch 1", VLOOKUP(CONCATENATE($C1745, $B1745), 'Batch One'!$C:$Q, 4, false),
IF($A1745 = "Batch 2", VLOOKUP(CONCATENATE($C1745, $B1745), 'Batch Two'!$C:$P, 4, false), 0))</f>
        <v>All</v>
      </c>
      <c r="H1745" s="5">
        <f>IF($A1745 = "Batch 1", VLOOKUP(CONCATENATE($C1745, $B1745), 'Batch One'!$C:$Q, 5, false),
IF($A1745 = "Batch 2", VLOOKUP(CONCATENATE($C1745, $B1745), 'Batch Two'!$C:$P, 5, false), 0))</f>
        <v>7.5</v>
      </c>
      <c r="I1745" s="6" t="str">
        <f>IF($A1745 = "Batch 1", VLOOKUP(CONCATENATE($C1745, $B1745), 'Batch One'!$C:$Q, 14, false),
IF($A1745 = "Batch 2", VLOOKUP(CONCATENATE($C1745, $B1745), 'Batch Two'!$C:$P, 14, false), 0))</f>
        <v>https://ccg-imaging-cgc-tradingcards-production.s3.amazonaws.com/17278817-71df-43b9-94a4-10d577bdf281/CAR6001868-185_OBV.jpg</v>
      </c>
      <c r="J1745" s="5" t="str">
        <f>IF($A1745 = "Batch 1", VLOOKUP(CONCATENATE($C1745, $B1745), 'Batch One'!$C:$Q, 13, false),
IF($A1745 = "Batch 2", VLOOKUP(CONCATENATE($C1745, $B1745), 'Batch Two'!$C:$P, 13, false), 0))</f>
        <v/>
      </c>
    </row>
    <row r="1746">
      <c r="A1746" s="4" t="s">
        <v>13</v>
      </c>
      <c r="B1746" s="5">
        <v>6.001870053E9</v>
      </c>
      <c r="C1746" s="8" t="s">
        <v>12</v>
      </c>
      <c r="D1746" s="5" t="str">
        <f>IF($A1746 = "Batch 1", VLOOKUP(CONCATENATE($C1746, $B1746), 'Batch One'!$C:$Q, 2, false),
IF($A1746 = "Batch 2", VLOOKUP(CONCATENATE($C1746, $B1746), 'Batch Two'!$C:$P, 2, false), 0))</f>
        <v>Janine's Beedrill, 2001, e-Series, #061/141</v>
      </c>
      <c r="E1746" s="5">
        <f>IF($A1746 = "Batch 1", VLOOKUP(CONCATENATE($C1746, $B1746), 'Batch One'!$C:$Q, 8, false),
IF($A1746 = "Batch 2", VLOOKUP(CONCATENATE($C1746, $B1746), 'Batch Two'!$C:$P, 8, false), 0))</f>
        <v>2001</v>
      </c>
      <c r="F1746" s="5" t="str">
        <f>IF($A1746 = "Batch 1", VLOOKUP(CONCATENATE($C1746, $B1746), 'Batch One'!$C:$Q, 9, false),
IF($A1746 = "Batch 2", VLOOKUP(CONCATENATE($C1746, $B1746), 'Batch Two'!$C:$P, 9, false), 0))</f>
        <v/>
      </c>
      <c r="G1746" s="5" t="str">
        <f>IF($A1746 = "Batch 1", VLOOKUP(CONCATENATE($C1746, $B1746), 'Batch One'!$C:$Q, 4, false),
IF($A1746 = "Batch 2", VLOOKUP(CONCATENATE($C1746, $B1746), 'Batch Two'!$C:$P, 4, false), 0))</f>
        <v>e-Series</v>
      </c>
      <c r="H1746" s="5">
        <f>IF($A1746 = "Batch 1", VLOOKUP(CONCATENATE($C1746, $B1746), 'Batch One'!$C:$Q, 5, false),
IF($A1746 = "Batch 2", VLOOKUP(CONCATENATE($C1746, $B1746), 'Batch Two'!$C:$P, 5, false), 0))</f>
        <v>8</v>
      </c>
      <c r="I1746" s="6" t="str">
        <f>IF($A1746 = "Batch 1", VLOOKUP(CONCATENATE($C1746, $B1746), 'Batch One'!$C:$Q, 14, false),
IF($A1746 = "Batch 2", VLOOKUP(CONCATENATE($C1746, $B1746), 'Batch Two'!$C:$P, 14, false), 0))</f>
        <v>https://ccg-imaging-cgc-tradingcards-production.s3.amazonaws.com/b33ff97d-0d70-4669-b434-e5c17114e18b/CAR6001870-053_OBV.jpg</v>
      </c>
      <c r="J1746" s="5" t="str">
        <f>IF($A1746 = "Batch 1", VLOOKUP(CONCATENATE($C1746, $B1746), 'Batch One'!$C:$Q, 13, false),
IF($A1746 = "Batch 2", VLOOKUP(CONCATENATE($C1746, $B1746), 'Batch Two'!$C:$P, 13, false), 0))</f>
        <v/>
      </c>
    </row>
    <row r="1747">
      <c r="A1747" s="4" t="s">
        <v>13</v>
      </c>
      <c r="B1747" s="5">
        <v>6.001873101E9</v>
      </c>
      <c r="C1747" s="8" t="s">
        <v>12</v>
      </c>
      <c r="D1747" s="5" t="str">
        <f>IF($A1747 = "Batch 1", VLOOKUP(CONCATENATE($C1747, $B1747), 'Batch One'!$C:$Q, 2, false),
IF($A1747 = "Batch 2", VLOOKUP(CONCATENATE($C1747, $B1747), 'Batch Two'!$C:$P, 2, false), 0))</f>
        <v>Hoothoot, 2010, HeartGold &amp; SoulSilver, #66/123</v>
      </c>
      <c r="E1747" s="5">
        <f>IF($A1747 = "Batch 1", VLOOKUP(CONCATENATE($C1747, $B1747), 'Batch One'!$C:$Q, 8, false),
IF($A1747 = "Batch 2", VLOOKUP(CONCATENATE($C1747, $B1747), 'Batch Two'!$C:$P, 8, false), 0))</f>
        <v>2010</v>
      </c>
      <c r="F1747" s="5" t="str">
        <f>IF($A1747 = "Batch 1", VLOOKUP(CONCATENATE($C1747, $B1747), 'Batch One'!$C:$Q, 9, false),
IF($A1747 = "Batch 2", VLOOKUP(CONCATENATE($C1747, $B1747), 'Batch Two'!$C:$P, 9, false), 0))</f>
        <v/>
      </c>
      <c r="G1747" s="5" t="str">
        <f>IF($A1747 = "Batch 1", VLOOKUP(CONCATENATE($C1747, $B1747), 'Batch One'!$C:$Q, 4, false),
IF($A1747 = "Batch 2", VLOOKUP(CONCATENATE($C1747, $B1747), 'Batch Two'!$C:$P, 4, false), 0))</f>
        <v>HeartGold &amp; SoulSilver</v>
      </c>
      <c r="H1747" s="5">
        <f>IF($A1747 = "Batch 1", VLOOKUP(CONCATENATE($C1747, $B1747), 'Batch One'!$C:$Q, 5, false),
IF($A1747 = "Batch 2", VLOOKUP(CONCATENATE($C1747, $B1747), 'Batch Two'!$C:$P, 5, false), 0))</f>
        <v>8</v>
      </c>
      <c r="I1747" s="6" t="str">
        <f>IF($A1747 = "Batch 1", VLOOKUP(CONCATENATE($C1747, $B1747), 'Batch One'!$C:$Q, 14, false),
IF($A1747 = "Batch 2", VLOOKUP(CONCATENATE($C1747, $B1747), 'Batch Two'!$C:$P, 14, false), 0))</f>
        <v>https://ccg-imaging-cgc-tradingcards-production.s3.amazonaws.com/17280469-849b-4304-a315-d79f655471f8/CAR6001873-101_OBV.jpg</v>
      </c>
      <c r="J1747" s="5" t="str">
        <f>IF($A1747 = "Batch 1", VLOOKUP(CONCATENATE($C1747, $B1747), 'Batch One'!$C:$Q, 13, false),
IF($A1747 = "Batch 2", VLOOKUP(CONCATENATE($C1747, $B1747), 'Batch Two'!$C:$P, 13, false), 0))</f>
        <v/>
      </c>
    </row>
    <row r="1748">
      <c r="A1748" s="4" t="s">
        <v>13</v>
      </c>
      <c r="B1748" s="5">
        <v>6.001873102E9</v>
      </c>
      <c r="C1748" s="8" t="s">
        <v>12</v>
      </c>
      <c r="D1748" s="5" t="str">
        <f>IF($A1748 = "Batch 1", VLOOKUP(CONCATENATE($C1748, $B1748), 'Batch One'!$C:$Q, 2, false),
IF($A1748 = "Batch 2", VLOOKUP(CONCATENATE($C1748, $B1748), 'Batch Two'!$C:$P, 2, false), 0))</f>
        <v>Koffing, 2010, HeartGold &amp; SoulSilver, #70/123</v>
      </c>
      <c r="E1748" s="5">
        <f>IF($A1748 = "Batch 1", VLOOKUP(CONCATENATE($C1748, $B1748), 'Batch One'!$C:$Q, 8, false),
IF($A1748 = "Batch 2", VLOOKUP(CONCATENATE($C1748, $B1748), 'Batch Two'!$C:$P, 8, false), 0))</f>
        <v>2010</v>
      </c>
      <c r="F1748" s="5" t="str">
        <f>IF($A1748 = "Batch 1", VLOOKUP(CONCATENATE($C1748, $B1748), 'Batch One'!$C:$Q, 9, false),
IF($A1748 = "Batch 2", VLOOKUP(CONCATENATE($C1748, $B1748), 'Batch Two'!$C:$P, 9, false), 0))</f>
        <v/>
      </c>
      <c r="G1748" s="5" t="str">
        <f>IF($A1748 = "Batch 1", VLOOKUP(CONCATENATE($C1748, $B1748), 'Batch One'!$C:$Q, 4, false),
IF($A1748 = "Batch 2", VLOOKUP(CONCATENATE($C1748, $B1748), 'Batch Two'!$C:$P, 4, false), 0))</f>
        <v>HeartGold &amp; SoulSilver</v>
      </c>
      <c r="H1748" s="5">
        <f>IF($A1748 = "Batch 1", VLOOKUP(CONCATENATE($C1748, $B1748), 'Batch One'!$C:$Q, 5, false),
IF($A1748 = "Batch 2", VLOOKUP(CONCATENATE($C1748, $B1748), 'Batch Two'!$C:$P, 5, false), 0))</f>
        <v>8.5</v>
      </c>
      <c r="I1748" s="6" t="str">
        <f>IF($A1748 = "Batch 1", VLOOKUP(CONCATENATE($C1748, $B1748), 'Batch One'!$C:$Q, 14, false),
IF($A1748 = "Batch 2", VLOOKUP(CONCATENATE($C1748, $B1748), 'Batch Two'!$C:$P, 14, false), 0))</f>
        <v>https://ccg-imaging-cgc-tradingcards-production.s3.amazonaws.com/17280486-5065-43ac-9c46-0e8a498a6bf6/CAR6001873-102_OBV.jpg</v>
      </c>
      <c r="J1748" s="5" t="str">
        <f>IF($A1748 = "Batch 1", VLOOKUP(CONCATENATE($C1748, $B1748), 'Batch One'!$C:$Q, 13, false),
IF($A1748 = "Batch 2", VLOOKUP(CONCATENATE($C1748, $B1748), 'Batch Two'!$C:$P, 13, false), 0))</f>
        <v/>
      </c>
    </row>
    <row r="1749">
      <c r="A1749" s="4" t="s">
        <v>13</v>
      </c>
      <c r="B1749" s="5">
        <v>6.001873103E9</v>
      </c>
      <c r="C1749" s="8" t="s">
        <v>12</v>
      </c>
      <c r="D1749" s="5" t="str">
        <f>IF($A1749 = "Batch 1", VLOOKUP(CONCATENATE($C1749, $B1749), 'Batch One'!$C:$Q, 2, false),
IF($A1749 = "Batch 2", VLOOKUP(CONCATENATE($C1749, $B1749), 'Batch Two'!$C:$P, 2, false), 0))</f>
        <v>Clefairy, 2010, HeartGold &amp; SoulSilver, #60/123</v>
      </c>
      <c r="E1749" s="5">
        <f>IF($A1749 = "Batch 1", VLOOKUP(CONCATENATE($C1749, $B1749), 'Batch One'!$C:$Q, 8, false),
IF($A1749 = "Batch 2", VLOOKUP(CONCATENATE($C1749, $B1749), 'Batch Two'!$C:$P, 8, false), 0))</f>
        <v>2010</v>
      </c>
      <c r="F1749" s="5" t="str">
        <f>IF($A1749 = "Batch 1", VLOOKUP(CONCATENATE($C1749, $B1749), 'Batch One'!$C:$Q, 9, false),
IF($A1749 = "Batch 2", VLOOKUP(CONCATENATE($C1749, $B1749), 'Batch Two'!$C:$P, 9, false), 0))</f>
        <v/>
      </c>
      <c r="G1749" s="5" t="str">
        <f>IF($A1749 = "Batch 1", VLOOKUP(CONCATENATE($C1749, $B1749), 'Batch One'!$C:$Q, 4, false),
IF($A1749 = "Batch 2", VLOOKUP(CONCATENATE($C1749, $B1749), 'Batch Two'!$C:$P, 4, false), 0))</f>
        <v>HeartGold &amp; SoulSilver</v>
      </c>
      <c r="H1749" s="5">
        <f>IF($A1749 = "Batch 1", VLOOKUP(CONCATENATE($C1749, $B1749), 'Batch One'!$C:$Q, 5, false),
IF($A1749 = "Batch 2", VLOOKUP(CONCATENATE($C1749, $B1749), 'Batch Two'!$C:$P, 5, false), 0))</f>
        <v>8</v>
      </c>
      <c r="I1749" s="6" t="str">
        <f>IF($A1749 = "Batch 1", VLOOKUP(CONCATENATE($C1749, $B1749), 'Batch One'!$C:$Q, 14, false),
IF($A1749 = "Batch 2", VLOOKUP(CONCATENATE($C1749, $B1749), 'Batch Two'!$C:$P, 14, false), 0))</f>
        <v>https://ccg-imaging-cgc-tradingcards-production.s3.amazonaws.com/17280469-8764-4068-a4e1-d68085d05eab/CAR6001873-103_OBV.jpg</v>
      </c>
      <c r="J1749" s="5" t="str">
        <f>IF($A1749 = "Batch 1", VLOOKUP(CONCATENATE($C1749, $B1749), 'Batch One'!$C:$Q, 13, false),
IF($A1749 = "Batch 2", VLOOKUP(CONCATENATE($C1749, $B1749), 'Batch Two'!$C:$P, 13, false), 0))</f>
        <v/>
      </c>
    </row>
    <row r="1750">
      <c r="A1750" s="4" t="s">
        <v>13</v>
      </c>
      <c r="B1750" s="5">
        <v>6.001873104E9</v>
      </c>
      <c r="C1750" s="8" t="s">
        <v>12</v>
      </c>
      <c r="D1750" s="5" t="str">
        <f>IF($A1750 = "Batch 1", VLOOKUP(CONCATENATE($C1750, $B1750), 'Batch One'!$C:$Q, 2, false),
IF($A1750 = "Batch 2", VLOOKUP(CONCATENATE($C1750, $B1750), 'Batch Two'!$C:$P, 2, false), 0))</f>
        <v>Igglybuff, 2010, HeartGold &amp; SoulSilver, #44/123</v>
      </c>
      <c r="E1750" s="5">
        <f>IF($A1750 = "Batch 1", VLOOKUP(CONCATENATE($C1750, $B1750), 'Batch One'!$C:$Q, 8, false),
IF($A1750 = "Batch 2", VLOOKUP(CONCATENATE($C1750, $B1750), 'Batch Two'!$C:$P, 8, false), 0))</f>
        <v>2010</v>
      </c>
      <c r="F1750" s="5" t="str">
        <f>IF($A1750 = "Batch 1", VLOOKUP(CONCATENATE($C1750, $B1750), 'Batch One'!$C:$Q, 9, false),
IF($A1750 = "Batch 2", VLOOKUP(CONCATENATE($C1750, $B1750), 'Batch Two'!$C:$P, 9, false), 0))</f>
        <v/>
      </c>
      <c r="G1750" s="5" t="str">
        <f>IF($A1750 = "Batch 1", VLOOKUP(CONCATENATE($C1750, $B1750), 'Batch One'!$C:$Q, 4, false),
IF($A1750 = "Batch 2", VLOOKUP(CONCATENATE($C1750, $B1750), 'Batch Two'!$C:$P, 4, false), 0))</f>
        <v>HeartGold &amp; SoulSilver</v>
      </c>
      <c r="H1750" s="5">
        <f>IF($A1750 = "Batch 1", VLOOKUP(CONCATENATE($C1750, $B1750), 'Batch One'!$C:$Q, 5, false),
IF($A1750 = "Batch 2", VLOOKUP(CONCATENATE($C1750, $B1750), 'Batch Two'!$C:$P, 5, false), 0))</f>
        <v>8.5</v>
      </c>
      <c r="I1750" s="6" t="str">
        <f>IF($A1750 = "Batch 1", VLOOKUP(CONCATENATE($C1750, $B1750), 'Batch One'!$C:$Q, 14, false),
IF($A1750 = "Batch 2", VLOOKUP(CONCATENATE($C1750, $B1750), 'Batch Two'!$C:$P, 14, false), 0))</f>
        <v>https://ccg-imaging-cgc-tradingcards-production.s3.amazonaws.com/17280469-890a-4d04-9529-35da6e759e2c/CAR6001873-104_OBV.jpg</v>
      </c>
      <c r="J1750" s="5" t="str">
        <f>IF($A1750 = "Batch 1", VLOOKUP(CONCATENATE($C1750, $B1750), 'Batch One'!$C:$Q, 13, false),
IF($A1750 = "Batch 2", VLOOKUP(CONCATENATE($C1750, $B1750), 'Batch Two'!$C:$P, 13, false), 0))</f>
        <v/>
      </c>
    </row>
    <row r="1751">
      <c r="A1751" s="4" t="s">
        <v>13</v>
      </c>
      <c r="B1751" s="5">
        <v>6.001873105E9</v>
      </c>
      <c r="C1751" s="8" t="s">
        <v>12</v>
      </c>
      <c r="D1751" s="5" t="str">
        <f>IF($A1751 = "Batch 1", VLOOKUP(CONCATENATE($C1751, $B1751), 'Batch One'!$C:$Q, 2, false),
IF($A1751 = "Batch 2", VLOOKUP(CONCATENATE($C1751, $B1751), 'Batch Two'!$C:$P, 2, false), 0))</f>
        <v>Flaaffy, 2010, HeartGold &amp; SoulSilver, #42/123</v>
      </c>
      <c r="E1751" s="5">
        <f>IF($A1751 = "Batch 1", VLOOKUP(CONCATENATE($C1751, $B1751), 'Batch One'!$C:$Q, 8, false),
IF($A1751 = "Batch 2", VLOOKUP(CONCATENATE($C1751, $B1751), 'Batch Two'!$C:$P, 8, false), 0))</f>
        <v>2010</v>
      </c>
      <c r="F1751" s="5" t="str">
        <f>IF($A1751 = "Batch 1", VLOOKUP(CONCATENATE($C1751, $B1751), 'Batch One'!$C:$Q, 9, false),
IF($A1751 = "Batch 2", VLOOKUP(CONCATENATE($C1751, $B1751), 'Batch Two'!$C:$P, 9, false), 0))</f>
        <v/>
      </c>
      <c r="G1751" s="5" t="str">
        <f>IF($A1751 = "Batch 1", VLOOKUP(CONCATENATE($C1751, $B1751), 'Batch One'!$C:$Q, 4, false),
IF($A1751 = "Batch 2", VLOOKUP(CONCATENATE($C1751, $B1751), 'Batch Two'!$C:$P, 4, false), 0))</f>
        <v>HeartGold &amp; SoulSilver</v>
      </c>
      <c r="H1751" s="5">
        <f>IF($A1751 = "Batch 1", VLOOKUP(CONCATENATE($C1751, $B1751), 'Batch One'!$C:$Q, 5, false),
IF($A1751 = "Batch 2", VLOOKUP(CONCATENATE($C1751, $B1751), 'Batch Two'!$C:$P, 5, false), 0))</f>
        <v>8.5</v>
      </c>
      <c r="I1751" s="6" t="str">
        <f>IF($A1751 = "Batch 1", VLOOKUP(CONCATENATE($C1751, $B1751), 'Batch One'!$C:$Q, 14, false),
IF($A1751 = "Batch 2", VLOOKUP(CONCATENATE($C1751, $B1751), 'Batch Two'!$C:$P, 14, false), 0))</f>
        <v>https://ccg-imaging-cgc-tradingcards-production.s3.amazonaws.com/17280469-91bd-4a5e-8e56-e9638e64f7ab/CAR6001873-105_OBV.jpg</v>
      </c>
      <c r="J1751" s="5" t="str">
        <f>IF($A1751 = "Batch 1", VLOOKUP(CONCATENATE($C1751, $B1751), 'Batch One'!$C:$Q, 13, false),
IF($A1751 = "Batch 2", VLOOKUP(CONCATENATE($C1751, $B1751), 'Batch Two'!$C:$P, 13, false), 0))</f>
        <v/>
      </c>
    </row>
    <row r="1752">
      <c r="A1752" s="4" t="s">
        <v>13</v>
      </c>
      <c r="B1752" s="5">
        <v>6.001873106E9</v>
      </c>
      <c r="C1752" s="8" t="s">
        <v>12</v>
      </c>
      <c r="D1752" s="5" t="str">
        <f>IF($A1752 = "Batch 1", VLOOKUP(CONCATENATE($C1752, $B1752), 'Batch One'!$C:$Q, 2, false),
IF($A1752 = "Batch 2", VLOOKUP(CONCATENATE($C1752, $B1752), 'Batch Two'!$C:$P, 2, false), 0))</f>
        <v>Qwilfish, 2010, HeartGold &amp; SoulSilver, #50/123</v>
      </c>
      <c r="E1752" s="5">
        <f>IF($A1752 = "Batch 1", VLOOKUP(CONCATENATE($C1752, $B1752), 'Batch One'!$C:$Q, 8, false),
IF($A1752 = "Batch 2", VLOOKUP(CONCATENATE($C1752, $B1752), 'Batch Two'!$C:$P, 8, false), 0))</f>
        <v>2010</v>
      </c>
      <c r="F1752" s="5" t="str">
        <f>IF($A1752 = "Batch 1", VLOOKUP(CONCATENATE($C1752, $B1752), 'Batch One'!$C:$Q, 9, false),
IF($A1752 = "Batch 2", VLOOKUP(CONCATENATE($C1752, $B1752), 'Batch Two'!$C:$P, 9, false), 0))</f>
        <v/>
      </c>
      <c r="G1752" s="5" t="str">
        <f>IF($A1752 = "Batch 1", VLOOKUP(CONCATENATE($C1752, $B1752), 'Batch One'!$C:$Q, 4, false),
IF($A1752 = "Batch 2", VLOOKUP(CONCATENATE($C1752, $B1752), 'Batch Two'!$C:$P, 4, false), 0))</f>
        <v>HeartGold &amp; SoulSilver</v>
      </c>
      <c r="H1752" s="5">
        <f>IF($A1752 = "Batch 1", VLOOKUP(CONCATENATE($C1752, $B1752), 'Batch One'!$C:$Q, 5, false),
IF($A1752 = "Batch 2", VLOOKUP(CONCATENATE($C1752, $B1752), 'Batch Two'!$C:$P, 5, false), 0))</f>
        <v>8.5</v>
      </c>
      <c r="I1752" s="6" t="str">
        <f>IF($A1752 = "Batch 1", VLOOKUP(CONCATENATE($C1752, $B1752), 'Batch One'!$C:$Q, 14, false),
IF($A1752 = "Batch 2", VLOOKUP(CONCATENATE($C1752, $B1752), 'Batch Two'!$C:$P, 14, false), 0))</f>
        <v>https://ccg-imaging-cgc-tradingcards-production.s3.amazonaws.com/17280469-93b9-4fc7-a744-6ed2d3223b17/CAR6001873-106_OBV.jpg</v>
      </c>
      <c r="J1752" s="5" t="str">
        <f>IF($A1752 = "Batch 1", VLOOKUP(CONCATENATE($C1752, $B1752), 'Batch One'!$C:$Q, 13, false),
IF($A1752 = "Batch 2", VLOOKUP(CONCATENATE($C1752, $B1752), 'Batch Two'!$C:$P, 13, false), 0))</f>
        <v/>
      </c>
    </row>
    <row r="1753">
      <c r="A1753" s="4" t="s">
        <v>13</v>
      </c>
      <c r="B1753" s="5">
        <v>6.001873107E9</v>
      </c>
      <c r="C1753" s="8" t="s">
        <v>12</v>
      </c>
      <c r="D1753" s="5" t="str">
        <f>IF($A1753 = "Batch 1", VLOOKUP(CONCATENATE($C1753, $B1753), 'Batch One'!$C:$Q, 2, false),
IF($A1753 = "Batch 2", VLOOKUP(CONCATENATE($C1753, $B1753), 'Batch Two'!$C:$P, 2, false), 0))</f>
        <v>Electrike, 2009, Platinum, #62/99</v>
      </c>
      <c r="E1753" s="5">
        <f>IF($A1753 = "Batch 1", VLOOKUP(CONCATENATE($C1753, $B1753), 'Batch One'!$C:$Q, 8, false),
IF($A1753 = "Batch 2", VLOOKUP(CONCATENATE($C1753, $B1753), 'Batch Two'!$C:$P, 8, false), 0))</f>
        <v>2009</v>
      </c>
      <c r="F1753" s="5" t="str">
        <f>IF($A1753 = "Batch 1", VLOOKUP(CONCATENATE($C1753, $B1753), 'Batch One'!$C:$Q, 9, false),
IF($A1753 = "Batch 2", VLOOKUP(CONCATENATE($C1753, $B1753), 'Batch Two'!$C:$P, 9, false), 0))</f>
        <v/>
      </c>
      <c r="G1753" s="5" t="str">
        <f>IF($A1753 = "Batch 1", VLOOKUP(CONCATENATE($C1753, $B1753), 'Batch One'!$C:$Q, 4, false),
IF($A1753 = "Batch 2", VLOOKUP(CONCATENATE($C1753, $B1753), 'Batch Two'!$C:$P, 4, false), 0))</f>
        <v>Platinum</v>
      </c>
      <c r="H1753" s="5">
        <f>IF($A1753 = "Batch 1", VLOOKUP(CONCATENATE($C1753, $B1753), 'Batch One'!$C:$Q, 5, false),
IF($A1753 = "Batch 2", VLOOKUP(CONCATENATE($C1753, $B1753), 'Batch Two'!$C:$P, 5, false), 0))</f>
        <v>9</v>
      </c>
      <c r="I1753" s="6" t="str">
        <f>IF($A1753 = "Batch 1", VLOOKUP(CONCATENATE($C1753, $B1753), 'Batch One'!$C:$Q, 14, false),
IF($A1753 = "Batch 2", VLOOKUP(CONCATENATE($C1753, $B1753), 'Batch Two'!$C:$P, 14, false), 0))</f>
        <v>https://ccg-imaging-cgc-tradingcards-production.s3.amazonaws.com/17280469-951e-405a-ac4d-d5ba1261fbcf/CAR6001873-107_OBV.jpg</v>
      </c>
      <c r="J1753" s="5" t="str">
        <f>IF($A1753 = "Batch 1", VLOOKUP(CONCATENATE($C1753, $B1753), 'Batch One'!$C:$Q, 13, false),
IF($A1753 = "Batch 2", VLOOKUP(CONCATENATE($C1753, $B1753), 'Batch Two'!$C:$P, 13, false), 0))</f>
        <v/>
      </c>
    </row>
    <row r="1754">
      <c r="A1754" s="4" t="s">
        <v>13</v>
      </c>
      <c r="B1754" s="5">
        <v>6.001873108E9</v>
      </c>
      <c r="C1754" s="8" t="s">
        <v>12</v>
      </c>
      <c r="D1754" s="5" t="str">
        <f>IF($A1754 = "Batch 1", VLOOKUP(CONCATENATE($C1754, $B1754), 'Batch One'!$C:$Q, 2, false),
IF($A1754 = "Batch 2", VLOOKUP(CONCATENATE($C1754, $B1754), 'Batch Two'!$C:$P, 2, false), 0))</f>
        <v>Gulpin, 2009, Platinum, #66/99</v>
      </c>
      <c r="E1754" s="5">
        <f>IF($A1754 = "Batch 1", VLOOKUP(CONCATENATE($C1754, $B1754), 'Batch One'!$C:$Q, 8, false),
IF($A1754 = "Batch 2", VLOOKUP(CONCATENATE($C1754, $B1754), 'Batch Two'!$C:$P, 8, false), 0))</f>
        <v>2009</v>
      </c>
      <c r="F1754" s="5" t="str">
        <f>IF($A1754 = "Batch 1", VLOOKUP(CONCATENATE($C1754, $B1754), 'Batch One'!$C:$Q, 9, false),
IF($A1754 = "Batch 2", VLOOKUP(CONCATENATE($C1754, $B1754), 'Batch Two'!$C:$P, 9, false), 0))</f>
        <v/>
      </c>
      <c r="G1754" s="5" t="str">
        <f>IF($A1754 = "Batch 1", VLOOKUP(CONCATENATE($C1754, $B1754), 'Batch One'!$C:$Q, 4, false),
IF($A1754 = "Batch 2", VLOOKUP(CONCATENATE($C1754, $B1754), 'Batch Two'!$C:$P, 4, false), 0))</f>
        <v>Platinum</v>
      </c>
      <c r="H1754" s="5">
        <f>IF($A1754 = "Batch 1", VLOOKUP(CONCATENATE($C1754, $B1754), 'Batch One'!$C:$Q, 5, false),
IF($A1754 = "Batch 2", VLOOKUP(CONCATENATE($C1754, $B1754), 'Batch Two'!$C:$P, 5, false), 0))</f>
        <v>8.5</v>
      </c>
      <c r="I1754" s="6" t="str">
        <f>IF($A1754 = "Batch 1", VLOOKUP(CONCATENATE($C1754, $B1754), 'Batch One'!$C:$Q, 14, false),
IF($A1754 = "Batch 2", VLOOKUP(CONCATENATE($C1754, $B1754), 'Batch Two'!$C:$P, 14, false), 0))</f>
        <v>https://ccg-imaging-cgc-tradingcards-production.s3.amazonaws.com/17280469-9763-4f31-b484-1486d9941320/CAR6001873-108_OBV.jpg</v>
      </c>
      <c r="J1754" s="5" t="str">
        <f>IF($A1754 = "Batch 1", VLOOKUP(CONCATENATE($C1754, $B1754), 'Batch One'!$C:$Q, 13, false),
IF($A1754 = "Batch 2", VLOOKUP(CONCATENATE($C1754, $B1754), 'Batch Two'!$C:$P, 13, false), 0))</f>
        <v/>
      </c>
    </row>
    <row r="1755">
      <c r="A1755" s="4" t="s">
        <v>13</v>
      </c>
      <c r="B1755" s="5">
        <v>6.001873109E9</v>
      </c>
      <c r="C1755" s="8" t="s">
        <v>12</v>
      </c>
      <c r="D1755" s="5" t="str">
        <f>IF($A1755 = "Batch 1", VLOOKUP(CONCATENATE($C1755, $B1755), 'Batch One'!$C:$Q, 2, false),
IF($A1755 = "Batch 2", VLOOKUP(CONCATENATE($C1755, $B1755), 'Batch Two'!$C:$P, 2, false), 0))</f>
        <v>Kabuto, 2009, Platinum, #67/99</v>
      </c>
      <c r="E1755" s="5">
        <f>IF($A1755 = "Batch 1", VLOOKUP(CONCATENATE($C1755, $B1755), 'Batch One'!$C:$Q, 8, false),
IF($A1755 = "Batch 2", VLOOKUP(CONCATENATE($C1755, $B1755), 'Batch Two'!$C:$P, 8, false), 0))</f>
        <v>2009</v>
      </c>
      <c r="F1755" s="5" t="str">
        <f>IF($A1755 = "Batch 1", VLOOKUP(CONCATENATE($C1755, $B1755), 'Batch One'!$C:$Q, 9, false),
IF($A1755 = "Batch 2", VLOOKUP(CONCATENATE($C1755, $B1755), 'Batch Two'!$C:$P, 9, false), 0))</f>
        <v/>
      </c>
      <c r="G1755" s="5" t="str">
        <f>IF($A1755 = "Batch 1", VLOOKUP(CONCATENATE($C1755, $B1755), 'Batch One'!$C:$Q, 4, false),
IF($A1755 = "Batch 2", VLOOKUP(CONCATENATE($C1755, $B1755), 'Batch Two'!$C:$P, 4, false), 0))</f>
        <v>Platinum</v>
      </c>
      <c r="H1755" s="5">
        <f>IF($A1755 = "Batch 1", VLOOKUP(CONCATENATE($C1755, $B1755), 'Batch One'!$C:$Q, 5, false),
IF($A1755 = "Batch 2", VLOOKUP(CONCATENATE($C1755, $B1755), 'Batch Two'!$C:$P, 5, false), 0))</f>
        <v>8</v>
      </c>
      <c r="I1755" s="6" t="str">
        <f>IF($A1755 = "Batch 1", VLOOKUP(CONCATENATE($C1755, $B1755), 'Batch One'!$C:$Q, 14, false),
IF($A1755 = "Batch 2", VLOOKUP(CONCATENATE($C1755, $B1755), 'Batch Two'!$C:$P, 14, false), 0))</f>
        <v>https://ccg-imaging-cgc-tradingcards-production.s3.amazonaws.com/17280470-002e-4fa9-9414-0bb75901a7ba/CAR6001873-109_OBV.jpg</v>
      </c>
      <c r="J1755" s="5" t="str">
        <f>IF($A1755 = "Batch 1", VLOOKUP(CONCATENATE($C1755, $B1755), 'Batch One'!$C:$Q, 13, false),
IF($A1755 = "Batch 2", VLOOKUP(CONCATENATE($C1755, $B1755), 'Batch Two'!$C:$P, 13, false), 0))</f>
        <v/>
      </c>
    </row>
    <row r="1756">
      <c r="A1756" s="4" t="s">
        <v>13</v>
      </c>
      <c r="B1756" s="5">
        <v>6.00187311E9</v>
      </c>
      <c r="C1756" s="8" t="s">
        <v>12</v>
      </c>
      <c r="D1756" s="5" t="str">
        <f>IF($A1756 = "Batch 1", VLOOKUP(CONCATENATE($C1756, $B1756), 'Batch One'!$C:$Q, 2, false),
IF($A1756 = "Batch 2", VLOOKUP(CONCATENATE($C1756, $B1756), 'Batch Two'!$C:$P, 2, false), 0))</f>
        <v>Wingull, 2009, Platinum, #81/99</v>
      </c>
      <c r="E1756" s="5">
        <f>IF($A1756 = "Batch 1", VLOOKUP(CONCATENATE($C1756, $B1756), 'Batch One'!$C:$Q, 8, false),
IF($A1756 = "Batch 2", VLOOKUP(CONCATENATE($C1756, $B1756), 'Batch Two'!$C:$P, 8, false), 0))</f>
        <v>2009</v>
      </c>
      <c r="F1756" s="5" t="str">
        <f>IF($A1756 = "Batch 1", VLOOKUP(CONCATENATE($C1756, $B1756), 'Batch One'!$C:$Q, 9, false),
IF($A1756 = "Batch 2", VLOOKUP(CONCATENATE($C1756, $B1756), 'Batch Two'!$C:$P, 9, false), 0))</f>
        <v/>
      </c>
      <c r="G1756" s="5" t="str">
        <f>IF($A1756 = "Batch 1", VLOOKUP(CONCATENATE($C1756, $B1756), 'Batch One'!$C:$Q, 4, false),
IF($A1756 = "Batch 2", VLOOKUP(CONCATENATE($C1756, $B1756), 'Batch Two'!$C:$P, 4, false), 0))</f>
        <v>Platinum</v>
      </c>
      <c r="H1756" s="5">
        <f>IF($A1756 = "Batch 1", VLOOKUP(CONCATENATE($C1756, $B1756), 'Batch One'!$C:$Q, 5, false),
IF($A1756 = "Batch 2", VLOOKUP(CONCATENATE($C1756, $B1756), 'Batch Two'!$C:$P, 5, false), 0))</f>
        <v>8</v>
      </c>
      <c r="I1756" s="6" t="str">
        <f>IF($A1756 = "Batch 1", VLOOKUP(CONCATENATE($C1756, $B1756), 'Batch One'!$C:$Q, 14, false),
IF($A1756 = "Batch 2", VLOOKUP(CONCATENATE($C1756, $B1756), 'Batch Two'!$C:$P, 14, false), 0))</f>
        <v>https://ccg-imaging-cgc-tradingcards-production.s3.amazonaws.com/17280470-0238-4254-8c7f-3bc3f1b7de03/CAR6001873-110_OBV.jpg</v>
      </c>
      <c r="J1756" s="5" t="str">
        <f>IF($A1756 = "Batch 1", VLOOKUP(CONCATENATE($C1756, $B1756), 'Batch One'!$C:$Q, 13, false),
IF($A1756 = "Batch 2", VLOOKUP(CONCATENATE($C1756, $B1756), 'Batch Two'!$C:$P, 13, false), 0))</f>
        <v/>
      </c>
    </row>
    <row r="1757">
      <c r="A1757" s="4" t="s">
        <v>13</v>
      </c>
      <c r="B1757" s="5">
        <v>6.001873111E9</v>
      </c>
      <c r="C1757" s="8" t="s">
        <v>12</v>
      </c>
      <c r="D1757" s="5" t="str">
        <f>IF($A1757 = "Batch 1", VLOOKUP(CONCATENATE($C1757, $B1757), 'Batch One'!$C:$Q, 2, false),
IF($A1757 = "Batch 2", VLOOKUP(CONCATENATE($C1757, $B1757), 'Batch Two'!$C:$P, 2, false), 0))</f>
        <v>Energy Restore, 2009, Platinum, #86/99</v>
      </c>
      <c r="E1757" s="5">
        <f>IF($A1757 = "Batch 1", VLOOKUP(CONCATENATE($C1757, $B1757), 'Batch One'!$C:$Q, 8, false),
IF($A1757 = "Batch 2", VLOOKUP(CONCATENATE($C1757, $B1757), 'Batch Two'!$C:$P, 8, false), 0))</f>
        <v>2009</v>
      </c>
      <c r="F1757" s="5" t="str">
        <f>IF($A1757 = "Batch 1", VLOOKUP(CONCATENATE($C1757, $B1757), 'Batch One'!$C:$Q, 9, false),
IF($A1757 = "Batch 2", VLOOKUP(CONCATENATE($C1757, $B1757), 'Batch Two'!$C:$P, 9, false), 0))</f>
        <v/>
      </c>
      <c r="G1757" s="5" t="str">
        <f>IF($A1757 = "Batch 1", VLOOKUP(CONCATENATE($C1757, $B1757), 'Batch One'!$C:$Q, 4, false),
IF($A1757 = "Batch 2", VLOOKUP(CONCATENATE($C1757, $B1757), 'Batch Two'!$C:$P, 4, false), 0))</f>
        <v>Platinum</v>
      </c>
      <c r="H1757" s="5">
        <f>IF($A1757 = "Batch 1", VLOOKUP(CONCATENATE($C1757, $B1757), 'Batch One'!$C:$Q, 5, false),
IF($A1757 = "Batch 2", VLOOKUP(CONCATENATE($C1757, $B1757), 'Batch Two'!$C:$P, 5, false), 0))</f>
        <v>8</v>
      </c>
      <c r="I1757" s="6" t="str">
        <f>IF($A1757 = "Batch 1", VLOOKUP(CONCATENATE($C1757, $B1757), 'Batch One'!$C:$Q, 14, false),
IF($A1757 = "Batch 2", VLOOKUP(CONCATENATE($C1757, $B1757), 'Batch Two'!$C:$P, 14, false), 0))</f>
        <v>https://ccg-imaging-cgc-tradingcards-production.s3.amazonaws.com/17280470-0476-4737-9196-48c093aa5cb8/CAR6001873-111_OBV.jpg</v>
      </c>
      <c r="J1757" s="5" t="str">
        <f>IF($A1757 = "Batch 1", VLOOKUP(CONCATENATE($C1757, $B1757), 'Batch One'!$C:$Q, 13, false),
IF($A1757 = "Batch 2", VLOOKUP(CONCATENATE($C1757, $B1757), 'Batch Two'!$C:$P, 13, false), 0))</f>
        <v/>
      </c>
    </row>
    <row r="1758">
      <c r="A1758" s="4" t="s">
        <v>13</v>
      </c>
      <c r="B1758" s="5">
        <v>6.001873112E9</v>
      </c>
      <c r="C1758" s="8" t="s">
        <v>12</v>
      </c>
      <c r="D1758" s="5" t="str">
        <f>IF($A1758 = "Batch 1", VLOOKUP(CONCATENATE($C1758, $B1758), 'Batch One'!$C:$Q, 2, false),
IF($A1758 = "Batch 2", VLOOKUP(CONCATENATE($C1758, $B1758), 'Batch Two'!$C:$P, 2, false), 0))</f>
        <v>Old Amber, 2009, Platinum, #89/99</v>
      </c>
      <c r="E1758" s="5">
        <f>IF($A1758 = "Batch 1", VLOOKUP(CONCATENATE($C1758, $B1758), 'Batch One'!$C:$Q, 8, false),
IF($A1758 = "Batch 2", VLOOKUP(CONCATENATE($C1758, $B1758), 'Batch Two'!$C:$P, 8, false), 0))</f>
        <v>2009</v>
      </c>
      <c r="F1758" s="5" t="str">
        <f>IF($A1758 = "Batch 1", VLOOKUP(CONCATENATE($C1758, $B1758), 'Batch One'!$C:$Q, 9, false),
IF($A1758 = "Batch 2", VLOOKUP(CONCATENATE($C1758, $B1758), 'Batch Two'!$C:$P, 9, false), 0))</f>
        <v/>
      </c>
      <c r="G1758" s="5" t="str">
        <f>IF($A1758 = "Batch 1", VLOOKUP(CONCATENATE($C1758, $B1758), 'Batch One'!$C:$Q, 4, false),
IF($A1758 = "Batch 2", VLOOKUP(CONCATENATE($C1758, $B1758), 'Batch Two'!$C:$P, 4, false), 0))</f>
        <v>Platinum</v>
      </c>
      <c r="H1758" s="5">
        <f>IF($A1758 = "Batch 1", VLOOKUP(CONCATENATE($C1758, $B1758), 'Batch One'!$C:$Q, 5, false),
IF($A1758 = "Batch 2", VLOOKUP(CONCATENATE($C1758, $B1758), 'Batch Two'!$C:$P, 5, false), 0))</f>
        <v>8.5</v>
      </c>
      <c r="I1758" s="6" t="str">
        <f>IF($A1758 = "Batch 1", VLOOKUP(CONCATENATE($C1758, $B1758), 'Batch One'!$C:$Q, 14, false),
IF($A1758 = "Batch 2", VLOOKUP(CONCATENATE($C1758, $B1758), 'Batch Two'!$C:$P, 14, false), 0))</f>
        <v>https://ccg-imaging-cgc-tradingcards-production.s3.amazonaws.com/17280470-0664-4925-8dc2-02616469cea3/CAR6001873-112_OBV.jpg</v>
      </c>
      <c r="J1758" s="5" t="str">
        <f>IF($A1758 = "Batch 1", VLOOKUP(CONCATENATE($C1758, $B1758), 'Batch One'!$C:$Q, 13, false),
IF($A1758 = "Batch 2", VLOOKUP(CONCATENATE($C1758, $B1758), 'Batch Two'!$C:$P, 13, false), 0))</f>
        <v/>
      </c>
    </row>
    <row r="1759">
      <c r="A1759" s="4" t="s">
        <v>13</v>
      </c>
      <c r="B1759" s="5">
        <v>6.001873113E9</v>
      </c>
      <c r="C1759" s="8" t="s">
        <v>12</v>
      </c>
      <c r="D1759" s="5" t="str">
        <f>IF($A1759 = "Batch 1", VLOOKUP(CONCATENATE($C1759, $B1759), 'Batch One'!$C:$Q, 2, false),
IF($A1759 = "Batch 2", VLOOKUP(CONCATENATE($C1759, $B1759), 'Batch Two'!$C:$P, 2, false), 0))</f>
        <v>Dome Fossil, 2009, Platinum, #92/99</v>
      </c>
      <c r="E1759" s="5">
        <f>IF($A1759 = "Batch 1", VLOOKUP(CONCATENATE($C1759, $B1759), 'Batch One'!$C:$Q, 8, false),
IF($A1759 = "Batch 2", VLOOKUP(CONCATENATE($C1759, $B1759), 'Batch Two'!$C:$P, 8, false), 0))</f>
        <v>2009</v>
      </c>
      <c r="F1759" s="5" t="str">
        <f>IF($A1759 = "Batch 1", VLOOKUP(CONCATENATE($C1759, $B1759), 'Batch One'!$C:$Q, 9, false),
IF($A1759 = "Batch 2", VLOOKUP(CONCATENATE($C1759, $B1759), 'Batch Two'!$C:$P, 9, false), 0))</f>
        <v/>
      </c>
      <c r="G1759" s="5" t="str">
        <f>IF($A1759 = "Batch 1", VLOOKUP(CONCATENATE($C1759, $B1759), 'Batch One'!$C:$Q, 4, false),
IF($A1759 = "Batch 2", VLOOKUP(CONCATENATE($C1759, $B1759), 'Batch Two'!$C:$P, 4, false), 0))</f>
        <v>Platinum</v>
      </c>
      <c r="H1759" s="5">
        <f>IF($A1759 = "Batch 1", VLOOKUP(CONCATENATE($C1759, $B1759), 'Batch One'!$C:$Q, 5, false),
IF($A1759 = "Batch 2", VLOOKUP(CONCATENATE($C1759, $B1759), 'Batch Two'!$C:$P, 5, false), 0))</f>
        <v>8.5</v>
      </c>
      <c r="I1759" s="6" t="str">
        <f>IF($A1759 = "Batch 1", VLOOKUP(CONCATENATE($C1759, $B1759), 'Batch One'!$C:$Q, 14, false),
IF($A1759 = "Batch 2", VLOOKUP(CONCATENATE($C1759, $B1759), 'Batch Two'!$C:$P, 14, false), 0))</f>
        <v>https://ccg-imaging-cgc-tradingcards-production.s3.amazonaws.com/17280470-0837-45f9-a189-63da88f560e1/CAR6001873-113_OBV.jpg</v>
      </c>
      <c r="J1759" s="5" t="str">
        <f>IF($A1759 = "Batch 1", VLOOKUP(CONCATENATE($C1759, $B1759), 'Batch One'!$C:$Q, 13, false),
IF($A1759 = "Batch 2", VLOOKUP(CONCATENATE($C1759, $B1759), 'Batch Two'!$C:$P, 13, false), 0))</f>
        <v/>
      </c>
    </row>
    <row r="1760">
      <c r="A1760" s="4" t="s">
        <v>13</v>
      </c>
      <c r="B1760" s="5">
        <v>6.001873114E9</v>
      </c>
      <c r="C1760" s="8" t="s">
        <v>12</v>
      </c>
      <c r="D1760" s="5" t="str">
        <f>IF($A1760 = "Batch 1", VLOOKUP(CONCATENATE($C1760, $B1760), 'Batch One'!$C:$Q, 2, false),
IF($A1760 = "Batch 2", VLOOKUP(CONCATENATE($C1760, $B1760), 'Batch Two'!$C:$P, 2, false), 0))</f>
        <v>Seel, 2009, Platinum, #125/147</v>
      </c>
      <c r="E1760" s="5">
        <f>IF($A1760 = "Batch 1", VLOOKUP(CONCATENATE($C1760, $B1760), 'Batch One'!$C:$Q, 8, false),
IF($A1760 = "Batch 2", VLOOKUP(CONCATENATE($C1760, $B1760), 'Batch Two'!$C:$P, 8, false), 0))</f>
        <v>2009</v>
      </c>
      <c r="F1760" s="5" t="str">
        <f>IF($A1760 = "Batch 1", VLOOKUP(CONCATENATE($C1760, $B1760), 'Batch One'!$C:$Q, 9, false),
IF($A1760 = "Batch 2", VLOOKUP(CONCATENATE($C1760, $B1760), 'Batch Two'!$C:$P, 9, false), 0))</f>
        <v/>
      </c>
      <c r="G1760" s="5" t="str">
        <f>IF($A1760 = "Batch 1", VLOOKUP(CONCATENATE($C1760, $B1760), 'Batch One'!$C:$Q, 4, false),
IF($A1760 = "Batch 2", VLOOKUP(CONCATENATE($C1760, $B1760), 'Batch Two'!$C:$P, 4, false), 0))</f>
        <v>Platinum</v>
      </c>
      <c r="H1760" s="5">
        <f>IF($A1760 = "Batch 1", VLOOKUP(CONCATENATE($C1760, $B1760), 'Batch One'!$C:$Q, 5, false),
IF($A1760 = "Batch 2", VLOOKUP(CONCATENATE($C1760, $B1760), 'Batch Two'!$C:$P, 5, false), 0))</f>
        <v>8</v>
      </c>
      <c r="I1760" s="6" t="str">
        <f>IF($A1760 = "Batch 1", VLOOKUP(CONCATENATE($C1760, $B1760), 'Batch One'!$C:$Q, 14, false),
IF($A1760 = "Batch 2", VLOOKUP(CONCATENATE($C1760, $B1760), 'Batch Two'!$C:$P, 14, false), 0))</f>
        <v>https://ccg-imaging-cgc-tradingcards-production.s3.amazonaws.com/17280470-1014-4c69-871f-73cc3f7285c5/CAR6001873-114_OBV.jpg</v>
      </c>
      <c r="J1760" s="5" t="str">
        <f>IF($A1760 = "Batch 1", VLOOKUP(CONCATENATE($C1760, $B1760), 'Batch One'!$C:$Q, 13, false),
IF($A1760 = "Batch 2", VLOOKUP(CONCATENATE($C1760, $B1760), 'Batch Two'!$C:$P, 13, false), 0))</f>
        <v/>
      </c>
    </row>
    <row r="1761">
      <c r="A1761" s="4" t="s">
        <v>13</v>
      </c>
      <c r="B1761" s="5">
        <v>6.001873117E9</v>
      </c>
      <c r="C1761" s="8" t="s">
        <v>12</v>
      </c>
      <c r="D1761" s="5" t="str">
        <f>IF($A1761 = "Batch 1", VLOOKUP(CONCATENATE($C1761, $B1761), 'Batch One'!$C:$Q, 2, false),
IF($A1761 = "Batch 2", VLOOKUP(CONCATENATE($C1761, $B1761), 'Batch Two'!$C:$P, 2, false), 0))</f>
        <v>Bebe's Search, 2010, Starter Decks</v>
      </c>
      <c r="E1761" s="5">
        <f>IF($A1761 = "Batch 1", VLOOKUP(CONCATENATE($C1761, $B1761), 'Batch One'!$C:$Q, 8, false),
IF($A1761 = "Batch 2", VLOOKUP(CONCATENATE($C1761, $B1761), 'Batch Two'!$C:$P, 8, false), 0))</f>
        <v>2010</v>
      </c>
      <c r="F1761" s="5" t="str">
        <f>IF($A1761 = "Batch 1", VLOOKUP(CONCATENATE($C1761, $B1761), 'Batch One'!$C:$Q, 9, false),
IF($A1761 = "Batch 2", VLOOKUP(CONCATENATE($C1761, $B1761), 'Batch Two'!$C:$P, 9, false), 0))</f>
        <v/>
      </c>
      <c r="G1761" s="5" t="str">
        <f>IF($A1761 = "Batch 1", VLOOKUP(CONCATENATE($C1761, $B1761), 'Batch One'!$C:$Q, 4, false),
IF($A1761 = "Batch 2", VLOOKUP(CONCATENATE($C1761, $B1761), 'Batch Two'!$C:$P, 4, false), 0))</f>
        <v>Starter Decks</v>
      </c>
      <c r="H1761" s="5">
        <f>IF($A1761 = "Batch 1", VLOOKUP(CONCATENATE($C1761, $B1761), 'Batch One'!$C:$Q, 5, false),
IF($A1761 = "Batch 2", VLOOKUP(CONCATENATE($C1761, $B1761), 'Batch Two'!$C:$P, 5, false), 0))</f>
        <v>8.5</v>
      </c>
      <c r="I1761" s="6" t="str">
        <f>IF($A1761 = "Batch 1", VLOOKUP(CONCATENATE($C1761, $B1761), 'Batch One'!$C:$Q, 14, false),
IF($A1761 = "Batch 2", VLOOKUP(CONCATENATE($C1761, $B1761), 'Batch Two'!$C:$P, 14, false), 0))</f>
        <v>https://ccg-imaging-cgc-tradingcards-production.s3.amazonaws.com/17280470-1355-4840-8844-70df310ccf73/CAR6001873-117_OBV.jpg</v>
      </c>
      <c r="J1761" s="5" t="str">
        <f>IF($A1761 = "Batch 1", VLOOKUP(CONCATENATE($C1761, $B1761), 'Batch One'!$C:$Q, 13, false),
IF($A1761 = "Batch 2", VLOOKUP(CONCATENATE($C1761, $B1761), 'Batch Two'!$C:$P, 13, false), 0))</f>
        <v/>
      </c>
    </row>
    <row r="1762">
      <c r="A1762" s="4" t="s">
        <v>13</v>
      </c>
      <c r="B1762" s="5">
        <v>6.001873118E9</v>
      </c>
      <c r="C1762" s="8" t="s">
        <v>12</v>
      </c>
      <c r="D1762" s="5" t="str">
        <f>IF($A1762 = "Batch 1", VLOOKUP(CONCATENATE($C1762, $B1762), 'Batch One'!$C:$Q, 2, false),
IF($A1762 = "Batch 2", VLOOKUP(CONCATENATE($C1762, $B1762), 'Batch Two'!$C:$P, 2, false), 0))</f>
        <v>Bebe's Search, 2010, Starter Decks</v>
      </c>
      <c r="E1762" s="5">
        <f>IF($A1762 = "Batch 1", VLOOKUP(CONCATENATE($C1762, $B1762), 'Batch One'!$C:$Q, 8, false),
IF($A1762 = "Batch 2", VLOOKUP(CONCATENATE($C1762, $B1762), 'Batch Two'!$C:$P, 8, false), 0))</f>
        <v>2010</v>
      </c>
      <c r="F1762" s="5" t="str">
        <f>IF($A1762 = "Batch 1", VLOOKUP(CONCATENATE($C1762, $B1762), 'Batch One'!$C:$Q, 9, false),
IF($A1762 = "Batch 2", VLOOKUP(CONCATENATE($C1762, $B1762), 'Batch Two'!$C:$P, 9, false), 0))</f>
        <v/>
      </c>
      <c r="G1762" s="5" t="str">
        <f>IF($A1762 = "Batch 1", VLOOKUP(CONCATENATE($C1762, $B1762), 'Batch One'!$C:$Q, 4, false),
IF($A1762 = "Batch 2", VLOOKUP(CONCATENATE($C1762, $B1762), 'Batch Two'!$C:$P, 4, false), 0))</f>
        <v>Starter Decks</v>
      </c>
      <c r="H1762" s="5">
        <f>IF($A1762 = "Batch 1", VLOOKUP(CONCATENATE($C1762, $B1762), 'Batch One'!$C:$Q, 5, false),
IF($A1762 = "Batch 2", VLOOKUP(CONCATENATE($C1762, $B1762), 'Batch Two'!$C:$P, 5, false), 0))</f>
        <v>8.5</v>
      </c>
      <c r="I1762" s="6" t="str">
        <f>IF($A1762 = "Batch 1", VLOOKUP(CONCATENATE($C1762, $B1762), 'Batch One'!$C:$Q, 14, false),
IF($A1762 = "Batch 2", VLOOKUP(CONCATENATE($C1762, $B1762), 'Batch Two'!$C:$P, 14, false), 0))</f>
        <v>https://ccg-imaging-cgc-tradingcards-production.s3.amazonaws.com/17280470-15b7-4893-963b-48dc90e27e0f/CAR6001873-118_OBV.jpg</v>
      </c>
      <c r="J1762" s="5" t="str">
        <f>IF($A1762 = "Batch 1", VLOOKUP(CONCATENATE($C1762, $B1762), 'Batch One'!$C:$Q, 13, false),
IF($A1762 = "Batch 2", VLOOKUP(CONCATENATE($C1762, $B1762), 'Batch Two'!$C:$P, 13, false), 0))</f>
        <v/>
      </c>
    </row>
    <row r="1763">
      <c r="A1763" s="4" t="s">
        <v>13</v>
      </c>
      <c r="B1763" s="5">
        <v>6.001873119E9</v>
      </c>
      <c r="C1763" s="8" t="s">
        <v>12</v>
      </c>
      <c r="D1763" s="5" t="str">
        <f>IF($A1763 = "Batch 1", VLOOKUP(CONCATENATE($C1763, $B1763), 'Batch One'!$C:$Q, 2, false),
IF($A1763 = "Batch 2", VLOOKUP(CONCATENATE($C1763, $B1763), 'Batch Two'!$C:$P, 2, false), 0))</f>
        <v>Froslass, 2016, XY, #RC8/RC32</v>
      </c>
      <c r="E1763" s="5">
        <f>IF($A1763 = "Batch 1", VLOOKUP(CONCATENATE($C1763, $B1763), 'Batch One'!$C:$Q, 8, false),
IF($A1763 = "Batch 2", VLOOKUP(CONCATENATE($C1763, $B1763), 'Batch Two'!$C:$P, 8, false), 0))</f>
        <v>2016</v>
      </c>
      <c r="F1763" s="5" t="str">
        <f>IF($A1763 = "Batch 1", VLOOKUP(CONCATENATE($C1763, $B1763), 'Batch One'!$C:$Q, 9, false),
IF($A1763 = "Batch 2", VLOOKUP(CONCATENATE($C1763, $B1763), 'Batch Two'!$C:$P, 9, false), 0))</f>
        <v/>
      </c>
      <c r="G1763" s="5" t="str">
        <f>IF($A1763 = "Batch 1", VLOOKUP(CONCATENATE($C1763, $B1763), 'Batch One'!$C:$Q, 4, false),
IF($A1763 = "Batch 2", VLOOKUP(CONCATENATE($C1763, $B1763), 'Batch Two'!$C:$P, 4, false), 0))</f>
        <v>XY</v>
      </c>
      <c r="H1763" s="5">
        <f>IF($A1763 = "Batch 1", VLOOKUP(CONCATENATE($C1763, $B1763), 'Batch One'!$C:$Q, 5, false),
IF($A1763 = "Batch 2", VLOOKUP(CONCATENATE($C1763, $B1763), 'Batch Two'!$C:$P, 5, false), 0))</f>
        <v>7.5</v>
      </c>
      <c r="I1763" s="6" t="str">
        <f>IF($A1763 = "Batch 1", VLOOKUP(CONCATENATE($C1763, $B1763), 'Batch One'!$C:$Q, 14, false),
IF($A1763 = "Batch 2", VLOOKUP(CONCATENATE($C1763, $B1763), 'Batch Two'!$C:$P, 14, false), 0))</f>
        <v>https://ccg-imaging-cgc-tradingcards-production.s3.amazonaws.com/17280470-1768-433a-8888-82d99813f600/CAR6001873-119_OBV.jpg</v>
      </c>
      <c r="J1763" s="5" t="str">
        <f>IF($A1763 = "Batch 1", VLOOKUP(CONCATENATE($C1763, $B1763), 'Batch One'!$C:$Q, 13, false),
IF($A1763 = "Batch 2", VLOOKUP(CONCATENATE($C1763, $B1763), 'Batch Two'!$C:$P, 13, false), 0))</f>
        <v/>
      </c>
    </row>
    <row r="1764">
      <c r="A1764" s="4" t="s">
        <v>13</v>
      </c>
      <c r="B1764" s="5">
        <v>6.001873143E9</v>
      </c>
      <c r="C1764" s="8" t="s">
        <v>12</v>
      </c>
      <c r="D1764" s="5" t="str">
        <f>IF($A1764 = "Batch 1", VLOOKUP(CONCATENATE($C1764, $B1764), 'Batch One'!$C:$Q, 2, false),
IF($A1764 = "Batch 2", VLOOKUP(CONCATENATE($C1764, $B1764), 'Batch Two'!$C:$P, 2, false), 0))</f>
        <v>Ash and Pikachu, 1999, 1990s, #K♦</v>
      </c>
      <c r="E1764" s="5">
        <f>IF($A1764 = "Batch 1", VLOOKUP(CONCATENATE($C1764, $B1764), 'Batch One'!$C:$Q, 8, false),
IF($A1764 = "Batch 2", VLOOKUP(CONCATENATE($C1764, $B1764), 'Batch Two'!$C:$P, 8, false), 0))</f>
        <v>1999</v>
      </c>
      <c r="F1764" s="5" t="str">
        <f>IF($A1764 = "Batch 1", VLOOKUP(CONCATENATE($C1764, $B1764), 'Batch One'!$C:$Q, 9, false),
IF($A1764 = "Batch 2", VLOOKUP(CONCATENATE($C1764, $B1764), 'Batch Two'!$C:$P, 9, false), 0))</f>
        <v/>
      </c>
      <c r="G1764" s="5" t="str">
        <f>IF($A1764 = "Batch 1", VLOOKUP(CONCATENATE($C1764, $B1764), 'Batch One'!$C:$Q, 4, false),
IF($A1764 = "Batch 2", VLOOKUP(CONCATENATE($C1764, $B1764), 'Batch Two'!$C:$P, 4, false), 0))</f>
        <v>1990s</v>
      </c>
      <c r="H1764" s="5">
        <f>IF($A1764 = "Batch 1", VLOOKUP(CONCATENATE($C1764, $B1764), 'Batch One'!$C:$Q, 5, false),
IF($A1764 = "Batch 2", VLOOKUP(CONCATENATE($C1764, $B1764), 'Batch Two'!$C:$P, 5, false), 0))</f>
        <v>9</v>
      </c>
      <c r="I1764" s="6" t="str">
        <f>IF($A1764 = "Batch 1", VLOOKUP(CONCATENATE($C1764, $B1764), 'Batch One'!$C:$Q, 14, false),
IF($A1764 = "Batch 2", VLOOKUP(CONCATENATE($C1764, $B1764), 'Batch Two'!$C:$P, 14, false), 0))</f>
        <v>https://ccg-imaging-cgc-tradingcards-production.s3.amazonaws.com/17280470-688e-49b9-8f74-56ab982a4aaf/CAR6001873-143_OBV.jpg</v>
      </c>
      <c r="J1764" s="5" t="str">
        <f>IF($A1764 = "Batch 1", VLOOKUP(CONCATENATE($C1764, $B1764), 'Batch One'!$C:$Q, 13, false),
IF($A1764 = "Batch 2", VLOOKUP(CONCATENATE($C1764, $B1764), 'Batch Two'!$C:$P, 13, false), 0))</f>
        <v/>
      </c>
    </row>
    <row r="1765">
      <c r="A1765" s="4" t="s">
        <v>13</v>
      </c>
      <c r="B1765" s="5">
        <v>6.001873146E9</v>
      </c>
      <c r="C1765" s="8" t="s">
        <v>12</v>
      </c>
      <c r="D1765" s="5" t="str">
        <f>IF($A1765 = "Batch 1", VLOOKUP(CONCATENATE($C1765, $B1765), 'Batch One'!$C:$Q, 2, false),
IF($A1765 = "Batch 2", VLOOKUP(CONCATENATE($C1765, $B1765), 'Batch Two'!$C:$P, 2, false), 0))</f>
        <v>Bulbasaur, 1999, 1990s, #Kÿ</v>
      </c>
      <c r="E1765" s="5">
        <f>IF($A1765 = "Batch 1", VLOOKUP(CONCATENATE($C1765, $B1765), 'Batch One'!$C:$Q, 8, false),
IF($A1765 = "Batch 2", VLOOKUP(CONCATENATE($C1765, $B1765), 'Batch Two'!$C:$P, 8, false), 0))</f>
        <v>1999</v>
      </c>
      <c r="F1765" s="5" t="str">
        <f>IF($A1765 = "Batch 1", VLOOKUP(CONCATENATE($C1765, $B1765), 'Batch One'!$C:$Q, 9, false),
IF($A1765 = "Batch 2", VLOOKUP(CONCATENATE($C1765, $B1765), 'Batch Two'!$C:$P, 9, false), 0))</f>
        <v/>
      </c>
      <c r="G1765" s="5" t="str">
        <f>IF($A1765 = "Batch 1", VLOOKUP(CONCATENATE($C1765, $B1765), 'Batch One'!$C:$Q, 4, false),
IF($A1765 = "Batch 2", VLOOKUP(CONCATENATE($C1765, $B1765), 'Batch Two'!$C:$P, 4, false), 0))</f>
        <v>1990s</v>
      </c>
      <c r="H1765" s="5">
        <f>IF($A1765 = "Batch 1", VLOOKUP(CONCATENATE($C1765, $B1765), 'Batch One'!$C:$Q, 5, false),
IF($A1765 = "Batch 2", VLOOKUP(CONCATENATE($C1765, $B1765), 'Batch Two'!$C:$P, 5, false), 0))</f>
        <v>9</v>
      </c>
      <c r="I1765" s="6" t="str">
        <f>IF($A1765 = "Batch 1", VLOOKUP(CONCATENATE($C1765, $B1765), 'Batch One'!$C:$Q, 14, false),
IF($A1765 = "Batch 2", VLOOKUP(CONCATENATE($C1765, $B1765), 'Batch Two'!$C:$P, 14, false), 0))</f>
        <v>https://ccg-imaging-cgc-tradingcards-production.s3.amazonaws.com/17280470-7475-40c6-b5e9-68dbc6677117/CAR6001873-146_OBV.jpg</v>
      </c>
      <c r="J1765" s="5" t="str">
        <f>IF($A1765 = "Batch 1", VLOOKUP(CONCATENATE($C1765, $B1765), 'Batch One'!$C:$Q, 13, false),
IF($A1765 = "Batch 2", VLOOKUP(CONCATENATE($C1765, $B1765), 'Batch Two'!$C:$P, 13, false), 0))</f>
        <v/>
      </c>
    </row>
    <row r="1766">
      <c r="A1766" s="4" t="s">
        <v>13</v>
      </c>
      <c r="B1766" s="5">
        <v>6.001876159E9</v>
      </c>
      <c r="C1766" s="8" t="s">
        <v>12</v>
      </c>
      <c r="D1766" s="5" t="str">
        <f>IF($A1766 = "Batch 1", VLOOKUP(CONCATENATE($C1766, $B1766), 'Batch One'!$C:$Q, 2, false),
IF($A1766 = "Batch 2", VLOOKUP(CONCATENATE($C1766, $B1766), 'Batch Two'!$C:$P, 2, false), 0))</f>
        <v>Zapdos ex, 2023, Scarlet &amp; Violet, #145/165</v>
      </c>
      <c r="E1766" s="5">
        <f>IF($A1766 = "Batch 1", VLOOKUP(CONCATENATE($C1766, $B1766), 'Batch One'!$C:$Q, 8, false),
IF($A1766 = "Batch 2", VLOOKUP(CONCATENATE($C1766, $B1766), 'Batch Two'!$C:$P, 8, false), 0))</f>
        <v>2023</v>
      </c>
      <c r="F1766" s="5" t="str">
        <f>IF($A1766 = "Batch 1", VLOOKUP(CONCATENATE($C1766, $B1766), 'Batch One'!$C:$Q, 9, false),
IF($A1766 = "Batch 2", VLOOKUP(CONCATENATE($C1766, $B1766), 'Batch Two'!$C:$P, 9, false), 0))</f>
        <v/>
      </c>
      <c r="G1766" s="5" t="str">
        <f>IF($A1766 = "Batch 1", VLOOKUP(CONCATENATE($C1766, $B1766), 'Batch One'!$C:$Q, 4, false),
IF($A1766 = "Batch 2", VLOOKUP(CONCATENATE($C1766, $B1766), 'Batch Two'!$C:$P, 4, false), 0))</f>
        <v>Scarlet &amp; Violet</v>
      </c>
      <c r="H1766" s="5">
        <f>IF($A1766 = "Batch 1", VLOOKUP(CONCATENATE($C1766, $B1766), 'Batch One'!$C:$Q, 5, false),
IF($A1766 = "Batch 2", VLOOKUP(CONCATENATE($C1766, $B1766), 'Batch Two'!$C:$P, 5, false), 0))</f>
        <v>9</v>
      </c>
      <c r="I1766" s="6" t="str">
        <f>IF($A1766 = "Batch 1", VLOOKUP(CONCATENATE($C1766, $B1766), 'Batch One'!$C:$Q, 14, false),
IF($A1766 = "Batch 2", VLOOKUP(CONCATENATE($C1766, $B1766), 'Batch Two'!$C:$P, 14, false), 0))</f>
        <v>https://ccg-imaging-cgc-tradingcards-production.s3.amazonaws.com/17280536-1313-44d3-a004-dcdc68e73da4/CAR6001876-159_OBV.jpg</v>
      </c>
      <c r="J1766" s="5" t="str">
        <f>IF($A1766 = "Batch 1", VLOOKUP(CONCATENATE($C1766, $B1766), 'Batch One'!$C:$Q, 13, false),
IF($A1766 = "Batch 2", VLOOKUP(CONCATENATE($C1766, $B1766), 'Batch Two'!$C:$P, 13, false), 0))</f>
        <v/>
      </c>
    </row>
    <row r="1767">
      <c r="A1767" s="4" t="s">
        <v>13</v>
      </c>
      <c r="B1767" s="5">
        <v>6.001880233E9</v>
      </c>
      <c r="C1767" s="8" t="s">
        <v>12</v>
      </c>
      <c r="D1767" s="5" t="str">
        <f>IF($A1767 = "Batch 1", VLOOKUP(CONCATENATE($C1767, $B1767), 'Batch One'!$C:$Q, 2, false),
IF($A1767 = "Batch 2", VLOOKUP(CONCATENATE($C1767, $B1767), 'Batch Two'!$C:$P, 2, false), 0))</f>
        <v>Hitmonchan, 2002, e-Series, #052/092</v>
      </c>
      <c r="E1767" s="5">
        <f>IF($A1767 = "Batch 1", VLOOKUP(CONCATENATE($C1767, $B1767), 'Batch One'!$C:$Q, 8, false),
IF($A1767 = "Batch 2", VLOOKUP(CONCATENATE($C1767, $B1767), 'Batch Two'!$C:$P, 8, false), 0))</f>
        <v>2002</v>
      </c>
      <c r="F1767" s="5" t="str">
        <f>IF($A1767 = "Batch 1", VLOOKUP(CONCATENATE($C1767, $B1767), 'Batch One'!$C:$Q, 9, false),
IF($A1767 = "Batch 2", VLOOKUP(CONCATENATE($C1767, $B1767), 'Batch Two'!$C:$P, 9, false), 0))</f>
        <v/>
      </c>
      <c r="G1767" s="5" t="str">
        <f>IF($A1767 = "Batch 1", VLOOKUP(CONCATENATE($C1767, $B1767), 'Batch One'!$C:$Q, 4, false),
IF($A1767 = "Batch 2", VLOOKUP(CONCATENATE($C1767, $B1767), 'Batch Two'!$C:$P, 4, false), 0))</f>
        <v>e-Series</v>
      </c>
      <c r="H1767" s="5">
        <f>IF($A1767 = "Batch 1", VLOOKUP(CONCATENATE($C1767, $B1767), 'Batch One'!$C:$Q, 5, false),
IF($A1767 = "Batch 2", VLOOKUP(CONCATENATE($C1767, $B1767), 'Batch Two'!$C:$P, 5, false), 0))</f>
        <v>9</v>
      </c>
      <c r="I1767" s="6" t="str">
        <f>IF($A1767 = "Batch 1", VLOOKUP(CONCATENATE($C1767, $B1767), 'Batch One'!$C:$Q, 14, false),
IF($A1767 = "Batch 2", VLOOKUP(CONCATENATE($C1767, $B1767), 'Batch Two'!$C:$P, 14, false), 0))</f>
        <v>https://ccg-imaging-cgc-tradingcards-production.s3.amazonaws.com/17274542-70ea-435a-8efc-c35d7cbf202f/CAR6001880-233_OBV.jpg</v>
      </c>
      <c r="J1767" s="5" t="str">
        <f>IF($A1767 = "Batch 1", VLOOKUP(CONCATENATE($C1767, $B1767), 'Batch One'!$C:$Q, 13, false),
IF($A1767 = "Batch 2", VLOOKUP(CONCATENATE($C1767, $B1767), 'Batch Two'!$C:$P, 13, false), 0))</f>
        <v/>
      </c>
    </row>
    <row r="1768">
      <c r="A1768" s="4" t="s">
        <v>13</v>
      </c>
      <c r="B1768" s="5">
        <v>6.001880234E9</v>
      </c>
      <c r="C1768" s="8" t="s">
        <v>12</v>
      </c>
      <c r="D1768" s="5" t="str">
        <f>IF($A1768 = "Batch 1", VLOOKUP(CONCATENATE($C1768, $B1768), 'Batch One'!$C:$Q, 2, false),
IF($A1768 = "Batch 2", VLOOKUP(CONCATENATE($C1768, $B1768), 'Batch Two'!$C:$P, 2, false), 0))</f>
        <v>Hitmonchan, 2002, e-Series, #052/092</v>
      </c>
      <c r="E1768" s="5">
        <f>IF($A1768 = "Batch 1", VLOOKUP(CONCATENATE($C1768, $B1768), 'Batch One'!$C:$Q, 8, false),
IF($A1768 = "Batch 2", VLOOKUP(CONCATENATE($C1768, $B1768), 'Batch Two'!$C:$P, 8, false), 0))</f>
        <v>2002</v>
      </c>
      <c r="F1768" s="5" t="str">
        <f>IF($A1768 = "Batch 1", VLOOKUP(CONCATENATE($C1768, $B1768), 'Batch One'!$C:$Q, 9, false),
IF($A1768 = "Batch 2", VLOOKUP(CONCATENATE($C1768, $B1768), 'Batch Two'!$C:$P, 9, false), 0))</f>
        <v/>
      </c>
      <c r="G1768" s="5" t="str">
        <f>IF($A1768 = "Batch 1", VLOOKUP(CONCATENATE($C1768, $B1768), 'Batch One'!$C:$Q, 4, false),
IF($A1768 = "Batch 2", VLOOKUP(CONCATENATE($C1768, $B1768), 'Batch Two'!$C:$P, 4, false), 0))</f>
        <v>e-Series</v>
      </c>
      <c r="H1768" s="5">
        <f>IF($A1768 = "Batch 1", VLOOKUP(CONCATENATE($C1768, $B1768), 'Batch One'!$C:$Q, 5, false),
IF($A1768 = "Batch 2", VLOOKUP(CONCATENATE($C1768, $B1768), 'Batch Two'!$C:$P, 5, false), 0))</f>
        <v>9</v>
      </c>
      <c r="I1768" s="6" t="str">
        <f>IF($A1768 = "Batch 1", VLOOKUP(CONCATENATE($C1768, $B1768), 'Batch One'!$C:$Q, 14, false),
IF($A1768 = "Batch 2", VLOOKUP(CONCATENATE($C1768, $B1768), 'Batch Two'!$C:$P, 14, false), 0))</f>
        <v>https://ccg-imaging-cgc-tradingcards-production.s3.amazonaws.com/17274548-2375-4f8a-a6fb-6251bf18cace/CAR6001880-234_OBV.jpg</v>
      </c>
      <c r="J1768" s="5" t="str">
        <f>IF($A1768 = "Batch 1", VLOOKUP(CONCATENATE($C1768, $B1768), 'Batch One'!$C:$Q, 13, false),
IF($A1768 = "Batch 2", VLOOKUP(CONCATENATE($C1768, $B1768), 'Batch Two'!$C:$P, 13, false), 0))</f>
        <v/>
      </c>
    </row>
    <row r="1769">
      <c r="A1769" s="4" t="s">
        <v>13</v>
      </c>
      <c r="B1769" s="5">
        <v>6.001892296E9</v>
      </c>
      <c r="C1769" s="8" t="s">
        <v>12</v>
      </c>
      <c r="D1769" s="5" t="str">
        <f>IF($A1769 = "Batch 1", VLOOKUP(CONCATENATE($C1769, $B1769), 'Batch One'!$C:$Q, 2, false),
IF($A1769 = "Batch 2", VLOOKUP(CONCATENATE($C1769, $B1769), 'Batch Two'!$C:$P, 2, false), 0))</f>
        <v>Zubat, 2001, Neo, #59/64</v>
      </c>
      <c r="E1769" s="5">
        <f>IF($A1769 = "Batch 1", VLOOKUP(CONCATENATE($C1769, $B1769), 'Batch One'!$C:$Q, 8, false),
IF($A1769 = "Batch 2", VLOOKUP(CONCATENATE($C1769, $B1769), 'Batch Two'!$C:$P, 8, false), 0))</f>
        <v>2001</v>
      </c>
      <c r="F1769" s="5" t="str">
        <f>IF($A1769 = "Batch 1", VLOOKUP(CONCATENATE($C1769, $B1769), 'Batch One'!$C:$Q, 9, false),
IF($A1769 = "Batch 2", VLOOKUP(CONCATENATE($C1769, $B1769), 'Batch Two'!$C:$P, 9, false), 0))</f>
        <v/>
      </c>
      <c r="G1769" s="5" t="str">
        <f>IF($A1769 = "Batch 1", VLOOKUP(CONCATENATE($C1769, $B1769), 'Batch One'!$C:$Q, 4, false),
IF($A1769 = "Batch 2", VLOOKUP(CONCATENATE($C1769, $B1769), 'Batch Two'!$C:$P, 4, false), 0))</f>
        <v>Neo</v>
      </c>
      <c r="H1769" s="5">
        <f>IF($A1769 = "Batch 1", VLOOKUP(CONCATENATE($C1769, $B1769), 'Batch One'!$C:$Q, 5, false),
IF($A1769 = "Batch 2", VLOOKUP(CONCATENATE($C1769, $B1769), 'Batch Two'!$C:$P, 5, false), 0))</f>
        <v>8.5</v>
      </c>
      <c r="I1769" s="6" t="str">
        <f>IF($A1769 = "Batch 1", VLOOKUP(CONCATENATE($C1769, $B1769), 'Batch One'!$C:$Q, 14, false),
IF($A1769 = "Batch 2", VLOOKUP(CONCATENATE($C1769, $B1769), 'Batch Two'!$C:$P, 14, false), 0))</f>
        <v>https://ccg-imaging-cgc-tradingcards-production.s3.amazonaws.com/17295417-7696-4e5d-9080-90bf2c8c028b/CAR6001892-296_OBV.jpg</v>
      </c>
      <c r="J1769" s="5" t="str">
        <f>IF($A1769 = "Batch 1", VLOOKUP(CONCATENATE($C1769, $B1769), 'Batch One'!$C:$Q, 13, false),
IF($A1769 = "Batch 2", VLOOKUP(CONCATENATE($C1769, $B1769), 'Batch Two'!$C:$P, 13, false), 0))</f>
        <v/>
      </c>
    </row>
    <row r="1770">
      <c r="A1770" s="4" t="s">
        <v>13</v>
      </c>
      <c r="B1770" s="5">
        <v>6.016729151E9</v>
      </c>
      <c r="C1770" s="8" t="s">
        <v>12</v>
      </c>
      <c r="D1770" s="5" t="str">
        <f>IF($A1770 = "Batch 1", VLOOKUP(CONCATENATE($C1770, $B1770), 'Batch One'!$C:$Q, 2, false),
IF($A1770 = "Batch 2", VLOOKUP(CONCATENATE($C1770, $B1770), 'Batch Two'!$C:$P, 2, false), 0))</f>
        <v>Noctowl, 2007, Diamond &amp; Pearl, #34/130</v>
      </c>
      <c r="E1770" s="5">
        <f>IF($A1770 = "Batch 1", VLOOKUP(CONCATENATE($C1770, $B1770), 'Batch One'!$C:$Q, 8, false),
IF($A1770 = "Batch 2", VLOOKUP(CONCATENATE($C1770, $B1770), 'Batch Two'!$C:$P, 8, false), 0))</f>
        <v>2007</v>
      </c>
      <c r="F1770" s="5" t="str">
        <f>IF($A1770 = "Batch 1", VLOOKUP(CONCATENATE($C1770, $B1770), 'Batch One'!$C:$Q, 9, false),
IF($A1770 = "Batch 2", VLOOKUP(CONCATENATE($C1770, $B1770), 'Batch Two'!$C:$P, 9, false), 0))</f>
        <v/>
      </c>
      <c r="G1770" s="5" t="str">
        <f>IF($A1770 = "Batch 1", VLOOKUP(CONCATENATE($C1770, $B1770), 'Batch One'!$C:$Q, 4, false),
IF($A1770 = "Batch 2", VLOOKUP(CONCATENATE($C1770, $B1770), 'Batch Two'!$C:$P, 4, false), 0))</f>
        <v>Diamond &amp; Pearl</v>
      </c>
      <c r="H1770" s="5">
        <f>IF($A1770 = "Batch 1", VLOOKUP(CONCATENATE($C1770, $B1770), 'Batch One'!$C:$Q, 5, false),
IF($A1770 = "Batch 2", VLOOKUP(CONCATENATE($C1770, $B1770), 'Batch Two'!$C:$P, 5, false), 0))</f>
        <v>8.5</v>
      </c>
      <c r="I1770" s="6" t="str">
        <f>IF($A1770 = "Batch 1", VLOOKUP(CONCATENATE($C1770, $B1770), 'Batch One'!$C:$Q, 14, false),
IF($A1770 = "Batch 2", VLOOKUP(CONCATENATE($C1770, $B1770), 'Batch Two'!$C:$P, 14, false), 0))</f>
        <v>https://ccg-imaging-cgc-tradingcards-production.s3.amazonaws.com/17364461-1507-4b29-9db1-32f570603e0a/CAR6016729-151_OBV.jpg</v>
      </c>
      <c r="J1770" s="5" t="str">
        <f>IF($A1770 = "Batch 1", VLOOKUP(CONCATENATE($C1770, $B1770), 'Batch One'!$C:$Q, 13, false),
IF($A1770 = "Batch 2", VLOOKUP(CONCATENATE($C1770, $B1770), 'Batch Two'!$C:$P, 13, false), 0))</f>
        <v/>
      </c>
    </row>
    <row r="1771">
      <c r="A1771" s="4" t="s">
        <v>13</v>
      </c>
      <c r="B1771" s="5">
        <v>6.016729156E9</v>
      </c>
      <c r="C1771" s="8" t="s">
        <v>12</v>
      </c>
      <c r="D1771" s="5" t="str">
        <f>IF($A1771 = "Batch 1", VLOOKUP(CONCATENATE($C1771, $B1771), 'Batch One'!$C:$Q, 2, false),
IF($A1771 = "Batch 2", VLOOKUP(CONCATENATE($C1771, $B1771), 'Batch Two'!$C:$P, 2, false), 0))</f>
        <v>Pachirisu, 2007, Diamond &amp; Pearl, #35/130</v>
      </c>
      <c r="E1771" s="5">
        <f>IF($A1771 = "Batch 1", VLOOKUP(CONCATENATE($C1771, $B1771), 'Batch One'!$C:$Q, 8, false),
IF($A1771 = "Batch 2", VLOOKUP(CONCATENATE($C1771, $B1771), 'Batch Two'!$C:$P, 8, false), 0))</f>
        <v>2007</v>
      </c>
      <c r="F1771" s="5" t="str">
        <f>IF($A1771 = "Batch 1", VLOOKUP(CONCATENATE($C1771, $B1771), 'Batch One'!$C:$Q, 9, false),
IF($A1771 = "Batch 2", VLOOKUP(CONCATENATE($C1771, $B1771), 'Batch Two'!$C:$P, 9, false), 0))</f>
        <v/>
      </c>
      <c r="G1771" s="5" t="str">
        <f>IF($A1771 = "Batch 1", VLOOKUP(CONCATENATE($C1771, $B1771), 'Batch One'!$C:$Q, 4, false),
IF($A1771 = "Batch 2", VLOOKUP(CONCATENATE($C1771, $B1771), 'Batch Two'!$C:$P, 4, false), 0))</f>
        <v>Diamond &amp; Pearl</v>
      </c>
      <c r="H1771" s="5">
        <f>IF($A1771 = "Batch 1", VLOOKUP(CONCATENATE($C1771, $B1771), 'Batch One'!$C:$Q, 5, false),
IF($A1771 = "Batch 2", VLOOKUP(CONCATENATE($C1771, $B1771), 'Batch Two'!$C:$P, 5, false), 0))</f>
        <v>9</v>
      </c>
      <c r="I1771" s="6" t="str">
        <f>IF($A1771 = "Batch 1", VLOOKUP(CONCATENATE($C1771, $B1771), 'Batch One'!$C:$Q, 14, false),
IF($A1771 = "Batch 2", VLOOKUP(CONCATENATE($C1771, $B1771), 'Batch Two'!$C:$P, 14, false), 0))</f>
        <v>https://ccg-imaging-cgc-tradingcards-production.s3.amazonaws.com/17364462-1038-4c02-836e-33d7176ea249/CAR6016729-156_OBV.jpg</v>
      </c>
      <c r="J1771" s="5" t="str">
        <f>IF($A1771 = "Batch 1", VLOOKUP(CONCATENATE($C1771, $B1771), 'Batch One'!$C:$Q, 13, false),
IF($A1771 = "Batch 2", VLOOKUP(CONCATENATE($C1771, $B1771), 'Batch Two'!$C:$P, 13, false), 0))</f>
        <v/>
      </c>
    </row>
    <row r="1772">
      <c r="A1772" s="4" t="s">
        <v>13</v>
      </c>
      <c r="B1772" s="5">
        <v>6.016729162E9</v>
      </c>
      <c r="C1772" s="8" t="s">
        <v>12</v>
      </c>
      <c r="D1772" s="5" t="str">
        <f>IF($A1772 = "Batch 1", VLOOKUP(CONCATENATE($C1772, $B1772), 'Batch One'!$C:$Q, 2, false),
IF($A1772 = "Batch 2", VLOOKUP(CONCATENATE($C1772, $B1772), 'Batch Two'!$C:$P, 2, false), 0))</f>
        <v>Pachirisu, 2007, Diamond &amp; Pearl, #35/130</v>
      </c>
      <c r="E1772" s="5">
        <f>IF($A1772 = "Batch 1", VLOOKUP(CONCATENATE($C1772, $B1772), 'Batch One'!$C:$Q, 8, false),
IF($A1772 = "Batch 2", VLOOKUP(CONCATENATE($C1772, $B1772), 'Batch Two'!$C:$P, 8, false), 0))</f>
        <v>2007</v>
      </c>
      <c r="F1772" s="5" t="str">
        <f>IF($A1772 = "Batch 1", VLOOKUP(CONCATENATE($C1772, $B1772), 'Batch One'!$C:$Q, 9, false),
IF($A1772 = "Batch 2", VLOOKUP(CONCATENATE($C1772, $B1772), 'Batch Two'!$C:$P, 9, false), 0))</f>
        <v/>
      </c>
      <c r="G1772" s="5" t="str">
        <f>IF($A1772 = "Batch 1", VLOOKUP(CONCATENATE($C1772, $B1772), 'Batch One'!$C:$Q, 4, false),
IF($A1772 = "Batch 2", VLOOKUP(CONCATENATE($C1772, $B1772), 'Batch Two'!$C:$P, 4, false), 0))</f>
        <v>Diamond &amp; Pearl</v>
      </c>
      <c r="H1772" s="5">
        <f>IF($A1772 = "Batch 1", VLOOKUP(CONCATENATE($C1772, $B1772), 'Batch One'!$C:$Q, 5, false),
IF($A1772 = "Batch 2", VLOOKUP(CONCATENATE($C1772, $B1772), 'Batch Two'!$C:$P, 5, false), 0))</f>
        <v>9</v>
      </c>
      <c r="I1772" s="6" t="str">
        <f>IF($A1772 = "Batch 1", VLOOKUP(CONCATENATE($C1772, $B1772), 'Batch One'!$C:$Q, 14, false),
IF($A1772 = "Batch 2", VLOOKUP(CONCATENATE($C1772, $B1772), 'Batch Two'!$C:$P, 14, false), 0))</f>
        <v>https://ccg-imaging-cgc-tradingcards-production.s3.amazonaws.com/17364465-5559-4bee-9dc9-3ee817d3415c/CAR6016729-162_OBV.jpg</v>
      </c>
      <c r="J1772" s="5" t="str">
        <f>IF($A1772 = "Batch 1", VLOOKUP(CONCATENATE($C1772, $B1772), 'Batch One'!$C:$Q, 13, false),
IF($A1772 = "Batch 2", VLOOKUP(CONCATENATE($C1772, $B1772), 'Batch Two'!$C:$P, 13, false), 0))</f>
        <v/>
      </c>
    </row>
    <row r="1773">
      <c r="A1773" s="4" t="s">
        <v>13</v>
      </c>
      <c r="B1773" s="5">
        <v>6.016734039E9</v>
      </c>
      <c r="C1773" s="8" t="s">
        <v>12</v>
      </c>
      <c r="D1773" s="5" t="str">
        <f>IF($A1773 = "Batch 1", VLOOKUP(CONCATENATE($C1773, $B1773), 'Batch One'!$C:$Q, 2, false),
IF($A1773 = "Batch 2", VLOOKUP(CONCATENATE($C1773, $B1773), 'Batch Two'!$C:$P, 2, false), 0))</f>
        <v>Giovanni's Machop, 1999, Original Series</v>
      </c>
      <c r="E1773" s="5">
        <f>IF($A1773 = "Batch 1", VLOOKUP(CONCATENATE($C1773, $B1773), 'Batch One'!$C:$Q, 8, false),
IF($A1773 = "Batch 2", VLOOKUP(CONCATENATE($C1773, $B1773), 'Batch Two'!$C:$P, 8, false), 0))</f>
        <v>1999</v>
      </c>
      <c r="F1773" s="5" t="str">
        <f>IF($A1773 = "Batch 1", VLOOKUP(CONCATENATE($C1773, $B1773), 'Batch One'!$C:$Q, 9, false),
IF($A1773 = "Batch 2", VLOOKUP(CONCATENATE($C1773, $B1773), 'Batch Two'!$C:$P, 9, false), 0))</f>
        <v/>
      </c>
      <c r="G1773" s="5" t="str">
        <f>IF($A1773 = "Batch 1", VLOOKUP(CONCATENATE($C1773, $B1773), 'Batch One'!$C:$Q, 4, false),
IF($A1773 = "Batch 2", VLOOKUP(CONCATENATE($C1773, $B1773), 'Batch Two'!$C:$P, 4, false), 0))</f>
        <v>Original Series</v>
      </c>
      <c r="H1773" s="5">
        <f>IF($A1773 = "Batch 1", VLOOKUP(CONCATENATE($C1773, $B1773), 'Batch One'!$C:$Q, 5, false),
IF($A1773 = "Batch 2", VLOOKUP(CONCATENATE($C1773, $B1773), 'Batch Two'!$C:$P, 5, false), 0))</f>
        <v>8</v>
      </c>
      <c r="I1773" s="6" t="str">
        <f>IF($A1773 = "Batch 1", VLOOKUP(CONCATENATE($C1773, $B1773), 'Batch One'!$C:$Q, 14, false),
IF($A1773 = "Batch 2", VLOOKUP(CONCATENATE($C1773, $B1773), 'Batch Two'!$C:$P, 14, false), 0))</f>
        <v>https://ccg-imaging-cgc-tradingcards-production.s3.amazonaws.com/17365386-47ae-41a6-b189-9ccf91a8b7d6/CAR6016734-039_OBV.jpg</v>
      </c>
      <c r="J1773" s="5" t="str">
        <f>IF($A1773 = "Batch 1", VLOOKUP(CONCATENATE($C1773, $B1773), 'Batch One'!$C:$Q, 13, false),
IF($A1773 = "Batch 2", VLOOKUP(CONCATENATE($C1773, $B1773), 'Batch Two'!$C:$P, 13, false), 0))</f>
        <v/>
      </c>
    </row>
    <row r="1774">
      <c r="A1774" s="4" t="s">
        <v>13</v>
      </c>
      <c r="B1774" s="5">
        <v>6.035585036E9</v>
      </c>
      <c r="C1774" s="8" t="s">
        <v>12</v>
      </c>
      <c r="D1774" s="5" t="str">
        <f>IF($A1774 = "Batch 1", VLOOKUP(CONCATENATE($C1774, $B1774), 'Batch One'!$C:$Q, 2, false),
IF($A1774 = "Batch 2", VLOOKUP(CONCATENATE($C1774, $B1774), 'Batch Two'!$C:$P, 2, false), 0))</f>
        <v>Misty's Poliwag, 2000, Original Series, #87/132</v>
      </c>
      <c r="E1774" s="5">
        <f>IF($A1774 = "Batch 1", VLOOKUP(CONCATENATE($C1774, $B1774), 'Batch One'!$C:$Q, 8, false),
IF($A1774 = "Batch 2", VLOOKUP(CONCATENATE($C1774, $B1774), 'Batch Two'!$C:$P, 8, false), 0))</f>
        <v>2000</v>
      </c>
      <c r="F1774" s="5" t="str">
        <f>IF($A1774 = "Batch 1", VLOOKUP(CONCATENATE($C1774, $B1774), 'Batch One'!$C:$Q, 9, false),
IF($A1774 = "Batch 2", VLOOKUP(CONCATENATE($C1774, $B1774), 'Batch Two'!$C:$P, 9, false), 0))</f>
        <v/>
      </c>
      <c r="G1774" s="5" t="str">
        <f>IF($A1774 = "Batch 1", VLOOKUP(CONCATENATE($C1774, $B1774), 'Batch One'!$C:$Q, 4, false),
IF($A1774 = "Batch 2", VLOOKUP(CONCATENATE($C1774, $B1774), 'Batch Two'!$C:$P, 4, false), 0))</f>
        <v>Original Series</v>
      </c>
      <c r="H1774" s="5">
        <f>IF($A1774 = "Batch 1", VLOOKUP(CONCATENATE($C1774, $B1774), 'Batch One'!$C:$Q, 5, false),
IF($A1774 = "Batch 2", VLOOKUP(CONCATENATE($C1774, $B1774), 'Batch Two'!$C:$P, 5, false), 0))</f>
        <v>8</v>
      </c>
      <c r="I1774" s="6" t="str">
        <f>IF($A1774 = "Batch 1", VLOOKUP(CONCATENATE($C1774, $B1774), 'Batch One'!$C:$Q, 14, false),
IF($A1774 = "Batch 2", VLOOKUP(CONCATENATE($C1774, $B1774), 'Batch Two'!$C:$P, 14, false), 0))</f>
        <v>https://ccg-imaging-cgc-tradingcards-production.s3.amazonaws.com/17425855-10ae-4a12-9b99-2b6702865bef/CAR6035585-036_OBV.jpg</v>
      </c>
      <c r="J1774" s="5" t="str">
        <f>IF($A1774 = "Batch 1", VLOOKUP(CONCATENATE($C1774, $B1774), 'Batch One'!$C:$Q, 13, false),
IF($A1774 = "Batch 2", VLOOKUP(CONCATENATE($C1774, $B1774), 'Batch Two'!$C:$P, 13, false), 0))</f>
        <v/>
      </c>
    </row>
    <row r="1775">
      <c r="A1775" s="4" t="s">
        <v>13</v>
      </c>
      <c r="B1775" s="5">
        <v>6.035585037E9</v>
      </c>
      <c r="C1775" s="8" t="s">
        <v>12</v>
      </c>
      <c r="D1775" s="5" t="str">
        <f>IF($A1775 = "Batch 1", VLOOKUP(CONCATENATE($C1775, $B1775), 'Batch One'!$C:$Q, 2, false),
IF($A1775 = "Batch 2", VLOOKUP(CONCATENATE($C1775, $B1775), 'Batch Two'!$C:$P, 2, false), 0))</f>
        <v>Misty's Poliwag, 2000, Original Series, #87/132</v>
      </c>
      <c r="E1775" s="5">
        <f>IF($A1775 = "Batch 1", VLOOKUP(CONCATENATE($C1775, $B1775), 'Batch One'!$C:$Q, 8, false),
IF($A1775 = "Batch 2", VLOOKUP(CONCATENATE($C1775, $B1775), 'Batch Two'!$C:$P, 8, false), 0))</f>
        <v>2000</v>
      </c>
      <c r="F1775" s="5" t="str">
        <f>IF($A1775 = "Batch 1", VLOOKUP(CONCATENATE($C1775, $B1775), 'Batch One'!$C:$Q, 9, false),
IF($A1775 = "Batch 2", VLOOKUP(CONCATENATE($C1775, $B1775), 'Batch Two'!$C:$P, 9, false), 0))</f>
        <v/>
      </c>
      <c r="G1775" s="5" t="str">
        <f>IF($A1775 = "Batch 1", VLOOKUP(CONCATENATE($C1775, $B1775), 'Batch One'!$C:$Q, 4, false),
IF($A1775 = "Batch 2", VLOOKUP(CONCATENATE($C1775, $B1775), 'Batch Two'!$C:$P, 4, false), 0))</f>
        <v>Original Series</v>
      </c>
      <c r="H1775" s="5">
        <f>IF($A1775 = "Batch 1", VLOOKUP(CONCATENATE($C1775, $B1775), 'Batch One'!$C:$Q, 5, false),
IF($A1775 = "Batch 2", VLOOKUP(CONCATENATE($C1775, $B1775), 'Batch Two'!$C:$P, 5, false), 0))</f>
        <v>8</v>
      </c>
      <c r="I1775" s="6" t="str">
        <f>IF($A1775 = "Batch 1", VLOOKUP(CONCATENATE($C1775, $B1775), 'Batch One'!$C:$Q, 14, false),
IF($A1775 = "Batch 2", VLOOKUP(CONCATENATE($C1775, $B1775), 'Batch Two'!$C:$P, 14, false), 0))</f>
        <v>https://ccg-imaging-cgc-tradingcards-production.s3.amazonaws.com/17425855-1397-4240-b14d-6efabd574a4c/CAR6035585-037_OBV.jpg</v>
      </c>
      <c r="J1775" s="5" t="str">
        <f>IF($A1775 = "Batch 1", VLOOKUP(CONCATENATE($C1775, $B1775), 'Batch One'!$C:$Q, 13, false),
IF($A1775 = "Batch 2", VLOOKUP(CONCATENATE($C1775, $B1775), 'Batch Two'!$C:$P, 13, false), 0))</f>
        <v/>
      </c>
    </row>
    <row r="1776">
      <c r="A1776" s="4" t="s">
        <v>13</v>
      </c>
      <c r="B1776" s="5">
        <v>6.035585049E9</v>
      </c>
      <c r="C1776" s="8" t="s">
        <v>12</v>
      </c>
      <c r="D1776" s="5" t="str">
        <f>IF($A1776 = "Batch 1", VLOOKUP(CONCATENATE($C1776, $B1776), 'Batch One'!$C:$Q, 2, false),
IF($A1776 = "Batch 2", VLOOKUP(CONCATENATE($C1776, $B1776), 'Batch Two'!$C:$P, 2, false), 0))</f>
        <v>Lt. Surge's Spearow, 2000, Original Series, #83/132</v>
      </c>
      <c r="E1776" s="5">
        <f>IF($A1776 = "Batch 1", VLOOKUP(CONCATENATE($C1776, $B1776), 'Batch One'!$C:$Q, 8, false),
IF($A1776 = "Batch 2", VLOOKUP(CONCATENATE($C1776, $B1776), 'Batch Two'!$C:$P, 8, false), 0))</f>
        <v>2000</v>
      </c>
      <c r="F1776" s="5" t="str">
        <f>IF($A1776 = "Batch 1", VLOOKUP(CONCATENATE($C1776, $B1776), 'Batch One'!$C:$Q, 9, false),
IF($A1776 = "Batch 2", VLOOKUP(CONCATENATE($C1776, $B1776), 'Batch Two'!$C:$P, 9, false), 0))</f>
        <v/>
      </c>
      <c r="G1776" s="5" t="str">
        <f>IF($A1776 = "Batch 1", VLOOKUP(CONCATENATE($C1776, $B1776), 'Batch One'!$C:$Q, 4, false),
IF($A1776 = "Batch 2", VLOOKUP(CONCATENATE($C1776, $B1776), 'Batch Two'!$C:$P, 4, false), 0))</f>
        <v>Original Series</v>
      </c>
      <c r="H1776" s="5">
        <f>IF($A1776 = "Batch 1", VLOOKUP(CONCATENATE($C1776, $B1776), 'Batch One'!$C:$Q, 5, false),
IF($A1776 = "Batch 2", VLOOKUP(CONCATENATE($C1776, $B1776), 'Batch Two'!$C:$P, 5, false), 0))</f>
        <v>8</v>
      </c>
      <c r="I1776" s="6" t="str">
        <f>IF($A1776 = "Batch 1", VLOOKUP(CONCATENATE($C1776, $B1776), 'Batch One'!$C:$Q, 14, false),
IF($A1776 = "Batch 2", VLOOKUP(CONCATENATE($C1776, $B1776), 'Batch Two'!$C:$P, 14, false), 0))</f>
        <v>https://ccg-imaging-cgc-tradingcards-production.s3.amazonaws.com/17425855-44a0-4b40-9572-580a1fa38baa/CAR6035585-049_OBV.jpg</v>
      </c>
      <c r="J1776" s="5" t="str">
        <f>IF($A1776 = "Batch 1", VLOOKUP(CONCATENATE($C1776, $B1776), 'Batch One'!$C:$Q, 13, false),
IF($A1776 = "Batch 2", VLOOKUP(CONCATENATE($C1776, $B1776), 'Batch Two'!$C:$P, 13, false), 0))</f>
        <v/>
      </c>
    </row>
    <row r="1777">
      <c r="A1777" s="4" t="s">
        <v>13</v>
      </c>
      <c r="B1777" s="5">
        <v>6.035585132E9</v>
      </c>
      <c r="C1777" s="8" t="s">
        <v>12</v>
      </c>
      <c r="D1777" s="5" t="str">
        <f>IF($A1777 = "Batch 1", VLOOKUP(CONCATENATE($C1777, $B1777), 'Batch One'!$C:$Q, 2, false),
IF($A1777 = "Batch 2", VLOOKUP(CONCATENATE($C1777, $B1777), 'Batch Two'!$C:$P, 2, false), 0))</f>
        <v>Sabrina's Slowpoke, 2000, Original Series, #95/132</v>
      </c>
      <c r="E1777" s="5">
        <f>IF($A1777 = "Batch 1", VLOOKUP(CONCATENATE($C1777, $B1777), 'Batch One'!$C:$Q, 8, false),
IF($A1777 = "Batch 2", VLOOKUP(CONCATENATE($C1777, $B1777), 'Batch Two'!$C:$P, 8, false), 0))</f>
        <v>2000</v>
      </c>
      <c r="F1777" s="5" t="str">
        <f>IF($A1777 = "Batch 1", VLOOKUP(CONCATENATE($C1777, $B1777), 'Batch One'!$C:$Q, 9, false),
IF($A1777 = "Batch 2", VLOOKUP(CONCATENATE($C1777, $B1777), 'Batch Two'!$C:$P, 9, false), 0))</f>
        <v/>
      </c>
      <c r="G1777" s="5" t="str">
        <f>IF($A1777 = "Batch 1", VLOOKUP(CONCATENATE($C1777, $B1777), 'Batch One'!$C:$Q, 4, false),
IF($A1777 = "Batch 2", VLOOKUP(CONCATENATE($C1777, $B1777), 'Batch Two'!$C:$P, 4, false), 0))</f>
        <v>Original Series</v>
      </c>
      <c r="H1777" s="5">
        <f>IF($A1777 = "Batch 1", VLOOKUP(CONCATENATE($C1777, $B1777), 'Batch One'!$C:$Q, 5, false),
IF($A1777 = "Batch 2", VLOOKUP(CONCATENATE($C1777, $B1777), 'Batch Two'!$C:$P, 5, false), 0))</f>
        <v>8.5</v>
      </c>
      <c r="I1777" s="6" t="str">
        <f>IF($A1777 = "Batch 1", VLOOKUP(CONCATENATE($C1777, $B1777), 'Batch One'!$C:$Q, 14, false),
IF($A1777 = "Batch 2", VLOOKUP(CONCATENATE($C1777, $B1777), 'Batch Two'!$C:$P, 14, false), 0))</f>
        <v>https://ccg-imaging-cgc-tradingcards-production.s3.amazonaws.com/17425876-046f-4906-b5e9-a0fe5f501e91/CAR6035585-132_OBV.jpg</v>
      </c>
      <c r="J1777" s="5" t="str">
        <f>IF($A1777 = "Batch 1", VLOOKUP(CONCATENATE($C1777, $B1777), 'Batch One'!$C:$Q, 13, false),
IF($A1777 = "Batch 2", VLOOKUP(CONCATENATE($C1777, $B1777), 'Batch Two'!$C:$P, 13, false), 0))</f>
        <v/>
      </c>
    </row>
    <row r="1778">
      <c r="A1778" s="4" t="s">
        <v>13</v>
      </c>
      <c r="B1778" s="5">
        <v>6.035585133E9</v>
      </c>
      <c r="C1778" s="8" t="s">
        <v>12</v>
      </c>
      <c r="D1778" s="5" t="str">
        <f>IF($A1778 = "Batch 1", VLOOKUP(CONCATENATE($C1778, $B1778), 'Batch One'!$C:$Q, 2, false),
IF($A1778 = "Batch 2", VLOOKUP(CONCATENATE($C1778, $B1778), 'Batch Two'!$C:$P, 2, false), 0))</f>
        <v>Sabrina's Slowpoke, 2000, Original Series, #95/132</v>
      </c>
      <c r="E1778" s="5">
        <f>IF($A1778 = "Batch 1", VLOOKUP(CONCATENATE($C1778, $B1778), 'Batch One'!$C:$Q, 8, false),
IF($A1778 = "Batch 2", VLOOKUP(CONCATENATE($C1778, $B1778), 'Batch Two'!$C:$P, 8, false), 0))</f>
        <v>2000</v>
      </c>
      <c r="F1778" s="5" t="str">
        <f>IF($A1778 = "Batch 1", VLOOKUP(CONCATENATE($C1778, $B1778), 'Batch One'!$C:$Q, 9, false),
IF($A1778 = "Batch 2", VLOOKUP(CONCATENATE($C1778, $B1778), 'Batch Two'!$C:$P, 9, false), 0))</f>
        <v/>
      </c>
      <c r="G1778" s="5" t="str">
        <f>IF($A1778 = "Batch 1", VLOOKUP(CONCATENATE($C1778, $B1778), 'Batch One'!$C:$Q, 4, false),
IF($A1778 = "Batch 2", VLOOKUP(CONCATENATE($C1778, $B1778), 'Batch Two'!$C:$P, 4, false), 0))</f>
        <v>Original Series</v>
      </c>
      <c r="H1778" s="5">
        <f>IF($A1778 = "Batch 1", VLOOKUP(CONCATENATE($C1778, $B1778), 'Batch One'!$C:$Q, 5, false),
IF($A1778 = "Batch 2", VLOOKUP(CONCATENATE($C1778, $B1778), 'Batch Two'!$C:$P, 5, false), 0))</f>
        <v>9</v>
      </c>
      <c r="I1778" s="6" t="str">
        <f>IF($A1778 = "Batch 1", VLOOKUP(CONCATENATE($C1778, $B1778), 'Batch One'!$C:$Q, 14, false),
IF($A1778 = "Batch 2", VLOOKUP(CONCATENATE($C1778, $B1778), 'Batch Two'!$C:$P, 14, false), 0))</f>
        <v>https://ccg-imaging-cgc-tradingcards-production.s3.amazonaws.com/17425876-0783-495b-83f5-846683fe5e78/CAR6035585-133_OBV.jpg</v>
      </c>
      <c r="J1778" s="5" t="str">
        <f>IF($A1778 = "Batch 1", VLOOKUP(CONCATENATE($C1778, $B1778), 'Batch One'!$C:$Q, 13, false),
IF($A1778 = "Batch 2", VLOOKUP(CONCATENATE($C1778, $B1778), 'Batch Two'!$C:$P, 13, false), 0))</f>
        <v/>
      </c>
    </row>
    <row r="1779">
      <c r="A1779" s="4" t="s">
        <v>13</v>
      </c>
      <c r="B1779" s="5">
        <v>6.035585134E9</v>
      </c>
      <c r="C1779" s="8" t="s">
        <v>12</v>
      </c>
      <c r="D1779" s="5" t="str">
        <f>IF($A1779 = "Batch 1", VLOOKUP(CONCATENATE($C1779, $B1779), 'Batch One'!$C:$Q, 2, false),
IF($A1779 = "Batch 2", VLOOKUP(CONCATENATE($C1779, $B1779), 'Batch Two'!$C:$P, 2, false), 0))</f>
        <v>Sabrina's Slowpoke, 2000, Original Series, #95/132</v>
      </c>
      <c r="E1779" s="5">
        <f>IF($A1779 = "Batch 1", VLOOKUP(CONCATENATE($C1779, $B1779), 'Batch One'!$C:$Q, 8, false),
IF($A1779 = "Batch 2", VLOOKUP(CONCATENATE($C1779, $B1779), 'Batch Two'!$C:$P, 8, false), 0))</f>
        <v>2000</v>
      </c>
      <c r="F1779" s="5" t="str">
        <f>IF($A1779 = "Batch 1", VLOOKUP(CONCATENATE($C1779, $B1779), 'Batch One'!$C:$Q, 9, false),
IF($A1779 = "Batch 2", VLOOKUP(CONCATENATE($C1779, $B1779), 'Batch Two'!$C:$P, 9, false), 0))</f>
        <v/>
      </c>
      <c r="G1779" s="5" t="str">
        <f>IF($A1779 = "Batch 1", VLOOKUP(CONCATENATE($C1779, $B1779), 'Batch One'!$C:$Q, 4, false),
IF($A1779 = "Batch 2", VLOOKUP(CONCATENATE($C1779, $B1779), 'Batch Two'!$C:$P, 4, false), 0))</f>
        <v>Original Series</v>
      </c>
      <c r="H1779" s="5">
        <f>IF($A1779 = "Batch 1", VLOOKUP(CONCATENATE($C1779, $B1779), 'Batch One'!$C:$Q, 5, false),
IF($A1779 = "Batch 2", VLOOKUP(CONCATENATE($C1779, $B1779), 'Batch Two'!$C:$P, 5, false), 0))</f>
        <v>7.5</v>
      </c>
      <c r="I1779" s="6" t="str">
        <f>IF($A1779 = "Batch 1", VLOOKUP(CONCATENATE($C1779, $B1779), 'Batch One'!$C:$Q, 14, false),
IF($A1779 = "Batch 2", VLOOKUP(CONCATENATE($C1779, $B1779), 'Batch Two'!$C:$P, 14, false), 0))</f>
        <v>https://ccg-imaging-cgc-tradingcards-production.s3.amazonaws.com/17425876-0986-42b2-a378-13e81663881a/CAR6035585-134_OBV.jpg</v>
      </c>
      <c r="J1779" s="5" t="str">
        <f>IF($A1779 = "Batch 1", VLOOKUP(CONCATENATE($C1779, $B1779), 'Batch One'!$C:$Q, 13, false),
IF($A1779 = "Batch 2", VLOOKUP(CONCATENATE($C1779, $B1779), 'Batch Two'!$C:$P, 13, false), 0))</f>
        <v/>
      </c>
    </row>
    <row r="1780">
      <c r="A1780" s="4" t="s">
        <v>13</v>
      </c>
      <c r="B1780" s="5">
        <v>6.035585135E9</v>
      </c>
      <c r="C1780" s="8" t="s">
        <v>12</v>
      </c>
      <c r="D1780" s="5" t="str">
        <f>IF($A1780 = "Batch 1", VLOOKUP(CONCATENATE($C1780, $B1780), 'Batch One'!$C:$Q, 2, false),
IF($A1780 = "Batch 2", VLOOKUP(CONCATENATE($C1780, $B1780), 'Batch Two'!$C:$P, 2, false), 0))</f>
        <v>Sabrina's Slowpoke, 2000, Original Series, #95/132</v>
      </c>
      <c r="E1780" s="5">
        <f>IF($A1780 = "Batch 1", VLOOKUP(CONCATENATE($C1780, $B1780), 'Batch One'!$C:$Q, 8, false),
IF($A1780 = "Batch 2", VLOOKUP(CONCATENATE($C1780, $B1780), 'Batch Two'!$C:$P, 8, false), 0))</f>
        <v>2000</v>
      </c>
      <c r="F1780" s="5" t="str">
        <f>IF($A1780 = "Batch 1", VLOOKUP(CONCATENATE($C1780, $B1780), 'Batch One'!$C:$Q, 9, false),
IF($A1780 = "Batch 2", VLOOKUP(CONCATENATE($C1780, $B1780), 'Batch Two'!$C:$P, 9, false), 0))</f>
        <v/>
      </c>
      <c r="G1780" s="5" t="str">
        <f>IF($A1780 = "Batch 1", VLOOKUP(CONCATENATE($C1780, $B1780), 'Batch One'!$C:$Q, 4, false),
IF($A1780 = "Batch 2", VLOOKUP(CONCATENATE($C1780, $B1780), 'Batch Two'!$C:$P, 4, false), 0))</f>
        <v>Original Series</v>
      </c>
      <c r="H1780" s="5">
        <f>IF($A1780 = "Batch 1", VLOOKUP(CONCATENATE($C1780, $B1780), 'Batch One'!$C:$Q, 5, false),
IF($A1780 = "Batch 2", VLOOKUP(CONCATENATE($C1780, $B1780), 'Batch Two'!$C:$P, 5, false), 0))</f>
        <v>8</v>
      </c>
      <c r="I1780" s="6" t="str">
        <f>IF($A1780 = "Batch 1", VLOOKUP(CONCATENATE($C1780, $B1780), 'Batch One'!$C:$Q, 14, false),
IF($A1780 = "Batch 2", VLOOKUP(CONCATENATE($C1780, $B1780), 'Batch Two'!$C:$P, 14, false), 0))</f>
        <v>https://ccg-imaging-cgc-tradingcards-production.s3.amazonaws.com/17425877-4176-40f9-b6dc-19c198771170/CAR6035585-135_OBV.jpg</v>
      </c>
      <c r="J1780" s="5" t="str">
        <f>IF($A1780 = "Batch 1", VLOOKUP(CONCATENATE($C1780, $B1780), 'Batch One'!$C:$Q, 13, false),
IF($A1780 = "Batch 2", VLOOKUP(CONCATENATE($C1780, $B1780), 'Batch Two'!$C:$P, 13, false), 0))</f>
        <v/>
      </c>
    </row>
    <row r="1781">
      <c r="A1781" s="4" t="s">
        <v>13</v>
      </c>
      <c r="B1781" s="5">
        <v>6.035585137E9</v>
      </c>
      <c r="C1781" s="8" t="s">
        <v>12</v>
      </c>
      <c r="D1781" s="5" t="str">
        <f>IF($A1781 = "Batch 1", VLOOKUP(CONCATENATE($C1781, $B1781), 'Batch One'!$C:$Q, 2, false),
IF($A1781 = "Batch 2", VLOOKUP(CONCATENATE($C1781, $B1781), 'Batch Two'!$C:$P, 2, false), 0))</f>
        <v>Sabrina's Slowpoke, 2000, Original Series, #95/132</v>
      </c>
      <c r="E1781" s="5">
        <f>IF($A1781 = "Batch 1", VLOOKUP(CONCATENATE($C1781, $B1781), 'Batch One'!$C:$Q, 8, false),
IF($A1781 = "Batch 2", VLOOKUP(CONCATENATE($C1781, $B1781), 'Batch Two'!$C:$P, 8, false), 0))</f>
        <v>2000</v>
      </c>
      <c r="F1781" s="5" t="str">
        <f>IF($A1781 = "Batch 1", VLOOKUP(CONCATENATE($C1781, $B1781), 'Batch One'!$C:$Q, 9, false),
IF($A1781 = "Batch 2", VLOOKUP(CONCATENATE($C1781, $B1781), 'Batch Two'!$C:$P, 9, false), 0))</f>
        <v/>
      </c>
      <c r="G1781" s="5" t="str">
        <f>IF($A1781 = "Batch 1", VLOOKUP(CONCATENATE($C1781, $B1781), 'Batch One'!$C:$Q, 4, false),
IF($A1781 = "Batch 2", VLOOKUP(CONCATENATE($C1781, $B1781), 'Batch Two'!$C:$P, 4, false), 0))</f>
        <v>Original Series</v>
      </c>
      <c r="H1781" s="5">
        <f>IF($A1781 = "Batch 1", VLOOKUP(CONCATENATE($C1781, $B1781), 'Batch One'!$C:$Q, 5, false),
IF($A1781 = "Batch 2", VLOOKUP(CONCATENATE($C1781, $B1781), 'Batch Two'!$C:$P, 5, false), 0))</f>
        <v>7</v>
      </c>
      <c r="I1781" s="6" t="str">
        <f>IF($A1781 = "Batch 1", VLOOKUP(CONCATENATE($C1781, $B1781), 'Batch One'!$C:$Q, 14, false),
IF($A1781 = "Batch 2", VLOOKUP(CONCATENATE($C1781, $B1781), 'Batch Two'!$C:$P, 14, false), 0))</f>
        <v>https://ccg-imaging-cgc-tradingcards-production.s3.amazonaws.com/17425877-4894-4422-aaef-10433f25619a/CAR6035585-137_OBV.jpg</v>
      </c>
      <c r="J1781" s="5" t="str">
        <f>IF($A1781 = "Batch 1", VLOOKUP(CONCATENATE($C1781, $B1781), 'Batch One'!$C:$Q, 13, false),
IF($A1781 = "Batch 2", VLOOKUP(CONCATENATE($C1781, $B1781), 'Batch Two'!$C:$P, 13, false), 0))</f>
        <v/>
      </c>
    </row>
    <row r="1782">
      <c r="A1782" s="4" t="s">
        <v>13</v>
      </c>
      <c r="B1782" s="5">
        <v>6.035585146E9</v>
      </c>
      <c r="C1782" s="8" t="s">
        <v>12</v>
      </c>
      <c r="D1782" s="5" t="str">
        <f>IF($A1782 = "Batch 1", VLOOKUP(CONCATENATE($C1782, $B1782), 'Batch One'!$C:$Q, 2, false),
IF($A1782 = "Batch 2", VLOOKUP(CONCATENATE($C1782, $B1782), 'Batch Two'!$C:$P, 2, false), 0))</f>
        <v>Sabrina's Drowzee, 2000, Original Series, #92/132</v>
      </c>
      <c r="E1782" s="5">
        <f>IF($A1782 = "Batch 1", VLOOKUP(CONCATENATE($C1782, $B1782), 'Batch One'!$C:$Q, 8, false),
IF($A1782 = "Batch 2", VLOOKUP(CONCATENATE($C1782, $B1782), 'Batch Two'!$C:$P, 8, false), 0))</f>
        <v>2000</v>
      </c>
      <c r="F1782" s="5" t="str">
        <f>IF($A1782 = "Batch 1", VLOOKUP(CONCATENATE($C1782, $B1782), 'Batch One'!$C:$Q, 9, false),
IF($A1782 = "Batch 2", VLOOKUP(CONCATENATE($C1782, $B1782), 'Batch Two'!$C:$P, 9, false), 0))</f>
        <v/>
      </c>
      <c r="G1782" s="5" t="str">
        <f>IF($A1782 = "Batch 1", VLOOKUP(CONCATENATE($C1782, $B1782), 'Batch One'!$C:$Q, 4, false),
IF($A1782 = "Batch 2", VLOOKUP(CONCATENATE($C1782, $B1782), 'Batch Two'!$C:$P, 4, false), 0))</f>
        <v>Original Series</v>
      </c>
      <c r="H1782" s="5">
        <f>IF($A1782 = "Batch 1", VLOOKUP(CONCATENATE($C1782, $B1782), 'Batch One'!$C:$Q, 5, false),
IF($A1782 = "Batch 2", VLOOKUP(CONCATENATE($C1782, $B1782), 'Batch Two'!$C:$P, 5, false), 0))</f>
        <v>7.5</v>
      </c>
      <c r="I1782" s="6" t="str">
        <f>IF($A1782 = "Batch 1", VLOOKUP(CONCATENATE($C1782, $B1782), 'Batch One'!$C:$Q, 14, false),
IF($A1782 = "Batch 2", VLOOKUP(CONCATENATE($C1782, $B1782), 'Batch Two'!$C:$P, 14, false), 0))</f>
        <v>https://ccg-imaging-cgc-tradingcards-production.s3.amazonaws.com/17425879-855f-4c27-bd7a-817fb274f5db/CAR6035585-146_OBV.jpg</v>
      </c>
      <c r="J1782" s="5" t="str">
        <f>IF($A1782 = "Batch 1", VLOOKUP(CONCATENATE($C1782, $B1782), 'Batch One'!$C:$Q, 13, false),
IF($A1782 = "Batch 2", VLOOKUP(CONCATENATE($C1782, $B1782), 'Batch Two'!$C:$P, 13, false), 0))</f>
        <v/>
      </c>
    </row>
    <row r="1783">
      <c r="A1783" s="4" t="s">
        <v>13</v>
      </c>
      <c r="B1783" s="5">
        <v>6.035585149E9</v>
      </c>
      <c r="C1783" s="8" t="s">
        <v>12</v>
      </c>
      <c r="D1783" s="5" t="str">
        <f>IF($A1783 = "Batch 1", VLOOKUP(CONCATENATE($C1783, $B1783), 'Batch One'!$C:$Q, 2, false),
IF($A1783 = "Batch 2", VLOOKUP(CONCATENATE($C1783, $B1783), 'Batch Two'!$C:$P, 2, false), 0))</f>
        <v>Sabrina's Abra, 2000, Original Series, #91/132</v>
      </c>
      <c r="E1783" s="5">
        <f>IF($A1783 = "Batch 1", VLOOKUP(CONCATENATE($C1783, $B1783), 'Batch One'!$C:$Q, 8, false),
IF($A1783 = "Batch 2", VLOOKUP(CONCATENATE($C1783, $B1783), 'Batch Two'!$C:$P, 8, false), 0))</f>
        <v>2000</v>
      </c>
      <c r="F1783" s="5" t="str">
        <f>IF($A1783 = "Batch 1", VLOOKUP(CONCATENATE($C1783, $B1783), 'Batch One'!$C:$Q, 9, false),
IF($A1783 = "Batch 2", VLOOKUP(CONCATENATE($C1783, $B1783), 'Batch Two'!$C:$P, 9, false), 0))</f>
        <v/>
      </c>
      <c r="G1783" s="5" t="str">
        <f>IF($A1783 = "Batch 1", VLOOKUP(CONCATENATE($C1783, $B1783), 'Batch One'!$C:$Q, 4, false),
IF($A1783 = "Batch 2", VLOOKUP(CONCATENATE($C1783, $B1783), 'Batch Two'!$C:$P, 4, false), 0))</f>
        <v>Original Series</v>
      </c>
      <c r="H1783" s="5">
        <f>IF($A1783 = "Batch 1", VLOOKUP(CONCATENATE($C1783, $B1783), 'Batch One'!$C:$Q, 5, false),
IF($A1783 = "Batch 2", VLOOKUP(CONCATENATE($C1783, $B1783), 'Batch Two'!$C:$P, 5, false), 0))</f>
        <v>8.5</v>
      </c>
      <c r="I1783" s="6" t="str">
        <f>IF($A1783 = "Batch 1", VLOOKUP(CONCATENATE($C1783, $B1783), 'Batch One'!$C:$Q, 14, false),
IF($A1783 = "Batch 2", VLOOKUP(CONCATENATE($C1783, $B1783), 'Batch Two'!$C:$P, 14, false), 0))</f>
        <v>https://ccg-imaging-cgc-tradingcards-production.s3.amazonaws.com/17425879-9471-49f6-9499-3991d6d11fc3/CAR6035585-149_OBV.jpg</v>
      </c>
      <c r="J1783" s="5" t="str">
        <f>IF($A1783 = "Batch 1", VLOOKUP(CONCATENATE($C1783, $B1783), 'Batch One'!$C:$Q, 13, false),
IF($A1783 = "Batch 2", VLOOKUP(CONCATENATE($C1783, $B1783), 'Batch Two'!$C:$P, 13, false), 0))</f>
        <v/>
      </c>
    </row>
    <row r="1784">
      <c r="A1784" s="4" t="s">
        <v>13</v>
      </c>
      <c r="B1784" s="5">
        <v>6.035585203E9</v>
      </c>
      <c r="C1784" s="8" t="s">
        <v>12</v>
      </c>
      <c r="D1784" s="5" t="str">
        <f>IF($A1784 = "Batch 1", VLOOKUP(CONCATENATE($C1784, $B1784), 'Batch One'!$C:$Q, 2, false),
IF($A1784 = "Batch 2", VLOOKUP(CONCATENATE($C1784, $B1784), 'Batch Two'!$C:$P, 2, false), 0))</f>
        <v>Misty's Duel, 2000, Original Series, #123/132</v>
      </c>
      <c r="E1784" s="5">
        <f>IF($A1784 = "Batch 1", VLOOKUP(CONCATENATE($C1784, $B1784), 'Batch One'!$C:$Q, 8, false),
IF($A1784 = "Batch 2", VLOOKUP(CONCATENATE($C1784, $B1784), 'Batch Two'!$C:$P, 8, false), 0))</f>
        <v>2000</v>
      </c>
      <c r="F1784" s="5" t="str">
        <f>IF($A1784 = "Batch 1", VLOOKUP(CONCATENATE($C1784, $B1784), 'Batch One'!$C:$Q, 9, false),
IF($A1784 = "Batch 2", VLOOKUP(CONCATENATE($C1784, $B1784), 'Batch Two'!$C:$P, 9, false), 0))</f>
        <v/>
      </c>
      <c r="G1784" s="5" t="str">
        <f>IF($A1784 = "Batch 1", VLOOKUP(CONCATENATE($C1784, $B1784), 'Batch One'!$C:$Q, 4, false),
IF($A1784 = "Batch 2", VLOOKUP(CONCATENATE($C1784, $B1784), 'Batch Two'!$C:$P, 4, false), 0))</f>
        <v>Original Series</v>
      </c>
      <c r="H1784" s="5">
        <f>IF($A1784 = "Batch 1", VLOOKUP(CONCATENATE($C1784, $B1784), 'Batch One'!$C:$Q, 5, false),
IF($A1784 = "Batch 2", VLOOKUP(CONCATENATE($C1784, $B1784), 'Batch Two'!$C:$P, 5, false), 0))</f>
        <v>7</v>
      </c>
      <c r="I1784" s="6" t="str">
        <f>IF($A1784 = "Batch 1", VLOOKUP(CONCATENATE($C1784, $B1784), 'Batch One'!$C:$Q, 14, false),
IF($A1784 = "Batch 2", VLOOKUP(CONCATENATE($C1784, $B1784), 'Batch Two'!$C:$P, 14, false), 0))</f>
        <v>https://ccg-imaging-cgc-tradingcards-production.s3.amazonaws.com/17425892-79ef-4416-b8d7-c52068bb1a2e/CAR6035585-203_OBV.jpg</v>
      </c>
      <c r="J1784" s="5" t="str">
        <f>IF($A1784 = "Batch 1", VLOOKUP(CONCATENATE($C1784, $B1784), 'Batch One'!$C:$Q, 13, false),
IF($A1784 = "Batch 2", VLOOKUP(CONCATENATE($C1784, $B1784), 'Batch Two'!$C:$P, 13, false), 0))</f>
        <v/>
      </c>
    </row>
    <row r="1785">
      <c r="A1785" s="4" t="s">
        <v>13</v>
      </c>
      <c r="B1785" s="5">
        <v>6.035585207E9</v>
      </c>
      <c r="C1785" s="8" t="s">
        <v>12</v>
      </c>
      <c r="D1785" s="5" t="str">
        <f>IF($A1785 = "Batch 1", VLOOKUP(CONCATENATE($C1785, $B1785), 'Batch One'!$C:$Q, 2, false),
IF($A1785 = "Batch 2", VLOOKUP(CONCATENATE($C1785, $B1785), 'Batch Two'!$C:$P, 2, false), 0))</f>
        <v>Sabrina's Gaze, 2000, Original Series, #125/132</v>
      </c>
      <c r="E1785" s="5">
        <f>IF($A1785 = "Batch 1", VLOOKUP(CONCATENATE($C1785, $B1785), 'Batch One'!$C:$Q, 8, false),
IF($A1785 = "Batch 2", VLOOKUP(CONCATENATE($C1785, $B1785), 'Batch Two'!$C:$P, 8, false), 0))</f>
        <v>2000</v>
      </c>
      <c r="F1785" s="5" t="str">
        <f>IF($A1785 = "Batch 1", VLOOKUP(CONCATENATE($C1785, $B1785), 'Batch One'!$C:$Q, 9, false),
IF($A1785 = "Batch 2", VLOOKUP(CONCATENATE($C1785, $B1785), 'Batch Two'!$C:$P, 9, false), 0))</f>
        <v/>
      </c>
      <c r="G1785" s="5" t="str">
        <f>IF($A1785 = "Batch 1", VLOOKUP(CONCATENATE($C1785, $B1785), 'Batch One'!$C:$Q, 4, false),
IF($A1785 = "Batch 2", VLOOKUP(CONCATENATE($C1785, $B1785), 'Batch Two'!$C:$P, 4, false), 0))</f>
        <v>Original Series</v>
      </c>
      <c r="H1785" s="5">
        <f>IF($A1785 = "Batch 1", VLOOKUP(CONCATENATE($C1785, $B1785), 'Batch One'!$C:$Q, 5, false),
IF($A1785 = "Batch 2", VLOOKUP(CONCATENATE($C1785, $B1785), 'Batch Two'!$C:$P, 5, false), 0))</f>
        <v>7.5</v>
      </c>
      <c r="I1785" s="6" t="str">
        <f>IF($A1785 = "Batch 1", VLOOKUP(CONCATENATE($C1785, $B1785), 'Batch One'!$C:$Q, 14, false),
IF($A1785 = "Batch 2", VLOOKUP(CONCATENATE($C1785, $B1785), 'Batch Two'!$C:$P, 14, false), 0))</f>
        <v>https://ccg-imaging-cgc-tradingcards-production.s3.amazonaws.com/17425892-90d7-4047-b213-330b874013da/CAR6035585-207_OBV.jpg</v>
      </c>
      <c r="J1785" s="5" t="str">
        <f>IF($A1785 = "Batch 1", VLOOKUP(CONCATENATE($C1785, $B1785), 'Batch One'!$C:$Q, 13, false),
IF($A1785 = "Batch 2", VLOOKUP(CONCATENATE($C1785, $B1785), 'Batch Two'!$C:$P, 13, false), 0))</f>
        <v/>
      </c>
    </row>
    <row r="1786">
      <c r="A1786" s="4" t="s">
        <v>13</v>
      </c>
      <c r="B1786" s="5">
        <v>6.035585209E9</v>
      </c>
      <c r="C1786" s="8" t="s">
        <v>12</v>
      </c>
      <c r="D1786" s="5" t="str">
        <f>IF($A1786 = "Batch 1", VLOOKUP(CONCATENATE($C1786, $B1786), 'Batch One'!$C:$Q, 2, false),
IF($A1786 = "Batch 2", VLOOKUP(CONCATENATE($C1786, $B1786), 'Batch Two'!$C:$P, 2, false), 0))</f>
        <v>Sabrina's Gaze, 2000, Original Series, #125/132</v>
      </c>
      <c r="E1786" s="5">
        <f>IF($A1786 = "Batch 1", VLOOKUP(CONCATENATE($C1786, $B1786), 'Batch One'!$C:$Q, 8, false),
IF($A1786 = "Batch 2", VLOOKUP(CONCATENATE($C1786, $B1786), 'Batch Two'!$C:$P, 8, false), 0))</f>
        <v>2000</v>
      </c>
      <c r="F1786" s="5" t="str">
        <f>IF($A1786 = "Batch 1", VLOOKUP(CONCATENATE($C1786, $B1786), 'Batch One'!$C:$Q, 9, false),
IF($A1786 = "Batch 2", VLOOKUP(CONCATENATE($C1786, $B1786), 'Batch Two'!$C:$P, 9, false), 0))</f>
        <v/>
      </c>
      <c r="G1786" s="5" t="str">
        <f>IF($A1786 = "Batch 1", VLOOKUP(CONCATENATE($C1786, $B1786), 'Batch One'!$C:$Q, 4, false),
IF($A1786 = "Batch 2", VLOOKUP(CONCATENATE($C1786, $B1786), 'Batch Two'!$C:$P, 4, false), 0))</f>
        <v>Original Series</v>
      </c>
      <c r="H1786" s="5">
        <f>IF($A1786 = "Batch 1", VLOOKUP(CONCATENATE($C1786, $B1786), 'Batch One'!$C:$Q, 5, false),
IF($A1786 = "Batch 2", VLOOKUP(CONCATENATE($C1786, $B1786), 'Batch Two'!$C:$P, 5, false), 0))</f>
        <v>8.5</v>
      </c>
      <c r="I1786" s="6" t="str">
        <f>IF($A1786 = "Batch 1", VLOOKUP(CONCATENATE($C1786, $B1786), 'Batch One'!$C:$Q, 14, false),
IF($A1786 = "Batch 2", VLOOKUP(CONCATENATE($C1786, $B1786), 'Batch Two'!$C:$P, 14, false), 0))</f>
        <v>https://ccg-imaging-cgc-tradingcards-production.s3.amazonaws.com/17425892-9519-45ea-a3b7-11db49cdccf6/CAR6035585-209_OBV.jpg</v>
      </c>
      <c r="J1786" s="5" t="str">
        <f>IF($A1786 = "Batch 1", VLOOKUP(CONCATENATE($C1786, $B1786), 'Batch One'!$C:$Q, 13, false),
IF($A1786 = "Batch 2", VLOOKUP(CONCATENATE($C1786, $B1786), 'Batch Two'!$C:$P, 13, false), 0))</f>
        <v/>
      </c>
    </row>
    <row r="1787">
      <c r="A1787" s="4" t="s">
        <v>13</v>
      </c>
      <c r="B1787" s="5">
        <v>6.035585211E9</v>
      </c>
      <c r="C1787" s="8" t="s">
        <v>12</v>
      </c>
      <c r="D1787" s="5" t="str">
        <f>IF($A1787 = "Batch 1", VLOOKUP(CONCATENATE($C1787, $B1787), 'Batch One'!$C:$Q, 2, false),
IF($A1787 = "Batch 2", VLOOKUP(CONCATENATE($C1787, $B1787), 'Batch Two'!$C:$P, 2, false), 0))</f>
        <v>Sabrina's Gaze, 2000, Original Series, #125/132</v>
      </c>
      <c r="E1787" s="5">
        <f>IF($A1787 = "Batch 1", VLOOKUP(CONCATENATE($C1787, $B1787), 'Batch One'!$C:$Q, 8, false),
IF($A1787 = "Batch 2", VLOOKUP(CONCATENATE($C1787, $B1787), 'Batch Two'!$C:$P, 8, false), 0))</f>
        <v>2000</v>
      </c>
      <c r="F1787" s="5" t="str">
        <f>IF($A1787 = "Batch 1", VLOOKUP(CONCATENATE($C1787, $B1787), 'Batch One'!$C:$Q, 9, false),
IF($A1787 = "Batch 2", VLOOKUP(CONCATENATE($C1787, $B1787), 'Batch Two'!$C:$P, 9, false), 0))</f>
        <v/>
      </c>
      <c r="G1787" s="5" t="str">
        <f>IF($A1787 = "Batch 1", VLOOKUP(CONCATENATE($C1787, $B1787), 'Batch One'!$C:$Q, 4, false),
IF($A1787 = "Batch 2", VLOOKUP(CONCATENATE($C1787, $B1787), 'Batch Two'!$C:$P, 4, false), 0))</f>
        <v>Original Series</v>
      </c>
      <c r="H1787" s="5">
        <f>IF($A1787 = "Batch 1", VLOOKUP(CONCATENATE($C1787, $B1787), 'Batch One'!$C:$Q, 5, false),
IF($A1787 = "Batch 2", VLOOKUP(CONCATENATE($C1787, $B1787), 'Batch Two'!$C:$P, 5, false), 0))</f>
        <v>8.5</v>
      </c>
      <c r="I1787" s="6" t="str">
        <f>IF($A1787 = "Batch 1", VLOOKUP(CONCATENATE($C1787, $B1787), 'Batch One'!$C:$Q, 14, false),
IF($A1787 = "Batch 2", VLOOKUP(CONCATENATE($C1787, $B1787), 'Batch Two'!$C:$P, 14, false), 0))</f>
        <v>https://ccg-imaging-cgc-tradingcards-production.s3.amazonaws.com/17425893-6314-4d61-b4b2-f19e7d0dc835/CAR6035585-211_OBV.jpg</v>
      </c>
      <c r="J1787" s="5" t="str">
        <f>IF($A1787 = "Batch 1", VLOOKUP(CONCATENATE($C1787, $B1787), 'Batch One'!$C:$Q, 13, false),
IF($A1787 = "Batch 2", VLOOKUP(CONCATENATE($C1787, $B1787), 'Batch Two'!$C:$P, 13, false), 0))</f>
        <v/>
      </c>
    </row>
    <row r="1788">
      <c r="A1788" s="4" t="s">
        <v>13</v>
      </c>
      <c r="B1788" s="5">
        <v>6.035585213E9</v>
      </c>
      <c r="C1788" s="8" t="s">
        <v>12</v>
      </c>
      <c r="D1788" s="5" t="str">
        <f>IF($A1788 = "Batch 1", VLOOKUP(CONCATENATE($C1788, $B1788), 'Batch One'!$C:$Q, 2, false),
IF($A1788 = "Batch 2", VLOOKUP(CONCATENATE($C1788, $B1788), 'Batch Two'!$C:$P, 2, false), 0))</f>
        <v>Sabrina's Gaze, 2000, Original Series, #125/132</v>
      </c>
      <c r="E1788" s="5">
        <f>IF($A1788 = "Batch 1", VLOOKUP(CONCATENATE($C1788, $B1788), 'Batch One'!$C:$Q, 8, false),
IF($A1788 = "Batch 2", VLOOKUP(CONCATENATE($C1788, $B1788), 'Batch Two'!$C:$P, 8, false), 0))</f>
        <v>2000</v>
      </c>
      <c r="F1788" s="5" t="str">
        <f>IF($A1788 = "Batch 1", VLOOKUP(CONCATENATE($C1788, $B1788), 'Batch One'!$C:$Q, 9, false),
IF($A1788 = "Batch 2", VLOOKUP(CONCATENATE($C1788, $B1788), 'Batch Two'!$C:$P, 9, false), 0))</f>
        <v/>
      </c>
      <c r="G1788" s="5" t="str">
        <f>IF($A1788 = "Batch 1", VLOOKUP(CONCATENATE($C1788, $B1788), 'Batch One'!$C:$Q, 4, false),
IF($A1788 = "Batch 2", VLOOKUP(CONCATENATE($C1788, $B1788), 'Batch Two'!$C:$P, 4, false), 0))</f>
        <v>Original Series</v>
      </c>
      <c r="H1788" s="5">
        <f>IF($A1788 = "Batch 1", VLOOKUP(CONCATENATE($C1788, $B1788), 'Batch One'!$C:$Q, 5, false),
IF($A1788 = "Batch 2", VLOOKUP(CONCATENATE($C1788, $B1788), 'Batch Two'!$C:$P, 5, false), 0))</f>
        <v>8.5</v>
      </c>
      <c r="I1788" s="6" t="str">
        <f>IF($A1788 = "Batch 1", VLOOKUP(CONCATENATE($C1788, $B1788), 'Batch One'!$C:$Q, 14, false),
IF($A1788 = "Batch 2", VLOOKUP(CONCATENATE($C1788, $B1788), 'Batch Two'!$C:$P, 14, false), 0))</f>
        <v>https://ccg-imaging-cgc-tradingcards-production.s3.amazonaws.com/17425893-69f8-4ea0-a772-f6c5b12f135d/CAR6035585-213_OBV.jpg</v>
      </c>
      <c r="J1788" s="5" t="str">
        <f>IF($A1788 = "Batch 1", VLOOKUP(CONCATENATE($C1788, $B1788), 'Batch One'!$C:$Q, 13, false),
IF($A1788 = "Batch 2", VLOOKUP(CONCATENATE($C1788, $B1788), 'Batch Two'!$C:$P, 13, false), 0))</f>
        <v/>
      </c>
    </row>
    <row r="1789">
      <c r="A1789" s="4" t="s">
        <v>13</v>
      </c>
      <c r="B1789" s="5">
        <v>6.035585216E9</v>
      </c>
      <c r="C1789" s="8" t="s">
        <v>12</v>
      </c>
      <c r="D1789" s="5" t="str">
        <f>IF($A1789 = "Batch 1", VLOOKUP(CONCATENATE($C1789, $B1789), 'Batch One'!$C:$Q, 2, false),
IF($A1789 = "Batch 2", VLOOKUP(CONCATENATE($C1789, $B1789), 'Batch Two'!$C:$P, 2, false), 0))</f>
        <v>Sabrina's Gaze, 2000, Original Series, #125/132</v>
      </c>
      <c r="E1789" s="5">
        <f>IF($A1789 = "Batch 1", VLOOKUP(CONCATENATE($C1789, $B1789), 'Batch One'!$C:$Q, 8, false),
IF($A1789 = "Batch 2", VLOOKUP(CONCATENATE($C1789, $B1789), 'Batch Two'!$C:$P, 8, false), 0))</f>
        <v>2000</v>
      </c>
      <c r="F1789" s="5" t="str">
        <f>IF($A1789 = "Batch 1", VLOOKUP(CONCATENATE($C1789, $B1789), 'Batch One'!$C:$Q, 9, false),
IF($A1789 = "Batch 2", VLOOKUP(CONCATENATE($C1789, $B1789), 'Batch Two'!$C:$P, 9, false), 0))</f>
        <v/>
      </c>
      <c r="G1789" s="5" t="str">
        <f>IF($A1789 = "Batch 1", VLOOKUP(CONCATENATE($C1789, $B1789), 'Batch One'!$C:$Q, 4, false),
IF($A1789 = "Batch 2", VLOOKUP(CONCATENATE($C1789, $B1789), 'Batch Two'!$C:$P, 4, false), 0))</f>
        <v>Original Series</v>
      </c>
      <c r="H1789" s="5">
        <f>IF($A1789 = "Batch 1", VLOOKUP(CONCATENATE($C1789, $B1789), 'Batch One'!$C:$Q, 5, false),
IF($A1789 = "Batch 2", VLOOKUP(CONCATENATE($C1789, $B1789), 'Batch Two'!$C:$P, 5, false), 0))</f>
        <v>8.5</v>
      </c>
      <c r="I1789" s="6" t="str">
        <f>IF($A1789 = "Batch 1", VLOOKUP(CONCATENATE($C1789, $B1789), 'Batch One'!$C:$Q, 14, false),
IF($A1789 = "Batch 2", VLOOKUP(CONCATENATE($C1789, $B1789), 'Batch Two'!$C:$P, 14, false), 0))</f>
        <v>https://ccg-imaging-cgc-tradingcards-production.s3.amazonaws.com/17425893-7755-47a4-84ba-d7207c564b5a/CAR6035585-216_OBV.jpg</v>
      </c>
      <c r="J1789" s="5" t="str">
        <f>IF($A1789 = "Batch 1", VLOOKUP(CONCATENATE($C1789, $B1789), 'Batch One'!$C:$Q, 13, false),
IF($A1789 = "Batch 2", VLOOKUP(CONCATENATE($C1789, $B1789), 'Batch Two'!$C:$P, 13, false), 0))</f>
        <v/>
      </c>
    </row>
    <row r="1790">
      <c r="A1790" s="4" t="s">
        <v>13</v>
      </c>
      <c r="B1790" s="5">
        <v>6.035585217E9</v>
      </c>
      <c r="C1790" s="8" t="s">
        <v>12</v>
      </c>
      <c r="D1790" s="5" t="str">
        <f>IF($A1790 = "Batch 1", VLOOKUP(CONCATENATE($C1790, $B1790), 'Batch One'!$C:$Q, 2, false),
IF($A1790 = "Batch 2", VLOOKUP(CONCATENATE($C1790, $B1790), 'Batch Two'!$C:$P, 2, false), 0))</f>
        <v>Sabrina's Gaze, 2000, Original Series, #125/132</v>
      </c>
      <c r="E1790" s="5">
        <f>IF($A1790 = "Batch 1", VLOOKUP(CONCATENATE($C1790, $B1790), 'Batch One'!$C:$Q, 8, false),
IF($A1790 = "Batch 2", VLOOKUP(CONCATENATE($C1790, $B1790), 'Batch Two'!$C:$P, 8, false), 0))</f>
        <v>2000</v>
      </c>
      <c r="F1790" s="5" t="str">
        <f>IF($A1790 = "Batch 1", VLOOKUP(CONCATENATE($C1790, $B1790), 'Batch One'!$C:$Q, 9, false),
IF($A1790 = "Batch 2", VLOOKUP(CONCATENATE($C1790, $B1790), 'Batch Two'!$C:$P, 9, false), 0))</f>
        <v/>
      </c>
      <c r="G1790" s="5" t="str">
        <f>IF($A1790 = "Batch 1", VLOOKUP(CONCATENATE($C1790, $B1790), 'Batch One'!$C:$Q, 4, false),
IF($A1790 = "Batch 2", VLOOKUP(CONCATENATE($C1790, $B1790), 'Batch Two'!$C:$P, 4, false), 0))</f>
        <v>Original Series</v>
      </c>
      <c r="H1790" s="5">
        <f>IF($A1790 = "Batch 1", VLOOKUP(CONCATENATE($C1790, $B1790), 'Batch One'!$C:$Q, 5, false),
IF($A1790 = "Batch 2", VLOOKUP(CONCATENATE($C1790, $B1790), 'Batch Two'!$C:$P, 5, false), 0))</f>
        <v>8.5</v>
      </c>
      <c r="I1790" s="6" t="str">
        <f>IF($A1790 = "Batch 1", VLOOKUP(CONCATENATE($C1790, $B1790), 'Batch One'!$C:$Q, 14, false),
IF($A1790 = "Batch 2", VLOOKUP(CONCATENATE($C1790, $B1790), 'Batch Two'!$C:$P, 14, false), 0))</f>
        <v>https://ccg-imaging-cgc-tradingcards-production.s3.amazonaws.com/17425893-7953-47f4-84fb-dc9ba5dbda76/CAR6035585-217_OBV.jpg</v>
      </c>
      <c r="J1790" s="5" t="str">
        <f>IF($A1790 = "Batch 1", VLOOKUP(CONCATENATE($C1790, $B1790), 'Batch One'!$C:$Q, 13, false),
IF($A1790 = "Batch 2", VLOOKUP(CONCATENATE($C1790, $B1790), 'Batch Two'!$C:$P, 13, false), 0))</f>
        <v/>
      </c>
    </row>
    <row r="1791">
      <c r="A1791" s="4" t="s">
        <v>13</v>
      </c>
      <c r="B1791" s="5">
        <v>6.035585218E9</v>
      </c>
      <c r="C1791" s="8" t="s">
        <v>12</v>
      </c>
      <c r="D1791" s="5" t="str">
        <f>IF($A1791 = "Batch 1", VLOOKUP(CONCATENATE($C1791, $B1791), 'Batch One'!$C:$Q, 2, false),
IF($A1791 = "Batch 2", VLOOKUP(CONCATENATE($C1791, $B1791), 'Batch Two'!$C:$P, 2, false), 0))</f>
        <v>Sabrina's Gaze, 2000, Original Series, #125/132</v>
      </c>
      <c r="E1791" s="5">
        <f>IF($A1791 = "Batch 1", VLOOKUP(CONCATENATE($C1791, $B1791), 'Batch One'!$C:$Q, 8, false),
IF($A1791 = "Batch 2", VLOOKUP(CONCATENATE($C1791, $B1791), 'Batch Two'!$C:$P, 8, false), 0))</f>
        <v>2000</v>
      </c>
      <c r="F1791" s="5" t="str">
        <f>IF($A1791 = "Batch 1", VLOOKUP(CONCATENATE($C1791, $B1791), 'Batch One'!$C:$Q, 9, false),
IF($A1791 = "Batch 2", VLOOKUP(CONCATENATE($C1791, $B1791), 'Batch Two'!$C:$P, 9, false), 0))</f>
        <v/>
      </c>
      <c r="G1791" s="5" t="str">
        <f>IF($A1791 = "Batch 1", VLOOKUP(CONCATENATE($C1791, $B1791), 'Batch One'!$C:$Q, 4, false),
IF($A1791 = "Batch 2", VLOOKUP(CONCATENATE($C1791, $B1791), 'Batch Two'!$C:$P, 4, false), 0))</f>
        <v>Original Series</v>
      </c>
      <c r="H1791" s="5">
        <f>IF($A1791 = "Batch 1", VLOOKUP(CONCATENATE($C1791, $B1791), 'Batch One'!$C:$Q, 5, false),
IF($A1791 = "Batch 2", VLOOKUP(CONCATENATE($C1791, $B1791), 'Batch Two'!$C:$P, 5, false), 0))</f>
        <v>8.5</v>
      </c>
      <c r="I1791" s="6" t="str">
        <f>IF($A1791 = "Batch 1", VLOOKUP(CONCATENATE($C1791, $B1791), 'Batch One'!$C:$Q, 14, false),
IF($A1791 = "Batch 2", VLOOKUP(CONCATENATE($C1791, $B1791), 'Batch Two'!$C:$P, 14, false), 0))</f>
        <v>https://ccg-imaging-cgc-tradingcards-production.s3.amazonaws.com/17425893-82d1-4758-b97d-960cc7f8fd49/CAR6035585-218_OBV.jpg</v>
      </c>
      <c r="J1791" s="5" t="str">
        <f>IF($A1791 = "Batch 1", VLOOKUP(CONCATENATE($C1791, $B1791), 'Batch One'!$C:$Q, 13, false),
IF($A1791 = "Batch 2", VLOOKUP(CONCATENATE($C1791, $B1791), 'Batch Two'!$C:$P, 13, false), 0))</f>
        <v/>
      </c>
    </row>
    <row r="1792">
      <c r="A1792" s="4" t="s">
        <v>13</v>
      </c>
      <c r="B1792" s="5">
        <v>6.035585222E9</v>
      </c>
      <c r="C1792" s="8" t="s">
        <v>12</v>
      </c>
      <c r="D1792" s="5" t="str">
        <f>IF($A1792 = "Batch 1", VLOOKUP(CONCATENATE($C1792, $B1792), 'Batch One'!$C:$Q, 2, false),
IF($A1792 = "Batch 2", VLOOKUP(CONCATENATE($C1792, $B1792), 'Batch Two'!$C:$P, 2, false), 0))</f>
        <v>Brock's Sandslash, 2000, Original Series, #36/132</v>
      </c>
      <c r="E1792" s="5">
        <f>IF($A1792 = "Batch 1", VLOOKUP(CONCATENATE($C1792, $B1792), 'Batch One'!$C:$Q, 8, false),
IF($A1792 = "Batch 2", VLOOKUP(CONCATENATE($C1792, $B1792), 'Batch Two'!$C:$P, 8, false), 0))</f>
        <v>2000</v>
      </c>
      <c r="F1792" s="5" t="str">
        <f>IF($A1792 = "Batch 1", VLOOKUP(CONCATENATE($C1792, $B1792), 'Batch One'!$C:$Q, 9, false),
IF($A1792 = "Batch 2", VLOOKUP(CONCATENATE($C1792, $B1792), 'Batch Two'!$C:$P, 9, false), 0))</f>
        <v/>
      </c>
      <c r="G1792" s="5" t="str">
        <f>IF($A1792 = "Batch 1", VLOOKUP(CONCATENATE($C1792, $B1792), 'Batch One'!$C:$Q, 4, false),
IF($A1792 = "Batch 2", VLOOKUP(CONCATENATE($C1792, $B1792), 'Batch Two'!$C:$P, 4, false), 0))</f>
        <v>Original Series</v>
      </c>
      <c r="H1792" s="5">
        <f>IF($A1792 = "Batch 1", VLOOKUP(CONCATENATE($C1792, $B1792), 'Batch One'!$C:$Q, 5, false),
IF($A1792 = "Batch 2", VLOOKUP(CONCATENATE($C1792, $B1792), 'Batch Two'!$C:$P, 5, false), 0))</f>
        <v>8.5</v>
      </c>
      <c r="I1792" s="6" t="str">
        <f>IF($A1792 = "Batch 1", VLOOKUP(CONCATENATE($C1792, $B1792), 'Batch One'!$C:$Q, 14, false),
IF($A1792 = "Batch 2", VLOOKUP(CONCATENATE($C1792, $B1792), 'Batch Two'!$C:$P, 14, false), 0))</f>
        <v>https://ccg-imaging-cgc-tradingcards-production.s3.amazonaws.com/17425897-599f-4fb4-b026-be564ab96455/CAR6035585-222_OBV.jpg</v>
      </c>
      <c r="J1792" s="5" t="str">
        <f>IF($A1792 = "Batch 1", VLOOKUP(CONCATENATE($C1792, $B1792), 'Batch One'!$C:$Q, 13, false),
IF($A1792 = "Batch 2", VLOOKUP(CONCATENATE($C1792, $B1792), 'Batch Two'!$C:$P, 13, false), 0))</f>
        <v/>
      </c>
    </row>
    <row r="1793">
      <c r="A1793" s="4" t="s">
        <v>13</v>
      </c>
      <c r="B1793" s="5">
        <v>6.035585223E9</v>
      </c>
      <c r="C1793" s="8" t="s">
        <v>12</v>
      </c>
      <c r="D1793" s="5" t="str">
        <f>IF($A1793 = "Batch 1", VLOOKUP(CONCATENATE($C1793, $B1793), 'Batch One'!$C:$Q, 2, false),
IF($A1793 = "Batch 2", VLOOKUP(CONCATENATE($C1793, $B1793), 'Batch Two'!$C:$P, 2, false), 0))</f>
        <v>Brock's Sandslash, 2000, Original Series, #36/132</v>
      </c>
      <c r="E1793" s="5">
        <f>IF($A1793 = "Batch 1", VLOOKUP(CONCATENATE($C1793, $B1793), 'Batch One'!$C:$Q, 8, false),
IF($A1793 = "Batch 2", VLOOKUP(CONCATENATE($C1793, $B1793), 'Batch Two'!$C:$P, 8, false), 0))</f>
        <v>2000</v>
      </c>
      <c r="F1793" s="5" t="str">
        <f>IF($A1793 = "Batch 1", VLOOKUP(CONCATENATE($C1793, $B1793), 'Batch One'!$C:$Q, 9, false),
IF($A1793 = "Batch 2", VLOOKUP(CONCATENATE($C1793, $B1793), 'Batch Two'!$C:$P, 9, false), 0))</f>
        <v/>
      </c>
      <c r="G1793" s="5" t="str">
        <f>IF($A1793 = "Batch 1", VLOOKUP(CONCATENATE($C1793, $B1793), 'Batch One'!$C:$Q, 4, false),
IF($A1793 = "Batch 2", VLOOKUP(CONCATENATE($C1793, $B1793), 'Batch Two'!$C:$P, 4, false), 0))</f>
        <v>Original Series</v>
      </c>
      <c r="H1793" s="5">
        <f>IF($A1793 = "Batch 1", VLOOKUP(CONCATENATE($C1793, $B1793), 'Batch One'!$C:$Q, 5, false),
IF($A1793 = "Batch 2", VLOOKUP(CONCATENATE($C1793, $B1793), 'Batch Two'!$C:$P, 5, false), 0))</f>
        <v>7</v>
      </c>
      <c r="I1793" s="6" t="str">
        <f>IF($A1793 = "Batch 1", VLOOKUP(CONCATENATE($C1793, $B1793), 'Batch One'!$C:$Q, 14, false),
IF($A1793 = "Batch 2", VLOOKUP(CONCATENATE($C1793, $B1793), 'Batch Two'!$C:$P, 14, false), 0))</f>
        <v>https://ccg-imaging-cgc-tradingcards-production.s3.amazonaws.com/17425897-6287-42fc-8184-eaf20e4d23ab/CAR6035585-223_OBV.jpg</v>
      </c>
      <c r="J1793" s="5" t="str">
        <f>IF($A1793 = "Batch 1", VLOOKUP(CONCATENATE($C1793, $B1793), 'Batch One'!$C:$Q, 13, false),
IF($A1793 = "Batch 2", VLOOKUP(CONCATENATE($C1793, $B1793), 'Batch Two'!$C:$P, 13, false), 0))</f>
        <v/>
      </c>
    </row>
    <row r="1794">
      <c r="A1794" s="4" t="s">
        <v>13</v>
      </c>
      <c r="B1794" s="5">
        <v>6.035585226E9</v>
      </c>
      <c r="C1794" s="8" t="s">
        <v>12</v>
      </c>
      <c r="D1794" s="5" t="str">
        <f>IF($A1794 = "Batch 1", VLOOKUP(CONCATENATE($C1794, $B1794), 'Batch One'!$C:$Q, 2, false),
IF($A1794 = "Batch 2", VLOOKUP(CONCATENATE($C1794, $B1794), 'Batch Two'!$C:$P, 2, false), 0))</f>
        <v>Brock's Sandslash, 2000, Original Series, #36/132</v>
      </c>
      <c r="E1794" s="5">
        <f>IF($A1794 = "Batch 1", VLOOKUP(CONCATENATE($C1794, $B1794), 'Batch One'!$C:$Q, 8, false),
IF($A1794 = "Batch 2", VLOOKUP(CONCATENATE($C1794, $B1794), 'Batch Two'!$C:$P, 8, false), 0))</f>
        <v>2000</v>
      </c>
      <c r="F1794" s="5" t="str">
        <f>IF($A1794 = "Batch 1", VLOOKUP(CONCATENATE($C1794, $B1794), 'Batch One'!$C:$Q, 9, false),
IF($A1794 = "Batch 2", VLOOKUP(CONCATENATE($C1794, $B1794), 'Batch Two'!$C:$P, 9, false), 0))</f>
        <v/>
      </c>
      <c r="G1794" s="5" t="str">
        <f>IF($A1794 = "Batch 1", VLOOKUP(CONCATENATE($C1794, $B1794), 'Batch One'!$C:$Q, 4, false),
IF($A1794 = "Batch 2", VLOOKUP(CONCATENATE($C1794, $B1794), 'Batch Two'!$C:$P, 4, false), 0))</f>
        <v>Original Series</v>
      </c>
      <c r="H1794" s="5">
        <f>IF($A1794 = "Batch 1", VLOOKUP(CONCATENATE($C1794, $B1794), 'Batch One'!$C:$Q, 5, false),
IF($A1794 = "Batch 2", VLOOKUP(CONCATENATE($C1794, $B1794), 'Batch Two'!$C:$P, 5, false), 0))</f>
        <v>8.5</v>
      </c>
      <c r="I1794" s="6" t="str">
        <f>IF($A1794 = "Batch 1", VLOOKUP(CONCATENATE($C1794, $B1794), 'Batch One'!$C:$Q, 14, false),
IF($A1794 = "Batch 2", VLOOKUP(CONCATENATE($C1794, $B1794), 'Batch Two'!$C:$P, 14, false), 0))</f>
        <v>https://ccg-imaging-cgc-tradingcards-production.s3.amazonaws.com/17425897-71cc-4b06-b83c-17fa6387406e/CAR6035585-226_OBV.jpg</v>
      </c>
      <c r="J1794" s="5" t="str">
        <f>IF($A1794 = "Batch 1", VLOOKUP(CONCATENATE($C1794, $B1794), 'Batch One'!$C:$Q, 13, false),
IF($A1794 = "Batch 2", VLOOKUP(CONCATENATE($C1794, $B1794), 'Batch Two'!$C:$P, 13, false), 0))</f>
        <v/>
      </c>
    </row>
    <row r="1795">
      <c r="A1795" s="4" t="s">
        <v>13</v>
      </c>
      <c r="B1795" s="5">
        <v>6.035585227E9</v>
      </c>
      <c r="C1795" s="8" t="s">
        <v>12</v>
      </c>
      <c r="D1795" s="5" t="str">
        <f>IF($A1795 = "Batch 1", VLOOKUP(CONCATENATE($C1795, $B1795), 'Batch One'!$C:$Q, 2, false),
IF($A1795 = "Batch 2", VLOOKUP(CONCATENATE($C1795, $B1795), 'Batch Two'!$C:$P, 2, false), 0))</f>
        <v>Brock's Sandslash, 2000, Original Series, #36/132</v>
      </c>
      <c r="E1795" s="5">
        <f>IF($A1795 = "Batch 1", VLOOKUP(CONCATENATE($C1795, $B1795), 'Batch One'!$C:$Q, 8, false),
IF($A1795 = "Batch 2", VLOOKUP(CONCATENATE($C1795, $B1795), 'Batch Two'!$C:$P, 8, false), 0))</f>
        <v>2000</v>
      </c>
      <c r="F1795" s="5" t="str">
        <f>IF($A1795 = "Batch 1", VLOOKUP(CONCATENATE($C1795, $B1795), 'Batch One'!$C:$Q, 9, false),
IF($A1795 = "Batch 2", VLOOKUP(CONCATENATE($C1795, $B1795), 'Batch Two'!$C:$P, 9, false), 0))</f>
        <v/>
      </c>
      <c r="G1795" s="5" t="str">
        <f>IF($A1795 = "Batch 1", VLOOKUP(CONCATENATE($C1795, $B1795), 'Batch One'!$C:$Q, 4, false),
IF($A1795 = "Batch 2", VLOOKUP(CONCATENATE($C1795, $B1795), 'Batch Two'!$C:$P, 4, false), 0))</f>
        <v>Original Series</v>
      </c>
      <c r="H1795" s="5">
        <f>IF($A1795 = "Batch 1", VLOOKUP(CONCATENATE($C1795, $B1795), 'Batch One'!$C:$Q, 5, false),
IF($A1795 = "Batch 2", VLOOKUP(CONCATENATE($C1795, $B1795), 'Batch Two'!$C:$P, 5, false), 0))</f>
        <v>8.5</v>
      </c>
      <c r="I1795" s="6" t="str">
        <f>IF($A1795 = "Batch 1", VLOOKUP(CONCATENATE($C1795, $B1795), 'Batch One'!$C:$Q, 14, false),
IF($A1795 = "Batch 2", VLOOKUP(CONCATENATE($C1795, $B1795), 'Batch Two'!$C:$P, 14, false), 0))</f>
        <v>https://ccg-imaging-cgc-tradingcards-production.s3.amazonaws.com/17425897-7478-41f7-b5ad-bb590c722208/CAR6035585-227_OBV.jpg</v>
      </c>
      <c r="J1795" s="5" t="str">
        <f>IF($A1795 = "Batch 1", VLOOKUP(CONCATENATE($C1795, $B1795), 'Batch One'!$C:$Q, 13, false),
IF($A1795 = "Batch 2", VLOOKUP(CONCATENATE($C1795, $B1795), 'Batch Two'!$C:$P, 13, false), 0))</f>
        <v/>
      </c>
    </row>
    <row r="1796">
      <c r="A1796" s="4" t="s">
        <v>13</v>
      </c>
      <c r="B1796" s="5">
        <v>6.035585228E9</v>
      </c>
      <c r="C1796" s="8" t="s">
        <v>12</v>
      </c>
      <c r="D1796" s="5" t="str">
        <f>IF($A1796 = "Batch 1", VLOOKUP(CONCATENATE($C1796, $B1796), 'Batch One'!$C:$Q, 2, false),
IF($A1796 = "Batch 2", VLOOKUP(CONCATENATE($C1796, $B1796), 'Batch Two'!$C:$P, 2, false), 0))</f>
        <v>Brock's Sandslash, 2000, Original Series, #36/132</v>
      </c>
      <c r="E1796" s="5">
        <f>IF($A1796 = "Batch 1", VLOOKUP(CONCATENATE($C1796, $B1796), 'Batch One'!$C:$Q, 8, false),
IF($A1796 = "Batch 2", VLOOKUP(CONCATENATE($C1796, $B1796), 'Batch Two'!$C:$P, 8, false), 0))</f>
        <v>2000</v>
      </c>
      <c r="F1796" s="5" t="str">
        <f>IF($A1796 = "Batch 1", VLOOKUP(CONCATENATE($C1796, $B1796), 'Batch One'!$C:$Q, 9, false),
IF($A1796 = "Batch 2", VLOOKUP(CONCATENATE($C1796, $B1796), 'Batch Two'!$C:$P, 9, false), 0))</f>
        <v/>
      </c>
      <c r="G1796" s="5" t="str">
        <f>IF($A1796 = "Batch 1", VLOOKUP(CONCATENATE($C1796, $B1796), 'Batch One'!$C:$Q, 4, false),
IF($A1796 = "Batch 2", VLOOKUP(CONCATENATE($C1796, $B1796), 'Batch Two'!$C:$P, 4, false), 0))</f>
        <v>Original Series</v>
      </c>
      <c r="H1796" s="5">
        <f>IF($A1796 = "Batch 1", VLOOKUP(CONCATENATE($C1796, $B1796), 'Batch One'!$C:$Q, 5, false),
IF($A1796 = "Batch 2", VLOOKUP(CONCATENATE($C1796, $B1796), 'Batch Two'!$C:$P, 5, false), 0))</f>
        <v>8.5</v>
      </c>
      <c r="I1796" s="6" t="str">
        <f>IF($A1796 = "Batch 1", VLOOKUP(CONCATENATE($C1796, $B1796), 'Batch One'!$C:$Q, 14, false),
IF($A1796 = "Batch 2", VLOOKUP(CONCATENATE($C1796, $B1796), 'Batch Two'!$C:$P, 14, false), 0))</f>
        <v>https://ccg-imaging-cgc-tradingcards-production.s3.amazonaws.com/17425897-7790-4b95-b7bd-5b6d33a77fc2/CAR6035585-228_OBV.jpg</v>
      </c>
      <c r="J1796" s="5" t="str">
        <f>IF($A1796 = "Batch 1", VLOOKUP(CONCATENATE($C1796, $B1796), 'Batch One'!$C:$Q, 13, false),
IF($A1796 = "Batch 2", VLOOKUP(CONCATENATE($C1796, $B1796), 'Batch Two'!$C:$P, 13, false), 0))</f>
        <v/>
      </c>
    </row>
    <row r="1797">
      <c r="A1797" s="4" t="s">
        <v>13</v>
      </c>
      <c r="B1797" s="5">
        <v>6.035585245E9</v>
      </c>
      <c r="C1797" s="8" t="s">
        <v>12</v>
      </c>
      <c r="D1797" s="5" t="str">
        <f>IF($A1797 = "Batch 1", VLOOKUP(CONCATENATE($C1797, $B1797), 'Batch One'!$C:$Q, 2, false),
IF($A1797 = "Batch 2", VLOOKUP(CONCATENATE($C1797, $B1797), 'Batch Two'!$C:$P, 2, false), 0))</f>
        <v>Koga's Pidgey, 2000, Original Series, #49/132</v>
      </c>
      <c r="E1797" s="5">
        <f>IF($A1797 = "Batch 1", VLOOKUP(CONCATENATE($C1797, $B1797), 'Batch One'!$C:$Q, 8, false),
IF($A1797 = "Batch 2", VLOOKUP(CONCATENATE($C1797, $B1797), 'Batch Two'!$C:$P, 8, false), 0))</f>
        <v>2000</v>
      </c>
      <c r="F1797" s="5" t="str">
        <f>IF($A1797 = "Batch 1", VLOOKUP(CONCATENATE($C1797, $B1797), 'Batch One'!$C:$Q, 9, false),
IF($A1797 = "Batch 2", VLOOKUP(CONCATENATE($C1797, $B1797), 'Batch Two'!$C:$P, 9, false), 0))</f>
        <v/>
      </c>
      <c r="G1797" s="5" t="str">
        <f>IF($A1797 = "Batch 1", VLOOKUP(CONCATENATE($C1797, $B1797), 'Batch One'!$C:$Q, 4, false),
IF($A1797 = "Batch 2", VLOOKUP(CONCATENATE($C1797, $B1797), 'Batch Two'!$C:$P, 4, false), 0))</f>
        <v>Original Series</v>
      </c>
      <c r="H1797" s="5">
        <f>IF($A1797 = "Batch 1", VLOOKUP(CONCATENATE($C1797, $B1797), 'Batch One'!$C:$Q, 5, false),
IF($A1797 = "Batch 2", VLOOKUP(CONCATENATE($C1797, $B1797), 'Batch Two'!$C:$P, 5, false), 0))</f>
        <v>8.5</v>
      </c>
      <c r="I1797" s="6" t="str">
        <f>IF($A1797 = "Batch 1", VLOOKUP(CONCATENATE($C1797, $B1797), 'Batch One'!$C:$Q, 14, false),
IF($A1797 = "Batch 2", VLOOKUP(CONCATENATE($C1797, $B1797), 'Batch Two'!$C:$P, 14, false), 0))</f>
        <v>https://ccg-imaging-cgc-tradingcards-production.s3.amazonaws.com/17425898-3032-443f-8868-87cf165f4280/CAR6035585-245_OBV.jpg</v>
      </c>
      <c r="J1797" s="5" t="str">
        <f>IF($A1797 = "Batch 1", VLOOKUP(CONCATENATE($C1797, $B1797), 'Batch One'!$C:$Q, 13, false),
IF($A1797 = "Batch 2", VLOOKUP(CONCATENATE($C1797, $B1797), 'Batch Two'!$C:$P, 13, false), 0))</f>
        <v/>
      </c>
    </row>
    <row r="1798">
      <c r="A1798" s="4" t="s">
        <v>13</v>
      </c>
      <c r="B1798" s="5">
        <v>6.035585246E9</v>
      </c>
      <c r="C1798" s="8" t="s">
        <v>12</v>
      </c>
      <c r="D1798" s="5" t="str">
        <f>IF($A1798 = "Batch 1", VLOOKUP(CONCATENATE($C1798, $B1798), 'Batch One'!$C:$Q, 2, false),
IF($A1798 = "Batch 2", VLOOKUP(CONCATENATE($C1798, $B1798), 'Batch Two'!$C:$P, 2, false), 0))</f>
        <v>Koga's Pidgey, 2000, Original Series, #49/132</v>
      </c>
      <c r="E1798" s="5">
        <f>IF($A1798 = "Batch 1", VLOOKUP(CONCATENATE($C1798, $B1798), 'Batch One'!$C:$Q, 8, false),
IF($A1798 = "Batch 2", VLOOKUP(CONCATENATE($C1798, $B1798), 'Batch Two'!$C:$P, 8, false), 0))</f>
        <v>2000</v>
      </c>
      <c r="F1798" s="5" t="str">
        <f>IF($A1798 = "Batch 1", VLOOKUP(CONCATENATE($C1798, $B1798), 'Batch One'!$C:$Q, 9, false),
IF($A1798 = "Batch 2", VLOOKUP(CONCATENATE($C1798, $B1798), 'Batch Two'!$C:$P, 9, false), 0))</f>
        <v/>
      </c>
      <c r="G1798" s="5" t="str">
        <f>IF($A1798 = "Batch 1", VLOOKUP(CONCATENATE($C1798, $B1798), 'Batch One'!$C:$Q, 4, false),
IF($A1798 = "Batch 2", VLOOKUP(CONCATENATE($C1798, $B1798), 'Batch Two'!$C:$P, 4, false), 0))</f>
        <v>Original Series</v>
      </c>
      <c r="H1798" s="5">
        <f>IF($A1798 = "Batch 1", VLOOKUP(CONCATENATE($C1798, $B1798), 'Batch One'!$C:$Q, 5, false),
IF($A1798 = "Batch 2", VLOOKUP(CONCATENATE($C1798, $B1798), 'Batch Two'!$C:$P, 5, false), 0))</f>
        <v>8.5</v>
      </c>
      <c r="I1798" s="6" t="str">
        <f>IF($A1798 = "Batch 1", VLOOKUP(CONCATENATE($C1798, $B1798), 'Batch One'!$C:$Q, 14, false),
IF($A1798 = "Batch 2", VLOOKUP(CONCATENATE($C1798, $B1798), 'Batch Two'!$C:$P, 14, false), 0))</f>
        <v>https://ccg-imaging-cgc-tradingcards-production.s3.amazonaws.com/17425898-3310-464f-ade8-96838f3ca184/CAR6035585-246_OBV.jpg</v>
      </c>
      <c r="J1798" s="5" t="str">
        <f>IF($A1798 = "Batch 1", VLOOKUP(CONCATENATE($C1798, $B1798), 'Batch One'!$C:$Q, 13, false),
IF($A1798 = "Batch 2", VLOOKUP(CONCATENATE($C1798, $B1798), 'Batch Two'!$C:$P, 13, false), 0))</f>
        <v/>
      </c>
    </row>
    <row r="1799">
      <c r="A1799" s="4" t="s">
        <v>13</v>
      </c>
      <c r="B1799" s="5">
        <v>6.035585248E9</v>
      </c>
      <c r="C1799" s="8" t="s">
        <v>12</v>
      </c>
      <c r="D1799" s="5" t="str">
        <f>IF($A1799 = "Batch 1", VLOOKUP(CONCATENATE($C1799, $B1799), 'Batch One'!$C:$Q, 2, false),
IF($A1799 = "Batch 2", VLOOKUP(CONCATENATE($C1799, $B1799), 'Batch Two'!$C:$P, 2, false), 0))</f>
        <v>Koga's Pidgey, 2000, Original Series, #49/132</v>
      </c>
      <c r="E1799" s="5">
        <f>IF($A1799 = "Batch 1", VLOOKUP(CONCATENATE($C1799, $B1799), 'Batch One'!$C:$Q, 8, false),
IF($A1799 = "Batch 2", VLOOKUP(CONCATENATE($C1799, $B1799), 'Batch Two'!$C:$P, 8, false), 0))</f>
        <v>2000</v>
      </c>
      <c r="F1799" s="5" t="str">
        <f>IF($A1799 = "Batch 1", VLOOKUP(CONCATENATE($C1799, $B1799), 'Batch One'!$C:$Q, 9, false),
IF($A1799 = "Batch 2", VLOOKUP(CONCATENATE($C1799, $B1799), 'Batch Two'!$C:$P, 9, false), 0))</f>
        <v/>
      </c>
      <c r="G1799" s="5" t="str">
        <f>IF($A1799 = "Batch 1", VLOOKUP(CONCATENATE($C1799, $B1799), 'Batch One'!$C:$Q, 4, false),
IF($A1799 = "Batch 2", VLOOKUP(CONCATENATE($C1799, $B1799), 'Batch Two'!$C:$P, 4, false), 0))</f>
        <v>Original Series</v>
      </c>
      <c r="H1799" s="5">
        <f>IF($A1799 = "Batch 1", VLOOKUP(CONCATENATE($C1799, $B1799), 'Batch One'!$C:$Q, 5, false),
IF($A1799 = "Batch 2", VLOOKUP(CONCATENATE($C1799, $B1799), 'Batch Two'!$C:$P, 5, false), 0))</f>
        <v>8.5</v>
      </c>
      <c r="I1799" s="6" t="str">
        <f>IF($A1799 = "Batch 1", VLOOKUP(CONCATENATE($C1799, $B1799), 'Batch One'!$C:$Q, 14, false),
IF($A1799 = "Batch 2", VLOOKUP(CONCATENATE($C1799, $B1799), 'Batch Two'!$C:$P, 14, false), 0))</f>
        <v>https://ccg-imaging-cgc-tradingcards-production.s3.amazonaws.com/17425902-1041-4aea-bb80-8201d68c8bc4/CAR6035585-248_OBV.jpg</v>
      </c>
      <c r="J1799" s="5" t="str">
        <f>IF($A1799 = "Batch 1", VLOOKUP(CONCATENATE($C1799, $B1799), 'Batch One'!$C:$Q, 13, false),
IF($A1799 = "Batch 2", VLOOKUP(CONCATENATE($C1799, $B1799), 'Batch Two'!$C:$P, 13, false), 0))</f>
        <v/>
      </c>
    </row>
    <row r="1800">
      <c r="A1800" s="4" t="s">
        <v>13</v>
      </c>
      <c r="B1800" s="5">
        <v>6.035585249E9</v>
      </c>
      <c r="C1800" s="8" t="s">
        <v>12</v>
      </c>
      <c r="D1800" s="5" t="str">
        <f>IF($A1800 = "Batch 1", VLOOKUP(CONCATENATE($C1800, $B1800), 'Batch One'!$C:$Q, 2, false),
IF($A1800 = "Batch 2", VLOOKUP(CONCATENATE($C1800, $B1800), 'Batch Two'!$C:$P, 2, false), 0))</f>
        <v>Koga's Pidgey, 2000, Original Series, #49/132</v>
      </c>
      <c r="E1800" s="5">
        <f>IF($A1800 = "Batch 1", VLOOKUP(CONCATENATE($C1800, $B1800), 'Batch One'!$C:$Q, 8, false),
IF($A1800 = "Batch 2", VLOOKUP(CONCATENATE($C1800, $B1800), 'Batch Two'!$C:$P, 8, false), 0))</f>
        <v>2000</v>
      </c>
      <c r="F1800" s="5" t="str">
        <f>IF($A1800 = "Batch 1", VLOOKUP(CONCATENATE($C1800, $B1800), 'Batch One'!$C:$Q, 9, false),
IF($A1800 = "Batch 2", VLOOKUP(CONCATENATE($C1800, $B1800), 'Batch Two'!$C:$P, 9, false), 0))</f>
        <v/>
      </c>
      <c r="G1800" s="5" t="str">
        <f>IF($A1800 = "Batch 1", VLOOKUP(CONCATENATE($C1800, $B1800), 'Batch One'!$C:$Q, 4, false),
IF($A1800 = "Batch 2", VLOOKUP(CONCATENATE($C1800, $B1800), 'Batch Two'!$C:$P, 4, false), 0))</f>
        <v>Original Series</v>
      </c>
      <c r="H1800" s="5">
        <f>IF($A1800 = "Batch 1", VLOOKUP(CONCATENATE($C1800, $B1800), 'Batch One'!$C:$Q, 5, false),
IF($A1800 = "Batch 2", VLOOKUP(CONCATENATE($C1800, $B1800), 'Batch Two'!$C:$P, 5, false), 0))</f>
        <v>7.5</v>
      </c>
      <c r="I1800" s="6" t="str">
        <f>IF($A1800 = "Batch 1", VLOOKUP(CONCATENATE($C1800, $B1800), 'Batch One'!$C:$Q, 14, false),
IF($A1800 = "Batch 2", VLOOKUP(CONCATENATE($C1800, $B1800), 'Batch Two'!$C:$P, 14, false), 0))</f>
        <v>https://ccg-imaging-cgc-tradingcards-production.s3.amazonaws.com/17425902-131f-4433-9620-b4673eeb311b/CAR6035585-249_OBV.jpg</v>
      </c>
      <c r="J1800" s="5" t="str">
        <f>IF($A1800 = "Batch 1", VLOOKUP(CONCATENATE($C1800, $B1800), 'Batch One'!$C:$Q, 13, false),
IF($A1800 = "Batch 2", VLOOKUP(CONCATENATE($C1800, $B1800), 'Batch Two'!$C:$P, 13, false), 0))</f>
        <v/>
      </c>
    </row>
    <row r="1801">
      <c r="A1801" s="4" t="s">
        <v>13</v>
      </c>
      <c r="B1801" s="5">
        <v>6.03558525E9</v>
      </c>
      <c r="C1801" s="8" t="s">
        <v>12</v>
      </c>
      <c r="D1801" s="5" t="str">
        <f>IF($A1801 = "Batch 1", VLOOKUP(CONCATENATE($C1801, $B1801), 'Batch One'!$C:$Q, 2, false),
IF($A1801 = "Batch 2", VLOOKUP(CONCATENATE($C1801, $B1801), 'Batch Two'!$C:$P, 2, false), 0))</f>
        <v>Koga's Pidgey, 2000, Original Series, #49/132</v>
      </c>
      <c r="E1801" s="5">
        <f>IF($A1801 = "Batch 1", VLOOKUP(CONCATENATE($C1801, $B1801), 'Batch One'!$C:$Q, 8, false),
IF($A1801 = "Batch 2", VLOOKUP(CONCATENATE($C1801, $B1801), 'Batch Two'!$C:$P, 8, false), 0))</f>
        <v>2000</v>
      </c>
      <c r="F1801" s="5" t="str">
        <f>IF($A1801 = "Batch 1", VLOOKUP(CONCATENATE($C1801, $B1801), 'Batch One'!$C:$Q, 9, false),
IF($A1801 = "Batch 2", VLOOKUP(CONCATENATE($C1801, $B1801), 'Batch Two'!$C:$P, 9, false), 0))</f>
        <v/>
      </c>
      <c r="G1801" s="5" t="str">
        <f>IF($A1801 = "Batch 1", VLOOKUP(CONCATENATE($C1801, $B1801), 'Batch One'!$C:$Q, 4, false),
IF($A1801 = "Batch 2", VLOOKUP(CONCATENATE($C1801, $B1801), 'Batch Two'!$C:$P, 4, false), 0))</f>
        <v>Original Series</v>
      </c>
      <c r="H1801" s="5">
        <f>IF($A1801 = "Batch 1", VLOOKUP(CONCATENATE($C1801, $B1801), 'Batch One'!$C:$Q, 5, false),
IF($A1801 = "Batch 2", VLOOKUP(CONCATENATE($C1801, $B1801), 'Batch Two'!$C:$P, 5, false), 0))</f>
        <v>8.5</v>
      </c>
      <c r="I1801" s="6" t="str">
        <f>IF($A1801 = "Batch 1", VLOOKUP(CONCATENATE($C1801, $B1801), 'Batch One'!$C:$Q, 14, false),
IF($A1801 = "Batch 2", VLOOKUP(CONCATENATE($C1801, $B1801), 'Batch Two'!$C:$P, 14, false), 0))</f>
        <v>https://ccg-imaging-cgc-tradingcards-production.s3.amazonaws.com/17425902-164c-4d8d-8285-f6d433baa46c/CAR6035585-250_OBV.jpg</v>
      </c>
      <c r="J1801" s="5" t="str">
        <f>IF($A1801 = "Batch 1", VLOOKUP(CONCATENATE($C1801, $B1801), 'Batch One'!$C:$Q, 13, false),
IF($A1801 = "Batch 2", VLOOKUP(CONCATENATE($C1801, $B1801), 'Batch Two'!$C:$P, 13, false), 0))</f>
        <v/>
      </c>
    </row>
    <row r="1802">
      <c r="A1802" s="4" t="s">
        <v>13</v>
      </c>
      <c r="B1802" s="5">
        <v>6.035585255E9</v>
      </c>
      <c r="C1802" s="8" t="s">
        <v>12</v>
      </c>
      <c r="D1802" s="5" t="str">
        <f>IF($A1802 = "Batch 1", VLOOKUP(CONCATENATE($C1802, $B1802), 'Batch One'!$C:$Q, 2, false),
IF($A1802 = "Batch 2", VLOOKUP(CONCATENATE($C1802, $B1802), 'Batch Two'!$C:$P, 2, false), 0))</f>
        <v>Mightyena, 2007, EX, #18/108</v>
      </c>
      <c r="E1802" s="5">
        <f>IF($A1802 = "Batch 1", VLOOKUP(CONCATENATE($C1802, $B1802), 'Batch One'!$C:$Q, 8, false),
IF($A1802 = "Batch 2", VLOOKUP(CONCATENATE($C1802, $B1802), 'Batch Two'!$C:$P, 8, false), 0))</f>
        <v>2007</v>
      </c>
      <c r="F1802" s="5" t="str">
        <f>IF($A1802 = "Batch 1", VLOOKUP(CONCATENATE($C1802, $B1802), 'Batch One'!$C:$Q, 9, false),
IF($A1802 = "Batch 2", VLOOKUP(CONCATENATE($C1802, $B1802), 'Batch Two'!$C:$P, 9, false), 0))</f>
        <v/>
      </c>
      <c r="G1802" s="5" t="str">
        <f>IF($A1802 = "Batch 1", VLOOKUP(CONCATENATE($C1802, $B1802), 'Batch One'!$C:$Q, 4, false),
IF($A1802 = "Batch 2", VLOOKUP(CONCATENATE($C1802, $B1802), 'Batch Two'!$C:$P, 4, false), 0))</f>
        <v>EX</v>
      </c>
      <c r="H1802" s="5">
        <f>IF($A1802 = "Batch 1", VLOOKUP(CONCATENATE($C1802, $B1802), 'Batch One'!$C:$Q, 5, false),
IF($A1802 = "Batch 2", VLOOKUP(CONCATENATE($C1802, $B1802), 'Batch Two'!$C:$P, 5, false), 0))</f>
        <v>8.5</v>
      </c>
      <c r="I1802" s="6" t="str">
        <f>IF($A1802 = "Batch 1", VLOOKUP(CONCATENATE($C1802, $B1802), 'Batch One'!$C:$Q, 14, false),
IF($A1802 = "Batch 2", VLOOKUP(CONCATENATE($C1802, $B1802), 'Batch Two'!$C:$P, 14, false), 0))</f>
        <v>https://ccg-imaging-cgc-tradingcards-production.s3.amazonaws.com/17425902-31a0-4f29-ab56-e4e58580e34e/CAR6035585-255_OBV.jpg</v>
      </c>
      <c r="J1802" s="5" t="str">
        <f>IF($A1802 = "Batch 1", VLOOKUP(CONCATENATE($C1802, $B1802), 'Batch One'!$C:$Q, 13, false),
IF($A1802 = "Batch 2", VLOOKUP(CONCATENATE($C1802, $B1802), 'Batch Two'!$C:$P, 13, false), 0))</f>
        <v/>
      </c>
    </row>
    <row r="1803">
      <c r="A1803" s="4" t="s">
        <v>13</v>
      </c>
      <c r="B1803" s="5">
        <v>6.035587004E9</v>
      </c>
      <c r="C1803" s="8" t="s">
        <v>12</v>
      </c>
      <c r="D1803" s="5" t="str">
        <f>IF($A1803 = "Batch 1", VLOOKUP(CONCATENATE($C1803, $B1803), 'Batch One'!$C:$Q, 2, false),
IF($A1803 = "Batch 2", VLOOKUP(CONCATENATE($C1803, $B1803), 'Batch Two'!$C:$P, 2, false), 0))</f>
        <v>Lt. Surge's Spearow, 2000, Original Series, #83/132</v>
      </c>
      <c r="E1803" s="5">
        <f>IF($A1803 = "Batch 1", VLOOKUP(CONCATENATE($C1803, $B1803), 'Batch One'!$C:$Q, 8, false),
IF($A1803 = "Batch 2", VLOOKUP(CONCATENATE($C1803, $B1803), 'Batch Two'!$C:$P, 8, false), 0))</f>
        <v>2000</v>
      </c>
      <c r="F1803" s="5" t="str">
        <f>IF($A1803 = "Batch 1", VLOOKUP(CONCATENATE($C1803, $B1803), 'Batch One'!$C:$Q, 9, false),
IF($A1803 = "Batch 2", VLOOKUP(CONCATENATE($C1803, $B1803), 'Batch Two'!$C:$P, 9, false), 0))</f>
        <v/>
      </c>
      <c r="G1803" s="5" t="str">
        <f>IF($A1803 = "Batch 1", VLOOKUP(CONCATENATE($C1803, $B1803), 'Batch One'!$C:$Q, 4, false),
IF($A1803 = "Batch 2", VLOOKUP(CONCATENATE($C1803, $B1803), 'Batch Two'!$C:$P, 4, false), 0))</f>
        <v>Original Series</v>
      </c>
      <c r="H1803" s="5">
        <f>IF($A1803 = "Batch 1", VLOOKUP(CONCATENATE($C1803, $B1803), 'Batch One'!$C:$Q, 5, false),
IF($A1803 = "Batch 2", VLOOKUP(CONCATENATE($C1803, $B1803), 'Batch Two'!$C:$P, 5, false), 0))</f>
        <v>8</v>
      </c>
      <c r="I1803" s="6" t="str">
        <f>IF($A1803 = "Batch 1", VLOOKUP(CONCATENATE($C1803, $B1803), 'Batch One'!$C:$Q, 14, false),
IF($A1803 = "Batch 2", VLOOKUP(CONCATENATE($C1803, $B1803), 'Batch Two'!$C:$P, 14, false), 0))</f>
        <v>https://ccg-imaging-cgc-tradingcards-production.s3.amazonaws.com/17428279-7309-44b4-85e2-e01d3a1d8b00/CAR6035587-004_OBV.jpg</v>
      </c>
      <c r="J1803" s="5" t="str">
        <f>IF($A1803 = "Batch 1", VLOOKUP(CONCATENATE($C1803, $B1803), 'Batch One'!$C:$Q, 13, false),
IF($A1803 = "Batch 2", VLOOKUP(CONCATENATE($C1803, $B1803), 'Batch Two'!$C:$P, 13, false), 0))</f>
        <v/>
      </c>
    </row>
    <row r="1804">
      <c r="A1804" s="4" t="s">
        <v>13</v>
      </c>
      <c r="B1804" s="5">
        <v>6.035587005E9</v>
      </c>
      <c r="C1804" s="8" t="s">
        <v>12</v>
      </c>
      <c r="D1804" s="5" t="str">
        <f>IF($A1804 = "Batch 1", VLOOKUP(CONCATENATE($C1804, $B1804), 'Batch One'!$C:$Q, 2, false),
IF($A1804 = "Batch 2", VLOOKUP(CONCATENATE($C1804, $B1804), 'Batch Two'!$C:$P, 2, false), 0))</f>
        <v>Lt. Surge's Spearow, 2000, Original Series, #83/132</v>
      </c>
      <c r="E1804" s="5">
        <f>IF($A1804 = "Batch 1", VLOOKUP(CONCATENATE($C1804, $B1804), 'Batch One'!$C:$Q, 8, false),
IF($A1804 = "Batch 2", VLOOKUP(CONCATENATE($C1804, $B1804), 'Batch Two'!$C:$P, 8, false), 0))</f>
        <v>2000</v>
      </c>
      <c r="F1804" s="5" t="str">
        <f>IF($A1804 = "Batch 1", VLOOKUP(CONCATENATE($C1804, $B1804), 'Batch One'!$C:$Q, 9, false),
IF($A1804 = "Batch 2", VLOOKUP(CONCATENATE($C1804, $B1804), 'Batch Two'!$C:$P, 9, false), 0))</f>
        <v/>
      </c>
      <c r="G1804" s="5" t="str">
        <f>IF($A1804 = "Batch 1", VLOOKUP(CONCATENATE($C1804, $B1804), 'Batch One'!$C:$Q, 4, false),
IF($A1804 = "Batch 2", VLOOKUP(CONCATENATE($C1804, $B1804), 'Batch Two'!$C:$P, 4, false), 0))</f>
        <v>Original Series</v>
      </c>
      <c r="H1804" s="5">
        <f>IF($A1804 = "Batch 1", VLOOKUP(CONCATENATE($C1804, $B1804), 'Batch One'!$C:$Q, 5, false),
IF($A1804 = "Batch 2", VLOOKUP(CONCATENATE($C1804, $B1804), 'Batch Two'!$C:$P, 5, false), 0))</f>
        <v>8</v>
      </c>
      <c r="I1804" s="6" t="str">
        <f>IF($A1804 = "Batch 1", VLOOKUP(CONCATENATE($C1804, $B1804), 'Batch One'!$C:$Q, 14, false),
IF($A1804 = "Batch 2", VLOOKUP(CONCATENATE($C1804, $B1804), 'Batch Two'!$C:$P, 14, false), 0))</f>
        <v>https://ccg-imaging-cgc-tradingcards-production.s3.amazonaws.com/17428279-76d5-45e9-9471-74ce0b959244/CAR6035587-005_OBV.jpg</v>
      </c>
      <c r="J1804" s="5" t="str">
        <f>IF($A1804 = "Batch 1", VLOOKUP(CONCATENATE($C1804, $B1804), 'Batch One'!$C:$Q, 13, false),
IF($A1804 = "Batch 2", VLOOKUP(CONCATENATE($C1804, $B1804), 'Batch Two'!$C:$P, 13, false), 0))</f>
        <v/>
      </c>
    </row>
    <row r="1805">
      <c r="A1805" s="4" t="s">
        <v>13</v>
      </c>
      <c r="B1805" s="5">
        <v>6.035587006E9</v>
      </c>
      <c r="C1805" s="8" t="s">
        <v>12</v>
      </c>
      <c r="D1805" s="5" t="str">
        <f>IF($A1805 = "Batch 1", VLOOKUP(CONCATENATE($C1805, $B1805), 'Batch One'!$C:$Q, 2, false),
IF($A1805 = "Batch 2", VLOOKUP(CONCATENATE($C1805, $B1805), 'Batch Two'!$C:$P, 2, false), 0))</f>
        <v>Lt. Surge's Spearow, 2000, Original Series, #83/132</v>
      </c>
      <c r="E1805" s="5">
        <f>IF($A1805 = "Batch 1", VLOOKUP(CONCATENATE($C1805, $B1805), 'Batch One'!$C:$Q, 8, false),
IF($A1805 = "Batch 2", VLOOKUP(CONCATENATE($C1805, $B1805), 'Batch Two'!$C:$P, 8, false), 0))</f>
        <v>2000</v>
      </c>
      <c r="F1805" s="5" t="str">
        <f>IF($A1805 = "Batch 1", VLOOKUP(CONCATENATE($C1805, $B1805), 'Batch One'!$C:$Q, 9, false),
IF($A1805 = "Batch 2", VLOOKUP(CONCATENATE($C1805, $B1805), 'Batch Two'!$C:$P, 9, false), 0))</f>
        <v/>
      </c>
      <c r="G1805" s="5" t="str">
        <f>IF($A1805 = "Batch 1", VLOOKUP(CONCATENATE($C1805, $B1805), 'Batch One'!$C:$Q, 4, false),
IF($A1805 = "Batch 2", VLOOKUP(CONCATENATE($C1805, $B1805), 'Batch Two'!$C:$P, 4, false), 0))</f>
        <v>Original Series</v>
      </c>
      <c r="H1805" s="5">
        <f>IF($A1805 = "Batch 1", VLOOKUP(CONCATENATE($C1805, $B1805), 'Batch One'!$C:$Q, 5, false),
IF($A1805 = "Batch 2", VLOOKUP(CONCATENATE($C1805, $B1805), 'Batch Two'!$C:$P, 5, false), 0))</f>
        <v>8</v>
      </c>
      <c r="I1805" s="6" t="str">
        <f>IF($A1805 = "Batch 1", VLOOKUP(CONCATENATE($C1805, $B1805), 'Batch One'!$C:$Q, 14, false),
IF($A1805 = "Batch 2", VLOOKUP(CONCATENATE($C1805, $B1805), 'Batch Two'!$C:$P, 14, false), 0))</f>
        <v>https://ccg-imaging-cgc-tradingcards-production.s3.amazonaws.com/17428279-79cd-4d77-8fa2-4ec2d0f537ee/CAR6035587-006_OBV.jpg</v>
      </c>
      <c r="J1805" s="5" t="str">
        <f>IF($A1805 = "Batch 1", VLOOKUP(CONCATENATE($C1805, $B1805), 'Batch One'!$C:$Q, 13, false),
IF($A1805 = "Batch 2", VLOOKUP(CONCATENATE($C1805, $B1805), 'Batch Two'!$C:$P, 13, false), 0))</f>
        <v/>
      </c>
    </row>
    <row r="1806">
      <c r="A1806" s="4" t="s">
        <v>13</v>
      </c>
      <c r="B1806" s="5">
        <v>6.03558701E9</v>
      </c>
      <c r="C1806" s="8" t="s">
        <v>12</v>
      </c>
      <c r="D1806" s="5" t="str">
        <f>IF($A1806 = "Batch 1", VLOOKUP(CONCATENATE($C1806, $B1806), 'Batch One'!$C:$Q, 2, false),
IF($A1806 = "Batch 2", VLOOKUP(CONCATENATE($C1806, $B1806), 'Batch Two'!$C:$P, 2, false), 0))</f>
        <v>Lt. Surge's Spearow, 2000, Original Series, #83/132</v>
      </c>
      <c r="E1806" s="5">
        <f>IF($A1806 = "Batch 1", VLOOKUP(CONCATENATE($C1806, $B1806), 'Batch One'!$C:$Q, 8, false),
IF($A1806 = "Batch 2", VLOOKUP(CONCATENATE($C1806, $B1806), 'Batch Two'!$C:$P, 8, false), 0))</f>
        <v>2000</v>
      </c>
      <c r="F1806" s="5" t="str">
        <f>IF($A1806 = "Batch 1", VLOOKUP(CONCATENATE($C1806, $B1806), 'Batch One'!$C:$Q, 9, false),
IF($A1806 = "Batch 2", VLOOKUP(CONCATENATE($C1806, $B1806), 'Batch Two'!$C:$P, 9, false), 0))</f>
        <v/>
      </c>
      <c r="G1806" s="5" t="str">
        <f>IF($A1806 = "Batch 1", VLOOKUP(CONCATENATE($C1806, $B1806), 'Batch One'!$C:$Q, 4, false),
IF($A1806 = "Batch 2", VLOOKUP(CONCATENATE($C1806, $B1806), 'Batch Two'!$C:$P, 4, false), 0))</f>
        <v>Original Series</v>
      </c>
      <c r="H1806" s="5">
        <f>IF($A1806 = "Batch 1", VLOOKUP(CONCATENATE($C1806, $B1806), 'Batch One'!$C:$Q, 5, false),
IF($A1806 = "Batch 2", VLOOKUP(CONCATENATE($C1806, $B1806), 'Batch Two'!$C:$P, 5, false), 0))</f>
        <v>8</v>
      </c>
      <c r="I1806" s="6" t="str">
        <f>IF($A1806 = "Batch 1", VLOOKUP(CONCATENATE($C1806, $B1806), 'Batch One'!$C:$Q, 14, false),
IF($A1806 = "Batch 2", VLOOKUP(CONCATENATE($C1806, $B1806), 'Batch Two'!$C:$P, 14, false), 0))</f>
        <v>https://ccg-imaging-cgc-tradingcards-production.s3.amazonaws.com/17428282-67fd-498b-bb05-b6e7322a369c/CAR6035587-010_OBV.jpg</v>
      </c>
      <c r="J1806" s="5" t="str">
        <f>IF($A1806 = "Batch 1", VLOOKUP(CONCATENATE($C1806, $B1806), 'Batch One'!$C:$Q, 13, false),
IF($A1806 = "Batch 2", VLOOKUP(CONCATENATE($C1806, $B1806), 'Batch Two'!$C:$P, 13, false), 0))</f>
        <v/>
      </c>
    </row>
    <row r="1807">
      <c r="A1807" s="4" t="s">
        <v>13</v>
      </c>
      <c r="B1807" s="5">
        <v>6.035588073E9</v>
      </c>
      <c r="C1807" s="8" t="s">
        <v>12</v>
      </c>
      <c r="D1807" s="5" t="str">
        <f>IF($A1807 = "Batch 1", VLOOKUP(CONCATENATE($C1807, $B1807), 'Batch One'!$C:$Q, 2, false),
IF($A1807 = "Batch 2", VLOOKUP(CONCATENATE($C1807, $B1807), 'Batch Two'!$C:$P, 2, false), 0))</f>
        <v>Ponyta, 2023, Scarlet &amp; Violet, #004/034</v>
      </c>
      <c r="E1807" s="5">
        <f>IF($A1807 = "Batch 1", VLOOKUP(CONCATENATE($C1807, $B1807), 'Batch One'!$C:$Q, 8, false),
IF($A1807 = "Batch 2", VLOOKUP(CONCATENATE($C1807, $B1807), 'Batch Two'!$C:$P, 8, false), 0))</f>
        <v>2023</v>
      </c>
      <c r="F1807" s="5" t="str">
        <f>IF($A1807 = "Batch 1", VLOOKUP(CONCATENATE($C1807, $B1807), 'Batch One'!$C:$Q, 9, false),
IF($A1807 = "Batch 2", VLOOKUP(CONCATENATE($C1807, $B1807), 'Batch Two'!$C:$P, 9, false), 0))</f>
        <v/>
      </c>
      <c r="G1807" s="5" t="str">
        <f>IF($A1807 = "Batch 1", VLOOKUP(CONCATENATE($C1807, $B1807), 'Batch One'!$C:$Q, 4, false),
IF($A1807 = "Batch 2", VLOOKUP(CONCATENATE($C1807, $B1807), 'Batch Two'!$C:$P, 4, false), 0))</f>
        <v>Scarlet &amp; Violet</v>
      </c>
      <c r="H1807" s="5">
        <f>IF($A1807 = "Batch 1", VLOOKUP(CONCATENATE($C1807, $B1807), 'Batch One'!$C:$Q, 5, false),
IF($A1807 = "Batch 2", VLOOKUP(CONCATENATE($C1807, $B1807), 'Batch Two'!$C:$P, 5, false), 0))</f>
        <v>9</v>
      </c>
      <c r="I1807" s="6" t="str">
        <f>IF($A1807 = "Batch 1", VLOOKUP(CONCATENATE($C1807, $B1807), 'Batch One'!$C:$Q, 14, false),
IF($A1807 = "Batch 2", VLOOKUP(CONCATENATE($C1807, $B1807), 'Batch Two'!$C:$P, 14, false), 0))</f>
        <v>https://ccg-imaging-cgc-tradingcards-production.s3.amazonaws.com/17422487-077e-4581-a4d2-8036c545b785/CAR6035588-073_OBV.jpg</v>
      </c>
      <c r="J1807" s="5" t="str">
        <f>IF($A1807 = "Batch 1", VLOOKUP(CONCATENATE($C1807, $B1807), 'Batch One'!$C:$Q, 13, false),
IF($A1807 = "Batch 2", VLOOKUP(CONCATENATE($C1807, $B1807), 'Batch Two'!$C:$P, 13, false), 0))</f>
        <v/>
      </c>
    </row>
    <row r="1808">
      <c r="A1808" s="4" t="s">
        <v>13</v>
      </c>
      <c r="B1808" s="5">
        <v>6.035588076E9</v>
      </c>
      <c r="C1808" s="8" t="s">
        <v>12</v>
      </c>
      <c r="D1808" s="5" t="str">
        <f>IF($A1808 = "Batch 1", VLOOKUP(CONCATENATE($C1808, $B1808), 'Batch One'!$C:$Q, 2, false),
IF($A1808 = "Batch 2", VLOOKUP(CONCATENATE($C1808, $B1808), 'Batch Two'!$C:$P, 2, false), 0))</f>
        <v>Ponyta, 2023, Scarlet &amp; Violet, #004/034</v>
      </c>
      <c r="E1808" s="5">
        <f>IF($A1808 = "Batch 1", VLOOKUP(CONCATENATE($C1808, $B1808), 'Batch One'!$C:$Q, 8, false),
IF($A1808 = "Batch 2", VLOOKUP(CONCATENATE($C1808, $B1808), 'Batch Two'!$C:$P, 8, false), 0))</f>
        <v>2023</v>
      </c>
      <c r="F1808" s="5" t="str">
        <f>IF($A1808 = "Batch 1", VLOOKUP(CONCATENATE($C1808, $B1808), 'Batch One'!$C:$Q, 9, false),
IF($A1808 = "Batch 2", VLOOKUP(CONCATENATE($C1808, $B1808), 'Batch Two'!$C:$P, 9, false), 0))</f>
        <v/>
      </c>
      <c r="G1808" s="5" t="str">
        <f>IF($A1808 = "Batch 1", VLOOKUP(CONCATENATE($C1808, $B1808), 'Batch One'!$C:$Q, 4, false),
IF($A1808 = "Batch 2", VLOOKUP(CONCATENATE($C1808, $B1808), 'Batch Two'!$C:$P, 4, false), 0))</f>
        <v>Scarlet &amp; Violet</v>
      </c>
      <c r="H1808" s="5">
        <f>IF($A1808 = "Batch 1", VLOOKUP(CONCATENATE($C1808, $B1808), 'Batch One'!$C:$Q, 5, false),
IF($A1808 = "Batch 2", VLOOKUP(CONCATENATE($C1808, $B1808), 'Batch Two'!$C:$P, 5, false), 0))</f>
        <v>9</v>
      </c>
      <c r="I1808" s="6" t="str">
        <f>IF($A1808 = "Batch 1", VLOOKUP(CONCATENATE($C1808, $B1808), 'Batch One'!$C:$Q, 14, false),
IF($A1808 = "Batch 2", VLOOKUP(CONCATENATE($C1808, $B1808), 'Batch Two'!$C:$P, 14, false), 0))</f>
        <v>https://ccg-imaging-cgc-tradingcards-production.s3.amazonaws.com/17422487-1426-4fd2-90a8-2d85d445836a/CAR6035588-076_OBV.jpg</v>
      </c>
      <c r="J1808" s="5" t="str">
        <f>IF($A1808 = "Batch 1", VLOOKUP(CONCATENATE($C1808, $B1808), 'Batch One'!$C:$Q, 13, false),
IF($A1808 = "Batch 2", VLOOKUP(CONCATENATE($C1808, $B1808), 'Batch Two'!$C:$P, 13, false), 0))</f>
        <v/>
      </c>
    </row>
    <row r="1809">
      <c r="A1809" s="4" t="s">
        <v>13</v>
      </c>
      <c r="B1809" s="5">
        <v>6.035588082E9</v>
      </c>
      <c r="C1809" s="8" t="s">
        <v>12</v>
      </c>
      <c r="D1809" s="5" t="str">
        <f>IF($A1809 = "Batch 1", VLOOKUP(CONCATENATE($C1809, $B1809), 'Batch One'!$C:$Q, 2, false),
IF($A1809 = "Batch 2", VLOOKUP(CONCATENATE($C1809, $B1809), 'Batch Two'!$C:$P, 2, false), 0))</f>
        <v>Ponyta, 2023, Scarlet &amp; Violet, #004/034</v>
      </c>
      <c r="E1809" s="5">
        <f>IF($A1809 = "Batch 1", VLOOKUP(CONCATENATE($C1809, $B1809), 'Batch One'!$C:$Q, 8, false),
IF($A1809 = "Batch 2", VLOOKUP(CONCATENATE($C1809, $B1809), 'Batch Two'!$C:$P, 8, false), 0))</f>
        <v>2023</v>
      </c>
      <c r="F1809" s="5" t="str">
        <f>IF($A1809 = "Batch 1", VLOOKUP(CONCATENATE($C1809, $B1809), 'Batch One'!$C:$Q, 9, false),
IF($A1809 = "Batch 2", VLOOKUP(CONCATENATE($C1809, $B1809), 'Batch Two'!$C:$P, 9, false), 0))</f>
        <v/>
      </c>
      <c r="G1809" s="5" t="str">
        <f>IF($A1809 = "Batch 1", VLOOKUP(CONCATENATE($C1809, $B1809), 'Batch One'!$C:$Q, 4, false),
IF($A1809 = "Batch 2", VLOOKUP(CONCATENATE($C1809, $B1809), 'Batch Two'!$C:$P, 4, false), 0))</f>
        <v>Scarlet &amp; Violet</v>
      </c>
      <c r="H1809" s="5">
        <f>IF($A1809 = "Batch 1", VLOOKUP(CONCATENATE($C1809, $B1809), 'Batch One'!$C:$Q, 5, false),
IF($A1809 = "Batch 2", VLOOKUP(CONCATENATE($C1809, $B1809), 'Batch Two'!$C:$P, 5, false), 0))</f>
        <v>9</v>
      </c>
      <c r="I1809" s="6" t="str">
        <f>IF($A1809 = "Batch 1", VLOOKUP(CONCATENATE($C1809, $B1809), 'Batch One'!$C:$Q, 14, false),
IF($A1809 = "Batch 2", VLOOKUP(CONCATENATE($C1809, $B1809), 'Batch Two'!$C:$P, 14, false), 0))</f>
        <v>https://ccg-imaging-cgc-tradingcards-production.s3.amazonaws.com/17422964-15d6-4d01-abf5-5845557917d1/CAR6035588-082_OBV.jpg</v>
      </c>
      <c r="J1809" s="5" t="str">
        <f>IF($A1809 = "Batch 1", VLOOKUP(CONCATENATE($C1809, $B1809), 'Batch One'!$C:$Q, 13, false),
IF($A1809 = "Batch 2", VLOOKUP(CONCATENATE($C1809, $B1809), 'Batch Two'!$C:$P, 13, false), 0))</f>
        <v/>
      </c>
    </row>
    <row r="1810">
      <c r="A1810" s="4" t="s">
        <v>13</v>
      </c>
      <c r="B1810" s="5">
        <v>6.035588085E9</v>
      </c>
      <c r="C1810" s="8" t="s">
        <v>12</v>
      </c>
      <c r="D1810" s="5" t="str">
        <f>IF($A1810 = "Batch 1", VLOOKUP(CONCATENATE($C1810, $B1810), 'Batch One'!$C:$Q, 2, false),
IF($A1810 = "Batch 2", VLOOKUP(CONCATENATE($C1810, $B1810), 'Batch Two'!$C:$P, 2, false), 0))</f>
        <v>Ponyta, 2023, Scarlet &amp; Violet, #004/034</v>
      </c>
      <c r="E1810" s="5">
        <f>IF($A1810 = "Batch 1", VLOOKUP(CONCATENATE($C1810, $B1810), 'Batch One'!$C:$Q, 8, false),
IF($A1810 = "Batch 2", VLOOKUP(CONCATENATE($C1810, $B1810), 'Batch Two'!$C:$P, 8, false), 0))</f>
        <v>2023</v>
      </c>
      <c r="F1810" s="5" t="str">
        <f>IF($A1810 = "Batch 1", VLOOKUP(CONCATENATE($C1810, $B1810), 'Batch One'!$C:$Q, 9, false),
IF($A1810 = "Batch 2", VLOOKUP(CONCATENATE($C1810, $B1810), 'Batch Two'!$C:$P, 9, false), 0))</f>
        <v/>
      </c>
      <c r="G1810" s="5" t="str">
        <f>IF($A1810 = "Batch 1", VLOOKUP(CONCATENATE($C1810, $B1810), 'Batch One'!$C:$Q, 4, false),
IF($A1810 = "Batch 2", VLOOKUP(CONCATENATE($C1810, $B1810), 'Batch Two'!$C:$P, 4, false), 0))</f>
        <v>Scarlet &amp; Violet</v>
      </c>
      <c r="H1810" s="5">
        <f>IF($A1810 = "Batch 1", VLOOKUP(CONCATENATE($C1810, $B1810), 'Batch One'!$C:$Q, 5, false),
IF($A1810 = "Batch 2", VLOOKUP(CONCATENATE($C1810, $B1810), 'Batch Two'!$C:$P, 5, false), 0))</f>
        <v>9</v>
      </c>
      <c r="I1810" s="6" t="str">
        <f>IF($A1810 = "Batch 1", VLOOKUP(CONCATENATE($C1810, $B1810), 'Batch One'!$C:$Q, 14, false),
IF($A1810 = "Batch 2", VLOOKUP(CONCATENATE($C1810, $B1810), 'Batch Two'!$C:$P, 14, false), 0))</f>
        <v>https://ccg-imaging-cgc-tradingcards-production.s3.amazonaws.com/17422967-0511-4c4a-9d26-306aaaf4becc/CAR6035588-085_OBV.jpg</v>
      </c>
      <c r="J1810" s="5" t="str">
        <f>IF($A1810 = "Batch 1", VLOOKUP(CONCATENATE($C1810, $B1810), 'Batch One'!$C:$Q, 13, false),
IF($A1810 = "Batch 2", VLOOKUP(CONCATENATE($C1810, $B1810), 'Batch Two'!$C:$P, 13, false), 0))</f>
        <v/>
      </c>
    </row>
    <row r="1811">
      <c r="A1811" s="4" t="s">
        <v>13</v>
      </c>
      <c r="B1811" s="5">
        <v>6.0355881E9</v>
      </c>
      <c r="C1811" s="8" t="s">
        <v>12</v>
      </c>
      <c r="D1811" s="5" t="str">
        <f>IF($A1811 = "Batch 1", VLOOKUP(CONCATENATE($C1811, $B1811), 'Batch One'!$C:$Q, 2, false),
IF($A1811 = "Batch 2", VLOOKUP(CONCATENATE($C1811, $B1811), 'Batch Two'!$C:$P, 2, false), 0))</f>
        <v>Articuno, 2015, XY, #17/108</v>
      </c>
      <c r="E1811" s="5">
        <f>IF($A1811 = "Batch 1", VLOOKUP(CONCATENATE($C1811, $B1811), 'Batch One'!$C:$Q, 8, false),
IF($A1811 = "Batch 2", VLOOKUP(CONCATENATE($C1811, $B1811), 'Batch Two'!$C:$P, 8, false), 0))</f>
        <v>2015</v>
      </c>
      <c r="F1811" s="5" t="str">
        <f>IF($A1811 = "Batch 1", VLOOKUP(CONCATENATE($C1811, $B1811), 'Batch One'!$C:$Q, 9, false),
IF($A1811 = "Batch 2", VLOOKUP(CONCATENATE($C1811, $B1811), 'Batch Two'!$C:$P, 9, false), 0))</f>
        <v/>
      </c>
      <c r="G1811" s="5" t="str">
        <f>IF($A1811 = "Batch 1", VLOOKUP(CONCATENATE($C1811, $B1811), 'Batch One'!$C:$Q, 4, false),
IF($A1811 = "Batch 2", VLOOKUP(CONCATENATE($C1811, $B1811), 'Batch Two'!$C:$P, 4, false), 0))</f>
        <v>XY</v>
      </c>
      <c r="H1811" s="5">
        <f>IF($A1811 = "Batch 1", VLOOKUP(CONCATENATE($C1811, $B1811), 'Batch One'!$C:$Q, 5, false),
IF($A1811 = "Batch 2", VLOOKUP(CONCATENATE($C1811, $B1811), 'Batch Two'!$C:$P, 5, false), 0))</f>
        <v>9</v>
      </c>
      <c r="I1811" s="6" t="str">
        <f>IF($A1811 = "Batch 1", VLOOKUP(CONCATENATE($C1811, $B1811), 'Batch One'!$C:$Q, 14, false),
IF($A1811 = "Batch 2", VLOOKUP(CONCATENATE($C1811, $B1811), 'Batch Two'!$C:$P, 14, false), 0))</f>
        <v>https://ccg-imaging-cgc-tradingcards-production.s3.amazonaws.com/17422967-96b0-404d-a285-81c46f0df022/CAR6035588-100_OBV.jpg</v>
      </c>
      <c r="J1811" s="5" t="str">
        <f>IF($A1811 = "Batch 1", VLOOKUP(CONCATENATE($C1811, $B1811), 'Batch One'!$C:$Q, 13, false),
IF($A1811 = "Batch 2", VLOOKUP(CONCATENATE($C1811, $B1811), 'Batch Two'!$C:$P, 13, false), 0))</f>
        <v/>
      </c>
    </row>
    <row r="1812">
      <c r="A1812" s="4" t="s">
        <v>13</v>
      </c>
      <c r="B1812" s="5">
        <v>1.401016007152E12</v>
      </c>
      <c r="C1812" s="8" t="s">
        <v>12</v>
      </c>
      <c r="D1812" s="5" t="str">
        <f>IF($A1812 = "Batch 1", VLOOKUP(CONCATENATE($C1812, $B1812), 'Batch One'!$C:$Q, 2, false),
IF($A1812 = "Batch 2", VLOOKUP(CONCATENATE($C1812, $B1812), 'Batch Two'!$C:$P, 2, false), 0))</f>
        <v>Slowpoke, 1997, Original Series</v>
      </c>
      <c r="E1812" s="5">
        <f>IF($A1812 = "Batch 1", VLOOKUP(CONCATENATE($C1812, $B1812), 'Batch One'!$C:$Q, 8, false),
IF($A1812 = "Batch 2", VLOOKUP(CONCATENATE($C1812, $B1812), 'Batch Two'!$C:$P, 8, false), 0))</f>
        <v>1997</v>
      </c>
      <c r="F1812" s="5" t="str">
        <f>IF($A1812 = "Batch 1", VLOOKUP(CONCATENATE($C1812, $B1812), 'Batch One'!$C:$Q, 9, false),
IF($A1812 = "Batch 2", VLOOKUP(CONCATENATE($C1812, $B1812), 'Batch Two'!$C:$P, 9, false), 0))</f>
        <v/>
      </c>
      <c r="G1812" s="5" t="str">
        <f>IF($A1812 = "Batch 1", VLOOKUP(CONCATENATE($C1812, $B1812), 'Batch One'!$C:$Q, 4, false),
IF($A1812 = "Batch 2", VLOOKUP(CONCATENATE($C1812, $B1812), 'Batch Two'!$C:$P, 4, false), 0))</f>
        <v>Original Series</v>
      </c>
      <c r="H1812" s="5">
        <f>IF($A1812 = "Batch 1", VLOOKUP(CONCATENATE($C1812, $B1812), 'Batch One'!$C:$Q, 5, false),
IF($A1812 = "Batch 2", VLOOKUP(CONCATENATE($C1812, $B1812), 'Batch Two'!$C:$P, 5, false), 0))</f>
        <v>9</v>
      </c>
      <c r="I1812" s="6" t="str">
        <f>IF($A1812 = "Batch 1", VLOOKUP(CONCATENATE($C1812, $B1812), 'Batch One'!$C:$Q, 14, false),
IF($A1812 = "Batch 2", VLOOKUP(CONCATENATE($C1812, $B1812), 'Batch Two'!$C:$P, 14, false), 0))</f>
        <v>https://ccg-imaging-cgc-tradingcards-production.s3.amazonaws.com/64fc3eeb-c134-497a-a44e-23b08e47b9de/CRD1401016007-152_OBV.jpg</v>
      </c>
      <c r="J1812" s="5" t="str">
        <f>IF($A1812 = "Batch 1", VLOOKUP(CONCATENATE($C1812, $B1812), 'Batch One'!$C:$Q, 13, false),
IF($A1812 = "Batch 2", VLOOKUP(CONCATENATE($C1812, $B1812), 'Batch Two'!$C:$P, 13, false), 0))</f>
        <v/>
      </c>
    </row>
    <row r="1813">
      <c r="A1813" s="4" t="s">
        <v>13</v>
      </c>
      <c r="B1813" s="5">
        <v>1.40101600716E12</v>
      </c>
      <c r="C1813" s="8" t="s">
        <v>12</v>
      </c>
      <c r="D1813" s="5" t="str">
        <f>IF($A1813 = "Batch 1", VLOOKUP(CONCATENATE($C1813, $B1813), 'Batch One'!$C:$Q, 2, false),
IF($A1813 = "Batch 2", VLOOKUP(CONCATENATE($C1813, $B1813), 'Batch Two'!$C:$P, 2, false), 0))</f>
        <v>Zubat, 1997, Original Series</v>
      </c>
      <c r="E1813" s="5">
        <f>IF($A1813 = "Batch 1", VLOOKUP(CONCATENATE($C1813, $B1813), 'Batch One'!$C:$Q, 8, false),
IF($A1813 = "Batch 2", VLOOKUP(CONCATENATE($C1813, $B1813), 'Batch Two'!$C:$P, 8, false), 0))</f>
        <v>1997</v>
      </c>
      <c r="F1813" s="5" t="str">
        <f>IF($A1813 = "Batch 1", VLOOKUP(CONCATENATE($C1813, $B1813), 'Batch One'!$C:$Q, 9, false),
IF($A1813 = "Batch 2", VLOOKUP(CONCATENATE($C1813, $B1813), 'Batch Two'!$C:$P, 9, false), 0))</f>
        <v/>
      </c>
      <c r="G1813" s="5" t="str">
        <f>IF($A1813 = "Batch 1", VLOOKUP(CONCATENATE($C1813, $B1813), 'Batch One'!$C:$Q, 4, false),
IF($A1813 = "Batch 2", VLOOKUP(CONCATENATE($C1813, $B1813), 'Batch Two'!$C:$P, 4, false), 0))</f>
        <v>Original Series</v>
      </c>
      <c r="H1813" s="5">
        <f>IF($A1813 = "Batch 1", VLOOKUP(CONCATENATE($C1813, $B1813), 'Batch One'!$C:$Q, 5, false),
IF($A1813 = "Batch 2", VLOOKUP(CONCATENATE($C1813, $B1813), 'Batch Two'!$C:$P, 5, false), 0))</f>
        <v>9</v>
      </c>
      <c r="I1813" s="6" t="str">
        <f>IF($A1813 = "Batch 1", VLOOKUP(CONCATENATE($C1813, $B1813), 'Batch One'!$C:$Q, 14, false),
IF($A1813 = "Batch 2", VLOOKUP(CONCATENATE($C1813, $B1813), 'Batch Two'!$C:$P, 14, false), 0))</f>
        <v>https://ccg-imaging-cgc-tradingcards-production.s3.amazonaws.com/912ea2bd-d0d4-4de6-893c-5f5010742b04/CRD1401016007-160_OBV.jpg</v>
      </c>
      <c r="J1813" s="5" t="str">
        <f>IF($A1813 = "Batch 1", VLOOKUP(CONCATENATE($C1813, $B1813), 'Batch One'!$C:$Q, 13, false),
IF($A1813 = "Batch 2", VLOOKUP(CONCATENATE($C1813, $B1813), 'Batch Two'!$C:$P, 13, false), 0))</f>
        <v/>
      </c>
    </row>
    <row r="1814">
      <c r="A1814" s="4" t="s">
        <v>13</v>
      </c>
      <c r="B1814" s="5">
        <v>1.401016007162E12</v>
      </c>
      <c r="C1814" s="8" t="s">
        <v>12</v>
      </c>
      <c r="D1814" s="5" t="str">
        <f>IF($A1814 = "Batch 1", VLOOKUP(CONCATENATE($C1814, $B1814), 'Batch One'!$C:$Q, 2, false),
IF($A1814 = "Batch 2", VLOOKUP(CONCATENATE($C1814, $B1814), 'Batch Two'!$C:$P, 2, false), 0))</f>
        <v>Zubat, 1997, Original Series</v>
      </c>
      <c r="E1814" s="5">
        <f>IF($A1814 = "Batch 1", VLOOKUP(CONCATENATE($C1814, $B1814), 'Batch One'!$C:$Q, 8, false),
IF($A1814 = "Batch 2", VLOOKUP(CONCATENATE($C1814, $B1814), 'Batch Two'!$C:$P, 8, false), 0))</f>
        <v>1997</v>
      </c>
      <c r="F1814" s="5" t="str">
        <f>IF($A1814 = "Batch 1", VLOOKUP(CONCATENATE($C1814, $B1814), 'Batch One'!$C:$Q, 9, false),
IF($A1814 = "Batch 2", VLOOKUP(CONCATENATE($C1814, $B1814), 'Batch Two'!$C:$P, 9, false), 0))</f>
        <v/>
      </c>
      <c r="G1814" s="5" t="str">
        <f>IF($A1814 = "Batch 1", VLOOKUP(CONCATENATE($C1814, $B1814), 'Batch One'!$C:$Q, 4, false),
IF($A1814 = "Batch 2", VLOOKUP(CONCATENATE($C1814, $B1814), 'Batch Two'!$C:$P, 4, false), 0))</f>
        <v>Original Series</v>
      </c>
      <c r="H1814" s="5">
        <f>IF($A1814 = "Batch 1", VLOOKUP(CONCATENATE($C1814, $B1814), 'Batch One'!$C:$Q, 5, false),
IF($A1814 = "Batch 2", VLOOKUP(CONCATENATE($C1814, $B1814), 'Batch Two'!$C:$P, 5, false), 0))</f>
        <v>9</v>
      </c>
      <c r="I1814" s="6" t="str">
        <f>IF($A1814 = "Batch 1", VLOOKUP(CONCATENATE($C1814, $B1814), 'Batch One'!$C:$Q, 14, false),
IF($A1814 = "Batch 2", VLOOKUP(CONCATENATE($C1814, $B1814), 'Batch Two'!$C:$P, 14, false), 0))</f>
        <v>https://ccg-imaging-cgc-tradingcards-production.s3.amazonaws.com/3d5b7790-9056-4b6f-a011-e65084e4bbb8/CRD1401016007-162_OBV.jpg</v>
      </c>
      <c r="J1814" s="5" t="str">
        <f>IF($A1814 = "Batch 1", VLOOKUP(CONCATENATE($C1814, $B1814), 'Batch One'!$C:$Q, 13, false),
IF($A1814 = "Batch 2", VLOOKUP(CONCATENATE($C1814, $B1814), 'Batch Two'!$C:$P, 13, false), 0))</f>
        <v/>
      </c>
    </row>
    <row r="1815">
      <c r="A1815" s="4" t="s">
        <v>13</v>
      </c>
      <c r="B1815" s="5">
        <v>1.401016007165E12</v>
      </c>
      <c r="C1815" s="8" t="s">
        <v>12</v>
      </c>
      <c r="D1815" s="5" t="str">
        <f>IF($A1815 = "Batch 1", VLOOKUP(CONCATENATE($C1815, $B1815), 'Batch One'!$C:$Q, 2, false),
IF($A1815 = "Batch 2", VLOOKUP(CONCATENATE($C1815, $B1815), 'Batch Two'!$C:$P, 2, false), 0))</f>
        <v>Zubat, 1997, Original Series</v>
      </c>
      <c r="E1815" s="5">
        <f>IF($A1815 = "Batch 1", VLOOKUP(CONCATENATE($C1815, $B1815), 'Batch One'!$C:$Q, 8, false),
IF($A1815 = "Batch 2", VLOOKUP(CONCATENATE($C1815, $B1815), 'Batch Two'!$C:$P, 8, false), 0))</f>
        <v>1997</v>
      </c>
      <c r="F1815" s="5" t="str">
        <f>IF($A1815 = "Batch 1", VLOOKUP(CONCATENATE($C1815, $B1815), 'Batch One'!$C:$Q, 9, false),
IF($A1815 = "Batch 2", VLOOKUP(CONCATENATE($C1815, $B1815), 'Batch Two'!$C:$P, 9, false), 0))</f>
        <v/>
      </c>
      <c r="G1815" s="5" t="str">
        <f>IF($A1815 = "Batch 1", VLOOKUP(CONCATENATE($C1815, $B1815), 'Batch One'!$C:$Q, 4, false),
IF($A1815 = "Batch 2", VLOOKUP(CONCATENATE($C1815, $B1815), 'Batch Two'!$C:$P, 4, false), 0))</f>
        <v>Original Series</v>
      </c>
      <c r="H1815" s="5">
        <f>IF($A1815 = "Batch 1", VLOOKUP(CONCATENATE($C1815, $B1815), 'Batch One'!$C:$Q, 5, false),
IF($A1815 = "Batch 2", VLOOKUP(CONCATENATE($C1815, $B1815), 'Batch Two'!$C:$P, 5, false), 0))</f>
        <v>9</v>
      </c>
      <c r="I1815" s="6" t="str">
        <f>IF($A1815 = "Batch 1", VLOOKUP(CONCATENATE($C1815, $B1815), 'Batch One'!$C:$Q, 14, false),
IF($A1815 = "Batch 2", VLOOKUP(CONCATENATE($C1815, $B1815), 'Batch Two'!$C:$P, 14, false), 0))</f>
        <v>https://ccg-imaging-cgc-tradingcards-production.s3.amazonaws.com/58be8a82-4768-41ce-af10-610f7ed77ac4/CRD1401016007-165_OBV.jpg</v>
      </c>
      <c r="J1815" s="5" t="str">
        <f>IF($A1815 = "Batch 1", VLOOKUP(CONCATENATE($C1815, $B1815), 'Batch One'!$C:$Q, 13, false),
IF($A1815 = "Batch 2", VLOOKUP(CONCATENATE($C1815, $B1815), 'Batch Two'!$C:$P, 13, false), 0))</f>
        <v/>
      </c>
    </row>
    <row r="1816">
      <c r="A1816" s="4" t="s">
        <v>13</v>
      </c>
      <c r="B1816" s="5">
        <v>1.401016007171E12</v>
      </c>
      <c r="C1816" s="8" t="s">
        <v>12</v>
      </c>
      <c r="D1816" s="5" t="str">
        <f>IF($A1816 = "Batch 1", VLOOKUP(CONCATENATE($C1816, $B1816), 'Batch One'!$C:$Q, 2, false),
IF($A1816 = "Batch 2", VLOOKUP(CONCATENATE($C1816, $B1816), 'Batch Two'!$C:$P, 2, false), 0))</f>
        <v>Arbok, 1997, Original Series</v>
      </c>
      <c r="E1816" s="5">
        <f>IF($A1816 = "Batch 1", VLOOKUP(CONCATENATE($C1816, $B1816), 'Batch One'!$C:$Q, 8, false),
IF($A1816 = "Batch 2", VLOOKUP(CONCATENATE($C1816, $B1816), 'Batch Two'!$C:$P, 8, false), 0))</f>
        <v>1997</v>
      </c>
      <c r="F1816" s="5" t="str">
        <f>IF($A1816 = "Batch 1", VLOOKUP(CONCATENATE($C1816, $B1816), 'Batch One'!$C:$Q, 9, false),
IF($A1816 = "Batch 2", VLOOKUP(CONCATENATE($C1816, $B1816), 'Batch Two'!$C:$P, 9, false), 0))</f>
        <v/>
      </c>
      <c r="G1816" s="5" t="str">
        <f>IF($A1816 = "Batch 1", VLOOKUP(CONCATENATE($C1816, $B1816), 'Batch One'!$C:$Q, 4, false),
IF($A1816 = "Batch 2", VLOOKUP(CONCATENATE($C1816, $B1816), 'Batch Two'!$C:$P, 4, false), 0))</f>
        <v>Original Series</v>
      </c>
      <c r="H1816" s="5">
        <f>IF($A1816 = "Batch 1", VLOOKUP(CONCATENATE($C1816, $B1816), 'Batch One'!$C:$Q, 5, false),
IF($A1816 = "Batch 2", VLOOKUP(CONCATENATE($C1816, $B1816), 'Batch Two'!$C:$P, 5, false), 0))</f>
        <v>9</v>
      </c>
      <c r="I1816" s="6" t="str">
        <f>IF($A1816 = "Batch 1", VLOOKUP(CONCATENATE($C1816, $B1816), 'Batch One'!$C:$Q, 14, false),
IF($A1816 = "Batch 2", VLOOKUP(CONCATENATE($C1816, $B1816), 'Batch Two'!$C:$P, 14, false), 0))</f>
        <v>https://ccg-imaging-cgc-tradingcards-production.s3.amazonaws.com/ee47b5c4-af58-4a4f-8c24-61f4590a45b9/CRD1401016007-171_OBV.jpg</v>
      </c>
      <c r="J1816" s="5" t="str">
        <f>IF($A1816 = "Batch 1", VLOOKUP(CONCATENATE($C1816, $B1816), 'Batch One'!$C:$Q, 13, false),
IF($A1816 = "Batch 2", VLOOKUP(CONCATENATE($C1816, $B1816), 'Batch Two'!$C:$P, 13, false), 0))</f>
        <v/>
      </c>
    </row>
    <row r="1817">
      <c r="A1817" s="4" t="s">
        <v>13</v>
      </c>
      <c r="B1817" s="5">
        <v>1.401016007174E12</v>
      </c>
      <c r="C1817" s="8" t="s">
        <v>12</v>
      </c>
      <c r="D1817" s="5" t="str">
        <f>IF($A1817 = "Batch 1", VLOOKUP(CONCATENATE($C1817, $B1817), 'Batch One'!$C:$Q, 2, false),
IF($A1817 = "Batch 2", VLOOKUP(CONCATENATE($C1817, $B1817), 'Batch Two'!$C:$P, 2, false), 0))</f>
        <v>Grimer, 1997, Original Series</v>
      </c>
      <c r="E1817" s="5">
        <f>IF($A1817 = "Batch 1", VLOOKUP(CONCATENATE($C1817, $B1817), 'Batch One'!$C:$Q, 8, false),
IF($A1817 = "Batch 2", VLOOKUP(CONCATENATE($C1817, $B1817), 'Batch Two'!$C:$P, 8, false), 0))</f>
        <v>1997</v>
      </c>
      <c r="F1817" s="5" t="str">
        <f>IF($A1817 = "Batch 1", VLOOKUP(CONCATENATE($C1817, $B1817), 'Batch One'!$C:$Q, 9, false),
IF($A1817 = "Batch 2", VLOOKUP(CONCATENATE($C1817, $B1817), 'Batch Two'!$C:$P, 9, false), 0))</f>
        <v/>
      </c>
      <c r="G1817" s="5" t="str">
        <f>IF($A1817 = "Batch 1", VLOOKUP(CONCATENATE($C1817, $B1817), 'Batch One'!$C:$Q, 4, false),
IF($A1817 = "Batch 2", VLOOKUP(CONCATENATE($C1817, $B1817), 'Batch Two'!$C:$P, 4, false), 0))</f>
        <v>Original Series</v>
      </c>
      <c r="H1817" s="5">
        <f>IF($A1817 = "Batch 1", VLOOKUP(CONCATENATE($C1817, $B1817), 'Batch One'!$C:$Q, 5, false),
IF($A1817 = "Batch 2", VLOOKUP(CONCATENATE($C1817, $B1817), 'Batch Two'!$C:$P, 5, false), 0))</f>
        <v>9</v>
      </c>
      <c r="I1817" s="6" t="str">
        <f>IF($A1817 = "Batch 1", VLOOKUP(CONCATENATE($C1817, $B1817), 'Batch One'!$C:$Q, 14, false),
IF($A1817 = "Batch 2", VLOOKUP(CONCATENATE($C1817, $B1817), 'Batch Two'!$C:$P, 14, false), 0))</f>
        <v>https://ccg-imaging-cgc-tradingcards-production.s3.amazonaws.com/71befd07-19f8-4999-9861-8a57de4c175d/CRD1401016007-174_OBV.jpg</v>
      </c>
      <c r="J1817" s="5" t="str">
        <f>IF($A1817 = "Batch 1", VLOOKUP(CONCATENATE($C1817, $B1817), 'Batch One'!$C:$Q, 13, false),
IF($A1817 = "Batch 2", VLOOKUP(CONCATENATE($C1817, $B1817), 'Batch Two'!$C:$P, 13, false), 0))</f>
        <v/>
      </c>
    </row>
    <row r="1818">
      <c r="A1818" s="4" t="s">
        <v>13</v>
      </c>
      <c r="B1818" s="5">
        <v>1.401016007192E12</v>
      </c>
      <c r="C1818" s="8" t="s">
        <v>12</v>
      </c>
      <c r="D1818" s="5" t="str">
        <f>IF($A1818 = "Batch 1", VLOOKUP(CONCATENATE($C1818, $B1818), 'Batch One'!$C:$Q, 2, false),
IF($A1818 = "Batch 2", VLOOKUP(CONCATENATE($C1818, $B1818), 'Batch Two'!$C:$P, 2, false), 0))</f>
        <v>Ekans, 1997, Original Series</v>
      </c>
      <c r="E1818" s="5">
        <f>IF($A1818 = "Batch 1", VLOOKUP(CONCATENATE($C1818, $B1818), 'Batch One'!$C:$Q, 8, false),
IF($A1818 = "Batch 2", VLOOKUP(CONCATENATE($C1818, $B1818), 'Batch Two'!$C:$P, 8, false), 0))</f>
        <v>1997</v>
      </c>
      <c r="F1818" s="5" t="str">
        <f>IF($A1818 = "Batch 1", VLOOKUP(CONCATENATE($C1818, $B1818), 'Batch One'!$C:$Q, 9, false),
IF($A1818 = "Batch 2", VLOOKUP(CONCATENATE($C1818, $B1818), 'Batch Two'!$C:$P, 9, false), 0))</f>
        <v/>
      </c>
      <c r="G1818" s="5" t="str">
        <f>IF($A1818 = "Batch 1", VLOOKUP(CONCATENATE($C1818, $B1818), 'Batch One'!$C:$Q, 4, false),
IF($A1818 = "Batch 2", VLOOKUP(CONCATENATE($C1818, $B1818), 'Batch Two'!$C:$P, 4, false), 0))</f>
        <v>Original Series</v>
      </c>
      <c r="H1818" s="5">
        <f>IF($A1818 = "Batch 1", VLOOKUP(CONCATENATE($C1818, $B1818), 'Batch One'!$C:$Q, 5, false),
IF($A1818 = "Batch 2", VLOOKUP(CONCATENATE($C1818, $B1818), 'Batch Two'!$C:$P, 5, false), 0))</f>
        <v>9</v>
      </c>
      <c r="I1818" s="6" t="str">
        <f>IF($A1818 = "Batch 1", VLOOKUP(CONCATENATE($C1818, $B1818), 'Batch One'!$C:$Q, 14, false),
IF($A1818 = "Batch 2", VLOOKUP(CONCATENATE($C1818, $B1818), 'Batch Two'!$C:$P, 14, false), 0))</f>
        <v>https://ccg-imaging-cgc-tradingcards-production.s3.amazonaws.com/cb6ebd8c-7c3c-4c2f-b73d-619a4934decc/CRD1401016007-192_OBV.jpg</v>
      </c>
      <c r="J1818" s="5" t="str">
        <f>IF($A1818 = "Batch 1", VLOOKUP(CONCATENATE($C1818, $B1818), 'Batch One'!$C:$Q, 13, false),
IF($A1818 = "Batch 2", VLOOKUP(CONCATENATE($C1818, $B1818), 'Batch Two'!$C:$P, 13, false), 0))</f>
        <v/>
      </c>
    </row>
    <row r="1819">
      <c r="A1819" s="4" t="s">
        <v>13</v>
      </c>
      <c r="B1819" s="5">
        <v>1.401031261003E12</v>
      </c>
      <c r="C1819" s="8" t="s">
        <v>12</v>
      </c>
      <c r="D1819" s="5" t="str">
        <f>IF($A1819 = "Batch 1", VLOOKUP(CONCATENATE($C1819, $B1819), 'Batch One'!$C:$Q, 2, false),
IF($A1819 = "Batch 2", VLOOKUP(CONCATENATE($C1819, $B1819), 'Batch Two'!$C:$P, 2, false), 0))</f>
        <v>Lugia ex, 2023, Scarlet &amp; Violet, #017/032</v>
      </c>
      <c r="E1819" s="5">
        <f>IF($A1819 = "Batch 1", VLOOKUP(CONCATENATE($C1819, $B1819), 'Batch One'!$C:$Q, 8, false),
IF($A1819 = "Batch 2", VLOOKUP(CONCATENATE($C1819, $B1819), 'Batch Two'!$C:$P, 8, false), 0))</f>
        <v>2023</v>
      </c>
      <c r="F1819" s="5" t="str">
        <f>IF($A1819 = "Batch 1", VLOOKUP(CONCATENATE($C1819, $B1819), 'Batch One'!$C:$Q, 9, false),
IF($A1819 = "Batch 2", VLOOKUP(CONCATENATE($C1819, $B1819), 'Batch Two'!$C:$P, 9, false), 0))</f>
        <v/>
      </c>
      <c r="G1819" s="5" t="str">
        <f>IF($A1819 = "Batch 1", VLOOKUP(CONCATENATE($C1819, $B1819), 'Batch One'!$C:$Q, 4, false),
IF($A1819 = "Batch 2", VLOOKUP(CONCATENATE($C1819, $B1819), 'Batch Two'!$C:$P, 4, false), 0))</f>
        <v>Scarlet &amp; Violet</v>
      </c>
      <c r="H1819" s="5" t="str">
        <f>IF($A1819 = "Batch 1", VLOOKUP(CONCATENATE($C1819, $B1819), 'Batch One'!$C:$Q, 5, false),
IF($A1819 = "Batch 2", VLOOKUP(CONCATENATE($C1819, $B1819), 'Batch Two'!$C:$P, 5, false), 0))</f>
        <v>MINT+ 9.5</v>
      </c>
      <c r="I1819" s="6" t="str">
        <f>IF($A1819 = "Batch 1", VLOOKUP(CONCATENATE($C1819, $B1819), 'Batch One'!$C:$Q, 14, false),
IF($A1819 = "Batch 2", VLOOKUP(CONCATENATE($C1819, $B1819), 'Batch Two'!$C:$P, 14, false), 0))</f>
        <v>https://ccg-imaging-cgc-tradingcards-production.s3.amazonaws.com/202a9922-d111-4950-87de-0d0984521ad0/CGC1401031261-003_OBV.jpg</v>
      </c>
      <c r="J1819" s="5" t="str">
        <f>IF($A1819 = "Batch 1", VLOOKUP(CONCATENATE($C1819, $B1819), 'Batch One'!$C:$Q, 13, false),
IF($A1819 = "Batch 2", VLOOKUP(CONCATENATE($C1819, $B1819), 'Batch Two'!$C:$P, 13, false), 0))</f>
        <v/>
      </c>
    </row>
    <row r="1820">
      <c r="A1820" s="4" t="s">
        <v>13</v>
      </c>
      <c r="B1820" s="5">
        <v>1.40103126102E12</v>
      </c>
      <c r="C1820" s="8" t="s">
        <v>12</v>
      </c>
      <c r="D1820" s="5" t="str">
        <f>IF($A1820 = "Batch 1", VLOOKUP(CONCATENATE($C1820, $B1820), 'Batch One'!$C:$Q, 2, false),
IF($A1820 = "Batch 2", VLOOKUP(CONCATENATE($C1820, $B1820), 'Batch Two'!$C:$P, 2, false), 0))</f>
        <v>Lugia ex, 2023, Scarlet &amp; Violet, #017/032</v>
      </c>
      <c r="E1820" s="5">
        <f>IF($A1820 = "Batch 1", VLOOKUP(CONCATENATE($C1820, $B1820), 'Batch One'!$C:$Q, 8, false),
IF($A1820 = "Batch 2", VLOOKUP(CONCATENATE($C1820, $B1820), 'Batch Two'!$C:$P, 8, false), 0))</f>
        <v>2023</v>
      </c>
      <c r="F1820" s="5" t="str">
        <f>IF($A1820 = "Batch 1", VLOOKUP(CONCATENATE($C1820, $B1820), 'Batch One'!$C:$Q, 9, false),
IF($A1820 = "Batch 2", VLOOKUP(CONCATENATE($C1820, $B1820), 'Batch Two'!$C:$P, 9, false), 0))</f>
        <v/>
      </c>
      <c r="G1820" s="5" t="str">
        <f>IF($A1820 = "Batch 1", VLOOKUP(CONCATENATE($C1820, $B1820), 'Batch One'!$C:$Q, 4, false),
IF($A1820 = "Batch 2", VLOOKUP(CONCATENATE($C1820, $B1820), 'Batch Two'!$C:$P, 4, false), 0))</f>
        <v>Scarlet &amp; Violet</v>
      </c>
      <c r="H1820" s="5" t="str">
        <f>IF($A1820 = "Batch 1", VLOOKUP(CONCATENATE($C1820, $B1820), 'Batch One'!$C:$Q, 5, false),
IF($A1820 = "Batch 2", VLOOKUP(CONCATENATE($C1820, $B1820), 'Batch Two'!$C:$P, 5, false), 0))</f>
        <v>MINT+ 9.5</v>
      </c>
      <c r="I1820" s="6" t="str">
        <f>IF($A1820 = "Batch 1", VLOOKUP(CONCATENATE($C1820, $B1820), 'Batch One'!$C:$Q, 14, false),
IF($A1820 = "Batch 2", VLOOKUP(CONCATENATE($C1820, $B1820), 'Batch Two'!$C:$P, 14, false), 0))</f>
        <v>https://ccg-imaging-cgc-tradingcards-production.s3.amazonaws.com/bc6476db-d643-42d9-a342-d483596d8806/CGC1401031261-020_OBV.jpg</v>
      </c>
      <c r="J1820" s="5" t="str">
        <f>IF($A1820 = "Batch 1", VLOOKUP(CONCATENATE($C1820, $B1820), 'Batch One'!$C:$Q, 13, false),
IF($A1820 = "Batch 2", VLOOKUP(CONCATENATE($C1820, $B1820), 'Batch Two'!$C:$P, 13, false), 0))</f>
        <v/>
      </c>
    </row>
    <row r="1821">
      <c r="A1821" s="4" t="s">
        <v>13</v>
      </c>
      <c r="B1821" s="5">
        <v>1.401031261024E12</v>
      </c>
      <c r="C1821" s="8" t="s">
        <v>12</v>
      </c>
      <c r="D1821" s="5" t="str">
        <f>IF($A1821 = "Batch 1", VLOOKUP(CONCATENATE($C1821, $B1821), 'Batch One'!$C:$Q, 2, false),
IF($A1821 = "Batch 2", VLOOKUP(CONCATENATE($C1821, $B1821), 'Batch Two'!$C:$P, 2, false), 0))</f>
        <v>Lugia ex, 2023, Scarlet &amp; Violet, #017/032</v>
      </c>
      <c r="E1821" s="5">
        <f>IF($A1821 = "Batch 1", VLOOKUP(CONCATENATE($C1821, $B1821), 'Batch One'!$C:$Q, 8, false),
IF($A1821 = "Batch 2", VLOOKUP(CONCATENATE($C1821, $B1821), 'Batch Two'!$C:$P, 8, false), 0))</f>
        <v>2023</v>
      </c>
      <c r="F1821" s="5" t="str">
        <f>IF($A1821 = "Batch 1", VLOOKUP(CONCATENATE($C1821, $B1821), 'Batch One'!$C:$Q, 9, false),
IF($A1821 = "Batch 2", VLOOKUP(CONCATENATE($C1821, $B1821), 'Batch Two'!$C:$P, 9, false), 0))</f>
        <v/>
      </c>
      <c r="G1821" s="5" t="str">
        <f>IF($A1821 = "Batch 1", VLOOKUP(CONCATENATE($C1821, $B1821), 'Batch One'!$C:$Q, 4, false),
IF($A1821 = "Batch 2", VLOOKUP(CONCATENATE($C1821, $B1821), 'Batch Two'!$C:$P, 4, false), 0))</f>
        <v>Scarlet &amp; Violet</v>
      </c>
      <c r="H1821" s="5" t="str">
        <f>IF($A1821 = "Batch 1", VLOOKUP(CONCATENATE($C1821, $B1821), 'Batch One'!$C:$Q, 5, false),
IF($A1821 = "Batch 2", VLOOKUP(CONCATENATE($C1821, $B1821), 'Batch Two'!$C:$P, 5, false), 0))</f>
        <v>MINT+ 9.5</v>
      </c>
      <c r="I1821" s="6" t="str">
        <f>IF($A1821 = "Batch 1", VLOOKUP(CONCATENATE($C1821, $B1821), 'Batch One'!$C:$Q, 14, false),
IF($A1821 = "Batch 2", VLOOKUP(CONCATENATE($C1821, $B1821), 'Batch Two'!$C:$P, 14, false), 0))</f>
        <v>https://ccg-imaging-cgc-tradingcards-production.s3.amazonaws.com/69b2b259-9f52-4d0c-9bc2-63c872d08841/CGC1401031261-024_OBV.jpg</v>
      </c>
      <c r="J1821" s="5" t="str">
        <f>IF($A1821 = "Batch 1", VLOOKUP(CONCATENATE($C1821, $B1821), 'Batch One'!$C:$Q, 13, false),
IF($A1821 = "Batch 2", VLOOKUP(CONCATENATE($C1821, $B1821), 'Batch Two'!$C:$P, 13, false), 0))</f>
        <v/>
      </c>
    </row>
    <row r="1822">
      <c r="A1822" s="4" t="s">
        <v>13</v>
      </c>
      <c r="B1822" s="5">
        <v>1.401031261025E12</v>
      </c>
      <c r="C1822" s="8" t="s">
        <v>12</v>
      </c>
      <c r="D1822" s="5" t="str">
        <f>IF($A1822 = "Batch 1", VLOOKUP(CONCATENATE($C1822, $B1822), 'Batch One'!$C:$Q, 2, false),
IF($A1822 = "Batch 2", VLOOKUP(CONCATENATE($C1822, $B1822), 'Batch Two'!$C:$P, 2, false), 0))</f>
        <v>Lugia ex, 2023, Scarlet &amp; Violet, #017/032</v>
      </c>
      <c r="E1822" s="5">
        <f>IF($A1822 = "Batch 1", VLOOKUP(CONCATENATE($C1822, $B1822), 'Batch One'!$C:$Q, 8, false),
IF($A1822 = "Batch 2", VLOOKUP(CONCATENATE($C1822, $B1822), 'Batch Two'!$C:$P, 8, false), 0))</f>
        <v>2023</v>
      </c>
      <c r="F1822" s="5" t="str">
        <f>IF($A1822 = "Batch 1", VLOOKUP(CONCATENATE($C1822, $B1822), 'Batch One'!$C:$Q, 9, false),
IF($A1822 = "Batch 2", VLOOKUP(CONCATENATE($C1822, $B1822), 'Batch Two'!$C:$P, 9, false), 0))</f>
        <v/>
      </c>
      <c r="G1822" s="5" t="str">
        <f>IF($A1822 = "Batch 1", VLOOKUP(CONCATENATE($C1822, $B1822), 'Batch One'!$C:$Q, 4, false),
IF($A1822 = "Batch 2", VLOOKUP(CONCATENATE($C1822, $B1822), 'Batch Two'!$C:$P, 4, false), 0))</f>
        <v>Scarlet &amp; Violet</v>
      </c>
      <c r="H1822" s="5" t="str">
        <f>IF($A1822 = "Batch 1", VLOOKUP(CONCATENATE($C1822, $B1822), 'Batch One'!$C:$Q, 5, false),
IF($A1822 = "Batch 2", VLOOKUP(CONCATENATE($C1822, $B1822), 'Batch Two'!$C:$P, 5, false), 0))</f>
        <v>MINT+ 9.5</v>
      </c>
      <c r="I1822" s="6" t="str">
        <f>IF($A1822 = "Batch 1", VLOOKUP(CONCATENATE($C1822, $B1822), 'Batch One'!$C:$Q, 14, false),
IF($A1822 = "Batch 2", VLOOKUP(CONCATENATE($C1822, $B1822), 'Batch Two'!$C:$P, 14, false), 0))</f>
        <v>https://ccg-imaging-cgc-tradingcards-production.s3.amazonaws.com/33bf77ee-0f73-4fbd-b742-06f5086daf20/CGC1401031261-025_OBV.jpg</v>
      </c>
      <c r="J1822" s="5" t="str">
        <f>IF($A1822 = "Batch 1", VLOOKUP(CONCATENATE($C1822, $B1822), 'Batch One'!$C:$Q, 13, false),
IF($A1822 = "Batch 2", VLOOKUP(CONCATENATE($C1822, $B1822), 'Batch Two'!$C:$P, 13, false), 0))</f>
        <v/>
      </c>
    </row>
    <row r="1823">
      <c r="A1823" s="4" t="s">
        <v>13</v>
      </c>
      <c r="B1823" s="5">
        <v>1.401036555082E12</v>
      </c>
      <c r="C1823" s="8" t="s">
        <v>12</v>
      </c>
      <c r="D1823" s="5" t="str">
        <f>IF($A1823 = "Batch 1", VLOOKUP(CONCATENATE($C1823, $B1823), 'Batch One'!$C:$Q, 2, false),
IF($A1823 = "Batch 2", VLOOKUP(CONCATENATE($C1823, $B1823), 'Batch Two'!$C:$P, 2, false), 0))</f>
        <v>Magikarp δ, 2006, EX, #69/110</v>
      </c>
      <c r="E1823" s="5">
        <f>IF($A1823 = "Batch 1", VLOOKUP(CONCATENATE($C1823, $B1823), 'Batch One'!$C:$Q, 8, false),
IF($A1823 = "Batch 2", VLOOKUP(CONCATENATE($C1823, $B1823), 'Batch Two'!$C:$P, 8, false), 0))</f>
        <v>2006</v>
      </c>
      <c r="F1823" s="5" t="str">
        <f>IF($A1823 = "Batch 1", VLOOKUP(CONCATENATE($C1823, $B1823), 'Batch One'!$C:$Q, 9, false),
IF($A1823 = "Batch 2", VLOOKUP(CONCATENATE($C1823, $B1823), 'Batch Two'!$C:$P, 9, false), 0))</f>
        <v/>
      </c>
      <c r="G1823" s="5" t="str">
        <f>IF($A1823 = "Batch 1", VLOOKUP(CONCATENATE($C1823, $B1823), 'Batch One'!$C:$Q, 4, false),
IF($A1823 = "Batch 2", VLOOKUP(CONCATENATE($C1823, $B1823), 'Batch Two'!$C:$P, 4, false), 0))</f>
        <v>EX</v>
      </c>
      <c r="H1823" s="5" t="str">
        <f>IF($A1823 = "Batch 1", VLOOKUP(CONCATENATE($C1823, $B1823), 'Batch One'!$C:$Q, 5, false),
IF($A1823 = "Batch 2", VLOOKUP(CONCATENATE($C1823, $B1823), 'Batch Two'!$C:$P, 5, false), 0))</f>
        <v>MINT+ 9.5</v>
      </c>
      <c r="I1823" s="6" t="str">
        <f>IF($A1823 = "Batch 1", VLOOKUP(CONCATENATE($C1823, $B1823), 'Batch One'!$C:$Q, 14, false),
IF($A1823 = "Batch 2", VLOOKUP(CONCATENATE($C1823, $B1823), 'Batch Two'!$C:$P, 14, false), 0))</f>
        <v>https://ccg-imaging-cgc-tradingcards-production.s3.amazonaws.com/f14fc863-d4f9-40fd-b78e-d79ad50fee51/CRD1401036555-082_OBV.jpg</v>
      </c>
      <c r="J1823" s="5" t="str">
        <f>IF($A1823 = "Batch 1", VLOOKUP(CONCATENATE($C1823, $B1823), 'Batch One'!$C:$Q, 13, false),
IF($A1823 = "Batch 2", VLOOKUP(CONCATENATE($C1823, $B1823), 'Batch Two'!$C:$P, 13, false), 0))</f>
        <v/>
      </c>
    </row>
    <row r="1824">
      <c r="A1824" s="4" t="s">
        <v>13</v>
      </c>
      <c r="B1824" s="5">
        <v>1.401036621253E12</v>
      </c>
      <c r="C1824" s="8" t="s">
        <v>12</v>
      </c>
      <c r="D1824" s="5" t="str">
        <f>IF($A1824 = "Batch 1", VLOOKUP(CONCATENATE($C1824, $B1824), 'Batch One'!$C:$Q, 2, false),
IF($A1824 = "Batch 2", VLOOKUP(CONCATENATE($C1824, $B1824), 'Batch Two'!$C:$P, 2, false), 0))</f>
        <v>Venusaur VMAX, 2020, Starter Decks, #002/021</v>
      </c>
      <c r="E1824" s="5">
        <f>IF($A1824 = "Batch 1", VLOOKUP(CONCATENATE($C1824, $B1824), 'Batch One'!$C:$Q, 8, false),
IF($A1824 = "Batch 2", VLOOKUP(CONCATENATE($C1824, $B1824), 'Batch Two'!$C:$P, 8, false), 0))</f>
        <v>2020</v>
      </c>
      <c r="F1824" s="5" t="str">
        <f>IF($A1824 = "Batch 1", VLOOKUP(CONCATENATE($C1824, $B1824), 'Batch One'!$C:$Q, 9, false),
IF($A1824 = "Batch 2", VLOOKUP(CONCATENATE($C1824, $B1824), 'Batch Two'!$C:$P, 9, false), 0))</f>
        <v/>
      </c>
      <c r="G1824" s="5" t="str">
        <f>IF($A1824 = "Batch 1", VLOOKUP(CONCATENATE($C1824, $B1824), 'Batch One'!$C:$Q, 4, false),
IF($A1824 = "Batch 2", VLOOKUP(CONCATENATE($C1824, $B1824), 'Batch Two'!$C:$P, 4, false), 0))</f>
        <v>Starter Decks</v>
      </c>
      <c r="H1824" s="5">
        <f>IF($A1824 = "Batch 1", VLOOKUP(CONCATENATE($C1824, $B1824), 'Batch One'!$C:$Q, 5, false),
IF($A1824 = "Batch 2", VLOOKUP(CONCATENATE($C1824, $B1824), 'Batch Two'!$C:$P, 5, false), 0))</f>
        <v>9</v>
      </c>
      <c r="I1824" s="6" t="str">
        <f>IF($A1824 = "Batch 1", VLOOKUP(CONCATENATE($C1824, $B1824), 'Batch One'!$C:$Q, 14, false),
IF($A1824 = "Batch 2", VLOOKUP(CONCATENATE($C1824, $B1824), 'Batch Two'!$C:$P, 14, false), 0))</f>
        <v>https://ccg-imaging-cgc-tradingcards-production.s3.amazonaws.com/cbd525bb-ddf3-47af-adda-f81d5d0ab386/CSG1401036621-253_OBV.jpg</v>
      </c>
      <c r="J1824" s="5" t="str">
        <f>IF($A1824 = "Batch 1", VLOOKUP(CONCATENATE($C1824, $B1824), 'Batch One'!$C:$Q, 13, false),
IF($A1824 = "Batch 2", VLOOKUP(CONCATENATE($C1824, $B1824), 'Batch Two'!$C:$P, 13, false), 0))</f>
        <v/>
      </c>
    </row>
    <row r="1825">
      <c r="A1825" s="4" t="s">
        <v>13</v>
      </c>
      <c r="B1825" s="5">
        <v>1.401036717024E12</v>
      </c>
      <c r="C1825" s="8" t="s">
        <v>12</v>
      </c>
      <c r="D1825" s="5" t="str">
        <f>IF($A1825 = "Batch 1", VLOOKUP(CONCATENATE($C1825, $B1825), 'Batch One'!$C:$Q, 2, false),
IF($A1825 = "Batch 2", VLOOKUP(CONCATENATE($C1825, $B1825), 'Batch Two'!$C:$P, 2, false), 0))</f>
        <v>Zubat, 2003, All, #063</v>
      </c>
      <c r="E1825" s="5">
        <f>IF($A1825 = "Batch 1", VLOOKUP(CONCATENATE($C1825, $B1825), 'Batch One'!$C:$Q, 8, false),
IF($A1825 = "Batch 2", VLOOKUP(CONCATENATE($C1825, $B1825), 'Batch Two'!$C:$P, 8, false), 0))</f>
        <v>2003</v>
      </c>
      <c r="F1825" s="5" t="str">
        <f>IF($A1825 = "Batch 1", VLOOKUP(CONCATENATE($C1825, $B1825), 'Batch One'!$C:$Q, 9, false),
IF($A1825 = "Batch 2", VLOOKUP(CONCATENATE($C1825, $B1825), 'Batch Two'!$C:$P, 9, false), 0))</f>
        <v/>
      </c>
      <c r="G1825" s="5" t="str">
        <f>IF($A1825 = "Batch 1", VLOOKUP(CONCATENATE($C1825, $B1825), 'Batch One'!$C:$Q, 4, false),
IF($A1825 = "Batch 2", VLOOKUP(CONCATENATE($C1825, $B1825), 'Batch Two'!$C:$P, 4, false), 0))</f>
        <v>All</v>
      </c>
      <c r="H1825" s="5">
        <f>IF($A1825 = "Batch 1", VLOOKUP(CONCATENATE($C1825, $B1825), 'Batch One'!$C:$Q, 5, false),
IF($A1825 = "Batch 2", VLOOKUP(CONCATENATE($C1825, $B1825), 'Batch Two'!$C:$P, 5, false), 0))</f>
        <v>8.5</v>
      </c>
      <c r="I1825" s="6" t="str">
        <f>IF($A1825 = "Batch 1", VLOOKUP(CONCATENATE($C1825, $B1825), 'Batch One'!$C:$Q, 14, false),
IF($A1825 = "Batch 2", VLOOKUP(CONCATENATE($C1825, $B1825), 'Batch Two'!$C:$P, 14, false), 0))</f>
        <v>https://ccg-imaging-csg-cards-production.s3.amazonaws.com/7ea9f301-556d-4b2d-b5ef-58cd3af39ad8/CSG1401036717-024_OBV.jpg</v>
      </c>
      <c r="J1825" s="5" t="str">
        <f>IF($A1825 = "Batch 1", VLOOKUP(CONCATENATE($C1825, $B1825), 'Batch One'!$C:$Q, 13, false),
IF($A1825 = "Batch 2", VLOOKUP(CONCATENATE($C1825, $B1825), 'Batch Two'!$C:$P, 13, false), 0))</f>
        <v/>
      </c>
    </row>
    <row r="1826">
      <c r="A1826" s="4" t="s">
        <v>13</v>
      </c>
      <c r="B1826" s="5">
        <v>1.401045946019E12</v>
      </c>
      <c r="C1826" s="8" t="s">
        <v>12</v>
      </c>
      <c r="D1826" s="5" t="str">
        <f>IF($A1826 = "Batch 1", VLOOKUP(CONCATENATE($C1826, $B1826), 'Batch One'!$C:$Q, 2, false),
IF($A1826 = "Batch 2", VLOOKUP(CONCATENATE($C1826, $B1826), 'Batch Two'!$C:$P, 2, false), 0))</f>
        <v>Charizard, 2018, Sun &amp; Moon, #013/095</v>
      </c>
      <c r="E1826" s="5">
        <f>IF($A1826 = "Batch 1", VLOOKUP(CONCATENATE($C1826, $B1826), 'Batch One'!$C:$Q, 8, false),
IF($A1826 = "Batch 2", VLOOKUP(CONCATENATE($C1826, $B1826), 'Batch Two'!$C:$P, 8, false), 0))</f>
        <v>2018</v>
      </c>
      <c r="F1826" s="5" t="str">
        <f>IF($A1826 = "Batch 1", VLOOKUP(CONCATENATE($C1826, $B1826), 'Batch One'!$C:$Q, 9, false),
IF($A1826 = "Batch 2", VLOOKUP(CONCATENATE($C1826, $B1826), 'Batch Two'!$C:$P, 9, false), 0))</f>
        <v/>
      </c>
      <c r="G1826" s="5" t="str">
        <f>IF($A1826 = "Batch 1", VLOOKUP(CONCATENATE($C1826, $B1826), 'Batch One'!$C:$Q, 4, false),
IF($A1826 = "Batch 2", VLOOKUP(CONCATENATE($C1826, $B1826), 'Batch Two'!$C:$P, 4, false), 0))</f>
        <v>Sun &amp; Moon</v>
      </c>
      <c r="H1826" s="5">
        <f>IF($A1826 = "Batch 1", VLOOKUP(CONCATENATE($C1826, $B1826), 'Batch One'!$C:$Q, 5, false),
IF($A1826 = "Batch 2", VLOOKUP(CONCATENATE($C1826, $B1826), 'Batch Two'!$C:$P, 5, false), 0))</f>
        <v>8.5</v>
      </c>
      <c r="I1826" s="6" t="str">
        <f>IF($A1826 = "Batch 1", VLOOKUP(CONCATENATE($C1826, $B1826), 'Batch One'!$C:$Q, 14, false),
IF($A1826 = "Batch 2", VLOOKUP(CONCATENATE($C1826, $B1826), 'Batch Two'!$C:$P, 14, false), 0))</f>
        <v>https://ccg-imaging-cgc-tradingcards-production.s3.amazonaws.com/79a9320b-eacc-4634-bd15-3822626c82b5/CRD1401045946-019_OBV.jpg</v>
      </c>
      <c r="J1826" s="5" t="str">
        <f>IF($A1826 = "Batch 1", VLOOKUP(CONCATENATE($C1826, $B1826), 'Batch One'!$C:$Q, 13, false),
IF($A1826 = "Batch 2", VLOOKUP(CONCATENATE($C1826, $B1826), 'Batch Two'!$C:$P, 13, false), 0))</f>
        <v/>
      </c>
    </row>
    <row r="1827">
      <c r="A1827" s="4" t="s">
        <v>13</v>
      </c>
      <c r="B1827" s="5">
        <v>3.763982018E9</v>
      </c>
      <c r="C1827" s="8" t="s">
        <v>12</v>
      </c>
      <c r="D1827" s="5" t="str">
        <f>IF($A1827 = "Batch 1", VLOOKUP(CONCATENATE($C1827, $B1827), 'Batch One'!$C:$Q, 2, false),
IF($A1827 = "Batch 2", VLOOKUP(CONCATENATE($C1827, $B1827), 'Batch Two'!$C:$P, 2, false), 0))</f>
        <v>Ponyta, 2000, Original Series, #64/82</v>
      </c>
      <c r="E1827" s="5">
        <f>IF($A1827 = "Batch 1", VLOOKUP(CONCATENATE($C1827, $B1827), 'Batch One'!$C:$Q, 8, false),
IF($A1827 = "Batch 2", VLOOKUP(CONCATENATE($C1827, $B1827), 'Batch Two'!$C:$P, 8, false), 0))</f>
        <v>2000</v>
      </c>
      <c r="F1827" s="5" t="str">
        <f>IF($A1827 = "Batch 1", VLOOKUP(CONCATENATE($C1827, $B1827), 'Batch One'!$C:$Q, 9, false),
IF($A1827 = "Batch 2", VLOOKUP(CONCATENATE($C1827, $B1827), 'Batch Two'!$C:$P, 9, false), 0))</f>
        <v/>
      </c>
      <c r="G1827" s="5" t="str">
        <f>IF($A1827 = "Batch 1", VLOOKUP(CONCATENATE($C1827, $B1827), 'Batch One'!$C:$Q, 4, false),
IF($A1827 = "Batch 2", VLOOKUP(CONCATENATE($C1827, $B1827), 'Batch Two'!$C:$P, 4, false), 0))</f>
        <v>Original Series</v>
      </c>
      <c r="H1827" s="5">
        <f>IF($A1827 = "Batch 1", VLOOKUP(CONCATENATE($C1827, $B1827), 'Batch One'!$C:$Q, 5, false),
IF($A1827 = "Batch 2", VLOOKUP(CONCATENATE($C1827, $B1827), 'Batch Two'!$C:$P, 5, false), 0))</f>
        <v>9</v>
      </c>
      <c r="I1827" s="6" t="str">
        <f>IF($A1827 = "Batch 1", VLOOKUP(CONCATENATE($C1827, $B1827), 'Batch One'!$C:$Q, 14, false),
IF($A1827 = "Batch 2", VLOOKUP(CONCATENATE($C1827, $B1827), 'Batch Two'!$C:$P, 14, false), 0))</f>
        <v>https://ccg-imaging-cgc-comics-production.s3.amazonaws.com/7d8ffe11c30d5e238677d2176769607408fb20eb/CGC3763982-018_OBV.JPG</v>
      </c>
      <c r="J1827" s="5" t="str">
        <f>IF($A1827 = "Batch 1", VLOOKUP(CONCATENATE($C1827, $B1827), 'Batch One'!$C:$Q, 13, false),
IF($A1827 = "Batch 2", VLOOKUP(CONCATENATE($C1827, $B1827), 'Batch Two'!$C:$P, 13, false), 0))</f>
        <v/>
      </c>
    </row>
    <row r="1828">
      <c r="A1828" s="4" t="s">
        <v>13</v>
      </c>
      <c r="B1828" s="5">
        <v>3.763982136E9</v>
      </c>
      <c r="C1828" s="8" t="s">
        <v>12</v>
      </c>
      <c r="D1828" s="5" t="str">
        <f>IF($A1828 = "Batch 1", VLOOKUP(CONCATENATE($C1828, $B1828), 'Batch One'!$C:$Q, 2, false),
IF($A1828 = "Batch 2", VLOOKUP(CONCATENATE($C1828, $B1828), 'Batch Two'!$C:$P, 2, false), 0))</f>
        <v>Ponyta, 2000, Original Series, #64/82</v>
      </c>
      <c r="E1828" s="5">
        <f>IF($A1828 = "Batch 1", VLOOKUP(CONCATENATE($C1828, $B1828), 'Batch One'!$C:$Q, 8, false),
IF($A1828 = "Batch 2", VLOOKUP(CONCATENATE($C1828, $B1828), 'Batch Two'!$C:$P, 8, false), 0))</f>
        <v>2000</v>
      </c>
      <c r="F1828" s="5" t="str">
        <f>IF($A1828 = "Batch 1", VLOOKUP(CONCATENATE($C1828, $B1828), 'Batch One'!$C:$Q, 9, false),
IF($A1828 = "Batch 2", VLOOKUP(CONCATENATE($C1828, $B1828), 'Batch Two'!$C:$P, 9, false), 0))</f>
        <v/>
      </c>
      <c r="G1828" s="5" t="str">
        <f>IF($A1828 = "Batch 1", VLOOKUP(CONCATENATE($C1828, $B1828), 'Batch One'!$C:$Q, 4, false),
IF($A1828 = "Batch 2", VLOOKUP(CONCATENATE($C1828, $B1828), 'Batch Two'!$C:$P, 4, false), 0))</f>
        <v>Original Series</v>
      </c>
      <c r="H1828" s="5">
        <f>IF($A1828 = "Batch 1", VLOOKUP(CONCATENATE($C1828, $B1828), 'Batch One'!$C:$Q, 5, false),
IF($A1828 = "Batch 2", VLOOKUP(CONCATENATE($C1828, $B1828), 'Batch Two'!$C:$P, 5, false), 0))</f>
        <v>9</v>
      </c>
      <c r="I1828" s="6" t="str">
        <f>IF($A1828 = "Batch 1", VLOOKUP(CONCATENATE($C1828, $B1828), 'Batch One'!$C:$Q, 14, false),
IF($A1828 = "Batch 2", VLOOKUP(CONCATENATE($C1828, $B1828), 'Batch Two'!$C:$P, 14, false), 0))</f>
        <v>https://ccg-imaging-cgc-comics-production.s3.amazonaws.com/7194973573f1717f94af2c315ee0409b64db00d9/CGC3763982-136_OBV.JPG</v>
      </c>
      <c r="J1828" s="5" t="str">
        <f>IF($A1828 = "Batch 1", VLOOKUP(CONCATENATE($C1828, $B1828), 'Batch One'!$C:$Q, 13, false),
IF($A1828 = "Batch 2", VLOOKUP(CONCATENATE($C1828, $B1828), 'Batch Two'!$C:$P, 13, false), 0))</f>
        <v/>
      </c>
    </row>
    <row r="1829">
      <c r="A1829" s="4" t="s">
        <v>13</v>
      </c>
      <c r="B1829" s="5">
        <v>3.763982138E9</v>
      </c>
      <c r="C1829" s="8" t="s">
        <v>12</v>
      </c>
      <c r="D1829" s="5" t="str">
        <f>IF($A1829 = "Batch 1", VLOOKUP(CONCATENATE($C1829, $B1829), 'Batch One'!$C:$Q, 2, false),
IF($A1829 = "Batch 2", VLOOKUP(CONCATENATE($C1829, $B1829), 'Batch Two'!$C:$P, 2, false), 0))</f>
        <v>Ponyta, 2000, Original Series, #64/82</v>
      </c>
      <c r="E1829" s="5">
        <f>IF($A1829 = "Batch 1", VLOOKUP(CONCATENATE($C1829, $B1829), 'Batch One'!$C:$Q, 8, false),
IF($A1829 = "Batch 2", VLOOKUP(CONCATENATE($C1829, $B1829), 'Batch Two'!$C:$P, 8, false), 0))</f>
        <v>2000</v>
      </c>
      <c r="F1829" s="5" t="str">
        <f>IF($A1829 = "Batch 1", VLOOKUP(CONCATENATE($C1829, $B1829), 'Batch One'!$C:$Q, 9, false),
IF($A1829 = "Batch 2", VLOOKUP(CONCATENATE($C1829, $B1829), 'Batch Two'!$C:$P, 9, false), 0))</f>
        <v/>
      </c>
      <c r="G1829" s="5" t="str">
        <f>IF($A1829 = "Batch 1", VLOOKUP(CONCATENATE($C1829, $B1829), 'Batch One'!$C:$Q, 4, false),
IF($A1829 = "Batch 2", VLOOKUP(CONCATENATE($C1829, $B1829), 'Batch Two'!$C:$P, 4, false), 0))</f>
        <v>Original Series</v>
      </c>
      <c r="H1829" s="5">
        <f>IF($A1829 = "Batch 1", VLOOKUP(CONCATENATE($C1829, $B1829), 'Batch One'!$C:$Q, 5, false),
IF($A1829 = "Batch 2", VLOOKUP(CONCATENATE($C1829, $B1829), 'Batch Two'!$C:$P, 5, false), 0))</f>
        <v>9</v>
      </c>
      <c r="I1829" s="6" t="str">
        <f>IF($A1829 = "Batch 1", VLOOKUP(CONCATENATE($C1829, $B1829), 'Batch One'!$C:$Q, 14, false),
IF($A1829 = "Batch 2", VLOOKUP(CONCATENATE($C1829, $B1829), 'Batch Two'!$C:$P, 14, false), 0))</f>
        <v>https://ccg-imaging-cgc-comics-production.s3.amazonaws.com/0ae4759c04a1f40d2c3f3491b6e90af9ae223929/CGC3763982-138_OBV.JPG</v>
      </c>
      <c r="J1829" s="5" t="str">
        <f>IF($A1829 = "Batch 1", VLOOKUP(CONCATENATE($C1829, $B1829), 'Batch One'!$C:$Q, 13, false),
IF($A1829 = "Batch 2", VLOOKUP(CONCATENATE($C1829, $B1829), 'Batch Two'!$C:$P, 13, false), 0))</f>
        <v/>
      </c>
    </row>
    <row r="1830">
      <c r="A1830" s="4" t="s">
        <v>13</v>
      </c>
      <c r="B1830" s="5">
        <v>3.763982139E9</v>
      </c>
      <c r="C1830" s="8" t="s">
        <v>12</v>
      </c>
      <c r="D1830" s="5" t="str">
        <f>IF($A1830 = "Batch 1", VLOOKUP(CONCATENATE($C1830, $B1830), 'Batch One'!$C:$Q, 2, false),
IF($A1830 = "Batch 2", VLOOKUP(CONCATENATE($C1830, $B1830), 'Batch Two'!$C:$P, 2, false), 0))</f>
        <v>Ponyta, 2000, Original Series, #64/82</v>
      </c>
      <c r="E1830" s="5">
        <f>IF($A1830 = "Batch 1", VLOOKUP(CONCATENATE($C1830, $B1830), 'Batch One'!$C:$Q, 8, false),
IF($A1830 = "Batch 2", VLOOKUP(CONCATENATE($C1830, $B1830), 'Batch Two'!$C:$P, 8, false), 0))</f>
        <v>2000</v>
      </c>
      <c r="F1830" s="5" t="str">
        <f>IF($A1830 = "Batch 1", VLOOKUP(CONCATENATE($C1830, $B1830), 'Batch One'!$C:$Q, 9, false),
IF($A1830 = "Batch 2", VLOOKUP(CONCATENATE($C1830, $B1830), 'Batch Two'!$C:$P, 9, false), 0))</f>
        <v/>
      </c>
      <c r="G1830" s="5" t="str">
        <f>IF($A1830 = "Batch 1", VLOOKUP(CONCATENATE($C1830, $B1830), 'Batch One'!$C:$Q, 4, false),
IF($A1830 = "Batch 2", VLOOKUP(CONCATENATE($C1830, $B1830), 'Batch Two'!$C:$P, 4, false), 0))</f>
        <v>Original Series</v>
      </c>
      <c r="H1830" s="5">
        <f>IF($A1830 = "Batch 1", VLOOKUP(CONCATENATE($C1830, $B1830), 'Batch One'!$C:$Q, 5, false),
IF($A1830 = "Batch 2", VLOOKUP(CONCATENATE($C1830, $B1830), 'Batch Two'!$C:$P, 5, false), 0))</f>
        <v>9</v>
      </c>
      <c r="I1830" s="6" t="str">
        <f>IF($A1830 = "Batch 1", VLOOKUP(CONCATENATE($C1830, $B1830), 'Batch One'!$C:$Q, 14, false),
IF($A1830 = "Batch 2", VLOOKUP(CONCATENATE($C1830, $B1830), 'Batch Two'!$C:$P, 14, false), 0))</f>
        <v>https://ccg-imaging-cgc-comics-production.s3.amazonaws.com/32e04e70fc80b6d4e7d516e3a580855da7701f8f/CGC3763982-139_OBV.JPG</v>
      </c>
      <c r="J1830" s="5" t="str">
        <f>IF($A1830 = "Batch 1", VLOOKUP(CONCATENATE($C1830, $B1830), 'Batch One'!$C:$Q, 13, false),
IF($A1830 = "Batch 2", VLOOKUP(CONCATENATE($C1830, $B1830), 'Batch Two'!$C:$P, 13, false), 0))</f>
        <v/>
      </c>
    </row>
    <row r="1831">
      <c r="A1831" s="4" t="s">
        <v>13</v>
      </c>
      <c r="B1831" s="5">
        <v>3.76398214E9</v>
      </c>
      <c r="C1831" s="8" t="s">
        <v>12</v>
      </c>
      <c r="D1831" s="5" t="str">
        <f>IF($A1831 = "Batch 1", VLOOKUP(CONCATENATE($C1831, $B1831), 'Batch One'!$C:$Q, 2, false),
IF($A1831 = "Batch 2", VLOOKUP(CONCATENATE($C1831, $B1831), 'Batch Two'!$C:$P, 2, false), 0))</f>
        <v>Ponyta, 2000, Original Series, #64/82</v>
      </c>
      <c r="E1831" s="5">
        <f>IF($A1831 = "Batch 1", VLOOKUP(CONCATENATE($C1831, $B1831), 'Batch One'!$C:$Q, 8, false),
IF($A1831 = "Batch 2", VLOOKUP(CONCATENATE($C1831, $B1831), 'Batch Two'!$C:$P, 8, false), 0))</f>
        <v>2000</v>
      </c>
      <c r="F1831" s="5" t="str">
        <f>IF($A1831 = "Batch 1", VLOOKUP(CONCATENATE($C1831, $B1831), 'Batch One'!$C:$Q, 9, false),
IF($A1831 = "Batch 2", VLOOKUP(CONCATENATE($C1831, $B1831), 'Batch Two'!$C:$P, 9, false), 0))</f>
        <v/>
      </c>
      <c r="G1831" s="5" t="str">
        <f>IF($A1831 = "Batch 1", VLOOKUP(CONCATENATE($C1831, $B1831), 'Batch One'!$C:$Q, 4, false),
IF($A1831 = "Batch 2", VLOOKUP(CONCATENATE($C1831, $B1831), 'Batch Two'!$C:$P, 4, false), 0))</f>
        <v>Original Series</v>
      </c>
      <c r="H1831" s="5">
        <f>IF($A1831 = "Batch 1", VLOOKUP(CONCATENATE($C1831, $B1831), 'Batch One'!$C:$Q, 5, false),
IF($A1831 = "Batch 2", VLOOKUP(CONCATENATE($C1831, $B1831), 'Batch Two'!$C:$P, 5, false), 0))</f>
        <v>9</v>
      </c>
      <c r="I1831" s="6" t="str">
        <f>IF($A1831 = "Batch 1", VLOOKUP(CONCATENATE($C1831, $B1831), 'Batch One'!$C:$Q, 14, false),
IF($A1831 = "Batch 2", VLOOKUP(CONCATENATE($C1831, $B1831), 'Batch Two'!$C:$P, 14, false), 0))</f>
        <v>https://ccg-imaging-cgc-comics-production.s3.amazonaws.com/8a043febd124d2563b399848f2a5eb30a59dfcab/CGC3763982-140_OBV.JPG</v>
      </c>
      <c r="J1831" s="5" t="str">
        <f>IF($A1831 = "Batch 1", VLOOKUP(CONCATENATE($C1831, $B1831), 'Batch One'!$C:$Q, 13, false),
IF($A1831 = "Batch 2", VLOOKUP(CONCATENATE($C1831, $B1831), 'Batch Two'!$C:$P, 13, false), 0))</f>
        <v/>
      </c>
    </row>
    <row r="1832">
      <c r="A1832" s="4" t="s">
        <v>13</v>
      </c>
      <c r="B1832" s="5">
        <v>3.763982141E9</v>
      </c>
      <c r="C1832" s="8" t="s">
        <v>12</v>
      </c>
      <c r="D1832" s="5" t="str">
        <f>IF($A1832 = "Batch 1", VLOOKUP(CONCATENATE($C1832, $B1832), 'Batch One'!$C:$Q, 2, false),
IF($A1832 = "Batch 2", VLOOKUP(CONCATENATE($C1832, $B1832), 'Batch Two'!$C:$P, 2, false), 0))</f>
        <v>Ponyta, 2000, Original Series, #64/82</v>
      </c>
      <c r="E1832" s="5">
        <f>IF($A1832 = "Batch 1", VLOOKUP(CONCATENATE($C1832, $B1832), 'Batch One'!$C:$Q, 8, false),
IF($A1832 = "Batch 2", VLOOKUP(CONCATENATE($C1832, $B1832), 'Batch Two'!$C:$P, 8, false), 0))</f>
        <v>2000</v>
      </c>
      <c r="F1832" s="5" t="str">
        <f>IF($A1832 = "Batch 1", VLOOKUP(CONCATENATE($C1832, $B1832), 'Batch One'!$C:$Q, 9, false),
IF($A1832 = "Batch 2", VLOOKUP(CONCATENATE($C1832, $B1832), 'Batch Two'!$C:$P, 9, false), 0))</f>
        <v/>
      </c>
      <c r="G1832" s="5" t="str">
        <f>IF($A1832 = "Batch 1", VLOOKUP(CONCATENATE($C1832, $B1832), 'Batch One'!$C:$Q, 4, false),
IF($A1832 = "Batch 2", VLOOKUP(CONCATENATE($C1832, $B1832), 'Batch Two'!$C:$P, 4, false), 0))</f>
        <v>Original Series</v>
      </c>
      <c r="H1832" s="5">
        <f>IF($A1832 = "Batch 1", VLOOKUP(CONCATENATE($C1832, $B1832), 'Batch One'!$C:$Q, 5, false),
IF($A1832 = "Batch 2", VLOOKUP(CONCATENATE($C1832, $B1832), 'Batch Two'!$C:$P, 5, false), 0))</f>
        <v>9</v>
      </c>
      <c r="I1832" s="6" t="str">
        <f>IF($A1832 = "Batch 1", VLOOKUP(CONCATENATE($C1832, $B1832), 'Batch One'!$C:$Q, 14, false),
IF($A1832 = "Batch 2", VLOOKUP(CONCATENATE($C1832, $B1832), 'Batch Two'!$C:$P, 14, false), 0))</f>
        <v>https://ccg-imaging-cgc-comics-production.s3.amazonaws.com/7f3c06c46a64389bb3b1dc915ecac279bbeb07b5/CGC3763982-141_OBV.JPG</v>
      </c>
      <c r="J1832" s="5" t="str">
        <f>IF($A1832 = "Batch 1", VLOOKUP(CONCATENATE($C1832, $B1832), 'Batch One'!$C:$Q, 13, false),
IF($A1832 = "Batch 2", VLOOKUP(CONCATENATE($C1832, $B1832), 'Batch Two'!$C:$P, 13, false), 0))</f>
        <v/>
      </c>
    </row>
    <row r="1833">
      <c r="A1833" s="4" t="s">
        <v>13</v>
      </c>
      <c r="B1833" s="5">
        <v>3.763982145E9</v>
      </c>
      <c r="C1833" s="8" t="s">
        <v>12</v>
      </c>
      <c r="D1833" s="5" t="str">
        <f>IF($A1833 = "Batch 1", VLOOKUP(CONCATENATE($C1833, $B1833), 'Batch One'!$C:$Q, 2, false),
IF($A1833 = "Batch 2", VLOOKUP(CONCATENATE($C1833, $B1833), 'Batch Two'!$C:$P, 2, false), 0))</f>
        <v>Ponyta, 2000, Original Series, #64/82</v>
      </c>
      <c r="E1833" s="5">
        <f>IF($A1833 = "Batch 1", VLOOKUP(CONCATENATE($C1833, $B1833), 'Batch One'!$C:$Q, 8, false),
IF($A1833 = "Batch 2", VLOOKUP(CONCATENATE($C1833, $B1833), 'Batch Two'!$C:$P, 8, false), 0))</f>
        <v>2000</v>
      </c>
      <c r="F1833" s="5" t="str">
        <f>IF($A1833 = "Batch 1", VLOOKUP(CONCATENATE($C1833, $B1833), 'Batch One'!$C:$Q, 9, false),
IF($A1833 = "Batch 2", VLOOKUP(CONCATENATE($C1833, $B1833), 'Batch Two'!$C:$P, 9, false), 0))</f>
        <v/>
      </c>
      <c r="G1833" s="5" t="str">
        <f>IF($A1833 = "Batch 1", VLOOKUP(CONCATENATE($C1833, $B1833), 'Batch One'!$C:$Q, 4, false),
IF($A1833 = "Batch 2", VLOOKUP(CONCATENATE($C1833, $B1833), 'Batch Two'!$C:$P, 4, false), 0))</f>
        <v>Original Series</v>
      </c>
      <c r="H1833" s="5">
        <f>IF($A1833 = "Batch 1", VLOOKUP(CONCATENATE($C1833, $B1833), 'Batch One'!$C:$Q, 5, false),
IF($A1833 = "Batch 2", VLOOKUP(CONCATENATE($C1833, $B1833), 'Batch Two'!$C:$P, 5, false), 0))</f>
        <v>9</v>
      </c>
      <c r="I1833" s="6" t="str">
        <f>IF($A1833 = "Batch 1", VLOOKUP(CONCATENATE($C1833, $B1833), 'Batch One'!$C:$Q, 14, false),
IF($A1833 = "Batch 2", VLOOKUP(CONCATENATE($C1833, $B1833), 'Batch Two'!$C:$P, 14, false), 0))</f>
        <v>https://ccg-imaging-cgc-comics-production.s3.amazonaws.com/3c4652bed05f647d359cc1e06c0e685e82c96c69/CGC3763982-145_OBV.JPG</v>
      </c>
      <c r="J1833" s="5" t="str">
        <f>IF($A1833 = "Batch 1", VLOOKUP(CONCATENATE($C1833, $B1833), 'Batch One'!$C:$Q, 13, false),
IF($A1833 = "Batch 2", VLOOKUP(CONCATENATE($C1833, $B1833), 'Batch Two'!$C:$P, 13, false), 0))</f>
        <v/>
      </c>
    </row>
    <row r="1834">
      <c r="A1834" s="4" t="s">
        <v>13</v>
      </c>
      <c r="B1834" s="5">
        <v>3.828859262E9</v>
      </c>
      <c r="C1834" s="8" t="s">
        <v>12</v>
      </c>
      <c r="D1834" s="5" t="str">
        <f>IF($A1834 = "Batch 1", VLOOKUP(CONCATENATE($C1834, $B1834), 'Batch One'!$C:$Q, 2, false),
IF($A1834 = "Batch 2", VLOOKUP(CONCATENATE($C1834, $B1834), 'Batch Two'!$C:$P, 2, false), 0))</f>
        <v>Lt. Surge's Magnemite, 2000, Original Series, #80/132</v>
      </c>
      <c r="E1834" s="5">
        <f>IF($A1834 = "Batch 1", VLOOKUP(CONCATENATE($C1834, $B1834), 'Batch One'!$C:$Q, 8, false),
IF($A1834 = "Batch 2", VLOOKUP(CONCATENATE($C1834, $B1834), 'Batch Two'!$C:$P, 8, false), 0))</f>
        <v>2000</v>
      </c>
      <c r="F1834" s="5" t="str">
        <f>IF($A1834 = "Batch 1", VLOOKUP(CONCATENATE($C1834, $B1834), 'Batch One'!$C:$Q, 9, false),
IF($A1834 = "Batch 2", VLOOKUP(CONCATENATE($C1834, $B1834), 'Batch Two'!$C:$P, 9, false), 0))</f>
        <v/>
      </c>
      <c r="G1834" s="5" t="str">
        <f>IF($A1834 = "Batch 1", VLOOKUP(CONCATENATE($C1834, $B1834), 'Batch One'!$C:$Q, 4, false),
IF($A1834 = "Batch 2", VLOOKUP(CONCATENATE($C1834, $B1834), 'Batch Two'!$C:$P, 4, false), 0))</f>
        <v>Original Series</v>
      </c>
      <c r="H1834" s="5">
        <f>IF($A1834 = "Batch 1", VLOOKUP(CONCATENATE($C1834, $B1834), 'Batch One'!$C:$Q, 5, false),
IF($A1834 = "Batch 2", VLOOKUP(CONCATENATE($C1834, $B1834), 'Batch Two'!$C:$P, 5, false), 0))</f>
        <v>9</v>
      </c>
      <c r="I1834" s="6" t="str">
        <f>IF($A1834 = "Batch 1", VLOOKUP(CONCATENATE($C1834, $B1834), 'Batch One'!$C:$Q, 14, false),
IF($A1834 = "Batch 2", VLOOKUP(CONCATENATE($C1834, $B1834), 'Batch Two'!$C:$P, 14, false), 0))</f>
        <v>https://ccg-imaging-cgc-comics-production.s3.amazonaws.com/d52584a6-5295-4994-b541-8270477abef9/CGC3828859-262_OBV.jpg</v>
      </c>
      <c r="J1834" s="5" t="str">
        <f>IF($A1834 = "Batch 1", VLOOKUP(CONCATENATE($C1834, $B1834), 'Batch One'!$C:$Q, 13, false),
IF($A1834 = "Batch 2", VLOOKUP(CONCATENATE($C1834, $B1834), 'Batch Two'!$C:$P, 13, false), 0))</f>
        <v/>
      </c>
    </row>
    <row r="1835">
      <c r="A1835" s="4" t="s">
        <v>13</v>
      </c>
      <c r="B1835" s="5">
        <v>3.828904088E9</v>
      </c>
      <c r="C1835" s="8" t="s">
        <v>12</v>
      </c>
      <c r="D1835" s="5" t="str">
        <f>IF($A1835 = "Batch 1", VLOOKUP(CONCATENATE($C1835, $B1835), 'Batch One'!$C:$Q, 2, false),
IF($A1835 = "Batch 2", VLOOKUP(CONCATENATE($C1835, $B1835), 'Batch Two'!$C:$P, 2, false), 0))</f>
        <v>Ponyta, 2000, Original Series, #64/82</v>
      </c>
      <c r="E1835" s="5">
        <f>IF($A1835 = "Batch 1", VLOOKUP(CONCATENATE($C1835, $B1835), 'Batch One'!$C:$Q, 8, false),
IF($A1835 = "Batch 2", VLOOKUP(CONCATENATE($C1835, $B1835), 'Batch Two'!$C:$P, 8, false), 0))</f>
        <v>2000</v>
      </c>
      <c r="F1835" s="5" t="str">
        <f>IF($A1835 = "Batch 1", VLOOKUP(CONCATENATE($C1835, $B1835), 'Batch One'!$C:$Q, 9, false),
IF($A1835 = "Batch 2", VLOOKUP(CONCATENATE($C1835, $B1835), 'Batch Two'!$C:$P, 9, false), 0))</f>
        <v/>
      </c>
      <c r="G1835" s="5" t="str">
        <f>IF($A1835 = "Batch 1", VLOOKUP(CONCATENATE($C1835, $B1835), 'Batch One'!$C:$Q, 4, false),
IF($A1835 = "Batch 2", VLOOKUP(CONCATENATE($C1835, $B1835), 'Batch Two'!$C:$P, 4, false), 0))</f>
        <v>Original Series</v>
      </c>
      <c r="H1835" s="5">
        <f>IF($A1835 = "Batch 1", VLOOKUP(CONCATENATE($C1835, $B1835), 'Batch One'!$C:$Q, 5, false),
IF($A1835 = "Batch 2", VLOOKUP(CONCATENATE($C1835, $B1835), 'Batch Two'!$C:$P, 5, false), 0))</f>
        <v>9</v>
      </c>
      <c r="I1835" s="6" t="str">
        <f>IF($A1835 = "Batch 1", VLOOKUP(CONCATENATE($C1835, $B1835), 'Batch One'!$C:$Q, 14, false),
IF($A1835 = "Batch 2", VLOOKUP(CONCATENATE($C1835, $B1835), 'Batch Two'!$C:$P, 14, false), 0))</f>
        <v>https://ccg-imaging-cgc-comics-production.s3.amazonaws.com/0d66ebe2-f327-48dc-97e8-e6dcda6943b6/CGC3828904-088_OBV.jpg</v>
      </c>
      <c r="J1835" s="5" t="str">
        <f>IF($A1835 = "Batch 1", VLOOKUP(CONCATENATE($C1835, $B1835), 'Batch One'!$C:$Q, 13, false),
IF($A1835 = "Batch 2", VLOOKUP(CONCATENATE($C1835, $B1835), 'Batch Two'!$C:$P, 13, false), 0))</f>
        <v/>
      </c>
    </row>
    <row r="1836">
      <c r="A1836" s="4" t="s">
        <v>13</v>
      </c>
      <c r="B1836" s="5">
        <v>3.864486161E9</v>
      </c>
      <c r="C1836" s="8" t="s">
        <v>12</v>
      </c>
      <c r="D1836" s="5" t="str">
        <f>IF($A1836 = "Batch 1", VLOOKUP(CONCATENATE($C1836, $B1836), 'Batch One'!$C:$Q, 2, false),
IF($A1836 = "Batch 2", VLOOKUP(CONCATENATE($C1836, $B1836), 'Batch Two'!$C:$P, 2, false), 0))</f>
        <v>Charizard, 2020, Sword &amp; Shield, #025/185</v>
      </c>
      <c r="E1836" s="5">
        <f>IF($A1836 = "Batch 1", VLOOKUP(CONCATENATE($C1836, $B1836), 'Batch One'!$C:$Q, 8, false),
IF($A1836 = "Batch 2", VLOOKUP(CONCATENATE($C1836, $B1836), 'Batch Two'!$C:$P, 8, false), 0))</f>
        <v>2020</v>
      </c>
      <c r="F1836" s="5" t="str">
        <f>IF($A1836 = "Batch 1", VLOOKUP(CONCATENATE($C1836, $B1836), 'Batch One'!$C:$Q, 9, false),
IF($A1836 = "Batch 2", VLOOKUP(CONCATENATE($C1836, $B1836), 'Batch Two'!$C:$P, 9, false), 0))</f>
        <v/>
      </c>
      <c r="G1836" s="5" t="str">
        <f>IF($A1836 = "Batch 1", VLOOKUP(CONCATENATE($C1836, $B1836), 'Batch One'!$C:$Q, 4, false),
IF($A1836 = "Batch 2", VLOOKUP(CONCATENATE($C1836, $B1836), 'Batch Two'!$C:$P, 4, false), 0))</f>
        <v>Sword &amp; Shield</v>
      </c>
      <c r="H1836" s="5">
        <f>IF($A1836 = "Batch 1", VLOOKUP(CONCATENATE($C1836, $B1836), 'Batch One'!$C:$Q, 5, false),
IF($A1836 = "Batch 2", VLOOKUP(CONCATENATE($C1836, $B1836), 'Batch Two'!$C:$P, 5, false), 0))</f>
        <v>9</v>
      </c>
      <c r="I1836" s="6" t="str">
        <f>IF($A1836 = "Batch 1", VLOOKUP(CONCATENATE($C1836, $B1836), 'Batch One'!$C:$Q, 14, false),
IF($A1836 = "Batch 2", VLOOKUP(CONCATENATE($C1836, $B1836), 'Batch Two'!$C:$P, 14, false), 0))</f>
        <v>https://ccg-imaging-cgc-comics-production.s3.amazonaws.com/30344aca-9e99-4ea3-8ab4-b0b6d1b3c11b/CGC3864486-161_OBV.jpg</v>
      </c>
      <c r="J1836" s="5" t="str">
        <f>IF($A1836 = "Batch 1", VLOOKUP(CONCATENATE($C1836, $B1836), 'Batch One'!$C:$Q, 13, false),
IF($A1836 = "Batch 2", VLOOKUP(CONCATENATE($C1836, $B1836), 'Batch Two'!$C:$P, 13, false), 0))</f>
        <v/>
      </c>
    </row>
    <row r="1837">
      <c r="A1837" s="4" t="s">
        <v>13</v>
      </c>
      <c r="B1837" s="5">
        <v>3.864486204E9</v>
      </c>
      <c r="C1837" s="8" t="s">
        <v>12</v>
      </c>
      <c r="D1837" s="5" t="str">
        <f>IF($A1837 = "Batch 1", VLOOKUP(CONCATENATE($C1837, $B1837), 'Batch One'!$C:$Q, 2, false),
IF($A1837 = "Batch 2", VLOOKUP(CONCATENATE($C1837, $B1837), 'Batch Two'!$C:$P, 2, false), 0))</f>
        <v>Charizard, 2020, Sword &amp; Shield, #025/185</v>
      </c>
      <c r="E1837" s="5">
        <f>IF($A1837 = "Batch 1", VLOOKUP(CONCATENATE($C1837, $B1837), 'Batch One'!$C:$Q, 8, false),
IF($A1837 = "Batch 2", VLOOKUP(CONCATENATE($C1837, $B1837), 'Batch Two'!$C:$P, 8, false), 0))</f>
        <v>2020</v>
      </c>
      <c r="F1837" s="5" t="str">
        <f>IF($A1837 = "Batch 1", VLOOKUP(CONCATENATE($C1837, $B1837), 'Batch One'!$C:$Q, 9, false),
IF($A1837 = "Batch 2", VLOOKUP(CONCATENATE($C1837, $B1837), 'Batch Two'!$C:$P, 9, false), 0))</f>
        <v/>
      </c>
      <c r="G1837" s="5" t="str">
        <f>IF($A1837 = "Batch 1", VLOOKUP(CONCATENATE($C1837, $B1837), 'Batch One'!$C:$Q, 4, false),
IF($A1837 = "Batch 2", VLOOKUP(CONCATENATE($C1837, $B1837), 'Batch Two'!$C:$P, 4, false), 0))</f>
        <v>Sword &amp; Shield</v>
      </c>
      <c r="H1837" s="5">
        <f>IF($A1837 = "Batch 1", VLOOKUP(CONCATENATE($C1837, $B1837), 'Batch One'!$C:$Q, 5, false),
IF($A1837 = "Batch 2", VLOOKUP(CONCATENATE($C1837, $B1837), 'Batch Two'!$C:$P, 5, false), 0))</f>
        <v>9</v>
      </c>
      <c r="I1837" s="6" t="str">
        <f>IF($A1837 = "Batch 1", VLOOKUP(CONCATENATE($C1837, $B1837), 'Batch One'!$C:$Q, 14, false),
IF($A1837 = "Batch 2", VLOOKUP(CONCATENATE($C1837, $B1837), 'Batch Two'!$C:$P, 14, false), 0))</f>
        <v>https://ccg-imaging-cgc-comics-production.s3.amazonaws.com/34607b69-1085-4f1b-aa35-ab0f934c0ab5/CGC3864486-204_OBV.jpg</v>
      </c>
      <c r="J1837" s="5" t="str">
        <f>IF($A1837 = "Batch 1", VLOOKUP(CONCATENATE($C1837, $B1837), 'Batch One'!$C:$Q, 13, false),
IF($A1837 = "Batch 2", VLOOKUP(CONCATENATE($C1837, $B1837), 'Batch Two'!$C:$P, 13, false), 0))</f>
        <v/>
      </c>
    </row>
    <row r="1838">
      <c r="A1838" s="4" t="s">
        <v>13</v>
      </c>
      <c r="B1838" s="5">
        <v>6.001852073E9</v>
      </c>
      <c r="C1838" s="8" t="s">
        <v>12</v>
      </c>
      <c r="D1838" s="5" t="str">
        <f>IF($A1838 = "Batch 1", VLOOKUP(CONCATENATE($C1838, $B1838), 'Batch One'!$C:$Q, 2, false),
IF($A1838 = "Batch 2", VLOOKUP(CONCATENATE($C1838, $B1838), 'Batch Two'!$C:$P, 2, false), 0))</f>
        <v>Hitmontop, 2000, Neo</v>
      </c>
      <c r="E1838" s="5">
        <f>IF($A1838 = "Batch 1", VLOOKUP(CONCATENATE($C1838, $B1838), 'Batch One'!$C:$Q, 8, false),
IF($A1838 = "Batch 2", VLOOKUP(CONCATENATE($C1838, $B1838), 'Batch Two'!$C:$P, 8, false), 0))</f>
        <v>2000</v>
      </c>
      <c r="F1838" s="5" t="str">
        <f>IF($A1838 = "Batch 1", VLOOKUP(CONCATENATE($C1838, $B1838), 'Batch One'!$C:$Q, 9, false),
IF($A1838 = "Batch 2", VLOOKUP(CONCATENATE($C1838, $B1838), 'Batch Two'!$C:$P, 9, false), 0))</f>
        <v/>
      </c>
      <c r="G1838" s="5" t="str">
        <f>IF($A1838 = "Batch 1", VLOOKUP(CONCATENATE($C1838, $B1838), 'Batch One'!$C:$Q, 4, false),
IF($A1838 = "Batch 2", VLOOKUP(CONCATENATE($C1838, $B1838), 'Batch Two'!$C:$P, 4, false), 0))</f>
        <v>Neo</v>
      </c>
      <c r="H1838" s="5">
        <f>IF($A1838 = "Batch 1", VLOOKUP(CONCATENATE($C1838, $B1838), 'Batch One'!$C:$Q, 5, false),
IF($A1838 = "Batch 2", VLOOKUP(CONCATENATE($C1838, $B1838), 'Batch Two'!$C:$P, 5, false), 0))</f>
        <v>7.5</v>
      </c>
      <c r="I1838" s="6" t="str">
        <f>IF($A1838 = "Batch 1", VLOOKUP(CONCATENATE($C1838, $B1838), 'Batch One'!$C:$Q, 14, false),
IF($A1838 = "Batch 2", VLOOKUP(CONCATENATE($C1838, $B1838), 'Batch Two'!$C:$P, 14, false), 0))</f>
        <v>https://ccg-imaging-cgc-tradingcards-production.s3.amazonaws.com/f76758ed-0d48-4cb5-b8d5-97ef83196549/CAR6001852-073_OBV.jpg</v>
      </c>
      <c r="J1838" s="5" t="str">
        <f>IF($A1838 = "Batch 1", VLOOKUP(CONCATENATE($C1838, $B1838), 'Batch One'!$C:$Q, 13, false),
IF($A1838 = "Batch 2", VLOOKUP(CONCATENATE($C1838, $B1838), 'Batch Two'!$C:$P, 13, false), 0))</f>
        <v/>
      </c>
    </row>
    <row r="1839">
      <c r="A1839" s="4" t="s">
        <v>13</v>
      </c>
      <c r="B1839" s="5">
        <v>6.001856116E9</v>
      </c>
      <c r="C1839" s="8" t="s">
        <v>12</v>
      </c>
      <c r="D1839" s="5" t="str">
        <f>IF($A1839 = "Batch 1", VLOOKUP(CONCATENATE($C1839, $B1839), 'Batch One'!$C:$Q, 2, false),
IF($A1839 = "Batch 2", VLOOKUP(CONCATENATE($C1839, $B1839), 'Batch Two'!$C:$P, 2, false), 0))</f>
        <v>Blastoise, 2018, Sun &amp; Moon, #023/095</v>
      </c>
      <c r="E1839" s="5">
        <f>IF($A1839 = "Batch 1", VLOOKUP(CONCATENATE($C1839, $B1839), 'Batch One'!$C:$Q, 8, false),
IF($A1839 = "Batch 2", VLOOKUP(CONCATENATE($C1839, $B1839), 'Batch Two'!$C:$P, 8, false), 0))</f>
        <v>2018</v>
      </c>
      <c r="F1839" s="5" t="str">
        <f>IF($A1839 = "Batch 1", VLOOKUP(CONCATENATE($C1839, $B1839), 'Batch One'!$C:$Q, 9, false),
IF($A1839 = "Batch 2", VLOOKUP(CONCATENATE($C1839, $B1839), 'Batch Two'!$C:$P, 9, false), 0))</f>
        <v/>
      </c>
      <c r="G1839" s="5" t="str">
        <f>IF($A1839 = "Batch 1", VLOOKUP(CONCATENATE($C1839, $B1839), 'Batch One'!$C:$Q, 4, false),
IF($A1839 = "Batch 2", VLOOKUP(CONCATENATE($C1839, $B1839), 'Batch Two'!$C:$P, 4, false), 0))</f>
        <v>Sun &amp; Moon</v>
      </c>
      <c r="H1839" s="5">
        <f>IF($A1839 = "Batch 1", VLOOKUP(CONCATENATE($C1839, $B1839), 'Batch One'!$C:$Q, 5, false),
IF($A1839 = "Batch 2", VLOOKUP(CONCATENATE($C1839, $B1839), 'Batch Two'!$C:$P, 5, false), 0))</f>
        <v>8.5</v>
      </c>
      <c r="I1839" s="6" t="str">
        <f>IF($A1839 = "Batch 1", VLOOKUP(CONCATENATE($C1839, $B1839), 'Batch One'!$C:$Q, 14, false),
IF($A1839 = "Batch 2", VLOOKUP(CONCATENATE($C1839, $B1839), 'Batch Two'!$C:$P, 14, false), 0))</f>
        <v>https://ccg-imaging-cgc-tradingcards-production.s3.amazonaws.com/17274552-8468-485e-8afc-70fdd29d1707/CAR6001856-116_OBV.jpg</v>
      </c>
      <c r="J1839" s="5" t="str">
        <f>IF($A1839 = "Batch 1", VLOOKUP(CONCATENATE($C1839, $B1839), 'Batch One'!$C:$Q, 13, false),
IF($A1839 = "Batch 2", VLOOKUP(CONCATENATE($C1839, $B1839), 'Batch Two'!$C:$P, 13, false), 0))</f>
        <v/>
      </c>
    </row>
    <row r="1840">
      <c r="A1840" s="4" t="s">
        <v>13</v>
      </c>
      <c r="B1840" s="5">
        <v>6.001861262E9</v>
      </c>
      <c r="C1840" s="8" t="s">
        <v>12</v>
      </c>
      <c r="D1840" s="5" t="str">
        <f>IF($A1840 = "Batch 1", VLOOKUP(CONCATENATE($C1840, $B1840), 'Batch One'!$C:$Q, 2, false),
IF($A1840 = "Batch 2", VLOOKUP(CONCATENATE($C1840, $B1840), 'Batch Two'!$C:$P, 2, false), 0))</f>
        <v>Bulbasaur, 1999, Original Series, #44/102</v>
      </c>
      <c r="E1840" s="5">
        <f>IF($A1840 = "Batch 1", VLOOKUP(CONCATENATE($C1840, $B1840), 'Batch One'!$C:$Q, 8, false),
IF($A1840 = "Batch 2", VLOOKUP(CONCATENATE($C1840, $B1840), 'Batch Two'!$C:$P, 8, false), 0))</f>
        <v>1999</v>
      </c>
      <c r="F1840" s="5" t="str">
        <f>IF($A1840 = "Batch 1", VLOOKUP(CONCATENATE($C1840, $B1840), 'Batch One'!$C:$Q, 9, false),
IF($A1840 = "Batch 2", VLOOKUP(CONCATENATE($C1840, $B1840), 'Batch Two'!$C:$P, 9, false), 0))</f>
        <v/>
      </c>
      <c r="G1840" s="5" t="str">
        <f>IF($A1840 = "Batch 1", VLOOKUP(CONCATENATE($C1840, $B1840), 'Batch One'!$C:$Q, 4, false),
IF($A1840 = "Batch 2", VLOOKUP(CONCATENATE($C1840, $B1840), 'Batch Two'!$C:$P, 4, false), 0))</f>
        <v>Original Series</v>
      </c>
      <c r="H1840" s="5">
        <f>IF($A1840 = "Batch 1", VLOOKUP(CONCATENATE($C1840, $B1840), 'Batch One'!$C:$Q, 5, false),
IF($A1840 = "Batch 2", VLOOKUP(CONCATENATE($C1840, $B1840), 'Batch Two'!$C:$P, 5, false), 0))</f>
        <v>8.5</v>
      </c>
      <c r="I1840" s="6" t="str">
        <f>IF($A1840 = "Batch 1", VLOOKUP(CONCATENATE($C1840, $B1840), 'Batch One'!$C:$Q, 14, false),
IF($A1840 = "Batch 2", VLOOKUP(CONCATENATE($C1840, $B1840), 'Batch Two'!$C:$P, 14, false), 0))</f>
        <v>https://ccg-imaging-cgc-tradingcards-production.s3.amazonaws.com/17272082-74e7-4e9f-932b-434e9b50b5fd/CAR6001861-262_OBV.jpg</v>
      </c>
      <c r="J1840" s="5" t="str">
        <f>IF($A1840 = "Batch 1", VLOOKUP(CONCATENATE($C1840, $B1840), 'Batch One'!$C:$Q, 13, false),
IF($A1840 = "Batch 2", VLOOKUP(CONCATENATE($C1840, $B1840), 'Batch Two'!$C:$P, 13, false), 0))</f>
        <v/>
      </c>
    </row>
    <row r="1841">
      <c r="A1841" s="4" t="s">
        <v>13</v>
      </c>
      <c r="B1841" s="5">
        <v>6.001864128E9</v>
      </c>
      <c r="C1841" s="8" t="s">
        <v>12</v>
      </c>
      <c r="D1841" s="5" t="str">
        <f>IF($A1841 = "Batch 1", VLOOKUP(CONCATENATE($C1841, $B1841), 'Batch One'!$C:$Q, 2, false),
IF($A1841 = "Batch 2", VLOOKUP(CONCATENATE($C1841, $B1841), 'Batch Two'!$C:$P, 2, false), 0))</f>
        <v>Hitmontop, 2000, Neo</v>
      </c>
      <c r="E1841" s="5">
        <f>IF($A1841 = "Batch 1", VLOOKUP(CONCATENATE($C1841, $B1841), 'Batch One'!$C:$Q, 8, false),
IF($A1841 = "Batch 2", VLOOKUP(CONCATENATE($C1841, $B1841), 'Batch Two'!$C:$P, 8, false), 0))</f>
        <v>2000</v>
      </c>
      <c r="F1841" s="5" t="str">
        <f>IF($A1841 = "Batch 1", VLOOKUP(CONCATENATE($C1841, $B1841), 'Batch One'!$C:$Q, 9, false),
IF($A1841 = "Batch 2", VLOOKUP(CONCATENATE($C1841, $B1841), 'Batch Two'!$C:$P, 9, false), 0))</f>
        <v/>
      </c>
      <c r="G1841" s="5" t="str">
        <f>IF($A1841 = "Batch 1", VLOOKUP(CONCATENATE($C1841, $B1841), 'Batch One'!$C:$Q, 4, false),
IF($A1841 = "Batch 2", VLOOKUP(CONCATENATE($C1841, $B1841), 'Batch Two'!$C:$P, 4, false), 0))</f>
        <v>Neo</v>
      </c>
      <c r="H1841" s="5">
        <f>IF($A1841 = "Batch 1", VLOOKUP(CONCATENATE($C1841, $B1841), 'Batch One'!$C:$Q, 5, false),
IF($A1841 = "Batch 2", VLOOKUP(CONCATENATE($C1841, $B1841), 'Batch Two'!$C:$P, 5, false), 0))</f>
        <v>7.5</v>
      </c>
      <c r="I1841" s="6" t="str">
        <f>IF($A1841 = "Batch 1", VLOOKUP(CONCATENATE($C1841, $B1841), 'Batch One'!$C:$Q, 14, false),
IF($A1841 = "Batch 2", VLOOKUP(CONCATENATE($C1841, $B1841), 'Batch Two'!$C:$P, 14, false), 0))</f>
        <v>https://ccg-imaging-cgc-tradingcards-production.s3.amazonaws.com/17274528-11b6-4b27-a630-70a30c173d49/CAR6001864-128_OBV.jpg</v>
      </c>
      <c r="J1841" s="5" t="str">
        <f>IF($A1841 = "Batch 1", VLOOKUP(CONCATENATE($C1841, $B1841), 'Batch One'!$C:$Q, 13, false),
IF($A1841 = "Batch 2", VLOOKUP(CONCATENATE($C1841, $B1841), 'Batch Two'!$C:$P, 13, false), 0))</f>
        <v/>
      </c>
    </row>
    <row r="1842">
      <c r="A1842" s="4" t="s">
        <v>13</v>
      </c>
      <c r="B1842" s="5">
        <v>6.016693219E9</v>
      </c>
      <c r="C1842" s="8" t="s">
        <v>12</v>
      </c>
      <c r="D1842" s="5" t="str">
        <f>IF($A1842 = "Batch 1", VLOOKUP(CONCATENATE($C1842, $B1842), 'Batch One'!$C:$Q, 2, false),
IF($A1842 = "Batch 2", VLOOKUP(CONCATENATE($C1842, $B1842), 'Batch Two'!$C:$P, 2, false), 0))</f>
        <v>Dragonite, 2018, Sun &amp; Moon, #065/095</v>
      </c>
      <c r="E1842" s="5">
        <f>IF($A1842 = "Batch 1", VLOOKUP(CONCATENATE($C1842, $B1842), 'Batch One'!$C:$Q, 8, false),
IF($A1842 = "Batch 2", VLOOKUP(CONCATENATE($C1842, $B1842), 'Batch Two'!$C:$P, 8, false), 0))</f>
        <v>2018</v>
      </c>
      <c r="F1842" s="5" t="str">
        <f>IF($A1842 = "Batch 1", VLOOKUP(CONCATENATE($C1842, $B1842), 'Batch One'!$C:$Q, 9, false),
IF($A1842 = "Batch 2", VLOOKUP(CONCATENATE($C1842, $B1842), 'Batch Two'!$C:$P, 9, false), 0))</f>
        <v/>
      </c>
      <c r="G1842" s="5" t="str">
        <f>IF($A1842 = "Batch 1", VLOOKUP(CONCATENATE($C1842, $B1842), 'Batch One'!$C:$Q, 4, false),
IF($A1842 = "Batch 2", VLOOKUP(CONCATENATE($C1842, $B1842), 'Batch Two'!$C:$P, 4, false), 0))</f>
        <v>Sun &amp; Moon</v>
      </c>
      <c r="H1842" s="5">
        <f>IF($A1842 = "Batch 1", VLOOKUP(CONCATENATE($C1842, $B1842), 'Batch One'!$C:$Q, 5, false),
IF($A1842 = "Batch 2", VLOOKUP(CONCATENATE($C1842, $B1842), 'Batch Two'!$C:$P, 5, false), 0))</f>
        <v>9</v>
      </c>
      <c r="I1842" s="6" t="str">
        <f>IF($A1842 = "Batch 1", VLOOKUP(CONCATENATE($C1842, $B1842), 'Batch One'!$C:$Q, 14, false),
IF($A1842 = "Batch 2", VLOOKUP(CONCATENATE($C1842, $B1842), 'Batch Two'!$C:$P, 14, false), 0))</f>
        <v>https://ccg-imaging-cgc-tradingcards-production.s3.amazonaws.com/17371303-81d3-4442-b8f8-2e3bfc8674e2/CAR6016693-219_OBV.jpg</v>
      </c>
      <c r="J1842" s="5" t="str">
        <f>IF($A1842 = "Batch 1", VLOOKUP(CONCATENATE($C1842, $B1842), 'Batch One'!$C:$Q, 13, false),
IF($A1842 = "Batch 2", VLOOKUP(CONCATENATE($C1842, $B1842), 'Batch Two'!$C:$P, 13, false), 0))</f>
        <v/>
      </c>
    </row>
    <row r="1843">
      <c r="A1843" s="4" t="s">
        <v>13</v>
      </c>
      <c r="B1843" s="5">
        <v>6.016712191E9</v>
      </c>
      <c r="C1843" s="8" t="s">
        <v>12</v>
      </c>
      <c r="D1843" s="5" t="str">
        <f>IF($A1843 = "Batch 1", VLOOKUP(CONCATENATE($C1843, $B1843), 'Batch One'!$C:$Q, 2, false),
IF($A1843 = "Batch 2", VLOOKUP(CONCATENATE($C1843, $B1843), 'Batch Two'!$C:$P, 2, false), 0))</f>
        <v>Ash and Bulbasaur, 1998, All, #EX-10</v>
      </c>
      <c r="E1843" s="5">
        <f>IF($A1843 = "Batch 1", VLOOKUP(CONCATENATE($C1843, $B1843), 'Batch One'!$C:$Q, 8, false),
IF($A1843 = "Batch 2", VLOOKUP(CONCATENATE($C1843, $B1843), 'Batch Two'!$C:$P, 8, false), 0))</f>
        <v>1998</v>
      </c>
      <c r="F1843" s="5" t="str">
        <f>IF($A1843 = "Batch 1", VLOOKUP(CONCATENATE($C1843, $B1843), 'Batch One'!$C:$Q, 9, false),
IF($A1843 = "Batch 2", VLOOKUP(CONCATENATE($C1843, $B1843), 'Batch Two'!$C:$P, 9, false), 0))</f>
        <v/>
      </c>
      <c r="G1843" s="5" t="str">
        <f>IF($A1843 = "Batch 1", VLOOKUP(CONCATENATE($C1843, $B1843), 'Batch One'!$C:$Q, 4, false),
IF($A1843 = "Batch 2", VLOOKUP(CONCATENATE($C1843, $B1843), 'Batch Two'!$C:$P, 4, false), 0))</f>
        <v>All</v>
      </c>
      <c r="H1843" s="5">
        <f>IF($A1843 = "Batch 1", VLOOKUP(CONCATENATE($C1843, $B1843), 'Batch One'!$C:$Q, 5, false),
IF($A1843 = "Batch 2", VLOOKUP(CONCATENATE($C1843, $B1843), 'Batch Two'!$C:$P, 5, false), 0))</f>
        <v>8.5</v>
      </c>
      <c r="I1843" s="6" t="str">
        <f>IF($A1843 = "Batch 1", VLOOKUP(CONCATENATE($C1843, $B1843), 'Batch One'!$C:$Q, 14, false),
IF($A1843 = "Batch 2", VLOOKUP(CONCATENATE($C1843, $B1843), 'Batch Two'!$C:$P, 14, false), 0))</f>
        <v>https://ccg-imaging-cgc-tradingcards-production.s3.amazonaws.com/17364493-06c7-4779-9845-db49a73e8f25/CAR6016712-191_OBV.jpg</v>
      </c>
      <c r="J1843" s="5" t="str">
        <f>IF($A1843 = "Batch 1", VLOOKUP(CONCATENATE($C1843, $B1843), 'Batch One'!$C:$Q, 13, false),
IF($A1843 = "Batch 2", VLOOKUP(CONCATENATE($C1843, $B1843), 'Batch Two'!$C:$P, 13, false), 0))</f>
        <v/>
      </c>
    </row>
    <row r="1844">
      <c r="A1844" s="4" t="s">
        <v>13</v>
      </c>
      <c r="B1844" s="5">
        <v>6.016734035E9</v>
      </c>
      <c r="C1844" s="8" t="s">
        <v>12</v>
      </c>
      <c r="D1844" s="5" t="str">
        <f>IF($A1844 = "Batch 1", VLOOKUP(CONCATENATE($C1844, $B1844), 'Batch One'!$C:$Q, 2, false),
IF($A1844 = "Batch 2", VLOOKUP(CONCATENATE($C1844, $B1844), 'Batch Two'!$C:$P, 2, false), 0))</f>
        <v>Blaine's Kangaskhan, 1999, Original Series</v>
      </c>
      <c r="E1844" s="5">
        <f>IF($A1844 = "Batch 1", VLOOKUP(CONCATENATE($C1844, $B1844), 'Batch One'!$C:$Q, 8, false),
IF($A1844 = "Batch 2", VLOOKUP(CONCATENATE($C1844, $B1844), 'Batch Two'!$C:$P, 8, false), 0))</f>
        <v>1999</v>
      </c>
      <c r="F1844" s="5" t="str">
        <f>IF($A1844 = "Batch 1", VLOOKUP(CONCATENATE($C1844, $B1844), 'Batch One'!$C:$Q, 9, false),
IF($A1844 = "Batch 2", VLOOKUP(CONCATENATE($C1844, $B1844), 'Batch Two'!$C:$P, 9, false), 0))</f>
        <v/>
      </c>
      <c r="G1844" s="5" t="str">
        <f>IF($A1844 = "Batch 1", VLOOKUP(CONCATENATE($C1844, $B1844), 'Batch One'!$C:$Q, 4, false),
IF($A1844 = "Batch 2", VLOOKUP(CONCATENATE($C1844, $B1844), 'Batch Two'!$C:$P, 4, false), 0))</f>
        <v>Original Series</v>
      </c>
      <c r="H1844" s="5">
        <f>IF($A1844 = "Batch 1", VLOOKUP(CONCATENATE($C1844, $B1844), 'Batch One'!$C:$Q, 5, false),
IF($A1844 = "Batch 2", VLOOKUP(CONCATENATE($C1844, $B1844), 'Batch Two'!$C:$P, 5, false), 0))</f>
        <v>8.5</v>
      </c>
      <c r="I1844" s="6" t="str">
        <f>IF($A1844 = "Batch 1", VLOOKUP(CONCATENATE($C1844, $B1844), 'Batch One'!$C:$Q, 14, false),
IF($A1844 = "Batch 2", VLOOKUP(CONCATENATE($C1844, $B1844), 'Batch Two'!$C:$P, 14, false), 0))</f>
        <v>https://ccg-imaging-cgc-tradingcards-production.s3.amazonaws.com/17365385-9056-4919-9486-0c2491cad39d/CAR6016734-035_OBV.jpg</v>
      </c>
      <c r="J1844" s="5" t="str">
        <f>IF($A1844 = "Batch 1", VLOOKUP(CONCATENATE($C1844, $B1844), 'Batch One'!$C:$Q, 13, false),
IF($A1844 = "Batch 2", VLOOKUP(CONCATENATE($C1844, $B1844), 'Batch Two'!$C:$P, 13, false), 0))</f>
        <v/>
      </c>
    </row>
    <row r="1845">
      <c r="A1845" s="4" t="s">
        <v>13</v>
      </c>
      <c r="B1845" s="5">
        <v>6.016734036E9</v>
      </c>
      <c r="C1845" s="8" t="s">
        <v>12</v>
      </c>
      <c r="D1845" s="5" t="str">
        <f>IF($A1845 = "Batch 1", VLOOKUP(CONCATENATE($C1845, $B1845), 'Batch One'!$C:$Q, 2, false),
IF($A1845 = "Batch 2", VLOOKUP(CONCATENATE($C1845, $B1845), 'Batch Two'!$C:$P, 2, false), 0))</f>
        <v>Blaine's Kangaskhan, 1999, Original Series</v>
      </c>
      <c r="E1845" s="5">
        <f>IF($A1845 = "Batch 1", VLOOKUP(CONCATENATE($C1845, $B1845), 'Batch One'!$C:$Q, 8, false),
IF($A1845 = "Batch 2", VLOOKUP(CONCATENATE($C1845, $B1845), 'Batch Two'!$C:$P, 8, false), 0))</f>
        <v>1999</v>
      </c>
      <c r="F1845" s="5" t="str">
        <f>IF($A1845 = "Batch 1", VLOOKUP(CONCATENATE($C1845, $B1845), 'Batch One'!$C:$Q, 9, false),
IF($A1845 = "Batch 2", VLOOKUP(CONCATENATE($C1845, $B1845), 'Batch Two'!$C:$P, 9, false), 0))</f>
        <v/>
      </c>
      <c r="G1845" s="5" t="str">
        <f>IF($A1845 = "Batch 1", VLOOKUP(CONCATENATE($C1845, $B1845), 'Batch One'!$C:$Q, 4, false),
IF($A1845 = "Batch 2", VLOOKUP(CONCATENATE($C1845, $B1845), 'Batch Two'!$C:$P, 4, false), 0))</f>
        <v>Original Series</v>
      </c>
      <c r="H1845" s="5">
        <f>IF($A1845 = "Batch 1", VLOOKUP(CONCATENATE($C1845, $B1845), 'Batch One'!$C:$Q, 5, false),
IF($A1845 = "Batch 2", VLOOKUP(CONCATENATE($C1845, $B1845), 'Batch Two'!$C:$P, 5, false), 0))</f>
        <v>8.5</v>
      </c>
      <c r="I1845" s="6" t="str">
        <f>IF($A1845 = "Batch 1", VLOOKUP(CONCATENATE($C1845, $B1845), 'Batch One'!$C:$Q, 14, false),
IF($A1845 = "Batch 2", VLOOKUP(CONCATENATE($C1845, $B1845), 'Batch Two'!$C:$P, 14, false), 0))</f>
        <v>https://ccg-imaging-cgc-tradingcards-production.s3.amazonaws.com/17365385-92d0-4c1f-928e-df0e08b2d0a1/CAR6016734-036_OBV.jpg</v>
      </c>
      <c r="J1845" s="5" t="str">
        <f>IF($A1845 = "Batch 1", VLOOKUP(CONCATENATE($C1845, $B1845), 'Batch One'!$C:$Q, 13, false),
IF($A1845 = "Batch 2", VLOOKUP(CONCATENATE($C1845, $B1845), 'Batch Two'!$C:$P, 13, false), 0))</f>
        <v/>
      </c>
    </row>
    <row r="1846">
      <c r="A1846" s="4" t="s">
        <v>13</v>
      </c>
      <c r="B1846" s="5">
        <v>6.035585208E9</v>
      </c>
      <c r="C1846" s="8" t="s">
        <v>12</v>
      </c>
      <c r="D1846" s="5" t="str">
        <f>IF($A1846 = "Batch 1", VLOOKUP(CONCATENATE($C1846, $B1846), 'Batch One'!$C:$Q, 2, false),
IF($A1846 = "Batch 2", VLOOKUP(CONCATENATE($C1846, $B1846), 'Batch Two'!$C:$P, 2, false), 0))</f>
        <v>Sabrina's Gaze, 2000, Original Series, #125/132</v>
      </c>
      <c r="E1846" s="5">
        <f>IF($A1846 = "Batch 1", VLOOKUP(CONCATENATE($C1846, $B1846), 'Batch One'!$C:$Q, 8, false),
IF($A1846 = "Batch 2", VLOOKUP(CONCATENATE($C1846, $B1846), 'Batch Two'!$C:$P, 8, false), 0))</f>
        <v>2000</v>
      </c>
      <c r="F1846" s="5" t="str">
        <f>IF($A1846 = "Batch 1", VLOOKUP(CONCATENATE($C1846, $B1846), 'Batch One'!$C:$Q, 9, false),
IF($A1846 = "Batch 2", VLOOKUP(CONCATENATE($C1846, $B1846), 'Batch Two'!$C:$P, 9, false), 0))</f>
        <v/>
      </c>
      <c r="G1846" s="5" t="str">
        <f>IF($A1846 = "Batch 1", VLOOKUP(CONCATENATE($C1846, $B1846), 'Batch One'!$C:$Q, 4, false),
IF($A1846 = "Batch 2", VLOOKUP(CONCATENATE($C1846, $B1846), 'Batch Two'!$C:$P, 4, false), 0))</f>
        <v>Original Series</v>
      </c>
      <c r="H1846" s="5">
        <f>IF($A1846 = "Batch 1", VLOOKUP(CONCATENATE($C1846, $B1846), 'Batch One'!$C:$Q, 5, false),
IF($A1846 = "Batch 2", VLOOKUP(CONCATENATE($C1846, $B1846), 'Batch Two'!$C:$P, 5, false), 0))</f>
        <v>8</v>
      </c>
      <c r="I1846" s="6" t="str">
        <f>IF($A1846 = "Batch 1", VLOOKUP(CONCATENATE($C1846, $B1846), 'Batch One'!$C:$Q, 14, false),
IF($A1846 = "Batch 2", VLOOKUP(CONCATENATE($C1846, $B1846), 'Batch Two'!$C:$P, 14, false), 0))</f>
        <v>https://ccg-imaging-cgc-tradingcards-production.s3.amazonaws.com/17425892-93e1-4059-bf6a-300dfdfe6fa5/CAR6035585-208_OBV.jpg</v>
      </c>
      <c r="J1846" s="5" t="str">
        <f>IF($A1846 = "Batch 1", VLOOKUP(CONCATENATE($C1846, $B1846), 'Batch One'!$C:$Q, 13, false),
IF($A1846 = "Batch 2", VLOOKUP(CONCATENATE($C1846, $B1846), 'Batch Two'!$C:$P, 13, false), 0))</f>
        <v/>
      </c>
    </row>
    <row r="1847">
      <c r="A1847" s="4" t="s">
        <v>13</v>
      </c>
      <c r="B1847" s="5">
        <v>6.03558521E9</v>
      </c>
      <c r="C1847" s="8" t="s">
        <v>12</v>
      </c>
      <c r="D1847" s="5" t="str">
        <f>IF($A1847 = "Batch 1", VLOOKUP(CONCATENATE($C1847, $B1847), 'Batch One'!$C:$Q, 2, false),
IF($A1847 = "Batch 2", VLOOKUP(CONCATENATE($C1847, $B1847), 'Batch Two'!$C:$P, 2, false), 0))</f>
        <v>Sabrina's Gaze, 2000, Original Series, #125/132</v>
      </c>
      <c r="E1847" s="5">
        <f>IF($A1847 = "Batch 1", VLOOKUP(CONCATENATE($C1847, $B1847), 'Batch One'!$C:$Q, 8, false),
IF($A1847 = "Batch 2", VLOOKUP(CONCATENATE($C1847, $B1847), 'Batch Two'!$C:$P, 8, false), 0))</f>
        <v>2000</v>
      </c>
      <c r="F1847" s="5" t="str">
        <f>IF($A1847 = "Batch 1", VLOOKUP(CONCATENATE($C1847, $B1847), 'Batch One'!$C:$Q, 9, false),
IF($A1847 = "Batch 2", VLOOKUP(CONCATENATE($C1847, $B1847), 'Batch Two'!$C:$P, 9, false), 0))</f>
        <v/>
      </c>
      <c r="G1847" s="5" t="str">
        <f>IF($A1847 = "Batch 1", VLOOKUP(CONCATENATE($C1847, $B1847), 'Batch One'!$C:$Q, 4, false),
IF($A1847 = "Batch 2", VLOOKUP(CONCATENATE($C1847, $B1847), 'Batch Two'!$C:$P, 4, false), 0))</f>
        <v>Original Series</v>
      </c>
      <c r="H1847" s="5">
        <f>IF($A1847 = "Batch 1", VLOOKUP(CONCATENATE($C1847, $B1847), 'Batch One'!$C:$Q, 5, false),
IF($A1847 = "Batch 2", VLOOKUP(CONCATENATE($C1847, $B1847), 'Batch Two'!$C:$P, 5, false), 0))</f>
        <v>8</v>
      </c>
      <c r="I1847" s="6" t="str">
        <f>IF($A1847 = "Batch 1", VLOOKUP(CONCATENATE($C1847, $B1847), 'Batch One'!$C:$Q, 14, false),
IF($A1847 = "Batch 2", VLOOKUP(CONCATENATE($C1847, $B1847), 'Batch Two'!$C:$P, 14, false), 0))</f>
        <v>https://ccg-imaging-cgc-tradingcards-production.s3.amazonaws.com/17425893-6022-46db-af57-fa21cb24a9bd/CAR6035585-210_OBV.jpg</v>
      </c>
      <c r="J1847" s="5" t="str">
        <f>IF($A1847 = "Batch 1", VLOOKUP(CONCATENATE($C1847, $B1847), 'Batch One'!$C:$Q, 13, false),
IF($A1847 = "Batch 2", VLOOKUP(CONCATENATE($C1847, $B1847), 'Batch Two'!$C:$P, 13, false), 0))</f>
        <v/>
      </c>
    </row>
    <row r="1848">
      <c r="A1848" s="4" t="s">
        <v>13</v>
      </c>
      <c r="B1848" s="5">
        <v>6.035585212E9</v>
      </c>
      <c r="C1848" s="8" t="s">
        <v>12</v>
      </c>
      <c r="D1848" s="5" t="str">
        <f>IF($A1848 = "Batch 1", VLOOKUP(CONCATENATE($C1848, $B1848), 'Batch One'!$C:$Q, 2, false),
IF($A1848 = "Batch 2", VLOOKUP(CONCATENATE($C1848, $B1848), 'Batch Two'!$C:$P, 2, false), 0))</f>
        <v>Sabrina's Gaze, 2000, Original Series, #125/132</v>
      </c>
      <c r="E1848" s="5">
        <f>IF($A1848 = "Batch 1", VLOOKUP(CONCATENATE($C1848, $B1848), 'Batch One'!$C:$Q, 8, false),
IF($A1848 = "Batch 2", VLOOKUP(CONCATENATE($C1848, $B1848), 'Batch Two'!$C:$P, 8, false), 0))</f>
        <v>2000</v>
      </c>
      <c r="F1848" s="5" t="str">
        <f>IF($A1848 = "Batch 1", VLOOKUP(CONCATENATE($C1848, $B1848), 'Batch One'!$C:$Q, 9, false),
IF($A1848 = "Batch 2", VLOOKUP(CONCATENATE($C1848, $B1848), 'Batch Two'!$C:$P, 9, false), 0))</f>
        <v/>
      </c>
      <c r="G1848" s="5" t="str">
        <f>IF($A1848 = "Batch 1", VLOOKUP(CONCATENATE($C1848, $B1848), 'Batch One'!$C:$Q, 4, false),
IF($A1848 = "Batch 2", VLOOKUP(CONCATENATE($C1848, $B1848), 'Batch Two'!$C:$P, 4, false), 0))</f>
        <v>Original Series</v>
      </c>
      <c r="H1848" s="5">
        <f>IF($A1848 = "Batch 1", VLOOKUP(CONCATENATE($C1848, $B1848), 'Batch One'!$C:$Q, 5, false),
IF($A1848 = "Batch 2", VLOOKUP(CONCATENATE($C1848, $B1848), 'Batch Two'!$C:$P, 5, false), 0))</f>
        <v>8</v>
      </c>
      <c r="I1848" s="6" t="str">
        <f>IF($A1848 = "Batch 1", VLOOKUP(CONCATENATE($C1848, $B1848), 'Batch One'!$C:$Q, 14, false),
IF($A1848 = "Batch 2", VLOOKUP(CONCATENATE($C1848, $B1848), 'Batch Two'!$C:$P, 14, false), 0))</f>
        <v>https://ccg-imaging-cgc-tradingcards-production.s3.amazonaws.com/17425893-66a2-47ce-bf4d-a85adee4053b/CAR6035585-212_OBV.jpg</v>
      </c>
      <c r="J1848" s="5" t="str">
        <f>IF($A1848 = "Batch 1", VLOOKUP(CONCATENATE($C1848, $B1848), 'Batch One'!$C:$Q, 13, false),
IF($A1848 = "Batch 2", VLOOKUP(CONCATENATE($C1848, $B1848), 'Batch Two'!$C:$P, 13, false), 0))</f>
        <v/>
      </c>
    </row>
    <row r="1849">
      <c r="A1849" s="4" t="s">
        <v>13</v>
      </c>
      <c r="B1849" s="5">
        <v>6.035585214E9</v>
      </c>
      <c r="C1849" s="8" t="s">
        <v>12</v>
      </c>
      <c r="D1849" s="5" t="str">
        <f>IF($A1849 = "Batch 1", VLOOKUP(CONCATENATE($C1849, $B1849), 'Batch One'!$C:$Q, 2, false),
IF($A1849 = "Batch 2", VLOOKUP(CONCATENATE($C1849, $B1849), 'Batch Two'!$C:$P, 2, false), 0))</f>
        <v>Sabrina's Gaze, 2000, Original Series, #125/132</v>
      </c>
      <c r="E1849" s="5">
        <f>IF($A1849 = "Batch 1", VLOOKUP(CONCATENATE($C1849, $B1849), 'Batch One'!$C:$Q, 8, false),
IF($A1849 = "Batch 2", VLOOKUP(CONCATENATE($C1849, $B1849), 'Batch Two'!$C:$P, 8, false), 0))</f>
        <v>2000</v>
      </c>
      <c r="F1849" s="5" t="str">
        <f>IF($A1849 = "Batch 1", VLOOKUP(CONCATENATE($C1849, $B1849), 'Batch One'!$C:$Q, 9, false),
IF($A1849 = "Batch 2", VLOOKUP(CONCATENATE($C1849, $B1849), 'Batch Two'!$C:$P, 9, false), 0))</f>
        <v/>
      </c>
      <c r="G1849" s="5" t="str">
        <f>IF($A1849 = "Batch 1", VLOOKUP(CONCATENATE($C1849, $B1849), 'Batch One'!$C:$Q, 4, false),
IF($A1849 = "Batch 2", VLOOKUP(CONCATENATE($C1849, $B1849), 'Batch Two'!$C:$P, 4, false), 0))</f>
        <v>Original Series</v>
      </c>
      <c r="H1849" s="5">
        <f>IF($A1849 = "Batch 1", VLOOKUP(CONCATENATE($C1849, $B1849), 'Batch One'!$C:$Q, 5, false),
IF($A1849 = "Batch 2", VLOOKUP(CONCATENATE($C1849, $B1849), 'Batch Two'!$C:$P, 5, false), 0))</f>
        <v>8</v>
      </c>
      <c r="I1849" s="6" t="str">
        <f>IF($A1849 = "Batch 1", VLOOKUP(CONCATENATE($C1849, $B1849), 'Batch One'!$C:$Q, 14, false),
IF($A1849 = "Batch 2", VLOOKUP(CONCATENATE($C1849, $B1849), 'Batch Two'!$C:$P, 14, false), 0))</f>
        <v>https://ccg-imaging-cgc-tradingcards-production.s3.amazonaws.com/17425893-7114-47c0-bc79-3cfe932e273c/CAR6035585-214_OBV.jpg</v>
      </c>
      <c r="J1849" s="5" t="str">
        <f>IF($A1849 = "Batch 1", VLOOKUP(CONCATENATE($C1849, $B1849), 'Batch One'!$C:$Q, 13, false),
IF($A1849 = "Batch 2", VLOOKUP(CONCATENATE($C1849, $B1849), 'Batch Two'!$C:$P, 13, false), 0))</f>
        <v/>
      </c>
    </row>
    <row r="1850">
      <c r="A1850" s="4" t="s">
        <v>13</v>
      </c>
      <c r="B1850" s="5">
        <v>6.035585215E9</v>
      </c>
      <c r="C1850" s="8" t="s">
        <v>12</v>
      </c>
      <c r="D1850" s="5" t="str">
        <f>IF($A1850 = "Batch 1", VLOOKUP(CONCATENATE($C1850, $B1850), 'Batch One'!$C:$Q, 2, false),
IF($A1850 = "Batch 2", VLOOKUP(CONCATENATE($C1850, $B1850), 'Batch Two'!$C:$P, 2, false), 0))</f>
        <v>Sabrina's Gaze, 2000, Original Series, #125/132</v>
      </c>
      <c r="E1850" s="5">
        <f>IF($A1850 = "Batch 1", VLOOKUP(CONCATENATE($C1850, $B1850), 'Batch One'!$C:$Q, 8, false),
IF($A1850 = "Batch 2", VLOOKUP(CONCATENATE($C1850, $B1850), 'Batch Two'!$C:$P, 8, false), 0))</f>
        <v>2000</v>
      </c>
      <c r="F1850" s="5" t="str">
        <f>IF($A1850 = "Batch 1", VLOOKUP(CONCATENATE($C1850, $B1850), 'Batch One'!$C:$Q, 9, false),
IF($A1850 = "Batch 2", VLOOKUP(CONCATENATE($C1850, $B1850), 'Batch Two'!$C:$P, 9, false), 0))</f>
        <v/>
      </c>
      <c r="G1850" s="5" t="str">
        <f>IF($A1850 = "Batch 1", VLOOKUP(CONCATENATE($C1850, $B1850), 'Batch One'!$C:$Q, 4, false),
IF($A1850 = "Batch 2", VLOOKUP(CONCATENATE($C1850, $B1850), 'Batch Two'!$C:$P, 4, false), 0))</f>
        <v>Original Series</v>
      </c>
      <c r="H1850" s="5">
        <f>IF($A1850 = "Batch 1", VLOOKUP(CONCATENATE($C1850, $B1850), 'Batch One'!$C:$Q, 5, false),
IF($A1850 = "Batch 2", VLOOKUP(CONCATENATE($C1850, $B1850), 'Batch Two'!$C:$P, 5, false), 0))</f>
        <v>8</v>
      </c>
      <c r="I1850" s="6" t="str">
        <f>IF($A1850 = "Batch 1", VLOOKUP(CONCATENATE($C1850, $B1850), 'Batch One'!$C:$Q, 14, false),
IF($A1850 = "Batch 2", VLOOKUP(CONCATENATE($C1850, $B1850), 'Batch Two'!$C:$P, 14, false), 0))</f>
        <v>https://ccg-imaging-cgc-tradingcards-production.s3.amazonaws.com/17425893-74c1-4bbc-af1e-2b8687c64080/CAR6035585-215_OBV.jpg</v>
      </c>
      <c r="J1850" s="5" t="str">
        <f>IF($A1850 = "Batch 1", VLOOKUP(CONCATENATE($C1850, $B1850), 'Batch One'!$C:$Q, 13, false),
IF($A1850 = "Batch 2", VLOOKUP(CONCATENATE($C1850, $B1850), 'Batch Two'!$C:$P, 13, false), 0))</f>
        <v/>
      </c>
    </row>
    <row r="1851">
      <c r="A1851" s="4" t="s">
        <v>13</v>
      </c>
      <c r="B1851" s="5">
        <v>6.035585219E9</v>
      </c>
      <c r="C1851" s="8" t="s">
        <v>12</v>
      </c>
      <c r="D1851" s="5" t="str">
        <f>IF($A1851 = "Batch 1", VLOOKUP(CONCATENATE($C1851, $B1851), 'Batch One'!$C:$Q, 2, false),
IF($A1851 = "Batch 2", VLOOKUP(CONCATENATE($C1851, $B1851), 'Batch Two'!$C:$P, 2, false), 0))</f>
        <v>Sabrina's Gaze, 2000, Original Series, #125/132</v>
      </c>
      <c r="E1851" s="5">
        <f>IF($A1851 = "Batch 1", VLOOKUP(CONCATENATE($C1851, $B1851), 'Batch One'!$C:$Q, 8, false),
IF($A1851 = "Batch 2", VLOOKUP(CONCATENATE($C1851, $B1851), 'Batch Two'!$C:$P, 8, false), 0))</f>
        <v>2000</v>
      </c>
      <c r="F1851" s="5" t="str">
        <f>IF($A1851 = "Batch 1", VLOOKUP(CONCATENATE($C1851, $B1851), 'Batch One'!$C:$Q, 9, false),
IF($A1851 = "Batch 2", VLOOKUP(CONCATENATE($C1851, $B1851), 'Batch Two'!$C:$P, 9, false), 0))</f>
        <v/>
      </c>
      <c r="G1851" s="5" t="str">
        <f>IF($A1851 = "Batch 1", VLOOKUP(CONCATENATE($C1851, $B1851), 'Batch One'!$C:$Q, 4, false),
IF($A1851 = "Batch 2", VLOOKUP(CONCATENATE($C1851, $B1851), 'Batch Two'!$C:$P, 4, false), 0))</f>
        <v>Original Series</v>
      </c>
      <c r="H1851" s="5">
        <f>IF($A1851 = "Batch 1", VLOOKUP(CONCATENATE($C1851, $B1851), 'Batch One'!$C:$Q, 5, false),
IF($A1851 = "Batch 2", VLOOKUP(CONCATENATE($C1851, $B1851), 'Batch Two'!$C:$P, 5, false), 0))</f>
        <v>8</v>
      </c>
      <c r="I1851" s="6" t="str">
        <f>IF($A1851 = "Batch 1", VLOOKUP(CONCATENATE($C1851, $B1851), 'Batch One'!$C:$Q, 14, false),
IF($A1851 = "Batch 2", VLOOKUP(CONCATENATE($C1851, $B1851), 'Batch Two'!$C:$P, 14, false), 0))</f>
        <v>https://ccg-imaging-cgc-tradingcards-production.s3.amazonaws.com/17425893-858a-44dd-bcbc-6cd0d5d07a1d/CAR6035585-219_OBV.jpg</v>
      </c>
      <c r="J1851" s="5" t="str">
        <f>IF($A1851 = "Batch 1", VLOOKUP(CONCATENATE($C1851, $B1851), 'Batch One'!$C:$Q, 13, false),
IF($A1851 = "Batch 2", VLOOKUP(CONCATENATE($C1851, $B1851), 'Batch Two'!$C:$P, 13, false), 0))</f>
        <v/>
      </c>
    </row>
    <row r="1852">
      <c r="A1852" s="4" t="s">
        <v>13</v>
      </c>
      <c r="B1852" s="5">
        <v>6.03558522E9</v>
      </c>
      <c r="C1852" s="8" t="s">
        <v>12</v>
      </c>
      <c r="D1852" s="5" t="str">
        <f>IF($A1852 = "Batch 1", VLOOKUP(CONCATENATE($C1852, $B1852), 'Batch One'!$C:$Q, 2, false),
IF($A1852 = "Batch 2", VLOOKUP(CONCATENATE($C1852, $B1852), 'Batch Two'!$C:$P, 2, false), 0))</f>
        <v>Sabrina's Gaze, 2000, Original Series, #125/132</v>
      </c>
      <c r="E1852" s="5">
        <f>IF($A1852 = "Batch 1", VLOOKUP(CONCATENATE($C1852, $B1852), 'Batch One'!$C:$Q, 8, false),
IF($A1852 = "Batch 2", VLOOKUP(CONCATENATE($C1852, $B1852), 'Batch Two'!$C:$P, 8, false), 0))</f>
        <v>2000</v>
      </c>
      <c r="F1852" s="5" t="str">
        <f>IF($A1852 = "Batch 1", VLOOKUP(CONCATENATE($C1852, $B1852), 'Batch One'!$C:$Q, 9, false),
IF($A1852 = "Batch 2", VLOOKUP(CONCATENATE($C1852, $B1852), 'Batch Two'!$C:$P, 9, false), 0))</f>
        <v/>
      </c>
      <c r="G1852" s="5" t="str">
        <f>IF($A1852 = "Batch 1", VLOOKUP(CONCATENATE($C1852, $B1852), 'Batch One'!$C:$Q, 4, false),
IF($A1852 = "Batch 2", VLOOKUP(CONCATENATE($C1852, $B1852), 'Batch Two'!$C:$P, 4, false), 0))</f>
        <v>Original Series</v>
      </c>
      <c r="H1852" s="5">
        <f>IF($A1852 = "Batch 1", VLOOKUP(CONCATENATE($C1852, $B1852), 'Batch One'!$C:$Q, 5, false),
IF($A1852 = "Batch 2", VLOOKUP(CONCATENATE($C1852, $B1852), 'Batch Two'!$C:$P, 5, false), 0))</f>
        <v>8</v>
      </c>
      <c r="I1852" s="6" t="str">
        <f>IF($A1852 = "Batch 1", VLOOKUP(CONCATENATE($C1852, $B1852), 'Batch One'!$C:$Q, 14, false),
IF($A1852 = "Batch 2", VLOOKUP(CONCATENATE($C1852, $B1852), 'Batch Two'!$C:$P, 14, false), 0))</f>
        <v>https://ccg-imaging-cgc-tradingcards-production.s3.amazonaws.com/17425893-872a-41ab-9eec-4ce274be80a9/CAR6035585-220_OBV.jpg</v>
      </c>
      <c r="J1852" s="5" t="str">
        <f>IF($A1852 = "Batch 1", VLOOKUP(CONCATENATE($C1852, $B1852), 'Batch One'!$C:$Q, 13, false),
IF($A1852 = "Batch 2", VLOOKUP(CONCATENATE($C1852, $B1852), 'Batch Two'!$C:$P, 13, false), 0))</f>
        <v/>
      </c>
    </row>
    <row r="1853">
      <c r="A1853" s="4" t="s">
        <v>13</v>
      </c>
      <c r="B1853" s="5">
        <v>6.035585257E9</v>
      </c>
      <c r="C1853" s="8" t="s">
        <v>12</v>
      </c>
      <c r="D1853" s="5" t="str">
        <f>IF($A1853 = "Batch 1", VLOOKUP(CONCATENATE($C1853, $B1853), 'Batch One'!$C:$Q, 2, false),
IF($A1853 = "Batch 2", VLOOKUP(CONCATENATE($C1853, $B1853), 'Batch Two'!$C:$P, 2, false), 0))</f>
        <v>Eevee, 2002, Original Series, #74/110</v>
      </c>
      <c r="E1853" s="5">
        <f>IF($A1853 = "Batch 1", VLOOKUP(CONCATENATE($C1853, $B1853), 'Batch One'!$C:$Q, 8, false),
IF($A1853 = "Batch 2", VLOOKUP(CONCATENATE($C1853, $B1853), 'Batch Two'!$C:$P, 8, false), 0))</f>
        <v>2002</v>
      </c>
      <c r="F1853" s="5" t="str">
        <f>IF($A1853 = "Batch 1", VLOOKUP(CONCATENATE($C1853, $B1853), 'Batch One'!$C:$Q, 9, false),
IF($A1853 = "Batch 2", VLOOKUP(CONCATENATE($C1853, $B1853), 'Batch Two'!$C:$P, 9, false), 0))</f>
        <v/>
      </c>
      <c r="G1853" s="5" t="str">
        <f>IF($A1853 = "Batch 1", VLOOKUP(CONCATENATE($C1853, $B1853), 'Batch One'!$C:$Q, 4, false),
IF($A1853 = "Batch 2", VLOOKUP(CONCATENATE($C1853, $B1853), 'Batch Two'!$C:$P, 4, false), 0))</f>
        <v>Original Series</v>
      </c>
      <c r="H1853" s="5">
        <f>IF($A1853 = "Batch 1", VLOOKUP(CONCATENATE($C1853, $B1853), 'Batch One'!$C:$Q, 5, false),
IF($A1853 = "Batch 2", VLOOKUP(CONCATENATE($C1853, $B1853), 'Batch Two'!$C:$P, 5, false), 0))</f>
        <v>8</v>
      </c>
      <c r="I1853" s="6" t="str">
        <f>IF($A1853 = "Batch 1", VLOOKUP(CONCATENATE($C1853, $B1853), 'Batch One'!$C:$Q, 14, false),
IF($A1853 = "Batch 2", VLOOKUP(CONCATENATE($C1853, $B1853), 'Batch Two'!$C:$P, 14, false), 0))</f>
        <v>https://ccg-imaging-cgc-tradingcards-production.s3.amazonaws.com/17425902-37c6-4c97-af5e-c663a3eb87db/CAR6035585-257_OBV.jpg</v>
      </c>
      <c r="J1853" s="5" t="str">
        <f>IF($A1853 = "Batch 1", VLOOKUP(CONCATENATE($C1853, $B1853), 'Batch One'!$C:$Q, 13, false),
IF($A1853 = "Batch 2", VLOOKUP(CONCATENATE($C1853, $B1853), 'Batch Two'!$C:$P, 13, false), 0))</f>
        <v/>
      </c>
    </row>
    <row r="1854">
      <c r="A1854" s="4" t="s">
        <v>13</v>
      </c>
      <c r="B1854" s="5">
        <v>1.401011392008E12</v>
      </c>
      <c r="C1854" s="8" t="s">
        <v>12</v>
      </c>
      <c r="D1854" s="5" t="str">
        <f>IF($A1854 = "Batch 1", VLOOKUP(CONCATENATE($C1854, $B1854), 'Batch One'!$C:$Q, 2, false),
IF($A1854 = "Batch 2", VLOOKUP(CONCATENATE($C1854, $B1854), 'Batch Two'!$C:$P, 2, false), 0))</f>
        <v>Manaphy, 2007, Diamond &amp; Pearl, #9/130</v>
      </c>
      <c r="E1854" s="5">
        <f>IF($A1854 = "Batch 1", VLOOKUP(CONCATENATE($C1854, $B1854), 'Batch One'!$C:$Q, 8, false),
IF($A1854 = "Batch 2", VLOOKUP(CONCATENATE($C1854, $B1854), 'Batch Two'!$C:$P, 8, false), 0))</f>
        <v>2007</v>
      </c>
      <c r="F1854" s="5" t="str">
        <f>IF($A1854 = "Batch 1", VLOOKUP(CONCATENATE($C1854, $B1854), 'Batch One'!$C:$Q, 9, false),
IF($A1854 = "Batch 2", VLOOKUP(CONCATENATE($C1854, $B1854), 'Batch Two'!$C:$P, 9, false), 0))</f>
        <v/>
      </c>
      <c r="G1854" s="5" t="str">
        <f>IF($A1854 = "Batch 1", VLOOKUP(CONCATENATE($C1854, $B1854), 'Batch One'!$C:$Q, 4, false),
IF($A1854 = "Batch 2", VLOOKUP(CONCATENATE($C1854, $B1854), 'Batch Two'!$C:$P, 4, false), 0))</f>
        <v>Diamond &amp; Pearl</v>
      </c>
      <c r="H1854" s="5">
        <f>IF($A1854 = "Batch 1", VLOOKUP(CONCATENATE($C1854, $B1854), 'Batch One'!$C:$Q, 5, false),
IF($A1854 = "Batch 2", VLOOKUP(CONCATENATE($C1854, $B1854), 'Batch Two'!$C:$P, 5, false), 0))</f>
        <v>8.5</v>
      </c>
      <c r="I1854" s="6" t="str">
        <f>IF($A1854 = "Batch 1", VLOOKUP(CONCATENATE($C1854, $B1854), 'Batch One'!$C:$Q, 14, false),
IF($A1854 = "Batch 2", VLOOKUP(CONCATENATE($C1854, $B1854), 'Batch Two'!$C:$P, 14, false), 0))</f>
        <v>https://ccg-imaging-csg-cards-production.s3.amazonaws.com/9bf3f0c5-2688-4357-8443-d251b6511c5a/CSG1401011392-008_OBV.jpg</v>
      </c>
      <c r="J1854" s="5" t="str">
        <f>IF($A1854 = "Batch 1", VLOOKUP(CONCATENATE($C1854, $B1854), 'Batch One'!$C:$Q, 13, false),
IF($A1854 = "Batch 2", VLOOKUP(CONCATENATE($C1854, $B1854), 'Batch Two'!$C:$P, 13, false), 0))</f>
        <v/>
      </c>
    </row>
    <row r="1855">
      <c r="A1855" s="4" t="s">
        <v>13</v>
      </c>
      <c r="B1855" s="5">
        <v>1.40101139201E12</v>
      </c>
      <c r="C1855" s="8" t="s">
        <v>12</v>
      </c>
      <c r="D1855" s="5" t="str">
        <f>IF($A1855 = "Batch 1", VLOOKUP(CONCATENATE($C1855, $B1855), 'Batch One'!$C:$Q, 2, false),
IF($A1855 = "Batch 2", VLOOKUP(CONCATENATE($C1855, $B1855), 'Batch Two'!$C:$P, 2, false), 0))</f>
        <v>Manaphy, 2007, Diamond &amp; Pearl, #9/130</v>
      </c>
      <c r="E1855" s="5">
        <f>IF($A1855 = "Batch 1", VLOOKUP(CONCATENATE($C1855, $B1855), 'Batch One'!$C:$Q, 8, false),
IF($A1855 = "Batch 2", VLOOKUP(CONCATENATE($C1855, $B1855), 'Batch Two'!$C:$P, 8, false), 0))</f>
        <v>2007</v>
      </c>
      <c r="F1855" s="5" t="str">
        <f>IF($A1855 = "Batch 1", VLOOKUP(CONCATENATE($C1855, $B1855), 'Batch One'!$C:$Q, 9, false),
IF($A1855 = "Batch 2", VLOOKUP(CONCATENATE($C1855, $B1855), 'Batch Two'!$C:$P, 9, false), 0))</f>
        <v/>
      </c>
      <c r="G1855" s="5" t="str">
        <f>IF($A1855 = "Batch 1", VLOOKUP(CONCATENATE($C1855, $B1855), 'Batch One'!$C:$Q, 4, false),
IF($A1855 = "Batch 2", VLOOKUP(CONCATENATE($C1855, $B1855), 'Batch Two'!$C:$P, 4, false), 0))</f>
        <v>Diamond &amp; Pearl</v>
      </c>
      <c r="H1855" s="5">
        <f>IF($A1855 = "Batch 1", VLOOKUP(CONCATENATE($C1855, $B1855), 'Batch One'!$C:$Q, 5, false),
IF($A1855 = "Batch 2", VLOOKUP(CONCATENATE($C1855, $B1855), 'Batch Two'!$C:$P, 5, false), 0))</f>
        <v>8.5</v>
      </c>
      <c r="I1855" s="6" t="str">
        <f>IF($A1855 = "Batch 1", VLOOKUP(CONCATENATE($C1855, $B1855), 'Batch One'!$C:$Q, 14, false),
IF($A1855 = "Batch 2", VLOOKUP(CONCATENATE($C1855, $B1855), 'Batch Two'!$C:$P, 14, false), 0))</f>
        <v>https://ccg-imaging-csg-cards-production.s3.amazonaws.com/22f9e201-6798-448b-b53c-7b3abe4f29e3/CSG1401011392-010_OBV.jpg</v>
      </c>
      <c r="J1855" s="5" t="str">
        <f>IF($A1855 = "Batch 1", VLOOKUP(CONCATENATE($C1855, $B1855), 'Batch One'!$C:$Q, 13, false),
IF($A1855 = "Batch 2", VLOOKUP(CONCATENATE($C1855, $B1855), 'Batch Two'!$C:$P, 13, false), 0))</f>
        <v/>
      </c>
    </row>
    <row r="1856">
      <c r="A1856" s="4" t="s">
        <v>13</v>
      </c>
      <c r="B1856" s="5">
        <v>1.401031274288E12</v>
      </c>
      <c r="C1856" s="8" t="s">
        <v>12</v>
      </c>
      <c r="D1856" s="5" t="str">
        <f>IF($A1856 = "Batch 1", VLOOKUP(CONCATENATE($C1856, $B1856), 'Batch One'!$C:$Q, 2, false),
IF($A1856 = "Batch 2", VLOOKUP(CONCATENATE($C1856, $B1856), 'Batch Two'!$C:$P, 2, false), 0))</f>
        <v>Swablu, 2007, EX, #66/108</v>
      </c>
      <c r="E1856" s="5">
        <f>IF($A1856 = "Batch 1", VLOOKUP(CONCATENATE($C1856, $B1856), 'Batch One'!$C:$Q, 8, false),
IF($A1856 = "Batch 2", VLOOKUP(CONCATENATE($C1856, $B1856), 'Batch Two'!$C:$P, 8, false), 0))</f>
        <v>2007</v>
      </c>
      <c r="F1856" s="5" t="str">
        <f>IF($A1856 = "Batch 1", VLOOKUP(CONCATENATE($C1856, $B1856), 'Batch One'!$C:$Q, 9, false),
IF($A1856 = "Batch 2", VLOOKUP(CONCATENATE($C1856, $B1856), 'Batch Two'!$C:$P, 9, false), 0))</f>
        <v/>
      </c>
      <c r="G1856" s="5" t="str">
        <f>IF($A1856 = "Batch 1", VLOOKUP(CONCATENATE($C1856, $B1856), 'Batch One'!$C:$Q, 4, false),
IF($A1856 = "Batch 2", VLOOKUP(CONCATENATE($C1856, $B1856), 'Batch Two'!$C:$P, 4, false), 0))</f>
        <v>EX</v>
      </c>
      <c r="H1856" s="5">
        <f>IF($A1856 = "Batch 1", VLOOKUP(CONCATENATE($C1856, $B1856), 'Batch One'!$C:$Q, 5, false),
IF($A1856 = "Batch 2", VLOOKUP(CONCATENATE($C1856, $B1856), 'Batch Two'!$C:$P, 5, false), 0))</f>
        <v>9</v>
      </c>
      <c r="I1856" s="6" t="str">
        <f>IF($A1856 = "Batch 1", VLOOKUP(CONCATENATE($C1856, $B1856), 'Batch One'!$C:$Q, 14, false),
IF($A1856 = "Batch 2", VLOOKUP(CONCATENATE($C1856, $B1856), 'Batch Two'!$C:$P, 14, false), 0))</f>
        <v>https://ccg-imaging-cgc-tradingcards-production.s3.amazonaws.com/157b87c2-fa2e-4d46-8f46-3048a5f8936e/CSG1401031274-288_OBV.jpg</v>
      </c>
      <c r="J1856" s="5" t="str">
        <f>IF($A1856 = "Batch 1", VLOOKUP(CONCATENATE($C1856, $B1856), 'Batch One'!$C:$Q, 13, false),
IF($A1856 = "Batch 2", VLOOKUP(CONCATENATE($C1856, $B1856), 'Batch Two'!$C:$P, 13, false), 0))</f>
        <v/>
      </c>
    </row>
    <row r="1857">
      <c r="A1857" s="4" t="s">
        <v>13</v>
      </c>
      <c r="B1857" s="5">
        <v>1.401031277274E12</v>
      </c>
      <c r="C1857" s="8" t="s">
        <v>12</v>
      </c>
      <c r="D1857" s="5" t="str">
        <f>IF($A1857 = "Batch 1", VLOOKUP(CONCATENATE($C1857, $B1857), 'Batch One'!$C:$Q, 2, false),
IF($A1857 = "Batch 2", VLOOKUP(CONCATENATE($C1857, $B1857), 'Batch Two'!$C:$P, 2, false), 0))</f>
        <v>Pikachu, 2022, Sword &amp; Shield, #014/071</v>
      </c>
      <c r="E1857" s="5">
        <f>IF($A1857 = "Batch 1", VLOOKUP(CONCATENATE($C1857, $B1857), 'Batch One'!$C:$Q, 8, false),
IF($A1857 = "Batch 2", VLOOKUP(CONCATENATE($C1857, $B1857), 'Batch Two'!$C:$P, 8, false), 0))</f>
        <v>2022</v>
      </c>
      <c r="F1857" s="5" t="str">
        <f>IF($A1857 = "Batch 1", VLOOKUP(CONCATENATE($C1857, $B1857), 'Batch One'!$C:$Q, 9, false),
IF($A1857 = "Batch 2", VLOOKUP(CONCATENATE($C1857, $B1857), 'Batch Two'!$C:$P, 9, false), 0))</f>
        <v/>
      </c>
      <c r="G1857" s="5" t="str">
        <f>IF($A1857 = "Batch 1", VLOOKUP(CONCATENATE($C1857, $B1857), 'Batch One'!$C:$Q, 4, false),
IF($A1857 = "Batch 2", VLOOKUP(CONCATENATE($C1857, $B1857), 'Batch Two'!$C:$P, 4, false), 0))</f>
        <v>Sword &amp; Shield</v>
      </c>
      <c r="H1857" s="5">
        <f>IF($A1857 = "Batch 1", VLOOKUP(CONCATENATE($C1857, $B1857), 'Batch One'!$C:$Q, 5, false),
IF($A1857 = "Batch 2", VLOOKUP(CONCATENATE($C1857, $B1857), 'Batch Two'!$C:$P, 5, false), 0))</f>
        <v>9</v>
      </c>
      <c r="I1857" s="6" t="str">
        <f>IF($A1857 = "Batch 1", VLOOKUP(CONCATENATE($C1857, $B1857), 'Batch One'!$C:$Q, 14, false),
IF($A1857 = "Batch 2", VLOOKUP(CONCATENATE($C1857, $B1857), 'Batch Two'!$C:$P, 14, false), 0))</f>
        <v>https://ccg-imaging-cgc-tradingcards-production.s3.amazonaws.com/215be1a0-a824-4c42-92b9-22de48c3ac27/CRD1401031277-274_OBV.jpg</v>
      </c>
      <c r="J1857" s="5" t="str">
        <f>IF($A1857 = "Batch 1", VLOOKUP(CONCATENATE($C1857, $B1857), 'Batch One'!$C:$Q, 13, false),
IF($A1857 = "Batch 2", VLOOKUP(CONCATENATE($C1857, $B1857), 'Batch Two'!$C:$P, 13, false), 0))</f>
        <v/>
      </c>
    </row>
    <row r="1858">
      <c r="A1858" s="4" t="s">
        <v>13</v>
      </c>
      <c r="B1858" s="5">
        <v>1.401031277275E12</v>
      </c>
      <c r="C1858" s="8" t="s">
        <v>12</v>
      </c>
      <c r="D1858" s="5" t="str">
        <f>IF($A1858 = "Batch 1", VLOOKUP(CONCATENATE($C1858, $B1858), 'Batch One'!$C:$Q, 2, false),
IF($A1858 = "Batch 2", VLOOKUP(CONCATENATE($C1858, $B1858), 'Batch Two'!$C:$P, 2, false), 0))</f>
        <v>Pikachu, 2022, Sword &amp; Shield, #014/071</v>
      </c>
      <c r="E1858" s="5">
        <f>IF($A1858 = "Batch 1", VLOOKUP(CONCATENATE($C1858, $B1858), 'Batch One'!$C:$Q, 8, false),
IF($A1858 = "Batch 2", VLOOKUP(CONCATENATE($C1858, $B1858), 'Batch Two'!$C:$P, 8, false), 0))</f>
        <v>2022</v>
      </c>
      <c r="F1858" s="5" t="str">
        <f>IF($A1858 = "Batch 1", VLOOKUP(CONCATENATE($C1858, $B1858), 'Batch One'!$C:$Q, 9, false),
IF($A1858 = "Batch 2", VLOOKUP(CONCATENATE($C1858, $B1858), 'Batch Two'!$C:$P, 9, false), 0))</f>
        <v/>
      </c>
      <c r="G1858" s="5" t="str">
        <f>IF($A1858 = "Batch 1", VLOOKUP(CONCATENATE($C1858, $B1858), 'Batch One'!$C:$Q, 4, false),
IF($A1858 = "Batch 2", VLOOKUP(CONCATENATE($C1858, $B1858), 'Batch Two'!$C:$P, 4, false), 0))</f>
        <v>Sword &amp; Shield</v>
      </c>
      <c r="H1858" s="5">
        <f>IF($A1858 = "Batch 1", VLOOKUP(CONCATENATE($C1858, $B1858), 'Batch One'!$C:$Q, 5, false),
IF($A1858 = "Batch 2", VLOOKUP(CONCATENATE($C1858, $B1858), 'Batch Two'!$C:$P, 5, false), 0))</f>
        <v>9</v>
      </c>
      <c r="I1858" s="6" t="str">
        <f>IF($A1858 = "Batch 1", VLOOKUP(CONCATENATE($C1858, $B1858), 'Batch One'!$C:$Q, 14, false),
IF($A1858 = "Batch 2", VLOOKUP(CONCATENATE($C1858, $B1858), 'Batch Two'!$C:$P, 14, false), 0))</f>
        <v>https://ccg-imaging-cgc-tradingcards-production.s3.amazonaws.com/77ee5343-1afe-448e-b00e-414abd7a3241/CRD1401031277-275_OBV.jpg</v>
      </c>
      <c r="J1858" s="5" t="str">
        <f>IF($A1858 = "Batch 1", VLOOKUP(CONCATENATE($C1858, $B1858), 'Batch One'!$C:$Q, 13, false),
IF($A1858 = "Batch 2", VLOOKUP(CONCATENATE($C1858, $B1858), 'Batch Two'!$C:$P, 13, false), 0))</f>
        <v/>
      </c>
    </row>
    <row r="1859">
      <c r="A1859" s="4" t="s">
        <v>13</v>
      </c>
      <c r="B1859" s="5">
        <v>1.401036555091E12</v>
      </c>
      <c r="C1859" s="8" t="s">
        <v>12</v>
      </c>
      <c r="D1859" s="5" t="str">
        <f>IF($A1859 = "Batch 1", VLOOKUP(CONCATENATE($C1859, $B1859), 'Batch One'!$C:$Q, 2, false),
IF($A1859 = "Batch 2", VLOOKUP(CONCATENATE($C1859, $B1859), 'Batch Two'!$C:$P, 2, false), 0))</f>
        <v>Magikarp δ, 2006, EX, #69/110</v>
      </c>
      <c r="E1859" s="5">
        <f>IF($A1859 = "Batch 1", VLOOKUP(CONCATENATE($C1859, $B1859), 'Batch One'!$C:$Q, 8, false),
IF($A1859 = "Batch 2", VLOOKUP(CONCATENATE($C1859, $B1859), 'Batch Two'!$C:$P, 8, false), 0))</f>
        <v>2006</v>
      </c>
      <c r="F1859" s="5" t="str">
        <f>IF($A1859 = "Batch 1", VLOOKUP(CONCATENATE($C1859, $B1859), 'Batch One'!$C:$Q, 9, false),
IF($A1859 = "Batch 2", VLOOKUP(CONCATENATE($C1859, $B1859), 'Batch Two'!$C:$P, 9, false), 0))</f>
        <v/>
      </c>
      <c r="G1859" s="5" t="str">
        <f>IF($A1859 = "Batch 1", VLOOKUP(CONCATENATE($C1859, $B1859), 'Batch One'!$C:$Q, 4, false),
IF($A1859 = "Batch 2", VLOOKUP(CONCATENATE($C1859, $B1859), 'Batch Two'!$C:$P, 4, false), 0))</f>
        <v>EX</v>
      </c>
      <c r="H1859" s="5">
        <f>IF($A1859 = "Batch 1", VLOOKUP(CONCATENATE($C1859, $B1859), 'Batch One'!$C:$Q, 5, false),
IF($A1859 = "Batch 2", VLOOKUP(CONCATENATE($C1859, $B1859), 'Batch Two'!$C:$P, 5, false), 0))</f>
        <v>8</v>
      </c>
      <c r="I1859" s="6" t="str">
        <f>IF($A1859 = "Batch 1", VLOOKUP(CONCATENATE($C1859, $B1859), 'Batch One'!$C:$Q, 14, false),
IF($A1859 = "Batch 2", VLOOKUP(CONCATENATE($C1859, $B1859), 'Batch Two'!$C:$P, 14, false), 0))</f>
        <v>https://ccg-imaging-cgc-tradingcards-production.s3.amazonaws.com/d3a95f74-74ec-45f0-8606-3e8aa764f2db/CRD1401036555-091_OBV.jpg</v>
      </c>
      <c r="J1859" s="5" t="str">
        <f>IF($A1859 = "Batch 1", VLOOKUP(CONCATENATE($C1859, $B1859), 'Batch One'!$C:$Q, 13, false),
IF($A1859 = "Batch 2", VLOOKUP(CONCATENATE($C1859, $B1859), 'Batch Two'!$C:$P, 13, false), 0))</f>
        <v/>
      </c>
    </row>
    <row r="1860">
      <c r="A1860" s="4" t="s">
        <v>13</v>
      </c>
      <c r="B1860" s="5">
        <v>1.401036555097E12</v>
      </c>
      <c r="C1860" s="8" t="s">
        <v>12</v>
      </c>
      <c r="D1860" s="5" t="str">
        <f>IF($A1860 = "Batch 1", VLOOKUP(CONCATENATE($C1860, $B1860), 'Batch One'!$C:$Q, 2, false),
IF($A1860 = "Batch 2", VLOOKUP(CONCATENATE($C1860, $B1860), 'Batch Two'!$C:$P, 2, false), 0))</f>
        <v>Magikarp δ, 2006, EX, #69/110</v>
      </c>
      <c r="E1860" s="5">
        <f>IF($A1860 = "Batch 1", VLOOKUP(CONCATENATE($C1860, $B1860), 'Batch One'!$C:$Q, 8, false),
IF($A1860 = "Batch 2", VLOOKUP(CONCATENATE($C1860, $B1860), 'Batch Two'!$C:$P, 8, false), 0))</f>
        <v>2006</v>
      </c>
      <c r="F1860" s="5" t="str">
        <f>IF($A1860 = "Batch 1", VLOOKUP(CONCATENATE($C1860, $B1860), 'Batch One'!$C:$Q, 9, false),
IF($A1860 = "Batch 2", VLOOKUP(CONCATENATE($C1860, $B1860), 'Batch Two'!$C:$P, 9, false), 0))</f>
        <v/>
      </c>
      <c r="G1860" s="5" t="str">
        <f>IF($A1860 = "Batch 1", VLOOKUP(CONCATENATE($C1860, $B1860), 'Batch One'!$C:$Q, 4, false),
IF($A1860 = "Batch 2", VLOOKUP(CONCATENATE($C1860, $B1860), 'Batch Two'!$C:$P, 4, false), 0))</f>
        <v>EX</v>
      </c>
      <c r="H1860" s="5">
        <f>IF($A1860 = "Batch 1", VLOOKUP(CONCATENATE($C1860, $B1860), 'Batch One'!$C:$Q, 5, false),
IF($A1860 = "Batch 2", VLOOKUP(CONCATENATE($C1860, $B1860), 'Batch Two'!$C:$P, 5, false), 0))</f>
        <v>8</v>
      </c>
      <c r="I1860" s="6" t="str">
        <f>IF($A1860 = "Batch 1", VLOOKUP(CONCATENATE($C1860, $B1860), 'Batch One'!$C:$Q, 14, false),
IF($A1860 = "Batch 2", VLOOKUP(CONCATENATE($C1860, $B1860), 'Batch Two'!$C:$P, 14, false), 0))</f>
        <v>https://ccg-imaging-cgc-tradingcards-production.s3.amazonaws.com/72b773a9-0f19-4852-a298-d7a7576821f2/CRD1401036555-097_OBV.jpg</v>
      </c>
      <c r="J1860" s="5" t="str">
        <f>IF($A1860 = "Batch 1", VLOOKUP(CONCATENATE($C1860, $B1860), 'Batch One'!$C:$Q, 13, false),
IF($A1860 = "Batch 2", VLOOKUP(CONCATENATE($C1860, $B1860), 'Batch Two'!$C:$P, 13, false), 0))</f>
        <v/>
      </c>
    </row>
    <row r="1861">
      <c r="A1861" s="4" t="s">
        <v>13</v>
      </c>
      <c r="B1861" s="5">
        <v>1.401036573283E12</v>
      </c>
      <c r="C1861" s="8" t="s">
        <v>12</v>
      </c>
      <c r="D1861" s="5" t="str">
        <f>IF($A1861 = "Batch 1", VLOOKUP(CONCATENATE($C1861, $B1861), 'Batch One'!$C:$Q, 2, false),
IF($A1861 = "Batch 2", VLOOKUP(CONCATENATE($C1861, $B1861), 'Batch Two'!$C:$P, 2, false), 0))</f>
        <v>Zapdos, 2019, Sun &amp; Moon, #043/173</v>
      </c>
      <c r="E1861" s="5">
        <f>IF($A1861 = "Batch 1", VLOOKUP(CONCATENATE($C1861, $B1861), 'Batch One'!$C:$Q, 8, false),
IF($A1861 = "Batch 2", VLOOKUP(CONCATENATE($C1861, $B1861), 'Batch Two'!$C:$P, 8, false), 0))</f>
        <v>2019</v>
      </c>
      <c r="F1861" s="5" t="str">
        <f>IF($A1861 = "Batch 1", VLOOKUP(CONCATENATE($C1861, $B1861), 'Batch One'!$C:$Q, 9, false),
IF($A1861 = "Batch 2", VLOOKUP(CONCATENATE($C1861, $B1861), 'Batch Two'!$C:$P, 9, false), 0))</f>
        <v/>
      </c>
      <c r="G1861" s="5" t="str">
        <f>IF($A1861 = "Batch 1", VLOOKUP(CONCATENATE($C1861, $B1861), 'Batch One'!$C:$Q, 4, false),
IF($A1861 = "Batch 2", VLOOKUP(CONCATENATE($C1861, $B1861), 'Batch Two'!$C:$P, 4, false), 0))</f>
        <v>Sun &amp; Moon</v>
      </c>
      <c r="H1861" s="5" t="str">
        <f>IF($A1861 = "Batch 1", VLOOKUP(CONCATENATE($C1861, $B1861), 'Batch One'!$C:$Q, 5, false),
IF($A1861 = "Batch 2", VLOOKUP(CONCATENATE($C1861, $B1861), 'Batch Two'!$C:$P, 5, false), 0))</f>
        <v>MINT+ 9.5</v>
      </c>
      <c r="I1861" s="6" t="str">
        <f>IF($A1861 = "Batch 1", VLOOKUP(CONCATENATE($C1861, $B1861), 'Batch One'!$C:$Q, 14, false),
IF($A1861 = "Batch 2", VLOOKUP(CONCATENATE($C1861, $B1861), 'Batch Two'!$C:$P, 14, false), 0))</f>
        <v>https://ccg-imaging-cgc-tradingcards-production.s3.amazonaws.com/f347f7c1-df55-4a89-8dc2-f44368a7ccf2/CSG1401036573-283_OBV.jpg</v>
      </c>
      <c r="J1861" s="5" t="str">
        <f>IF($A1861 = "Batch 1", VLOOKUP(CONCATENATE($C1861, $B1861), 'Batch One'!$C:$Q, 13, false),
IF($A1861 = "Batch 2", VLOOKUP(CONCATENATE($C1861, $B1861), 'Batch Two'!$C:$P, 13, false), 0))</f>
        <v/>
      </c>
    </row>
    <row r="1862">
      <c r="A1862" s="4" t="s">
        <v>13</v>
      </c>
      <c r="B1862" s="5">
        <v>1.401036599169E12</v>
      </c>
      <c r="C1862" s="8" t="s">
        <v>12</v>
      </c>
      <c r="D1862" s="5" t="str">
        <f>IF($A1862 = "Batch 1", VLOOKUP(CONCATENATE($C1862, $B1862), 'Batch One'!$C:$Q, 2, false),
IF($A1862 = "Batch 2", VLOOKUP(CONCATENATE($C1862, $B1862), 'Batch Two'!$C:$P, 2, false), 0))</f>
        <v>Pikachu, 2023, Scarlet &amp; Violet, #025/165</v>
      </c>
      <c r="E1862" s="5">
        <f>IF($A1862 = "Batch 1", VLOOKUP(CONCATENATE($C1862, $B1862), 'Batch One'!$C:$Q, 8, false),
IF($A1862 = "Batch 2", VLOOKUP(CONCATENATE($C1862, $B1862), 'Batch Two'!$C:$P, 8, false), 0))</f>
        <v>2023</v>
      </c>
      <c r="F1862" s="5" t="str">
        <f>IF($A1862 = "Batch 1", VLOOKUP(CONCATENATE($C1862, $B1862), 'Batch One'!$C:$Q, 9, false),
IF($A1862 = "Batch 2", VLOOKUP(CONCATENATE($C1862, $B1862), 'Batch Two'!$C:$P, 9, false), 0))</f>
        <v/>
      </c>
      <c r="G1862" s="5" t="str">
        <f>IF($A1862 = "Batch 1", VLOOKUP(CONCATENATE($C1862, $B1862), 'Batch One'!$C:$Q, 4, false),
IF($A1862 = "Batch 2", VLOOKUP(CONCATENATE($C1862, $B1862), 'Batch Two'!$C:$P, 4, false), 0))</f>
        <v>Scarlet &amp; Violet</v>
      </c>
      <c r="H1862" s="5" t="str">
        <f>IF($A1862 = "Batch 1", VLOOKUP(CONCATENATE($C1862, $B1862), 'Batch One'!$C:$Q, 5, false),
IF($A1862 = "Batch 2", VLOOKUP(CONCATENATE($C1862, $B1862), 'Batch Two'!$C:$P, 5, false), 0))</f>
        <v>MINT+ 9.5</v>
      </c>
      <c r="I1862" s="6" t="str">
        <f>IF($A1862 = "Batch 1", VLOOKUP(CONCATENATE($C1862, $B1862), 'Batch One'!$C:$Q, 14, false),
IF($A1862 = "Batch 2", VLOOKUP(CONCATENATE($C1862, $B1862), 'Batch Two'!$C:$P, 14, false), 0))</f>
        <v>https://ccg-imaging-cgc-tradingcards-production.s3.amazonaws.com/1253e91d-134b-43be-9349-4a571873c1f7/CGC1401036599-169_OBV.jpg</v>
      </c>
      <c r="J1862" s="5" t="str">
        <f>IF($A1862 = "Batch 1", VLOOKUP(CONCATENATE($C1862, $B1862), 'Batch One'!$C:$Q, 13, false),
IF($A1862 = "Batch 2", VLOOKUP(CONCATENATE($C1862, $B1862), 'Batch Two'!$C:$P, 13, false), 0))</f>
        <v/>
      </c>
    </row>
    <row r="1863">
      <c r="A1863" s="4" t="s">
        <v>13</v>
      </c>
      <c r="B1863" s="5">
        <v>1.401036599188E12</v>
      </c>
      <c r="C1863" s="8" t="s">
        <v>12</v>
      </c>
      <c r="D1863" s="5" t="str">
        <f>IF($A1863 = "Batch 1", VLOOKUP(CONCATENATE($C1863, $B1863), 'Batch One'!$C:$Q, 2, false),
IF($A1863 = "Batch 2", VLOOKUP(CONCATENATE($C1863, $B1863), 'Batch Two'!$C:$P, 2, false), 0))</f>
        <v>Pikachu, 2023, Scarlet &amp; Violet, #025/165</v>
      </c>
      <c r="E1863" s="5">
        <f>IF($A1863 = "Batch 1", VLOOKUP(CONCATENATE($C1863, $B1863), 'Batch One'!$C:$Q, 8, false),
IF($A1863 = "Batch 2", VLOOKUP(CONCATENATE($C1863, $B1863), 'Batch Two'!$C:$P, 8, false), 0))</f>
        <v>2023</v>
      </c>
      <c r="F1863" s="5" t="str">
        <f>IF($A1863 = "Batch 1", VLOOKUP(CONCATENATE($C1863, $B1863), 'Batch One'!$C:$Q, 9, false),
IF($A1863 = "Batch 2", VLOOKUP(CONCATENATE($C1863, $B1863), 'Batch Two'!$C:$P, 9, false), 0))</f>
        <v/>
      </c>
      <c r="G1863" s="5" t="str">
        <f>IF($A1863 = "Batch 1", VLOOKUP(CONCATENATE($C1863, $B1863), 'Batch One'!$C:$Q, 4, false),
IF($A1863 = "Batch 2", VLOOKUP(CONCATENATE($C1863, $B1863), 'Batch Two'!$C:$P, 4, false), 0))</f>
        <v>Scarlet &amp; Violet</v>
      </c>
      <c r="H1863" s="5" t="str">
        <f>IF($A1863 = "Batch 1", VLOOKUP(CONCATENATE($C1863, $B1863), 'Batch One'!$C:$Q, 5, false),
IF($A1863 = "Batch 2", VLOOKUP(CONCATENATE($C1863, $B1863), 'Batch Two'!$C:$P, 5, false), 0))</f>
        <v>MINT+ 9.5</v>
      </c>
      <c r="I1863" s="6" t="str">
        <f>IF($A1863 = "Batch 1", VLOOKUP(CONCATENATE($C1863, $B1863), 'Batch One'!$C:$Q, 14, false),
IF($A1863 = "Batch 2", VLOOKUP(CONCATENATE($C1863, $B1863), 'Batch Two'!$C:$P, 14, false), 0))</f>
        <v>https://ccg-imaging-cgc-tradingcards-production.s3.amazonaws.com/e23709f3-bba3-4bde-a1f4-88112b6c6441/CGC1401036599-188_OBV.jpg</v>
      </c>
      <c r="J1863" s="5" t="str">
        <f>IF($A1863 = "Batch 1", VLOOKUP(CONCATENATE($C1863, $B1863), 'Batch One'!$C:$Q, 13, false),
IF($A1863 = "Batch 2", VLOOKUP(CONCATENATE($C1863, $B1863), 'Batch Two'!$C:$P, 13, false), 0))</f>
        <v/>
      </c>
    </row>
    <row r="1864">
      <c r="A1864" s="4" t="s">
        <v>13</v>
      </c>
      <c r="B1864" s="5">
        <v>3.828889356E9</v>
      </c>
      <c r="C1864" s="8" t="s">
        <v>12</v>
      </c>
      <c r="D1864" s="5" t="str">
        <f>IF($A1864 = "Batch 1", VLOOKUP(CONCATENATE($C1864, $B1864), 'Batch One'!$C:$Q, 2, false),
IF($A1864 = "Batch 2", VLOOKUP(CONCATENATE($C1864, $B1864), 'Batch Two'!$C:$P, 2, false), 0))</f>
        <v>Time Capsule, 2000, Neo, #90/111</v>
      </c>
      <c r="E1864" s="5">
        <f>IF($A1864 = "Batch 1", VLOOKUP(CONCATENATE($C1864, $B1864), 'Batch One'!$C:$Q, 8, false),
IF($A1864 = "Batch 2", VLOOKUP(CONCATENATE($C1864, $B1864), 'Batch Two'!$C:$P, 8, false), 0))</f>
        <v>2000</v>
      </c>
      <c r="F1864" s="5" t="str">
        <f>IF($A1864 = "Batch 1", VLOOKUP(CONCATENATE($C1864, $B1864), 'Batch One'!$C:$Q, 9, false),
IF($A1864 = "Batch 2", VLOOKUP(CONCATENATE($C1864, $B1864), 'Batch Two'!$C:$P, 9, false), 0))</f>
        <v/>
      </c>
      <c r="G1864" s="5" t="str">
        <f>IF($A1864 = "Batch 1", VLOOKUP(CONCATENATE($C1864, $B1864), 'Batch One'!$C:$Q, 4, false),
IF($A1864 = "Batch 2", VLOOKUP(CONCATENATE($C1864, $B1864), 'Batch Two'!$C:$P, 4, false), 0))</f>
        <v>Neo</v>
      </c>
      <c r="H1864" s="5">
        <f>IF($A1864 = "Batch 1", VLOOKUP(CONCATENATE($C1864, $B1864), 'Batch One'!$C:$Q, 5, false),
IF($A1864 = "Batch 2", VLOOKUP(CONCATENATE($C1864, $B1864), 'Batch Two'!$C:$P, 5, false), 0))</f>
        <v>9</v>
      </c>
      <c r="I1864" s="6" t="str">
        <f>IF($A1864 = "Batch 1", VLOOKUP(CONCATENATE($C1864, $B1864), 'Batch One'!$C:$Q, 14, false),
IF($A1864 = "Batch 2", VLOOKUP(CONCATENATE($C1864, $B1864), 'Batch Two'!$C:$P, 14, false), 0))</f>
        <v>https://ccg-imaging-cgc-comics-production.s3.amazonaws.com/1f934064-88ff-4628-a1fe-71f89b449be7/CGC3828889-356_OBV.jpg</v>
      </c>
      <c r="J1864" s="5" t="str">
        <f>IF($A1864 = "Batch 1", VLOOKUP(CONCATENATE($C1864, $B1864), 'Batch One'!$C:$Q, 13, false),
IF($A1864 = "Batch 2", VLOOKUP(CONCATENATE($C1864, $B1864), 'Batch Two'!$C:$P, 13, false), 0))</f>
        <v/>
      </c>
    </row>
    <row r="1865">
      <c r="A1865" s="4" t="s">
        <v>13</v>
      </c>
      <c r="B1865" s="5">
        <v>3.864486223E9</v>
      </c>
      <c r="C1865" s="8" t="s">
        <v>12</v>
      </c>
      <c r="D1865" s="5" t="str">
        <f>IF($A1865 = "Batch 1", VLOOKUP(CONCATENATE($C1865, $B1865), 'Batch One'!$C:$Q, 2, false),
IF($A1865 = "Batch 2", VLOOKUP(CONCATENATE($C1865, $B1865), 'Batch Two'!$C:$P, 2, false), 0))</f>
        <v>Charizard, 2020, Sword &amp; Shield, #025/185</v>
      </c>
      <c r="E1865" s="5">
        <f>IF($A1865 = "Batch 1", VLOOKUP(CONCATENATE($C1865, $B1865), 'Batch One'!$C:$Q, 8, false),
IF($A1865 = "Batch 2", VLOOKUP(CONCATENATE($C1865, $B1865), 'Batch Two'!$C:$P, 8, false), 0))</f>
        <v>2020</v>
      </c>
      <c r="F1865" s="5" t="str">
        <f>IF($A1865 = "Batch 1", VLOOKUP(CONCATENATE($C1865, $B1865), 'Batch One'!$C:$Q, 9, false),
IF($A1865 = "Batch 2", VLOOKUP(CONCATENATE($C1865, $B1865), 'Batch Two'!$C:$P, 9, false), 0))</f>
        <v/>
      </c>
      <c r="G1865" s="5" t="str">
        <f>IF($A1865 = "Batch 1", VLOOKUP(CONCATENATE($C1865, $B1865), 'Batch One'!$C:$Q, 4, false),
IF($A1865 = "Batch 2", VLOOKUP(CONCATENATE($C1865, $B1865), 'Batch Two'!$C:$P, 4, false), 0))</f>
        <v>Sword &amp; Shield</v>
      </c>
      <c r="H1865" s="5">
        <f>IF($A1865 = "Batch 1", VLOOKUP(CONCATENATE($C1865, $B1865), 'Batch One'!$C:$Q, 5, false),
IF($A1865 = "Batch 2", VLOOKUP(CONCATENATE($C1865, $B1865), 'Batch Two'!$C:$P, 5, false), 0))</f>
        <v>8</v>
      </c>
      <c r="I1865" s="6" t="str">
        <f>IF($A1865 = "Batch 1", VLOOKUP(CONCATENATE($C1865, $B1865), 'Batch One'!$C:$Q, 14, false),
IF($A1865 = "Batch 2", VLOOKUP(CONCATENATE($C1865, $B1865), 'Batch Two'!$C:$P, 14, false), 0))</f>
        <v>https://ccg-imaging-cgc-comics-production.s3.amazonaws.com/6083e5af-38ac-4fb2-bb49-97d352974d72/CGC3864486-223_OBV.jpg</v>
      </c>
      <c r="J1865" s="5" t="str">
        <f>IF($A1865 = "Batch 1", VLOOKUP(CONCATENATE($C1865, $B1865), 'Batch One'!$C:$Q, 13, false),
IF($A1865 = "Batch 2", VLOOKUP(CONCATENATE($C1865, $B1865), 'Batch Two'!$C:$P, 13, false), 0))</f>
        <v/>
      </c>
    </row>
    <row r="1866">
      <c r="A1866" s="4" t="s">
        <v>13</v>
      </c>
      <c r="B1866" s="5">
        <v>3.864486247E9</v>
      </c>
      <c r="C1866" s="8" t="s">
        <v>12</v>
      </c>
      <c r="D1866" s="5" t="str">
        <f>IF($A1866 = "Batch 1", VLOOKUP(CONCATENATE($C1866, $B1866), 'Batch One'!$C:$Q, 2, false),
IF($A1866 = "Batch 2", VLOOKUP(CONCATENATE($C1866, $B1866), 'Batch Two'!$C:$P, 2, false), 0))</f>
        <v>Charizard, 2020, Sword &amp; Shield, #025/185</v>
      </c>
      <c r="E1866" s="5">
        <f>IF($A1866 = "Batch 1", VLOOKUP(CONCATENATE($C1866, $B1866), 'Batch One'!$C:$Q, 8, false),
IF($A1866 = "Batch 2", VLOOKUP(CONCATENATE($C1866, $B1866), 'Batch Two'!$C:$P, 8, false), 0))</f>
        <v>2020</v>
      </c>
      <c r="F1866" s="5" t="str">
        <f>IF($A1866 = "Batch 1", VLOOKUP(CONCATENATE($C1866, $B1866), 'Batch One'!$C:$Q, 9, false),
IF($A1866 = "Batch 2", VLOOKUP(CONCATENATE($C1866, $B1866), 'Batch Two'!$C:$P, 9, false), 0))</f>
        <v/>
      </c>
      <c r="G1866" s="5" t="str">
        <f>IF($A1866 = "Batch 1", VLOOKUP(CONCATENATE($C1866, $B1866), 'Batch One'!$C:$Q, 4, false),
IF($A1866 = "Batch 2", VLOOKUP(CONCATENATE($C1866, $B1866), 'Batch Two'!$C:$P, 4, false), 0))</f>
        <v>Sword &amp; Shield</v>
      </c>
      <c r="H1866" s="5">
        <f>IF($A1866 = "Batch 1", VLOOKUP(CONCATENATE($C1866, $B1866), 'Batch One'!$C:$Q, 5, false),
IF($A1866 = "Batch 2", VLOOKUP(CONCATENATE($C1866, $B1866), 'Batch Two'!$C:$P, 5, false), 0))</f>
        <v>8</v>
      </c>
      <c r="I1866" s="6" t="str">
        <f>IF($A1866 = "Batch 1", VLOOKUP(CONCATENATE($C1866, $B1866), 'Batch One'!$C:$Q, 14, false),
IF($A1866 = "Batch 2", VLOOKUP(CONCATENATE($C1866, $B1866), 'Batch Two'!$C:$P, 14, false), 0))</f>
        <v>https://ccg-imaging-cgc-comics-production.s3.amazonaws.com/76b17ccb-865c-46ed-abb9-ae902bef2e14/CGC3864486-247_OBV.jpg</v>
      </c>
      <c r="J1866" s="5" t="str">
        <f>IF($A1866 = "Batch 1", VLOOKUP(CONCATENATE($C1866, $B1866), 'Batch One'!$C:$Q, 13, false),
IF($A1866 = "Batch 2", VLOOKUP(CONCATENATE($C1866, $B1866), 'Batch Two'!$C:$P, 13, false), 0))</f>
        <v/>
      </c>
    </row>
    <row r="1867">
      <c r="A1867" s="4" t="s">
        <v>13</v>
      </c>
      <c r="B1867" s="5">
        <v>4.321529007E9</v>
      </c>
      <c r="C1867" s="8" t="s">
        <v>12</v>
      </c>
      <c r="D1867" s="5" t="str">
        <f>IF($A1867 = "Batch 1", VLOOKUP(CONCATENATE($C1867, $B1867), 'Batch One'!$C:$Q, 2, false),
IF($A1867 = "Batch 2", VLOOKUP(CONCATENATE($C1867, $B1867), 'Batch Two'!$C:$P, 2, false), 0))</f>
        <v>Aipom, 2000, Neo</v>
      </c>
      <c r="E1867" s="5">
        <f>IF($A1867 = "Batch 1", VLOOKUP(CONCATENATE($C1867, $B1867), 'Batch One'!$C:$Q, 8, false),
IF($A1867 = "Batch 2", VLOOKUP(CONCATENATE($C1867, $B1867), 'Batch Two'!$C:$P, 8, false), 0))</f>
        <v>2000</v>
      </c>
      <c r="F1867" s="5" t="str">
        <f>IF($A1867 = "Batch 1", VLOOKUP(CONCATENATE($C1867, $B1867), 'Batch One'!$C:$Q, 9, false),
IF($A1867 = "Batch 2", VLOOKUP(CONCATENATE($C1867, $B1867), 'Batch Two'!$C:$P, 9, false), 0))</f>
        <v/>
      </c>
      <c r="G1867" s="5" t="str">
        <f>IF($A1867 = "Batch 1", VLOOKUP(CONCATENATE($C1867, $B1867), 'Batch One'!$C:$Q, 4, false),
IF($A1867 = "Batch 2", VLOOKUP(CONCATENATE($C1867, $B1867), 'Batch Two'!$C:$P, 4, false), 0))</f>
        <v>Neo</v>
      </c>
      <c r="H1867" s="5">
        <f>IF($A1867 = "Batch 1", VLOOKUP(CONCATENATE($C1867, $B1867), 'Batch One'!$C:$Q, 5, false),
IF($A1867 = "Batch 2", VLOOKUP(CONCATENATE($C1867, $B1867), 'Batch Two'!$C:$P, 5, false), 0))</f>
        <v>9</v>
      </c>
      <c r="I1867" s="6" t="str">
        <f>IF($A1867 = "Batch 1", VLOOKUP(CONCATENATE($C1867, $B1867), 'Batch One'!$C:$Q, 14, false),
IF($A1867 = "Batch 2", VLOOKUP(CONCATENATE($C1867, $B1867), 'Batch Two'!$C:$P, 14, false), 0))</f>
        <v>https://ccg-imaging-cgc-tradingcards-production.s3.amazonaws.com/ba268d0a-7c41-4606-a2c0-19583f88fca2/CGC4321529-007_OBV.jpg</v>
      </c>
      <c r="J1867" s="5" t="str">
        <f>IF($A1867 = "Batch 1", VLOOKUP(CONCATENATE($C1867, $B1867), 'Batch One'!$C:$Q, 13, false),
IF($A1867 = "Batch 2", VLOOKUP(CONCATENATE($C1867, $B1867), 'Batch Two'!$C:$P, 13, false), 0))</f>
        <v/>
      </c>
    </row>
    <row r="1868">
      <c r="A1868" s="4" t="s">
        <v>13</v>
      </c>
      <c r="B1868" s="5">
        <v>6.00182818E9</v>
      </c>
      <c r="C1868" s="8" t="s">
        <v>12</v>
      </c>
      <c r="D1868" s="5" t="str">
        <f>IF($A1868 = "Batch 1", VLOOKUP(CONCATENATE($C1868, $B1868), 'Batch One'!$C:$Q, 2, false),
IF($A1868 = "Batch 2", VLOOKUP(CONCATENATE($C1868, $B1868), 'Batch Two'!$C:$P, 2, false), 0))</f>
        <v>Mechanical Mewtwo, 1999, Movie Series, #6</v>
      </c>
      <c r="E1868" s="5">
        <f>IF($A1868 = "Batch 1", VLOOKUP(CONCATENATE($C1868, $B1868), 'Batch One'!$C:$Q, 8, false),
IF($A1868 = "Batch 2", VLOOKUP(CONCATENATE($C1868, $B1868), 'Batch Two'!$C:$P, 8, false), 0))</f>
        <v>1999</v>
      </c>
      <c r="F1868" s="5" t="str">
        <f>IF($A1868 = "Batch 1", VLOOKUP(CONCATENATE($C1868, $B1868), 'Batch One'!$C:$Q, 9, false),
IF($A1868 = "Batch 2", VLOOKUP(CONCATENATE($C1868, $B1868), 'Batch Two'!$C:$P, 9, false), 0))</f>
        <v/>
      </c>
      <c r="G1868" s="5" t="str">
        <f>IF($A1868 = "Batch 1", VLOOKUP(CONCATENATE($C1868, $B1868), 'Batch One'!$C:$Q, 4, false),
IF($A1868 = "Batch 2", VLOOKUP(CONCATENATE($C1868, $B1868), 'Batch Two'!$C:$P, 4, false), 0))</f>
        <v>Movie Series</v>
      </c>
      <c r="H1868" s="5">
        <f>IF($A1868 = "Batch 1", VLOOKUP(CONCATENATE($C1868, $B1868), 'Batch One'!$C:$Q, 5, false),
IF($A1868 = "Batch 2", VLOOKUP(CONCATENATE($C1868, $B1868), 'Batch Two'!$C:$P, 5, false), 0))</f>
        <v>8.5</v>
      </c>
      <c r="I1868" s="6" t="str">
        <f>IF($A1868 = "Batch 1", VLOOKUP(CONCATENATE($C1868, $B1868), 'Batch One'!$C:$Q, 14, false),
IF($A1868 = "Batch 2", VLOOKUP(CONCATENATE($C1868, $B1868), 'Batch Two'!$C:$P, 14, false), 0))</f>
        <v>https://ccg-imaging-cgc-tradingcards-production.s3.amazonaws.com/c0650bc7-e891-452f-9fc0-1b62ebbbd43a/CAR6001828-180_OBV.jpg</v>
      </c>
      <c r="J1868" s="5" t="str">
        <f>IF($A1868 = "Batch 1", VLOOKUP(CONCATENATE($C1868, $B1868), 'Batch One'!$C:$Q, 13, false),
IF($A1868 = "Batch 2", VLOOKUP(CONCATENATE($C1868, $B1868), 'Batch Two'!$C:$P, 13, false), 0))</f>
        <v/>
      </c>
    </row>
    <row r="1869">
      <c r="A1869" s="4" t="s">
        <v>13</v>
      </c>
      <c r="B1869" s="5">
        <v>6.001850286E9</v>
      </c>
      <c r="C1869" s="8" t="s">
        <v>12</v>
      </c>
      <c r="D1869" s="5" t="str">
        <f>IF($A1869 = "Batch 1", VLOOKUP(CONCATENATE($C1869, $B1869), 'Batch One'!$C:$Q, 2, false),
IF($A1869 = "Batch 2", VLOOKUP(CONCATENATE($C1869, $B1869), 'Batch Two'!$C:$P, 2, false), 0))</f>
        <v>Scream Tail, 2023, Scarlet &amp; Violet, #071/066</v>
      </c>
      <c r="E1869" s="5">
        <f>IF($A1869 = "Batch 1", VLOOKUP(CONCATENATE($C1869, $B1869), 'Batch One'!$C:$Q, 8, false),
IF($A1869 = "Batch 2", VLOOKUP(CONCATENATE($C1869, $B1869), 'Batch Two'!$C:$P, 8, false), 0))</f>
        <v>2023</v>
      </c>
      <c r="F1869" s="5" t="str">
        <f>IF($A1869 = "Batch 1", VLOOKUP(CONCATENATE($C1869, $B1869), 'Batch One'!$C:$Q, 9, false),
IF($A1869 = "Batch 2", VLOOKUP(CONCATENATE($C1869, $B1869), 'Batch Two'!$C:$P, 9, false), 0))</f>
        <v/>
      </c>
      <c r="G1869" s="5" t="str">
        <f>IF($A1869 = "Batch 1", VLOOKUP(CONCATENATE($C1869, $B1869), 'Batch One'!$C:$Q, 4, false),
IF($A1869 = "Batch 2", VLOOKUP(CONCATENATE($C1869, $B1869), 'Batch Two'!$C:$P, 4, false), 0))</f>
        <v>Scarlet &amp; Violet</v>
      </c>
      <c r="H1869" s="5">
        <f>IF($A1869 = "Batch 1", VLOOKUP(CONCATENATE($C1869, $B1869), 'Batch One'!$C:$Q, 5, false),
IF($A1869 = "Batch 2", VLOOKUP(CONCATENATE($C1869, $B1869), 'Batch Two'!$C:$P, 5, false), 0))</f>
        <v>9</v>
      </c>
      <c r="I1869" s="6" t="str">
        <f>IF($A1869 = "Batch 1", VLOOKUP(CONCATENATE($C1869, $B1869), 'Batch One'!$C:$Q, 14, false),
IF($A1869 = "Batch 2", VLOOKUP(CONCATENATE($C1869, $B1869), 'Batch Two'!$C:$P, 14, false), 0))</f>
        <v>https://ccg-imaging-cgc-tradingcards-production.s3.amazonaws.com/17271138-46b4-42cb-b88e-aa4115023d66/CAR6001850-286_OBV.jpg</v>
      </c>
      <c r="J1869" s="5" t="str">
        <f>IF($A1869 = "Batch 1", VLOOKUP(CONCATENATE($C1869, $B1869), 'Batch One'!$C:$Q, 13, false),
IF($A1869 = "Batch 2", VLOOKUP(CONCATENATE($C1869, $B1869), 'Batch Two'!$C:$P, 13, false), 0))</f>
        <v/>
      </c>
    </row>
    <row r="1870">
      <c r="A1870" s="4" t="s">
        <v>13</v>
      </c>
      <c r="B1870" s="5">
        <v>6.001850288E9</v>
      </c>
      <c r="C1870" s="8" t="s">
        <v>12</v>
      </c>
      <c r="D1870" s="5" t="str">
        <f>IF($A1870 = "Batch 1", VLOOKUP(CONCATENATE($C1870, $B1870), 'Batch One'!$C:$Q, 2, false),
IF($A1870 = "Batch 2", VLOOKUP(CONCATENATE($C1870, $B1870), 'Batch Two'!$C:$P, 2, false), 0))</f>
        <v>Scream Tail, 2023, Scarlet &amp; Violet, #071/066</v>
      </c>
      <c r="E1870" s="5">
        <f>IF($A1870 = "Batch 1", VLOOKUP(CONCATENATE($C1870, $B1870), 'Batch One'!$C:$Q, 8, false),
IF($A1870 = "Batch 2", VLOOKUP(CONCATENATE($C1870, $B1870), 'Batch Two'!$C:$P, 8, false), 0))</f>
        <v>2023</v>
      </c>
      <c r="F1870" s="5" t="str">
        <f>IF($A1870 = "Batch 1", VLOOKUP(CONCATENATE($C1870, $B1870), 'Batch One'!$C:$Q, 9, false),
IF($A1870 = "Batch 2", VLOOKUP(CONCATENATE($C1870, $B1870), 'Batch Two'!$C:$P, 9, false), 0))</f>
        <v/>
      </c>
      <c r="G1870" s="5" t="str">
        <f>IF($A1870 = "Batch 1", VLOOKUP(CONCATENATE($C1870, $B1870), 'Batch One'!$C:$Q, 4, false),
IF($A1870 = "Batch 2", VLOOKUP(CONCATENATE($C1870, $B1870), 'Batch Two'!$C:$P, 4, false), 0))</f>
        <v>Scarlet &amp; Violet</v>
      </c>
      <c r="H1870" s="5">
        <f>IF($A1870 = "Batch 1", VLOOKUP(CONCATENATE($C1870, $B1870), 'Batch One'!$C:$Q, 5, false),
IF($A1870 = "Batch 2", VLOOKUP(CONCATENATE($C1870, $B1870), 'Batch Two'!$C:$P, 5, false), 0))</f>
        <v>9</v>
      </c>
      <c r="I1870" s="6" t="str">
        <f>IF($A1870 = "Batch 1", VLOOKUP(CONCATENATE($C1870, $B1870), 'Batch One'!$C:$Q, 14, false),
IF($A1870 = "Batch 2", VLOOKUP(CONCATENATE($C1870, $B1870), 'Batch Two'!$C:$P, 14, false), 0))</f>
        <v>https://ccg-imaging-cgc-tradingcards-production.s3.amazonaws.com/17271149-40ca-4adc-8082-776332b997df/CAR6001850-288_OBV.jpg</v>
      </c>
      <c r="J1870" s="5" t="str">
        <f>IF($A1870 = "Batch 1", VLOOKUP(CONCATENATE($C1870, $B1870), 'Batch One'!$C:$Q, 13, false),
IF($A1870 = "Batch 2", VLOOKUP(CONCATENATE($C1870, $B1870), 'Batch Two'!$C:$P, 13, false), 0))</f>
        <v/>
      </c>
    </row>
    <row r="1871">
      <c r="A1871" s="4" t="s">
        <v>13</v>
      </c>
      <c r="B1871" s="5">
        <v>6.001850289E9</v>
      </c>
      <c r="C1871" s="8" t="s">
        <v>12</v>
      </c>
      <c r="D1871" s="5" t="str">
        <f>IF($A1871 = "Batch 1", VLOOKUP(CONCATENATE($C1871, $B1871), 'Batch One'!$C:$Q, 2, false),
IF($A1871 = "Batch 2", VLOOKUP(CONCATENATE($C1871, $B1871), 'Batch Two'!$C:$P, 2, false), 0))</f>
        <v>Scream Tail, 2023, Scarlet &amp; Violet, #071/066</v>
      </c>
      <c r="E1871" s="5">
        <f>IF($A1871 = "Batch 1", VLOOKUP(CONCATENATE($C1871, $B1871), 'Batch One'!$C:$Q, 8, false),
IF($A1871 = "Batch 2", VLOOKUP(CONCATENATE($C1871, $B1871), 'Batch Two'!$C:$P, 8, false), 0))</f>
        <v>2023</v>
      </c>
      <c r="F1871" s="5" t="str">
        <f>IF($A1871 = "Batch 1", VLOOKUP(CONCATENATE($C1871, $B1871), 'Batch One'!$C:$Q, 9, false),
IF($A1871 = "Batch 2", VLOOKUP(CONCATENATE($C1871, $B1871), 'Batch Two'!$C:$P, 9, false), 0))</f>
        <v/>
      </c>
      <c r="G1871" s="5" t="str">
        <f>IF($A1871 = "Batch 1", VLOOKUP(CONCATENATE($C1871, $B1871), 'Batch One'!$C:$Q, 4, false),
IF($A1871 = "Batch 2", VLOOKUP(CONCATENATE($C1871, $B1871), 'Batch Two'!$C:$P, 4, false), 0))</f>
        <v>Scarlet &amp; Violet</v>
      </c>
      <c r="H1871" s="5">
        <f>IF($A1871 = "Batch 1", VLOOKUP(CONCATENATE($C1871, $B1871), 'Batch One'!$C:$Q, 5, false),
IF($A1871 = "Batch 2", VLOOKUP(CONCATENATE($C1871, $B1871), 'Batch Two'!$C:$P, 5, false), 0))</f>
        <v>9</v>
      </c>
      <c r="I1871" s="6" t="str">
        <f>IF($A1871 = "Batch 1", VLOOKUP(CONCATENATE($C1871, $B1871), 'Batch One'!$C:$Q, 14, false),
IF($A1871 = "Batch 2", VLOOKUP(CONCATENATE($C1871, $B1871), 'Batch Two'!$C:$P, 14, false), 0))</f>
        <v>https://ccg-imaging-cgc-tradingcards-production.s3.amazonaws.com/17271138-6132-4259-9dd8-12e3a5f51a81/CAR6001850-289_OBV.jpg</v>
      </c>
      <c r="J1871" s="5" t="str">
        <f>IF($A1871 = "Batch 1", VLOOKUP(CONCATENATE($C1871, $B1871), 'Batch One'!$C:$Q, 13, false),
IF($A1871 = "Batch 2", VLOOKUP(CONCATENATE($C1871, $B1871), 'Batch Two'!$C:$P, 13, false), 0))</f>
        <v/>
      </c>
    </row>
    <row r="1872">
      <c r="A1872" s="4" t="s">
        <v>13</v>
      </c>
      <c r="B1872" s="5">
        <v>6.001850295E9</v>
      </c>
      <c r="C1872" s="8" t="s">
        <v>12</v>
      </c>
      <c r="D1872" s="5" t="str">
        <f>IF($A1872 = "Batch 1", VLOOKUP(CONCATENATE($C1872, $B1872), 'Batch One'!$C:$Q, 2, false),
IF($A1872 = "Batch 2", VLOOKUP(CONCATENATE($C1872, $B1872), 'Batch Two'!$C:$P, 2, false), 0))</f>
        <v>Scream Tail, 2023, Scarlet &amp; Violet, #071/066</v>
      </c>
      <c r="E1872" s="5">
        <f>IF($A1872 = "Batch 1", VLOOKUP(CONCATENATE($C1872, $B1872), 'Batch One'!$C:$Q, 8, false),
IF($A1872 = "Batch 2", VLOOKUP(CONCATENATE($C1872, $B1872), 'Batch Two'!$C:$P, 8, false), 0))</f>
        <v>2023</v>
      </c>
      <c r="F1872" s="5" t="str">
        <f>IF($A1872 = "Batch 1", VLOOKUP(CONCATENATE($C1872, $B1872), 'Batch One'!$C:$Q, 9, false),
IF($A1872 = "Batch 2", VLOOKUP(CONCATENATE($C1872, $B1872), 'Batch Two'!$C:$P, 9, false), 0))</f>
        <v/>
      </c>
      <c r="G1872" s="5" t="str">
        <f>IF($A1872 = "Batch 1", VLOOKUP(CONCATENATE($C1872, $B1872), 'Batch One'!$C:$Q, 4, false),
IF($A1872 = "Batch 2", VLOOKUP(CONCATENATE($C1872, $B1872), 'Batch Two'!$C:$P, 4, false), 0))</f>
        <v>Scarlet &amp; Violet</v>
      </c>
      <c r="H1872" s="5">
        <f>IF($A1872 = "Batch 1", VLOOKUP(CONCATENATE($C1872, $B1872), 'Batch One'!$C:$Q, 5, false),
IF($A1872 = "Batch 2", VLOOKUP(CONCATENATE($C1872, $B1872), 'Batch Two'!$C:$P, 5, false), 0))</f>
        <v>9</v>
      </c>
      <c r="I1872" s="6" t="str">
        <f>IF($A1872 = "Batch 1", VLOOKUP(CONCATENATE($C1872, $B1872), 'Batch One'!$C:$Q, 14, false),
IF($A1872 = "Batch 2", VLOOKUP(CONCATENATE($C1872, $B1872), 'Batch Two'!$C:$P, 14, false), 0))</f>
        <v>https://ccg-imaging-cgc-tradingcards-production.s3.amazonaws.com/17271143-41ad-4cb6-b795-64781d447fb4/CAR6001850-295_OBV.jpg</v>
      </c>
      <c r="J1872" s="5" t="str">
        <f>IF($A1872 = "Batch 1", VLOOKUP(CONCATENATE($C1872, $B1872), 'Batch One'!$C:$Q, 13, false),
IF($A1872 = "Batch 2", VLOOKUP(CONCATENATE($C1872, $B1872), 'Batch Two'!$C:$P, 13, false), 0))</f>
        <v/>
      </c>
    </row>
    <row r="1873">
      <c r="A1873" s="4" t="s">
        <v>13</v>
      </c>
      <c r="B1873" s="5">
        <v>6.001850297E9</v>
      </c>
      <c r="C1873" s="8" t="s">
        <v>12</v>
      </c>
      <c r="D1873" s="5" t="str">
        <f>IF($A1873 = "Batch 1", VLOOKUP(CONCATENATE($C1873, $B1873), 'Batch One'!$C:$Q, 2, false),
IF($A1873 = "Batch 2", VLOOKUP(CONCATENATE($C1873, $B1873), 'Batch Two'!$C:$P, 2, false), 0))</f>
        <v>Scream Tail, 2023, Scarlet &amp; Violet, #071/066</v>
      </c>
      <c r="E1873" s="5">
        <f>IF($A1873 = "Batch 1", VLOOKUP(CONCATENATE($C1873, $B1873), 'Batch One'!$C:$Q, 8, false),
IF($A1873 = "Batch 2", VLOOKUP(CONCATENATE($C1873, $B1873), 'Batch Two'!$C:$P, 8, false), 0))</f>
        <v>2023</v>
      </c>
      <c r="F1873" s="5" t="str">
        <f>IF($A1873 = "Batch 1", VLOOKUP(CONCATENATE($C1873, $B1873), 'Batch One'!$C:$Q, 9, false),
IF($A1873 = "Batch 2", VLOOKUP(CONCATENATE($C1873, $B1873), 'Batch Two'!$C:$P, 9, false), 0))</f>
        <v/>
      </c>
      <c r="G1873" s="5" t="str">
        <f>IF($A1873 = "Batch 1", VLOOKUP(CONCATENATE($C1873, $B1873), 'Batch One'!$C:$Q, 4, false),
IF($A1873 = "Batch 2", VLOOKUP(CONCATENATE($C1873, $B1873), 'Batch Two'!$C:$P, 4, false), 0))</f>
        <v>Scarlet &amp; Violet</v>
      </c>
      <c r="H1873" s="5">
        <f>IF($A1873 = "Batch 1", VLOOKUP(CONCATENATE($C1873, $B1873), 'Batch One'!$C:$Q, 5, false),
IF($A1873 = "Batch 2", VLOOKUP(CONCATENATE($C1873, $B1873), 'Batch Two'!$C:$P, 5, false), 0))</f>
        <v>9</v>
      </c>
      <c r="I1873" s="6" t="str">
        <f>IF($A1873 = "Batch 1", VLOOKUP(CONCATENATE($C1873, $B1873), 'Batch One'!$C:$Q, 14, false),
IF($A1873 = "Batch 2", VLOOKUP(CONCATENATE($C1873, $B1873), 'Batch Two'!$C:$P, 14, false), 0))</f>
        <v>https://ccg-imaging-cgc-tradingcards-production.s3.amazonaws.com/17271143-86da-4cf0-a790-26793e495d7d/CAR6001850-297_OBV.jpg</v>
      </c>
      <c r="J1873" s="5" t="str">
        <f>IF($A1873 = "Batch 1", VLOOKUP(CONCATENATE($C1873, $B1873), 'Batch One'!$C:$Q, 13, false),
IF($A1873 = "Batch 2", VLOOKUP(CONCATENATE($C1873, $B1873), 'Batch Two'!$C:$P, 13, false), 0))</f>
        <v/>
      </c>
    </row>
    <row r="1874">
      <c r="A1874" s="4" t="s">
        <v>13</v>
      </c>
      <c r="B1874" s="5">
        <v>6.001856119E9</v>
      </c>
      <c r="C1874" s="8" t="s">
        <v>12</v>
      </c>
      <c r="D1874" s="5" t="str">
        <f>IF($A1874 = "Batch 1", VLOOKUP(CONCATENATE($C1874, $B1874), 'Batch One'!$C:$Q, 2, false),
IF($A1874 = "Batch 2", VLOOKUP(CONCATENATE($C1874, $B1874), 'Batch Two'!$C:$P, 2, false), 0))</f>
        <v>Numel (Ditto), 2022, Sword &amp; Shield, #013/078</v>
      </c>
      <c r="E1874" s="5">
        <f>IF($A1874 = "Batch 1", VLOOKUP(CONCATENATE($C1874, $B1874), 'Batch One'!$C:$Q, 8, false),
IF($A1874 = "Batch 2", VLOOKUP(CONCATENATE($C1874, $B1874), 'Batch Two'!$C:$P, 8, false), 0))</f>
        <v>2022</v>
      </c>
      <c r="F1874" s="5" t="str">
        <f>IF($A1874 = "Batch 1", VLOOKUP(CONCATENATE($C1874, $B1874), 'Batch One'!$C:$Q, 9, false),
IF($A1874 = "Batch 2", VLOOKUP(CONCATENATE($C1874, $B1874), 'Batch Two'!$C:$P, 9, false), 0))</f>
        <v/>
      </c>
      <c r="G1874" s="5" t="str">
        <f>IF($A1874 = "Batch 1", VLOOKUP(CONCATENATE($C1874, $B1874), 'Batch One'!$C:$Q, 4, false),
IF($A1874 = "Batch 2", VLOOKUP(CONCATENATE($C1874, $B1874), 'Batch Two'!$C:$P, 4, false), 0))</f>
        <v>Sword &amp; Shield</v>
      </c>
      <c r="H1874" s="5">
        <f>IF($A1874 = "Batch 1", VLOOKUP(CONCATENATE($C1874, $B1874), 'Batch One'!$C:$Q, 5, false),
IF($A1874 = "Batch 2", VLOOKUP(CONCATENATE($C1874, $B1874), 'Batch Two'!$C:$P, 5, false), 0))</f>
        <v>9</v>
      </c>
      <c r="I1874" s="6" t="str">
        <f>IF($A1874 = "Batch 1", VLOOKUP(CONCATENATE($C1874, $B1874), 'Batch One'!$C:$Q, 14, false),
IF($A1874 = "Batch 2", VLOOKUP(CONCATENATE($C1874, $B1874), 'Batch Two'!$C:$P, 14, false), 0))</f>
        <v>https://ccg-imaging-cgc-tradingcards-production.s3.amazonaws.com/17274542-688d-41ac-9b9d-d6dc4d80e01d/CAR6001856-119_OBV.jpg</v>
      </c>
      <c r="J1874" s="5" t="str">
        <f>IF($A1874 = "Batch 1", VLOOKUP(CONCATENATE($C1874, $B1874), 'Batch One'!$C:$Q, 13, false),
IF($A1874 = "Batch 2", VLOOKUP(CONCATENATE($C1874, $B1874), 'Batch Two'!$C:$P, 13, false), 0))</f>
        <v/>
      </c>
    </row>
    <row r="1875">
      <c r="A1875" s="4" t="s">
        <v>13</v>
      </c>
      <c r="B1875" s="5">
        <v>6.001859251E9</v>
      </c>
      <c r="C1875" s="8" t="s">
        <v>12</v>
      </c>
      <c r="D1875" s="5" t="str">
        <f>IF($A1875 = "Batch 1", VLOOKUP(CONCATENATE($C1875, $B1875), 'Batch One'!$C:$Q, 2, false),
IF($A1875 = "Batch 2", VLOOKUP(CONCATENATE($C1875, $B1875), 'Batch Two'!$C:$P, 2, false), 0))</f>
        <v>Quilava, 1999, Neo</v>
      </c>
      <c r="E1875" s="5">
        <f>IF($A1875 = "Batch 1", VLOOKUP(CONCATENATE($C1875, $B1875), 'Batch One'!$C:$Q, 8, false),
IF($A1875 = "Batch 2", VLOOKUP(CONCATENATE($C1875, $B1875), 'Batch Two'!$C:$P, 8, false), 0))</f>
        <v>1999</v>
      </c>
      <c r="F1875" s="5" t="str">
        <f>IF($A1875 = "Batch 1", VLOOKUP(CONCATENATE($C1875, $B1875), 'Batch One'!$C:$Q, 9, false),
IF($A1875 = "Batch 2", VLOOKUP(CONCATENATE($C1875, $B1875), 'Batch Two'!$C:$P, 9, false), 0))</f>
        <v/>
      </c>
      <c r="G1875" s="5" t="str">
        <f>IF($A1875 = "Batch 1", VLOOKUP(CONCATENATE($C1875, $B1875), 'Batch One'!$C:$Q, 4, false),
IF($A1875 = "Batch 2", VLOOKUP(CONCATENATE($C1875, $B1875), 'Batch Two'!$C:$P, 4, false), 0))</f>
        <v>Neo</v>
      </c>
      <c r="H1875" s="5" t="str">
        <f>IF($A1875 = "Batch 1", VLOOKUP(CONCATENATE($C1875, $B1875), 'Batch One'!$C:$Q, 5, false),
IF($A1875 = "Batch 2", VLOOKUP(CONCATENATE($C1875, $B1875), 'Batch Two'!$C:$P, 5, false), 0))</f>
        <v>MINT+ 9.5</v>
      </c>
      <c r="I1875" s="6" t="str">
        <f>IF($A1875 = "Batch 1", VLOOKUP(CONCATENATE($C1875, $B1875), 'Batch One'!$C:$Q, 14, false),
IF($A1875 = "Batch 2", VLOOKUP(CONCATENATE($C1875, $B1875), 'Batch Two'!$C:$P, 14, false), 0))</f>
        <v>https://ccg-imaging-cgc-tradingcards-production.s3.amazonaws.com/17274384-4645-41a1-ba62-6622fb8b77f3/CAR6001859-251_OBV.jpg</v>
      </c>
      <c r="J1875" s="5" t="str">
        <f>IF($A1875 = "Batch 1", VLOOKUP(CONCATENATE($C1875, $B1875), 'Batch One'!$C:$Q, 13, false),
IF($A1875 = "Batch 2", VLOOKUP(CONCATENATE($C1875, $B1875), 'Batch Two'!$C:$P, 13, false), 0))</f>
        <v/>
      </c>
    </row>
    <row r="1876">
      <c r="A1876" s="4" t="s">
        <v>13</v>
      </c>
      <c r="B1876" s="5">
        <v>6.001864052E9</v>
      </c>
      <c r="C1876" s="8" t="s">
        <v>12</v>
      </c>
      <c r="D1876" s="5" t="str">
        <f>IF($A1876 = "Batch 1", VLOOKUP(CONCATENATE($C1876, $B1876), 'Batch One'!$C:$Q, 2, false),
IF($A1876 = "Batch 2", VLOOKUP(CONCATENATE($C1876, $B1876), 'Batch Two'!$C:$P, 2, false), 0))</f>
        <v>Ninetales ex, 2023, Scarlet &amp; Violet, #038/165</v>
      </c>
      <c r="E1876" s="5">
        <f>IF($A1876 = "Batch 1", VLOOKUP(CONCATENATE($C1876, $B1876), 'Batch One'!$C:$Q, 8, false),
IF($A1876 = "Batch 2", VLOOKUP(CONCATENATE($C1876, $B1876), 'Batch Two'!$C:$P, 8, false), 0))</f>
        <v>2023</v>
      </c>
      <c r="F1876" s="5" t="str">
        <f>IF($A1876 = "Batch 1", VLOOKUP(CONCATENATE($C1876, $B1876), 'Batch One'!$C:$Q, 9, false),
IF($A1876 = "Batch 2", VLOOKUP(CONCATENATE($C1876, $B1876), 'Batch Two'!$C:$P, 9, false), 0))</f>
        <v/>
      </c>
      <c r="G1876" s="5" t="str">
        <f>IF($A1876 = "Batch 1", VLOOKUP(CONCATENATE($C1876, $B1876), 'Batch One'!$C:$Q, 4, false),
IF($A1876 = "Batch 2", VLOOKUP(CONCATENATE($C1876, $B1876), 'Batch Two'!$C:$P, 4, false), 0))</f>
        <v>Scarlet &amp; Violet</v>
      </c>
      <c r="H1876" s="5" t="str">
        <f>IF($A1876 = "Batch 1", VLOOKUP(CONCATENATE($C1876, $B1876), 'Batch One'!$C:$Q, 5, false),
IF($A1876 = "Batch 2", VLOOKUP(CONCATENATE($C1876, $B1876), 'Batch Two'!$C:$P, 5, false), 0))</f>
        <v>MINT+ 9.5</v>
      </c>
      <c r="I1876" s="6" t="str">
        <f>IF($A1876 = "Batch 1", VLOOKUP(CONCATENATE($C1876, $B1876), 'Batch One'!$C:$Q, 14, false),
IF($A1876 = "Batch 2", VLOOKUP(CONCATENATE($C1876, $B1876), 'Batch Two'!$C:$P, 14, false), 0))</f>
        <v>https://ccg-imaging-cgc-tradingcards-production.s3.amazonaws.com/17274547-26cc-4260-a368-ca678764d8ea/CAR6001864-052_OBV.jpg</v>
      </c>
      <c r="J1876" s="5" t="str">
        <f>IF($A1876 = "Batch 1", VLOOKUP(CONCATENATE($C1876, $B1876), 'Batch One'!$C:$Q, 13, false),
IF($A1876 = "Batch 2", VLOOKUP(CONCATENATE($C1876, $B1876), 'Batch Two'!$C:$P, 13, false), 0))</f>
        <v/>
      </c>
    </row>
    <row r="1877">
      <c r="A1877" s="4" t="s">
        <v>13</v>
      </c>
      <c r="B1877" s="5">
        <v>6.001864053E9</v>
      </c>
      <c r="C1877" s="8" t="s">
        <v>12</v>
      </c>
      <c r="D1877" s="5" t="str">
        <f>IF($A1877 = "Batch 1", VLOOKUP(CONCATENATE($C1877, $B1877), 'Batch One'!$C:$Q, 2, false),
IF($A1877 = "Batch 2", VLOOKUP(CONCATENATE($C1877, $B1877), 'Batch Two'!$C:$P, 2, false), 0))</f>
        <v>Ninetales ex, 2023, Scarlet &amp; Violet, #038/165</v>
      </c>
      <c r="E1877" s="5">
        <f>IF($A1877 = "Batch 1", VLOOKUP(CONCATENATE($C1877, $B1877), 'Batch One'!$C:$Q, 8, false),
IF($A1877 = "Batch 2", VLOOKUP(CONCATENATE($C1877, $B1877), 'Batch Two'!$C:$P, 8, false), 0))</f>
        <v>2023</v>
      </c>
      <c r="F1877" s="5" t="str">
        <f>IF($A1877 = "Batch 1", VLOOKUP(CONCATENATE($C1877, $B1877), 'Batch One'!$C:$Q, 9, false),
IF($A1877 = "Batch 2", VLOOKUP(CONCATENATE($C1877, $B1877), 'Batch Two'!$C:$P, 9, false), 0))</f>
        <v/>
      </c>
      <c r="G1877" s="5" t="str">
        <f>IF($A1877 = "Batch 1", VLOOKUP(CONCATENATE($C1877, $B1877), 'Batch One'!$C:$Q, 4, false),
IF($A1877 = "Batch 2", VLOOKUP(CONCATENATE($C1877, $B1877), 'Batch Two'!$C:$P, 4, false), 0))</f>
        <v>Scarlet &amp; Violet</v>
      </c>
      <c r="H1877" s="5" t="str">
        <f>IF($A1877 = "Batch 1", VLOOKUP(CONCATENATE($C1877, $B1877), 'Batch One'!$C:$Q, 5, false),
IF($A1877 = "Batch 2", VLOOKUP(CONCATENATE($C1877, $B1877), 'Batch Two'!$C:$P, 5, false), 0))</f>
        <v>MINT+ 9.5</v>
      </c>
      <c r="I1877" s="6" t="str">
        <f>IF($A1877 = "Batch 1", VLOOKUP(CONCATENATE($C1877, $B1877), 'Batch One'!$C:$Q, 14, false),
IF($A1877 = "Batch 2", VLOOKUP(CONCATENATE($C1877, $B1877), 'Batch Two'!$C:$P, 14, false), 0))</f>
        <v>https://ccg-imaging-cgc-tradingcards-production.s3.amazonaws.com/17274540-35c6-4140-a1d2-10eb0ae641b2/CAR6001864-053_OBV.jpg</v>
      </c>
      <c r="J1877" s="5" t="str">
        <f>IF($A1877 = "Batch 1", VLOOKUP(CONCATENATE($C1877, $B1877), 'Batch One'!$C:$Q, 13, false),
IF($A1877 = "Batch 2", VLOOKUP(CONCATENATE($C1877, $B1877), 'Batch Two'!$C:$P, 13, false), 0))</f>
        <v/>
      </c>
    </row>
    <row r="1878">
      <c r="A1878" s="4" t="s">
        <v>13</v>
      </c>
      <c r="B1878" s="5">
        <v>6.001864056E9</v>
      </c>
      <c r="C1878" s="8" t="s">
        <v>12</v>
      </c>
      <c r="D1878" s="5" t="str">
        <f>IF($A1878 = "Batch 1", VLOOKUP(CONCATENATE($C1878, $B1878), 'Batch One'!$C:$Q, 2, false),
IF($A1878 = "Batch 2", VLOOKUP(CONCATENATE($C1878, $B1878), 'Batch Two'!$C:$P, 2, false), 0))</f>
        <v>Ninetales ex, 2023, Scarlet &amp; Violet, #038/165</v>
      </c>
      <c r="E1878" s="5">
        <f>IF($A1878 = "Batch 1", VLOOKUP(CONCATENATE($C1878, $B1878), 'Batch One'!$C:$Q, 8, false),
IF($A1878 = "Batch 2", VLOOKUP(CONCATENATE($C1878, $B1878), 'Batch Two'!$C:$P, 8, false), 0))</f>
        <v>2023</v>
      </c>
      <c r="F1878" s="5" t="str">
        <f>IF($A1878 = "Batch 1", VLOOKUP(CONCATENATE($C1878, $B1878), 'Batch One'!$C:$Q, 9, false),
IF($A1878 = "Batch 2", VLOOKUP(CONCATENATE($C1878, $B1878), 'Batch Two'!$C:$P, 9, false), 0))</f>
        <v/>
      </c>
      <c r="G1878" s="5" t="str">
        <f>IF($A1878 = "Batch 1", VLOOKUP(CONCATENATE($C1878, $B1878), 'Batch One'!$C:$Q, 4, false),
IF($A1878 = "Batch 2", VLOOKUP(CONCATENATE($C1878, $B1878), 'Batch Two'!$C:$P, 4, false), 0))</f>
        <v>Scarlet &amp; Violet</v>
      </c>
      <c r="H1878" s="5" t="str">
        <f>IF($A1878 = "Batch 1", VLOOKUP(CONCATENATE($C1878, $B1878), 'Batch One'!$C:$Q, 5, false),
IF($A1878 = "Batch 2", VLOOKUP(CONCATENATE($C1878, $B1878), 'Batch Two'!$C:$P, 5, false), 0))</f>
        <v>MINT+ 9.5</v>
      </c>
      <c r="I1878" s="6" t="str">
        <f>IF($A1878 = "Batch 1", VLOOKUP(CONCATENATE($C1878, $B1878), 'Batch One'!$C:$Q, 14, false),
IF($A1878 = "Batch 2", VLOOKUP(CONCATENATE($C1878, $B1878), 'Batch Two'!$C:$P, 14, false), 0))</f>
        <v>https://ccg-imaging-cgc-tradingcards-production.s3.amazonaws.com/17274525-8479-420f-9510-326635dbb9ee/CAR6001864-056_OBV.jpg</v>
      </c>
      <c r="J1878" s="5" t="str">
        <f>IF($A1878 = "Batch 1", VLOOKUP(CONCATENATE($C1878, $B1878), 'Batch One'!$C:$Q, 13, false),
IF($A1878 = "Batch 2", VLOOKUP(CONCATENATE($C1878, $B1878), 'Batch Two'!$C:$P, 13, false), 0))</f>
        <v/>
      </c>
    </row>
    <row r="1879">
      <c r="A1879" s="4" t="s">
        <v>13</v>
      </c>
      <c r="B1879" s="5">
        <v>6.001864058E9</v>
      </c>
      <c r="C1879" s="8" t="s">
        <v>12</v>
      </c>
      <c r="D1879" s="5" t="str">
        <f>IF($A1879 = "Batch 1", VLOOKUP(CONCATENATE($C1879, $B1879), 'Batch One'!$C:$Q, 2, false),
IF($A1879 = "Batch 2", VLOOKUP(CONCATENATE($C1879, $B1879), 'Batch Two'!$C:$P, 2, false), 0))</f>
        <v>Ninetales ex, 2023, Scarlet &amp; Violet, #038/165</v>
      </c>
      <c r="E1879" s="5">
        <f>IF($A1879 = "Batch 1", VLOOKUP(CONCATENATE($C1879, $B1879), 'Batch One'!$C:$Q, 8, false),
IF($A1879 = "Batch 2", VLOOKUP(CONCATENATE($C1879, $B1879), 'Batch Two'!$C:$P, 8, false), 0))</f>
        <v>2023</v>
      </c>
      <c r="F1879" s="5" t="str">
        <f>IF($A1879 = "Batch 1", VLOOKUP(CONCATENATE($C1879, $B1879), 'Batch One'!$C:$Q, 9, false),
IF($A1879 = "Batch 2", VLOOKUP(CONCATENATE($C1879, $B1879), 'Batch Two'!$C:$P, 9, false), 0))</f>
        <v/>
      </c>
      <c r="G1879" s="5" t="str">
        <f>IF($A1879 = "Batch 1", VLOOKUP(CONCATENATE($C1879, $B1879), 'Batch One'!$C:$Q, 4, false),
IF($A1879 = "Batch 2", VLOOKUP(CONCATENATE($C1879, $B1879), 'Batch Two'!$C:$P, 4, false), 0))</f>
        <v>Scarlet &amp; Violet</v>
      </c>
      <c r="H1879" s="5" t="str">
        <f>IF($A1879 = "Batch 1", VLOOKUP(CONCATENATE($C1879, $B1879), 'Batch One'!$C:$Q, 5, false),
IF($A1879 = "Batch 2", VLOOKUP(CONCATENATE($C1879, $B1879), 'Batch Two'!$C:$P, 5, false), 0))</f>
        <v>MINT+ 9.5</v>
      </c>
      <c r="I1879" s="6" t="str">
        <f>IF($A1879 = "Batch 1", VLOOKUP(CONCATENATE($C1879, $B1879), 'Batch One'!$C:$Q, 14, false),
IF($A1879 = "Batch 2", VLOOKUP(CONCATENATE($C1879, $B1879), 'Batch Two'!$C:$P, 14, false), 0))</f>
        <v>https://ccg-imaging-cgc-tradingcards-production.s3.amazonaws.com/17274550-8185-4e31-9f6f-3d0d6b2214ed/CAR6001864-058_OBV.jpg</v>
      </c>
      <c r="J1879" s="5" t="str">
        <f>IF($A1879 = "Batch 1", VLOOKUP(CONCATENATE($C1879, $B1879), 'Batch One'!$C:$Q, 13, false),
IF($A1879 = "Batch 2", VLOOKUP(CONCATENATE($C1879, $B1879), 'Batch Two'!$C:$P, 13, false), 0))</f>
        <v/>
      </c>
    </row>
    <row r="1880">
      <c r="A1880" s="4" t="s">
        <v>13</v>
      </c>
      <c r="B1880" s="5">
        <v>6.001865298E9</v>
      </c>
      <c r="C1880" s="8" t="s">
        <v>12</v>
      </c>
      <c r="D1880" s="5" t="str">
        <f>IF($A1880 = "Batch 1", VLOOKUP(CONCATENATE($C1880, $B1880), 'Batch One'!$C:$Q, 2, false),
IF($A1880 = "Batch 2", VLOOKUP(CONCATENATE($C1880, $B1880), 'Batch Two'!$C:$P, 2, false), 0))</f>
        <v>Ninetales ex, 2023, Scarlet &amp; Violet, #038/165</v>
      </c>
      <c r="E1880" s="5">
        <f>IF($A1880 = "Batch 1", VLOOKUP(CONCATENATE($C1880, $B1880), 'Batch One'!$C:$Q, 8, false),
IF($A1880 = "Batch 2", VLOOKUP(CONCATENATE($C1880, $B1880), 'Batch Two'!$C:$P, 8, false), 0))</f>
        <v>2023</v>
      </c>
      <c r="F1880" s="5" t="str">
        <f>IF($A1880 = "Batch 1", VLOOKUP(CONCATENATE($C1880, $B1880), 'Batch One'!$C:$Q, 9, false),
IF($A1880 = "Batch 2", VLOOKUP(CONCATENATE($C1880, $B1880), 'Batch Two'!$C:$P, 9, false), 0))</f>
        <v/>
      </c>
      <c r="G1880" s="5" t="str">
        <f>IF($A1880 = "Batch 1", VLOOKUP(CONCATENATE($C1880, $B1880), 'Batch One'!$C:$Q, 4, false),
IF($A1880 = "Batch 2", VLOOKUP(CONCATENATE($C1880, $B1880), 'Batch Two'!$C:$P, 4, false), 0))</f>
        <v>Scarlet &amp; Violet</v>
      </c>
      <c r="H1880" s="5" t="str">
        <f>IF($A1880 = "Batch 1", VLOOKUP(CONCATENATE($C1880, $B1880), 'Batch One'!$C:$Q, 5, false),
IF($A1880 = "Batch 2", VLOOKUP(CONCATENATE($C1880, $B1880), 'Batch Two'!$C:$P, 5, false), 0))</f>
        <v>MINT+ 9.5</v>
      </c>
      <c r="I1880" s="6" t="str">
        <f>IF($A1880 = "Batch 1", VLOOKUP(CONCATENATE($C1880, $B1880), 'Batch One'!$C:$Q, 14, false),
IF($A1880 = "Batch 2", VLOOKUP(CONCATENATE($C1880, $B1880), 'Batch Two'!$C:$P, 14, false), 0))</f>
        <v>https://ccg-imaging-cgc-tradingcards-production.s3.amazonaws.com/17280545-09c8-440a-9e96-02d0fa316ea6/CAR6001865-298_OBV.jpg</v>
      </c>
      <c r="J1880" s="5" t="str">
        <f>IF($A1880 = "Batch 1", VLOOKUP(CONCATENATE($C1880, $B1880), 'Batch One'!$C:$Q, 13, false),
IF($A1880 = "Batch 2", VLOOKUP(CONCATENATE($C1880, $B1880), 'Batch Two'!$C:$P, 13, false), 0))</f>
        <v/>
      </c>
    </row>
    <row r="1881">
      <c r="A1881" s="4" t="s">
        <v>13</v>
      </c>
      <c r="B1881" s="5">
        <v>6.001881212E9</v>
      </c>
      <c r="C1881" s="8" t="s">
        <v>12</v>
      </c>
      <c r="D1881" s="5" t="str">
        <f>IF($A1881 = "Batch 1", VLOOKUP(CONCATENATE($C1881, $B1881), 'Batch One'!$C:$Q, 2, false),
IF($A1881 = "Batch 2", VLOOKUP(CONCATENATE($C1881, $B1881), 'Batch Two'!$C:$P, 2, false), 0))</f>
        <v>Venusaur ex, 2023, Scarlet &amp; Violet, #184/165</v>
      </c>
      <c r="E1881" s="5">
        <f>IF($A1881 = "Batch 1", VLOOKUP(CONCATENATE($C1881, $B1881), 'Batch One'!$C:$Q, 8, false),
IF($A1881 = "Batch 2", VLOOKUP(CONCATENATE($C1881, $B1881), 'Batch Two'!$C:$P, 8, false), 0))</f>
        <v>2023</v>
      </c>
      <c r="F1881" s="5" t="str">
        <f>IF($A1881 = "Batch 1", VLOOKUP(CONCATENATE($C1881, $B1881), 'Batch One'!$C:$Q, 9, false),
IF($A1881 = "Batch 2", VLOOKUP(CONCATENATE($C1881, $B1881), 'Batch Two'!$C:$P, 9, false), 0))</f>
        <v/>
      </c>
      <c r="G1881" s="5" t="str">
        <f>IF($A1881 = "Batch 1", VLOOKUP(CONCATENATE($C1881, $B1881), 'Batch One'!$C:$Q, 4, false),
IF($A1881 = "Batch 2", VLOOKUP(CONCATENATE($C1881, $B1881), 'Batch Two'!$C:$P, 4, false), 0))</f>
        <v>Scarlet &amp; Violet</v>
      </c>
      <c r="H1881" s="5">
        <f>IF($A1881 = "Batch 1", VLOOKUP(CONCATENATE($C1881, $B1881), 'Batch One'!$C:$Q, 5, false),
IF($A1881 = "Batch 2", VLOOKUP(CONCATENATE($C1881, $B1881), 'Batch Two'!$C:$P, 5, false), 0))</f>
        <v>8.5</v>
      </c>
      <c r="I1881" s="6" t="str">
        <f>IF($A1881 = "Batch 1", VLOOKUP(CONCATENATE($C1881, $B1881), 'Batch One'!$C:$Q, 14, false),
IF($A1881 = "Batch 2", VLOOKUP(CONCATENATE($C1881, $B1881), 'Batch Two'!$C:$P, 14, false), 0))</f>
        <v>https://ccg-imaging-cgc-tradingcards-production.s3.amazonaws.com/af832be6-a272-4544-af44-228b2a60c4a5/CAR6001881-212_OBV.jpg</v>
      </c>
      <c r="J1881" s="5" t="str">
        <f>IF($A1881 = "Batch 1", VLOOKUP(CONCATENATE($C1881, $B1881), 'Batch One'!$C:$Q, 13, false),
IF($A1881 = "Batch 2", VLOOKUP(CONCATENATE($C1881, $B1881), 'Batch Two'!$C:$P, 13, false), 0))</f>
        <v/>
      </c>
    </row>
    <row r="1882">
      <c r="A1882" s="4" t="s">
        <v>13</v>
      </c>
      <c r="B1882" s="5">
        <v>6.001881213E9</v>
      </c>
      <c r="C1882" s="8" t="s">
        <v>12</v>
      </c>
      <c r="D1882" s="5" t="str">
        <f>IF($A1882 = "Batch 1", VLOOKUP(CONCATENATE($C1882, $B1882), 'Batch One'!$C:$Q, 2, false),
IF($A1882 = "Batch 2", VLOOKUP(CONCATENATE($C1882, $B1882), 'Batch Two'!$C:$P, 2, false), 0))</f>
        <v>Venusaur ex, 2023, Scarlet &amp; Violet, #184/165</v>
      </c>
      <c r="E1882" s="5">
        <f>IF($A1882 = "Batch 1", VLOOKUP(CONCATENATE($C1882, $B1882), 'Batch One'!$C:$Q, 8, false),
IF($A1882 = "Batch 2", VLOOKUP(CONCATENATE($C1882, $B1882), 'Batch Two'!$C:$P, 8, false), 0))</f>
        <v>2023</v>
      </c>
      <c r="F1882" s="5" t="str">
        <f>IF($A1882 = "Batch 1", VLOOKUP(CONCATENATE($C1882, $B1882), 'Batch One'!$C:$Q, 9, false),
IF($A1882 = "Batch 2", VLOOKUP(CONCATENATE($C1882, $B1882), 'Batch Two'!$C:$P, 9, false), 0))</f>
        <v/>
      </c>
      <c r="G1882" s="5" t="str">
        <f>IF($A1882 = "Batch 1", VLOOKUP(CONCATENATE($C1882, $B1882), 'Batch One'!$C:$Q, 4, false),
IF($A1882 = "Batch 2", VLOOKUP(CONCATENATE($C1882, $B1882), 'Batch Two'!$C:$P, 4, false), 0))</f>
        <v>Scarlet &amp; Violet</v>
      </c>
      <c r="H1882" s="5">
        <f>IF($A1882 = "Batch 1", VLOOKUP(CONCATENATE($C1882, $B1882), 'Batch One'!$C:$Q, 5, false),
IF($A1882 = "Batch 2", VLOOKUP(CONCATENATE($C1882, $B1882), 'Batch Two'!$C:$P, 5, false), 0))</f>
        <v>8.5</v>
      </c>
      <c r="I1882" s="6" t="str">
        <f>IF($A1882 = "Batch 1", VLOOKUP(CONCATENATE($C1882, $B1882), 'Batch One'!$C:$Q, 14, false),
IF($A1882 = "Batch 2", VLOOKUP(CONCATENATE($C1882, $B1882), 'Batch Two'!$C:$P, 14, false), 0))</f>
        <v>https://ccg-imaging-cgc-tradingcards-production.s3.amazonaws.com/b5089a57-eae7-4919-a9aa-408b4dc8d8c6/CAR6001881-213_OBV.jpg</v>
      </c>
      <c r="J1882" s="5" t="str">
        <f>IF($A1882 = "Batch 1", VLOOKUP(CONCATENATE($C1882, $B1882), 'Batch One'!$C:$Q, 13, false),
IF($A1882 = "Batch 2", VLOOKUP(CONCATENATE($C1882, $B1882), 'Batch Two'!$C:$P, 13, false), 0))</f>
        <v/>
      </c>
    </row>
    <row r="1883">
      <c r="A1883" s="4" t="s">
        <v>13</v>
      </c>
      <c r="B1883" s="5">
        <v>6.001881214E9</v>
      </c>
      <c r="C1883" s="8" t="s">
        <v>12</v>
      </c>
      <c r="D1883" s="5" t="str">
        <f>IF($A1883 = "Batch 1", VLOOKUP(CONCATENATE($C1883, $B1883), 'Batch One'!$C:$Q, 2, false),
IF($A1883 = "Batch 2", VLOOKUP(CONCATENATE($C1883, $B1883), 'Batch Two'!$C:$P, 2, false), 0))</f>
        <v>Venusaur ex, 2023, Scarlet &amp; Violet, #184/165</v>
      </c>
      <c r="E1883" s="5">
        <f>IF($A1883 = "Batch 1", VLOOKUP(CONCATENATE($C1883, $B1883), 'Batch One'!$C:$Q, 8, false),
IF($A1883 = "Batch 2", VLOOKUP(CONCATENATE($C1883, $B1883), 'Batch Two'!$C:$P, 8, false), 0))</f>
        <v>2023</v>
      </c>
      <c r="F1883" s="5" t="str">
        <f>IF($A1883 = "Batch 1", VLOOKUP(CONCATENATE($C1883, $B1883), 'Batch One'!$C:$Q, 9, false),
IF($A1883 = "Batch 2", VLOOKUP(CONCATENATE($C1883, $B1883), 'Batch Two'!$C:$P, 9, false), 0))</f>
        <v/>
      </c>
      <c r="G1883" s="5" t="str">
        <f>IF($A1883 = "Batch 1", VLOOKUP(CONCATENATE($C1883, $B1883), 'Batch One'!$C:$Q, 4, false),
IF($A1883 = "Batch 2", VLOOKUP(CONCATENATE($C1883, $B1883), 'Batch Two'!$C:$P, 4, false), 0))</f>
        <v>Scarlet &amp; Violet</v>
      </c>
      <c r="H1883" s="5">
        <f>IF($A1883 = "Batch 1", VLOOKUP(CONCATENATE($C1883, $B1883), 'Batch One'!$C:$Q, 5, false),
IF($A1883 = "Batch 2", VLOOKUP(CONCATENATE($C1883, $B1883), 'Batch Two'!$C:$P, 5, false), 0))</f>
        <v>8.5</v>
      </c>
      <c r="I1883" s="6" t="str">
        <f>IF($A1883 = "Batch 1", VLOOKUP(CONCATENATE($C1883, $B1883), 'Batch One'!$C:$Q, 14, false),
IF($A1883 = "Batch 2", VLOOKUP(CONCATENATE($C1883, $B1883), 'Batch Two'!$C:$P, 14, false), 0))</f>
        <v>https://ccg-imaging-cgc-tradingcards-production.s3.amazonaws.com/44c25765-6381-4c80-bb7e-079aa80fd698/CAR6001881-214_OBV.jpg</v>
      </c>
      <c r="J1883" s="5" t="str">
        <f>IF($A1883 = "Batch 1", VLOOKUP(CONCATENATE($C1883, $B1883), 'Batch One'!$C:$Q, 13, false),
IF($A1883 = "Batch 2", VLOOKUP(CONCATENATE($C1883, $B1883), 'Batch Two'!$C:$P, 13, false), 0))</f>
        <v/>
      </c>
    </row>
    <row r="1884">
      <c r="A1884" s="4" t="s">
        <v>13</v>
      </c>
      <c r="B1884" s="5">
        <v>6.001881234E9</v>
      </c>
      <c r="C1884" s="8" t="s">
        <v>12</v>
      </c>
      <c r="D1884" s="5" t="str">
        <f>IF($A1884 = "Batch 1", VLOOKUP(CONCATENATE($C1884, $B1884), 'Batch One'!$C:$Q, 2, false),
IF($A1884 = "Batch 2", VLOOKUP(CONCATENATE($C1884, $B1884), 'Batch Two'!$C:$P, 2, false), 0))</f>
        <v>Venusaur ex, 2023, Scarlet &amp; Violet, #184/165</v>
      </c>
      <c r="E1884" s="5">
        <f>IF($A1884 = "Batch 1", VLOOKUP(CONCATENATE($C1884, $B1884), 'Batch One'!$C:$Q, 8, false),
IF($A1884 = "Batch 2", VLOOKUP(CONCATENATE($C1884, $B1884), 'Batch Two'!$C:$P, 8, false), 0))</f>
        <v>2023</v>
      </c>
      <c r="F1884" s="5" t="str">
        <f>IF($A1884 = "Batch 1", VLOOKUP(CONCATENATE($C1884, $B1884), 'Batch One'!$C:$Q, 9, false),
IF($A1884 = "Batch 2", VLOOKUP(CONCATENATE($C1884, $B1884), 'Batch Two'!$C:$P, 9, false), 0))</f>
        <v/>
      </c>
      <c r="G1884" s="5" t="str">
        <f>IF($A1884 = "Batch 1", VLOOKUP(CONCATENATE($C1884, $B1884), 'Batch One'!$C:$Q, 4, false),
IF($A1884 = "Batch 2", VLOOKUP(CONCATENATE($C1884, $B1884), 'Batch Two'!$C:$P, 4, false), 0))</f>
        <v>Scarlet &amp; Violet</v>
      </c>
      <c r="H1884" s="5">
        <f>IF($A1884 = "Batch 1", VLOOKUP(CONCATENATE($C1884, $B1884), 'Batch One'!$C:$Q, 5, false),
IF($A1884 = "Batch 2", VLOOKUP(CONCATENATE($C1884, $B1884), 'Batch Two'!$C:$P, 5, false), 0))</f>
        <v>8.5</v>
      </c>
      <c r="I1884" s="6" t="str">
        <f>IF($A1884 = "Batch 1", VLOOKUP(CONCATENATE($C1884, $B1884), 'Batch One'!$C:$Q, 14, false),
IF($A1884 = "Batch 2", VLOOKUP(CONCATENATE($C1884, $B1884), 'Batch Two'!$C:$P, 14, false), 0))</f>
        <v>https://ccg-imaging-cgc-tradingcards-production.s3.amazonaws.com/99e3f631-881d-486d-873f-f570eb0ca9c8/CAR6001881-234_OBV.jpg</v>
      </c>
      <c r="J1884" s="5" t="str">
        <f>IF($A1884 = "Batch 1", VLOOKUP(CONCATENATE($C1884, $B1884), 'Batch One'!$C:$Q, 13, false),
IF($A1884 = "Batch 2", VLOOKUP(CONCATENATE($C1884, $B1884), 'Batch Two'!$C:$P, 13, false), 0))</f>
        <v/>
      </c>
    </row>
    <row r="1885">
      <c r="A1885" s="4" t="s">
        <v>13</v>
      </c>
      <c r="B1885" s="5">
        <v>6.035585284E9</v>
      </c>
      <c r="C1885" s="8" t="s">
        <v>12</v>
      </c>
      <c r="D1885" s="5" t="str">
        <f>IF($A1885 = "Batch 1", VLOOKUP(CONCATENATE($C1885, $B1885), 'Batch One'!$C:$Q, 2, false),
IF($A1885 = "Batch 2", VLOOKUP(CONCATENATE($C1885, $B1885), 'Batch Two'!$C:$P, 2, false), 0))</f>
        <v>Brock's Training Method, 2000, Original Series, #106/132</v>
      </c>
      <c r="E1885" s="5">
        <f>IF($A1885 = "Batch 1", VLOOKUP(CONCATENATE($C1885, $B1885), 'Batch One'!$C:$Q, 8, false),
IF($A1885 = "Batch 2", VLOOKUP(CONCATENATE($C1885, $B1885), 'Batch Two'!$C:$P, 8, false), 0))</f>
        <v>2000</v>
      </c>
      <c r="F1885" s="5" t="str">
        <f>IF($A1885 = "Batch 1", VLOOKUP(CONCATENATE($C1885, $B1885), 'Batch One'!$C:$Q, 9, false),
IF($A1885 = "Batch 2", VLOOKUP(CONCATENATE($C1885, $B1885), 'Batch Two'!$C:$P, 9, false), 0))</f>
        <v/>
      </c>
      <c r="G1885" s="5" t="str">
        <f>IF($A1885 = "Batch 1", VLOOKUP(CONCATENATE($C1885, $B1885), 'Batch One'!$C:$Q, 4, false),
IF($A1885 = "Batch 2", VLOOKUP(CONCATENATE($C1885, $B1885), 'Batch Two'!$C:$P, 4, false), 0))</f>
        <v>Original Series</v>
      </c>
      <c r="H1885" s="5">
        <f>IF($A1885 = "Batch 1", VLOOKUP(CONCATENATE($C1885, $B1885), 'Batch One'!$C:$Q, 5, false),
IF($A1885 = "Batch 2", VLOOKUP(CONCATENATE($C1885, $B1885), 'Batch Two'!$C:$P, 5, false), 0))</f>
        <v>9</v>
      </c>
      <c r="I1885" s="6" t="str">
        <f>IF($A1885 = "Batch 1", VLOOKUP(CONCATENATE($C1885, $B1885), 'Batch One'!$C:$Q, 14, false),
IF($A1885 = "Batch 2", VLOOKUP(CONCATENATE($C1885, $B1885), 'Batch Two'!$C:$P, 14, false), 0))</f>
        <v>https://ccg-imaging-cgc-tradingcards-production.s3.amazonaws.com/17425906-52e7-4a44-819b-7fddae22941a/CAR6035585-284_OBV.jpg</v>
      </c>
      <c r="J1885" s="5" t="str">
        <f>IF($A1885 = "Batch 1", VLOOKUP(CONCATENATE($C1885, $B1885), 'Batch One'!$C:$Q, 13, false),
IF($A1885 = "Batch 2", VLOOKUP(CONCATENATE($C1885, $B1885), 'Batch Two'!$C:$P, 13, false), 0))</f>
        <v/>
      </c>
    </row>
    <row r="1886">
      <c r="A1886" s="4" t="s">
        <v>13</v>
      </c>
      <c r="B1886" s="5">
        <v>1.40101600726E12</v>
      </c>
      <c r="C1886" s="8" t="s">
        <v>12</v>
      </c>
      <c r="D1886" s="5" t="str">
        <f>IF($A1886 = "Batch 1", VLOOKUP(CONCATENATE($C1886, $B1886), 'Batch One'!$C:$Q, 2, false),
IF($A1886 = "Batch 2", VLOOKUP(CONCATENATE($C1886, $B1886), 'Batch Two'!$C:$P, 2, false), 0))</f>
        <v>Horsea, 1997, Original Series</v>
      </c>
      <c r="E1886" s="5">
        <f>IF($A1886 = "Batch 1", VLOOKUP(CONCATENATE($C1886, $B1886), 'Batch One'!$C:$Q, 8, false),
IF($A1886 = "Batch 2", VLOOKUP(CONCATENATE($C1886, $B1886), 'Batch Two'!$C:$P, 8, false), 0))</f>
        <v>1997</v>
      </c>
      <c r="F1886" s="5" t="str">
        <f>IF($A1886 = "Batch 1", VLOOKUP(CONCATENATE($C1886, $B1886), 'Batch One'!$C:$Q, 9, false),
IF($A1886 = "Batch 2", VLOOKUP(CONCATENATE($C1886, $B1886), 'Batch Two'!$C:$P, 9, false), 0))</f>
        <v/>
      </c>
      <c r="G1886" s="5" t="str">
        <f>IF($A1886 = "Batch 1", VLOOKUP(CONCATENATE($C1886, $B1886), 'Batch One'!$C:$Q, 4, false),
IF($A1886 = "Batch 2", VLOOKUP(CONCATENATE($C1886, $B1886), 'Batch Two'!$C:$P, 4, false), 0))</f>
        <v>Original Series</v>
      </c>
      <c r="H1886" s="5" t="str">
        <f>IF($A1886 = "Batch 1", VLOOKUP(CONCATENATE($C1886, $B1886), 'Batch One'!$C:$Q, 5, false),
IF($A1886 = "Batch 2", VLOOKUP(CONCATENATE($C1886, $B1886), 'Batch Two'!$C:$P, 5, false), 0))</f>
        <v>MINT+ 9.5</v>
      </c>
      <c r="I1886" s="6" t="str">
        <f>IF($A1886 = "Batch 1", VLOOKUP(CONCATENATE($C1886, $B1886), 'Batch One'!$C:$Q, 14, false),
IF($A1886 = "Batch 2", VLOOKUP(CONCATENATE($C1886, $B1886), 'Batch Two'!$C:$P, 14, false), 0))</f>
        <v>https://ccg-imaging-cgc-tradingcards-production.s3.amazonaws.com/60deefb8-3a6e-4560-8a09-46985f4711f2/CRD1401016007-260_OBV.jpg</v>
      </c>
      <c r="J1886" s="5" t="str">
        <f>IF($A1886 = "Batch 1", VLOOKUP(CONCATENATE($C1886, $B1886), 'Batch One'!$C:$Q, 13, false),
IF($A1886 = "Batch 2", VLOOKUP(CONCATENATE($C1886, $B1886), 'Batch Two'!$C:$P, 13, false), 0))</f>
        <v/>
      </c>
    </row>
    <row r="1887">
      <c r="A1887" s="4" t="s">
        <v>13</v>
      </c>
      <c r="B1887" s="5">
        <v>1.401016007261E12</v>
      </c>
      <c r="C1887" s="8" t="s">
        <v>12</v>
      </c>
      <c r="D1887" s="5" t="str">
        <f>IF($A1887 = "Batch 1", VLOOKUP(CONCATENATE($C1887, $B1887), 'Batch One'!$C:$Q, 2, false),
IF($A1887 = "Batch 2", VLOOKUP(CONCATENATE($C1887, $B1887), 'Batch Two'!$C:$P, 2, false), 0))</f>
        <v>Horsea, 1997, Original Series</v>
      </c>
      <c r="E1887" s="5">
        <f>IF($A1887 = "Batch 1", VLOOKUP(CONCATENATE($C1887, $B1887), 'Batch One'!$C:$Q, 8, false),
IF($A1887 = "Batch 2", VLOOKUP(CONCATENATE($C1887, $B1887), 'Batch Two'!$C:$P, 8, false), 0))</f>
        <v>1997</v>
      </c>
      <c r="F1887" s="5" t="str">
        <f>IF($A1887 = "Batch 1", VLOOKUP(CONCATENATE($C1887, $B1887), 'Batch One'!$C:$Q, 9, false),
IF($A1887 = "Batch 2", VLOOKUP(CONCATENATE($C1887, $B1887), 'Batch Two'!$C:$P, 9, false), 0))</f>
        <v/>
      </c>
      <c r="G1887" s="5" t="str">
        <f>IF($A1887 = "Batch 1", VLOOKUP(CONCATENATE($C1887, $B1887), 'Batch One'!$C:$Q, 4, false),
IF($A1887 = "Batch 2", VLOOKUP(CONCATENATE($C1887, $B1887), 'Batch Two'!$C:$P, 4, false), 0))</f>
        <v>Original Series</v>
      </c>
      <c r="H1887" s="5" t="str">
        <f>IF($A1887 = "Batch 1", VLOOKUP(CONCATENATE($C1887, $B1887), 'Batch One'!$C:$Q, 5, false),
IF($A1887 = "Batch 2", VLOOKUP(CONCATENATE($C1887, $B1887), 'Batch Two'!$C:$P, 5, false), 0))</f>
        <v>MINT+ 9.5</v>
      </c>
      <c r="I1887" s="6" t="str">
        <f>IF($A1887 = "Batch 1", VLOOKUP(CONCATENATE($C1887, $B1887), 'Batch One'!$C:$Q, 14, false),
IF($A1887 = "Batch 2", VLOOKUP(CONCATENATE($C1887, $B1887), 'Batch Two'!$C:$P, 14, false), 0))</f>
        <v>https://ccg-imaging-cgc-tradingcards-production.s3.amazonaws.com/f225299a-0eb1-41f8-a707-8cc6dc3f586c/CRD1401016007-261_OBV.jpg</v>
      </c>
      <c r="J1887" s="5" t="str">
        <f>IF($A1887 = "Batch 1", VLOOKUP(CONCATENATE($C1887, $B1887), 'Batch One'!$C:$Q, 13, false),
IF($A1887 = "Batch 2", VLOOKUP(CONCATENATE($C1887, $B1887), 'Batch Two'!$C:$P, 13, false), 0))</f>
        <v/>
      </c>
    </row>
    <row r="1888">
      <c r="A1888" s="4" t="s">
        <v>13</v>
      </c>
      <c r="B1888" s="5">
        <v>1.401031274254E12</v>
      </c>
      <c r="C1888" s="8" t="s">
        <v>12</v>
      </c>
      <c r="D1888" s="5" t="str">
        <f>IF($A1888 = "Batch 1", VLOOKUP(CONCATENATE($C1888, $B1888), 'Batch One'!$C:$Q, 2, false),
IF($A1888 = "Batch 2", VLOOKUP(CONCATENATE($C1888, $B1888), 'Batch Two'!$C:$P, 2, false), 0))</f>
        <v>Shuppet, 2007, EX, #61/108</v>
      </c>
      <c r="E1888" s="5">
        <f>IF($A1888 = "Batch 1", VLOOKUP(CONCATENATE($C1888, $B1888), 'Batch One'!$C:$Q, 8, false),
IF($A1888 = "Batch 2", VLOOKUP(CONCATENATE($C1888, $B1888), 'Batch Two'!$C:$P, 8, false), 0))</f>
        <v>2007</v>
      </c>
      <c r="F1888" s="5" t="str">
        <f>IF($A1888 = "Batch 1", VLOOKUP(CONCATENATE($C1888, $B1888), 'Batch One'!$C:$Q, 9, false),
IF($A1888 = "Batch 2", VLOOKUP(CONCATENATE($C1888, $B1888), 'Batch Two'!$C:$P, 9, false), 0))</f>
        <v/>
      </c>
      <c r="G1888" s="5" t="str">
        <f>IF($A1888 = "Batch 1", VLOOKUP(CONCATENATE($C1888, $B1888), 'Batch One'!$C:$Q, 4, false),
IF($A1888 = "Batch 2", VLOOKUP(CONCATENATE($C1888, $B1888), 'Batch Two'!$C:$P, 4, false), 0))</f>
        <v>EX</v>
      </c>
      <c r="H1888" s="5">
        <f>IF($A1888 = "Batch 1", VLOOKUP(CONCATENATE($C1888, $B1888), 'Batch One'!$C:$Q, 5, false),
IF($A1888 = "Batch 2", VLOOKUP(CONCATENATE($C1888, $B1888), 'Batch Two'!$C:$P, 5, false), 0))</f>
        <v>9</v>
      </c>
      <c r="I1888" s="6" t="str">
        <f>IF($A1888 = "Batch 1", VLOOKUP(CONCATENATE($C1888, $B1888), 'Batch One'!$C:$Q, 14, false),
IF($A1888 = "Batch 2", VLOOKUP(CONCATENATE($C1888, $B1888), 'Batch Two'!$C:$P, 14, false), 0))</f>
        <v>https://ccg-imaging-cgc-tradingcards-production.s3.amazonaws.com/7efa9b40-9f24-4a70-96a4-fe88b775525d/CSG1401031274-254_OBV.jpg</v>
      </c>
      <c r="J1888" s="5" t="str">
        <f>IF($A1888 = "Batch 1", VLOOKUP(CONCATENATE($C1888, $B1888), 'Batch One'!$C:$Q, 13, false),
IF($A1888 = "Batch 2", VLOOKUP(CONCATENATE($C1888, $B1888), 'Batch Two'!$C:$P, 13, false), 0))</f>
        <v/>
      </c>
    </row>
    <row r="1889">
      <c r="A1889" s="4" t="s">
        <v>13</v>
      </c>
      <c r="B1889" s="5">
        <v>1.401031274258E12</v>
      </c>
      <c r="C1889" s="8" t="s">
        <v>12</v>
      </c>
      <c r="D1889" s="5" t="str">
        <f>IF($A1889 = "Batch 1", VLOOKUP(CONCATENATE($C1889, $B1889), 'Batch One'!$C:$Q, 2, false),
IF($A1889 = "Batch 2", VLOOKUP(CONCATENATE($C1889, $B1889), 'Batch Two'!$C:$P, 2, false), 0))</f>
        <v>Shuppet, 2007, EX, #61/108</v>
      </c>
      <c r="E1889" s="5">
        <f>IF($A1889 = "Batch 1", VLOOKUP(CONCATENATE($C1889, $B1889), 'Batch One'!$C:$Q, 8, false),
IF($A1889 = "Batch 2", VLOOKUP(CONCATENATE($C1889, $B1889), 'Batch Two'!$C:$P, 8, false), 0))</f>
        <v>2007</v>
      </c>
      <c r="F1889" s="5" t="str">
        <f>IF($A1889 = "Batch 1", VLOOKUP(CONCATENATE($C1889, $B1889), 'Batch One'!$C:$Q, 9, false),
IF($A1889 = "Batch 2", VLOOKUP(CONCATENATE($C1889, $B1889), 'Batch Two'!$C:$P, 9, false), 0))</f>
        <v/>
      </c>
      <c r="G1889" s="5" t="str">
        <f>IF($A1889 = "Batch 1", VLOOKUP(CONCATENATE($C1889, $B1889), 'Batch One'!$C:$Q, 4, false),
IF($A1889 = "Batch 2", VLOOKUP(CONCATENATE($C1889, $B1889), 'Batch Two'!$C:$P, 4, false), 0))</f>
        <v>EX</v>
      </c>
      <c r="H1889" s="5">
        <f>IF($A1889 = "Batch 1", VLOOKUP(CONCATENATE($C1889, $B1889), 'Batch One'!$C:$Q, 5, false),
IF($A1889 = "Batch 2", VLOOKUP(CONCATENATE($C1889, $B1889), 'Batch Two'!$C:$P, 5, false), 0))</f>
        <v>9</v>
      </c>
      <c r="I1889" s="6" t="str">
        <f>IF($A1889 = "Batch 1", VLOOKUP(CONCATENATE($C1889, $B1889), 'Batch One'!$C:$Q, 14, false),
IF($A1889 = "Batch 2", VLOOKUP(CONCATENATE($C1889, $B1889), 'Batch Two'!$C:$P, 14, false), 0))</f>
        <v>https://ccg-imaging-cgc-tradingcards-production.s3.amazonaws.com/8cb1d2da-8396-435b-8138-eb431f25a3a3/CSG1401031274-258_OBV.jpg</v>
      </c>
      <c r="J1889" s="5" t="str">
        <f>IF($A1889 = "Batch 1", VLOOKUP(CONCATENATE($C1889, $B1889), 'Batch One'!$C:$Q, 13, false),
IF($A1889 = "Batch 2", VLOOKUP(CONCATENATE($C1889, $B1889), 'Batch Two'!$C:$P, 13, false), 0))</f>
        <v/>
      </c>
    </row>
    <row r="1890">
      <c r="A1890" s="4" t="s">
        <v>13</v>
      </c>
      <c r="B1890" s="5">
        <v>1.40103127426E12</v>
      </c>
      <c r="C1890" s="8" t="s">
        <v>12</v>
      </c>
      <c r="D1890" s="5" t="str">
        <f>IF($A1890 = "Batch 1", VLOOKUP(CONCATENATE($C1890, $B1890), 'Batch One'!$C:$Q, 2, false),
IF($A1890 = "Batch 2", VLOOKUP(CONCATENATE($C1890, $B1890), 'Batch Two'!$C:$P, 2, false), 0))</f>
        <v>Shuppet, 2007, EX, #61/108</v>
      </c>
      <c r="E1890" s="5">
        <f>IF($A1890 = "Batch 1", VLOOKUP(CONCATENATE($C1890, $B1890), 'Batch One'!$C:$Q, 8, false),
IF($A1890 = "Batch 2", VLOOKUP(CONCATENATE($C1890, $B1890), 'Batch Two'!$C:$P, 8, false), 0))</f>
        <v>2007</v>
      </c>
      <c r="F1890" s="5" t="str">
        <f>IF($A1890 = "Batch 1", VLOOKUP(CONCATENATE($C1890, $B1890), 'Batch One'!$C:$Q, 9, false),
IF($A1890 = "Batch 2", VLOOKUP(CONCATENATE($C1890, $B1890), 'Batch Two'!$C:$P, 9, false), 0))</f>
        <v/>
      </c>
      <c r="G1890" s="5" t="str">
        <f>IF($A1890 = "Batch 1", VLOOKUP(CONCATENATE($C1890, $B1890), 'Batch One'!$C:$Q, 4, false),
IF($A1890 = "Batch 2", VLOOKUP(CONCATENATE($C1890, $B1890), 'Batch Two'!$C:$P, 4, false), 0))</f>
        <v>EX</v>
      </c>
      <c r="H1890" s="5">
        <f>IF($A1890 = "Batch 1", VLOOKUP(CONCATENATE($C1890, $B1890), 'Batch One'!$C:$Q, 5, false),
IF($A1890 = "Batch 2", VLOOKUP(CONCATENATE($C1890, $B1890), 'Batch Two'!$C:$P, 5, false), 0))</f>
        <v>9</v>
      </c>
      <c r="I1890" s="6" t="str">
        <f>IF($A1890 = "Batch 1", VLOOKUP(CONCATENATE($C1890, $B1890), 'Batch One'!$C:$Q, 14, false),
IF($A1890 = "Batch 2", VLOOKUP(CONCATENATE($C1890, $B1890), 'Batch Two'!$C:$P, 14, false), 0))</f>
        <v>https://ccg-imaging-cgc-tradingcards-production.s3.amazonaws.com/18faccec-38db-467c-b201-a76840be1fb2/CSG1401031274-260_OBV.jpg</v>
      </c>
      <c r="J1890" s="5" t="str">
        <f>IF($A1890 = "Batch 1", VLOOKUP(CONCATENATE($C1890, $B1890), 'Batch One'!$C:$Q, 13, false),
IF($A1890 = "Batch 2", VLOOKUP(CONCATENATE($C1890, $B1890), 'Batch Two'!$C:$P, 13, false), 0))</f>
        <v/>
      </c>
    </row>
    <row r="1891">
      <c r="A1891" s="4" t="s">
        <v>13</v>
      </c>
      <c r="B1891" s="5">
        <v>1.401036555064E12</v>
      </c>
      <c r="C1891" s="8" t="s">
        <v>12</v>
      </c>
      <c r="D1891" s="5" t="str">
        <f>IF($A1891 = "Batch 1", VLOOKUP(CONCATENATE($C1891, $B1891), 'Batch One'!$C:$Q, 2, false),
IF($A1891 = "Batch 2", VLOOKUP(CONCATENATE($C1891, $B1891), 'Batch Two'!$C:$P, 2, false), 0))</f>
        <v>Charmander, 2006, EX, #48/100</v>
      </c>
      <c r="E1891" s="5">
        <f>IF($A1891 = "Batch 1", VLOOKUP(CONCATENATE($C1891, $B1891), 'Batch One'!$C:$Q, 8, false),
IF($A1891 = "Batch 2", VLOOKUP(CONCATENATE($C1891, $B1891), 'Batch Two'!$C:$P, 8, false), 0))</f>
        <v>2006</v>
      </c>
      <c r="F1891" s="5" t="str">
        <f>IF($A1891 = "Batch 1", VLOOKUP(CONCATENATE($C1891, $B1891), 'Batch One'!$C:$Q, 9, false),
IF($A1891 = "Batch 2", VLOOKUP(CONCATENATE($C1891, $B1891), 'Batch Two'!$C:$P, 9, false), 0))</f>
        <v/>
      </c>
      <c r="G1891" s="5" t="str">
        <f>IF($A1891 = "Batch 1", VLOOKUP(CONCATENATE($C1891, $B1891), 'Batch One'!$C:$Q, 4, false),
IF($A1891 = "Batch 2", VLOOKUP(CONCATENATE($C1891, $B1891), 'Batch Two'!$C:$P, 4, false), 0))</f>
        <v>EX</v>
      </c>
      <c r="H1891" s="5">
        <f>IF($A1891 = "Batch 1", VLOOKUP(CONCATENATE($C1891, $B1891), 'Batch One'!$C:$Q, 5, false),
IF($A1891 = "Batch 2", VLOOKUP(CONCATENATE($C1891, $B1891), 'Batch Two'!$C:$P, 5, false), 0))</f>
        <v>8.5</v>
      </c>
      <c r="I1891" s="6" t="str">
        <f>IF($A1891 = "Batch 1", VLOOKUP(CONCATENATE($C1891, $B1891), 'Batch One'!$C:$Q, 14, false),
IF($A1891 = "Batch 2", VLOOKUP(CONCATENATE($C1891, $B1891), 'Batch Two'!$C:$P, 14, false), 0))</f>
        <v>https://ccg-imaging-cgc-tradingcards-production.s3.amazonaws.com/053f8b70-28f2-46ed-974d-841718201a4d/CRD1401036555-064_OBV.jpg</v>
      </c>
      <c r="J1891" s="5" t="str">
        <f>IF($A1891 = "Batch 1", VLOOKUP(CONCATENATE($C1891, $B1891), 'Batch One'!$C:$Q, 13, false),
IF($A1891 = "Batch 2", VLOOKUP(CONCATENATE($C1891, $B1891), 'Batch Two'!$C:$P, 13, false), 0))</f>
        <v/>
      </c>
    </row>
    <row r="1892">
      <c r="A1892" s="4" t="s">
        <v>13</v>
      </c>
      <c r="B1892" s="5">
        <v>1.401036555065E12</v>
      </c>
      <c r="C1892" s="8" t="s">
        <v>12</v>
      </c>
      <c r="D1892" s="5" t="str">
        <f>IF($A1892 = "Batch 1", VLOOKUP(CONCATENATE($C1892, $B1892), 'Batch One'!$C:$Q, 2, false),
IF($A1892 = "Batch 2", VLOOKUP(CONCATENATE($C1892, $B1892), 'Batch Two'!$C:$P, 2, false), 0))</f>
        <v>Charmander, 2006, EX, #48/100</v>
      </c>
      <c r="E1892" s="5">
        <f>IF($A1892 = "Batch 1", VLOOKUP(CONCATENATE($C1892, $B1892), 'Batch One'!$C:$Q, 8, false),
IF($A1892 = "Batch 2", VLOOKUP(CONCATENATE($C1892, $B1892), 'Batch Two'!$C:$P, 8, false), 0))</f>
        <v>2006</v>
      </c>
      <c r="F1892" s="5" t="str">
        <f>IF($A1892 = "Batch 1", VLOOKUP(CONCATENATE($C1892, $B1892), 'Batch One'!$C:$Q, 9, false),
IF($A1892 = "Batch 2", VLOOKUP(CONCATENATE($C1892, $B1892), 'Batch Two'!$C:$P, 9, false), 0))</f>
        <v/>
      </c>
      <c r="G1892" s="5" t="str">
        <f>IF($A1892 = "Batch 1", VLOOKUP(CONCATENATE($C1892, $B1892), 'Batch One'!$C:$Q, 4, false),
IF($A1892 = "Batch 2", VLOOKUP(CONCATENATE($C1892, $B1892), 'Batch Two'!$C:$P, 4, false), 0))</f>
        <v>EX</v>
      </c>
      <c r="H1892" s="5">
        <f>IF($A1892 = "Batch 1", VLOOKUP(CONCATENATE($C1892, $B1892), 'Batch One'!$C:$Q, 5, false),
IF($A1892 = "Batch 2", VLOOKUP(CONCATENATE($C1892, $B1892), 'Batch Two'!$C:$P, 5, false), 0))</f>
        <v>8.5</v>
      </c>
      <c r="I1892" s="6" t="str">
        <f>IF($A1892 = "Batch 1", VLOOKUP(CONCATENATE($C1892, $B1892), 'Batch One'!$C:$Q, 14, false),
IF($A1892 = "Batch 2", VLOOKUP(CONCATENATE($C1892, $B1892), 'Batch Two'!$C:$P, 14, false), 0))</f>
        <v>https://ccg-imaging-cgc-tradingcards-production.s3.amazonaws.com/bec6b466-df52-43f6-9eee-043830fccee3/CRD1401036555-065_OBV.jpg</v>
      </c>
      <c r="J1892" s="5" t="str">
        <f>IF($A1892 = "Batch 1", VLOOKUP(CONCATENATE($C1892, $B1892), 'Batch One'!$C:$Q, 13, false),
IF($A1892 = "Batch 2", VLOOKUP(CONCATENATE($C1892, $B1892), 'Batch Two'!$C:$P, 13, false), 0))</f>
        <v/>
      </c>
    </row>
    <row r="1893">
      <c r="A1893" s="4" t="s">
        <v>13</v>
      </c>
      <c r="B1893" s="5">
        <v>1.401036555066E12</v>
      </c>
      <c r="C1893" s="8" t="s">
        <v>12</v>
      </c>
      <c r="D1893" s="5" t="str">
        <f>IF($A1893 = "Batch 1", VLOOKUP(CONCATENATE($C1893, $B1893), 'Batch One'!$C:$Q, 2, false),
IF($A1893 = "Batch 2", VLOOKUP(CONCATENATE($C1893, $B1893), 'Batch Two'!$C:$P, 2, false), 0))</f>
        <v>Charmander, 2006, EX, #48/100</v>
      </c>
      <c r="E1893" s="5">
        <f>IF($A1893 = "Batch 1", VLOOKUP(CONCATENATE($C1893, $B1893), 'Batch One'!$C:$Q, 8, false),
IF($A1893 = "Batch 2", VLOOKUP(CONCATENATE($C1893, $B1893), 'Batch Two'!$C:$P, 8, false), 0))</f>
        <v>2006</v>
      </c>
      <c r="F1893" s="5" t="str">
        <f>IF($A1893 = "Batch 1", VLOOKUP(CONCATENATE($C1893, $B1893), 'Batch One'!$C:$Q, 9, false),
IF($A1893 = "Batch 2", VLOOKUP(CONCATENATE($C1893, $B1893), 'Batch Two'!$C:$P, 9, false), 0))</f>
        <v/>
      </c>
      <c r="G1893" s="5" t="str">
        <f>IF($A1893 = "Batch 1", VLOOKUP(CONCATENATE($C1893, $B1893), 'Batch One'!$C:$Q, 4, false),
IF($A1893 = "Batch 2", VLOOKUP(CONCATENATE($C1893, $B1893), 'Batch Two'!$C:$P, 4, false), 0))</f>
        <v>EX</v>
      </c>
      <c r="H1893" s="5">
        <f>IF($A1893 = "Batch 1", VLOOKUP(CONCATENATE($C1893, $B1893), 'Batch One'!$C:$Q, 5, false),
IF($A1893 = "Batch 2", VLOOKUP(CONCATENATE($C1893, $B1893), 'Batch Two'!$C:$P, 5, false), 0))</f>
        <v>8.5</v>
      </c>
      <c r="I1893" s="6" t="str">
        <f>IF($A1893 = "Batch 1", VLOOKUP(CONCATENATE($C1893, $B1893), 'Batch One'!$C:$Q, 14, false),
IF($A1893 = "Batch 2", VLOOKUP(CONCATENATE($C1893, $B1893), 'Batch Two'!$C:$P, 14, false), 0))</f>
        <v>https://ccg-imaging-cgc-tradingcards-production.s3.amazonaws.com/cfcc61d2-3242-4351-beeb-0d7d7ef5dd73/CRD1401036555-066_OBV.jpg</v>
      </c>
      <c r="J1893" s="5" t="str">
        <f>IF($A1893 = "Batch 1", VLOOKUP(CONCATENATE($C1893, $B1893), 'Batch One'!$C:$Q, 13, false),
IF($A1893 = "Batch 2", VLOOKUP(CONCATENATE($C1893, $B1893), 'Batch Two'!$C:$P, 13, false), 0))</f>
        <v/>
      </c>
    </row>
    <row r="1894">
      <c r="A1894" s="4" t="s">
        <v>13</v>
      </c>
      <c r="B1894" s="5">
        <v>1.401036555068E12</v>
      </c>
      <c r="C1894" s="8" t="s">
        <v>12</v>
      </c>
      <c r="D1894" s="5" t="str">
        <f>IF($A1894 = "Batch 1", VLOOKUP(CONCATENATE($C1894, $B1894), 'Batch One'!$C:$Q, 2, false),
IF($A1894 = "Batch 2", VLOOKUP(CONCATENATE($C1894, $B1894), 'Batch Two'!$C:$P, 2, false), 0))</f>
        <v>Charmander, 2006, EX, #48/100</v>
      </c>
      <c r="E1894" s="5">
        <f>IF($A1894 = "Batch 1", VLOOKUP(CONCATENATE($C1894, $B1894), 'Batch One'!$C:$Q, 8, false),
IF($A1894 = "Batch 2", VLOOKUP(CONCATENATE($C1894, $B1894), 'Batch Two'!$C:$P, 8, false), 0))</f>
        <v>2006</v>
      </c>
      <c r="F1894" s="5" t="str">
        <f>IF($A1894 = "Batch 1", VLOOKUP(CONCATENATE($C1894, $B1894), 'Batch One'!$C:$Q, 9, false),
IF($A1894 = "Batch 2", VLOOKUP(CONCATENATE($C1894, $B1894), 'Batch Two'!$C:$P, 9, false), 0))</f>
        <v/>
      </c>
      <c r="G1894" s="5" t="str">
        <f>IF($A1894 = "Batch 1", VLOOKUP(CONCATENATE($C1894, $B1894), 'Batch One'!$C:$Q, 4, false),
IF($A1894 = "Batch 2", VLOOKUP(CONCATENATE($C1894, $B1894), 'Batch Two'!$C:$P, 4, false), 0))</f>
        <v>EX</v>
      </c>
      <c r="H1894" s="5">
        <f>IF($A1894 = "Batch 1", VLOOKUP(CONCATENATE($C1894, $B1894), 'Batch One'!$C:$Q, 5, false),
IF($A1894 = "Batch 2", VLOOKUP(CONCATENATE($C1894, $B1894), 'Batch Two'!$C:$P, 5, false), 0))</f>
        <v>8</v>
      </c>
      <c r="I1894" s="6" t="str">
        <f>IF($A1894 = "Batch 1", VLOOKUP(CONCATENATE($C1894, $B1894), 'Batch One'!$C:$Q, 14, false),
IF($A1894 = "Batch 2", VLOOKUP(CONCATENATE($C1894, $B1894), 'Batch Two'!$C:$P, 14, false), 0))</f>
        <v>https://ccg-imaging-cgc-tradingcards-production.s3.amazonaws.com/11ee99aa-f1ac-4d65-bfbb-d4e69822d84e/CRD1401036555-068_OBV.jpg</v>
      </c>
      <c r="J1894" s="5" t="str">
        <f>IF($A1894 = "Batch 1", VLOOKUP(CONCATENATE($C1894, $B1894), 'Batch One'!$C:$Q, 13, false),
IF($A1894 = "Batch 2", VLOOKUP(CONCATENATE($C1894, $B1894), 'Batch Two'!$C:$P, 13, false), 0))</f>
        <v/>
      </c>
    </row>
    <row r="1895">
      <c r="A1895" s="4" t="s">
        <v>13</v>
      </c>
      <c r="B1895" s="5">
        <v>1.401036555069E12</v>
      </c>
      <c r="C1895" s="8" t="s">
        <v>12</v>
      </c>
      <c r="D1895" s="5" t="str">
        <f>IF($A1895 = "Batch 1", VLOOKUP(CONCATENATE($C1895, $B1895), 'Batch One'!$C:$Q, 2, false),
IF($A1895 = "Batch 2", VLOOKUP(CONCATENATE($C1895, $B1895), 'Batch Two'!$C:$P, 2, false), 0))</f>
        <v>Charmander, 2006, EX, #48/100</v>
      </c>
      <c r="E1895" s="5">
        <f>IF($A1895 = "Batch 1", VLOOKUP(CONCATENATE($C1895, $B1895), 'Batch One'!$C:$Q, 8, false),
IF($A1895 = "Batch 2", VLOOKUP(CONCATENATE($C1895, $B1895), 'Batch Two'!$C:$P, 8, false), 0))</f>
        <v>2006</v>
      </c>
      <c r="F1895" s="5" t="str">
        <f>IF($A1895 = "Batch 1", VLOOKUP(CONCATENATE($C1895, $B1895), 'Batch One'!$C:$Q, 9, false),
IF($A1895 = "Batch 2", VLOOKUP(CONCATENATE($C1895, $B1895), 'Batch Two'!$C:$P, 9, false), 0))</f>
        <v/>
      </c>
      <c r="G1895" s="5" t="str">
        <f>IF($A1895 = "Batch 1", VLOOKUP(CONCATENATE($C1895, $B1895), 'Batch One'!$C:$Q, 4, false),
IF($A1895 = "Batch 2", VLOOKUP(CONCATENATE($C1895, $B1895), 'Batch Two'!$C:$P, 4, false), 0))</f>
        <v>EX</v>
      </c>
      <c r="H1895" s="5">
        <f>IF($A1895 = "Batch 1", VLOOKUP(CONCATENATE($C1895, $B1895), 'Batch One'!$C:$Q, 5, false),
IF($A1895 = "Batch 2", VLOOKUP(CONCATENATE($C1895, $B1895), 'Batch Two'!$C:$P, 5, false), 0))</f>
        <v>8</v>
      </c>
      <c r="I1895" s="6" t="str">
        <f>IF($A1895 = "Batch 1", VLOOKUP(CONCATENATE($C1895, $B1895), 'Batch One'!$C:$Q, 14, false),
IF($A1895 = "Batch 2", VLOOKUP(CONCATENATE($C1895, $B1895), 'Batch Two'!$C:$P, 14, false), 0))</f>
        <v>https://ccg-imaging-cgc-tradingcards-production.s3.amazonaws.com/0d9f8dc6-7c6f-408e-9b0d-c3ca8bab0130/CRD1401036555-069_OBV.jpg</v>
      </c>
      <c r="J1895" s="5" t="str">
        <f>IF($A1895 = "Batch 1", VLOOKUP(CONCATENATE($C1895, $B1895), 'Batch One'!$C:$Q, 13, false),
IF($A1895 = "Batch 2", VLOOKUP(CONCATENATE($C1895, $B1895), 'Batch Two'!$C:$P, 13, false), 0))</f>
        <v/>
      </c>
    </row>
    <row r="1896">
      <c r="A1896" s="4" t="s">
        <v>13</v>
      </c>
      <c r="B1896" s="5">
        <v>3.916457216E9</v>
      </c>
      <c r="C1896" s="8" t="s">
        <v>12</v>
      </c>
      <c r="D1896" s="5" t="str">
        <f>IF($A1896 = "Batch 1", VLOOKUP(CONCATENATE($C1896, $B1896), 'Batch One'!$C:$Q, 2, false),
IF($A1896 = "Batch 2", VLOOKUP(CONCATENATE($C1896, $B1896), 'Batch Two'!$C:$P, 2, false), 0))</f>
        <v>Revive, 1996, Original Series</v>
      </c>
      <c r="E1896" s="5">
        <f>IF($A1896 = "Batch 1", VLOOKUP(CONCATENATE($C1896, $B1896), 'Batch One'!$C:$Q, 8, false),
IF($A1896 = "Batch 2", VLOOKUP(CONCATENATE($C1896, $B1896), 'Batch Two'!$C:$P, 8, false), 0))</f>
        <v>1996</v>
      </c>
      <c r="F1896" s="5" t="str">
        <f>IF($A1896 = "Batch 1", VLOOKUP(CONCATENATE($C1896, $B1896), 'Batch One'!$C:$Q, 9, false),
IF($A1896 = "Batch 2", VLOOKUP(CONCATENATE($C1896, $B1896), 'Batch Two'!$C:$P, 9, false), 0))</f>
        <v/>
      </c>
      <c r="G1896" s="5" t="str">
        <f>IF($A1896 = "Batch 1", VLOOKUP(CONCATENATE($C1896, $B1896), 'Batch One'!$C:$Q, 4, false),
IF($A1896 = "Batch 2", VLOOKUP(CONCATENATE($C1896, $B1896), 'Batch Two'!$C:$P, 4, false), 0))</f>
        <v>Original Series</v>
      </c>
      <c r="H1896" s="5">
        <f>IF($A1896 = "Batch 1", VLOOKUP(CONCATENATE($C1896, $B1896), 'Batch One'!$C:$Q, 5, false),
IF($A1896 = "Batch 2", VLOOKUP(CONCATENATE($C1896, $B1896), 'Batch Two'!$C:$P, 5, false), 0))</f>
        <v>9</v>
      </c>
      <c r="I1896" s="6" t="str">
        <f>IF($A1896 = "Batch 1", VLOOKUP(CONCATENATE($C1896, $B1896), 'Batch One'!$C:$Q, 14, false),
IF($A1896 = "Batch 2", VLOOKUP(CONCATENATE($C1896, $B1896), 'Batch Two'!$C:$P, 14, false), 0))</f>
        <v>https://ccg-imaging-cgc-comics-production.s3.amazonaws.com/fa6fe250-681b-45ec-8129-c5e7cd28dffb/CGC3916457-216_OBV.jpg</v>
      </c>
      <c r="J1896" s="5" t="str">
        <f>IF($A1896 = "Batch 1", VLOOKUP(CONCATENATE($C1896, $B1896), 'Batch One'!$C:$Q, 13, false),
IF($A1896 = "Batch 2", VLOOKUP(CONCATENATE($C1896, $B1896), 'Batch Two'!$C:$P, 13, false), 0))</f>
        <v/>
      </c>
    </row>
    <row r="1897">
      <c r="A1897" s="4" t="s">
        <v>13</v>
      </c>
      <c r="B1897" s="5">
        <v>3.916457221E9</v>
      </c>
      <c r="C1897" s="8" t="s">
        <v>12</v>
      </c>
      <c r="D1897" s="5" t="str">
        <f>IF($A1897 = "Batch 1", VLOOKUP(CONCATENATE($C1897, $B1897), 'Batch One'!$C:$Q, 2, false),
IF($A1897 = "Batch 2", VLOOKUP(CONCATENATE($C1897, $B1897), 'Batch Two'!$C:$P, 2, false), 0))</f>
        <v>Revive, 1996, Original Series</v>
      </c>
      <c r="E1897" s="5">
        <f>IF($A1897 = "Batch 1", VLOOKUP(CONCATENATE($C1897, $B1897), 'Batch One'!$C:$Q, 8, false),
IF($A1897 = "Batch 2", VLOOKUP(CONCATENATE($C1897, $B1897), 'Batch Two'!$C:$P, 8, false), 0))</f>
        <v>1996</v>
      </c>
      <c r="F1897" s="5" t="str">
        <f>IF($A1897 = "Batch 1", VLOOKUP(CONCATENATE($C1897, $B1897), 'Batch One'!$C:$Q, 9, false),
IF($A1897 = "Batch 2", VLOOKUP(CONCATENATE($C1897, $B1897), 'Batch Two'!$C:$P, 9, false), 0))</f>
        <v/>
      </c>
      <c r="G1897" s="5" t="str">
        <f>IF($A1897 = "Batch 1", VLOOKUP(CONCATENATE($C1897, $B1897), 'Batch One'!$C:$Q, 4, false),
IF($A1897 = "Batch 2", VLOOKUP(CONCATENATE($C1897, $B1897), 'Batch Two'!$C:$P, 4, false), 0))</f>
        <v>Original Series</v>
      </c>
      <c r="H1897" s="5">
        <f>IF($A1897 = "Batch 1", VLOOKUP(CONCATENATE($C1897, $B1897), 'Batch One'!$C:$Q, 5, false),
IF($A1897 = "Batch 2", VLOOKUP(CONCATENATE($C1897, $B1897), 'Batch Two'!$C:$P, 5, false), 0))</f>
        <v>9</v>
      </c>
      <c r="I1897" s="6" t="str">
        <f>IF($A1897 = "Batch 1", VLOOKUP(CONCATENATE($C1897, $B1897), 'Batch One'!$C:$Q, 14, false),
IF($A1897 = "Batch 2", VLOOKUP(CONCATENATE($C1897, $B1897), 'Batch Two'!$C:$P, 14, false), 0))</f>
        <v>https://ccg-imaging-cgc-comics-production.s3.amazonaws.com/98e343d3-6d18-4b9d-bc30-c86ac6777e76/CGC3916457-221_OBV.jpg</v>
      </c>
      <c r="J1897" s="5" t="str">
        <f>IF($A1897 = "Batch 1", VLOOKUP(CONCATENATE($C1897, $B1897), 'Batch One'!$C:$Q, 13, false),
IF($A1897 = "Batch 2", VLOOKUP(CONCATENATE($C1897, $B1897), 'Batch Two'!$C:$P, 13, false), 0))</f>
        <v/>
      </c>
    </row>
    <row r="1898">
      <c r="A1898" s="4" t="s">
        <v>13</v>
      </c>
      <c r="B1898" s="5">
        <v>3.916457222E9</v>
      </c>
      <c r="C1898" s="8" t="s">
        <v>12</v>
      </c>
      <c r="D1898" s="5" t="str">
        <f>IF($A1898 = "Batch 1", VLOOKUP(CONCATENATE($C1898, $B1898), 'Batch One'!$C:$Q, 2, false),
IF($A1898 = "Batch 2", VLOOKUP(CONCATENATE($C1898, $B1898), 'Batch Two'!$C:$P, 2, false), 0))</f>
        <v>Revive, 1996, Original Series</v>
      </c>
      <c r="E1898" s="5">
        <f>IF($A1898 = "Batch 1", VLOOKUP(CONCATENATE($C1898, $B1898), 'Batch One'!$C:$Q, 8, false),
IF($A1898 = "Batch 2", VLOOKUP(CONCATENATE($C1898, $B1898), 'Batch Two'!$C:$P, 8, false), 0))</f>
        <v>1996</v>
      </c>
      <c r="F1898" s="5" t="str">
        <f>IF($A1898 = "Batch 1", VLOOKUP(CONCATENATE($C1898, $B1898), 'Batch One'!$C:$Q, 9, false),
IF($A1898 = "Batch 2", VLOOKUP(CONCATENATE($C1898, $B1898), 'Batch Two'!$C:$P, 9, false), 0))</f>
        <v/>
      </c>
      <c r="G1898" s="5" t="str">
        <f>IF($A1898 = "Batch 1", VLOOKUP(CONCATENATE($C1898, $B1898), 'Batch One'!$C:$Q, 4, false),
IF($A1898 = "Batch 2", VLOOKUP(CONCATENATE($C1898, $B1898), 'Batch Two'!$C:$P, 4, false), 0))</f>
        <v>Original Series</v>
      </c>
      <c r="H1898" s="5">
        <f>IF($A1898 = "Batch 1", VLOOKUP(CONCATENATE($C1898, $B1898), 'Batch One'!$C:$Q, 5, false),
IF($A1898 = "Batch 2", VLOOKUP(CONCATENATE($C1898, $B1898), 'Batch Two'!$C:$P, 5, false), 0))</f>
        <v>9</v>
      </c>
      <c r="I1898" s="6" t="str">
        <f>IF($A1898 = "Batch 1", VLOOKUP(CONCATENATE($C1898, $B1898), 'Batch One'!$C:$Q, 14, false),
IF($A1898 = "Batch 2", VLOOKUP(CONCATENATE($C1898, $B1898), 'Batch Two'!$C:$P, 14, false), 0))</f>
        <v>https://ccg-imaging-cgc-comics-production.s3.amazonaws.com/a13d8b5a-eff9-415e-a7f7-62a5a8d2cfae/CGC3916457-222_OBV.jpg</v>
      </c>
      <c r="J1898" s="5" t="str">
        <f>IF($A1898 = "Batch 1", VLOOKUP(CONCATENATE($C1898, $B1898), 'Batch One'!$C:$Q, 13, false),
IF($A1898 = "Batch 2", VLOOKUP(CONCATENATE($C1898, $B1898), 'Batch Two'!$C:$P, 13, false), 0))</f>
        <v/>
      </c>
    </row>
    <row r="1899">
      <c r="A1899" s="4" t="s">
        <v>13</v>
      </c>
      <c r="B1899" s="5">
        <v>6.001835204E9</v>
      </c>
      <c r="C1899" s="8" t="s">
        <v>12</v>
      </c>
      <c r="D1899" s="5" t="str">
        <f>IF($A1899 = "Batch 1", VLOOKUP(CONCATENATE($C1899, $B1899), 'Batch One'!$C:$Q, 2, false),
IF($A1899 = "Batch 2", VLOOKUP(CONCATENATE($C1899, $B1899), 'Batch Two'!$C:$P, 2, false), 0))</f>
        <v>Snorlax, 2022, Sword &amp; Shield, #058/071</v>
      </c>
      <c r="E1899" s="5">
        <f>IF($A1899 = "Batch 1", VLOOKUP(CONCATENATE($C1899, $B1899), 'Batch One'!$C:$Q, 8, false),
IF($A1899 = "Batch 2", VLOOKUP(CONCATENATE($C1899, $B1899), 'Batch Two'!$C:$P, 8, false), 0))</f>
        <v>2022</v>
      </c>
      <c r="F1899" s="5" t="str">
        <f>IF($A1899 = "Batch 1", VLOOKUP(CONCATENATE($C1899, $B1899), 'Batch One'!$C:$Q, 9, false),
IF($A1899 = "Batch 2", VLOOKUP(CONCATENATE($C1899, $B1899), 'Batch Two'!$C:$P, 9, false), 0))</f>
        <v/>
      </c>
      <c r="G1899" s="5" t="str">
        <f>IF($A1899 = "Batch 1", VLOOKUP(CONCATENATE($C1899, $B1899), 'Batch One'!$C:$Q, 4, false),
IF($A1899 = "Batch 2", VLOOKUP(CONCATENATE($C1899, $B1899), 'Batch Two'!$C:$P, 4, false), 0))</f>
        <v>Sword &amp; Shield</v>
      </c>
      <c r="H1899" s="5">
        <f>IF($A1899 = "Batch 1", VLOOKUP(CONCATENATE($C1899, $B1899), 'Batch One'!$C:$Q, 5, false),
IF($A1899 = "Batch 2", VLOOKUP(CONCATENATE($C1899, $B1899), 'Batch Two'!$C:$P, 5, false), 0))</f>
        <v>9</v>
      </c>
      <c r="I1899" s="6" t="str">
        <f>IF($A1899 = "Batch 1", VLOOKUP(CONCATENATE($C1899, $B1899), 'Batch One'!$C:$Q, 14, false),
IF($A1899 = "Batch 2", VLOOKUP(CONCATENATE($C1899, $B1899), 'Batch Two'!$C:$P, 14, false), 0))</f>
        <v>https://ccg-imaging-cgc-tradingcards-production.s3.amazonaws.com/17271953-668e-494a-bb04-afcf6fb7e6e8/CAR6001835-204_OBV.jpg</v>
      </c>
      <c r="J1899" s="5" t="str">
        <f>IF($A1899 = "Batch 1", VLOOKUP(CONCATENATE($C1899, $B1899), 'Batch One'!$C:$Q, 13, false),
IF($A1899 = "Batch 2", VLOOKUP(CONCATENATE($C1899, $B1899), 'Batch Two'!$C:$P, 13, false), 0))</f>
        <v/>
      </c>
    </row>
    <row r="1900">
      <c r="A1900" s="4" t="s">
        <v>13</v>
      </c>
      <c r="B1900" s="5">
        <v>6.001881288E9</v>
      </c>
      <c r="C1900" s="8" t="s">
        <v>12</v>
      </c>
      <c r="D1900" s="5" t="str">
        <f>IF($A1900 = "Batch 1", VLOOKUP(CONCATENATE($C1900, $B1900), 'Batch One'!$C:$Q, 2, false),
IF($A1900 = "Batch 2", VLOOKUP(CONCATENATE($C1900, $B1900), 'Batch Two'!$C:$P, 2, false), 0))</f>
        <v>Glaceon V, 2021, Sword &amp; Shield, #024/069</v>
      </c>
      <c r="E1900" s="5">
        <f>IF($A1900 = "Batch 1", VLOOKUP(CONCATENATE($C1900, $B1900), 'Batch One'!$C:$Q, 8, false),
IF($A1900 = "Batch 2", VLOOKUP(CONCATENATE($C1900, $B1900), 'Batch Two'!$C:$P, 8, false), 0))</f>
        <v>2021</v>
      </c>
      <c r="F1900" s="5" t="str">
        <f>IF($A1900 = "Batch 1", VLOOKUP(CONCATENATE($C1900, $B1900), 'Batch One'!$C:$Q, 9, false),
IF($A1900 = "Batch 2", VLOOKUP(CONCATENATE($C1900, $B1900), 'Batch Two'!$C:$P, 9, false), 0))</f>
        <v/>
      </c>
      <c r="G1900" s="5" t="str">
        <f>IF($A1900 = "Batch 1", VLOOKUP(CONCATENATE($C1900, $B1900), 'Batch One'!$C:$Q, 4, false),
IF($A1900 = "Batch 2", VLOOKUP(CONCATENATE($C1900, $B1900), 'Batch Two'!$C:$P, 4, false), 0))</f>
        <v>Sword &amp; Shield</v>
      </c>
      <c r="H1900" s="5" t="str">
        <f>IF($A1900 = "Batch 1", VLOOKUP(CONCATENATE($C1900, $B1900), 'Batch One'!$C:$Q, 5, false),
IF($A1900 = "Batch 2", VLOOKUP(CONCATENATE($C1900, $B1900), 'Batch Two'!$C:$P, 5, false), 0))</f>
        <v>MINT+ 9.5</v>
      </c>
      <c r="I1900" s="6" t="str">
        <f>IF($A1900 = "Batch 1", VLOOKUP(CONCATENATE($C1900, $B1900), 'Batch One'!$C:$Q, 14, false),
IF($A1900 = "Batch 2", VLOOKUP(CONCATENATE($C1900, $B1900), 'Batch Two'!$C:$P, 14, false), 0))</f>
        <v>https://ccg-imaging-cgc-tradingcards-production.s3.amazonaws.com/1fcee8bb-7175-4554-a884-5e74a6d31b19/CAR6001881-288_OBV.jpg</v>
      </c>
      <c r="J1900" s="5" t="str">
        <f>IF($A1900 = "Batch 1", VLOOKUP(CONCATENATE($C1900, $B1900), 'Batch One'!$C:$Q, 13, false),
IF($A1900 = "Batch 2", VLOOKUP(CONCATENATE($C1900, $B1900), 'Batch Two'!$C:$P, 13, false), 0))</f>
        <v/>
      </c>
    </row>
    <row r="1901">
      <c r="A1901" s="4" t="s">
        <v>13</v>
      </c>
      <c r="B1901" s="5">
        <v>6.00188822E9</v>
      </c>
      <c r="C1901" s="8" t="s">
        <v>12</v>
      </c>
      <c r="D1901" s="5" t="str">
        <f>IF($A1901 = "Batch 1", VLOOKUP(CONCATENATE($C1901, $B1901), 'Batch One'!$C:$Q, 2, false),
IF($A1901 = "Batch 2", VLOOKUP(CONCATENATE($C1901, $B1901), 'Batch Two'!$C:$P, 2, false), 0))</f>
        <v>Lapras, 2022, Sword &amp; Shield, #023/172</v>
      </c>
      <c r="E1901" s="5">
        <f>IF($A1901 = "Batch 1", VLOOKUP(CONCATENATE($C1901, $B1901), 'Batch One'!$C:$Q, 8, false),
IF($A1901 = "Batch 2", VLOOKUP(CONCATENATE($C1901, $B1901), 'Batch Two'!$C:$P, 8, false), 0))</f>
        <v>2022</v>
      </c>
      <c r="F1901" s="5" t="str">
        <f>IF($A1901 = "Batch 1", VLOOKUP(CONCATENATE($C1901, $B1901), 'Batch One'!$C:$Q, 9, false),
IF($A1901 = "Batch 2", VLOOKUP(CONCATENATE($C1901, $B1901), 'Batch Two'!$C:$P, 9, false), 0))</f>
        <v/>
      </c>
      <c r="G1901" s="5" t="str">
        <f>IF($A1901 = "Batch 1", VLOOKUP(CONCATENATE($C1901, $B1901), 'Batch One'!$C:$Q, 4, false),
IF($A1901 = "Batch 2", VLOOKUP(CONCATENATE($C1901, $B1901), 'Batch Two'!$C:$P, 4, false), 0))</f>
        <v>Sword &amp; Shield</v>
      </c>
      <c r="H1901" s="5">
        <f>IF($A1901 = "Batch 1", VLOOKUP(CONCATENATE($C1901, $B1901), 'Batch One'!$C:$Q, 5, false),
IF($A1901 = "Batch 2", VLOOKUP(CONCATENATE($C1901, $B1901), 'Batch Two'!$C:$P, 5, false), 0))</f>
        <v>9</v>
      </c>
      <c r="I1901" s="6" t="str">
        <f>IF($A1901 = "Batch 1", VLOOKUP(CONCATENATE($C1901, $B1901), 'Batch One'!$C:$Q, 14, false),
IF($A1901 = "Batch 2", VLOOKUP(CONCATENATE($C1901, $B1901), 'Batch Two'!$C:$P, 14, false), 0))</f>
        <v>https://ccg-imaging-cgc-tradingcards-production.s3.amazonaws.com/abe86a1c-1f94-44dc-b0a5-0a2440140d9c/CAR6001888-220_OBV.jpg</v>
      </c>
      <c r="J1901" s="5" t="str">
        <f>IF($A1901 = "Batch 1", VLOOKUP(CONCATENATE($C1901, $B1901), 'Batch One'!$C:$Q, 13, false),
IF($A1901 = "Batch 2", VLOOKUP(CONCATENATE($C1901, $B1901), 'Batch Two'!$C:$P, 13, false), 0))</f>
        <v/>
      </c>
    </row>
    <row r="1902">
      <c r="A1902" s="4" t="s">
        <v>13</v>
      </c>
      <c r="B1902" s="5">
        <v>6.016746254E9</v>
      </c>
      <c r="C1902" s="8" t="s">
        <v>12</v>
      </c>
      <c r="D1902" s="5" t="str">
        <f>IF($A1902 = "Batch 1", VLOOKUP(CONCATENATE($C1902, $B1902), 'Batch One'!$C:$Q, 2, false),
IF($A1902 = "Batch 2", VLOOKUP(CONCATENATE($C1902, $B1902), 'Batch Two'!$C:$P, 2, false), 0))</f>
        <v>Zekrom, 2021, Sword &amp; Shield, #195/184</v>
      </c>
      <c r="E1902" s="5">
        <f>IF($A1902 = "Batch 1", VLOOKUP(CONCATENATE($C1902, $B1902), 'Batch One'!$C:$Q, 8, false),
IF($A1902 = "Batch 2", VLOOKUP(CONCATENATE($C1902, $B1902), 'Batch Two'!$C:$P, 8, false), 0))</f>
        <v>2021</v>
      </c>
      <c r="F1902" s="5" t="str">
        <f>IF($A1902 = "Batch 1", VLOOKUP(CONCATENATE($C1902, $B1902), 'Batch One'!$C:$Q, 9, false),
IF($A1902 = "Batch 2", VLOOKUP(CONCATENATE($C1902, $B1902), 'Batch Two'!$C:$P, 9, false), 0))</f>
        <v/>
      </c>
      <c r="G1902" s="5" t="str">
        <f>IF($A1902 = "Batch 1", VLOOKUP(CONCATENATE($C1902, $B1902), 'Batch One'!$C:$Q, 4, false),
IF($A1902 = "Batch 2", VLOOKUP(CONCATENATE($C1902, $B1902), 'Batch Two'!$C:$P, 4, false), 0))</f>
        <v>Sword &amp; Shield</v>
      </c>
      <c r="H1902" s="5">
        <f>IF($A1902 = "Batch 1", VLOOKUP(CONCATENATE($C1902, $B1902), 'Batch One'!$C:$Q, 5, false),
IF($A1902 = "Batch 2", VLOOKUP(CONCATENATE($C1902, $B1902), 'Batch Two'!$C:$P, 5, false), 0))</f>
        <v>9</v>
      </c>
      <c r="I1902" s="6" t="str">
        <f>IF($A1902 = "Batch 1", VLOOKUP(CONCATENATE($C1902, $B1902), 'Batch One'!$C:$Q, 14, false),
IF($A1902 = "Batch 2", VLOOKUP(CONCATENATE($C1902, $B1902), 'Batch Two'!$C:$P, 14, false), 0))</f>
        <v>https://ccg-imaging-cgc-tradingcards-production.s3.amazonaws.com/17362863-486e-4894-a0ad-913ab281b992/CAR6016746-254_OBV.jpg</v>
      </c>
      <c r="J1902" s="5" t="str">
        <f>IF($A1902 = "Batch 1", VLOOKUP(CONCATENATE($C1902, $B1902), 'Batch One'!$C:$Q, 13, false),
IF($A1902 = "Batch 2", VLOOKUP(CONCATENATE($C1902, $B1902), 'Batch Two'!$C:$P, 13, false), 0))</f>
        <v/>
      </c>
    </row>
    <row r="1903">
      <c r="A1903" s="4" t="s">
        <v>13</v>
      </c>
      <c r="B1903" s="5">
        <v>6.016746255E9</v>
      </c>
      <c r="C1903" s="8" t="s">
        <v>12</v>
      </c>
      <c r="D1903" s="5" t="str">
        <f>IF($A1903 = "Batch 1", VLOOKUP(CONCATENATE($C1903, $B1903), 'Batch One'!$C:$Q, 2, false),
IF($A1903 = "Batch 2", VLOOKUP(CONCATENATE($C1903, $B1903), 'Batch Two'!$C:$P, 2, false), 0))</f>
        <v>Zekrom, 2021, Sword &amp; Shield, #195/184</v>
      </c>
      <c r="E1903" s="5">
        <f>IF($A1903 = "Batch 1", VLOOKUP(CONCATENATE($C1903, $B1903), 'Batch One'!$C:$Q, 8, false),
IF($A1903 = "Batch 2", VLOOKUP(CONCATENATE($C1903, $B1903), 'Batch Two'!$C:$P, 8, false), 0))</f>
        <v>2021</v>
      </c>
      <c r="F1903" s="5" t="str">
        <f>IF($A1903 = "Batch 1", VLOOKUP(CONCATENATE($C1903, $B1903), 'Batch One'!$C:$Q, 9, false),
IF($A1903 = "Batch 2", VLOOKUP(CONCATENATE($C1903, $B1903), 'Batch Two'!$C:$P, 9, false), 0))</f>
        <v/>
      </c>
      <c r="G1903" s="5" t="str">
        <f>IF($A1903 = "Batch 1", VLOOKUP(CONCATENATE($C1903, $B1903), 'Batch One'!$C:$Q, 4, false),
IF($A1903 = "Batch 2", VLOOKUP(CONCATENATE($C1903, $B1903), 'Batch Two'!$C:$P, 4, false), 0))</f>
        <v>Sword &amp; Shield</v>
      </c>
      <c r="H1903" s="5">
        <f>IF($A1903 = "Batch 1", VLOOKUP(CONCATENATE($C1903, $B1903), 'Batch One'!$C:$Q, 5, false),
IF($A1903 = "Batch 2", VLOOKUP(CONCATENATE($C1903, $B1903), 'Batch Two'!$C:$P, 5, false), 0))</f>
        <v>9</v>
      </c>
      <c r="I1903" s="6" t="str">
        <f>IF($A1903 = "Batch 1", VLOOKUP(CONCATENATE($C1903, $B1903), 'Batch One'!$C:$Q, 14, false),
IF($A1903 = "Batch 2", VLOOKUP(CONCATENATE($C1903, $B1903), 'Batch Two'!$C:$P, 14, false), 0))</f>
        <v>https://ccg-imaging-cgc-tradingcards-production.s3.amazonaws.com/17362863-572e-492b-8d2d-0e6699ee62e3/CAR6016746-255_OBV.jpg</v>
      </c>
      <c r="J1903" s="5" t="str">
        <f>IF($A1903 = "Batch 1", VLOOKUP(CONCATENATE($C1903, $B1903), 'Batch One'!$C:$Q, 13, false),
IF($A1903 = "Batch 2", VLOOKUP(CONCATENATE($C1903, $B1903), 'Batch Two'!$C:$P, 13, false), 0))</f>
        <v/>
      </c>
    </row>
    <row r="1904">
      <c r="A1904" s="4" t="s">
        <v>13</v>
      </c>
      <c r="B1904" s="5">
        <v>6.03558507E9</v>
      </c>
      <c r="C1904" s="8" t="s">
        <v>12</v>
      </c>
      <c r="D1904" s="5" t="str">
        <f>IF($A1904 = "Batch 1", VLOOKUP(CONCATENATE($C1904, $B1904), 'Batch One'!$C:$Q, 2, false),
IF($A1904 = "Batch 2", VLOOKUP(CONCATENATE($C1904, $B1904), 'Batch Two'!$C:$P, 2, false), 0))</f>
        <v>Sabrina's Mr. Mime, 2000, Original Series, #94/132</v>
      </c>
      <c r="E1904" s="5">
        <f>IF($A1904 = "Batch 1", VLOOKUP(CONCATENATE($C1904, $B1904), 'Batch One'!$C:$Q, 8, false),
IF($A1904 = "Batch 2", VLOOKUP(CONCATENATE($C1904, $B1904), 'Batch Two'!$C:$P, 8, false), 0))</f>
        <v>2000</v>
      </c>
      <c r="F1904" s="5" t="str">
        <f>IF($A1904 = "Batch 1", VLOOKUP(CONCATENATE($C1904, $B1904), 'Batch One'!$C:$Q, 9, false),
IF($A1904 = "Batch 2", VLOOKUP(CONCATENATE($C1904, $B1904), 'Batch Two'!$C:$P, 9, false), 0))</f>
        <v/>
      </c>
      <c r="G1904" s="5" t="str">
        <f>IF($A1904 = "Batch 1", VLOOKUP(CONCATENATE($C1904, $B1904), 'Batch One'!$C:$Q, 4, false),
IF($A1904 = "Batch 2", VLOOKUP(CONCATENATE($C1904, $B1904), 'Batch Two'!$C:$P, 4, false), 0))</f>
        <v>Original Series</v>
      </c>
      <c r="H1904" s="5">
        <f>IF($A1904 = "Batch 1", VLOOKUP(CONCATENATE($C1904, $B1904), 'Batch One'!$C:$Q, 5, false),
IF($A1904 = "Batch 2", VLOOKUP(CONCATENATE($C1904, $B1904), 'Batch Two'!$C:$P, 5, false), 0))</f>
        <v>8</v>
      </c>
      <c r="I1904" s="6" t="str">
        <f>IF($A1904 = "Batch 1", VLOOKUP(CONCATENATE($C1904, $B1904), 'Batch One'!$C:$Q, 14, false),
IF($A1904 = "Batch 2", VLOOKUP(CONCATENATE($C1904, $B1904), 'Batch Two'!$C:$P, 14, false), 0))</f>
        <v>https://ccg-imaging-cgc-tradingcards-production.s3.amazonaws.com/17425860-2870-463c-9861-d0ea17ae8f00/CAR6035585-070_OBV.jpg</v>
      </c>
      <c r="J1904" s="5" t="str">
        <f>IF($A1904 = "Batch 1", VLOOKUP(CONCATENATE($C1904, $B1904), 'Batch One'!$C:$Q, 13, false),
IF($A1904 = "Batch 2", VLOOKUP(CONCATENATE($C1904, $B1904), 'Batch Two'!$C:$P, 13, false), 0))</f>
        <v/>
      </c>
    </row>
    <row r="1905">
      <c r="A1905" s="4" t="s">
        <v>13</v>
      </c>
      <c r="B1905" s="5">
        <v>6.035585072E9</v>
      </c>
      <c r="C1905" s="8" t="s">
        <v>12</v>
      </c>
      <c r="D1905" s="5" t="str">
        <f>IF($A1905 = "Batch 1", VLOOKUP(CONCATENATE($C1905, $B1905), 'Batch One'!$C:$Q, 2, false),
IF($A1905 = "Batch 2", VLOOKUP(CONCATENATE($C1905, $B1905), 'Batch Two'!$C:$P, 2, false), 0))</f>
        <v>Sabrina's Mr. Mime, 2000, Original Series, #94/132</v>
      </c>
      <c r="E1905" s="5">
        <f>IF($A1905 = "Batch 1", VLOOKUP(CONCATENATE($C1905, $B1905), 'Batch One'!$C:$Q, 8, false),
IF($A1905 = "Batch 2", VLOOKUP(CONCATENATE($C1905, $B1905), 'Batch Two'!$C:$P, 8, false), 0))</f>
        <v>2000</v>
      </c>
      <c r="F1905" s="5" t="str">
        <f>IF($A1905 = "Batch 1", VLOOKUP(CONCATENATE($C1905, $B1905), 'Batch One'!$C:$Q, 9, false),
IF($A1905 = "Batch 2", VLOOKUP(CONCATENATE($C1905, $B1905), 'Batch Two'!$C:$P, 9, false), 0))</f>
        <v/>
      </c>
      <c r="G1905" s="5" t="str">
        <f>IF($A1905 = "Batch 1", VLOOKUP(CONCATENATE($C1905, $B1905), 'Batch One'!$C:$Q, 4, false),
IF($A1905 = "Batch 2", VLOOKUP(CONCATENATE($C1905, $B1905), 'Batch Two'!$C:$P, 4, false), 0))</f>
        <v>Original Series</v>
      </c>
      <c r="H1905" s="5">
        <f>IF($A1905 = "Batch 1", VLOOKUP(CONCATENATE($C1905, $B1905), 'Batch One'!$C:$Q, 5, false),
IF($A1905 = "Batch 2", VLOOKUP(CONCATENATE($C1905, $B1905), 'Batch Two'!$C:$P, 5, false), 0))</f>
        <v>8</v>
      </c>
      <c r="I1905" s="6" t="str">
        <f>IF($A1905 = "Batch 1", VLOOKUP(CONCATENATE($C1905, $B1905), 'Batch One'!$C:$Q, 14, false),
IF($A1905 = "Batch 2", VLOOKUP(CONCATENATE($C1905, $B1905), 'Batch Two'!$C:$P, 14, false), 0))</f>
        <v>https://ccg-imaging-cgc-tradingcards-production.s3.amazonaws.com/17425860-34f6-497c-a174-2799370ac5d1/CAR6035585-072_OBV.jpg</v>
      </c>
      <c r="J1905" s="5" t="str">
        <f>IF($A1905 = "Batch 1", VLOOKUP(CONCATENATE($C1905, $B1905), 'Batch One'!$C:$Q, 13, false),
IF($A1905 = "Batch 2", VLOOKUP(CONCATENATE($C1905, $B1905), 'Batch Two'!$C:$P, 13, false), 0))</f>
        <v/>
      </c>
    </row>
    <row r="1906">
      <c r="A1906" s="4" t="s">
        <v>13</v>
      </c>
      <c r="B1906" s="5">
        <v>6.035585073E9</v>
      </c>
      <c r="C1906" s="8" t="s">
        <v>12</v>
      </c>
      <c r="D1906" s="5" t="str">
        <f>IF($A1906 = "Batch 1", VLOOKUP(CONCATENATE($C1906, $B1906), 'Batch One'!$C:$Q, 2, false),
IF($A1906 = "Batch 2", VLOOKUP(CONCATENATE($C1906, $B1906), 'Batch Two'!$C:$P, 2, false), 0))</f>
        <v>Sabrina's Mr. Mime, 2000, Original Series, #94/132</v>
      </c>
      <c r="E1906" s="5">
        <f>IF($A1906 = "Batch 1", VLOOKUP(CONCATENATE($C1906, $B1906), 'Batch One'!$C:$Q, 8, false),
IF($A1906 = "Batch 2", VLOOKUP(CONCATENATE($C1906, $B1906), 'Batch Two'!$C:$P, 8, false), 0))</f>
        <v>2000</v>
      </c>
      <c r="F1906" s="5" t="str">
        <f>IF($A1906 = "Batch 1", VLOOKUP(CONCATENATE($C1906, $B1906), 'Batch One'!$C:$Q, 9, false),
IF($A1906 = "Batch 2", VLOOKUP(CONCATENATE($C1906, $B1906), 'Batch Two'!$C:$P, 9, false), 0))</f>
        <v/>
      </c>
      <c r="G1906" s="5" t="str">
        <f>IF($A1906 = "Batch 1", VLOOKUP(CONCATENATE($C1906, $B1906), 'Batch One'!$C:$Q, 4, false),
IF($A1906 = "Batch 2", VLOOKUP(CONCATENATE($C1906, $B1906), 'Batch Two'!$C:$P, 4, false), 0))</f>
        <v>Original Series</v>
      </c>
      <c r="H1906" s="5">
        <f>IF($A1906 = "Batch 1", VLOOKUP(CONCATENATE($C1906, $B1906), 'Batch One'!$C:$Q, 5, false),
IF($A1906 = "Batch 2", VLOOKUP(CONCATENATE($C1906, $B1906), 'Batch Two'!$C:$P, 5, false), 0))</f>
        <v>8</v>
      </c>
      <c r="I1906" s="6" t="str">
        <f>IF($A1906 = "Batch 1", VLOOKUP(CONCATENATE($C1906, $B1906), 'Batch One'!$C:$Q, 14, false),
IF($A1906 = "Batch 2", VLOOKUP(CONCATENATE($C1906, $B1906), 'Batch Two'!$C:$P, 14, false), 0))</f>
        <v>https://ccg-imaging-cgc-tradingcards-production.s3.amazonaws.com/17425860-37e9-4eb1-a124-323d35d69b85/CAR6035585-073_OBV.jpg</v>
      </c>
      <c r="J1906" s="5" t="str">
        <f>IF($A1906 = "Batch 1", VLOOKUP(CONCATENATE($C1906, $B1906), 'Batch One'!$C:$Q, 13, false),
IF($A1906 = "Batch 2", VLOOKUP(CONCATENATE($C1906, $B1906), 'Batch Two'!$C:$P, 13, false), 0))</f>
        <v/>
      </c>
    </row>
    <row r="1907">
      <c r="A1907" s="4" t="s">
        <v>13</v>
      </c>
      <c r="B1907" s="5">
        <v>6.035585074E9</v>
      </c>
      <c r="C1907" s="8" t="s">
        <v>12</v>
      </c>
      <c r="D1907" s="5" t="str">
        <f>IF($A1907 = "Batch 1", VLOOKUP(CONCATENATE($C1907, $B1907), 'Batch One'!$C:$Q, 2, false),
IF($A1907 = "Batch 2", VLOOKUP(CONCATENATE($C1907, $B1907), 'Batch Two'!$C:$P, 2, false), 0))</f>
        <v>Sabrina's Mr. Mime, 2000, Original Series, #94/132</v>
      </c>
      <c r="E1907" s="5">
        <f>IF($A1907 = "Batch 1", VLOOKUP(CONCATENATE($C1907, $B1907), 'Batch One'!$C:$Q, 8, false),
IF($A1907 = "Batch 2", VLOOKUP(CONCATENATE($C1907, $B1907), 'Batch Two'!$C:$P, 8, false), 0))</f>
        <v>2000</v>
      </c>
      <c r="F1907" s="5" t="str">
        <f>IF($A1907 = "Batch 1", VLOOKUP(CONCATENATE($C1907, $B1907), 'Batch One'!$C:$Q, 9, false),
IF($A1907 = "Batch 2", VLOOKUP(CONCATENATE($C1907, $B1907), 'Batch Two'!$C:$P, 9, false), 0))</f>
        <v/>
      </c>
      <c r="G1907" s="5" t="str">
        <f>IF($A1907 = "Batch 1", VLOOKUP(CONCATENATE($C1907, $B1907), 'Batch One'!$C:$Q, 4, false),
IF($A1907 = "Batch 2", VLOOKUP(CONCATENATE($C1907, $B1907), 'Batch Two'!$C:$P, 4, false), 0))</f>
        <v>Original Series</v>
      </c>
      <c r="H1907" s="5">
        <f>IF($A1907 = "Batch 1", VLOOKUP(CONCATENATE($C1907, $B1907), 'Batch One'!$C:$Q, 5, false),
IF($A1907 = "Batch 2", VLOOKUP(CONCATENATE($C1907, $B1907), 'Batch Two'!$C:$P, 5, false), 0))</f>
        <v>8</v>
      </c>
      <c r="I1907" s="6" t="str">
        <f>IF($A1907 = "Batch 1", VLOOKUP(CONCATENATE($C1907, $B1907), 'Batch One'!$C:$Q, 14, false),
IF($A1907 = "Batch 2", VLOOKUP(CONCATENATE($C1907, $B1907), 'Batch Two'!$C:$P, 14, false), 0))</f>
        <v>https://ccg-imaging-cgc-tradingcards-production.s3.amazonaws.com/17425860-404a-4980-b9e4-896f443e9a86/CAR6035585-074_OBV.jpg</v>
      </c>
      <c r="J1907" s="5" t="str">
        <f>IF($A1907 = "Batch 1", VLOOKUP(CONCATENATE($C1907, $B1907), 'Batch One'!$C:$Q, 13, false),
IF($A1907 = "Batch 2", VLOOKUP(CONCATENATE($C1907, $B1907), 'Batch Two'!$C:$P, 13, false), 0))</f>
        <v/>
      </c>
    </row>
    <row r="1908">
      <c r="A1908" s="4" t="s">
        <v>13</v>
      </c>
      <c r="B1908" s="5">
        <v>6.035585081E9</v>
      </c>
      <c r="C1908" s="8" t="s">
        <v>12</v>
      </c>
      <c r="D1908" s="5" t="str">
        <f>IF($A1908 = "Batch 1", VLOOKUP(CONCATENATE($C1908, $B1908), 'Batch One'!$C:$Q, 2, false),
IF($A1908 = "Batch 2", VLOOKUP(CONCATENATE($C1908, $B1908), 'Batch Two'!$C:$P, 2, false), 0))</f>
        <v>Sabrina's Mr. Mime, 2000, Original Series, #94/132</v>
      </c>
      <c r="E1908" s="5">
        <f>IF($A1908 = "Batch 1", VLOOKUP(CONCATENATE($C1908, $B1908), 'Batch One'!$C:$Q, 8, false),
IF($A1908 = "Batch 2", VLOOKUP(CONCATENATE($C1908, $B1908), 'Batch Two'!$C:$P, 8, false), 0))</f>
        <v>2000</v>
      </c>
      <c r="F1908" s="5" t="str">
        <f>IF($A1908 = "Batch 1", VLOOKUP(CONCATENATE($C1908, $B1908), 'Batch One'!$C:$Q, 9, false),
IF($A1908 = "Batch 2", VLOOKUP(CONCATENATE($C1908, $B1908), 'Batch Two'!$C:$P, 9, false), 0))</f>
        <v/>
      </c>
      <c r="G1908" s="5" t="str">
        <f>IF($A1908 = "Batch 1", VLOOKUP(CONCATENATE($C1908, $B1908), 'Batch One'!$C:$Q, 4, false),
IF($A1908 = "Batch 2", VLOOKUP(CONCATENATE($C1908, $B1908), 'Batch Two'!$C:$P, 4, false), 0))</f>
        <v>Original Series</v>
      </c>
      <c r="H1908" s="5">
        <f>IF($A1908 = "Batch 1", VLOOKUP(CONCATENATE($C1908, $B1908), 'Batch One'!$C:$Q, 5, false),
IF($A1908 = "Batch 2", VLOOKUP(CONCATENATE($C1908, $B1908), 'Batch Two'!$C:$P, 5, false), 0))</f>
        <v>8</v>
      </c>
      <c r="I1908" s="6" t="str">
        <f>IF($A1908 = "Batch 1", VLOOKUP(CONCATENATE($C1908, $B1908), 'Batch One'!$C:$Q, 14, false),
IF($A1908 = "Batch 2", VLOOKUP(CONCATENATE($C1908, $B1908), 'Batch Two'!$C:$P, 14, false), 0))</f>
        <v>https://ccg-imaging-cgc-tradingcards-production.s3.amazonaws.com/17425866-6173-4272-a580-2fd06e79d791/CAR6035585-081_OBV.jpg</v>
      </c>
      <c r="J1908" s="5" t="str">
        <f>IF($A1908 = "Batch 1", VLOOKUP(CONCATENATE($C1908, $B1908), 'Batch One'!$C:$Q, 13, false),
IF($A1908 = "Batch 2", VLOOKUP(CONCATENATE($C1908, $B1908), 'Batch Two'!$C:$P, 13, false), 0))</f>
        <v/>
      </c>
    </row>
    <row r="1909">
      <c r="A1909" s="4" t="s">
        <v>13</v>
      </c>
      <c r="B1909" s="5">
        <v>6.035585084E9</v>
      </c>
      <c r="C1909" s="8" t="s">
        <v>12</v>
      </c>
      <c r="D1909" s="5" t="str">
        <f>IF($A1909 = "Batch 1", VLOOKUP(CONCATENATE($C1909, $B1909), 'Batch One'!$C:$Q, 2, false),
IF($A1909 = "Batch 2", VLOOKUP(CONCATENATE($C1909, $B1909), 'Batch Two'!$C:$P, 2, false), 0))</f>
        <v>Sabrina's Mr. Mime, 2000, Original Series, #94/132</v>
      </c>
      <c r="E1909" s="5">
        <f>IF($A1909 = "Batch 1", VLOOKUP(CONCATENATE($C1909, $B1909), 'Batch One'!$C:$Q, 8, false),
IF($A1909 = "Batch 2", VLOOKUP(CONCATENATE($C1909, $B1909), 'Batch Two'!$C:$P, 8, false), 0))</f>
        <v>2000</v>
      </c>
      <c r="F1909" s="5" t="str">
        <f>IF($A1909 = "Batch 1", VLOOKUP(CONCATENATE($C1909, $B1909), 'Batch One'!$C:$Q, 9, false),
IF($A1909 = "Batch 2", VLOOKUP(CONCATENATE($C1909, $B1909), 'Batch Two'!$C:$P, 9, false), 0))</f>
        <v/>
      </c>
      <c r="G1909" s="5" t="str">
        <f>IF($A1909 = "Batch 1", VLOOKUP(CONCATENATE($C1909, $B1909), 'Batch One'!$C:$Q, 4, false),
IF($A1909 = "Batch 2", VLOOKUP(CONCATENATE($C1909, $B1909), 'Batch Two'!$C:$P, 4, false), 0))</f>
        <v>Original Series</v>
      </c>
      <c r="H1909" s="5">
        <f>IF($A1909 = "Batch 1", VLOOKUP(CONCATENATE($C1909, $B1909), 'Batch One'!$C:$Q, 5, false),
IF($A1909 = "Batch 2", VLOOKUP(CONCATENATE($C1909, $B1909), 'Batch Two'!$C:$P, 5, false), 0))</f>
        <v>8</v>
      </c>
      <c r="I1909" s="6" t="str">
        <f>IF($A1909 = "Batch 1", VLOOKUP(CONCATENATE($C1909, $B1909), 'Batch One'!$C:$Q, 14, false),
IF($A1909 = "Batch 2", VLOOKUP(CONCATENATE($C1909, $B1909), 'Batch Two'!$C:$P, 14, false), 0))</f>
        <v>https://ccg-imaging-cgc-tradingcards-production.s3.amazonaws.com/17425866-6907-4db1-b994-42dfef635361/CAR6035585-084_OBV.jpg</v>
      </c>
      <c r="J1909" s="5" t="str">
        <f>IF($A1909 = "Batch 1", VLOOKUP(CONCATENATE($C1909, $B1909), 'Batch One'!$C:$Q, 13, false),
IF($A1909 = "Batch 2", VLOOKUP(CONCATENATE($C1909, $B1909), 'Batch Two'!$C:$P, 13, false), 0))</f>
        <v/>
      </c>
    </row>
    <row r="1910">
      <c r="A1910" s="4" t="s">
        <v>13</v>
      </c>
      <c r="B1910" s="5">
        <v>6.03558514E9</v>
      </c>
      <c r="C1910" s="8" t="s">
        <v>12</v>
      </c>
      <c r="D1910" s="5" t="str">
        <f>IF($A1910 = "Batch 1", VLOOKUP(CONCATENATE($C1910, $B1910), 'Batch One'!$C:$Q, 2, false),
IF($A1910 = "Batch 2", VLOOKUP(CONCATENATE($C1910, $B1910), 'Batch Two'!$C:$P, 2, false), 0))</f>
        <v>Sabrina's Gastly, 2000, Original Series, #93/132</v>
      </c>
      <c r="E1910" s="5">
        <f>IF($A1910 = "Batch 1", VLOOKUP(CONCATENATE($C1910, $B1910), 'Batch One'!$C:$Q, 8, false),
IF($A1910 = "Batch 2", VLOOKUP(CONCATENATE($C1910, $B1910), 'Batch Two'!$C:$P, 8, false), 0))</f>
        <v>2000</v>
      </c>
      <c r="F1910" s="5" t="str">
        <f>IF($A1910 = "Batch 1", VLOOKUP(CONCATENATE($C1910, $B1910), 'Batch One'!$C:$Q, 9, false),
IF($A1910 = "Batch 2", VLOOKUP(CONCATENATE($C1910, $B1910), 'Batch Two'!$C:$P, 9, false), 0))</f>
        <v/>
      </c>
      <c r="G1910" s="5" t="str">
        <f>IF($A1910 = "Batch 1", VLOOKUP(CONCATENATE($C1910, $B1910), 'Batch One'!$C:$Q, 4, false),
IF($A1910 = "Batch 2", VLOOKUP(CONCATENATE($C1910, $B1910), 'Batch Two'!$C:$P, 4, false), 0))</f>
        <v>Original Series</v>
      </c>
      <c r="H1910" s="5">
        <f>IF($A1910 = "Batch 1", VLOOKUP(CONCATENATE($C1910, $B1910), 'Batch One'!$C:$Q, 5, false),
IF($A1910 = "Batch 2", VLOOKUP(CONCATENATE($C1910, $B1910), 'Batch Two'!$C:$P, 5, false), 0))</f>
        <v>7.5</v>
      </c>
      <c r="I1910" s="6" t="str">
        <f>IF($A1910 = "Batch 1", VLOOKUP(CONCATENATE($C1910, $B1910), 'Batch One'!$C:$Q, 14, false),
IF($A1910 = "Batch 2", VLOOKUP(CONCATENATE($C1910, $B1910), 'Batch Two'!$C:$P, 14, false), 0))</f>
        <v>https://ccg-imaging-cgc-tradingcards-production.s3.amazonaws.com/17425877-57ba-47d8-8efe-0a4e9378bb1e/CAR6035585-140_OBV.jpg</v>
      </c>
      <c r="J1910" s="5" t="str">
        <f>IF($A1910 = "Batch 1", VLOOKUP(CONCATENATE($C1910, $B1910), 'Batch One'!$C:$Q, 13, false),
IF($A1910 = "Batch 2", VLOOKUP(CONCATENATE($C1910, $B1910), 'Batch Two'!$C:$P, 13, false), 0))</f>
        <v/>
      </c>
    </row>
    <row r="1911">
      <c r="A1911" s="4" t="s">
        <v>13</v>
      </c>
      <c r="B1911" s="5">
        <v>1.401014162267E12</v>
      </c>
      <c r="C1911" s="8" t="s">
        <v>12</v>
      </c>
      <c r="D1911" s="5" t="str">
        <f>IF($A1911 = "Batch 1", VLOOKUP(CONCATENATE($C1911, $B1911), 'Batch One'!$C:$Q, 2, false),
IF($A1911 = "Batch 2", VLOOKUP(CONCATENATE($C1911, $B1911), 'Batch Two'!$C:$P, 2, false), 0))</f>
        <v>Professor Oak, 2023, Scarlet &amp; Violet, #026/032</v>
      </c>
      <c r="E1911" s="5">
        <f>IF($A1911 = "Batch 1", VLOOKUP(CONCATENATE($C1911, $B1911), 'Batch One'!$C:$Q, 8, false),
IF($A1911 = "Batch 2", VLOOKUP(CONCATENATE($C1911, $B1911), 'Batch Two'!$C:$P, 8, false), 0))</f>
        <v>2023</v>
      </c>
      <c r="F1911" s="5" t="str">
        <f>IF($A1911 = "Batch 1", VLOOKUP(CONCATENATE($C1911, $B1911), 'Batch One'!$C:$Q, 9, false),
IF($A1911 = "Batch 2", VLOOKUP(CONCATENATE($C1911, $B1911), 'Batch Two'!$C:$P, 9, false), 0))</f>
        <v/>
      </c>
      <c r="G1911" s="5" t="str">
        <f>IF($A1911 = "Batch 1", VLOOKUP(CONCATENATE($C1911, $B1911), 'Batch One'!$C:$Q, 4, false),
IF($A1911 = "Batch 2", VLOOKUP(CONCATENATE($C1911, $B1911), 'Batch Two'!$C:$P, 4, false), 0))</f>
        <v>Scarlet &amp; Violet</v>
      </c>
      <c r="H1911" s="5" t="str">
        <f>IF($A1911 = "Batch 1", VLOOKUP(CONCATENATE($C1911, $B1911), 'Batch One'!$C:$Q, 5, false),
IF($A1911 = "Batch 2", VLOOKUP(CONCATENATE($C1911, $B1911), 'Batch Two'!$C:$P, 5, false), 0))</f>
        <v>GEM MINT 10</v>
      </c>
      <c r="I1911" s="6" t="str">
        <f>IF($A1911 = "Batch 1", VLOOKUP(CONCATENATE($C1911, $B1911), 'Batch One'!$C:$Q, 14, false),
IF($A1911 = "Batch 2", VLOOKUP(CONCATENATE($C1911, $B1911), 'Batch Two'!$C:$P, 14, false), 0))</f>
        <v>https://ccg-imaging-cgc-tradingcards-production.s3.amazonaws.com/b66db026-1861-412c-be4f-041c781a221d/CRD1401014162-267_OBV.jpg</v>
      </c>
      <c r="J1911" s="5" t="str">
        <f>IF($A1911 = "Batch 1", VLOOKUP(CONCATENATE($C1911, $B1911), 'Batch One'!$C:$Q, 13, false),
IF($A1911 = "Batch 2", VLOOKUP(CONCATENATE($C1911, $B1911), 'Batch Two'!$C:$P, 13, false), 0))</f>
        <v/>
      </c>
    </row>
    <row r="1912">
      <c r="A1912" s="4" t="s">
        <v>13</v>
      </c>
      <c r="B1912" s="5">
        <v>1.401031274264E12</v>
      </c>
      <c r="C1912" s="8" t="s">
        <v>12</v>
      </c>
      <c r="D1912" s="5" t="str">
        <f>IF($A1912 = "Batch 1", VLOOKUP(CONCATENATE($C1912, $B1912), 'Batch One'!$C:$Q, 2, false),
IF($A1912 = "Batch 2", VLOOKUP(CONCATENATE($C1912, $B1912), 'Batch Two'!$C:$P, 2, false), 0))</f>
        <v>Snorunt, 2007, EX, #64/108</v>
      </c>
      <c r="E1912" s="5">
        <f>IF($A1912 = "Batch 1", VLOOKUP(CONCATENATE($C1912, $B1912), 'Batch One'!$C:$Q, 8, false),
IF($A1912 = "Batch 2", VLOOKUP(CONCATENATE($C1912, $B1912), 'Batch Two'!$C:$P, 8, false), 0))</f>
        <v>2007</v>
      </c>
      <c r="F1912" s="5" t="str">
        <f>IF($A1912 = "Batch 1", VLOOKUP(CONCATENATE($C1912, $B1912), 'Batch One'!$C:$Q, 9, false),
IF($A1912 = "Batch 2", VLOOKUP(CONCATENATE($C1912, $B1912), 'Batch Two'!$C:$P, 9, false), 0))</f>
        <v/>
      </c>
      <c r="G1912" s="5" t="str">
        <f>IF($A1912 = "Batch 1", VLOOKUP(CONCATENATE($C1912, $B1912), 'Batch One'!$C:$Q, 4, false),
IF($A1912 = "Batch 2", VLOOKUP(CONCATENATE($C1912, $B1912), 'Batch Two'!$C:$P, 4, false), 0))</f>
        <v>EX</v>
      </c>
      <c r="H1912" s="5">
        <f>IF($A1912 = "Batch 1", VLOOKUP(CONCATENATE($C1912, $B1912), 'Batch One'!$C:$Q, 5, false),
IF($A1912 = "Batch 2", VLOOKUP(CONCATENATE($C1912, $B1912), 'Batch Two'!$C:$P, 5, false), 0))</f>
        <v>9</v>
      </c>
      <c r="I1912" s="6" t="str">
        <f>IF($A1912 = "Batch 1", VLOOKUP(CONCATENATE($C1912, $B1912), 'Batch One'!$C:$Q, 14, false),
IF($A1912 = "Batch 2", VLOOKUP(CONCATENATE($C1912, $B1912), 'Batch Two'!$C:$P, 14, false), 0))</f>
        <v>https://ccg-imaging-cgc-tradingcards-production.s3.amazonaws.com/4494ba50-6562-4b65-b2f0-3a7f5ebd6893/CSG1401031274-264_OBV.jpg</v>
      </c>
      <c r="J1912" s="5" t="str">
        <f>IF($A1912 = "Batch 1", VLOOKUP(CONCATENATE($C1912, $B1912), 'Batch One'!$C:$Q, 13, false),
IF($A1912 = "Batch 2", VLOOKUP(CONCATENATE($C1912, $B1912), 'Batch Two'!$C:$P, 13, false), 0))</f>
        <v/>
      </c>
    </row>
    <row r="1913">
      <c r="A1913" s="4" t="s">
        <v>13</v>
      </c>
      <c r="B1913" s="5">
        <v>1.401031274265E12</v>
      </c>
      <c r="C1913" s="8" t="s">
        <v>12</v>
      </c>
      <c r="D1913" s="5" t="str">
        <f>IF($A1913 = "Batch 1", VLOOKUP(CONCATENATE($C1913, $B1913), 'Batch One'!$C:$Q, 2, false),
IF($A1913 = "Batch 2", VLOOKUP(CONCATENATE($C1913, $B1913), 'Batch Two'!$C:$P, 2, false), 0))</f>
        <v>Snorunt, 2007, EX, #64/108</v>
      </c>
      <c r="E1913" s="5">
        <f>IF($A1913 = "Batch 1", VLOOKUP(CONCATENATE($C1913, $B1913), 'Batch One'!$C:$Q, 8, false),
IF($A1913 = "Batch 2", VLOOKUP(CONCATENATE($C1913, $B1913), 'Batch Two'!$C:$P, 8, false), 0))</f>
        <v>2007</v>
      </c>
      <c r="F1913" s="5" t="str">
        <f>IF($A1913 = "Batch 1", VLOOKUP(CONCATENATE($C1913, $B1913), 'Batch One'!$C:$Q, 9, false),
IF($A1913 = "Batch 2", VLOOKUP(CONCATENATE($C1913, $B1913), 'Batch Two'!$C:$P, 9, false), 0))</f>
        <v/>
      </c>
      <c r="G1913" s="5" t="str">
        <f>IF($A1913 = "Batch 1", VLOOKUP(CONCATENATE($C1913, $B1913), 'Batch One'!$C:$Q, 4, false),
IF($A1913 = "Batch 2", VLOOKUP(CONCATENATE($C1913, $B1913), 'Batch Two'!$C:$P, 4, false), 0))</f>
        <v>EX</v>
      </c>
      <c r="H1913" s="5">
        <f>IF($A1913 = "Batch 1", VLOOKUP(CONCATENATE($C1913, $B1913), 'Batch One'!$C:$Q, 5, false),
IF($A1913 = "Batch 2", VLOOKUP(CONCATENATE($C1913, $B1913), 'Batch Two'!$C:$P, 5, false), 0))</f>
        <v>9</v>
      </c>
      <c r="I1913" s="6" t="str">
        <f>IF($A1913 = "Batch 1", VLOOKUP(CONCATENATE($C1913, $B1913), 'Batch One'!$C:$Q, 14, false),
IF($A1913 = "Batch 2", VLOOKUP(CONCATENATE($C1913, $B1913), 'Batch Two'!$C:$P, 14, false), 0))</f>
        <v>https://ccg-imaging-cgc-tradingcards-production.s3.amazonaws.com/2f122c1a-0a43-44e0-979e-95f3b19f4e19/CSG1401031274-265_OBV.jpg</v>
      </c>
      <c r="J1913" s="5" t="str">
        <f>IF($A1913 = "Batch 1", VLOOKUP(CONCATENATE($C1913, $B1913), 'Batch One'!$C:$Q, 13, false),
IF($A1913 = "Batch 2", VLOOKUP(CONCATENATE($C1913, $B1913), 'Batch Two'!$C:$P, 13, false), 0))</f>
        <v/>
      </c>
    </row>
    <row r="1914">
      <c r="A1914" s="4" t="s">
        <v>13</v>
      </c>
      <c r="B1914" s="5">
        <v>1.401031274267E12</v>
      </c>
      <c r="C1914" s="8" t="s">
        <v>12</v>
      </c>
      <c r="D1914" s="5" t="str">
        <f>IF($A1914 = "Batch 1", VLOOKUP(CONCATENATE($C1914, $B1914), 'Batch One'!$C:$Q, 2, false),
IF($A1914 = "Batch 2", VLOOKUP(CONCATENATE($C1914, $B1914), 'Batch Two'!$C:$P, 2, false), 0))</f>
        <v>Snorunt, 2007, EX, #64/108</v>
      </c>
      <c r="E1914" s="5">
        <f>IF($A1914 = "Batch 1", VLOOKUP(CONCATENATE($C1914, $B1914), 'Batch One'!$C:$Q, 8, false),
IF($A1914 = "Batch 2", VLOOKUP(CONCATENATE($C1914, $B1914), 'Batch Two'!$C:$P, 8, false), 0))</f>
        <v>2007</v>
      </c>
      <c r="F1914" s="5" t="str">
        <f>IF($A1914 = "Batch 1", VLOOKUP(CONCATENATE($C1914, $B1914), 'Batch One'!$C:$Q, 9, false),
IF($A1914 = "Batch 2", VLOOKUP(CONCATENATE($C1914, $B1914), 'Batch Two'!$C:$P, 9, false), 0))</f>
        <v/>
      </c>
      <c r="G1914" s="5" t="str">
        <f>IF($A1914 = "Batch 1", VLOOKUP(CONCATENATE($C1914, $B1914), 'Batch One'!$C:$Q, 4, false),
IF($A1914 = "Batch 2", VLOOKUP(CONCATENATE($C1914, $B1914), 'Batch Two'!$C:$P, 4, false), 0))</f>
        <v>EX</v>
      </c>
      <c r="H1914" s="5">
        <f>IF($A1914 = "Batch 1", VLOOKUP(CONCATENATE($C1914, $B1914), 'Batch One'!$C:$Q, 5, false),
IF($A1914 = "Batch 2", VLOOKUP(CONCATENATE($C1914, $B1914), 'Batch Two'!$C:$P, 5, false), 0))</f>
        <v>9</v>
      </c>
      <c r="I1914" s="6" t="str">
        <f>IF($A1914 = "Batch 1", VLOOKUP(CONCATENATE($C1914, $B1914), 'Batch One'!$C:$Q, 14, false),
IF($A1914 = "Batch 2", VLOOKUP(CONCATENATE($C1914, $B1914), 'Batch Two'!$C:$P, 14, false), 0))</f>
        <v>https://ccg-imaging-cgc-tradingcards-production.s3.amazonaws.com/bd336bc3-3de1-4c72-8a5f-f336cb33cdce/CSG1401031274-267_OBV.jpg</v>
      </c>
      <c r="J1914" s="5" t="str">
        <f>IF($A1914 = "Batch 1", VLOOKUP(CONCATENATE($C1914, $B1914), 'Batch One'!$C:$Q, 13, false),
IF($A1914 = "Batch 2", VLOOKUP(CONCATENATE($C1914, $B1914), 'Batch Two'!$C:$P, 13, false), 0))</f>
        <v/>
      </c>
    </row>
    <row r="1915">
      <c r="A1915" s="4" t="s">
        <v>13</v>
      </c>
      <c r="B1915" s="5">
        <v>1.401036580201E12</v>
      </c>
      <c r="C1915" s="8" t="s">
        <v>12</v>
      </c>
      <c r="D1915" s="5" t="str">
        <f>IF($A1915 = "Batch 1", VLOOKUP(CONCATENATE($C1915, $B1915), 'Batch One'!$C:$Q, 2, false),
IF($A1915 = "Batch 2", VLOOKUP(CONCATENATE($C1915, $B1915), 'Batch Two'!$C:$P, 2, false), 0))</f>
        <v>Whiscash, 2003, EX, #48/97</v>
      </c>
      <c r="E1915" s="5">
        <f>IF($A1915 = "Batch 1", VLOOKUP(CONCATENATE($C1915, $B1915), 'Batch One'!$C:$Q, 8, false),
IF($A1915 = "Batch 2", VLOOKUP(CONCATENATE($C1915, $B1915), 'Batch Two'!$C:$P, 8, false), 0))</f>
        <v>2003</v>
      </c>
      <c r="F1915" s="5" t="str">
        <f>IF($A1915 = "Batch 1", VLOOKUP(CONCATENATE($C1915, $B1915), 'Batch One'!$C:$Q, 9, false),
IF($A1915 = "Batch 2", VLOOKUP(CONCATENATE($C1915, $B1915), 'Batch Two'!$C:$P, 9, false), 0))</f>
        <v/>
      </c>
      <c r="G1915" s="5" t="str">
        <f>IF($A1915 = "Batch 1", VLOOKUP(CONCATENATE($C1915, $B1915), 'Batch One'!$C:$Q, 4, false),
IF($A1915 = "Batch 2", VLOOKUP(CONCATENATE($C1915, $B1915), 'Batch Two'!$C:$P, 4, false), 0))</f>
        <v>EX</v>
      </c>
      <c r="H1915" s="5">
        <f>IF($A1915 = "Batch 1", VLOOKUP(CONCATENATE($C1915, $B1915), 'Batch One'!$C:$Q, 5, false),
IF($A1915 = "Batch 2", VLOOKUP(CONCATENATE($C1915, $B1915), 'Batch Two'!$C:$P, 5, false), 0))</f>
        <v>9</v>
      </c>
      <c r="I1915" s="6" t="str">
        <f>IF($A1915 = "Batch 1", VLOOKUP(CONCATENATE($C1915, $B1915), 'Batch One'!$C:$Q, 14, false),
IF($A1915 = "Batch 2", VLOOKUP(CONCATENATE($C1915, $B1915), 'Batch Two'!$C:$P, 14, false), 0))</f>
        <v>https://ccg-imaging-cgc-tradingcards-production.s3.amazonaws.com/f3d33a95-93de-4376-86af-30b1963203de/CRD1401036580-201_OBV.jpg</v>
      </c>
      <c r="J1915" s="5" t="str">
        <f>IF($A1915 = "Batch 1", VLOOKUP(CONCATENATE($C1915, $B1915), 'Batch One'!$C:$Q, 13, false),
IF($A1915 = "Batch 2", VLOOKUP(CONCATENATE($C1915, $B1915), 'Batch Two'!$C:$P, 13, false), 0))</f>
        <v/>
      </c>
    </row>
    <row r="1916">
      <c r="A1916" s="4" t="s">
        <v>13</v>
      </c>
      <c r="B1916" s="5">
        <v>3.913584144E9</v>
      </c>
      <c r="C1916" s="8" t="s">
        <v>12</v>
      </c>
      <c r="D1916" s="5" t="str">
        <f>IF($A1916 = "Batch 1", VLOOKUP(CONCATENATE($C1916, $B1916), 'Batch One'!$C:$Q, 2, false),
IF($A1916 = "Batch 2", VLOOKUP(CONCATENATE($C1916, $B1916), 'Batch Two'!$C:$P, 2, false), 0))</f>
        <v>Vulpix, 1996, Original Series</v>
      </c>
      <c r="E1916" s="5">
        <f>IF($A1916 = "Batch 1", VLOOKUP(CONCATENATE($C1916, $B1916), 'Batch One'!$C:$Q, 8, false),
IF($A1916 = "Batch 2", VLOOKUP(CONCATENATE($C1916, $B1916), 'Batch Two'!$C:$P, 8, false), 0))</f>
        <v>1996</v>
      </c>
      <c r="F1916" s="5" t="str">
        <f>IF($A1916 = "Batch 1", VLOOKUP(CONCATENATE($C1916, $B1916), 'Batch One'!$C:$Q, 9, false),
IF($A1916 = "Batch 2", VLOOKUP(CONCATENATE($C1916, $B1916), 'Batch Two'!$C:$P, 9, false), 0))</f>
        <v/>
      </c>
      <c r="G1916" s="5" t="str">
        <f>IF($A1916 = "Batch 1", VLOOKUP(CONCATENATE($C1916, $B1916), 'Batch One'!$C:$Q, 4, false),
IF($A1916 = "Batch 2", VLOOKUP(CONCATENATE($C1916, $B1916), 'Batch Two'!$C:$P, 4, false), 0))</f>
        <v>Original Series</v>
      </c>
      <c r="H1916" s="5">
        <f>IF($A1916 = "Batch 1", VLOOKUP(CONCATENATE($C1916, $B1916), 'Batch One'!$C:$Q, 5, false),
IF($A1916 = "Batch 2", VLOOKUP(CONCATENATE($C1916, $B1916), 'Batch Two'!$C:$P, 5, false), 0))</f>
        <v>9</v>
      </c>
      <c r="I1916" s="6" t="str">
        <f>IF($A1916 = "Batch 1", VLOOKUP(CONCATENATE($C1916, $B1916), 'Batch One'!$C:$Q, 14, false),
IF($A1916 = "Batch 2", VLOOKUP(CONCATENATE($C1916, $B1916), 'Batch Two'!$C:$P, 14, false), 0))</f>
        <v>https://ccg-imaging-cgc-comics-production.s3.amazonaws.com/712d0866-0996-4ed5-8de2-859a2cb342bb/CGC3913584-144_OBV.jpg</v>
      </c>
      <c r="J1916" s="5" t="str">
        <f>IF($A1916 = "Batch 1", VLOOKUP(CONCATENATE($C1916, $B1916), 'Batch One'!$C:$Q, 13, false),
IF($A1916 = "Batch 2", VLOOKUP(CONCATENATE($C1916, $B1916), 'Batch Two'!$C:$P, 13, false), 0))</f>
        <v/>
      </c>
    </row>
    <row r="1917">
      <c r="A1917" s="4" t="s">
        <v>13</v>
      </c>
      <c r="B1917" s="5">
        <v>6.001864176E9</v>
      </c>
      <c r="C1917" s="8" t="s">
        <v>12</v>
      </c>
      <c r="D1917" s="5" t="str">
        <f>IF($A1917 = "Batch 1", VLOOKUP(CONCATENATE($C1917, $B1917), 'Batch One'!$C:$Q, 2, false),
IF($A1917 = "Batch 2", VLOOKUP(CONCATENATE($C1917, $B1917), 'Batch Two'!$C:$P, 2, false), 0))</f>
        <v>Surfing Pikachu VMAX, 2021, Sword &amp; Shield, #022/028</v>
      </c>
      <c r="E1917" s="5">
        <f>IF($A1917 = "Batch 1", VLOOKUP(CONCATENATE($C1917, $B1917), 'Batch One'!$C:$Q, 8, false),
IF($A1917 = "Batch 2", VLOOKUP(CONCATENATE($C1917, $B1917), 'Batch Two'!$C:$P, 8, false), 0))</f>
        <v>2021</v>
      </c>
      <c r="F1917" s="5" t="str">
        <f>IF($A1917 = "Batch 1", VLOOKUP(CONCATENATE($C1917, $B1917), 'Batch One'!$C:$Q, 9, false),
IF($A1917 = "Batch 2", VLOOKUP(CONCATENATE($C1917, $B1917), 'Batch Two'!$C:$P, 9, false), 0))</f>
        <v/>
      </c>
      <c r="G1917" s="5" t="str">
        <f>IF($A1917 = "Batch 1", VLOOKUP(CONCATENATE($C1917, $B1917), 'Batch One'!$C:$Q, 4, false),
IF($A1917 = "Batch 2", VLOOKUP(CONCATENATE($C1917, $B1917), 'Batch Two'!$C:$P, 4, false), 0))</f>
        <v>Sword &amp; Shield</v>
      </c>
      <c r="H1917" s="5">
        <f>IF($A1917 = "Batch 1", VLOOKUP(CONCATENATE($C1917, $B1917), 'Batch One'!$C:$Q, 5, false),
IF($A1917 = "Batch 2", VLOOKUP(CONCATENATE($C1917, $B1917), 'Batch Two'!$C:$P, 5, false), 0))</f>
        <v>9</v>
      </c>
      <c r="I1917" s="6" t="str">
        <f>IF($A1917 = "Batch 1", VLOOKUP(CONCATENATE($C1917, $B1917), 'Batch One'!$C:$Q, 14, false),
IF($A1917 = "Batch 2", VLOOKUP(CONCATENATE($C1917, $B1917), 'Batch Two'!$C:$P, 14, false), 0))</f>
        <v>https://ccg-imaging-cgc-tradingcards-production.s3.amazonaws.com/17274537-45c5-4979-bd8f-14abce6b73b6/CAR6001864-176_OBV.jpg</v>
      </c>
      <c r="J1917" s="5" t="str">
        <f>IF($A1917 = "Batch 1", VLOOKUP(CONCATENATE($C1917, $B1917), 'Batch One'!$C:$Q, 13, false),
IF($A1917 = "Batch 2", VLOOKUP(CONCATENATE($C1917, $B1917), 'Batch Two'!$C:$P, 13, false), 0))</f>
        <v/>
      </c>
    </row>
    <row r="1918">
      <c r="A1918" s="4" t="s">
        <v>13</v>
      </c>
      <c r="B1918" s="5">
        <v>6.001864177E9</v>
      </c>
      <c r="C1918" s="8" t="s">
        <v>12</v>
      </c>
      <c r="D1918" s="5" t="str">
        <f>IF($A1918 = "Batch 1", VLOOKUP(CONCATENATE($C1918, $B1918), 'Batch One'!$C:$Q, 2, false),
IF($A1918 = "Batch 2", VLOOKUP(CONCATENATE($C1918, $B1918), 'Batch Two'!$C:$P, 2, false), 0))</f>
        <v>Surfing Pikachu VMAX, 2021, Sword &amp; Shield, #022/028</v>
      </c>
      <c r="E1918" s="5">
        <f>IF($A1918 = "Batch 1", VLOOKUP(CONCATENATE($C1918, $B1918), 'Batch One'!$C:$Q, 8, false),
IF($A1918 = "Batch 2", VLOOKUP(CONCATENATE($C1918, $B1918), 'Batch Two'!$C:$P, 8, false), 0))</f>
        <v>2021</v>
      </c>
      <c r="F1918" s="5" t="str">
        <f>IF($A1918 = "Batch 1", VLOOKUP(CONCATENATE($C1918, $B1918), 'Batch One'!$C:$Q, 9, false),
IF($A1918 = "Batch 2", VLOOKUP(CONCATENATE($C1918, $B1918), 'Batch Two'!$C:$P, 9, false), 0))</f>
        <v/>
      </c>
      <c r="G1918" s="5" t="str">
        <f>IF($A1918 = "Batch 1", VLOOKUP(CONCATENATE($C1918, $B1918), 'Batch One'!$C:$Q, 4, false),
IF($A1918 = "Batch 2", VLOOKUP(CONCATENATE($C1918, $B1918), 'Batch Two'!$C:$P, 4, false), 0))</f>
        <v>Sword &amp; Shield</v>
      </c>
      <c r="H1918" s="5">
        <f>IF($A1918 = "Batch 1", VLOOKUP(CONCATENATE($C1918, $B1918), 'Batch One'!$C:$Q, 5, false),
IF($A1918 = "Batch 2", VLOOKUP(CONCATENATE($C1918, $B1918), 'Batch Two'!$C:$P, 5, false), 0))</f>
        <v>9</v>
      </c>
      <c r="I1918" s="6" t="str">
        <f>IF($A1918 = "Batch 1", VLOOKUP(CONCATENATE($C1918, $B1918), 'Batch One'!$C:$Q, 14, false),
IF($A1918 = "Batch 2", VLOOKUP(CONCATENATE($C1918, $B1918), 'Batch Two'!$C:$P, 14, false), 0))</f>
        <v>https://ccg-imaging-cgc-tradingcards-production.s3.amazonaws.com/17274539-259f-4a9b-8b50-be5f41f06075/CAR6001864-177_OBV.jpg</v>
      </c>
      <c r="J1918" s="5" t="str">
        <f>IF($A1918 = "Batch 1", VLOOKUP(CONCATENATE($C1918, $B1918), 'Batch One'!$C:$Q, 13, false),
IF($A1918 = "Batch 2", VLOOKUP(CONCATENATE($C1918, $B1918), 'Batch Two'!$C:$P, 13, false), 0))</f>
        <v/>
      </c>
    </row>
    <row r="1919">
      <c r="A1919" s="4" t="s">
        <v>13</v>
      </c>
      <c r="B1919" s="5">
        <v>1.401036536234E12</v>
      </c>
      <c r="C1919" s="8" t="s">
        <v>12</v>
      </c>
      <c r="D1919" s="5" t="str">
        <f>IF($A1919 = "Batch 1", VLOOKUP(CONCATENATE($C1919, $B1919), 'Batch One'!$C:$Q, 2, false),
IF($A1919 = "Batch 2", VLOOKUP(CONCATENATE($C1919, $B1919), 'Batch Two'!$C:$P, 2, false), 0))</f>
        <v>Surfing Pikachu VMAX, 2021, Sword &amp; Shield, #022/028</v>
      </c>
      <c r="E1919" s="5">
        <f>IF($A1919 = "Batch 1", VLOOKUP(CONCATENATE($C1919, $B1919), 'Batch One'!$C:$Q, 8, false),
IF($A1919 = "Batch 2", VLOOKUP(CONCATENATE($C1919, $B1919), 'Batch Two'!$C:$P, 8, false), 0))</f>
        <v>2021</v>
      </c>
      <c r="F1919" s="5" t="str">
        <f>IF($A1919 = "Batch 1", VLOOKUP(CONCATENATE($C1919, $B1919), 'Batch One'!$C:$Q, 9, false),
IF($A1919 = "Batch 2", VLOOKUP(CONCATENATE($C1919, $B1919), 'Batch Two'!$C:$P, 9, false), 0))</f>
        <v/>
      </c>
      <c r="G1919" s="5" t="str">
        <f>IF($A1919 = "Batch 1", VLOOKUP(CONCATENATE($C1919, $B1919), 'Batch One'!$C:$Q, 4, false),
IF($A1919 = "Batch 2", VLOOKUP(CONCATENATE($C1919, $B1919), 'Batch Two'!$C:$P, 4, false), 0))</f>
        <v>Sword &amp; Shield</v>
      </c>
      <c r="H1919" s="5">
        <f>IF($A1919 = "Batch 1", VLOOKUP(CONCATENATE($C1919, $B1919), 'Batch One'!$C:$Q, 5, false),
IF($A1919 = "Batch 2", VLOOKUP(CONCATENATE($C1919, $B1919), 'Batch Two'!$C:$P, 5, false), 0))</f>
        <v>9</v>
      </c>
      <c r="I1919" s="6" t="str">
        <f>IF($A1919 = "Batch 1", VLOOKUP(CONCATENATE($C1919, $B1919), 'Batch One'!$C:$Q, 14, false),
IF($A1919 = "Batch 2", VLOOKUP(CONCATENATE($C1919, $B1919), 'Batch Two'!$C:$P, 14, false), 0))</f>
        <v>https://ccg-imaging-cgc-tradingcards-production.s3.amazonaws.com/dfeab1e4-52f8-4595-bb05-b5d2a2bb00b9/CRD1401036536-234_OBV.jpg</v>
      </c>
      <c r="J1919" s="5" t="str">
        <f>IF($A1919 = "Batch 1", VLOOKUP(CONCATENATE($C1919, $B1919), 'Batch One'!$C:$Q, 13, false),
IF($A1919 = "Batch 2", VLOOKUP(CONCATENATE($C1919, $B1919), 'Batch Two'!$C:$P, 13, false), 0))</f>
        <v/>
      </c>
    </row>
    <row r="1920">
      <c r="A1920" s="4" t="s">
        <v>13</v>
      </c>
      <c r="B1920" s="5">
        <v>1.401045944225E12</v>
      </c>
      <c r="C1920" s="8" t="s">
        <v>12</v>
      </c>
      <c r="D1920" s="5" t="str">
        <f>IF($A1920 = "Batch 1", VLOOKUP(CONCATENATE($C1920, $B1920), 'Batch One'!$C:$Q, 2, false),
IF($A1920 = "Batch 2", VLOOKUP(CONCATENATE($C1920, $B1920), 'Batch Two'!$C:$P, 2, false), 0))</f>
        <v>Lapras, 1999, Original Series</v>
      </c>
      <c r="E1920" s="5">
        <f>IF($A1920 = "Batch 1", VLOOKUP(CONCATENATE($C1920, $B1920), 'Batch One'!$C:$Q, 8, false),
IF($A1920 = "Batch 2", VLOOKUP(CONCATENATE($C1920, $B1920), 'Batch Two'!$C:$P, 8, false), 0))</f>
        <v>1999</v>
      </c>
      <c r="F1920" s="5" t="str">
        <f>IF($A1920 = "Batch 1", VLOOKUP(CONCATENATE($C1920, $B1920), 'Batch One'!$C:$Q, 9, false),
IF($A1920 = "Batch 2", VLOOKUP(CONCATENATE($C1920, $B1920), 'Batch Two'!$C:$P, 9, false), 0))</f>
        <v/>
      </c>
      <c r="G1920" s="5" t="str">
        <f>IF($A1920 = "Batch 1", VLOOKUP(CONCATENATE($C1920, $B1920), 'Batch One'!$C:$Q, 4, false),
IF($A1920 = "Batch 2", VLOOKUP(CONCATENATE($C1920, $B1920), 'Batch Two'!$C:$P, 4, false), 0))</f>
        <v>Original Series</v>
      </c>
      <c r="H1920" s="5">
        <f>IF($A1920 = "Batch 1", VLOOKUP(CONCATENATE($C1920, $B1920), 'Batch One'!$C:$Q, 5, false),
IF($A1920 = "Batch 2", VLOOKUP(CONCATENATE($C1920, $B1920), 'Batch Two'!$C:$P, 5, false), 0))</f>
        <v>8</v>
      </c>
      <c r="I1920" s="6" t="str">
        <f>IF($A1920 = "Batch 1", VLOOKUP(CONCATENATE($C1920, $B1920), 'Batch One'!$C:$Q, 14, false),
IF($A1920 = "Batch 2", VLOOKUP(CONCATENATE($C1920, $B1920), 'Batch Two'!$C:$P, 14, false), 0))</f>
        <v>https://ccg-imaging-cgc-tradingcards-production.s3.amazonaws.com/2aac8058-674c-4c7f-a274-a5ef914581f6/CRD1401045944-225_OBV.jpg</v>
      </c>
      <c r="J1920" s="5" t="str">
        <f>IF($A1920 = "Batch 1", VLOOKUP(CONCATENATE($C1920, $B1920), 'Batch One'!$C:$Q, 13, false),
IF($A1920 = "Batch 2", VLOOKUP(CONCATENATE($C1920, $B1920), 'Batch Two'!$C:$P, 13, false), 0))</f>
        <v/>
      </c>
    </row>
    <row r="1921">
      <c r="A1921" s="4" t="s">
        <v>13</v>
      </c>
      <c r="B1921" s="5">
        <v>4.19907322E9</v>
      </c>
      <c r="C1921" s="8" t="s">
        <v>12</v>
      </c>
      <c r="D1921" s="5" t="str">
        <f>IF($A1921 = "Batch 1", VLOOKUP(CONCATENATE($C1921, $B1921), 'Batch One'!$C:$Q, 2, false),
IF($A1921 = "Batch 2", VLOOKUP(CONCATENATE($C1921, $B1921), 'Batch Two'!$C:$P, 2, false), 0))</f>
        <v>Nidoran Ð, 1996, Original Series</v>
      </c>
      <c r="E1921" s="5">
        <f>IF($A1921 = "Batch 1", VLOOKUP(CONCATENATE($C1921, $B1921), 'Batch One'!$C:$Q, 8, false),
IF($A1921 = "Batch 2", VLOOKUP(CONCATENATE($C1921, $B1921), 'Batch Two'!$C:$P, 8, false), 0))</f>
        <v>1996</v>
      </c>
      <c r="F1921" s="5" t="str">
        <f>IF($A1921 = "Batch 1", VLOOKUP(CONCATENATE($C1921, $B1921), 'Batch One'!$C:$Q, 9, false),
IF($A1921 = "Batch 2", VLOOKUP(CONCATENATE($C1921, $B1921), 'Batch Two'!$C:$P, 9, false), 0))</f>
        <v/>
      </c>
      <c r="G1921" s="5" t="str">
        <f>IF($A1921 = "Batch 1", VLOOKUP(CONCATENATE($C1921, $B1921), 'Batch One'!$C:$Q, 4, false),
IF($A1921 = "Batch 2", VLOOKUP(CONCATENATE($C1921, $B1921), 'Batch Two'!$C:$P, 4, false), 0))</f>
        <v>Original Series</v>
      </c>
      <c r="H1921" s="5">
        <f>IF($A1921 = "Batch 1", VLOOKUP(CONCATENATE($C1921, $B1921), 'Batch One'!$C:$Q, 5, false),
IF($A1921 = "Batch 2", VLOOKUP(CONCATENATE($C1921, $B1921), 'Batch Two'!$C:$P, 5, false), 0))</f>
        <v>8</v>
      </c>
      <c r="I1921" s="6" t="str">
        <f>IF($A1921 = "Batch 1", VLOOKUP(CONCATENATE($C1921, $B1921), 'Batch One'!$C:$Q, 14, false),
IF($A1921 = "Batch 2", VLOOKUP(CONCATENATE($C1921, $B1921), 'Batch Two'!$C:$P, 14, false), 0))</f>
        <v>https://ccg-imaging-cgc-comics-production.s3.amazonaws.com/a52d1ae8-a188-421c-b102-1669bd15e459/CGC4199073-220_OBV.jpg</v>
      </c>
      <c r="J1921" s="5" t="str">
        <f>IF($A1921 = "Batch 1", VLOOKUP(CONCATENATE($C1921, $B1921), 'Batch One'!$C:$Q, 13, false),
IF($A1921 = "Batch 2", VLOOKUP(CONCATENATE($C1921, $B1921), 'Batch Two'!$C:$P, 13, false), 0))</f>
        <v/>
      </c>
    </row>
    <row r="1922">
      <c r="A1922" s="4" t="s">
        <v>13</v>
      </c>
      <c r="B1922" s="5">
        <v>4.321708004E9</v>
      </c>
      <c r="C1922" s="8" t="s">
        <v>12</v>
      </c>
      <c r="D1922" s="5" t="str">
        <f>IF($A1922 = "Batch 1", VLOOKUP(CONCATENATE($C1922, $B1922), 'Batch One'!$C:$Q, 2, false),
IF($A1922 = "Batch 2", VLOOKUP(CONCATENATE($C1922, $B1922), 'Batch Two'!$C:$P, 2, false), 0))</f>
        <v>Card-Flip Game, 2000, Neo</v>
      </c>
      <c r="E1922" s="5">
        <f>IF($A1922 = "Batch 1", VLOOKUP(CONCATENATE($C1922, $B1922), 'Batch One'!$C:$Q, 8, false),
IF($A1922 = "Batch 2", VLOOKUP(CONCATENATE($C1922, $B1922), 'Batch Two'!$C:$P, 8, false), 0))</f>
        <v>2000</v>
      </c>
      <c r="F1922" s="5" t="str">
        <f>IF($A1922 = "Batch 1", VLOOKUP(CONCATENATE($C1922, $B1922), 'Batch One'!$C:$Q, 9, false),
IF($A1922 = "Batch 2", VLOOKUP(CONCATENATE($C1922, $B1922), 'Batch Two'!$C:$P, 9, false), 0))</f>
        <v/>
      </c>
      <c r="G1922" s="5" t="str">
        <f>IF($A1922 = "Batch 1", VLOOKUP(CONCATENATE($C1922, $B1922), 'Batch One'!$C:$Q, 4, false),
IF($A1922 = "Batch 2", VLOOKUP(CONCATENATE($C1922, $B1922), 'Batch Two'!$C:$P, 4, false), 0))</f>
        <v>Neo</v>
      </c>
      <c r="H1922" s="5">
        <f>IF($A1922 = "Batch 1", VLOOKUP(CONCATENATE($C1922, $B1922), 'Batch One'!$C:$Q, 5, false),
IF($A1922 = "Batch 2", VLOOKUP(CONCATENATE($C1922, $B1922), 'Batch Two'!$C:$P, 5, false), 0))</f>
        <v>9</v>
      </c>
      <c r="I1922" s="6" t="str">
        <f>IF($A1922 = "Batch 1", VLOOKUP(CONCATENATE($C1922, $B1922), 'Batch One'!$C:$Q, 14, false),
IF($A1922 = "Batch 2", VLOOKUP(CONCATENATE($C1922, $B1922), 'Batch Two'!$C:$P, 14, false), 0))</f>
        <v>https://ccg-imaging-cgc-tradingcards-production.s3.amazonaws.com/1263887f-64e1-4053-8419-45565c1f671b/CGC4321708-004_OBV.jpg</v>
      </c>
      <c r="J1922" s="5" t="str">
        <f>IF($A1922 = "Batch 1", VLOOKUP(CONCATENATE($C1922, $B1922), 'Batch One'!$C:$Q, 13, false),
IF($A1922 = "Batch 2", VLOOKUP(CONCATENATE($C1922, $B1922), 'Batch Two'!$C:$P, 13, false), 0))</f>
        <v/>
      </c>
    </row>
    <row r="1923">
      <c r="A1923" s="4" t="s">
        <v>13</v>
      </c>
      <c r="B1923" s="5">
        <v>6.001841097E9</v>
      </c>
      <c r="C1923" s="8" t="s">
        <v>12</v>
      </c>
      <c r="D1923" s="5" t="str">
        <f>IF($A1923 = "Batch 1", VLOOKUP(CONCATENATE($C1923, $B1923), 'Batch One'!$C:$Q, 2, false),
IF($A1923 = "Batch 2", VLOOKUP(CONCATENATE($C1923, $B1923), 'Batch Two'!$C:$P, 2, false), 0))</f>
        <v>Charizard ex, 2023, Scarlet &amp; Violet, #006/165</v>
      </c>
      <c r="E1923" s="5">
        <f>IF($A1923 = "Batch 1", VLOOKUP(CONCATENATE($C1923, $B1923), 'Batch One'!$C:$Q, 8, false),
IF($A1923 = "Batch 2", VLOOKUP(CONCATENATE($C1923, $B1923), 'Batch Two'!$C:$P, 8, false), 0))</f>
        <v>2023</v>
      </c>
      <c r="F1923" s="5" t="str">
        <f>IF($A1923 = "Batch 1", VLOOKUP(CONCATENATE($C1923, $B1923), 'Batch One'!$C:$Q, 9, false),
IF($A1923 = "Batch 2", VLOOKUP(CONCATENATE($C1923, $B1923), 'Batch Two'!$C:$P, 9, false), 0))</f>
        <v/>
      </c>
      <c r="G1923" s="5" t="str">
        <f>IF($A1923 = "Batch 1", VLOOKUP(CONCATENATE($C1923, $B1923), 'Batch One'!$C:$Q, 4, false),
IF($A1923 = "Batch 2", VLOOKUP(CONCATENATE($C1923, $B1923), 'Batch Two'!$C:$P, 4, false), 0))</f>
        <v>Scarlet &amp; Violet</v>
      </c>
      <c r="H1923" s="5" t="str">
        <f>IF($A1923 = "Batch 1", VLOOKUP(CONCATENATE($C1923, $B1923), 'Batch One'!$C:$Q, 5, false),
IF($A1923 = "Batch 2", VLOOKUP(CONCATENATE($C1923, $B1923), 'Batch Two'!$C:$P, 5, false), 0))</f>
        <v>MINT+ 9.5</v>
      </c>
      <c r="I1923" s="6" t="str">
        <f>IF($A1923 = "Batch 1", VLOOKUP(CONCATENATE($C1923, $B1923), 'Batch One'!$C:$Q, 14, false),
IF($A1923 = "Batch 2", VLOOKUP(CONCATENATE($C1923, $B1923), 'Batch Two'!$C:$P, 14, false), 0))</f>
        <v>https://ccg-imaging-cgc-tradingcards-production.s3.amazonaws.com/17274370-528d-4684-989f-9d4963997888/CAR6001841-097_OBV.jpg</v>
      </c>
      <c r="J1923" s="5" t="str">
        <f>IF($A1923 = "Batch 1", VLOOKUP(CONCATENATE($C1923, $B1923), 'Batch One'!$C:$Q, 13, false),
IF($A1923 = "Batch 2", VLOOKUP(CONCATENATE($C1923, $B1923), 'Batch Two'!$C:$P, 13, false), 0))</f>
        <v/>
      </c>
    </row>
    <row r="1924">
      <c r="A1924" s="4" t="s">
        <v>13</v>
      </c>
      <c r="B1924" s="5">
        <v>6.001852002E9</v>
      </c>
      <c r="C1924" s="8" t="s">
        <v>12</v>
      </c>
      <c r="D1924" s="5" t="str">
        <f>IF($A1924 = "Batch 1", VLOOKUP(CONCATENATE($C1924, $B1924), 'Batch One'!$C:$Q, 2, false),
IF($A1924 = "Batch 2", VLOOKUP(CONCATENATE($C1924, $B1924), 'Batch Two'!$C:$P, 2, false), 0))</f>
        <v>Dark Flaaffy, 2001, Neo</v>
      </c>
      <c r="E1924" s="5">
        <f>IF($A1924 = "Batch 1", VLOOKUP(CONCATENATE($C1924, $B1924), 'Batch One'!$C:$Q, 8, false),
IF($A1924 = "Batch 2", VLOOKUP(CONCATENATE($C1924, $B1924), 'Batch Two'!$C:$P, 8, false), 0))</f>
        <v>2001</v>
      </c>
      <c r="F1924" s="5" t="str">
        <f>IF($A1924 = "Batch 1", VLOOKUP(CONCATENATE($C1924, $B1924), 'Batch One'!$C:$Q, 9, false),
IF($A1924 = "Batch 2", VLOOKUP(CONCATENATE($C1924, $B1924), 'Batch Two'!$C:$P, 9, false), 0))</f>
        <v/>
      </c>
      <c r="G1924" s="5" t="str">
        <f>IF($A1924 = "Batch 1", VLOOKUP(CONCATENATE($C1924, $B1924), 'Batch One'!$C:$Q, 4, false),
IF($A1924 = "Batch 2", VLOOKUP(CONCATENATE($C1924, $B1924), 'Batch Two'!$C:$P, 4, false), 0))</f>
        <v>Neo</v>
      </c>
      <c r="H1924" s="5">
        <f>IF($A1924 = "Batch 1", VLOOKUP(CONCATENATE($C1924, $B1924), 'Batch One'!$C:$Q, 5, false),
IF($A1924 = "Batch 2", VLOOKUP(CONCATENATE($C1924, $B1924), 'Batch Two'!$C:$P, 5, false), 0))</f>
        <v>9</v>
      </c>
      <c r="I1924" s="6" t="str">
        <f>IF($A1924 = "Batch 1", VLOOKUP(CONCATENATE($C1924, $B1924), 'Batch One'!$C:$Q, 14, false),
IF($A1924 = "Batch 2", VLOOKUP(CONCATENATE($C1924, $B1924), 'Batch Two'!$C:$P, 14, false), 0))</f>
        <v>https://ccg-imaging-cgc-tradingcards-production.s3.amazonaws.com/933f58fa-05a4-417c-8365-ca152c6500a4/CAR6001852-002_OBV.jpg</v>
      </c>
      <c r="J1924" s="5" t="str">
        <f>IF($A1924 = "Batch 1", VLOOKUP(CONCATENATE($C1924, $B1924), 'Batch One'!$C:$Q, 13, false),
IF($A1924 = "Batch 2", VLOOKUP(CONCATENATE($C1924, $B1924), 'Batch Two'!$C:$P, 13, false), 0))</f>
        <v/>
      </c>
    </row>
    <row r="1925">
      <c r="A1925" s="4" t="s">
        <v>13</v>
      </c>
      <c r="B1925" s="5">
        <v>6.001852005E9</v>
      </c>
      <c r="C1925" s="8" t="s">
        <v>12</v>
      </c>
      <c r="D1925" s="5" t="str">
        <f>IF($A1925 = "Batch 1", VLOOKUP(CONCATENATE($C1925, $B1925), 'Batch One'!$C:$Q, 2, false),
IF($A1925 = "Batch 2", VLOOKUP(CONCATENATE($C1925, $B1925), 'Batch Two'!$C:$P, 2, false), 0))</f>
        <v>Dark Flaaffy, 2001, Neo</v>
      </c>
      <c r="E1925" s="5">
        <f>IF($A1925 = "Batch 1", VLOOKUP(CONCATENATE($C1925, $B1925), 'Batch One'!$C:$Q, 8, false),
IF($A1925 = "Batch 2", VLOOKUP(CONCATENATE($C1925, $B1925), 'Batch Two'!$C:$P, 8, false), 0))</f>
        <v>2001</v>
      </c>
      <c r="F1925" s="5" t="str">
        <f>IF($A1925 = "Batch 1", VLOOKUP(CONCATENATE($C1925, $B1925), 'Batch One'!$C:$Q, 9, false),
IF($A1925 = "Batch 2", VLOOKUP(CONCATENATE($C1925, $B1925), 'Batch Two'!$C:$P, 9, false), 0))</f>
        <v/>
      </c>
      <c r="G1925" s="5" t="str">
        <f>IF($A1925 = "Batch 1", VLOOKUP(CONCATENATE($C1925, $B1925), 'Batch One'!$C:$Q, 4, false),
IF($A1925 = "Batch 2", VLOOKUP(CONCATENATE($C1925, $B1925), 'Batch Two'!$C:$P, 4, false), 0))</f>
        <v>Neo</v>
      </c>
      <c r="H1925" s="5">
        <f>IF($A1925 = "Batch 1", VLOOKUP(CONCATENATE($C1925, $B1925), 'Batch One'!$C:$Q, 5, false),
IF($A1925 = "Batch 2", VLOOKUP(CONCATENATE($C1925, $B1925), 'Batch Two'!$C:$P, 5, false), 0))</f>
        <v>9</v>
      </c>
      <c r="I1925" s="6" t="str">
        <f>IF($A1925 = "Batch 1", VLOOKUP(CONCATENATE($C1925, $B1925), 'Batch One'!$C:$Q, 14, false),
IF($A1925 = "Batch 2", VLOOKUP(CONCATENATE($C1925, $B1925), 'Batch Two'!$C:$P, 14, false), 0))</f>
        <v>https://ccg-imaging-cgc-tradingcards-production.s3.amazonaws.com/6e993aea-4913-4096-835f-d364d1be969d/CAR6001852-005_OBV.jpg</v>
      </c>
      <c r="J1925" s="5" t="str">
        <f>IF($A1925 = "Batch 1", VLOOKUP(CONCATENATE($C1925, $B1925), 'Batch One'!$C:$Q, 13, false),
IF($A1925 = "Batch 2", VLOOKUP(CONCATENATE($C1925, $B1925), 'Batch Two'!$C:$P, 13, false), 0))</f>
        <v/>
      </c>
    </row>
    <row r="1926">
      <c r="A1926" s="4" t="s">
        <v>13</v>
      </c>
      <c r="B1926" s="5">
        <v>6.001852034E9</v>
      </c>
      <c r="C1926" s="8" t="s">
        <v>12</v>
      </c>
      <c r="D1926" s="5" t="str">
        <f>IF($A1926 = "Batch 1", VLOOKUP(CONCATENATE($C1926, $B1926), 'Batch One'!$C:$Q, 2, false),
IF($A1926 = "Batch 2", VLOOKUP(CONCATENATE($C1926, $B1926), 'Batch Two'!$C:$P, 2, false), 0))</f>
        <v>Jigglypuff, 1999, Base Series, #39</v>
      </c>
      <c r="E1926" s="5">
        <f>IF($A1926 = "Batch 1", VLOOKUP(CONCATENATE($C1926, $B1926), 'Batch One'!$C:$Q, 8, false),
IF($A1926 = "Batch 2", VLOOKUP(CONCATENATE($C1926, $B1926), 'Batch Two'!$C:$P, 8, false), 0))</f>
        <v>1999</v>
      </c>
      <c r="F1926" s="5" t="str">
        <f>IF($A1926 = "Batch 1", VLOOKUP(CONCATENATE($C1926, $B1926), 'Batch One'!$C:$Q, 9, false),
IF($A1926 = "Batch 2", VLOOKUP(CONCATENATE($C1926, $B1926), 'Batch Two'!$C:$P, 9, false), 0))</f>
        <v/>
      </c>
      <c r="G1926" s="5" t="str">
        <f>IF($A1926 = "Batch 1", VLOOKUP(CONCATENATE($C1926, $B1926), 'Batch One'!$C:$Q, 4, false),
IF($A1926 = "Batch 2", VLOOKUP(CONCATENATE($C1926, $B1926), 'Batch Two'!$C:$P, 4, false), 0))</f>
        <v>Base Series</v>
      </c>
      <c r="H1926" s="5">
        <f>IF($A1926 = "Batch 1", VLOOKUP(CONCATENATE($C1926, $B1926), 'Batch One'!$C:$Q, 5, false),
IF($A1926 = "Batch 2", VLOOKUP(CONCATENATE($C1926, $B1926), 'Batch Two'!$C:$P, 5, false), 0))</f>
        <v>9</v>
      </c>
      <c r="I1926" s="6" t="str">
        <f>IF($A1926 = "Batch 1", VLOOKUP(CONCATENATE($C1926, $B1926), 'Batch One'!$C:$Q, 14, false),
IF($A1926 = "Batch 2", VLOOKUP(CONCATENATE($C1926, $B1926), 'Batch Two'!$C:$P, 14, false), 0))</f>
        <v>https://ccg-imaging-cgc-tradingcards-production.s3.amazonaws.com/5ca0024e-8d3b-4ccb-8cea-88617e5387b6/CAR6001852-034_OBV.jpg</v>
      </c>
      <c r="J1926" s="5" t="str">
        <f>IF($A1926 = "Batch 1", VLOOKUP(CONCATENATE($C1926, $B1926), 'Batch One'!$C:$Q, 13, false),
IF($A1926 = "Batch 2", VLOOKUP(CONCATENATE($C1926, $B1926), 'Batch Two'!$C:$P, 13, false), 0))</f>
        <v/>
      </c>
    </row>
    <row r="1927">
      <c r="A1927" s="4" t="s">
        <v>13</v>
      </c>
      <c r="B1927" s="5">
        <v>6.001852118E9</v>
      </c>
      <c r="C1927" s="8" t="s">
        <v>12</v>
      </c>
      <c r="D1927" s="5" t="str">
        <f>IF($A1927 = "Batch 1", VLOOKUP(CONCATENATE($C1927, $B1927), 'Batch One'!$C:$Q, 2, false),
IF($A1927 = "Batch 2", VLOOKUP(CONCATENATE($C1927, $B1927), 'Batch Two'!$C:$P, 2, false), 0))</f>
        <v>Kakuna, 1999, Original Series, #33/102</v>
      </c>
      <c r="E1927" s="5">
        <f>IF($A1927 = "Batch 1", VLOOKUP(CONCATENATE($C1927, $B1927), 'Batch One'!$C:$Q, 8, false),
IF($A1927 = "Batch 2", VLOOKUP(CONCATENATE($C1927, $B1927), 'Batch Two'!$C:$P, 8, false), 0))</f>
        <v>1999</v>
      </c>
      <c r="F1927" s="5" t="str">
        <f>IF($A1927 = "Batch 1", VLOOKUP(CONCATENATE($C1927, $B1927), 'Batch One'!$C:$Q, 9, false),
IF($A1927 = "Batch 2", VLOOKUP(CONCATENATE($C1927, $B1927), 'Batch Two'!$C:$P, 9, false), 0))</f>
        <v/>
      </c>
      <c r="G1927" s="5" t="str">
        <f>IF($A1927 = "Batch 1", VLOOKUP(CONCATENATE($C1927, $B1927), 'Batch One'!$C:$Q, 4, false),
IF($A1927 = "Batch 2", VLOOKUP(CONCATENATE($C1927, $B1927), 'Batch Two'!$C:$P, 4, false), 0))</f>
        <v>Original Series</v>
      </c>
      <c r="H1927" s="5">
        <f>IF($A1927 = "Batch 1", VLOOKUP(CONCATENATE($C1927, $B1927), 'Batch One'!$C:$Q, 5, false),
IF($A1927 = "Batch 2", VLOOKUP(CONCATENATE($C1927, $B1927), 'Batch Two'!$C:$P, 5, false), 0))</f>
        <v>8</v>
      </c>
      <c r="I1927" s="6" t="str">
        <f>IF($A1927 = "Batch 1", VLOOKUP(CONCATENATE($C1927, $B1927), 'Batch One'!$C:$Q, 14, false),
IF($A1927 = "Batch 2", VLOOKUP(CONCATENATE($C1927, $B1927), 'Batch Two'!$C:$P, 14, false), 0))</f>
        <v>https://ccg-imaging-cgc-tradingcards-production.s3.amazonaws.com/2373a2db-134d-4fdd-a874-0654afae59a5/CAR6001852-118_OBV.jpg</v>
      </c>
      <c r="J1927" s="5" t="str">
        <f>IF($A1927 = "Batch 1", VLOOKUP(CONCATENATE($C1927, $B1927), 'Batch One'!$C:$Q, 13, false),
IF($A1927 = "Batch 2", VLOOKUP(CONCATENATE($C1927, $B1927), 'Batch Two'!$C:$P, 13, false), 0))</f>
        <v/>
      </c>
    </row>
    <row r="1928">
      <c r="A1928" s="4" t="s">
        <v>13</v>
      </c>
      <c r="B1928" s="5">
        <v>6.001852119E9</v>
      </c>
      <c r="C1928" s="8" t="s">
        <v>12</v>
      </c>
      <c r="D1928" s="5" t="str">
        <f>IF($A1928 = "Batch 1", VLOOKUP(CONCATENATE($C1928, $B1928), 'Batch One'!$C:$Q, 2, false),
IF($A1928 = "Batch 2", VLOOKUP(CONCATENATE($C1928, $B1928), 'Batch Two'!$C:$P, 2, false), 0))</f>
        <v>Kakuna, 1999, Original Series, #33/102</v>
      </c>
      <c r="E1928" s="5">
        <f>IF($A1928 = "Batch 1", VLOOKUP(CONCATENATE($C1928, $B1928), 'Batch One'!$C:$Q, 8, false),
IF($A1928 = "Batch 2", VLOOKUP(CONCATENATE($C1928, $B1928), 'Batch Two'!$C:$P, 8, false), 0))</f>
        <v>1999</v>
      </c>
      <c r="F1928" s="5" t="str">
        <f>IF($A1928 = "Batch 1", VLOOKUP(CONCATENATE($C1928, $B1928), 'Batch One'!$C:$Q, 9, false),
IF($A1928 = "Batch 2", VLOOKUP(CONCATENATE($C1928, $B1928), 'Batch Two'!$C:$P, 9, false), 0))</f>
        <v/>
      </c>
      <c r="G1928" s="5" t="str">
        <f>IF($A1928 = "Batch 1", VLOOKUP(CONCATENATE($C1928, $B1928), 'Batch One'!$C:$Q, 4, false),
IF($A1928 = "Batch 2", VLOOKUP(CONCATENATE($C1928, $B1928), 'Batch Two'!$C:$P, 4, false), 0))</f>
        <v>Original Series</v>
      </c>
      <c r="H1928" s="5">
        <f>IF($A1928 = "Batch 1", VLOOKUP(CONCATENATE($C1928, $B1928), 'Batch One'!$C:$Q, 5, false),
IF($A1928 = "Batch 2", VLOOKUP(CONCATENATE($C1928, $B1928), 'Batch Two'!$C:$P, 5, false), 0))</f>
        <v>8</v>
      </c>
      <c r="I1928" s="6" t="str">
        <f>IF($A1928 = "Batch 1", VLOOKUP(CONCATENATE($C1928, $B1928), 'Batch One'!$C:$Q, 14, false),
IF($A1928 = "Batch 2", VLOOKUP(CONCATENATE($C1928, $B1928), 'Batch Two'!$C:$P, 14, false), 0))</f>
        <v>https://ccg-imaging-cgc-tradingcards-production.s3.amazonaws.com/d59633cd-89ad-4792-ab6c-cfb371a62f2c/CAR6001852-119_OBV.jpg</v>
      </c>
      <c r="J1928" s="5" t="str">
        <f>IF($A1928 = "Batch 1", VLOOKUP(CONCATENATE($C1928, $B1928), 'Batch One'!$C:$Q, 13, false),
IF($A1928 = "Batch 2", VLOOKUP(CONCATENATE($C1928, $B1928), 'Batch Two'!$C:$P, 13, false), 0))</f>
        <v/>
      </c>
    </row>
    <row r="1929">
      <c r="A1929" s="4" t="s">
        <v>13</v>
      </c>
      <c r="B1929" s="5">
        <v>6.001853003E9</v>
      </c>
      <c r="C1929" s="8" t="s">
        <v>12</v>
      </c>
      <c r="D1929" s="5" t="str">
        <f>IF($A1929 = "Batch 1", VLOOKUP(CONCATENATE($C1929, $B1929), 'Batch One'!$C:$Q, 2, false),
IF($A1929 = "Batch 2", VLOOKUP(CONCATENATE($C1929, $B1929), 'Batch Two'!$C:$P, 2, false), 0))</f>
        <v>Unown N, 2000, Neo</v>
      </c>
      <c r="E1929" s="5">
        <f>IF($A1929 = "Batch 1", VLOOKUP(CONCATENATE($C1929, $B1929), 'Batch One'!$C:$Q, 8, false),
IF($A1929 = "Batch 2", VLOOKUP(CONCATENATE($C1929, $B1929), 'Batch Two'!$C:$P, 8, false), 0))</f>
        <v>2000</v>
      </c>
      <c r="F1929" s="5" t="str">
        <f>IF($A1929 = "Batch 1", VLOOKUP(CONCATENATE($C1929, $B1929), 'Batch One'!$C:$Q, 9, false),
IF($A1929 = "Batch 2", VLOOKUP(CONCATENATE($C1929, $B1929), 'Batch Two'!$C:$P, 9, false), 0))</f>
        <v/>
      </c>
      <c r="G1929" s="5" t="str">
        <f>IF($A1929 = "Batch 1", VLOOKUP(CONCATENATE($C1929, $B1929), 'Batch One'!$C:$Q, 4, false),
IF($A1929 = "Batch 2", VLOOKUP(CONCATENATE($C1929, $B1929), 'Batch Two'!$C:$P, 4, false), 0))</f>
        <v>Neo</v>
      </c>
      <c r="H1929" s="5">
        <f>IF($A1929 = "Batch 1", VLOOKUP(CONCATENATE($C1929, $B1929), 'Batch One'!$C:$Q, 5, false),
IF($A1929 = "Batch 2", VLOOKUP(CONCATENATE($C1929, $B1929), 'Batch Two'!$C:$P, 5, false), 0))</f>
        <v>9</v>
      </c>
      <c r="I1929" s="6" t="str">
        <f>IF($A1929 = "Batch 1", VLOOKUP(CONCATENATE($C1929, $B1929), 'Batch One'!$C:$Q, 14, false),
IF($A1929 = "Batch 2", VLOOKUP(CONCATENATE($C1929, $B1929), 'Batch Two'!$C:$P, 14, false), 0))</f>
        <v>https://ccg-imaging-cgc-tradingcards-production.s3.amazonaws.com/17280474-164e-478a-98fc-bdd9b40187fc/CAR6001853-003_OBV.jpg</v>
      </c>
      <c r="J1929" s="5" t="str">
        <f>IF($A1929 = "Batch 1", VLOOKUP(CONCATENATE($C1929, $B1929), 'Batch One'!$C:$Q, 13, false),
IF($A1929 = "Batch 2", VLOOKUP(CONCATENATE($C1929, $B1929), 'Batch Two'!$C:$P, 13, false), 0))</f>
        <v/>
      </c>
    </row>
    <row r="1930">
      <c r="A1930" s="4" t="s">
        <v>13</v>
      </c>
      <c r="B1930" s="5">
        <v>6.001861278E9</v>
      </c>
      <c r="C1930" s="8" t="s">
        <v>12</v>
      </c>
      <c r="D1930" s="5" t="str">
        <f>IF($A1930 = "Batch 1", VLOOKUP(CONCATENATE($C1930, $B1930), 'Batch One'!$C:$Q, 2, false),
IF($A1930 = "Batch 2", VLOOKUP(CONCATENATE($C1930, $B1930), 'Batch Two'!$C:$P, 2, false), 0))</f>
        <v>Charmander, 2023, Scarlet &amp; Violet, #001/032</v>
      </c>
      <c r="E1930" s="5">
        <f>IF($A1930 = "Batch 1", VLOOKUP(CONCATENATE($C1930, $B1930), 'Batch One'!$C:$Q, 8, false),
IF($A1930 = "Batch 2", VLOOKUP(CONCATENATE($C1930, $B1930), 'Batch Two'!$C:$P, 8, false), 0))</f>
        <v>2023</v>
      </c>
      <c r="F1930" s="5" t="str">
        <f>IF($A1930 = "Batch 1", VLOOKUP(CONCATENATE($C1930, $B1930), 'Batch One'!$C:$Q, 9, false),
IF($A1930 = "Batch 2", VLOOKUP(CONCATENATE($C1930, $B1930), 'Batch Two'!$C:$P, 9, false), 0))</f>
        <v/>
      </c>
      <c r="G1930" s="5" t="str">
        <f>IF($A1930 = "Batch 1", VLOOKUP(CONCATENATE($C1930, $B1930), 'Batch One'!$C:$Q, 4, false),
IF($A1930 = "Batch 2", VLOOKUP(CONCATENATE($C1930, $B1930), 'Batch Two'!$C:$P, 4, false), 0))</f>
        <v>Scarlet &amp; Violet</v>
      </c>
      <c r="H1930" s="5">
        <f>IF($A1930 = "Batch 1", VLOOKUP(CONCATENATE($C1930, $B1930), 'Batch One'!$C:$Q, 5, false),
IF($A1930 = "Batch 2", VLOOKUP(CONCATENATE($C1930, $B1930), 'Batch Two'!$C:$P, 5, false), 0))</f>
        <v>8.5</v>
      </c>
      <c r="I1930" s="6" t="str">
        <f>IF($A1930 = "Batch 1", VLOOKUP(CONCATENATE($C1930, $B1930), 'Batch One'!$C:$Q, 14, false),
IF($A1930 = "Batch 2", VLOOKUP(CONCATENATE($C1930, $B1930), 'Batch Two'!$C:$P, 14, false), 0))</f>
        <v>https://ccg-imaging-cgc-tradingcards-production.s3.amazonaws.com/17272085-63df-40ab-9534-63f0184c77db/CAR6001861-278_OBV.jpg</v>
      </c>
      <c r="J1930" s="5" t="str">
        <f>IF($A1930 = "Batch 1", VLOOKUP(CONCATENATE($C1930, $B1930), 'Batch One'!$C:$Q, 13, false),
IF($A1930 = "Batch 2", VLOOKUP(CONCATENATE($C1930, $B1930), 'Batch Two'!$C:$P, 13, false), 0))</f>
        <v/>
      </c>
    </row>
    <row r="1931">
      <c r="A1931" s="4" t="s">
        <v>13</v>
      </c>
      <c r="B1931" s="5">
        <v>6.001868015E9</v>
      </c>
      <c r="C1931" s="8" t="s">
        <v>12</v>
      </c>
      <c r="D1931" s="5" t="str">
        <f>IF($A1931 = "Batch 1", VLOOKUP(CONCATENATE($C1931, $B1931), 'Batch One'!$C:$Q, 2, false),
IF($A1931 = "Batch 2", VLOOKUP(CONCATENATE($C1931, $B1931), 'Batch Two'!$C:$P, 2, false), 0))</f>
        <v>Vigoroth &amp; Norman, 2003, All, #017</v>
      </c>
      <c r="E1931" s="5">
        <f>IF($A1931 = "Batch 1", VLOOKUP(CONCATENATE($C1931, $B1931), 'Batch One'!$C:$Q, 8, false),
IF($A1931 = "Batch 2", VLOOKUP(CONCATENATE($C1931, $B1931), 'Batch Two'!$C:$P, 8, false), 0))</f>
        <v>2003</v>
      </c>
      <c r="F1931" s="5" t="str">
        <f>IF($A1931 = "Batch 1", VLOOKUP(CONCATENATE($C1931, $B1931), 'Batch One'!$C:$Q, 9, false),
IF($A1931 = "Batch 2", VLOOKUP(CONCATENATE($C1931, $B1931), 'Batch Two'!$C:$P, 9, false), 0))</f>
        <v/>
      </c>
      <c r="G1931" s="5" t="str">
        <f>IF($A1931 = "Batch 1", VLOOKUP(CONCATENATE($C1931, $B1931), 'Batch One'!$C:$Q, 4, false),
IF($A1931 = "Batch 2", VLOOKUP(CONCATENATE($C1931, $B1931), 'Batch Two'!$C:$P, 4, false), 0))</f>
        <v>All</v>
      </c>
      <c r="H1931" s="5">
        <f>IF($A1931 = "Batch 1", VLOOKUP(CONCATENATE($C1931, $B1931), 'Batch One'!$C:$Q, 5, false),
IF($A1931 = "Batch 2", VLOOKUP(CONCATENATE($C1931, $B1931), 'Batch Two'!$C:$P, 5, false), 0))</f>
        <v>9</v>
      </c>
      <c r="I1931" s="6" t="str">
        <f>IF($A1931 = "Batch 1", VLOOKUP(CONCATENATE($C1931, $B1931), 'Batch One'!$C:$Q, 14, false),
IF($A1931 = "Batch 2", VLOOKUP(CONCATENATE($C1931, $B1931), 'Batch Two'!$C:$P, 14, false), 0))</f>
        <v>https://ccg-imaging-cgc-tradingcards-production.s3.amazonaws.com/17278799-08ce-4012-b5bb-9cedb2a11b96/CAR6001868-015_OBV.jpg</v>
      </c>
      <c r="J1931" s="5" t="str">
        <f>IF($A1931 = "Batch 1", VLOOKUP(CONCATENATE($C1931, $B1931), 'Batch One'!$C:$Q, 13, false),
IF($A1931 = "Batch 2", VLOOKUP(CONCATENATE($C1931, $B1931), 'Batch Two'!$C:$P, 13, false), 0))</f>
        <v/>
      </c>
    </row>
    <row r="1932">
      <c r="A1932" s="4" t="s">
        <v>13</v>
      </c>
      <c r="B1932" s="5">
        <v>6.001889202E9</v>
      </c>
      <c r="C1932" s="8" t="s">
        <v>12</v>
      </c>
      <c r="D1932" s="5" t="str">
        <f>IF($A1932 = "Batch 1", VLOOKUP(CONCATENATE($C1932, $B1932), 'Batch One'!$C:$Q, 2, false),
IF($A1932 = "Batch 2", VLOOKUP(CONCATENATE($C1932, $B1932), 'Batch Two'!$C:$P, 2, false), 0))</f>
        <v>Spearow, 2001, e-Series, #027/128</v>
      </c>
      <c r="E1932" s="5">
        <f>IF($A1932 = "Batch 1", VLOOKUP(CONCATENATE($C1932, $B1932), 'Batch One'!$C:$Q, 8, false),
IF($A1932 = "Batch 2", VLOOKUP(CONCATENATE($C1932, $B1932), 'Batch Two'!$C:$P, 8, false), 0))</f>
        <v>2001</v>
      </c>
      <c r="F1932" s="5" t="str">
        <f>IF($A1932 = "Batch 1", VLOOKUP(CONCATENATE($C1932, $B1932), 'Batch One'!$C:$Q, 9, false),
IF($A1932 = "Batch 2", VLOOKUP(CONCATENATE($C1932, $B1932), 'Batch Two'!$C:$P, 9, false), 0))</f>
        <v/>
      </c>
      <c r="G1932" s="5" t="str">
        <f>IF($A1932 = "Batch 1", VLOOKUP(CONCATENATE($C1932, $B1932), 'Batch One'!$C:$Q, 4, false),
IF($A1932 = "Batch 2", VLOOKUP(CONCATENATE($C1932, $B1932), 'Batch Two'!$C:$P, 4, false), 0))</f>
        <v>e-Series</v>
      </c>
      <c r="H1932" s="5">
        <f>IF($A1932 = "Batch 1", VLOOKUP(CONCATENATE($C1932, $B1932), 'Batch One'!$C:$Q, 5, false),
IF($A1932 = "Batch 2", VLOOKUP(CONCATENATE($C1932, $B1932), 'Batch Two'!$C:$P, 5, false), 0))</f>
        <v>9</v>
      </c>
      <c r="I1932" s="6" t="str">
        <f>IF($A1932 = "Batch 1", VLOOKUP(CONCATENATE($C1932, $B1932), 'Batch One'!$C:$Q, 14, false),
IF($A1932 = "Batch 2", VLOOKUP(CONCATENATE($C1932, $B1932), 'Batch Two'!$C:$P, 14, false), 0))</f>
        <v>https://ccg-imaging-cgc-tradingcards-production.s3.amazonaws.com/6dcfdcdd-f04e-4443-91e7-f4889ff6d2a4/CAR6001889-202_OBV.jpg</v>
      </c>
      <c r="J1932" s="5" t="str">
        <f>IF($A1932 = "Batch 1", VLOOKUP(CONCATENATE($C1932, $B1932), 'Batch One'!$C:$Q, 13, false),
IF($A1932 = "Batch 2", VLOOKUP(CONCATENATE($C1932, $B1932), 'Batch Two'!$C:$P, 13, false), 0))</f>
        <v/>
      </c>
    </row>
    <row r="1933">
      <c r="A1933" s="4" t="s">
        <v>13</v>
      </c>
      <c r="B1933" s="5">
        <v>6.001889203E9</v>
      </c>
      <c r="C1933" s="8" t="s">
        <v>12</v>
      </c>
      <c r="D1933" s="5" t="str">
        <f>IF($A1933 = "Batch 1", VLOOKUP(CONCATENATE($C1933, $B1933), 'Batch One'!$C:$Q, 2, false),
IF($A1933 = "Batch 2", VLOOKUP(CONCATENATE($C1933, $B1933), 'Batch Two'!$C:$P, 2, false), 0))</f>
        <v>Spearow, 2001, e-Series, #027/128</v>
      </c>
      <c r="E1933" s="5">
        <f>IF($A1933 = "Batch 1", VLOOKUP(CONCATENATE($C1933, $B1933), 'Batch One'!$C:$Q, 8, false),
IF($A1933 = "Batch 2", VLOOKUP(CONCATENATE($C1933, $B1933), 'Batch Two'!$C:$P, 8, false), 0))</f>
        <v>2001</v>
      </c>
      <c r="F1933" s="5" t="str">
        <f>IF($A1933 = "Batch 1", VLOOKUP(CONCATENATE($C1933, $B1933), 'Batch One'!$C:$Q, 9, false),
IF($A1933 = "Batch 2", VLOOKUP(CONCATENATE($C1933, $B1933), 'Batch Two'!$C:$P, 9, false), 0))</f>
        <v/>
      </c>
      <c r="G1933" s="5" t="str">
        <f>IF($A1933 = "Batch 1", VLOOKUP(CONCATENATE($C1933, $B1933), 'Batch One'!$C:$Q, 4, false),
IF($A1933 = "Batch 2", VLOOKUP(CONCATENATE($C1933, $B1933), 'Batch Two'!$C:$P, 4, false), 0))</f>
        <v>e-Series</v>
      </c>
      <c r="H1933" s="5">
        <f>IF($A1933 = "Batch 1", VLOOKUP(CONCATENATE($C1933, $B1933), 'Batch One'!$C:$Q, 5, false),
IF($A1933 = "Batch 2", VLOOKUP(CONCATENATE($C1933, $B1933), 'Batch Two'!$C:$P, 5, false), 0))</f>
        <v>9</v>
      </c>
      <c r="I1933" s="6" t="str">
        <f>IF($A1933 = "Batch 1", VLOOKUP(CONCATENATE($C1933, $B1933), 'Batch One'!$C:$Q, 14, false),
IF($A1933 = "Batch 2", VLOOKUP(CONCATENATE($C1933, $B1933), 'Batch Two'!$C:$P, 14, false), 0))</f>
        <v>https://ccg-imaging-cgc-tradingcards-production.s3.amazonaws.com/0624f95c-fd7b-42dd-856c-28d5ba45b0b9/CAR6001889-203_OBV.jpg</v>
      </c>
      <c r="J1933" s="5" t="str">
        <f>IF($A1933 = "Batch 1", VLOOKUP(CONCATENATE($C1933, $B1933), 'Batch One'!$C:$Q, 13, false),
IF($A1933 = "Batch 2", VLOOKUP(CONCATENATE($C1933, $B1933), 'Batch Two'!$C:$P, 13, false), 0))</f>
        <v/>
      </c>
    </row>
    <row r="1934">
      <c r="A1934" s="4" t="s">
        <v>13</v>
      </c>
      <c r="B1934" s="5">
        <v>6.035585229E9</v>
      </c>
      <c r="C1934" s="8" t="s">
        <v>12</v>
      </c>
      <c r="D1934" s="5" t="str">
        <f>IF($A1934 = "Batch 1", VLOOKUP(CONCATENATE($C1934, $B1934), 'Batch One'!$C:$Q, 2, false),
IF($A1934 = "Batch 2", VLOOKUP(CONCATENATE($C1934, $B1934), 'Batch Two'!$C:$P, 2, false), 0))</f>
        <v>Giovanni's Meowth, 2000, Original Series, #43/132</v>
      </c>
      <c r="E1934" s="5">
        <f>IF($A1934 = "Batch 1", VLOOKUP(CONCATENATE($C1934, $B1934), 'Batch One'!$C:$Q, 8, false),
IF($A1934 = "Batch 2", VLOOKUP(CONCATENATE($C1934, $B1934), 'Batch Two'!$C:$P, 8, false), 0))</f>
        <v>2000</v>
      </c>
      <c r="F1934" s="5" t="str">
        <f>IF($A1934 = "Batch 1", VLOOKUP(CONCATENATE($C1934, $B1934), 'Batch One'!$C:$Q, 9, false),
IF($A1934 = "Batch 2", VLOOKUP(CONCATENATE($C1934, $B1934), 'Batch Two'!$C:$P, 9, false), 0))</f>
        <v/>
      </c>
      <c r="G1934" s="5" t="str">
        <f>IF($A1934 = "Batch 1", VLOOKUP(CONCATENATE($C1934, $B1934), 'Batch One'!$C:$Q, 4, false),
IF($A1934 = "Batch 2", VLOOKUP(CONCATENATE($C1934, $B1934), 'Batch Two'!$C:$P, 4, false), 0))</f>
        <v>Original Series</v>
      </c>
      <c r="H1934" s="5">
        <f>IF($A1934 = "Batch 1", VLOOKUP(CONCATENATE($C1934, $B1934), 'Batch One'!$C:$Q, 5, false),
IF($A1934 = "Batch 2", VLOOKUP(CONCATENATE($C1934, $B1934), 'Batch Two'!$C:$P, 5, false), 0))</f>
        <v>9</v>
      </c>
      <c r="I1934" s="6" t="str">
        <f>IF($A1934 = "Batch 1", VLOOKUP(CONCATENATE($C1934, $B1934), 'Batch One'!$C:$Q, 14, false),
IF($A1934 = "Batch 2", VLOOKUP(CONCATENATE($C1934, $B1934), 'Batch Two'!$C:$P, 14, false), 0))</f>
        <v>https://ccg-imaging-cgc-tradingcards-production.s3.amazonaws.com/17425897-80e2-469c-b41e-e49acbadbb8f/CAR6035585-229_OBV.jpg</v>
      </c>
      <c r="J1934" s="5" t="str">
        <f>IF($A1934 = "Batch 1", VLOOKUP(CONCATENATE($C1934, $B1934), 'Batch One'!$C:$Q, 13, false),
IF($A1934 = "Batch 2", VLOOKUP(CONCATENATE($C1934, $B1934), 'Batch Two'!$C:$P, 13, false), 0))</f>
        <v/>
      </c>
    </row>
    <row r="1935">
      <c r="A1935" s="4" t="s">
        <v>13</v>
      </c>
      <c r="B1935" s="5">
        <v>6.035585239E9</v>
      </c>
      <c r="C1935" s="8" t="s">
        <v>12</v>
      </c>
      <c r="D1935" s="5" t="str">
        <f>IF($A1935 = "Batch 1", VLOOKUP(CONCATENATE($C1935, $B1935), 'Batch One'!$C:$Q, 2, false),
IF($A1935 = "Batch 2", VLOOKUP(CONCATENATE($C1935, $B1935), 'Batch Two'!$C:$P, 2, false), 0))</f>
        <v>Giovanni's Meowth, 2000, Original Series, #43/132</v>
      </c>
      <c r="E1935" s="5">
        <f>IF($A1935 = "Batch 1", VLOOKUP(CONCATENATE($C1935, $B1935), 'Batch One'!$C:$Q, 8, false),
IF($A1935 = "Batch 2", VLOOKUP(CONCATENATE($C1935, $B1935), 'Batch Two'!$C:$P, 8, false), 0))</f>
        <v>2000</v>
      </c>
      <c r="F1935" s="5" t="str">
        <f>IF($A1935 = "Batch 1", VLOOKUP(CONCATENATE($C1935, $B1935), 'Batch One'!$C:$Q, 9, false),
IF($A1935 = "Batch 2", VLOOKUP(CONCATENATE($C1935, $B1935), 'Batch Two'!$C:$P, 9, false), 0))</f>
        <v/>
      </c>
      <c r="G1935" s="5" t="str">
        <f>IF($A1935 = "Batch 1", VLOOKUP(CONCATENATE($C1935, $B1935), 'Batch One'!$C:$Q, 4, false),
IF($A1935 = "Batch 2", VLOOKUP(CONCATENATE($C1935, $B1935), 'Batch Two'!$C:$P, 4, false), 0))</f>
        <v>Original Series</v>
      </c>
      <c r="H1935" s="5">
        <f>IF($A1935 = "Batch 1", VLOOKUP(CONCATENATE($C1935, $B1935), 'Batch One'!$C:$Q, 5, false),
IF($A1935 = "Batch 2", VLOOKUP(CONCATENATE($C1935, $B1935), 'Batch Two'!$C:$P, 5, false), 0))</f>
        <v>9</v>
      </c>
      <c r="I1935" s="6" t="str">
        <f>IF($A1935 = "Batch 1", VLOOKUP(CONCATENATE($C1935, $B1935), 'Batch One'!$C:$Q, 14, false),
IF($A1935 = "Batch 2", VLOOKUP(CONCATENATE($C1935, $B1935), 'Batch Two'!$C:$P, 14, false), 0))</f>
        <v>https://ccg-imaging-cgc-tradingcards-production.s3.amazonaws.com/17425898-1272-484e-a801-0b75388c7a9b/CAR6035585-239_OBV.jpg</v>
      </c>
      <c r="J1935" s="5" t="str">
        <f>IF($A1935 = "Batch 1", VLOOKUP(CONCATENATE($C1935, $B1935), 'Batch One'!$C:$Q, 13, false),
IF($A1935 = "Batch 2", VLOOKUP(CONCATENATE($C1935, $B1935), 'Batch Two'!$C:$P, 13, false), 0))</f>
        <v/>
      </c>
    </row>
    <row r="1936">
      <c r="A1936" s="4" t="s">
        <v>13</v>
      </c>
      <c r="B1936" s="5">
        <v>6.035585243E9</v>
      </c>
      <c r="C1936" s="8" t="s">
        <v>12</v>
      </c>
      <c r="D1936" s="5" t="str">
        <f>IF($A1936 = "Batch 1", VLOOKUP(CONCATENATE($C1936, $B1936), 'Batch One'!$C:$Q, 2, false),
IF($A1936 = "Batch 2", VLOOKUP(CONCATENATE($C1936, $B1936), 'Batch Two'!$C:$P, 2, false), 0))</f>
        <v>Giovanni's Meowth, 2000, Original Series, #43/132</v>
      </c>
      <c r="E1936" s="5">
        <f>IF($A1936 = "Batch 1", VLOOKUP(CONCATENATE($C1936, $B1936), 'Batch One'!$C:$Q, 8, false),
IF($A1936 = "Batch 2", VLOOKUP(CONCATENATE($C1936, $B1936), 'Batch Two'!$C:$P, 8, false), 0))</f>
        <v>2000</v>
      </c>
      <c r="F1936" s="5" t="str">
        <f>IF($A1936 = "Batch 1", VLOOKUP(CONCATENATE($C1936, $B1936), 'Batch One'!$C:$Q, 9, false),
IF($A1936 = "Batch 2", VLOOKUP(CONCATENATE($C1936, $B1936), 'Batch Two'!$C:$P, 9, false), 0))</f>
        <v/>
      </c>
      <c r="G1936" s="5" t="str">
        <f>IF($A1936 = "Batch 1", VLOOKUP(CONCATENATE($C1936, $B1936), 'Batch One'!$C:$Q, 4, false),
IF($A1936 = "Batch 2", VLOOKUP(CONCATENATE($C1936, $B1936), 'Batch Two'!$C:$P, 4, false), 0))</f>
        <v>Original Series</v>
      </c>
      <c r="H1936" s="5">
        <f>IF($A1936 = "Batch 1", VLOOKUP(CONCATENATE($C1936, $B1936), 'Batch One'!$C:$Q, 5, false),
IF($A1936 = "Batch 2", VLOOKUP(CONCATENATE($C1936, $B1936), 'Batch Two'!$C:$P, 5, false), 0))</f>
        <v>9</v>
      </c>
      <c r="I1936" s="6" t="str">
        <f>IF($A1936 = "Batch 1", VLOOKUP(CONCATENATE($C1936, $B1936), 'Batch One'!$C:$Q, 14, false),
IF($A1936 = "Batch 2", VLOOKUP(CONCATENATE($C1936, $B1936), 'Batch Two'!$C:$P, 14, false), 0))</f>
        <v>https://ccg-imaging-cgc-tradingcards-production.s3.amazonaws.com/17425898-24fb-4821-b6fe-f7f81fa86f7d/CAR6035585-243_OBV.jpg</v>
      </c>
      <c r="J1936" s="5" t="str">
        <f>IF($A1936 = "Batch 1", VLOOKUP(CONCATENATE($C1936, $B1936), 'Batch One'!$C:$Q, 13, false),
IF($A1936 = "Batch 2", VLOOKUP(CONCATENATE($C1936, $B1936), 'Batch Two'!$C:$P, 13, false), 0))</f>
        <v/>
      </c>
    </row>
    <row r="1937">
      <c r="A1937" s="4" t="s">
        <v>13</v>
      </c>
      <c r="B1937" s="5">
        <v>6.035587215E9</v>
      </c>
      <c r="C1937" s="8" t="s">
        <v>12</v>
      </c>
      <c r="D1937" s="5" t="str">
        <f>IF($A1937 = "Batch 1", VLOOKUP(CONCATENATE($C1937, $B1937), 'Batch One'!$C:$Q, 2, false),
IF($A1937 = "Batch 2", VLOOKUP(CONCATENATE($C1937, $B1937), 'Batch Two'!$C:$P, 2, false), 0))</f>
        <v>Paras, 2001, Neo, #47/64</v>
      </c>
      <c r="E1937" s="5">
        <f>IF($A1937 = "Batch 1", VLOOKUP(CONCATENATE($C1937, $B1937), 'Batch One'!$C:$Q, 8, false),
IF($A1937 = "Batch 2", VLOOKUP(CONCATENATE($C1937, $B1937), 'Batch Two'!$C:$P, 8, false), 0))</f>
        <v>2001</v>
      </c>
      <c r="F1937" s="5" t="str">
        <f>IF($A1937 = "Batch 1", VLOOKUP(CONCATENATE($C1937, $B1937), 'Batch One'!$C:$Q, 9, false),
IF($A1937 = "Batch 2", VLOOKUP(CONCATENATE($C1937, $B1937), 'Batch Two'!$C:$P, 9, false), 0))</f>
        <v/>
      </c>
      <c r="G1937" s="5" t="str">
        <f>IF($A1937 = "Batch 1", VLOOKUP(CONCATENATE($C1937, $B1937), 'Batch One'!$C:$Q, 4, false),
IF($A1937 = "Batch 2", VLOOKUP(CONCATENATE($C1937, $B1937), 'Batch Two'!$C:$P, 4, false), 0))</f>
        <v>Neo</v>
      </c>
      <c r="H1937" s="5" t="str">
        <f>IF($A1937 = "Batch 1", VLOOKUP(CONCATENATE($C1937, $B1937), 'Batch One'!$C:$Q, 5, false),
IF($A1937 = "Batch 2", VLOOKUP(CONCATENATE($C1937, $B1937), 'Batch Two'!$C:$P, 5, false), 0))</f>
        <v>MINT+ 9.5</v>
      </c>
      <c r="I1937" s="6" t="str">
        <f>IF($A1937 = "Batch 1", VLOOKUP(CONCATENATE($C1937, $B1937), 'Batch One'!$C:$Q, 14, false),
IF($A1937 = "Batch 2", VLOOKUP(CONCATENATE($C1937, $B1937), 'Batch Two'!$C:$P, 14, false), 0))</f>
        <v>https://ccg-imaging-cgc-tradingcards-production.s3.amazonaws.com/17428315-6516-44be-8093-789cd12f5591/CAR6035587-215_OBV.jpg</v>
      </c>
      <c r="J1937" s="5" t="str">
        <f>IF($A1937 = "Batch 1", VLOOKUP(CONCATENATE($C1937, $B1937), 'Batch One'!$C:$Q, 13, false),
IF($A1937 = "Batch 2", VLOOKUP(CONCATENATE($C1937, $B1937), 'Batch Two'!$C:$P, 13, false), 0))</f>
        <v/>
      </c>
    </row>
    <row r="1938">
      <c r="A1938" s="4" t="s">
        <v>13</v>
      </c>
      <c r="B1938" s="5">
        <v>6.035588026E9</v>
      </c>
      <c r="C1938" s="8" t="s">
        <v>12</v>
      </c>
      <c r="D1938" s="5" t="str">
        <f>IF($A1938 = "Batch 1", VLOOKUP(CONCATENATE($C1938, $B1938), 'Batch One'!$C:$Q, 2, false),
IF($A1938 = "Batch 2", VLOOKUP(CONCATENATE($C1938, $B1938), 'Batch Two'!$C:$P, 2, false), 0))</f>
        <v>Machoke, 2008, Diamond &amp; Pearl, #41/100</v>
      </c>
      <c r="E1938" s="5">
        <f>IF($A1938 = "Batch 1", VLOOKUP(CONCATENATE($C1938, $B1938), 'Batch One'!$C:$Q, 8, false),
IF($A1938 = "Batch 2", VLOOKUP(CONCATENATE($C1938, $B1938), 'Batch Two'!$C:$P, 8, false), 0))</f>
        <v>2008</v>
      </c>
      <c r="F1938" s="5" t="str">
        <f>IF($A1938 = "Batch 1", VLOOKUP(CONCATENATE($C1938, $B1938), 'Batch One'!$C:$Q, 9, false),
IF($A1938 = "Batch 2", VLOOKUP(CONCATENATE($C1938, $B1938), 'Batch Two'!$C:$P, 9, false), 0))</f>
        <v/>
      </c>
      <c r="G1938" s="5" t="str">
        <f>IF($A1938 = "Batch 1", VLOOKUP(CONCATENATE($C1938, $B1938), 'Batch One'!$C:$Q, 4, false),
IF($A1938 = "Batch 2", VLOOKUP(CONCATENATE($C1938, $B1938), 'Batch Two'!$C:$P, 4, false), 0))</f>
        <v>Diamond &amp; Pearl</v>
      </c>
      <c r="H1938" s="5">
        <f>IF($A1938 = "Batch 1", VLOOKUP(CONCATENATE($C1938, $B1938), 'Batch One'!$C:$Q, 5, false),
IF($A1938 = "Batch 2", VLOOKUP(CONCATENATE($C1938, $B1938), 'Batch Two'!$C:$P, 5, false), 0))</f>
        <v>9</v>
      </c>
      <c r="I1938" s="6" t="str">
        <f>IF($A1938 = "Batch 1", VLOOKUP(CONCATENATE($C1938, $B1938), 'Batch One'!$C:$Q, 14, false),
IF($A1938 = "Batch 2", VLOOKUP(CONCATENATE($C1938, $B1938), 'Batch Two'!$C:$P, 14, false), 0))</f>
        <v>https://ccg-imaging-cgc-tradingcards-production.s3.amazonaws.com/17422481-1897-4aad-a8dd-ac04b1b58696/CAR6035588-026_OBV.jpg</v>
      </c>
      <c r="J1938" s="5" t="str">
        <f>IF($A1938 = "Batch 1", VLOOKUP(CONCATENATE($C1938, $B1938), 'Batch One'!$C:$Q, 13, false),
IF($A1938 = "Batch 2", VLOOKUP(CONCATENATE($C1938, $B1938), 'Batch Two'!$C:$P, 13, false), 0))</f>
        <v/>
      </c>
    </row>
    <row r="1939">
      <c r="A1939" s="4" t="s">
        <v>13</v>
      </c>
      <c r="B1939" s="5">
        <v>6.035588032E9</v>
      </c>
      <c r="C1939" s="8" t="s">
        <v>12</v>
      </c>
      <c r="D1939" s="5" t="str">
        <f>IF($A1939 = "Batch 1", VLOOKUP(CONCATENATE($C1939, $B1939), 'Batch One'!$C:$Q, 2, false),
IF($A1939 = "Batch 2", VLOOKUP(CONCATENATE($C1939, $B1939), 'Batch Two'!$C:$P, 2, false), 0))</f>
        <v>Machoke, 2008, Diamond &amp; Pearl, #41/100</v>
      </c>
      <c r="E1939" s="5">
        <f>IF($A1939 = "Batch 1", VLOOKUP(CONCATENATE($C1939, $B1939), 'Batch One'!$C:$Q, 8, false),
IF($A1939 = "Batch 2", VLOOKUP(CONCATENATE($C1939, $B1939), 'Batch Two'!$C:$P, 8, false), 0))</f>
        <v>2008</v>
      </c>
      <c r="F1939" s="5" t="str">
        <f>IF($A1939 = "Batch 1", VLOOKUP(CONCATENATE($C1939, $B1939), 'Batch One'!$C:$Q, 9, false),
IF($A1939 = "Batch 2", VLOOKUP(CONCATENATE($C1939, $B1939), 'Batch Two'!$C:$P, 9, false), 0))</f>
        <v/>
      </c>
      <c r="G1939" s="5" t="str">
        <f>IF($A1939 = "Batch 1", VLOOKUP(CONCATENATE($C1939, $B1939), 'Batch One'!$C:$Q, 4, false),
IF($A1939 = "Batch 2", VLOOKUP(CONCATENATE($C1939, $B1939), 'Batch Two'!$C:$P, 4, false), 0))</f>
        <v>Diamond &amp; Pearl</v>
      </c>
      <c r="H1939" s="5">
        <f>IF($A1939 = "Batch 1", VLOOKUP(CONCATENATE($C1939, $B1939), 'Batch One'!$C:$Q, 5, false),
IF($A1939 = "Batch 2", VLOOKUP(CONCATENATE($C1939, $B1939), 'Batch Two'!$C:$P, 5, false), 0))</f>
        <v>9</v>
      </c>
      <c r="I1939" s="6" t="str">
        <f>IF($A1939 = "Batch 1", VLOOKUP(CONCATENATE($C1939, $B1939), 'Batch One'!$C:$Q, 14, false),
IF($A1939 = "Batch 2", VLOOKUP(CONCATENATE($C1939, $B1939), 'Batch Two'!$C:$P, 14, false), 0))</f>
        <v>https://ccg-imaging-cgc-tradingcards-production.s3.amazonaws.com/17422481-3371-4423-8848-43dbdb052f1f/CAR6035588-032_OBV.jpg</v>
      </c>
      <c r="J1939" s="5" t="str">
        <f>IF($A1939 = "Batch 1", VLOOKUP(CONCATENATE($C1939, $B1939), 'Batch One'!$C:$Q, 13, false),
IF($A1939 = "Batch 2", VLOOKUP(CONCATENATE($C1939, $B1939), 'Batch Two'!$C:$P, 13, false), 0))</f>
        <v/>
      </c>
    </row>
    <row r="1940">
      <c r="A1940" s="4" t="s">
        <v>13</v>
      </c>
      <c r="B1940" s="5">
        <v>6.035588102E9</v>
      </c>
      <c r="C1940" s="8" t="s">
        <v>12</v>
      </c>
      <c r="D1940" s="5" t="str">
        <f>IF($A1940 = "Batch 1", VLOOKUP(CONCATENATE($C1940, $B1940), 'Batch One'!$C:$Q, 2, false),
IF($A1940 = "Batch 2", VLOOKUP(CONCATENATE($C1940, $B1940), 'Batch Two'!$C:$P, 2, false), 0))</f>
        <v>Raichu, 2019, Sun &amp; Moon, #55/214</v>
      </c>
      <c r="E1940" s="5">
        <f>IF($A1940 = "Batch 1", VLOOKUP(CONCATENATE($C1940, $B1940), 'Batch One'!$C:$Q, 8, false),
IF($A1940 = "Batch 2", VLOOKUP(CONCATENATE($C1940, $B1940), 'Batch Two'!$C:$P, 8, false), 0))</f>
        <v>2019</v>
      </c>
      <c r="F1940" s="5" t="str">
        <f>IF($A1940 = "Batch 1", VLOOKUP(CONCATENATE($C1940, $B1940), 'Batch One'!$C:$Q, 9, false),
IF($A1940 = "Batch 2", VLOOKUP(CONCATENATE($C1940, $B1940), 'Batch Two'!$C:$P, 9, false), 0))</f>
        <v/>
      </c>
      <c r="G1940" s="5" t="str">
        <f>IF($A1940 = "Batch 1", VLOOKUP(CONCATENATE($C1940, $B1940), 'Batch One'!$C:$Q, 4, false),
IF($A1940 = "Batch 2", VLOOKUP(CONCATENATE($C1940, $B1940), 'Batch Two'!$C:$P, 4, false), 0))</f>
        <v>Sun &amp; Moon</v>
      </c>
      <c r="H1940" s="5">
        <f>IF($A1940 = "Batch 1", VLOOKUP(CONCATENATE($C1940, $B1940), 'Batch One'!$C:$Q, 5, false),
IF($A1940 = "Batch 2", VLOOKUP(CONCATENATE($C1940, $B1940), 'Batch Two'!$C:$P, 5, false), 0))</f>
        <v>8</v>
      </c>
      <c r="I1940" s="6" t="str">
        <f>IF($A1940 = "Batch 1", VLOOKUP(CONCATENATE($C1940, $B1940), 'Batch One'!$C:$Q, 14, false),
IF($A1940 = "Batch 2", VLOOKUP(CONCATENATE($C1940, $B1940), 'Batch Two'!$C:$P, 14, false), 0))</f>
        <v>https://ccg-imaging-cgc-tradingcards-production.s3.amazonaws.com/17422968-9241-4ea0-b88e-049899f5eda9/CAR6035588-102_OBV.jpg</v>
      </c>
      <c r="J1940" s="5" t="str">
        <f>IF($A1940 = "Batch 1", VLOOKUP(CONCATENATE($C1940, $B1940), 'Batch One'!$C:$Q, 13, false),
IF($A1940 = "Batch 2", VLOOKUP(CONCATENATE($C1940, $B1940), 'Batch Two'!$C:$P, 13, false), 0))</f>
        <v/>
      </c>
    </row>
    <row r="1941">
      <c r="A1941" s="4" t="s">
        <v>13</v>
      </c>
      <c r="B1941" s="5">
        <v>6.035588119E9</v>
      </c>
      <c r="C1941" s="8" t="s">
        <v>12</v>
      </c>
      <c r="D1941" s="5" t="str">
        <f>IF($A1941 = "Batch 1", VLOOKUP(CONCATENATE($C1941, $B1941), 'Batch One'!$C:$Q, 2, false),
IF($A1941 = "Batch 2", VLOOKUP(CONCATENATE($C1941, $B1941), 'Batch Two'!$C:$P, 2, false), 0))</f>
        <v>Zekrom, 2012, Black &amp; White, #50/99</v>
      </c>
      <c r="E1941" s="5">
        <f>IF($A1941 = "Batch 1", VLOOKUP(CONCATENATE($C1941, $B1941), 'Batch One'!$C:$Q, 8, false),
IF($A1941 = "Batch 2", VLOOKUP(CONCATENATE($C1941, $B1941), 'Batch Two'!$C:$P, 8, false), 0))</f>
        <v>2012</v>
      </c>
      <c r="F1941" s="5" t="str">
        <f>IF($A1941 = "Batch 1", VLOOKUP(CONCATENATE($C1941, $B1941), 'Batch One'!$C:$Q, 9, false),
IF($A1941 = "Batch 2", VLOOKUP(CONCATENATE($C1941, $B1941), 'Batch Two'!$C:$P, 9, false), 0))</f>
        <v/>
      </c>
      <c r="G1941" s="5" t="str">
        <f>IF($A1941 = "Batch 1", VLOOKUP(CONCATENATE($C1941, $B1941), 'Batch One'!$C:$Q, 4, false),
IF($A1941 = "Batch 2", VLOOKUP(CONCATENATE($C1941, $B1941), 'Batch Two'!$C:$P, 4, false), 0))</f>
        <v>Black &amp; White</v>
      </c>
      <c r="H1941" s="5">
        <f>IF($A1941 = "Batch 1", VLOOKUP(CONCATENATE($C1941, $B1941), 'Batch One'!$C:$Q, 5, false),
IF($A1941 = "Batch 2", VLOOKUP(CONCATENATE($C1941, $B1941), 'Batch Two'!$C:$P, 5, false), 0))</f>
        <v>8.5</v>
      </c>
      <c r="I1941" s="6" t="str">
        <f>IF($A1941 = "Batch 1", VLOOKUP(CONCATENATE($C1941, $B1941), 'Batch One'!$C:$Q, 14, false),
IF($A1941 = "Batch 2", VLOOKUP(CONCATENATE($C1941, $B1941), 'Batch Two'!$C:$P, 14, false), 0))</f>
        <v>https://ccg-imaging-cgc-tradingcards-production.s3.amazonaws.com/17422973-3775-4edd-a165-14c3cfb157db/CAR6035588-119_OBV.jpg</v>
      </c>
      <c r="J1941" s="5" t="str">
        <f>IF($A1941 = "Batch 1", VLOOKUP(CONCATENATE($C1941, $B1941), 'Batch One'!$C:$Q, 13, false),
IF($A1941 = "Batch 2", VLOOKUP(CONCATENATE($C1941, $B1941), 'Batch Two'!$C:$P, 13, false), 0))</f>
        <v/>
      </c>
    </row>
    <row r="1942">
      <c r="A1942" s="4" t="s">
        <v>13</v>
      </c>
      <c r="B1942" s="5">
        <v>6.03558812E9</v>
      </c>
      <c r="C1942" s="8" t="s">
        <v>12</v>
      </c>
      <c r="D1942" s="5" t="str">
        <f>IF($A1942 = "Batch 1", VLOOKUP(CONCATENATE($C1942, $B1942), 'Batch One'!$C:$Q, 2, false),
IF($A1942 = "Batch 2", VLOOKUP(CONCATENATE($C1942, $B1942), 'Batch Two'!$C:$P, 2, false), 0))</f>
        <v>Zekrom, 2012, Black &amp; White, #50/99</v>
      </c>
      <c r="E1942" s="5">
        <f>IF($A1942 = "Batch 1", VLOOKUP(CONCATENATE($C1942, $B1942), 'Batch One'!$C:$Q, 8, false),
IF($A1942 = "Batch 2", VLOOKUP(CONCATENATE($C1942, $B1942), 'Batch Two'!$C:$P, 8, false), 0))</f>
        <v>2012</v>
      </c>
      <c r="F1942" s="5" t="str">
        <f>IF($A1942 = "Batch 1", VLOOKUP(CONCATENATE($C1942, $B1942), 'Batch One'!$C:$Q, 9, false),
IF($A1942 = "Batch 2", VLOOKUP(CONCATENATE($C1942, $B1942), 'Batch Two'!$C:$P, 9, false), 0))</f>
        <v/>
      </c>
      <c r="G1942" s="5" t="str">
        <f>IF($A1942 = "Batch 1", VLOOKUP(CONCATENATE($C1942, $B1942), 'Batch One'!$C:$Q, 4, false),
IF($A1942 = "Batch 2", VLOOKUP(CONCATENATE($C1942, $B1942), 'Batch Two'!$C:$P, 4, false), 0))</f>
        <v>Black &amp; White</v>
      </c>
      <c r="H1942" s="5">
        <f>IF($A1942 = "Batch 1", VLOOKUP(CONCATENATE($C1942, $B1942), 'Batch One'!$C:$Q, 5, false),
IF($A1942 = "Batch 2", VLOOKUP(CONCATENATE($C1942, $B1942), 'Batch Two'!$C:$P, 5, false), 0))</f>
        <v>8.5</v>
      </c>
      <c r="I1942" s="6" t="str">
        <f>IF($A1942 = "Batch 1", VLOOKUP(CONCATENATE($C1942, $B1942), 'Batch One'!$C:$Q, 14, false),
IF($A1942 = "Batch 2", VLOOKUP(CONCATENATE($C1942, $B1942), 'Batch Two'!$C:$P, 14, false), 0))</f>
        <v>https://ccg-imaging-cgc-tradingcards-production.s3.amazonaws.com/17422973-398b-4d04-ad9a-af42ae8faaed/CAR6035588-120_OBV.jpg</v>
      </c>
      <c r="J1942" s="5" t="str">
        <f>IF($A1942 = "Batch 1", VLOOKUP(CONCATENATE($C1942, $B1942), 'Batch One'!$C:$Q, 13, false),
IF($A1942 = "Batch 2", VLOOKUP(CONCATENATE($C1942, $B1942), 'Batch Two'!$C:$P, 13, false), 0))</f>
        <v/>
      </c>
    </row>
    <row r="1943">
      <c r="A1943" s="4" t="s">
        <v>13</v>
      </c>
      <c r="B1943" s="5">
        <v>6.035588121E9</v>
      </c>
      <c r="C1943" s="8" t="s">
        <v>12</v>
      </c>
      <c r="D1943" s="5" t="str">
        <f>IF($A1943 = "Batch 1", VLOOKUP(CONCATENATE($C1943, $B1943), 'Batch One'!$C:$Q, 2, false),
IF($A1943 = "Batch 2", VLOOKUP(CONCATENATE($C1943, $B1943), 'Batch Two'!$C:$P, 2, false), 0))</f>
        <v>Zekrom, 2012, Black &amp; White, #50/99</v>
      </c>
      <c r="E1943" s="5">
        <f>IF($A1943 = "Batch 1", VLOOKUP(CONCATENATE($C1943, $B1943), 'Batch One'!$C:$Q, 8, false),
IF($A1943 = "Batch 2", VLOOKUP(CONCATENATE($C1943, $B1943), 'Batch Two'!$C:$P, 8, false), 0))</f>
        <v>2012</v>
      </c>
      <c r="F1943" s="5" t="str">
        <f>IF($A1943 = "Batch 1", VLOOKUP(CONCATENATE($C1943, $B1943), 'Batch One'!$C:$Q, 9, false),
IF($A1943 = "Batch 2", VLOOKUP(CONCATENATE($C1943, $B1943), 'Batch Two'!$C:$P, 9, false), 0))</f>
        <v/>
      </c>
      <c r="G1943" s="5" t="str">
        <f>IF($A1943 = "Batch 1", VLOOKUP(CONCATENATE($C1943, $B1943), 'Batch One'!$C:$Q, 4, false),
IF($A1943 = "Batch 2", VLOOKUP(CONCATENATE($C1943, $B1943), 'Batch Two'!$C:$P, 4, false), 0))</f>
        <v>Black &amp; White</v>
      </c>
      <c r="H1943" s="5">
        <f>IF($A1943 = "Batch 1", VLOOKUP(CONCATENATE($C1943, $B1943), 'Batch One'!$C:$Q, 5, false),
IF($A1943 = "Batch 2", VLOOKUP(CONCATENATE($C1943, $B1943), 'Batch Two'!$C:$P, 5, false), 0))</f>
        <v>8.5</v>
      </c>
      <c r="I1943" s="6" t="str">
        <f>IF($A1943 = "Batch 1", VLOOKUP(CONCATENATE($C1943, $B1943), 'Batch One'!$C:$Q, 14, false),
IF($A1943 = "Batch 2", VLOOKUP(CONCATENATE($C1943, $B1943), 'Batch Two'!$C:$P, 14, false), 0))</f>
        <v>https://ccg-imaging-cgc-tradingcards-production.s3.amazonaws.com/17422973-42b2-4947-a4b5-5950bf42ae6d/CAR6035588-121_OBV.jpg</v>
      </c>
      <c r="J1943" s="5" t="str">
        <f>IF($A1943 = "Batch 1", VLOOKUP(CONCATENATE($C1943, $B1943), 'Batch One'!$C:$Q, 13, false),
IF($A1943 = "Batch 2", VLOOKUP(CONCATENATE($C1943, $B1943), 'Batch Two'!$C:$P, 13, false), 0))</f>
        <v/>
      </c>
    </row>
    <row r="1944">
      <c r="A1944" s="4" t="s">
        <v>13</v>
      </c>
      <c r="B1944" s="5">
        <v>1.401009459298E12</v>
      </c>
      <c r="C1944" s="8" t="s">
        <v>12</v>
      </c>
      <c r="D1944" s="5" t="str">
        <f>IF($A1944 = "Batch 1", VLOOKUP(CONCATENATE($C1944, $B1944), 'Batch One'!$C:$Q, 2, false),
IF($A1944 = "Batch 2", VLOOKUP(CONCATENATE($C1944, $B1944), 'Batch Two'!$C:$P, 2, false), 0))</f>
        <v>M Glalie EX, 2015, XY, #35/162</v>
      </c>
      <c r="E1944" s="5">
        <f>IF($A1944 = "Batch 1", VLOOKUP(CONCATENATE($C1944, $B1944), 'Batch One'!$C:$Q, 8, false),
IF($A1944 = "Batch 2", VLOOKUP(CONCATENATE($C1944, $B1944), 'Batch Two'!$C:$P, 8, false), 0))</f>
        <v>2015</v>
      </c>
      <c r="F1944" s="5" t="str">
        <f>IF($A1944 = "Batch 1", VLOOKUP(CONCATENATE($C1944, $B1944), 'Batch One'!$C:$Q, 9, false),
IF($A1944 = "Batch 2", VLOOKUP(CONCATENATE($C1944, $B1944), 'Batch Two'!$C:$P, 9, false), 0))</f>
        <v/>
      </c>
      <c r="G1944" s="5" t="str">
        <f>IF($A1944 = "Batch 1", VLOOKUP(CONCATENATE($C1944, $B1944), 'Batch One'!$C:$Q, 4, false),
IF($A1944 = "Batch 2", VLOOKUP(CONCATENATE($C1944, $B1944), 'Batch Two'!$C:$P, 4, false), 0))</f>
        <v>XY</v>
      </c>
      <c r="H1944" s="5">
        <f>IF($A1944 = "Batch 1", VLOOKUP(CONCATENATE($C1944, $B1944), 'Batch One'!$C:$Q, 5, false),
IF($A1944 = "Batch 2", VLOOKUP(CONCATENATE($C1944, $B1944), 'Batch Two'!$C:$P, 5, false), 0))</f>
        <v>8</v>
      </c>
      <c r="I1944" s="6" t="str">
        <f>IF($A1944 = "Batch 1", VLOOKUP(CONCATENATE($C1944, $B1944), 'Batch One'!$C:$Q, 14, false),
IF($A1944 = "Batch 2", VLOOKUP(CONCATENATE($C1944, $B1944), 'Batch Two'!$C:$P, 14, false), 0))</f>
        <v>https://ccg-imaging-cgc-tradingcards-production.s3.amazonaws.com/058b34c4-dec6-4896-8c43-2fc24efd8b01/CRD1401009459-298_OBV.jpg</v>
      </c>
      <c r="J1944" s="5" t="str">
        <f>IF($A1944 = "Batch 1", VLOOKUP(CONCATENATE($C1944, $B1944), 'Batch One'!$C:$Q, 13, false),
IF($A1944 = "Batch 2", VLOOKUP(CONCATENATE($C1944, $B1944), 'Batch Two'!$C:$P, 13, false), 0))</f>
        <v/>
      </c>
    </row>
    <row r="1945">
      <c r="A1945" s="4" t="s">
        <v>13</v>
      </c>
      <c r="B1945" s="5">
        <v>1.401014162007E12</v>
      </c>
      <c r="C1945" s="8" t="s">
        <v>12</v>
      </c>
      <c r="D1945" s="5" t="str">
        <f>IF($A1945 = "Batch 1", VLOOKUP(CONCATENATE($C1945, $B1945), 'Batch One'!$C:$Q, 2, false),
IF($A1945 = "Batch 2", VLOOKUP(CONCATENATE($C1945, $B1945), 'Batch Two'!$C:$P, 2, false), 0))</f>
        <v>Professor Oak, 2023, Scarlet &amp; Violet, #026/032</v>
      </c>
      <c r="E1945" s="5">
        <f>IF($A1945 = "Batch 1", VLOOKUP(CONCATENATE($C1945, $B1945), 'Batch One'!$C:$Q, 8, false),
IF($A1945 = "Batch 2", VLOOKUP(CONCATENATE($C1945, $B1945), 'Batch Two'!$C:$P, 8, false), 0))</f>
        <v>2023</v>
      </c>
      <c r="F1945" s="5" t="str">
        <f>IF($A1945 = "Batch 1", VLOOKUP(CONCATENATE($C1945, $B1945), 'Batch One'!$C:$Q, 9, false),
IF($A1945 = "Batch 2", VLOOKUP(CONCATENATE($C1945, $B1945), 'Batch Two'!$C:$P, 9, false), 0))</f>
        <v/>
      </c>
      <c r="G1945" s="5" t="str">
        <f>IF($A1945 = "Batch 1", VLOOKUP(CONCATENATE($C1945, $B1945), 'Batch One'!$C:$Q, 4, false),
IF($A1945 = "Batch 2", VLOOKUP(CONCATENATE($C1945, $B1945), 'Batch Two'!$C:$P, 4, false), 0))</f>
        <v>Scarlet &amp; Violet</v>
      </c>
      <c r="H1945" s="5" t="str">
        <f>IF($A1945 = "Batch 1", VLOOKUP(CONCATENATE($C1945, $B1945), 'Batch One'!$C:$Q, 5, false),
IF($A1945 = "Batch 2", VLOOKUP(CONCATENATE($C1945, $B1945), 'Batch Two'!$C:$P, 5, false), 0))</f>
        <v>GEM MINT 10</v>
      </c>
      <c r="I1945" s="6" t="str">
        <f>IF($A1945 = "Batch 1", VLOOKUP(CONCATENATE($C1945, $B1945), 'Batch One'!$C:$Q, 14, false),
IF($A1945 = "Batch 2", VLOOKUP(CONCATENATE($C1945, $B1945), 'Batch Two'!$C:$P, 14, false), 0))</f>
        <v>https://ccg-imaging-cgc-tradingcards-production.s3.amazonaws.com/f2d69f3a-3f49-4f14-a605-8e82500388d1/CRD1401014162-007_OBV.jpg</v>
      </c>
      <c r="J1945" s="5" t="str">
        <f>IF($A1945 = "Batch 1", VLOOKUP(CONCATENATE($C1945, $B1945), 'Batch One'!$C:$Q, 13, false),
IF($A1945 = "Batch 2", VLOOKUP(CONCATENATE($C1945, $B1945), 'Batch Two'!$C:$P, 13, false), 0))</f>
        <v/>
      </c>
    </row>
    <row r="1946">
      <c r="A1946" s="4" t="s">
        <v>13</v>
      </c>
      <c r="B1946" s="5">
        <v>1.40101416202E12</v>
      </c>
      <c r="C1946" s="8" t="s">
        <v>12</v>
      </c>
      <c r="D1946" s="5" t="str">
        <f>IF($A1946 = "Batch 1", VLOOKUP(CONCATENATE($C1946, $B1946), 'Batch One'!$C:$Q, 2, false),
IF($A1946 = "Batch 2", VLOOKUP(CONCATENATE($C1946, $B1946), 'Batch Two'!$C:$P, 2, false), 0))</f>
        <v>Professor Oak, 2023, Scarlet &amp; Violet, #026/032</v>
      </c>
      <c r="E1946" s="5">
        <f>IF($A1946 = "Batch 1", VLOOKUP(CONCATENATE($C1946, $B1946), 'Batch One'!$C:$Q, 8, false),
IF($A1946 = "Batch 2", VLOOKUP(CONCATENATE($C1946, $B1946), 'Batch Two'!$C:$P, 8, false), 0))</f>
        <v>2023</v>
      </c>
      <c r="F1946" s="5" t="str">
        <f>IF($A1946 = "Batch 1", VLOOKUP(CONCATENATE($C1946, $B1946), 'Batch One'!$C:$Q, 9, false),
IF($A1946 = "Batch 2", VLOOKUP(CONCATENATE($C1946, $B1946), 'Batch Two'!$C:$P, 9, false), 0))</f>
        <v/>
      </c>
      <c r="G1946" s="5" t="str">
        <f>IF($A1946 = "Batch 1", VLOOKUP(CONCATENATE($C1946, $B1946), 'Batch One'!$C:$Q, 4, false),
IF($A1946 = "Batch 2", VLOOKUP(CONCATENATE($C1946, $B1946), 'Batch Two'!$C:$P, 4, false), 0))</f>
        <v>Scarlet &amp; Violet</v>
      </c>
      <c r="H1946" s="5" t="str">
        <f>IF($A1946 = "Batch 1", VLOOKUP(CONCATENATE($C1946, $B1946), 'Batch One'!$C:$Q, 5, false),
IF($A1946 = "Batch 2", VLOOKUP(CONCATENATE($C1946, $B1946), 'Batch Two'!$C:$P, 5, false), 0))</f>
        <v>GEM MINT 10</v>
      </c>
      <c r="I1946" s="6" t="str">
        <f>IF($A1946 = "Batch 1", VLOOKUP(CONCATENATE($C1946, $B1946), 'Batch One'!$C:$Q, 14, false),
IF($A1946 = "Batch 2", VLOOKUP(CONCATENATE($C1946, $B1946), 'Batch Two'!$C:$P, 14, false), 0))</f>
        <v>https://ccg-imaging-cgc-tradingcards-production.s3.amazonaws.com/f924fbf7-4fd4-4300-a237-30574a50efbe/CRD1401014162-020_OBV.jpg</v>
      </c>
      <c r="J1946" s="5" t="str">
        <f>IF($A1946 = "Batch 1", VLOOKUP(CONCATENATE($C1946, $B1946), 'Batch One'!$C:$Q, 13, false),
IF($A1946 = "Batch 2", VLOOKUP(CONCATENATE($C1946, $B1946), 'Batch Two'!$C:$P, 13, false), 0))</f>
        <v/>
      </c>
    </row>
    <row r="1947">
      <c r="A1947" s="4" t="s">
        <v>13</v>
      </c>
      <c r="B1947" s="5">
        <v>1.401014162021E12</v>
      </c>
      <c r="C1947" s="8" t="s">
        <v>12</v>
      </c>
      <c r="D1947" s="5" t="str">
        <f>IF($A1947 = "Batch 1", VLOOKUP(CONCATENATE($C1947, $B1947), 'Batch One'!$C:$Q, 2, false),
IF($A1947 = "Batch 2", VLOOKUP(CONCATENATE($C1947, $B1947), 'Batch Two'!$C:$P, 2, false), 0))</f>
        <v>Professor Oak, 2023, Scarlet &amp; Violet, #026/032</v>
      </c>
      <c r="E1947" s="5">
        <f>IF($A1947 = "Batch 1", VLOOKUP(CONCATENATE($C1947, $B1947), 'Batch One'!$C:$Q, 8, false),
IF($A1947 = "Batch 2", VLOOKUP(CONCATENATE($C1947, $B1947), 'Batch Two'!$C:$P, 8, false), 0))</f>
        <v>2023</v>
      </c>
      <c r="F1947" s="5" t="str">
        <f>IF($A1947 = "Batch 1", VLOOKUP(CONCATENATE($C1947, $B1947), 'Batch One'!$C:$Q, 9, false),
IF($A1947 = "Batch 2", VLOOKUP(CONCATENATE($C1947, $B1947), 'Batch Two'!$C:$P, 9, false), 0))</f>
        <v/>
      </c>
      <c r="G1947" s="5" t="str">
        <f>IF($A1947 = "Batch 1", VLOOKUP(CONCATENATE($C1947, $B1947), 'Batch One'!$C:$Q, 4, false),
IF($A1947 = "Batch 2", VLOOKUP(CONCATENATE($C1947, $B1947), 'Batch Two'!$C:$P, 4, false), 0))</f>
        <v>Scarlet &amp; Violet</v>
      </c>
      <c r="H1947" s="5" t="str">
        <f>IF($A1947 = "Batch 1", VLOOKUP(CONCATENATE($C1947, $B1947), 'Batch One'!$C:$Q, 5, false),
IF($A1947 = "Batch 2", VLOOKUP(CONCATENATE($C1947, $B1947), 'Batch Two'!$C:$P, 5, false), 0))</f>
        <v>GEM MINT 10</v>
      </c>
      <c r="I1947" s="6" t="str">
        <f>IF($A1947 = "Batch 1", VLOOKUP(CONCATENATE($C1947, $B1947), 'Batch One'!$C:$Q, 14, false),
IF($A1947 = "Batch 2", VLOOKUP(CONCATENATE($C1947, $B1947), 'Batch Two'!$C:$P, 14, false), 0))</f>
        <v>https://ccg-imaging-cgc-tradingcards-production.s3.amazonaws.com/6614238b-b8e3-4047-ab99-31352bd5a5cd/CRD1401014162-021_OBV.jpg</v>
      </c>
      <c r="J1947" s="5" t="str">
        <f>IF($A1947 = "Batch 1", VLOOKUP(CONCATENATE($C1947, $B1947), 'Batch One'!$C:$Q, 13, false),
IF($A1947 = "Batch 2", VLOOKUP(CONCATENATE($C1947, $B1947), 'Batch Two'!$C:$P, 13, false), 0))</f>
        <v/>
      </c>
    </row>
    <row r="1948">
      <c r="A1948" s="4" t="s">
        <v>13</v>
      </c>
      <c r="B1948" s="5">
        <v>1.401021610054E12</v>
      </c>
      <c r="C1948" s="8" t="s">
        <v>12</v>
      </c>
      <c r="D1948" s="5" t="str">
        <f>IF($A1948 = "Batch 1", VLOOKUP(CONCATENATE($C1948, $B1948), 'Batch One'!$C:$Q, 2, false),
IF($A1948 = "Batch 2", VLOOKUP(CONCATENATE($C1948, $B1948), 'Batch Two'!$C:$P, 2, false), 0))</f>
        <v>Professor Oak, 2023, Scarlet &amp; Violet, #026/032</v>
      </c>
      <c r="E1948" s="5">
        <f>IF($A1948 = "Batch 1", VLOOKUP(CONCATENATE($C1948, $B1948), 'Batch One'!$C:$Q, 8, false),
IF($A1948 = "Batch 2", VLOOKUP(CONCATENATE($C1948, $B1948), 'Batch Two'!$C:$P, 8, false), 0))</f>
        <v>2023</v>
      </c>
      <c r="F1948" s="5" t="str">
        <f>IF($A1948 = "Batch 1", VLOOKUP(CONCATENATE($C1948, $B1948), 'Batch One'!$C:$Q, 9, false),
IF($A1948 = "Batch 2", VLOOKUP(CONCATENATE($C1948, $B1948), 'Batch Two'!$C:$P, 9, false), 0))</f>
        <v/>
      </c>
      <c r="G1948" s="5" t="str">
        <f>IF($A1948 = "Batch 1", VLOOKUP(CONCATENATE($C1948, $B1948), 'Batch One'!$C:$Q, 4, false),
IF($A1948 = "Batch 2", VLOOKUP(CONCATENATE($C1948, $B1948), 'Batch Two'!$C:$P, 4, false), 0))</f>
        <v>Scarlet &amp; Violet</v>
      </c>
      <c r="H1948" s="5" t="str">
        <f>IF($A1948 = "Batch 1", VLOOKUP(CONCATENATE($C1948, $B1948), 'Batch One'!$C:$Q, 5, false),
IF($A1948 = "Batch 2", VLOOKUP(CONCATENATE($C1948, $B1948), 'Batch Two'!$C:$P, 5, false), 0))</f>
        <v>GEM MINT 10</v>
      </c>
      <c r="I1948" s="6" t="str">
        <f>IF($A1948 = "Batch 1", VLOOKUP(CONCATENATE($C1948, $B1948), 'Batch One'!$C:$Q, 14, false),
IF($A1948 = "Batch 2", VLOOKUP(CONCATENATE($C1948, $B1948), 'Batch Two'!$C:$P, 14, false), 0))</f>
        <v>https://ccg-imaging-cgc-tradingcards-production.s3.amazonaws.com/621af782-0449-4a22-89cf-c6cb7676170f/CRD1401021610-054_OBV.jpg</v>
      </c>
      <c r="J1948" s="5" t="str">
        <f>IF($A1948 = "Batch 1", VLOOKUP(CONCATENATE($C1948, $B1948), 'Batch One'!$C:$Q, 13, false),
IF($A1948 = "Batch 2", VLOOKUP(CONCATENATE($C1948, $B1948), 'Batch Two'!$C:$P, 13, false), 0))</f>
        <v/>
      </c>
    </row>
    <row r="1949">
      <c r="A1949" s="4" t="s">
        <v>13</v>
      </c>
      <c r="B1949" s="5">
        <v>1.401036533139E12</v>
      </c>
      <c r="C1949" s="8" t="s">
        <v>12</v>
      </c>
      <c r="D1949" s="5" t="str">
        <f>IF($A1949 = "Batch 1", VLOOKUP(CONCATENATE($C1949, $B1949), 'Batch One'!$C:$Q, 2, false),
IF($A1949 = "Batch 2", VLOOKUP(CONCATENATE($C1949, $B1949), 'Batch Two'!$C:$P, 2, false), 0))</f>
        <v>Persian GX, 2019, Sun &amp; Moon, #104/095</v>
      </c>
      <c r="E1949" s="5">
        <f>IF($A1949 = "Batch 1", VLOOKUP(CONCATENATE($C1949, $B1949), 'Batch One'!$C:$Q, 8, false),
IF($A1949 = "Batch 2", VLOOKUP(CONCATENATE($C1949, $B1949), 'Batch Two'!$C:$P, 8, false), 0))</f>
        <v>2019</v>
      </c>
      <c r="F1949" s="5" t="str">
        <f>IF($A1949 = "Batch 1", VLOOKUP(CONCATENATE($C1949, $B1949), 'Batch One'!$C:$Q, 9, false),
IF($A1949 = "Batch 2", VLOOKUP(CONCATENATE($C1949, $B1949), 'Batch Two'!$C:$P, 9, false), 0))</f>
        <v/>
      </c>
      <c r="G1949" s="5" t="str">
        <f>IF($A1949 = "Batch 1", VLOOKUP(CONCATENATE($C1949, $B1949), 'Batch One'!$C:$Q, 4, false),
IF($A1949 = "Batch 2", VLOOKUP(CONCATENATE($C1949, $B1949), 'Batch Two'!$C:$P, 4, false), 0))</f>
        <v>Sun &amp; Moon</v>
      </c>
      <c r="H1949" s="5" t="str">
        <f>IF($A1949 = "Batch 1", VLOOKUP(CONCATENATE($C1949, $B1949), 'Batch One'!$C:$Q, 5, false),
IF($A1949 = "Batch 2", VLOOKUP(CONCATENATE($C1949, $B1949), 'Batch Two'!$C:$P, 5, false), 0))</f>
        <v>MINT+ 9.5</v>
      </c>
      <c r="I1949" s="6" t="str">
        <f>IF($A1949 = "Batch 1", VLOOKUP(CONCATENATE($C1949, $B1949), 'Batch One'!$C:$Q, 14, false),
IF($A1949 = "Batch 2", VLOOKUP(CONCATENATE($C1949, $B1949), 'Batch Two'!$C:$P, 14, false), 0))</f>
        <v>https://ccg-imaging-cgc-tradingcards-production.s3.amazonaws.com/45e3276c-b0bb-4021-b640-625c98eec800/CGC1401036533-139_OBV.jpg</v>
      </c>
      <c r="J1949" s="5" t="str">
        <f>IF($A1949 = "Batch 1", VLOOKUP(CONCATENATE($C1949, $B1949), 'Batch One'!$C:$Q, 13, false),
IF($A1949 = "Batch 2", VLOOKUP(CONCATENATE($C1949, $B1949), 'Batch Two'!$C:$P, 13, false), 0))</f>
        <v/>
      </c>
    </row>
    <row r="1950">
      <c r="A1950" s="4" t="s">
        <v>13</v>
      </c>
      <c r="B1950" s="5">
        <v>1.40103653314E12</v>
      </c>
      <c r="C1950" s="8" t="s">
        <v>12</v>
      </c>
      <c r="D1950" s="5" t="str">
        <f>IF($A1950 = "Batch 1", VLOOKUP(CONCATENATE($C1950, $B1950), 'Batch One'!$C:$Q, 2, false),
IF($A1950 = "Batch 2", VLOOKUP(CONCATENATE($C1950, $B1950), 'Batch Two'!$C:$P, 2, false), 0))</f>
        <v>Persian GX, 2019, Sun &amp; Moon, #104/095</v>
      </c>
      <c r="E1950" s="5">
        <f>IF($A1950 = "Batch 1", VLOOKUP(CONCATENATE($C1950, $B1950), 'Batch One'!$C:$Q, 8, false),
IF($A1950 = "Batch 2", VLOOKUP(CONCATENATE($C1950, $B1950), 'Batch Two'!$C:$P, 8, false), 0))</f>
        <v>2019</v>
      </c>
      <c r="F1950" s="5" t="str">
        <f>IF($A1950 = "Batch 1", VLOOKUP(CONCATENATE($C1950, $B1950), 'Batch One'!$C:$Q, 9, false),
IF($A1950 = "Batch 2", VLOOKUP(CONCATENATE($C1950, $B1950), 'Batch Two'!$C:$P, 9, false), 0))</f>
        <v/>
      </c>
      <c r="G1950" s="5" t="str">
        <f>IF($A1950 = "Batch 1", VLOOKUP(CONCATENATE($C1950, $B1950), 'Batch One'!$C:$Q, 4, false),
IF($A1950 = "Batch 2", VLOOKUP(CONCATENATE($C1950, $B1950), 'Batch Two'!$C:$P, 4, false), 0))</f>
        <v>Sun &amp; Moon</v>
      </c>
      <c r="H1950" s="5" t="str">
        <f>IF($A1950 = "Batch 1", VLOOKUP(CONCATENATE($C1950, $B1950), 'Batch One'!$C:$Q, 5, false),
IF($A1950 = "Batch 2", VLOOKUP(CONCATENATE($C1950, $B1950), 'Batch Two'!$C:$P, 5, false), 0))</f>
        <v>MINT+ 9.5</v>
      </c>
      <c r="I1950" s="6" t="str">
        <f>IF($A1950 = "Batch 1", VLOOKUP(CONCATENATE($C1950, $B1950), 'Batch One'!$C:$Q, 14, false),
IF($A1950 = "Batch 2", VLOOKUP(CONCATENATE($C1950, $B1950), 'Batch Two'!$C:$P, 14, false), 0))</f>
        <v>https://ccg-imaging-cgc-tradingcards-production.s3.amazonaws.com/feee632a-9d74-4098-91a9-4771352c7904/CGC1401036533-140_OBV.jpg</v>
      </c>
      <c r="J1950" s="5" t="str">
        <f>IF($A1950 = "Batch 1", VLOOKUP(CONCATENATE($C1950, $B1950), 'Batch One'!$C:$Q, 13, false),
IF($A1950 = "Batch 2", VLOOKUP(CONCATENATE($C1950, $B1950), 'Batch Two'!$C:$P, 13, false), 0))</f>
        <v/>
      </c>
    </row>
    <row r="1951">
      <c r="A1951" s="4" t="s">
        <v>13</v>
      </c>
      <c r="B1951" s="5">
        <v>1.401036555171E12</v>
      </c>
      <c r="C1951" s="8" t="s">
        <v>12</v>
      </c>
      <c r="D1951" s="5" t="str">
        <f>IF($A1951 = "Batch 1", VLOOKUP(CONCATENATE($C1951, $B1951), 'Batch One'!$C:$Q, 2, false),
IF($A1951 = "Batch 2", VLOOKUP(CONCATENATE($C1951, $B1951), 'Batch Two'!$C:$P, 2, false), 0))</f>
        <v>Scizor, 2008, Diamond &amp; Pearl, #29/100</v>
      </c>
      <c r="E1951" s="5">
        <f>IF($A1951 = "Batch 1", VLOOKUP(CONCATENATE($C1951, $B1951), 'Batch One'!$C:$Q, 8, false),
IF($A1951 = "Batch 2", VLOOKUP(CONCATENATE($C1951, $B1951), 'Batch Two'!$C:$P, 8, false), 0))</f>
        <v>2008</v>
      </c>
      <c r="F1951" s="5" t="str">
        <f>IF($A1951 = "Batch 1", VLOOKUP(CONCATENATE($C1951, $B1951), 'Batch One'!$C:$Q, 9, false),
IF($A1951 = "Batch 2", VLOOKUP(CONCATENATE($C1951, $B1951), 'Batch Two'!$C:$P, 9, false), 0))</f>
        <v/>
      </c>
      <c r="G1951" s="5" t="str">
        <f>IF($A1951 = "Batch 1", VLOOKUP(CONCATENATE($C1951, $B1951), 'Batch One'!$C:$Q, 4, false),
IF($A1951 = "Batch 2", VLOOKUP(CONCATENATE($C1951, $B1951), 'Batch Two'!$C:$P, 4, false), 0))</f>
        <v>Diamond &amp; Pearl</v>
      </c>
      <c r="H1951" s="5" t="str">
        <f>IF($A1951 = "Batch 1", VLOOKUP(CONCATENATE($C1951, $B1951), 'Batch One'!$C:$Q, 5, false),
IF($A1951 = "Batch 2", VLOOKUP(CONCATENATE($C1951, $B1951), 'Batch Two'!$C:$P, 5, false), 0))</f>
        <v>MINT+ 9.5</v>
      </c>
      <c r="I1951" s="6" t="str">
        <f>IF($A1951 = "Batch 1", VLOOKUP(CONCATENATE($C1951, $B1951), 'Batch One'!$C:$Q, 14, false),
IF($A1951 = "Batch 2", VLOOKUP(CONCATENATE($C1951, $B1951), 'Batch Two'!$C:$P, 14, false), 0))</f>
        <v>https://ccg-imaging-cgc-tradingcards-production.s3.amazonaws.com/2de68c5c-3dab-4dde-a653-af87d75695a3/CRD1401036555-171_OBV.jpg</v>
      </c>
      <c r="J1951" s="5" t="str">
        <f>IF($A1951 = "Batch 1", VLOOKUP(CONCATENATE($C1951, $B1951), 'Batch One'!$C:$Q, 13, false),
IF($A1951 = "Batch 2", VLOOKUP(CONCATENATE($C1951, $B1951), 'Batch Two'!$C:$P, 13, false), 0))</f>
        <v/>
      </c>
    </row>
    <row r="1952">
      <c r="A1952" s="4" t="s">
        <v>13</v>
      </c>
      <c r="B1952" s="5">
        <v>1.401036555292E12</v>
      </c>
      <c r="C1952" s="8" t="s">
        <v>12</v>
      </c>
      <c r="D1952" s="5" t="str">
        <f>IF($A1952 = "Batch 1", VLOOKUP(CONCATENATE($C1952, $B1952), 'Batch One'!$C:$Q, 2, false),
IF($A1952 = "Batch 2", VLOOKUP(CONCATENATE($C1952, $B1952), 'Batch Two'!$C:$P, 2, false), 0))</f>
        <v>Pikachu, 2012, Black &amp; White, #39/99</v>
      </c>
      <c r="E1952" s="5">
        <f>IF($A1952 = "Batch 1", VLOOKUP(CONCATENATE($C1952, $B1952), 'Batch One'!$C:$Q, 8, false),
IF($A1952 = "Batch 2", VLOOKUP(CONCATENATE($C1952, $B1952), 'Batch Two'!$C:$P, 8, false), 0))</f>
        <v>2012</v>
      </c>
      <c r="F1952" s="5" t="str">
        <f>IF($A1952 = "Batch 1", VLOOKUP(CONCATENATE($C1952, $B1952), 'Batch One'!$C:$Q, 9, false),
IF($A1952 = "Batch 2", VLOOKUP(CONCATENATE($C1952, $B1952), 'Batch Two'!$C:$P, 9, false), 0))</f>
        <v/>
      </c>
      <c r="G1952" s="5" t="str">
        <f>IF($A1952 = "Batch 1", VLOOKUP(CONCATENATE($C1952, $B1952), 'Batch One'!$C:$Q, 4, false),
IF($A1952 = "Batch 2", VLOOKUP(CONCATENATE($C1952, $B1952), 'Batch Two'!$C:$P, 4, false), 0))</f>
        <v>Black &amp; White</v>
      </c>
      <c r="H1952" s="5">
        <f>IF($A1952 = "Batch 1", VLOOKUP(CONCATENATE($C1952, $B1952), 'Batch One'!$C:$Q, 5, false),
IF($A1952 = "Batch 2", VLOOKUP(CONCATENATE($C1952, $B1952), 'Batch Two'!$C:$P, 5, false), 0))</f>
        <v>9</v>
      </c>
      <c r="I1952" s="6" t="str">
        <f>IF($A1952 = "Batch 1", VLOOKUP(CONCATENATE($C1952, $B1952), 'Batch One'!$C:$Q, 14, false),
IF($A1952 = "Batch 2", VLOOKUP(CONCATENATE($C1952, $B1952), 'Batch Two'!$C:$P, 14, false), 0))</f>
        <v>https://ccg-imaging-cgc-tradingcards-production.s3.amazonaws.com/d6e04274-07cf-4329-bae4-bdd25f20a528/CRD1401036555-292_OBV.jpg</v>
      </c>
      <c r="J1952" s="5" t="str">
        <f>IF($A1952 = "Batch 1", VLOOKUP(CONCATENATE($C1952, $B1952), 'Batch One'!$C:$Q, 13, false),
IF($A1952 = "Batch 2", VLOOKUP(CONCATENATE($C1952, $B1952), 'Batch Two'!$C:$P, 13, false), 0))</f>
        <v/>
      </c>
    </row>
    <row r="1953">
      <c r="A1953" s="4" t="s">
        <v>13</v>
      </c>
      <c r="B1953" s="5">
        <v>1.401036555293E12</v>
      </c>
      <c r="C1953" s="8" t="s">
        <v>12</v>
      </c>
      <c r="D1953" s="5" t="str">
        <f>IF($A1953 = "Batch 1", VLOOKUP(CONCATENATE($C1953, $B1953), 'Batch One'!$C:$Q, 2, false),
IF($A1953 = "Batch 2", VLOOKUP(CONCATENATE($C1953, $B1953), 'Batch Two'!$C:$P, 2, false), 0))</f>
        <v>Pikachu, 2012, Black &amp; White, #39/99</v>
      </c>
      <c r="E1953" s="5">
        <f>IF($A1953 = "Batch 1", VLOOKUP(CONCATENATE($C1953, $B1953), 'Batch One'!$C:$Q, 8, false),
IF($A1953 = "Batch 2", VLOOKUP(CONCATENATE($C1953, $B1953), 'Batch Two'!$C:$P, 8, false), 0))</f>
        <v>2012</v>
      </c>
      <c r="F1953" s="5" t="str">
        <f>IF($A1953 = "Batch 1", VLOOKUP(CONCATENATE($C1953, $B1953), 'Batch One'!$C:$Q, 9, false),
IF($A1953 = "Batch 2", VLOOKUP(CONCATENATE($C1953, $B1953), 'Batch Two'!$C:$P, 9, false), 0))</f>
        <v/>
      </c>
      <c r="G1953" s="5" t="str">
        <f>IF($A1953 = "Batch 1", VLOOKUP(CONCATENATE($C1953, $B1953), 'Batch One'!$C:$Q, 4, false),
IF($A1953 = "Batch 2", VLOOKUP(CONCATENATE($C1953, $B1953), 'Batch Two'!$C:$P, 4, false), 0))</f>
        <v>Black &amp; White</v>
      </c>
      <c r="H1953" s="5">
        <f>IF($A1953 = "Batch 1", VLOOKUP(CONCATENATE($C1953, $B1953), 'Batch One'!$C:$Q, 5, false),
IF($A1953 = "Batch 2", VLOOKUP(CONCATENATE($C1953, $B1953), 'Batch Two'!$C:$P, 5, false), 0))</f>
        <v>9</v>
      </c>
      <c r="I1953" s="6" t="str">
        <f>IF($A1953 = "Batch 1", VLOOKUP(CONCATENATE($C1953, $B1953), 'Batch One'!$C:$Q, 14, false),
IF($A1953 = "Batch 2", VLOOKUP(CONCATENATE($C1953, $B1953), 'Batch Two'!$C:$P, 14, false), 0))</f>
        <v>https://ccg-imaging-cgc-tradingcards-production.s3.amazonaws.com/14fd5ac8-bf37-4436-9398-72585926d533/CRD1401036555-293_OBV.jpg</v>
      </c>
      <c r="J1953" s="5" t="str">
        <f>IF($A1953 = "Batch 1", VLOOKUP(CONCATENATE($C1953, $B1953), 'Batch One'!$C:$Q, 13, false),
IF($A1953 = "Batch 2", VLOOKUP(CONCATENATE($C1953, $B1953), 'Batch Two'!$C:$P, 13, false), 0))</f>
        <v/>
      </c>
    </row>
    <row r="1954">
      <c r="A1954" s="4" t="s">
        <v>13</v>
      </c>
      <c r="B1954" s="5">
        <v>1.401036562214E12</v>
      </c>
      <c r="C1954" s="8" t="s">
        <v>12</v>
      </c>
      <c r="D1954" s="5" t="str">
        <f>IF($A1954 = "Batch 1", VLOOKUP(CONCATENATE($C1954, $B1954), 'Batch One'!$C:$Q, 2, false),
IF($A1954 = "Batch 2", VLOOKUP(CONCATENATE($C1954, $B1954), 'Batch Two'!$C:$P, 2, false), 0))</f>
        <v>Vulpix δ, 2006, EX, #70/101</v>
      </c>
      <c r="E1954" s="5">
        <f>IF($A1954 = "Batch 1", VLOOKUP(CONCATENATE($C1954, $B1954), 'Batch One'!$C:$Q, 8, false),
IF($A1954 = "Batch 2", VLOOKUP(CONCATENATE($C1954, $B1954), 'Batch Two'!$C:$P, 8, false), 0))</f>
        <v>2006</v>
      </c>
      <c r="F1954" s="5" t="str">
        <f>IF($A1954 = "Batch 1", VLOOKUP(CONCATENATE($C1954, $B1954), 'Batch One'!$C:$Q, 9, false),
IF($A1954 = "Batch 2", VLOOKUP(CONCATENATE($C1954, $B1954), 'Batch Two'!$C:$P, 9, false), 0))</f>
        <v/>
      </c>
      <c r="G1954" s="5" t="str">
        <f>IF($A1954 = "Batch 1", VLOOKUP(CONCATENATE($C1954, $B1954), 'Batch One'!$C:$Q, 4, false),
IF($A1954 = "Batch 2", VLOOKUP(CONCATENATE($C1954, $B1954), 'Batch Two'!$C:$P, 4, false), 0))</f>
        <v>EX</v>
      </c>
      <c r="H1954" s="5">
        <f>IF($A1954 = "Batch 1", VLOOKUP(CONCATENATE($C1954, $B1954), 'Batch One'!$C:$Q, 5, false),
IF($A1954 = "Batch 2", VLOOKUP(CONCATENATE($C1954, $B1954), 'Batch Two'!$C:$P, 5, false), 0))</f>
        <v>8.5</v>
      </c>
      <c r="I1954" s="6" t="str">
        <f>IF($A1954 = "Batch 1", VLOOKUP(CONCATENATE($C1954, $B1954), 'Batch One'!$C:$Q, 14, false),
IF($A1954 = "Batch 2", VLOOKUP(CONCATENATE($C1954, $B1954), 'Batch Two'!$C:$P, 14, false), 0))</f>
        <v>https://ccg-imaging-cgc-tradingcards-production.s3.amazonaws.com/7889b95f-b7e4-4ece-9a0d-e44b8e3cd7e1/CRD1401036562-214_OBV.jpg</v>
      </c>
      <c r="J1954" s="5" t="str">
        <f>IF($A1954 = "Batch 1", VLOOKUP(CONCATENATE($C1954, $B1954), 'Batch One'!$C:$Q, 13, false),
IF($A1954 = "Batch 2", VLOOKUP(CONCATENATE($C1954, $B1954), 'Batch Two'!$C:$P, 13, false), 0))</f>
        <v/>
      </c>
    </row>
    <row r="1955">
      <c r="A1955" s="4" t="s">
        <v>13</v>
      </c>
      <c r="B1955" s="5">
        <v>1.401036562221E12</v>
      </c>
      <c r="C1955" s="8" t="s">
        <v>12</v>
      </c>
      <c r="D1955" s="5" t="str">
        <f>IF($A1955 = "Batch 1", VLOOKUP(CONCATENATE($C1955, $B1955), 'Batch One'!$C:$Q, 2, false),
IF($A1955 = "Batch 2", VLOOKUP(CONCATENATE($C1955, $B1955), 'Batch Two'!$C:$P, 2, false), 0))</f>
        <v>Ivysaur, 2007, Diamond &amp; Pearl, #51/132</v>
      </c>
      <c r="E1955" s="5">
        <f>IF($A1955 = "Batch 1", VLOOKUP(CONCATENATE($C1955, $B1955), 'Batch One'!$C:$Q, 8, false),
IF($A1955 = "Batch 2", VLOOKUP(CONCATENATE($C1955, $B1955), 'Batch Two'!$C:$P, 8, false), 0))</f>
        <v>2007</v>
      </c>
      <c r="F1955" s="5" t="str">
        <f>IF($A1955 = "Batch 1", VLOOKUP(CONCATENATE($C1955, $B1955), 'Batch One'!$C:$Q, 9, false),
IF($A1955 = "Batch 2", VLOOKUP(CONCATENATE($C1955, $B1955), 'Batch Two'!$C:$P, 9, false), 0))</f>
        <v/>
      </c>
      <c r="G1955" s="5" t="str">
        <f>IF($A1955 = "Batch 1", VLOOKUP(CONCATENATE($C1955, $B1955), 'Batch One'!$C:$Q, 4, false),
IF($A1955 = "Batch 2", VLOOKUP(CONCATENATE($C1955, $B1955), 'Batch Two'!$C:$P, 4, false), 0))</f>
        <v>Diamond &amp; Pearl</v>
      </c>
      <c r="H1955" s="5">
        <f>IF($A1955 = "Batch 1", VLOOKUP(CONCATENATE($C1955, $B1955), 'Batch One'!$C:$Q, 5, false),
IF($A1955 = "Batch 2", VLOOKUP(CONCATENATE($C1955, $B1955), 'Batch Two'!$C:$P, 5, false), 0))</f>
        <v>8.5</v>
      </c>
      <c r="I1955" s="6" t="str">
        <f>IF($A1955 = "Batch 1", VLOOKUP(CONCATENATE($C1955, $B1955), 'Batch One'!$C:$Q, 14, false),
IF($A1955 = "Batch 2", VLOOKUP(CONCATENATE($C1955, $B1955), 'Batch Two'!$C:$P, 14, false), 0))</f>
        <v>https://ccg-imaging-cgc-tradingcards-production.s3.amazonaws.com/524f939e-fbbf-49d6-bb22-00123530bdbb/CRD1401036562-221_OBV.jpg</v>
      </c>
      <c r="J1955" s="5" t="str">
        <f>IF($A1955 = "Batch 1", VLOOKUP(CONCATENATE($C1955, $B1955), 'Batch One'!$C:$Q, 13, false),
IF($A1955 = "Batch 2", VLOOKUP(CONCATENATE($C1955, $B1955), 'Batch Two'!$C:$P, 13, false), 0))</f>
        <v/>
      </c>
    </row>
    <row r="1956">
      <c r="A1956" s="4" t="s">
        <v>13</v>
      </c>
      <c r="B1956" s="5">
        <v>1.401036712157E12</v>
      </c>
      <c r="C1956" s="8" t="s">
        <v>12</v>
      </c>
      <c r="D1956" s="5" t="str">
        <f>IF($A1956 = "Batch 1", VLOOKUP(CONCATENATE($C1956, $B1956), 'Batch One'!$C:$Q, 2, false),
IF($A1956 = "Batch 2", VLOOKUP(CONCATENATE($C1956, $B1956), 'Batch Two'!$C:$P, 2, false), 0))</f>
        <v>Professor's Research, 2022, Sword &amp; Shield, #248/172</v>
      </c>
      <c r="E1956" s="5">
        <f>IF($A1956 = "Batch 1", VLOOKUP(CONCATENATE($C1956, $B1956), 'Batch One'!$C:$Q, 8, false),
IF($A1956 = "Batch 2", VLOOKUP(CONCATENATE($C1956, $B1956), 'Batch Two'!$C:$P, 8, false), 0))</f>
        <v>2022</v>
      </c>
      <c r="F1956" s="5" t="str">
        <f>IF($A1956 = "Batch 1", VLOOKUP(CONCATENATE($C1956, $B1956), 'Batch One'!$C:$Q, 9, false),
IF($A1956 = "Batch 2", VLOOKUP(CONCATENATE($C1956, $B1956), 'Batch Two'!$C:$P, 9, false), 0))</f>
        <v/>
      </c>
      <c r="G1956" s="5" t="str">
        <f>IF($A1956 = "Batch 1", VLOOKUP(CONCATENATE($C1956, $B1956), 'Batch One'!$C:$Q, 4, false),
IF($A1956 = "Batch 2", VLOOKUP(CONCATENATE($C1956, $B1956), 'Batch Two'!$C:$P, 4, false), 0))</f>
        <v>Sword &amp; Shield</v>
      </c>
      <c r="H1956" s="5" t="str">
        <f>IF($A1956 = "Batch 1", VLOOKUP(CONCATENATE($C1956, $B1956), 'Batch One'!$C:$Q, 5, false),
IF($A1956 = "Batch 2", VLOOKUP(CONCATENATE($C1956, $B1956), 'Batch Two'!$C:$P, 5, false), 0))</f>
        <v>GEM MINT 10</v>
      </c>
      <c r="I1956" s="6" t="str">
        <f>IF($A1956 = "Batch 1", VLOOKUP(CONCATENATE($C1956, $B1956), 'Batch One'!$C:$Q, 14, false),
IF($A1956 = "Batch 2", VLOOKUP(CONCATENATE($C1956, $B1956), 'Batch Two'!$C:$P, 14, false), 0))</f>
        <v>https://ccg-imaging-cgc-tradingcards-production.s3.amazonaws.com/35961f56-b198-49a5-aaf9-763012d6e803/CSG1401036712-157_OBV.jpg</v>
      </c>
      <c r="J1956" s="5" t="str">
        <f>IF($A1956 = "Batch 1", VLOOKUP(CONCATENATE($C1956, $B1956), 'Batch One'!$C:$Q, 13, false),
IF($A1956 = "Batch 2", VLOOKUP(CONCATENATE($C1956, $B1956), 'Batch Two'!$C:$P, 13, false), 0))</f>
        <v/>
      </c>
    </row>
    <row r="1957">
      <c r="A1957" s="4" t="s">
        <v>13</v>
      </c>
      <c r="B1957" s="5">
        <v>1.401036712173E12</v>
      </c>
      <c r="C1957" s="8" t="s">
        <v>12</v>
      </c>
      <c r="D1957" s="5" t="str">
        <f>IF($A1957 = "Batch 1", VLOOKUP(CONCATENATE($C1957, $B1957), 'Batch One'!$C:$Q, 2, false),
IF($A1957 = "Batch 2", VLOOKUP(CONCATENATE($C1957, $B1957), 'Batch Two'!$C:$P, 2, false), 0))</f>
        <v>Energy Charge, 2001, e-Series, #051/128</v>
      </c>
      <c r="E1957" s="5">
        <f>IF($A1957 = "Batch 1", VLOOKUP(CONCATENATE($C1957, $B1957), 'Batch One'!$C:$Q, 8, false),
IF($A1957 = "Batch 2", VLOOKUP(CONCATENATE($C1957, $B1957), 'Batch Two'!$C:$P, 8, false), 0))</f>
        <v>2001</v>
      </c>
      <c r="F1957" s="5" t="str">
        <f>IF($A1957 = "Batch 1", VLOOKUP(CONCATENATE($C1957, $B1957), 'Batch One'!$C:$Q, 9, false),
IF($A1957 = "Batch 2", VLOOKUP(CONCATENATE($C1957, $B1957), 'Batch Two'!$C:$P, 9, false), 0))</f>
        <v/>
      </c>
      <c r="G1957" s="5" t="str">
        <f>IF($A1957 = "Batch 1", VLOOKUP(CONCATENATE($C1957, $B1957), 'Batch One'!$C:$Q, 4, false),
IF($A1957 = "Batch 2", VLOOKUP(CONCATENATE($C1957, $B1957), 'Batch Two'!$C:$P, 4, false), 0))</f>
        <v>e-Series</v>
      </c>
      <c r="H1957" s="5" t="str">
        <f>IF($A1957 = "Batch 1", VLOOKUP(CONCATENATE($C1957, $B1957), 'Batch One'!$C:$Q, 5, false),
IF($A1957 = "Batch 2", VLOOKUP(CONCATENATE($C1957, $B1957), 'Batch Two'!$C:$P, 5, false), 0))</f>
        <v>GEM MINT 10</v>
      </c>
      <c r="I1957" s="6" t="str">
        <f>IF($A1957 = "Batch 1", VLOOKUP(CONCATENATE($C1957, $B1957), 'Batch One'!$C:$Q, 14, false),
IF($A1957 = "Batch 2", VLOOKUP(CONCATENATE($C1957, $B1957), 'Batch Two'!$C:$P, 14, false), 0))</f>
        <v>https://ccg-imaging-cgc-tradingcards-production.s3.amazonaws.com/7baf1a6e-9352-4086-8ae8-f1ee5b86c35b/CSG1401036712-173_OBV.jpg</v>
      </c>
      <c r="J1957" s="5" t="str">
        <f>IF($A1957 = "Batch 1", VLOOKUP(CONCATENATE($C1957, $B1957), 'Batch One'!$C:$Q, 13, false),
IF($A1957 = "Batch 2", VLOOKUP(CONCATENATE($C1957, $B1957), 'Batch Two'!$C:$P, 13, false), 0))</f>
        <v/>
      </c>
    </row>
    <row r="1958">
      <c r="A1958" s="4" t="s">
        <v>13</v>
      </c>
      <c r="B1958" s="5">
        <v>1.401036714014E12</v>
      </c>
      <c r="C1958" s="8" t="s">
        <v>12</v>
      </c>
      <c r="D1958" s="5" t="str">
        <f>IF($A1958 = "Batch 1", VLOOKUP(CONCATENATE($C1958, $B1958), 'Batch One'!$C:$Q, 2, false),
IF($A1958 = "Batch 2", VLOOKUP(CONCATENATE($C1958, $B1958), 'Batch Two'!$C:$P, 2, false), 0))</f>
        <v>Don't Cry, Togepi!, 1999, Movie Series, #43</v>
      </c>
      <c r="E1958" s="5">
        <f>IF($A1958 = "Batch 1", VLOOKUP(CONCATENATE($C1958, $B1958), 'Batch One'!$C:$Q, 8, false),
IF($A1958 = "Batch 2", VLOOKUP(CONCATENATE($C1958, $B1958), 'Batch Two'!$C:$P, 8, false), 0))</f>
        <v>1999</v>
      </c>
      <c r="F1958" s="5" t="str">
        <f>IF($A1958 = "Batch 1", VLOOKUP(CONCATENATE($C1958, $B1958), 'Batch One'!$C:$Q, 9, false),
IF($A1958 = "Batch 2", VLOOKUP(CONCATENATE($C1958, $B1958), 'Batch Two'!$C:$P, 9, false), 0))</f>
        <v/>
      </c>
      <c r="G1958" s="5" t="str">
        <f>IF($A1958 = "Batch 1", VLOOKUP(CONCATENATE($C1958, $B1958), 'Batch One'!$C:$Q, 4, false),
IF($A1958 = "Batch 2", VLOOKUP(CONCATENATE($C1958, $B1958), 'Batch Two'!$C:$P, 4, false), 0))</f>
        <v>Movie Series</v>
      </c>
      <c r="H1958" s="5">
        <f>IF($A1958 = "Batch 1", VLOOKUP(CONCATENATE($C1958, $B1958), 'Batch One'!$C:$Q, 5, false),
IF($A1958 = "Batch 2", VLOOKUP(CONCATENATE($C1958, $B1958), 'Batch Two'!$C:$P, 5, false), 0))</f>
        <v>9</v>
      </c>
      <c r="I1958" s="6" t="str">
        <f>IF($A1958 = "Batch 1", VLOOKUP(CONCATENATE($C1958, $B1958), 'Batch One'!$C:$Q, 14, false),
IF($A1958 = "Batch 2", VLOOKUP(CONCATENATE($C1958, $B1958), 'Batch Two'!$C:$P, 14, false), 0))</f>
        <v>https://ccg-imaging-cgc-tradingcards-production.s3.amazonaws.com/3c45c787-66fa-428c-9987-e008b632d818/CRD1401036714-014_OBV.jpg</v>
      </c>
      <c r="J1958" s="5" t="str">
        <f>IF($A1958 = "Batch 1", VLOOKUP(CONCATENATE($C1958, $B1958), 'Batch One'!$C:$Q, 13, false),
IF($A1958 = "Batch 2", VLOOKUP(CONCATENATE($C1958, $B1958), 'Batch Two'!$C:$P, 13, false), 0))</f>
        <v/>
      </c>
    </row>
    <row r="1959">
      <c r="A1959" s="4" t="s">
        <v>13</v>
      </c>
      <c r="B1959" s="5">
        <v>1.401036714041E12</v>
      </c>
      <c r="C1959" s="8" t="s">
        <v>12</v>
      </c>
      <c r="D1959" s="5" t="str">
        <f>IF($A1959 = "Batch 1", VLOOKUP(CONCATENATE($C1959, $B1959), 'Batch One'!$C:$Q, 2, false),
IF($A1959 = "Batch 2", VLOOKUP(CONCATENATE($C1959, $B1959), 'Batch Two'!$C:$P, 2, false), 0))</f>
        <v>Togepi In Trouble, 1999, Movie Series, #45</v>
      </c>
      <c r="E1959" s="5">
        <f>IF($A1959 = "Batch 1", VLOOKUP(CONCATENATE($C1959, $B1959), 'Batch One'!$C:$Q, 8, false),
IF($A1959 = "Batch 2", VLOOKUP(CONCATENATE($C1959, $B1959), 'Batch Two'!$C:$P, 8, false), 0))</f>
        <v>1999</v>
      </c>
      <c r="F1959" s="5" t="str">
        <f>IF($A1959 = "Batch 1", VLOOKUP(CONCATENATE($C1959, $B1959), 'Batch One'!$C:$Q, 9, false),
IF($A1959 = "Batch 2", VLOOKUP(CONCATENATE($C1959, $B1959), 'Batch Two'!$C:$P, 9, false), 0))</f>
        <v/>
      </c>
      <c r="G1959" s="5" t="str">
        <f>IF($A1959 = "Batch 1", VLOOKUP(CONCATENATE($C1959, $B1959), 'Batch One'!$C:$Q, 4, false),
IF($A1959 = "Batch 2", VLOOKUP(CONCATENATE($C1959, $B1959), 'Batch Two'!$C:$P, 4, false), 0))</f>
        <v>Movie Series</v>
      </c>
      <c r="H1959" s="5" t="str">
        <f>IF($A1959 = "Batch 1", VLOOKUP(CONCATENATE($C1959, $B1959), 'Batch One'!$C:$Q, 5, false),
IF($A1959 = "Batch 2", VLOOKUP(CONCATENATE($C1959, $B1959), 'Batch Two'!$C:$P, 5, false), 0))</f>
        <v>MINT+ 9.5</v>
      </c>
      <c r="I1959" s="6" t="str">
        <f>IF($A1959 = "Batch 1", VLOOKUP(CONCATENATE($C1959, $B1959), 'Batch One'!$C:$Q, 14, false),
IF($A1959 = "Batch 2", VLOOKUP(CONCATENATE($C1959, $B1959), 'Batch Two'!$C:$P, 14, false), 0))</f>
        <v>https://ccg-imaging-cgc-tradingcards-production.s3.amazonaws.com/4b303c70-03c9-4743-9ccc-b9078de3e5c7/CRD1401036714-041_OBV.jpg</v>
      </c>
      <c r="J1959" s="5" t="str">
        <f>IF($A1959 = "Batch 1", VLOOKUP(CONCATENATE($C1959, $B1959), 'Batch One'!$C:$Q, 13, false),
IF($A1959 = "Batch 2", VLOOKUP(CONCATENATE($C1959, $B1959), 'Batch Two'!$C:$P, 13, false), 0))</f>
        <v/>
      </c>
    </row>
    <row r="1960">
      <c r="A1960" s="4" t="s">
        <v>13</v>
      </c>
      <c r="B1960" s="5">
        <v>6.001837043E9</v>
      </c>
      <c r="C1960" s="8" t="s">
        <v>12</v>
      </c>
      <c r="D1960" s="5" t="str">
        <f>IF($A1960 = "Batch 1", VLOOKUP(CONCATENATE($C1960, $B1960), 'Batch One'!$C:$Q, 2, false),
IF($A1960 = "Batch 2", VLOOKUP(CONCATENATE($C1960, $B1960), 'Batch Two'!$C:$P, 2, false), 0))</f>
        <v>Hitmonchan, 2023, Scarlet &amp; Violet, #012/034</v>
      </c>
      <c r="E1960" s="5">
        <f>IF($A1960 = "Batch 1", VLOOKUP(CONCATENATE($C1960, $B1960), 'Batch One'!$C:$Q, 8, false),
IF($A1960 = "Batch 2", VLOOKUP(CONCATENATE($C1960, $B1960), 'Batch Two'!$C:$P, 8, false), 0))</f>
        <v>2023</v>
      </c>
      <c r="F1960" s="5" t="str">
        <f>IF($A1960 = "Batch 1", VLOOKUP(CONCATENATE($C1960, $B1960), 'Batch One'!$C:$Q, 9, false),
IF($A1960 = "Batch 2", VLOOKUP(CONCATENATE($C1960, $B1960), 'Batch Two'!$C:$P, 9, false), 0))</f>
        <v/>
      </c>
      <c r="G1960" s="5" t="str">
        <f>IF($A1960 = "Batch 1", VLOOKUP(CONCATENATE($C1960, $B1960), 'Batch One'!$C:$Q, 4, false),
IF($A1960 = "Batch 2", VLOOKUP(CONCATENATE($C1960, $B1960), 'Batch Two'!$C:$P, 4, false), 0))</f>
        <v>Scarlet &amp; Violet</v>
      </c>
      <c r="H1960" s="5" t="str">
        <f>IF($A1960 = "Batch 1", VLOOKUP(CONCATENATE($C1960, $B1960), 'Batch One'!$C:$Q, 5, false),
IF($A1960 = "Batch 2", VLOOKUP(CONCATENATE($C1960, $B1960), 'Batch Two'!$C:$P, 5, false), 0))</f>
        <v>MINT+ 9.5</v>
      </c>
      <c r="I1960" s="6" t="str">
        <f>IF($A1960 = "Batch 1", VLOOKUP(CONCATENATE($C1960, $B1960), 'Batch One'!$C:$Q, 14, false),
IF($A1960 = "Batch 2", VLOOKUP(CONCATENATE($C1960, $B1960), 'Batch Two'!$C:$P, 14, false), 0))</f>
        <v>https://ccg-imaging-cgc-tradingcards-production.s3.amazonaws.com/f15bb028-3f4c-48ca-97ac-4eecec2a9691/CAR6001837-043_OBV.jpg</v>
      </c>
      <c r="J1960" s="5" t="str">
        <f>IF($A1960 = "Batch 1", VLOOKUP(CONCATENATE($C1960, $B1960), 'Batch One'!$C:$Q, 13, false),
IF($A1960 = "Batch 2", VLOOKUP(CONCATENATE($C1960, $B1960), 'Batch Two'!$C:$P, 13, false), 0))</f>
        <v/>
      </c>
    </row>
    <row r="1961">
      <c r="A1961" s="4" t="s">
        <v>13</v>
      </c>
      <c r="B1961" s="5">
        <v>6.00183704E9</v>
      </c>
      <c r="C1961" s="8" t="s">
        <v>12</v>
      </c>
      <c r="D1961" s="5" t="str">
        <f>IF($A1961 = "Batch 1", VLOOKUP(CONCATENATE($C1961, $B1961), 'Batch One'!$C:$Q, 2, false),
IF($A1961 = "Batch 2", VLOOKUP(CONCATENATE($C1961, $B1961), 'Batch Two'!$C:$P, 2, false), 0))</f>
        <v>Hitmonchan, 2023, Scarlet &amp; Violet, #012/034</v>
      </c>
      <c r="E1961" s="5">
        <f>IF($A1961 = "Batch 1", VLOOKUP(CONCATENATE($C1961, $B1961), 'Batch One'!$C:$Q, 8, false),
IF($A1961 = "Batch 2", VLOOKUP(CONCATENATE($C1961, $B1961), 'Batch Two'!$C:$P, 8, false), 0))</f>
        <v>2023</v>
      </c>
      <c r="F1961" s="5" t="str">
        <f>IF($A1961 = "Batch 1", VLOOKUP(CONCATENATE($C1961, $B1961), 'Batch One'!$C:$Q, 9, false),
IF($A1961 = "Batch 2", VLOOKUP(CONCATENATE($C1961, $B1961), 'Batch Two'!$C:$P, 9, false), 0))</f>
        <v/>
      </c>
      <c r="G1961" s="5" t="str">
        <f>IF($A1961 = "Batch 1", VLOOKUP(CONCATENATE($C1961, $B1961), 'Batch One'!$C:$Q, 4, false),
IF($A1961 = "Batch 2", VLOOKUP(CONCATENATE($C1961, $B1961), 'Batch Two'!$C:$P, 4, false), 0))</f>
        <v>Scarlet &amp; Violet</v>
      </c>
      <c r="H1961" s="5" t="str">
        <f>IF($A1961 = "Batch 1", VLOOKUP(CONCATENATE($C1961, $B1961), 'Batch One'!$C:$Q, 5, false),
IF($A1961 = "Batch 2", VLOOKUP(CONCATENATE($C1961, $B1961), 'Batch Two'!$C:$P, 5, false), 0))</f>
        <v>MINT+ 9.5</v>
      </c>
      <c r="I1961" s="6" t="str">
        <f>IF($A1961 = "Batch 1", VLOOKUP(CONCATENATE($C1961, $B1961), 'Batch One'!$C:$Q, 14, false),
IF($A1961 = "Batch 2", VLOOKUP(CONCATENATE($C1961, $B1961), 'Batch Two'!$C:$P, 14, false), 0))</f>
        <v>https://ccg-imaging-cgc-tradingcards-production.s3.amazonaws.com/6c0b6e19-6dd0-402b-ac92-5fee76906f54/CAR6001837-040_OBV.jpg</v>
      </c>
      <c r="J1961" s="5" t="str">
        <f>IF($A1961 = "Batch 1", VLOOKUP(CONCATENATE($C1961, $B1961), 'Batch One'!$C:$Q, 13, false),
IF($A1961 = "Batch 2", VLOOKUP(CONCATENATE($C1961, $B1961), 'Batch Two'!$C:$P, 13, false), 0))</f>
        <v/>
      </c>
    </row>
    <row r="1962">
      <c r="A1962" s="4" t="s">
        <v>13</v>
      </c>
      <c r="B1962" s="5">
        <v>6.035588077E9</v>
      </c>
      <c r="C1962" s="8" t="s">
        <v>12</v>
      </c>
      <c r="D1962" s="5" t="str">
        <f>IF($A1962 = "Batch 1", VLOOKUP(CONCATENATE($C1962, $B1962), 'Batch One'!$C:$Q, 2, false),
IF($A1962 = "Batch 2", VLOOKUP(CONCATENATE($C1962, $B1962), 'Batch Two'!$C:$P, 2, false), 0))</f>
        <v>Ponyta, 2023, Scarlet &amp; Violet, #004/034</v>
      </c>
      <c r="E1962" s="5">
        <f>IF($A1962 = "Batch 1", VLOOKUP(CONCATENATE($C1962, $B1962), 'Batch One'!$C:$Q, 8, false),
IF($A1962 = "Batch 2", VLOOKUP(CONCATENATE($C1962, $B1962), 'Batch Two'!$C:$P, 8, false), 0))</f>
        <v>2023</v>
      </c>
      <c r="F1962" s="5" t="str">
        <f>IF($A1962 = "Batch 1", VLOOKUP(CONCATENATE($C1962, $B1962), 'Batch One'!$C:$Q, 9, false),
IF($A1962 = "Batch 2", VLOOKUP(CONCATENATE($C1962, $B1962), 'Batch Two'!$C:$P, 9, false), 0))</f>
        <v/>
      </c>
      <c r="G1962" s="5" t="str">
        <f>IF($A1962 = "Batch 1", VLOOKUP(CONCATENATE($C1962, $B1962), 'Batch One'!$C:$Q, 4, false),
IF($A1962 = "Batch 2", VLOOKUP(CONCATENATE($C1962, $B1962), 'Batch Two'!$C:$P, 4, false), 0))</f>
        <v>Scarlet &amp; Violet</v>
      </c>
      <c r="H1962" s="5" t="str">
        <f>IF($A1962 = "Batch 1", VLOOKUP(CONCATENATE($C1962, $B1962), 'Batch One'!$C:$Q, 5, false),
IF($A1962 = "Batch 2", VLOOKUP(CONCATENATE($C1962, $B1962), 'Batch Two'!$C:$P, 5, false), 0))</f>
        <v>GEM MINT 10</v>
      </c>
      <c r="I1962" s="6" t="str">
        <f>IF($A1962 = "Batch 1", VLOOKUP(CONCATENATE($C1962, $B1962), 'Batch One'!$C:$Q, 14, false),
IF($A1962 = "Batch 2", VLOOKUP(CONCATENATE($C1962, $B1962), 'Batch Two'!$C:$P, 14, false), 0))</f>
        <v>https://ccg-imaging-cgc-tradingcards-production.s3.amazonaws.com/17422487-160a-44ed-b4df-6d1a069c2678/CAR6035588-077_OBV.jpg</v>
      </c>
      <c r="J1962" s="5" t="str">
        <f>IF($A1962 = "Batch 1", VLOOKUP(CONCATENATE($C1962, $B1962), 'Batch One'!$C:$Q, 13, false),
IF($A1962 = "Batch 2", VLOOKUP(CONCATENATE($C1962, $B1962), 'Batch Two'!$C:$P, 13, false), 0))</f>
        <v/>
      </c>
    </row>
    <row r="1963">
      <c r="A1963" s="4" t="s">
        <v>13</v>
      </c>
      <c r="B1963" s="5">
        <v>6.035588081E9</v>
      </c>
      <c r="C1963" s="8" t="s">
        <v>12</v>
      </c>
      <c r="D1963" s="5" t="str">
        <f>IF($A1963 = "Batch 1", VLOOKUP(CONCATENATE($C1963, $B1963), 'Batch One'!$C:$Q, 2, false),
IF($A1963 = "Batch 2", VLOOKUP(CONCATENATE($C1963, $B1963), 'Batch Two'!$C:$P, 2, false), 0))</f>
        <v>Ponyta, 2023, Scarlet &amp; Violet, #004/034</v>
      </c>
      <c r="E1963" s="5">
        <f>IF($A1963 = "Batch 1", VLOOKUP(CONCATENATE($C1963, $B1963), 'Batch One'!$C:$Q, 8, false),
IF($A1963 = "Batch 2", VLOOKUP(CONCATENATE($C1963, $B1963), 'Batch Two'!$C:$P, 8, false), 0))</f>
        <v>2023</v>
      </c>
      <c r="F1963" s="5" t="str">
        <f>IF($A1963 = "Batch 1", VLOOKUP(CONCATENATE($C1963, $B1963), 'Batch One'!$C:$Q, 9, false),
IF($A1963 = "Batch 2", VLOOKUP(CONCATENATE($C1963, $B1963), 'Batch Two'!$C:$P, 9, false), 0))</f>
        <v/>
      </c>
      <c r="G1963" s="5" t="str">
        <f>IF($A1963 = "Batch 1", VLOOKUP(CONCATENATE($C1963, $B1963), 'Batch One'!$C:$Q, 4, false),
IF($A1963 = "Batch 2", VLOOKUP(CONCATENATE($C1963, $B1963), 'Batch Two'!$C:$P, 4, false), 0))</f>
        <v>Scarlet &amp; Violet</v>
      </c>
      <c r="H1963" s="5" t="str">
        <f>IF($A1963 = "Batch 1", VLOOKUP(CONCATENATE($C1963, $B1963), 'Batch One'!$C:$Q, 5, false),
IF($A1963 = "Batch 2", VLOOKUP(CONCATENATE($C1963, $B1963), 'Batch Two'!$C:$P, 5, false), 0))</f>
        <v>GEM MINT 10</v>
      </c>
      <c r="I1963" s="6" t="str">
        <f>IF($A1963 = "Batch 1", VLOOKUP(CONCATENATE($C1963, $B1963), 'Batch One'!$C:$Q, 14, false),
IF($A1963 = "Batch 2", VLOOKUP(CONCATENATE($C1963, $B1963), 'Batch Two'!$C:$P, 14, false), 0))</f>
        <v>https://ccg-imaging-cgc-tradingcards-production.s3.amazonaws.com/17422964-13dc-4e10-9909-bd03eecf16c1/CAR6035588-081_OBV.jpg</v>
      </c>
      <c r="J1963" s="5" t="str">
        <f>IF($A1963 = "Batch 1", VLOOKUP(CONCATENATE($C1963, $B1963), 'Batch One'!$C:$Q, 13, false),
IF($A1963 = "Batch 2", VLOOKUP(CONCATENATE($C1963, $B1963), 'Batch Two'!$C:$P, 13, false), 0))</f>
        <v/>
      </c>
    </row>
    <row r="1964">
      <c r="A1964" s="4" t="s">
        <v>13</v>
      </c>
      <c r="B1964" s="5">
        <v>6.001856201E9</v>
      </c>
      <c r="C1964" s="8" t="s">
        <v>12</v>
      </c>
      <c r="D1964" s="5" t="str">
        <f>IF($A1964 = "Batch 1", VLOOKUP(CONCATENATE($C1964, $B1964), 'Batch One'!$C:$Q, 2, false),
IF($A1964 = "Batch 2", VLOOKUP(CONCATENATE($C1964, $B1964), 'Batch Two'!$C:$P, 2, false), 0))</f>
        <v>Persian, 1997, All, #053</v>
      </c>
      <c r="E1964" s="5">
        <f>IF($A1964 = "Batch 1", VLOOKUP(CONCATENATE($C1964, $B1964), 'Batch One'!$C:$Q, 8, false),
IF($A1964 = "Batch 2", VLOOKUP(CONCATENATE($C1964, $B1964), 'Batch Two'!$C:$P, 8, false), 0))</f>
        <v>1997</v>
      </c>
      <c r="F1964" s="5" t="str">
        <f>IF($A1964 = "Batch 1", VLOOKUP(CONCATENATE($C1964, $B1964), 'Batch One'!$C:$Q, 9, false),
IF($A1964 = "Batch 2", VLOOKUP(CONCATENATE($C1964, $B1964), 'Batch Two'!$C:$P, 9, false), 0))</f>
        <v/>
      </c>
      <c r="G1964" s="5" t="str">
        <f>IF($A1964 = "Batch 1", VLOOKUP(CONCATENATE($C1964, $B1964), 'Batch One'!$C:$Q, 4, false),
IF($A1964 = "Batch 2", VLOOKUP(CONCATENATE($C1964, $B1964), 'Batch Two'!$C:$P, 4, false), 0))</f>
        <v>All</v>
      </c>
      <c r="H1964" s="5">
        <f>IF($A1964 = "Batch 1", VLOOKUP(CONCATENATE($C1964, $B1964), 'Batch One'!$C:$Q, 5, false),
IF($A1964 = "Batch 2", VLOOKUP(CONCATENATE($C1964, $B1964), 'Batch Two'!$C:$P, 5, false), 0))</f>
        <v>7</v>
      </c>
      <c r="I1964" s="6" t="str">
        <f>IF($A1964 = "Batch 1", VLOOKUP(CONCATENATE($C1964, $B1964), 'Batch One'!$C:$Q, 14, false),
IF($A1964 = "Batch 2", VLOOKUP(CONCATENATE($C1964, $B1964), 'Batch Two'!$C:$P, 14, false), 0))</f>
        <v>https://ccg-imaging-cgc-tradingcards-production.s3.amazonaws.com/17274534-970d-4dbe-b671-6ce90e83bf0f/CAR6001856-201_OBV.jpg</v>
      </c>
      <c r="J1964" s="5" t="str">
        <f>IF($A1964 = "Batch 1", VLOOKUP(CONCATENATE($C1964, $B1964), 'Batch One'!$C:$Q, 13, false),
IF($A1964 = "Batch 2", VLOOKUP(CONCATENATE($C1964, $B1964), 'Batch Two'!$C:$P, 13, false), 0))</f>
        <v/>
      </c>
    </row>
    <row r="1965">
      <c r="A1965" s="4" t="s">
        <v>13</v>
      </c>
      <c r="B1965" s="5">
        <v>6.001864145E9</v>
      </c>
      <c r="C1965" s="8" t="s">
        <v>12</v>
      </c>
      <c r="D1965" s="5" t="str">
        <f>IF($A1965 = "Batch 1", VLOOKUP(CONCATENATE($C1965, $B1965), 'Batch One'!$C:$Q, 2, false),
IF($A1965 = "Batch 2", VLOOKUP(CONCATENATE($C1965, $B1965), 'Batch Two'!$C:$P, 2, false), 0))</f>
        <v>Ursaring, 2000, Neo</v>
      </c>
      <c r="E1965" s="5">
        <f>IF($A1965 = "Batch 1", VLOOKUP(CONCATENATE($C1965, $B1965), 'Batch One'!$C:$Q, 8, false),
IF($A1965 = "Batch 2", VLOOKUP(CONCATENATE($C1965, $B1965), 'Batch Two'!$C:$P, 8, false), 0))</f>
        <v>2000</v>
      </c>
      <c r="F1965" s="5" t="str">
        <f>IF($A1965 = "Batch 1", VLOOKUP(CONCATENATE($C1965, $B1965), 'Batch One'!$C:$Q, 9, false),
IF($A1965 = "Batch 2", VLOOKUP(CONCATENATE($C1965, $B1965), 'Batch Two'!$C:$P, 9, false), 0))</f>
        <v/>
      </c>
      <c r="G1965" s="5" t="str">
        <f>IF($A1965 = "Batch 1", VLOOKUP(CONCATENATE($C1965, $B1965), 'Batch One'!$C:$Q, 4, false),
IF($A1965 = "Batch 2", VLOOKUP(CONCATENATE($C1965, $B1965), 'Batch Two'!$C:$P, 4, false), 0))</f>
        <v>Neo</v>
      </c>
      <c r="H1965" s="5">
        <f>IF($A1965 = "Batch 1", VLOOKUP(CONCATENATE($C1965, $B1965), 'Batch One'!$C:$Q, 5, false),
IF($A1965 = "Batch 2", VLOOKUP(CONCATENATE($C1965, $B1965), 'Batch Two'!$C:$P, 5, false), 0))</f>
        <v>7.5</v>
      </c>
      <c r="I1965" s="6" t="str">
        <f>IF($A1965 = "Batch 1", VLOOKUP(CONCATENATE($C1965, $B1965), 'Batch One'!$C:$Q, 14, false),
IF($A1965 = "Batch 2", VLOOKUP(CONCATENATE($C1965, $B1965), 'Batch Two'!$C:$P, 14, false), 0))</f>
        <v>https://ccg-imaging-cgc-tradingcards-production.s3.amazonaws.com/17274545-8845-489b-9a62-4ab3cf003f08/CAR6001864-145_OBV.jpg</v>
      </c>
      <c r="J1965" s="5" t="str">
        <f>IF($A1965 = "Batch 1", VLOOKUP(CONCATENATE($C1965, $B1965), 'Batch One'!$C:$Q, 13, false),
IF($A1965 = "Batch 2", VLOOKUP(CONCATENATE($C1965, $B1965), 'Batch Two'!$C:$P, 13, false), 0))</f>
        <v/>
      </c>
    </row>
    <row r="1966">
      <c r="A1966" s="4" t="s">
        <v>13</v>
      </c>
      <c r="B1966" s="5">
        <v>6.001864132E9</v>
      </c>
      <c r="C1966" s="8" t="s">
        <v>12</v>
      </c>
      <c r="D1966" s="5" t="str">
        <f>IF($A1966 = "Batch 1", VLOOKUP(CONCATENATE($C1966, $B1966), 'Batch One'!$C:$Q, 2, false),
IF($A1966 = "Batch 2", VLOOKUP(CONCATENATE($C1966, $B1966), 'Batch Two'!$C:$P, 2, false), 0))</f>
        <v>Ursaring, 2000, Neo</v>
      </c>
      <c r="E1966" s="5">
        <f>IF($A1966 = "Batch 1", VLOOKUP(CONCATENATE($C1966, $B1966), 'Batch One'!$C:$Q, 8, false),
IF($A1966 = "Batch 2", VLOOKUP(CONCATENATE($C1966, $B1966), 'Batch Two'!$C:$P, 8, false), 0))</f>
        <v>2000</v>
      </c>
      <c r="F1966" s="5" t="str">
        <f>IF($A1966 = "Batch 1", VLOOKUP(CONCATENATE($C1966, $B1966), 'Batch One'!$C:$Q, 9, false),
IF($A1966 = "Batch 2", VLOOKUP(CONCATENATE($C1966, $B1966), 'Batch Two'!$C:$P, 9, false), 0))</f>
        <v/>
      </c>
      <c r="G1966" s="5" t="str">
        <f>IF($A1966 = "Batch 1", VLOOKUP(CONCATENATE($C1966, $B1966), 'Batch One'!$C:$Q, 4, false),
IF($A1966 = "Batch 2", VLOOKUP(CONCATENATE($C1966, $B1966), 'Batch Two'!$C:$P, 4, false), 0))</f>
        <v>Neo</v>
      </c>
      <c r="H1966" s="5">
        <f>IF($A1966 = "Batch 1", VLOOKUP(CONCATENATE($C1966, $B1966), 'Batch One'!$C:$Q, 5, false),
IF($A1966 = "Batch 2", VLOOKUP(CONCATENATE($C1966, $B1966), 'Batch Two'!$C:$P, 5, false), 0))</f>
        <v>7.5</v>
      </c>
      <c r="I1966" s="6" t="str">
        <f>IF($A1966 = "Batch 1", VLOOKUP(CONCATENATE($C1966, $B1966), 'Batch One'!$C:$Q, 14, false),
IF($A1966 = "Batch 2", VLOOKUP(CONCATENATE($C1966, $B1966), 'Batch Two'!$C:$P, 14, false), 0))</f>
        <v>https://ccg-imaging-cgc-tradingcards-production.s3.amazonaws.com/17274543-89df-42e0-837b-605edd3c0d1a/CAR6001864-132_OBV.jpg</v>
      </c>
      <c r="J1966" s="5" t="str">
        <f>IF($A1966 = "Batch 1", VLOOKUP(CONCATENATE($C1966, $B1966), 'Batch One'!$C:$Q, 13, false),
IF($A1966 = "Batch 2", VLOOKUP(CONCATENATE($C1966, $B1966), 'Batch Two'!$C:$P, 13, false), 0))</f>
        <v/>
      </c>
    </row>
    <row r="1967">
      <c r="A1967" s="4" t="s">
        <v>13</v>
      </c>
      <c r="B1967" s="5">
        <v>1.401036555083E12</v>
      </c>
      <c r="C1967" s="8" t="s">
        <v>12</v>
      </c>
      <c r="D1967" s="5" t="str">
        <f>IF($A1967 = "Batch 1", VLOOKUP(CONCATENATE($C1967, $B1967), 'Batch One'!$C:$Q, 2, false),
IF($A1967 = "Batch 2", VLOOKUP(CONCATENATE($C1967, $B1967), 'Batch Two'!$C:$P, 2, false), 0))</f>
        <v>Magikarp δ, 2006, EX, #69/110</v>
      </c>
      <c r="E1967" s="5">
        <f>IF($A1967 = "Batch 1", VLOOKUP(CONCATENATE($C1967, $B1967), 'Batch One'!$C:$Q, 8, false),
IF($A1967 = "Batch 2", VLOOKUP(CONCATENATE($C1967, $B1967), 'Batch Two'!$C:$P, 8, false), 0))</f>
        <v>2006</v>
      </c>
      <c r="F1967" s="5" t="str">
        <f>IF($A1967 = "Batch 1", VLOOKUP(CONCATENATE($C1967, $B1967), 'Batch One'!$C:$Q, 9, false),
IF($A1967 = "Batch 2", VLOOKUP(CONCATENATE($C1967, $B1967), 'Batch Two'!$C:$P, 9, false), 0))</f>
        <v/>
      </c>
      <c r="G1967" s="5" t="str">
        <f>IF($A1967 = "Batch 1", VLOOKUP(CONCATENATE($C1967, $B1967), 'Batch One'!$C:$Q, 4, false),
IF($A1967 = "Batch 2", VLOOKUP(CONCATENATE($C1967, $B1967), 'Batch Two'!$C:$P, 4, false), 0))</f>
        <v>EX</v>
      </c>
      <c r="H1967" s="5">
        <f>IF($A1967 = "Batch 1", VLOOKUP(CONCATENATE($C1967, $B1967), 'Batch One'!$C:$Q, 5, false),
IF($A1967 = "Batch 2", VLOOKUP(CONCATENATE($C1967, $B1967), 'Batch Two'!$C:$P, 5, false), 0))</f>
        <v>9</v>
      </c>
      <c r="I1967" s="6" t="str">
        <f>IF($A1967 = "Batch 1", VLOOKUP(CONCATENATE($C1967, $B1967), 'Batch One'!$C:$Q, 14, false),
IF($A1967 = "Batch 2", VLOOKUP(CONCATENATE($C1967, $B1967), 'Batch Two'!$C:$P, 14, false), 0))</f>
        <v>https://ccg-imaging-cgc-tradingcards-production.s3.amazonaws.com/eb933b25-3c20-49e2-a6c8-684eb72e9ff2/CRD1401036555-083_OBV.jpg</v>
      </c>
      <c r="J1967" s="5" t="str">
        <f>IF($A1967 = "Batch 1", VLOOKUP(CONCATENATE($C1967, $B1967), 'Batch One'!$C:$Q, 13, false),
IF($A1967 = "Batch 2", VLOOKUP(CONCATENATE($C1967, $B1967), 'Batch Two'!$C:$P, 13, false), 0))</f>
        <v/>
      </c>
    </row>
    <row r="1968">
      <c r="A1968" s="4" t="s">
        <v>13</v>
      </c>
      <c r="B1968" s="5">
        <v>1.401036555081E12</v>
      </c>
      <c r="C1968" s="8" t="s">
        <v>12</v>
      </c>
      <c r="D1968" s="5" t="str">
        <f>IF($A1968 = "Batch 1", VLOOKUP(CONCATENATE($C1968, $B1968), 'Batch One'!$C:$Q, 2, false),
IF($A1968 = "Batch 2", VLOOKUP(CONCATENATE($C1968, $B1968), 'Batch Two'!$C:$P, 2, false), 0))</f>
        <v>Magikarp δ, 2006, EX, #69/110</v>
      </c>
      <c r="E1968" s="5">
        <f>IF($A1968 = "Batch 1", VLOOKUP(CONCATENATE($C1968, $B1968), 'Batch One'!$C:$Q, 8, false),
IF($A1968 = "Batch 2", VLOOKUP(CONCATENATE($C1968, $B1968), 'Batch Two'!$C:$P, 8, false), 0))</f>
        <v>2006</v>
      </c>
      <c r="F1968" s="5" t="str">
        <f>IF($A1968 = "Batch 1", VLOOKUP(CONCATENATE($C1968, $B1968), 'Batch One'!$C:$Q, 9, false),
IF($A1968 = "Batch 2", VLOOKUP(CONCATENATE($C1968, $B1968), 'Batch Two'!$C:$P, 9, false), 0))</f>
        <v/>
      </c>
      <c r="G1968" s="5" t="str">
        <f>IF($A1968 = "Batch 1", VLOOKUP(CONCATENATE($C1968, $B1968), 'Batch One'!$C:$Q, 4, false),
IF($A1968 = "Batch 2", VLOOKUP(CONCATENATE($C1968, $B1968), 'Batch Two'!$C:$P, 4, false), 0))</f>
        <v>EX</v>
      </c>
      <c r="H1968" s="5">
        <f>IF($A1968 = "Batch 1", VLOOKUP(CONCATENATE($C1968, $B1968), 'Batch One'!$C:$Q, 5, false),
IF($A1968 = "Batch 2", VLOOKUP(CONCATENATE($C1968, $B1968), 'Batch Two'!$C:$P, 5, false), 0))</f>
        <v>9</v>
      </c>
      <c r="I1968" s="6" t="str">
        <f>IF($A1968 = "Batch 1", VLOOKUP(CONCATENATE($C1968, $B1968), 'Batch One'!$C:$Q, 14, false),
IF($A1968 = "Batch 2", VLOOKUP(CONCATENATE($C1968, $B1968), 'Batch Two'!$C:$P, 14, false), 0))</f>
        <v>https://ccg-imaging-cgc-tradingcards-production.s3.amazonaws.com/47989dda-ed05-45f8-97dc-7d5f9a4eb59f/CRD1401036555-081_OBV.jpg</v>
      </c>
      <c r="J1968" s="5" t="str">
        <f>IF($A1968 = "Batch 1", VLOOKUP(CONCATENATE($C1968, $B1968), 'Batch One'!$C:$Q, 13, false),
IF($A1968 = "Batch 2", VLOOKUP(CONCATENATE($C1968, $B1968), 'Batch Two'!$C:$P, 13, false), 0))</f>
        <v/>
      </c>
    </row>
    <row r="1969">
      <c r="A1969" s="4" t="s">
        <v>13</v>
      </c>
      <c r="B1969" s="5">
        <v>1.401036555089E12</v>
      </c>
      <c r="C1969" s="8" t="s">
        <v>12</v>
      </c>
      <c r="D1969" s="5" t="str">
        <f>IF($A1969 = "Batch 1", VLOOKUP(CONCATENATE($C1969, $B1969), 'Batch One'!$C:$Q, 2, false),
IF($A1969 = "Batch 2", VLOOKUP(CONCATENATE($C1969, $B1969), 'Batch Two'!$C:$P, 2, false), 0))</f>
        <v>Magikarp δ, 2006, EX, #69/110</v>
      </c>
      <c r="E1969" s="5">
        <f>IF($A1969 = "Batch 1", VLOOKUP(CONCATENATE($C1969, $B1969), 'Batch One'!$C:$Q, 8, false),
IF($A1969 = "Batch 2", VLOOKUP(CONCATENATE($C1969, $B1969), 'Batch Two'!$C:$P, 8, false), 0))</f>
        <v>2006</v>
      </c>
      <c r="F1969" s="5" t="str">
        <f>IF($A1969 = "Batch 1", VLOOKUP(CONCATENATE($C1969, $B1969), 'Batch One'!$C:$Q, 9, false),
IF($A1969 = "Batch 2", VLOOKUP(CONCATENATE($C1969, $B1969), 'Batch Two'!$C:$P, 9, false), 0))</f>
        <v/>
      </c>
      <c r="G1969" s="5" t="str">
        <f>IF($A1969 = "Batch 1", VLOOKUP(CONCATENATE($C1969, $B1969), 'Batch One'!$C:$Q, 4, false),
IF($A1969 = "Batch 2", VLOOKUP(CONCATENATE($C1969, $B1969), 'Batch Two'!$C:$P, 4, false), 0))</f>
        <v>EX</v>
      </c>
      <c r="H1969" s="5">
        <f>IF($A1969 = "Batch 1", VLOOKUP(CONCATENATE($C1969, $B1969), 'Batch One'!$C:$Q, 5, false),
IF($A1969 = "Batch 2", VLOOKUP(CONCATENATE($C1969, $B1969), 'Batch Two'!$C:$P, 5, false), 0))</f>
        <v>9</v>
      </c>
      <c r="I1969" s="6" t="str">
        <f>IF($A1969 = "Batch 1", VLOOKUP(CONCATENATE($C1969, $B1969), 'Batch One'!$C:$Q, 14, false),
IF($A1969 = "Batch 2", VLOOKUP(CONCATENATE($C1969, $B1969), 'Batch Two'!$C:$P, 14, false), 0))</f>
        <v>https://ccg-imaging-cgc-tradingcards-production.s3.amazonaws.com/ad9ee0d0-911a-4daf-8e7d-f3ae6a733a04/CRD1401036555-089_OBV.jpg</v>
      </c>
      <c r="J1969" s="5" t="str">
        <f>IF($A1969 = "Batch 1", VLOOKUP(CONCATENATE($C1969, $B1969), 'Batch One'!$C:$Q, 13, false),
IF($A1969 = "Batch 2", VLOOKUP(CONCATENATE($C1969, $B1969), 'Batch Two'!$C:$P, 13, false), 0))</f>
        <v/>
      </c>
    </row>
    <row r="1970">
      <c r="A1970" s="4" t="s">
        <v>13</v>
      </c>
      <c r="B1970" s="5">
        <v>1.401036555085E12</v>
      </c>
      <c r="C1970" s="8" t="s">
        <v>12</v>
      </c>
      <c r="D1970" s="5" t="str">
        <f>IF($A1970 = "Batch 1", VLOOKUP(CONCATENATE($C1970, $B1970), 'Batch One'!$C:$Q, 2, false),
IF($A1970 = "Batch 2", VLOOKUP(CONCATENATE($C1970, $B1970), 'Batch Two'!$C:$P, 2, false), 0))</f>
        <v>Magikarp δ, 2006, EX, #69/110</v>
      </c>
      <c r="E1970" s="5">
        <f>IF($A1970 = "Batch 1", VLOOKUP(CONCATENATE($C1970, $B1970), 'Batch One'!$C:$Q, 8, false),
IF($A1970 = "Batch 2", VLOOKUP(CONCATENATE($C1970, $B1970), 'Batch Two'!$C:$P, 8, false), 0))</f>
        <v>2006</v>
      </c>
      <c r="F1970" s="5" t="str">
        <f>IF($A1970 = "Batch 1", VLOOKUP(CONCATENATE($C1970, $B1970), 'Batch One'!$C:$Q, 9, false),
IF($A1970 = "Batch 2", VLOOKUP(CONCATENATE($C1970, $B1970), 'Batch Two'!$C:$P, 9, false), 0))</f>
        <v/>
      </c>
      <c r="G1970" s="5" t="str">
        <f>IF($A1970 = "Batch 1", VLOOKUP(CONCATENATE($C1970, $B1970), 'Batch One'!$C:$Q, 4, false),
IF($A1970 = "Batch 2", VLOOKUP(CONCATENATE($C1970, $B1970), 'Batch Two'!$C:$P, 4, false), 0))</f>
        <v>EX</v>
      </c>
      <c r="H1970" s="5">
        <f>IF($A1970 = "Batch 1", VLOOKUP(CONCATENATE($C1970, $B1970), 'Batch One'!$C:$Q, 5, false),
IF($A1970 = "Batch 2", VLOOKUP(CONCATENATE($C1970, $B1970), 'Batch Two'!$C:$P, 5, false), 0))</f>
        <v>9</v>
      </c>
      <c r="I1970" s="6" t="str">
        <f>IF($A1970 = "Batch 1", VLOOKUP(CONCATENATE($C1970, $B1970), 'Batch One'!$C:$Q, 14, false),
IF($A1970 = "Batch 2", VLOOKUP(CONCATENATE($C1970, $B1970), 'Batch Two'!$C:$P, 14, false), 0))</f>
        <v>https://ccg-imaging-cgc-tradingcards-production.s3.amazonaws.com/77308802-fb9e-4c46-be62-9e7a8adad9c8/CRD1401036555-085_OBV.jpg</v>
      </c>
      <c r="J1970" s="5" t="str">
        <f>IF($A1970 = "Batch 1", VLOOKUP(CONCATENATE($C1970, $B1970), 'Batch One'!$C:$Q, 13, false),
IF($A1970 = "Batch 2", VLOOKUP(CONCATENATE($C1970, $B1970), 'Batch Two'!$C:$P, 13, false), 0))</f>
        <v/>
      </c>
    </row>
    <row r="1971">
      <c r="A1971" s="4" t="s">
        <v>13</v>
      </c>
      <c r="B1971" s="5">
        <v>3.921385379E9</v>
      </c>
      <c r="C1971" s="8" t="s">
        <v>12</v>
      </c>
      <c r="D1971" s="5" t="str">
        <f>IF($A1971 = "Batch 1", VLOOKUP(CONCATENATE($C1971, $B1971), 'Batch One'!$C:$Q, 2, false),
IF($A1971 = "Batch 2", VLOOKUP(CONCATENATE($C1971, $B1971), 'Batch Two'!$C:$P, 2, false), 0))</f>
        <v>Shuckle, 2000, Neo</v>
      </c>
      <c r="E1971" s="5">
        <f>IF($A1971 = "Batch 1", VLOOKUP(CONCATENATE($C1971, $B1971), 'Batch One'!$C:$Q, 8, false),
IF($A1971 = "Batch 2", VLOOKUP(CONCATENATE($C1971, $B1971), 'Batch Two'!$C:$P, 8, false), 0))</f>
        <v>2000</v>
      </c>
      <c r="F1971" s="5" t="str">
        <f>IF($A1971 = "Batch 1", VLOOKUP(CONCATENATE($C1971, $B1971), 'Batch One'!$C:$Q, 9, false),
IF($A1971 = "Batch 2", VLOOKUP(CONCATENATE($C1971, $B1971), 'Batch Two'!$C:$P, 9, false), 0))</f>
        <v/>
      </c>
      <c r="G1971" s="5" t="str">
        <f>IF($A1971 = "Batch 1", VLOOKUP(CONCATENATE($C1971, $B1971), 'Batch One'!$C:$Q, 4, false),
IF($A1971 = "Batch 2", VLOOKUP(CONCATENATE($C1971, $B1971), 'Batch Two'!$C:$P, 4, false), 0))</f>
        <v>Neo</v>
      </c>
      <c r="H1971" s="5" t="str">
        <f>IF($A1971 = "Batch 1", VLOOKUP(CONCATENATE($C1971, $B1971), 'Batch One'!$C:$Q, 5, false),
IF($A1971 = "Batch 2", VLOOKUP(CONCATENATE($C1971, $B1971), 'Batch Two'!$C:$P, 5, false), 0))</f>
        <v>GEM MINT 10</v>
      </c>
      <c r="I1971" s="6" t="str">
        <f>IF($A1971 = "Batch 1", VLOOKUP(CONCATENATE($C1971, $B1971), 'Batch One'!$C:$Q, 14, false),
IF($A1971 = "Batch 2", VLOOKUP(CONCATENATE($C1971, $B1971), 'Batch Two'!$C:$P, 14, false), 0))</f>
        <v>https://ccg-imaging-cgc-comics-production.s3.amazonaws.com/0923781c-9ab2-4769-9266-e7c620e37847/CGC3921385-379_OBV.jpg</v>
      </c>
      <c r="J1971" s="5" t="str">
        <f>IF($A1971 = "Batch 1", VLOOKUP(CONCATENATE($C1971, $B1971), 'Batch One'!$C:$Q, 13, false),
IF($A1971 = "Batch 2", VLOOKUP(CONCATENATE($C1971, $B1971), 'Batch Two'!$C:$P, 13, false), 0))</f>
        <v/>
      </c>
    </row>
    <row r="1972">
      <c r="A1972" s="4" t="s">
        <v>13</v>
      </c>
      <c r="B1972" s="5">
        <v>3.916457197E9</v>
      </c>
      <c r="C1972" s="8" t="s">
        <v>12</v>
      </c>
      <c r="D1972" s="5" t="str">
        <f>IF($A1972 = "Batch 1", VLOOKUP(CONCATENATE($C1972, $B1972), 'Batch One'!$C:$Q, 2, false),
IF($A1972 = "Batch 2", VLOOKUP(CONCATENATE($C1972, $B1972), 'Batch Two'!$C:$P, 2, false), 0))</f>
        <v>Gust of Wind, 1996, Original Series</v>
      </c>
      <c r="E1972" s="5">
        <f>IF($A1972 = "Batch 1", VLOOKUP(CONCATENATE($C1972, $B1972), 'Batch One'!$C:$Q, 8, false),
IF($A1972 = "Batch 2", VLOOKUP(CONCATENATE($C1972, $B1972), 'Batch Two'!$C:$P, 8, false), 0))</f>
        <v>1996</v>
      </c>
      <c r="F1972" s="5" t="str">
        <f>IF($A1972 = "Batch 1", VLOOKUP(CONCATENATE($C1972, $B1972), 'Batch One'!$C:$Q, 9, false),
IF($A1972 = "Batch 2", VLOOKUP(CONCATENATE($C1972, $B1972), 'Batch Two'!$C:$P, 9, false), 0))</f>
        <v/>
      </c>
      <c r="G1972" s="5" t="str">
        <f>IF($A1972 = "Batch 1", VLOOKUP(CONCATENATE($C1972, $B1972), 'Batch One'!$C:$Q, 4, false),
IF($A1972 = "Batch 2", VLOOKUP(CONCATENATE($C1972, $B1972), 'Batch Two'!$C:$P, 4, false), 0))</f>
        <v>Original Series</v>
      </c>
      <c r="H1972" s="5" t="str">
        <f>IF($A1972 = "Batch 1", VLOOKUP(CONCATENATE($C1972, $B1972), 'Batch One'!$C:$Q, 5, false),
IF($A1972 = "Batch 2", VLOOKUP(CONCATENATE($C1972, $B1972), 'Batch Two'!$C:$P, 5, false), 0))</f>
        <v>GEM MINT 10</v>
      </c>
      <c r="I1972" s="6" t="str">
        <f>IF($A1972 = "Batch 1", VLOOKUP(CONCATENATE($C1972, $B1972), 'Batch One'!$C:$Q, 14, false),
IF($A1972 = "Batch 2", VLOOKUP(CONCATENATE($C1972, $B1972), 'Batch Two'!$C:$P, 14, false), 0))</f>
        <v>https://ccg-imaging-cgc-comics-production.s3.amazonaws.com/df9b3dbc-7e94-4482-bf0f-8d5d43cc695a/CGC3916457-197_OBV.jpg</v>
      </c>
      <c r="J1972" s="5" t="str">
        <f>IF($A1972 = "Batch 1", VLOOKUP(CONCATENATE($C1972, $B1972), 'Batch One'!$C:$Q, 13, false),
IF($A1972 = "Batch 2", VLOOKUP(CONCATENATE($C1972, $B1972), 'Batch Two'!$C:$P, 13, false), 0))</f>
        <v/>
      </c>
    </row>
    <row r="1973">
      <c r="A1973" s="4" t="s">
        <v>13</v>
      </c>
      <c r="B1973" s="5">
        <v>4.199073221E9</v>
      </c>
      <c r="C1973" s="8" t="s">
        <v>12</v>
      </c>
      <c r="D1973" s="5" t="str">
        <f>IF($A1973 = "Batch 1", VLOOKUP(CONCATENATE($C1973, $B1973), 'Batch One'!$C:$Q, 2, false),
IF($A1973 = "Batch 2", VLOOKUP(CONCATENATE($C1973, $B1973), 'Batch Two'!$C:$P, 2, false), 0))</f>
        <v>Diglett, 1996, Original Series</v>
      </c>
      <c r="E1973" s="5">
        <f>IF($A1973 = "Batch 1", VLOOKUP(CONCATENATE($C1973, $B1973), 'Batch One'!$C:$Q, 8, false),
IF($A1973 = "Batch 2", VLOOKUP(CONCATENATE($C1973, $B1973), 'Batch Two'!$C:$P, 8, false), 0))</f>
        <v>1996</v>
      </c>
      <c r="F1973" s="5" t="str">
        <f>IF($A1973 = "Batch 1", VLOOKUP(CONCATENATE($C1973, $B1973), 'Batch One'!$C:$Q, 9, false),
IF($A1973 = "Batch 2", VLOOKUP(CONCATENATE($C1973, $B1973), 'Batch Two'!$C:$P, 9, false), 0))</f>
        <v/>
      </c>
      <c r="G1973" s="5" t="str">
        <f>IF($A1973 = "Batch 1", VLOOKUP(CONCATENATE($C1973, $B1973), 'Batch One'!$C:$Q, 4, false),
IF($A1973 = "Batch 2", VLOOKUP(CONCATENATE($C1973, $B1973), 'Batch Two'!$C:$P, 4, false), 0))</f>
        <v>Original Series</v>
      </c>
      <c r="H1973" s="5">
        <f>IF($A1973 = "Batch 1", VLOOKUP(CONCATENATE($C1973, $B1973), 'Batch One'!$C:$Q, 5, false),
IF($A1973 = "Batch 2", VLOOKUP(CONCATENATE($C1973, $B1973), 'Batch Two'!$C:$P, 5, false), 0))</f>
        <v>9</v>
      </c>
      <c r="I1973" s="6" t="str">
        <f>IF($A1973 = "Batch 1", VLOOKUP(CONCATENATE($C1973, $B1973), 'Batch One'!$C:$Q, 14, false),
IF($A1973 = "Batch 2", VLOOKUP(CONCATENATE($C1973, $B1973), 'Batch Two'!$C:$P, 14, false), 0))</f>
        <v>https://ccg-imaging-cgc-comics-production.s3.amazonaws.com/67a2a406-a85d-485f-b841-c298ca3336ca/CGC4199073-221_OBV.jpg</v>
      </c>
      <c r="J1973" s="5" t="str">
        <f>IF($A1973 = "Batch 1", VLOOKUP(CONCATENATE($C1973, $B1973), 'Batch One'!$C:$Q, 13, false),
IF($A1973 = "Batch 2", VLOOKUP(CONCATENATE($C1973, $B1973), 'Batch Two'!$C:$P, 13, false), 0))</f>
        <v/>
      </c>
    </row>
    <row r="1974">
      <c r="A1974" s="4" t="s">
        <v>13</v>
      </c>
      <c r="B1974" s="5">
        <v>6.016734024E9</v>
      </c>
      <c r="C1974" s="8" t="s">
        <v>12</v>
      </c>
      <c r="D1974" s="5" t="str">
        <f>IF($A1974 = "Batch 1", VLOOKUP(CONCATENATE($C1974, $B1974), 'Batch One'!$C:$Q, 2, false),
IF($A1974 = "Batch 2", VLOOKUP(CONCATENATE($C1974, $B1974), 'Batch Two'!$C:$P, 2, false), 0))</f>
        <v>Koga's Tangela, 1999, Original Series</v>
      </c>
      <c r="E1974" s="5">
        <f>IF($A1974 = "Batch 1", VLOOKUP(CONCATENATE($C1974, $B1974), 'Batch One'!$C:$Q, 8, false),
IF($A1974 = "Batch 2", VLOOKUP(CONCATENATE($C1974, $B1974), 'Batch Two'!$C:$P, 8, false), 0))</f>
        <v>1999</v>
      </c>
      <c r="F1974" s="5" t="str">
        <f>IF($A1974 = "Batch 1", VLOOKUP(CONCATENATE($C1974, $B1974), 'Batch One'!$C:$Q, 9, false),
IF($A1974 = "Batch 2", VLOOKUP(CONCATENATE($C1974, $B1974), 'Batch Two'!$C:$P, 9, false), 0))</f>
        <v/>
      </c>
      <c r="G1974" s="5" t="str">
        <f>IF($A1974 = "Batch 1", VLOOKUP(CONCATENATE($C1974, $B1974), 'Batch One'!$C:$Q, 4, false),
IF($A1974 = "Batch 2", VLOOKUP(CONCATENATE($C1974, $B1974), 'Batch Two'!$C:$P, 4, false), 0))</f>
        <v>Original Series</v>
      </c>
      <c r="H1974" s="5">
        <f>IF($A1974 = "Batch 1", VLOOKUP(CONCATENATE($C1974, $B1974), 'Batch One'!$C:$Q, 5, false),
IF($A1974 = "Batch 2", VLOOKUP(CONCATENATE($C1974, $B1974), 'Batch Two'!$C:$P, 5, false), 0))</f>
        <v>9</v>
      </c>
      <c r="I1974" s="6" t="str">
        <f>IF($A1974 = "Batch 1", VLOOKUP(CONCATENATE($C1974, $B1974), 'Batch One'!$C:$Q, 14, false),
IF($A1974 = "Batch 2", VLOOKUP(CONCATENATE($C1974, $B1974), 'Batch Two'!$C:$P, 14, false), 0))</f>
        <v>https://ccg-imaging-cgc-tradingcards-production.s3.amazonaws.com/17365384-85a3-4667-b7cc-a5c6baf2616f/CAR6016734-024_OBV.jpg</v>
      </c>
      <c r="J1974" s="5" t="str">
        <f>IF($A1974 = "Batch 1", VLOOKUP(CONCATENATE($C1974, $B1974), 'Batch One'!$C:$Q, 13, false),
IF($A1974 = "Batch 2", VLOOKUP(CONCATENATE($C1974, $B1974), 'Batch Two'!$C:$P, 13, false), 0))</f>
        <v/>
      </c>
    </row>
    <row r="1975">
      <c r="A1975" s="4" t="s">
        <v>13</v>
      </c>
      <c r="B1975" s="5">
        <v>6.016734025E9</v>
      </c>
      <c r="C1975" s="8" t="s">
        <v>12</v>
      </c>
      <c r="D1975" s="5" t="str">
        <f>IF($A1975 = "Batch 1", VLOOKUP(CONCATENATE($C1975, $B1975), 'Batch One'!$C:$Q, 2, false),
IF($A1975 = "Batch 2", VLOOKUP(CONCATENATE($C1975, $B1975), 'Batch Two'!$C:$P, 2, false), 0))</f>
        <v>Koga's Tangela, 1999, Original Series</v>
      </c>
      <c r="E1975" s="5">
        <f>IF($A1975 = "Batch 1", VLOOKUP(CONCATENATE($C1975, $B1975), 'Batch One'!$C:$Q, 8, false),
IF($A1975 = "Batch 2", VLOOKUP(CONCATENATE($C1975, $B1975), 'Batch Two'!$C:$P, 8, false), 0))</f>
        <v>1999</v>
      </c>
      <c r="F1975" s="5" t="str">
        <f>IF($A1975 = "Batch 1", VLOOKUP(CONCATENATE($C1975, $B1975), 'Batch One'!$C:$Q, 9, false),
IF($A1975 = "Batch 2", VLOOKUP(CONCATENATE($C1975, $B1975), 'Batch Two'!$C:$P, 9, false), 0))</f>
        <v/>
      </c>
      <c r="G1975" s="5" t="str">
        <f>IF($A1975 = "Batch 1", VLOOKUP(CONCATENATE($C1975, $B1975), 'Batch One'!$C:$Q, 4, false),
IF($A1975 = "Batch 2", VLOOKUP(CONCATENATE($C1975, $B1975), 'Batch Two'!$C:$P, 4, false), 0))</f>
        <v>Original Series</v>
      </c>
      <c r="H1975" s="5">
        <f>IF($A1975 = "Batch 1", VLOOKUP(CONCATENATE($C1975, $B1975), 'Batch One'!$C:$Q, 5, false),
IF($A1975 = "Batch 2", VLOOKUP(CONCATENATE($C1975, $B1975), 'Batch Two'!$C:$P, 5, false), 0))</f>
        <v>9</v>
      </c>
      <c r="I1975" s="6" t="str">
        <f>IF($A1975 = "Batch 1", VLOOKUP(CONCATENATE($C1975, $B1975), 'Batch One'!$C:$Q, 14, false),
IF($A1975 = "Batch 2", VLOOKUP(CONCATENATE($C1975, $B1975), 'Batch Two'!$C:$P, 14, false), 0))</f>
        <v>https://ccg-imaging-cgc-tradingcards-production.s3.amazonaws.com/17365384-970d-4bd0-a477-76e1100a6bc2/CAR6016734-025_OBV.jpg</v>
      </c>
      <c r="J1975" s="5" t="str">
        <f>IF($A1975 = "Batch 1", VLOOKUP(CONCATENATE($C1975, $B1975), 'Batch One'!$C:$Q, 13, false),
IF($A1975 = "Batch 2", VLOOKUP(CONCATENATE($C1975, $B1975), 'Batch Two'!$C:$P, 13, false), 0))</f>
        <v/>
      </c>
    </row>
    <row r="1976">
      <c r="A1976" s="4" t="s">
        <v>13</v>
      </c>
      <c r="B1976" s="5">
        <v>6.035585236E9</v>
      </c>
      <c r="C1976" s="8" t="s">
        <v>12</v>
      </c>
      <c r="D1976" s="5" t="str">
        <f>IF($A1976 = "Batch 1", VLOOKUP(CONCATENATE($C1976, $B1976), 'Batch One'!$C:$Q, 2, false),
IF($A1976 = "Batch 2", VLOOKUP(CONCATENATE($C1976, $B1976), 'Batch Two'!$C:$P, 2, false), 0))</f>
        <v>Giovanni's Meowth, 2000, Original Series, #43/132</v>
      </c>
      <c r="E1976" s="5">
        <f>IF($A1976 = "Batch 1", VLOOKUP(CONCATENATE($C1976, $B1976), 'Batch One'!$C:$Q, 8, false),
IF($A1976 = "Batch 2", VLOOKUP(CONCATENATE($C1976, $B1976), 'Batch Two'!$C:$P, 8, false), 0))</f>
        <v>2000</v>
      </c>
      <c r="F1976" s="5" t="str">
        <f>IF($A1976 = "Batch 1", VLOOKUP(CONCATENATE($C1976, $B1976), 'Batch One'!$C:$Q, 9, false),
IF($A1976 = "Batch 2", VLOOKUP(CONCATENATE($C1976, $B1976), 'Batch Two'!$C:$P, 9, false), 0))</f>
        <v/>
      </c>
      <c r="G1976" s="5" t="str">
        <f>IF($A1976 = "Batch 1", VLOOKUP(CONCATENATE($C1976, $B1976), 'Batch One'!$C:$Q, 4, false),
IF($A1976 = "Batch 2", VLOOKUP(CONCATENATE($C1976, $B1976), 'Batch Two'!$C:$P, 4, false), 0))</f>
        <v>Original Series</v>
      </c>
      <c r="H1976" s="5" t="str">
        <f>IF($A1976 = "Batch 1", VLOOKUP(CONCATENATE($C1976, $B1976), 'Batch One'!$C:$Q, 5, false),
IF($A1976 = "Batch 2", VLOOKUP(CONCATENATE($C1976, $B1976), 'Batch Two'!$C:$P, 5, false), 0))</f>
        <v>GEM MINT 10</v>
      </c>
      <c r="I1976" s="6" t="str">
        <f>IF($A1976 = "Batch 1", VLOOKUP(CONCATENATE($C1976, $B1976), 'Batch One'!$C:$Q, 14, false),
IF($A1976 = "Batch 2", VLOOKUP(CONCATENATE($C1976, $B1976), 'Batch Two'!$C:$P, 14, false), 0))</f>
        <v>https://ccg-imaging-cgc-tradingcards-production.s3.amazonaws.com/17425898-024e-4d2e-b4cb-5c6141457095/CAR6035585-236_OBV.jpg</v>
      </c>
      <c r="J1976" s="5" t="str">
        <f>IF($A1976 = "Batch 1", VLOOKUP(CONCATENATE($C1976, $B1976), 'Batch One'!$C:$Q, 13, false),
IF($A1976 = "Batch 2", VLOOKUP(CONCATENATE($C1976, $B1976), 'Batch Two'!$C:$P, 13, false), 0))</f>
        <v/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2.63"/>
    <col customWidth="1" min="5" max="5" width="89.0"/>
    <col customWidth="1" min="8" max="8" width="59.38"/>
    <col customWidth="1" min="10" max="10" width="46.25"/>
    <col customWidth="1" min="11" max="11" width="52.25"/>
  </cols>
  <sheetData>
    <row r="1">
      <c r="A1" s="9" t="s">
        <v>14</v>
      </c>
      <c r="B1" s="10" t="s">
        <v>15</v>
      </c>
      <c r="C1" s="9" t="s">
        <v>16</v>
      </c>
      <c r="D1" s="3" t="s">
        <v>17</v>
      </c>
      <c r="E1" s="9" t="s">
        <v>18</v>
      </c>
      <c r="F1" s="9" t="s">
        <v>19</v>
      </c>
      <c r="G1" s="9" t="s">
        <v>20</v>
      </c>
      <c r="H1" s="9" t="s">
        <v>21</v>
      </c>
      <c r="I1" s="9" t="s">
        <v>22</v>
      </c>
      <c r="J1" s="10" t="s">
        <v>23</v>
      </c>
      <c r="K1" s="10" t="s">
        <v>24</v>
      </c>
      <c r="L1" s="10" t="s">
        <v>10</v>
      </c>
    </row>
    <row r="2">
      <c r="A2" s="11">
        <v>8.5076494E7</v>
      </c>
      <c r="B2" s="12">
        <v>1.0</v>
      </c>
      <c r="C2" s="8" t="s">
        <v>11</v>
      </c>
      <c r="D2" s="5">
        <f>VLOOKUP(CONCATENATE(C2,A2), Final!A:L, 12, false)</f>
        <v>328.9</v>
      </c>
      <c r="E2" s="8" t="s">
        <v>25</v>
      </c>
      <c r="F2" s="11">
        <v>2023.0</v>
      </c>
      <c r="G2" s="8" t="s">
        <v>26</v>
      </c>
      <c r="H2" s="8" t="s">
        <v>27</v>
      </c>
      <c r="I2" s="8" t="s">
        <v>28</v>
      </c>
      <c r="J2" s="13" t="s">
        <v>29</v>
      </c>
      <c r="K2" s="13" t="s">
        <v>30</v>
      </c>
      <c r="L2" s="13" t="s">
        <v>31</v>
      </c>
    </row>
    <row r="3">
      <c r="A3" s="11">
        <v>8.5076484E7</v>
      </c>
      <c r="B3" s="12">
        <v>2.0</v>
      </c>
      <c r="C3" s="8" t="s">
        <v>11</v>
      </c>
      <c r="D3" s="5">
        <f>VLOOKUP(CONCATENATE(C3,A3), Final!A:L, 12, false)</f>
        <v>328.9</v>
      </c>
      <c r="E3" s="8" t="s">
        <v>25</v>
      </c>
      <c r="F3" s="11">
        <v>2023.0</v>
      </c>
      <c r="G3" s="8" t="s">
        <v>26</v>
      </c>
      <c r="H3" s="8" t="s">
        <v>27</v>
      </c>
      <c r="I3" s="8" t="s">
        <v>28</v>
      </c>
      <c r="J3" s="13" t="s">
        <v>32</v>
      </c>
      <c r="K3" s="13" t="s">
        <v>33</v>
      </c>
      <c r="L3" s="13" t="s">
        <v>34</v>
      </c>
    </row>
    <row r="4">
      <c r="A4" s="11">
        <v>8.5076503E7</v>
      </c>
      <c r="B4" s="12">
        <v>3.0</v>
      </c>
      <c r="C4" s="8" t="s">
        <v>11</v>
      </c>
      <c r="D4" s="5">
        <f>VLOOKUP(CONCATENATE(C4,A4), Final!A:L, 12, false)</f>
        <v>328.9</v>
      </c>
      <c r="E4" s="8" t="s">
        <v>25</v>
      </c>
      <c r="F4" s="11">
        <v>2023.0</v>
      </c>
      <c r="G4" s="8" t="s">
        <v>26</v>
      </c>
      <c r="H4" s="8" t="s">
        <v>27</v>
      </c>
      <c r="I4" s="8" t="s">
        <v>28</v>
      </c>
      <c r="J4" s="13" t="s">
        <v>35</v>
      </c>
      <c r="K4" s="13" t="s">
        <v>36</v>
      </c>
      <c r="L4" s="13" t="s">
        <v>37</v>
      </c>
    </row>
    <row r="5">
      <c r="A5" s="11">
        <v>8.5076531E7</v>
      </c>
      <c r="B5" s="12">
        <v>4.0</v>
      </c>
      <c r="C5" s="8" t="s">
        <v>11</v>
      </c>
      <c r="D5" s="5">
        <f>VLOOKUP(CONCATENATE(C5,A5), Final!A:L, 12, false)</f>
        <v>328.9</v>
      </c>
      <c r="E5" s="8" t="s">
        <v>25</v>
      </c>
      <c r="F5" s="11">
        <v>2023.0</v>
      </c>
      <c r="G5" s="8" t="s">
        <v>26</v>
      </c>
      <c r="H5" s="8" t="s">
        <v>27</v>
      </c>
      <c r="I5" s="8" t="s">
        <v>28</v>
      </c>
      <c r="J5" s="13" t="s">
        <v>38</v>
      </c>
      <c r="K5" s="13" t="s">
        <v>39</v>
      </c>
      <c r="L5" s="13" t="s">
        <v>40</v>
      </c>
    </row>
    <row r="6">
      <c r="A6" s="11">
        <v>8.5076532E7</v>
      </c>
      <c r="B6" s="12">
        <v>5.0</v>
      </c>
      <c r="C6" s="8" t="s">
        <v>11</v>
      </c>
      <c r="D6" s="5">
        <f>VLOOKUP(CONCATENATE(C6,A6), Final!A:L, 12, false)</f>
        <v>328.9</v>
      </c>
      <c r="E6" s="8" t="s">
        <v>25</v>
      </c>
      <c r="F6" s="11">
        <v>2023.0</v>
      </c>
      <c r="G6" s="8" t="s">
        <v>26</v>
      </c>
      <c r="H6" s="8" t="s">
        <v>27</v>
      </c>
      <c r="I6" s="8" t="s">
        <v>28</v>
      </c>
      <c r="J6" s="13" t="s">
        <v>41</v>
      </c>
      <c r="K6" s="13" t="s">
        <v>42</v>
      </c>
      <c r="L6" s="13" t="s">
        <v>43</v>
      </c>
    </row>
    <row r="7">
      <c r="A7" s="11">
        <v>8.5076477E7</v>
      </c>
      <c r="B7" s="12">
        <v>6.0</v>
      </c>
      <c r="C7" s="8" t="s">
        <v>11</v>
      </c>
      <c r="D7" s="5">
        <f>VLOOKUP(CONCATENATE(C7,A7), Final!A:L, 12, false)</f>
        <v>328.9</v>
      </c>
      <c r="E7" s="8" t="s">
        <v>25</v>
      </c>
      <c r="F7" s="11">
        <v>2023.0</v>
      </c>
      <c r="G7" s="8" t="s">
        <v>26</v>
      </c>
      <c r="H7" s="8" t="s">
        <v>27</v>
      </c>
      <c r="I7" s="8" t="s">
        <v>28</v>
      </c>
      <c r="J7" s="13" t="s">
        <v>44</v>
      </c>
      <c r="K7" s="13" t="s">
        <v>45</v>
      </c>
      <c r="L7" s="13" t="s">
        <v>46</v>
      </c>
    </row>
    <row r="8">
      <c r="A8" s="11">
        <v>8.5076476E7</v>
      </c>
      <c r="B8" s="12">
        <v>7.0</v>
      </c>
      <c r="C8" s="8" t="s">
        <v>11</v>
      </c>
      <c r="D8" s="5">
        <f>VLOOKUP(CONCATENATE(C8,A8), Final!A:L, 12, false)</f>
        <v>328.9</v>
      </c>
      <c r="E8" s="8" t="s">
        <v>25</v>
      </c>
      <c r="F8" s="11">
        <v>2023.0</v>
      </c>
      <c r="G8" s="8" t="s">
        <v>26</v>
      </c>
      <c r="H8" s="8" t="s">
        <v>27</v>
      </c>
      <c r="I8" s="8" t="s">
        <v>28</v>
      </c>
      <c r="J8" s="13" t="s">
        <v>47</v>
      </c>
      <c r="K8" s="13" t="s">
        <v>48</v>
      </c>
      <c r="L8" s="13" t="s">
        <v>49</v>
      </c>
    </row>
    <row r="9">
      <c r="A9" s="11">
        <v>8.507648E7</v>
      </c>
      <c r="B9" s="12">
        <v>8.0</v>
      </c>
      <c r="C9" s="8" t="s">
        <v>11</v>
      </c>
      <c r="D9" s="5">
        <f>VLOOKUP(CONCATENATE(C9,A9), Final!A:L, 12, false)</f>
        <v>328.9</v>
      </c>
      <c r="E9" s="8" t="s">
        <v>25</v>
      </c>
      <c r="F9" s="11">
        <v>2023.0</v>
      </c>
      <c r="G9" s="8" t="s">
        <v>26</v>
      </c>
      <c r="H9" s="8" t="s">
        <v>27</v>
      </c>
      <c r="I9" s="8" t="s">
        <v>28</v>
      </c>
      <c r="J9" s="13" t="s">
        <v>50</v>
      </c>
      <c r="K9" s="13" t="s">
        <v>51</v>
      </c>
      <c r="L9" s="13" t="s">
        <v>52</v>
      </c>
    </row>
    <row r="10">
      <c r="A10" s="11">
        <v>8.50765E7</v>
      </c>
      <c r="B10" s="12">
        <v>9.0</v>
      </c>
      <c r="C10" s="8" t="s">
        <v>11</v>
      </c>
      <c r="D10" s="5">
        <f>VLOOKUP(CONCATENATE(C10,A10), Final!A:L, 12, false)</f>
        <v>328.9</v>
      </c>
      <c r="E10" s="8" t="s">
        <v>25</v>
      </c>
      <c r="F10" s="11">
        <v>2023.0</v>
      </c>
      <c r="G10" s="8" t="s">
        <v>26</v>
      </c>
      <c r="H10" s="8" t="s">
        <v>27</v>
      </c>
      <c r="I10" s="8" t="s">
        <v>28</v>
      </c>
      <c r="J10" s="13" t="s">
        <v>53</v>
      </c>
      <c r="K10" s="13" t="s">
        <v>54</v>
      </c>
      <c r="L10" s="13" t="s">
        <v>55</v>
      </c>
    </row>
    <row r="11">
      <c r="A11" s="11">
        <v>8.5076502E7</v>
      </c>
      <c r="B11" s="12">
        <v>10.0</v>
      </c>
      <c r="C11" s="8" t="s">
        <v>11</v>
      </c>
      <c r="D11" s="5">
        <f>VLOOKUP(CONCATENATE(C11,A11), Final!A:L, 12, false)</f>
        <v>328.9</v>
      </c>
      <c r="E11" s="8" t="s">
        <v>25</v>
      </c>
      <c r="F11" s="11">
        <v>2023.0</v>
      </c>
      <c r="G11" s="8" t="s">
        <v>26</v>
      </c>
      <c r="H11" s="8" t="s">
        <v>27</v>
      </c>
      <c r="I11" s="8" t="s">
        <v>28</v>
      </c>
      <c r="J11" s="13" t="s">
        <v>56</v>
      </c>
      <c r="K11" s="13" t="s">
        <v>57</v>
      </c>
      <c r="L11" s="13" t="s">
        <v>58</v>
      </c>
    </row>
    <row r="12">
      <c r="A12" s="11">
        <v>8.5076478E7</v>
      </c>
      <c r="B12" s="12">
        <v>11.0</v>
      </c>
      <c r="C12" s="8" t="s">
        <v>11</v>
      </c>
      <c r="D12" s="5">
        <f>VLOOKUP(CONCATENATE(C12,A12), Final!A:L, 12, false)</f>
        <v>328.9</v>
      </c>
      <c r="E12" s="8" t="s">
        <v>25</v>
      </c>
      <c r="F12" s="11">
        <v>2023.0</v>
      </c>
      <c r="G12" s="8" t="s">
        <v>26</v>
      </c>
      <c r="H12" s="8" t="s">
        <v>27</v>
      </c>
      <c r="I12" s="8" t="s">
        <v>28</v>
      </c>
      <c r="J12" s="13" t="s">
        <v>59</v>
      </c>
      <c r="K12" s="13" t="s">
        <v>60</v>
      </c>
      <c r="L12" s="13" t="s">
        <v>61</v>
      </c>
    </row>
    <row r="13">
      <c r="A13" s="11">
        <v>8.5076491E7</v>
      </c>
      <c r="B13" s="12">
        <v>12.0</v>
      </c>
      <c r="C13" s="8" t="s">
        <v>11</v>
      </c>
      <c r="D13" s="5">
        <f>VLOOKUP(CONCATENATE(C13,A13), Final!A:L, 12, false)</f>
        <v>328.9</v>
      </c>
      <c r="E13" s="8" t="s">
        <v>25</v>
      </c>
      <c r="F13" s="11">
        <v>2023.0</v>
      </c>
      <c r="G13" s="8" t="s">
        <v>26</v>
      </c>
      <c r="H13" s="8" t="s">
        <v>27</v>
      </c>
      <c r="I13" s="8" t="s">
        <v>28</v>
      </c>
      <c r="J13" s="13" t="s">
        <v>62</v>
      </c>
      <c r="K13" s="13" t="s">
        <v>63</v>
      </c>
      <c r="L13" s="13" t="s">
        <v>64</v>
      </c>
    </row>
    <row r="14">
      <c r="A14" s="11">
        <v>8.5076483E7</v>
      </c>
      <c r="B14" s="12">
        <v>13.0</v>
      </c>
      <c r="C14" s="8" t="s">
        <v>11</v>
      </c>
      <c r="D14" s="5">
        <f>VLOOKUP(CONCATENATE(C14,A14), Final!A:L, 12, false)</f>
        <v>328.9</v>
      </c>
      <c r="E14" s="8" t="s">
        <v>25</v>
      </c>
      <c r="F14" s="11">
        <v>2023.0</v>
      </c>
      <c r="G14" s="8" t="s">
        <v>26</v>
      </c>
      <c r="H14" s="8" t="s">
        <v>27</v>
      </c>
      <c r="I14" s="8" t="s">
        <v>28</v>
      </c>
      <c r="J14" s="13" t="s">
        <v>65</v>
      </c>
      <c r="K14" s="13" t="s">
        <v>66</v>
      </c>
      <c r="L14" s="13" t="s">
        <v>67</v>
      </c>
    </row>
    <row r="15">
      <c r="A15" s="11">
        <v>8.5076479E7</v>
      </c>
      <c r="B15" s="12">
        <v>14.0</v>
      </c>
      <c r="C15" s="8" t="s">
        <v>11</v>
      </c>
      <c r="D15" s="5">
        <f>VLOOKUP(CONCATENATE(C15,A15), Final!A:L, 12, false)</f>
        <v>328.9</v>
      </c>
      <c r="E15" s="8" t="s">
        <v>25</v>
      </c>
      <c r="F15" s="11">
        <v>2023.0</v>
      </c>
      <c r="G15" s="8" t="s">
        <v>26</v>
      </c>
      <c r="H15" s="8" t="s">
        <v>27</v>
      </c>
      <c r="I15" s="8" t="s">
        <v>28</v>
      </c>
      <c r="J15" s="13" t="s">
        <v>68</v>
      </c>
      <c r="K15" s="13" t="s">
        <v>69</v>
      </c>
      <c r="L15" s="13" t="s">
        <v>70</v>
      </c>
    </row>
    <row r="16">
      <c r="A16" s="11">
        <v>8.507649E7</v>
      </c>
      <c r="B16" s="12">
        <v>15.0</v>
      </c>
      <c r="C16" s="8" t="s">
        <v>11</v>
      </c>
      <c r="D16" s="5">
        <f>VLOOKUP(CONCATENATE(C16,A16), Final!A:L, 12, false)</f>
        <v>328.9</v>
      </c>
      <c r="E16" s="8" t="s">
        <v>25</v>
      </c>
      <c r="F16" s="11">
        <v>2023.0</v>
      </c>
      <c r="G16" s="8" t="s">
        <v>26</v>
      </c>
      <c r="H16" s="8" t="s">
        <v>27</v>
      </c>
      <c r="I16" s="8" t="s">
        <v>28</v>
      </c>
      <c r="J16" s="13" t="s">
        <v>71</v>
      </c>
      <c r="K16" s="13" t="s">
        <v>72</v>
      </c>
      <c r="L16" s="13" t="s">
        <v>73</v>
      </c>
    </row>
    <row r="17">
      <c r="A17" s="11">
        <v>8.5076466E7</v>
      </c>
      <c r="B17" s="12">
        <v>16.0</v>
      </c>
      <c r="C17" s="8" t="s">
        <v>11</v>
      </c>
      <c r="D17" s="5">
        <f>VLOOKUP(CONCATENATE(C17,A17), Final!A:L, 12, false)</f>
        <v>328.9</v>
      </c>
      <c r="E17" s="8" t="s">
        <v>25</v>
      </c>
      <c r="F17" s="11">
        <v>2023.0</v>
      </c>
      <c r="G17" s="8" t="s">
        <v>26</v>
      </c>
      <c r="H17" s="8" t="s">
        <v>27</v>
      </c>
      <c r="I17" s="8" t="s">
        <v>28</v>
      </c>
      <c r="J17" s="13" t="s">
        <v>74</v>
      </c>
      <c r="K17" s="13" t="s">
        <v>75</v>
      </c>
      <c r="L17" s="13" t="s">
        <v>76</v>
      </c>
    </row>
    <row r="18">
      <c r="A18" s="11">
        <v>8.5076486E7</v>
      </c>
      <c r="B18" s="12">
        <v>17.0</v>
      </c>
      <c r="C18" s="8" t="s">
        <v>11</v>
      </c>
      <c r="D18" s="5">
        <f>VLOOKUP(CONCATENATE(C18,A18), Final!A:L, 12, false)</f>
        <v>328.9</v>
      </c>
      <c r="E18" s="8" t="s">
        <v>25</v>
      </c>
      <c r="F18" s="11">
        <v>2023.0</v>
      </c>
      <c r="G18" s="8" t="s">
        <v>26</v>
      </c>
      <c r="H18" s="8" t="s">
        <v>27</v>
      </c>
      <c r="I18" s="8" t="s">
        <v>28</v>
      </c>
      <c r="J18" s="13" t="s">
        <v>77</v>
      </c>
      <c r="K18" s="13" t="s">
        <v>78</v>
      </c>
      <c r="L18" s="13" t="s">
        <v>79</v>
      </c>
    </row>
    <row r="19">
      <c r="A19" s="11">
        <v>8.5076463E7</v>
      </c>
      <c r="B19" s="12">
        <v>18.0</v>
      </c>
      <c r="C19" s="8" t="s">
        <v>11</v>
      </c>
      <c r="D19" s="5">
        <f>VLOOKUP(CONCATENATE(C19,A19), Final!A:L, 12, false)</f>
        <v>328.9</v>
      </c>
      <c r="E19" s="8" t="s">
        <v>25</v>
      </c>
      <c r="F19" s="11">
        <v>2023.0</v>
      </c>
      <c r="G19" s="8" t="s">
        <v>26</v>
      </c>
      <c r="H19" s="8" t="s">
        <v>27</v>
      </c>
      <c r="I19" s="8" t="s">
        <v>28</v>
      </c>
      <c r="J19" s="13" t="s">
        <v>80</v>
      </c>
      <c r="K19" s="13" t="s">
        <v>81</v>
      </c>
      <c r="L19" s="13" t="s">
        <v>82</v>
      </c>
    </row>
    <row r="20">
      <c r="A20" s="11">
        <v>8.5076469E7</v>
      </c>
      <c r="B20" s="12">
        <v>19.0</v>
      </c>
      <c r="C20" s="8" t="s">
        <v>11</v>
      </c>
      <c r="D20" s="5">
        <f>VLOOKUP(CONCATENATE(C20,A20), Final!A:L, 12, false)</f>
        <v>328.9</v>
      </c>
      <c r="E20" s="8" t="s">
        <v>25</v>
      </c>
      <c r="F20" s="11">
        <v>2023.0</v>
      </c>
      <c r="G20" s="8" t="s">
        <v>26</v>
      </c>
      <c r="H20" s="8" t="s">
        <v>27</v>
      </c>
      <c r="I20" s="8" t="s">
        <v>28</v>
      </c>
      <c r="J20" s="13" t="s">
        <v>83</v>
      </c>
      <c r="K20" s="13" t="s">
        <v>84</v>
      </c>
      <c r="L20" s="13" t="s">
        <v>85</v>
      </c>
    </row>
    <row r="21">
      <c r="A21" s="11">
        <v>8.5076505E7</v>
      </c>
      <c r="B21" s="12">
        <v>20.0</v>
      </c>
      <c r="C21" s="8" t="s">
        <v>11</v>
      </c>
      <c r="D21" s="5">
        <f>VLOOKUP(CONCATENATE(C21,A21), Final!A:L, 12, false)</f>
        <v>328.9</v>
      </c>
      <c r="E21" s="8" t="s">
        <v>25</v>
      </c>
      <c r="F21" s="11">
        <v>2023.0</v>
      </c>
      <c r="G21" s="8" t="s">
        <v>26</v>
      </c>
      <c r="H21" s="8" t="s">
        <v>27</v>
      </c>
      <c r="I21" s="8" t="s">
        <v>28</v>
      </c>
      <c r="J21" s="13" t="s">
        <v>86</v>
      </c>
      <c r="K21" s="13" t="s">
        <v>87</v>
      </c>
      <c r="L21" s="13" t="s">
        <v>88</v>
      </c>
    </row>
    <row r="22">
      <c r="A22" s="11">
        <v>8.5076506E7</v>
      </c>
      <c r="B22" s="12">
        <v>21.0</v>
      </c>
      <c r="C22" s="8" t="s">
        <v>11</v>
      </c>
      <c r="D22" s="5">
        <f>VLOOKUP(CONCATENATE(C22,A22), Final!A:L, 12, false)</f>
        <v>328.9</v>
      </c>
      <c r="E22" s="8" t="s">
        <v>25</v>
      </c>
      <c r="F22" s="11">
        <v>2023.0</v>
      </c>
      <c r="G22" s="8" t="s">
        <v>26</v>
      </c>
      <c r="H22" s="8" t="s">
        <v>27</v>
      </c>
      <c r="I22" s="8" t="s">
        <v>28</v>
      </c>
      <c r="J22" s="13" t="s">
        <v>89</v>
      </c>
      <c r="K22" s="13" t="s">
        <v>90</v>
      </c>
      <c r="L22" s="13" t="s">
        <v>91</v>
      </c>
    </row>
    <row r="23">
      <c r="A23" s="11">
        <v>5.4017908E7</v>
      </c>
      <c r="B23" s="12">
        <v>22.0</v>
      </c>
      <c r="C23" s="8" t="s">
        <v>11</v>
      </c>
      <c r="D23" s="5">
        <f>VLOOKUP(CONCATENATE(C23,A23), Final!A:L, 12, false)</f>
        <v>516.35</v>
      </c>
      <c r="E23" s="8" t="s">
        <v>92</v>
      </c>
      <c r="F23" s="11">
        <v>2019.0</v>
      </c>
      <c r="G23" s="8" t="s">
        <v>93</v>
      </c>
      <c r="H23" s="8" t="s">
        <v>94</v>
      </c>
      <c r="I23" s="8" t="s">
        <v>28</v>
      </c>
      <c r="J23" s="13" t="s">
        <v>95</v>
      </c>
      <c r="K23" s="13" t="s">
        <v>96</v>
      </c>
      <c r="L23" s="13" t="s">
        <v>97</v>
      </c>
    </row>
    <row r="24">
      <c r="A24" s="11">
        <v>5.4017909E7</v>
      </c>
      <c r="B24" s="12">
        <v>23.0</v>
      </c>
      <c r="C24" s="8" t="s">
        <v>11</v>
      </c>
      <c r="D24" s="5">
        <f>VLOOKUP(CONCATENATE(C24,A24), Final!A:L, 12, false)</f>
        <v>543.95</v>
      </c>
      <c r="E24" s="8" t="s">
        <v>98</v>
      </c>
      <c r="F24" s="11">
        <v>2019.0</v>
      </c>
      <c r="G24" s="8" t="s">
        <v>93</v>
      </c>
      <c r="H24" s="8" t="s">
        <v>99</v>
      </c>
      <c r="I24" s="8" t="s">
        <v>28</v>
      </c>
      <c r="J24" s="13" t="s">
        <v>100</v>
      </c>
      <c r="K24" s="13" t="s">
        <v>101</v>
      </c>
      <c r="L24" s="13" t="s">
        <v>102</v>
      </c>
    </row>
    <row r="25">
      <c r="A25" s="11">
        <v>6.1192698E7</v>
      </c>
      <c r="B25" s="12">
        <v>24.0</v>
      </c>
      <c r="C25" s="8" t="s">
        <v>11</v>
      </c>
      <c r="D25" s="5">
        <f>VLOOKUP(CONCATENATE(C25,A25), Final!A:L, 12, false)</f>
        <v>67.85</v>
      </c>
      <c r="E25" s="8" t="s">
        <v>103</v>
      </c>
      <c r="F25" s="11">
        <v>2016.0</v>
      </c>
      <c r="G25" s="8" t="s">
        <v>93</v>
      </c>
      <c r="H25" s="8" t="s">
        <v>104</v>
      </c>
      <c r="I25" s="8" t="s">
        <v>28</v>
      </c>
      <c r="J25" s="13" t="s">
        <v>105</v>
      </c>
      <c r="K25" s="13" t="s">
        <v>106</v>
      </c>
      <c r="L25" s="13" t="s">
        <v>107</v>
      </c>
    </row>
    <row r="26">
      <c r="A26" s="11">
        <v>6.5489921E7</v>
      </c>
      <c r="B26" s="12">
        <v>25.0</v>
      </c>
      <c r="C26" s="8" t="s">
        <v>11</v>
      </c>
      <c r="D26" s="5">
        <f>VLOOKUP(CONCATENATE(C26,A26), Final!A:L, 12, false)</f>
        <v>276</v>
      </c>
      <c r="E26" s="8" t="s">
        <v>108</v>
      </c>
      <c r="F26" s="11">
        <v>2022.0</v>
      </c>
      <c r="G26" s="8" t="s">
        <v>109</v>
      </c>
      <c r="H26" s="8" t="s">
        <v>110</v>
      </c>
      <c r="I26" s="8" t="s">
        <v>28</v>
      </c>
      <c r="J26" s="13" t="s">
        <v>111</v>
      </c>
      <c r="K26" s="13" t="s">
        <v>112</v>
      </c>
      <c r="L26" s="13" t="s">
        <v>113</v>
      </c>
    </row>
    <row r="27">
      <c r="A27" s="11">
        <v>6.9062234E7</v>
      </c>
      <c r="B27" s="12">
        <v>26.0</v>
      </c>
      <c r="C27" s="8" t="s">
        <v>11</v>
      </c>
      <c r="D27" s="5">
        <f>VLOOKUP(CONCATENATE(C27,A27), Final!A:L, 12, false)</f>
        <v>127.65</v>
      </c>
      <c r="E27" s="8" t="s">
        <v>114</v>
      </c>
      <c r="F27" s="11">
        <v>2000.0</v>
      </c>
      <c r="G27" s="8" t="s">
        <v>93</v>
      </c>
      <c r="H27" s="8" t="s">
        <v>115</v>
      </c>
      <c r="I27" s="8" t="s">
        <v>116</v>
      </c>
      <c r="J27" s="13" t="s">
        <v>117</v>
      </c>
      <c r="K27" s="13" t="s">
        <v>118</v>
      </c>
      <c r="L27" s="13" t="s">
        <v>119</v>
      </c>
    </row>
    <row r="28">
      <c r="A28" s="11">
        <v>6.9062235E7</v>
      </c>
      <c r="B28" s="12">
        <v>27.0</v>
      </c>
      <c r="C28" s="8" t="s">
        <v>11</v>
      </c>
      <c r="D28" s="5">
        <f>VLOOKUP(CONCATENATE(C28,A28), Final!A:L, 12, false)</f>
        <v>127.65</v>
      </c>
      <c r="E28" s="8" t="s">
        <v>114</v>
      </c>
      <c r="F28" s="11">
        <v>2000.0</v>
      </c>
      <c r="G28" s="8" t="s">
        <v>93</v>
      </c>
      <c r="H28" s="8" t="s">
        <v>115</v>
      </c>
      <c r="I28" s="8" t="s">
        <v>116</v>
      </c>
      <c r="J28" s="13" t="s">
        <v>120</v>
      </c>
      <c r="K28" s="13" t="s">
        <v>121</v>
      </c>
      <c r="L28" s="13" t="s">
        <v>122</v>
      </c>
    </row>
    <row r="29">
      <c r="A29" s="11">
        <v>6.9062438E7</v>
      </c>
      <c r="B29" s="12">
        <v>28.0</v>
      </c>
      <c r="C29" s="8" t="s">
        <v>11</v>
      </c>
      <c r="D29" s="5">
        <f>VLOOKUP(CONCATENATE(C29,A29), Final!A:L, 12, false)</f>
        <v>49.45</v>
      </c>
      <c r="E29" s="8" t="s">
        <v>123</v>
      </c>
      <c r="F29" s="11">
        <v>2000.0</v>
      </c>
      <c r="G29" s="8" t="s">
        <v>93</v>
      </c>
      <c r="H29" s="8" t="s">
        <v>124</v>
      </c>
      <c r="I29" s="8" t="s">
        <v>116</v>
      </c>
      <c r="J29" s="13" t="s">
        <v>125</v>
      </c>
      <c r="K29" s="13" t="s">
        <v>126</v>
      </c>
      <c r="L29" s="13" t="s">
        <v>127</v>
      </c>
    </row>
    <row r="30">
      <c r="A30" s="11">
        <v>6.9062439E7</v>
      </c>
      <c r="B30" s="12">
        <v>29.0</v>
      </c>
      <c r="C30" s="8" t="s">
        <v>11</v>
      </c>
      <c r="D30" s="5">
        <f>VLOOKUP(CONCATENATE(C30,A30), Final!A:L, 12, false)</f>
        <v>49.45</v>
      </c>
      <c r="E30" s="8" t="s">
        <v>123</v>
      </c>
      <c r="F30" s="11">
        <v>2000.0</v>
      </c>
      <c r="G30" s="8" t="s">
        <v>93</v>
      </c>
      <c r="H30" s="8" t="s">
        <v>124</v>
      </c>
      <c r="I30" s="8" t="s">
        <v>116</v>
      </c>
      <c r="J30" s="13" t="s">
        <v>128</v>
      </c>
      <c r="K30" s="13" t="s">
        <v>129</v>
      </c>
      <c r="L30" s="13" t="s">
        <v>130</v>
      </c>
    </row>
    <row r="31">
      <c r="A31" s="11">
        <v>6.9062633E7</v>
      </c>
      <c r="B31" s="12">
        <v>30.0</v>
      </c>
      <c r="C31" s="8" t="s">
        <v>11</v>
      </c>
      <c r="D31" s="5">
        <f>VLOOKUP(CONCATENATE(C31,A31), Final!A:L, 12, false)</f>
        <v>92</v>
      </c>
      <c r="E31" s="8" t="s">
        <v>131</v>
      </c>
      <c r="F31" s="11">
        <v>2000.0</v>
      </c>
      <c r="G31" s="8" t="s">
        <v>93</v>
      </c>
      <c r="H31" s="8" t="s">
        <v>124</v>
      </c>
      <c r="I31" s="8" t="s">
        <v>116</v>
      </c>
      <c r="J31" s="13" t="s">
        <v>132</v>
      </c>
      <c r="K31" s="13" t="s">
        <v>133</v>
      </c>
      <c r="L31" s="13" t="s">
        <v>134</v>
      </c>
    </row>
    <row r="32">
      <c r="A32" s="11">
        <v>6.9627165E7</v>
      </c>
      <c r="B32" s="12">
        <v>31.0</v>
      </c>
      <c r="C32" s="8" t="s">
        <v>11</v>
      </c>
      <c r="D32" s="5">
        <f>VLOOKUP(CONCATENATE(C32,A32), Final!A:L, 12, false)</f>
        <v>79.35</v>
      </c>
      <c r="E32" s="8" t="s">
        <v>135</v>
      </c>
      <c r="F32" s="11">
        <v>2002.0</v>
      </c>
      <c r="G32" s="8" t="s">
        <v>93</v>
      </c>
      <c r="H32" s="8" t="s">
        <v>136</v>
      </c>
      <c r="I32" s="8" t="s">
        <v>116</v>
      </c>
      <c r="J32" s="13" t="s">
        <v>137</v>
      </c>
      <c r="K32" s="13" t="s">
        <v>138</v>
      </c>
      <c r="L32" s="13" t="s">
        <v>139</v>
      </c>
    </row>
    <row r="33">
      <c r="A33" s="11">
        <v>7.0191854E7</v>
      </c>
      <c r="B33" s="12">
        <v>32.0</v>
      </c>
      <c r="C33" s="8" t="s">
        <v>11</v>
      </c>
      <c r="D33" s="5">
        <f>VLOOKUP(CONCATENATE(C33,A33), Final!A:L, 12, false)</f>
        <v>90.85</v>
      </c>
      <c r="E33" s="8" t="s">
        <v>140</v>
      </c>
      <c r="F33" s="11">
        <v>1999.0</v>
      </c>
      <c r="G33" s="8" t="s">
        <v>93</v>
      </c>
      <c r="H33" s="8" t="s">
        <v>141</v>
      </c>
      <c r="I33" s="8" t="s">
        <v>28</v>
      </c>
      <c r="J33" s="13" t="s">
        <v>142</v>
      </c>
      <c r="K33" s="13" t="s">
        <v>143</v>
      </c>
      <c r="L33" s="13" t="s">
        <v>144</v>
      </c>
    </row>
    <row r="34">
      <c r="A34" s="11">
        <v>7.0288184E7</v>
      </c>
      <c r="B34" s="12">
        <v>33.0</v>
      </c>
      <c r="C34" s="8" t="s">
        <v>11</v>
      </c>
      <c r="D34" s="5">
        <f>VLOOKUP(CONCATENATE(C34,A34), Final!A:L, 12, false)</f>
        <v>285.2</v>
      </c>
      <c r="E34" s="8" t="s">
        <v>145</v>
      </c>
      <c r="F34" s="11">
        <v>2018.0</v>
      </c>
      <c r="G34" s="8" t="s">
        <v>109</v>
      </c>
      <c r="H34" s="8" t="s">
        <v>146</v>
      </c>
      <c r="I34" s="8" t="s">
        <v>28</v>
      </c>
      <c r="J34" s="13" t="s">
        <v>147</v>
      </c>
      <c r="K34" s="13" t="s">
        <v>148</v>
      </c>
      <c r="L34" s="13" t="s">
        <v>149</v>
      </c>
    </row>
    <row r="35">
      <c r="A35" s="11">
        <v>7.0996044E7</v>
      </c>
      <c r="B35" s="12">
        <v>34.0</v>
      </c>
      <c r="C35" s="8" t="s">
        <v>11</v>
      </c>
      <c r="D35" s="5">
        <f>VLOOKUP(CONCATENATE(C35,A35), Final!A:L, 12, false)</f>
        <v>1086.75</v>
      </c>
      <c r="E35" s="8" t="s">
        <v>150</v>
      </c>
      <c r="F35" s="11">
        <v>2022.0</v>
      </c>
      <c r="G35" s="8" t="s">
        <v>93</v>
      </c>
      <c r="H35" s="8" t="s">
        <v>151</v>
      </c>
      <c r="I35" s="8" t="s">
        <v>28</v>
      </c>
      <c r="J35" s="13" t="s">
        <v>152</v>
      </c>
      <c r="K35" s="13" t="s">
        <v>153</v>
      </c>
      <c r="L35" s="13" t="s">
        <v>154</v>
      </c>
    </row>
    <row r="36">
      <c r="A36" s="11">
        <v>7.1011047E7</v>
      </c>
      <c r="B36" s="12">
        <v>35.0</v>
      </c>
      <c r="C36" s="8" t="s">
        <v>11</v>
      </c>
      <c r="D36" s="5">
        <f>VLOOKUP(CONCATENATE(C36,A36), Final!A:L, 12, false)</f>
        <v>52.9</v>
      </c>
      <c r="E36" s="8" t="s">
        <v>155</v>
      </c>
      <c r="F36" s="11">
        <v>2022.0</v>
      </c>
      <c r="G36" s="8" t="s">
        <v>93</v>
      </c>
      <c r="H36" s="8" t="s">
        <v>156</v>
      </c>
      <c r="I36" s="8" t="s">
        <v>28</v>
      </c>
      <c r="J36" s="13" t="s">
        <v>157</v>
      </c>
      <c r="K36" s="13" t="s">
        <v>158</v>
      </c>
      <c r="L36" s="13" t="s">
        <v>159</v>
      </c>
    </row>
    <row r="37">
      <c r="A37" s="11">
        <v>7.2842809E7</v>
      </c>
      <c r="B37" s="12">
        <v>36.0</v>
      </c>
      <c r="C37" s="8" t="s">
        <v>11</v>
      </c>
      <c r="D37" s="5">
        <f>VLOOKUP(CONCATENATE(C37,A37), Final!A:L, 12, false)</f>
        <v>256.45</v>
      </c>
      <c r="E37" s="8" t="s">
        <v>160</v>
      </c>
      <c r="F37" s="11">
        <v>2015.0</v>
      </c>
      <c r="G37" s="8" t="s">
        <v>93</v>
      </c>
      <c r="H37" s="8" t="s">
        <v>161</v>
      </c>
      <c r="I37" s="8" t="s">
        <v>116</v>
      </c>
      <c r="J37" s="13" t="s">
        <v>162</v>
      </c>
      <c r="K37" s="13" t="s">
        <v>163</v>
      </c>
      <c r="L37" s="13" t="s">
        <v>164</v>
      </c>
    </row>
    <row r="38">
      <c r="A38" s="11">
        <v>7.3380249E7</v>
      </c>
      <c r="B38" s="12">
        <v>37.0</v>
      </c>
      <c r="C38" s="8" t="s">
        <v>11</v>
      </c>
      <c r="D38" s="5">
        <f>VLOOKUP(CONCATENATE(C38,A38), Final!A:L, 12, false)</f>
        <v>276</v>
      </c>
      <c r="E38" s="8" t="s">
        <v>165</v>
      </c>
      <c r="F38" s="11">
        <v>1999.0</v>
      </c>
      <c r="G38" s="8" t="s">
        <v>109</v>
      </c>
      <c r="H38" s="8" t="s">
        <v>166</v>
      </c>
      <c r="I38" s="8" t="s">
        <v>28</v>
      </c>
      <c r="J38" s="13" t="s">
        <v>167</v>
      </c>
      <c r="K38" s="13" t="s">
        <v>168</v>
      </c>
      <c r="L38" s="13" t="s">
        <v>169</v>
      </c>
    </row>
    <row r="39">
      <c r="A39" s="11">
        <v>7.3627929E7</v>
      </c>
      <c r="B39" s="12">
        <v>38.0</v>
      </c>
      <c r="C39" s="8" t="s">
        <v>11</v>
      </c>
      <c r="D39" s="5">
        <f>VLOOKUP(CONCATENATE(C39,A39), Final!A:L, 12, false)</f>
        <v>924.6</v>
      </c>
      <c r="E39" s="8" t="s">
        <v>170</v>
      </c>
      <c r="F39" s="11">
        <v>2003.0</v>
      </c>
      <c r="G39" s="8" t="s">
        <v>93</v>
      </c>
      <c r="H39" s="8" t="s">
        <v>171</v>
      </c>
      <c r="I39" s="8" t="s">
        <v>172</v>
      </c>
      <c r="J39" s="13" t="s">
        <v>173</v>
      </c>
      <c r="K39" s="13" t="s">
        <v>174</v>
      </c>
      <c r="L39" s="13" t="s">
        <v>175</v>
      </c>
    </row>
    <row r="40">
      <c r="A40" s="11">
        <v>7.3713218E7</v>
      </c>
      <c r="B40" s="12">
        <v>39.0</v>
      </c>
      <c r="C40" s="8" t="s">
        <v>11</v>
      </c>
      <c r="D40" s="5">
        <f>VLOOKUP(CONCATENATE(C40,A40), Final!A:L, 12, false)</f>
        <v>42.55</v>
      </c>
      <c r="E40" s="8" t="s">
        <v>176</v>
      </c>
      <c r="F40" s="11">
        <v>2004.0</v>
      </c>
      <c r="G40" s="8" t="s">
        <v>93</v>
      </c>
      <c r="H40" s="8" t="s">
        <v>177</v>
      </c>
      <c r="I40" s="8" t="s">
        <v>178</v>
      </c>
      <c r="J40" s="13" t="s">
        <v>179</v>
      </c>
      <c r="K40" s="13" t="s">
        <v>180</v>
      </c>
      <c r="L40" s="13" t="s">
        <v>181</v>
      </c>
    </row>
    <row r="41">
      <c r="A41" s="11">
        <v>7.3775247E7</v>
      </c>
      <c r="B41" s="12">
        <v>40.0</v>
      </c>
      <c r="C41" s="8" t="s">
        <v>11</v>
      </c>
      <c r="D41" s="5">
        <f>VLOOKUP(CONCATENATE(C41,A41), Final!A:L, 12, false)</f>
        <v>174.8</v>
      </c>
      <c r="E41" s="8" t="s">
        <v>182</v>
      </c>
      <c r="F41" s="11">
        <v>2000.0</v>
      </c>
      <c r="G41" s="8" t="s">
        <v>93</v>
      </c>
      <c r="H41" s="8" t="s">
        <v>183</v>
      </c>
      <c r="I41" s="8" t="s">
        <v>116</v>
      </c>
      <c r="J41" s="13" t="s">
        <v>184</v>
      </c>
      <c r="K41" s="13" t="s">
        <v>185</v>
      </c>
      <c r="L41" s="13" t="s">
        <v>186</v>
      </c>
    </row>
    <row r="42">
      <c r="A42" s="11">
        <v>7.3933027E7</v>
      </c>
      <c r="B42" s="12">
        <v>41.0</v>
      </c>
      <c r="C42" s="8" t="s">
        <v>11</v>
      </c>
      <c r="D42" s="5">
        <f>VLOOKUP(CONCATENATE(C42,A42), Final!A:L, 12, false)</f>
        <v>295.55</v>
      </c>
      <c r="E42" s="8" t="s">
        <v>187</v>
      </c>
      <c r="F42" s="11">
        <v>2021.0</v>
      </c>
      <c r="G42" s="8" t="s">
        <v>93</v>
      </c>
      <c r="H42" s="8" t="s">
        <v>188</v>
      </c>
      <c r="I42" s="8" t="s">
        <v>116</v>
      </c>
      <c r="J42" s="13" t="s">
        <v>189</v>
      </c>
      <c r="K42" s="13" t="s">
        <v>190</v>
      </c>
      <c r="L42" s="13" t="s">
        <v>191</v>
      </c>
    </row>
    <row r="43">
      <c r="A43" s="11">
        <v>7.8165901E7</v>
      </c>
      <c r="B43" s="12">
        <v>42.0</v>
      </c>
      <c r="C43" s="8" t="s">
        <v>11</v>
      </c>
      <c r="D43" s="5">
        <f>VLOOKUP(CONCATENATE(C43,A43), Final!A:L, 12, false)</f>
        <v>57.5</v>
      </c>
      <c r="E43" s="8" t="s">
        <v>192</v>
      </c>
      <c r="F43" s="11">
        <v>2019.0</v>
      </c>
      <c r="G43" s="8" t="s">
        <v>109</v>
      </c>
      <c r="H43" s="8" t="s">
        <v>193</v>
      </c>
      <c r="I43" s="8" t="s">
        <v>28</v>
      </c>
      <c r="J43" s="13" t="s">
        <v>194</v>
      </c>
      <c r="K43" s="13" t="s">
        <v>195</v>
      </c>
      <c r="L43" s="13" t="s">
        <v>196</v>
      </c>
    </row>
    <row r="44">
      <c r="A44" s="11">
        <v>8.0179978E7</v>
      </c>
      <c r="B44" s="12">
        <v>43.0</v>
      </c>
      <c r="C44" s="8" t="s">
        <v>11</v>
      </c>
      <c r="D44" s="5">
        <f>VLOOKUP(CONCATENATE(C44,A44), Final!A:L, 12, false)</f>
        <v>92</v>
      </c>
      <c r="E44" s="8" t="s">
        <v>197</v>
      </c>
      <c r="F44" s="11">
        <v>2021.0</v>
      </c>
      <c r="G44" s="8" t="s">
        <v>93</v>
      </c>
      <c r="H44" s="8" t="s">
        <v>198</v>
      </c>
      <c r="I44" s="8" t="s">
        <v>178</v>
      </c>
      <c r="J44" s="13" t="s">
        <v>199</v>
      </c>
      <c r="K44" s="13" t="s">
        <v>200</v>
      </c>
      <c r="L44" s="13" t="s">
        <v>201</v>
      </c>
    </row>
    <row r="45">
      <c r="A45" s="11">
        <v>8.2409066E7</v>
      </c>
      <c r="B45" s="12">
        <v>44.0</v>
      </c>
      <c r="C45" s="8" t="s">
        <v>11</v>
      </c>
      <c r="D45" s="5">
        <f>VLOOKUP(CONCATENATE(C45,A45), Final!A:L, 12, false)</f>
        <v>74.75</v>
      </c>
      <c r="E45" s="8" t="s">
        <v>202</v>
      </c>
      <c r="F45" s="11">
        <v>2009.0</v>
      </c>
      <c r="G45" s="8" t="s">
        <v>109</v>
      </c>
      <c r="H45" s="8" t="s">
        <v>203</v>
      </c>
      <c r="I45" s="8" t="s">
        <v>28</v>
      </c>
      <c r="J45" s="13" t="s">
        <v>204</v>
      </c>
      <c r="K45" s="13" t="s">
        <v>205</v>
      </c>
      <c r="L45" s="13" t="s">
        <v>206</v>
      </c>
    </row>
    <row r="46">
      <c r="A46" s="11">
        <v>8.2409095E7</v>
      </c>
      <c r="B46" s="12">
        <v>45.0</v>
      </c>
      <c r="C46" s="8" t="s">
        <v>11</v>
      </c>
      <c r="D46" s="5">
        <f>VLOOKUP(CONCATENATE(C46,A46), Final!A:L, 12, false)</f>
        <v>78.2</v>
      </c>
      <c r="E46" s="8" t="s">
        <v>207</v>
      </c>
      <c r="F46" s="11">
        <v>2019.0</v>
      </c>
      <c r="G46" s="8" t="s">
        <v>109</v>
      </c>
      <c r="H46" s="8" t="s">
        <v>208</v>
      </c>
      <c r="I46" s="8" t="s">
        <v>28</v>
      </c>
      <c r="J46" s="13" t="s">
        <v>209</v>
      </c>
      <c r="K46" s="13" t="s">
        <v>210</v>
      </c>
      <c r="L46" s="13" t="s">
        <v>211</v>
      </c>
    </row>
    <row r="47">
      <c r="A47" s="11">
        <v>8.2523109E7</v>
      </c>
      <c r="B47" s="12">
        <v>46.0</v>
      </c>
      <c r="C47" s="8" t="s">
        <v>11</v>
      </c>
      <c r="D47" s="5">
        <f>VLOOKUP(CONCATENATE(C47,A47), Final!A:L, 12, false)</f>
        <v>126.5</v>
      </c>
      <c r="E47" s="8" t="s">
        <v>212</v>
      </c>
      <c r="F47" s="11">
        <v>2021.0</v>
      </c>
      <c r="G47" s="8" t="s">
        <v>93</v>
      </c>
      <c r="H47" s="8" t="s">
        <v>213</v>
      </c>
      <c r="I47" s="8" t="s">
        <v>28</v>
      </c>
      <c r="J47" s="13" t="s">
        <v>214</v>
      </c>
      <c r="K47" s="13" t="s">
        <v>215</v>
      </c>
      <c r="L47" s="13" t="s">
        <v>216</v>
      </c>
    </row>
    <row r="48">
      <c r="A48" s="11">
        <v>8.2523124E7</v>
      </c>
      <c r="B48" s="12">
        <v>47.0</v>
      </c>
      <c r="C48" s="8" t="s">
        <v>11</v>
      </c>
      <c r="D48" s="5">
        <f>VLOOKUP(CONCATENATE(C48,A48), Final!A:L, 12, false)</f>
        <v>14.95</v>
      </c>
      <c r="E48" s="8" t="s">
        <v>217</v>
      </c>
      <c r="F48" s="11">
        <v>2023.0</v>
      </c>
      <c r="G48" s="8" t="s">
        <v>93</v>
      </c>
      <c r="H48" s="8" t="s">
        <v>218</v>
      </c>
      <c r="I48" s="8" t="s">
        <v>116</v>
      </c>
      <c r="J48" s="13" t="s">
        <v>219</v>
      </c>
      <c r="K48" s="13" t="s">
        <v>220</v>
      </c>
      <c r="L48" s="13" t="s">
        <v>221</v>
      </c>
    </row>
    <row r="49">
      <c r="A49" s="11">
        <v>8.2523129E7</v>
      </c>
      <c r="B49" s="12">
        <v>48.0</v>
      </c>
      <c r="C49" s="8" t="s">
        <v>11</v>
      </c>
      <c r="D49" s="5">
        <f>VLOOKUP(CONCATENATE(C49,A49), Final!A:L, 12, false)</f>
        <v>126.5</v>
      </c>
      <c r="E49" s="8" t="s">
        <v>222</v>
      </c>
      <c r="F49" s="11">
        <v>2021.0</v>
      </c>
      <c r="G49" s="8" t="s">
        <v>93</v>
      </c>
      <c r="H49" s="8" t="s">
        <v>213</v>
      </c>
      <c r="I49" s="8" t="s">
        <v>28</v>
      </c>
      <c r="J49" s="13" t="s">
        <v>223</v>
      </c>
      <c r="K49" s="13" t="s">
        <v>224</v>
      </c>
      <c r="L49" s="13" t="s">
        <v>225</v>
      </c>
    </row>
    <row r="50">
      <c r="A50" s="11">
        <v>8.3261603E7</v>
      </c>
      <c r="B50" s="12">
        <v>49.0</v>
      </c>
      <c r="C50" s="8" t="s">
        <v>11</v>
      </c>
      <c r="D50" s="5">
        <f>VLOOKUP(CONCATENATE(C50,A50), Final!A:L, 12, false)</f>
        <v>541.65</v>
      </c>
      <c r="E50" s="8" t="s">
        <v>226</v>
      </c>
      <c r="F50" s="11">
        <v>1996.0</v>
      </c>
      <c r="G50" s="8" t="s">
        <v>109</v>
      </c>
      <c r="H50" s="8" t="s">
        <v>227</v>
      </c>
      <c r="I50" s="8" t="s">
        <v>28</v>
      </c>
      <c r="J50" s="13" t="s">
        <v>228</v>
      </c>
      <c r="K50" s="13" t="s">
        <v>229</v>
      </c>
      <c r="L50" s="13" t="s">
        <v>230</v>
      </c>
    </row>
    <row r="51">
      <c r="A51" s="11">
        <v>8.3481182E7</v>
      </c>
      <c r="B51" s="12">
        <v>50.0</v>
      </c>
      <c r="C51" s="8" t="s">
        <v>11</v>
      </c>
      <c r="D51" s="5">
        <f>VLOOKUP(CONCATENATE(C51,A51), Final!A:L, 12, false)</f>
        <v>1086.75</v>
      </c>
      <c r="E51" s="8" t="s">
        <v>150</v>
      </c>
      <c r="F51" s="11">
        <v>2022.0</v>
      </c>
      <c r="G51" s="8" t="s">
        <v>93</v>
      </c>
      <c r="H51" s="8" t="s">
        <v>151</v>
      </c>
      <c r="I51" s="8" t="s">
        <v>28</v>
      </c>
      <c r="J51" s="13" t="s">
        <v>231</v>
      </c>
      <c r="K51" s="13" t="s">
        <v>232</v>
      </c>
      <c r="L51" s="13" t="s">
        <v>233</v>
      </c>
    </row>
    <row r="52">
      <c r="A52" s="11">
        <v>8.3564263E7</v>
      </c>
      <c r="B52" s="12">
        <v>51.0</v>
      </c>
      <c r="C52" s="8" t="s">
        <v>11</v>
      </c>
      <c r="D52" s="5">
        <f>VLOOKUP(CONCATENATE(C52,A52), Final!A:L, 12, false)</f>
        <v>106.95</v>
      </c>
      <c r="E52" s="8" t="s">
        <v>234</v>
      </c>
      <c r="F52" s="11">
        <v>2019.0</v>
      </c>
      <c r="G52" s="8" t="s">
        <v>93</v>
      </c>
      <c r="H52" s="8" t="s">
        <v>99</v>
      </c>
      <c r="I52" s="8" t="s">
        <v>116</v>
      </c>
      <c r="J52" s="13" t="s">
        <v>235</v>
      </c>
      <c r="K52" s="13" t="s">
        <v>236</v>
      </c>
      <c r="L52" s="13" t="s">
        <v>237</v>
      </c>
    </row>
    <row r="53">
      <c r="A53" s="11">
        <v>8.3770034E7</v>
      </c>
      <c r="B53" s="12">
        <v>52.0</v>
      </c>
      <c r="C53" s="8" t="s">
        <v>11</v>
      </c>
      <c r="D53" s="5">
        <f>VLOOKUP(CONCATENATE(C53,A53), Final!A:L, 12, false)</f>
        <v>92</v>
      </c>
      <c r="E53" s="8" t="s">
        <v>238</v>
      </c>
      <c r="F53" s="11">
        <v>2023.0</v>
      </c>
      <c r="G53" s="8" t="s">
        <v>93</v>
      </c>
      <c r="H53" s="8" t="s">
        <v>218</v>
      </c>
      <c r="I53" s="8" t="s">
        <v>116</v>
      </c>
      <c r="J53" s="13" t="s">
        <v>239</v>
      </c>
      <c r="K53" s="13" t="s">
        <v>240</v>
      </c>
      <c r="L53" s="13" t="s">
        <v>241</v>
      </c>
    </row>
    <row r="54">
      <c r="A54" s="11">
        <v>8.3770035E7</v>
      </c>
      <c r="B54" s="12">
        <v>53.0</v>
      </c>
      <c r="C54" s="8" t="s">
        <v>11</v>
      </c>
      <c r="D54" s="5">
        <f>VLOOKUP(CONCATENATE(C54,A54), Final!A:L, 12, false)</f>
        <v>54.05</v>
      </c>
      <c r="E54" s="8" t="s">
        <v>242</v>
      </c>
      <c r="F54" s="11">
        <v>2023.0</v>
      </c>
      <c r="G54" s="8" t="s">
        <v>93</v>
      </c>
      <c r="H54" s="8" t="s">
        <v>243</v>
      </c>
      <c r="I54" s="8" t="s">
        <v>178</v>
      </c>
      <c r="J54" s="13" t="s">
        <v>244</v>
      </c>
      <c r="K54" s="13" t="s">
        <v>245</v>
      </c>
      <c r="L54" s="13" t="s">
        <v>246</v>
      </c>
    </row>
    <row r="55">
      <c r="A55" s="11">
        <v>8.3770036E7</v>
      </c>
      <c r="B55" s="12">
        <v>54.0</v>
      </c>
      <c r="C55" s="8" t="s">
        <v>11</v>
      </c>
      <c r="D55" s="5">
        <f>VLOOKUP(CONCATENATE(C55,A55), Final!A:L, 12, false)</f>
        <v>42.55</v>
      </c>
      <c r="E55" s="8" t="s">
        <v>247</v>
      </c>
      <c r="F55" s="11">
        <v>2023.0</v>
      </c>
      <c r="G55" s="8" t="s">
        <v>93</v>
      </c>
      <c r="H55" s="8" t="s">
        <v>243</v>
      </c>
      <c r="I55" s="8" t="s">
        <v>178</v>
      </c>
      <c r="J55" s="13" t="s">
        <v>248</v>
      </c>
      <c r="K55" s="13" t="s">
        <v>249</v>
      </c>
      <c r="L55" s="13" t="s">
        <v>250</v>
      </c>
    </row>
    <row r="56">
      <c r="A56" s="11">
        <v>8.3770037E7</v>
      </c>
      <c r="B56" s="12">
        <v>55.0</v>
      </c>
      <c r="C56" s="8" t="s">
        <v>11</v>
      </c>
      <c r="D56" s="5">
        <f>VLOOKUP(CONCATENATE(C56,A56), Final!A:L, 12, false)</f>
        <v>69</v>
      </c>
      <c r="E56" s="8" t="s">
        <v>251</v>
      </c>
      <c r="F56" s="11">
        <v>2023.0</v>
      </c>
      <c r="G56" s="8" t="s">
        <v>93</v>
      </c>
      <c r="H56" s="8" t="s">
        <v>243</v>
      </c>
      <c r="I56" s="8" t="s">
        <v>178</v>
      </c>
      <c r="J56" s="13" t="s">
        <v>252</v>
      </c>
      <c r="K56" s="13" t="s">
        <v>253</v>
      </c>
      <c r="L56" s="13" t="s">
        <v>254</v>
      </c>
    </row>
    <row r="57">
      <c r="A57" s="11">
        <v>8.3770038E7</v>
      </c>
      <c r="B57" s="12">
        <v>56.0</v>
      </c>
      <c r="C57" s="8" t="s">
        <v>11</v>
      </c>
      <c r="D57" s="5">
        <f>VLOOKUP(CONCATENATE(C57,A57), Final!A:L, 12, false)</f>
        <v>50.6</v>
      </c>
      <c r="E57" s="8" t="s">
        <v>255</v>
      </c>
      <c r="F57" s="11">
        <v>2023.0</v>
      </c>
      <c r="G57" s="8" t="s">
        <v>93</v>
      </c>
      <c r="H57" s="8" t="s">
        <v>243</v>
      </c>
      <c r="I57" s="8" t="s">
        <v>178</v>
      </c>
      <c r="J57" s="13" t="s">
        <v>256</v>
      </c>
      <c r="K57" s="13" t="s">
        <v>257</v>
      </c>
      <c r="L57" s="13" t="s">
        <v>258</v>
      </c>
    </row>
    <row r="58">
      <c r="A58" s="11">
        <v>8.40402E7</v>
      </c>
      <c r="B58" s="12">
        <v>57.0</v>
      </c>
      <c r="C58" s="8" t="s">
        <v>11</v>
      </c>
      <c r="D58" s="5">
        <f>VLOOKUP(CONCATENATE(C58,A58), Final!A:L, 12, false)</f>
        <v>109.25</v>
      </c>
      <c r="E58" s="8" t="s">
        <v>259</v>
      </c>
      <c r="F58" s="11">
        <v>2023.0</v>
      </c>
      <c r="G58" s="8" t="s">
        <v>93</v>
      </c>
      <c r="H58" s="8" t="s">
        <v>243</v>
      </c>
      <c r="I58" s="8" t="s">
        <v>28</v>
      </c>
      <c r="J58" s="13" t="s">
        <v>260</v>
      </c>
      <c r="K58" s="13" t="s">
        <v>261</v>
      </c>
      <c r="L58" s="13" t="s">
        <v>262</v>
      </c>
    </row>
    <row r="59">
      <c r="A59" s="11">
        <v>8.5125573E7</v>
      </c>
      <c r="B59" s="12">
        <v>58.0</v>
      </c>
      <c r="C59" s="8" t="s">
        <v>11</v>
      </c>
      <c r="D59" s="5">
        <f>VLOOKUP(CONCATENATE(C59,A59), Final!A:L, 12, false)</f>
        <v>29.9</v>
      </c>
      <c r="E59" s="8" t="s">
        <v>263</v>
      </c>
      <c r="F59" s="11">
        <v>2023.0</v>
      </c>
      <c r="G59" s="8" t="s">
        <v>109</v>
      </c>
      <c r="H59" s="8" t="s">
        <v>264</v>
      </c>
      <c r="I59" s="8" t="s">
        <v>116</v>
      </c>
      <c r="J59" s="13" t="s">
        <v>265</v>
      </c>
      <c r="K59" s="13" t="s">
        <v>266</v>
      </c>
      <c r="L59" s="13" t="s">
        <v>267</v>
      </c>
    </row>
    <row r="60">
      <c r="A60" s="11">
        <v>8.5127204E7</v>
      </c>
      <c r="B60" s="12">
        <v>59.0</v>
      </c>
      <c r="C60" s="8" t="s">
        <v>11</v>
      </c>
      <c r="D60" s="5">
        <f>VLOOKUP(CONCATENATE(C60,A60), Final!A:L, 12, false)</f>
        <v>163.3</v>
      </c>
      <c r="E60" s="8" t="s">
        <v>268</v>
      </c>
      <c r="F60" s="11">
        <v>2000.0</v>
      </c>
      <c r="G60" s="8" t="s">
        <v>109</v>
      </c>
      <c r="H60" s="8" t="s">
        <v>269</v>
      </c>
      <c r="I60" s="8" t="s">
        <v>28</v>
      </c>
      <c r="J60" s="13" t="s">
        <v>270</v>
      </c>
      <c r="K60" s="13" t="s">
        <v>271</v>
      </c>
      <c r="L60" s="13" t="s">
        <v>272</v>
      </c>
    </row>
    <row r="61">
      <c r="A61" s="11">
        <v>8.6936497E7</v>
      </c>
      <c r="B61" s="12">
        <v>60.0</v>
      </c>
      <c r="C61" s="8" t="s">
        <v>11</v>
      </c>
      <c r="D61" s="5">
        <f>VLOOKUP(CONCATENATE(C61,A61), Final!A:L, 12, false)</f>
        <v>110.4</v>
      </c>
      <c r="E61" s="8" t="s">
        <v>273</v>
      </c>
      <c r="F61" s="11">
        <v>2002.0</v>
      </c>
      <c r="G61" s="8" t="s">
        <v>93</v>
      </c>
      <c r="H61" s="8" t="s">
        <v>136</v>
      </c>
      <c r="I61" s="8" t="s">
        <v>172</v>
      </c>
      <c r="J61" s="13" t="s">
        <v>274</v>
      </c>
      <c r="K61" s="13" t="s">
        <v>275</v>
      </c>
      <c r="L61" s="13" t="s">
        <v>276</v>
      </c>
    </row>
    <row r="62">
      <c r="A62" s="11">
        <v>8.7431292E7</v>
      </c>
      <c r="B62" s="12">
        <v>61.0</v>
      </c>
      <c r="C62" s="8" t="s">
        <v>11</v>
      </c>
      <c r="D62" s="5">
        <f>VLOOKUP(CONCATENATE(C62,A62), Final!A:L, 12, false)</f>
        <v>463.45</v>
      </c>
      <c r="E62" s="8" t="s">
        <v>277</v>
      </c>
      <c r="F62" s="11">
        <v>1997.0</v>
      </c>
      <c r="G62" s="8" t="s">
        <v>109</v>
      </c>
      <c r="H62" s="8" t="s">
        <v>278</v>
      </c>
      <c r="I62" s="8" t="s">
        <v>28</v>
      </c>
      <c r="J62" s="13" t="s">
        <v>279</v>
      </c>
      <c r="K62" s="13" t="s">
        <v>280</v>
      </c>
      <c r="L62" s="13" t="s">
        <v>281</v>
      </c>
    </row>
    <row r="63">
      <c r="A63" s="11">
        <v>8.7602871E7</v>
      </c>
      <c r="B63" s="12">
        <v>62.0</v>
      </c>
      <c r="C63" s="8" t="s">
        <v>11</v>
      </c>
      <c r="D63" s="5">
        <f>VLOOKUP(CONCATENATE(C63,A63), Final!A:L, 12, false)</f>
        <v>93.15</v>
      </c>
      <c r="E63" s="8" t="s">
        <v>282</v>
      </c>
      <c r="F63" s="11">
        <v>2016.0</v>
      </c>
      <c r="G63" s="8" t="s">
        <v>93</v>
      </c>
      <c r="H63" s="8" t="s">
        <v>283</v>
      </c>
      <c r="I63" s="8" t="s">
        <v>178</v>
      </c>
      <c r="J63" s="13" t="s">
        <v>284</v>
      </c>
      <c r="K63" s="13" t="s">
        <v>285</v>
      </c>
      <c r="L63" s="13" t="s">
        <v>286</v>
      </c>
    </row>
    <row r="64">
      <c r="A64" s="11">
        <v>8.8101593E7</v>
      </c>
      <c r="B64" s="12">
        <v>63.0</v>
      </c>
      <c r="C64" s="8" t="s">
        <v>11</v>
      </c>
      <c r="D64" s="5">
        <f>VLOOKUP(CONCATENATE(C64,A64), Final!A:L, 12, false)</f>
        <v>87.4</v>
      </c>
      <c r="E64" s="8" t="s">
        <v>287</v>
      </c>
      <c r="F64" s="11">
        <v>2023.0</v>
      </c>
      <c r="G64" s="8" t="s">
        <v>109</v>
      </c>
      <c r="H64" s="8" t="s">
        <v>264</v>
      </c>
      <c r="I64" s="8" t="s">
        <v>116</v>
      </c>
      <c r="J64" s="13" t="s">
        <v>288</v>
      </c>
      <c r="K64" s="13" t="s">
        <v>289</v>
      </c>
      <c r="L64" s="13" t="s">
        <v>290</v>
      </c>
    </row>
    <row r="65">
      <c r="A65" s="11">
        <v>8.9728689E7</v>
      </c>
      <c r="B65" s="12">
        <v>64.0</v>
      </c>
      <c r="C65" s="8" t="s">
        <v>11</v>
      </c>
      <c r="D65" s="5">
        <f>VLOOKUP(CONCATENATE(C65,A65), Final!A:L, 12, false)</f>
        <v>139.15</v>
      </c>
      <c r="E65" s="8" t="s">
        <v>291</v>
      </c>
      <c r="F65" s="11">
        <v>2000.0</v>
      </c>
      <c r="G65" s="8" t="s">
        <v>93</v>
      </c>
      <c r="H65" s="8" t="s">
        <v>292</v>
      </c>
      <c r="I65" s="8" t="s">
        <v>28</v>
      </c>
      <c r="J65" s="13" t="s">
        <v>293</v>
      </c>
      <c r="K65" s="13" t="s">
        <v>294</v>
      </c>
      <c r="L65" s="13" t="s">
        <v>295</v>
      </c>
    </row>
    <row r="66">
      <c r="A66" s="11">
        <v>9.0876253E7</v>
      </c>
      <c r="B66" s="12">
        <v>65.0</v>
      </c>
      <c r="C66" s="8" t="s">
        <v>11</v>
      </c>
      <c r="D66" s="5">
        <f>VLOOKUP(CONCATENATE(C66,A66), Final!A:L, 12, false)</f>
        <v>272.55</v>
      </c>
      <c r="E66" s="8" t="s">
        <v>296</v>
      </c>
      <c r="F66" s="11">
        <v>2002.0</v>
      </c>
      <c r="G66" s="8" t="s">
        <v>93</v>
      </c>
      <c r="H66" s="8" t="s">
        <v>136</v>
      </c>
      <c r="I66" s="8" t="s">
        <v>116</v>
      </c>
      <c r="J66" s="13" t="s">
        <v>297</v>
      </c>
      <c r="K66" s="13" t="s">
        <v>298</v>
      </c>
      <c r="L66" s="13" t="s">
        <v>299</v>
      </c>
    </row>
    <row r="67">
      <c r="A67" s="11">
        <v>9.2445102E7</v>
      </c>
      <c r="B67" s="12">
        <v>66.0</v>
      </c>
      <c r="C67" s="8" t="s">
        <v>11</v>
      </c>
      <c r="D67" s="5">
        <f>VLOOKUP(CONCATENATE(C67,A67), Final!A:L, 12, false)</f>
        <v>186.3</v>
      </c>
      <c r="E67" s="8" t="s">
        <v>300</v>
      </c>
      <c r="F67" s="11">
        <v>2023.0</v>
      </c>
      <c r="G67" s="8" t="s">
        <v>109</v>
      </c>
      <c r="H67" s="8" t="s">
        <v>264</v>
      </c>
      <c r="I67" s="8" t="s">
        <v>28</v>
      </c>
      <c r="J67" s="13" t="s">
        <v>301</v>
      </c>
      <c r="K67" s="13" t="s">
        <v>302</v>
      </c>
      <c r="L67" s="13" t="s">
        <v>303</v>
      </c>
    </row>
    <row r="68">
      <c r="A68" s="11">
        <v>9.2889953E7</v>
      </c>
      <c r="B68" s="12">
        <v>67.0</v>
      </c>
      <c r="C68" s="8" t="s">
        <v>11</v>
      </c>
      <c r="D68" s="5">
        <f>VLOOKUP(CONCATENATE(C68,A68), Final!A:L, 12, false)</f>
        <v>126.5</v>
      </c>
      <c r="E68" s="8" t="s">
        <v>304</v>
      </c>
      <c r="F68" s="11">
        <v>2021.0</v>
      </c>
      <c r="G68" s="8" t="s">
        <v>93</v>
      </c>
      <c r="H68" s="8" t="s">
        <v>188</v>
      </c>
      <c r="I68" s="8" t="s">
        <v>116</v>
      </c>
      <c r="J68" s="13" t="s">
        <v>305</v>
      </c>
      <c r="K68" s="13" t="s">
        <v>306</v>
      </c>
      <c r="L68" s="13" t="s">
        <v>307</v>
      </c>
    </row>
    <row r="69">
      <c r="A69" s="11">
        <v>9.2946797E7</v>
      </c>
      <c r="B69" s="12">
        <v>68.0</v>
      </c>
      <c r="C69" s="8" t="s">
        <v>11</v>
      </c>
      <c r="D69" s="5">
        <f>VLOOKUP(CONCATENATE(C69,A69), Final!A:L, 12, false)</f>
        <v>75.9</v>
      </c>
      <c r="E69" s="8" t="s">
        <v>308</v>
      </c>
      <c r="F69" s="11">
        <v>2000.0</v>
      </c>
      <c r="G69" s="8" t="s">
        <v>93</v>
      </c>
      <c r="H69" s="8" t="s">
        <v>309</v>
      </c>
      <c r="I69" s="8" t="s">
        <v>116</v>
      </c>
      <c r="J69" s="13" t="s">
        <v>310</v>
      </c>
      <c r="K69" s="13" t="s">
        <v>311</v>
      </c>
      <c r="L69" s="13" t="s">
        <v>312</v>
      </c>
    </row>
    <row r="70">
      <c r="A70" s="11">
        <v>9.4300622E7</v>
      </c>
      <c r="B70" s="12">
        <v>69.0</v>
      </c>
      <c r="C70" s="8" t="s">
        <v>11</v>
      </c>
      <c r="D70" s="5">
        <f>VLOOKUP(CONCATENATE(C70,A70), Final!A:L, 12, false)</f>
        <v>3229.2</v>
      </c>
      <c r="E70" s="8" t="s">
        <v>313</v>
      </c>
      <c r="F70" s="11">
        <v>1999.0</v>
      </c>
      <c r="G70" s="8" t="s">
        <v>93</v>
      </c>
      <c r="H70" s="8" t="s">
        <v>314</v>
      </c>
      <c r="I70" s="8" t="s">
        <v>28</v>
      </c>
      <c r="J70" s="13" t="s">
        <v>315</v>
      </c>
      <c r="K70" s="13" t="s">
        <v>316</v>
      </c>
      <c r="L70" s="13" t="s">
        <v>317</v>
      </c>
    </row>
    <row r="71">
      <c r="A71" s="11">
        <v>9.6160152E7</v>
      </c>
      <c r="B71" s="12">
        <v>70.0</v>
      </c>
      <c r="C71" s="8" t="s">
        <v>11</v>
      </c>
      <c r="D71" s="5">
        <f>VLOOKUP(CONCATENATE(C71,A71), Final!A:L, 12, false)</f>
        <v>127.65</v>
      </c>
      <c r="E71" s="8" t="s">
        <v>318</v>
      </c>
      <c r="F71" s="11">
        <v>2000.0</v>
      </c>
      <c r="G71" s="8" t="s">
        <v>93</v>
      </c>
      <c r="H71" s="8" t="s">
        <v>124</v>
      </c>
      <c r="I71" s="8" t="s">
        <v>116</v>
      </c>
      <c r="J71" s="13" t="s">
        <v>319</v>
      </c>
      <c r="K71" s="13" t="s">
        <v>320</v>
      </c>
      <c r="L71" s="13" t="s">
        <v>321</v>
      </c>
    </row>
    <row r="72">
      <c r="A72" s="11">
        <v>9.6945222E7</v>
      </c>
      <c r="B72" s="12">
        <v>71.0</v>
      </c>
      <c r="C72" s="8" t="s">
        <v>11</v>
      </c>
      <c r="D72" s="5">
        <f>VLOOKUP(CONCATENATE(C72,A72), Final!A:L, 12, false)</f>
        <v>49.45</v>
      </c>
      <c r="E72" s="8" t="s">
        <v>322</v>
      </c>
      <c r="F72" s="11">
        <v>2024.0</v>
      </c>
      <c r="G72" s="8" t="s">
        <v>93</v>
      </c>
      <c r="H72" s="8" t="s">
        <v>323</v>
      </c>
      <c r="I72" s="8" t="s">
        <v>116</v>
      </c>
      <c r="J72" s="13" t="s">
        <v>324</v>
      </c>
      <c r="K72" s="13" t="s">
        <v>325</v>
      </c>
      <c r="L72" s="13" t="s">
        <v>326</v>
      </c>
    </row>
    <row r="73">
      <c r="A73" s="11">
        <v>9.6945229E7</v>
      </c>
      <c r="B73" s="12">
        <v>72.0</v>
      </c>
      <c r="C73" s="8" t="s">
        <v>11</v>
      </c>
      <c r="D73" s="5">
        <f>VLOOKUP(CONCATENATE(C73,A73), Final!A:L, 12, false)</f>
        <v>86.25</v>
      </c>
      <c r="E73" s="8" t="s">
        <v>327</v>
      </c>
      <c r="F73" s="11">
        <v>2023.0</v>
      </c>
      <c r="G73" s="8" t="s">
        <v>93</v>
      </c>
      <c r="H73" s="8" t="s">
        <v>243</v>
      </c>
      <c r="I73" s="8" t="s">
        <v>116</v>
      </c>
      <c r="J73" s="13" t="s">
        <v>328</v>
      </c>
      <c r="K73" s="13" t="s">
        <v>329</v>
      </c>
      <c r="L73" s="13" t="s">
        <v>330</v>
      </c>
    </row>
    <row r="74">
      <c r="A74" s="11">
        <v>9.6945231E7</v>
      </c>
      <c r="B74" s="12">
        <v>73.0</v>
      </c>
      <c r="C74" s="8" t="s">
        <v>11</v>
      </c>
      <c r="D74" s="5">
        <f>VLOOKUP(CONCATENATE(C74,A74), Final!A:L, 12, false)</f>
        <v>71.3</v>
      </c>
      <c r="E74" s="8" t="s">
        <v>331</v>
      </c>
      <c r="F74" s="11">
        <v>2021.0</v>
      </c>
      <c r="G74" s="8" t="s">
        <v>93</v>
      </c>
      <c r="H74" s="8" t="s">
        <v>332</v>
      </c>
      <c r="I74" s="8" t="s">
        <v>116</v>
      </c>
      <c r="J74" s="13" t="s">
        <v>333</v>
      </c>
      <c r="K74" s="13" t="s">
        <v>334</v>
      </c>
      <c r="L74" s="13" t="s">
        <v>335</v>
      </c>
    </row>
    <row r="75">
      <c r="A75" s="11">
        <v>9.7512126E7</v>
      </c>
      <c r="B75" s="12">
        <v>74.0</v>
      </c>
      <c r="C75" s="8" t="s">
        <v>11</v>
      </c>
      <c r="D75" s="5">
        <f>VLOOKUP(CONCATENATE(C75,A75), Final!A:L, 12, false)</f>
        <v>56.35</v>
      </c>
      <c r="E75" s="8" t="s">
        <v>336</v>
      </c>
      <c r="F75" s="11">
        <v>2016.0</v>
      </c>
      <c r="G75" s="8" t="s">
        <v>93</v>
      </c>
      <c r="H75" s="8" t="s">
        <v>104</v>
      </c>
      <c r="I75" s="8" t="s">
        <v>116</v>
      </c>
      <c r="J75" s="13" t="s">
        <v>337</v>
      </c>
      <c r="K75" s="13" t="s">
        <v>338</v>
      </c>
      <c r="L75" s="13" t="s">
        <v>339</v>
      </c>
    </row>
    <row r="76">
      <c r="A76" s="11">
        <v>9.7537364E7</v>
      </c>
      <c r="B76" s="12">
        <v>75.0</v>
      </c>
      <c r="C76" s="8" t="s">
        <v>11</v>
      </c>
      <c r="D76" s="5">
        <f>VLOOKUP(CONCATENATE(C76,A76), Final!A:L, 12, false)</f>
        <v>88.55</v>
      </c>
      <c r="E76" s="8" t="s">
        <v>340</v>
      </c>
      <c r="F76" s="11">
        <v>2024.0</v>
      </c>
      <c r="G76" s="8" t="s">
        <v>93</v>
      </c>
      <c r="H76" s="8" t="s">
        <v>341</v>
      </c>
      <c r="I76" s="8" t="s">
        <v>116</v>
      </c>
      <c r="J76" s="13" t="s">
        <v>342</v>
      </c>
      <c r="K76" s="13" t="s">
        <v>343</v>
      </c>
      <c r="L76" s="13" t="s">
        <v>344</v>
      </c>
    </row>
    <row r="77">
      <c r="A77" s="11">
        <v>9.7537367E7</v>
      </c>
      <c r="B77" s="12">
        <v>76.0</v>
      </c>
      <c r="C77" s="8" t="s">
        <v>11</v>
      </c>
      <c r="D77" s="5">
        <f>VLOOKUP(CONCATENATE(C77,A77), Final!A:L, 12, false)</f>
        <v>60.95</v>
      </c>
      <c r="E77" s="8" t="s">
        <v>345</v>
      </c>
      <c r="F77" s="11">
        <v>2024.0</v>
      </c>
      <c r="G77" s="8" t="s">
        <v>93</v>
      </c>
      <c r="H77" s="8" t="s">
        <v>323</v>
      </c>
      <c r="I77" s="8" t="s">
        <v>116</v>
      </c>
      <c r="J77" s="13" t="s">
        <v>346</v>
      </c>
      <c r="K77" s="13" t="s">
        <v>347</v>
      </c>
      <c r="L77" s="13" t="s">
        <v>348</v>
      </c>
    </row>
    <row r="78">
      <c r="A78" s="11">
        <v>9.7563879E7</v>
      </c>
      <c r="B78" s="12">
        <v>77.0</v>
      </c>
      <c r="C78" s="8" t="s">
        <v>11</v>
      </c>
      <c r="D78" s="5">
        <f>VLOOKUP(CONCATENATE(C78,A78), Final!A:L, 12, false)</f>
        <v>259.9</v>
      </c>
      <c r="E78" s="8" t="s">
        <v>349</v>
      </c>
      <c r="F78" s="11">
        <v>2023.0</v>
      </c>
      <c r="G78" s="8" t="s">
        <v>109</v>
      </c>
      <c r="H78" s="8" t="s">
        <v>350</v>
      </c>
      <c r="I78" s="8" t="s">
        <v>28</v>
      </c>
      <c r="J78" s="13" t="s">
        <v>351</v>
      </c>
      <c r="K78" s="13" t="s">
        <v>352</v>
      </c>
      <c r="L78" s="13" t="s">
        <v>353</v>
      </c>
    </row>
    <row r="79">
      <c r="A79" s="11">
        <v>9.8817831E7</v>
      </c>
      <c r="B79" s="12">
        <v>78.0</v>
      </c>
      <c r="C79" s="8" t="s">
        <v>11</v>
      </c>
      <c r="D79" s="5">
        <f>VLOOKUP(CONCATENATE(C79,A79), Final!A:L, 12, false)</f>
        <v>49.45</v>
      </c>
      <c r="E79" s="8" t="s">
        <v>354</v>
      </c>
      <c r="F79" s="11">
        <v>2024.0</v>
      </c>
      <c r="G79" s="8" t="s">
        <v>93</v>
      </c>
      <c r="H79" s="8" t="s">
        <v>355</v>
      </c>
      <c r="I79" s="8" t="s">
        <v>28</v>
      </c>
      <c r="J79" s="13" t="s">
        <v>356</v>
      </c>
      <c r="K79" s="13" t="s">
        <v>357</v>
      </c>
      <c r="L79" s="13" t="s">
        <v>358</v>
      </c>
    </row>
    <row r="80">
      <c r="A80" s="11">
        <v>9.8848598E7</v>
      </c>
      <c r="B80" s="12">
        <v>79.0</v>
      </c>
      <c r="C80" s="8" t="s">
        <v>11</v>
      </c>
      <c r="D80" s="5">
        <f>VLOOKUP(CONCATENATE(C80,A80), Final!A:L, 12, false)</f>
        <v>143.75</v>
      </c>
      <c r="E80" s="8" t="s">
        <v>359</v>
      </c>
      <c r="F80" s="11">
        <v>2019.0</v>
      </c>
      <c r="G80" s="8" t="s">
        <v>93</v>
      </c>
      <c r="H80" s="8" t="s">
        <v>360</v>
      </c>
      <c r="I80" s="8" t="s">
        <v>116</v>
      </c>
      <c r="J80" s="13" t="s">
        <v>361</v>
      </c>
      <c r="K80" s="13" t="s">
        <v>362</v>
      </c>
      <c r="L80" s="13" t="s">
        <v>363</v>
      </c>
    </row>
    <row r="81">
      <c r="A81" s="11">
        <v>9.8935498E7</v>
      </c>
      <c r="B81" s="12">
        <v>80.0</v>
      </c>
      <c r="C81" s="8" t="s">
        <v>11</v>
      </c>
      <c r="D81" s="5">
        <f>VLOOKUP(CONCATENATE(C81,A81), Final!A:L, 12, false)</f>
        <v>90.85</v>
      </c>
      <c r="E81" s="8" t="s">
        <v>364</v>
      </c>
      <c r="F81" s="11">
        <v>2023.0</v>
      </c>
      <c r="G81" s="8" t="s">
        <v>93</v>
      </c>
      <c r="H81" s="8" t="s">
        <v>243</v>
      </c>
      <c r="I81" s="8" t="s">
        <v>116</v>
      </c>
      <c r="J81" s="13" t="s">
        <v>365</v>
      </c>
      <c r="K81" s="13" t="s">
        <v>366</v>
      </c>
      <c r="L81" s="13" t="s">
        <v>367</v>
      </c>
    </row>
    <row r="82">
      <c r="A82" s="11">
        <v>9.8935516E7</v>
      </c>
      <c r="B82" s="12">
        <v>81.0</v>
      </c>
      <c r="C82" s="8" t="s">
        <v>11</v>
      </c>
      <c r="D82" s="5">
        <f>VLOOKUP(CONCATENATE(C82,A82), Final!A:L, 12, false)</f>
        <v>90.85</v>
      </c>
      <c r="E82" s="8" t="s">
        <v>364</v>
      </c>
      <c r="F82" s="11">
        <v>2023.0</v>
      </c>
      <c r="G82" s="8" t="s">
        <v>93</v>
      </c>
      <c r="H82" s="8" t="s">
        <v>243</v>
      </c>
      <c r="I82" s="8" t="s">
        <v>116</v>
      </c>
      <c r="J82" s="13" t="s">
        <v>368</v>
      </c>
      <c r="K82" s="13" t="s">
        <v>369</v>
      </c>
      <c r="L82" s="13" t="s">
        <v>370</v>
      </c>
    </row>
    <row r="83">
      <c r="A83" s="11">
        <v>9.8935531E7</v>
      </c>
      <c r="B83" s="12">
        <v>82.0</v>
      </c>
      <c r="C83" s="8" t="s">
        <v>11</v>
      </c>
      <c r="D83" s="5">
        <f>VLOOKUP(CONCATENATE(C83,A83), Final!A:L, 12, false)</f>
        <v>90.85</v>
      </c>
      <c r="E83" s="8" t="s">
        <v>364</v>
      </c>
      <c r="F83" s="11">
        <v>2023.0</v>
      </c>
      <c r="G83" s="8" t="s">
        <v>93</v>
      </c>
      <c r="H83" s="8" t="s">
        <v>243</v>
      </c>
      <c r="I83" s="8" t="s">
        <v>116</v>
      </c>
      <c r="J83" s="13" t="s">
        <v>371</v>
      </c>
      <c r="K83" s="13" t="s">
        <v>372</v>
      </c>
      <c r="L83" s="13" t="s">
        <v>373</v>
      </c>
    </row>
    <row r="84">
      <c r="A84" s="11">
        <v>9.8935536E7</v>
      </c>
      <c r="B84" s="12">
        <v>83.0</v>
      </c>
      <c r="C84" s="8" t="s">
        <v>11</v>
      </c>
      <c r="D84" s="5">
        <f>VLOOKUP(CONCATENATE(C84,A84), Final!A:L, 12, false)</f>
        <v>271.4</v>
      </c>
      <c r="E84" s="8" t="s">
        <v>374</v>
      </c>
      <c r="F84" s="11">
        <v>2023.0</v>
      </c>
      <c r="G84" s="8" t="s">
        <v>93</v>
      </c>
      <c r="H84" s="8" t="s">
        <v>243</v>
      </c>
      <c r="I84" s="8" t="s">
        <v>28</v>
      </c>
      <c r="J84" s="13" t="s">
        <v>375</v>
      </c>
      <c r="K84" s="13" t="s">
        <v>376</v>
      </c>
      <c r="L84" s="13" t="s">
        <v>377</v>
      </c>
    </row>
    <row r="85">
      <c r="A85" s="11">
        <v>9.8935537E7</v>
      </c>
      <c r="B85" s="12">
        <v>84.0</v>
      </c>
      <c r="C85" s="8" t="s">
        <v>11</v>
      </c>
      <c r="D85" s="5">
        <f>VLOOKUP(CONCATENATE(C85,A85), Final!A:L, 12, false)</f>
        <v>271.4</v>
      </c>
      <c r="E85" s="8" t="s">
        <v>374</v>
      </c>
      <c r="F85" s="11">
        <v>2023.0</v>
      </c>
      <c r="G85" s="8" t="s">
        <v>93</v>
      </c>
      <c r="H85" s="8" t="s">
        <v>243</v>
      </c>
      <c r="I85" s="8" t="s">
        <v>28</v>
      </c>
      <c r="J85" s="13" t="s">
        <v>378</v>
      </c>
      <c r="K85" s="13" t="s">
        <v>379</v>
      </c>
      <c r="L85" s="13" t="s">
        <v>380</v>
      </c>
    </row>
    <row r="86">
      <c r="A86" s="11">
        <v>9.8935538E7</v>
      </c>
      <c r="B86" s="12">
        <v>85.0</v>
      </c>
      <c r="C86" s="8" t="s">
        <v>11</v>
      </c>
      <c r="D86" s="5">
        <f>VLOOKUP(CONCATENATE(C86,A86), Final!A:L, 12, false)</f>
        <v>271.4</v>
      </c>
      <c r="E86" s="8" t="s">
        <v>374</v>
      </c>
      <c r="F86" s="11">
        <v>2023.0</v>
      </c>
      <c r="G86" s="8" t="s">
        <v>93</v>
      </c>
      <c r="H86" s="8" t="s">
        <v>243</v>
      </c>
      <c r="I86" s="8" t="s">
        <v>28</v>
      </c>
      <c r="J86" s="13" t="s">
        <v>381</v>
      </c>
      <c r="K86" s="13" t="s">
        <v>382</v>
      </c>
      <c r="L86" s="13" t="s">
        <v>383</v>
      </c>
    </row>
    <row r="87">
      <c r="A87" s="11">
        <v>9.91954E7</v>
      </c>
      <c r="B87" s="12">
        <v>86.0</v>
      </c>
      <c r="C87" s="8" t="s">
        <v>11</v>
      </c>
      <c r="D87" s="5">
        <f>VLOOKUP(CONCATENATE(C87,A87), Final!A:L, 12, false)</f>
        <v>54.05</v>
      </c>
      <c r="E87" s="8" t="s">
        <v>384</v>
      </c>
      <c r="F87" s="11">
        <v>2023.0</v>
      </c>
      <c r="G87" s="8" t="s">
        <v>93</v>
      </c>
      <c r="H87" s="8" t="s">
        <v>385</v>
      </c>
      <c r="I87" s="8" t="s">
        <v>28</v>
      </c>
      <c r="J87" s="13" t="s">
        <v>386</v>
      </c>
      <c r="K87" s="13" t="s">
        <v>387</v>
      </c>
      <c r="L87" s="13" t="s">
        <v>388</v>
      </c>
    </row>
    <row r="88">
      <c r="A88" s="11">
        <v>9.9478366E7</v>
      </c>
      <c r="B88" s="12">
        <v>87.0</v>
      </c>
      <c r="C88" s="8" t="s">
        <v>11</v>
      </c>
      <c r="D88" s="5">
        <f>VLOOKUP(CONCATENATE(C88,A88), Final!A:L, 12, false)</f>
        <v>42.55</v>
      </c>
      <c r="E88" s="8" t="s">
        <v>389</v>
      </c>
      <c r="F88" s="11">
        <v>2023.0</v>
      </c>
      <c r="G88" s="8" t="s">
        <v>93</v>
      </c>
      <c r="H88" s="8" t="s">
        <v>385</v>
      </c>
      <c r="I88" s="8" t="s">
        <v>116</v>
      </c>
      <c r="J88" s="13" t="s">
        <v>390</v>
      </c>
      <c r="K88" s="13" t="s">
        <v>391</v>
      </c>
      <c r="L88" s="13" t="s">
        <v>392</v>
      </c>
    </row>
    <row r="89">
      <c r="A89" s="11">
        <v>1.00135775E8</v>
      </c>
      <c r="B89" s="12">
        <v>88.0</v>
      </c>
      <c r="C89" s="8" t="s">
        <v>11</v>
      </c>
      <c r="D89" s="5">
        <f>VLOOKUP(CONCATENATE(C89,A89), Final!A:L, 12, false)</f>
        <v>2022.85</v>
      </c>
      <c r="E89" s="8" t="s">
        <v>393</v>
      </c>
      <c r="F89" s="11">
        <v>2019.0</v>
      </c>
      <c r="G89" s="8" t="s">
        <v>93</v>
      </c>
      <c r="H89" s="8" t="s">
        <v>394</v>
      </c>
      <c r="I89" s="8" t="s">
        <v>28</v>
      </c>
      <c r="J89" s="13" t="s">
        <v>395</v>
      </c>
      <c r="K89" s="13" t="s">
        <v>396</v>
      </c>
      <c r="L89" s="13" t="s">
        <v>397</v>
      </c>
    </row>
    <row r="90">
      <c r="A90" s="11">
        <v>1.00448853E8</v>
      </c>
      <c r="B90" s="12">
        <v>89.0</v>
      </c>
      <c r="C90" s="8" t="s">
        <v>11</v>
      </c>
      <c r="D90" s="5">
        <f>VLOOKUP(CONCATENATE(C90,A90), Final!A:L, 12, false)</f>
        <v>39.1</v>
      </c>
      <c r="E90" s="8" t="s">
        <v>398</v>
      </c>
      <c r="F90" s="11">
        <v>2024.0</v>
      </c>
      <c r="G90" s="8" t="s">
        <v>93</v>
      </c>
      <c r="H90" s="8" t="s">
        <v>399</v>
      </c>
      <c r="I90" s="8" t="s">
        <v>28</v>
      </c>
      <c r="J90" s="13" t="s">
        <v>400</v>
      </c>
      <c r="K90" s="13" t="s">
        <v>401</v>
      </c>
      <c r="L90" s="13" t="s">
        <v>402</v>
      </c>
    </row>
    <row r="91">
      <c r="A91" s="11">
        <v>1.01096843E8</v>
      </c>
      <c r="B91" s="12">
        <v>90.0</v>
      </c>
      <c r="C91" s="8" t="s">
        <v>11</v>
      </c>
      <c r="D91" s="5">
        <f>VLOOKUP(CONCATENATE(C91,A91), Final!A:L, 12, false)</f>
        <v>18.4</v>
      </c>
      <c r="E91" s="8" t="s">
        <v>403</v>
      </c>
      <c r="F91" s="11">
        <v>2024.0</v>
      </c>
      <c r="G91" s="8" t="s">
        <v>93</v>
      </c>
      <c r="H91" s="8" t="s">
        <v>399</v>
      </c>
      <c r="I91" s="8" t="s">
        <v>116</v>
      </c>
      <c r="J91" s="13" t="s">
        <v>404</v>
      </c>
      <c r="K91" s="13" t="s">
        <v>405</v>
      </c>
      <c r="L91" s="13" t="s">
        <v>406</v>
      </c>
    </row>
    <row r="92">
      <c r="A92" s="11">
        <v>1.01442708E8</v>
      </c>
      <c r="B92" s="12">
        <v>91.0</v>
      </c>
      <c r="C92" s="8" t="s">
        <v>11</v>
      </c>
      <c r="D92" s="5">
        <f>VLOOKUP(CONCATENATE(C92,A92), Final!A:L, 12, false)</f>
        <v>20.7</v>
      </c>
      <c r="E92" s="8" t="s">
        <v>407</v>
      </c>
      <c r="F92" s="11">
        <v>2024.0</v>
      </c>
      <c r="G92" s="8" t="s">
        <v>93</v>
      </c>
      <c r="H92" s="8" t="s">
        <v>385</v>
      </c>
      <c r="I92" s="8" t="s">
        <v>116</v>
      </c>
      <c r="J92" s="13" t="s">
        <v>408</v>
      </c>
      <c r="K92" s="13" t="s">
        <v>409</v>
      </c>
      <c r="L92" s="13" t="s">
        <v>410</v>
      </c>
    </row>
    <row r="93">
      <c r="A93" s="11">
        <v>1.0144273E8</v>
      </c>
      <c r="B93" s="12">
        <v>92.0</v>
      </c>
      <c r="C93" s="8" t="s">
        <v>11</v>
      </c>
      <c r="D93" s="5">
        <f>VLOOKUP(CONCATENATE(C93,A93), Final!A:L, 12, false)</f>
        <v>26.45</v>
      </c>
      <c r="E93" s="8" t="s">
        <v>411</v>
      </c>
      <c r="F93" s="11">
        <v>2024.0</v>
      </c>
      <c r="G93" s="8" t="s">
        <v>93</v>
      </c>
      <c r="H93" s="8" t="s">
        <v>341</v>
      </c>
      <c r="I93" s="8" t="s">
        <v>116</v>
      </c>
      <c r="J93" s="13" t="s">
        <v>412</v>
      </c>
      <c r="K93" s="13" t="s">
        <v>413</v>
      </c>
      <c r="L93" s="13" t="s">
        <v>414</v>
      </c>
    </row>
    <row r="94">
      <c r="A94" s="11">
        <v>1.01442731E8</v>
      </c>
      <c r="B94" s="12">
        <v>93.0</v>
      </c>
      <c r="C94" s="8" t="s">
        <v>11</v>
      </c>
      <c r="D94" s="5">
        <f>VLOOKUP(CONCATENATE(C94,A94), Final!A:L, 12, false)</f>
        <v>27.6</v>
      </c>
      <c r="E94" s="8" t="s">
        <v>415</v>
      </c>
      <c r="F94" s="11">
        <v>2024.0</v>
      </c>
      <c r="G94" s="8" t="s">
        <v>93</v>
      </c>
      <c r="H94" s="8" t="s">
        <v>341</v>
      </c>
      <c r="I94" s="8" t="s">
        <v>116</v>
      </c>
      <c r="J94" s="13" t="s">
        <v>416</v>
      </c>
      <c r="K94" s="13" t="s">
        <v>417</v>
      </c>
      <c r="L94" s="13" t="s">
        <v>418</v>
      </c>
    </row>
    <row r="95">
      <c r="A95" s="11">
        <v>1.01442737E8</v>
      </c>
      <c r="B95" s="12">
        <v>94.0</v>
      </c>
      <c r="C95" s="8" t="s">
        <v>11</v>
      </c>
      <c r="D95" s="5">
        <f>VLOOKUP(CONCATENATE(C95,A95), Final!A:L, 12, false)</f>
        <v>42.55</v>
      </c>
      <c r="E95" s="8" t="s">
        <v>419</v>
      </c>
      <c r="F95" s="11">
        <v>2023.0</v>
      </c>
      <c r="G95" s="8" t="s">
        <v>93</v>
      </c>
      <c r="H95" s="8" t="s">
        <v>243</v>
      </c>
      <c r="I95" s="8" t="s">
        <v>28</v>
      </c>
      <c r="J95" s="13" t="s">
        <v>420</v>
      </c>
      <c r="K95" s="13" t="s">
        <v>421</v>
      </c>
      <c r="L95" s="13" t="s">
        <v>422</v>
      </c>
    </row>
    <row r="96">
      <c r="A96" s="11">
        <v>1.01442746E8</v>
      </c>
      <c r="B96" s="12">
        <v>95.0</v>
      </c>
      <c r="C96" s="8" t="s">
        <v>11</v>
      </c>
      <c r="D96" s="5">
        <f>VLOOKUP(CONCATENATE(C96,A96), Final!A:L, 12, false)</f>
        <v>49.45</v>
      </c>
      <c r="E96" s="8" t="s">
        <v>423</v>
      </c>
      <c r="F96" s="11">
        <v>2023.0</v>
      </c>
      <c r="G96" s="8" t="s">
        <v>109</v>
      </c>
      <c r="H96" s="8" t="s">
        <v>424</v>
      </c>
      <c r="I96" s="8" t="s">
        <v>28</v>
      </c>
      <c r="J96" s="13" t="s">
        <v>425</v>
      </c>
      <c r="K96" s="13" t="s">
        <v>426</v>
      </c>
      <c r="L96" s="13" t="s">
        <v>427</v>
      </c>
    </row>
    <row r="97">
      <c r="A97" s="11">
        <v>1.01442747E8</v>
      </c>
      <c r="B97" s="12">
        <v>96.0</v>
      </c>
      <c r="C97" s="8" t="s">
        <v>11</v>
      </c>
      <c r="D97" s="5">
        <f>VLOOKUP(CONCATENATE(C97,A97), Final!A:L, 12, false)</f>
        <v>25.3</v>
      </c>
      <c r="E97" s="8" t="s">
        <v>428</v>
      </c>
      <c r="F97" s="11">
        <v>2023.0</v>
      </c>
      <c r="G97" s="8" t="s">
        <v>109</v>
      </c>
      <c r="H97" s="8" t="s">
        <v>424</v>
      </c>
      <c r="I97" s="8" t="s">
        <v>28</v>
      </c>
      <c r="J97" s="13" t="s">
        <v>429</v>
      </c>
      <c r="K97" s="13" t="s">
        <v>430</v>
      </c>
      <c r="L97" s="13" t="s">
        <v>431</v>
      </c>
    </row>
    <row r="98">
      <c r="A98" s="11">
        <v>1.01710527E8</v>
      </c>
      <c r="B98" s="12">
        <v>97.0</v>
      </c>
      <c r="C98" s="8" t="s">
        <v>11</v>
      </c>
      <c r="D98" s="5">
        <f>VLOOKUP(CONCATENATE(C98,A98), Final!A:L, 12, false)</f>
        <v>455.4</v>
      </c>
      <c r="E98" s="8" t="s">
        <v>432</v>
      </c>
      <c r="F98" s="11">
        <v>2024.0</v>
      </c>
      <c r="G98" s="8" t="s">
        <v>93</v>
      </c>
      <c r="H98" s="8" t="s">
        <v>385</v>
      </c>
      <c r="I98" s="8" t="s">
        <v>116</v>
      </c>
      <c r="J98" s="13" t="s">
        <v>433</v>
      </c>
      <c r="K98" s="13" t="s">
        <v>434</v>
      </c>
      <c r="L98" s="13" t="s">
        <v>435</v>
      </c>
    </row>
    <row r="99">
      <c r="A99" s="11">
        <v>1.0185593E8</v>
      </c>
      <c r="B99" s="12">
        <v>98.0</v>
      </c>
      <c r="C99" s="8" t="s">
        <v>11</v>
      </c>
      <c r="D99" s="5">
        <f>VLOOKUP(CONCATENATE(C99,A99), Final!A:L, 12, false)</f>
        <v>12.65</v>
      </c>
      <c r="E99" s="8" t="s">
        <v>436</v>
      </c>
      <c r="F99" s="11">
        <v>2023.0</v>
      </c>
      <c r="G99" s="8" t="s">
        <v>93</v>
      </c>
      <c r="H99" s="8" t="s">
        <v>437</v>
      </c>
      <c r="I99" s="8" t="s">
        <v>178</v>
      </c>
      <c r="J99" s="13" t="s">
        <v>438</v>
      </c>
      <c r="K99" s="13" t="s">
        <v>439</v>
      </c>
      <c r="L99" s="13" t="s">
        <v>440</v>
      </c>
    </row>
    <row r="100">
      <c r="A100" s="11">
        <v>1.01876482E8</v>
      </c>
      <c r="B100" s="12">
        <v>99.0</v>
      </c>
      <c r="C100" s="8" t="s">
        <v>11</v>
      </c>
      <c r="D100" s="5">
        <f>VLOOKUP(CONCATENATE(C100,A100), Final!A:L, 12, false)</f>
        <v>77.05</v>
      </c>
      <c r="E100" s="8" t="s">
        <v>441</v>
      </c>
      <c r="F100" s="11">
        <v>2024.0</v>
      </c>
      <c r="G100" s="8" t="s">
        <v>109</v>
      </c>
      <c r="H100" s="8" t="s">
        <v>442</v>
      </c>
      <c r="I100" s="8" t="s">
        <v>28</v>
      </c>
      <c r="J100" s="13" t="s">
        <v>443</v>
      </c>
      <c r="K100" s="13" t="s">
        <v>444</v>
      </c>
      <c r="L100" s="13" t="s">
        <v>445</v>
      </c>
    </row>
    <row r="101">
      <c r="A101" s="11">
        <v>1.01876488E8</v>
      </c>
      <c r="B101" s="12">
        <v>100.0</v>
      </c>
      <c r="C101" s="8" t="s">
        <v>11</v>
      </c>
      <c r="D101" s="5">
        <f>VLOOKUP(CONCATENATE(C101,A101), Final!A:L, 12, false)</f>
        <v>1086.75</v>
      </c>
      <c r="E101" s="8" t="s">
        <v>150</v>
      </c>
      <c r="F101" s="11">
        <v>2022.0</v>
      </c>
      <c r="G101" s="8" t="s">
        <v>93</v>
      </c>
      <c r="H101" s="8" t="s">
        <v>151</v>
      </c>
      <c r="I101" s="8" t="s">
        <v>28</v>
      </c>
      <c r="J101" s="13" t="s">
        <v>446</v>
      </c>
      <c r="K101" s="13" t="s">
        <v>447</v>
      </c>
      <c r="L101" s="13" t="s">
        <v>448</v>
      </c>
    </row>
    <row r="102">
      <c r="A102" s="11">
        <v>1.01876489E8</v>
      </c>
      <c r="B102" s="12">
        <v>101.0</v>
      </c>
      <c r="C102" s="8" t="s">
        <v>11</v>
      </c>
      <c r="D102" s="5">
        <f>VLOOKUP(CONCATENATE(C102,A102), Final!A:L, 12, false)</f>
        <v>42.55</v>
      </c>
      <c r="E102" s="8" t="s">
        <v>449</v>
      </c>
      <c r="F102" s="11">
        <v>2024.0</v>
      </c>
      <c r="G102" s="8" t="s">
        <v>109</v>
      </c>
      <c r="H102" s="8" t="s">
        <v>442</v>
      </c>
      <c r="I102" s="8" t="s">
        <v>28</v>
      </c>
      <c r="J102" s="13" t="s">
        <v>450</v>
      </c>
      <c r="K102" s="13" t="s">
        <v>451</v>
      </c>
      <c r="L102" s="13" t="s">
        <v>452</v>
      </c>
    </row>
    <row r="103">
      <c r="A103" s="11">
        <v>1.01877239E8</v>
      </c>
      <c r="B103" s="12">
        <v>102.0</v>
      </c>
      <c r="C103" s="8" t="s">
        <v>11</v>
      </c>
      <c r="D103" s="5">
        <f>VLOOKUP(CONCATENATE(C103,A103), Final!A:L, 12, false)</f>
        <v>46</v>
      </c>
      <c r="E103" s="8" t="s">
        <v>453</v>
      </c>
      <c r="F103" s="11">
        <v>2023.0</v>
      </c>
      <c r="G103" s="8" t="s">
        <v>109</v>
      </c>
      <c r="H103" s="8" t="s">
        <v>264</v>
      </c>
      <c r="I103" s="8" t="s">
        <v>28</v>
      </c>
      <c r="J103" s="13" t="s">
        <v>454</v>
      </c>
      <c r="K103" s="13" t="s">
        <v>455</v>
      </c>
      <c r="L103" s="13" t="s">
        <v>456</v>
      </c>
    </row>
    <row r="104">
      <c r="A104" s="11">
        <v>1.01877245E8</v>
      </c>
      <c r="B104" s="12">
        <v>103.0</v>
      </c>
      <c r="C104" s="8" t="s">
        <v>11</v>
      </c>
      <c r="D104" s="5">
        <f>VLOOKUP(CONCATENATE(C104,A104), Final!A:L, 12, false)</f>
        <v>24.15</v>
      </c>
      <c r="E104" s="8" t="s">
        <v>457</v>
      </c>
      <c r="F104" s="11">
        <v>2023.0</v>
      </c>
      <c r="G104" s="8" t="s">
        <v>109</v>
      </c>
      <c r="H104" s="8" t="s">
        <v>424</v>
      </c>
      <c r="I104" s="8" t="s">
        <v>28</v>
      </c>
      <c r="J104" s="13" t="s">
        <v>458</v>
      </c>
      <c r="K104" s="13" t="s">
        <v>459</v>
      </c>
      <c r="L104" s="13" t="s">
        <v>460</v>
      </c>
    </row>
    <row r="105">
      <c r="A105" s="11">
        <v>1.01877249E8</v>
      </c>
      <c r="B105" s="12">
        <v>104.0</v>
      </c>
      <c r="C105" s="8" t="s">
        <v>11</v>
      </c>
      <c r="D105" s="5">
        <f>VLOOKUP(CONCATENATE(C105,A105), Final!A:L, 12, false)</f>
        <v>16.1</v>
      </c>
      <c r="E105" s="8" t="s">
        <v>461</v>
      </c>
      <c r="F105" s="11">
        <v>2024.0</v>
      </c>
      <c r="G105" s="8" t="s">
        <v>93</v>
      </c>
      <c r="H105" s="8" t="s">
        <v>341</v>
      </c>
      <c r="I105" s="8" t="s">
        <v>116</v>
      </c>
      <c r="J105" s="13" t="s">
        <v>462</v>
      </c>
      <c r="K105" s="13" t="s">
        <v>463</v>
      </c>
      <c r="L105" s="13" t="s">
        <v>464</v>
      </c>
    </row>
    <row r="106">
      <c r="A106" s="11">
        <v>1.02037812E8</v>
      </c>
      <c r="B106" s="12">
        <v>105.0</v>
      </c>
      <c r="C106" s="8" t="s">
        <v>11</v>
      </c>
      <c r="D106" s="5">
        <f>VLOOKUP(CONCATENATE(C106,A106), Final!A:L, 12, false)</f>
        <v>223.1</v>
      </c>
      <c r="E106" s="8" t="s">
        <v>465</v>
      </c>
      <c r="F106" s="11">
        <v>2023.0</v>
      </c>
      <c r="G106" s="8" t="s">
        <v>93</v>
      </c>
      <c r="H106" s="8" t="s">
        <v>385</v>
      </c>
      <c r="I106" s="8" t="s">
        <v>28</v>
      </c>
      <c r="J106" s="13" t="s">
        <v>466</v>
      </c>
      <c r="K106" s="13" t="s">
        <v>467</v>
      </c>
      <c r="L106" s="13" t="s">
        <v>468</v>
      </c>
    </row>
    <row r="107">
      <c r="A107" s="11">
        <v>1.02706086E8</v>
      </c>
      <c r="B107" s="12">
        <v>106.0</v>
      </c>
      <c r="C107" s="8" t="s">
        <v>11</v>
      </c>
      <c r="D107" s="5">
        <f>VLOOKUP(CONCATENATE(C107,A107), Final!A:L, 12, false)</f>
        <v>39.1</v>
      </c>
      <c r="E107" s="8" t="s">
        <v>469</v>
      </c>
      <c r="F107" s="11">
        <v>2019.0</v>
      </c>
      <c r="G107" s="8" t="s">
        <v>93</v>
      </c>
      <c r="H107" s="8" t="s">
        <v>470</v>
      </c>
      <c r="I107" s="8" t="s">
        <v>28</v>
      </c>
      <c r="J107" s="13" t="s">
        <v>471</v>
      </c>
      <c r="K107" s="13" t="s">
        <v>472</v>
      </c>
      <c r="L107" s="13" t="s">
        <v>473</v>
      </c>
    </row>
    <row r="108">
      <c r="A108" s="11">
        <v>1.02912261E8</v>
      </c>
      <c r="B108" s="12">
        <v>107.0</v>
      </c>
      <c r="C108" s="8" t="s">
        <v>11</v>
      </c>
      <c r="D108" s="5">
        <f>VLOOKUP(CONCATENATE(C108,A108), Final!A:L, 12, false)</f>
        <v>60.95</v>
      </c>
      <c r="E108" s="8" t="s">
        <v>474</v>
      </c>
      <c r="F108" s="11">
        <v>1997.0</v>
      </c>
      <c r="G108" s="8" t="s">
        <v>109</v>
      </c>
      <c r="H108" s="8" t="s">
        <v>475</v>
      </c>
      <c r="I108" s="8" t="s">
        <v>178</v>
      </c>
      <c r="J108" s="13" t="s">
        <v>476</v>
      </c>
      <c r="K108" s="13" t="s">
        <v>477</v>
      </c>
      <c r="L108" s="13" t="s">
        <v>478</v>
      </c>
    </row>
    <row r="109">
      <c r="A109" s="11">
        <v>1.02912265E8</v>
      </c>
      <c r="B109" s="12">
        <v>108.0</v>
      </c>
      <c r="C109" s="8" t="s">
        <v>11</v>
      </c>
      <c r="D109" s="5">
        <f>VLOOKUP(CONCATENATE(C109,A109), Final!A:L, 12, false)</f>
        <v>56.35</v>
      </c>
      <c r="E109" s="8" t="s">
        <v>479</v>
      </c>
      <c r="F109" s="11">
        <v>2000.0</v>
      </c>
      <c r="G109" s="8" t="s">
        <v>109</v>
      </c>
      <c r="H109" s="8" t="s">
        <v>480</v>
      </c>
      <c r="I109" s="8" t="s">
        <v>116</v>
      </c>
      <c r="J109" s="13" t="s">
        <v>481</v>
      </c>
      <c r="K109" s="13" t="s">
        <v>482</v>
      </c>
      <c r="L109" s="13" t="s">
        <v>483</v>
      </c>
    </row>
    <row r="110">
      <c r="A110" s="11">
        <v>1.03080146E8</v>
      </c>
      <c r="B110" s="12">
        <v>109.0</v>
      </c>
      <c r="C110" s="8" t="s">
        <v>11</v>
      </c>
      <c r="D110" s="5">
        <f>VLOOKUP(CONCATENATE(C110,A110), Final!A:L, 12, false)</f>
        <v>43.7</v>
      </c>
      <c r="E110" s="8" t="s">
        <v>484</v>
      </c>
      <c r="F110" s="11">
        <v>2023.0</v>
      </c>
      <c r="G110" s="8" t="s">
        <v>109</v>
      </c>
      <c r="H110" s="8" t="s">
        <v>424</v>
      </c>
      <c r="I110" s="8" t="s">
        <v>28</v>
      </c>
      <c r="J110" s="13" t="s">
        <v>485</v>
      </c>
      <c r="K110" s="13" t="s">
        <v>486</v>
      </c>
      <c r="L110" s="13" t="s">
        <v>487</v>
      </c>
    </row>
    <row r="111">
      <c r="A111" s="11">
        <v>1.04129412E8</v>
      </c>
      <c r="B111" s="12">
        <v>110.0</v>
      </c>
      <c r="C111" s="8" t="s">
        <v>11</v>
      </c>
      <c r="D111" s="5">
        <f>VLOOKUP(CONCATENATE(C111,A111), Final!A:L, 12, false)</f>
        <v>80.5</v>
      </c>
      <c r="E111" s="8" t="s">
        <v>488</v>
      </c>
      <c r="F111" s="11">
        <v>2022.0</v>
      </c>
      <c r="G111" s="8" t="s">
        <v>93</v>
      </c>
      <c r="H111" s="8" t="s">
        <v>151</v>
      </c>
      <c r="I111" s="8" t="s">
        <v>28</v>
      </c>
      <c r="J111" s="13" t="s">
        <v>489</v>
      </c>
      <c r="K111" s="13" t="s">
        <v>490</v>
      </c>
      <c r="L111" s="13" t="s">
        <v>491</v>
      </c>
    </row>
    <row r="112">
      <c r="A112" s="11">
        <v>1.04864061E8</v>
      </c>
      <c r="B112" s="12">
        <v>111.0</v>
      </c>
      <c r="C112" s="8" t="s">
        <v>11</v>
      </c>
      <c r="D112" s="5">
        <f>VLOOKUP(CONCATENATE(C112,A112), Final!A:L, 12, false)</f>
        <v>51.75</v>
      </c>
      <c r="E112" s="8" t="s">
        <v>492</v>
      </c>
      <c r="F112" s="11">
        <v>2023.0</v>
      </c>
      <c r="G112" s="8" t="s">
        <v>93</v>
      </c>
      <c r="H112" s="8" t="s">
        <v>493</v>
      </c>
      <c r="I112" s="8" t="s">
        <v>116</v>
      </c>
      <c r="J112" s="13" t="s">
        <v>494</v>
      </c>
      <c r="K112" s="13" t="s">
        <v>495</v>
      </c>
      <c r="L112" s="13" t="s">
        <v>496</v>
      </c>
    </row>
    <row r="113">
      <c r="A113" s="11">
        <v>1.04864063E8</v>
      </c>
      <c r="B113" s="12">
        <v>112.0</v>
      </c>
      <c r="C113" s="8" t="s">
        <v>11</v>
      </c>
      <c r="D113" s="5">
        <f>VLOOKUP(CONCATENATE(C113,A113), Final!A:L, 12, false)</f>
        <v>51.75</v>
      </c>
      <c r="E113" s="8" t="s">
        <v>492</v>
      </c>
      <c r="F113" s="11">
        <v>2023.0</v>
      </c>
      <c r="G113" s="8" t="s">
        <v>93</v>
      </c>
      <c r="H113" s="8" t="s">
        <v>493</v>
      </c>
      <c r="I113" s="8" t="s">
        <v>116</v>
      </c>
      <c r="J113" s="13" t="s">
        <v>497</v>
      </c>
      <c r="K113" s="13" t="s">
        <v>498</v>
      </c>
      <c r="L113" s="13" t="s">
        <v>499</v>
      </c>
    </row>
    <row r="114">
      <c r="A114" s="11">
        <v>1.04881059E8</v>
      </c>
      <c r="B114" s="12">
        <v>113.0</v>
      </c>
      <c r="C114" s="8" t="s">
        <v>11</v>
      </c>
      <c r="D114" s="5">
        <f>VLOOKUP(CONCATENATE(C114,A114), Final!A:L, 12, false)</f>
        <v>60.95</v>
      </c>
      <c r="E114" s="8" t="s">
        <v>500</v>
      </c>
      <c r="F114" s="11">
        <v>2020.0</v>
      </c>
      <c r="G114" s="8" t="s">
        <v>109</v>
      </c>
      <c r="H114" s="8" t="s">
        <v>501</v>
      </c>
      <c r="I114" s="8" t="s">
        <v>28</v>
      </c>
      <c r="J114" s="13" t="s">
        <v>502</v>
      </c>
      <c r="K114" s="13" t="s">
        <v>503</v>
      </c>
      <c r="L114" s="13" t="s">
        <v>504</v>
      </c>
    </row>
    <row r="115">
      <c r="A115" s="11">
        <v>1.05045281E8</v>
      </c>
      <c r="B115" s="12">
        <v>114.0</v>
      </c>
      <c r="C115" s="8" t="s">
        <v>11</v>
      </c>
      <c r="D115" s="5">
        <f>VLOOKUP(CONCATENATE(C115,A115), Final!A:L, 12, false)</f>
        <v>178.25</v>
      </c>
      <c r="E115" s="8" t="s">
        <v>505</v>
      </c>
      <c r="F115" s="11">
        <v>2024.0</v>
      </c>
      <c r="G115" s="8" t="s">
        <v>93</v>
      </c>
      <c r="H115" s="8" t="s">
        <v>385</v>
      </c>
      <c r="I115" s="8" t="s">
        <v>28</v>
      </c>
      <c r="J115" s="13" t="s">
        <v>506</v>
      </c>
      <c r="K115" s="13" t="s">
        <v>507</v>
      </c>
      <c r="L115" s="13" t="s">
        <v>508</v>
      </c>
    </row>
    <row r="116">
      <c r="A116" s="11">
        <v>1.05723726E8</v>
      </c>
      <c r="B116" s="12">
        <v>115.0</v>
      </c>
      <c r="C116" s="8" t="s">
        <v>11</v>
      </c>
      <c r="D116" s="5">
        <f>VLOOKUP(CONCATENATE(C116,A116), Final!A:L, 12, false)</f>
        <v>60.95</v>
      </c>
      <c r="E116" s="8" t="s">
        <v>505</v>
      </c>
      <c r="F116" s="11">
        <v>2024.0</v>
      </c>
      <c r="G116" s="8" t="s">
        <v>93</v>
      </c>
      <c r="H116" s="8" t="s">
        <v>385</v>
      </c>
      <c r="I116" s="8" t="s">
        <v>28</v>
      </c>
      <c r="J116" s="13" t="s">
        <v>509</v>
      </c>
      <c r="K116" s="13" t="s">
        <v>510</v>
      </c>
      <c r="L116" s="13" t="s">
        <v>511</v>
      </c>
    </row>
    <row r="117">
      <c r="A117" s="11">
        <v>1.06697552E8</v>
      </c>
      <c r="B117" s="12">
        <v>116.0</v>
      </c>
      <c r="C117" s="8" t="s">
        <v>11</v>
      </c>
      <c r="D117" s="5">
        <f>VLOOKUP(CONCATENATE(C117,A117), Final!A:L, 12, false)</f>
        <v>106.95</v>
      </c>
      <c r="E117" s="8" t="s">
        <v>512</v>
      </c>
      <c r="F117" s="11">
        <v>2024.0</v>
      </c>
      <c r="G117" s="8" t="s">
        <v>93</v>
      </c>
      <c r="H117" s="8" t="s">
        <v>341</v>
      </c>
      <c r="I117" s="8" t="s">
        <v>28</v>
      </c>
      <c r="J117" s="13" t="s">
        <v>513</v>
      </c>
      <c r="K117" s="13" t="s">
        <v>514</v>
      </c>
      <c r="L117" s="13" t="s">
        <v>515</v>
      </c>
    </row>
    <row r="118">
      <c r="A118" s="11">
        <v>1.07756757E8</v>
      </c>
      <c r="B118" s="12">
        <v>117.0</v>
      </c>
      <c r="C118" s="8" t="s">
        <v>11</v>
      </c>
      <c r="D118" s="5">
        <f>VLOOKUP(CONCATENATE(C118,A118), Final!A:L, 12, false)</f>
        <v>102.35</v>
      </c>
      <c r="E118" s="8" t="s">
        <v>516</v>
      </c>
      <c r="F118" s="11">
        <v>2010.0</v>
      </c>
      <c r="G118" s="8" t="s">
        <v>93</v>
      </c>
      <c r="H118" s="8" t="s">
        <v>517</v>
      </c>
      <c r="I118" s="8" t="s">
        <v>178</v>
      </c>
      <c r="J118" s="13" t="s">
        <v>518</v>
      </c>
      <c r="K118" s="13" t="s">
        <v>519</v>
      </c>
      <c r="L118" s="13" t="s">
        <v>520</v>
      </c>
    </row>
    <row r="119">
      <c r="A119" s="11">
        <v>1.07886232E8</v>
      </c>
      <c r="B119" s="12">
        <v>118.0</v>
      </c>
      <c r="C119" s="8" t="s">
        <v>11</v>
      </c>
      <c r="D119" s="5">
        <f>VLOOKUP(CONCATENATE(C119,A119), Final!A:L, 12, false)</f>
        <v>235.75</v>
      </c>
      <c r="E119" s="8" t="s">
        <v>521</v>
      </c>
      <c r="F119" s="11">
        <v>2025.0</v>
      </c>
      <c r="G119" s="8" t="s">
        <v>93</v>
      </c>
      <c r="H119" s="8" t="s">
        <v>522</v>
      </c>
      <c r="I119" s="8" t="s">
        <v>28</v>
      </c>
      <c r="J119" s="13" t="s">
        <v>523</v>
      </c>
      <c r="K119" s="13" t="s">
        <v>524</v>
      </c>
      <c r="L119" s="13" t="s">
        <v>525</v>
      </c>
    </row>
    <row r="120">
      <c r="A120" s="11">
        <v>1.0805496E8</v>
      </c>
      <c r="B120" s="12">
        <v>119.0</v>
      </c>
      <c r="C120" s="8" t="s">
        <v>11</v>
      </c>
      <c r="D120" s="5">
        <f>VLOOKUP(CONCATENATE(C120,A120), Final!A:L, 12, false)</f>
        <v>78.2</v>
      </c>
      <c r="E120" s="8" t="s">
        <v>526</v>
      </c>
      <c r="F120" s="11">
        <v>2000.0</v>
      </c>
      <c r="G120" s="8" t="s">
        <v>93</v>
      </c>
      <c r="H120" s="8" t="s">
        <v>527</v>
      </c>
      <c r="I120" s="8" t="s">
        <v>178</v>
      </c>
      <c r="J120" s="13" t="s">
        <v>528</v>
      </c>
      <c r="K120" s="13" t="s">
        <v>529</v>
      </c>
      <c r="L120" s="13" t="s">
        <v>530</v>
      </c>
    </row>
    <row r="121">
      <c r="A121" s="11">
        <v>1.08054961E8</v>
      </c>
      <c r="B121" s="12">
        <v>120.0</v>
      </c>
      <c r="C121" s="8" t="s">
        <v>11</v>
      </c>
      <c r="D121" s="5">
        <f>VLOOKUP(CONCATENATE(C121,A121), Final!A:L, 12, false)</f>
        <v>60.95</v>
      </c>
      <c r="E121" s="8" t="s">
        <v>531</v>
      </c>
      <c r="F121" s="11">
        <v>1999.0</v>
      </c>
      <c r="G121" s="8" t="s">
        <v>93</v>
      </c>
      <c r="H121" s="8" t="s">
        <v>141</v>
      </c>
      <c r="I121" s="8" t="s">
        <v>178</v>
      </c>
      <c r="J121" s="13" t="s">
        <v>532</v>
      </c>
      <c r="K121" s="13" t="s">
        <v>533</v>
      </c>
      <c r="L121" s="13" t="s">
        <v>534</v>
      </c>
    </row>
    <row r="122">
      <c r="A122" s="11">
        <v>1.08054987E8</v>
      </c>
      <c r="B122" s="12">
        <v>121.0</v>
      </c>
      <c r="C122" s="8" t="s">
        <v>11</v>
      </c>
      <c r="D122" s="5">
        <f>VLOOKUP(CONCATENATE(C122,A122), Final!A:L, 12, false)</f>
        <v>78.2</v>
      </c>
      <c r="E122" s="8" t="s">
        <v>535</v>
      </c>
      <c r="F122" s="11">
        <v>1999.0</v>
      </c>
      <c r="G122" s="8" t="s">
        <v>93</v>
      </c>
      <c r="H122" s="8" t="s">
        <v>141</v>
      </c>
      <c r="I122" s="8" t="s">
        <v>178</v>
      </c>
      <c r="J122" s="13" t="s">
        <v>536</v>
      </c>
      <c r="K122" s="13" t="s">
        <v>537</v>
      </c>
      <c r="L122" s="13" t="s">
        <v>538</v>
      </c>
    </row>
    <row r="123">
      <c r="A123" s="11">
        <v>1.08431015E8</v>
      </c>
      <c r="B123" s="12">
        <v>122.0</v>
      </c>
      <c r="C123" s="8" t="s">
        <v>11</v>
      </c>
      <c r="D123" s="5">
        <f>VLOOKUP(CONCATENATE(C123,A123), Final!A:L, 12, false)</f>
        <v>54.05</v>
      </c>
      <c r="E123" s="8" t="s">
        <v>539</v>
      </c>
      <c r="F123" s="11">
        <v>2000.0</v>
      </c>
      <c r="G123" s="8" t="s">
        <v>93</v>
      </c>
      <c r="H123" s="8" t="s">
        <v>527</v>
      </c>
      <c r="I123" s="8" t="s">
        <v>178</v>
      </c>
      <c r="J123" s="13" t="s">
        <v>540</v>
      </c>
      <c r="K123" s="13" t="s">
        <v>541</v>
      </c>
      <c r="L123" s="13" t="s">
        <v>542</v>
      </c>
    </row>
    <row r="124">
      <c r="A124" s="11">
        <v>1.08449784E8</v>
      </c>
      <c r="B124" s="12">
        <v>123.0</v>
      </c>
      <c r="C124" s="8" t="s">
        <v>11</v>
      </c>
      <c r="D124" s="5">
        <f>VLOOKUP(CONCATENATE(C124,A124), Final!A:L, 12, false)</f>
        <v>43.7</v>
      </c>
      <c r="E124" s="8" t="s">
        <v>543</v>
      </c>
      <c r="F124" s="11">
        <v>2019.0</v>
      </c>
      <c r="G124" s="8" t="s">
        <v>109</v>
      </c>
      <c r="H124" s="8" t="s">
        <v>208</v>
      </c>
      <c r="I124" s="8" t="s">
        <v>116</v>
      </c>
      <c r="J124" s="13" t="s">
        <v>544</v>
      </c>
      <c r="K124" s="13" t="s">
        <v>545</v>
      </c>
      <c r="L124" s="13" t="s">
        <v>546</v>
      </c>
    </row>
    <row r="125">
      <c r="A125" s="11">
        <v>1.08692279E8</v>
      </c>
      <c r="B125" s="12">
        <v>124.0</v>
      </c>
      <c r="C125" s="8" t="s">
        <v>11</v>
      </c>
      <c r="D125" s="5">
        <f>VLOOKUP(CONCATENATE(C125,A125), Final!A:L, 12, false)</f>
        <v>394.45</v>
      </c>
      <c r="E125" s="8" t="s">
        <v>547</v>
      </c>
      <c r="F125" s="11">
        <v>2018.0</v>
      </c>
      <c r="G125" s="8" t="s">
        <v>93</v>
      </c>
      <c r="H125" s="8" t="s">
        <v>548</v>
      </c>
      <c r="I125" s="8" t="s">
        <v>116</v>
      </c>
      <c r="J125" s="13" t="s">
        <v>549</v>
      </c>
      <c r="K125" s="13" t="s">
        <v>550</v>
      </c>
      <c r="L125" s="13" t="s">
        <v>551</v>
      </c>
    </row>
    <row r="126">
      <c r="A126" s="11">
        <v>1.08736236E8</v>
      </c>
      <c r="B126" s="12">
        <v>125.0</v>
      </c>
      <c r="C126" s="8" t="s">
        <v>11</v>
      </c>
      <c r="D126" s="5">
        <f>VLOOKUP(CONCATENATE(C126,A126), Final!A:L, 12, false)</f>
        <v>217.35</v>
      </c>
      <c r="E126" s="8" t="s">
        <v>552</v>
      </c>
      <c r="F126" s="11">
        <v>2023.0</v>
      </c>
      <c r="G126" s="8" t="s">
        <v>93</v>
      </c>
      <c r="H126" s="8" t="s">
        <v>243</v>
      </c>
      <c r="I126" s="8" t="s">
        <v>28</v>
      </c>
      <c r="J126" s="13" t="s">
        <v>553</v>
      </c>
      <c r="K126" s="13" t="s">
        <v>554</v>
      </c>
      <c r="L126" s="13" t="s">
        <v>555</v>
      </c>
    </row>
    <row r="127">
      <c r="A127" s="11">
        <v>1.08988207E8</v>
      </c>
      <c r="B127" s="12">
        <v>126.0</v>
      </c>
      <c r="C127" s="8" t="s">
        <v>11</v>
      </c>
      <c r="D127" s="5">
        <f>VLOOKUP(CONCATENATE(C127,A127), Final!A:L, 12, false)</f>
        <v>70.15</v>
      </c>
      <c r="E127" s="8" t="s">
        <v>556</v>
      </c>
      <c r="F127" s="11">
        <v>2023.0</v>
      </c>
      <c r="G127" s="8" t="s">
        <v>93</v>
      </c>
      <c r="H127" s="8" t="s">
        <v>385</v>
      </c>
      <c r="I127" s="8" t="s">
        <v>116</v>
      </c>
      <c r="J127" s="13" t="s">
        <v>557</v>
      </c>
      <c r="K127" s="13" t="s">
        <v>558</v>
      </c>
      <c r="L127" s="13" t="s">
        <v>559</v>
      </c>
    </row>
    <row r="128">
      <c r="A128" s="11">
        <v>1.08988208E8</v>
      </c>
      <c r="B128" s="12">
        <v>127.0</v>
      </c>
      <c r="C128" s="8" t="s">
        <v>11</v>
      </c>
      <c r="D128" s="5">
        <f>VLOOKUP(CONCATENATE(C128,A128), Final!A:L, 12, false)</f>
        <v>70.15</v>
      </c>
      <c r="E128" s="8" t="s">
        <v>556</v>
      </c>
      <c r="F128" s="11">
        <v>2023.0</v>
      </c>
      <c r="G128" s="8" t="s">
        <v>93</v>
      </c>
      <c r="H128" s="8" t="s">
        <v>385</v>
      </c>
      <c r="I128" s="8" t="s">
        <v>116</v>
      </c>
      <c r="J128" s="13" t="s">
        <v>560</v>
      </c>
      <c r="K128" s="13" t="s">
        <v>561</v>
      </c>
      <c r="L128" s="13" t="s">
        <v>562</v>
      </c>
    </row>
    <row r="129">
      <c r="A129" s="11">
        <v>1.08988224E8</v>
      </c>
      <c r="B129" s="12">
        <v>128.0</v>
      </c>
      <c r="C129" s="8" t="s">
        <v>11</v>
      </c>
      <c r="D129" s="5">
        <f>VLOOKUP(CONCATENATE(C129,A129), Final!A:L, 12, false)</f>
        <v>44.85</v>
      </c>
      <c r="E129" s="8" t="s">
        <v>563</v>
      </c>
      <c r="F129" s="11">
        <v>2024.0</v>
      </c>
      <c r="G129" s="8" t="s">
        <v>109</v>
      </c>
      <c r="H129" s="8" t="s">
        <v>564</v>
      </c>
      <c r="I129" s="8" t="s">
        <v>28</v>
      </c>
      <c r="J129" s="13" t="s">
        <v>565</v>
      </c>
      <c r="K129" s="13" t="s">
        <v>566</v>
      </c>
      <c r="L129" s="13" t="s">
        <v>567</v>
      </c>
    </row>
    <row r="130">
      <c r="A130" s="11">
        <v>1.0898824E8</v>
      </c>
      <c r="B130" s="12">
        <v>129.0</v>
      </c>
      <c r="C130" s="8" t="s">
        <v>11</v>
      </c>
      <c r="D130" s="5">
        <f>VLOOKUP(CONCATENATE(C130,A130), Final!A:L, 12, false)</f>
        <v>33.35</v>
      </c>
      <c r="E130" s="8" t="s">
        <v>568</v>
      </c>
      <c r="F130" s="11">
        <v>2025.0</v>
      </c>
      <c r="G130" s="8" t="s">
        <v>93</v>
      </c>
      <c r="H130" s="8" t="s">
        <v>522</v>
      </c>
      <c r="I130" s="8" t="s">
        <v>178</v>
      </c>
      <c r="J130" s="13" t="s">
        <v>569</v>
      </c>
      <c r="K130" s="13" t="s">
        <v>570</v>
      </c>
      <c r="L130" s="13" t="s">
        <v>571</v>
      </c>
    </row>
    <row r="131">
      <c r="A131" s="11">
        <v>1.09227953E8</v>
      </c>
      <c r="B131" s="12">
        <v>130.0</v>
      </c>
      <c r="C131" s="8" t="s">
        <v>11</v>
      </c>
      <c r="D131" s="5">
        <f>VLOOKUP(CONCATENATE(C131,A131), Final!A:L, 12, false)</f>
        <v>64.4</v>
      </c>
      <c r="E131" s="8" t="s">
        <v>572</v>
      </c>
      <c r="F131" s="11">
        <v>2023.0</v>
      </c>
      <c r="G131" s="8" t="s">
        <v>93</v>
      </c>
      <c r="H131" s="8" t="s">
        <v>493</v>
      </c>
      <c r="I131" s="8" t="s">
        <v>28</v>
      </c>
      <c r="J131" s="13" t="s">
        <v>573</v>
      </c>
      <c r="K131" s="13" t="s">
        <v>574</v>
      </c>
      <c r="L131" s="13" t="s">
        <v>575</v>
      </c>
    </row>
    <row r="132">
      <c r="A132" s="11">
        <v>1.09244752E8</v>
      </c>
      <c r="B132" s="12">
        <v>131.0</v>
      </c>
      <c r="C132" s="8" t="s">
        <v>11</v>
      </c>
      <c r="D132" s="5">
        <f>VLOOKUP(CONCATENATE(C132,A132), Final!A:L, 12, false)</f>
        <v>46</v>
      </c>
      <c r="E132" s="8" t="s">
        <v>576</v>
      </c>
      <c r="F132" s="11">
        <v>2024.0</v>
      </c>
      <c r="G132" s="8" t="s">
        <v>109</v>
      </c>
      <c r="H132" s="8" t="s">
        <v>564</v>
      </c>
      <c r="I132" s="8" t="s">
        <v>28</v>
      </c>
      <c r="J132" s="13" t="s">
        <v>577</v>
      </c>
      <c r="K132" s="13" t="s">
        <v>578</v>
      </c>
      <c r="L132" s="13" t="s">
        <v>579</v>
      </c>
    </row>
    <row r="133">
      <c r="A133" s="11">
        <v>1.09592405E8</v>
      </c>
      <c r="B133" s="12">
        <v>132.0</v>
      </c>
      <c r="C133" s="8" t="s">
        <v>11</v>
      </c>
      <c r="D133" s="5">
        <f>VLOOKUP(CONCATENATE(C133,A133), Final!A:L, 12, false)</f>
        <v>46</v>
      </c>
      <c r="E133" s="8" t="s">
        <v>580</v>
      </c>
      <c r="F133" s="11">
        <v>2023.0</v>
      </c>
      <c r="G133" s="8" t="s">
        <v>93</v>
      </c>
      <c r="H133" s="8" t="s">
        <v>243</v>
      </c>
      <c r="I133" s="8" t="s">
        <v>116</v>
      </c>
      <c r="J133" s="13" t="s">
        <v>581</v>
      </c>
      <c r="K133" s="13" t="s">
        <v>582</v>
      </c>
      <c r="L133" s="13" t="s">
        <v>583</v>
      </c>
    </row>
    <row r="134">
      <c r="A134" s="11">
        <v>1.10034385E8</v>
      </c>
      <c r="B134" s="12">
        <v>133.0</v>
      </c>
      <c r="C134" s="8" t="s">
        <v>11</v>
      </c>
      <c r="D134" s="5">
        <f>VLOOKUP(CONCATENATE(C134,A134), Final!A:L, 12, false)</f>
        <v>244.95</v>
      </c>
      <c r="E134" s="8" t="s">
        <v>584</v>
      </c>
      <c r="F134" s="11">
        <v>2000.0</v>
      </c>
      <c r="G134" s="8" t="s">
        <v>93</v>
      </c>
      <c r="H134" s="8" t="s">
        <v>124</v>
      </c>
      <c r="I134" s="8" t="s">
        <v>585</v>
      </c>
      <c r="J134" s="13" t="s">
        <v>586</v>
      </c>
      <c r="K134" s="13" t="s">
        <v>587</v>
      </c>
      <c r="L134" s="13" t="s">
        <v>588</v>
      </c>
    </row>
    <row r="135">
      <c r="A135" s="11">
        <v>1.10035112E8</v>
      </c>
      <c r="B135" s="12">
        <v>134.0</v>
      </c>
      <c r="C135" s="8" t="s">
        <v>11</v>
      </c>
      <c r="D135" s="5">
        <f>VLOOKUP(CONCATENATE(C135,A135), Final!A:L, 12, false)</f>
        <v>257.6</v>
      </c>
      <c r="E135" s="8" t="s">
        <v>589</v>
      </c>
      <c r="F135" s="11">
        <v>2024.0</v>
      </c>
      <c r="G135" s="8" t="s">
        <v>93</v>
      </c>
      <c r="H135" s="8" t="s">
        <v>341</v>
      </c>
      <c r="I135" s="8" t="s">
        <v>28</v>
      </c>
      <c r="J135" s="13" t="s">
        <v>590</v>
      </c>
      <c r="K135" s="13" t="s">
        <v>591</v>
      </c>
      <c r="L135" s="13" t="s">
        <v>592</v>
      </c>
    </row>
    <row r="136">
      <c r="A136" s="11">
        <v>1.10162206E8</v>
      </c>
      <c r="B136" s="12">
        <v>135.0</v>
      </c>
      <c r="C136" s="8" t="s">
        <v>11</v>
      </c>
      <c r="D136" s="5">
        <f>VLOOKUP(CONCATENATE(C136,A136), Final!A:L, 12, false)</f>
        <v>223.1</v>
      </c>
      <c r="E136" s="8" t="s">
        <v>593</v>
      </c>
      <c r="F136" s="11">
        <v>2024.0</v>
      </c>
      <c r="G136" s="8" t="s">
        <v>93</v>
      </c>
      <c r="H136" s="8" t="s">
        <v>355</v>
      </c>
      <c r="I136" s="8" t="s">
        <v>28</v>
      </c>
      <c r="J136" s="13" t="s">
        <v>594</v>
      </c>
      <c r="K136" s="13" t="s">
        <v>595</v>
      </c>
      <c r="L136" s="13" t="s">
        <v>596</v>
      </c>
    </row>
    <row r="137">
      <c r="A137" s="11">
        <v>1.10907712E8</v>
      </c>
      <c r="B137" s="12">
        <v>136.0</v>
      </c>
      <c r="C137" s="8" t="s">
        <v>11</v>
      </c>
      <c r="D137" s="5">
        <f>VLOOKUP(CONCATENATE(C137,A137), Final!A:L, 12, false)</f>
        <v>348.45</v>
      </c>
      <c r="E137" s="8" t="s">
        <v>597</v>
      </c>
      <c r="F137" s="11">
        <v>2014.0</v>
      </c>
      <c r="G137" s="8" t="s">
        <v>109</v>
      </c>
      <c r="H137" s="8" t="s">
        <v>598</v>
      </c>
      <c r="I137" s="8" t="s">
        <v>28</v>
      </c>
      <c r="J137" s="13" t="s">
        <v>599</v>
      </c>
      <c r="K137" s="13" t="s">
        <v>600</v>
      </c>
      <c r="L137" s="13" t="s">
        <v>601</v>
      </c>
    </row>
    <row r="138">
      <c r="A138" s="11">
        <v>1.10907722E8</v>
      </c>
      <c r="B138" s="12">
        <v>137.0</v>
      </c>
      <c r="C138" s="8" t="s">
        <v>11</v>
      </c>
      <c r="D138" s="5">
        <f>VLOOKUP(CONCATENATE(C138,A138), Final!A:L, 12, false)</f>
        <v>29.9</v>
      </c>
      <c r="E138" s="8" t="s">
        <v>602</v>
      </c>
      <c r="F138" s="11">
        <v>2023.0</v>
      </c>
      <c r="G138" s="8" t="s">
        <v>93</v>
      </c>
      <c r="H138" s="8" t="s">
        <v>243</v>
      </c>
      <c r="I138" s="8" t="s">
        <v>116</v>
      </c>
      <c r="J138" s="13" t="s">
        <v>603</v>
      </c>
      <c r="K138" s="13" t="s">
        <v>604</v>
      </c>
      <c r="L138" s="13" t="s">
        <v>605</v>
      </c>
    </row>
    <row r="139">
      <c r="A139" s="11">
        <v>1.11268787E8</v>
      </c>
      <c r="B139" s="12">
        <v>138.0</v>
      </c>
      <c r="C139" s="8" t="s">
        <v>11</v>
      </c>
      <c r="D139" s="5">
        <f>VLOOKUP(CONCATENATE(C139,A139), Final!A:L, 12, false)</f>
        <v>93.15</v>
      </c>
      <c r="E139" s="8" t="s">
        <v>606</v>
      </c>
      <c r="F139" s="11">
        <v>2021.0</v>
      </c>
      <c r="G139" s="8" t="s">
        <v>93</v>
      </c>
      <c r="H139" s="8" t="s">
        <v>607</v>
      </c>
      <c r="I139" s="8" t="s">
        <v>178</v>
      </c>
      <c r="J139" s="13" t="s">
        <v>608</v>
      </c>
      <c r="K139" s="13" t="s">
        <v>609</v>
      </c>
      <c r="L139" s="13" t="s">
        <v>610</v>
      </c>
    </row>
    <row r="140">
      <c r="A140" s="11">
        <v>1.11328609E8</v>
      </c>
      <c r="B140" s="12">
        <v>139.0</v>
      </c>
      <c r="C140" s="8" t="s">
        <v>11</v>
      </c>
      <c r="D140" s="5">
        <f>VLOOKUP(CONCATENATE(C140,A140), Final!A:L, 12, false)</f>
        <v>115</v>
      </c>
      <c r="E140" s="8" t="s">
        <v>611</v>
      </c>
      <c r="F140" s="11">
        <v>1999.0</v>
      </c>
      <c r="G140" s="8" t="s">
        <v>93</v>
      </c>
      <c r="H140" s="8" t="s">
        <v>141</v>
      </c>
      <c r="I140" s="8" t="s">
        <v>178</v>
      </c>
      <c r="J140" s="13" t="s">
        <v>612</v>
      </c>
      <c r="K140" s="13" t="s">
        <v>613</v>
      </c>
      <c r="L140" s="13" t="s">
        <v>614</v>
      </c>
    </row>
    <row r="141">
      <c r="A141" s="11">
        <v>1.1132861E8</v>
      </c>
      <c r="B141" s="12">
        <v>140.0</v>
      </c>
      <c r="C141" s="8" t="s">
        <v>11</v>
      </c>
      <c r="D141" s="5">
        <f>VLOOKUP(CONCATENATE(C141,A141), Final!A:L, 12, false)</f>
        <v>85.1</v>
      </c>
      <c r="E141" s="8" t="s">
        <v>615</v>
      </c>
      <c r="F141" s="11">
        <v>1999.0</v>
      </c>
      <c r="G141" s="8" t="s">
        <v>93</v>
      </c>
      <c r="H141" s="8" t="s">
        <v>141</v>
      </c>
      <c r="I141" s="8" t="s">
        <v>178</v>
      </c>
      <c r="J141" s="13" t="s">
        <v>616</v>
      </c>
      <c r="K141" s="13" t="s">
        <v>617</v>
      </c>
      <c r="L141" s="13" t="s">
        <v>618</v>
      </c>
    </row>
    <row r="142">
      <c r="A142" s="11">
        <v>1.11946009E8</v>
      </c>
      <c r="B142" s="12">
        <v>141.0</v>
      </c>
      <c r="C142" s="8" t="s">
        <v>11</v>
      </c>
      <c r="D142" s="5">
        <f>VLOOKUP(CONCATENATE(C142,A142), Final!A:L, 12, false)</f>
        <v>109.25</v>
      </c>
      <c r="E142" s="8" t="s">
        <v>619</v>
      </c>
      <c r="F142" s="11">
        <v>2024.0</v>
      </c>
      <c r="G142" s="8" t="s">
        <v>109</v>
      </c>
      <c r="H142" s="8" t="s">
        <v>564</v>
      </c>
      <c r="I142" s="8" t="s">
        <v>28</v>
      </c>
      <c r="J142" s="13" t="s">
        <v>620</v>
      </c>
      <c r="K142" s="13" t="s">
        <v>621</v>
      </c>
      <c r="L142" s="13" t="s">
        <v>622</v>
      </c>
    </row>
    <row r="143">
      <c r="A143" s="11">
        <v>1.12515004E8</v>
      </c>
      <c r="B143" s="12">
        <v>142.0</v>
      </c>
      <c r="C143" s="8" t="s">
        <v>11</v>
      </c>
      <c r="D143" s="5">
        <f>VLOOKUP(CONCATENATE(C143,A143), Final!A:L, 12, false)</f>
        <v>543.95</v>
      </c>
      <c r="E143" s="8" t="s">
        <v>623</v>
      </c>
      <c r="F143" s="11">
        <v>2019.0</v>
      </c>
      <c r="G143" s="8" t="s">
        <v>93</v>
      </c>
      <c r="H143" s="8" t="s">
        <v>360</v>
      </c>
      <c r="I143" s="8" t="s">
        <v>28</v>
      </c>
      <c r="J143" s="13" t="s">
        <v>624</v>
      </c>
      <c r="K143" s="13" t="s">
        <v>625</v>
      </c>
      <c r="L143" s="13" t="s">
        <v>626</v>
      </c>
    </row>
    <row r="144">
      <c r="A144" s="11">
        <v>1.12515005E8</v>
      </c>
      <c r="B144" s="12">
        <v>143.0</v>
      </c>
      <c r="C144" s="8" t="s">
        <v>11</v>
      </c>
      <c r="D144" s="5">
        <f>VLOOKUP(CONCATENATE(C144,A144), Final!A:L, 12, false)</f>
        <v>101.2</v>
      </c>
      <c r="E144" s="8" t="s">
        <v>627</v>
      </c>
      <c r="F144" s="11">
        <v>2024.0</v>
      </c>
      <c r="G144" s="8" t="s">
        <v>109</v>
      </c>
      <c r="H144" s="8" t="s">
        <v>564</v>
      </c>
      <c r="I144" s="8" t="s">
        <v>28</v>
      </c>
      <c r="J144" s="13" t="s">
        <v>628</v>
      </c>
      <c r="K144" s="13" t="s">
        <v>629</v>
      </c>
      <c r="L144" s="13" t="s">
        <v>630</v>
      </c>
    </row>
    <row r="145">
      <c r="A145" s="11">
        <v>1.13224112E8</v>
      </c>
      <c r="B145" s="12">
        <v>144.0</v>
      </c>
      <c r="C145" s="8" t="s">
        <v>11</v>
      </c>
      <c r="D145" s="5">
        <f>VLOOKUP(CONCATENATE(C145,A145), Final!A:L, 12, false)</f>
        <v>54.05</v>
      </c>
      <c r="E145" s="8" t="s">
        <v>389</v>
      </c>
      <c r="F145" s="11">
        <v>2023.0</v>
      </c>
      <c r="G145" s="8" t="s">
        <v>93</v>
      </c>
      <c r="H145" s="8" t="s">
        <v>385</v>
      </c>
      <c r="I145" s="8" t="s">
        <v>116</v>
      </c>
      <c r="J145" s="13" t="s">
        <v>631</v>
      </c>
      <c r="K145" s="13" t="s">
        <v>632</v>
      </c>
      <c r="L145" s="13" t="s">
        <v>633</v>
      </c>
    </row>
    <row r="146">
      <c r="A146" s="11">
        <v>1.13521418E8</v>
      </c>
      <c r="B146" s="12">
        <v>145.0</v>
      </c>
      <c r="C146" s="8" t="s">
        <v>11</v>
      </c>
      <c r="D146" s="5">
        <f>VLOOKUP(CONCATENATE(C146,A146), Final!A:L, 12, false)</f>
        <v>305.9</v>
      </c>
      <c r="E146" s="8" t="s">
        <v>634</v>
      </c>
      <c r="F146" s="11">
        <v>2025.0</v>
      </c>
      <c r="G146" s="8" t="s">
        <v>93</v>
      </c>
      <c r="H146" s="8" t="s">
        <v>635</v>
      </c>
      <c r="I146" s="8" t="s">
        <v>28</v>
      </c>
      <c r="J146" s="13" t="s">
        <v>636</v>
      </c>
      <c r="K146" s="13" t="s">
        <v>637</v>
      </c>
      <c r="L146" s="13" t="s">
        <v>638</v>
      </c>
    </row>
    <row r="147">
      <c r="A147" s="11">
        <v>1.13521419E8</v>
      </c>
      <c r="B147" s="12">
        <v>146.0</v>
      </c>
      <c r="C147" s="8" t="s">
        <v>11</v>
      </c>
      <c r="D147" s="5">
        <f>VLOOKUP(CONCATENATE(C147,A147), Final!A:L, 12, false)</f>
        <v>305.9</v>
      </c>
      <c r="E147" s="8" t="s">
        <v>634</v>
      </c>
      <c r="F147" s="11">
        <v>2025.0</v>
      </c>
      <c r="G147" s="8" t="s">
        <v>93</v>
      </c>
      <c r="H147" s="8" t="s">
        <v>635</v>
      </c>
      <c r="I147" s="8" t="s">
        <v>28</v>
      </c>
      <c r="J147" s="13" t="s">
        <v>639</v>
      </c>
      <c r="K147" s="13" t="s">
        <v>640</v>
      </c>
      <c r="L147" s="13" t="s">
        <v>641</v>
      </c>
    </row>
    <row r="148">
      <c r="A148" s="11">
        <v>1.13710703E8</v>
      </c>
      <c r="B148" s="12">
        <v>147.0</v>
      </c>
      <c r="C148" s="8" t="s">
        <v>11</v>
      </c>
      <c r="D148" s="5">
        <f>VLOOKUP(CONCATENATE(C148,A148), Final!A:L, 12, false)</f>
        <v>305.9</v>
      </c>
      <c r="E148" s="8" t="s">
        <v>634</v>
      </c>
      <c r="F148" s="11">
        <v>2025.0</v>
      </c>
      <c r="G148" s="8" t="s">
        <v>93</v>
      </c>
      <c r="H148" s="8" t="s">
        <v>635</v>
      </c>
      <c r="I148" s="8" t="s">
        <v>28</v>
      </c>
      <c r="J148" s="13" t="s">
        <v>642</v>
      </c>
      <c r="K148" s="13" t="s">
        <v>643</v>
      </c>
      <c r="L148" s="13" t="s">
        <v>644</v>
      </c>
    </row>
    <row r="149">
      <c r="A149" s="11">
        <v>1.13710705E8</v>
      </c>
      <c r="B149" s="12">
        <v>148.0</v>
      </c>
      <c r="C149" s="8" t="s">
        <v>11</v>
      </c>
      <c r="D149" s="5">
        <f>VLOOKUP(CONCATENATE(C149,A149), Final!A:L, 12, false)</f>
        <v>305.9</v>
      </c>
      <c r="E149" s="8" t="s">
        <v>634</v>
      </c>
      <c r="F149" s="11">
        <v>2025.0</v>
      </c>
      <c r="G149" s="8" t="s">
        <v>93</v>
      </c>
      <c r="H149" s="8" t="s">
        <v>635</v>
      </c>
      <c r="I149" s="8" t="s">
        <v>28</v>
      </c>
      <c r="J149" s="13" t="s">
        <v>645</v>
      </c>
      <c r="K149" s="13" t="s">
        <v>646</v>
      </c>
      <c r="L149" s="13" t="s">
        <v>647</v>
      </c>
    </row>
    <row r="150">
      <c r="A150" s="11">
        <v>1.13710706E8</v>
      </c>
      <c r="B150" s="12">
        <v>149.0</v>
      </c>
      <c r="C150" s="8" t="s">
        <v>11</v>
      </c>
      <c r="D150" s="5">
        <f>VLOOKUP(CONCATENATE(C150,A150), Final!A:L, 12, false)</f>
        <v>305.9</v>
      </c>
      <c r="E150" s="8" t="s">
        <v>634</v>
      </c>
      <c r="F150" s="11">
        <v>2025.0</v>
      </c>
      <c r="G150" s="8" t="s">
        <v>93</v>
      </c>
      <c r="H150" s="8" t="s">
        <v>635</v>
      </c>
      <c r="I150" s="8" t="s">
        <v>28</v>
      </c>
      <c r="J150" s="13" t="s">
        <v>648</v>
      </c>
      <c r="K150" s="13" t="s">
        <v>649</v>
      </c>
      <c r="L150" s="13" t="s">
        <v>650</v>
      </c>
    </row>
    <row r="151">
      <c r="A151" s="11">
        <v>1.13710707E8</v>
      </c>
      <c r="B151" s="12">
        <v>150.0</v>
      </c>
      <c r="C151" s="8" t="s">
        <v>11</v>
      </c>
      <c r="D151" s="5">
        <f>VLOOKUP(CONCATENATE(C151,A151), Final!A:L, 12, false)</f>
        <v>305.9</v>
      </c>
      <c r="E151" s="8" t="s">
        <v>634</v>
      </c>
      <c r="F151" s="11">
        <v>2025.0</v>
      </c>
      <c r="G151" s="8" t="s">
        <v>93</v>
      </c>
      <c r="H151" s="8" t="s">
        <v>635</v>
      </c>
      <c r="I151" s="8" t="s">
        <v>28</v>
      </c>
      <c r="J151" s="13" t="s">
        <v>651</v>
      </c>
      <c r="K151" s="13" t="s">
        <v>652</v>
      </c>
      <c r="L151" s="13" t="s">
        <v>653</v>
      </c>
    </row>
    <row r="152">
      <c r="A152" s="11">
        <v>1.13710708E8</v>
      </c>
      <c r="B152" s="12">
        <v>151.0</v>
      </c>
      <c r="C152" s="8" t="s">
        <v>11</v>
      </c>
      <c r="D152" s="5">
        <f>VLOOKUP(CONCATENATE(C152,A152), Final!A:L, 12, false)</f>
        <v>305.9</v>
      </c>
      <c r="E152" s="8" t="s">
        <v>634</v>
      </c>
      <c r="F152" s="11">
        <v>2025.0</v>
      </c>
      <c r="G152" s="8" t="s">
        <v>93</v>
      </c>
      <c r="H152" s="8" t="s">
        <v>635</v>
      </c>
      <c r="I152" s="8" t="s">
        <v>28</v>
      </c>
      <c r="J152" s="13" t="s">
        <v>654</v>
      </c>
      <c r="K152" s="13" t="s">
        <v>655</v>
      </c>
      <c r="L152" s="13" t="s">
        <v>656</v>
      </c>
    </row>
    <row r="153">
      <c r="A153" s="11">
        <v>1.14040238E8</v>
      </c>
      <c r="B153" s="12">
        <v>152.0</v>
      </c>
      <c r="C153" s="8" t="s">
        <v>11</v>
      </c>
      <c r="D153" s="5">
        <f>VLOOKUP(CONCATENATE(C153,A153), Final!A:L, 12, false)</f>
        <v>1304.1</v>
      </c>
      <c r="E153" s="8" t="s">
        <v>657</v>
      </c>
      <c r="F153" s="11">
        <v>1997.0</v>
      </c>
      <c r="G153" s="8" t="s">
        <v>109</v>
      </c>
      <c r="H153" s="8" t="s">
        <v>278</v>
      </c>
      <c r="I153" s="8" t="s">
        <v>28</v>
      </c>
      <c r="J153" s="13" t="s">
        <v>658</v>
      </c>
      <c r="K153" s="13" t="s">
        <v>659</v>
      </c>
      <c r="L153" s="13" t="s">
        <v>660</v>
      </c>
    </row>
    <row r="154">
      <c r="A154" s="11">
        <v>1.14091532E8</v>
      </c>
      <c r="B154" s="12">
        <v>153.0</v>
      </c>
      <c r="C154" s="8" t="s">
        <v>11</v>
      </c>
      <c r="D154" s="5">
        <f>VLOOKUP(CONCATENATE(C154,A154), Final!A:L, 12, false)</f>
        <v>120.75</v>
      </c>
      <c r="E154" s="8" t="s">
        <v>661</v>
      </c>
      <c r="F154" s="11">
        <v>2023.0</v>
      </c>
      <c r="G154" s="8" t="s">
        <v>93</v>
      </c>
      <c r="H154" s="8" t="s">
        <v>493</v>
      </c>
      <c r="I154" s="8" t="s">
        <v>28</v>
      </c>
      <c r="J154" s="13" t="s">
        <v>662</v>
      </c>
      <c r="K154" s="13" t="s">
        <v>663</v>
      </c>
      <c r="L154" s="13" t="s">
        <v>664</v>
      </c>
    </row>
    <row r="155">
      <c r="A155" s="11">
        <v>1.14091534E8</v>
      </c>
      <c r="B155" s="12">
        <v>154.0</v>
      </c>
      <c r="C155" s="8" t="s">
        <v>11</v>
      </c>
      <c r="D155" s="5">
        <f>VLOOKUP(CONCATENATE(C155,A155), Final!A:L, 12, false)</f>
        <v>120.75</v>
      </c>
      <c r="E155" s="8" t="s">
        <v>661</v>
      </c>
      <c r="F155" s="11">
        <v>2023.0</v>
      </c>
      <c r="G155" s="8" t="s">
        <v>93</v>
      </c>
      <c r="H155" s="8" t="s">
        <v>493</v>
      </c>
      <c r="I155" s="8" t="s">
        <v>28</v>
      </c>
      <c r="J155" s="13" t="s">
        <v>665</v>
      </c>
      <c r="K155" s="13" t="s">
        <v>666</v>
      </c>
      <c r="L155" s="13" t="s">
        <v>667</v>
      </c>
    </row>
    <row r="156">
      <c r="A156" s="11">
        <v>1.14506143E8</v>
      </c>
      <c r="B156" s="12">
        <v>155.0</v>
      </c>
      <c r="C156" s="8" t="s">
        <v>11</v>
      </c>
      <c r="D156" s="5">
        <f>VLOOKUP(CONCATENATE(C156,A156), Final!A:L, 12, false)</f>
        <v>1018.9</v>
      </c>
      <c r="E156" s="8" t="s">
        <v>668</v>
      </c>
      <c r="F156" s="11">
        <v>1997.0</v>
      </c>
      <c r="G156" s="8" t="s">
        <v>109</v>
      </c>
      <c r="H156" s="8" t="s">
        <v>475</v>
      </c>
      <c r="I156" s="8" t="s">
        <v>28</v>
      </c>
      <c r="J156" s="13" t="s">
        <v>669</v>
      </c>
      <c r="K156" s="13" t="s">
        <v>670</v>
      </c>
      <c r="L156" s="13" t="s">
        <v>671</v>
      </c>
    </row>
    <row r="157">
      <c r="A157" s="11">
        <v>1.1557371E8</v>
      </c>
      <c r="B157" s="12">
        <v>156.0</v>
      </c>
      <c r="C157" s="8" t="s">
        <v>11</v>
      </c>
      <c r="D157" s="5">
        <f>VLOOKUP(CONCATENATE(C157,A157), Final!A:L, 12, false)</f>
        <v>343.85</v>
      </c>
      <c r="E157" s="8" t="s">
        <v>672</v>
      </c>
      <c r="F157" s="11">
        <v>2025.0</v>
      </c>
      <c r="G157" s="8" t="s">
        <v>93</v>
      </c>
      <c r="H157" s="8" t="s">
        <v>522</v>
      </c>
      <c r="I157" s="8" t="s">
        <v>116</v>
      </c>
      <c r="J157" s="13" t="s">
        <v>673</v>
      </c>
      <c r="K157" s="13" t="s">
        <v>674</v>
      </c>
      <c r="L157" s="13" t="s">
        <v>675</v>
      </c>
    </row>
    <row r="158">
      <c r="A158" s="11">
        <v>1.15702748E8</v>
      </c>
      <c r="B158" s="12">
        <v>157.0</v>
      </c>
      <c r="C158" s="8" t="s">
        <v>11</v>
      </c>
      <c r="D158" s="5">
        <f>VLOOKUP(CONCATENATE(C158,A158), Final!A:L, 12, false)</f>
        <v>170.2</v>
      </c>
      <c r="E158" s="8" t="s">
        <v>676</v>
      </c>
      <c r="F158" s="11">
        <v>2025.0</v>
      </c>
      <c r="G158" s="8" t="s">
        <v>93</v>
      </c>
      <c r="H158" s="8" t="s">
        <v>677</v>
      </c>
      <c r="I158" s="8" t="s">
        <v>178</v>
      </c>
      <c r="J158" s="13" t="s">
        <v>678</v>
      </c>
      <c r="K158" s="13" t="s">
        <v>679</v>
      </c>
      <c r="L158" s="13" t="s">
        <v>680</v>
      </c>
    </row>
    <row r="159">
      <c r="A159" s="11">
        <v>1.16124617E8</v>
      </c>
      <c r="B159" s="12">
        <v>158.0</v>
      </c>
      <c r="C159" s="8" t="s">
        <v>11</v>
      </c>
      <c r="D159" s="5">
        <f>VLOOKUP(CONCATENATE(C159,A159), Final!A:L, 12, false)</f>
        <v>41.4</v>
      </c>
      <c r="E159" s="8" t="s">
        <v>681</v>
      </c>
      <c r="F159" s="11">
        <v>2023.0</v>
      </c>
      <c r="G159" s="8" t="s">
        <v>93</v>
      </c>
      <c r="H159" s="8" t="s">
        <v>682</v>
      </c>
      <c r="I159" s="8" t="s">
        <v>116</v>
      </c>
      <c r="J159" s="13" t="s">
        <v>683</v>
      </c>
      <c r="K159" s="13" t="s">
        <v>684</v>
      </c>
      <c r="L159" s="13" t="s">
        <v>685</v>
      </c>
    </row>
    <row r="160">
      <c r="A160" s="11">
        <v>3.86120001E9</v>
      </c>
      <c r="B160" s="12">
        <v>159.0</v>
      </c>
      <c r="C160" s="8" t="s">
        <v>12</v>
      </c>
      <c r="D160" s="14">
        <f>VLOOKUP(CONCATENATE(C160,A160), Final!A:L, 12, false)</f>
        <v>117.13</v>
      </c>
      <c r="E160" s="8" t="s">
        <v>686</v>
      </c>
      <c r="F160" s="11">
        <v>2021.0</v>
      </c>
      <c r="G160" s="8" t="s">
        <v>93</v>
      </c>
      <c r="H160" s="8" t="s">
        <v>687</v>
      </c>
      <c r="I160" s="8" t="s">
        <v>688</v>
      </c>
      <c r="J160" s="13" t="s">
        <v>689</v>
      </c>
      <c r="K160" s="13" t="s">
        <v>690</v>
      </c>
      <c r="L160" s="13" t="s">
        <v>691</v>
      </c>
    </row>
    <row r="161">
      <c r="A161" s="11">
        <v>4.110326252E9</v>
      </c>
      <c r="B161" s="12">
        <v>160.0</v>
      </c>
      <c r="C161" s="8" t="s">
        <v>12</v>
      </c>
      <c r="D161" s="14">
        <f>VLOOKUP(CONCATENATE(C161,A161), Final!A:L, 12, false)</f>
        <v>55.55</v>
      </c>
      <c r="E161" s="8" t="s">
        <v>692</v>
      </c>
      <c r="F161" s="11">
        <v>2002.0</v>
      </c>
      <c r="G161" s="8" t="s">
        <v>93</v>
      </c>
      <c r="H161" s="8" t="s">
        <v>693</v>
      </c>
      <c r="I161" s="11">
        <v>9.0</v>
      </c>
      <c r="J161" s="13" t="s">
        <v>694</v>
      </c>
      <c r="K161" s="13" t="s">
        <v>695</v>
      </c>
      <c r="L161" s="13" t="s">
        <v>696</v>
      </c>
    </row>
    <row r="162">
      <c r="A162" s="11">
        <v>4.164210153E9</v>
      </c>
      <c r="B162" s="12">
        <v>161.0</v>
      </c>
      <c r="C162" s="8" t="s">
        <v>12</v>
      </c>
      <c r="D162" s="14">
        <f>VLOOKUP(CONCATENATE(C162,A162), Final!A:L, 12, false)</f>
        <v>41.06</v>
      </c>
      <c r="E162" s="8" t="s">
        <v>697</v>
      </c>
      <c r="F162" s="11">
        <v>2002.0</v>
      </c>
      <c r="G162" s="8" t="s">
        <v>93</v>
      </c>
      <c r="H162" s="8" t="s">
        <v>698</v>
      </c>
      <c r="I162" s="11">
        <v>9.0</v>
      </c>
      <c r="J162" s="13" t="s">
        <v>699</v>
      </c>
      <c r="K162" s="13" t="s">
        <v>700</v>
      </c>
      <c r="L162" s="13" t="s">
        <v>701</v>
      </c>
    </row>
    <row r="163">
      <c r="A163" s="11">
        <v>4.169004019E9</v>
      </c>
      <c r="B163" s="12">
        <v>162.0</v>
      </c>
      <c r="C163" s="8" t="s">
        <v>12</v>
      </c>
      <c r="D163" s="14">
        <f>VLOOKUP(CONCATENATE(C163,A163), Final!A:L, 12, false)</f>
        <v>42.26</v>
      </c>
      <c r="E163" s="8" t="s">
        <v>702</v>
      </c>
      <c r="F163" s="11">
        <v>2021.0</v>
      </c>
      <c r="G163" s="8" t="s">
        <v>93</v>
      </c>
      <c r="H163" s="8" t="s">
        <v>703</v>
      </c>
      <c r="I163" s="11">
        <v>9.0</v>
      </c>
      <c r="J163" s="13" t="s">
        <v>704</v>
      </c>
      <c r="K163" s="13" t="s">
        <v>705</v>
      </c>
      <c r="L163" s="13" t="s">
        <v>706</v>
      </c>
    </row>
    <row r="164">
      <c r="A164" s="11">
        <v>4.170710214E9</v>
      </c>
      <c r="B164" s="12">
        <v>163.0</v>
      </c>
      <c r="C164" s="8" t="s">
        <v>12</v>
      </c>
      <c r="D164" s="14">
        <f>VLOOKUP(CONCATENATE(C164,A164), Final!A:L, 12, false)</f>
        <v>43.47</v>
      </c>
      <c r="E164" s="8" t="s">
        <v>707</v>
      </c>
      <c r="F164" s="11">
        <v>2000.0</v>
      </c>
      <c r="G164" s="8" t="s">
        <v>93</v>
      </c>
      <c r="H164" s="8" t="s">
        <v>693</v>
      </c>
      <c r="I164" s="11">
        <v>9.0</v>
      </c>
      <c r="J164" s="13" t="s">
        <v>708</v>
      </c>
      <c r="K164" s="13" t="s">
        <v>709</v>
      </c>
      <c r="L164" s="13" t="s">
        <v>710</v>
      </c>
    </row>
    <row r="165">
      <c r="A165" s="11">
        <v>4.183957045E9</v>
      </c>
      <c r="B165" s="12">
        <v>164.0</v>
      </c>
      <c r="C165" s="8" t="s">
        <v>12</v>
      </c>
      <c r="D165" s="14">
        <f>VLOOKUP(CONCATENATE(C165,A165), Final!A:L, 12, false)</f>
        <v>49.51</v>
      </c>
      <c r="E165" s="8" t="s">
        <v>711</v>
      </c>
      <c r="F165" s="11">
        <v>2019.0</v>
      </c>
      <c r="G165" s="8" t="s">
        <v>93</v>
      </c>
      <c r="H165" s="8" t="s">
        <v>712</v>
      </c>
      <c r="I165" s="8" t="s">
        <v>688</v>
      </c>
      <c r="J165" s="13" t="s">
        <v>713</v>
      </c>
      <c r="K165" s="13" t="s">
        <v>714</v>
      </c>
      <c r="L165" s="13" t="s">
        <v>715</v>
      </c>
    </row>
    <row r="166">
      <c r="A166" s="11">
        <v>4.183957051E9</v>
      </c>
      <c r="B166" s="12">
        <v>165.0</v>
      </c>
      <c r="C166" s="8" t="s">
        <v>12</v>
      </c>
      <c r="D166" s="14">
        <f>VLOOKUP(CONCATENATE(C166,A166), Final!A:L, 12, false)</f>
        <v>55.55</v>
      </c>
      <c r="E166" s="8" t="s">
        <v>716</v>
      </c>
      <c r="F166" s="11">
        <v>2021.0</v>
      </c>
      <c r="G166" s="8" t="s">
        <v>93</v>
      </c>
      <c r="H166" s="8" t="s">
        <v>717</v>
      </c>
      <c r="I166" s="11">
        <v>9.0</v>
      </c>
      <c r="J166" s="13" t="s">
        <v>718</v>
      </c>
      <c r="K166" s="13" t="s">
        <v>719</v>
      </c>
      <c r="L166" s="13" t="s">
        <v>720</v>
      </c>
    </row>
    <row r="167">
      <c r="A167" s="11">
        <v>4.20596002E9</v>
      </c>
      <c r="B167" s="12">
        <v>166.0</v>
      </c>
      <c r="C167" s="8" t="s">
        <v>12</v>
      </c>
      <c r="D167" s="14">
        <f>VLOOKUP(CONCATENATE(C167,A167), Final!A:L, 12, false)</f>
        <v>49.51</v>
      </c>
      <c r="E167" s="8" t="s">
        <v>721</v>
      </c>
      <c r="F167" s="11">
        <v>2022.0</v>
      </c>
      <c r="G167" s="8" t="s">
        <v>93</v>
      </c>
      <c r="H167" s="8" t="s">
        <v>717</v>
      </c>
      <c r="I167" s="8" t="s">
        <v>722</v>
      </c>
      <c r="J167" s="13" t="s">
        <v>723</v>
      </c>
      <c r="K167" s="13" t="s">
        <v>724</v>
      </c>
      <c r="L167" s="13" t="s">
        <v>725</v>
      </c>
    </row>
    <row r="168">
      <c r="A168" s="11">
        <v>4.306760001E9</v>
      </c>
      <c r="B168" s="12">
        <v>167.0</v>
      </c>
      <c r="C168" s="8" t="s">
        <v>12</v>
      </c>
      <c r="D168" s="14">
        <f>VLOOKUP(CONCATENATE(C168,A168), Final!A:L, 12, false)</f>
        <v>89.36</v>
      </c>
      <c r="E168" s="8" t="s">
        <v>726</v>
      </c>
      <c r="F168" s="11">
        <v>2023.0</v>
      </c>
      <c r="G168" s="8" t="s">
        <v>93</v>
      </c>
      <c r="H168" s="8" t="s">
        <v>727</v>
      </c>
      <c r="I168" s="8" t="s">
        <v>688</v>
      </c>
      <c r="J168" s="13" t="s">
        <v>728</v>
      </c>
      <c r="K168" s="13" t="s">
        <v>729</v>
      </c>
      <c r="L168" s="13" t="s">
        <v>730</v>
      </c>
    </row>
    <row r="169">
      <c r="A169" s="11">
        <v>4.306760003E9</v>
      </c>
      <c r="B169" s="12">
        <v>168.0</v>
      </c>
      <c r="C169" s="8" t="s">
        <v>12</v>
      </c>
      <c r="D169" s="14">
        <f>VLOOKUP(CONCATENATE(C169,A169), Final!A:L, 12, false)</f>
        <v>37.43</v>
      </c>
      <c r="E169" s="8" t="s">
        <v>731</v>
      </c>
      <c r="F169" s="11">
        <v>2023.0</v>
      </c>
      <c r="G169" s="8" t="s">
        <v>93</v>
      </c>
      <c r="H169" s="8" t="s">
        <v>727</v>
      </c>
      <c r="I169" s="8" t="s">
        <v>688</v>
      </c>
      <c r="J169" s="13" t="s">
        <v>732</v>
      </c>
      <c r="K169" s="13" t="s">
        <v>733</v>
      </c>
      <c r="L169" s="13" t="s">
        <v>734</v>
      </c>
    </row>
    <row r="170">
      <c r="A170" s="11">
        <v>4.306760004E9</v>
      </c>
      <c r="B170" s="12">
        <v>169.0</v>
      </c>
      <c r="C170" s="8" t="s">
        <v>12</v>
      </c>
      <c r="D170" s="14">
        <f>VLOOKUP(CONCATENATE(C170,A170), Final!A:L, 12, false)</f>
        <v>74.87</v>
      </c>
      <c r="E170" s="8" t="s">
        <v>735</v>
      </c>
      <c r="F170" s="11">
        <v>2023.0</v>
      </c>
      <c r="G170" s="8" t="s">
        <v>93</v>
      </c>
      <c r="H170" s="8" t="s">
        <v>727</v>
      </c>
      <c r="I170" s="8" t="s">
        <v>688</v>
      </c>
      <c r="J170" s="13" t="s">
        <v>736</v>
      </c>
      <c r="K170" s="13" t="s">
        <v>737</v>
      </c>
      <c r="L170" s="13" t="s">
        <v>738</v>
      </c>
    </row>
    <row r="171">
      <c r="A171" s="11">
        <v>4.306760005E9</v>
      </c>
      <c r="B171" s="12">
        <v>170.0</v>
      </c>
      <c r="C171" s="8" t="s">
        <v>12</v>
      </c>
      <c r="D171" s="14">
        <f>VLOOKUP(CONCATENATE(C171,A171), Final!A:L, 12, false)</f>
        <v>20.53</v>
      </c>
      <c r="E171" s="8" t="s">
        <v>739</v>
      </c>
      <c r="F171" s="11">
        <v>2023.0</v>
      </c>
      <c r="G171" s="8" t="s">
        <v>93</v>
      </c>
      <c r="H171" s="8" t="s">
        <v>727</v>
      </c>
      <c r="I171" s="8" t="s">
        <v>688</v>
      </c>
      <c r="J171" s="13" t="s">
        <v>740</v>
      </c>
      <c r="K171" s="13" t="s">
        <v>741</v>
      </c>
      <c r="L171" s="13" t="s">
        <v>742</v>
      </c>
    </row>
    <row r="172">
      <c r="A172" s="11">
        <v>1.06531318E8</v>
      </c>
      <c r="B172" s="12">
        <v>171.0</v>
      </c>
      <c r="C172" s="8" t="s">
        <v>11</v>
      </c>
      <c r="D172" s="5">
        <f>VLOOKUP(CONCATENATE(C172,A172), Final!A:L, 12, false)</f>
        <v>72.45</v>
      </c>
      <c r="E172" s="8" t="s">
        <v>743</v>
      </c>
      <c r="F172" s="11">
        <v>2025.0</v>
      </c>
      <c r="G172" s="8" t="s">
        <v>93</v>
      </c>
      <c r="H172" s="8" t="s">
        <v>385</v>
      </c>
      <c r="I172" s="8" t="s">
        <v>28</v>
      </c>
      <c r="J172" s="13" t="s">
        <v>744</v>
      </c>
      <c r="K172" s="13" t="s">
        <v>745</v>
      </c>
      <c r="L172" s="13" t="s">
        <v>746</v>
      </c>
    </row>
    <row r="173">
      <c r="A173" s="11">
        <v>7.2342969E7</v>
      </c>
      <c r="B173" s="12">
        <v>172.0</v>
      </c>
      <c r="C173" s="8" t="s">
        <v>11</v>
      </c>
      <c r="D173" s="5">
        <f>VLOOKUP(CONCATENATE(C173,A173), Final!A:L, 12, false)</f>
        <v>67.85</v>
      </c>
      <c r="E173" s="8" t="s">
        <v>747</v>
      </c>
      <c r="F173" s="11">
        <v>2001.0</v>
      </c>
      <c r="G173" s="8" t="s">
        <v>109</v>
      </c>
      <c r="H173" s="8" t="s">
        <v>748</v>
      </c>
      <c r="I173" s="8" t="s">
        <v>28</v>
      </c>
      <c r="J173" s="13" t="s">
        <v>749</v>
      </c>
      <c r="K173" s="13" t="s">
        <v>750</v>
      </c>
      <c r="L173" s="13" t="s">
        <v>751</v>
      </c>
    </row>
    <row r="174">
      <c r="A174" s="11">
        <v>1.03379817E8</v>
      </c>
      <c r="B174" s="12">
        <v>173.0</v>
      </c>
      <c r="C174" s="8" t="s">
        <v>11</v>
      </c>
      <c r="D174" s="5">
        <f>VLOOKUP(CONCATENATE(C174,A174), Final!A:L, 12, false)</f>
        <v>101.2</v>
      </c>
      <c r="E174" s="8" t="s">
        <v>752</v>
      </c>
      <c r="F174" s="11">
        <v>2021.0</v>
      </c>
      <c r="G174" s="8" t="s">
        <v>93</v>
      </c>
      <c r="H174" s="8" t="s">
        <v>753</v>
      </c>
      <c r="I174" s="8" t="s">
        <v>28</v>
      </c>
      <c r="J174" s="13" t="s">
        <v>754</v>
      </c>
      <c r="K174" s="13" t="s">
        <v>755</v>
      </c>
      <c r="L174" s="13" t="s">
        <v>756</v>
      </c>
    </row>
    <row r="175">
      <c r="A175" s="11">
        <v>1.11855854E8</v>
      </c>
      <c r="B175" s="12">
        <v>174.0</v>
      </c>
      <c r="C175" s="8" t="s">
        <v>11</v>
      </c>
      <c r="D175" s="5">
        <f>VLOOKUP(CONCATENATE(C175,A175), Final!A:L, 12, false)</f>
        <v>96.6</v>
      </c>
      <c r="E175" s="8" t="s">
        <v>757</v>
      </c>
      <c r="F175" s="11">
        <v>2025.0</v>
      </c>
      <c r="G175" s="8" t="s">
        <v>93</v>
      </c>
      <c r="H175" s="8" t="s">
        <v>522</v>
      </c>
      <c r="I175" s="8" t="s">
        <v>28</v>
      </c>
      <c r="J175" s="13" t="s">
        <v>758</v>
      </c>
      <c r="K175" s="13" t="s">
        <v>759</v>
      </c>
      <c r="L175" s="13" t="s">
        <v>760</v>
      </c>
    </row>
    <row r="176">
      <c r="A176" s="11">
        <v>1.11855848E8</v>
      </c>
      <c r="B176" s="12">
        <v>175.0</v>
      </c>
      <c r="C176" s="8" t="s">
        <v>11</v>
      </c>
      <c r="D176" s="5">
        <f>VLOOKUP(CONCATENATE(C176,A176), Final!A:L, 12, false)</f>
        <v>86.25</v>
      </c>
      <c r="E176" s="8" t="s">
        <v>761</v>
      </c>
      <c r="F176" s="11">
        <v>2023.0</v>
      </c>
      <c r="G176" s="8" t="s">
        <v>93</v>
      </c>
      <c r="H176" s="8" t="s">
        <v>493</v>
      </c>
      <c r="I176" s="8" t="s">
        <v>28</v>
      </c>
      <c r="J176" s="13" t="s">
        <v>762</v>
      </c>
      <c r="K176" s="13" t="s">
        <v>763</v>
      </c>
      <c r="L176" s="13" t="s">
        <v>764</v>
      </c>
    </row>
    <row r="177">
      <c r="A177" s="11">
        <v>1.07010169E8</v>
      </c>
      <c r="B177" s="12">
        <v>176.0</v>
      </c>
      <c r="C177" s="8" t="s">
        <v>11</v>
      </c>
      <c r="D177" s="5">
        <f>VLOOKUP(CONCATENATE(C177,A177), Final!A:L, 12, false)</f>
        <v>51.75</v>
      </c>
      <c r="E177" s="8" t="s">
        <v>765</v>
      </c>
      <c r="F177" s="11">
        <v>2024.0</v>
      </c>
      <c r="G177" s="8" t="s">
        <v>109</v>
      </c>
      <c r="H177" s="8" t="s">
        <v>564</v>
      </c>
      <c r="I177" s="8" t="s">
        <v>28</v>
      </c>
      <c r="J177" s="13" t="s">
        <v>766</v>
      </c>
      <c r="K177" s="13" t="s">
        <v>767</v>
      </c>
      <c r="L177" s="13" t="s">
        <v>768</v>
      </c>
    </row>
    <row r="178">
      <c r="A178" s="11">
        <v>7.0752933E7</v>
      </c>
      <c r="B178" s="12">
        <v>177.0</v>
      </c>
      <c r="C178" s="8" t="s">
        <v>11</v>
      </c>
      <c r="D178" s="5">
        <f>VLOOKUP(CONCATENATE(C178,A178), Final!A:L, 12, false)</f>
        <v>85.1</v>
      </c>
      <c r="E178" s="8" t="s">
        <v>769</v>
      </c>
      <c r="F178" s="11">
        <v>2021.0</v>
      </c>
      <c r="G178" s="8" t="s">
        <v>93</v>
      </c>
      <c r="H178" s="8" t="s">
        <v>607</v>
      </c>
      <c r="I178" s="8" t="s">
        <v>28</v>
      </c>
      <c r="J178" s="13" t="s">
        <v>770</v>
      </c>
      <c r="K178" s="13" t="s">
        <v>771</v>
      </c>
      <c r="L178" s="13" t="s">
        <v>772</v>
      </c>
    </row>
    <row r="179">
      <c r="A179" s="11">
        <v>1.11855847E8</v>
      </c>
      <c r="B179" s="12">
        <v>178.0</v>
      </c>
      <c r="C179" s="8" t="s">
        <v>11</v>
      </c>
      <c r="D179" s="5">
        <f>VLOOKUP(CONCATENATE(C179,A179), Final!A:L, 12, false)</f>
        <v>125.35</v>
      </c>
      <c r="E179" s="8" t="s">
        <v>773</v>
      </c>
      <c r="F179" s="11">
        <v>2024.0</v>
      </c>
      <c r="G179" s="8" t="s">
        <v>93</v>
      </c>
      <c r="H179" s="8" t="s">
        <v>399</v>
      </c>
      <c r="I179" s="8" t="s">
        <v>28</v>
      </c>
      <c r="J179" s="13" t="s">
        <v>774</v>
      </c>
      <c r="K179" s="13" t="s">
        <v>775</v>
      </c>
      <c r="L179" s="13" t="s">
        <v>776</v>
      </c>
    </row>
    <row r="180">
      <c r="A180" s="11">
        <v>1.10117454E8</v>
      </c>
      <c r="B180" s="12">
        <v>179.0</v>
      </c>
      <c r="C180" s="8" t="s">
        <v>11</v>
      </c>
      <c r="D180" s="5">
        <f>VLOOKUP(CONCATENATE(C180,A180), Final!A:L, 12, false)</f>
        <v>113.85</v>
      </c>
      <c r="E180" s="8" t="s">
        <v>777</v>
      </c>
      <c r="F180" s="11">
        <v>2023.0</v>
      </c>
      <c r="G180" s="8" t="s">
        <v>93</v>
      </c>
      <c r="H180" s="8" t="s">
        <v>243</v>
      </c>
      <c r="I180" s="8" t="s">
        <v>28</v>
      </c>
      <c r="J180" s="13" t="s">
        <v>778</v>
      </c>
      <c r="K180" s="13" t="s">
        <v>779</v>
      </c>
      <c r="L180" s="13" t="s">
        <v>780</v>
      </c>
    </row>
    <row r="181">
      <c r="A181" s="11">
        <v>9.2618683E7</v>
      </c>
      <c r="B181" s="12">
        <v>180.0</v>
      </c>
      <c r="C181" s="8" t="s">
        <v>11</v>
      </c>
      <c r="D181" s="5">
        <f>VLOOKUP(CONCATENATE(C181,A181), Final!A:L, 12, false)</f>
        <v>52.9</v>
      </c>
      <c r="E181" s="8" t="s">
        <v>781</v>
      </c>
      <c r="F181" s="11">
        <v>2022.0</v>
      </c>
      <c r="G181" s="8" t="s">
        <v>109</v>
      </c>
      <c r="H181" s="8" t="s">
        <v>782</v>
      </c>
      <c r="I181" s="8" t="s">
        <v>28</v>
      </c>
      <c r="J181" s="13" t="s">
        <v>783</v>
      </c>
      <c r="K181" s="13" t="s">
        <v>784</v>
      </c>
      <c r="L181" s="13" t="s">
        <v>785</v>
      </c>
    </row>
    <row r="182">
      <c r="A182" s="11">
        <v>1.03577585E8</v>
      </c>
      <c r="B182" s="12">
        <v>181.0</v>
      </c>
      <c r="C182" s="8" t="s">
        <v>11</v>
      </c>
      <c r="D182" s="5">
        <f>VLOOKUP(CONCATENATE(C182,A182), Final!A:L, 12, false)</f>
        <v>109.25</v>
      </c>
      <c r="E182" s="8" t="s">
        <v>786</v>
      </c>
      <c r="F182" s="11">
        <v>2024.0</v>
      </c>
      <c r="G182" s="8" t="s">
        <v>109</v>
      </c>
      <c r="H182" s="8" t="s">
        <v>564</v>
      </c>
      <c r="I182" s="8" t="s">
        <v>28</v>
      </c>
      <c r="J182" s="13" t="s">
        <v>787</v>
      </c>
      <c r="K182" s="13" t="s">
        <v>788</v>
      </c>
      <c r="L182" s="13" t="s">
        <v>789</v>
      </c>
    </row>
    <row r="183">
      <c r="A183" s="11">
        <v>1.00762798E8</v>
      </c>
      <c r="B183" s="12">
        <v>182.0</v>
      </c>
      <c r="C183" s="8" t="s">
        <v>11</v>
      </c>
      <c r="D183" s="5">
        <f>VLOOKUP(CONCATENATE(C183,A183), Final!A:L, 12, false)</f>
        <v>41.4</v>
      </c>
      <c r="E183" s="8" t="s">
        <v>790</v>
      </c>
      <c r="F183" s="11">
        <v>2023.0</v>
      </c>
      <c r="G183" s="8" t="s">
        <v>109</v>
      </c>
      <c r="H183" s="8" t="s">
        <v>264</v>
      </c>
      <c r="I183" s="8" t="s">
        <v>28</v>
      </c>
      <c r="J183" s="13" t="s">
        <v>791</v>
      </c>
      <c r="K183" s="13" t="s">
        <v>792</v>
      </c>
      <c r="L183" s="13" t="s">
        <v>793</v>
      </c>
    </row>
    <row r="184">
      <c r="A184" s="11">
        <v>9.6700391E7</v>
      </c>
      <c r="B184" s="12">
        <v>183.0</v>
      </c>
      <c r="C184" s="8" t="s">
        <v>11</v>
      </c>
      <c r="D184" s="5">
        <f>VLOOKUP(CONCATENATE(C184,A184), Final!A:L, 12, false)</f>
        <v>109.25</v>
      </c>
      <c r="E184" s="8" t="s">
        <v>794</v>
      </c>
      <c r="F184" s="11">
        <v>2023.0</v>
      </c>
      <c r="G184" s="8" t="s">
        <v>109</v>
      </c>
      <c r="H184" s="8" t="s">
        <v>264</v>
      </c>
      <c r="I184" s="8" t="s">
        <v>28</v>
      </c>
      <c r="J184" s="13" t="s">
        <v>795</v>
      </c>
      <c r="K184" s="13" t="s">
        <v>796</v>
      </c>
      <c r="L184" s="13" t="s">
        <v>797</v>
      </c>
    </row>
    <row r="185">
      <c r="A185" s="11">
        <v>1.12147698E8</v>
      </c>
      <c r="B185" s="12">
        <v>184.0</v>
      </c>
      <c r="C185" s="8" t="s">
        <v>11</v>
      </c>
      <c r="D185" s="5">
        <f>VLOOKUP(CONCATENATE(C185,A185), Final!A:L, 12, false)</f>
        <v>92</v>
      </c>
      <c r="E185" s="8" t="s">
        <v>798</v>
      </c>
      <c r="F185" s="11">
        <v>2021.0</v>
      </c>
      <c r="G185" s="8" t="s">
        <v>93</v>
      </c>
      <c r="H185" s="8" t="s">
        <v>607</v>
      </c>
      <c r="I185" s="8" t="s">
        <v>28</v>
      </c>
      <c r="J185" s="13" t="s">
        <v>799</v>
      </c>
      <c r="K185" s="13" t="s">
        <v>800</v>
      </c>
      <c r="L185" s="13" t="s">
        <v>801</v>
      </c>
    </row>
    <row r="186">
      <c r="A186" s="11">
        <v>8.8155566E7</v>
      </c>
      <c r="B186" s="12">
        <v>185.0</v>
      </c>
      <c r="C186" s="8" t="s">
        <v>11</v>
      </c>
      <c r="D186" s="5">
        <f>VLOOKUP(CONCATENATE(C186,A186), Final!A:L, 12, false)</f>
        <v>74.75</v>
      </c>
      <c r="E186" s="8" t="s">
        <v>802</v>
      </c>
      <c r="F186" s="11">
        <v>2022.0</v>
      </c>
      <c r="G186" s="8" t="s">
        <v>93</v>
      </c>
      <c r="H186" s="8" t="s">
        <v>803</v>
      </c>
      <c r="I186" s="8" t="s">
        <v>28</v>
      </c>
      <c r="J186" s="13" t="s">
        <v>804</v>
      </c>
      <c r="K186" s="13" t="s">
        <v>805</v>
      </c>
      <c r="L186" s="13" t="s">
        <v>806</v>
      </c>
    </row>
    <row r="187">
      <c r="A187" s="11">
        <v>8.2972022E7</v>
      </c>
      <c r="B187" s="12">
        <v>186.0</v>
      </c>
      <c r="C187" s="8" t="s">
        <v>11</v>
      </c>
      <c r="D187" s="5">
        <f>VLOOKUP(CONCATENATE(C187,A187), Final!A:L, 12, false)</f>
        <v>39.1</v>
      </c>
      <c r="E187" s="8" t="s">
        <v>807</v>
      </c>
      <c r="F187" s="11">
        <v>2022.0</v>
      </c>
      <c r="G187" s="8" t="s">
        <v>93</v>
      </c>
      <c r="H187" s="8" t="s">
        <v>151</v>
      </c>
      <c r="I187" s="8" t="s">
        <v>28</v>
      </c>
      <c r="J187" s="13" t="s">
        <v>808</v>
      </c>
      <c r="K187" s="13" t="s">
        <v>809</v>
      </c>
      <c r="L187" s="13" t="s">
        <v>810</v>
      </c>
    </row>
    <row r="188">
      <c r="A188" s="11">
        <v>1.11226331E8</v>
      </c>
      <c r="B188" s="12">
        <v>187.0</v>
      </c>
      <c r="C188" s="8" t="s">
        <v>11</v>
      </c>
      <c r="D188" s="5">
        <f>VLOOKUP(CONCATENATE(C188,A188), Final!A:L, 12, false)</f>
        <v>33.35</v>
      </c>
      <c r="E188" s="8" t="s">
        <v>811</v>
      </c>
      <c r="F188" s="11">
        <v>2024.0</v>
      </c>
      <c r="G188" s="8" t="s">
        <v>109</v>
      </c>
      <c r="H188" s="8" t="s">
        <v>442</v>
      </c>
      <c r="I188" s="8" t="s">
        <v>28</v>
      </c>
      <c r="J188" s="13" t="s">
        <v>812</v>
      </c>
      <c r="K188" s="13" t="s">
        <v>813</v>
      </c>
      <c r="L188" s="13" t="s">
        <v>814</v>
      </c>
    </row>
    <row r="189">
      <c r="A189" s="11">
        <v>1.07530719E8</v>
      </c>
      <c r="B189" s="12">
        <v>188.0</v>
      </c>
      <c r="C189" s="8" t="s">
        <v>11</v>
      </c>
      <c r="D189" s="5">
        <f>VLOOKUP(CONCATENATE(C189,A189), Final!A:L, 12, false)</f>
        <v>108.1</v>
      </c>
      <c r="E189" s="8" t="s">
        <v>815</v>
      </c>
      <c r="F189" s="11">
        <v>2024.0</v>
      </c>
      <c r="G189" s="8" t="s">
        <v>93</v>
      </c>
      <c r="H189" s="8" t="s">
        <v>816</v>
      </c>
      <c r="I189" s="8" t="s">
        <v>28</v>
      </c>
      <c r="J189" s="13" t="s">
        <v>817</v>
      </c>
      <c r="K189" s="13" t="s">
        <v>818</v>
      </c>
      <c r="L189" s="13" t="s">
        <v>819</v>
      </c>
    </row>
    <row r="190">
      <c r="A190" s="11">
        <v>1.0424175E8</v>
      </c>
      <c r="B190" s="12">
        <v>189.0</v>
      </c>
      <c r="C190" s="8" t="s">
        <v>11</v>
      </c>
      <c r="D190" s="5">
        <f>VLOOKUP(CONCATENATE(C190,A190), Final!A:L, 12, false)</f>
        <v>27.6</v>
      </c>
      <c r="E190" s="8" t="s">
        <v>820</v>
      </c>
      <c r="F190" s="11">
        <v>2024.0</v>
      </c>
      <c r="G190" s="8" t="s">
        <v>109</v>
      </c>
      <c r="H190" s="8" t="s">
        <v>821</v>
      </c>
      <c r="I190" s="8" t="s">
        <v>28</v>
      </c>
      <c r="J190" s="13" t="s">
        <v>822</v>
      </c>
      <c r="K190" s="13" t="s">
        <v>823</v>
      </c>
      <c r="L190" s="13" t="s">
        <v>824</v>
      </c>
    </row>
    <row r="191">
      <c r="A191" s="11">
        <v>1.00833607E8</v>
      </c>
      <c r="B191" s="12">
        <v>190.0</v>
      </c>
      <c r="C191" s="8" t="s">
        <v>11</v>
      </c>
      <c r="D191" s="5">
        <f>VLOOKUP(CONCATENATE(C191,A191), Final!A:L, 12, false)</f>
        <v>40.25</v>
      </c>
      <c r="E191" s="8" t="s">
        <v>825</v>
      </c>
      <c r="F191" s="11">
        <v>2024.0</v>
      </c>
      <c r="G191" s="8" t="s">
        <v>109</v>
      </c>
      <c r="H191" s="8" t="s">
        <v>826</v>
      </c>
      <c r="I191" s="8" t="s">
        <v>28</v>
      </c>
      <c r="J191" s="13" t="s">
        <v>827</v>
      </c>
      <c r="K191" s="13" t="s">
        <v>828</v>
      </c>
      <c r="L191" s="13" t="s">
        <v>829</v>
      </c>
    </row>
    <row r="192">
      <c r="A192" s="11">
        <v>5.4572004E7</v>
      </c>
      <c r="B192" s="12">
        <v>191.0</v>
      </c>
      <c r="C192" s="8" t="s">
        <v>11</v>
      </c>
      <c r="D192" s="5">
        <f>VLOOKUP(CONCATENATE(C192,A192), Final!A:L, 12, false)</f>
        <v>64.4</v>
      </c>
      <c r="E192" s="8" t="s">
        <v>830</v>
      </c>
      <c r="F192" s="11">
        <v>2020.0</v>
      </c>
      <c r="G192" s="8" t="s">
        <v>93</v>
      </c>
      <c r="H192" s="8" t="s">
        <v>831</v>
      </c>
      <c r="I192" s="8" t="s">
        <v>28</v>
      </c>
      <c r="J192" s="13" t="s">
        <v>832</v>
      </c>
      <c r="K192" s="13" t="s">
        <v>833</v>
      </c>
      <c r="L192" s="13" t="s">
        <v>834</v>
      </c>
    </row>
    <row r="193">
      <c r="A193" s="11">
        <v>1.11701721E8</v>
      </c>
      <c r="B193" s="12">
        <v>192.0</v>
      </c>
      <c r="C193" s="8" t="s">
        <v>11</v>
      </c>
      <c r="D193" s="5">
        <f>VLOOKUP(CONCATENATE(C193,A193), Final!A:L, 12, false)</f>
        <v>80.5</v>
      </c>
      <c r="E193" s="8" t="s">
        <v>835</v>
      </c>
      <c r="F193" s="11">
        <v>2024.0</v>
      </c>
      <c r="G193" s="8" t="s">
        <v>93</v>
      </c>
      <c r="H193" s="8" t="s">
        <v>399</v>
      </c>
      <c r="I193" s="8" t="s">
        <v>28</v>
      </c>
      <c r="J193" s="13" t="s">
        <v>836</v>
      </c>
      <c r="K193" s="13" t="s">
        <v>837</v>
      </c>
      <c r="L193" s="13" t="s">
        <v>838</v>
      </c>
    </row>
    <row r="194">
      <c r="A194" s="11">
        <v>8.2972028E7</v>
      </c>
      <c r="B194" s="12">
        <v>193.0</v>
      </c>
      <c r="C194" s="8" t="s">
        <v>11</v>
      </c>
      <c r="D194" s="5">
        <f>VLOOKUP(CONCATENATE(C194,A194), Final!A:L, 12, false)</f>
        <v>49.45</v>
      </c>
      <c r="E194" s="8" t="s">
        <v>839</v>
      </c>
      <c r="F194" s="11">
        <v>2023.0</v>
      </c>
      <c r="G194" s="8" t="s">
        <v>109</v>
      </c>
      <c r="H194" s="8" t="s">
        <v>264</v>
      </c>
      <c r="I194" s="8" t="s">
        <v>28</v>
      </c>
      <c r="J194" s="13" t="s">
        <v>840</v>
      </c>
      <c r="K194" s="13" t="s">
        <v>841</v>
      </c>
      <c r="L194" s="13" t="s">
        <v>842</v>
      </c>
    </row>
    <row r="195">
      <c r="A195" s="11">
        <v>8.2972008E7</v>
      </c>
      <c r="B195" s="12">
        <v>194.0</v>
      </c>
      <c r="C195" s="8" t="s">
        <v>11</v>
      </c>
      <c r="D195" s="5">
        <f>VLOOKUP(CONCATENATE(C195,A195), Final!A:L, 12, false)</f>
        <v>60.95</v>
      </c>
      <c r="E195" s="8" t="s">
        <v>843</v>
      </c>
      <c r="F195" s="11">
        <v>2023.0</v>
      </c>
      <c r="G195" s="8" t="s">
        <v>109</v>
      </c>
      <c r="H195" s="8" t="s">
        <v>264</v>
      </c>
      <c r="I195" s="8" t="s">
        <v>28</v>
      </c>
      <c r="J195" s="13" t="s">
        <v>844</v>
      </c>
      <c r="K195" s="13" t="s">
        <v>845</v>
      </c>
      <c r="L195" s="13" t="s">
        <v>846</v>
      </c>
    </row>
    <row r="196">
      <c r="A196" s="11">
        <v>8.2972017E7</v>
      </c>
      <c r="B196" s="12">
        <v>195.0</v>
      </c>
      <c r="C196" s="8" t="s">
        <v>11</v>
      </c>
      <c r="D196" s="5">
        <f>VLOOKUP(CONCATENATE(C196,A196), Final!A:L, 12, false)</f>
        <v>41.4</v>
      </c>
      <c r="E196" s="8" t="s">
        <v>847</v>
      </c>
      <c r="F196" s="11">
        <v>2023.0</v>
      </c>
      <c r="G196" s="8" t="s">
        <v>109</v>
      </c>
      <c r="H196" s="8" t="s">
        <v>264</v>
      </c>
      <c r="I196" s="8" t="s">
        <v>28</v>
      </c>
      <c r="J196" s="13" t="s">
        <v>848</v>
      </c>
      <c r="K196" s="13" t="s">
        <v>849</v>
      </c>
      <c r="L196" s="13" t="s">
        <v>850</v>
      </c>
    </row>
    <row r="197">
      <c r="A197" s="11">
        <v>1.0622669E8</v>
      </c>
      <c r="B197" s="12">
        <v>196.0</v>
      </c>
      <c r="C197" s="8" t="s">
        <v>11</v>
      </c>
      <c r="D197" s="5">
        <f>VLOOKUP(CONCATENATE(C197,A197), Final!A:L, 12, false)</f>
        <v>51.75</v>
      </c>
      <c r="E197" s="8" t="s">
        <v>851</v>
      </c>
      <c r="F197" s="11">
        <v>2023.0</v>
      </c>
      <c r="G197" s="8" t="s">
        <v>109</v>
      </c>
      <c r="H197" s="8" t="s">
        <v>264</v>
      </c>
      <c r="I197" s="8" t="s">
        <v>28</v>
      </c>
      <c r="J197" s="13" t="s">
        <v>852</v>
      </c>
      <c r="K197" s="13" t="s">
        <v>853</v>
      </c>
      <c r="L197" s="13" t="s">
        <v>854</v>
      </c>
    </row>
    <row r="198">
      <c r="A198" s="11">
        <v>1.00407081E8</v>
      </c>
      <c r="B198" s="12">
        <v>197.0</v>
      </c>
      <c r="C198" s="8" t="s">
        <v>11</v>
      </c>
      <c r="D198" s="5">
        <f>VLOOKUP(CONCATENATE(C198,A198), Final!A:L, 12, false)</f>
        <v>28.75</v>
      </c>
      <c r="E198" s="8" t="s">
        <v>855</v>
      </c>
      <c r="F198" s="11">
        <v>2024.0</v>
      </c>
      <c r="G198" s="8" t="s">
        <v>109</v>
      </c>
      <c r="H198" s="8" t="s">
        <v>856</v>
      </c>
      <c r="I198" s="8" t="s">
        <v>28</v>
      </c>
      <c r="J198" s="13" t="s">
        <v>857</v>
      </c>
      <c r="K198" s="13" t="s">
        <v>858</v>
      </c>
      <c r="L198" s="13" t="s">
        <v>859</v>
      </c>
    </row>
    <row r="199">
      <c r="A199" s="11">
        <v>1.02788147E8</v>
      </c>
      <c r="B199" s="12">
        <v>198.0</v>
      </c>
      <c r="C199" s="8" t="s">
        <v>11</v>
      </c>
      <c r="D199" s="5">
        <f>VLOOKUP(CONCATENATE(C199,A199), Final!A:L, 12, false)</f>
        <v>72.45</v>
      </c>
      <c r="E199" s="8" t="s">
        <v>860</v>
      </c>
      <c r="F199" s="11">
        <v>2024.0</v>
      </c>
      <c r="G199" s="8" t="s">
        <v>93</v>
      </c>
      <c r="H199" s="8" t="s">
        <v>323</v>
      </c>
      <c r="I199" s="8" t="s">
        <v>28</v>
      </c>
      <c r="J199" s="13" t="s">
        <v>861</v>
      </c>
      <c r="K199" s="13" t="s">
        <v>862</v>
      </c>
      <c r="L199" s="13" t="s">
        <v>863</v>
      </c>
    </row>
    <row r="200">
      <c r="A200" s="11">
        <v>1.08901051E8</v>
      </c>
      <c r="B200" s="12">
        <v>199.0</v>
      </c>
      <c r="C200" s="8" t="s">
        <v>11</v>
      </c>
      <c r="D200" s="5">
        <f>VLOOKUP(CONCATENATE(C200,A200), Final!A:L, 12, false)</f>
        <v>135.7</v>
      </c>
      <c r="E200" s="8" t="s">
        <v>864</v>
      </c>
      <c r="F200" s="11">
        <v>2024.0</v>
      </c>
      <c r="G200" s="8" t="s">
        <v>93</v>
      </c>
      <c r="H200" s="8" t="s">
        <v>399</v>
      </c>
      <c r="I200" s="8" t="s">
        <v>28</v>
      </c>
      <c r="J200" s="13" t="s">
        <v>865</v>
      </c>
      <c r="K200" s="13" t="s">
        <v>866</v>
      </c>
      <c r="L200" s="13" t="s">
        <v>867</v>
      </c>
    </row>
    <row r="201">
      <c r="A201" s="11">
        <v>8.8318793E7</v>
      </c>
      <c r="B201" s="12">
        <v>200.0</v>
      </c>
      <c r="C201" s="8" t="s">
        <v>11</v>
      </c>
      <c r="D201" s="5">
        <f>VLOOKUP(CONCATENATE(C201,A201), Final!A:L, 12, false)</f>
        <v>81.65</v>
      </c>
      <c r="E201" s="8" t="s">
        <v>868</v>
      </c>
      <c r="F201" s="11">
        <v>2005.0</v>
      </c>
      <c r="G201" s="8" t="s">
        <v>109</v>
      </c>
      <c r="H201" s="8" t="s">
        <v>869</v>
      </c>
      <c r="I201" s="8" t="s">
        <v>28</v>
      </c>
      <c r="J201" s="13" t="s">
        <v>870</v>
      </c>
      <c r="K201" s="13" t="s">
        <v>871</v>
      </c>
      <c r="L201" s="13" t="s">
        <v>872</v>
      </c>
    </row>
    <row r="202">
      <c r="A202" s="11">
        <v>1.08702805E8</v>
      </c>
      <c r="B202" s="12">
        <v>201.0</v>
      </c>
      <c r="C202" s="8" t="s">
        <v>11</v>
      </c>
      <c r="D202" s="5">
        <f>VLOOKUP(CONCATENATE(C202,A202), Final!A:L, 12, false)</f>
        <v>143.75</v>
      </c>
      <c r="E202" s="8" t="s">
        <v>873</v>
      </c>
      <c r="F202" s="11">
        <v>2024.0</v>
      </c>
      <c r="G202" s="8" t="s">
        <v>109</v>
      </c>
      <c r="H202" s="8" t="s">
        <v>856</v>
      </c>
      <c r="I202" s="8" t="s">
        <v>28</v>
      </c>
      <c r="J202" s="13" t="s">
        <v>874</v>
      </c>
      <c r="K202" s="13" t="s">
        <v>875</v>
      </c>
      <c r="L202" s="13" t="s">
        <v>876</v>
      </c>
    </row>
    <row r="203">
      <c r="A203" s="11">
        <v>1.0755091E8</v>
      </c>
      <c r="B203" s="12">
        <v>202.0</v>
      </c>
      <c r="C203" s="8" t="s">
        <v>11</v>
      </c>
      <c r="D203" s="5">
        <f>VLOOKUP(CONCATENATE(C203,A203), Final!A:L, 12, false)</f>
        <v>49.45</v>
      </c>
      <c r="E203" s="8" t="s">
        <v>505</v>
      </c>
      <c r="F203" s="11">
        <v>2024.0</v>
      </c>
      <c r="G203" s="8" t="s">
        <v>93</v>
      </c>
      <c r="H203" s="8" t="s">
        <v>385</v>
      </c>
      <c r="I203" s="8" t="s">
        <v>28</v>
      </c>
      <c r="J203" s="13" t="s">
        <v>877</v>
      </c>
      <c r="K203" s="13" t="s">
        <v>878</v>
      </c>
      <c r="L203" s="13" t="s">
        <v>879</v>
      </c>
    </row>
    <row r="204">
      <c r="A204" s="11">
        <v>1.07550903E8</v>
      </c>
      <c r="B204" s="12">
        <v>203.0</v>
      </c>
      <c r="C204" s="8" t="s">
        <v>11</v>
      </c>
      <c r="D204" s="5">
        <f>VLOOKUP(CONCATENATE(C204,A204), Final!A:L, 12, false)</f>
        <v>83.95</v>
      </c>
      <c r="E204" s="8" t="s">
        <v>743</v>
      </c>
      <c r="F204" s="11">
        <v>2025.0</v>
      </c>
      <c r="G204" s="8" t="s">
        <v>93</v>
      </c>
      <c r="H204" s="8" t="s">
        <v>385</v>
      </c>
      <c r="I204" s="8" t="s">
        <v>28</v>
      </c>
      <c r="J204" s="13" t="s">
        <v>880</v>
      </c>
      <c r="K204" s="13" t="s">
        <v>881</v>
      </c>
      <c r="L204" s="13" t="s">
        <v>882</v>
      </c>
    </row>
    <row r="205">
      <c r="A205" s="11">
        <v>1.07550902E8</v>
      </c>
      <c r="B205" s="12">
        <v>204.0</v>
      </c>
      <c r="C205" s="8" t="s">
        <v>11</v>
      </c>
      <c r="D205" s="5">
        <f>VLOOKUP(CONCATENATE(C205,A205), Final!A:L, 12, false)</f>
        <v>46</v>
      </c>
      <c r="E205" s="8" t="s">
        <v>883</v>
      </c>
      <c r="F205" s="11">
        <v>2024.0</v>
      </c>
      <c r="G205" s="8" t="s">
        <v>109</v>
      </c>
      <c r="H205" s="8" t="s">
        <v>884</v>
      </c>
      <c r="I205" s="8" t="s">
        <v>28</v>
      </c>
      <c r="J205" s="13" t="s">
        <v>885</v>
      </c>
      <c r="K205" s="13" t="s">
        <v>886</v>
      </c>
      <c r="L205" s="13" t="s">
        <v>887</v>
      </c>
    </row>
    <row r="206">
      <c r="A206" s="11">
        <v>1.16711438E8</v>
      </c>
      <c r="B206" s="12">
        <v>205.0</v>
      </c>
      <c r="C206" s="8" t="s">
        <v>11</v>
      </c>
      <c r="D206" s="5">
        <f>VLOOKUP(CONCATENATE(C206,A206), Final!A:L, 12, false)</f>
        <v>92</v>
      </c>
      <c r="E206" s="8" t="s">
        <v>888</v>
      </c>
      <c r="F206" s="11">
        <v>1999.0</v>
      </c>
      <c r="G206" s="8" t="s">
        <v>93</v>
      </c>
      <c r="H206" s="8" t="s">
        <v>141</v>
      </c>
      <c r="I206" s="8" t="s">
        <v>28</v>
      </c>
      <c r="J206" s="13" t="s">
        <v>889</v>
      </c>
      <c r="K206" s="13" t="s">
        <v>890</v>
      </c>
      <c r="L206" s="13" t="s">
        <v>891</v>
      </c>
    </row>
    <row r="207">
      <c r="A207" s="11">
        <v>1.16331575E8</v>
      </c>
      <c r="B207" s="12">
        <v>206.0</v>
      </c>
      <c r="C207" s="8" t="s">
        <v>11</v>
      </c>
      <c r="D207" s="5">
        <f>VLOOKUP(CONCATENATE(C207,A207), Final!A:L, 12, false)</f>
        <v>41.4</v>
      </c>
      <c r="E207" s="8" t="s">
        <v>593</v>
      </c>
      <c r="F207" s="11">
        <v>2024.0</v>
      </c>
      <c r="G207" s="8" t="s">
        <v>93</v>
      </c>
      <c r="H207" s="8" t="s">
        <v>355</v>
      </c>
      <c r="I207" s="8" t="s">
        <v>28</v>
      </c>
      <c r="J207" s="13" t="s">
        <v>892</v>
      </c>
      <c r="K207" s="13" t="s">
        <v>893</v>
      </c>
      <c r="L207" s="13" t="s">
        <v>894</v>
      </c>
    </row>
    <row r="208">
      <c r="A208" s="11">
        <v>1.16331581E8</v>
      </c>
      <c r="B208" s="12">
        <v>207.0</v>
      </c>
      <c r="C208" s="8" t="s">
        <v>11</v>
      </c>
      <c r="D208" s="5">
        <f>VLOOKUP(CONCATENATE(C208,A208), Final!A:L, 12, false)</f>
        <v>242.65</v>
      </c>
      <c r="E208" s="8" t="s">
        <v>895</v>
      </c>
      <c r="F208" s="11">
        <v>2025.0</v>
      </c>
      <c r="G208" s="8" t="s">
        <v>93</v>
      </c>
      <c r="H208" s="8" t="s">
        <v>677</v>
      </c>
      <c r="I208" s="8" t="s">
        <v>28</v>
      </c>
      <c r="J208" s="13" t="s">
        <v>896</v>
      </c>
      <c r="K208" s="13" t="s">
        <v>897</v>
      </c>
      <c r="L208" s="13" t="s">
        <v>898</v>
      </c>
    </row>
    <row r="209">
      <c r="A209" s="11">
        <v>1.11226316E8</v>
      </c>
      <c r="B209" s="12">
        <v>208.0</v>
      </c>
      <c r="C209" s="8" t="s">
        <v>11</v>
      </c>
      <c r="D209" s="5">
        <f>VLOOKUP(CONCATENATE(C209,A209), Final!A:L, 12, false)</f>
        <v>109.25</v>
      </c>
      <c r="E209" s="8" t="s">
        <v>899</v>
      </c>
      <c r="F209" s="11">
        <v>2022.0</v>
      </c>
      <c r="G209" s="8" t="s">
        <v>93</v>
      </c>
      <c r="H209" s="8" t="s">
        <v>156</v>
      </c>
      <c r="I209" s="8" t="s">
        <v>28</v>
      </c>
      <c r="J209" s="13" t="s">
        <v>900</v>
      </c>
      <c r="K209" s="13" t="s">
        <v>901</v>
      </c>
      <c r="L209" s="13" t="s">
        <v>902</v>
      </c>
    </row>
    <row r="210">
      <c r="A210" s="11">
        <v>1.08362579E8</v>
      </c>
      <c r="B210" s="12">
        <v>209.0</v>
      </c>
      <c r="C210" s="8" t="s">
        <v>11</v>
      </c>
      <c r="D210" s="5">
        <f>VLOOKUP(CONCATENATE(C210,A210), Final!A:L, 12, false)</f>
        <v>51.75</v>
      </c>
      <c r="E210" s="8" t="s">
        <v>903</v>
      </c>
      <c r="F210" s="11">
        <v>2022.0</v>
      </c>
      <c r="G210" s="8" t="s">
        <v>93</v>
      </c>
      <c r="H210" s="8" t="s">
        <v>904</v>
      </c>
      <c r="I210" s="8" t="s">
        <v>28</v>
      </c>
      <c r="J210" s="13" t="s">
        <v>905</v>
      </c>
      <c r="K210" s="13" t="s">
        <v>906</v>
      </c>
      <c r="L210" s="13" t="s">
        <v>907</v>
      </c>
    </row>
    <row r="211">
      <c r="A211" s="11">
        <v>9.2514119E7</v>
      </c>
      <c r="B211" s="12">
        <v>210.0</v>
      </c>
      <c r="C211" s="8" t="s">
        <v>11</v>
      </c>
      <c r="D211" s="5">
        <f>VLOOKUP(CONCATENATE(C211,A211), Final!A:L, 12, false)</f>
        <v>49.45</v>
      </c>
      <c r="E211" s="8" t="s">
        <v>908</v>
      </c>
      <c r="F211" s="11">
        <v>2022.0</v>
      </c>
      <c r="G211" s="8" t="s">
        <v>109</v>
      </c>
      <c r="H211" s="8" t="s">
        <v>909</v>
      </c>
      <c r="I211" s="8" t="s">
        <v>28</v>
      </c>
      <c r="J211" s="13" t="s">
        <v>910</v>
      </c>
      <c r="K211" s="13" t="s">
        <v>911</v>
      </c>
      <c r="L211" s="13" t="s">
        <v>912</v>
      </c>
    </row>
    <row r="212">
      <c r="A212" s="11">
        <v>7.7522605E7</v>
      </c>
      <c r="B212" s="12">
        <v>211.0</v>
      </c>
      <c r="C212" s="8" t="s">
        <v>11</v>
      </c>
      <c r="D212" s="5">
        <f>VLOOKUP(CONCATENATE(C212,A212), Final!A:L, 12, false)</f>
        <v>97.75</v>
      </c>
      <c r="E212" s="8" t="s">
        <v>913</v>
      </c>
      <c r="F212" s="11">
        <v>2002.0</v>
      </c>
      <c r="G212" s="8" t="s">
        <v>109</v>
      </c>
      <c r="H212" s="8" t="s">
        <v>914</v>
      </c>
      <c r="I212" s="8" t="s">
        <v>28</v>
      </c>
      <c r="J212" s="13" t="s">
        <v>915</v>
      </c>
      <c r="K212" s="13" t="s">
        <v>916</v>
      </c>
      <c r="L212" s="13" t="s">
        <v>917</v>
      </c>
    </row>
    <row r="213">
      <c r="A213" s="11">
        <v>1.11226317E8</v>
      </c>
      <c r="B213" s="12">
        <v>212.0</v>
      </c>
      <c r="C213" s="8" t="s">
        <v>11</v>
      </c>
      <c r="D213" s="5">
        <f>VLOOKUP(CONCATENATE(C213,A213), Final!A:L, 12, false)</f>
        <v>35.65</v>
      </c>
      <c r="E213" s="8" t="s">
        <v>918</v>
      </c>
      <c r="F213" s="11">
        <v>2024.0</v>
      </c>
      <c r="G213" s="8" t="s">
        <v>93</v>
      </c>
      <c r="H213" s="8" t="s">
        <v>399</v>
      </c>
      <c r="I213" s="8" t="s">
        <v>28</v>
      </c>
      <c r="J213" s="13" t="s">
        <v>919</v>
      </c>
      <c r="K213" s="13" t="s">
        <v>920</v>
      </c>
      <c r="L213" s="13" t="s">
        <v>921</v>
      </c>
    </row>
    <row r="214">
      <c r="A214" s="11">
        <v>1.08362582E8</v>
      </c>
      <c r="B214" s="12">
        <v>213.0</v>
      </c>
      <c r="C214" s="8" t="s">
        <v>11</v>
      </c>
      <c r="D214" s="5">
        <f>VLOOKUP(CONCATENATE(C214,A214), Final!A:L, 12, false)</f>
        <v>85.1</v>
      </c>
      <c r="E214" s="8" t="s">
        <v>769</v>
      </c>
      <c r="F214" s="11">
        <v>2021.0</v>
      </c>
      <c r="G214" s="8" t="s">
        <v>93</v>
      </c>
      <c r="H214" s="8" t="s">
        <v>607</v>
      </c>
      <c r="I214" s="8" t="s">
        <v>28</v>
      </c>
      <c r="J214" s="13" t="s">
        <v>922</v>
      </c>
      <c r="K214" s="13" t="s">
        <v>923</v>
      </c>
      <c r="L214" s="13" t="s">
        <v>924</v>
      </c>
    </row>
    <row r="215">
      <c r="A215" s="11">
        <v>1.03559325E8</v>
      </c>
      <c r="B215" s="12">
        <v>214.0</v>
      </c>
      <c r="C215" s="8" t="s">
        <v>11</v>
      </c>
      <c r="D215" s="5">
        <f>VLOOKUP(CONCATENATE(C215,A215), Final!A:L, 12, false)</f>
        <v>158.7</v>
      </c>
      <c r="E215" s="8" t="s">
        <v>925</v>
      </c>
      <c r="F215" s="11">
        <v>2023.0</v>
      </c>
      <c r="G215" s="8" t="s">
        <v>93</v>
      </c>
      <c r="H215" s="8" t="s">
        <v>218</v>
      </c>
      <c r="I215" s="8" t="s">
        <v>28</v>
      </c>
      <c r="J215" s="13" t="s">
        <v>926</v>
      </c>
      <c r="K215" s="13" t="s">
        <v>927</v>
      </c>
      <c r="L215" s="13" t="s">
        <v>928</v>
      </c>
    </row>
    <row r="216">
      <c r="A216" s="11">
        <v>1.11226326E8</v>
      </c>
      <c r="B216" s="12">
        <v>215.0</v>
      </c>
      <c r="C216" s="8" t="s">
        <v>11</v>
      </c>
      <c r="D216" s="5">
        <f>VLOOKUP(CONCATENATE(C216,A216), Final!A:L, 12, false)</f>
        <v>129.95</v>
      </c>
      <c r="E216" s="8" t="s">
        <v>661</v>
      </c>
      <c r="F216" s="11">
        <v>2023.0</v>
      </c>
      <c r="G216" s="8" t="s">
        <v>93</v>
      </c>
      <c r="H216" s="8" t="s">
        <v>493</v>
      </c>
      <c r="I216" s="8" t="s">
        <v>28</v>
      </c>
      <c r="J216" s="13" t="s">
        <v>929</v>
      </c>
      <c r="K216" s="13" t="s">
        <v>930</v>
      </c>
      <c r="L216" s="13" t="s">
        <v>931</v>
      </c>
    </row>
    <row r="217">
      <c r="A217" s="11">
        <v>9.7019183E7</v>
      </c>
      <c r="B217" s="12">
        <v>216.0</v>
      </c>
      <c r="C217" s="8" t="s">
        <v>11</v>
      </c>
      <c r="D217" s="5">
        <f>VLOOKUP(CONCATENATE(C217,A217), Final!A:L, 12, false)</f>
        <v>208.15</v>
      </c>
      <c r="E217" s="8" t="s">
        <v>932</v>
      </c>
      <c r="F217" s="11">
        <v>2022.0</v>
      </c>
      <c r="G217" s="8" t="s">
        <v>93</v>
      </c>
      <c r="H217" s="8" t="s">
        <v>904</v>
      </c>
      <c r="I217" s="8" t="s">
        <v>28</v>
      </c>
      <c r="J217" s="13" t="s">
        <v>933</v>
      </c>
      <c r="K217" s="13" t="s">
        <v>934</v>
      </c>
      <c r="L217" s="13" t="s">
        <v>935</v>
      </c>
    </row>
    <row r="218">
      <c r="A218" s="11">
        <v>9.9159839E7</v>
      </c>
      <c r="B218" s="12">
        <v>217.0</v>
      </c>
      <c r="C218" s="8" t="s">
        <v>11</v>
      </c>
      <c r="D218" s="5">
        <f>VLOOKUP(CONCATENATE(C218,A218), Final!A:L, 12, false)</f>
        <v>66.7</v>
      </c>
      <c r="E218" s="8" t="s">
        <v>936</v>
      </c>
      <c r="F218" s="11">
        <v>2024.0</v>
      </c>
      <c r="G218" s="8" t="s">
        <v>109</v>
      </c>
      <c r="H218" s="8" t="s">
        <v>937</v>
      </c>
      <c r="I218" s="8" t="s">
        <v>28</v>
      </c>
      <c r="J218" s="13" t="s">
        <v>938</v>
      </c>
      <c r="K218" s="13" t="s">
        <v>939</v>
      </c>
      <c r="L218" s="13" t="s">
        <v>940</v>
      </c>
    </row>
    <row r="219">
      <c r="A219" s="11">
        <v>8.203137E7</v>
      </c>
      <c r="B219" s="12">
        <v>218.0</v>
      </c>
      <c r="C219" s="8" t="s">
        <v>11</v>
      </c>
      <c r="D219" s="5">
        <f>VLOOKUP(CONCATENATE(C219,A219), Final!A:L, 12, false)</f>
        <v>74.75</v>
      </c>
      <c r="E219" s="8" t="s">
        <v>941</v>
      </c>
      <c r="F219" s="11">
        <v>2022.0</v>
      </c>
      <c r="G219" s="8" t="s">
        <v>109</v>
      </c>
      <c r="H219" s="8" t="s">
        <v>942</v>
      </c>
      <c r="I219" s="8" t="s">
        <v>28</v>
      </c>
      <c r="J219" s="13" t="s">
        <v>943</v>
      </c>
      <c r="K219" s="13" t="s">
        <v>944</v>
      </c>
      <c r="L219" s="13" t="s">
        <v>945</v>
      </c>
    </row>
    <row r="220">
      <c r="A220" s="11">
        <v>8.9996102E7</v>
      </c>
      <c r="B220" s="12">
        <v>219.0</v>
      </c>
      <c r="C220" s="8" t="s">
        <v>11</v>
      </c>
      <c r="D220" s="5">
        <f>VLOOKUP(CONCATENATE(C220,A220), Final!A:L, 12, false)</f>
        <v>51.75</v>
      </c>
      <c r="E220" s="8" t="s">
        <v>946</v>
      </c>
      <c r="F220" s="11">
        <v>2024.0</v>
      </c>
      <c r="G220" s="8" t="s">
        <v>93</v>
      </c>
      <c r="H220" s="8" t="s">
        <v>341</v>
      </c>
      <c r="I220" s="8" t="s">
        <v>28</v>
      </c>
      <c r="J220" s="13" t="s">
        <v>947</v>
      </c>
      <c r="K220" s="13" t="s">
        <v>948</v>
      </c>
      <c r="L220" s="13" t="s">
        <v>949</v>
      </c>
    </row>
    <row r="221">
      <c r="A221" s="11">
        <v>8.2972003E7</v>
      </c>
      <c r="B221" s="12">
        <v>220.0</v>
      </c>
      <c r="C221" s="8" t="s">
        <v>11</v>
      </c>
      <c r="D221" s="5">
        <f>VLOOKUP(CONCATENATE(C221,A221), Final!A:L, 12, false)</f>
        <v>43.7</v>
      </c>
      <c r="E221" s="8" t="s">
        <v>950</v>
      </c>
      <c r="F221" s="11">
        <v>2022.0</v>
      </c>
      <c r="G221" s="8" t="s">
        <v>109</v>
      </c>
      <c r="H221" s="8" t="s">
        <v>782</v>
      </c>
      <c r="I221" s="8" t="s">
        <v>28</v>
      </c>
      <c r="J221" s="13" t="s">
        <v>951</v>
      </c>
      <c r="K221" s="13" t="s">
        <v>952</v>
      </c>
      <c r="L221" s="13" t="s">
        <v>953</v>
      </c>
    </row>
    <row r="222">
      <c r="A222" s="11">
        <v>8.2972026E7</v>
      </c>
      <c r="B222" s="12">
        <v>221.0</v>
      </c>
      <c r="C222" s="8" t="s">
        <v>11</v>
      </c>
      <c r="D222" s="5">
        <f>VLOOKUP(CONCATENATE(C222,A222), Final!A:L, 12, false)</f>
        <v>64.4</v>
      </c>
      <c r="E222" s="8" t="s">
        <v>954</v>
      </c>
      <c r="F222" s="11">
        <v>2023.0</v>
      </c>
      <c r="G222" s="8" t="s">
        <v>93</v>
      </c>
      <c r="H222" s="8" t="s">
        <v>437</v>
      </c>
      <c r="I222" s="8" t="s">
        <v>28</v>
      </c>
      <c r="J222" s="13" t="s">
        <v>955</v>
      </c>
      <c r="K222" s="13" t="s">
        <v>956</v>
      </c>
      <c r="L222" s="13" t="s">
        <v>957</v>
      </c>
    </row>
    <row r="223">
      <c r="A223" s="11">
        <v>1.10013667E8</v>
      </c>
      <c r="B223" s="12">
        <v>222.0</v>
      </c>
      <c r="C223" s="8" t="s">
        <v>11</v>
      </c>
      <c r="D223" s="5">
        <f>VLOOKUP(CONCATENATE(C223,A223), Final!A:L, 12, false)</f>
        <v>43.7</v>
      </c>
      <c r="E223" s="8" t="s">
        <v>958</v>
      </c>
      <c r="F223" s="11">
        <v>2025.0</v>
      </c>
      <c r="G223" s="8" t="s">
        <v>109</v>
      </c>
      <c r="H223" s="8" t="s">
        <v>959</v>
      </c>
      <c r="I223" s="8" t="s">
        <v>28</v>
      </c>
      <c r="J223" s="13" t="s">
        <v>960</v>
      </c>
      <c r="K223" s="13" t="s">
        <v>961</v>
      </c>
      <c r="L223" s="13" t="s">
        <v>962</v>
      </c>
    </row>
    <row r="224">
      <c r="A224" s="11">
        <v>9.4448557E7</v>
      </c>
      <c r="B224" s="12">
        <v>223.0</v>
      </c>
      <c r="C224" s="8" t="s">
        <v>11</v>
      </c>
      <c r="D224" s="5">
        <f>VLOOKUP(CONCATENATE(C224,A224), Final!A:L, 12, false)</f>
        <v>187.45</v>
      </c>
      <c r="E224" s="8" t="s">
        <v>963</v>
      </c>
      <c r="F224" s="11">
        <v>2021.0</v>
      </c>
      <c r="G224" s="8" t="s">
        <v>93</v>
      </c>
      <c r="H224" s="8" t="s">
        <v>332</v>
      </c>
      <c r="I224" s="8" t="s">
        <v>28</v>
      </c>
      <c r="J224" s="13" t="s">
        <v>964</v>
      </c>
      <c r="K224" s="13" t="s">
        <v>965</v>
      </c>
      <c r="L224" s="13" t="s">
        <v>966</v>
      </c>
    </row>
    <row r="225">
      <c r="A225" s="11">
        <v>8.2972021E7</v>
      </c>
      <c r="B225" s="12">
        <v>224.0</v>
      </c>
      <c r="C225" s="8" t="s">
        <v>11</v>
      </c>
      <c r="D225" s="5">
        <f>VLOOKUP(CONCATENATE(C225,A225), Final!A:L, 12, false)</f>
        <v>32.2</v>
      </c>
      <c r="E225" s="8" t="s">
        <v>967</v>
      </c>
      <c r="F225" s="11">
        <v>2023.0</v>
      </c>
      <c r="G225" s="8" t="s">
        <v>93</v>
      </c>
      <c r="H225" s="8" t="s">
        <v>437</v>
      </c>
      <c r="I225" s="8" t="s">
        <v>28</v>
      </c>
      <c r="J225" s="13" t="s">
        <v>968</v>
      </c>
      <c r="K225" s="13" t="s">
        <v>969</v>
      </c>
      <c r="L225" s="13" t="s">
        <v>970</v>
      </c>
    </row>
    <row r="226">
      <c r="A226" s="11">
        <v>1.13824015E8</v>
      </c>
      <c r="B226" s="12">
        <v>225.0</v>
      </c>
      <c r="C226" s="8" t="s">
        <v>11</v>
      </c>
      <c r="D226" s="5">
        <f>VLOOKUP(CONCATENATE(C226,A226), Final!A:L, 12, false)</f>
        <v>39.1</v>
      </c>
      <c r="E226" s="8" t="s">
        <v>971</v>
      </c>
      <c r="F226" s="11">
        <v>2022.0</v>
      </c>
      <c r="G226" s="8" t="s">
        <v>109</v>
      </c>
      <c r="H226" s="8" t="s">
        <v>972</v>
      </c>
      <c r="I226" s="8" t="s">
        <v>28</v>
      </c>
      <c r="J226" s="13" t="s">
        <v>973</v>
      </c>
      <c r="K226" s="13" t="s">
        <v>974</v>
      </c>
      <c r="L226" s="13" t="s">
        <v>975</v>
      </c>
    </row>
    <row r="227">
      <c r="A227" s="11">
        <v>1.09672953E8</v>
      </c>
      <c r="B227" s="12">
        <v>226.0</v>
      </c>
      <c r="C227" s="8" t="s">
        <v>11</v>
      </c>
      <c r="D227" s="5">
        <f>VLOOKUP(CONCATENATE(C227,A227), Final!A:L, 12, false)</f>
        <v>57.5</v>
      </c>
      <c r="E227" s="8" t="s">
        <v>976</v>
      </c>
      <c r="F227" s="11">
        <v>2024.0</v>
      </c>
      <c r="G227" s="8" t="s">
        <v>93</v>
      </c>
      <c r="H227" s="8" t="s">
        <v>385</v>
      </c>
      <c r="I227" s="8" t="s">
        <v>28</v>
      </c>
      <c r="J227" s="13" t="s">
        <v>977</v>
      </c>
      <c r="K227" s="13" t="s">
        <v>978</v>
      </c>
      <c r="L227" s="13" t="s">
        <v>979</v>
      </c>
    </row>
    <row r="228">
      <c r="A228" s="11">
        <v>1.042339E8</v>
      </c>
      <c r="B228" s="12">
        <v>227.0</v>
      </c>
      <c r="C228" s="8" t="s">
        <v>11</v>
      </c>
      <c r="D228" s="5">
        <f>VLOOKUP(CONCATENATE(C228,A228), Final!A:L, 12, false)</f>
        <v>44.85</v>
      </c>
      <c r="E228" s="8" t="s">
        <v>980</v>
      </c>
      <c r="F228" s="11">
        <v>2024.0</v>
      </c>
      <c r="G228" s="8" t="s">
        <v>93</v>
      </c>
      <c r="H228" s="8" t="s">
        <v>341</v>
      </c>
      <c r="I228" s="8" t="s">
        <v>28</v>
      </c>
      <c r="J228" s="13" t="s">
        <v>981</v>
      </c>
      <c r="K228" s="13" t="s">
        <v>982</v>
      </c>
      <c r="L228" s="13" t="s">
        <v>983</v>
      </c>
    </row>
    <row r="229">
      <c r="A229" s="11">
        <v>1.04233903E8</v>
      </c>
      <c r="B229" s="12">
        <v>228.0</v>
      </c>
      <c r="C229" s="8" t="s">
        <v>11</v>
      </c>
      <c r="D229" s="5">
        <f>VLOOKUP(CONCATENATE(C229,A229), Final!A:L, 12, false)</f>
        <v>64.4</v>
      </c>
      <c r="E229" s="8" t="s">
        <v>984</v>
      </c>
      <c r="F229" s="11">
        <v>2024.0</v>
      </c>
      <c r="G229" s="8" t="s">
        <v>93</v>
      </c>
      <c r="H229" s="8" t="s">
        <v>341</v>
      </c>
      <c r="I229" s="8" t="s">
        <v>28</v>
      </c>
      <c r="J229" s="13" t="s">
        <v>985</v>
      </c>
      <c r="K229" s="13" t="s">
        <v>986</v>
      </c>
      <c r="L229" s="13" t="s">
        <v>987</v>
      </c>
    </row>
    <row r="230">
      <c r="A230" s="11">
        <v>1.08368213E8</v>
      </c>
      <c r="B230" s="12">
        <v>229.0</v>
      </c>
      <c r="C230" s="8" t="s">
        <v>11</v>
      </c>
      <c r="D230" s="5">
        <f>VLOOKUP(CONCATENATE(C230,A230), Final!A:L, 12, false)</f>
        <v>52.9</v>
      </c>
      <c r="E230" s="8" t="s">
        <v>988</v>
      </c>
      <c r="F230" s="11">
        <v>2023.0</v>
      </c>
      <c r="G230" s="8" t="s">
        <v>93</v>
      </c>
      <c r="H230" s="8" t="s">
        <v>218</v>
      </c>
      <c r="I230" s="8" t="s">
        <v>28</v>
      </c>
      <c r="J230" s="13" t="s">
        <v>989</v>
      </c>
      <c r="K230" s="13" t="s">
        <v>990</v>
      </c>
      <c r="L230" s="13" t="s">
        <v>991</v>
      </c>
    </row>
    <row r="231">
      <c r="A231" s="11">
        <v>1.1122632E8</v>
      </c>
      <c r="B231" s="12">
        <v>230.0</v>
      </c>
      <c r="C231" s="8" t="s">
        <v>11</v>
      </c>
      <c r="D231" s="5">
        <f>VLOOKUP(CONCATENATE(C231,A231), Final!A:L, 12, false)</f>
        <v>46</v>
      </c>
      <c r="E231" s="8" t="s">
        <v>992</v>
      </c>
      <c r="F231" s="11">
        <v>2024.0</v>
      </c>
      <c r="G231" s="8" t="s">
        <v>93</v>
      </c>
      <c r="H231" s="8" t="s">
        <v>355</v>
      </c>
      <c r="I231" s="8" t="s">
        <v>28</v>
      </c>
      <c r="J231" s="13" t="s">
        <v>993</v>
      </c>
      <c r="K231" s="13" t="s">
        <v>994</v>
      </c>
      <c r="L231" s="13" t="s">
        <v>995</v>
      </c>
    </row>
    <row r="232">
      <c r="A232" s="11">
        <v>1.11226323E8</v>
      </c>
      <c r="B232" s="12">
        <v>231.0</v>
      </c>
      <c r="C232" s="8" t="s">
        <v>11</v>
      </c>
      <c r="D232" s="5">
        <f>VLOOKUP(CONCATENATE(C232,A232), Final!A:L, 12, false)</f>
        <v>35.65</v>
      </c>
      <c r="E232" s="8" t="s">
        <v>996</v>
      </c>
      <c r="F232" s="11">
        <v>2024.0</v>
      </c>
      <c r="G232" s="8" t="s">
        <v>93</v>
      </c>
      <c r="H232" s="8" t="s">
        <v>355</v>
      </c>
      <c r="I232" s="8" t="s">
        <v>28</v>
      </c>
      <c r="J232" s="13" t="s">
        <v>997</v>
      </c>
      <c r="K232" s="13" t="s">
        <v>998</v>
      </c>
      <c r="L232" s="13" t="s">
        <v>999</v>
      </c>
    </row>
    <row r="233">
      <c r="A233" s="11">
        <v>1.08762838E8</v>
      </c>
      <c r="B233" s="12">
        <v>232.0</v>
      </c>
      <c r="C233" s="8" t="s">
        <v>11</v>
      </c>
      <c r="D233" s="5">
        <f>VLOOKUP(CONCATENATE(C233,A233), Final!A:L, 12, false)</f>
        <v>41.4</v>
      </c>
      <c r="E233" s="8" t="s">
        <v>1000</v>
      </c>
      <c r="F233" s="11">
        <v>2024.0</v>
      </c>
      <c r="G233" s="8" t="s">
        <v>109</v>
      </c>
      <c r="H233" s="8" t="s">
        <v>959</v>
      </c>
      <c r="I233" s="8" t="s">
        <v>28</v>
      </c>
      <c r="J233" s="13" t="s">
        <v>1001</v>
      </c>
      <c r="K233" s="13" t="s">
        <v>1002</v>
      </c>
      <c r="L233" s="13" t="s">
        <v>1003</v>
      </c>
    </row>
    <row r="234">
      <c r="A234" s="11">
        <v>1.08368218E8</v>
      </c>
      <c r="B234" s="12">
        <v>233.0</v>
      </c>
      <c r="C234" s="8" t="s">
        <v>11</v>
      </c>
      <c r="D234" s="5">
        <f>VLOOKUP(CONCATENATE(C234,A234), Final!A:L, 12, false)</f>
        <v>93.15</v>
      </c>
      <c r="E234" s="8" t="s">
        <v>1004</v>
      </c>
      <c r="F234" s="11">
        <v>2023.0</v>
      </c>
      <c r="G234" s="8" t="s">
        <v>93</v>
      </c>
      <c r="H234" s="8" t="s">
        <v>437</v>
      </c>
      <c r="I234" s="8" t="s">
        <v>28</v>
      </c>
      <c r="J234" s="13" t="s">
        <v>1005</v>
      </c>
      <c r="K234" s="13" t="s">
        <v>1006</v>
      </c>
      <c r="L234" s="13" t="s">
        <v>1007</v>
      </c>
    </row>
    <row r="235">
      <c r="A235" s="11">
        <v>1.04233934E8</v>
      </c>
      <c r="B235" s="12">
        <v>234.0</v>
      </c>
      <c r="C235" s="8" t="s">
        <v>11</v>
      </c>
      <c r="D235" s="5">
        <f>VLOOKUP(CONCATENATE(C235,A235), Final!A:L, 12, false)</f>
        <v>74.75</v>
      </c>
      <c r="E235" s="8" t="s">
        <v>802</v>
      </c>
      <c r="F235" s="11">
        <v>2022.0</v>
      </c>
      <c r="G235" s="8" t="s">
        <v>93</v>
      </c>
      <c r="H235" s="8" t="s">
        <v>803</v>
      </c>
      <c r="I235" s="8" t="s">
        <v>28</v>
      </c>
      <c r="J235" s="13" t="s">
        <v>1008</v>
      </c>
      <c r="K235" s="13" t="s">
        <v>1009</v>
      </c>
      <c r="L235" s="13" t="s">
        <v>1010</v>
      </c>
    </row>
    <row r="236">
      <c r="A236" s="11">
        <v>1.05979966E8</v>
      </c>
      <c r="B236" s="12">
        <v>235.0</v>
      </c>
      <c r="C236" s="8" t="s">
        <v>11</v>
      </c>
      <c r="D236" s="5">
        <f>VLOOKUP(CONCATENATE(C236,A236), Final!A:L, 12, false)</f>
        <v>80.5</v>
      </c>
      <c r="E236" s="8" t="s">
        <v>835</v>
      </c>
      <c r="F236" s="11">
        <v>2024.0</v>
      </c>
      <c r="G236" s="8" t="s">
        <v>93</v>
      </c>
      <c r="H236" s="8" t="s">
        <v>399</v>
      </c>
      <c r="I236" s="8" t="s">
        <v>28</v>
      </c>
      <c r="J236" s="13" t="s">
        <v>1011</v>
      </c>
      <c r="K236" s="13" t="s">
        <v>1012</v>
      </c>
      <c r="L236" s="13" t="s">
        <v>1013</v>
      </c>
    </row>
    <row r="237">
      <c r="A237" s="11">
        <v>1.08368222E8</v>
      </c>
      <c r="B237" s="12">
        <v>236.0</v>
      </c>
      <c r="C237" s="8" t="s">
        <v>11</v>
      </c>
      <c r="D237" s="5">
        <f>VLOOKUP(CONCATENATE(C237,A237), Final!A:L, 12, false)</f>
        <v>78.2</v>
      </c>
      <c r="E237" s="8" t="s">
        <v>1014</v>
      </c>
      <c r="F237" s="11">
        <v>2022.0</v>
      </c>
      <c r="G237" s="8" t="s">
        <v>93</v>
      </c>
      <c r="H237" s="8" t="s">
        <v>1015</v>
      </c>
      <c r="I237" s="8" t="s">
        <v>28</v>
      </c>
      <c r="J237" s="13" t="s">
        <v>1016</v>
      </c>
      <c r="K237" s="13" t="s">
        <v>1017</v>
      </c>
      <c r="L237" s="13" t="s">
        <v>1018</v>
      </c>
    </row>
    <row r="238">
      <c r="A238" s="11">
        <v>1.11226321E8</v>
      </c>
      <c r="B238" s="12">
        <v>237.0</v>
      </c>
      <c r="C238" s="8" t="s">
        <v>11</v>
      </c>
      <c r="D238" s="5">
        <f>VLOOKUP(CONCATENATE(C238,A238), Final!A:L, 12, false)</f>
        <v>51.75</v>
      </c>
      <c r="E238" s="8" t="s">
        <v>1019</v>
      </c>
      <c r="F238" s="11">
        <v>2024.0</v>
      </c>
      <c r="G238" s="8" t="s">
        <v>93</v>
      </c>
      <c r="H238" s="8" t="s">
        <v>341</v>
      </c>
      <c r="I238" s="8" t="s">
        <v>28</v>
      </c>
      <c r="J238" s="13" t="s">
        <v>1020</v>
      </c>
      <c r="K238" s="13" t="s">
        <v>1021</v>
      </c>
      <c r="L238" s="13" t="s">
        <v>1022</v>
      </c>
    </row>
    <row r="239">
      <c r="A239" s="11">
        <v>1.11226322E8</v>
      </c>
      <c r="B239" s="12">
        <v>238.0</v>
      </c>
      <c r="C239" s="8" t="s">
        <v>11</v>
      </c>
      <c r="D239" s="5">
        <f>VLOOKUP(CONCATENATE(C239,A239), Final!A:L, 12, false)</f>
        <v>35.65</v>
      </c>
      <c r="E239" s="8" t="s">
        <v>1023</v>
      </c>
      <c r="F239" s="11">
        <v>2023.0</v>
      </c>
      <c r="G239" s="8" t="s">
        <v>93</v>
      </c>
      <c r="H239" s="8" t="s">
        <v>1024</v>
      </c>
      <c r="I239" s="8" t="s">
        <v>28</v>
      </c>
      <c r="J239" s="13" t="s">
        <v>1025</v>
      </c>
      <c r="K239" s="13" t="s">
        <v>1026</v>
      </c>
      <c r="L239" s="13" t="s">
        <v>1027</v>
      </c>
    </row>
    <row r="240">
      <c r="A240" s="11">
        <v>1.04233914E8</v>
      </c>
      <c r="B240" s="12">
        <v>239.0</v>
      </c>
      <c r="C240" s="8" t="s">
        <v>11</v>
      </c>
      <c r="D240" s="5">
        <f>VLOOKUP(CONCATENATE(C240,A240), Final!A:L, 12, false)</f>
        <v>43.7</v>
      </c>
      <c r="E240" s="8" t="s">
        <v>1028</v>
      </c>
      <c r="F240" s="11">
        <v>2023.0</v>
      </c>
      <c r="G240" s="8" t="s">
        <v>93</v>
      </c>
      <c r="H240" s="8" t="s">
        <v>493</v>
      </c>
      <c r="I240" s="8" t="s">
        <v>28</v>
      </c>
      <c r="J240" s="13" t="s">
        <v>1029</v>
      </c>
      <c r="K240" s="13" t="s">
        <v>1030</v>
      </c>
      <c r="L240" s="13" t="s">
        <v>1031</v>
      </c>
    </row>
    <row r="241">
      <c r="A241" s="11">
        <v>1.08368229E8</v>
      </c>
      <c r="B241" s="12">
        <v>240.0</v>
      </c>
      <c r="C241" s="8" t="s">
        <v>11</v>
      </c>
      <c r="D241" s="5">
        <f>VLOOKUP(CONCATENATE(C241,A241), Final!A:L, 12, false)</f>
        <v>52.9</v>
      </c>
      <c r="E241" s="8" t="s">
        <v>1032</v>
      </c>
      <c r="F241" s="11">
        <v>2023.0</v>
      </c>
      <c r="G241" s="8" t="s">
        <v>93</v>
      </c>
      <c r="H241" s="8" t="s">
        <v>493</v>
      </c>
      <c r="I241" s="8" t="s">
        <v>28</v>
      </c>
      <c r="J241" s="13" t="s">
        <v>1033</v>
      </c>
      <c r="K241" s="13" t="s">
        <v>1034</v>
      </c>
      <c r="L241" s="13" t="s">
        <v>1035</v>
      </c>
    </row>
    <row r="242">
      <c r="A242" s="11">
        <v>1.03559342E8</v>
      </c>
      <c r="B242" s="12">
        <v>241.0</v>
      </c>
      <c r="C242" s="8" t="s">
        <v>11</v>
      </c>
      <c r="D242" s="5">
        <f>VLOOKUP(CONCATENATE(C242,A242), Final!A:L, 12, false)</f>
        <v>64.4</v>
      </c>
      <c r="E242" s="8" t="s">
        <v>1036</v>
      </c>
      <c r="F242" s="11">
        <v>2022.0</v>
      </c>
      <c r="G242" s="8" t="s">
        <v>93</v>
      </c>
      <c r="H242" s="8" t="s">
        <v>803</v>
      </c>
      <c r="I242" s="8" t="s">
        <v>28</v>
      </c>
      <c r="J242" s="13" t="s">
        <v>1037</v>
      </c>
      <c r="K242" s="13" t="s">
        <v>1038</v>
      </c>
      <c r="L242" s="13" t="s">
        <v>1039</v>
      </c>
    </row>
    <row r="243">
      <c r="A243" s="11">
        <v>9.4057383E7</v>
      </c>
      <c r="B243" s="12">
        <v>242.0</v>
      </c>
      <c r="C243" s="8" t="s">
        <v>11</v>
      </c>
      <c r="D243" s="5">
        <f>VLOOKUP(CONCATENATE(C243,A243), Final!A:L, 12, false)</f>
        <v>32.2</v>
      </c>
      <c r="E243" s="8" t="s">
        <v>1040</v>
      </c>
      <c r="F243" s="11">
        <v>2024.0</v>
      </c>
      <c r="G243" s="8" t="s">
        <v>93</v>
      </c>
      <c r="H243" s="8" t="s">
        <v>1041</v>
      </c>
      <c r="I243" s="8" t="s">
        <v>28</v>
      </c>
      <c r="J243" s="13" t="s">
        <v>1042</v>
      </c>
      <c r="K243" s="13" t="s">
        <v>1043</v>
      </c>
      <c r="L243" s="13" t="s">
        <v>1044</v>
      </c>
    </row>
    <row r="244">
      <c r="A244" s="11">
        <v>1.02788165E8</v>
      </c>
      <c r="B244" s="12">
        <v>243.0</v>
      </c>
      <c r="C244" s="8" t="s">
        <v>11</v>
      </c>
      <c r="D244" s="5">
        <f>VLOOKUP(CONCATENATE(C244,A244), Final!A:L, 12, false)</f>
        <v>143.75</v>
      </c>
      <c r="E244" s="8" t="s">
        <v>873</v>
      </c>
      <c r="F244" s="11">
        <v>2024.0</v>
      </c>
      <c r="G244" s="8" t="s">
        <v>109</v>
      </c>
      <c r="H244" s="8" t="s">
        <v>856</v>
      </c>
      <c r="I244" s="8" t="s">
        <v>28</v>
      </c>
      <c r="J244" s="13" t="s">
        <v>1045</v>
      </c>
      <c r="K244" s="13" t="s">
        <v>1046</v>
      </c>
      <c r="L244" s="13" t="s">
        <v>1047</v>
      </c>
    </row>
    <row r="245">
      <c r="A245" s="11">
        <v>1.07831702E8</v>
      </c>
      <c r="B245" s="12">
        <v>244.0</v>
      </c>
      <c r="C245" s="8" t="s">
        <v>11</v>
      </c>
      <c r="D245" s="5">
        <f>VLOOKUP(CONCATENATE(C245,A245), Final!A:L, 12, false)</f>
        <v>56.35</v>
      </c>
      <c r="E245" s="8" t="s">
        <v>1048</v>
      </c>
      <c r="F245" s="11">
        <v>2023.0</v>
      </c>
      <c r="G245" s="8" t="s">
        <v>109</v>
      </c>
      <c r="H245" s="8" t="s">
        <v>1049</v>
      </c>
      <c r="I245" s="8" t="s">
        <v>28</v>
      </c>
      <c r="J245" s="13" t="s">
        <v>1050</v>
      </c>
      <c r="K245" s="13" t="s">
        <v>1051</v>
      </c>
      <c r="L245" s="13" t="s">
        <v>1052</v>
      </c>
    </row>
    <row r="246">
      <c r="A246" s="11">
        <v>7.3229008E7</v>
      </c>
      <c r="B246" s="12">
        <v>245.0</v>
      </c>
      <c r="C246" s="8" t="s">
        <v>11</v>
      </c>
      <c r="D246" s="5">
        <f>VLOOKUP(CONCATENATE(C246,A246), Final!A:L, 12, false)</f>
        <v>35.65</v>
      </c>
      <c r="E246" s="8" t="s">
        <v>1053</v>
      </c>
      <c r="F246" s="11">
        <v>2022.0</v>
      </c>
      <c r="G246" s="8" t="s">
        <v>109</v>
      </c>
      <c r="H246" s="8" t="s">
        <v>782</v>
      </c>
      <c r="I246" s="8" t="s">
        <v>28</v>
      </c>
      <c r="J246" s="13" t="s">
        <v>1054</v>
      </c>
      <c r="K246" s="13" t="s">
        <v>1055</v>
      </c>
      <c r="L246" s="13" t="s">
        <v>1056</v>
      </c>
    </row>
    <row r="247">
      <c r="A247" s="11">
        <v>1.06714816E8</v>
      </c>
      <c r="B247" s="12">
        <v>246.0</v>
      </c>
      <c r="C247" s="8" t="s">
        <v>11</v>
      </c>
      <c r="D247" s="5">
        <f>VLOOKUP(CONCATENATE(C247,A247), Final!A:L, 12, false)</f>
        <v>51.75</v>
      </c>
      <c r="E247" s="8" t="s">
        <v>851</v>
      </c>
      <c r="F247" s="11">
        <v>2023.0</v>
      </c>
      <c r="G247" s="8" t="s">
        <v>109</v>
      </c>
      <c r="H247" s="8" t="s">
        <v>264</v>
      </c>
      <c r="I247" s="8" t="s">
        <v>28</v>
      </c>
      <c r="J247" s="13" t="s">
        <v>1057</v>
      </c>
      <c r="K247" s="13" t="s">
        <v>1058</v>
      </c>
      <c r="L247" s="13" t="s">
        <v>1059</v>
      </c>
    </row>
    <row r="248">
      <c r="A248" s="11">
        <v>9.8843122E7</v>
      </c>
      <c r="B248" s="12">
        <v>247.0</v>
      </c>
      <c r="C248" s="8" t="s">
        <v>11</v>
      </c>
      <c r="D248" s="5">
        <f>VLOOKUP(CONCATENATE(C248,A248), Final!A:L, 12, false)</f>
        <v>32.2</v>
      </c>
      <c r="E248" s="8" t="s">
        <v>1060</v>
      </c>
      <c r="F248" s="11">
        <v>2024.0</v>
      </c>
      <c r="G248" s="8" t="s">
        <v>109</v>
      </c>
      <c r="H248" s="8" t="s">
        <v>856</v>
      </c>
      <c r="I248" s="8" t="s">
        <v>28</v>
      </c>
      <c r="J248" s="13" t="s">
        <v>1061</v>
      </c>
      <c r="K248" s="13" t="s">
        <v>1062</v>
      </c>
      <c r="L248" s="13" t="s">
        <v>1063</v>
      </c>
    </row>
    <row r="249">
      <c r="A249" s="11">
        <v>1.11981398E8</v>
      </c>
      <c r="B249" s="12">
        <v>248.0</v>
      </c>
      <c r="C249" s="8" t="s">
        <v>11</v>
      </c>
      <c r="D249" s="5">
        <f>VLOOKUP(CONCATENATE(C249,A249), Final!A:L, 12, false)</f>
        <v>75.9</v>
      </c>
      <c r="E249" s="8" t="s">
        <v>1064</v>
      </c>
      <c r="F249" s="11">
        <v>2024.0</v>
      </c>
      <c r="G249" s="8" t="s">
        <v>93</v>
      </c>
      <c r="H249" s="8" t="s">
        <v>1041</v>
      </c>
      <c r="I249" s="8" t="s">
        <v>28</v>
      </c>
      <c r="J249" s="13" t="s">
        <v>1065</v>
      </c>
      <c r="K249" s="13" t="s">
        <v>1066</v>
      </c>
      <c r="L249" s="13" t="s">
        <v>1067</v>
      </c>
    </row>
    <row r="250">
      <c r="A250" s="11">
        <v>1.02163458E8</v>
      </c>
      <c r="B250" s="12">
        <v>249.0</v>
      </c>
      <c r="C250" s="8" t="s">
        <v>11</v>
      </c>
      <c r="D250" s="5">
        <f>VLOOKUP(CONCATENATE(C250,A250), Final!A:L, 12, false)</f>
        <v>41.4</v>
      </c>
      <c r="E250" s="8" t="s">
        <v>1068</v>
      </c>
      <c r="F250" s="11">
        <v>2022.0</v>
      </c>
      <c r="G250" s="8" t="s">
        <v>93</v>
      </c>
      <c r="H250" s="8" t="s">
        <v>904</v>
      </c>
      <c r="I250" s="8" t="s">
        <v>28</v>
      </c>
      <c r="J250" s="13" t="s">
        <v>1069</v>
      </c>
      <c r="K250" s="13" t="s">
        <v>1070</v>
      </c>
      <c r="L250" s="13" t="s">
        <v>1071</v>
      </c>
    </row>
    <row r="251">
      <c r="A251" s="11">
        <v>1.15494296E8</v>
      </c>
      <c r="B251" s="12">
        <v>250.0</v>
      </c>
      <c r="C251" s="8" t="s">
        <v>11</v>
      </c>
      <c r="D251" s="5">
        <f>VLOOKUP(CONCATENATE(C251,A251), Final!A:L, 12, false)</f>
        <v>60.95</v>
      </c>
      <c r="E251" s="8" t="s">
        <v>1072</v>
      </c>
      <c r="F251" s="11">
        <v>2024.0</v>
      </c>
      <c r="G251" s="8" t="s">
        <v>109</v>
      </c>
      <c r="H251" s="8" t="s">
        <v>442</v>
      </c>
      <c r="I251" s="8" t="s">
        <v>28</v>
      </c>
      <c r="J251" s="13" t="s">
        <v>1073</v>
      </c>
      <c r="K251" s="13" t="s">
        <v>1074</v>
      </c>
      <c r="L251" s="13" t="s">
        <v>1075</v>
      </c>
    </row>
    <row r="252">
      <c r="A252" s="11">
        <v>1.15494302E8</v>
      </c>
      <c r="B252" s="12">
        <v>251.0</v>
      </c>
      <c r="C252" s="8" t="s">
        <v>11</v>
      </c>
      <c r="D252" s="5">
        <f>VLOOKUP(CONCATENATE(C252,A252), Final!A:L, 12, false)</f>
        <v>46</v>
      </c>
      <c r="E252" s="8" t="s">
        <v>1076</v>
      </c>
      <c r="F252" s="11">
        <v>2025.0</v>
      </c>
      <c r="G252" s="8" t="s">
        <v>93</v>
      </c>
      <c r="H252" s="8" t="s">
        <v>522</v>
      </c>
      <c r="I252" s="8" t="s">
        <v>28</v>
      </c>
      <c r="J252" s="13" t="s">
        <v>1077</v>
      </c>
      <c r="K252" s="13" t="s">
        <v>1078</v>
      </c>
      <c r="L252" s="13" t="s">
        <v>1079</v>
      </c>
    </row>
    <row r="253">
      <c r="A253" s="11">
        <v>1.10991175E8</v>
      </c>
      <c r="B253" s="12">
        <v>252.0</v>
      </c>
      <c r="C253" s="8" t="s">
        <v>11</v>
      </c>
      <c r="D253" s="5">
        <f>VLOOKUP(CONCATENATE(C253,A253), Final!A:L, 12, false)</f>
        <v>51.75</v>
      </c>
      <c r="E253" s="8" t="s">
        <v>765</v>
      </c>
      <c r="F253" s="11">
        <v>2024.0</v>
      </c>
      <c r="G253" s="8" t="s">
        <v>109</v>
      </c>
      <c r="H253" s="8" t="s">
        <v>564</v>
      </c>
      <c r="I253" s="8" t="s">
        <v>28</v>
      </c>
      <c r="J253" s="13" t="s">
        <v>1080</v>
      </c>
      <c r="K253" s="13" t="s">
        <v>1081</v>
      </c>
      <c r="L253" s="13" t="s">
        <v>1082</v>
      </c>
    </row>
    <row r="254">
      <c r="A254" s="11">
        <v>1.11226324E8</v>
      </c>
      <c r="B254" s="12">
        <v>253.0</v>
      </c>
      <c r="C254" s="8" t="s">
        <v>11</v>
      </c>
      <c r="D254" s="5">
        <f>VLOOKUP(CONCATENATE(C254,A254), Final!A:L, 12, false)</f>
        <v>49.45</v>
      </c>
      <c r="E254" s="8" t="s">
        <v>1083</v>
      </c>
      <c r="F254" s="11">
        <v>2023.0</v>
      </c>
      <c r="G254" s="8" t="s">
        <v>93</v>
      </c>
      <c r="H254" s="8" t="s">
        <v>493</v>
      </c>
      <c r="I254" s="8" t="s">
        <v>28</v>
      </c>
      <c r="J254" s="13" t="s">
        <v>1084</v>
      </c>
      <c r="K254" s="13" t="s">
        <v>1085</v>
      </c>
      <c r="L254" s="13" t="s">
        <v>1086</v>
      </c>
    </row>
    <row r="255">
      <c r="A255" s="11">
        <v>1.16556481E8</v>
      </c>
      <c r="B255" s="12">
        <v>254.0</v>
      </c>
      <c r="C255" s="8" t="s">
        <v>11</v>
      </c>
      <c r="D255" s="5">
        <f>VLOOKUP(CONCATENATE(C255,A255), Final!A:L, 12, false)</f>
        <v>27.6</v>
      </c>
      <c r="E255" s="8" t="s">
        <v>1087</v>
      </c>
      <c r="F255" s="11">
        <v>1999.0</v>
      </c>
      <c r="G255" s="8" t="s">
        <v>93</v>
      </c>
      <c r="H255" s="8" t="s">
        <v>1088</v>
      </c>
      <c r="I255" s="8" t="s">
        <v>1089</v>
      </c>
      <c r="J255" s="13" t="s">
        <v>1090</v>
      </c>
      <c r="K255" s="13" t="s">
        <v>1091</v>
      </c>
      <c r="L255" s="13" t="s">
        <v>1092</v>
      </c>
    </row>
    <row r="256">
      <c r="A256" s="11">
        <v>1.14537251E8</v>
      </c>
      <c r="B256" s="12">
        <v>255.0</v>
      </c>
      <c r="C256" s="8" t="s">
        <v>11</v>
      </c>
      <c r="D256" s="5">
        <f>VLOOKUP(CONCATENATE(C256,A256), Final!A:L, 12, false)</f>
        <v>87.4</v>
      </c>
      <c r="E256" s="8" t="s">
        <v>1093</v>
      </c>
      <c r="F256" s="11">
        <v>1999.0</v>
      </c>
      <c r="G256" s="8" t="s">
        <v>93</v>
      </c>
      <c r="H256" s="8" t="s">
        <v>1094</v>
      </c>
      <c r="I256" s="8" t="s">
        <v>1095</v>
      </c>
      <c r="J256" s="13" t="s">
        <v>1096</v>
      </c>
      <c r="K256" s="13" t="s">
        <v>1097</v>
      </c>
      <c r="L256" s="13" t="s">
        <v>1098</v>
      </c>
    </row>
    <row r="257">
      <c r="A257" s="11">
        <v>1.16556467E8</v>
      </c>
      <c r="B257" s="12">
        <v>256.0</v>
      </c>
      <c r="C257" s="8" t="s">
        <v>11</v>
      </c>
      <c r="D257" s="5">
        <f>VLOOKUP(CONCATENATE(C257,A257), Final!A:L, 12, false)</f>
        <v>21.85</v>
      </c>
      <c r="E257" s="8" t="s">
        <v>1099</v>
      </c>
      <c r="F257" s="11">
        <v>1999.0</v>
      </c>
      <c r="G257" s="8" t="s">
        <v>93</v>
      </c>
      <c r="H257" s="8" t="s">
        <v>1088</v>
      </c>
      <c r="I257" s="8" t="s">
        <v>1095</v>
      </c>
      <c r="J257" s="13" t="s">
        <v>1100</v>
      </c>
      <c r="K257" s="13" t="s">
        <v>1101</v>
      </c>
      <c r="L257" s="13" t="s">
        <v>1102</v>
      </c>
    </row>
    <row r="258">
      <c r="A258" s="11">
        <v>1.1655647E8</v>
      </c>
      <c r="B258" s="12">
        <v>257.0</v>
      </c>
      <c r="C258" s="8" t="s">
        <v>11</v>
      </c>
      <c r="D258" s="5">
        <f>VLOOKUP(CONCATENATE(C258,A258), Final!A:L, 12, false)</f>
        <v>50.6</v>
      </c>
      <c r="E258" s="8" t="s">
        <v>1103</v>
      </c>
      <c r="F258" s="11">
        <v>1999.0</v>
      </c>
      <c r="G258" s="8" t="s">
        <v>93</v>
      </c>
      <c r="H258" s="8" t="s">
        <v>1088</v>
      </c>
      <c r="I258" s="8" t="s">
        <v>1104</v>
      </c>
      <c r="J258" s="13" t="s">
        <v>1105</v>
      </c>
      <c r="K258" s="13" t="s">
        <v>1106</v>
      </c>
      <c r="L258" s="13" t="s">
        <v>1107</v>
      </c>
    </row>
    <row r="259">
      <c r="A259" s="11">
        <v>1.16556469E8</v>
      </c>
      <c r="B259" s="12">
        <v>258.0</v>
      </c>
      <c r="C259" s="8" t="s">
        <v>11</v>
      </c>
      <c r="D259" s="5">
        <f>VLOOKUP(CONCATENATE(C259,A259), Final!A:L, 12, false)</f>
        <v>66.7</v>
      </c>
      <c r="E259" s="8" t="s">
        <v>1108</v>
      </c>
      <c r="F259" s="11">
        <v>1999.0</v>
      </c>
      <c r="G259" s="8" t="s">
        <v>93</v>
      </c>
      <c r="H259" s="8" t="s">
        <v>1088</v>
      </c>
      <c r="I259" s="8" t="s">
        <v>1104</v>
      </c>
      <c r="J259" s="13" t="s">
        <v>1109</v>
      </c>
      <c r="K259" s="13" t="s">
        <v>1110</v>
      </c>
      <c r="L259" s="13" t="s">
        <v>1111</v>
      </c>
    </row>
    <row r="260">
      <c r="A260" s="11">
        <v>9.4164129E7</v>
      </c>
      <c r="B260" s="12">
        <v>259.0</v>
      </c>
      <c r="C260" s="8" t="s">
        <v>11</v>
      </c>
      <c r="D260" s="5">
        <f>VLOOKUP(CONCATENATE(C260,A260), Final!A:L, 12, false)</f>
        <v>32.2</v>
      </c>
      <c r="E260" s="8" t="s">
        <v>1112</v>
      </c>
      <c r="F260" s="11">
        <v>2009.0</v>
      </c>
      <c r="G260" s="8" t="s">
        <v>93</v>
      </c>
      <c r="H260" s="8" t="s">
        <v>1113</v>
      </c>
      <c r="I260" s="8" t="s">
        <v>1104</v>
      </c>
      <c r="J260" s="13" t="s">
        <v>1114</v>
      </c>
      <c r="K260" s="13" t="s">
        <v>1115</v>
      </c>
      <c r="L260" s="13" t="s">
        <v>1116</v>
      </c>
    </row>
    <row r="261">
      <c r="A261" s="11">
        <v>8.2972004E7</v>
      </c>
      <c r="B261" s="12">
        <v>260.0</v>
      </c>
      <c r="C261" s="8" t="s">
        <v>11</v>
      </c>
      <c r="D261" s="5">
        <f>VLOOKUP(CONCATENATE(C261,A261), Final!A:L, 12, false)</f>
        <v>24.15</v>
      </c>
      <c r="E261" s="8" t="s">
        <v>1117</v>
      </c>
      <c r="F261" s="11">
        <v>1997.0</v>
      </c>
      <c r="G261" s="8" t="s">
        <v>109</v>
      </c>
      <c r="H261" s="8" t="s">
        <v>475</v>
      </c>
      <c r="I261" s="8" t="s">
        <v>1104</v>
      </c>
      <c r="J261" s="13" t="s">
        <v>1118</v>
      </c>
      <c r="K261" s="13" t="s">
        <v>1119</v>
      </c>
      <c r="L261" s="13" t="s">
        <v>1120</v>
      </c>
    </row>
    <row r="262">
      <c r="A262" s="11">
        <v>1.16556458E8</v>
      </c>
      <c r="B262" s="12">
        <v>261.0</v>
      </c>
      <c r="C262" s="8" t="s">
        <v>11</v>
      </c>
      <c r="D262" s="5">
        <f>VLOOKUP(CONCATENATE(C262,A262), Final!A:L, 12, false)</f>
        <v>17.25</v>
      </c>
      <c r="E262" s="8" t="s">
        <v>1121</v>
      </c>
      <c r="F262" s="11">
        <v>1999.0</v>
      </c>
      <c r="G262" s="8" t="s">
        <v>93</v>
      </c>
      <c r="H262" s="8" t="s">
        <v>1088</v>
      </c>
      <c r="I262" s="8" t="s">
        <v>1104</v>
      </c>
      <c r="J262" s="13" t="s">
        <v>1122</v>
      </c>
      <c r="K262" s="13" t="s">
        <v>1123</v>
      </c>
      <c r="L262" s="13" t="s">
        <v>1124</v>
      </c>
    </row>
    <row r="263">
      <c r="A263" s="11">
        <v>1.1591124E8</v>
      </c>
      <c r="B263" s="12">
        <v>262.0</v>
      </c>
      <c r="C263" s="8" t="s">
        <v>11</v>
      </c>
      <c r="D263" s="5">
        <f>VLOOKUP(CONCATENATE(C263,A263), Final!A:L, 12, false)</f>
        <v>78.2</v>
      </c>
      <c r="E263" s="8" t="s">
        <v>1125</v>
      </c>
      <c r="F263" s="11">
        <v>2000.0</v>
      </c>
      <c r="G263" s="8" t="s">
        <v>109</v>
      </c>
      <c r="H263" s="8" t="s">
        <v>1126</v>
      </c>
      <c r="I263" s="8" t="s">
        <v>1104</v>
      </c>
      <c r="J263" s="13" t="s">
        <v>1127</v>
      </c>
      <c r="K263" s="13" t="s">
        <v>1128</v>
      </c>
      <c r="L263" s="13" t="s">
        <v>1129</v>
      </c>
    </row>
    <row r="264">
      <c r="A264" s="11">
        <v>1.16556486E8</v>
      </c>
      <c r="B264" s="12">
        <v>263.0</v>
      </c>
      <c r="C264" s="8" t="s">
        <v>11</v>
      </c>
      <c r="D264" s="5">
        <f>VLOOKUP(CONCATENATE(C264,A264), Final!A:L, 12, false)</f>
        <v>50.6</v>
      </c>
      <c r="E264" s="8" t="s">
        <v>1130</v>
      </c>
      <c r="F264" s="11">
        <v>2000.0</v>
      </c>
      <c r="G264" s="8" t="s">
        <v>93</v>
      </c>
      <c r="H264" s="8" t="s">
        <v>527</v>
      </c>
      <c r="I264" s="8" t="s">
        <v>1104</v>
      </c>
      <c r="J264" s="13" t="s">
        <v>1131</v>
      </c>
      <c r="K264" s="13" t="s">
        <v>1132</v>
      </c>
      <c r="L264" s="13" t="s">
        <v>1133</v>
      </c>
    </row>
    <row r="265">
      <c r="A265" s="11">
        <v>1.16711497E8</v>
      </c>
      <c r="B265" s="12">
        <v>264.0</v>
      </c>
      <c r="C265" s="8" t="s">
        <v>11</v>
      </c>
      <c r="D265" s="5">
        <f>VLOOKUP(CONCATENATE(C265,A265), Final!A:L, 12, false)</f>
        <v>23</v>
      </c>
      <c r="E265" s="8" t="s">
        <v>1134</v>
      </c>
      <c r="F265" s="11">
        <v>2000.0</v>
      </c>
      <c r="G265" s="8" t="s">
        <v>93</v>
      </c>
      <c r="H265" s="8" t="s">
        <v>1135</v>
      </c>
      <c r="I265" s="8" t="s">
        <v>1104</v>
      </c>
      <c r="J265" s="13" t="s">
        <v>1136</v>
      </c>
      <c r="K265" s="13" t="s">
        <v>1137</v>
      </c>
      <c r="L265" s="13" t="s">
        <v>1138</v>
      </c>
    </row>
    <row r="266">
      <c r="A266" s="11">
        <v>1.16711467E8</v>
      </c>
      <c r="B266" s="12">
        <v>265.0</v>
      </c>
      <c r="C266" s="8" t="s">
        <v>11</v>
      </c>
      <c r="D266" s="5">
        <f>VLOOKUP(CONCATENATE(C266,A266), Final!A:L, 12, false)</f>
        <v>34.5</v>
      </c>
      <c r="E266" s="8" t="s">
        <v>1139</v>
      </c>
      <c r="F266" s="11">
        <v>2002.0</v>
      </c>
      <c r="G266" s="8" t="s">
        <v>93</v>
      </c>
      <c r="H266" s="8" t="s">
        <v>1140</v>
      </c>
      <c r="I266" s="8" t="s">
        <v>1104</v>
      </c>
      <c r="J266" s="13" t="s">
        <v>1141</v>
      </c>
      <c r="K266" s="13" t="s">
        <v>1142</v>
      </c>
      <c r="L266" s="13" t="s">
        <v>1143</v>
      </c>
    </row>
    <row r="267">
      <c r="A267" s="11">
        <v>1.16556471E8</v>
      </c>
      <c r="B267" s="12">
        <v>266.0</v>
      </c>
      <c r="C267" s="8" t="s">
        <v>11</v>
      </c>
      <c r="D267" s="5">
        <f>VLOOKUP(CONCATENATE(C267,A267), Final!A:L, 12, false)</f>
        <v>40.25</v>
      </c>
      <c r="E267" s="8" t="s">
        <v>1144</v>
      </c>
      <c r="F267" s="11">
        <v>2000.0</v>
      </c>
      <c r="G267" s="8" t="s">
        <v>109</v>
      </c>
      <c r="H267" s="8" t="s">
        <v>269</v>
      </c>
      <c r="I267" s="8" t="s">
        <v>1104</v>
      </c>
      <c r="J267" s="13" t="s">
        <v>1145</v>
      </c>
      <c r="K267" s="13" t="s">
        <v>1146</v>
      </c>
      <c r="L267" s="13" t="s">
        <v>1147</v>
      </c>
    </row>
    <row r="268">
      <c r="A268" s="11">
        <v>1.16556487E8</v>
      </c>
      <c r="B268" s="12">
        <v>267.0</v>
      </c>
      <c r="C268" s="8" t="s">
        <v>11</v>
      </c>
      <c r="D268" s="5">
        <f>VLOOKUP(CONCATENATE(C268,A268), Final!A:L, 12, false)</f>
        <v>39.1</v>
      </c>
      <c r="E268" s="8" t="s">
        <v>1148</v>
      </c>
      <c r="F268" s="11">
        <v>2000.0</v>
      </c>
      <c r="G268" s="8" t="s">
        <v>93</v>
      </c>
      <c r="H268" s="8" t="s">
        <v>527</v>
      </c>
      <c r="I268" s="8" t="s">
        <v>1104</v>
      </c>
      <c r="J268" s="13" t="s">
        <v>1149</v>
      </c>
      <c r="K268" s="13" t="s">
        <v>1150</v>
      </c>
      <c r="L268" s="13" t="s">
        <v>1151</v>
      </c>
    </row>
    <row r="269">
      <c r="A269" s="11">
        <v>1.16556475E8</v>
      </c>
      <c r="B269" s="12">
        <v>268.0</v>
      </c>
      <c r="C269" s="8" t="s">
        <v>11</v>
      </c>
      <c r="D269" s="5">
        <f>VLOOKUP(CONCATENATE(C269,A269), Final!A:L, 12, false)</f>
        <v>18.4</v>
      </c>
      <c r="E269" s="8" t="s">
        <v>1152</v>
      </c>
      <c r="F269" s="11">
        <v>2004.0</v>
      </c>
      <c r="G269" s="8" t="s">
        <v>93</v>
      </c>
      <c r="H269" s="8" t="s">
        <v>1153</v>
      </c>
      <c r="I269" s="8" t="s">
        <v>1104</v>
      </c>
      <c r="J269" s="13" t="s">
        <v>1154</v>
      </c>
      <c r="K269" s="13" t="s">
        <v>1155</v>
      </c>
      <c r="L269" s="13" t="s">
        <v>1156</v>
      </c>
    </row>
    <row r="270">
      <c r="A270" s="11">
        <v>1.1655648E8</v>
      </c>
      <c r="B270" s="12">
        <v>269.0</v>
      </c>
      <c r="C270" s="8" t="s">
        <v>11</v>
      </c>
      <c r="D270" s="5">
        <f>VLOOKUP(CONCATENATE(C270,A270), Final!A:L, 12, false)</f>
        <v>16.1</v>
      </c>
      <c r="E270" s="8" t="s">
        <v>1157</v>
      </c>
      <c r="F270" s="11">
        <v>2000.0</v>
      </c>
      <c r="G270" s="8" t="s">
        <v>93</v>
      </c>
      <c r="H270" s="8" t="s">
        <v>527</v>
      </c>
      <c r="I270" s="8" t="s">
        <v>1104</v>
      </c>
      <c r="J270" s="13" t="s">
        <v>1158</v>
      </c>
      <c r="K270" s="13" t="s">
        <v>1159</v>
      </c>
      <c r="L270" s="13" t="s">
        <v>1160</v>
      </c>
    </row>
    <row r="271">
      <c r="A271" s="11">
        <v>1.05494183E8</v>
      </c>
      <c r="B271" s="12">
        <v>270.0</v>
      </c>
      <c r="C271" s="8" t="s">
        <v>11</v>
      </c>
      <c r="D271" s="5">
        <f>VLOOKUP(CONCATENATE(C271,A271), Final!A:L, 12, false)</f>
        <v>43.7</v>
      </c>
      <c r="E271" s="8" t="s">
        <v>1161</v>
      </c>
      <c r="F271" s="11">
        <v>1999.0</v>
      </c>
      <c r="G271" s="8" t="s">
        <v>93</v>
      </c>
      <c r="H271" s="8" t="s">
        <v>1094</v>
      </c>
      <c r="I271" s="8" t="s">
        <v>172</v>
      </c>
      <c r="J271" s="13" t="s">
        <v>1162</v>
      </c>
      <c r="K271" s="13" t="s">
        <v>1163</v>
      </c>
      <c r="L271" s="13" t="s">
        <v>1164</v>
      </c>
    </row>
    <row r="272">
      <c r="A272" s="11">
        <v>1.13675714E8</v>
      </c>
      <c r="B272" s="12">
        <v>271.0</v>
      </c>
      <c r="C272" s="8" t="s">
        <v>11</v>
      </c>
      <c r="D272" s="5">
        <f>VLOOKUP(CONCATENATE(C272,A272), Final!A:L, 12, false)</f>
        <v>37.95</v>
      </c>
      <c r="E272" s="8" t="s">
        <v>1165</v>
      </c>
      <c r="F272" s="11">
        <v>1999.0</v>
      </c>
      <c r="G272" s="8" t="s">
        <v>93</v>
      </c>
      <c r="H272" s="8" t="s">
        <v>141</v>
      </c>
      <c r="I272" s="8" t="s">
        <v>172</v>
      </c>
      <c r="J272" s="13" t="s">
        <v>1166</v>
      </c>
      <c r="K272" s="13" t="s">
        <v>1167</v>
      </c>
      <c r="L272" s="13" t="s">
        <v>1168</v>
      </c>
    </row>
    <row r="273">
      <c r="A273" s="11">
        <v>1.08368221E8</v>
      </c>
      <c r="B273" s="12">
        <v>272.0</v>
      </c>
      <c r="C273" s="8" t="s">
        <v>11</v>
      </c>
      <c r="D273" s="5">
        <f>VLOOKUP(CONCATENATE(C273,A273), Final!A:L, 12, false)</f>
        <v>93.15</v>
      </c>
      <c r="E273" s="8" t="s">
        <v>1169</v>
      </c>
      <c r="F273" s="11">
        <v>2000.0</v>
      </c>
      <c r="G273" s="8" t="s">
        <v>93</v>
      </c>
      <c r="H273" s="8" t="s">
        <v>527</v>
      </c>
      <c r="I273" s="8" t="s">
        <v>172</v>
      </c>
      <c r="J273" s="13" t="s">
        <v>1170</v>
      </c>
      <c r="K273" s="13" t="s">
        <v>1171</v>
      </c>
      <c r="L273" s="13" t="s">
        <v>1172</v>
      </c>
    </row>
    <row r="274">
      <c r="A274" s="11">
        <v>1.01825344E8</v>
      </c>
      <c r="B274" s="12">
        <v>273.0</v>
      </c>
      <c r="C274" s="8" t="s">
        <v>11</v>
      </c>
      <c r="D274" s="5">
        <f>VLOOKUP(CONCATENATE(C274,A274), Final!A:L, 12, false)</f>
        <v>80.5</v>
      </c>
      <c r="E274" s="8" t="s">
        <v>1173</v>
      </c>
      <c r="F274" s="11">
        <v>2002.0</v>
      </c>
      <c r="G274" s="8" t="s">
        <v>93</v>
      </c>
      <c r="H274" s="8" t="s">
        <v>1140</v>
      </c>
      <c r="I274" s="8" t="s">
        <v>172</v>
      </c>
      <c r="J274" s="13" t="s">
        <v>1174</v>
      </c>
      <c r="K274" s="13" t="s">
        <v>1175</v>
      </c>
      <c r="L274" s="13" t="s">
        <v>1176</v>
      </c>
    </row>
    <row r="275">
      <c r="A275" s="11">
        <v>1.05494184E8</v>
      </c>
      <c r="B275" s="12">
        <v>274.0</v>
      </c>
      <c r="C275" s="8" t="s">
        <v>11</v>
      </c>
      <c r="D275" s="5">
        <f>VLOOKUP(CONCATENATE(C275,A275), Final!A:L, 12, false)</f>
        <v>33.35</v>
      </c>
      <c r="E275" s="8" t="s">
        <v>1177</v>
      </c>
      <c r="F275" s="11">
        <v>1999.0</v>
      </c>
      <c r="G275" s="8" t="s">
        <v>93</v>
      </c>
      <c r="H275" s="8" t="s">
        <v>1094</v>
      </c>
      <c r="I275" s="8" t="s">
        <v>172</v>
      </c>
      <c r="J275" s="13" t="s">
        <v>1178</v>
      </c>
      <c r="K275" s="13" t="s">
        <v>1179</v>
      </c>
      <c r="L275" s="13" t="s">
        <v>1180</v>
      </c>
    </row>
    <row r="276">
      <c r="A276" s="11">
        <v>9.5051305E7</v>
      </c>
      <c r="B276" s="12">
        <v>275.0</v>
      </c>
      <c r="C276" s="8" t="s">
        <v>11</v>
      </c>
      <c r="D276" s="5">
        <f>VLOOKUP(CONCATENATE(C276,A276), Final!A:L, 12, false)</f>
        <v>17.25</v>
      </c>
      <c r="E276" s="8" t="s">
        <v>1181</v>
      </c>
      <c r="F276" s="11">
        <v>1999.0</v>
      </c>
      <c r="G276" s="8" t="s">
        <v>93</v>
      </c>
      <c r="H276" s="8" t="s">
        <v>1094</v>
      </c>
      <c r="I276" s="8" t="s">
        <v>172</v>
      </c>
      <c r="J276" s="13" t="s">
        <v>1182</v>
      </c>
      <c r="K276" s="13" t="s">
        <v>1183</v>
      </c>
      <c r="L276" s="13" t="s">
        <v>1184</v>
      </c>
    </row>
    <row r="277">
      <c r="A277" s="11">
        <v>1.15911238E8</v>
      </c>
      <c r="B277" s="12">
        <v>276.0</v>
      </c>
      <c r="C277" s="8" t="s">
        <v>11</v>
      </c>
      <c r="D277" s="5">
        <f>VLOOKUP(CONCATENATE(C277,A277), Final!A:L, 12, false)</f>
        <v>26.45</v>
      </c>
      <c r="E277" s="8" t="s">
        <v>1185</v>
      </c>
      <c r="F277" s="11">
        <v>2003.0</v>
      </c>
      <c r="G277" s="8" t="s">
        <v>93</v>
      </c>
      <c r="H277" s="8" t="s">
        <v>1186</v>
      </c>
      <c r="I277" s="8" t="s">
        <v>172</v>
      </c>
      <c r="J277" s="13" t="s">
        <v>1187</v>
      </c>
      <c r="K277" s="13" t="s">
        <v>1188</v>
      </c>
      <c r="L277" s="13" t="s">
        <v>1189</v>
      </c>
    </row>
    <row r="278">
      <c r="A278" s="11">
        <v>1.16711471E8</v>
      </c>
      <c r="B278" s="12">
        <v>277.0</v>
      </c>
      <c r="C278" s="8" t="s">
        <v>11</v>
      </c>
      <c r="D278" s="5">
        <f>VLOOKUP(CONCATENATE(C278,A278), Final!A:L, 12, false)</f>
        <v>21.85</v>
      </c>
      <c r="E278" s="8" t="s">
        <v>1190</v>
      </c>
      <c r="F278" s="11">
        <v>1999.0</v>
      </c>
      <c r="G278" s="8" t="s">
        <v>93</v>
      </c>
      <c r="H278" s="8" t="s">
        <v>141</v>
      </c>
      <c r="I278" s="8" t="s">
        <v>172</v>
      </c>
      <c r="J278" s="13" t="s">
        <v>1191</v>
      </c>
      <c r="K278" s="13" t="s">
        <v>1192</v>
      </c>
      <c r="L278" s="13" t="s">
        <v>1193</v>
      </c>
    </row>
    <row r="279">
      <c r="A279" s="11">
        <v>1.1671146E8</v>
      </c>
      <c r="B279" s="12">
        <v>278.0</v>
      </c>
      <c r="C279" s="8" t="s">
        <v>11</v>
      </c>
      <c r="D279" s="5">
        <f>VLOOKUP(CONCATENATE(C279,A279), Final!A:L, 12, false)</f>
        <v>18.4</v>
      </c>
      <c r="E279" s="8" t="s">
        <v>1194</v>
      </c>
      <c r="F279" s="11">
        <v>2003.0</v>
      </c>
      <c r="G279" s="8" t="s">
        <v>93</v>
      </c>
      <c r="H279" s="8" t="s">
        <v>1186</v>
      </c>
      <c r="I279" s="8" t="s">
        <v>172</v>
      </c>
      <c r="J279" s="13" t="s">
        <v>1195</v>
      </c>
      <c r="K279" s="13" t="s">
        <v>1196</v>
      </c>
      <c r="L279" s="13" t="s">
        <v>1197</v>
      </c>
    </row>
    <row r="280">
      <c r="A280" s="11">
        <v>1.16711444E8</v>
      </c>
      <c r="B280" s="12">
        <v>279.0</v>
      </c>
      <c r="C280" s="8" t="s">
        <v>11</v>
      </c>
      <c r="D280" s="5">
        <f>VLOOKUP(CONCATENATE(C280,A280), Final!A:L, 12, false)</f>
        <v>20.7</v>
      </c>
      <c r="E280" s="8" t="s">
        <v>1198</v>
      </c>
      <c r="F280" s="11">
        <v>2000.0</v>
      </c>
      <c r="G280" s="8" t="s">
        <v>93</v>
      </c>
      <c r="H280" s="8" t="s">
        <v>527</v>
      </c>
      <c r="I280" s="8" t="s">
        <v>172</v>
      </c>
      <c r="J280" s="13" t="s">
        <v>1199</v>
      </c>
      <c r="K280" s="13" t="s">
        <v>1200</v>
      </c>
      <c r="L280" s="13" t="s">
        <v>1201</v>
      </c>
    </row>
    <row r="281">
      <c r="A281" s="11">
        <v>1.16556479E8</v>
      </c>
      <c r="B281" s="12">
        <v>280.0</v>
      </c>
      <c r="C281" s="8" t="s">
        <v>11</v>
      </c>
      <c r="D281" s="5">
        <f>VLOOKUP(CONCATENATE(C281,A281), Final!A:L, 12, false)</f>
        <v>32.2</v>
      </c>
      <c r="E281" s="8" t="s">
        <v>1202</v>
      </c>
      <c r="F281" s="11">
        <v>2000.0</v>
      </c>
      <c r="G281" s="8" t="s">
        <v>93</v>
      </c>
      <c r="H281" s="8" t="s">
        <v>527</v>
      </c>
      <c r="I281" s="8" t="s">
        <v>172</v>
      </c>
      <c r="J281" s="13" t="s">
        <v>1203</v>
      </c>
      <c r="K281" s="13" t="s">
        <v>1204</v>
      </c>
      <c r="L281" s="13" t="s">
        <v>1205</v>
      </c>
    </row>
    <row r="282">
      <c r="A282" s="11">
        <v>1.16556477E8</v>
      </c>
      <c r="B282" s="12">
        <v>281.0</v>
      </c>
      <c r="C282" s="8" t="s">
        <v>11</v>
      </c>
      <c r="D282" s="5">
        <f>VLOOKUP(CONCATENATE(C282,A282), Final!A:L, 12, false)</f>
        <v>23</v>
      </c>
      <c r="E282" s="8" t="s">
        <v>1206</v>
      </c>
      <c r="F282" s="11">
        <v>2000.0</v>
      </c>
      <c r="G282" s="8" t="s">
        <v>93</v>
      </c>
      <c r="H282" s="8" t="s">
        <v>527</v>
      </c>
      <c r="I282" s="8" t="s">
        <v>172</v>
      </c>
      <c r="J282" s="13" t="s">
        <v>1207</v>
      </c>
      <c r="K282" s="13" t="s">
        <v>1208</v>
      </c>
      <c r="L282" s="13" t="s">
        <v>1209</v>
      </c>
    </row>
    <row r="283">
      <c r="A283" s="11">
        <v>9.771537E7</v>
      </c>
      <c r="B283" s="12">
        <v>282.0</v>
      </c>
      <c r="C283" s="8" t="s">
        <v>11</v>
      </c>
      <c r="D283" s="5">
        <f>VLOOKUP(CONCATENATE(C283,A283), Final!A:L, 12, false)</f>
        <v>147.2</v>
      </c>
      <c r="E283" s="8" t="s">
        <v>1210</v>
      </c>
      <c r="F283" s="11">
        <v>1999.0</v>
      </c>
      <c r="G283" s="8" t="s">
        <v>93</v>
      </c>
      <c r="H283" s="8" t="s">
        <v>1094</v>
      </c>
      <c r="I283" s="8" t="s">
        <v>172</v>
      </c>
      <c r="J283" s="13" t="s">
        <v>1211</v>
      </c>
      <c r="K283" s="13" t="s">
        <v>1212</v>
      </c>
      <c r="L283" s="13" t="s">
        <v>1213</v>
      </c>
    </row>
    <row r="284">
      <c r="A284" s="11">
        <v>1.05494175E8</v>
      </c>
      <c r="B284" s="12">
        <v>283.0</v>
      </c>
      <c r="C284" s="8" t="s">
        <v>11</v>
      </c>
      <c r="D284" s="5">
        <f>VLOOKUP(CONCATENATE(C284,A284), Final!A:L, 12, false)</f>
        <v>73.6</v>
      </c>
      <c r="E284" s="8" t="s">
        <v>1214</v>
      </c>
      <c r="F284" s="11">
        <v>1999.0</v>
      </c>
      <c r="G284" s="8" t="s">
        <v>93</v>
      </c>
      <c r="H284" s="8" t="s">
        <v>141</v>
      </c>
      <c r="I284" s="8" t="s">
        <v>585</v>
      </c>
      <c r="J284" s="13" t="s">
        <v>1215</v>
      </c>
      <c r="K284" s="13" t="s">
        <v>1216</v>
      </c>
      <c r="L284" s="13" t="s">
        <v>1217</v>
      </c>
    </row>
    <row r="285">
      <c r="A285" s="11">
        <v>1.05494189E8</v>
      </c>
      <c r="B285" s="12">
        <v>284.0</v>
      </c>
      <c r="C285" s="8" t="s">
        <v>11</v>
      </c>
      <c r="D285" s="5">
        <f>VLOOKUP(CONCATENATE(C285,A285), Final!A:L, 12, false)</f>
        <v>32.2</v>
      </c>
      <c r="E285" s="8" t="s">
        <v>1218</v>
      </c>
      <c r="F285" s="11">
        <v>1999.0</v>
      </c>
      <c r="G285" s="8" t="s">
        <v>93</v>
      </c>
      <c r="H285" s="8" t="s">
        <v>1094</v>
      </c>
      <c r="I285" s="8" t="s">
        <v>585</v>
      </c>
      <c r="J285" s="13" t="s">
        <v>1219</v>
      </c>
      <c r="K285" s="13" t="s">
        <v>1220</v>
      </c>
      <c r="L285" s="13" t="s">
        <v>1221</v>
      </c>
    </row>
    <row r="286">
      <c r="A286" s="11">
        <v>1.16556466E8</v>
      </c>
      <c r="B286" s="12">
        <v>285.0</v>
      </c>
      <c r="C286" s="8" t="s">
        <v>11</v>
      </c>
      <c r="D286" s="5">
        <f>VLOOKUP(CONCATENATE(C286,A286), Final!A:L, 12, false)</f>
        <v>64.4</v>
      </c>
      <c r="E286" s="8" t="s">
        <v>1222</v>
      </c>
      <c r="F286" s="11">
        <v>1999.0</v>
      </c>
      <c r="G286" s="8" t="s">
        <v>93</v>
      </c>
      <c r="H286" s="8" t="s">
        <v>1088</v>
      </c>
      <c r="I286" s="8" t="s">
        <v>585</v>
      </c>
      <c r="J286" s="13" t="s">
        <v>1223</v>
      </c>
      <c r="K286" s="13" t="s">
        <v>1224</v>
      </c>
      <c r="L286" s="13" t="s">
        <v>1225</v>
      </c>
    </row>
    <row r="287">
      <c r="A287" s="11">
        <v>1.16711454E8</v>
      </c>
      <c r="B287" s="12">
        <v>286.0</v>
      </c>
      <c r="C287" s="8" t="s">
        <v>11</v>
      </c>
      <c r="D287" s="5">
        <f>VLOOKUP(CONCATENATE(C287,A287), Final!A:L, 12, false)</f>
        <v>29.9</v>
      </c>
      <c r="E287" s="8" t="s">
        <v>1226</v>
      </c>
      <c r="F287" s="11">
        <v>2000.0</v>
      </c>
      <c r="G287" s="8" t="s">
        <v>93</v>
      </c>
      <c r="H287" s="8" t="s">
        <v>115</v>
      </c>
      <c r="I287" s="8" t="s">
        <v>585</v>
      </c>
      <c r="J287" s="13" t="s">
        <v>1227</v>
      </c>
      <c r="K287" s="13" t="s">
        <v>1228</v>
      </c>
      <c r="L287" s="13" t="s">
        <v>1229</v>
      </c>
    </row>
    <row r="288">
      <c r="A288" s="11">
        <v>1.16711442E8</v>
      </c>
      <c r="B288" s="12">
        <v>287.0</v>
      </c>
      <c r="C288" s="8" t="s">
        <v>11</v>
      </c>
      <c r="D288" s="5">
        <f>VLOOKUP(CONCATENATE(C288,A288), Final!A:L, 12, false)</f>
        <v>41.4</v>
      </c>
      <c r="E288" s="8" t="s">
        <v>1230</v>
      </c>
      <c r="F288" s="11">
        <v>2000.0</v>
      </c>
      <c r="G288" s="8" t="s">
        <v>93</v>
      </c>
      <c r="H288" s="8" t="s">
        <v>527</v>
      </c>
      <c r="I288" s="8" t="s">
        <v>585</v>
      </c>
      <c r="J288" s="13" t="s">
        <v>1231</v>
      </c>
      <c r="K288" s="13" t="s">
        <v>1232</v>
      </c>
      <c r="L288" s="13" t="s">
        <v>1233</v>
      </c>
    </row>
    <row r="289">
      <c r="A289" s="11">
        <v>1.16711459E8</v>
      </c>
      <c r="B289" s="12">
        <v>288.0</v>
      </c>
      <c r="C289" s="8" t="s">
        <v>11</v>
      </c>
      <c r="D289" s="5">
        <f>VLOOKUP(CONCATENATE(C289,A289), Final!A:L, 12, false)</f>
        <v>21.85</v>
      </c>
      <c r="E289" s="8" t="s">
        <v>1234</v>
      </c>
      <c r="F289" s="11">
        <v>1999.0</v>
      </c>
      <c r="G289" s="8" t="s">
        <v>93</v>
      </c>
      <c r="H289" s="8" t="s">
        <v>141</v>
      </c>
      <c r="I289" s="8" t="s">
        <v>585</v>
      </c>
      <c r="J289" s="13" t="s">
        <v>1235</v>
      </c>
      <c r="K289" s="13" t="s">
        <v>1236</v>
      </c>
      <c r="L289" s="13" t="s">
        <v>1237</v>
      </c>
    </row>
    <row r="290">
      <c r="A290" s="11">
        <v>8.2972018E7</v>
      </c>
      <c r="B290" s="12">
        <v>289.0</v>
      </c>
      <c r="C290" s="8" t="s">
        <v>11</v>
      </c>
      <c r="D290" s="5">
        <f>VLOOKUP(CONCATENATE(C290,A290), Final!A:L, 12, false)</f>
        <v>46</v>
      </c>
      <c r="E290" s="8" t="s">
        <v>1238</v>
      </c>
      <c r="F290" s="11">
        <v>2000.0</v>
      </c>
      <c r="G290" s="8" t="s">
        <v>93</v>
      </c>
      <c r="H290" s="8" t="s">
        <v>527</v>
      </c>
      <c r="I290" s="8" t="s">
        <v>585</v>
      </c>
      <c r="J290" s="13" t="s">
        <v>1239</v>
      </c>
      <c r="K290" s="13" t="s">
        <v>1240</v>
      </c>
      <c r="L290" s="13" t="s">
        <v>1241</v>
      </c>
    </row>
    <row r="291">
      <c r="A291" s="11">
        <v>1.05494181E8</v>
      </c>
      <c r="B291" s="12">
        <v>290.0</v>
      </c>
      <c r="C291" s="8" t="s">
        <v>11</v>
      </c>
      <c r="D291" s="5">
        <f>VLOOKUP(CONCATENATE(C291,A291), Final!A:L, 12, false)</f>
        <v>29.9</v>
      </c>
      <c r="E291" s="8" t="s">
        <v>1242</v>
      </c>
      <c r="F291" s="11">
        <v>2000.0</v>
      </c>
      <c r="G291" s="8" t="s">
        <v>93</v>
      </c>
      <c r="H291" s="8" t="s">
        <v>309</v>
      </c>
      <c r="I291" s="8" t="s">
        <v>585</v>
      </c>
      <c r="J291" s="13" t="s">
        <v>1243</v>
      </c>
      <c r="K291" s="13" t="s">
        <v>1244</v>
      </c>
      <c r="L291" s="13" t="s">
        <v>1245</v>
      </c>
    </row>
    <row r="292">
      <c r="A292" s="11">
        <v>1.05494182E8</v>
      </c>
      <c r="B292" s="12">
        <v>291.0</v>
      </c>
      <c r="C292" s="8" t="s">
        <v>11</v>
      </c>
      <c r="D292" s="5">
        <f>VLOOKUP(CONCATENATE(C292,A292), Final!A:L, 12, false)</f>
        <v>29.9</v>
      </c>
      <c r="E292" s="8" t="s">
        <v>1242</v>
      </c>
      <c r="F292" s="11">
        <v>2000.0</v>
      </c>
      <c r="G292" s="8" t="s">
        <v>93</v>
      </c>
      <c r="H292" s="8" t="s">
        <v>309</v>
      </c>
      <c r="I292" s="8" t="s">
        <v>585</v>
      </c>
      <c r="J292" s="13" t="s">
        <v>1246</v>
      </c>
      <c r="K292" s="13" t="s">
        <v>1247</v>
      </c>
      <c r="L292" s="13" t="s">
        <v>1248</v>
      </c>
    </row>
    <row r="293">
      <c r="A293" s="11">
        <v>1.16556474E8</v>
      </c>
      <c r="B293" s="12">
        <v>292.0</v>
      </c>
      <c r="C293" s="8" t="s">
        <v>11</v>
      </c>
      <c r="D293" s="5">
        <f>VLOOKUP(CONCATENATE(C293,A293), Final!A:L, 12, false)</f>
        <v>28.75</v>
      </c>
      <c r="E293" s="8" t="s">
        <v>1249</v>
      </c>
      <c r="F293" s="11">
        <v>2004.0</v>
      </c>
      <c r="G293" s="8" t="s">
        <v>93</v>
      </c>
      <c r="H293" s="8" t="s">
        <v>1153</v>
      </c>
      <c r="I293" s="8" t="s">
        <v>585</v>
      </c>
      <c r="J293" s="13" t="s">
        <v>1250</v>
      </c>
      <c r="K293" s="13" t="s">
        <v>1251</v>
      </c>
      <c r="L293" s="13" t="s">
        <v>1252</v>
      </c>
    </row>
    <row r="294">
      <c r="A294" s="11">
        <v>1.16556484E8</v>
      </c>
      <c r="B294" s="12">
        <v>293.0</v>
      </c>
      <c r="C294" s="8" t="s">
        <v>11</v>
      </c>
      <c r="D294" s="5">
        <f>VLOOKUP(CONCATENATE(C294,A294), Final!A:L, 12, false)</f>
        <v>49.45</v>
      </c>
      <c r="E294" s="8" t="s">
        <v>1253</v>
      </c>
      <c r="F294" s="11">
        <v>1999.0</v>
      </c>
      <c r="G294" s="8" t="s">
        <v>93</v>
      </c>
      <c r="H294" s="8" t="s">
        <v>1088</v>
      </c>
      <c r="I294" s="8" t="s">
        <v>585</v>
      </c>
      <c r="J294" s="13" t="s">
        <v>1254</v>
      </c>
      <c r="K294" s="13" t="s">
        <v>1255</v>
      </c>
      <c r="L294" s="13" t="s">
        <v>1256</v>
      </c>
    </row>
    <row r="295">
      <c r="A295" s="11">
        <v>1.16556483E8</v>
      </c>
      <c r="B295" s="12">
        <v>294.0</v>
      </c>
      <c r="C295" s="8" t="s">
        <v>11</v>
      </c>
      <c r="D295" s="5">
        <f>VLOOKUP(CONCATENATE(C295,A295), Final!A:L, 12, false)</f>
        <v>50.6</v>
      </c>
      <c r="E295" s="8" t="s">
        <v>1257</v>
      </c>
      <c r="F295" s="11">
        <v>1999.0</v>
      </c>
      <c r="G295" s="8" t="s">
        <v>93</v>
      </c>
      <c r="H295" s="8" t="s">
        <v>1094</v>
      </c>
      <c r="I295" s="8" t="s">
        <v>585</v>
      </c>
      <c r="J295" s="13" t="s">
        <v>1258</v>
      </c>
      <c r="K295" s="13" t="s">
        <v>1259</v>
      </c>
      <c r="L295" s="13" t="s">
        <v>1260</v>
      </c>
    </row>
    <row r="296">
      <c r="A296" s="11">
        <v>7.129467E7</v>
      </c>
      <c r="B296" s="12">
        <v>295.0</v>
      </c>
      <c r="C296" s="8" t="s">
        <v>11</v>
      </c>
      <c r="D296" s="5">
        <f>VLOOKUP(CONCATENATE(C296,A296), Final!A:L, 12, false)</f>
        <v>102.35</v>
      </c>
      <c r="E296" s="8" t="s">
        <v>1261</v>
      </c>
      <c r="F296" s="11">
        <v>2000.0</v>
      </c>
      <c r="G296" s="8" t="s">
        <v>93</v>
      </c>
      <c r="H296" s="8" t="s">
        <v>527</v>
      </c>
      <c r="I296" s="8" t="s">
        <v>585</v>
      </c>
      <c r="J296" s="13" t="s">
        <v>1262</v>
      </c>
      <c r="K296" s="13" t="s">
        <v>1263</v>
      </c>
      <c r="L296" s="13" t="s">
        <v>1264</v>
      </c>
    </row>
    <row r="297">
      <c r="A297" s="11">
        <v>1.05996924E8</v>
      </c>
      <c r="B297" s="12">
        <v>296.0</v>
      </c>
      <c r="C297" s="8" t="s">
        <v>11</v>
      </c>
      <c r="D297" s="5">
        <f>VLOOKUP(CONCATENATE(C297,A297), Final!A:L, 12, false)</f>
        <v>73.6</v>
      </c>
      <c r="E297" s="8" t="s">
        <v>1265</v>
      </c>
      <c r="F297" s="11">
        <v>1999.0</v>
      </c>
      <c r="G297" s="8" t="s">
        <v>93</v>
      </c>
      <c r="H297" s="8" t="s">
        <v>1094</v>
      </c>
      <c r="I297" s="8" t="s">
        <v>585</v>
      </c>
      <c r="J297" s="13" t="s">
        <v>1266</v>
      </c>
      <c r="K297" s="13" t="s">
        <v>1267</v>
      </c>
      <c r="L297" s="13" t="s">
        <v>1268</v>
      </c>
    </row>
    <row r="298">
      <c r="A298" s="11">
        <v>1.05494185E8</v>
      </c>
      <c r="B298" s="12">
        <v>297.0</v>
      </c>
      <c r="C298" s="8" t="s">
        <v>11</v>
      </c>
      <c r="D298" s="5">
        <f>VLOOKUP(CONCATENATE(C298,A298), Final!A:L, 12, false)</f>
        <v>73.6</v>
      </c>
      <c r="E298" s="8" t="s">
        <v>1265</v>
      </c>
      <c r="F298" s="11">
        <v>1999.0</v>
      </c>
      <c r="G298" s="8" t="s">
        <v>93</v>
      </c>
      <c r="H298" s="8" t="s">
        <v>1094</v>
      </c>
      <c r="I298" s="8" t="s">
        <v>585</v>
      </c>
      <c r="J298" s="13" t="s">
        <v>1269</v>
      </c>
      <c r="K298" s="13" t="s">
        <v>1270</v>
      </c>
      <c r="L298" s="13" t="s">
        <v>1271</v>
      </c>
    </row>
    <row r="299">
      <c r="A299" s="11">
        <v>1.06276836E8</v>
      </c>
      <c r="B299" s="12">
        <v>298.0</v>
      </c>
      <c r="C299" s="8" t="s">
        <v>11</v>
      </c>
      <c r="D299" s="5">
        <f>VLOOKUP(CONCATENATE(C299,A299), Final!A:L, 12, false)</f>
        <v>17.25</v>
      </c>
      <c r="E299" s="8" t="s">
        <v>1272</v>
      </c>
      <c r="F299" s="11">
        <v>2024.0</v>
      </c>
      <c r="G299" s="8" t="s">
        <v>93</v>
      </c>
      <c r="H299" s="8" t="s">
        <v>399</v>
      </c>
      <c r="I299" s="8" t="s">
        <v>178</v>
      </c>
      <c r="J299" s="13" t="s">
        <v>1273</v>
      </c>
      <c r="K299" s="13" t="s">
        <v>1274</v>
      </c>
      <c r="L299" s="13" t="s">
        <v>1275</v>
      </c>
    </row>
    <row r="300">
      <c r="A300" s="11">
        <v>7.0262641E7</v>
      </c>
      <c r="B300" s="12">
        <v>299.0</v>
      </c>
      <c r="C300" s="8" t="s">
        <v>11</v>
      </c>
      <c r="D300" s="5">
        <f>VLOOKUP(CONCATENATE(C300,A300), Final!A:L, 12, false)</f>
        <v>62.1</v>
      </c>
      <c r="E300" s="8" t="s">
        <v>1276</v>
      </c>
      <c r="F300" s="11">
        <v>1997.0</v>
      </c>
      <c r="G300" s="8" t="s">
        <v>109</v>
      </c>
      <c r="H300" s="8" t="s">
        <v>278</v>
      </c>
      <c r="I300" s="8" t="s">
        <v>178</v>
      </c>
      <c r="J300" s="13" t="s">
        <v>1277</v>
      </c>
      <c r="K300" s="13" t="s">
        <v>1278</v>
      </c>
      <c r="L300" s="13" t="s">
        <v>1279</v>
      </c>
    </row>
    <row r="301">
      <c r="A301" s="11">
        <v>1.05494186E8</v>
      </c>
      <c r="B301" s="12">
        <v>300.0</v>
      </c>
      <c r="C301" s="8" t="s">
        <v>11</v>
      </c>
      <c r="D301" s="5">
        <f>VLOOKUP(CONCATENATE(C301,A301), Final!A:L, 12, false)</f>
        <v>72.45</v>
      </c>
      <c r="E301" s="8" t="s">
        <v>1280</v>
      </c>
      <c r="F301" s="11">
        <v>1999.0</v>
      </c>
      <c r="G301" s="8" t="s">
        <v>93</v>
      </c>
      <c r="H301" s="8" t="s">
        <v>1094</v>
      </c>
      <c r="I301" s="8" t="s">
        <v>178</v>
      </c>
      <c r="J301" s="13" t="s">
        <v>1281</v>
      </c>
      <c r="K301" s="13" t="s">
        <v>1282</v>
      </c>
      <c r="L301" s="13" t="s">
        <v>1283</v>
      </c>
    </row>
    <row r="302">
      <c r="A302" s="11">
        <v>8.2972005E7</v>
      </c>
      <c r="B302" s="12">
        <v>301.0</v>
      </c>
      <c r="C302" s="8" t="s">
        <v>11</v>
      </c>
      <c r="D302" s="5">
        <f>VLOOKUP(CONCATENATE(C302,A302), Final!A:L, 12, false)</f>
        <v>37.95</v>
      </c>
      <c r="E302" s="8" t="s">
        <v>1284</v>
      </c>
      <c r="F302" s="11">
        <v>2000.0</v>
      </c>
      <c r="G302" s="8" t="s">
        <v>109</v>
      </c>
      <c r="H302" s="8" t="s">
        <v>480</v>
      </c>
      <c r="I302" s="8" t="s">
        <v>178</v>
      </c>
      <c r="J302" s="13" t="s">
        <v>1285</v>
      </c>
      <c r="K302" s="13" t="s">
        <v>1286</v>
      </c>
      <c r="L302" s="13" t="s">
        <v>1287</v>
      </c>
    </row>
    <row r="303">
      <c r="A303" s="11">
        <v>1.05494187E8</v>
      </c>
      <c r="B303" s="12">
        <v>302.0</v>
      </c>
      <c r="C303" s="8" t="s">
        <v>11</v>
      </c>
      <c r="D303" s="5">
        <f>VLOOKUP(CONCATENATE(C303,A303), Final!A:L, 12, false)</f>
        <v>108.1</v>
      </c>
      <c r="E303" s="8" t="s">
        <v>1288</v>
      </c>
      <c r="F303" s="11">
        <v>1999.0</v>
      </c>
      <c r="G303" s="8" t="s">
        <v>93</v>
      </c>
      <c r="H303" s="8" t="s">
        <v>1094</v>
      </c>
      <c r="I303" s="8" t="s">
        <v>178</v>
      </c>
      <c r="J303" s="13" t="s">
        <v>1289</v>
      </c>
      <c r="K303" s="13" t="s">
        <v>1290</v>
      </c>
      <c r="L303" s="13" t="s">
        <v>1291</v>
      </c>
    </row>
    <row r="304">
      <c r="A304" s="11">
        <v>1.11981403E8</v>
      </c>
      <c r="B304" s="12">
        <v>303.0</v>
      </c>
      <c r="C304" s="8" t="s">
        <v>11</v>
      </c>
      <c r="D304" s="5">
        <f>VLOOKUP(CONCATENATE(C304,A304), Final!A:L, 12, false)</f>
        <v>97.75</v>
      </c>
      <c r="E304" s="8" t="s">
        <v>1292</v>
      </c>
      <c r="F304" s="11">
        <v>2000.0</v>
      </c>
      <c r="G304" s="8" t="s">
        <v>93</v>
      </c>
      <c r="H304" s="8" t="s">
        <v>309</v>
      </c>
      <c r="I304" s="8" t="s">
        <v>178</v>
      </c>
      <c r="J304" s="13" t="s">
        <v>1293</v>
      </c>
      <c r="K304" s="13" t="s">
        <v>1294</v>
      </c>
      <c r="L304" s="13" t="s">
        <v>1295</v>
      </c>
    </row>
    <row r="305">
      <c r="A305" s="11">
        <v>1.00571997E8</v>
      </c>
      <c r="B305" s="12">
        <v>304.0</v>
      </c>
      <c r="C305" s="8" t="s">
        <v>11</v>
      </c>
      <c r="D305" s="5">
        <f>VLOOKUP(CONCATENATE(C305,A305), Final!A:L, 12, false)</f>
        <v>17.25</v>
      </c>
      <c r="E305" s="8" t="s">
        <v>1296</v>
      </c>
      <c r="F305" s="11">
        <v>2024.0</v>
      </c>
      <c r="G305" s="8" t="s">
        <v>93</v>
      </c>
      <c r="H305" s="8" t="s">
        <v>385</v>
      </c>
      <c r="I305" s="8" t="s">
        <v>178</v>
      </c>
      <c r="J305" s="13" t="s">
        <v>1297</v>
      </c>
      <c r="K305" s="13" t="s">
        <v>1298</v>
      </c>
      <c r="L305" s="13" t="s">
        <v>1299</v>
      </c>
    </row>
    <row r="306">
      <c r="A306" s="11">
        <v>1.01264189E8</v>
      </c>
      <c r="B306" s="12">
        <v>305.0</v>
      </c>
      <c r="C306" s="8" t="s">
        <v>11</v>
      </c>
      <c r="D306" s="5">
        <f>VLOOKUP(CONCATENATE(C306,A306), Final!A:L, 12, false)</f>
        <v>26.45</v>
      </c>
      <c r="E306" s="8" t="s">
        <v>1300</v>
      </c>
      <c r="F306" s="11">
        <v>2023.0</v>
      </c>
      <c r="G306" s="8" t="s">
        <v>93</v>
      </c>
      <c r="H306" s="8" t="s">
        <v>1024</v>
      </c>
      <c r="I306" s="8" t="s">
        <v>178</v>
      </c>
      <c r="J306" s="13" t="s">
        <v>1301</v>
      </c>
      <c r="K306" s="13" t="s">
        <v>1302</v>
      </c>
      <c r="L306" s="13" t="s">
        <v>1303</v>
      </c>
    </row>
    <row r="307">
      <c r="A307" s="11">
        <v>1.09467314E8</v>
      </c>
      <c r="B307" s="12">
        <v>306.0</v>
      </c>
      <c r="C307" s="8" t="s">
        <v>11</v>
      </c>
      <c r="D307" s="5">
        <f>VLOOKUP(CONCATENATE(C307,A307), Final!A:L, 12, false)</f>
        <v>72.45</v>
      </c>
      <c r="E307" s="8" t="s">
        <v>1304</v>
      </c>
      <c r="F307" s="11">
        <v>2006.0</v>
      </c>
      <c r="G307" s="8" t="s">
        <v>93</v>
      </c>
      <c r="H307" s="8" t="s">
        <v>1305</v>
      </c>
      <c r="I307" s="8" t="s">
        <v>178</v>
      </c>
      <c r="J307" s="13" t="s">
        <v>1306</v>
      </c>
      <c r="K307" s="13" t="s">
        <v>1307</v>
      </c>
      <c r="L307" s="13" t="s">
        <v>1308</v>
      </c>
    </row>
    <row r="308">
      <c r="A308" s="11">
        <v>7.9434509E7</v>
      </c>
      <c r="B308" s="12">
        <v>307.0</v>
      </c>
      <c r="C308" s="8" t="s">
        <v>11</v>
      </c>
      <c r="D308" s="5">
        <f>VLOOKUP(CONCATENATE(C308,A308), Final!A:L, 12, false)</f>
        <v>32.2</v>
      </c>
      <c r="E308" s="8" t="s">
        <v>1309</v>
      </c>
      <c r="F308" s="11">
        <v>2018.0</v>
      </c>
      <c r="G308" s="8" t="s">
        <v>93</v>
      </c>
      <c r="H308" s="8" t="s">
        <v>99</v>
      </c>
      <c r="I308" s="8" t="s">
        <v>178</v>
      </c>
      <c r="J308" s="13" t="s">
        <v>1310</v>
      </c>
      <c r="K308" s="13" t="s">
        <v>1311</v>
      </c>
      <c r="L308" s="13" t="s">
        <v>1312</v>
      </c>
    </row>
    <row r="309">
      <c r="A309" s="11">
        <v>1.16331577E8</v>
      </c>
      <c r="B309" s="12">
        <v>308.0</v>
      </c>
      <c r="C309" s="8" t="s">
        <v>11</v>
      </c>
      <c r="D309" s="5">
        <f>VLOOKUP(CONCATENATE(C309,A309), Final!A:L, 12, false)</f>
        <v>11.5</v>
      </c>
      <c r="E309" s="8" t="s">
        <v>1313</v>
      </c>
      <c r="F309" s="11">
        <v>2024.0</v>
      </c>
      <c r="G309" s="8" t="s">
        <v>93</v>
      </c>
      <c r="H309" s="8" t="s">
        <v>355</v>
      </c>
      <c r="I309" s="8" t="s">
        <v>178</v>
      </c>
      <c r="J309" s="13" t="s">
        <v>1314</v>
      </c>
      <c r="K309" s="13" t="s">
        <v>1315</v>
      </c>
      <c r="L309" s="13" t="s">
        <v>1316</v>
      </c>
    </row>
    <row r="310">
      <c r="A310" s="11">
        <v>1.0781373E8</v>
      </c>
      <c r="B310" s="12">
        <v>309.0</v>
      </c>
      <c r="C310" s="8" t="s">
        <v>11</v>
      </c>
      <c r="D310" s="5">
        <f>VLOOKUP(CONCATENATE(C310,A310), Final!A:L, 12, false)</f>
        <v>43.7</v>
      </c>
      <c r="E310" s="8" t="s">
        <v>1317</v>
      </c>
      <c r="F310" s="11">
        <v>2000.0</v>
      </c>
      <c r="G310" s="8" t="s">
        <v>93</v>
      </c>
      <c r="H310" s="8" t="s">
        <v>115</v>
      </c>
      <c r="I310" s="8" t="s">
        <v>178</v>
      </c>
      <c r="J310" s="13" t="s">
        <v>1318</v>
      </c>
      <c r="K310" s="13" t="s">
        <v>1319</v>
      </c>
      <c r="L310" s="13" t="s">
        <v>1320</v>
      </c>
    </row>
    <row r="311">
      <c r="A311" s="11">
        <v>1.16711483E8</v>
      </c>
      <c r="B311" s="12">
        <v>310.0</v>
      </c>
      <c r="C311" s="8" t="s">
        <v>11</v>
      </c>
      <c r="D311" s="5">
        <f>VLOOKUP(CONCATENATE(C311,A311), Final!A:L, 12, false)</f>
        <v>27.6</v>
      </c>
      <c r="E311" s="8" t="s">
        <v>1321</v>
      </c>
      <c r="F311" s="11">
        <v>2023.0</v>
      </c>
      <c r="G311" s="8" t="s">
        <v>93</v>
      </c>
      <c r="H311" s="8" t="s">
        <v>493</v>
      </c>
      <c r="I311" s="8" t="s">
        <v>178</v>
      </c>
      <c r="J311" s="13" t="s">
        <v>1322</v>
      </c>
      <c r="K311" s="13" t="s">
        <v>1323</v>
      </c>
      <c r="L311" s="13" t="s">
        <v>1324</v>
      </c>
    </row>
    <row r="312">
      <c r="A312" s="11">
        <v>7.7377597E7</v>
      </c>
      <c r="B312" s="12">
        <v>311.0</v>
      </c>
      <c r="C312" s="8" t="s">
        <v>11</v>
      </c>
      <c r="D312" s="5">
        <f>VLOOKUP(CONCATENATE(C312,A312), Final!A:L, 12, false)</f>
        <v>17.25</v>
      </c>
      <c r="E312" s="8" t="s">
        <v>1325</v>
      </c>
      <c r="F312" s="11">
        <v>2023.0</v>
      </c>
      <c r="G312" s="8" t="s">
        <v>93</v>
      </c>
      <c r="H312" s="8" t="s">
        <v>385</v>
      </c>
      <c r="I312" s="8" t="s">
        <v>178</v>
      </c>
      <c r="J312" s="13" t="s">
        <v>1326</v>
      </c>
      <c r="K312" s="13" t="s">
        <v>1327</v>
      </c>
      <c r="L312" s="13" t="s">
        <v>1328</v>
      </c>
    </row>
    <row r="313">
      <c r="A313" s="11">
        <v>1.01428389E8</v>
      </c>
      <c r="B313" s="12">
        <v>312.0</v>
      </c>
      <c r="C313" s="8" t="s">
        <v>11</v>
      </c>
      <c r="D313" s="5">
        <f>VLOOKUP(CONCATENATE(C313,A313), Final!A:L, 12, false)</f>
        <v>12.65</v>
      </c>
      <c r="E313" s="8" t="s">
        <v>1329</v>
      </c>
      <c r="F313" s="11">
        <v>2024.0</v>
      </c>
      <c r="G313" s="8" t="s">
        <v>93</v>
      </c>
      <c r="H313" s="8" t="s">
        <v>355</v>
      </c>
      <c r="I313" s="8" t="s">
        <v>178</v>
      </c>
      <c r="J313" s="13" t="s">
        <v>1330</v>
      </c>
      <c r="K313" s="13" t="s">
        <v>1331</v>
      </c>
      <c r="L313" s="13" t="s">
        <v>1332</v>
      </c>
    </row>
    <row r="314">
      <c r="A314" s="11">
        <v>9.7390305E7</v>
      </c>
      <c r="B314" s="12">
        <v>313.0</v>
      </c>
      <c r="C314" s="8" t="s">
        <v>11</v>
      </c>
      <c r="D314" s="5">
        <f>VLOOKUP(CONCATENATE(C314,A314), Final!A:L, 12, false)</f>
        <v>14.95</v>
      </c>
      <c r="E314" s="8" t="s">
        <v>1333</v>
      </c>
      <c r="F314" s="11">
        <v>2023.0</v>
      </c>
      <c r="G314" s="8" t="s">
        <v>93</v>
      </c>
      <c r="H314" s="8" t="s">
        <v>1024</v>
      </c>
      <c r="I314" s="8" t="s">
        <v>178</v>
      </c>
      <c r="J314" s="13" t="s">
        <v>1334</v>
      </c>
      <c r="K314" s="13" t="s">
        <v>1335</v>
      </c>
      <c r="L314" s="13" t="s">
        <v>1336</v>
      </c>
    </row>
    <row r="315">
      <c r="A315" s="11">
        <v>1.16711464E8</v>
      </c>
      <c r="B315" s="12">
        <v>314.0</v>
      </c>
      <c r="C315" s="8" t="s">
        <v>11</v>
      </c>
      <c r="D315" s="5">
        <f>VLOOKUP(CONCATENATE(C315,A315), Final!A:L, 12, false)</f>
        <v>58.65</v>
      </c>
      <c r="E315" s="8" t="s">
        <v>1337</v>
      </c>
      <c r="F315" s="11">
        <v>2000.0</v>
      </c>
      <c r="G315" s="8" t="s">
        <v>93</v>
      </c>
      <c r="H315" s="8" t="s">
        <v>309</v>
      </c>
      <c r="I315" s="8" t="s">
        <v>178</v>
      </c>
      <c r="J315" s="13" t="s">
        <v>1338</v>
      </c>
      <c r="K315" s="13" t="s">
        <v>1339</v>
      </c>
      <c r="L315" s="13" t="s">
        <v>1340</v>
      </c>
    </row>
    <row r="316">
      <c r="A316" s="11">
        <v>1.16711461E8</v>
      </c>
      <c r="B316" s="12">
        <v>315.0</v>
      </c>
      <c r="C316" s="8" t="s">
        <v>11</v>
      </c>
      <c r="D316" s="5">
        <f>VLOOKUP(CONCATENATE(C316,A316), Final!A:L, 12, false)</f>
        <v>23</v>
      </c>
      <c r="E316" s="8" t="s">
        <v>1341</v>
      </c>
      <c r="F316" s="11">
        <v>1999.0</v>
      </c>
      <c r="G316" s="8" t="s">
        <v>93</v>
      </c>
      <c r="H316" s="8" t="s">
        <v>141</v>
      </c>
      <c r="I316" s="8" t="s">
        <v>178</v>
      </c>
      <c r="J316" s="13" t="s">
        <v>1342</v>
      </c>
      <c r="K316" s="13" t="s">
        <v>1343</v>
      </c>
      <c r="L316" s="13" t="s">
        <v>1344</v>
      </c>
    </row>
    <row r="317">
      <c r="A317" s="11">
        <v>1.16711462E8</v>
      </c>
      <c r="B317" s="12">
        <v>316.0</v>
      </c>
      <c r="C317" s="8" t="s">
        <v>11</v>
      </c>
      <c r="D317" s="5">
        <f>VLOOKUP(CONCATENATE(C317,A317), Final!A:L, 12, false)</f>
        <v>12.65</v>
      </c>
      <c r="E317" s="8" t="s">
        <v>1345</v>
      </c>
      <c r="F317" s="11">
        <v>1999.0</v>
      </c>
      <c r="G317" s="8" t="s">
        <v>93</v>
      </c>
      <c r="H317" s="8" t="s">
        <v>141</v>
      </c>
      <c r="I317" s="8" t="s">
        <v>178</v>
      </c>
      <c r="J317" s="13" t="s">
        <v>1346</v>
      </c>
      <c r="K317" s="13" t="s">
        <v>1347</v>
      </c>
      <c r="L317" s="13" t="s">
        <v>1348</v>
      </c>
    </row>
    <row r="318">
      <c r="A318" s="11">
        <v>1.16711478E8</v>
      </c>
      <c r="B318" s="12">
        <v>317.0</v>
      </c>
      <c r="C318" s="8" t="s">
        <v>11</v>
      </c>
      <c r="D318" s="5">
        <f>VLOOKUP(CONCATENATE(C318,A318), Final!A:L, 12, false)</f>
        <v>69</v>
      </c>
      <c r="E318" s="8" t="s">
        <v>1349</v>
      </c>
      <c r="F318" s="11">
        <v>2023.0</v>
      </c>
      <c r="G318" s="8" t="s">
        <v>93</v>
      </c>
      <c r="H318" s="8" t="s">
        <v>437</v>
      </c>
      <c r="I318" s="8" t="s">
        <v>178</v>
      </c>
      <c r="J318" s="13" t="s">
        <v>1350</v>
      </c>
      <c r="K318" s="13" t="s">
        <v>1351</v>
      </c>
      <c r="L318" s="13" t="s">
        <v>1352</v>
      </c>
    </row>
    <row r="319">
      <c r="A319" s="11">
        <v>1.07813722E8</v>
      </c>
      <c r="B319" s="12">
        <v>318.0</v>
      </c>
      <c r="C319" s="8" t="s">
        <v>11</v>
      </c>
      <c r="D319" s="5">
        <f>VLOOKUP(CONCATENATE(C319,A319), Final!A:L, 12, false)</f>
        <v>26.45</v>
      </c>
      <c r="E319" s="8" t="s">
        <v>1353</v>
      </c>
      <c r="F319" s="11">
        <v>1999.0</v>
      </c>
      <c r="G319" s="8" t="s">
        <v>93</v>
      </c>
      <c r="H319" s="8" t="s">
        <v>1088</v>
      </c>
      <c r="I319" s="8" t="s">
        <v>178</v>
      </c>
      <c r="J319" s="13" t="s">
        <v>1354</v>
      </c>
      <c r="K319" s="13" t="s">
        <v>1355</v>
      </c>
      <c r="L319" s="13" t="s">
        <v>1356</v>
      </c>
    </row>
    <row r="320">
      <c r="A320" s="11">
        <v>1.14537242E8</v>
      </c>
      <c r="B320" s="12">
        <v>319.0</v>
      </c>
      <c r="C320" s="8" t="s">
        <v>11</v>
      </c>
      <c r="D320" s="5">
        <f>VLOOKUP(CONCATENATE(C320,A320), Final!A:L, 12, false)</f>
        <v>28.75</v>
      </c>
      <c r="E320" s="8" t="s">
        <v>1357</v>
      </c>
      <c r="F320" s="11">
        <v>2012.0</v>
      </c>
      <c r="G320" s="8" t="s">
        <v>93</v>
      </c>
      <c r="H320" s="8" t="s">
        <v>1358</v>
      </c>
      <c r="I320" s="8" t="s">
        <v>178</v>
      </c>
      <c r="J320" s="13" t="s">
        <v>1359</v>
      </c>
      <c r="K320" s="13" t="s">
        <v>1360</v>
      </c>
      <c r="L320" s="13" t="s">
        <v>1361</v>
      </c>
    </row>
    <row r="321">
      <c r="A321" s="11">
        <v>1.04241796E8</v>
      </c>
      <c r="B321" s="12">
        <v>320.0</v>
      </c>
      <c r="C321" s="8" t="s">
        <v>11</v>
      </c>
      <c r="D321" s="5">
        <f>VLOOKUP(CONCATENATE(C321,A321), Final!A:L, 12, false)</f>
        <v>32.2</v>
      </c>
      <c r="E321" s="8" t="s">
        <v>1362</v>
      </c>
      <c r="F321" s="11">
        <v>2022.0</v>
      </c>
      <c r="G321" s="8" t="s">
        <v>93</v>
      </c>
      <c r="H321" s="8" t="s">
        <v>1015</v>
      </c>
      <c r="I321" s="8" t="s">
        <v>178</v>
      </c>
      <c r="J321" s="13" t="s">
        <v>1363</v>
      </c>
      <c r="K321" s="13" t="s">
        <v>1364</v>
      </c>
      <c r="L321" s="13" t="s">
        <v>1365</v>
      </c>
    </row>
    <row r="322">
      <c r="A322" s="11">
        <v>1.16556465E8</v>
      </c>
      <c r="B322" s="12">
        <v>321.0</v>
      </c>
      <c r="C322" s="8" t="s">
        <v>11</v>
      </c>
      <c r="D322" s="5">
        <f>VLOOKUP(CONCATENATE(C322,A322), Final!A:L, 12, false)</f>
        <v>14.95</v>
      </c>
      <c r="E322" s="8" t="s">
        <v>1366</v>
      </c>
      <c r="F322" s="11">
        <v>2000.0</v>
      </c>
      <c r="G322" s="8" t="s">
        <v>109</v>
      </c>
      <c r="H322" s="8" t="s">
        <v>1367</v>
      </c>
      <c r="I322" s="8" t="s">
        <v>178</v>
      </c>
      <c r="J322" s="13" t="s">
        <v>1368</v>
      </c>
      <c r="K322" s="13" t="s">
        <v>1369</v>
      </c>
      <c r="L322" s="13" t="s">
        <v>1370</v>
      </c>
    </row>
    <row r="323">
      <c r="A323" s="11">
        <v>1.11981399E8</v>
      </c>
      <c r="B323" s="12">
        <v>322.0</v>
      </c>
      <c r="C323" s="8" t="s">
        <v>11</v>
      </c>
      <c r="D323" s="5">
        <f>VLOOKUP(CONCATENATE(C323,A323), Final!A:L, 12, false)</f>
        <v>73.6</v>
      </c>
      <c r="E323" s="8" t="s">
        <v>1371</v>
      </c>
      <c r="F323" s="11">
        <v>2000.0</v>
      </c>
      <c r="G323" s="8" t="s">
        <v>93</v>
      </c>
      <c r="H323" s="8" t="s">
        <v>124</v>
      </c>
      <c r="I323" s="8" t="s">
        <v>178</v>
      </c>
      <c r="J323" s="13" t="s">
        <v>1372</v>
      </c>
      <c r="K323" s="13" t="s">
        <v>1373</v>
      </c>
      <c r="L323" s="13" t="s">
        <v>1374</v>
      </c>
    </row>
    <row r="324">
      <c r="A324" s="11">
        <v>7.5766321E7</v>
      </c>
      <c r="B324" s="12">
        <v>323.0</v>
      </c>
      <c r="C324" s="8" t="s">
        <v>11</v>
      </c>
      <c r="D324" s="5">
        <f>VLOOKUP(CONCATENATE(C324,A324), Final!A:L, 12, false)</f>
        <v>86.25</v>
      </c>
      <c r="E324" s="8" t="s">
        <v>1375</v>
      </c>
      <c r="F324" s="11">
        <v>1999.0</v>
      </c>
      <c r="G324" s="8" t="s">
        <v>93</v>
      </c>
      <c r="H324" s="8" t="s">
        <v>141</v>
      </c>
      <c r="I324" s="8" t="s">
        <v>178</v>
      </c>
      <c r="J324" s="13" t="s">
        <v>1376</v>
      </c>
      <c r="K324" s="13" t="s">
        <v>1377</v>
      </c>
      <c r="L324" s="13" t="s">
        <v>1378</v>
      </c>
    </row>
    <row r="325">
      <c r="A325" s="11">
        <v>1.05494178E8</v>
      </c>
      <c r="B325" s="12">
        <v>324.0</v>
      </c>
      <c r="C325" s="8" t="s">
        <v>11</v>
      </c>
      <c r="D325" s="5">
        <f>VLOOKUP(CONCATENATE(C325,A325), Final!A:L, 12, false)</f>
        <v>113.85</v>
      </c>
      <c r="E325" s="8" t="s">
        <v>1379</v>
      </c>
      <c r="F325" s="11">
        <v>1999.0</v>
      </c>
      <c r="G325" s="8" t="s">
        <v>93</v>
      </c>
      <c r="H325" s="8" t="s">
        <v>141</v>
      </c>
      <c r="I325" s="8" t="s">
        <v>178</v>
      </c>
      <c r="J325" s="13" t="s">
        <v>1380</v>
      </c>
      <c r="K325" s="13" t="s">
        <v>1381</v>
      </c>
      <c r="L325" s="13" t="s">
        <v>1382</v>
      </c>
    </row>
    <row r="326">
      <c r="A326" s="11">
        <v>8.2972034E7</v>
      </c>
      <c r="B326" s="12">
        <v>325.0</v>
      </c>
      <c r="C326" s="8" t="s">
        <v>11</v>
      </c>
      <c r="D326" s="5">
        <f>VLOOKUP(CONCATENATE(C326,A326), Final!A:L, 12, false)</f>
        <v>101.2</v>
      </c>
      <c r="E326" s="8" t="s">
        <v>1383</v>
      </c>
      <c r="F326" s="11">
        <v>1999.0</v>
      </c>
      <c r="G326" s="8" t="s">
        <v>93</v>
      </c>
      <c r="H326" s="8" t="s">
        <v>1094</v>
      </c>
      <c r="I326" s="8" t="s">
        <v>178</v>
      </c>
      <c r="J326" s="13" t="s">
        <v>1384</v>
      </c>
      <c r="K326" s="13" t="s">
        <v>1385</v>
      </c>
      <c r="L326" s="13" t="s">
        <v>1386</v>
      </c>
    </row>
    <row r="327">
      <c r="A327" s="11">
        <v>8.2511788E7</v>
      </c>
      <c r="B327" s="12">
        <v>326.0</v>
      </c>
      <c r="C327" s="8" t="s">
        <v>11</v>
      </c>
      <c r="D327" s="5">
        <f>VLOOKUP(CONCATENATE(C327,A327), Final!A:L, 12, false)</f>
        <v>64.4</v>
      </c>
      <c r="E327" s="8" t="s">
        <v>1387</v>
      </c>
      <c r="F327" s="11">
        <v>1999.0</v>
      </c>
      <c r="G327" s="8" t="s">
        <v>93</v>
      </c>
      <c r="H327" s="8" t="s">
        <v>1088</v>
      </c>
      <c r="I327" s="8" t="s">
        <v>178</v>
      </c>
      <c r="J327" s="13" t="s">
        <v>1388</v>
      </c>
      <c r="K327" s="13" t="s">
        <v>1389</v>
      </c>
      <c r="L327" s="13" t="s">
        <v>1390</v>
      </c>
    </row>
    <row r="328">
      <c r="A328" s="11">
        <v>1.15911167E8</v>
      </c>
      <c r="B328" s="12">
        <v>327.0</v>
      </c>
      <c r="C328" s="8" t="s">
        <v>11</v>
      </c>
      <c r="D328" s="5">
        <f>VLOOKUP(CONCATENATE(C328,A328), Final!A:L, 12, false)</f>
        <v>26.45</v>
      </c>
      <c r="E328" s="8" t="s">
        <v>1391</v>
      </c>
      <c r="F328" s="11">
        <v>2023.0</v>
      </c>
      <c r="G328" s="8" t="s">
        <v>93</v>
      </c>
      <c r="H328" s="8" t="s">
        <v>493</v>
      </c>
      <c r="I328" s="8" t="s">
        <v>116</v>
      </c>
      <c r="J328" s="13" t="s">
        <v>1392</v>
      </c>
      <c r="K328" s="13" t="s">
        <v>1393</v>
      </c>
      <c r="L328" s="13" t="s">
        <v>1394</v>
      </c>
    </row>
    <row r="329">
      <c r="A329" s="11">
        <v>1.08460243E8</v>
      </c>
      <c r="B329" s="12">
        <v>328.0</v>
      </c>
      <c r="C329" s="8" t="s">
        <v>11</v>
      </c>
      <c r="D329" s="5">
        <f>VLOOKUP(CONCATENATE(C329,A329), Final!A:L, 12, false)</f>
        <v>16.1</v>
      </c>
      <c r="E329" s="8" t="s">
        <v>1395</v>
      </c>
      <c r="F329" s="11">
        <v>2024.0</v>
      </c>
      <c r="G329" s="8" t="s">
        <v>93</v>
      </c>
      <c r="H329" s="8" t="s">
        <v>399</v>
      </c>
      <c r="I329" s="8" t="s">
        <v>116</v>
      </c>
      <c r="J329" s="13" t="s">
        <v>1396</v>
      </c>
      <c r="K329" s="13" t="s">
        <v>1397</v>
      </c>
      <c r="L329" s="13" t="s">
        <v>1398</v>
      </c>
    </row>
    <row r="330">
      <c r="A330" s="11">
        <v>1.02483951E8</v>
      </c>
      <c r="B330" s="12">
        <v>329.0</v>
      </c>
      <c r="C330" s="8" t="s">
        <v>11</v>
      </c>
      <c r="D330" s="5">
        <f>VLOOKUP(CONCATENATE(C330,A330), Final!A:L, 12, false)</f>
        <v>26.45</v>
      </c>
      <c r="E330" s="8" t="s">
        <v>1399</v>
      </c>
      <c r="F330" s="11">
        <v>2024.0</v>
      </c>
      <c r="G330" s="8" t="s">
        <v>93</v>
      </c>
      <c r="H330" s="8" t="s">
        <v>323</v>
      </c>
      <c r="I330" s="8" t="s">
        <v>116</v>
      </c>
      <c r="J330" s="13" t="s">
        <v>1400</v>
      </c>
      <c r="K330" s="13" t="s">
        <v>1401</v>
      </c>
      <c r="L330" s="13" t="s">
        <v>1402</v>
      </c>
    </row>
    <row r="331">
      <c r="A331" s="11">
        <v>9.2769408E7</v>
      </c>
      <c r="B331" s="12">
        <v>330.0</v>
      </c>
      <c r="C331" s="8" t="s">
        <v>11</v>
      </c>
      <c r="D331" s="5">
        <f>VLOOKUP(CONCATENATE(C331,A331), Final!A:L, 12, false)</f>
        <v>14.95</v>
      </c>
      <c r="E331" s="8" t="s">
        <v>1403</v>
      </c>
      <c r="F331" s="11">
        <v>2022.0</v>
      </c>
      <c r="G331" s="8" t="s">
        <v>93</v>
      </c>
      <c r="H331" s="8" t="s">
        <v>151</v>
      </c>
      <c r="I331" s="8" t="s">
        <v>116</v>
      </c>
      <c r="J331" s="13" t="s">
        <v>1404</v>
      </c>
      <c r="K331" s="13" t="s">
        <v>1405</v>
      </c>
      <c r="L331" s="13" t="s">
        <v>1406</v>
      </c>
    </row>
    <row r="332">
      <c r="A332" s="11">
        <v>9.73903E7</v>
      </c>
      <c r="B332" s="12">
        <v>331.0</v>
      </c>
      <c r="C332" s="8" t="s">
        <v>11</v>
      </c>
      <c r="D332" s="5">
        <f>VLOOKUP(CONCATENATE(C332,A332), Final!A:L, 12, false)</f>
        <v>28.75</v>
      </c>
      <c r="E332" s="8" t="s">
        <v>1407</v>
      </c>
      <c r="F332" s="11">
        <v>2023.0</v>
      </c>
      <c r="G332" s="8" t="s">
        <v>93</v>
      </c>
      <c r="H332" s="8" t="s">
        <v>218</v>
      </c>
      <c r="I332" s="8" t="s">
        <v>116</v>
      </c>
      <c r="J332" s="13" t="s">
        <v>1408</v>
      </c>
      <c r="K332" s="13" t="s">
        <v>1409</v>
      </c>
      <c r="L332" s="13" t="s">
        <v>1410</v>
      </c>
    </row>
    <row r="333">
      <c r="A333" s="11">
        <v>1.07952469E8</v>
      </c>
      <c r="B333" s="12">
        <v>332.0</v>
      </c>
      <c r="C333" s="8" t="s">
        <v>11</v>
      </c>
      <c r="D333" s="5">
        <f>VLOOKUP(CONCATENATE(C333,A333), Final!A:L, 12, false)</f>
        <v>11.5</v>
      </c>
      <c r="E333" s="8" t="s">
        <v>1411</v>
      </c>
      <c r="F333" s="11">
        <v>2025.0</v>
      </c>
      <c r="G333" s="8" t="s">
        <v>93</v>
      </c>
      <c r="H333" s="8" t="s">
        <v>522</v>
      </c>
      <c r="I333" s="8" t="s">
        <v>116</v>
      </c>
      <c r="J333" s="13" t="s">
        <v>1412</v>
      </c>
      <c r="K333" s="13" t="s">
        <v>1413</v>
      </c>
      <c r="L333" s="13" t="s">
        <v>1414</v>
      </c>
    </row>
    <row r="334">
      <c r="A334" s="11">
        <v>9.7819764E7</v>
      </c>
      <c r="B334" s="12">
        <v>333.0</v>
      </c>
      <c r="C334" s="8" t="s">
        <v>11</v>
      </c>
      <c r="D334" s="5">
        <f>VLOOKUP(CONCATENATE(C334,A334), Final!A:L, 12, false)</f>
        <v>18.4</v>
      </c>
      <c r="E334" s="8" t="s">
        <v>1415</v>
      </c>
      <c r="F334" s="11">
        <v>1999.0</v>
      </c>
      <c r="G334" s="8" t="s">
        <v>93</v>
      </c>
      <c r="H334" s="8" t="s">
        <v>141</v>
      </c>
      <c r="I334" s="8" t="s">
        <v>116</v>
      </c>
      <c r="J334" s="13" t="s">
        <v>1416</v>
      </c>
      <c r="K334" s="13" t="s">
        <v>1417</v>
      </c>
      <c r="L334" s="13" t="s">
        <v>1418</v>
      </c>
    </row>
    <row r="335">
      <c r="A335" s="11">
        <v>9.0810072E7</v>
      </c>
      <c r="B335" s="12">
        <v>334.0</v>
      </c>
      <c r="C335" s="8" t="s">
        <v>11</v>
      </c>
      <c r="D335" s="5">
        <f>VLOOKUP(CONCATENATE(C335,A335), Final!A:L, 12, false)</f>
        <v>23</v>
      </c>
      <c r="E335" s="8" t="s">
        <v>1419</v>
      </c>
      <c r="F335" s="11">
        <v>2023.0</v>
      </c>
      <c r="G335" s="8" t="s">
        <v>93</v>
      </c>
      <c r="H335" s="8" t="s">
        <v>493</v>
      </c>
      <c r="I335" s="8" t="s">
        <v>116</v>
      </c>
      <c r="J335" s="13" t="s">
        <v>1420</v>
      </c>
      <c r="K335" s="13" t="s">
        <v>1421</v>
      </c>
      <c r="L335" s="13" t="s">
        <v>1422</v>
      </c>
    </row>
    <row r="336">
      <c r="A336" s="11">
        <v>7.8920099E7</v>
      </c>
      <c r="B336" s="12">
        <v>335.0</v>
      </c>
      <c r="C336" s="8" t="s">
        <v>11</v>
      </c>
      <c r="D336" s="5">
        <f>VLOOKUP(CONCATENATE(C336,A336), Final!A:L, 12, false)</f>
        <v>14.95</v>
      </c>
      <c r="E336" s="8" t="s">
        <v>1423</v>
      </c>
      <c r="F336" s="11">
        <v>2022.0</v>
      </c>
      <c r="G336" s="8" t="s">
        <v>93</v>
      </c>
      <c r="H336" s="8" t="s">
        <v>803</v>
      </c>
      <c r="I336" s="8" t="s">
        <v>116</v>
      </c>
      <c r="J336" s="13" t="s">
        <v>1424</v>
      </c>
      <c r="K336" s="13" t="s">
        <v>1425</v>
      </c>
      <c r="L336" s="13" t="s">
        <v>1426</v>
      </c>
    </row>
    <row r="337">
      <c r="A337" s="11">
        <v>1.06276815E8</v>
      </c>
      <c r="B337" s="12">
        <v>336.0</v>
      </c>
      <c r="C337" s="8" t="s">
        <v>11</v>
      </c>
      <c r="D337" s="5">
        <f>VLOOKUP(CONCATENATE(C337,A337), Final!A:L, 12, false)</f>
        <v>33.35</v>
      </c>
      <c r="E337" s="8" t="s">
        <v>1427</v>
      </c>
      <c r="F337" s="11">
        <v>2024.0</v>
      </c>
      <c r="G337" s="8" t="s">
        <v>93</v>
      </c>
      <c r="H337" s="8" t="s">
        <v>816</v>
      </c>
      <c r="I337" s="8" t="s">
        <v>116</v>
      </c>
      <c r="J337" s="13" t="s">
        <v>1428</v>
      </c>
      <c r="K337" s="13" t="s">
        <v>1429</v>
      </c>
      <c r="L337" s="13" t="s">
        <v>1430</v>
      </c>
    </row>
    <row r="338">
      <c r="A338" s="11">
        <v>8.4439373E7</v>
      </c>
      <c r="B338" s="12">
        <v>337.0</v>
      </c>
      <c r="C338" s="8" t="s">
        <v>11</v>
      </c>
      <c r="D338" s="5">
        <f>VLOOKUP(CONCATENATE(C338,A338), Final!A:L, 12, false)</f>
        <v>28.75</v>
      </c>
      <c r="E338" s="8" t="s">
        <v>602</v>
      </c>
      <c r="F338" s="11">
        <v>2023.0</v>
      </c>
      <c r="G338" s="8" t="s">
        <v>93</v>
      </c>
      <c r="H338" s="8" t="s">
        <v>243</v>
      </c>
      <c r="I338" s="8" t="s">
        <v>116</v>
      </c>
      <c r="J338" s="13" t="s">
        <v>1431</v>
      </c>
      <c r="K338" s="13" t="s">
        <v>1432</v>
      </c>
      <c r="L338" s="13" t="s">
        <v>1433</v>
      </c>
    </row>
    <row r="339">
      <c r="A339" s="11">
        <v>1.06276835E8</v>
      </c>
      <c r="B339" s="12">
        <v>338.0</v>
      </c>
      <c r="C339" s="8" t="s">
        <v>11</v>
      </c>
      <c r="D339" s="5">
        <f>VLOOKUP(CONCATENATE(C339,A339), Final!A:L, 12, false)</f>
        <v>18.4</v>
      </c>
      <c r="E339" s="8" t="s">
        <v>1434</v>
      </c>
      <c r="F339" s="11">
        <v>2024.0</v>
      </c>
      <c r="G339" s="8" t="s">
        <v>93</v>
      </c>
      <c r="H339" s="8" t="s">
        <v>399</v>
      </c>
      <c r="I339" s="8" t="s">
        <v>116</v>
      </c>
      <c r="J339" s="13" t="s">
        <v>1435</v>
      </c>
      <c r="K339" s="13" t="s">
        <v>1436</v>
      </c>
      <c r="L339" s="13" t="s">
        <v>1437</v>
      </c>
    </row>
    <row r="340">
      <c r="A340" s="11">
        <v>7.5766296E7</v>
      </c>
      <c r="B340" s="12">
        <v>339.0</v>
      </c>
      <c r="C340" s="8" t="s">
        <v>11</v>
      </c>
      <c r="D340" s="5">
        <f>VLOOKUP(CONCATENATE(C340,A340), Final!A:L, 12, false)</f>
        <v>60.95</v>
      </c>
      <c r="E340" s="8" t="s">
        <v>1438</v>
      </c>
      <c r="F340" s="11">
        <v>1999.0</v>
      </c>
      <c r="G340" s="8" t="s">
        <v>109</v>
      </c>
      <c r="H340" s="8" t="s">
        <v>1439</v>
      </c>
      <c r="I340" s="8" t="s">
        <v>116</v>
      </c>
      <c r="J340" s="13" t="s">
        <v>1440</v>
      </c>
      <c r="K340" s="13" t="s">
        <v>1441</v>
      </c>
      <c r="L340" s="13" t="s">
        <v>1442</v>
      </c>
    </row>
    <row r="341">
      <c r="A341" s="11">
        <v>7.1294367E7</v>
      </c>
      <c r="B341" s="12">
        <v>340.0</v>
      </c>
      <c r="C341" s="8" t="s">
        <v>11</v>
      </c>
      <c r="D341" s="5">
        <f>VLOOKUP(CONCATENATE(C341,A341), Final!A:L, 12, false)</f>
        <v>46</v>
      </c>
      <c r="E341" s="8" t="s">
        <v>1443</v>
      </c>
      <c r="F341" s="11">
        <v>2000.0</v>
      </c>
      <c r="G341" s="8" t="s">
        <v>109</v>
      </c>
      <c r="H341" s="8" t="s">
        <v>1444</v>
      </c>
      <c r="I341" s="8" t="s">
        <v>116</v>
      </c>
      <c r="J341" s="13" t="s">
        <v>1445</v>
      </c>
      <c r="K341" s="13" t="s">
        <v>1446</v>
      </c>
      <c r="L341" s="13" t="s">
        <v>1447</v>
      </c>
    </row>
    <row r="342">
      <c r="A342" s="11">
        <v>1.11981402E8</v>
      </c>
      <c r="B342" s="12">
        <v>341.0</v>
      </c>
      <c r="C342" s="8" t="s">
        <v>11</v>
      </c>
      <c r="D342" s="5">
        <f>VLOOKUP(CONCATENATE(C342,A342), Final!A:L, 12, false)</f>
        <v>89.7</v>
      </c>
      <c r="E342" s="8" t="s">
        <v>1448</v>
      </c>
      <c r="F342" s="11">
        <v>2000.0</v>
      </c>
      <c r="G342" s="8" t="s">
        <v>93</v>
      </c>
      <c r="H342" s="8" t="s">
        <v>115</v>
      </c>
      <c r="I342" s="8" t="s">
        <v>116</v>
      </c>
      <c r="J342" s="13" t="s">
        <v>1449</v>
      </c>
      <c r="K342" s="13" t="s">
        <v>1450</v>
      </c>
      <c r="L342" s="13" t="s">
        <v>1451</v>
      </c>
    </row>
    <row r="343">
      <c r="A343" s="11">
        <v>1.04233896E8</v>
      </c>
      <c r="B343" s="12">
        <v>342.0</v>
      </c>
      <c r="C343" s="8" t="s">
        <v>11</v>
      </c>
      <c r="D343" s="5">
        <f>VLOOKUP(CONCATENATE(C343,A343), Final!A:L, 12, false)</f>
        <v>50.6</v>
      </c>
      <c r="E343" s="8" t="s">
        <v>1452</v>
      </c>
      <c r="F343" s="11">
        <v>2023.0</v>
      </c>
      <c r="G343" s="8" t="s">
        <v>93</v>
      </c>
      <c r="H343" s="8" t="s">
        <v>437</v>
      </c>
      <c r="I343" s="8" t="s">
        <v>116</v>
      </c>
      <c r="J343" s="13" t="s">
        <v>1453</v>
      </c>
      <c r="K343" s="13" t="s">
        <v>1454</v>
      </c>
      <c r="L343" s="13" t="s">
        <v>1455</v>
      </c>
    </row>
    <row r="344">
      <c r="A344" s="11">
        <v>1.0982799E8</v>
      </c>
      <c r="B344" s="12">
        <v>343.0</v>
      </c>
      <c r="C344" s="8" t="s">
        <v>11</v>
      </c>
      <c r="D344" s="5">
        <f>VLOOKUP(CONCATENATE(C344,A344), Final!A:L, 12, false)</f>
        <v>55.2</v>
      </c>
      <c r="E344" s="8" t="s">
        <v>1456</v>
      </c>
      <c r="F344" s="11">
        <v>2023.0</v>
      </c>
      <c r="G344" s="8" t="s">
        <v>93</v>
      </c>
      <c r="H344" s="8" t="s">
        <v>682</v>
      </c>
      <c r="I344" s="8" t="s">
        <v>116</v>
      </c>
      <c r="J344" s="13" t="s">
        <v>1457</v>
      </c>
      <c r="K344" s="13" t="s">
        <v>1458</v>
      </c>
      <c r="L344" s="13" t="s">
        <v>1459</v>
      </c>
    </row>
    <row r="345">
      <c r="A345" s="11">
        <v>1.00245756E8</v>
      </c>
      <c r="B345" s="12">
        <v>344.0</v>
      </c>
      <c r="C345" s="8" t="s">
        <v>11</v>
      </c>
      <c r="D345" s="5">
        <f>VLOOKUP(CONCATENATE(C345,A345), Final!A:L, 12, false)</f>
        <v>16.1</v>
      </c>
      <c r="E345" s="8" t="s">
        <v>1460</v>
      </c>
      <c r="F345" s="11">
        <v>2023.0</v>
      </c>
      <c r="G345" s="8" t="s">
        <v>93</v>
      </c>
      <c r="H345" s="8" t="s">
        <v>1024</v>
      </c>
      <c r="I345" s="8" t="s">
        <v>116</v>
      </c>
      <c r="J345" s="13" t="s">
        <v>1461</v>
      </c>
      <c r="K345" s="13" t="s">
        <v>1462</v>
      </c>
      <c r="L345" s="13" t="s">
        <v>1463</v>
      </c>
    </row>
    <row r="346">
      <c r="A346" s="11">
        <v>1.11584352E8</v>
      </c>
      <c r="B346" s="12">
        <v>345.0</v>
      </c>
      <c r="C346" s="8" t="s">
        <v>11</v>
      </c>
      <c r="D346" s="5">
        <f>VLOOKUP(CONCATENATE(C346,A346), Final!A:L, 12, false)</f>
        <v>37.95</v>
      </c>
      <c r="E346" s="8" t="s">
        <v>1464</v>
      </c>
      <c r="F346" s="11">
        <v>2023.0</v>
      </c>
      <c r="G346" s="8" t="s">
        <v>93</v>
      </c>
      <c r="H346" s="8" t="s">
        <v>243</v>
      </c>
      <c r="I346" s="8" t="s">
        <v>116</v>
      </c>
      <c r="J346" s="13" t="s">
        <v>1465</v>
      </c>
      <c r="K346" s="13" t="s">
        <v>1466</v>
      </c>
      <c r="L346" s="13" t="s">
        <v>1467</v>
      </c>
    </row>
    <row r="347">
      <c r="A347" s="11">
        <v>1.04241797E8</v>
      </c>
      <c r="B347" s="12">
        <v>346.0</v>
      </c>
      <c r="C347" s="8" t="s">
        <v>11</v>
      </c>
      <c r="D347" s="5">
        <f>VLOOKUP(CONCATENATE(C347,A347), Final!A:L, 12, false)</f>
        <v>20.7</v>
      </c>
      <c r="E347" s="8" t="s">
        <v>1468</v>
      </c>
      <c r="F347" s="11">
        <v>2024.0</v>
      </c>
      <c r="G347" s="8" t="s">
        <v>93</v>
      </c>
      <c r="H347" s="8" t="s">
        <v>399</v>
      </c>
      <c r="I347" s="8" t="s">
        <v>116</v>
      </c>
      <c r="J347" s="13" t="s">
        <v>1469</v>
      </c>
      <c r="K347" s="13" t="s">
        <v>1470</v>
      </c>
      <c r="L347" s="13" t="s">
        <v>1471</v>
      </c>
    </row>
    <row r="348">
      <c r="A348" s="11">
        <v>1.07813731E8</v>
      </c>
      <c r="B348" s="12">
        <v>347.0</v>
      </c>
      <c r="C348" s="8" t="s">
        <v>11</v>
      </c>
      <c r="D348" s="5">
        <f>VLOOKUP(CONCATENATE(C348,A348), Final!A:L, 12, false)</f>
        <v>67.85</v>
      </c>
      <c r="E348" s="8" t="s">
        <v>1472</v>
      </c>
      <c r="F348" s="11">
        <v>2000.0</v>
      </c>
      <c r="G348" s="8" t="s">
        <v>93</v>
      </c>
      <c r="H348" s="8" t="s">
        <v>115</v>
      </c>
      <c r="I348" s="8" t="s">
        <v>116</v>
      </c>
      <c r="J348" s="13" t="s">
        <v>1473</v>
      </c>
      <c r="K348" s="13" t="s">
        <v>1474</v>
      </c>
      <c r="L348" s="13" t="s">
        <v>1475</v>
      </c>
    </row>
    <row r="349">
      <c r="A349" s="11">
        <v>1.1671144E8</v>
      </c>
      <c r="B349" s="12">
        <v>348.0</v>
      </c>
      <c r="C349" s="8" t="s">
        <v>11</v>
      </c>
      <c r="D349" s="5">
        <f>VLOOKUP(CONCATENATE(C349,A349), Final!A:L, 12, false)</f>
        <v>24.15</v>
      </c>
      <c r="E349" s="8" t="s">
        <v>1476</v>
      </c>
      <c r="F349" s="11">
        <v>1999.0</v>
      </c>
      <c r="G349" s="8" t="s">
        <v>93</v>
      </c>
      <c r="H349" s="8" t="s">
        <v>141</v>
      </c>
      <c r="I349" s="8" t="s">
        <v>116</v>
      </c>
      <c r="J349" s="13" t="s">
        <v>1477</v>
      </c>
      <c r="K349" s="13" t="s">
        <v>1478</v>
      </c>
      <c r="L349" s="13" t="s">
        <v>1479</v>
      </c>
    </row>
    <row r="350">
      <c r="A350" s="11">
        <v>1.16711435E8</v>
      </c>
      <c r="B350" s="12">
        <v>349.0</v>
      </c>
      <c r="C350" s="8" t="s">
        <v>11</v>
      </c>
      <c r="D350" s="5">
        <f>VLOOKUP(CONCATENATE(C350,A350), Final!A:L, 12, false)</f>
        <v>32.2</v>
      </c>
      <c r="E350" s="8" t="s">
        <v>1480</v>
      </c>
      <c r="F350" s="11">
        <v>1999.0</v>
      </c>
      <c r="G350" s="8" t="s">
        <v>93</v>
      </c>
      <c r="H350" s="8" t="s">
        <v>141</v>
      </c>
      <c r="I350" s="8" t="s">
        <v>116</v>
      </c>
      <c r="J350" s="13" t="s">
        <v>1481</v>
      </c>
      <c r="K350" s="13" t="s">
        <v>1482</v>
      </c>
      <c r="L350" s="13" t="s">
        <v>1483</v>
      </c>
    </row>
    <row r="351">
      <c r="A351" s="11">
        <v>1.12147699E8</v>
      </c>
      <c r="B351" s="12">
        <v>350.0</v>
      </c>
      <c r="C351" s="8" t="s">
        <v>11</v>
      </c>
      <c r="D351" s="5">
        <f>VLOOKUP(CONCATENATE(C351,A351), Final!A:L, 12, false)</f>
        <v>96.6</v>
      </c>
      <c r="E351" s="8" t="s">
        <v>1484</v>
      </c>
      <c r="F351" s="11">
        <v>2021.0</v>
      </c>
      <c r="G351" s="8" t="s">
        <v>93</v>
      </c>
      <c r="H351" s="8" t="s">
        <v>753</v>
      </c>
      <c r="I351" s="8" t="s">
        <v>116</v>
      </c>
      <c r="J351" s="13" t="s">
        <v>1485</v>
      </c>
      <c r="K351" s="13" t="s">
        <v>1486</v>
      </c>
      <c r="L351" s="13" t="s">
        <v>1487</v>
      </c>
    </row>
    <row r="352">
      <c r="A352" s="11">
        <v>1.15494303E8</v>
      </c>
      <c r="B352" s="12">
        <v>351.0</v>
      </c>
      <c r="C352" s="8" t="s">
        <v>11</v>
      </c>
      <c r="D352" s="5">
        <f>VLOOKUP(CONCATENATE(C352,A352), Final!A:L, 12, false)</f>
        <v>18.4</v>
      </c>
      <c r="E352" s="8" t="s">
        <v>1488</v>
      </c>
      <c r="F352" s="11">
        <v>2016.0</v>
      </c>
      <c r="G352" s="8" t="s">
        <v>93</v>
      </c>
      <c r="H352" s="8" t="s">
        <v>104</v>
      </c>
      <c r="I352" s="8" t="s">
        <v>116</v>
      </c>
      <c r="J352" s="13" t="s">
        <v>1489</v>
      </c>
      <c r="K352" s="13" t="s">
        <v>1490</v>
      </c>
      <c r="L352" s="13" t="s">
        <v>1491</v>
      </c>
    </row>
    <row r="353">
      <c r="A353" s="11">
        <v>1.12147685E8</v>
      </c>
      <c r="B353" s="12">
        <v>352.0</v>
      </c>
      <c r="C353" s="8" t="s">
        <v>11</v>
      </c>
      <c r="D353" s="5">
        <f>VLOOKUP(CONCATENATE(C353,A353), Final!A:L, 12, false)</f>
        <v>16.1</v>
      </c>
      <c r="E353" s="8" t="s">
        <v>1492</v>
      </c>
      <c r="F353" s="11">
        <v>2021.0</v>
      </c>
      <c r="G353" s="8" t="s">
        <v>93</v>
      </c>
      <c r="H353" s="8" t="s">
        <v>213</v>
      </c>
      <c r="I353" s="8" t="s">
        <v>116</v>
      </c>
      <c r="J353" s="13" t="s">
        <v>1493</v>
      </c>
      <c r="K353" s="13" t="s">
        <v>1494</v>
      </c>
      <c r="L353" s="13" t="s">
        <v>1495</v>
      </c>
    </row>
    <row r="354">
      <c r="A354" s="11">
        <v>1.15494287E8</v>
      </c>
      <c r="B354" s="12">
        <v>353.0</v>
      </c>
      <c r="C354" s="8" t="s">
        <v>11</v>
      </c>
      <c r="D354" s="5">
        <f>VLOOKUP(CONCATENATE(C354,A354), Final!A:L, 12, false)</f>
        <v>21.85</v>
      </c>
      <c r="E354" s="8" t="s">
        <v>1496</v>
      </c>
      <c r="F354" s="11">
        <v>2023.0</v>
      </c>
      <c r="G354" s="8" t="s">
        <v>93</v>
      </c>
      <c r="H354" s="8" t="s">
        <v>218</v>
      </c>
      <c r="I354" s="8" t="s">
        <v>116</v>
      </c>
      <c r="J354" s="13" t="s">
        <v>1497</v>
      </c>
      <c r="K354" s="13" t="s">
        <v>1498</v>
      </c>
      <c r="L354" s="13" t="s">
        <v>1499</v>
      </c>
    </row>
    <row r="355">
      <c r="A355" s="11">
        <v>1.15494305E8</v>
      </c>
      <c r="B355" s="12">
        <v>354.0</v>
      </c>
      <c r="C355" s="8" t="s">
        <v>11</v>
      </c>
      <c r="D355" s="5">
        <f>VLOOKUP(CONCATENATE(C355,A355), Final!A:L, 12, false)</f>
        <v>32.2</v>
      </c>
      <c r="E355" s="8" t="s">
        <v>1500</v>
      </c>
      <c r="F355" s="11">
        <v>2019.0</v>
      </c>
      <c r="G355" s="8" t="s">
        <v>93</v>
      </c>
      <c r="H355" s="8" t="s">
        <v>394</v>
      </c>
      <c r="I355" s="8" t="s">
        <v>116</v>
      </c>
      <c r="J355" s="13" t="s">
        <v>1501</v>
      </c>
      <c r="K355" s="13" t="s">
        <v>1502</v>
      </c>
      <c r="L355" s="13" t="s">
        <v>1503</v>
      </c>
    </row>
    <row r="356">
      <c r="A356" s="11">
        <v>1.07197845E8</v>
      </c>
      <c r="B356" s="12">
        <v>355.0</v>
      </c>
      <c r="C356" s="8" t="s">
        <v>11</v>
      </c>
      <c r="D356" s="5">
        <f>VLOOKUP(CONCATENATE(C356,A356), Final!A:L, 12, false)</f>
        <v>135.7</v>
      </c>
      <c r="E356" s="8" t="s">
        <v>1504</v>
      </c>
      <c r="F356" s="11">
        <v>2009.0</v>
      </c>
      <c r="G356" s="8" t="s">
        <v>93</v>
      </c>
      <c r="H356" s="8" t="s">
        <v>1505</v>
      </c>
      <c r="I356" s="8" t="s">
        <v>116</v>
      </c>
      <c r="J356" s="13" t="s">
        <v>1506</v>
      </c>
      <c r="K356" s="13" t="s">
        <v>1507</v>
      </c>
      <c r="L356" s="13" t="s">
        <v>1508</v>
      </c>
    </row>
    <row r="357">
      <c r="A357" s="11">
        <v>1.09467316E8</v>
      </c>
      <c r="B357" s="12">
        <v>356.0</v>
      </c>
      <c r="C357" s="8" t="s">
        <v>11</v>
      </c>
      <c r="D357" s="5">
        <f>VLOOKUP(CONCATENATE(C357,A357), Final!A:L, 12, false)</f>
        <v>63.25</v>
      </c>
      <c r="E357" s="8" t="s">
        <v>1509</v>
      </c>
      <c r="F357" s="11">
        <v>2005.0</v>
      </c>
      <c r="G357" s="8" t="s">
        <v>93</v>
      </c>
      <c r="H357" s="8" t="s">
        <v>1510</v>
      </c>
      <c r="I357" s="8" t="s">
        <v>116</v>
      </c>
      <c r="J357" s="13" t="s">
        <v>1511</v>
      </c>
      <c r="K357" s="13" t="s">
        <v>1512</v>
      </c>
      <c r="L357" s="13" t="s">
        <v>1513</v>
      </c>
    </row>
    <row r="358">
      <c r="A358" s="11">
        <v>1.14537245E8</v>
      </c>
      <c r="B358" s="12">
        <v>357.0</v>
      </c>
      <c r="C358" s="8" t="s">
        <v>11</v>
      </c>
      <c r="D358" s="5">
        <f>VLOOKUP(CONCATENATE(C358,A358), Final!A:L, 12, false)</f>
        <v>28.75</v>
      </c>
      <c r="E358" s="8" t="s">
        <v>1514</v>
      </c>
      <c r="F358" s="11">
        <v>2024.0</v>
      </c>
      <c r="G358" s="8" t="s">
        <v>93</v>
      </c>
      <c r="H358" s="8" t="s">
        <v>385</v>
      </c>
      <c r="I358" s="8" t="s">
        <v>116</v>
      </c>
      <c r="J358" s="13" t="s">
        <v>1515</v>
      </c>
      <c r="K358" s="13" t="s">
        <v>1516</v>
      </c>
      <c r="L358" s="13" t="s">
        <v>1517</v>
      </c>
    </row>
    <row r="359">
      <c r="A359" s="11">
        <v>1.03306781E8</v>
      </c>
      <c r="B359" s="12">
        <v>358.0</v>
      </c>
      <c r="C359" s="8" t="s">
        <v>11</v>
      </c>
      <c r="D359" s="5">
        <f>VLOOKUP(CONCATENATE(C359,A359), Final!A:L, 12, false)</f>
        <v>51.75</v>
      </c>
      <c r="E359" s="8" t="s">
        <v>580</v>
      </c>
      <c r="F359" s="11">
        <v>2023.0</v>
      </c>
      <c r="G359" s="8" t="s">
        <v>93</v>
      </c>
      <c r="H359" s="8" t="s">
        <v>243</v>
      </c>
      <c r="I359" s="8" t="s">
        <v>116</v>
      </c>
      <c r="J359" s="13" t="s">
        <v>1518</v>
      </c>
      <c r="K359" s="13" t="s">
        <v>1519</v>
      </c>
      <c r="L359" s="13" t="s">
        <v>1520</v>
      </c>
    </row>
    <row r="360">
      <c r="A360" s="11">
        <v>1.01773922E8</v>
      </c>
      <c r="B360" s="12">
        <v>359.0</v>
      </c>
      <c r="C360" s="8" t="s">
        <v>11</v>
      </c>
      <c r="D360" s="5">
        <f>VLOOKUP(CONCATENATE(C360,A360), Final!A:L, 12, false)</f>
        <v>465.75</v>
      </c>
      <c r="E360" s="8" t="s">
        <v>1521</v>
      </c>
      <c r="F360" s="11">
        <v>2000.0</v>
      </c>
      <c r="G360" s="8" t="s">
        <v>93</v>
      </c>
      <c r="H360" s="8" t="s">
        <v>124</v>
      </c>
      <c r="I360" s="8" t="s">
        <v>116</v>
      </c>
      <c r="J360" s="13" t="s">
        <v>1522</v>
      </c>
      <c r="K360" s="13" t="s">
        <v>1523</v>
      </c>
      <c r="L360" s="13" t="s">
        <v>1524</v>
      </c>
    </row>
    <row r="361">
      <c r="A361" s="11">
        <v>1.14936337E8</v>
      </c>
      <c r="B361" s="12">
        <v>360.0</v>
      </c>
      <c r="C361" s="8" t="s">
        <v>11</v>
      </c>
      <c r="D361" s="5">
        <f>VLOOKUP(CONCATENATE(C361,A361), Final!A:L, 12, false)</f>
        <v>35.65</v>
      </c>
      <c r="E361" s="8" t="s">
        <v>1525</v>
      </c>
      <c r="F361" s="11">
        <v>2024.0</v>
      </c>
      <c r="G361" s="8" t="s">
        <v>93</v>
      </c>
      <c r="H361" s="8" t="s">
        <v>341</v>
      </c>
      <c r="I361" s="8" t="s">
        <v>116</v>
      </c>
      <c r="J361" s="13" t="s">
        <v>1526</v>
      </c>
      <c r="K361" s="13" t="s">
        <v>1527</v>
      </c>
      <c r="L361" s="13" t="s">
        <v>1528</v>
      </c>
    </row>
    <row r="362">
      <c r="A362" s="11">
        <v>1.1453725E8</v>
      </c>
      <c r="B362" s="12">
        <v>361.0</v>
      </c>
      <c r="C362" s="8" t="s">
        <v>11</v>
      </c>
      <c r="D362" s="5">
        <f>VLOOKUP(CONCATENATE(C362,A362), Final!A:L, 12, false)</f>
        <v>49.45</v>
      </c>
      <c r="E362" s="8" t="s">
        <v>1529</v>
      </c>
      <c r="F362" s="11">
        <v>2023.0</v>
      </c>
      <c r="G362" s="8" t="s">
        <v>93</v>
      </c>
      <c r="H362" s="8" t="s">
        <v>243</v>
      </c>
      <c r="I362" s="8" t="s">
        <v>116</v>
      </c>
      <c r="J362" s="13" t="s">
        <v>1530</v>
      </c>
      <c r="K362" s="13" t="s">
        <v>1531</v>
      </c>
      <c r="L362" s="13" t="s">
        <v>1532</v>
      </c>
    </row>
    <row r="363">
      <c r="A363" s="11">
        <v>8.2972002E7</v>
      </c>
      <c r="B363" s="12">
        <v>362.0</v>
      </c>
      <c r="C363" s="8" t="s">
        <v>11</v>
      </c>
      <c r="D363" s="5">
        <f>VLOOKUP(CONCATENATE(C363,A363), Final!A:L, 12, false)</f>
        <v>35.65</v>
      </c>
      <c r="E363" s="8" t="s">
        <v>1533</v>
      </c>
      <c r="F363" s="11">
        <v>2023.0</v>
      </c>
      <c r="G363" s="8" t="s">
        <v>93</v>
      </c>
      <c r="H363" s="8" t="s">
        <v>682</v>
      </c>
      <c r="I363" s="8" t="s">
        <v>116</v>
      </c>
      <c r="J363" s="13" t="s">
        <v>1534</v>
      </c>
      <c r="K363" s="13" t="s">
        <v>1535</v>
      </c>
      <c r="L363" s="13" t="s">
        <v>1536</v>
      </c>
    </row>
    <row r="364">
      <c r="A364" s="11">
        <v>8.2972024E7</v>
      </c>
      <c r="B364" s="12">
        <v>363.0</v>
      </c>
      <c r="C364" s="8" t="s">
        <v>11</v>
      </c>
      <c r="D364" s="5">
        <f>VLOOKUP(CONCATENATE(C364,A364), Final!A:L, 12, false)</f>
        <v>14.95</v>
      </c>
      <c r="E364" s="8" t="s">
        <v>1537</v>
      </c>
      <c r="F364" s="11">
        <v>2023.0</v>
      </c>
      <c r="G364" s="8" t="s">
        <v>93</v>
      </c>
      <c r="H364" s="8" t="s">
        <v>218</v>
      </c>
      <c r="I364" s="8" t="s">
        <v>116</v>
      </c>
      <c r="J364" s="13" t="s">
        <v>1538</v>
      </c>
      <c r="K364" s="13" t="s">
        <v>1539</v>
      </c>
      <c r="L364" s="13" t="s">
        <v>1540</v>
      </c>
    </row>
    <row r="365">
      <c r="A365" s="11">
        <v>1.16711439E8</v>
      </c>
      <c r="B365" s="12">
        <v>364.0</v>
      </c>
      <c r="C365" s="8" t="s">
        <v>11</v>
      </c>
      <c r="D365" s="5">
        <f>VLOOKUP(CONCATENATE(C365,A365), Final!A:L, 12, false)</f>
        <v>21.85</v>
      </c>
      <c r="E365" s="8" t="s">
        <v>1541</v>
      </c>
      <c r="F365" s="11">
        <v>1999.0</v>
      </c>
      <c r="G365" s="8" t="s">
        <v>93</v>
      </c>
      <c r="H365" s="8" t="s">
        <v>141</v>
      </c>
      <c r="I365" s="8" t="s">
        <v>116</v>
      </c>
      <c r="J365" s="13" t="s">
        <v>1542</v>
      </c>
      <c r="K365" s="13" t="s">
        <v>1543</v>
      </c>
      <c r="L365" s="13" t="s">
        <v>1544</v>
      </c>
    </row>
    <row r="366">
      <c r="A366" s="11">
        <v>1.16331579E8</v>
      </c>
      <c r="B366" s="12">
        <v>365.0</v>
      </c>
      <c r="C366" s="8" t="s">
        <v>11</v>
      </c>
      <c r="D366" s="5">
        <f>VLOOKUP(CONCATENATE(C366,A366), Final!A:L, 12, false)</f>
        <v>18.4</v>
      </c>
      <c r="E366" s="8" t="s">
        <v>1545</v>
      </c>
      <c r="F366" s="11">
        <v>2025.0</v>
      </c>
      <c r="G366" s="8" t="s">
        <v>93</v>
      </c>
      <c r="H366" s="8" t="s">
        <v>677</v>
      </c>
      <c r="I366" s="8" t="s">
        <v>116</v>
      </c>
      <c r="J366" s="13" t="s">
        <v>1546</v>
      </c>
      <c r="K366" s="13" t="s">
        <v>1547</v>
      </c>
      <c r="L366" s="13" t="s">
        <v>1548</v>
      </c>
    </row>
    <row r="367">
      <c r="A367" s="11">
        <v>1.16331578E8</v>
      </c>
      <c r="B367" s="12">
        <v>366.0</v>
      </c>
      <c r="C367" s="8" t="s">
        <v>11</v>
      </c>
      <c r="D367" s="5">
        <f>VLOOKUP(CONCATENATE(C367,A367), Final!A:L, 12, false)</f>
        <v>50.6</v>
      </c>
      <c r="E367" s="8" t="s">
        <v>1549</v>
      </c>
      <c r="F367" s="11">
        <v>2025.0</v>
      </c>
      <c r="G367" s="8" t="s">
        <v>93</v>
      </c>
      <c r="H367" s="8" t="s">
        <v>677</v>
      </c>
      <c r="I367" s="8" t="s">
        <v>116</v>
      </c>
      <c r="J367" s="13" t="s">
        <v>1550</v>
      </c>
      <c r="K367" s="13" t="s">
        <v>1551</v>
      </c>
      <c r="L367" s="13" t="s">
        <v>1552</v>
      </c>
    </row>
    <row r="368">
      <c r="A368" s="11">
        <v>1.04233931E8</v>
      </c>
      <c r="B368" s="12">
        <v>367.0</v>
      </c>
      <c r="C368" s="8" t="s">
        <v>11</v>
      </c>
      <c r="D368" s="5">
        <f>VLOOKUP(CONCATENATE(C368,A368), Final!A:L, 12, false)</f>
        <v>34.5</v>
      </c>
      <c r="E368" s="8" t="s">
        <v>1553</v>
      </c>
      <c r="F368" s="11">
        <v>2024.0</v>
      </c>
      <c r="G368" s="8" t="s">
        <v>93</v>
      </c>
      <c r="H368" s="8" t="s">
        <v>816</v>
      </c>
      <c r="I368" s="8" t="s">
        <v>116</v>
      </c>
      <c r="J368" s="13" t="s">
        <v>1554</v>
      </c>
      <c r="K368" s="13" t="s">
        <v>1555</v>
      </c>
      <c r="L368" s="13" t="s">
        <v>1556</v>
      </c>
    </row>
    <row r="369">
      <c r="A369" s="11">
        <v>1.04233898E8</v>
      </c>
      <c r="B369" s="12">
        <v>368.0</v>
      </c>
      <c r="C369" s="8" t="s">
        <v>11</v>
      </c>
      <c r="D369" s="5">
        <f>VLOOKUP(CONCATENATE(C369,A369), Final!A:L, 12, false)</f>
        <v>28.75</v>
      </c>
      <c r="E369" s="8" t="s">
        <v>1557</v>
      </c>
      <c r="F369" s="11">
        <v>2024.0</v>
      </c>
      <c r="G369" s="8" t="s">
        <v>93</v>
      </c>
      <c r="H369" s="8" t="s">
        <v>341</v>
      </c>
      <c r="I369" s="8" t="s">
        <v>116</v>
      </c>
      <c r="J369" s="13" t="s">
        <v>1558</v>
      </c>
      <c r="K369" s="13" t="s">
        <v>1559</v>
      </c>
      <c r="L369" s="13" t="s">
        <v>1560</v>
      </c>
    </row>
    <row r="370">
      <c r="A370" s="11">
        <v>1.04233905E8</v>
      </c>
      <c r="B370" s="12">
        <v>369.0</v>
      </c>
      <c r="C370" s="8" t="s">
        <v>11</v>
      </c>
      <c r="D370" s="5">
        <f>VLOOKUP(CONCATENATE(C370,A370), Final!A:L, 12, false)</f>
        <v>20.7</v>
      </c>
      <c r="E370" s="8" t="s">
        <v>1561</v>
      </c>
      <c r="F370" s="11">
        <v>2024.0</v>
      </c>
      <c r="G370" s="8" t="s">
        <v>93</v>
      </c>
      <c r="H370" s="8" t="s">
        <v>341</v>
      </c>
      <c r="I370" s="8" t="s">
        <v>116</v>
      </c>
      <c r="J370" s="13" t="s">
        <v>1562</v>
      </c>
      <c r="K370" s="13" t="s">
        <v>1563</v>
      </c>
      <c r="L370" s="13" t="s">
        <v>1564</v>
      </c>
    </row>
    <row r="371">
      <c r="A371" s="11">
        <v>8.3180288E7</v>
      </c>
      <c r="B371" s="12">
        <v>370.0</v>
      </c>
      <c r="C371" s="8" t="s">
        <v>11</v>
      </c>
      <c r="D371" s="5">
        <f>VLOOKUP(CONCATENATE(C371,A371), Final!A:L, 12, false)</f>
        <v>74.75</v>
      </c>
      <c r="E371" s="8" t="s">
        <v>1565</v>
      </c>
      <c r="F371" s="11">
        <v>2012.0</v>
      </c>
      <c r="G371" s="8" t="s">
        <v>109</v>
      </c>
      <c r="H371" s="8" t="s">
        <v>1566</v>
      </c>
      <c r="I371" s="8" t="s">
        <v>116</v>
      </c>
      <c r="J371" s="13" t="s">
        <v>1567</v>
      </c>
      <c r="K371" s="13" t="s">
        <v>1568</v>
      </c>
      <c r="L371" s="13" t="s">
        <v>1569</v>
      </c>
    </row>
    <row r="372">
      <c r="A372" s="11">
        <v>9.7390304E7</v>
      </c>
      <c r="B372" s="12">
        <v>371.0</v>
      </c>
      <c r="C372" s="8" t="s">
        <v>11</v>
      </c>
      <c r="D372" s="5">
        <f>VLOOKUP(CONCATENATE(C372,A372), Final!A:L, 12, false)</f>
        <v>34.5</v>
      </c>
      <c r="E372" s="8" t="s">
        <v>1570</v>
      </c>
      <c r="F372" s="11">
        <v>2023.0</v>
      </c>
      <c r="G372" s="8" t="s">
        <v>93</v>
      </c>
      <c r="H372" s="8" t="s">
        <v>437</v>
      </c>
      <c r="I372" s="8" t="s">
        <v>116</v>
      </c>
      <c r="J372" s="13" t="s">
        <v>1571</v>
      </c>
      <c r="K372" s="13" t="s">
        <v>1572</v>
      </c>
      <c r="L372" s="13" t="s">
        <v>1573</v>
      </c>
    </row>
    <row r="373">
      <c r="A373" s="11">
        <v>1.04241794E8</v>
      </c>
      <c r="B373" s="12">
        <v>372.0</v>
      </c>
      <c r="C373" s="8" t="s">
        <v>11</v>
      </c>
      <c r="D373" s="5">
        <f>VLOOKUP(CONCATENATE(C373,A373), Final!A:L, 12, false)</f>
        <v>26.45</v>
      </c>
      <c r="E373" s="8" t="s">
        <v>1574</v>
      </c>
      <c r="F373" s="11">
        <v>2023.0</v>
      </c>
      <c r="G373" s="8" t="s">
        <v>93</v>
      </c>
      <c r="H373" s="8" t="s">
        <v>243</v>
      </c>
      <c r="I373" s="8" t="s">
        <v>116</v>
      </c>
      <c r="J373" s="13" t="s">
        <v>1575</v>
      </c>
      <c r="K373" s="13" t="s">
        <v>1576</v>
      </c>
      <c r="L373" s="13" t="s">
        <v>1577</v>
      </c>
    </row>
    <row r="374">
      <c r="A374" s="11">
        <v>1.08726E8</v>
      </c>
      <c r="B374" s="12">
        <v>373.0</v>
      </c>
      <c r="C374" s="8" t="s">
        <v>11</v>
      </c>
      <c r="D374" s="5">
        <f>VLOOKUP(CONCATENATE(C374,A374), Final!A:L, 12, false)</f>
        <v>24.15</v>
      </c>
      <c r="E374" s="8" t="s">
        <v>1578</v>
      </c>
      <c r="F374" s="11">
        <v>2024.0</v>
      </c>
      <c r="G374" s="8" t="s">
        <v>93</v>
      </c>
      <c r="H374" s="8" t="s">
        <v>1041</v>
      </c>
      <c r="I374" s="8" t="s">
        <v>116</v>
      </c>
      <c r="J374" s="13" t="s">
        <v>1579</v>
      </c>
      <c r="K374" s="13" t="s">
        <v>1580</v>
      </c>
      <c r="L374" s="13" t="s">
        <v>1581</v>
      </c>
    </row>
    <row r="375">
      <c r="A375" s="11">
        <v>7.1536239E7</v>
      </c>
      <c r="B375" s="12">
        <v>374.0</v>
      </c>
      <c r="C375" s="8" t="s">
        <v>11</v>
      </c>
      <c r="D375" s="5">
        <f>VLOOKUP(CONCATENATE(C375,A375), Final!A:L, 12, false)</f>
        <v>63.25</v>
      </c>
      <c r="E375" s="8" t="s">
        <v>1582</v>
      </c>
      <c r="F375" s="11">
        <v>2007.0</v>
      </c>
      <c r="G375" s="8" t="s">
        <v>93</v>
      </c>
      <c r="H375" s="8" t="s">
        <v>1583</v>
      </c>
      <c r="I375" s="8" t="s">
        <v>116</v>
      </c>
      <c r="J375" s="13" t="s">
        <v>1584</v>
      </c>
      <c r="K375" s="13" t="s">
        <v>1585</v>
      </c>
      <c r="L375" s="13" t="s">
        <v>1586</v>
      </c>
    </row>
    <row r="376">
      <c r="A376" s="11">
        <v>7.5766323E7</v>
      </c>
      <c r="B376" s="12">
        <v>375.0</v>
      </c>
      <c r="C376" s="8" t="s">
        <v>11</v>
      </c>
      <c r="D376" s="5">
        <f>VLOOKUP(CONCATENATE(C376,A376), Final!A:L, 12, false)</f>
        <v>258.75</v>
      </c>
      <c r="E376" s="8" t="s">
        <v>1587</v>
      </c>
      <c r="F376" s="11">
        <v>1999.0</v>
      </c>
      <c r="G376" s="8" t="s">
        <v>109</v>
      </c>
      <c r="H376" s="8" t="s">
        <v>1439</v>
      </c>
      <c r="I376" s="8" t="s">
        <v>116</v>
      </c>
      <c r="J376" s="13" t="s">
        <v>1588</v>
      </c>
      <c r="K376" s="13" t="s">
        <v>1589</v>
      </c>
      <c r="L376" s="13" t="s">
        <v>1590</v>
      </c>
    </row>
    <row r="377">
      <c r="A377" s="11">
        <v>1.14127457E8</v>
      </c>
      <c r="B377" s="12">
        <v>376.0</v>
      </c>
      <c r="C377" s="8" t="s">
        <v>11</v>
      </c>
      <c r="D377" s="5">
        <f>VLOOKUP(CONCATENATE(C377,A377), Final!A:L, 12, false)</f>
        <v>60.95</v>
      </c>
      <c r="E377" s="8" t="s">
        <v>1591</v>
      </c>
      <c r="F377" s="11">
        <v>2022.0</v>
      </c>
      <c r="G377" s="8" t="s">
        <v>93</v>
      </c>
      <c r="H377" s="8" t="s">
        <v>151</v>
      </c>
      <c r="I377" s="8" t="s">
        <v>116</v>
      </c>
      <c r="J377" s="13" t="s">
        <v>1592</v>
      </c>
      <c r="K377" s="13" t="s">
        <v>1593</v>
      </c>
      <c r="L377" s="13" t="s">
        <v>1594</v>
      </c>
    </row>
    <row r="378">
      <c r="A378" s="11">
        <v>1.09827989E8</v>
      </c>
      <c r="B378" s="12">
        <v>377.0</v>
      </c>
      <c r="C378" s="8" t="s">
        <v>11</v>
      </c>
      <c r="D378" s="5">
        <f>VLOOKUP(CONCATENATE(C378,A378), Final!A:L, 12, false)</f>
        <v>55.2</v>
      </c>
      <c r="E378" s="8" t="s">
        <v>1456</v>
      </c>
      <c r="F378" s="11">
        <v>2023.0</v>
      </c>
      <c r="G378" s="8" t="s">
        <v>93</v>
      </c>
      <c r="H378" s="8" t="s">
        <v>682</v>
      </c>
      <c r="I378" s="8" t="s">
        <v>116</v>
      </c>
      <c r="J378" s="13" t="s">
        <v>1595</v>
      </c>
      <c r="K378" s="13" t="s">
        <v>1596</v>
      </c>
      <c r="L378" s="13" t="s">
        <v>1597</v>
      </c>
    </row>
    <row r="379">
      <c r="A379" s="11">
        <v>1.09827991E8</v>
      </c>
      <c r="B379" s="12">
        <v>378.0</v>
      </c>
      <c r="C379" s="8" t="s">
        <v>11</v>
      </c>
      <c r="D379" s="5">
        <f>VLOOKUP(CONCATENATE(C379,A379), Final!A:L, 12, false)</f>
        <v>50.6</v>
      </c>
      <c r="E379" s="8" t="s">
        <v>1598</v>
      </c>
      <c r="F379" s="11">
        <v>2023.0</v>
      </c>
      <c r="G379" s="8" t="s">
        <v>93</v>
      </c>
      <c r="H379" s="8" t="s">
        <v>437</v>
      </c>
      <c r="I379" s="8" t="s">
        <v>116</v>
      </c>
      <c r="J379" s="13" t="s">
        <v>1599</v>
      </c>
      <c r="K379" s="13" t="s">
        <v>1600</v>
      </c>
      <c r="L379" s="13" t="s">
        <v>1601</v>
      </c>
    </row>
    <row r="380">
      <c r="A380" s="11">
        <v>1.14537247E8</v>
      </c>
      <c r="B380" s="12">
        <v>379.0</v>
      </c>
      <c r="C380" s="8" t="s">
        <v>11</v>
      </c>
      <c r="D380" s="5">
        <f>VLOOKUP(CONCATENATE(C380,A380), Final!A:L, 12, false)</f>
        <v>24.15</v>
      </c>
      <c r="E380" s="8" t="s">
        <v>1578</v>
      </c>
      <c r="F380" s="11">
        <v>2024.0</v>
      </c>
      <c r="G380" s="8" t="s">
        <v>93</v>
      </c>
      <c r="H380" s="8" t="s">
        <v>1041</v>
      </c>
      <c r="I380" s="8" t="s">
        <v>116</v>
      </c>
      <c r="J380" s="13" t="s">
        <v>1602</v>
      </c>
      <c r="K380" s="13" t="s">
        <v>1603</v>
      </c>
      <c r="L380" s="13" t="s">
        <v>1604</v>
      </c>
    </row>
    <row r="381">
      <c r="A381" s="11">
        <v>1.14537248E8</v>
      </c>
      <c r="B381" s="12">
        <v>380.0</v>
      </c>
      <c r="C381" s="8" t="s">
        <v>11</v>
      </c>
      <c r="D381" s="5">
        <f>VLOOKUP(CONCATENATE(C381,A381), Final!A:L, 12, false)</f>
        <v>16.1</v>
      </c>
      <c r="E381" s="8" t="s">
        <v>1605</v>
      </c>
      <c r="F381" s="11">
        <v>2024.0</v>
      </c>
      <c r="G381" s="8" t="s">
        <v>93</v>
      </c>
      <c r="H381" s="8" t="s">
        <v>399</v>
      </c>
      <c r="I381" s="8" t="s">
        <v>116</v>
      </c>
      <c r="J381" s="13" t="s">
        <v>1606</v>
      </c>
      <c r="K381" s="13" t="s">
        <v>1607</v>
      </c>
      <c r="L381" s="13" t="s">
        <v>1608</v>
      </c>
    </row>
    <row r="382">
      <c r="A382" s="11">
        <v>8.240374E7</v>
      </c>
      <c r="B382" s="12">
        <v>381.0</v>
      </c>
      <c r="C382" s="8" t="s">
        <v>11</v>
      </c>
      <c r="D382" s="5">
        <f>VLOOKUP(CONCATENATE(C382,A382), Final!A:L, 12, false)</f>
        <v>20.7</v>
      </c>
      <c r="E382" s="8" t="s">
        <v>1609</v>
      </c>
      <c r="F382" s="11">
        <v>2023.0</v>
      </c>
      <c r="G382" s="8" t="s">
        <v>109</v>
      </c>
      <c r="H382" s="8" t="s">
        <v>1610</v>
      </c>
      <c r="I382" s="8" t="s">
        <v>116</v>
      </c>
      <c r="J382" s="13" t="s">
        <v>1611</v>
      </c>
      <c r="K382" s="13" t="s">
        <v>1612</v>
      </c>
      <c r="L382" s="13" t="s">
        <v>1613</v>
      </c>
    </row>
    <row r="383">
      <c r="A383" s="11">
        <v>8.2972025E7</v>
      </c>
      <c r="B383" s="12">
        <v>382.0</v>
      </c>
      <c r="C383" s="8" t="s">
        <v>11</v>
      </c>
      <c r="D383" s="5">
        <f>VLOOKUP(CONCATENATE(C383,A383), Final!A:L, 12, false)</f>
        <v>9.2</v>
      </c>
      <c r="E383" s="8" t="s">
        <v>1614</v>
      </c>
      <c r="F383" s="11">
        <v>2023.0</v>
      </c>
      <c r="G383" s="8" t="s">
        <v>93</v>
      </c>
      <c r="H383" s="8" t="s">
        <v>218</v>
      </c>
      <c r="I383" s="8" t="s">
        <v>116</v>
      </c>
      <c r="J383" s="13" t="s">
        <v>1615</v>
      </c>
      <c r="K383" s="13" t="s">
        <v>1616</v>
      </c>
      <c r="L383" s="13" t="s">
        <v>1617</v>
      </c>
    </row>
    <row r="384">
      <c r="A384" s="11">
        <v>7.9475995E7</v>
      </c>
      <c r="B384" s="12">
        <v>383.0</v>
      </c>
      <c r="C384" s="8" t="s">
        <v>11</v>
      </c>
      <c r="D384" s="5">
        <f>VLOOKUP(CONCATENATE(C384,A384), Final!A:L, 12, false)</f>
        <v>43.7</v>
      </c>
      <c r="E384" s="8" t="s">
        <v>1618</v>
      </c>
      <c r="F384" s="11">
        <v>2021.0</v>
      </c>
      <c r="G384" s="8" t="s">
        <v>93</v>
      </c>
      <c r="H384" s="8" t="s">
        <v>1619</v>
      </c>
      <c r="I384" s="8" t="s">
        <v>116</v>
      </c>
      <c r="J384" s="13" t="s">
        <v>1620</v>
      </c>
      <c r="K384" s="13" t="s">
        <v>1621</v>
      </c>
      <c r="L384" s="13" t="s">
        <v>1622</v>
      </c>
    </row>
    <row r="385">
      <c r="A385" s="11">
        <v>1.12147695E8</v>
      </c>
      <c r="B385" s="12">
        <v>384.0</v>
      </c>
      <c r="C385" s="8" t="s">
        <v>11</v>
      </c>
      <c r="D385" s="5">
        <f>VLOOKUP(CONCATENATE(C385,A385), Final!A:L, 12, false)</f>
        <v>20.7</v>
      </c>
      <c r="E385" s="8" t="s">
        <v>1623</v>
      </c>
      <c r="F385" s="11">
        <v>2021.0</v>
      </c>
      <c r="G385" s="8" t="s">
        <v>93</v>
      </c>
      <c r="H385" s="8" t="s">
        <v>332</v>
      </c>
      <c r="I385" s="8" t="s">
        <v>116</v>
      </c>
      <c r="J385" s="13" t="s">
        <v>1624</v>
      </c>
      <c r="K385" s="13" t="s">
        <v>1625</v>
      </c>
      <c r="L385" s="13" t="s">
        <v>1626</v>
      </c>
    </row>
    <row r="386">
      <c r="A386" s="11">
        <v>1.08362594E8</v>
      </c>
      <c r="B386" s="12">
        <v>385.0</v>
      </c>
      <c r="C386" s="8" t="s">
        <v>11</v>
      </c>
      <c r="D386" s="5">
        <f>VLOOKUP(CONCATENATE(C386,A386), Final!A:L, 12, false)</f>
        <v>57.5</v>
      </c>
      <c r="E386" s="8" t="s">
        <v>389</v>
      </c>
      <c r="F386" s="11">
        <v>2023.0</v>
      </c>
      <c r="G386" s="8" t="s">
        <v>93</v>
      </c>
      <c r="H386" s="8" t="s">
        <v>385</v>
      </c>
      <c r="I386" s="8" t="s">
        <v>116</v>
      </c>
      <c r="J386" s="13" t="s">
        <v>1627</v>
      </c>
      <c r="K386" s="13" t="s">
        <v>1628</v>
      </c>
      <c r="L386" s="13" t="s">
        <v>1629</v>
      </c>
    </row>
    <row r="387">
      <c r="A387" s="11">
        <v>1.04233925E8</v>
      </c>
      <c r="B387" s="12">
        <v>386.0</v>
      </c>
      <c r="C387" s="8" t="s">
        <v>11</v>
      </c>
      <c r="D387" s="5">
        <f>VLOOKUP(CONCATENATE(C387,A387), Final!A:L, 12, false)</f>
        <v>21.85</v>
      </c>
      <c r="E387" s="8" t="s">
        <v>1630</v>
      </c>
      <c r="F387" s="11">
        <v>2023.0</v>
      </c>
      <c r="G387" s="8" t="s">
        <v>93</v>
      </c>
      <c r="H387" s="8" t="s">
        <v>493</v>
      </c>
      <c r="I387" s="8" t="s">
        <v>116</v>
      </c>
      <c r="J387" s="13" t="s">
        <v>1631</v>
      </c>
      <c r="K387" s="13" t="s">
        <v>1632</v>
      </c>
      <c r="L387" s="13" t="s">
        <v>1633</v>
      </c>
    </row>
    <row r="388">
      <c r="A388" s="11">
        <v>1.10991184E8</v>
      </c>
      <c r="B388" s="12">
        <v>387.0</v>
      </c>
      <c r="C388" s="8" t="s">
        <v>11</v>
      </c>
      <c r="D388" s="5">
        <f>VLOOKUP(CONCATENATE(C388,A388), Final!A:L, 12, false)</f>
        <v>23</v>
      </c>
      <c r="E388" s="8" t="s">
        <v>1634</v>
      </c>
      <c r="F388" s="11">
        <v>2022.0</v>
      </c>
      <c r="G388" s="8" t="s">
        <v>93</v>
      </c>
      <c r="H388" s="8" t="s">
        <v>156</v>
      </c>
      <c r="I388" s="8" t="s">
        <v>116</v>
      </c>
      <c r="J388" s="13" t="s">
        <v>1635</v>
      </c>
      <c r="K388" s="13" t="s">
        <v>1636</v>
      </c>
      <c r="L388" s="13" t="s">
        <v>1637</v>
      </c>
    </row>
    <row r="389">
      <c r="A389" s="11">
        <v>1.11226315E8</v>
      </c>
      <c r="B389" s="12">
        <v>388.0</v>
      </c>
      <c r="C389" s="8" t="s">
        <v>11</v>
      </c>
      <c r="D389" s="5">
        <f>VLOOKUP(CONCATENATE(C389,A389), Final!A:L, 12, false)</f>
        <v>29.9</v>
      </c>
      <c r="E389" s="8" t="s">
        <v>1638</v>
      </c>
      <c r="F389" s="11">
        <v>2022.0</v>
      </c>
      <c r="G389" s="8" t="s">
        <v>93</v>
      </c>
      <c r="H389" s="8" t="s">
        <v>156</v>
      </c>
      <c r="I389" s="8" t="s">
        <v>116</v>
      </c>
      <c r="J389" s="13" t="s">
        <v>1639</v>
      </c>
      <c r="K389" s="13" t="s">
        <v>1640</v>
      </c>
      <c r="L389" s="13" t="s">
        <v>1641</v>
      </c>
    </row>
    <row r="390">
      <c r="A390" s="11">
        <v>1.04233916E8</v>
      </c>
      <c r="B390" s="12">
        <v>389.0</v>
      </c>
      <c r="C390" s="8" t="s">
        <v>11</v>
      </c>
      <c r="D390" s="5">
        <f>VLOOKUP(CONCATENATE(C390,A390), Final!A:L, 12, false)</f>
        <v>20.7</v>
      </c>
      <c r="E390" s="8" t="s">
        <v>1642</v>
      </c>
      <c r="F390" s="11">
        <v>2023.0</v>
      </c>
      <c r="G390" s="8" t="s">
        <v>93</v>
      </c>
      <c r="H390" s="8" t="s">
        <v>493</v>
      </c>
      <c r="I390" s="8" t="s">
        <v>116</v>
      </c>
      <c r="J390" s="13" t="s">
        <v>1643</v>
      </c>
      <c r="K390" s="13" t="s">
        <v>1644</v>
      </c>
      <c r="L390" s="13" t="s">
        <v>1645</v>
      </c>
    </row>
    <row r="391">
      <c r="A391" s="11">
        <v>1.04233917E8</v>
      </c>
      <c r="B391" s="12">
        <v>390.0</v>
      </c>
      <c r="C391" s="8" t="s">
        <v>11</v>
      </c>
      <c r="D391" s="5">
        <f>VLOOKUP(CONCATENATE(C391,A391), Final!A:L, 12, false)</f>
        <v>20.7</v>
      </c>
      <c r="E391" s="8" t="s">
        <v>1642</v>
      </c>
      <c r="F391" s="11">
        <v>2023.0</v>
      </c>
      <c r="G391" s="8" t="s">
        <v>93</v>
      </c>
      <c r="H391" s="8" t="s">
        <v>493</v>
      </c>
      <c r="I391" s="8" t="s">
        <v>116</v>
      </c>
      <c r="J391" s="13" t="s">
        <v>1646</v>
      </c>
      <c r="K391" s="13" t="s">
        <v>1647</v>
      </c>
      <c r="L391" s="13" t="s">
        <v>1648</v>
      </c>
    </row>
    <row r="392">
      <c r="A392" s="11">
        <v>1.02788135E8</v>
      </c>
      <c r="B392" s="12">
        <v>391.0</v>
      </c>
      <c r="C392" s="8" t="s">
        <v>11</v>
      </c>
      <c r="D392" s="5">
        <f>VLOOKUP(CONCATENATE(C392,A392), Final!A:L, 12, false)</f>
        <v>40.25</v>
      </c>
      <c r="E392" s="8" t="s">
        <v>1649</v>
      </c>
      <c r="F392" s="11">
        <v>2024.0</v>
      </c>
      <c r="G392" s="8" t="s">
        <v>93</v>
      </c>
      <c r="H392" s="8" t="s">
        <v>355</v>
      </c>
      <c r="I392" s="8" t="s">
        <v>116</v>
      </c>
      <c r="J392" s="13" t="s">
        <v>1650</v>
      </c>
      <c r="K392" s="13" t="s">
        <v>1651</v>
      </c>
      <c r="L392" s="13" t="s">
        <v>1652</v>
      </c>
    </row>
    <row r="393">
      <c r="A393" s="11">
        <v>1.12116349E8</v>
      </c>
      <c r="B393" s="12">
        <v>392.0</v>
      </c>
      <c r="C393" s="8" t="s">
        <v>11</v>
      </c>
      <c r="D393" s="5">
        <f>VLOOKUP(CONCATENATE(C393,A393), Final!A:L, 12, false)</f>
        <v>50.6</v>
      </c>
      <c r="E393" s="8" t="s">
        <v>1653</v>
      </c>
      <c r="F393" s="11">
        <v>2022.0</v>
      </c>
      <c r="G393" s="8" t="s">
        <v>93</v>
      </c>
      <c r="H393" s="8" t="s">
        <v>151</v>
      </c>
      <c r="I393" s="8" t="s">
        <v>116</v>
      </c>
      <c r="J393" s="13" t="s">
        <v>1654</v>
      </c>
      <c r="K393" s="13" t="s">
        <v>1655</v>
      </c>
      <c r="L393" s="13" t="s">
        <v>1656</v>
      </c>
    </row>
    <row r="394">
      <c r="A394" s="11">
        <v>9.4589654E7</v>
      </c>
      <c r="B394" s="12">
        <v>393.0</v>
      </c>
      <c r="C394" s="8" t="s">
        <v>11</v>
      </c>
      <c r="D394" s="5">
        <f>VLOOKUP(CONCATENATE(C394,A394), Final!A:L, 12, false)</f>
        <v>115</v>
      </c>
      <c r="E394" s="8" t="s">
        <v>1657</v>
      </c>
      <c r="F394" s="11">
        <v>2021.0</v>
      </c>
      <c r="G394" s="8" t="s">
        <v>93</v>
      </c>
      <c r="H394" s="8" t="s">
        <v>151</v>
      </c>
      <c r="I394" s="8" t="s">
        <v>116</v>
      </c>
      <c r="J394" s="13" t="s">
        <v>1658</v>
      </c>
      <c r="K394" s="13" t="s">
        <v>1659</v>
      </c>
      <c r="L394" s="13" t="s">
        <v>1660</v>
      </c>
    </row>
    <row r="395">
      <c r="A395" s="11">
        <v>1.07580373E8</v>
      </c>
      <c r="B395" s="12">
        <v>394.0</v>
      </c>
      <c r="C395" s="8" t="s">
        <v>11</v>
      </c>
      <c r="D395" s="5">
        <f>VLOOKUP(CONCATENATE(C395,A395), Final!A:L, 12, false)</f>
        <v>115</v>
      </c>
      <c r="E395" s="8" t="s">
        <v>1661</v>
      </c>
      <c r="F395" s="11">
        <v>2021.0</v>
      </c>
      <c r="G395" s="8" t="s">
        <v>93</v>
      </c>
      <c r="H395" s="8" t="s">
        <v>1662</v>
      </c>
      <c r="I395" s="8" t="s">
        <v>116</v>
      </c>
      <c r="J395" s="13" t="s">
        <v>1663</v>
      </c>
      <c r="K395" s="13" t="s">
        <v>1664</v>
      </c>
      <c r="L395" s="13" t="s">
        <v>1665</v>
      </c>
    </row>
    <row r="396">
      <c r="A396" s="11">
        <v>1.11226327E8</v>
      </c>
      <c r="B396" s="12">
        <v>395.0</v>
      </c>
      <c r="C396" s="8" t="s">
        <v>11</v>
      </c>
      <c r="D396" s="5">
        <f>VLOOKUP(CONCATENATE(C396,A396), Final!A:L, 12, false)</f>
        <v>23</v>
      </c>
      <c r="E396" s="8" t="s">
        <v>1666</v>
      </c>
      <c r="F396" s="11">
        <v>2023.0</v>
      </c>
      <c r="G396" s="8" t="s">
        <v>93</v>
      </c>
      <c r="H396" s="8" t="s">
        <v>682</v>
      </c>
      <c r="I396" s="8" t="s">
        <v>116</v>
      </c>
      <c r="J396" s="13" t="s">
        <v>1667</v>
      </c>
      <c r="K396" s="13" t="s">
        <v>1668</v>
      </c>
      <c r="L396" s="13" t="s">
        <v>1669</v>
      </c>
    </row>
    <row r="397">
      <c r="A397" s="11">
        <v>1.12147696E8</v>
      </c>
      <c r="B397" s="12">
        <v>396.0</v>
      </c>
      <c r="C397" s="8" t="s">
        <v>11</v>
      </c>
      <c r="D397" s="5">
        <f>VLOOKUP(CONCATENATE(C397,A397), Final!A:L, 12, false)</f>
        <v>92</v>
      </c>
      <c r="E397" s="8" t="s">
        <v>1670</v>
      </c>
      <c r="F397" s="11">
        <v>2021.0</v>
      </c>
      <c r="G397" s="8" t="s">
        <v>93</v>
      </c>
      <c r="H397" s="8" t="s">
        <v>332</v>
      </c>
      <c r="I397" s="8" t="s">
        <v>116</v>
      </c>
      <c r="J397" s="13" t="s">
        <v>1671</v>
      </c>
      <c r="K397" s="13" t="s">
        <v>1672</v>
      </c>
      <c r="L397" s="13" t="s">
        <v>1673</v>
      </c>
    </row>
    <row r="398">
      <c r="A398" s="11">
        <v>1.04233922E8</v>
      </c>
      <c r="B398" s="12">
        <v>397.0</v>
      </c>
      <c r="C398" s="8" t="s">
        <v>11</v>
      </c>
      <c r="D398" s="5">
        <f>VLOOKUP(CONCATENATE(C398,A398), Final!A:L, 12, false)</f>
        <v>12.65</v>
      </c>
      <c r="E398" s="8" t="s">
        <v>1674</v>
      </c>
      <c r="F398" s="11">
        <v>2023.0</v>
      </c>
      <c r="G398" s="8" t="s">
        <v>93</v>
      </c>
      <c r="H398" s="8" t="s">
        <v>493</v>
      </c>
      <c r="I398" s="8" t="s">
        <v>116</v>
      </c>
      <c r="J398" s="13" t="s">
        <v>1675</v>
      </c>
      <c r="K398" s="13" t="s">
        <v>1676</v>
      </c>
      <c r="L398" s="13" t="s">
        <v>1677</v>
      </c>
    </row>
    <row r="399">
      <c r="A399" s="11">
        <v>1.154943E8</v>
      </c>
      <c r="B399" s="12">
        <v>398.0</v>
      </c>
      <c r="C399" s="8" t="s">
        <v>11</v>
      </c>
      <c r="D399" s="5">
        <f>VLOOKUP(CONCATENATE(C399,A399), Final!A:L, 12, false)</f>
        <v>21.85</v>
      </c>
      <c r="E399" s="8" t="s">
        <v>1678</v>
      </c>
      <c r="F399" s="11">
        <v>2023.0</v>
      </c>
      <c r="G399" s="8" t="s">
        <v>93</v>
      </c>
      <c r="H399" s="8" t="s">
        <v>1024</v>
      </c>
      <c r="I399" s="8" t="s">
        <v>116</v>
      </c>
      <c r="J399" s="13" t="s">
        <v>1679</v>
      </c>
      <c r="K399" s="13" t="s">
        <v>1680</v>
      </c>
      <c r="L399" s="13" t="s">
        <v>1681</v>
      </c>
    </row>
    <row r="400">
      <c r="A400" s="11">
        <v>1.15494295E8</v>
      </c>
      <c r="B400" s="12">
        <v>399.0</v>
      </c>
      <c r="C400" s="8" t="s">
        <v>11</v>
      </c>
      <c r="D400" s="5">
        <f>VLOOKUP(CONCATENATE(C400,A400), Final!A:L, 12, false)</f>
        <v>26.45</v>
      </c>
      <c r="E400" s="8" t="s">
        <v>1682</v>
      </c>
      <c r="F400" s="11">
        <v>2019.0</v>
      </c>
      <c r="G400" s="8" t="s">
        <v>93</v>
      </c>
      <c r="H400" s="8" t="s">
        <v>394</v>
      </c>
      <c r="I400" s="8" t="s">
        <v>116</v>
      </c>
      <c r="J400" s="13" t="s">
        <v>1683</v>
      </c>
      <c r="K400" s="13" t="s">
        <v>1684</v>
      </c>
      <c r="L400" s="13" t="s">
        <v>1685</v>
      </c>
    </row>
    <row r="401">
      <c r="A401" s="11">
        <v>1.16711437E8</v>
      </c>
      <c r="B401" s="12">
        <v>400.0</v>
      </c>
      <c r="C401" s="8" t="s">
        <v>11</v>
      </c>
      <c r="D401" s="5">
        <f>VLOOKUP(CONCATENATE(C401,A401), Final!A:L, 12, false)</f>
        <v>21.85</v>
      </c>
      <c r="E401" s="8" t="s">
        <v>1686</v>
      </c>
      <c r="F401" s="11">
        <v>1999.0</v>
      </c>
      <c r="G401" s="8" t="s">
        <v>93</v>
      </c>
      <c r="H401" s="8" t="s">
        <v>141</v>
      </c>
      <c r="I401" s="8" t="s">
        <v>116</v>
      </c>
      <c r="J401" s="13" t="s">
        <v>1687</v>
      </c>
      <c r="K401" s="13" t="s">
        <v>1688</v>
      </c>
      <c r="L401" s="13" t="s">
        <v>1689</v>
      </c>
    </row>
    <row r="402">
      <c r="A402" s="11">
        <v>1.14537246E8</v>
      </c>
      <c r="B402" s="12">
        <v>401.0</v>
      </c>
      <c r="C402" s="8" t="s">
        <v>11</v>
      </c>
      <c r="D402" s="5">
        <f>VLOOKUP(CONCATENATE(C402,A402), Final!A:L, 12, false)</f>
        <v>14.95</v>
      </c>
      <c r="E402" s="8" t="s">
        <v>1690</v>
      </c>
      <c r="F402" s="11">
        <v>2023.0</v>
      </c>
      <c r="G402" s="8" t="s">
        <v>93</v>
      </c>
      <c r="H402" s="8" t="s">
        <v>493</v>
      </c>
      <c r="I402" s="8" t="s">
        <v>116</v>
      </c>
      <c r="J402" s="13" t="s">
        <v>1691</v>
      </c>
      <c r="K402" s="13" t="s">
        <v>1692</v>
      </c>
      <c r="L402" s="13" t="s">
        <v>1693</v>
      </c>
    </row>
    <row r="403">
      <c r="A403" s="11">
        <v>1.12147697E8</v>
      </c>
      <c r="B403" s="12">
        <v>402.0</v>
      </c>
      <c r="C403" s="8" t="s">
        <v>11</v>
      </c>
      <c r="D403" s="5">
        <f>VLOOKUP(CONCATENATE(C403,A403), Final!A:L, 12, false)</f>
        <v>12.65</v>
      </c>
      <c r="E403" s="8" t="s">
        <v>1694</v>
      </c>
      <c r="F403" s="11">
        <v>2022.0</v>
      </c>
      <c r="G403" s="8" t="s">
        <v>93</v>
      </c>
      <c r="H403" s="8" t="s">
        <v>1015</v>
      </c>
      <c r="I403" s="8" t="s">
        <v>116</v>
      </c>
      <c r="J403" s="13" t="s">
        <v>1695</v>
      </c>
      <c r="K403" s="13" t="s">
        <v>1696</v>
      </c>
      <c r="L403" s="13" t="s">
        <v>1697</v>
      </c>
    </row>
    <row r="404">
      <c r="A404" s="11">
        <v>9.3576968E7</v>
      </c>
      <c r="B404" s="12">
        <v>403.0</v>
      </c>
      <c r="C404" s="8" t="s">
        <v>11</v>
      </c>
      <c r="D404" s="5">
        <f>VLOOKUP(CONCATENATE(C404,A404), Final!A:L, 12, false)</f>
        <v>72.45</v>
      </c>
      <c r="E404" s="8" t="s">
        <v>1698</v>
      </c>
      <c r="F404" s="11">
        <v>2015.0</v>
      </c>
      <c r="G404" s="8" t="s">
        <v>109</v>
      </c>
      <c r="H404" s="8" t="s">
        <v>1699</v>
      </c>
      <c r="I404" s="8" t="s">
        <v>116</v>
      </c>
      <c r="J404" s="13" t="s">
        <v>1700</v>
      </c>
      <c r="K404" s="13" t="s">
        <v>1701</v>
      </c>
      <c r="L404" s="13" t="s">
        <v>1702</v>
      </c>
    </row>
    <row r="405">
      <c r="A405" s="11">
        <v>1.14537244E8</v>
      </c>
      <c r="B405" s="12">
        <v>404.0</v>
      </c>
      <c r="C405" s="8" t="s">
        <v>11</v>
      </c>
      <c r="D405" s="5">
        <f>VLOOKUP(CONCATENATE(C405,A405), Final!A:L, 12, false)</f>
        <v>28.75</v>
      </c>
      <c r="E405" s="8" t="s">
        <v>1703</v>
      </c>
      <c r="F405" s="11">
        <v>2023.0</v>
      </c>
      <c r="G405" s="8" t="s">
        <v>93</v>
      </c>
      <c r="H405" s="8" t="s">
        <v>243</v>
      </c>
      <c r="I405" s="8" t="s">
        <v>116</v>
      </c>
      <c r="J405" s="13" t="s">
        <v>1704</v>
      </c>
      <c r="K405" s="13" t="s">
        <v>1705</v>
      </c>
      <c r="L405" s="13" t="s">
        <v>1706</v>
      </c>
    </row>
    <row r="406">
      <c r="A406" s="11">
        <v>1.15494293E8</v>
      </c>
      <c r="B406" s="12">
        <v>405.0</v>
      </c>
      <c r="C406" s="8" t="s">
        <v>11</v>
      </c>
      <c r="D406" s="5">
        <f>VLOOKUP(CONCATENATE(C406,A406), Final!A:L, 12, false)</f>
        <v>86.25</v>
      </c>
      <c r="E406" s="8" t="s">
        <v>336</v>
      </c>
      <c r="F406" s="11">
        <v>2016.0</v>
      </c>
      <c r="G406" s="8" t="s">
        <v>93</v>
      </c>
      <c r="H406" s="8" t="s">
        <v>104</v>
      </c>
      <c r="I406" s="8" t="s">
        <v>116</v>
      </c>
      <c r="J406" s="13" t="s">
        <v>1707</v>
      </c>
      <c r="K406" s="13" t="s">
        <v>1708</v>
      </c>
      <c r="L406" s="13" t="s">
        <v>1709</v>
      </c>
    </row>
    <row r="407">
      <c r="A407" s="11">
        <v>1.04233923E8</v>
      </c>
      <c r="B407" s="12">
        <v>406.0</v>
      </c>
      <c r="C407" s="8" t="s">
        <v>11</v>
      </c>
      <c r="D407" s="5">
        <f>VLOOKUP(CONCATENATE(C407,A407), Final!A:L, 12, false)</f>
        <v>78.2</v>
      </c>
      <c r="E407" s="8" t="s">
        <v>1710</v>
      </c>
      <c r="F407" s="11">
        <v>2023.0</v>
      </c>
      <c r="G407" s="8" t="s">
        <v>93</v>
      </c>
      <c r="H407" s="8" t="s">
        <v>493</v>
      </c>
      <c r="I407" s="8" t="s">
        <v>116</v>
      </c>
      <c r="J407" s="13" t="s">
        <v>1711</v>
      </c>
      <c r="K407" s="13" t="s">
        <v>1712</v>
      </c>
      <c r="L407" s="13" t="s">
        <v>1713</v>
      </c>
    </row>
    <row r="408">
      <c r="A408" s="11">
        <v>1.11981425E8</v>
      </c>
      <c r="B408" s="12">
        <v>407.0</v>
      </c>
      <c r="C408" s="8" t="s">
        <v>11</v>
      </c>
      <c r="D408" s="5">
        <f>VLOOKUP(CONCATENATE(C408,A408), Final!A:L, 12, false)</f>
        <v>50.6</v>
      </c>
      <c r="E408" s="8" t="s">
        <v>1714</v>
      </c>
      <c r="F408" s="11">
        <v>2022.0</v>
      </c>
      <c r="G408" s="8" t="s">
        <v>93</v>
      </c>
      <c r="H408" s="8" t="s">
        <v>904</v>
      </c>
      <c r="I408" s="8" t="s">
        <v>116</v>
      </c>
      <c r="J408" s="13" t="s">
        <v>1715</v>
      </c>
      <c r="K408" s="13" t="s">
        <v>1716</v>
      </c>
      <c r="L408" s="13" t="s">
        <v>1717</v>
      </c>
    </row>
    <row r="409">
      <c r="A409" s="11">
        <v>1.11981407E8</v>
      </c>
      <c r="B409" s="12">
        <v>408.0</v>
      </c>
      <c r="C409" s="8" t="s">
        <v>11</v>
      </c>
      <c r="D409" s="5">
        <f>VLOOKUP(CONCATENATE(C409,A409), Final!A:L, 12, false)</f>
        <v>43.7</v>
      </c>
      <c r="E409" s="8" t="s">
        <v>1718</v>
      </c>
      <c r="F409" s="11">
        <v>2024.0</v>
      </c>
      <c r="G409" s="8" t="s">
        <v>109</v>
      </c>
      <c r="H409" s="8" t="s">
        <v>442</v>
      </c>
      <c r="I409" s="8" t="s">
        <v>116</v>
      </c>
      <c r="J409" s="13" t="s">
        <v>1719</v>
      </c>
      <c r="K409" s="13" t="s">
        <v>1720</v>
      </c>
      <c r="L409" s="13" t="s">
        <v>1721</v>
      </c>
    </row>
    <row r="410">
      <c r="A410" s="11">
        <v>1.16711463E8</v>
      </c>
      <c r="B410" s="12">
        <v>409.0</v>
      </c>
      <c r="C410" s="8" t="s">
        <v>11</v>
      </c>
      <c r="D410" s="5">
        <f>VLOOKUP(CONCATENATE(C410,A410), Final!A:L, 12, false)</f>
        <v>24.15</v>
      </c>
      <c r="E410" s="8" t="s">
        <v>1722</v>
      </c>
      <c r="F410" s="11">
        <v>1999.0</v>
      </c>
      <c r="G410" s="8" t="s">
        <v>93</v>
      </c>
      <c r="H410" s="8" t="s">
        <v>141</v>
      </c>
      <c r="I410" s="8" t="s">
        <v>116</v>
      </c>
      <c r="J410" s="13" t="s">
        <v>1723</v>
      </c>
      <c r="K410" s="13" t="s">
        <v>1724</v>
      </c>
      <c r="L410" s="13" t="s">
        <v>1725</v>
      </c>
    </row>
    <row r="411">
      <c r="A411" s="11">
        <v>1.16711436E8</v>
      </c>
      <c r="B411" s="12">
        <v>410.0</v>
      </c>
      <c r="C411" s="8" t="s">
        <v>11</v>
      </c>
      <c r="D411" s="5">
        <f>VLOOKUP(CONCATENATE(C411,A411), Final!A:L, 12, false)</f>
        <v>26.45</v>
      </c>
      <c r="E411" s="8" t="s">
        <v>1726</v>
      </c>
      <c r="F411" s="11">
        <v>1999.0</v>
      </c>
      <c r="G411" s="8" t="s">
        <v>93</v>
      </c>
      <c r="H411" s="8" t="s">
        <v>141</v>
      </c>
      <c r="I411" s="8" t="s">
        <v>116</v>
      </c>
      <c r="J411" s="13" t="s">
        <v>1727</v>
      </c>
      <c r="K411" s="13" t="s">
        <v>1728</v>
      </c>
      <c r="L411" s="13" t="s">
        <v>1729</v>
      </c>
    </row>
    <row r="412">
      <c r="A412" s="11">
        <v>1.10991186E8</v>
      </c>
      <c r="B412" s="12">
        <v>411.0</v>
      </c>
      <c r="C412" s="8" t="s">
        <v>11</v>
      </c>
      <c r="D412" s="5">
        <f>VLOOKUP(CONCATENATE(C412,A412), Final!A:L, 12, false)</f>
        <v>27.6</v>
      </c>
      <c r="E412" s="8" t="s">
        <v>238</v>
      </c>
      <c r="F412" s="11">
        <v>2023.0</v>
      </c>
      <c r="G412" s="8" t="s">
        <v>93</v>
      </c>
      <c r="H412" s="8" t="s">
        <v>218</v>
      </c>
      <c r="I412" s="8" t="s">
        <v>116</v>
      </c>
      <c r="J412" s="13" t="s">
        <v>1730</v>
      </c>
      <c r="K412" s="13" t="s">
        <v>1731</v>
      </c>
      <c r="L412" s="13" t="s">
        <v>1732</v>
      </c>
    </row>
    <row r="413">
      <c r="A413" s="11">
        <v>7.9476012E7</v>
      </c>
      <c r="B413" s="12">
        <v>412.0</v>
      </c>
      <c r="C413" s="8" t="s">
        <v>11</v>
      </c>
      <c r="D413" s="5">
        <f>VLOOKUP(CONCATENATE(C413,A413), Final!A:L, 12, false)</f>
        <v>14.95</v>
      </c>
      <c r="E413" s="8" t="s">
        <v>1733</v>
      </c>
      <c r="F413" s="11">
        <v>2023.0</v>
      </c>
      <c r="G413" s="8" t="s">
        <v>109</v>
      </c>
      <c r="H413" s="8" t="s">
        <v>264</v>
      </c>
      <c r="I413" s="8" t="s">
        <v>116</v>
      </c>
      <c r="J413" s="13" t="s">
        <v>1734</v>
      </c>
      <c r="K413" s="13" t="s">
        <v>1735</v>
      </c>
      <c r="L413" s="13" t="s">
        <v>1736</v>
      </c>
    </row>
    <row r="414">
      <c r="A414" s="11">
        <v>1.01558445E8</v>
      </c>
      <c r="B414" s="12">
        <v>413.0</v>
      </c>
      <c r="C414" s="8" t="s">
        <v>11</v>
      </c>
      <c r="D414" s="5">
        <f>VLOOKUP(CONCATENATE(C414,A414), Final!A:L, 12, false)</f>
        <v>57.5</v>
      </c>
      <c r="E414" s="8" t="s">
        <v>389</v>
      </c>
      <c r="F414" s="11">
        <v>2023.0</v>
      </c>
      <c r="G414" s="8" t="s">
        <v>93</v>
      </c>
      <c r="H414" s="8" t="s">
        <v>385</v>
      </c>
      <c r="I414" s="8" t="s">
        <v>116</v>
      </c>
      <c r="J414" s="13" t="s">
        <v>1737</v>
      </c>
      <c r="K414" s="13" t="s">
        <v>1738</v>
      </c>
      <c r="L414" s="13" t="s">
        <v>1739</v>
      </c>
    </row>
    <row r="415">
      <c r="A415" s="11">
        <v>1.11981435E8</v>
      </c>
      <c r="B415" s="12">
        <v>414.0</v>
      </c>
      <c r="C415" s="8" t="s">
        <v>11</v>
      </c>
      <c r="D415" s="5">
        <f>VLOOKUP(CONCATENATE(C415,A415), Final!A:L, 12, false)</f>
        <v>21.85</v>
      </c>
      <c r="E415" s="8" t="s">
        <v>1496</v>
      </c>
      <c r="F415" s="11">
        <v>2023.0</v>
      </c>
      <c r="G415" s="8" t="s">
        <v>93</v>
      </c>
      <c r="H415" s="8" t="s">
        <v>218</v>
      </c>
      <c r="I415" s="8" t="s">
        <v>116</v>
      </c>
      <c r="J415" s="13" t="s">
        <v>1740</v>
      </c>
      <c r="K415" s="13" t="s">
        <v>1741</v>
      </c>
      <c r="L415" s="13" t="s">
        <v>1742</v>
      </c>
    </row>
    <row r="416">
      <c r="A416" s="11">
        <v>1.11981437E8</v>
      </c>
      <c r="B416" s="12">
        <v>415.0</v>
      </c>
      <c r="C416" s="8" t="s">
        <v>11</v>
      </c>
      <c r="D416" s="5">
        <f>VLOOKUP(CONCATENATE(C416,A416), Final!A:L, 12, false)</f>
        <v>20.7</v>
      </c>
      <c r="E416" s="8" t="s">
        <v>1623</v>
      </c>
      <c r="F416" s="11">
        <v>2021.0</v>
      </c>
      <c r="G416" s="8" t="s">
        <v>93</v>
      </c>
      <c r="H416" s="8" t="s">
        <v>332</v>
      </c>
      <c r="I416" s="8" t="s">
        <v>116</v>
      </c>
      <c r="J416" s="13" t="s">
        <v>1743</v>
      </c>
      <c r="K416" s="13" t="s">
        <v>1744</v>
      </c>
      <c r="L416" s="13" t="s">
        <v>1745</v>
      </c>
    </row>
    <row r="417">
      <c r="A417" s="11">
        <v>1.1198141E8</v>
      </c>
      <c r="B417" s="12">
        <v>416.0</v>
      </c>
      <c r="C417" s="8" t="s">
        <v>11</v>
      </c>
      <c r="D417" s="5">
        <f>VLOOKUP(CONCATENATE(C417,A417), Final!A:L, 12, false)</f>
        <v>26.45</v>
      </c>
      <c r="E417" s="8" t="s">
        <v>1746</v>
      </c>
      <c r="F417" s="11">
        <v>2022.0</v>
      </c>
      <c r="G417" s="8" t="s">
        <v>93</v>
      </c>
      <c r="H417" s="8" t="s">
        <v>904</v>
      </c>
      <c r="I417" s="8" t="s">
        <v>116</v>
      </c>
      <c r="J417" s="13" t="s">
        <v>1747</v>
      </c>
      <c r="K417" s="13" t="s">
        <v>1748</v>
      </c>
      <c r="L417" s="13" t="s">
        <v>1749</v>
      </c>
    </row>
    <row r="418">
      <c r="A418" s="11">
        <v>8.2972683E7</v>
      </c>
      <c r="B418" s="12">
        <v>417.0</v>
      </c>
      <c r="C418" s="8" t="s">
        <v>11</v>
      </c>
      <c r="D418" s="5">
        <f>VLOOKUP(CONCATENATE(C418,A418), Final!A:L, 12, false)</f>
        <v>93.15</v>
      </c>
      <c r="E418" s="8" t="s">
        <v>1750</v>
      </c>
      <c r="F418" s="11">
        <v>1996.0</v>
      </c>
      <c r="G418" s="8" t="s">
        <v>109</v>
      </c>
      <c r="H418" s="8" t="s">
        <v>227</v>
      </c>
      <c r="I418" s="8" t="s">
        <v>116</v>
      </c>
      <c r="J418" s="13" t="s">
        <v>1751</v>
      </c>
      <c r="K418" s="13" t="s">
        <v>1752</v>
      </c>
      <c r="L418" s="13" t="s">
        <v>1753</v>
      </c>
    </row>
    <row r="419">
      <c r="A419" s="11">
        <v>7.5766315E7</v>
      </c>
      <c r="B419" s="12">
        <v>418.0</v>
      </c>
      <c r="C419" s="8" t="s">
        <v>11</v>
      </c>
      <c r="D419" s="5">
        <f>VLOOKUP(CONCATENATE(C419,A419), Final!A:L, 12, false)</f>
        <v>253</v>
      </c>
      <c r="E419" s="8" t="s">
        <v>1754</v>
      </c>
      <c r="F419" s="11">
        <v>2000.0</v>
      </c>
      <c r="G419" s="8" t="s">
        <v>93</v>
      </c>
      <c r="H419" s="8" t="s">
        <v>1135</v>
      </c>
      <c r="I419" s="8" t="s">
        <v>116</v>
      </c>
      <c r="J419" s="13" t="s">
        <v>1755</v>
      </c>
      <c r="K419" s="13" t="s">
        <v>1756</v>
      </c>
      <c r="L419" s="13" t="s">
        <v>1757</v>
      </c>
    </row>
    <row r="420">
      <c r="A420" s="11">
        <v>8.2972681E7</v>
      </c>
      <c r="B420" s="12">
        <v>419.0</v>
      </c>
      <c r="C420" s="8" t="s">
        <v>11</v>
      </c>
      <c r="D420" s="5">
        <f>VLOOKUP(CONCATENATE(C420,A420), Final!A:L, 12, false)</f>
        <v>64.4</v>
      </c>
      <c r="E420" s="8" t="s">
        <v>1758</v>
      </c>
      <c r="F420" s="11">
        <v>1996.0</v>
      </c>
      <c r="G420" s="8" t="s">
        <v>109</v>
      </c>
      <c r="H420" s="8" t="s">
        <v>227</v>
      </c>
      <c r="I420" s="8" t="s">
        <v>116</v>
      </c>
      <c r="J420" s="13" t="s">
        <v>1759</v>
      </c>
      <c r="K420" s="13" t="s">
        <v>1760</v>
      </c>
      <c r="L420" s="13" t="s">
        <v>1761</v>
      </c>
    </row>
    <row r="421">
      <c r="A421" s="11">
        <v>8.6887072E7</v>
      </c>
      <c r="B421" s="12">
        <v>420.0</v>
      </c>
      <c r="C421" s="8" t="s">
        <v>11</v>
      </c>
      <c r="D421" s="5">
        <f>VLOOKUP(CONCATENATE(C421,A421), Final!A:L, 12, false)</f>
        <v>89.7</v>
      </c>
      <c r="E421" s="8" t="s">
        <v>1762</v>
      </c>
      <c r="F421" s="11">
        <v>2005.0</v>
      </c>
      <c r="G421" s="8" t="s">
        <v>93</v>
      </c>
      <c r="H421" s="8" t="s">
        <v>1510</v>
      </c>
      <c r="I421" s="8" t="s">
        <v>116</v>
      </c>
      <c r="J421" s="13" t="s">
        <v>1763</v>
      </c>
      <c r="K421" s="13" t="s">
        <v>1764</v>
      </c>
      <c r="L421" s="13" t="s">
        <v>1765</v>
      </c>
    </row>
    <row r="422">
      <c r="A422" s="11">
        <v>7.8594596E7</v>
      </c>
      <c r="B422" s="12">
        <v>421.0</v>
      </c>
      <c r="C422" s="8" t="s">
        <v>11</v>
      </c>
      <c r="D422" s="5">
        <f>VLOOKUP(CONCATENATE(C422,A422), Final!A:L, 12, false)</f>
        <v>182.85</v>
      </c>
      <c r="E422" s="8" t="s">
        <v>182</v>
      </c>
      <c r="F422" s="11">
        <v>2000.0</v>
      </c>
      <c r="G422" s="8" t="s">
        <v>93</v>
      </c>
      <c r="H422" s="8" t="s">
        <v>183</v>
      </c>
      <c r="I422" s="8" t="s">
        <v>116</v>
      </c>
      <c r="J422" s="13" t="s">
        <v>1766</v>
      </c>
      <c r="K422" s="13" t="s">
        <v>1767</v>
      </c>
      <c r="L422" s="13" t="s">
        <v>1768</v>
      </c>
    </row>
    <row r="423">
      <c r="A423" s="11">
        <v>5.2898675E7</v>
      </c>
      <c r="B423" s="12">
        <v>422.0</v>
      </c>
      <c r="C423" s="8" t="s">
        <v>11</v>
      </c>
      <c r="D423" s="5">
        <f>VLOOKUP(CONCATENATE(C423,A423), Final!A:L, 12, false)</f>
        <v>2037.8</v>
      </c>
      <c r="E423" s="8" t="s">
        <v>1769</v>
      </c>
      <c r="F423" s="11">
        <v>1999.0</v>
      </c>
      <c r="G423" s="8" t="s">
        <v>93</v>
      </c>
      <c r="H423" s="8" t="s">
        <v>1094</v>
      </c>
      <c r="I423" s="8" t="s">
        <v>116</v>
      </c>
      <c r="J423" s="13" t="s">
        <v>1770</v>
      </c>
      <c r="K423" s="13" t="s">
        <v>1771</v>
      </c>
      <c r="L423" s="13" t="s">
        <v>1772</v>
      </c>
    </row>
    <row r="424">
      <c r="A424" s="11">
        <v>7.0262597E7</v>
      </c>
      <c r="B424" s="12">
        <v>423.0</v>
      </c>
      <c r="C424" s="8" t="s">
        <v>11</v>
      </c>
      <c r="D424" s="5">
        <f>VLOOKUP(CONCATENATE(C424,A424), Final!A:L, 12, false)</f>
        <v>170.2</v>
      </c>
      <c r="E424" s="8" t="s">
        <v>1773</v>
      </c>
      <c r="F424" s="11">
        <v>2000.0</v>
      </c>
      <c r="G424" s="8" t="s">
        <v>109</v>
      </c>
      <c r="H424" s="8" t="s">
        <v>1444</v>
      </c>
      <c r="I424" s="8" t="s">
        <v>28</v>
      </c>
      <c r="J424" s="13" t="s">
        <v>1774</v>
      </c>
      <c r="K424" s="13" t="s">
        <v>1775</v>
      </c>
      <c r="L424" s="13" t="s">
        <v>1776</v>
      </c>
    </row>
    <row r="425">
      <c r="A425" s="11">
        <v>7.1767481E7</v>
      </c>
      <c r="B425" s="12">
        <v>424.0</v>
      </c>
      <c r="C425" s="8" t="s">
        <v>11</v>
      </c>
      <c r="D425" s="5">
        <f>VLOOKUP(CONCATENATE(C425,A425), Final!A:L, 12, false)</f>
        <v>72.45</v>
      </c>
      <c r="E425" s="8" t="s">
        <v>1777</v>
      </c>
      <c r="F425" s="11">
        <v>2022.0</v>
      </c>
      <c r="G425" s="8" t="s">
        <v>93</v>
      </c>
      <c r="H425" s="8" t="s">
        <v>156</v>
      </c>
      <c r="I425" s="8" t="s">
        <v>28</v>
      </c>
      <c r="J425" s="13" t="s">
        <v>1778</v>
      </c>
      <c r="K425" s="13" t="s">
        <v>1779</v>
      </c>
      <c r="L425" s="13" t="s">
        <v>1780</v>
      </c>
    </row>
    <row r="426">
      <c r="A426" s="11">
        <v>7.2045516E7</v>
      </c>
      <c r="B426" s="12">
        <v>425.0</v>
      </c>
      <c r="C426" s="8" t="s">
        <v>11</v>
      </c>
      <c r="D426" s="5">
        <f>VLOOKUP(CONCATENATE(C426,A426), Final!A:L, 12, false)</f>
        <v>20.7</v>
      </c>
      <c r="E426" s="8" t="s">
        <v>1781</v>
      </c>
      <c r="F426" s="11">
        <v>2022.0</v>
      </c>
      <c r="G426" s="8" t="s">
        <v>109</v>
      </c>
      <c r="H426" s="8" t="s">
        <v>782</v>
      </c>
      <c r="I426" s="8" t="s">
        <v>116</v>
      </c>
      <c r="J426" s="13" t="s">
        <v>1782</v>
      </c>
      <c r="K426" s="13" t="s">
        <v>1783</v>
      </c>
      <c r="L426" s="13" t="s">
        <v>1784</v>
      </c>
    </row>
    <row r="427">
      <c r="A427" s="11">
        <v>7.2379879E7</v>
      </c>
      <c r="B427" s="12">
        <v>426.0</v>
      </c>
      <c r="C427" s="8" t="s">
        <v>11</v>
      </c>
      <c r="D427" s="5">
        <f>VLOOKUP(CONCATENATE(C427,A427), Final!A:L, 12, false)</f>
        <v>23</v>
      </c>
      <c r="E427" s="8" t="s">
        <v>1785</v>
      </c>
      <c r="F427" s="11">
        <v>2023.0</v>
      </c>
      <c r="G427" s="8" t="s">
        <v>109</v>
      </c>
      <c r="H427" s="8" t="s">
        <v>1786</v>
      </c>
      <c r="I427" s="8" t="s">
        <v>28</v>
      </c>
      <c r="J427" s="13" t="s">
        <v>1787</v>
      </c>
      <c r="K427" s="13" t="s">
        <v>1788</v>
      </c>
      <c r="L427" s="13" t="s">
        <v>1789</v>
      </c>
    </row>
    <row r="428">
      <c r="A428" s="11">
        <v>7.2667662E7</v>
      </c>
      <c r="B428" s="12">
        <v>427.0</v>
      </c>
      <c r="C428" s="8" t="s">
        <v>11</v>
      </c>
      <c r="D428" s="5">
        <f>VLOOKUP(CONCATENATE(C428,A428), Final!A:L, 12, false)</f>
        <v>55.2</v>
      </c>
      <c r="E428" s="8" t="s">
        <v>1790</v>
      </c>
      <c r="F428" s="11">
        <v>2019.0</v>
      </c>
      <c r="G428" s="8" t="s">
        <v>109</v>
      </c>
      <c r="H428" s="8" t="s">
        <v>1791</v>
      </c>
      <c r="I428" s="8" t="s">
        <v>28</v>
      </c>
      <c r="J428" s="13" t="s">
        <v>1792</v>
      </c>
      <c r="K428" s="13" t="s">
        <v>1793</v>
      </c>
      <c r="L428" s="13" t="s">
        <v>1794</v>
      </c>
    </row>
    <row r="429">
      <c r="A429" s="11">
        <v>7.2929284E7</v>
      </c>
      <c r="B429" s="12">
        <v>428.0</v>
      </c>
      <c r="C429" s="8" t="s">
        <v>11</v>
      </c>
      <c r="D429" s="5">
        <f>VLOOKUP(CONCATENATE(C429,A429), Final!A:L, 12, false)</f>
        <v>60.95</v>
      </c>
      <c r="E429" s="8" t="s">
        <v>1795</v>
      </c>
      <c r="F429" s="11">
        <v>2023.0</v>
      </c>
      <c r="G429" s="8" t="s">
        <v>93</v>
      </c>
      <c r="H429" s="8" t="s">
        <v>493</v>
      </c>
      <c r="I429" s="8" t="s">
        <v>28</v>
      </c>
      <c r="J429" s="13" t="s">
        <v>1796</v>
      </c>
      <c r="K429" s="13" t="s">
        <v>1797</v>
      </c>
      <c r="L429" s="13" t="s">
        <v>1798</v>
      </c>
    </row>
    <row r="430">
      <c r="A430" s="11">
        <v>7.341924E7</v>
      </c>
      <c r="B430" s="12">
        <v>429.0</v>
      </c>
      <c r="C430" s="8" t="s">
        <v>11</v>
      </c>
      <c r="D430" s="5">
        <f>VLOOKUP(CONCATENATE(C430,A430), Final!A:L, 12, false)</f>
        <v>564.65</v>
      </c>
      <c r="E430" s="8" t="s">
        <v>1799</v>
      </c>
      <c r="F430" s="11">
        <v>2010.0</v>
      </c>
      <c r="G430" s="8" t="s">
        <v>109</v>
      </c>
      <c r="H430" s="8" t="s">
        <v>1800</v>
      </c>
      <c r="I430" s="8" t="s">
        <v>28</v>
      </c>
      <c r="J430" s="13" t="s">
        <v>1801</v>
      </c>
      <c r="K430" s="13" t="s">
        <v>1802</v>
      </c>
      <c r="L430" s="13" t="s">
        <v>1803</v>
      </c>
    </row>
    <row r="431">
      <c r="A431" s="11">
        <v>7.5835767E7</v>
      </c>
      <c r="B431" s="12">
        <v>430.0</v>
      </c>
      <c r="C431" s="8" t="s">
        <v>11</v>
      </c>
      <c r="D431" s="5">
        <f>VLOOKUP(CONCATENATE(C431,A431), Final!A:L, 12, false)</f>
        <v>16.1</v>
      </c>
      <c r="E431" s="8" t="s">
        <v>1804</v>
      </c>
      <c r="F431" s="11">
        <v>2023.0</v>
      </c>
      <c r="G431" s="8" t="s">
        <v>93</v>
      </c>
      <c r="H431" s="8" t="s">
        <v>682</v>
      </c>
      <c r="I431" s="8" t="s">
        <v>116</v>
      </c>
      <c r="J431" s="13" t="s">
        <v>1805</v>
      </c>
      <c r="K431" s="13" t="s">
        <v>1806</v>
      </c>
      <c r="L431" s="13" t="s">
        <v>1807</v>
      </c>
    </row>
    <row r="432">
      <c r="A432" s="11">
        <v>7.6808436E7</v>
      </c>
      <c r="B432" s="12">
        <v>431.0</v>
      </c>
      <c r="C432" s="8" t="s">
        <v>11</v>
      </c>
      <c r="D432" s="5">
        <f>VLOOKUP(CONCATENATE(C432,A432), Final!A:L, 12, false)</f>
        <v>94.3</v>
      </c>
      <c r="E432" s="8" t="s">
        <v>1808</v>
      </c>
      <c r="F432" s="11">
        <v>2022.0</v>
      </c>
      <c r="G432" s="8" t="s">
        <v>109</v>
      </c>
      <c r="H432" s="8" t="s">
        <v>782</v>
      </c>
      <c r="I432" s="8" t="s">
        <v>28</v>
      </c>
      <c r="J432" s="13" t="s">
        <v>1809</v>
      </c>
      <c r="K432" s="13" t="s">
        <v>1810</v>
      </c>
      <c r="L432" s="13" t="s">
        <v>1811</v>
      </c>
    </row>
    <row r="433">
      <c r="A433" s="11">
        <v>7.843644E7</v>
      </c>
      <c r="B433" s="12">
        <v>432.0</v>
      </c>
      <c r="C433" s="8" t="s">
        <v>11</v>
      </c>
      <c r="D433" s="5">
        <f>VLOOKUP(CONCATENATE(C433,A433), Final!A:L, 12, false)</f>
        <v>115</v>
      </c>
      <c r="E433" s="8" t="s">
        <v>1812</v>
      </c>
      <c r="F433" s="11">
        <v>1998.0</v>
      </c>
      <c r="G433" s="8" t="s">
        <v>109</v>
      </c>
      <c r="H433" s="8" t="s">
        <v>1813</v>
      </c>
      <c r="I433" s="8" t="s">
        <v>116</v>
      </c>
      <c r="J433" s="13" t="s">
        <v>1814</v>
      </c>
      <c r="K433" s="13" t="s">
        <v>1815</v>
      </c>
      <c r="L433" s="13" t="s">
        <v>1816</v>
      </c>
    </row>
    <row r="434">
      <c r="A434" s="11">
        <v>8.0043493E7</v>
      </c>
      <c r="B434" s="12">
        <v>433.0</v>
      </c>
      <c r="C434" s="8" t="s">
        <v>11</v>
      </c>
      <c r="D434" s="5">
        <f>VLOOKUP(CONCATENATE(C434,A434), Final!A:L, 12, false)</f>
        <v>87.4</v>
      </c>
      <c r="E434" s="8" t="s">
        <v>781</v>
      </c>
      <c r="F434" s="11">
        <v>2022.0</v>
      </c>
      <c r="G434" s="8" t="s">
        <v>109</v>
      </c>
      <c r="H434" s="8" t="s">
        <v>782</v>
      </c>
      <c r="I434" s="8" t="s">
        <v>28</v>
      </c>
      <c r="J434" s="13" t="s">
        <v>1817</v>
      </c>
      <c r="K434" s="13" t="s">
        <v>1818</v>
      </c>
      <c r="L434" s="13" t="s">
        <v>1819</v>
      </c>
    </row>
    <row r="435">
      <c r="A435" s="11">
        <v>8.0517907E7</v>
      </c>
      <c r="B435" s="12">
        <v>434.0</v>
      </c>
      <c r="C435" s="8" t="s">
        <v>11</v>
      </c>
      <c r="D435" s="5">
        <f>VLOOKUP(CONCATENATE(C435,A435), Final!A:L, 12, false)</f>
        <v>154.1</v>
      </c>
      <c r="E435" s="8" t="s">
        <v>1820</v>
      </c>
      <c r="F435" s="11">
        <v>2021.0</v>
      </c>
      <c r="G435" s="8" t="s">
        <v>109</v>
      </c>
      <c r="H435" s="8" t="s">
        <v>1821</v>
      </c>
      <c r="I435" s="8" t="s">
        <v>28</v>
      </c>
      <c r="J435" s="13" t="s">
        <v>1822</v>
      </c>
      <c r="K435" s="13" t="s">
        <v>1823</v>
      </c>
      <c r="L435" s="13" t="s">
        <v>1824</v>
      </c>
    </row>
    <row r="436">
      <c r="A436" s="11">
        <v>9.1845279E7</v>
      </c>
      <c r="B436" s="12">
        <v>435.0</v>
      </c>
      <c r="C436" s="8" t="s">
        <v>11</v>
      </c>
      <c r="D436" s="5">
        <f>VLOOKUP(CONCATENATE(C436,A436), Final!A:L, 12, false)</f>
        <v>92</v>
      </c>
      <c r="E436" s="8" t="s">
        <v>1825</v>
      </c>
      <c r="F436" s="11">
        <v>2004.0</v>
      </c>
      <c r="G436" s="8" t="s">
        <v>93</v>
      </c>
      <c r="H436" s="8" t="s">
        <v>1826</v>
      </c>
      <c r="I436" s="8" t="s">
        <v>116</v>
      </c>
      <c r="J436" s="13" t="s">
        <v>1827</v>
      </c>
      <c r="K436" s="13" t="s">
        <v>1828</v>
      </c>
      <c r="L436" s="13" t="s">
        <v>1829</v>
      </c>
    </row>
    <row r="437">
      <c r="A437" s="11">
        <v>9.508353E7</v>
      </c>
      <c r="B437" s="12">
        <v>436.0</v>
      </c>
      <c r="C437" s="8" t="s">
        <v>11</v>
      </c>
      <c r="D437" s="5">
        <f>VLOOKUP(CONCATENATE(C437,A437), Final!A:L, 12, false)</f>
        <v>247.25</v>
      </c>
      <c r="E437" s="8" t="s">
        <v>1830</v>
      </c>
      <c r="F437" s="11">
        <v>2016.0</v>
      </c>
      <c r="G437" s="8" t="s">
        <v>93</v>
      </c>
      <c r="H437" s="8" t="s">
        <v>104</v>
      </c>
      <c r="I437" s="8" t="s">
        <v>28</v>
      </c>
      <c r="J437" s="13" t="s">
        <v>1831</v>
      </c>
      <c r="K437" s="13" t="s">
        <v>1832</v>
      </c>
      <c r="L437" s="13" t="s">
        <v>1833</v>
      </c>
    </row>
    <row r="438">
      <c r="A438" s="11">
        <v>9.6484686E7</v>
      </c>
      <c r="B438" s="12">
        <v>437.0</v>
      </c>
      <c r="C438" s="8" t="s">
        <v>11</v>
      </c>
      <c r="D438" s="5">
        <f>VLOOKUP(CONCATENATE(C438,A438), Final!A:L, 12, false)</f>
        <v>70.15</v>
      </c>
      <c r="E438" s="8" t="s">
        <v>1834</v>
      </c>
      <c r="F438" s="11">
        <v>1999.0</v>
      </c>
      <c r="G438" s="8" t="s">
        <v>93</v>
      </c>
      <c r="H438" s="8" t="s">
        <v>141</v>
      </c>
      <c r="I438" s="8" t="s">
        <v>585</v>
      </c>
      <c r="J438" s="13" t="s">
        <v>1835</v>
      </c>
      <c r="K438" s="13" t="s">
        <v>1836</v>
      </c>
      <c r="L438" s="13" t="s">
        <v>1837</v>
      </c>
    </row>
    <row r="439">
      <c r="A439" s="11">
        <v>9.6568408E7</v>
      </c>
      <c r="B439" s="12">
        <v>438.0</v>
      </c>
      <c r="C439" s="8" t="s">
        <v>11</v>
      </c>
      <c r="D439" s="5">
        <f>VLOOKUP(CONCATENATE(C439,A439), Final!A:L, 12, false)</f>
        <v>304.75</v>
      </c>
      <c r="E439" s="8" t="s">
        <v>1838</v>
      </c>
      <c r="F439" s="11">
        <v>2023.0</v>
      </c>
      <c r="G439" s="8" t="s">
        <v>109</v>
      </c>
      <c r="H439" s="8" t="s">
        <v>264</v>
      </c>
      <c r="I439" s="8" t="s">
        <v>28</v>
      </c>
      <c r="J439" s="13" t="s">
        <v>1839</v>
      </c>
      <c r="K439" s="13" t="s">
        <v>1840</v>
      </c>
      <c r="L439" s="13" t="s">
        <v>1841</v>
      </c>
    </row>
    <row r="440">
      <c r="A440" s="11">
        <v>9.6995908E7</v>
      </c>
      <c r="B440" s="12">
        <v>439.0</v>
      </c>
      <c r="C440" s="8" t="s">
        <v>11</v>
      </c>
      <c r="D440" s="5">
        <f>VLOOKUP(CONCATENATE(C440,A440), Final!A:L, 12, false)</f>
        <v>33.35</v>
      </c>
      <c r="E440" s="8" t="s">
        <v>1842</v>
      </c>
      <c r="F440" s="11">
        <v>2016.0</v>
      </c>
      <c r="G440" s="8" t="s">
        <v>93</v>
      </c>
      <c r="H440" s="8" t="s">
        <v>1843</v>
      </c>
      <c r="I440" s="8" t="s">
        <v>116</v>
      </c>
      <c r="J440" s="13" t="s">
        <v>1844</v>
      </c>
      <c r="K440" s="13" t="s">
        <v>1845</v>
      </c>
      <c r="L440" s="13" t="s">
        <v>1846</v>
      </c>
    </row>
    <row r="441">
      <c r="A441" s="11">
        <v>9.7596303E7</v>
      </c>
      <c r="B441" s="12">
        <v>440.0</v>
      </c>
      <c r="C441" s="8" t="s">
        <v>11</v>
      </c>
      <c r="D441" s="5">
        <f>VLOOKUP(CONCATENATE(C441,A441), Final!A:L, 12, false)</f>
        <v>24.15</v>
      </c>
      <c r="E441" s="8" t="s">
        <v>1847</v>
      </c>
      <c r="F441" s="11">
        <v>2017.0</v>
      </c>
      <c r="G441" s="8" t="s">
        <v>93</v>
      </c>
      <c r="H441" s="8" t="s">
        <v>1848</v>
      </c>
      <c r="I441" s="8" t="s">
        <v>178</v>
      </c>
      <c r="J441" s="13" t="s">
        <v>1849</v>
      </c>
      <c r="K441" s="13" t="s">
        <v>1850</v>
      </c>
      <c r="L441" s="13" t="s">
        <v>1851</v>
      </c>
    </row>
    <row r="442">
      <c r="A442" s="11">
        <v>9.7596305E7</v>
      </c>
      <c r="B442" s="12">
        <v>441.0</v>
      </c>
      <c r="C442" s="8" t="s">
        <v>11</v>
      </c>
      <c r="D442" s="5">
        <f>VLOOKUP(CONCATENATE(C442,A442), Final!A:L, 12, false)</f>
        <v>82.8</v>
      </c>
      <c r="E442" s="8" t="s">
        <v>1852</v>
      </c>
      <c r="F442" s="11">
        <v>2000.0</v>
      </c>
      <c r="G442" s="8" t="s">
        <v>109</v>
      </c>
      <c r="H442" s="8" t="s">
        <v>1444</v>
      </c>
      <c r="I442" s="8" t="s">
        <v>178</v>
      </c>
      <c r="J442" s="13" t="s">
        <v>1853</v>
      </c>
      <c r="K442" s="13" t="s">
        <v>1854</v>
      </c>
      <c r="L442" s="13" t="s">
        <v>1855</v>
      </c>
    </row>
    <row r="443">
      <c r="A443" s="11">
        <v>9.7801286E7</v>
      </c>
      <c r="B443" s="12">
        <v>442.0</v>
      </c>
      <c r="C443" s="8" t="s">
        <v>11</v>
      </c>
      <c r="D443" s="5">
        <f>VLOOKUP(CONCATENATE(C443,A443), Final!A:L, 12, false)</f>
        <v>124.2</v>
      </c>
      <c r="E443" s="8" t="s">
        <v>1856</v>
      </c>
      <c r="F443" s="11">
        <v>2023.0</v>
      </c>
      <c r="G443" s="8" t="s">
        <v>109</v>
      </c>
      <c r="H443" s="8" t="s">
        <v>264</v>
      </c>
      <c r="I443" s="8" t="s">
        <v>28</v>
      </c>
      <c r="J443" s="13" t="s">
        <v>1857</v>
      </c>
      <c r="K443" s="13" t="s">
        <v>1858</v>
      </c>
      <c r="L443" s="13" t="s">
        <v>1859</v>
      </c>
    </row>
    <row r="444">
      <c r="A444" s="11">
        <v>9.8079152E7</v>
      </c>
      <c r="B444" s="12">
        <v>443.0</v>
      </c>
      <c r="C444" s="8" t="s">
        <v>11</v>
      </c>
      <c r="D444" s="5">
        <f>VLOOKUP(CONCATENATE(C444,A444), Final!A:L, 12, false)</f>
        <v>2265.5</v>
      </c>
      <c r="E444" s="8" t="s">
        <v>1860</v>
      </c>
      <c r="F444" s="11">
        <v>2001.0</v>
      </c>
      <c r="G444" s="8" t="s">
        <v>93</v>
      </c>
      <c r="H444" s="8" t="s">
        <v>1861</v>
      </c>
      <c r="I444" s="8" t="s">
        <v>178</v>
      </c>
      <c r="J444" s="13" t="s">
        <v>1862</v>
      </c>
      <c r="K444" s="13" t="s">
        <v>1863</v>
      </c>
      <c r="L444" s="13" t="s">
        <v>1864</v>
      </c>
    </row>
    <row r="445">
      <c r="A445" s="11">
        <v>9.9621143E7</v>
      </c>
      <c r="B445" s="12">
        <v>444.0</v>
      </c>
      <c r="C445" s="8" t="s">
        <v>11</v>
      </c>
      <c r="D445" s="5">
        <f>VLOOKUP(CONCATENATE(C445,A445), Final!A:L, 12, false)</f>
        <v>23</v>
      </c>
      <c r="E445" s="8" t="s">
        <v>1865</v>
      </c>
      <c r="F445" s="11">
        <v>2022.0</v>
      </c>
      <c r="G445" s="8" t="s">
        <v>93</v>
      </c>
      <c r="H445" s="8" t="s">
        <v>904</v>
      </c>
      <c r="I445" s="8" t="s">
        <v>178</v>
      </c>
      <c r="J445" s="13" t="s">
        <v>1866</v>
      </c>
      <c r="K445" s="13" t="s">
        <v>1867</v>
      </c>
      <c r="L445" s="13" t="s">
        <v>1868</v>
      </c>
    </row>
    <row r="446">
      <c r="A446" s="11">
        <v>9.9650091E7</v>
      </c>
      <c r="B446" s="12">
        <v>445.0</v>
      </c>
      <c r="C446" s="8" t="s">
        <v>11</v>
      </c>
      <c r="D446" s="5">
        <f>VLOOKUP(CONCATENATE(C446,A446), Final!A:L, 12, false)</f>
        <v>292.1</v>
      </c>
      <c r="E446" s="8" t="s">
        <v>1869</v>
      </c>
      <c r="F446" s="11">
        <v>2023.0</v>
      </c>
      <c r="G446" s="8" t="s">
        <v>93</v>
      </c>
      <c r="H446" s="8" t="s">
        <v>493</v>
      </c>
      <c r="I446" s="8" t="s">
        <v>28</v>
      </c>
      <c r="J446" s="13" t="s">
        <v>1870</v>
      </c>
      <c r="K446" s="13" t="s">
        <v>1871</v>
      </c>
      <c r="L446" s="13" t="s">
        <v>1872</v>
      </c>
    </row>
    <row r="447">
      <c r="A447" s="11">
        <v>1.00211955E8</v>
      </c>
      <c r="B447" s="12">
        <v>446.0</v>
      </c>
      <c r="C447" s="8" t="s">
        <v>11</v>
      </c>
      <c r="D447" s="5">
        <f>VLOOKUP(CONCATENATE(C447,A447), Final!A:L, 12, false)</f>
        <v>43.7</v>
      </c>
      <c r="E447" s="8" t="s">
        <v>1873</v>
      </c>
      <c r="F447" s="11">
        <v>1999.0</v>
      </c>
      <c r="G447" s="8" t="s">
        <v>93</v>
      </c>
      <c r="H447" s="8" t="s">
        <v>141</v>
      </c>
      <c r="I447" s="8" t="s">
        <v>172</v>
      </c>
      <c r="J447" s="13" t="s">
        <v>1874</v>
      </c>
      <c r="K447" s="13" t="s">
        <v>1875</v>
      </c>
      <c r="L447" s="13" t="s">
        <v>1876</v>
      </c>
    </row>
    <row r="448">
      <c r="A448" s="11">
        <v>1.00211958E8</v>
      </c>
      <c r="B448" s="12">
        <v>447.0</v>
      </c>
      <c r="C448" s="8" t="s">
        <v>11</v>
      </c>
      <c r="D448" s="5">
        <f>VLOOKUP(CONCATENATE(C448,A448), Final!A:L, 12, false)</f>
        <v>23</v>
      </c>
      <c r="E448" s="8" t="s">
        <v>1877</v>
      </c>
      <c r="F448" s="11">
        <v>2000.0</v>
      </c>
      <c r="G448" s="8" t="s">
        <v>93</v>
      </c>
      <c r="H448" s="8" t="s">
        <v>1135</v>
      </c>
      <c r="I448" s="8" t="s">
        <v>585</v>
      </c>
      <c r="J448" s="13" t="s">
        <v>1878</v>
      </c>
      <c r="K448" s="13" t="s">
        <v>1879</v>
      </c>
      <c r="L448" s="13" t="s">
        <v>1880</v>
      </c>
    </row>
    <row r="449">
      <c r="A449" s="11">
        <v>1.00315478E8</v>
      </c>
      <c r="B449" s="12">
        <v>448.0</v>
      </c>
      <c r="C449" s="8" t="s">
        <v>11</v>
      </c>
      <c r="D449" s="5">
        <f>VLOOKUP(CONCATENATE(C449,A449), Final!A:L, 12, false)</f>
        <v>234.6</v>
      </c>
      <c r="E449" s="8" t="s">
        <v>1881</v>
      </c>
      <c r="F449" s="11">
        <v>2006.0</v>
      </c>
      <c r="G449" s="8" t="s">
        <v>93</v>
      </c>
      <c r="H449" s="8" t="s">
        <v>1882</v>
      </c>
      <c r="I449" s="8" t="s">
        <v>585</v>
      </c>
      <c r="J449" s="13" t="s">
        <v>1883</v>
      </c>
      <c r="K449" s="13" t="s">
        <v>1884</v>
      </c>
      <c r="L449" s="13" t="s">
        <v>1885</v>
      </c>
    </row>
    <row r="450">
      <c r="A450" s="11">
        <v>1.01158011E8</v>
      </c>
      <c r="B450" s="12">
        <v>449.0</v>
      </c>
      <c r="C450" s="8" t="s">
        <v>11</v>
      </c>
      <c r="D450" s="5">
        <f>VLOOKUP(CONCATENATE(C450,A450), Final!A:L, 12, false)</f>
        <v>216.2</v>
      </c>
      <c r="E450" s="8" t="s">
        <v>1886</v>
      </c>
      <c r="F450" s="11">
        <v>2006.0</v>
      </c>
      <c r="G450" s="8" t="s">
        <v>93</v>
      </c>
      <c r="H450" s="8" t="s">
        <v>1882</v>
      </c>
      <c r="I450" s="8" t="s">
        <v>178</v>
      </c>
      <c r="J450" s="13" t="s">
        <v>1887</v>
      </c>
      <c r="K450" s="13" t="s">
        <v>1888</v>
      </c>
      <c r="L450" s="13" t="s">
        <v>1889</v>
      </c>
    </row>
    <row r="451">
      <c r="A451" s="11">
        <v>1.0115804E8</v>
      </c>
      <c r="B451" s="12">
        <v>450.0</v>
      </c>
      <c r="C451" s="8" t="s">
        <v>11</v>
      </c>
      <c r="D451" s="5">
        <f>VLOOKUP(CONCATENATE(C451,A451), Final!A:L, 12, false)</f>
        <v>2265.5</v>
      </c>
      <c r="E451" s="8" t="s">
        <v>1860</v>
      </c>
      <c r="F451" s="11">
        <v>2001.0</v>
      </c>
      <c r="G451" s="8" t="s">
        <v>93</v>
      </c>
      <c r="H451" s="8" t="s">
        <v>1861</v>
      </c>
      <c r="I451" s="8" t="s">
        <v>178</v>
      </c>
      <c r="J451" s="13" t="s">
        <v>1890</v>
      </c>
      <c r="K451" s="13" t="s">
        <v>1891</v>
      </c>
      <c r="L451" s="13" t="s">
        <v>1892</v>
      </c>
    </row>
    <row r="452">
      <c r="A452" s="11">
        <v>1.01158041E8</v>
      </c>
      <c r="B452" s="12">
        <v>451.0</v>
      </c>
      <c r="C452" s="8" t="s">
        <v>11</v>
      </c>
      <c r="D452" s="5">
        <f>VLOOKUP(CONCATENATE(C452,A452), Final!A:L, 12, false)</f>
        <v>2199.95</v>
      </c>
      <c r="E452" s="8" t="s">
        <v>1893</v>
      </c>
      <c r="F452" s="11">
        <v>2001.0</v>
      </c>
      <c r="G452" s="8" t="s">
        <v>93</v>
      </c>
      <c r="H452" s="8" t="s">
        <v>1861</v>
      </c>
      <c r="I452" s="8" t="s">
        <v>178</v>
      </c>
      <c r="J452" s="13" t="s">
        <v>1894</v>
      </c>
      <c r="K452" s="13" t="s">
        <v>1895</v>
      </c>
      <c r="L452" s="13" t="s">
        <v>1896</v>
      </c>
    </row>
    <row r="453">
      <c r="A453" s="11">
        <v>1.01158044E8</v>
      </c>
      <c r="B453" s="12">
        <v>452.0</v>
      </c>
      <c r="C453" s="8" t="s">
        <v>11</v>
      </c>
      <c r="D453" s="5">
        <f>VLOOKUP(CONCATENATE(C453,A453), Final!A:L, 12, false)</f>
        <v>2163.15</v>
      </c>
      <c r="E453" s="8" t="s">
        <v>1897</v>
      </c>
      <c r="F453" s="11">
        <v>2001.0</v>
      </c>
      <c r="G453" s="8" t="s">
        <v>93</v>
      </c>
      <c r="H453" s="8" t="s">
        <v>1861</v>
      </c>
      <c r="I453" s="8" t="s">
        <v>178</v>
      </c>
      <c r="J453" s="13" t="s">
        <v>1898</v>
      </c>
      <c r="K453" s="13" t="s">
        <v>1899</v>
      </c>
      <c r="L453" s="13" t="s">
        <v>1900</v>
      </c>
    </row>
    <row r="454">
      <c r="A454" s="11">
        <v>1.01158045E8</v>
      </c>
      <c r="B454" s="12">
        <v>453.0</v>
      </c>
      <c r="C454" s="8" t="s">
        <v>11</v>
      </c>
      <c r="D454" s="5">
        <f>VLOOKUP(CONCATENATE(C454,A454), Final!A:L, 12, false)</f>
        <v>2163.15</v>
      </c>
      <c r="E454" s="8" t="s">
        <v>1897</v>
      </c>
      <c r="F454" s="11">
        <v>2001.0</v>
      </c>
      <c r="G454" s="8" t="s">
        <v>93</v>
      </c>
      <c r="H454" s="8" t="s">
        <v>1861</v>
      </c>
      <c r="I454" s="8" t="s">
        <v>178</v>
      </c>
      <c r="J454" s="13" t="s">
        <v>1901</v>
      </c>
      <c r="K454" s="13" t="s">
        <v>1902</v>
      </c>
      <c r="L454" s="13" t="s">
        <v>1903</v>
      </c>
    </row>
    <row r="455">
      <c r="A455" s="11">
        <v>1.01158046E8</v>
      </c>
      <c r="B455" s="12">
        <v>454.0</v>
      </c>
      <c r="C455" s="8" t="s">
        <v>11</v>
      </c>
      <c r="D455" s="5">
        <f>VLOOKUP(CONCATENATE(C455,A455), Final!A:L, 12, false)</f>
        <v>2199.95</v>
      </c>
      <c r="E455" s="8" t="s">
        <v>1893</v>
      </c>
      <c r="F455" s="11">
        <v>2001.0</v>
      </c>
      <c r="G455" s="8" t="s">
        <v>93</v>
      </c>
      <c r="H455" s="8" t="s">
        <v>1861</v>
      </c>
      <c r="I455" s="8" t="s">
        <v>178</v>
      </c>
      <c r="J455" s="13" t="s">
        <v>1904</v>
      </c>
      <c r="K455" s="13" t="s">
        <v>1905</v>
      </c>
      <c r="L455" s="13" t="s">
        <v>1906</v>
      </c>
    </row>
    <row r="456">
      <c r="A456" s="11">
        <v>1.03434795E8</v>
      </c>
      <c r="B456" s="12">
        <v>455.0</v>
      </c>
      <c r="C456" s="8" t="s">
        <v>11</v>
      </c>
      <c r="D456" s="5">
        <f>VLOOKUP(CONCATENATE(C456,A456), Final!A:L, 12, false)</f>
        <v>234.6</v>
      </c>
      <c r="E456" s="8" t="s">
        <v>1881</v>
      </c>
      <c r="F456" s="11">
        <v>2006.0</v>
      </c>
      <c r="G456" s="8" t="s">
        <v>93</v>
      </c>
      <c r="H456" s="8" t="s">
        <v>1882</v>
      </c>
      <c r="I456" s="8" t="s">
        <v>585</v>
      </c>
      <c r="J456" s="13" t="s">
        <v>1907</v>
      </c>
      <c r="K456" s="13" t="s">
        <v>1908</v>
      </c>
      <c r="L456" s="13" t="s">
        <v>1909</v>
      </c>
    </row>
    <row r="457">
      <c r="A457" s="11">
        <v>1.04810919E8</v>
      </c>
      <c r="B457" s="12">
        <v>456.0</v>
      </c>
      <c r="C457" s="8" t="s">
        <v>11</v>
      </c>
      <c r="D457" s="5">
        <f>VLOOKUP(CONCATENATE(C457,A457), Final!A:L, 12, false)</f>
        <v>20.7</v>
      </c>
      <c r="E457" s="8" t="s">
        <v>1910</v>
      </c>
      <c r="F457" s="11">
        <v>2024.0</v>
      </c>
      <c r="G457" s="8" t="s">
        <v>93</v>
      </c>
      <c r="H457" s="8" t="s">
        <v>816</v>
      </c>
      <c r="I457" s="8" t="s">
        <v>116</v>
      </c>
      <c r="J457" s="13" t="s">
        <v>1911</v>
      </c>
      <c r="K457" s="13" t="s">
        <v>1912</v>
      </c>
      <c r="L457" s="13" t="s">
        <v>1913</v>
      </c>
    </row>
    <row r="458">
      <c r="A458" s="11">
        <v>1.05029238E8</v>
      </c>
      <c r="B458" s="12">
        <v>457.0</v>
      </c>
      <c r="C458" s="8" t="s">
        <v>11</v>
      </c>
      <c r="D458" s="5">
        <f>VLOOKUP(CONCATENATE(C458,A458), Final!A:L, 12, false)</f>
        <v>82.8</v>
      </c>
      <c r="E458" s="8" t="s">
        <v>1914</v>
      </c>
      <c r="F458" s="11">
        <v>2021.0</v>
      </c>
      <c r="G458" s="8" t="s">
        <v>93</v>
      </c>
      <c r="H458" s="8" t="s">
        <v>607</v>
      </c>
      <c r="I458" s="8" t="s">
        <v>28</v>
      </c>
      <c r="J458" s="13" t="s">
        <v>1915</v>
      </c>
      <c r="K458" s="13" t="s">
        <v>1916</v>
      </c>
      <c r="L458" s="13" t="s">
        <v>1917</v>
      </c>
    </row>
    <row r="459">
      <c r="A459" s="11">
        <v>1.06625419E8</v>
      </c>
      <c r="B459" s="12">
        <v>458.0</v>
      </c>
      <c r="C459" s="8" t="s">
        <v>11</v>
      </c>
      <c r="D459" s="5">
        <f>VLOOKUP(CONCATENATE(C459,A459), Final!A:L, 12, false)</f>
        <v>17.25</v>
      </c>
      <c r="E459" s="8" t="s">
        <v>1918</v>
      </c>
      <c r="F459" s="11">
        <v>2025.0</v>
      </c>
      <c r="G459" s="8" t="s">
        <v>109</v>
      </c>
      <c r="H459" s="8" t="s">
        <v>1919</v>
      </c>
      <c r="I459" s="8" t="s">
        <v>28</v>
      </c>
      <c r="J459" s="13" t="s">
        <v>1920</v>
      </c>
      <c r="K459" s="13" t="s">
        <v>1921</v>
      </c>
      <c r="L459" s="13" t="s">
        <v>1922</v>
      </c>
    </row>
    <row r="460">
      <c r="A460" s="11">
        <v>1.07733351E8</v>
      </c>
      <c r="B460" s="12">
        <v>459.0</v>
      </c>
      <c r="C460" s="8" t="s">
        <v>11</v>
      </c>
      <c r="D460" s="5">
        <f>VLOOKUP(CONCATENATE(C460,A460), Final!A:L, 12, false)</f>
        <v>46</v>
      </c>
      <c r="E460" s="8" t="s">
        <v>580</v>
      </c>
      <c r="F460" s="11">
        <v>2023.0</v>
      </c>
      <c r="G460" s="8" t="s">
        <v>93</v>
      </c>
      <c r="H460" s="8" t="s">
        <v>243</v>
      </c>
      <c r="I460" s="8" t="s">
        <v>116</v>
      </c>
      <c r="J460" s="13" t="s">
        <v>1923</v>
      </c>
      <c r="K460" s="13" t="s">
        <v>1924</v>
      </c>
      <c r="L460" s="13" t="s">
        <v>1925</v>
      </c>
    </row>
    <row r="461">
      <c r="A461" s="11">
        <v>1.08381841E8</v>
      </c>
      <c r="B461" s="12">
        <v>460.0</v>
      </c>
      <c r="C461" s="8" t="s">
        <v>11</v>
      </c>
      <c r="D461" s="5">
        <f>VLOOKUP(CONCATENATE(C461,A461), Final!A:L, 12, false)</f>
        <v>220.8</v>
      </c>
      <c r="E461" s="8" t="s">
        <v>1926</v>
      </c>
      <c r="F461" s="11">
        <v>2000.0</v>
      </c>
      <c r="G461" s="8" t="s">
        <v>93</v>
      </c>
      <c r="H461" s="8" t="s">
        <v>115</v>
      </c>
      <c r="I461" s="8" t="s">
        <v>116</v>
      </c>
      <c r="J461" s="13" t="s">
        <v>1927</v>
      </c>
      <c r="K461" s="13" t="s">
        <v>1928</v>
      </c>
      <c r="L461" s="13" t="s">
        <v>1929</v>
      </c>
    </row>
    <row r="462">
      <c r="A462" s="11">
        <v>1.08381844E8</v>
      </c>
      <c r="B462" s="12">
        <v>461.0</v>
      </c>
      <c r="C462" s="8" t="s">
        <v>11</v>
      </c>
      <c r="D462" s="5">
        <f>VLOOKUP(CONCATENATE(C462,A462), Final!A:L, 12, false)</f>
        <v>297.85</v>
      </c>
      <c r="E462" s="8" t="s">
        <v>1930</v>
      </c>
      <c r="F462" s="11">
        <v>2000.0</v>
      </c>
      <c r="G462" s="8" t="s">
        <v>93</v>
      </c>
      <c r="H462" s="8" t="s">
        <v>1931</v>
      </c>
      <c r="I462" s="8" t="s">
        <v>116</v>
      </c>
      <c r="J462" s="13" t="s">
        <v>1932</v>
      </c>
      <c r="K462" s="13" t="s">
        <v>1933</v>
      </c>
      <c r="L462" s="13" t="s">
        <v>1934</v>
      </c>
    </row>
    <row r="463">
      <c r="A463" s="11">
        <v>1.08381846E8</v>
      </c>
      <c r="B463" s="12">
        <v>462.0</v>
      </c>
      <c r="C463" s="8" t="s">
        <v>11</v>
      </c>
      <c r="D463" s="5">
        <f>VLOOKUP(CONCATENATE(C463,A463), Final!A:L, 12, false)</f>
        <v>62.1</v>
      </c>
      <c r="E463" s="8" t="s">
        <v>1935</v>
      </c>
      <c r="F463" s="11">
        <v>2001.0</v>
      </c>
      <c r="G463" s="8" t="s">
        <v>93</v>
      </c>
      <c r="H463" s="8" t="s">
        <v>1936</v>
      </c>
      <c r="I463" s="8" t="s">
        <v>116</v>
      </c>
      <c r="J463" s="13" t="s">
        <v>1937</v>
      </c>
      <c r="K463" s="13" t="s">
        <v>1938</v>
      </c>
      <c r="L463" s="13" t="s">
        <v>1939</v>
      </c>
    </row>
    <row r="464">
      <c r="A464" s="11">
        <v>1.08381847E8</v>
      </c>
      <c r="B464" s="12">
        <v>463.0</v>
      </c>
      <c r="C464" s="8" t="s">
        <v>11</v>
      </c>
      <c r="D464" s="5">
        <f>VLOOKUP(CONCATENATE(C464,A464), Final!A:L, 12, false)</f>
        <v>147.2</v>
      </c>
      <c r="E464" s="8" t="s">
        <v>1940</v>
      </c>
      <c r="F464" s="11">
        <v>2001.0</v>
      </c>
      <c r="G464" s="8" t="s">
        <v>93</v>
      </c>
      <c r="H464" s="8" t="s">
        <v>1936</v>
      </c>
      <c r="I464" s="8" t="s">
        <v>116</v>
      </c>
      <c r="J464" s="13" t="s">
        <v>1941</v>
      </c>
      <c r="K464" s="13" t="s">
        <v>1942</v>
      </c>
      <c r="L464" s="13" t="s">
        <v>1943</v>
      </c>
    </row>
    <row r="465">
      <c r="A465" s="11">
        <v>1.08381848E8</v>
      </c>
      <c r="B465" s="12">
        <v>464.0</v>
      </c>
      <c r="C465" s="8" t="s">
        <v>11</v>
      </c>
      <c r="D465" s="5">
        <f>VLOOKUP(CONCATENATE(C465,A465), Final!A:L, 12, false)</f>
        <v>97.75</v>
      </c>
      <c r="E465" s="8" t="s">
        <v>1944</v>
      </c>
      <c r="F465" s="11">
        <v>2000.0</v>
      </c>
      <c r="G465" s="8" t="s">
        <v>93</v>
      </c>
      <c r="H465" s="8" t="s">
        <v>124</v>
      </c>
      <c r="I465" s="8" t="s">
        <v>116</v>
      </c>
      <c r="J465" s="13" t="s">
        <v>1945</v>
      </c>
      <c r="K465" s="13" t="s">
        <v>1946</v>
      </c>
      <c r="L465" s="13" t="s">
        <v>1947</v>
      </c>
    </row>
    <row r="466">
      <c r="A466" s="11">
        <v>1.0838185E8</v>
      </c>
      <c r="B466" s="12">
        <v>465.0</v>
      </c>
      <c r="C466" s="8" t="s">
        <v>11</v>
      </c>
      <c r="D466" s="5">
        <f>VLOOKUP(CONCATENATE(C466,A466), Final!A:L, 12, false)</f>
        <v>96.6</v>
      </c>
      <c r="E466" s="8" t="s">
        <v>1926</v>
      </c>
      <c r="F466" s="11">
        <v>2000.0</v>
      </c>
      <c r="G466" s="8" t="s">
        <v>93</v>
      </c>
      <c r="H466" s="8" t="s">
        <v>115</v>
      </c>
      <c r="I466" s="8" t="s">
        <v>116</v>
      </c>
      <c r="J466" s="13" t="s">
        <v>1948</v>
      </c>
      <c r="K466" s="13" t="s">
        <v>1949</v>
      </c>
      <c r="L466" s="13" t="s">
        <v>1950</v>
      </c>
    </row>
    <row r="467">
      <c r="A467" s="11">
        <v>1.08381851E8</v>
      </c>
      <c r="B467" s="12">
        <v>466.0</v>
      </c>
      <c r="C467" s="8" t="s">
        <v>11</v>
      </c>
      <c r="D467" s="5">
        <f>VLOOKUP(CONCATENATE(C467,A467), Final!A:L, 12, false)</f>
        <v>94.3</v>
      </c>
      <c r="E467" s="8" t="s">
        <v>1951</v>
      </c>
      <c r="F467" s="11">
        <v>2004.0</v>
      </c>
      <c r="G467" s="8" t="s">
        <v>93</v>
      </c>
      <c r="H467" s="8" t="s">
        <v>1952</v>
      </c>
      <c r="I467" s="8" t="s">
        <v>116</v>
      </c>
      <c r="J467" s="13" t="s">
        <v>1953</v>
      </c>
      <c r="K467" s="13" t="s">
        <v>1954</v>
      </c>
      <c r="L467" s="13" t="s">
        <v>1955</v>
      </c>
    </row>
    <row r="468">
      <c r="A468" s="11">
        <v>1.08381852E8</v>
      </c>
      <c r="B468" s="12">
        <v>467.0</v>
      </c>
      <c r="C468" s="8" t="s">
        <v>11</v>
      </c>
      <c r="D468" s="5">
        <f>VLOOKUP(CONCATENATE(C468,A468), Final!A:L, 12, false)</f>
        <v>50.6</v>
      </c>
      <c r="E468" s="8" t="s">
        <v>1956</v>
      </c>
      <c r="F468" s="11">
        <v>2004.0</v>
      </c>
      <c r="G468" s="8" t="s">
        <v>93</v>
      </c>
      <c r="H468" s="8" t="s">
        <v>1952</v>
      </c>
      <c r="I468" s="8" t="s">
        <v>116</v>
      </c>
      <c r="J468" s="13" t="s">
        <v>1957</v>
      </c>
      <c r="K468" s="13" t="s">
        <v>1958</v>
      </c>
      <c r="L468" s="13" t="s">
        <v>1959</v>
      </c>
    </row>
    <row r="469">
      <c r="A469" s="11">
        <v>1.08381858E8</v>
      </c>
      <c r="B469" s="12">
        <v>468.0</v>
      </c>
      <c r="C469" s="8" t="s">
        <v>11</v>
      </c>
      <c r="D469" s="5">
        <f>VLOOKUP(CONCATENATE(C469,A469), Final!A:L, 12, false)</f>
        <v>316.25</v>
      </c>
      <c r="E469" s="8" t="s">
        <v>1960</v>
      </c>
      <c r="F469" s="11">
        <v>2016.0</v>
      </c>
      <c r="G469" s="8" t="s">
        <v>93</v>
      </c>
      <c r="H469" s="8" t="s">
        <v>1961</v>
      </c>
      <c r="I469" s="8" t="s">
        <v>116</v>
      </c>
      <c r="J469" s="13" t="s">
        <v>1962</v>
      </c>
      <c r="K469" s="13" t="s">
        <v>1963</v>
      </c>
      <c r="L469" s="13" t="s">
        <v>1964</v>
      </c>
    </row>
    <row r="470">
      <c r="A470" s="11">
        <v>1.08381859E8</v>
      </c>
      <c r="B470" s="12">
        <v>469.0</v>
      </c>
      <c r="C470" s="8" t="s">
        <v>11</v>
      </c>
      <c r="D470" s="5">
        <f>VLOOKUP(CONCATENATE(C470,A470), Final!A:L, 12, false)</f>
        <v>89.7</v>
      </c>
      <c r="E470" s="8" t="s">
        <v>1965</v>
      </c>
      <c r="F470" s="11">
        <v>2004.0</v>
      </c>
      <c r="G470" s="8" t="s">
        <v>93</v>
      </c>
      <c r="H470" s="8" t="s">
        <v>1952</v>
      </c>
      <c r="I470" s="8" t="s">
        <v>116</v>
      </c>
      <c r="J470" s="13" t="s">
        <v>1966</v>
      </c>
      <c r="K470" s="13" t="s">
        <v>1967</v>
      </c>
      <c r="L470" s="13" t="s">
        <v>1968</v>
      </c>
    </row>
    <row r="471">
      <c r="A471" s="11">
        <v>1.08381862E8</v>
      </c>
      <c r="B471" s="12">
        <v>470.0</v>
      </c>
      <c r="C471" s="8" t="s">
        <v>11</v>
      </c>
      <c r="D471" s="5">
        <f>VLOOKUP(CONCATENATE(C471,A471), Final!A:L, 12, false)</f>
        <v>58.65</v>
      </c>
      <c r="E471" s="8" t="s">
        <v>1969</v>
      </c>
      <c r="F471" s="11">
        <v>2003.0</v>
      </c>
      <c r="G471" s="8" t="s">
        <v>93</v>
      </c>
      <c r="H471" s="8" t="s">
        <v>1970</v>
      </c>
      <c r="I471" s="8" t="s">
        <v>116</v>
      </c>
      <c r="J471" s="13" t="s">
        <v>1971</v>
      </c>
      <c r="K471" s="13" t="s">
        <v>1972</v>
      </c>
      <c r="L471" s="13" t="s">
        <v>1973</v>
      </c>
    </row>
    <row r="472">
      <c r="A472" s="11">
        <v>1.08381863E8</v>
      </c>
      <c r="B472" s="12">
        <v>471.0</v>
      </c>
      <c r="C472" s="8" t="s">
        <v>11</v>
      </c>
      <c r="D472" s="5">
        <f>VLOOKUP(CONCATENATE(C472,A472), Final!A:L, 12, false)</f>
        <v>270.25</v>
      </c>
      <c r="E472" s="8" t="s">
        <v>1974</v>
      </c>
      <c r="F472" s="11">
        <v>2003.0</v>
      </c>
      <c r="G472" s="8" t="s">
        <v>93</v>
      </c>
      <c r="H472" s="8" t="s">
        <v>1970</v>
      </c>
      <c r="I472" s="8" t="s">
        <v>116</v>
      </c>
      <c r="J472" s="13" t="s">
        <v>1975</v>
      </c>
      <c r="K472" s="13" t="s">
        <v>1976</v>
      </c>
      <c r="L472" s="13" t="s">
        <v>1977</v>
      </c>
    </row>
    <row r="473">
      <c r="A473" s="11">
        <v>1.08381864E8</v>
      </c>
      <c r="B473" s="12">
        <v>472.0</v>
      </c>
      <c r="C473" s="8" t="s">
        <v>11</v>
      </c>
      <c r="D473" s="5">
        <f>VLOOKUP(CONCATENATE(C473,A473), Final!A:L, 12, false)</f>
        <v>115</v>
      </c>
      <c r="E473" s="8" t="s">
        <v>1978</v>
      </c>
      <c r="F473" s="11">
        <v>2004.0</v>
      </c>
      <c r="G473" s="8" t="s">
        <v>93</v>
      </c>
      <c r="H473" s="8" t="s">
        <v>1952</v>
      </c>
      <c r="I473" s="8" t="s">
        <v>116</v>
      </c>
      <c r="J473" s="13" t="s">
        <v>1979</v>
      </c>
      <c r="K473" s="13" t="s">
        <v>1980</v>
      </c>
      <c r="L473" s="13" t="s">
        <v>1981</v>
      </c>
    </row>
    <row r="474">
      <c r="A474" s="11">
        <v>1.08381865E8</v>
      </c>
      <c r="B474" s="12">
        <v>473.0</v>
      </c>
      <c r="C474" s="8" t="s">
        <v>11</v>
      </c>
      <c r="D474" s="5">
        <f>VLOOKUP(CONCATENATE(C474,A474), Final!A:L, 12, false)</f>
        <v>66.7</v>
      </c>
      <c r="E474" s="8" t="s">
        <v>1982</v>
      </c>
      <c r="F474" s="11">
        <v>2004.0</v>
      </c>
      <c r="G474" s="8" t="s">
        <v>93</v>
      </c>
      <c r="H474" s="8" t="s">
        <v>1952</v>
      </c>
      <c r="I474" s="8" t="s">
        <v>116</v>
      </c>
      <c r="J474" s="13" t="s">
        <v>1983</v>
      </c>
      <c r="K474" s="13" t="s">
        <v>1984</v>
      </c>
      <c r="L474" s="13" t="s">
        <v>1985</v>
      </c>
    </row>
    <row r="475">
      <c r="A475" s="11">
        <v>1.08381866E8</v>
      </c>
      <c r="B475" s="12">
        <v>474.0</v>
      </c>
      <c r="C475" s="8" t="s">
        <v>11</v>
      </c>
      <c r="D475" s="5">
        <f>VLOOKUP(CONCATENATE(C475,A475), Final!A:L, 12, false)</f>
        <v>120.75</v>
      </c>
      <c r="E475" s="8" t="s">
        <v>1986</v>
      </c>
      <c r="F475" s="11">
        <v>2004.0</v>
      </c>
      <c r="G475" s="8" t="s">
        <v>93</v>
      </c>
      <c r="H475" s="8" t="s">
        <v>1952</v>
      </c>
      <c r="I475" s="8" t="s">
        <v>116</v>
      </c>
      <c r="J475" s="13" t="s">
        <v>1987</v>
      </c>
      <c r="K475" s="13" t="s">
        <v>1988</v>
      </c>
      <c r="L475" s="13" t="s">
        <v>1989</v>
      </c>
    </row>
    <row r="476">
      <c r="A476" s="11">
        <v>1.08381871E8</v>
      </c>
      <c r="B476" s="12">
        <v>475.0</v>
      </c>
      <c r="C476" s="8" t="s">
        <v>11</v>
      </c>
      <c r="D476" s="5">
        <f>VLOOKUP(CONCATENATE(C476,A476), Final!A:L, 12, false)</f>
        <v>617.55</v>
      </c>
      <c r="E476" s="8" t="s">
        <v>1990</v>
      </c>
      <c r="F476" s="11">
        <v>2005.0</v>
      </c>
      <c r="G476" s="8" t="s">
        <v>93</v>
      </c>
      <c r="H476" s="8" t="s">
        <v>1991</v>
      </c>
      <c r="I476" s="8" t="s">
        <v>28</v>
      </c>
      <c r="J476" s="13" t="s">
        <v>1992</v>
      </c>
      <c r="K476" s="13" t="s">
        <v>1993</v>
      </c>
      <c r="L476" s="13" t="s">
        <v>1994</v>
      </c>
    </row>
    <row r="477">
      <c r="A477" s="11">
        <v>1.08381874E8</v>
      </c>
      <c r="B477" s="12">
        <v>476.0</v>
      </c>
      <c r="C477" s="8" t="s">
        <v>11</v>
      </c>
      <c r="D477" s="5">
        <f>VLOOKUP(CONCATENATE(C477,A477), Final!A:L, 12, false)</f>
        <v>184</v>
      </c>
      <c r="E477" s="8" t="s">
        <v>1995</v>
      </c>
      <c r="F477" s="11">
        <v>2003.0</v>
      </c>
      <c r="G477" s="8" t="s">
        <v>93</v>
      </c>
      <c r="H477" s="8" t="s">
        <v>1186</v>
      </c>
      <c r="I477" s="8" t="s">
        <v>116</v>
      </c>
      <c r="J477" s="13" t="s">
        <v>1996</v>
      </c>
      <c r="K477" s="13" t="s">
        <v>1997</v>
      </c>
      <c r="L477" s="13" t="s">
        <v>1998</v>
      </c>
    </row>
    <row r="478">
      <c r="A478" s="11">
        <v>1.08381876E8</v>
      </c>
      <c r="B478" s="12">
        <v>477.0</v>
      </c>
      <c r="C478" s="8" t="s">
        <v>11</v>
      </c>
      <c r="D478" s="5">
        <f>VLOOKUP(CONCATENATE(C478,A478), Final!A:L, 12, false)</f>
        <v>233.45</v>
      </c>
      <c r="E478" s="8" t="s">
        <v>1999</v>
      </c>
      <c r="F478" s="11">
        <v>2002.0</v>
      </c>
      <c r="G478" s="8" t="s">
        <v>93</v>
      </c>
      <c r="H478" s="8" t="s">
        <v>136</v>
      </c>
      <c r="I478" s="8" t="s">
        <v>116</v>
      </c>
      <c r="J478" s="13" t="s">
        <v>2000</v>
      </c>
      <c r="K478" s="13" t="s">
        <v>2001</v>
      </c>
      <c r="L478" s="13" t="s">
        <v>2002</v>
      </c>
    </row>
    <row r="479">
      <c r="A479" s="11">
        <v>1.08381878E8</v>
      </c>
      <c r="B479" s="12">
        <v>478.0</v>
      </c>
      <c r="C479" s="8" t="s">
        <v>11</v>
      </c>
      <c r="D479" s="5">
        <f>VLOOKUP(CONCATENATE(C479,A479), Final!A:L, 12, false)</f>
        <v>55.2</v>
      </c>
      <c r="E479" s="8" t="s">
        <v>2003</v>
      </c>
      <c r="F479" s="11">
        <v>2002.0</v>
      </c>
      <c r="G479" s="8" t="s">
        <v>93</v>
      </c>
      <c r="H479" s="8" t="s">
        <v>2004</v>
      </c>
      <c r="I479" s="8" t="s">
        <v>178</v>
      </c>
      <c r="J479" s="13" t="s">
        <v>2005</v>
      </c>
      <c r="K479" s="13" t="s">
        <v>2006</v>
      </c>
      <c r="L479" s="13" t="s">
        <v>2007</v>
      </c>
    </row>
    <row r="480">
      <c r="A480" s="11">
        <v>1.08381879E8</v>
      </c>
      <c r="B480" s="12">
        <v>479.0</v>
      </c>
      <c r="C480" s="8" t="s">
        <v>11</v>
      </c>
      <c r="D480" s="5">
        <f>VLOOKUP(CONCATENATE(C480,A480), Final!A:L, 12, false)</f>
        <v>79.35</v>
      </c>
      <c r="E480" s="8" t="s">
        <v>2008</v>
      </c>
      <c r="F480" s="11">
        <v>2001.0</v>
      </c>
      <c r="G480" s="8" t="s">
        <v>93</v>
      </c>
      <c r="H480" s="8" t="s">
        <v>1936</v>
      </c>
      <c r="I480" s="8" t="s">
        <v>178</v>
      </c>
      <c r="J480" s="13" t="s">
        <v>2009</v>
      </c>
      <c r="K480" s="13" t="s">
        <v>2010</v>
      </c>
      <c r="L480" s="13" t="s">
        <v>2011</v>
      </c>
    </row>
    <row r="481">
      <c r="A481" s="11">
        <v>1.08381881E8</v>
      </c>
      <c r="B481" s="12">
        <v>480.0</v>
      </c>
      <c r="C481" s="8" t="s">
        <v>11</v>
      </c>
      <c r="D481" s="5">
        <f>VLOOKUP(CONCATENATE(C481,A481), Final!A:L, 12, false)</f>
        <v>69</v>
      </c>
      <c r="E481" s="8" t="s">
        <v>2012</v>
      </c>
      <c r="F481" s="11">
        <v>2000.0</v>
      </c>
      <c r="G481" s="8" t="s">
        <v>93</v>
      </c>
      <c r="H481" s="8" t="s">
        <v>2013</v>
      </c>
      <c r="I481" s="8" t="s">
        <v>178</v>
      </c>
      <c r="J481" s="13" t="s">
        <v>2014</v>
      </c>
      <c r="K481" s="13" t="s">
        <v>2015</v>
      </c>
      <c r="L481" s="13" t="s">
        <v>2016</v>
      </c>
    </row>
    <row r="482">
      <c r="A482" s="11">
        <v>1.08381882E8</v>
      </c>
      <c r="B482" s="12">
        <v>481.0</v>
      </c>
      <c r="C482" s="8" t="s">
        <v>11</v>
      </c>
      <c r="D482" s="5">
        <f>VLOOKUP(CONCATENATE(C482,A482), Final!A:L, 12, false)</f>
        <v>481.85</v>
      </c>
      <c r="E482" s="8" t="s">
        <v>2017</v>
      </c>
      <c r="F482" s="11">
        <v>2000.0</v>
      </c>
      <c r="G482" s="8" t="s">
        <v>93</v>
      </c>
      <c r="H482" s="8" t="s">
        <v>309</v>
      </c>
      <c r="I482" s="8" t="s">
        <v>28</v>
      </c>
      <c r="J482" s="13" t="s">
        <v>2018</v>
      </c>
      <c r="K482" s="13" t="s">
        <v>2019</v>
      </c>
      <c r="L482" s="13" t="s">
        <v>2020</v>
      </c>
    </row>
    <row r="483">
      <c r="A483" s="11">
        <v>1.08381883E8</v>
      </c>
      <c r="B483" s="12">
        <v>482.0</v>
      </c>
      <c r="C483" s="8" t="s">
        <v>11</v>
      </c>
      <c r="D483" s="5">
        <f>VLOOKUP(CONCATENATE(C483,A483), Final!A:L, 12, false)</f>
        <v>106.95</v>
      </c>
      <c r="E483" s="8" t="s">
        <v>2021</v>
      </c>
      <c r="F483" s="11">
        <v>2000.0</v>
      </c>
      <c r="G483" s="8" t="s">
        <v>93</v>
      </c>
      <c r="H483" s="8" t="s">
        <v>1135</v>
      </c>
      <c r="I483" s="8" t="s">
        <v>116</v>
      </c>
      <c r="J483" s="13" t="s">
        <v>2022</v>
      </c>
      <c r="K483" s="13" t="s">
        <v>2023</v>
      </c>
      <c r="L483" s="13" t="s">
        <v>2024</v>
      </c>
    </row>
    <row r="484">
      <c r="A484" s="11">
        <v>1.08381888E8</v>
      </c>
      <c r="B484" s="12">
        <v>483.0</v>
      </c>
      <c r="C484" s="8" t="s">
        <v>11</v>
      </c>
      <c r="D484" s="5">
        <f>VLOOKUP(CONCATENATE(C484,A484), Final!A:L, 12, false)</f>
        <v>80.5</v>
      </c>
      <c r="E484" s="8" t="s">
        <v>2025</v>
      </c>
      <c r="F484" s="11">
        <v>2000.0</v>
      </c>
      <c r="G484" s="8" t="s">
        <v>93</v>
      </c>
      <c r="H484" s="8" t="s">
        <v>124</v>
      </c>
      <c r="I484" s="8" t="s">
        <v>178</v>
      </c>
      <c r="J484" s="13" t="s">
        <v>2026</v>
      </c>
      <c r="K484" s="13" t="s">
        <v>2027</v>
      </c>
      <c r="L484" s="13" t="s">
        <v>2028</v>
      </c>
    </row>
    <row r="485">
      <c r="A485" s="11">
        <v>1.0838189E8</v>
      </c>
      <c r="B485" s="12">
        <v>484.0</v>
      </c>
      <c r="C485" s="8" t="s">
        <v>11</v>
      </c>
      <c r="D485" s="5">
        <f>VLOOKUP(CONCATENATE(C485,A485), Final!A:L, 12, false)</f>
        <v>72.45</v>
      </c>
      <c r="E485" s="8" t="s">
        <v>2029</v>
      </c>
      <c r="F485" s="11">
        <v>2000.0</v>
      </c>
      <c r="G485" s="8" t="s">
        <v>93</v>
      </c>
      <c r="H485" s="8" t="s">
        <v>309</v>
      </c>
      <c r="I485" s="8" t="s">
        <v>116</v>
      </c>
      <c r="J485" s="13" t="s">
        <v>2030</v>
      </c>
      <c r="K485" s="13" t="s">
        <v>2031</v>
      </c>
      <c r="L485" s="13" t="s">
        <v>2032</v>
      </c>
    </row>
    <row r="486">
      <c r="A486" s="11">
        <v>1.08381891E8</v>
      </c>
      <c r="B486" s="12">
        <v>485.0</v>
      </c>
      <c r="C486" s="8" t="s">
        <v>11</v>
      </c>
      <c r="D486" s="5">
        <f>VLOOKUP(CONCATENATE(C486,A486), Final!A:L, 12, false)</f>
        <v>181.7</v>
      </c>
      <c r="E486" s="8" t="s">
        <v>2033</v>
      </c>
      <c r="F486" s="11">
        <v>2001.0</v>
      </c>
      <c r="G486" s="8" t="s">
        <v>93</v>
      </c>
      <c r="H486" s="8" t="s">
        <v>1936</v>
      </c>
      <c r="I486" s="8" t="s">
        <v>116</v>
      </c>
      <c r="J486" s="13" t="s">
        <v>2034</v>
      </c>
      <c r="K486" s="13" t="s">
        <v>2035</v>
      </c>
      <c r="L486" s="13" t="s">
        <v>2036</v>
      </c>
    </row>
    <row r="487">
      <c r="A487" s="11">
        <v>1.08381892E8</v>
      </c>
      <c r="B487" s="12">
        <v>486.0</v>
      </c>
      <c r="C487" s="8" t="s">
        <v>11</v>
      </c>
      <c r="D487" s="5">
        <f>VLOOKUP(CONCATENATE(C487,A487), Final!A:L, 12, false)</f>
        <v>54.05</v>
      </c>
      <c r="E487" s="8" t="s">
        <v>2037</v>
      </c>
      <c r="F487" s="11">
        <v>2000.0</v>
      </c>
      <c r="G487" s="8" t="s">
        <v>93</v>
      </c>
      <c r="H487" s="8" t="s">
        <v>1931</v>
      </c>
      <c r="I487" s="8" t="s">
        <v>178</v>
      </c>
      <c r="J487" s="13" t="s">
        <v>2038</v>
      </c>
      <c r="K487" s="13" t="s">
        <v>2039</v>
      </c>
      <c r="L487" s="13" t="s">
        <v>2040</v>
      </c>
    </row>
    <row r="488">
      <c r="A488" s="11">
        <v>1.08381896E8</v>
      </c>
      <c r="B488" s="12">
        <v>487.0</v>
      </c>
      <c r="C488" s="8" t="s">
        <v>11</v>
      </c>
      <c r="D488" s="5">
        <f>VLOOKUP(CONCATENATE(C488,A488), Final!A:L, 12, false)</f>
        <v>215.05</v>
      </c>
      <c r="E488" s="8" t="s">
        <v>1754</v>
      </c>
      <c r="F488" s="11">
        <v>2000.0</v>
      </c>
      <c r="G488" s="8" t="s">
        <v>93</v>
      </c>
      <c r="H488" s="8" t="s">
        <v>1135</v>
      </c>
      <c r="I488" s="8" t="s">
        <v>116</v>
      </c>
      <c r="J488" s="13" t="s">
        <v>2041</v>
      </c>
      <c r="K488" s="13" t="s">
        <v>2042</v>
      </c>
      <c r="L488" s="13" t="s">
        <v>2043</v>
      </c>
    </row>
    <row r="489">
      <c r="A489" s="11">
        <v>1.08381898E8</v>
      </c>
      <c r="B489" s="12">
        <v>488.0</v>
      </c>
      <c r="C489" s="8" t="s">
        <v>11</v>
      </c>
      <c r="D489" s="5">
        <f>VLOOKUP(CONCATENATE(C489,A489), Final!A:L, 12, false)</f>
        <v>44.85</v>
      </c>
      <c r="E489" s="8" t="s">
        <v>2044</v>
      </c>
      <c r="F489" s="11">
        <v>2003.0</v>
      </c>
      <c r="G489" s="8" t="s">
        <v>93</v>
      </c>
      <c r="H489" s="8" t="s">
        <v>171</v>
      </c>
      <c r="I489" s="8" t="s">
        <v>116</v>
      </c>
      <c r="J489" s="13" t="s">
        <v>2045</v>
      </c>
      <c r="K489" s="13" t="s">
        <v>2046</v>
      </c>
      <c r="L489" s="13" t="s">
        <v>2047</v>
      </c>
    </row>
    <row r="490">
      <c r="A490" s="11">
        <v>1.08381904E8</v>
      </c>
      <c r="B490" s="12">
        <v>489.0</v>
      </c>
      <c r="C490" s="8" t="s">
        <v>11</v>
      </c>
      <c r="D490" s="5">
        <f>VLOOKUP(CONCATENATE(C490,A490), Final!A:L, 12, false)</f>
        <v>112.7</v>
      </c>
      <c r="E490" s="8" t="s">
        <v>2048</v>
      </c>
      <c r="F490" s="11">
        <v>2003.0</v>
      </c>
      <c r="G490" s="8" t="s">
        <v>93</v>
      </c>
      <c r="H490" s="8" t="s">
        <v>171</v>
      </c>
      <c r="I490" s="8" t="s">
        <v>116</v>
      </c>
      <c r="J490" s="13" t="s">
        <v>2049</v>
      </c>
      <c r="K490" s="13" t="s">
        <v>2050</v>
      </c>
      <c r="L490" s="13" t="s">
        <v>2051</v>
      </c>
    </row>
    <row r="491">
      <c r="A491" s="11">
        <v>1.08381906E8</v>
      </c>
      <c r="B491" s="12">
        <v>490.0</v>
      </c>
      <c r="C491" s="8" t="s">
        <v>11</v>
      </c>
      <c r="D491" s="5">
        <f>VLOOKUP(CONCATENATE(C491,A491), Final!A:L, 12, false)</f>
        <v>67.85</v>
      </c>
      <c r="E491" s="8" t="s">
        <v>2052</v>
      </c>
      <c r="F491" s="11">
        <v>2003.0</v>
      </c>
      <c r="G491" s="8" t="s">
        <v>93</v>
      </c>
      <c r="H491" s="8" t="s">
        <v>171</v>
      </c>
      <c r="I491" s="8" t="s">
        <v>116</v>
      </c>
      <c r="J491" s="13" t="s">
        <v>2053</v>
      </c>
      <c r="K491" s="13" t="s">
        <v>2054</v>
      </c>
      <c r="L491" s="13" t="s">
        <v>2055</v>
      </c>
    </row>
    <row r="492">
      <c r="A492" s="11">
        <v>1.08381907E8</v>
      </c>
      <c r="B492" s="12">
        <v>491.0</v>
      </c>
      <c r="C492" s="8" t="s">
        <v>11</v>
      </c>
      <c r="D492" s="5">
        <f>VLOOKUP(CONCATENATE(C492,A492), Final!A:L, 12, false)</f>
        <v>86.25</v>
      </c>
      <c r="E492" s="8" t="s">
        <v>2056</v>
      </c>
      <c r="F492" s="11">
        <v>2003.0</v>
      </c>
      <c r="G492" s="8" t="s">
        <v>93</v>
      </c>
      <c r="H492" s="8" t="s">
        <v>171</v>
      </c>
      <c r="I492" s="8" t="s">
        <v>178</v>
      </c>
      <c r="J492" s="13" t="s">
        <v>2057</v>
      </c>
      <c r="K492" s="13" t="s">
        <v>2058</v>
      </c>
      <c r="L492" s="13" t="s">
        <v>2059</v>
      </c>
    </row>
    <row r="493">
      <c r="A493" s="11">
        <v>1.08381908E8</v>
      </c>
      <c r="B493" s="12">
        <v>492.0</v>
      </c>
      <c r="C493" s="8" t="s">
        <v>11</v>
      </c>
      <c r="D493" s="5">
        <f>VLOOKUP(CONCATENATE(C493,A493), Final!A:L, 12, false)</f>
        <v>141.45</v>
      </c>
      <c r="E493" s="8" t="s">
        <v>2060</v>
      </c>
      <c r="F493" s="11">
        <v>2003.0</v>
      </c>
      <c r="G493" s="8" t="s">
        <v>93</v>
      </c>
      <c r="H493" s="8" t="s">
        <v>171</v>
      </c>
      <c r="I493" s="8" t="s">
        <v>116</v>
      </c>
      <c r="J493" s="13" t="s">
        <v>2061</v>
      </c>
      <c r="K493" s="13" t="s">
        <v>2062</v>
      </c>
      <c r="L493" s="13" t="s">
        <v>2063</v>
      </c>
    </row>
    <row r="494">
      <c r="A494" s="11">
        <v>1.08381913E8</v>
      </c>
      <c r="B494" s="12">
        <v>493.0</v>
      </c>
      <c r="C494" s="8" t="s">
        <v>11</v>
      </c>
      <c r="D494" s="5">
        <f>VLOOKUP(CONCATENATE(C494,A494), Final!A:L, 12, false)</f>
        <v>103.5</v>
      </c>
      <c r="E494" s="8" t="s">
        <v>2064</v>
      </c>
      <c r="F494" s="11">
        <v>2003.0</v>
      </c>
      <c r="G494" s="8" t="s">
        <v>93</v>
      </c>
      <c r="H494" s="8" t="s">
        <v>171</v>
      </c>
      <c r="I494" s="8" t="s">
        <v>116</v>
      </c>
      <c r="J494" s="13" t="s">
        <v>2065</v>
      </c>
      <c r="K494" s="13" t="s">
        <v>2066</v>
      </c>
      <c r="L494" s="13" t="s">
        <v>2067</v>
      </c>
    </row>
    <row r="495">
      <c r="A495" s="11">
        <v>1.08381915E8</v>
      </c>
      <c r="B495" s="12">
        <v>494.0</v>
      </c>
      <c r="C495" s="8" t="s">
        <v>11</v>
      </c>
      <c r="D495" s="5">
        <f>VLOOKUP(CONCATENATE(C495,A495), Final!A:L, 12, false)</f>
        <v>123.05</v>
      </c>
      <c r="E495" s="8" t="s">
        <v>2068</v>
      </c>
      <c r="F495" s="11">
        <v>2003.0</v>
      </c>
      <c r="G495" s="8" t="s">
        <v>93</v>
      </c>
      <c r="H495" s="8" t="s">
        <v>171</v>
      </c>
      <c r="I495" s="8" t="s">
        <v>116</v>
      </c>
      <c r="J495" s="13" t="s">
        <v>2069</v>
      </c>
      <c r="K495" s="13" t="s">
        <v>2070</v>
      </c>
      <c r="L495" s="13" t="s">
        <v>2071</v>
      </c>
    </row>
    <row r="496">
      <c r="A496" s="11">
        <v>1.08381919E8</v>
      </c>
      <c r="B496" s="12">
        <v>495.0</v>
      </c>
      <c r="C496" s="8" t="s">
        <v>11</v>
      </c>
      <c r="D496" s="5">
        <f>VLOOKUP(CONCATENATE(C496,A496), Final!A:L, 12, false)</f>
        <v>359.95</v>
      </c>
      <c r="E496" s="8" t="s">
        <v>2072</v>
      </c>
      <c r="F496" s="11">
        <v>2012.0</v>
      </c>
      <c r="G496" s="8" t="s">
        <v>93</v>
      </c>
      <c r="H496" s="8" t="s">
        <v>1358</v>
      </c>
      <c r="I496" s="8" t="s">
        <v>28</v>
      </c>
      <c r="J496" s="13" t="s">
        <v>2073</v>
      </c>
      <c r="K496" s="13" t="s">
        <v>2074</v>
      </c>
      <c r="L496" s="13" t="s">
        <v>2075</v>
      </c>
    </row>
    <row r="497">
      <c r="A497" s="11">
        <v>1.09126012E8</v>
      </c>
      <c r="B497" s="12">
        <v>496.0</v>
      </c>
      <c r="C497" s="8" t="s">
        <v>11</v>
      </c>
      <c r="D497" s="5">
        <f>VLOOKUP(CONCATENATE(C497,A497), Final!A:L, 12, false)</f>
        <v>109.25</v>
      </c>
      <c r="E497" s="8" t="s">
        <v>2076</v>
      </c>
      <c r="F497" s="11">
        <v>2025.0</v>
      </c>
      <c r="G497" s="8" t="s">
        <v>93</v>
      </c>
      <c r="H497" s="8" t="s">
        <v>385</v>
      </c>
      <c r="I497" s="8" t="s">
        <v>28</v>
      </c>
      <c r="J497" s="13" t="s">
        <v>2077</v>
      </c>
      <c r="K497" s="13" t="s">
        <v>2078</v>
      </c>
      <c r="L497" s="13" t="s">
        <v>2079</v>
      </c>
    </row>
    <row r="498">
      <c r="A498" s="11">
        <v>1.09126014E8</v>
      </c>
      <c r="B498" s="12">
        <v>497.0</v>
      </c>
      <c r="C498" s="8" t="s">
        <v>11</v>
      </c>
      <c r="D498" s="5">
        <f>VLOOKUP(CONCATENATE(C498,A498), Final!A:L, 12, false)</f>
        <v>109.25</v>
      </c>
      <c r="E498" s="8" t="s">
        <v>2076</v>
      </c>
      <c r="F498" s="11">
        <v>2025.0</v>
      </c>
      <c r="G498" s="8" t="s">
        <v>93</v>
      </c>
      <c r="H498" s="8" t="s">
        <v>385</v>
      </c>
      <c r="I498" s="8" t="s">
        <v>28</v>
      </c>
      <c r="J498" s="13" t="s">
        <v>2080</v>
      </c>
      <c r="K498" s="13" t="s">
        <v>2081</v>
      </c>
      <c r="L498" s="13" t="s">
        <v>2082</v>
      </c>
    </row>
    <row r="499">
      <c r="A499" s="11">
        <v>1.09126041E8</v>
      </c>
      <c r="B499" s="12">
        <v>498.0</v>
      </c>
      <c r="C499" s="8" t="s">
        <v>11</v>
      </c>
      <c r="D499" s="5">
        <f>VLOOKUP(CONCATENATE(C499,A499), Final!A:L, 12, false)</f>
        <v>67.85</v>
      </c>
      <c r="E499" s="8" t="s">
        <v>2083</v>
      </c>
      <c r="F499" s="11">
        <v>2025.0</v>
      </c>
      <c r="G499" s="8" t="s">
        <v>93</v>
      </c>
      <c r="H499" s="8" t="s">
        <v>385</v>
      </c>
      <c r="I499" s="8" t="s">
        <v>28</v>
      </c>
      <c r="J499" s="13" t="s">
        <v>2084</v>
      </c>
      <c r="K499" s="13" t="s">
        <v>2085</v>
      </c>
      <c r="L499" s="13" t="s">
        <v>2086</v>
      </c>
    </row>
    <row r="500">
      <c r="A500" s="11">
        <v>1.09126043E8</v>
      </c>
      <c r="B500" s="12">
        <v>499.0</v>
      </c>
      <c r="C500" s="8" t="s">
        <v>11</v>
      </c>
      <c r="D500" s="5">
        <f>VLOOKUP(CONCATENATE(C500,A500), Final!A:L, 12, false)</f>
        <v>67.85</v>
      </c>
      <c r="E500" s="8" t="s">
        <v>2083</v>
      </c>
      <c r="F500" s="11">
        <v>2025.0</v>
      </c>
      <c r="G500" s="8" t="s">
        <v>93</v>
      </c>
      <c r="H500" s="8" t="s">
        <v>385</v>
      </c>
      <c r="I500" s="8" t="s">
        <v>28</v>
      </c>
      <c r="J500" s="13" t="s">
        <v>2087</v>
      </c>
      <c r="K500" s="13" t="s">
        <v>2088</v>
      </c>
      <c r="L500" s="13" t="s">
        <v>2089</v>
      </c>
    </row>
    <row r="501">
      <c r="A501" s="11">
        <v>1.09126044E8</v>
      </c>
      <c r="B501" s="12">
        <v>500.0</v>
      </c>
      <c r="C501" s="8" t="s">
        <v>11</v>
      </c>
      <c r="D501" s="5">
        <f>VLOOKUP(CONCATENATE(C501,A501), Final!A:L, 12, false)</f>
        <v>67.85</v>
      </c>
      <c r="E501" s="8" t="s">
        <v>2083</v>
      </c>
      <c r="F501" s="11">
        <v>2025.0</v>
      </c>
      <c r="G501" s="8" t="s">
        <v>93</v>
      </c>
      <c r="H501" s="8" t="s">
        <v>385</v>
      </c>
      <c r="I501" s="8" t="s">
        <v>28</v>
      </c>
      <c r="J501" s="13" t="s">
        <v>2090</v>
      </c>
      <c r="K501" s="13" t="s">
        <v>2091</v>
      </c>
      <c r="L501" s="13" t="s">
        <v>2092</v>
      </c>
    </row>
    <row r="502">
      <c r="A502" s="11">
        <v>1.09126046E8</v>
      </c>
      <c r="B502" s="12">
        <v>501.0</v>
      </c>
      <c r="C502" s="8" t="s">
        <v>11</v>
      </c>
      <c r="D502" s="5">
        <f>VLOOKUP(CONCATENATE(C502,A502), Final!A:L, 12, false)</f>
        <v>67.85</v>
      </c>
      <c r="E502" s="8" t="s">
        <v>2083</v>
      </c>
      <c r="F502" s="11">
        <v>2025.0</v>
      </c>
      <c r="G502" s="8" t="s">
        <v>93</v>
      </c>
      <c r="H502" s="8" t="s">
        <v>385</v>
      </c>
      <c r="I502" s="8" t="s">
        <v>28</v>
      </c>
      <c r="J502" s="13" t="s">
        <v>2093</v>
      </c>
      <c r="K502" s="13" t="s">
        <v>2094</v>
      </c>
      <c r="L502" s="13" t="s">
        <v>2095</v>
      </c>
    </row>
    <row r="503">
      <c r="A503" s="11">
        <v>1.09126048E8</v>
      </c>
      <c r="B503" s="12">
        <v>502.0</v>
      </c>
      <c r="C503" s="8" t="s">
        <v>11</v>
      </c>
      <c r="D503" s="5">
        <f>VLOOKUP(CONCATENATE(C503,A503), Final!A:L, 12, false)</f>
        <v>67.85</v>
      </c>
      <c r="E503" s="8" t="s">
        <v>2083</v>
      </c>
      <c r="F503" s="11">
        <v>2025.0</v>
      </c>
      <c r="G503" s="8" t="s">
        <v>93</v>
      </c>
      <c r="H503" s="8" t="s">
        <v>385</v>
      </c>
      <c r="I503" s="8" t="s">
        <v>28</v>
      </c>
      <c r="J503" s="13" t="s">
        <v>2096</v>
      </c>
      <c r="K503" s="13" t="s">
        <v>2097</v>
      </c>
      <c r="L503" s="13" t="s">
        <v>2098</v>
      </c>
    </row>
    <row r="504">
      <c r="A504" s="11">
        <v>1.09126049E8</v>
      </c>
      <c r="B504" s="12">
        <v>503.0</v>
      </c>
      <c r="C504" s="8" t="s">
        <v>11</v>
      </c>
      <c r="D504" s="5">
        <f>VLOOKUP(CONCATENATE(C504,A504), Final!A:L, 12, false)</f>
        <v>67.85</v>
      </c>
      <c r="E504" s="8" t="s">
        <v>2083</v>
      </c>
      <c r="F504" s="11">
        <v>2025.0</v>
      </c>
      <c r="G504" s="8" t="s">
        <v>93</v>
      </c>
      <c r="H504" s="8" t="s">
        <v>385</v>
      </c>
      <c r="I504" s="8" t="s">
        <v>28</v>
      </c>
      <c r="J504" s="13" t="s">
        <v>2099</v>
      </c>
      <c r="K504" s="13" t="s">
        <v>2100</v>
      </c>
      <c r="L504" s="13" t="s">
        <v>2101</v>
      </c>
    </row>
    <row r="505">
      <c r="A505" s="11">
        <v>1.0912605E8</v>
      </c>
      <c r="B505" s="12">
        <v>504.0</v>
      </c>
      <c r="C505" s="8" t="s">
        <v>11</v>
      </c>
      <c r="D505" s="5">
        <f>VLOOKUP(CONCATENATE(C505,A505), Final!A:L, 12, false)</f>
        <v>67.85</v>
      </c>
      <c r="E505" s="8" t="s">
        <v>2083</v>
      </c>
      <c r="F505" s="11">
        <v>2025.0</v>
      </c>
      <c r="G505" s="8" t="s">
        <v>93</v>
      </c>
      <c r="H505" s="8" t="s">
        <v>385</v>
      </c>
      <c r="I505" s="8" t="s">
        <v>28</v>
      </c>
      <c r="J505" s="13" t="s">
        <v>2102</v>
      </c>
      <c r="K505" s="13" t="s">
        <v>2103</v>
      </c>
      <c r="L505" s="13" t="s">
        <v>2104</v>
      </c>
    </row>
    <row r="506">
      <c r="A506" s="11">
        <v>1.09126051E8</v>
      </c>
      <c r="B506" s="12">
        <v>505.0</v>
      </c>
      <c r="C506" s="8" t="s">
        <v>11</v>
      </c>
      <c r="D506" s="5">
        <f>VLOOKUP(CONCATENATE(C506,A506), Final!A:L, 12, false)</f>
        <v>67.85</v>
      </c>
      <c r="E506" s="8" t="s">
        <v>2083</v>
      </c>
      <c r="F506" s="11">
        <v>2025.0</v>
      </c>
      <c r="G506" s="8" t="s">
        <v>93</v>
      </c>
      <c r="H506" s="8" t="s">
        <v>385</v>
      </c>
      <c r="I506" s="8" t="s">
        <v>28</v>
      </c>
      <c r="J506" s="13" t="s">
        <v>2105</v>
      </c>
      <c r="K506" s="13" t="s">
        <v>2106</v>
      </c>
      <c r="L506" s="13" t="s">
        <v>2107</v>
      </c>
    </row>
    <row r="507">
      <c r="A507" s="11">
        <v>1.09126052E8</v>
      </c>
      <c r="B507" s="12">
        <v>506.0</v>
      </c>
      <c r="C507" s="8" t="s">
        <v>11</v>
      </c>
      <c r="D507" s="5">
        <f>VLOOKUP(CONCATENATE(C507,A507), Final!A:L, 12, false)</f>
        <v>67.85</v>
      </c>
      <c r="E507" s="8" t="s">
        <v>2083</v>
      </c>
      <c r="F507" s="11">
        <v>2025.0</v>
      </c>
      <c r="G507" s="8" t="s">
        <v>93</v>
      </c>
      <c r="H507" s="8" t="s">
        <v>385</v>
      </c>
      <c r="I507" s="8" t="s">
        <v>28</v>
      </c>
      <c r="J507" s="13" t="s">
        <v>2108</v>
      </c>
      <c r="K507" s="13" t="s">
        <v>2109</v>
      </c>
      <c r="L507" s="13" t="s">
        <v>2110</v>
      </c>
    </row>
    <row r="508">
      <c r="A508" s="11">
        <v>1.09126053E8</v>
      </c>
      <c r="B508" s="12">
        <v>507.0</v>
      </c>
      <c r="C508" s="8" t="s">
        <v>11</v>
      </c>
      <c r="D508" s="5">
        <f>VLOOKUP(CONCATENATE(C508,A508), Final!A:L, 12, false)</f>
        <v>66.7</v>
      </c>
      <c r="E508" s="8" t="s">
        <v>2111</v>
      </c>
      <c r="F508" s="11">
        <v>2025.0</v>
      </c>
      <c r="G508" s="8" t="s">
        <v>93</v>
      </c>
      <c r="H508" s="8" t="s">
        <v>385</v>
      </c>
      <c r="I508" s="8" t="s">
        <v>28</v>
      </c>
      <c r="J508" s="13" t="s">
        <v>2112</v>
      </c>
      <c r="K508" s="13" t="s">
        <v>2113</v>
      </c>
      <c r="L508" s="13" t="s">
        <v>2114</v>
      </c>
    </row>
    <row r="509">
      <c r="A509" s="11">
        <v>1.09126054E8</v>
      </c>
      <c r="B509" s="12">
        <v>508.0</v>
      </c>
      <c r="C509" s="8" t="s">
        <v>11</v>
      </c>
      <c r="D509" s="5">
        <f>VLOOKUP(CONCATENATE(C509,A509), Final!A:L, 12, false)</f>
        <v>66.7</v>
      </c>
      <c r="E509" s="8" t="s">
        <v>2111</v>
      </c>
      <c r="F509" s="11">
        <v>2025.0</v>
      </c>
      <c r="G509" s="8" t="s">
        <v>93</v>
      </c>
      <c r="H509" s="8" t="s">
        <v>385</v>
      </c>
      <c r="I509" s="8" t="s">
        <v>28</v>
      </c>
      <c r="J509" s="13" t="s">
        <v>2115</v>
      </c>
      <c r="K509" s="13" t="s">
        <v>2116</v>
      </c>
      <c r="L509" s="13" t="s">
        <v>2117</v>
      </c>
    </row>
    <row r="510">
      <c r="A510" s="11">
        <v>1.09126055E8</v>
      </c>
      <c r="B510" s="12">
        <v>509.0</v>
      </c>
      <c r="C510" s="8" t="s">
        <v>11</v>
      </c>
      <c r="D510" s="5">
        <f>VLOOKUP(CONCATENATE(C510,A510), Final!A:L, 12, false)</f>
        <v>66.7</v>
      </c>
      <c r="E510" s="8" t="s">
        <v>2111</v>
      </c>
      <c r="F510" s="11">
        <v>2025.0</v>
      </c>
      <c r="G510" s="8" t="s">
        <v>93</v>
      </c>
      <c r="H510" s="8" t="s">
        <v>385</v>
      </c>
      <c r="I510" s="8" t="s">
        <v>28</v>
      </c>
      <c r="J510" s="13" t="s">
        <v>2118</v>
      </c>
      <c r="K510" s="13" t="s">
        <v>2119</v>
      </c>
      <c r="L510" s="13" t="s">
        <v>2120</v>
      </c>
    </row>
    <row r="511">
      <c r="A511" s="11">
        <v>1.09126056E8</v>
      </c>
      <c r="B511" s="12">
        <v>510.0</v>
      </c>
      <c r="C511" s="8" t="s">
        <v>11</v>
      </c>
      <c r="D511" s="5">
        <f>VLOOKUP(CONCATENATE(C511,A511), Final!A:L, 12, false)</f>
        <v>66.7</v>
      </c>
      <c r="E511" s="8" t="s">
        <v>2111</v>
      </c>
      <c r="F511" s="11">
        <v>2025.0</v>
      </c>
      <c r="G511" s="8" t="s">
        <v>93</v>
      </c>
      <c r="H511" s="8" t="s">
        <v>385</v>
      </c>
      <c r="I511" s="8" t="s">
        <v>28</v>
      </c>
      <c r="J511" s="13" t="s">
        <v>2121</v>
      </c>
      <c r="K511" s="13" t="s">
        <v>2122</v>
      </c>
      <c r="L511" s="13" t="s">
        <v>2123</v>
      </c>
    </row>
    <row r="512">
      <c r="A512" s="11">
        <v>1.09126057E8</v>
      </c>
      <c r="B512" s="12">
        <v>511.0</v>
      </c>
      <c r="C512" s="8" t="s">
        <v>11</v>
      </c>
      <c r="D512" s="5">
        <f>VLOOKUP(CONCATENATE(C512,A512), Final!A:L, 12, false)</f>
        <v>66.7</v>
      </c>
      <c r="E512" s="8" t="s">
        <v>2111</v>
      </c>
      <c r="F512" s="11">
        <v>2025.0</v>
      </c>
      <c r="G512" s="8" t="s">
        <v>93</v>
      </c>
      <c r="H512" s="8" t="s">
        <v>385</v>
      </c>
      <c r="I512" s="8" t="s">
        <v>28</v>
      </c>
      <c r="J512" s="13" t="s">
        <v>2124</v>
      </c>
      <c r="K512" s="13" t="s">
        <v>2125</v>
      </c>
      <c r="L512" s="13" t="s">
        <v>2126</v>
      </c>
    </row>
    <row r="513">
      <c r="A513" s="11">
        <v>1.09126058E8</v>
      </c>
      <c r="B513" s="12">
        <v>512.0</v>
      </c>
      <c r="C513" s="8" t="s">
        <v>11</v>
      </c>
      <c r="D513" s="5">
        <f>VLOOKUP(CONCATENATE(C513,A513), Final!A:L, 12, false)</f>
        <v>66.7</v>
      </c>
      <c r="E513" s="8" t="s">
        <v>2111</v>
      </c>
      <c r="F513" s="11">
        <v>2025.0</v>
      </c>
      <c r="G513" s="8" t="s">
        <v>93</v>
      </c>
      <c r="H513" s="8" t="s">
        <v>385</v>
      </c>
      <c r="I513" s="8" t="s">
        <v>28</v>
      </c>
      <c r="J513" s="13" t="s">
        <v>2127</v>
      </c>
      <c r="K513" s="13" t="s">
        <v>2128</v>
      </c>
      <c r="L513" s="13" t="s">
        <v>2129</v>
      </c>
    </row>
    <row r="514">
      <c r="A514" s="11">
        <v>1.09126059E8</v>
      </c>
      <c r="B514" s="12">
        <v>513.0</v>
      </c>
      <c r="C514" s="8" t="s">
        <v>11</v>
      </c>
      <c r="D514" s="5">
        <f>VLOOKUP(CONCATENATE(C514,A514), Final!A:L, 12, false)</f>
        <v>66.7</v>
      </c>
      <c r="E514" s="8" t="s">
        <v>2111</v>
      </c>
      <c r="F514" s="11">
        <v>2025.0</v>
      </c>
      <c r="G514" s="8" t="s">
        <v>93</v>
      </c>
      <c r="H514" s="8" t="s">
        <v>385</v>
      </c>
      <c r="I514" s="8" t="s">
        <v>28</v>
      </c>
      <c r="J514" s="13" t="s">
        <v>2130</v>
      </c>
      <c r="K514" s="13" t="s">
        <v>2131</v>
      </c>
      <c r="L514" s="13" t="s">
        <v>2132</v>
      </c>
    </row>
    <row r="515">
      <c r="A515" s="11">
        <v>1.0912606E8</v>
      </c>
      <c r="B515" s="12">
        <v>514.0</v>
      </c>
      <c r="C515" s="8" t="s">
        <v>11</v>
      </c>
      <c r="D515" s="5">
        <f>VLOOKUP(CONCATENATE(C515,A515), Final!A:L, 12, false)</f>
        <v>66.7</v>
      </c>
      <c r="E515" s="8" t="s">
        <v>2111</v>
      </c>
      <c r="F515" s="11">
        <v>2025.0</v>
      </c>
      <c r="G515" s="8" t="s">
        <v>93</v>
      </c>
      <c r="H515" s="8" t="s">
        <v>385</v>
      </c>
      <c r="I515" s="8" t="s">
        <v>28</v>
      </c>
      <c r="J515" s="13" t="s">
        <v>2133</v>
      </c>
      <c r="K515" s="13" t="s">
        <v>2134</v>
      </c>
      <c r="L515" s="13" t="s">
        <v>2135</v>
      </c>
    </row>
    <row r="516">
      <c r="A516" s="11">
        <v>1.09126065E8</v>
      </c>
      <c r="B516" s="12">
        <v>515.0</v>
      </c>
      <c r="C516" s="8" t="s">
        <v>11</v>
      </c>
      <c r="D516" s="5">
        <f>VLOOKUP(CONCATENATE(C516,A516), Final!A:L, 12, false)</f>
        <v>66.7</v>
      </c>
      <c r="E516" s="8" t="s">
        <v>2111</v>
      </c>
      <c r="F516" s="11">
        <v>2025.0</v>
      </c>
      <c r="G516" s="8" t="s">
        <v>93</v>
      </c>
      <c r="H516" s="8" t="s">
        <v>385</v>
      </c>
      <c r="I516" s="8" t="s">
        <v>28</v>
      </c>
      <c r="J516" s="13" t="s">
        <v>2136</v>
      </c>
      <c r="K516" s="13" t="s">
        <v>2137</v>
      </c>
      <c r="L516" s="13" t="s">
        <v>2138</v>
      </c>
    </row>
    <row r="517">
      <c r="A517" s="11">
        <v>1.09126677E8</v>
      </c>
      <c r="B517" s="12">
        <v>516.0</v>
      </c>
      <c r="C517" s="8" t="s">
        <v>11</v>
      </c>
      <c r="D517" s="5">
        <f>VLOOKUP(CONCATENATE(C517,A517), Final!A:L, 12, false)</f>
        <v>171.35</v>
      </c>
      <c r="E517" s="8" t="s">
        <v>2139</v>
      </c>
      <c r="F517" s="11">
        <v>2023.0</v>
      </c>
      <c r="G517" s="8" t="s">
        <v>93</v>
      </c>
      <c r="H517" s="8" t="s">
        <v>437</v>
      </c>
      <c r="I517" s="8" t="s">
        <v>28</v>
      </c>
      <c r="J517" s="13" t="s">
        <v>2140</v>
      </c>
      <c r="K517" s="13" t="s">
        <v>2141</v>
      </c>
      <c r="L517" s="13" t="s">
        <v>2142</v>
      </c>
    </row>
    <row r="518">
      <c r="A518" s="11">
        <v>1.09126681E8</v>
      </c>
      <c r="B518" s="12">
        <v>517.0</v>
      </c>
      <c r="C518" s="8" t="s">
        <v>11</v>
      </c>
      <c r="D518" s="5">
        <f>VLOOKUP(CONCATENATE(C518,A518), Final!A:L, 12, false)</f>
        <v>181.7</v>
      </c>
      <c r="E518" s="8" t="s">
        <v>2143</v>
      </c>
      <c r="F518" s="11">
        <v>2023.0</v>
      </c>
      <c r="G518" s="8" t="s">
        <v>93</v>
      </c>
      <c r="H518" s="8" t="s">
        <v>437</v>
      </c>
      <c r="I518" s="8" t="s">
        <v>28</v>
      </c>
      <c r="J518" s="13" t="s">
        <v>2144</v>
      </c>
      <c r="K518" s="13" t="s">
        <v>2145</v>
      </c>
      <c r="L518" s="13" t="s">
        <v>2146</v>
      </c>
    </row>
    <row r="519">
      <c r="A519" s="11">
        <v>1.09126695E8</v>
      </c>
      <c r="B519" s="12">
        <v>518.0</v>
      </c>
      <c r="C519" s="8" t="s">
        <v>11</v>
      </c>
      <c r="D519" s="5">
        <f>VLOOKUP(CONCATENATE(C519,A519), Final!A:L, 12, false)</f>
        <v>233.45</v>
      </c>
      <c r="E519" s="8" t="s">
        <v>2147</v>
      </c>
      <c r="F519" s="11">
        <v>2023.0</v>
      </c>
      <c r="G519" s="8" t="s">
        <v>93</v>
      </c>
      <c r="H519" s="8" t="s">
        <v>437</v>
      </c>
      <c r="I519" s="8" t="s">
        <v>28</v>
      </c>
      <c r="J519" s="13" t="s">
        <v>2148</v>
      </c>
      <c r="K519" s="13" t="s">
        <v>2149</v>
      </c>
      <c r="L519" s="13" t="s">
        <v>2150</v>
      </c>
    </row>
    <row r="520">
      <c r="A520" s="11">
        <v>1.09126699E8</v>
      </c>
      <c r="B520" s="12">
        <v>519.0</v>
      </c>
      <c r="C520" s="8" t="s">
        <v>11</v>
      </c>
      <c r="D520" s="5">
        <f>VLOOKUP(CONCATENATE(C520,A520), Final!A:L, 12, false)</f>
        <v>115</v>
      </c>
      <c r="E520" s="8" t="s">
        <v>2151</v>
      </c>
      <c r="F520" s="11">
        <v>2024.0</v>
      </c>
      <c r="G520" s="8" t="s">
        <v>93</v>
      </c>
      <c r="H520" s="8" t="s">
        <v>243</v>
      </c>
      <c r="I520" s="8" t="s">
        <v>28</v>
      </c>
      <c r="J520" s="13" t="s">
        <v>2152</v>
      </c>
      <c r="K520" s="13" t="s">
        <v>2153</v>
      </c>
      <c r="L520" s="13" t="s">
        <v>2154</v>
      </c>
    </row>
    <row r="521">
      <c r="A521" s="11">
        <v>1.091267E8</v>
      </c>
      <c r="B521" s="12">
        <v>520.0</v>
      </c>
      <c r="C521" s="8" t="s">
        <v>11</v>
      </c>
      <c r="D521" s="5">
        <f>VLOOKUP(CONCATENATE(C521,A521), Final!A:L, 12, false)</f>
        <v>115</v>
      </c>
      <c r="E521" s="8" t="s">
        <v>2151</v>
      </c>
      <c r="F521" s="11">
        <v>2024.0</v>
      </c>
      <c r="G521" s="8" t="s">
        <v>93</v>
      </c>
      <c r="H521" s="8" t="s">
        <v>243</v>
      </c>
      <c r="I521" s="8" t="s">
        <v>28</v>
      </c>
      <c r="J521" s="13" t="s">
        <v>2155</v>
      </c>
      <c r="K521" s="13" t="s">
        <v>2156</v>
      </c>
      <c r="L521" s="13" t="s">
        <v>2157</v>
      </c>
    </row>
    <row r="522">
      <c r="A522" s="11">
        <v>1.09141523E8</v>
      </c>
      <c r="B522" s="12">
        <v>521.0</v>
      </c>
      <c r="C522" s="8" t="s">
        <v>11</v>
      </c>
      <c r="D522" s="5">
        <f>VLOOKUP(CONCATENATE(C522,A522), Final!A:L, 12, false)</f>
        <v>20.7</v>
      </c>
      <c r="E522" s="8" t="s">
        <v>1514</v>
      </c>
      <c r="F522" s="11">
        <v>2024.0</v>
      </c>
      <c r="G522" s="8" t="s">
        <v>93</v>
      </c>
      <c r="H522" s="8" t="s">
        <v>385</v>
      </c>
      <c r="I522" s="8" t="s">
        <v>116</v>
      </c>
      <c r="J522" s="13" t="s">
        <v>2158</v>
      </c>
      <c r="K522" s="13" t="s">
        <v>2159</v>
      </c>
      <c r="L522" s="13" t="s">
        <v>2160</v>
      </c>
    </row>
    <row r="523">
      <c r="A523" s="11">
        <v>1.09141524E8</v>
      </c>
      <c r="B523" s="12">
        <v>522.0</v>
      </c>
      <c r="C523" s="8" t="s">
        <v>11</v>
      </c>
      <c r="D523" s="5">
        <f>VLOOKUP(CONCATENATE(C523,A523), Final!A:L, 12, false)</f>
        <v>44.85</v>
      </c>
      <c r="E523" s="8" t="s">
        <v>2161</v>
      </c>
      <c r="F523" s="11">
        <v>2022.0</v>
      </c>
      <c r="G523" s="8" t="s">
        <v>93</v>
      </c>
      <c r="H523" s="8" t="s">
        <v>904</v>
      </c>
      <c r="I523" s="8" t="s">
        <v>28</v>
      </c>
      <c r="J523" s="13" t="s">
        <v>2162</v>
      </c>
      <c r="K523" s="13" t="s">
        <v>2163</v>
      </c>
      <c r="L523" s="13" t="s">
        <v>2164</v>
      </c>
    </row>
    <row r="524">
      <c r="A524" s="11">
        <v>1.09141526E8</v>
      </c>
      <c r="B524" s="12">
        <v>523.0</v>
      </c>
      <c r="C524" s="8" t="s">
        <v>11</v>
      </c>
      <c r="D524" s="5">
        <f>VLOOKUP(CONCATENATE(C524,A524), Final!A:L, 12, false)</f>
        <v>78.2</v>
      </c>
      <c r="E524" s="8" t="s">
        <v>2165</v>
      </c>
      <c r="F524" s="11">
        <v>2023.0</v>
      </c>
      <c r="G524" s="8" t="s">
        <v>93</v>
      </c>
      <c r="H524" s="8" t="s">
        <v>493</v>
      </c>
      <c r="I524" s="8" t="s">
        <v>28</v>
      </c>
      <c r="J524" s="13" t="s">
        <v>2166</v>
      </c>
      <c r="K524" s="13" t="s">
        <v>2167</v>
      </c>
      <c r="L524" s="13" t="s">
        <v>2168</v>
      </c>
    </row>
    <row r="525">
      <c r="A525" s="11">
        <v>1.09310238E8</v>
      </c>
      <c r="B525" s="12">
        <v>524.0</v>
      </c>
      <c r="C525" s="8" t="s">
        <v>11</v>
      </c>
      <c r="D525" s="5">
        <f>VLOOKUP(CONCATENATE(C525,A525), Final!A:L, 12, false)</f>
        <v>845.25</v>
      </c>
      <c r="E525" s="8" t="s">
        <v>2169</v>
      </c>
      <c r="F525" s="11">
        <v>2010.0</v>
      </c>
      <c r="G525" s="8" t="s">
        <v>93</v>
      </c>
      <c r="H525" s="8" t="s">
        <v>2170</v>
      </c>
      <c r="I525" s="8" t="s">
        <v>116</v>
      </c>
      <c r="J525" s="13" t="s">
        <v>2171</v>
      </c>
      <c r="K525" s="13" t="s">
        <v>2172</v>
      </c>
      <c r="L525" s="13" t="s">
        <v>2173</v>
      </c>
    </row>
    <row r="526">
      <c r="A526" s="11">
        <v>1.09310242E8</v>
      </c>
      <c r="B526" s="12">
        <v>525.0</v>
      </c>
      <c r="C526" s="8" t="s">
        <v>11</v>
      </c>
      <c r="D526" s="5">
        <f>VLOOKUP(CONCATENATE(C526,A526), Final!A:L, 12, false)</f>
        <v>65.55</v>
      </c>
      <c r="E526" s="8" t="s">
        <v>2174</v>
      </c>
      <c r="F526" s="11">
        <v>2024.0</v>
      </c>
      <c r="G526" s="8" t="s">
        <v>93</v>
      </c>
      <c r="H526" s="8" t="s">
        <v>151</v>
      </c>
      <c r="I526" s="8" t="s">
        <v>28</v>
      </c>
      <c r="J526" s="13" t="s">
        <v>2175</v>
      </c>
      <c r="K526" s="13" t="s">
        <v>2176</v>
      </c>
      <c r="L526" s="13" t="s">
        <v>2177</v>
      </c>
    </row>
    <row r="527">
      <c r="A527" s="11">
        <v>1.09310253E8</v>
      </c>
      <c r="B527" s="12">
        <v>526.0</v>
      </c>
      <c r="C527" s="8" t="s">
        <v>11</v>
      </c>
      <c r="D527" s="5">
        <f>VLOOKUP(CONCATENATE(C527,A527), Final!A:L, 12, false)</f>
        <v>116.15</v>
      </c>
      <c r="E527" s="8" t="s">
        <v>2178</v>
      </c>
      <c r="F527" s="11">
        <v>2017.0</v>
      </c>
      <c r="G527" s="8" t="s">
        <v>93</v>
      </c>
      <c r="H527" s="8" t="s">
        <v>99</v>
      </c>
      <c r="I527" s="8" t="s">
        <v>116</v>
      </c>
      <c r="J527" s="13" t="s">
        <v>2179</v>
      </c>
      <c r="K527" s="13" t="s">
        <v>2180</v>
      </c>
      <c r="L527" s="13" t="s">
        <v>2181</v>
      </c>
    </row>
    <row r="528">
      <c r="A528" s="11">
        <v>1.09310254E8</v>
      </c>
      <c r="B528" s="12">
        <v>527.0</v>
      </c>
      <c r="C528" s="8" t="s">
        <v>11</v>
      </c>
      <c r="D528" s="5">
        <f>VLOOKUP(CONCATENATE(C528,A528), Final!A:L, 12, false)</f>
        <v>116.15</v>
      </c>
      <c r="E528" s="8" t="s">
        <v>2178</v>
      </c>
      <c r="F528" s="11">
        <v>2017.0</v>
      </c>
      <c r="G528" s="8" t="s">
        <v>93</v>
      </c>
      <c r="H528" s="8" t="s">
        <v>99</v>
      </c>
      <c r="I528" s="8" t="s">
        <v>116</v>
      </c>
      <c r="J528" s="13" t="s">
        <v>2182</v>
      </c>
      <c r="K528" s="13" t="s">
        <v>2183</v>
      </c>
      <c r="L528" s="13" t="s">
        <v>2184</v>
      </c>
    </row>
    <row r="529">
      <c r="A529" s="11">
        <v>1.09310255E8</v>
      </c>
      <c r="B529" s="12">
        <v>528.0</v>
      </c>
      <c r="C529" s="8" t="s">
        <v>11</v>
      </c>
      <c r="D529" s="5">
        <f>VLOOKUP(CONCATENATE(C529,A529), Final!A:L, 12, false)</f>
        <v>50.6</v>
      </c>
      <c r="E529" s="8" t="s">
        <v>2185</v>
      </c>
      <c r="F529" s="11">
        <v>2017.0</v>
      </c>
      <c r="G529" s="8" t="s">
        <v>93</v>
      </c>
      <c r="H529" s="8" t="s">
        <v>2186</v>
      </c>
      <c r="I529" s="8" t="s">
        <v>178</v>
      </c>
      <c r="J529" s="13" t="s">
        <v>2187</v>
      </c>
      <c r="K529" s="13" t="s">
        <v>2188</v>
      </c>
      <c r="L529" s="13" t="s">
        <v>2189</v>
      </c>
    </row>
    <row r="530">
      <c r="A530" s="11">
        <v>1.09310256E8</v>
      </c>
      <c r="B530" s="12">
        <v>529.0</v>
      </c>
      <c r="C530" s="8" t="s">
        <v>11</v>
      </c>
      <c r="D530" s="5">
        <f>VLOOKUP(CONCATENATE(C530,A530), Final!A:L, 12, false)</f>
        <v>50.6</v>
      </c>
      <c r="E530" s="8" t="s">
        <v>2185</v>
      </c>
      <c r="F530" s="11">
        <v>2017.0</v>
      </c>
      <c r="G530" s="8" t="s">
        <v>93</v>
      </c>
      <c r="H530" s="8" t="s">
        <v>2186</v>
      </c>
      <c r="I530" s="8" t="s">
        <v>178</v>
      </c>
      <c r="J530" s="13" t="s">
        <v>2190</v>
      </c>
      <c r="K530" s="13" t="s">
        <v>2191</v>
      </c>
      <c r="L530" s="13" t="s">
        <v>2192</v>
      </c>
    </row>
    <row r="531">
      <c r="A531" s="11">
        <v>1.09310257E8</v>
      </c>
      <c r="B531" s="12">
        <v>530.0</v>
      </c>
      <c r="C531" s="8" t="s">
        <v>11</v>
      </c>
      <c r="D531" s="5">
        <f>VLOOKUP(CONCATENATE(C531,A531), Final!A:L, 12, false)</f>
        <v>70.15</v>
      </c>
      <c r="E531" s="8" t="s">
        <v>2193</v>
      </c>
      <c r="F531" s="11">
        <v>2017.0</v>
      </c>
      <c r="G531" s="8" t="s">
        <v>93</v>
      </c>
      <c r="H531" s="8" t="s">
        <v>2186</v>
      </c>
      <c r="I531" s="8" t="s">
        <v>116</v>
      </c>
      <c r="J531" s="13" t="s">
        <v>2194</v>
      </c>
      <c r="K531" s="13" t="s">
        <v>2195</v>
      </c>
      <c r="L531" s="13" t="s">
        <v>2196</v>
      </c>
    </row>
    <row r="532">
      <c r="A532" s="11">
        <v>1.09310258E8</v>
      </c>
      <c r="B532" s="12">
        <v>531.0</v>
      </c>
      <c r="C532" s="8" t="s">
        <v>11</v>
      </c>
      <c r="D532" s="5">
        <f>VLOOKUP(CONCATENATE(C532,A532), Final!A:L, 12, false)</f>
        <v>50.6</v>
      </c>
      <c r="E532" s="8" t="s">
        <v>2185</v>
      </c>
      <c r="F532" s="11">
        <v>2017.0</v>
      </c>
      <c r="G532" s="8" t="s">
        <v>93</v>
      </c>
      <c r="H532" s="8" t="s">
        <v>2186</v>
      </c>
      <c r="I532" s="8" t="s">
        <v>178</v>
      </c>
      <c r="J532" s="13" t="s">
        <v>2197</v>
      </c>
      <c r="K532" s="13" t="s">
        <v>2198</v>
      </c>
      <c r="L532" s="13" t="s">
        <v>2199</v>
      </c>
    </row>
    <row r="533">
      <c r="A533" s="11">
        <v>1.09310259E8</v>
      </c>
      <c r="B533" s="12">
        <v>532.0</v>
      </c>
      <c r="C533" s="8" t="s">
        <v>11</v>
      </c>
      <c r="D533" s="5">
        <f>VLOOKUP(CONCATENATE(C533,A533), Final!A:L, 12, false)</f>
        <v>50.6</v>
      </c>
      <c r="E533" s="8" t="s">
        <v>2185</v>
      </c>
      <c r="F533" s="11">
        <v>2017.0</v>
      </c>
      <c r="G533" s="8" t="s">
        <v>93</v>
      </c>
      <c r="H533" s="8" t="s">
        <v>2186</v>
      </c>
      <c r="I533" s="8" t="s">
        <v>178</v>
      </c>
      <c r="J533" s="13" t="s">
        <v>2200</v>
      </c>
      <c r="K533" s="13" t="s">
        <v>2201</v>
      </c>
      <c r="L533" s="13" t="s">
        <v>2202</v>
      </c>
    </row>
    <row r="534">
      <c r="A534" s="11">
        <v>1.0931026E8</v>
      </c>
      <c r="B534" s="12">
        <v>533.0</v>
      </c>
      <c r="C534" s="8" t="s">
        <v>11</v>
      </c>
      <c r="D534" s="5">
        <f>VLOOKUP(CONCATENATE(C534,A534), Final!A:L, 12, false)</f>
        <v>50.6</v>
      </c>
      <c r="E534" s="8" t="s">
        <v>2185</v>
      </c>
      <c r="F534" s="11">
        <v>2017.0</v>
      </c>
      <c r="G534" s="8" t="s">
        <v>93</v>
      </c>
      <c r="H534" s="8" t="s">
        <v>2186</v>
      </c>
      <c r="I534" s="8" t="s">
        <v>178</v>
      </c>
      <c r="J534" s="13" t="s">
        <v>2203</v>
      </c>
      <c r="K534" s="13" t="s">
        <v>2204</v>
      </c>
      <c r="L534" s="13" t="s">
        <v>2205</v>
      </c>
    </row>
    <row r="535">
      <c r="A535" s="11">
        <v>1.09310261E8</v>
      </c>
      <c r="B535" s="12">
        <v>534.0</v>
      </c>
      <c r="C535" s="8" t="s">
        <v>11</v>
      </c>
      <c r="D535" s="5">
        <f>VLOOKUP(CONCATENATE(C535,A535), Final!A:L, 12, false)</f>
        <v>50.6</v>
      </c>
      <c r="E535" s="8" t="s">
        <v>2185</v>
      </c>
      <c r="F535" s="11">
        <v>2017.0</v>
      </c>
      <c r="G535" s="8" t="s">
        <v>93</v>
      </c>
      <c r="H535" s="8" t="s">
        <v>2186</v>
      </c>
      <c r="I535" s="8" t="s">
        <v>178</v>
      </c>
      <c r="J535" s="13" t="s">
        <v>2206</v>
      </c>
      <c r="K535" s="13" t="s">
        <v>2207</v>
      </c>
      <c r="L535" s="13" t="s">
        <v>2208</v>
      </c>
    </row>
    <row r="536">
      <c r="A536" s="11">
        <v>1.09310262E8</v>
      </c>
      <c r="B536" s="12">
        <v>535.0</v>
      </c>
      <c r="C536" s="8" t="s">
        <v>11</v>
      </c>
      <c r="D536" s="5">
        <f>VLOOKUP(CONCATENATE(C536,A536), Final!A:L, 12, false)</f>
        <v>50.6</v>
      </c>
      <c r="E536" s="8" t="s">
        <v>2185</v>
      </c>
      <c r="F536" s="11">
        <v>2017.0</v>
      </c>
      <c r="G536" s="8" t="s">
        <v>93</v>
      </c>
      <c r="H536" s="8" t="s">
        <v>2186</v>
      </c>
      <c r="I536" s="8" t="s">
        <v>178</v>
      </c>
      <c r="J536" s="13" t="s">
        <v>2209</v>
      </c>
      <c r="K536" s="13" t="s">
        <v>2210</v>
      </c>
      <c r="L536" s="13" t="s">
        <v>2211</v>
      </c>
    </row>
    <row r="537">
      <c r="A537" s="11">
        <v>1.09310264E8</v>
      </c>
      <c r="B537" s="12">
        <v>536.0</v>
      </c>
      <c r="C537" s="8" t="s">
        <v>11</v>
      </c>
      <c r="D537" s="5">
        <f>VLOOKUP(CONCATENATE(C537,A537), Final!A:L, 12, false)</f>
        <v>70.15</v>
      </c>
      <c r="E537" s="8" t="s">
        <v>2193</v>
      </c>
      <c r="F537" s="11">
        <v>2017.0</v>
      </c>
      <c r="G537" s="8" t="s">
        <v>93</v>
      </c>
      <c r="H537" s="8" t="s">
        <v>2186</v>
      </c>
      <c r="I537" s="8" t="s">
        <v>116</v>
      </c>
      <c r="J537" s="13" t="s">
        <v>2212</v>
      </c>
      <c r="K537" s="13" t="s">
        <v>2213</v>
      </c>
      <c r="L537" s="13" t="s">
        <v>2214</v>
      </c>
    </row>
    <row r="538">
      <c r="A538" s="11">
        <v>1.09310265E8</v>
      </c>
      <c r="B538" s="12">
        <v>537.0</v>
      </c>
      <c r="C538" s="8" t="s">
        <v>11</v>
      </c>
      <c r="D538" s="5">
        <f>VLOOKUP(CONCATENATE(C538,A538), Final!A:L, 12, false)</f>
        <v>70.15</v>
      </c>
      <c r="E538" s="8" t="s">
        <v>2193</v>
      </c>
      <c r="F538" s="11">
        <v>2017.0</v>
      </c>
      <c r="G538" s="8" t="s">
        <v>93</v>
      </c>
      <c r="H538" s="8" t="s">
        <v>2186</v>
      </c>
      <c r="I538" s="8" t="s">
        <v>116</v>
      </c>
      <c r="J538" s="13" t="s">
        <v>2215</v>
      </c>
      <c r="K538" s="13" t="s">
        <v>2216</v>
      </c>
      <c r="L538" s="13" t="s">
        <v>2217</v>
      </c>
    </row>
    <row r="539">
      <c r="A539" s="11">
        <v>1.09310266E8</v>
      </c>
      <c r="B539" s="12">
        <v>538.0</v>
      </c>
      <c r="C539" s="8" t="s">
        <v>11</v>
      </c>
      <c r="D539" s="5">
        <f>VLOOKUP(CONCATENATE(C539,A539), Final!A:L, 12, false)</f>
        <v>52.9</v>
      </c>
      <c r="E539" s="8" t="s">
        <v>2218</v>
      </c>
      <c r="F539" s="11">
        <v>2019.0</v>
      </c>
      <c r="G539" s="8" t="s">
        <v>93</v>
      </c>
      <c r="H539" s="8" t="s">
        <v>99</v>
      </c>
      <c r="I539" s="8" t="s">
        <v>28</v>
      </c>
      <c r="J539" s="13" t="s">
        <v>2219</v>
      </c>
      <c r="K539" s="13" t="s">
        <v>2220</v>
      </c>
      <c r="L539" s="13" t="s">
        <v>2221</v>
      </c>
    </row>
    <row r="540">
      <c r="A540" s="11">
        <v>1.09310297E8</v>
      </c>
      <c r="B540" s="12">
        <v>539.0</v>
      </c>
      <c r="C540" s="8" t="s">
        <v>11</v>
      </c>
      <c r="D540" s="5">
        <f>VLOOKUP(CONCATENATE(C540,A540), Final!A:L, 12, false)</f>
        <v>46</v>
      </c>
      <c r="E540" s="8" t="s">
        <v>2222</v>
      </c>
      <c r="F540" s="11">
        <v>2019.0</v>
      </c>
      <c r="G540" s="8" t="s">
        <v>93</v>
      </c>
      <c r="H540" s="8" t="s">
        <v>360</v>
      </c>
      <c r="I540" s="8" t="s">
        <v>116</v>
      </c>
      <c r="J540" s="13" t="s">
        <v>2223</v>
      </c>
      <c r="K540" s="13" t="s">
        <v>2224</v>
      </c>
      <c r="L540" s="13" t="s">
        <v>2225</v>
      </c>
    </row>
    <row r="541">
      <c r="A541" s="11">
        <v>1.093103E8</v>
      </c>
      <c r="B541" s="12">
        <v>540.0</v>
      </c>
      <c r="C541" s="8" t="s">
        <v>11</v>
      </c>
      <c r="D541" s="5">
        <f>VLOOKUP(CONCATENATE(C541,A541), Final!A:L, 12, false)</f>
        <v>46</v>
      </c>
      <c r="E541" s="8" t="s">
        <v>2222</v>
      </c>
      <c r="F541" s="11">
        <v>2019.0</v>
      </c>
      <c r="G541" s="8" t="s">
        <v>93</v>
      </c>
      <c r="H541" s="8" t="s">
        <v>360</v>
      </c>
      <c r="I541" s="8" t="s">
        <v>116</v>
      </c>
      <c r="J541" s="13" t="s">
        <v>2226</v>
      </c>
      <c r="K541" s="13" t="s">
        <v>2227</v>
      </c>
      <c r="L541" s="13" t="s">
        <v>2228</v>
      </c>
    </row>
    <row r="542">
      <c r="A542" s="11">
        <v>1.09310301E8</v>
      </c>
      <c r="B542" s="12">
        <v>541.0</v>
      </c>
      <c r="C542" s="8" t="s">
        <v>11</v>
      </c>
      <c r="D542" s="5">
        <f>VLOOKUP(CONCATENATE(C542,A542), Final!A:L, 12, false)</f>
        <v>46</v>
      </c>
      <c r="E542" s="8" t="s">
        <v>2222</v>
      </c>
      <c r="F542" s="11">
        <v>2019.0</v>
      </c>
      <c r="G542" s="8" t="s">
        <v>93</v>
      </c>
      <c r="H542" s="8" t="s">
        <v>360</v>
      </c>
      <c r="I542" s="8" t="s">
        <v>116</v>
      </c>
      <c r="J542" s="13" t="s">
        <v>2229</v>
      </c>
      <c r="K542" s="13" t="s">
        <v>2230</v>
      </c>
      <c r="L542" s="13" t="s">
        <v>2231</v>
      </c>
    </row>
    <row r="543">
      <c r="A543" s="11">
        <v>1.09310305E8</v>
      </c>
      <c r="B543" s="12">
        <v>542.0</v>
      </c>
      <c r="C543" s="8" t="s">
        <v>11</v>
      </c>
      <c r="D543" s="5">
        <f>VLOOKUP(CONCATENATE(C543,A543), Final!A:L, 12, false)</f>
        <v>46</v>
      </c>
      <c r="E543" s="8" t="s">
        <v>2222</v>
      </c>
      <c r="F543" s="11">
        <v>2019.0</v>
      </c>
      <c r="G543" s="8" t="s">
        <v>93</v>
      </c>
      <c r="H543" s="8" t="s">
        <v>360</v>
      </c>
      <c r="I543" s="8" t="s">
        <v>116</v>
      </c>
      <c r="J543" s="13" t="s">
        <v>2232</v>
      </c>
      <c r="K543" s="13" t="s">
        <v>2233</v>
      </c>
      <c r="L543" s="13" t="s">
        <v>2234</v>
      </c>
    </row>
    <row r="544">
      <c r="A544" s="11">
        <v>1.09310306E8</v>
      </c>
      <c r="B544" s="12">
        <v>543.0</v>
      </c>
      <c r="C544" s="8" t="s">
        <v>11</v>
      </c>
      <c r="D544" s="5">
        <f>VLOOKUP(CONCATENATE(C544,A544), Final!A:L, 12, false)</f>
        <v>46</v>
      </c>
      <c r="E544" s="8" t="s">
        <v>2222</v>
      </c>
      <c r="F544" s="11">
        <v>2019.0</v>
      </c>
      <c r="G544" s="8" t="s">
        <v>93</v>
      </c>
      <c r="H544" s="8" t="s">
        <v>360</v>
      </c>
      <c r="I544" s="8" t="s">
        <v>116</v>
      </c>
      <c r="J544" s="13" t="s">
        <v>2235</v>
      </c>
      <c r="K544" s="13" t="s">
        <v>2236</v>
      </c>
      <c r="L544" s="13" t="s">
        <v>2237</v>
      </c>
    </row>
    <row r="545">
      <c r="A545" s="11">
        <v>1.11138804E8</v>
      </c>
      <c r="B545" s="12">
        <v>544.0</v>
      </c>
      <c r="C545" s="8" t="s">
        <v>11</v>
      </c>
      <c r="D545" s="5">
        <f>VLOOKUP(CONCATENATE(C545,A545), Final!A:L, 12, false)</f>
        <v>78.2</v>
      </c>
      <c r="E545" s="8" t="s">
        <v>2238</v>
      </c>
      <c r="F545" s="11">
        <v>2022.0</v>
      </c>
      <c r="G545" s="8" t="s">
        <v>93</v>
      </c>
      <c r="H545" s="8" t="s">
        <v>904</v>
      </c>
      <c r="I545" s="8" t="s">
        <v>28</v>
      </c>
      <c r="J545" s="13" t="s">
        <v>2239</v>
      </c>
      <c r="K545" s="13" t="s">
        <v>2240</v>
      </c>
      <c r="L545" s="13" t="s">
        <v>2241</v>
      </c>
    </row>
    <row r="546">
      <c r="A546" s="11">
        <v>1.11921327E8</v>
      </c>
      <c r="B546" s="12">
        <v>545.0</v>
      </c>
      <c r="C546" s="8" t="s">
        <v>11</v>
      </c>
      <c r="D546" s="5">
        <f>VLOOKUP(CONCATENATE(C546,A546), Final!A:L, 12, false)</f>
        <v>2265.5</v>
      </c>
      <c r="E546" s="8" t="s">
        <v>1860</v>
      </c>
      <c r="F546" s="11">
        <v>2001.0</v>
      </c>
      <c r="G546" s="8" t="s">
        <v>93</v>
      </c>
      <c r="H546" s="8" t="s">
        <v>1861</v>
      </c>
      <c r="I546" s="8" t="s">
        <v>178</v>
      </c>
      <c r="J546" s="13" t="s">
        <v>2242</v>
      </c>
      <c r="K546" s="13" t="s">
        <v>2243</v>
      </c>
      <c r="L546" s="13" t="s">
        <v>2244</v>
      </c>
    </row>
    <row r="547">
      <c r="A547" s="11">
        <v>1.12803449E8</v>
      </c>
      <c r="B547" s="12">
        <v>546.0</v>
      </c>
      <c r="C547" s="8" t="s">
        <v>11</v>
      </c>
      <c r="D547" s="5">
        <f>VLOOKUP(CONCATENATE(C547,A547), Final!A:L, 12, false)</f>
        <v>52.9</v>
      </c>
      <c r="E547" s="8" t="s">
        <v>2245</v>
      </c>
      <c r="F547" s="11">
        <v>2024.0</v>
      </c>
      <c r="G547" s="8" t="s">
        <v>93</v>
      </c>
      <c r="H547" s="8" t="s">
        <v>243</v>
      </c>
      <c r="I547" s="8" t="s">
        <v>28</v>
      </c>
      <c r="J547" s="13" t="s">
        <v>2246</v>
      </c>
      <c r="K547" s="13" t="s">
        <v>2247</v>
      </c>
      <c r="L547" s="13" t="s">
        <v>2248</v>
      </c>
    </row>
    <row r="548">
      <c r="A548" s="11">
        <v>1.12803466E8</v>
      </c>
      <c r="B548" s="12">
        <v>547.0</v>
      </c>
      <c r="C548" s="8" t="s">
        <v>11</v>
      </c>
      <c r="D548" s="5">
        <f>VLOOKUP(CONCATENATE(C548,A548), Final!A:L, 12, false)</f>
        <v>73.6</v>
      </c>
      <c r="E548" s="8" t="s">
        <v>2249</v>
      </c>
      <c r="F548" s="11">
        <v>2008.0</v>
      </c>
      <c r="G548" s="8" t="s">
        <v>93</v>
      </c>
      <c r="H548" s="8" t="s">
        <v>2250</v>
      </c>
      <c r="I548" s="8" t="s">
        <v>178</v>
      </c>
      <c r="J548" s="13" t="s">
        <v>2251</v>
      </c>
      <c r="K548" s="13" t="s">
        <v>2252</v>
      </c>
      <c r="L548" s="13" t="s">
        <v>2253</v>
      </c>
    </row>
    <row r="549">
      <c r="A549" s="11">
        <v>1.12803467E8</v>
      </c>
      <c r="B549" s="12">
        <v>548.0</v>
      </c>
      <c r="C549" s="8" t="s">
        <v>11</v>
      </c>
      <c r="D549" s="5">
        <f>VLOOKUP(CONCATENATE(C549,A549), Final!A:L, 12, false)</f>
        <v>52.9</v>
      </c>
      <c r="E549" s="8" t="s">
        <v>2254</v>
      </c>
      <c r="F549" s="11">
        <v>1999.0</v>
      </c>
      <c r="G549" s="8" t="s">
        <v>93</v>
      </c>
      <c r="H549" s="8" t="s">
        <v>1094</v>
      </c>
      <c r="I549" s="8" t="s">
        <v>116</v>
      </c>
      <c r="J549" s="13" t="s">
        <v>2255</v>
      </c>
      <c r="K549" s="13" t="s">
        <v>2256</v>
      </c>
      <c r="L549" s="13" t="s">
        <v>2257</v>
      </c>
    </row>
    <row r="550">
      <c r="A550" s="11">
        <v>1.13822934E8</v>
      </c>
      <c r="B550" s="12">
        <v>549.0</v>
      </c>
      <c r="C550" s="8" t="s">
        <v>11</v>
      </c>
      <c r="D550" s="5">
        <f>VLOOKUP(CONCATENATE(C550,A550), Final!A:L, 12, false)</f>
        <v>4656.35</v>
      </c>
      <c r="E550" s="8" t="s">
        <v>2258</v>
      </c>
      <c r="F550" s="11">
        <v>2001.0</v>
      </c>
      <c r="G550" s="8" t="s">
        <v>93</v>
      </c>
      <c r="H550" s="8" t="s">
        <v>1861</v>
      </c>
      <c r="I550" s="8" t="s">
        <v>116</v>
      </c>
      <c r="J550" s="13" t="s">
        <v>2259</v>
      </c>
      <c r="K550" s="13" t="s">
        <v>2260</v>
      </c>
      <c r="L550" s="13" t="s">
        <v>2261</v>
      </c>
    </row>
    <row r="551">
      <c r="A551" s="11">
        <v>1.14332499E8</v>
      </c>
      <c r="B551" s="12">
        <v>550.0</v>
      </c>
      <c r="C551" s="8" t="s">
        <v>11</v>
      </c>
      <c r="D551" s="5">
        <f>VLOOKUP(CONCATENATE(C551,A551), Final!A:L, 12, false)</f>
        <v>29.9</v>
      </c>
      <c r="E551" s="8" t="s">
        <v>2262</v>
      </c>
      <c r="F551" s="11">
        <v>2022.0</v>
      </c>
      <c r="G551" s="8" t="s">
        <v>93</v>
      </c>
      <c r="H551" s="8" t="s">
        <v>904</v>
      </c>
      <c r="I551" s="8" t="s">
        <v>116</v>
      </c>
      <c r="J551" s="13" t="s">
        <v>2263</v>
      </c>
      <c r="K551" s="13" t="s">
        <v>2264</v>
      </c>
      <c r="L551" s="13" t="s">
        <v>2265</v>
      </c>
    </row>
    <row r="552">
      <c r="A552" s="11">
        <v>1.14366898E8</v>
      </c>
      <c r="B552" s="12">
        <v>551.0</v>
      </c>
      <c r="C552" s="8" t="s">
        <v>11</v>
      </c>
      <c r="D552" s="5">
        <f>VLOOKUP(CONCATENATE(C552,A552), Final!A:L, 12, false)</f>
        <v>627.9</v>
      </c>
      <c r="E552" s="8" t="s">
        <v>2266</v>
      </c>
      <c r="F552" s="11">
        <v>2019.0</v>
      </c>
      <c r="G552" s="8" t="s">
        <v>93</v>
      </c>
      <c r="H552" s="8" t="s">
        <v>360</v>
      </c>
      <c r="I552" s="8" t="s">
        <v>28</v>
      </c>
      <c r="J552" s="13" t="s">
        <v>2267</v>
      </c>
      <c r="K552" s="13" t="s">
        <v>2268</v>
      </c>
      <c r="L552" s="13" t="s">
        <v>2269</v>
      </c>
    </row>
    <row r="553">
      <c r="A553" s="11">
        <v>1.15469657E8</v>
      </c>
      <c r="B553" s="12">
        <v>552.0</v>
      </c>
      <c r="C553" s="8" t="s">
        <v>11</v>
      </c>
      <c r="D553" s="5">
        <f>VLOOKUP(CONCATENATE(C553,A553), Final!A:L, 12, false)</f>
        <v>1668.65</v>
      </c>
      <c r="E553" s="8" t="s">
        <v>2270</v>
      </c>
      <c r="F553" s="11">
        <v>2003.0</v>
      </c>
      <c r="G553" s="8" t="s">
        <v>93</v>
      </c>
      <c r="H553" s="8" t="s">
        <v>2271</v>
      </c>
      <c r="I553" s="8" t="s">
        <v>116</v>
      </c>
      <c r="J553" s="13" t="s">
        <v>2272</v>
      </c>
      <c r="K553" s="13" t="s">
        <v>2273</v>
      </c>
      <c r="L553" s="13" t="s">
        <v>2274</v>
      </c>
    </row>
    <row r="554">
      <c r="A554" s="11">
        <v>1.16215126E8</v>
      </c>
      <c r="B554" s="12">
        <v>553.0</v>
      </c>
      <c r="C554" s="8" t="s">
        <v>11</v>
      </c>
      <c r="D554" s="5">
        <f>VLOOKUP(CONCATENATE(C554,A554), Final!A:L, 12, false)</f>
        <v>501.4</v>
      </c>
      <c r="E554" s="8" t="s">
        <v>2275</v>
      </c>
      <c r="F554" s="11">
        <v>2012.0</v>
      </c>
      <c r="G554" s="8" t="s">
        <v>93</v>
      </c>
      <c r="H554" s="8" t="s">
        <v>1358</v>
      </c>
      <c r="I554" s="8" t="s">
        <v>116</v>
      </c>
      <c r="J554" s="13" t="s">
        <v>2276</v>
      </c>
      <c r="K554" s="13" t="s">
        <v>2277</v>
      </c>
      <c r="L554" s="13" t="s">
        <v>2278</v>
      </c>
    </row>
    <row r="555">
      <c r="A555" s="11">
        <v>1.16215133E8</v>
      </c>
      <c r="B555" s="12">
        <v>554.0</v>
      </c>
      <c r="C555" s="8" t="s">
        <v>11</v>
      </c>
      <c r="D555" s="5">
        <f>VLOOKUP(CONCATENATE(C555,A555), Final!A:L, 12, false)</f>
        <v>723.35</v>
      </c>
      <c r="E555" s="8" t="s">
        <v>2279</v>
      </c>
      <c r="F555" s="11">
        <v>2004.0</v>
      </c>
      <c r="G555" s="8" t="s">
        <v>93</v>
      </c>
      <c r="H555" s="8" t="s">
        <v>2280</v>
      </c>
      <c r="I555" s="8" t="s">
        <v>116</v>
      </c>
      <c r="J555" s="13" t="s">
        <v>2281</v>
      </c>
      <c r="K555" s="13" t="s">
        <v>2282</v>
      </c>
      <c r="L555" s="13" t="s">
        <v>2283</v>
      </c>
    </row>
    <row r="556">
      <c r="A556" s="11">
        <v>1.16341034E8</v>
      </c>
      <c r="B556" s="12">
        <v>555.0</v>
      </c>
      <c r="C556" s="8" t="s">
        <v>11</v>
      </c>
      <c r="D556" s="5">
        <f>VLOOKUP(CONCATENATE(C556,A556), Final!A:L, 12, false)</f>
        <v>3469.55</v>
      </c>
      <c r="E556" s="8" t="s">
        <v>2284</v>
      </c>
      <c r="F556" s="11">
        <v>2001.0</v>
      </c>
      <c r="G556" s="8" t="s">
        <v>93</v>
      </c>
      <c r="H556" s="8" t="s">
        <v>1861</v>
      </c>
      <c r="I556" s="8" t="s">
        <v>178</v>
      </c>
      <c r="J556" s="13" t="s">
        <v>2285</v>
      </c>
      <c r="K556" s="13" t="s">
        <v>2286</v>
      </c>
      <c r="L556" s="13" t="s">
        <v>2287</v>
      </c>
    </row>
    <row r="557">
      <c r="A557" s="11">
        <v>1.16341035E8</v>
      </c>
      <c r="B557" s="12">
        <v>556.0</v>
      </c>
      <c r="C557" s="8" t="s">
        <v>11</v>
      </c>
      <c r="D557" s="5">
        <f>VLOOKUP(CONCATENATE(C557,A557), Final!A:L, 12, false)</f>
        <v>4656.35</v>
      </c>
      <c r="E557" s="8" t="s">
        <v>2258</v>
      </c>
      <c r="F557" s="11">
        <v>2001.0</v>
      </c>
      <c r="G557" s="8" t="s">
        <v>93</v>
      </c>
      <c r="H557" s="8" t="s">
        <v>1861</v>
      </c>
      <c r="I557" s="8" t="s">
        <v>116</v>
      </c>
      <c r="J557" s="13" t="s">
        <v>2288</v>
      </c>
      <c r="K557" s="13" t="s">
        <v>2289</v>
      </c>
      <c r="L557" s="13" t="s">
        <v>2290</v>
      </c>
    </row>
    <row r="558">
      <c r="A558" s="11">
        <v>1.16982523E8</v>
      </c>
      <c r="B558" s="12">
        <v>557.0</v>
      </c>
      <c r="C558" s="8" t="s">
        <v>11</v>
      </c>
      <c r="D558" s="5">
        <f>VLOOKUP(CONCATENATE(C558,A558), Final!A:L, 12, false)</f>
        <v>852.15</v>
      </c>
      <c r="E558" s="8" t="s">
        <v>2291</v>
      </c>
      <c r="F558" s="11">
        <v>2000.0</v>
      </c>
      <c r="G558" s="8" t="s">
        <v>93</v>
      </c>
      <c r="H558" s="8" t="s">
        <v>309</v>
      </c>
      <c r="I558" s="8" t="s">
        <v>178</v>
      </c>
      <c r="J558" s="13" t="s">
        <v>2292</v>
      </c>
      <c r="K558" s="13" t="s">
        <v>2293</v>
      </c>
      <c r="L558" s="13" t="s">
        <v>2294</v>
      </c>
    </row>
    <row r="559">
      <c r="A559" s="11">
        <v>1.16982526E8</v>
      </c>
      <c r="B559" s="12">
        <v>558.0</v>
      </c>
      <c r="C559" s="8" t="s">
        <v>11</v>
      </c>
      <c r="D559" s="5">
        <f>VLOOKUP(CONCATENATE(C559,A559), Final!A:L, 12, false)</f>
        <v>300.15</v>
      </c>
      <c r="E559" s="8" t="s">
        <v>2295</v>
      </c>
      <c r="F559" s="11">
        <v>2001.0</v>
      </c>
      <c r="G559" s="8" t="s">
        <v>93</v>
      </c>
      <c r="H559" s="8" t="s">
        <v>2296</v>
      </c>
      <c r="I559" s="8" t="s">
        <v>178</v>
      </c>
      <c r="J559" s="13" t="s">
        <v>2297</v>
      </c>
      <c r="K559" s="13" t="s">
        <v>2298</v>
      </c>
      <c r="L559" s="13" t="s">
        <v>2299</v>
      </c>
    </row>
    <row r="560">
      <c r="A560" s="11">
        <v>1.1698253E8</v>
      </c>
      <c r="B560" s="12">
        <v>559.0</v>
      </c>
      <c r="C560" s="8" t="s">
        <v>11</v>
      </c>
      <c r="D560" s="5">
        <f>VLOOKUP(CONCATENATE(C560,A560), Final!A:L, 12, false)</f>
        <v>1174.15</v>
      </c>
      <c r="E560" s="8" t="s">
        <v>2300</v>
      </c>
      <c r="F560" s="11">
        <v>2002.0</v>
      </c>
      <c r="G560" s="8" t="s">
        <v>93</v>
      </c>
      <c r="H560" s="8" t="s">
        <v>1140</v>
      </c>
      <c r="I560" s="8" t="s">
        <v>116</v>
      </c>
      <c r="J560" s="13" t="s">
        <v>2301</v>
      </c>
      <c r="K560" s="13" t="s">
        <v>2302</v>
      </c>
      <c r="L560" s="13" t="s">
        <v>2303</v>
      </c>
    </row>
    <row r="561">
      <c r="A561" s="11">
        <v>1.17649116E8</v>
      </c>
      <c r="B561" s="12">
        <v>560.0</v>
      </c>
      <c r="C561" s="8" t="s">
        <v>11</v>
      </c>
      <c r="D561" s="5">
        <f>VLOOKUP(CONCATENATE(C561,A561), Final!A:L, 12, false)</f>
        <v>596.85</v>
      </c>
      <c r="E561" s="8" t="s">
        <v>2304</v>
      </c>
      <c r="F561" s="11">
        <v>2003.0</v>
      </c>
      <c r="G561" s="8" t="s">
        <v>93</v>
      </c>
      <c r="H561" s="8" t="s">
        <v>2271</v>
      </c>
      <c r="I561" s="8" t="s">
        <v>178</v>
      </c>
      <c r="J561" s="13" t="s">
        <v>2305</v>
      </c>
      <c r="K561" s="13" t="s">
        <v>2306</v>
      </c>
      <c r="L561" s="13" t="s">
        <v>2307</v>
      </c>
    </row>
    <row r="562">
      <c r="A562" s="11">
        <v>1.17649121E8</v>
      </c>
      <c r="B562" s="12">
        <v>561.0</v>
      </c>
      <c r="C562" s="8" t="s">
        <v>11</v>
      </c>
      <c r="D562" s="5">
        <f>VLOOKUP(CONCATENATE(C562,A562), Final!A:L, 12, false)</f>
        <v>611.8</v>
      </c>
      <c r="E562" s="8" t="s">
        <v>2308</v>
      </c>
      <c r="F562" s="11">
        <v>2002.0</v>
      </c>
      <c r="G562" s="8" t="s">
        <v>93</v>
      </c>
      <c r="H562" s="8" t="s">
        <v>1140</v>
      </c>
      <c r="I562" s="8" t="s">
        <v>178</v>
      </c>
      <c r="J562" s="13" t="s">
        <v>2309</v>
      </c>
      <c r="K562" s="13" t="s">
        <v>2310</v>
      </c>
      <c r="L562" s="13" t="s">
        <v>2311</v>
      </c>
    </row>
    <row r="563">
      <c r="A563" s="11">
        <v>1.17649125E8</v>
      </c>
      <c r="B563" s="12">
        <v>562.0</v>
      </c>
      <c r="C563" s="8" t="s">
        <v>11</v>
      </c>
      <c r="D563" s="5">
        <f>VLOOKUP(CONCATENATE(C563,A563), Final!A:L, 12, false)</f>
        <v>353.05</v>
      </c>
      <c r="E563" s="8" t="s">
        <v>2312</v>
      </c>
      <c r="F563" s="11">
        <v>2011.0</v>
      </c>
      <c r="G563" s="8" t="s">
        <v>93</v>
      </c>
      <c r="H563" s="8" t="s">
        <v>2313</v>
      </c>
      <c r="I563" s="8" t="s">
        <v>178</v>
      </c>
      <c r="J563" s="13" t="s">
        <v>2314</v>
      </c>
      <c r="K563" s="13" t="s">
        <v>2315</v>
      </c>
      <c r="L563" s="13" t="s">
        <v>2316</v>
      </c>
    </row>
    <row r="564">
      <c r="A564" s="11">
        <v>1.17649126E8</v>
      </c>
      <c r="B564" s="12">
        <v>563.0</v>
      </c>
      <c r="C564" s="8" t="s">
        <v>11</v>
      </c>
      <c r="D564" s="5">
        <f>VLOOKUP(CONCATENATE(C564,A564), Final!A:L, 12, false)</f>
        <v>461.15</v>
      </c>
      <c r="E564" s="8" t="s">
        <v>2317</v>
      </c>
      <c r="F564" s="11">
        <v>2000.0</v>
      </c>
      <c r="G564" s="8" t="s">
        <v>93</v>
      </c>
      <c r="H564" s="8" t="s">
        <v>115</v>
      </c>
      <c r="I564" s="8" t="s">
        <v>116</v>
      </c>
      <c r="J564" s="13" t="s">
        <v>2318</v>
      </c>
      <c r="K564" s="13" t="s">
        <v>2319</v>
      </c>
      <c r="L564" s="13" t="s">
        <v>2320</v>
      </c>
    </row>
    <row r="565">
      <c r="A565" s="11">
        <v>1.1768255E8</v>
      </c>
      <c r="B565" s="12">
        <v>564.0</v>
      </c>
      <c r="C565" s="8" t="s">
        <v>11</v>
      </c>
      <c r="D565" s="5">
        <f>VLOOKUP(CONCATENATE(C565,A565), Final!A:L, 12, false)</f>
        <v>969.45</v>
      </c>
      <c r="E565" s="8" t="s">
        <v>2321</v>
      </c>
      <c r="F565" s="11">
        <v>2006.0</v>
      </c>
      <c r="G565" s="8" t="s">
        <v>93</v>
      </c>
      <c r="H565" s="8" t="s">
        <v>2322</v>
      </c>
      <c r="I565" s="8" t="s">
        <v>585</v>
      </c>
      <c r="J565" s="13" t="s">
        <v>2323</v>
      </c>
      <c r="K565" s="13" t="s">
        <v>2324</v>
      </c>
      <c r="L565" s="13" t="s">
        <v>2325</v>
      </c>
    </row>
    <row r="566">
      <c r="A566" s="11">
        <v>1.17682553E8</v>
      </c>
      <c r="B566" s="12">
        <v>565.0</v>
      </c>
      <c r="C566" s="8" t="s">
        <v>11</v>
      </c>
      <c r="D566" s="5">
        <f>VLOOKUP(CONCATENATE(C566,A566), Final!A:L, 12, false)</f>
        <v>2355.2</v>
      </c>
      <c r="E566" s="8" t="s">
        <v>2326</v>
      </c>
      <c r="F566" s="11">
        <v>2000.0</v>
      </c>
      <c r="G566" s="8" t="s">
        <v>93</v>
      </c>
      <c r="H566" s="8" t="s">
        <v>115</v>
      </c>
      <c r="I566" s="8" t="s">
        <v>116</v>
      </c>
      <c r="J566" s="13" t="s">
        <v>2327</v>
      </c>
      <c r="K566" s="13" t="s">
        <v>2328</v>
      </c>
      <c r="L566" s="13" t="s">
        <v>2329</v>
      </c>
    </row>
    <row r="567">
      <c r="A567" s="11">
        <v>1.1818956E8</v>
      </c>
      <c r="B567" s="12">
        <v>566.0</v>
      </c>
      <c r="C567" s="8" t="s">
        <v>11</v>
      </c>
      <c r="D567" s="5">
        <f>VLOOKUP(CONCATENATE(C567,A567), Final!A:L, 12, false)</f>
        <v>1569.75</v>
      </c>
      <c r="E567" s="8" t="s">
        <v>2330</v>
      </c>
      <c r="F567" s="11">
        <v>2000.0</v>
      </c>
      <c r="G567" s="8" t="s">
        <v>93</v>
      </c>
      <c r="H567" s="8" t="s">
        <v>1931</v>
      </c>
      <c r="I567" s="8" t="s">
        <v>585</v>
      </c>
      <c r="J567" s="13" t="s">
        <v>2331</v>
      </c>
      <c r="K567" s="13" t="s">
        <v>2332</v>
      </c>
      <c r="L567" s="13" t="s">
        <v>2333</v>
      </c>
    </row>
    <row r="568">
      <c r="A568" s="11">
        <v>4.306760006E9</v>
      </c>
      <c r="B568" s="12">
        <v>567.0</v>
      </c>
      <c r="C568" s="8" t="s">
        <v>12</v>
      </c>
      <c r="D568" s="14">
        <f>VLOOKUP(CONCATENATE(C568,A568), Final!A:L, 12, false)</f>
        <v>85.73</v>
      </c>
      <c r="E568" s="8" t="s">
        <v>2334</v>
      </c>
      <c r="F568" s="11">
        <v>2023.0</v>
      </c>
      <c r="G568" s="8" t="s">
        <v>93</v>
      </c>
      <c r="H568" s="8" t="s">
        <v>727</v>
      </c>
      <c r="I568" s="8" t="s">
        <v>688</v>
      </c>
      <c r="J568" s="13" t="s">
        <v>2335</v>
      </c>
      <c r="K568" s="13" t="s">
        <v>2336</v>
      </c>
      <c r="L568" s="13" t="s">
        <v>2337</v>
      </c>
    </row>
    <row r="569">
      <c r="A569" s="11">
        <v>4.306760007E9</v>
      </c>
      <c r="B569" s="12">
        <v>568.0</v>
      </c>
      <c r="C569" s="8" t="s">
        <v>12</v>
      </c>
      <c r="D569" s="14">
        <f>VLOOKUP(CONCATENATE(C569,A569), Final!A:L, 12, false)</f>
        <v>44.68</v>
      </c>
      <c r="E569" s="8" t="s">
        <v>2338</v>
      </c>
      <c r="F569" s="11">
        <v>2022.0</v>
      </c>
      <c r="G569" s="8" t="s">
        <v>93</v>
      </c>
      <c r="H569" s="8" t="s">
        <v>717</v>
      </c>
      <c r="I569" s="8" t="s">
        <v>688</v>
      </c>
      <c r="J569" s="13" t="s">
        <v>2339</v>
      </c>
      <c r="K569" s="13" t="s">
        <v>2340</v>
      </c>
      <c r="L569" s="13" t="s">
        <v>2341</v>
      </c>
    </row>
    <row r="570">
      <c r="A570" s="11">
        <v>4.30676001E9</v>
      </c>
      <c r="B570" s="12">
        <v>569.0</v>
      </c>
      <c r="C570" s="8" t="s">
        <v>12</v>
      </c>
      <c r="D570" s="14">
        <f>VLOOKUP(CONCATENATE(C570,A570), Final!A:L, 12, false)</f>
        <v>55.55</v>
      </c>
      <c r="E570" s="8" t="s">
        <v>2342</v>
      </c>
      <c r="F570" s="11">
        <v>2022.0</v>
      </c>
      <c r="G570" s="8" t="s">
        <v>93</v>
      </c>
      <c r="H570" s="8" t="s">
        <v>717</v>
      </c>
      <c r="I570" s="8" t="s">
        <v>688</v>
      </c>
      <c r="J570" s="13" t="s">
        <v>2343</v>
      </c>
      <c r="K570" s="13" t="s">
        <v>2344</v>
      </c>
      <c r="L570" s="13" t="s">
        <v>2345</v>
      </c>
    </row>
    <row r="571">
      <c r="A571" s="11">
        <v>6.008815077E9</v>
      </c>
      <c r="B571" s="12">
        <v>570.0</v>
      </c>
      <c r="C571" s="8" t="s">
        <v>12</v>
      </c>
      <c r="D571" s="14">
        <f>VLOOKUP(CONCATENATE(C571,A571), Final!A:L, 12, false)</f>
        <v>25.36</v>
      </c>
      <c r="E571" s="8" t="s">
        <v>2346</v>
      </c>
      <c r="F571" s="11">
        <v>2000.0</v>
      </c>
      <c r="G571" s="8" t="s">
        <v>93</v>
      </c>
      <c r="H571" s="8" t="s">
        <v>2347</v>
      </c>
      <c r="I571" s="11">
        <v>7.0</v>
      </c>
      <c r="J571" s="13" t="s">
        <v>2348</v>
      </c>
      <c r="K571" s="13" t="s">
        <v>2349</v>
      </c>
      <c r="L571" s="13" t="s">
        <v>2350</v>
      </c>
    </row>
    <row r="572">
      <c r="A572" s="11">
        <v>6.010565081E9</v>
      </c>
      <c r="B572" s="12">
        <v>571.0</v>
      </c>
      <c r="C572" s="8" t="s">
        <v>12</v>
      </c>
      <c r="D572" s="14">
        <f>VLOOKUP(CONCATENATE(C572,A572), Final!A:L, 12, false)</f>
        <v>18.11</v>
      </c>
      <c r="E572" s="8" t="s">
        <v>2351</v>
      </c>
      <c r="F572" s="11">
        <v>2023.0</v>
      </c>
      <c r="G572" s="8" t="s">
        <v>93</v>
      </c>
      <c r="H572" s="8" t="s">
        <v>727</v>
      </c>
      <c r="I572" s="8" t="s">
        <v>688</v>
      </c>
      <c r="J572" s="13" t="s">
        <v>2352</v>
      </c>
      <c r="K572" s="13" t="s">
        <v>2353</v>
      </c>
      <c r="L572" s="13" t="s">
        <v>2354</v>
      </c>
    </row>
    <row r="573">
      <c r="A573" s="11">
        <v>6.015139288E9</v>
      </c>
      <c r="B573" s="12">
        <v>572.0</v>
      </c>
      <c r="C573" s="8" t="s">
        <v>12</v>
      </c>
      <c r="D573" s="14">
        <f>VLOOKUP(CONCATENATE(C573,A573), Final!A:L, 12, false)</f>
        <v>27.77</v>
      </c>
      <c r="E573" s="8" t="s">
        <v>2355</v>
      </c>
      <c r="F573" s="11">
        <v>2022.0</v>
      </c>
      <c r="G573" s="8" t="s">
        <v>93</v>
      </c>
      <c r="H573" s="8" t="s">
        <v>717</v>
      </c>
      <c r="I573" s="8" t="s">
        <v>688</v>
      </c>
      <c r="J573" s="13" t="s">
        <v>2356</v>
      </c>
      <c r="K573" s="13" t="s">
        <v>2357</v>
      </c>
      <c r="L573" s="13" t="s">
        <v>2358</v>
      </c>
    </row>
    <row r="574">
      <c r="A574" s="11">
        <v>6.015139291E9</v>
      </c>
      <c r="B574" s="12">
        <v>573.0</v>
      </c>
      <c r="C574" s="8" t="s">
        <v>12</v>
      </c>
      <c r="D574" s="14">
        <f>VLOOKUP(CONCATENATE(C574,A574), Final!A:L, 12, false)</f>
        <v>35.02</v>
      </c>
      <c r="E574" s="8" t="s">
        <v>2359</v>
      </c>
      <c r="F574" s="11">
        <v>2021.0</v>
      </c>
      <c r="G574" s="8" t="s">
        <v>93</v>
      </c>
      <c r="H574" s="8" t="s">
        <v>717</v>
      </c>
      <c r="I574" s="8" t="s">
        <v>688</v>
      </c>
      <c r="J574" s="13" t="s">
        <v>2360</v>
      </c>
      <c r="K574" s="13" t="s">
        <v>2361</v>
      </c>
      <c r="L574" s="13" t="s">
        <v>2362</v>
      </c>
    </row>
    <row r="575">
      <c r="A575" s="11">
        <v>6.019629019E9</v>
      </c>
      <c r="B575" s="12">
        <v>574.0</v>
      </c>
      <c r="C575" s="8" t="s">
        <v>12</v>
      </c>
      <c r="D575" s="14">
        <f>VLOOKUP(CONCATENATE(C575,A575), Final!A:L, 12, false)</f>
        <v>36.23</v>
      </c>
      <c r="E575" s="8" t="s">
        <v>2363</v>
      </c>
      <c r="F575" s="11">
        <v>2001.0</v>
      </c>
      <c r="G575" s="8" t="s">
        <v>93</v>
      </c>
      <c r="H575" s="8" t="s">
        <v>2364</v>
      </c>
      <c r="I575" s="11">
        <v>8.5</v>
      </c>
      <c r="J575" s="13" t="s">
        <v>2365</v>
      </c>
      <c r="K575" s="13" t="s">
        <v>2366</v>
      </c>
      <c r="L575" s="13" t="s">
        <v>2367</v>
      </c>
    </row>
    <row r="576">
      <c r="A576" s="11">
        <v>6.019629121E9</v>
      </c>
      <c r="B576" s="12">
        <v>575.0</v>
      </c>
      <c r="C576" s="8" t="s">
        <v>12</v>
      </c>
      <c r="D576" s="14">
        <f>VLOOKUP(CONCATENATE(C576,A576), Final!A:L, 12, false)</f>
        <v>30.19</v>
      </c>
      <c r="E576" s="8" t="s">
        <v>2368</v>
      </c>
      <c r="F576" s="11">
        <v>2020.0</v>
      </c>
      <c r="G576" s="8" t="s">
        <v>93</v>
      </c>
      <c r="H576" s="8" t="s">
        <v>2369</v>
      </c>
      <c r="I576" s="8" t="s">
        <v>688</v>
      </c>
      <c r="J576" s="13" t="s">
        <v>2370</v>
      </c>
      <c r="K576" s="13" t="s">
        <v>2371</v>
      </c>
      <c r="L576" s="13" t="s">
        <v>2372</v>
      </c>
    </row>
    <row r="577">
      <c r="A577" s="11">
        <v>6.019629278E9</v>
      </c>
      <c r="B577" s="12">
        <v>576.0</v>
      </c>
      <c r="C577" s="8" t="s">
        <v>12</v>
      </c>
      <c r="D577" s="14">
        <f>VLOOKUP(CONCATENATE(C577,A577), Final!A:L, 12, false)</f>
        <v>13.28</v>
      </c>
      <c r="E577" s="8" t="s">
        <v>2373</v>
      </c>
      <c r="F577" s="11">
        <v>2023.0</v>
      </c>
      <c r="G577" s="8" t="s">
        <v>93</v>
      </c>
      <c r="H577" s="8" t="s">
        <v>2374</v>
      </c>
      <c r="I577" s="8" t="s">
        <v>688</v>
      </c>
      <c r="J577" s="13" t="s">
        <v>2375</v>
      </c>
      <c r="K577" s="13" t="s">
        <v>2376</v>
      </c>
      <c r="L577" s="13" t="s">
        <v>2377</v>
      </c>
    </row>
    <row r="578">
      <c r="A578" s="11">
        <v>6.01964023E9</v>
      </c>
      <c r="B578" s="12">
        <v>577.0</v>
      </c>
      <c r="C578" s="8" t="s">
        <v>12</v>
      </c>
      <c r="D578" s="14">
        <f>VLOOKUP(CONCATENATE(C578,A578), Final!A:L, 12, false)</f>
        <v>16.91</v>
      </c>
      <c r="E578" s="8" t="s">
        <v>2378</v>
      </c>
      <c r="F578" s="11">
        <v>2024.0</v>
      </c>
      <c r="G578" s="8" t="s">
        <v>93</v>
      </c>
      <c r="H578" s="8" t="s">
        <v>727</v>
      </c>
      <c r="I578" s="8" t="s">
        <v>688</v>
      </c>
      <c r="J578" s="13" t="s">
        <v>2379</v>
      </c>
      <c r="K578" s="13" t="s">
        <v>2380</v>
      </c>
      <c r="L578" s="13" t="s">
        <v>2381</v>
      </c>
    </row>
    <row r="579">
      <c r="A579" s="11">
        <v>1.401034747281E12</v>
      </c>
      <c r="B579" s="12">
        <v>578.0</v>
      </c>
      <c r="C579" s="8" t="s">
        <v>12</v>
      </c>
      <c r="D579" s="14">
        <f>VLOOKUP(CONCATENATE(C579,A579), Final!A:L, 12, false)</f>
        <v>20.53</v>
      </c>
      <c r="E579" s="8" t="s">
        <v>2382</v>
      </c>
      <c r="F579" s="11">
        <v>2022.0</v>
      </c>
      <c r="G579" s="8" t="s">
        <v>93</v>
      </c>
      <c r="H579" s="8" t="s">
        <v>717</v>
      </c>
      <c r="I579" s="8" t="s">
        <v>688</v>
      </c>
      <c r="J579" s="13" t="s">
        <v>2383</v>
      </c>
      <c r="K579" s="13" t="s">
        <v>2384</v>
      </c>
      <c r="L579" s="13" t="s">
        <v>2385</v>
      </c>
    </row>
    <row r="580">
      <c r="A580" s="11">
        <v>1.401042149211E12</v>
      </c>
      <c r="B580" s="12">
        <v>579.0</v>
      </c>
      <c r="C580" s="8" t="s">
        <v>12</v>
      </c>
      <c r="D580" s="14">
        <f>VLOOKUP(CONCATENATE(C580,A580), Final!A:L, 12, false)</f>
        <v>49.51</v>
      </c>
      <c r="E580" s="8" t="s">
        <v>2386</v>
      </c>
      <c r="F580" s="11">
        <v>2024.0</v>
      </c>
      <c r="G580" s="8" t="s">
        <v>93</v>
      </c>
      <c r="H580" s="8" t="s">
        <v>727</v>
      </c>
      <c r="I580" s="8" t="s">
        <v>688</v>
      </c>
      <c r="J580" s="13" t="s">
        <v>2387</v>
      </c>
      <c r="K580" s="13" t="s">
        <v>2388</v>
      </c>
      <c r="L580" s="13" t="s">
        <v>2389</v>
      </c>
    </row>
    <row r="581">
      <c r="A581" s="11">
        <v>3.813485001E9</v>
      </c>
      <c r="B581" s="12">
        <v>580.0</v>
      </c>
      <c r="C581" s="8" t="s">
        <v>12</v>
      </c>
      <c r="D581" s="14">
        <f>VLOOKUP(CONCATENATE(C581,A581), Final!A:L, 12, false)</f>
        <v>79.7</v>
      </c>
      <c r="E581" s="8" t="s">
        <v>2390</v>
      </c>
      <c r="F581" s="11">
        <v>1999.0</v>
      </c>
      <c r="G581" s="8" t="s">
        <v>93</v>
      </c>
      <c r="H581" s="8" t="s">
        <v>2391</v>
      </c>
      <c r="I581" s="11">
        <v>8.5</v>
      </c>
      <c r="J581" s="13" t="s">
        <v>2392</v>
      </c>
      <c r="K581" s="13" t="s">
        <v>2393</v>
      </c>
      <c r="L581" s="13" t="s">
        <v>2394</v>
      </c>
    </row>
    <row r="582">
      <c r="A582" s="11">
        <v>3.853103012E9</v>
      </c>
      <c r="B582" s="12">
        <v>581.0</v>
      </c>
      <c r="C582" s="8" t="s">
        <v>12</v>
      </c>
      <c r="D582" s="14">
        <f>VLOOKUP(CONCATENATE(C582,A582), Final!A:L, 12, false)</f>
        <v>177.5</v>
      </c>
      <c r="E582" s="8" t="s">
        <v>2395</v>
      </c>
      <c r="F582" s="11">
        <v>2000.0</v>
      </c>
      <c r="G582" s="8" t="s">
        <v>93</v>
      </c>
      <c r="H582" s="8" t="s">
        <v>2391</v>
      </c>
      <c r="I582" s="11">
        <v>8.5</v>
      </c>
      <c r="J582" s="13" t="s">
        <v>2396</v>
      </c>
      <c r="K582" s="13" t="s">
        <v>2397</v>
      </c>
      <c r="L582" s="13" t="s">
        <v>2398</v>
      </c>
    </row>
    <row r="583">
      <c r="A583" s="11">
        <v>3.925894176E9</v>
      </c>
      <c r="B583" s="12">
        <v>582.0</v>
      </c>
      <c r="C583" s="8" t="s">
        <v>12</v>
      </c>
      <c r="D583" s="14">
        <f>VLOOKUP(CONCATENATE(C583,A583), Final!A:L, 12, false)</f>
        <v>9.66</v>
      </c>
      <c r="E583" s="8" t="s">
        <v>2399</v>
      </c>
      <c r="F583" s="11">
        <v>2021.0</v>
      </c>
      <c r="G583" s="8" t="s">
        <v>93</v>
      </c>
      <c r="H583" s="8" t="s">
        <v>717</v>
      </c>
      <c r="I583" s="11">
        <v>9.0</v>
      </c>
      <c r="J583" s="13" t="s">
        <v>2400</v>
      </c>
      <c r="K583" s="13" t="s">
        <v>2401</v>
      </c>
      <c r="L583" s="13" t="s">
        <v>2402</v>
      </c>
    </row>
    <row r="584">
      <c r="A584" s="11">
        <v>3.925894214E9</v>
      </c>
      <c r="B584" s="12">
        <v>583.0</v>
      </c>
      <c r="C584" s="8" t="s">
        <v>12</v>
      </c>
      <c r="D584" s="14">
        <f>VLOOKUP(CONCATENATE(C584,A584), Final!A:L, 12, false)</f>
        <v>20.53</v>
      </c>
      <c r="E584" s="8" t="s">
        <v>2403</v>
      </c>
      <c r="F584" s="11">
        <v>2020.0</v>
      </c>
      <c r="G584" s="8" t="s">
        <v>93</v>
      </c>
      <c r="H584" s="8" t="s">
        <v>717</v>
      </c>
      <c r="I584" s="11">
        <v>9.0</v>
      </c>
      <c r="J584" s="13" t="s">
        <v>2404</v>
      </c>
      <c r="K584" s="13" t="s">
        <v>2405</v>
      </c>
      <c r="L584" s="13" t="s">
        <v>2406</v>
      </c>
    </row>
    <row r="585">
      <c r="A585" s="11">
        <v>3.980409083E9</v>
      </c>
      <c r="B585" s="12">
        <v>584.0</v>
      </c>
      <c r="C585" s="8" t="s">
        <v>12</v>
      </c>
      <c r="D585" s="14">
        <f>VLOOKUP(CONCATENATE(C585,A585), Final!A:L, 12, false)</f>
        <v>86.94</v>
      </c>
      <c r="E585" s="8" t="s">
        <v>2407</v>
      </c>
      <c r="F585" s="11">
        <v>2021.0</v>
      </c>
      <c r="G585" s="8" t="s">
        <v>93</v>
      </c>
      <c r="H585" s="8" t="s">
        <v>2408</v>
      </c>
      <c r="I585" s="8" t="s">
        <v>688</v>
      </c>
      <c r="J585" s="13" t="s">
        <v>2409</v>
      </c>
      <c r="K585" s="13" t="s">
        <v>2410</v>
      </c>
      <c r="L585" s="13" t="s">
        <v>2411</v>
      </c>
    </row>
    <row r="586">
      <c r="A586" s="11">
        <v>4.012989041E9</v>
      </c>
      <c r="B586" s="12">
        <v>585.0</v>
      </c>
      <c r="C586" s="8" t="s">
        <v>12</v>
      </c>
      <c r="D586" s="14">
        <f>VLOOKUP(CONCATENATE(C586,A586), Final!A:L, 12, false)</f>
        <v>59.17</v>
      </c>
      <c r="E586" s="8" t="s">
        <v>2412</v>
      </c>
      <c r="F586" s="11">
        <v>1999.0</v>
      </c>
      <c r="G586" s="8" t="s">
        <v>93</v>
      </c>
      <c r="H586" s="8" t="s">
        <v>2391</v>
      </c>
      <c r="I586" s="11">
        <v>8.5</v>
      </c>
      <c r="J586" s="13" t="s">
        <v>2413</v>
      </c>
      <c r="K586" s="13" t="s">
        <v>2414</v>
      </c>
      <c r="L586" s="13" t="s">
        <v>2415</v>
      </c>
    </row>
    <row r="587">
      <c r="A587" s="11">
        <v>4.043575249E9</v>
      </c>
      <c r="B587" s="12">
        <v>586.0</v>
      </c>
      <c r="C587" s="8" t="s">
        <v>12</v>
      </c>
      <c r="D587" s="14">
        <f>VLOOKUP(CONCATENATE(C587,A587), Final!A:L, 12, false)</f>
        <v>64</v>
      </c>
      <c r="E587" s="8" t="s">
        <v>2416</v>
      </c>
      <c r="F587" s="11">
        <v>2001.0</v>
      </c>
      <c r="G587" s="8" t="s">
        <v>93</v>
      </c>
      <c r="H587" s="8" t="s">
        <v>693</v>
      </c>
      <c r="I587" s="8" t="s">
        <v>688</v>
      </c>
      <c r="J587" s="13" t="s">
        <v>2417</v>
      </c>
      <c r="K587" s="13" t="s">
        <v>2418</v>
      </c>
      <c r="L587" s="13" t="s">
        <v>2419</v>
      </c>
    </row>
    <row r="588">
      <c r="A588" s="11">
        <v>4.054861288E9</v>
      </c>
      <c r="B588" s="12">
        <v>587.0</v>
      </c>
      <c r="C588" s="8" t="s">
        <v>12</v>
      </c>
      <c r="D588" s="14">
        <f>VLOOKUP(CONCATENATE(C588,A588), Final!A:L, 12, false)</f>
        <v>18.11</v>
      </c>
      <c r="E588" s="8" t="s">
        <v>2420</v>
      </c>
      <c r="F588" s="11">
        <v>2005.0</v>
      </c>
      <c r="G588" s="8" t="s">
        <v>93</v>
      </c>
      <c r="H588" s="8" t="s">
        <v>2421</v>
      </c>
      <c r="I588" s="11">
        <v>9.0</v>
      </c>
      <c r="J588" s="13" t="s">
        <v>2422</v>
      </c>
      <c r="K588" s="13" t="s">
        <v>2423</v>
      </c>
      <c r="L588" s="13" t="s">
        <v>2424</v>
      </c>
    </row>
    <row r="589">
      <c r="A589" s="11">
        <v>4.067084173E9</v>
      </c>
      <c r="B589" s="12">
        <v>588.0</v>
      </c>
      <c r="C589" s="8" t="s">
        <v>12</v>
      </c>
      <c r="D589" s="14">
        <f>VLOOKUP(CONCATENATE(C589,A589), Final!A:L, 12, false)</f>
        <v>51.92</v>
      </c>
      <c r="E589" s="8" t="s">
        <v>2425</v>
      </c>
      <c r="F589" s="11">
        <v>2021.0</v>
      </c>
      <c r="G589" s="8" t="s">
        <v>93</v>
      </c>
      <c r="H589" s="8" t="s">
        <v>2426</v>
      </c>
      <c r="I589" s="8" t="s">
        <v>688</v>
      </c>
      <c r="J589" s="13" t="s">
        <v>2427</v>
      </c>
      <c r="K589" s="13" t="s">
        <v>2428</v>
      </c>
      <c r="L589" s="13" t="s">
        <v>2429</v>
      </c>
    </row>
    <row r="590">
      <c r="A590" s="11">
        <v>4.102392152E9</v>
      </c>
      <c r="B590" s="12">
        <v>589.0</v>
      </c>
      <c r="C590" s="8" t="s">
        <v>12</v>
      </c>
      <c r="D590" s="14">
        <f>VLOOKUP(CONCATENATE(C590,A590), Final!A:L, 12, false)</f>
        <v>21.74</v>
      </c>
      <c r="E590" s="8" t="s">
        <v>2430</v>
      </c>
      <c r="F590" s="11">
        <v>2003.0</v>
      </c>
      <c r="G590" s="8" t="s">
        <v>93</v>
      </c>
      <c r="H590" s="8" t="s">
        <v>2421</v>
      </c>
      <c r="I590" s="11">
        <v>8.5</v>
      </c>
      <c r="J590" s="13" t="s">
        <v>2431</v>
      </c>
      <c r="K590" s="13" t="s">
        <v>2432</v>
      </c>
      <c r="L590" s="13" t="s">
        <v>2433</v>
      </c>
    </row>
    <row r="591">
      <c r="A591" s="11">
        <v>1.09343614E8</v>
      </c>
      <c r="B591" s="12">
        <v>590.0</v>
      </c>
      <c r="C591" s="8" t="s">
        <v>11</v>
      </c>
      <c r="D591" s="5">
        <f>VLOOKUP(CONCATENATE(C591,A591), Final!A:L, 12, false)</f>
        <v>63.25</v>
      </c>
      <c r="E591" s="8" t="s">
        <v>2434</v>
      </c>
      <c r="F591" s="11">
        <v>2016.0</v>
      </c>
      <c r="G591" s="8" t="s">
        <v>109</v>
      </c>
      <c r="H591" s="8" t="s">
        <v>2435</v>
      </c>
      <c r="I591" s="8" t="s">
        <v>28</v>
      </c>
      <c r="J591" s="13" t="s">
        <v>2436</v>
      </c>
      <c r="K591" s="13" t="s">
        <v>2437</v>
      </c>
      <c r="L591" s="13" t="s">
        <v>2438</v>
      </c>
    </row>
    <row r="592">
      <c r="A592" s="11">
        <v>1.09343613E8</v>
      </c>
      <c r="B592" s="12">
        <v>591.0</v>
      </c>
      <c r="C592" s="8" t="s">
        <v>11</v>
      </c>
      <c r="D592" s="5">
        <f>VLOOKUP(CONCATENATE(C592,A592), Final!A:L, 12, false)</f>
        <v>63.25</v>
      </c>
      <c r="E592" s="8" t="s">
        <v>2434</v>
      </c>
      <c r="F592" s="11">
        <v>2016.0</v>
      </c>
      <c r="G592" s="8" t="s">
        <v>109</v>
      </c>
      <c r="H592" s="8" t="s">
        <v>2435</v>
      </c>
      <c r="I592" s="8" t="s">
        <v>28</v>
      </c>
      <c r="J592" s="13" t="s">
        <v>2439</v>
      </c>
      <c r="K592" s="13" t="s">
        <v>2440</v>
      </c>
      <c r="L592" s="13" t="s">
        <v>2441</v>
      </c>
    </row>
    <row r="593">
      <c r="A593" s="11">
        <v>1.09061922E8</v>
      </c>
      <c r="B593" s="12">
        <v>592.0</v>
      </c>
      <c r="C593" s="8" t="s">
        <v>11</v>
      </c>
      <c r="D593" s="5">
        <f>VLOOKUP(CONCATENATE(C593,A593), Final!A:L, 12, false)</f>
        <v>63.25</v>
      </c>
      <c r="E593" s="8" t="s">
        <v>2434</v>
      </c>
      <c r="F593" s="11">
        <v>2016.0</v>
      </c>
      <c r="G593" s="8" t="s">
        <v>109</v>
      </c>
      <c r="H593" s="8" t="s">
        <v>2435</v>
      </c>
      <c r="I593" s="8" t="s">
        <v>28</v>
      </c>
      <c r="J593" s="13" t="s">
        <v>2442</v>
      </c>
      <c r="K593" s="13" t="s">
        <v>2443</v>
      </c>
      <c r="L593" s="13" t="s">
        <v>2444</v>
      </c>
    </row>
    <row r="594">
      <c r="A594" s="11">
        <v>1.09061921E8</v>
      </c>
      <c r="B594" s="12">
        <v>593.0</v>
      </c>
      <c r="C594" s="8" t="s">
        <v>11</v>
      </c>
      <c r="D594" s="5">
        <f>VLOOKUP(CONCATENATE(C594,A594), Final!A:L, 12, false)</f>
        <v>63.25</v>
      </c>
      <c r="E594" s="8" t="s">
        <v>2434</v>
      </c>
      <c r="F594" s="11">
        <v>2016.0</v>
      </c>
      <c r="G594" s="8" t="s">
        <v>109</v>
      </c>
      <c r="H594" s="8" t="s">
        <v>2435</v>
      </c>
      <c r="I594" s="8" t="s">
        <v>28</v>
      </c>
      <c r="J594" s="13" t="s">
        <v>2445</v>
      </c>
      <c r="K594" s="13" t="s">
        <v>2446</v>
      </c>
      <c r="L594" s="13" t="s">
        <v>2447</v>
      </c>
    </row>
    <row r="595">
      <c r="A595" s="11">
        <v>1.09061923E8</v>
      </c>
      <c r="B595" s="12">
        <v>594.0</v>
      </c>
      <c r="C595" s="8" t="s">
        <v>11</v>
      </c>
      <c r="D595" s="5">
        <f>VLOOKUP(CONCATENATE(C595,A595), Final!A:L, 12, false)</f>
        <v>63.25</v>
      </c>
      <c r="E595" s="8" t="s">
        <v>2434</v>
      </c>
      <c r="F595" s="11">
        <v>2016.0</v>
      </c>
      <c r="G595" s="8" t="s">
        <v>109</v>
      </c>
      <c r="H595" s="8" t="s">
        <v>2435</v>
      </c>
      <c r="I595" s="8" t="s">
        <v>28</v>
      </c>
      <c r="J595" s="13" t="s">
        <v>2448</v>
      </c>
      <c r="K595" s="13" t="s">
        <v>2449</v>
      </c>
      <c r="L595" s="13" t="s">
        <v>2450</v>
      </c>
    </row>
    <row r="596">
      <c r="A596" s="11">
        <v>9.830817E7</v>
      </c>
      <c r="B596" s="12">
        <v>595.0</v>
      </c>
      <c r="C596" s="8" t="s">
        <v>11</v>
      </c>
      <c r="D596" s="5">
        <f>VLOOKUP(CONCATENATE(C596,A596), Final!A:L, 12, false)</f>
        <v>63.25</v>
      </c>
      <c r="E596" s="8" t="s">
        <v>2434</v>
      </c>
      <c r="F596" s="11">
        <v>2016.0</v>
      </c>
      <c r="G596" s="8" t="s">
        <v>109</v>
      </c>
      <c r="H596" s="8" t="s">
        <v>2435</v>
      </c>
      <c r="I596" s="8" t="s">
        <v>28</v>
      </c>
      <c r="J596" s="13" t="s">
        <v>2451</v>
      </c>
      <c r="K596" s="13" t="s">
        <v>2452</v>
      </c>
      <c r="L596" s="13" t="s">
        <v>2453</v>
      </c>
    </row>
    <row r="597">
      <c r="A597" s="11">
        <v>1.09061924E8</v>
      </c>
      <c r="B597" s="12">
        <v>596.0</v>
      </c>
      <c r="C597" s="8" t="s">
        <v>11</v>
      </c>
      <c r="D597" s="5">
        <f>VLOOKUP(CONCATENATE(C597,A597), Final!A:L, 12, false)</f>
        <v>63.25</v>
      </c>
      <c r="E597" s="8" t="s">
        <v>2434</v>
      </c>
      <c r="F597" s="11">
        <v>2016.0</v>
      </c>
      <c r="G597" s="8" t="s">
        <v>109</v>
      </c>
      <c r="H597" s="8" t="s">
        <v>2435</v>
      </c>
      <c r="I597" s="8" t="s">
        <v>28</v>
      </c>
      <c r="J597" s="13" t="s">
        <v>2454</v>
      </c>
      <c r="K597" s="13" t="s">
        <v>2455</v>
      </c>
      <c r="L597" s="13" t="s">
        <v>2456</v>
      </c>
    </row>
    <row r="598">
      <c r="A598" s="11">
        <v>1.0139866E8</v>
      </c>
      <c r="B598" s="12">
        <v>597.0</v>
      </c>
      <c r="C598" s="8" t="s">
        <v>11</v>
      </c>
      <c r="D598" s="5">
        <f>VLOOKUP(CONCATENATE(C598,A598), Final!A:L, 12, false)</f>
        <v>57.5</v>
      </c>
      <c r="E598" s="8" t="s">
        <v>2457</v>
      </c>
      <c r="F598" s="11">
        <v>2021.0</v>
      </c>
      <c r="G598" s="8" t="s">
        <v>109</v>
      </c>
      <c r="H598" s="8" t="s">
        <v>1821</v>
      </c>
      <c r="I598" s="8" t="s">
        <v>28</v>
      </c>
      <c r="J598" s="13" t="s">
        <v>2458</v>
      </c>
      <c r="K598" s="13" t="s">
        <v>2459</v>
      </c>
      <c r="L598" s="13" t="s">
        <v>2460</v>
      </c>
    </row>
    <row r="599">
      <c r="A599" s="11">
        <v>1.09343595E8</v>
      </c>
      <c r="B599" s="12">
        <v>598.0</v>
      </c>
      <c r="C599" s="8" t="s">
        <v>11</v>
      </c>
      <c r="D599" s="5">
        <f>VLOOKUP(CONCATENATE(C599,A599), Final!A:L, 12, false)</f>
        <v>57.5</v>
      </c>
      <c r="E599" s="8" t="s">
        <v>2461</v>
      </c>
      <c r="F599" s="11">
        <v>2021.0</v>
      </c>
      <c r="G599" s="8" t="s">
        <v>109</v>
      </c>
      <c r="H599" s="8" t="s">
        <v>2462</v>
      </c>
      <c r="I599" s="8" t="s">
        <v>28</v>
      </c>
      <c r="J599" s="13" t="s">
        <v>2463</v>
      </c>
      <c r="K599" s="13" t="s">
        <v>2464</v>
      </c>
      <c r="L599" s="13" t="s">
        <v>2465</v>
      </c>
    </row>
    <row r="600">
      <c r="A600" s="11">
        <v>1.09343594E8</v>
      </c>
      <c r="B600" s="12">
        <v>599.0</v>
      </c>
      <c r="C600" s="8" t="s">
        <v>11</v>
      </c>
      <c r="D600" s="5">
        <f>VLOOKUP(CONCATENATE(C600,A600), Final!A:L, 12, false)</f>
        <v>57.5</v>
      </c>
      <c r="E600" s="8" t="s">
        <v>2461</v>
      </c>
      <c r="F600" s="11">
        <v>2021.0</v>
      </c>
      <c r="G600" s="8" t="s">
        <v>109</v>
      </c>
      <c r="H600" s="8" t="s">
        <v>2462</v>
      </c>
      <c r="I600" s="8" t="s">
        <v>28</v>
      </c>
      <c r="J600" s="13" t="s">
        <v>2466</v>
      </c>
      <c r="K600" s="13" t="s">
        <v>2467</v>
      </c>
      <c r="L600" s="13" t="s">
        <v>2468</v>
      </c>
    </row>
    <row r="601">
      <c r="A601" s="11">
        <v>1.09343592E8</v>
      </c>
      <c r="B601" s="12">
        <v>600.0</v>
      </c>
      <c r="C601" s="8" t="s">
        <v>11</v>
      </c>
      <c r="D601" s="5">
        <f>VLOOKUP(CONCATENATE(C601,A601), Final!A:L, 12, false)</f>
        <v>57.5</v>
      </c>
      <c r="E601" s="8" t="s">
        <v>2461</v>
      </c>
      <c r="F601" s="11">
        <v>2021.0</v>
      </c>
      <c r="G601" s="8" t="s">
        <v>109</v>
      </c>
      <c r="H601" s="8" t="s">
        <v>2462</v>
      </c>
      <c r="I601" s="8" t="s">
        <v>28</v>
      </c>
      <c r="J601" s="13" t="s">
        <v>2469</v>
      </c>
      <c r="K601" s="13" t="s">
        <v>2470</v>
      </c>
      <c r="L601" s="13" t="s">
        <v>2471</v>
      </c>
    </row>
    <row r="602">
      <c r="A602" s="11">
        <v>1.09343598E8</v>
      </c>
      <c r="B602" s="12">
        <v>601.0</v>
      </c>
      <c r="C602" s="8" t="s">
        <v>11</v>
      </c>
      <c r="D602" s="5">
        <f>VLOOKUP(CONCATENATE(C602,A602), Final!A:L, 12, false)</f>
        <v>57.5</v>
      </c>
      <c r="E602" s="8" t="s">
        <v>2461</v>
      </c>
      <c r="F602" s="11">
        <v>2021.0</v>
      </c>
      <c r="G602" s="8" t="s">
        <v>109</v>
      </c>
      <c r="H602" s="8" t="s">
        <v>2462</v>
      </c>
      <c r="I602" s="8" t="s">
        <v>28</v>
      </c>
      <c r="J602" s="13" t="s">
        <v>2472</v>
      </c>
      <c r="K602" s="13" t="s">
        <v>2473</v>
      </c>
      <c r="L602" s="13" t="s">
        <v>2474</v>
      </c>
    </row>
    <row r="603">
      <c r="A603" s="11">
        <v>1.02134254E8</v>
      </c>
      <c r="B603" s="12">
        <v>602.0</v>
      </c>
      <c r="C603" s="8" t="s">
        <v>11</v>
      </c>
      <c r="D603" s="5">
        <f>VLOOKUP(CONCATENATE(C603,A603), Final!A:L, 12, false)</f>
        <v>69</v>
      </c>
      <c r="E603" s="8" t="s">
        <v>843</v>
      </c>
      <c r="F603" s="11">
        <v>2023.0</v>
      </c>
      <c r="G603" s="8" t="s">
        <v>109</v>
      </c>
      <c r="H603" s="8" t="s">
        <v>264</v>
      </c>
      <c r="I603" s="8" t="s">
        <v>28</v>
      </c>
      <c r="J603" s="13" t="s">
        <v>2475</v>
      </c>
      <c r="K603" s="13" t="s">
        <v>2476</v>
      </c>
      <c r="L603" s="13" t="s">
        <v>2477</v>
      </c>
    </row>
    <row r="604">
      <c r="A604" s="11">
        <v>1.1027741E8</v>
      </c>
      <c r="B604" s="12">
        <v>603.0</v>
      </c>
      <c r="C604" s="8" t="s">
        <v>11</v>
      </c>
      <c r="D604" s="5">
        <f>VLOOKUP(CONCATENATE(C604,A604), Final!A:L, 12, false)</f>
        <v>69</v>
      </c>
      <c r="E604" s="8" t="s">
        <v>843</v>
      </c>
      <c r="F604" s="11">
        <v>2023.0</v>
      </c>
      <c r="G604" s="8" t="s">
        <v>109</v>
      </c>
      <c r="H604" s="8" t="s">
        <v>264</v>
      </c>
      <c r="I604" s="8" t="s">
        <v>28</v>
      </c>
      <c r="J604" s="13" t="s">
        <v>2478</v>
      </c>
      <c r="K604" s="13" t="s">
        <v>2479</v>
      </c>
      <c r="L604" s="13" t="s">
        <v>2480</v>
      </c>
    </row>
    <row r="605">
      <c r="A605" s="11">
        <v>1.03272098E8</v>
      </c>
      <c r="B605" s="12">
        <v>604.0</v>
      </c>
      <c r="C605" s="8" t="s">
        <v>11</v>
      </c>
      <c r="D605" s="5">
        <f>VLOOKUP(CONCATENATE(C605,A605), Final!A:L, 12, false)</f>
        <v>69</v>
      </c>
      <c r="E605" s="8" t="s">
        <v>2481</v>
      </c>
      <c r="F605" s="11">
        <v>2023.0</v>
      </c>
      <c r="G605" s="8" t="s">
        <v>109</v>
      </c>
      <c r="H605" s="8" t="s">
        <v>424</v>
      </c>
      <c r="I605" s="8" t="s">
        <v>28</v>
      </c>
      <c r="J605" s="13" t="s">
        <v>2482</v>
      </c>
      <c r="K605" s="13" t="s">
        <v>2483</v>
      </c>
      <c r="L605" s="13" t="s">
        <v>2484</v>
      </c>
    </row>
    <row r="606">
      <c r="A606" s="11">
        <v>7.797304E7</v>
      </c>
      <c r="B606" s="12">
        <v>605.0</v>
      </c>
      <c r="C606" s="8" t="s">
        <v>11</v>
      </c>
      <c r="D606" s="5">
        <f>VLOOKUP(CONCATENATE(C606,A606), Final!A:L, 12, false)</f>
        <v>80.5</v>
      </c>
      <c r="E606" s="8" t="s">
        <v>2485</v>
      </c>
      <c r="F606" s="11">
        <v>2021.0</v>
      </c>
      <c r="G606" s="8" t="s">
        <v>109</v>
      </c>
      <c r="H606" s="8" t="s">
        <v>2486</v>
      </c>
      <c r="I606" s="8" t="s">
        <v>28</v>
      </c>
      <c r="J606" s="13" t="s">
        <v>2487</v>
      </c>
      <c r="K606" s="13" t="s">
        <v>2488</v>
      </c>
      <c r="L606" s="13" t="s">
        <v>2489</v>
      </c>
    </row>
    <row r="607">
      <c r="A607" s="11">
        <v>1.0241544E8</v>
      </c>
      <c r="B607" s="12">
        <v>606.0</v>
      </c>
      <c r="C607" s="8" t="s">
        <v>11</v>
      </c>
      <c r="D607" s="5">
        <f>VLOOKUP(CONCATENATE(C607,A607), Final!A:L, 12, false)</f>
        <v>69</v>
      </c>
      <c r="E607" s="8" t="s">
        <v>2490</v>
      </c>
      <c r="F607" s="11">
        <v>2021.0</v>
      </c>
      <c r="G607" s="8" t="s">
        <v>109</v>
      </c>
      <c r="H607" s="8" t="s">
        <v>2462</v>
      </c>
      <c r="I607" s="8" t="s">
        <v>28</v>
      </c>
      <c r="J607" s="13" t="s">
        <v>2491</v>
      </c>
      <c r="K607" s="13" t="s">
        <v>2492</v>
      </c>
      <c r="L607" s="13" t="s">
        <v>2493</v>
      </c>
    </row>
    <row r="608">
      <c r="A608" s="11">
        <v>1.02415441E8</v>
      </c>
      <c r="B608" s="12">
        <v>607.0</v>
      </c>
      <c r="C608" s="8" t="s">
        <v>11</v>
      </c>
      <c r="D608" s="5">
        <f>VLOOKUP(CONCATENATE(C608,A608), Final!A:L, 12, false)</f>
        <v>69</v>
      </c>
      <c r="E608" s="8" t="s">
        <v>2490</v>
      </c>
      <c r="F608" s="11">
        <v>2021.0</v>
      </c>
      <c r="G608" s="8" t="s">
        <v>109</v>
      </c>
      <c r="H608" s="8" t="s">
        <v>2462</v>
      </c>
      <c r="I608" s="8" t="s">
        <v>28</v>
      </c>
      <c r="J608" s="13" t="s">
        <v>2494</v>
      </c>
      <c r="K608" s="13" t="s">
        <v>2495</v>
      </c>
      <c r="L608" s="13" t="s">
        <v>2496</v>
      </c>
    </row>
    <row r="609">
      <c r="A609" s="11">
        <v>1.10277417E8</v>
      </c>
      <c r="B609" s="12">
        <v>608.0</v>
      </c>
      <c r="C609" s="8" t="s">
        <v>11</v>
      </c>
      <c r="D609" s="5">
        <f>VLOOKUP(CONCATENATE(C609,A609), Final!A:L, 12, false)</f>
        <v>69</v>
      </c>
      <c r="E609" s="8" t="s">
        <v>843</v>
      </c>
      <c r="F609" s="11">
        <v>2023.0</v>
      </c>
      <c r="G609" s="8" t="s">
        <v>109</v>
      </c>
      <c r="H609" s="8" t="s">
        <v>264</v>
      </c>
      <c r="I609" s="8" t="s">
        <v>28</v>
      </c>
      <c r="J609" s="13" t="s">
        <v>2497</v>
      </c>
      <c r="K609" s="13" t="s">
        <v>2498</v>
      </c>
      <c r="L609" s="13" t="s">
        <v>2499</v>
      </c>
    </row>
    <row r="610">
      <c r="A610" s="11">
        <v>1.0337183E8</v>
      </c>
      <c r="B610" s="12">
        <v>609.0</v>
      </c>
      <c r="C610" s="8" t="s">
        <v>11</v>
      </c>
      <c r="D610" s="5">
        <f>VLOOKUP(CONCATENATE(C610,A610), Final!A:L, 12, false)</f>
        <v>63.25</v>
      </c>
      <c r="E610" s="8" t="s">
        <v>484</v>
      </c>
      <c r="F610" s="11">
        <v>2023.0</v>
      </c>
      <c r="G610" s="8" t="s">
        <v>109</v>
      </c>
      <c r="H610" s="8" t="s">
        <v>424</v>
      </c>
      <c r="I610" s="8" t="s">
        <v>28</v>
      </c>
      <c r="J610" s="13" t="s">
        <v>2500</v>
      </c>
      <c r="K610" s="13" t="s">
        <v>2501</v>
      </c>
      <c r="L610" s="13" t="s">
        <v>2502</v>
      </c>
    </row>
    <row r="611">
      <c r="A611" s="11">
        <v>1.10277415E8</v>
      </c>
      <c r="B611" s="12">
        <v>610.0</v>
      </c>
      <c r="C611" s="8" t="s">
        <v>11</v>
      </c>
      <c r="D611" s="5">
        <f>VLOOKUP(CONCATENATE(C611,A611), Final!A:L, 12, false)</f>
        <v>69</v>
      </c>
      <c r="E611" s="8" t="s">
        <v>843</v>
      </c>
      <c r="F611" s="11">
        <v>2023.0</v>
      </c>
      <c r="G611" s="8" t="s">
        <v>109</v>
      </c>
      <c r="H611" s="8" t="s">
        <v>264</v>
      </c>
      <c r="I611" s="8" t="s">
        <v>28</v>
      </c>
      <c r="J611" s="13" t="s">
        <v>2503</v>
      </c>
      <c r="K611" s="13" t="s">
        <v>2504</v>
      </c>
      <c r="L611" s="13" t="s">
        <v>2505</v>
      </c>
    </row>
    <row r="612">
      <c r="A612" s="11">
        <v>1.02134255E8</v>
      </c>
      <c r="B612" s="12">
        <v>611.0</v>
      </c>
      <c r="C612" s="8" t="s">
        <v>11</v>
      </c>
      <c r="D612" s="5">
        <f>VLOOKUP(CONCATENATE(C612,A612), Final!A:L, 12, false)</f>
        <v>69</v>
      </c>
      <c r="E612" s="8" t="s">
        <v>843</v>
      </c>
      <c r="F612" s="11">
        <v>2023.0</v>
      </c>
      <c r="G612" s="8" t="s">
        <v>109</v>
      </c>
      <c r="H612" s="8" t="s">
        <v>264</v>
      </c>
      <c r="I612" s="8" t="s">
        <v>28</v>
      </c>
      <c r="J612" s="13" t="s">
        <v>2506</v>
      </c>
      <c r="K612" s="13" t="s">
        <v>2507</v>
      </c>
      <c r="L612" s="13" t="s">
        <v>2508</v>
      </c>
    </row>
    <row r="613">
      <c r="A613" s="11">
        <v>1.09343532E8</v>
      </c>
      <c r="B613" s="12">
        <v>612.0</v>
      </c>
      <c r="C613" s="8" t="s">
        <v>11</v>
      </c>
      <c r="D613" s="5">
        <f>VLOOKUP(CONCATENATE(C613,A613), Final!A:L, 12, false)</f>
        <v>80.5</v>
      </c>
      <c r="E613" s="8" t="s">
        <v>2509</v>
      </c>
      <c r="F613" s="11">
        <v>2017.0</v>
      </c>
      <c r="G613" s="8" t="s">
        <v>109</v>
      </c>
      <c r="H613" s="8" t="s">
        <v>2510</v>
      </c>
      <c r="I613" s="8" t="s">
        <v>28</v>
      </c>
      <c r="J613" s="13" t="s">
        <v>2511</v>
      </c>
      <c r="K613" s="13" t="s">
        <v>2512</v>
      </c>
      <c r="L613" s="13" t="s">
        <v>2513</v>
      </c>
    </row>
    <row r="614">
      <c r="A614" s="11">
        <v>1.02195087E8</v>
      </c>
      <c r="B614" s="12">
        <v>613.0</v>
      </c>
      <c r="C614" s="8" t="s">
        <v>11</v>
      </c>
      <c r="D614" s="5">
        <f>VLOOKUP(CONCATENATE(C614,A614), Final!A:L, 12, false)</f>
        <v>115</v>
      </c>
      <c r="E614" s="8" t="s">
        <v>2514</v>
      </c>
      <c r="F614" s="11">
        <v>2018.0</v>
      </c>
      <c r="G614" s="8" t="s">
        <v>109</v>
      </c>
      <c r="H614" s="8" t="s">
        <v>2515</v>
      </c>
      <c r="I614" s="8" t="s">
        <v>28</v>
      </c>
      <c r="J614" s="13" t="s">
        <v>2516</v>
      </c>
      <c r="K614" s="13" t="s">
        <v>2517</v>
      </c>
      <c r="L614" s="13" t="s">
        <v>2518</v>
      </c>
    </row>
    <row r="615">
      <c r="A615" s="11">
        <v>1.02195057E8</v>
      </c>
      <c r="B615" s="12">
        <v>614.0</v>
      </c>
      <c r="C615" s="8" t="s">
        <v>11</v>
      </c>
      <c r="D615" s="5">
        <f>VLOOKUP(CONCATENATE(C615,A615), Final!A:L, 12, false)</f>
        <v>51.75</v>
      </c>
      <c r="E615" s="8" t="s">
        <v>2519</v>
      </c>
      <c r="F615" s="11">
        <v>2023.0</v>
      </c>
      <c r="G615" s="8" t="s">
        <v>109</v>
      </c>
      <c r="H615" s="8" t="s">
        <v>264</v>
      </c>
      <c r="I615" s="8" t="s">
        <v>28</v>
      </c>
      <c r="J615" s="13" t="s">
        <v>2520</v>
      </c>
      <c r="K615" s="13" t="s">
        <v>2521</v>
      </c>
      <c r="L615" s="13" t="s">
        <v>2522</v>
      </c>
    </row>
    <row r="616">
      <c r="A616" s="11">
        <v>1.02379486E8</v>
      </c>
      <c r="B616" s="12">
        <v>615.0</v>
      </c>
      <c r="C616" s="8" t="s">
        <v>11</v>
      </c>
      <c r="D616" s="5">
        <f>VLOOKUP(CONCATENATE(C616,A616), Final!A:L, 12, false)</f>
        <v>51.75</v>
      </c>
      <c r="E616" s="8" t="s">
        <v>2519</v>
      </c>
      <c r="F616" s="11">
        <v>2023.0</v>
      </c>
      <c r="G616" s="8" t="s">
        <v>109</v>
      </c>
      <c r="H616" s="8" t="s">
        <v>264</v>
      </c>
      <c r="I616" s="8" t="s">
        <v>28</v>
      </c>
      <c r="J616" s="13" t="s">
        <v>2523</v>
      </c>
      <c r="K616" s="13" t="s">
        <v>2524</v>
      </c>
      <c r="L616" s="13" t="s">
        <v>2525</v>
      </c>
    </row>
    <row r="617">
      <c r="A617" s="11">
        <v>1.02195013E8</v>
      </c>
      <c r="B617" s="12">
        <v>616.0</v>
      </c>
      <c r="C617" s="8" t="s">
        <v>11</v>
      </c>
      <c r="D617" s="5">
        <f>VLOOKUP(CONCATENATE(C617,A617), Final!A:L, 12, false)</f>
        <v>51.75</v>
      </c>
      <c r="E617" s="8" t="s">
        <v>2519</v>
      </c>
      <c r="F617" s="11">
        <v>2023.0</v>
      </c>
      <c r="G617" s="8" t="s">
        <v>109</v>
      </c>
      <c r="H617" s="8" t="s">
        <v>264</v>
      </c>
      <c r="I617" s="8" t="s">
        <v>28</v>
      </c>
      <c r="J617" s="13" t="s">
        <v>2526</v>
      </c>
      <c r="K617" s="13" t="s">
        <v>2527</v>
      </c>
      <c r="L617" s="13" t="s">
        <v>2528</v>
      </c>
    </row>
    <row r="618">
      <c r="A618" s="11">
        <v>1.02195027E8</v>
      </c>
      <c r="B618" s="12">
        <v>617.0</v>
      </c>
      <c r="C618" s="8" t="s">
        <v>11</v>
      </c>
      <c r="D618" s="5">
        <f>VLOOKUP(CONCATENATE(C618,A618), Final!A:L, 12, false)</f>
        <v>51.75</v>
      </c>
      <c r="E618" s="8" t="s">
        <v>2519</v>
      </c>
      <c r="F618" s="11">
        <v>2023.0</v>
      </c>
      <c r="G618" s="8" t="s">
        <v>109</v>
      </c>
      <c r="H618" s="8" t="s">
        <v>264</v>
      </c>
      <c r="I618" s="8" t="s">
        <v>28</v>
      </c>
      <c r="J618" s="13" t="s">
        <v>2529</v>
      </c>
      <c r="K618" s="13" t="s">
        <v>2530</v>
      </c>
      <c r="L618" s="13" t="s">
        <v>2531</v>
      </c>
    </row>
    <row r="619">
      <c r="A619" s="11">
        <v>1.02195053E8</v>
      </c>
      <c r="B619" s="12">
        <v>618.0</v>
      </c>
      <c r="C619" s="8" t="s">
        <v>11</v>
      </c>
      <c r="D619" s="5">
        <f>VLOOKUP(CONCATENATE(C619,A619), Final!A:L, 12, false)</f>
        <v>51.75</v>
      </c>
      <c r="E619" s="8" t="s">
        <v>2519</v>
      </c>
      <c r="F619" s="11">
        <v>2023.0</v>
      </c>
      <c r="G619" s="8" t="s">
        <v>109</v>
      </c>
      <c r="H619" s="8" t="s">
        <v>264</v>
      </c>
      <c r="I619" s="8" t="s">
        <v>28</v>
      </c>
      <c r="J619" s="13" t="s">
        <v>2532</v>
      </c>
      <c r="K619" s="13" t="s">
        <v>2533</v>
      </c>
      <c r="L619" s="13" t="s">
        <v>2534</v>
      </c>
    </row>
    <row r="620">
      <c r="A620" s="11">
        <v>1.02415379E8</v>
      </c>
      <c r="B620" s="12">
        <v>619.0</v>
      </c>
      <c r="C620" s="8" t="s">
        <v>11</v>
      </c>
      <c r="D620" s="5">
        <f>VLOOKUP(CONCATENATE(C620,A620), Final!A:L, 12, false)</f>
        <v>51.75</v>
      </c>
      <c r="E620" s="8" t="s">
        <v>2519</v>
      </c>
      <c r="F620" s="11">
        <v>2023.0</v>
      </c>
      <c r="G620" s="8" t="s">
        <v>109</v>
      </c>
      <c r="H620" s="8" t="s">
        <v>264</v>
      </c>
      <c r="I620" s="8" t="s">
        <v>28</v>
      </c>
      <c r="J620" s="13" t="s">
        <v>2535</v>
      </c>
      <c r="K620" s="13" t="s">
        <v>2536</v>
      </c>
      <c r="L620" s="13" t="s">
        <v>2537</v>
      </c>
    </row>
    <row r="621">
      <c r="A621" s="11">
        <v>1.09060541E8</v>
      </c>
      <c r="B621" s="12">
        <v>620.0</v>
      </c>
      <c r="C621" s="8" t="s">
        <v>11</v>
      </c>
      <c r="D621" s="5">
        <f>VLOOKUP(CONCATENATE(C621,A621), Final!A:L, 12, false)</f>
        <v>63.25</v>
      </c>
      <c r="E621" s="8" t="s">
        <v>2538</v>
      </c>
      <c r="F621" s="11">
        <v>2023.0</v>
      </c>
      <c r="G621" s="8" t="s">
        <v>109</v>
      </c>
      <c r="H621" s="8" t="s">
        <v>264</v>
      </c>
      <c r="I621" s="8" t="s">
        <v>28</v>
      </c>
      <c r="J621" s="13" t="s">
        <v>2539</v>
      </c>
      <c r="K621" s="13" t="s">
        <v>2540</v>
      </c>
      <c r="L621" s="13" t="s">
        <v>2541</v>
      </c>
    </row>
    <row r="622">
      <c r="A622" s="11">
        <v>1.09060539E8</v>
      </c>
      <c r="B622" s="12">
        <v>621.0</v>
      </c>
      <c r="C622" s="8" t="s">
        <v>11</v>
      </c>
      <c r="D622" s="5">
        <f>VLOOKUP(CONCATENATE(C622,A622), Final!A:L, 12, false)</f>
        <v>63.25</v>
      </c>
      <c r="E622" s="8" t="s">
        <v>2538</v>
      </c>
      <c r="F622" s="11">
        <v>2023.0</v>
      </c>
      <c r="G622" s="8" t="s">
        <v>109</v>
      </c>
      <c r="H622" s="8" t="s">
        <v>264</v>
      </c>
      <c r="I622" s="8" t="s">
        <v>28</v>
      </c>
      <c r="J622" s="13" t="s">
        <v>2542</v>
      </c>
      <c r="K622" s="13" t="s">
        <v>2543</v>
      </c>
      <c r="L622" s="13" t="s">
        <v>2544</v>
      </c>
    </row>
    <row r="623">
      <c r="A623" s="11">
        <v>1.09060538E8</v>
      </c>
      <c r="B623" s="12">
        <v>622.0</v>
      </c>
      <c r="C623" s="8" t="s">
        <v>11</v>
      </c>
      <c r="D623" s="5">
        <f>VLOOKUP(CONCATENATE(C623,A623), Final!A:L, 12, false)</f>
        <v>63.25</v>
      </c>
      <c r="E623" s="8" t="s">
        <v>2538</v>
      </c>
      <c r="F623" s="11">
        <v>2023.0</v>
      </c>
      <c r="G623" s="8" t="s">
        <v>109</v>
      </c>
      <c r="H623" s="8" t="s">
        <v>264</v>
      </c>
      <c r="I623" s="8" t="s">
        <v>28</v>
      </c>
      <c r="J623" s="13" t="s">
        <v>2545</v>
      </c>
      <c r="K623" s="13" t="s">
        <v>2546</v>
      </c>
      <c r="L623" s="13" t="s">
        <v>2547</v>
      </c>
    </row>
    <row r="624">
      <c r="A624" s="11">
        <v>1.01398685E8</v>
      </c>
      <c r="B624" s="12">
        <v>623.0</v>
      </c>
      <c r="C624" s="8" t="s">
        <v>11</v>
      </c>
      <c r="D624" s="5">
        <f>VLOOKUP(CONCATENATE(C624,A624), Final!A:L, 12, false)</f>
        <v>59.8</v>
      </c>
      <c r="E624" s="8" t="s">
        <v>2548</v>
      </c>
      <c r="F624" s="11">
        <v>2022.0</v>
      </c>
      <c r="G624" s="8" t="s">
        <v>109</v>
      </c>
      <c r="H624" s="8" t="s">
        <v>110</v>
      </c>
      <c r="I624" s="8" t="s">
        <v>28</v>
      </c>
      <c r="J624" s="13" t="s">
        <v>2549</v>
      </c>
      <c r="K624" s="13" t="s">
        <v>2550</v>
      </c>
      <c r="L624" s="13" t="s">
        <v>2551</v>
      </c>
    </row>
    <row r="625">
      <c r="A625" s="11">
        <v>1.09061891E8</v>
      </c>
      <c r="B625" s="12">
        <v>624.0</v>
      </c>
      <c r="C625" s="8" t="s">
        <v>11</v>
      </c>
      <c r="D625" s="5">
        <f>VLOOKUP(CONCATENATE(C625,A625), Final!A:L, 12, false)</f>
        <v>59.8</v>
      </c>
      <c r="E625" s="8" t="s">
        <v>2552</v>
      </c>
      <c r="F625" s="11">
        <v>2022.0</v>
      </c>
      <c r="G625" s="8" t="s">
        <v>109</v>
      </c>
      <c r="H625" s="8" t="s">
        <v>942</v>
      </c>
      <c r="I625" s="8" t="s">
        <v>28</v>
      </c>
      <c r="J625" s="13" t="s">
        <v>2553</v>
      </c>
      <c r="K625" s="13" t="s">
        <v>2554</v>
      </c>
      <c r="L625" s="13" t="s">
        <v>2555</v>
      </c>
    </row>
    <row r="626">
      <c r="A626" s="11">
        <v>1.02415361E8</v>
      </c>
      <c r="B626" s="12">
        <v>625.0</v>
      </c>
      <c r="C626" s="8" t="s">
        <v>11</v>
      </c>
      <c r="D626" s="5">
        <f>VLOOKUP(CONCATENATE(C626,A626), Final!A:L, 12, false)</f>
        <v>46</v>
      </c>
      <c r="E626" s="8" t="s">
        <v>2556</v>
      </c>
      <c r="F626" s="11">
        <v>2022.0</v>
      </c>
      <c r="G626" s="8" t="s">
        <v>109</v>
      </c>
      <c r="H626" s="8" t="s">
        <v>782</v>
      </c>
      <c r="I626" s="8" t="s">
        <v>28</v>
      </c>
      <c r="J626" s="13" t="s">
        <v>2557</v>
      </c>
      <c r="K626" s="13" t="s">
        <v>2558</v>
      </c>
      <c r="L626" s="13" t="s">
        <v>2559</v>
      </c>
    </row>
    <row r="627">
      <c r="A627" s="11">
        <v>1.0241536E8</v>
      </c>
      <c r="B627" s="12">
        <v>626.0</v>
      </c>
      <c r="C627" s="8" t="s">
        <v>11</v>
      </c>
      <c r="D627" s="5">
        <f>VLOOKUP(CONCATENATE(C627,A627), Final!A:L, 12, false)</f>
        <v>46</v>
      </c>
      <c r="E627" s="8" t="s">
        <v>2556</v>
      </c>
      <c r="F627" s="11">
        <v>2022.0</v>
      </c>
      <c r="G627" s="8" t="s">
        <v>109</v>
      </c>
      <c r="H627" s="8" t="s">
        <v>782</v>
      </c>
      <c r="I627" s="8" t="s">
        <v>28</v>
      </c>
      <c r="J627" s="13" t="s">
        <v>2560</v>
      </c>
      <c r="K627" s="13" t="s">
        <v>2561</v>
      </c>
      <c r="L627" s="13" t="s">
        <v>2562</v>
      </c>
    </row>
    <row r="628">
      <c r="A628" s="11">
        <v>1.01398684E8</v>
      </c>
      <c r="B628" s="12">
        <v>627.0</v>
      </c>
      <c r="C628" s="8" t="s">
        <v>11</v>
      </c>
      <c r="D628" s="5">
        <f>VLOOKUP(CONCATENATE(C628,A628), Final!A:L, 12, false)</f>
        <v>57.5</v>
      </c>
      <c r="E628" s="8" t="s">
        <v>2548</v>
      </c>
      <c r="F628" s="11">
        <v>2022.0</v>
      </c>
      <c r="G628" s="8" t="s">
        <v>109</v>
      </c>
      <c r="H628" s="8" t="s">
        <v>110</v>
      </c>
      <c r="I628" s="8" t="s">
        <v>28</v>
      </c>
      <c r="J628" s="13" t="s">
        <v>2563</v>
      </c>
      <c r="K628" s="13" t="s">
        <v>2564</v>
      </c>
      <c r="L628" s="13" t="s">
        <v>2565</v>
      </c>
    </row>
    <row r="629">
      <c r="A629" s="11">
        <v>7.2179487E7</v>
      </c>
      <c r="B629" s="12">
        <v>628.0</v>
      </c>
      <c r="C629" s="8" t="s">
        <v>11</v>
      </c>
      <c r="D629" s="5">
        <f>VLOOKUP(CONCATENATE(C629,A629), Final!A:L, 12, false)</f>
        <v>57.5</v>
      </c>
      <c r="E629" s="8" t="s">
        <v>2548</v>
      </c>
      <c r="F629" s="11">
        <v>2022.0</v>
      </c>
      <c r="G629" s="8" t="s">
        <v>109</v>
      </c>
      <c r="H629" s="8" t="s">
        <v>110</v>
      </c>
      <c r="I629" s="8" t="s">
        <v>28</v>
      </c>
      <c r="J629" s="13" t="s">
        <v>2566</v>
      </c>
      <c r="K629" s="13" t="s">
        <v>2567</v>
      </c>
      <c r="L629" s="13" t="s">
        <v>2568</v>
      </c>
    </row>
    <row r="630">
      <c r="A630" s="11">
        <v>1.09060618E8</v>
      </c>
      <c r="B630" s="12">
        <v>629.0</v>
      </c>
      <c r="C630" s="8" t="s">
        <v>11</v>
      </c>
      <c r="D630" s="5">
        <f>VLOOKUP(CONCATENATE(C630,A630), Final!A:L, 12, false)</f>
        <v>63.25</v>
      </c>
      <c r="E630" s="8" t="s">
        <v>2538</v>
      </c>
      <c r="F630" s="11">
        <v>2023.0</v>
      </c>
      <c r="G630" s="8" t="s">
        <v>109</v>
      </c>
      <c r="H630" s="8" t="s">
        <v>264</v>
      </c>
      <c r="I630" s="8" t="s">
        <v>28</v>
      </c>
      <c r="J630" s="13" t="s">
        <v>2569</v>
      </c>
      <c r="K630" s="13" t="s">
        <v>2570</v>
      </c>
      <c r="L630" s="13" t="s">
        <v>2571</v>
      </c>
    </row>
    <row r="631">
      <c r="A631" s="11">
        <v>1.09060534E8</v>
      </c>
      <c r="B631" s="12">
        <v>630.0</v>
      </c>
      <c r="C631" s="8" t="s">
        <v>11</v>
      </c>
      <c r="D631" s="5">
        <f>VLOOKUP(CONCATENATE(C631,A631), Final!A:L, 12, false)</f>
        <v>63.25</v>
      </c>
      <c r="E631" s="8" t="s">
        <v>2538</v>
      </c>
      <c r="F631" s="11">
        <v>2023.0</v>
      </c>
      <c r="G631" s="8" t="s">
        <v>109</v>
      </c>
      <c r="H631" s="8" t="s">
        <v>264</v>
      </c>
      <c r="I631" s="8" t="s">
        <v>28</v>
      </c>
      <c r="J631" s="13" t="s">
        <v>2572</v>
      </c>
      <c r="K631" s="13" t="s">
        <v>2573</v>
      </c>
      <c r="L631" s="13" t="s">
        <v>2574</v>
      </c>
    </row>
    <row r="632">
      <c r="A632" s="11">
        <v>1.09257259E8</v>
      </c>
      <c r="B632" s="12">
        <v>631.0</v>
      </c>
      <c r="C632" s="8" t="s">
        <v>11</v>
      </c>
      <c r="D632" s="5">
        <f>VLOOKUP(CONCATENATE(C632,A632), Final!A:L, 12, false)</f>
        <v>57.5</v>
      </c>
      <c r="E632" s="8" t="s">
        <v>2575</v>
      </c>
      <c r="F632" s="11">
        <v>2015.0</v>
      </c>
      <c r="G632" s="8" t="s">
        <v>109</v>
      </c>
      <c r="H632" s="8" t="s">
        <v>2576</v>
      </c>
      <c r="I632" s="8" t="s">
        <v>28</v>
      </c>
      <c r="J632" s="13" t="s">
        <v>2577</v>
      </c>
      <c r="K632" s="13" t="s">
        <v>2578</v>
      </c>
      <c r="L632" s="13" t="s">
        <v>2579</v>
      </c>
    </row>
    <row r="633">
      <c r="A633" s="11">
        <v>1.09060536E8</v>
      </c>
      <c r="B633" s="12">
        <v>632.0</v>
      </c>
      <c r="C633" s="8" t="s">
        <v>11</v>
      </c>
      <c r="D633" s="5">
        <f>VLOOKUP(CONCATENATE(C633,A633), Final!A:L, 12, false)</f>
        <v>63.25</v>
      </c>
      <c r="E633" s="8" t="s">
        <v>2538</v>
      </c>
      <c r="F633" s="11">
        <v>2023.0</v>
      </c>
      <c r="G633" s="8" t="s">
        <v>109</v>
      </c>
      <c r="H633" s="8" t="s">
        <v>264</v>
      </c>
      <c r="I633" s="8" t="s">
        <v>28</v>
      </c>
      <c r="J633" s="13" t="s">
        <v>2580</v>
      </c>
      <c r="K633" s="13" t="s">
        <v>2581</v>
      </c>
      <c r="L633" s="13" t="s">
        <v>2582</v>
      </c>
    </row>
    <row r="634">
      <c r="A634" s="11">
        <v>1.03371934E8</v>
      </c>
      <c r="B634" s="12">
        <v>633.0</v>
      </c>
      <c r="C634" s="8" t="s">
        <v>11</v>
      </c>
      <c r="D634" s="5">
        <f>VLOOKUP(CONCATENATE(C634,A634), Final!A:L, 12, false)</f>
        <v>57.5</v>
      </c>
      <c r="E634" s="8" t="s">
        <v>1856</v>
      </c>
      <c r="F634" s="11">
        <v>2023.0</v>
      </c>
      <c r="G634" s="8" t="s">
        <v>109</v>
      </c>
      <c r="H634" s="8" t="s">
        <v>264</v>
      </c>
      <c r="I634" s="8" t="s">
        <v>28</v>
      </c>
      <c r="J634" s="13" t="s">
        <v>2583</v>
      </c>
      <c r="K634" s="13" t="s">
        <v>2584</v>
      </c>
      <c r="L634" s="13" t="s">
        <v>2585</v>
      </c>
    </row>
    <row r="635">
      <c r="A635" s="11">
        <v>1.02415404E8</v>
      </c>
      <c r="B635" s="12">
        <v>634.0</v>
      </c>
      <c r="C635" s="8" t="s">
        <v>11</v>
      </c>
      <c r="D635" s="5">
        <f>VLOOKUP(CONCATENATE(C635,A635), Final!A:L, 12, false)</f>
        <v>69</v>
      </c>
      <c r="E635" s="8" t="s">
        <v>2586</v>
      </c>
      <c r="F635" s="11">
        <v>2024.0</v>
      </c>
      <c r="G635" s="8" t="s">
        <v>109</v>
      </c>
      <c r="H635" s="8" t="s">
        <v>937</v>
      </c>
      <c r="I635" s="8" t="s">
        <v>28</v>
      </c>
      <c r="J635" s="13" t="s">
        <v>2587</v>
      </c>
      <c r="K635" s="13" t="s">
        <v>2588</v>
      </c>
      <c r="L635" s="13" t="s">
        <v>2589</v>
      </c>
    </row>
    <row r="636">
      <c r="A636" s="11">
        <v>1.03272221E8</v>
      </c>
      <c r="B636" s="12">
        <v>635.0</v>
      </c>
      <c r="C636" s="8" t="s">
        <v>11</v>
      </c>
      <c r="D636" s="5">
        <f>VLOOKUP(CONCATENATE(C636,A636), Final!A:L, 12, false)</f>
        <v>69</v>
      </c>
      <c r="E636" s="8" t="s">
        <v>2586</v>
      </c>
      <c r="F636" s="11">
        <v>2024.0</v>
      </c>
      <c r="G636" s="8" t="s">
        <v>109</v>
      </c>
      <c r="H636" s="8" t="s">
        <v>937</v>
      </c>
      <c r="I636" s="8" t="s">
        <v>28</v>
      </c>
      <c r="J636" s="13" t="s">
        <v>2590</v>
      </c>
      <c r="K636" s="13" t="s">
        <v>2591</v>
      </c>
      <c r="L636" s="13" t="s">
        <v>2592</v>
      </c>
    </row>
    <row r="637">
      <c r="A637" s="11">
        <v>1.09061786E8</v>
      </c>
      <c r="B637" s="12">
        <v>636.0</v>
      </c>
      <c r="C637" s="8" t="s">
        <v>11</v>
      </c>
      <c r="D637" s="5">
        <f>VLOOKUP(CONCATENATE(C637,A637), Final!A:L, 12, false)</f>
        <v>51.75</v>
      </c>
      <c r="E637" s="8" t="s">
        <v>2593</v>
      </c>
      <c r="F637" s="11">
        <v>2021.0</v>
      </c>
      <c r="G637" s="8" t="s">
        <v>109</v>
      </c>
      <c r="H637" s="8" t="s">
        <v>2462</v>
      </c>
      <c r="I637" s="8" t="s">
        <v>28</v>
      </c>
      <c r="J637" s="13" t="s">
        <v>2594</v>
      </c>
      <c r="K637" s="13" t="s">
        <v>2595</v>
      </c>
      <c r="L637" s="13" t="s">
        <v>2596</v>
      </c>
    </row>
    <row r="638">
      <c r="A638" s="11">
        <v>1.0219512E8</v>
      </c>
      <c r="B638" s="12">
        <v>637.0</v>
      </c>
      <c r="C638" s="8" t="s">
        <v>11</v>
      </c>
      <c r="D638" s="5">
        <f>VLOOKUP(CONCATENATE(C638,A638), Final!A:L, 12, false)</f>
        <v>63.25</v>
      </c>
      <c r="E638" s="8" t="s">
        <v>2490</v>
      </c>
      <c r="F638" s="11">
        <v>2021.0</v>
      </c>
      <c r="G638" s="8" t="s">
        <v>109</v>
      </c>
      <c r="H638" s="8" t="s">
        <v>2462</v>
      </c>
      <c r="I638" s="8" t="s">
        <v>28</v>
      </c>
      <c r="J638" s="13" t="s">
        <v>2597</v>
      </c>
      <c r="K638" s="13" t="s">
        <v>2598</v>
      </c>
      <c r="L638" s="13" t="s">
        <v>2599</v>
      </c>
    </row>
    <row r="639">
      <c r="A639" s="11">
        <v>1.10277414E8</v>
      </c>
      <c r="B639" s="12">
        <v>638.0</v>
      </c>
      <c r="C639" s="8" t="s">
        <v>11</v>
      </c>
      <c r="D639" s="5">
        <f>VLOOKUP(CONCATENATE(C639,A639), Final!A:L, 12, false)</f>
        <v>69</v>
      </c>
      <c r="E639" s="8" t="s">
        <v>843</v>
      </c>
      <c r="F639" s="11">
        <v>2023.0</v>
      </c>
      <c r="G639" s="8" t="s">
        <v>109</v>
      </c>
      <c r="H639" s="8" t="s">
        <v>264</v>
      </c>
      <c r="I639" s="8" t="s">
        <v>28</v>
      </c>
      <c r="J639" s="13" t="s">
        <v>2600</v>
      </c>
      <c r="K639" s="13" t="s">
        <v>2601</v>
      </c>
      <c r="L639" s="13" t="s">
        <v>2602</v>
      </c>
    </row>
    <row r="640">
      <c r="A640" s="11">
        <v>1.10277411E8</v>
      </c>
      <c r="B640" s="12">
        <v>639.0</v>
      </c>
      <c r="C640" s="8" t="s">
        <v>11</v>
      </c>
      <c r="D640" s="5">
        <f>VLOOKUP(CONCATENATE(C640,A640), Final!A:L, 12, false)</f>
        <v>69</v>
      </c>
      <c r="E640" s="8" t="s">
        <v>843</v>
      </c>
      <c r="F640" s="11">
        <v>2023.0</v>
      </c>
      <c r="G640" s="8" t="s">
        <v>109</v>
      </c>
      <c r="H640" s="8" t="s">
        <v>264</v>
      </c>
      <c r="I640" s="8" t="s">
        <v>28</v>
      </c>
      <c r="J640" s="13" t="s">
        <v>2603</v>
      </c>
      <c r="K640" s="13" t="s">
        <v>2604</v>
      </c>
      <c r="L640" s="13" t="s">
        <v>2605</v>
      </c>
    </row>
    <row r="641">
      <c r="A641" s="11">
        <v>1.02134251E8</v>
      </c>
      <c r="B641" s="12">
        <v>640.0</v>
      </c>
      <c r="C641" s="8" t="s">
        <v>11</v>
      </c>
      <c r="D641" s="5">
        <f>VLOOKUP(CONCATENATE(C641,A641), Final!A:L, 12, false)</f>
        <v>69</v>
      </c>
      <c r="E641" s="8" t="s">
        <v>843</v>
      </c>
      <c r="F641" s="11">
        <v>2023.0</v>
      </c>
      <c r="G641" s="8" t="s">
        <v>109</v>
      </c>
      <c r="H641" s="8" t="s">
        <v>264</v>
      </c>
      <c r="I641" s="8" t="s">
        <v>28</v>
      </c>
      <c r="J641" s="13" t="s">
        <v>2606</v>
      </c>
      <c r="K641" s="13" t="s">
        <v>2607</v>
      </c>
      <c r="L641" s="13" t="s">
        <v>2608</v>
      </c>
    </row>
    <row r="642">
      <c r="A642" s="11">
        <v>1.02134252E8</v>
      </c>
      <c r="B642" s="12">
        <v>641.0</v>
      </c>
      <c r="C642" s="8" t="s">
        <v>11</v>
      </c>
      <c r="D642" s="5">
        <f>VLOOKUP(CONCATENATE(C642,A642), Final!A:L, 12, false)</f>
        <v>69</v>
      </c>
      <c r="E642" s="8" t="s">
        <v>843</v>
      </c>
      <c r="F642" s="11">
        <v>2023.0</v>
      </c>
      <c r="G642" s="8" t="s">
        <v>109</v>
      </c>
      <c r="H642" s="8" t="s">
        <v>264</v>
      </c>
      <c r="I642" s="8" t="s">
        <v>28</v>
      </c>
      <c r="J642" s="13" t="s">
        <v>2609</v>
      </c>
      <c r="K642" s="13" t="s">
        <v>2610</v>
      </c>
      <c r="L642" s="13" t="s">
        <v>2611</v>
      </c>
    </row>
    <row r="643">
      <c r="A643" s="11">
        <v>1.02195134E8</v>
      </c>
      <c r="B643" s="12">
        <v>642.0</v>
      </c>
      <c r="C643" s="8" t="s">
        <v>11</v>
      </c>
      <c r="D643" s="5">
        <f>VLOOKUP(CONCATENATE(C643,A643), Final!A:L, 12, false)</f>
        <v>57.5</v>
      </c>
      <c r="E643" s="8" t="s">
        <v>2612</v>
      </c>
      <c r="F643" s="11">
        <v>2023.0</v>
      </c>
      <c r="G643" s="8" t="s">
        <v>109</v>
      </c>
      <c r="H643" s="8" t="s">
        <v>264</v>
      </c>
      <c r="I643" s="8" t="s">
        <v>28</v>
      </c>
      <c r="J643" s="13" t="s">
        <v>2613</v>
      </c>
      <c r="K643" s="13" t="s">
        <v>2614</v>
      </c>
      <c r="L643" s="13" t="s">
        <v>2615</v>
      </c>
    </row>
    <row r="644">
      <c r="A644" s="11">
        <v>1.09343596E8</v>
      </c>
      <c r="B644" s="12">
        <v>643.0</v>
      </c>
      <c r="C644" s="8" t="s">
        <v>11</v>
      </c>
      <c r="D644" s="5">
        <f>VLOOKUP(CONCATENATE(C644,A644), Final!A:L, 12, false)</f>
        <v>57.5</v>
      </c>
      <c r="E644" s="8" t="s">
        <v>2461</v>
      </c>
      <c r="F644" s="11">
        <v>2021.0</v>
      </c>
      <c r="G644" s="8" t="s">
        <v>109</v>
      </c>
      <c r="H644" s="8" t="s">
        <v>2462</v>
      </c>
      <c r="I644" s="8" t="s">
        <v>28</v>
      </c>
      <c r="J644" s="13" t="s">
        <v>2616</v>
      </c>
      <c r="K644" s="13" t="s">
        <v>2617</v>
      </c>
      <c r="L644" s="13" t="s">
        <v>2618</v>
      </c>
    </row>
    <row r="645">
      <c r="A645" s="11">
        <v>1.01034767E8</v>
      </c>
      <c r="B645" s="12">
        <v>644.0</v>
      </c>
      <c r="C645" s="8" t="s">
        <v>11</v>
      </c>
      <c r="D645" s="5">
        <f>VLOOKUP(CONCATENATE(C645,A645), Final!A:L, 12, false)</f>
        <v>63.25</v>
      </c>
      <c r="E645" s="8" t="s">
        <v>2619</v>
      </c>
      <c r="F645" s="11">
        <v>2024.0</v>
      </c>
      <c r="G645" s="8" t="s">
        <v>109</v>
      </c>
      <c r="H645" s="8" t="s">
        <v>856</v>
      </c>
      <c r="I645" s="8" t="s">
        <v>28</v>
      </c>
      <c r="J645" s="13" t="s">
        <v>2620</v>
      </c>
      <c r="K645" s="13" t="s">
        <v>2621</v>
      </c>
      <c r="L645" s="13" t="s">
        <v>2622</v>
      </c>
    </row>
    <row r="646">
      <c r="A646" s="11">
        <v>1.01398676E8</v>
      </c>
      <c r="B646" s="12">
        <v>645.0</v>
      </c>
      <c r="C646" s="8" t="s">
        <v>11</v>
      </c>
      <c r="D646" s="5">
        <f>VLOOKUP(CONCATENATE(C646,A646), Final!A:L, 12, false)</f>
        <v>80.5</v>
      </c>
      <c r="E646" s="8" t="s">
        <v>2485</v>
      </c>
      <c r="F646" s="11">
        <v>2021.0</v>
      </c>
      <c r="G646" s="8" t="s">
        <v>109</v>
      </c>
      <c r="H646" s="8" t="s">
        <v>2486</v>
      </c>
      <c r="I646" s="8" t="s">
        <v>28</v>
      </c>
      <c r="J646" s="13" t="s">
        <v>2623</v>
      </c>
      <c r="K646" s="13" t="s">
        <v>2624</v>
      </c>
      <c r="L646" s="13" t="s">
        <v>2625</v>
      </c>
    </row>
    <row r="647">
      <c r="A647" s="11">
        <v>1.01428314E8</v>
      </c>
      <c r="B647" s="12">
        <v>646.0</v>
      </c>
      <c r="C647" s="8" t="s">
        <v>11</v>
      </c>
      <c r="D647" s="5">
        <f>VLOOKUP(CONCATENATE(C647,A647), Final!A:L, 12, false)</f>
        <v>74.75</v>
      </c>
      <c r="E647" s="8" t="s">
        <v>2626</v>
      </c>
      <c r="F647" s="11">
        <v>2022.0</v>
      </c>
      <c r="G647" s="8" t="s">
        <v>109</v>
      </c>
      <c r="H647" s="8" t="s">
        <v>2627</v>
      </c>
      <c r="I647" s="8" t="s">
        <v>28</v>
      </c>
      <c r="J647" s="13" t="s">
        <v>2628</v>
      </c>
      <c r="K647" s="13" t="s">
        <v>2629</v>
      </c>
      <c r="L647" s="13" t="s">
        <v>2630</v>
      </c>
    </row>
    <row r="648">
      <c r="A648" s="11">
        <v>1.09257169E8</v>
      </c>
      <c r="B648" s="12">
        <v>647.0</v>
      </c>
      <c r="C648" s="8" t="s">
        <v>11</v>
      </c>
      <c r="D648" s="5">
        <f>VLOOKUP(CONCATENATE(C648,A648), Final!A:L, 12, false)</f>
        <v>28.75</v>
      </c>
      <c r="E648" s="8" t="s">
        <v>2631</v>
      </c>
      <c r="F648" s="11">
        <v>2021.0</v>
      </c>
      <c r="G648" s="8" t="s">
        <v>109</v>
      </c>
      <c r="H648" s="8" t="s">
        <v>2462</v>
      </c>
      <c r="I648" s="8" t="s">
        <v>28</v>
      </c>
      <c r="J648" s="13" t="s">
        <v>2632</v>
      </c>
      <c r="K648" s="13" t="s">
        <v>2633</v>
      </c>
      <c r="L648" s="13" t="s">
        <v>2634</v>
      </c>
    </row>
    <row r="649">
      <c r="A649" s="11">
        <v>1.10377658E8</v>
      </c>
      <c r="B649" s="12">
        <v>648.0</v>
      </c>
      <c r="C649" s="8" t="s">
        <v>11</v>
      </c>
      <c r="D649" s="5">
        <f>VLOOKUP(CONCATENATE(C649,A649), Final!A:L, 12, false)</f>
        <v>80.5</v>
      </c>
      <c r="E649" s="8" t="s">
        <v>2635</v>
      </c>
      <c r="F649" s="11">
        <v>2021.0</v>
      </c>
      <c r="G649" s="8" t="s">
        <v>109</v>
      </c>
      <c r="H649" s="8" t="s">
        <v>1821</v>
      </c>
      <c r="I649" s="8" t="s">
        <v>28</v>
      </c>
      <c r="J649" s="13" t="s">
        <v>2636</v>
      </c>
      <c r="K649" s="13" t="s">
        <v>2637</v>
      </c>
      <c r="L649" s="13" t="s">
        <v>2638</v>
      </c>
    </row>
    <row r="650">
      <c r="A650" s="11">
        <v>1.09343619E8</v>
      </c>
      <c r="B650" s="12">
        <v>649.0</v>
      </c>
      <c r="C650" s="8" t="s">
        <v>11</v>
      </c>
      <c r="D650" s="5">
        <f>VLOOKUP(CONCATENATE(C650,A650), Final!A:L, 12, false)</f>
        <v>86.25</v>
      </c>
      <c r="E650" s="8" t="s">
        <v>2639</v>
      </c>
      <c r="F650" s="11">
        <v>2016.0</v>
      </c>
      <c r="G650" s="8" t="s">
        <v>109</v>
      </c>
      <c r="H650" s="8" t="s">
        <v>2435</v>
      </c>
      <c r="I650" s="8" t="s">
        <v>28</v>
      </c>
      <c r="J650" s="13" t="s">
        <v>2640</v>
      </c>
      <c r="K650" s="13" t="s">
        <v>2641</v>
      </c>
      <c r="L650" s="13" t="s">
        <v>2642</v>
      </c>
    </row>
    <row r="651">
      <c r="A651" s="11">
        <v>1.09061859E8</v>
      </c>
      <c r="B651" s="12">
        <v>650.0</v>
      </c>
      <c r="C651" s="8" t="s">
        <v>11</v>
      </c>
      <c r="D651" s="5">
        <f>VLOOKUP(CONCATENATE(C651,A651), Final!A:L, 12, false)</f>
        <v>86.25</v>
      </c>
      <c r="E651" s="8" t="s">
        <v>2643</v>
      </c>
      <c r="F651" s="11">
        <v>2017.0</v>
      </c>
      <c r="G651" s="8" t="s">
        <v>109</v>
      </c>
      <c r="H651" s="8" t="s">
        <v>2510</v>
      </c>
      <c r="I651" s="8" t="s">
        <v>28</v>
      </c>
      <c r="J651" s="13" t="s">
        <v>2644</v>
      </c>
      <c r="K651" s="13" t="s">
        <v>2645</v>
      </c>
      <c r="L651" s="13" t="s">
        <v>2646</v>
      </c>
    </row>
    <row r="652">
      <c r="A652" s="11">
        <v>1.09061861E8</v>
      </c>
      <c r="B652" s="12">
        <v>651.0</v>
      </c>
      <c r="C652" s="8" t="s">
        <v>11</v>
      </c>
      <c r="D652" s="5">
        <f>VLOOKUP(CONCATENATE(C652,A652), Final!A:L, 12, false)</f>
        <v>86.25</v>
      </c>
      <c r="E652" s="8" t="s">
        <v>2647</v>
      </c>
      <c r="F652" s="11">
        <v>2017.0</v>
      </c>
      <c r="G652" s="8" t="s">
        <v>109</v>
      </c>
      <c r="H652" s="8" t="s">
        <v>2648</v>
      </c>
      <c r="I652" s="8" t="s">
        <v>28</v>
      </c>
      <c r="J652" s="13" t="s">
        <v>2649</v>
      </c>
      <c r="K652" s="13" t="s">
        <v>2650</v>
      </c>
      <c r="L652" s="13" t="s">
        <v>2651</v>
      </c>
    </row>
    <row r="653">
      <c r="A653" s="11">
        <v>1.09343512E8</v>
      </c>
      <c r="B653" s="12">
        <v>652.0</v>
      </c>
      <c r="C653" s="8" t="s">
        <v>11</v>
      </c>
      <c r="D653" s="5">
        <f>VLOOKUP(CONCATENATE(C653,A653), Final!A:L, 12, false)</f>
        <v>93.15</v>
      </c>
      <c r="E653" s="8" t="s">
        <v>2652</v>
      </c>
      <c r="F653" s="11">
        <v>2015.0</v>
      </c>
      <c r="G653" s="8" t="s">
        <v>109</v>
      </c>
      <c r="H653" s="8" t="s">
        <v>2653</v>
      </c>
      <c r="I653" s="8" t="s">
        <v>28</v>
      </c>
      <c r="J653" s="13" t="s">
        <v>2654</v>
      </c>
      <c r="K653" s="13" t="s">
        <v>2655</v>
      </c>
      <c r="L653" s="13" t="s">
        <v>2656</v>
      </c>
    </row>
    <row r="654">
      <c r="A654" s="11">
        <v>1.09257256E8</v>
      </c>
      <c r="B654" s="12">
        <v>653.0</v>
      </c>
      <c r="C654" s="8" t="s">
        <v>11</v>
      </c>
      <c r="D654" s="5">
        <f>VLOOKUP(CONCATENATE(C654,A654), Final!A:L, 12, false)</f>
        <v>93.15</v>
      </c>
      <c r="E654" s="8" t="s">
        <v>2652</v>
      </c>
      <c r="F654" s="11">
        <v>2015.0</v>
      </c>
      <c r="G654" s="8" t="s">
        <v>109</v>
      </c>
      <c r="H654" s="8" t="s">
        <v>2653</v>
      </c>
      <c r="I654" s="8" t="s">
        <v>28</v>
      </c>
      <c r="J654" s="13" t="s">
        <v>2657</v>
      </c>
      <c r="K654" s="13" t="s">
        <v>2658</v>
      </c>
      <c r="L654" s="13" t="s">
        <v>2659</v>
      </c>
    </row>
    <row r="655">
      <c r="A655" s="11">
        <v>1.09061856E8</v>
      </c>
      <c r="B655" s="12">
        <v>654.0</v>
      </c>
      <c r="C655" s="8" t="s">
        <v>11</v>
      </c>
      <c r="D655" s="5">
        <f>VLOOKUP(CONCATENATE(C655,A655), Final!A:L, 12, false)</f>
        <v>93.15</v>
      </c>
      <c r="E655" s="8" t="s">
        <v>2652</v>
      </c>
      <c r="F655" s="11">
        <v>2015.0</v>
      </c>
      <c r="G655" s="8" t="s">
        <v>109</v>
      </c>
      <c r="H655" s="8" t="s">
        <v>2653</v>
      </c>
      <c r="I655" s="8" t="s">
        <v>28</v>
      </c>
      <c r="J655" s="13" t="s">
        <v>2660</v>
      </c>
      <c r="K655" s="13" t="s">
        <v>2661</v>
      </c>
      <c r="L655" s="13" t="s">
        <v>2662</v>
      </c>
    </row>
    <row r="656">
      <c r="A656" s="11">
        <v>1.0925716E8</v>
      </c>
      <c r="B656" s="12">
        <v>655.0</v>
      </c>
      <c r="C656" s="8" t="s">
        <v>11</v>
      </c>
      <c r="D656" s="5">
        <f>VLOOKUP(CONCATENATE(C656,A656), Final!A:L, 12, false)</f>
        <v>92</v>
      </c>
      <c r="E656" s="8" t="s">
        <v>2663</v>
      </c>
      <c r="F656" s="11">
        <v>2015.0</v>
      </c>
      <c r="G656" s="8" t="s">
        <v>109</v>
      </c>
      <c r="H656" s="8" t="s">
        <v>598</v>
      </c>
      <c r="I656" s="8" t="s">
        <v>28</v>
      </c>
      <c r="J656" s="13" t="s">
        <v>2664</v>
      </c>
      <c r="K656" s="13" t="s">
        <v>2665</v>
      </c>
      <c r="L656" s="13" t="s">
        <v>2666</v>
      </c>
    </row>
    <row r="657">
      <c r="A657" s="11">
        <v>1.0906184E8</v>
      </c>
      <c r="B657" s="12">
        <v>656.0</v>
      </c>
      <c r="C657" s="8" t="s">
        <v>11</v>
      </c>
      <c r="D657" s="5">
        <f>VLOOKUP(CONCATENATE(C657,A657), Final!A:L, 12, false)</f>
        <v>92</v>
      </c>
      <c r="E657" s="8" t="s">
        <v>2667</v>
      </c>
      <c r="F657" s="11">
        <v>2016.0</v>
      </c>
      <c r="G657" s="8" t="s">
        <v>109</v>
      </c>
      <c r="H657" s="8" t="s">
        <v>2668</v>
      </c>
      <c r="I657" s="8" t="s">
        <v>28</v>
      </c>
      <c r="J657" s="13" t="s">
        <v>2669</v>
      </c>
      <c r="K657" s="13" t="s">
        <v>2670</v>
      </c>
      <c r="L657" s="13" t="s">
        <v>2671</v>
      </c>
    </row>
    <row r="658">
      <c r="A658" s="11">
        <v>1.0934362E8</v>
      </c>
      <c r="B658" s="12">
        <v>657.0</v>
      </c>
      <c r="C658" s="8" t="s">
        <v>11</v>
      </c>
      <c r="D658" s="5">
        <f>VLOOKUP(CONCATENATE(C658,A658), Final!A:L, 12, false)</f>
        <v>85.1</v>
      </c>
      <c r="E658" s="8" t="s">
        <v>2639</v>
      </c>
      <c r="F658" s="11">
        <v>2016.0</v>
      </c>
      <c r="G658" s="8" t="s">
        <v>109</v>
      </c>
      <c r="H658" s="8" t="s">
        <v>2435</v>
      </c>
      <c r="I658" s="8" t="s">
        <v>28</v>
      </c>
      <c r="J658" s="13" t="s">
        <v>2672</v>
      </c>
      <c r="K658" s="13" t="s">
        <v>2673</v>
      </c>
      <c r="L658" s="13" t="s">
        <v>2674</v>
      </c>
    </row>
    <row r="659">
      <c r="A659" s="11">
        <v>1.09061855E8</v>
      </c>
      <c r="B659" s="12">
        <v>658.0</v>
      </c>
      <c r="C659" s="8" t="s">
        <v>11</v>
      </c>
      <c r="D659" s="5">
        <f>VLOOKUP(CONCATENATE(C659,A659), Final!A:L, 12, false)</f>
        <v>93.15</v>
      </c>
      <c r="E659" s="8" t="s">
        <v>2652</v>
      </c>
      <c r="F659" s="11">
        <v>2015.0</v>
      </c>
      <c r="G659" s="8" t="s">
        <v>109</v>
      </c>
      <c r="H659" s="8" t="s">
        <v>2653</v>
      </c>
      <c r="I659" s="8" t="s">
        <v>28</v>
      </c>
      <c r="J659" s="13" t="s">
        <v>2675</v>
      </c>
      <c r="K659" s="13" t="s">
        <v>2676</v>
      </c>
      <c r="L659" s="13" t="s">
        <v>2677</v>
      </c>
    </row>
    <row r="660">
      <c r="A660" s="11">
        <v>1.09343513E8</v>
      </c>
      <c r="B660" s="12">
        <v>659.0</v>
      </c>
      <c r="C660" s="8" t="s">
        <v>11</v>
      </c>
      <c r="D660" s="5">
        <f>VLOOKUP(CONCATENATE(C660,A660), Final!A:L, 12, false)</f>
        <v>93.15</v>
      </c>
      <c r="E660" s="8" t="s">
        <v>2652</v>
      </c>
      <c r="F660" s="11">
        <v>2015.0</v>
      </c>
      <c r="G660" s="8" t="s">
        <v>109</v>
      </c>
      <c r="H660" s="8" t="s">
        <v>2653</v>
      </c>
      <c r="I660" s="8" t="s">
        <v>28</v>
      </c>
      <c r="J660" s="13" t="s">
        <v>2678</v>
      </c>
      <c r="K660" s="13" t="s">
        <v>2679</v>
      </c>
      <c r="L660" s="13" t="s">
        <v>2680</v>
      </c>
    </row>
    <row r="661">
      <c r="A661" s="11">
        <v>1.09061854E8</v>
      </c>
      <c r="B661" s="12">
        <v>660.0</v>
      </c>
      <c r="C661" s="8" t="s">
        <v>11</v>
      </c>
      <c r="D661" s="5">
        <f>VLOOKUP(CONCATENATE(C661,A661), Final!A:L, 12, false)</f>
        <v>59.8</v>
      </c>
      <c r="E661" s="8" t="s">
        <v>2681</v>
      </c>
      <c r="F661" s="11">
        <v>2016.0</v>
      </c>
      <c r="G661" s="8" t="s">
        <v>109</v>
      </c>
      <c r="H661" s="8" t="s">
        <v>2682</v>
      </c>
      <c r="I661" s="8" t="s">
        <v>28</v>
      </c>
      <c r="J661" s="13" t="s">
        <v>2683</v>
      </c>
      <c r="K661" s="13" t="s">
        <v>2684</v>
      </c>
      <c r="L661" s="13" t="s">
        <v>2685</v>
      </c>
    </row>
    <row r="662">
      <c r="A662" s="11">
        <v>1.00662946E8</v>
      </c>
      <c r="B662" s="12">
        <v>661.0</v>
      </c>
      <c r="C662" s="8" t="s">
        <v>11</v>
      </c>
      <c r="D662" s="5">
        <f>VLOOKUP(CONCATENATE(C662,A662), Final!A:L, 12, false)</f>
        <v>103.5</v>
      </c>
      <c r="E662" s="8" t="s">
        <v>2686</v>
      </c>
      <c r="F662" s="11">
        <v>2019.0</v>
      </c>
      <c r="G662" s="8" t="s">
        <v>109</v>
      </c>
      <c r="H662" s="8" t="s">
        <v>1791</v>
      </c>
      <c r="I662" s="8" t="s">
        <v>28</v>
      </c>
      <c r="J662" s="13" t="s">
        <v>2687</v>
      </c>
      <c r="K662" s="13" t="s">
        <v>2688</v>
      </c>
      <c r="L662" s="13" t="s">
        <v>2689</v>
      </c>
    </row>
    <row r="663">
      <c r="A663" s="11">
        <v>1.09061781E8</v>
      </c>
      <c r="B663" s="12">
        <v>662.0</v>
      </c>
      <c r="C663" s="8" t="s">
        <v>11</v>
      </c>
      <c r="D663" s="5">
        <f>VLOOKUP(CONCATENATE(C663,A663), Final!A:L, 12, false)</f>
        <v>132.25</v>
      </c>
      <c r="E663" s="8" t="s">
        <v>2514</v>
      </c>
      <c r="F663" s="11">
        <v>2018.0</v>
      </c>
      <c r="G663" s="8" t="s">
        <v>109</v>
      </c>
      <c r="H663" s="8" t="s">
        <v>2515</v>
      </c>
      <c r="I663" s="8" t="s">
        <v>28</v>
      </c>
      <c r="J663" s="13" t="s">
        <v>2690</v>
      </c>
      <c r="K663" s="13" t="s">
        <v>2691</v>
      </c>
      <c r="L663" s="13" t="s">
        <v>2692</v>
      </c>
    </row>
    <row r="664">
      <c r="A664" s="11">
        <v>1.09343519E8</v>
      </c>
      <c r="B664" s="12">
        <v>663.0</v>
      </c>
      <c r="C664" s="8" t="s">
        <v>11</v>
      </c>
      <c r="D664" s="5">
        <f>VLOOKUP(CONCATENATE(C664,A664), Final!A:L, 12, false)</f>
        <v>63.25</v>
      </c>
      <c r="E664" s="8" t="s">
        <v>2693</v>
      </c>
      <c r="F664" s="11">
        <v>2016.0</v>
      </c>
      <c r="G664" s="8" t="s">
        <v>109</v>
      </c>
      <c r="H664" s="8" t="s">
        <v>2694</v>
      </c>
      <c r="I664" s="8" t="s">
        <v>28</v>
      </c>
      <c r="J664" s="13" t="s">
        <v>2695</v>
      </c>
      <c r="K664" s="13" t="s">
        <v>2696</v>
      </c>
      <c r="L664" s="13" t="s">
        <v>2697</v>
      </c>
    </row>
    <row r="665">
      <c r="A665" s="11">
        <v>1.02379434E8</v>
      </c>
      <c r="B665" s="12">
        <v>664.0</v>
      </c>
      <c r="C665" s="8" t="s">
        <v>11</v>
      </c>
      <c r="D665" s="5">
        <f>VLOOKUP(CONCATENATE(C665,A665), Final!A:L, 12, false)</f>
        <v>115</v>
      </c>
      <c r="E665" s="8" t="s">
        <v>2698</v>
      </c>
      <c r="F665" s="11">
        <v>2023.0</v>
      </c>
      <c r="G665" s="8" t="s">
        <v>109</v>
      </c>
      <c r="H665" s="8" t="s">
        <v>1049</v>
      </c>
      <c r="I665" s="8" t="s">
        <v>28</v>
      </c>
      <c r="J665" s="13" t="s">
        <v>2699</v>
      </c>
      <c r="K665" s="13" t="s">
        <v>2700</v>
      </c>
      <c r="L665" s="13" t="s">
        <v>2701</v>
      </c>
    </row>
    <row r="666">
      <c r="A666" s="11">
        <v>1.09343531E8</v>
      </c>
      <c r="B666" s="12">
        <v>665.0</v>
      </c>
      <c r="C666" s="8" t="s">
        <v>11</v>
      </c>
      <c r="D666" s="5">
        <f>VLOOKUP(CONCATENATE(C666,A666), Final!A:L, 12, false)</f>
        <v>92</v>
      </c>
      <c r="E666" s="8" t="s">
        <v>2702</v>
      </c>
      <c r="F666" s="11">
        <v>2015.0</v>
      </c>
      <c r="G666" s="8" t="s">
        <v>109</v>
      </c>
      <c r="H666" s="8" t="s">
        <v>2703</v>
      </c>
      <c r="I666" s="8" t="s">
        <v>28</v>
      </c>
      <c r="J666" s="13" t="s">
        <v>2704</v>
      </c>
      <c r="K666" s="13" t="s">
        <v>2705</v>
      </c>
      <c r="L666" s="13" t="s">
        <v>2706</v>
      </c>
    </row>
    <row r="667">
      <c r="A667" s="11">
        <v>1.09061849E8</v>
      </c>
      <c r="B667" s="12">
        <v>666.0</v>
      </c>
      <c r="C667" s="8" t="s">
        <v>11</v>
      </c>
      <c r="D667" s="5">
        <f>VLOOKUP(CONCATENATE(C667,A667), Final!A:L, 12, false)</f>
        <v>126.5</v>
      </c>
      <c r="E667" s="8" t="s">
        <v>2707</v>
      </c>
      <c r="F667" s="11">
        <v>2016.0</v>
      </c>
      <c r="G667" s="8" t="s">
        <v>109</v>
      </c>
      <c r="H667" s="8" t="s">
        <v>2515</v>
      </c>
      <c r="I667" s="8" t="s">
        <v>28</v>
      </c>
      <c r="J667" s="13" t="s">
        <v>2708</v>
      </c>
      <c r="K667" s="13" t="s">
        <v>2709</v>
      </c>
      <c r="L667" s="13" t="s">
        <v>2710</v>
      </c>
    </row>
    <row r="668">
      <c r="A668" s="11">
        <v>1.02216386E8</v>
      </c>
      <c r="B668" s="12">
        <v>667.0</v>
      </c>
      <c r="C668" s="8" t="s">
        <v>11</v>
      </c>
      <c r="D668" s="5">
        <f>VLOOKUP(CONCATENATE(C668,A668), Final!A:L, 12, false)</f>
        <v>92</v>
      </c>
      <c r="E668" s="8" t="s">
        <v>2711</v>
      </c>
      <c r="F668" s="11">
        <v>2019.0</v>
      </c>
      <c r="G668" s="8" t="s">
        <v>109</v>
      </c>
      <c r="H668" s="8" t="s">
        <v>2712</v>
      </c>
      <c r="I668" s="8" t="s">
        <v>28</v>
      </c>
      <c r="J668" s="13" t="s">
        <v>2713</v>
      </c>
      <c r="K668" s="13" t="s">
        <v>2714</v>
      </c>
      <c r="L668" s="13" t="s">
        <v>2715</v>
      </c>
    </row>
    <row r="669">
      <c r="A669" s="11">
        <v>1.09257159E8</v>
      </c>
      <c r="B669" s="12">
        <v>668.0</v>
      </c>
      <c r="C669" s="8" t="s">
        <v>11</v>
      </c>
      <c r="D669" s="5">
        <f>VLOOKUP(CONCATENATE(C669,A669), Final!A:L, 12, false)</f>
        <v>69</v>
      </c>
      <c r="E669" s="8" t="s">
        <v>2663</v>
      </c>
      <c r="F669" s="11">
        <v>2015.0</v>
      </c>
      <c r="G669" s="8" t="s">
        <v>109</v>
      </c>
      <c r="H669" s="8" t="s">
        <v>598</v>
      </c>
      <c r="I669" s="8" t="s">
        <v>28</v>
      </c>
      <c r="J669" s="13" t="s">
        <v>2716</v>
      </c>
      <c r="K669" s="13" t="s">
        <v>2717</v>
      </c>
      <c r="L669" s="13" t="s">
        <v>2718</v>
      </c>
    </row>
    <row r="670">
      <c r="A670" s="11">
        <v>7.7472255E7</v>
      </c>
      <c r="B670" s="12">
        <v>669.0</v>
      </c>
      <c r="C670" s="8" t="s">
        <v>11</v>
      </c>
      <c r="D670" s="5">
        <f>VLOOKUP(CONCATENATE(C670,A670), Final!A:L, 12, false)</f>
        <v>115</v>
      </c>
      <c r="E670" s="8" t="s">
        <v>2719</v>
      </c>
      <c r="F670" s="11">
        <v>2021.0</v>
      </c>
      <c r="G670" s="8" t="s">
        <v>109</v>
      </c>
      <c r="H670" s="8" t="s">
        <v>2462</v>
      </c>
      <c r="I670" s="8" t="s">
        <v>28</v>
      </c>
      <c r="J670" s="13" t="s">
        <v>2720</v>
      </c>
      <c r="K670" s="13" t="s">
        <v>2721</v>
      </c>
      <c r="L670" s="13" t="s">
        <v>2722</v>
      </c>
    </row>
    <row r="671">
      <c r="A671" s="11">
        <v>1.09061873E8</v>
      </c>
      <c r="B671" s="12">
        <v>670.0</v>
      </c>
      <c r="C671" s="8" t="s">
        <v>11</v>
      </c>
      <c r="D671" s="5">
        <f>VLOOKUP(CONCATENATE(C671,A671), Final!A:L, 12, false)</f>
        <v>166.75</v>
      </c>
      <c r="E671" s="8" t="s">
        <v>2723</v>
      </c>
      <c r="F671" s="11">
        <v>2023.0</v>
      </c>
      <c r="G671" s="8" t="s">
        <v>109</v>
      </c>
      <c r="H671" s="8" t="s">
        <v>264</v>
      </c>
      <c r="I671" s="8" t="s">
        <v>28</v>
      </c>
      <c r="J671" s="13" t="s">
        <v>2724</v>
      </c>
      <c r="K671" s="13" t="s">
        <v>2725</v>
      </c>
      <c r="L671" s="13" t="s">
        <v>2726</v>
      </c>
    </row>
    <row r="672">
      <c r="A672" s="11">
        <v>1.0906185E8</v>
      </c>
      <c r="B672" s="12">
        <v>671.0</v>
      </c>
      <c r="C672" s="8" t="s">
        <v>11</v>
      </c>
      <c r="D672" s="5">
        <f>VLOOKUP(CONCATENATE(C672,A672), Final!A:L, 12, false)</f>
        <v>69</v>
      </c>
      <c r="E672" s="8" t="s">
        <v>2727</v>
      </c>
      <c r="F672" s="11">
        <v>2015.0</v>
      </c>
      <c r="G672" s="8" t="s">
        <v>109</v>
      </c>
      <c r="H672" s="8" t="s">
        <v>2703</v>
      </c>
      <c r="I672" s="8" t="s">
        <v>28</v>
      </c>
      <c r="J672" s="13" t="s">
        <v>2728</v>
      </c>
      <c r="K672" s="13" t="s">
        <v>2729</v>
      </c>
      <c r="L672" s="13" t="s">
        <v>2730</v>
      </c>
    </row>
    <row r="673">
      <c r="A673" s="11">
        <v>1.03371887E8</v>
      </c>
      <c r="B673" s="12">
        <v>672.0</v>
      </c>
      <c r="C673" s="8" t="s">
        <v>11</v>
      </c>
      <c r="D673" s="5">
        <f>VLOOKUP(CONCATENATE(C673,A673), Final!A:L, 12, false)</f>
        <v>92</v>
      </c>
      <c r="E673" s="8" t="s">
        <v>2731</v>
      </c>
      <c r="F673" s="11">
        <v>2020.0</v>
      </c>
      <c r="G673" s="8" t="s">
        <v>109</v>
      </c>
      <c r="H673" s="8" t="s">
        <v>942</v>
      </c>
      <c r="I673" s="8" t="s">
        <v>28</v>
      </c>
      <c r="J673" s="13" t="s">
        <v>2732</v>
      </c>
      <c r="K673" s="13" t="s">
        <v>2733</v>
      </c>
      <c r="L673" s="13" t="s">
        <v>2734</v>
      </c>
    </row>
    <row r="674">
      <c r="A674" s="11">
        <v>1.09061845E8</v>
      </c>
      <c r="B674" s="12">
        <v>673.0</v>
      </c>
      <c r="C674" s="8" t="s">
        <v>11</v>
      </c>
      <c r="D674" s="5">
        <f>VLOOKUP(CONCATENATE(C674,A674), Final!A:L, 12, false)</f>
        <v>86.25</v>
      </c>
      <c r="E674" s="8" t="s">
        <v>2735</v>
      </c>
      <c r="F674" s="11">
        <v>2015.0</v>
      </c>
      <c r="G674" s="8" t="s">
        <v>109</v>
      </c>
      <c r="H674" s="8" t="s">
        <v>2736</v>
      </c>
      <c r="I674" s="8" t="s">
        <v>28</v>
      </c>
      <c r="J674" s="13" t="s">
        <v>2737</v>
      </c>
      <c r="K674" s="13" t="s">
        <v>2738</v>
      </c>
      <c r="L674" s="13" t="s">
        <v>2739</v>
      </c>
    </row>
    <row r="675">
      <c r="A675" s="11">
        <v>1.09061846E8</v>
      </c>
      <c r="B675" s="12">
        <v>674.0</v>
      </c>
      <c r="C675" s="8" t="s">
        <v>11</v>
      </c>
      <c r="D675" s="5">
        <f>VLOOKUP(CONCATENATE(C675,A675), Final!A:L, 12, false)</f>
        <v>132.25</v>
      </c>
      <c r="E675" s="8" t="s">
        <v>2740</v>
      </c>
      <c r="F675" s="11">
        <v>2007.0</v>
      </c>
      <c r="G675" s="8" t="s">
        <v>109</v>
      </c>
      <c r="H675" s="8" t="s">
        <v>2741</v>
      </c>
      <c r="I675" s="8" t="s">
        <v>28</v>
      </c>
      <c r="J675" s="13" t="s">
        <v>2742</v>
      </c>
      <c r="K675" s="13" t="s">
        <v>2743</v>
      </c>
      <c r="L675" s="13" t="s">
        <v>2744</v>
      </c>
    </row>
    <row r="676">
      <c r="A676" s="11">
        <v>1.0906054E8</v>
      </c>
      <c r="B676" s="12">
        <v>675.0</v>
      </c>
      <c r="C676" s="8" t="s">
        <v>11</v>
      </c>
      <c r="D676" s="5">
        <f>VLOOKUP(CONCATENATE(C676,A676), Final!A:L, 12, false)</f>
        <v>63.25</v>
      </c>
      <c r="E676" s="8" t="s">
        <v>2538</v>
      </c>
      <c r="F676" s="11">
        <v>2023.0</v>
      </c>
      <c r="G676" s="8" t="s">
        <v>109</v>
      </c>
      <c r="H676" s="8" t="s">
        <v>264</v>
      </c>
      <c r="I676" s="8" t="s">
        <v>28</v>
      </c>
      <c r="J676" s="13" t="s">
        <v>2745</v>
      </c>
      <c r="K676" s="13" t="s">
        <v>2746</v>
      </c>
      <c r="L676" s="13" t="s">
        <v>2747</v>
      </c>
    </row>
    <row r="677">
      <c r="A677" s="11">
        <v>1.09060542E8</v>
      </c>
      <c r="B677" s="12">
        <v>676.0</v>
      </c>
      <c r="C677" s="8" t="s">
        <v>11</v>
      </c>
      <c r="D677" s="5">
        <f>VLOOKUP(CONCATENATE(C677,A677), Final!A:L, 12, false)</f>
        <v>63.25</v>
      </c>
      <c r="E677" s="8" t="s">
        <v>2538</v>
      </c>
      <c r="F677" s="11">
        <v>2023.0</v>
      </c>
      <c r="G677" s="8" t="s">
        <v>109</v>
      </c>
      <c r="H677" s="8" t="s">
        <v>264</v>
      </c>
      <c r="I677" s="8" t="s">
        <v>28</v>
      </c>
      <c r="J677" s="13" t="s">
        <v>2748</v>
      </c>
      <c r="K677" s="13" t="s">
        <v>2749</v>
      </c>
      <c r="L677" s="13" t="s">
        <v>2750</v>
      </c>
    </row>
    <row r="678">
      <c r="A678" s="11">
        <v>1.09060535E8</v>
      </c>
      <c r="B678" s="12">
        <v>677.0</v>
      </c>
      <c r="C678" s="8" t="s">
        <v>11</v>
      </c>
      <c r="D678" s="5">
        <f>VLOOKUP(CONCATENATE(C678,A678), Final!A:L, 12, false)</f>
        <v>63.25</v>
      </c>
      <c r="E678" s="8" t="s">
        <v>2538</v>
      </c>
      <c r="F678" s="11">
        <v>2023.0</v>
      </c>
      <c r="G678" s="8" t="s">
        <v>109</v>
      </c>
      <c r="H678" s="8" t="s">
        <v>264</v>
      </c>
      <c r="I678" s="8" t="s">
        <v>28</v>
      </c>
      <c r="J678" s="13" t="s">
        <v>2751</v>
      </c>
      <c r="K678" s="13" t="s">
        <v>2752</v>
      </c>
      <c r="L678" s="13" t="s">
        <v>2753</v>
      </c>
    </row>
    <row r="679">
      <c r="A679" s="11">
        <v>1.09060615E8</v>
      </c>
      <c r="B679" s="12">
        <v>678.0</v>
      </c>
      <c r="C679" s="8" t="s">
        <v>11</v>
      </c>
      <c r="D679" s="5">
        <f>VLOOKUP(CONCATENATE(C679,A679), Final!A:L, 12, false)</f>
        <v>51.75</v>
      </c>
      <c r="E679" s="8" t="s">
        <v>2519</v>
      </c>
      <c r="F679" s="11">
        <v>2023.0</v>
      </c>
      <c r="G679" s="8" t="s">
        <v>109</v>
      </c>
      <c r="H679" s="8" t="s">
        <v>264</v>
      </c>
      <c r="I679" s="8" t="s">
        <v>28</v>
      </c>
      <c r="J679" s="13" t="s">
        <v>2754</v>
      </c>
      <c r="K679" s="13" t="s">
        <v>2755</v>
      </c>
      <c r="L679" s="13" t="s">
        <v>2756</v>
      </c>
    </row>
    <row r="680">
      <c r="A680" s="11">
        <v>1.09060614E8</v>
      </c>
      <c r="B680" s="12">
        <v>679.0</v>
      </c>
      <c r="C680" s="8" t="s">
        <v>11</v>
      </c>
      <c r="D680" s="5">
        <f>VLOOKUP(CONCATENATE(C680,A680), Final!A:L, 12, false)</f>
        <v>51.75</v>
      </c>
      <c r="E680" s="8" t="s">
        <v>2519</v>
      </c>
      <c r="F680" s="11">
        <v>2023.0</v>
      </c>
      <c r="G680" s="8" t="s">
        <v>109</v>
      </c>
      <c r="H680" s="8" t="s">
        <v>264</v>
      </c>
      <c r="I680" s="8" t="s">
        <v>28</v>
      </c>
      <c r="J680" s="13" t="s">
        <v>2757</v>
      </c>
      <c r="K680" s="13" t="s">
        <v>2758</v>
      </c>
      <c r="L680" s="13" t="s">
        <v>2759</v>
      </c>
    </row>
    <row r="681">
      <c r="A681" s="11">
        <v>1.02379383E8</v>
      </c>
      <c r="B681" s="12">
        <v>680.0</v>
      </c>
      <c r="C681" s="8" t="s">
        <v>11</v>
      </c>
      <c r="D681" s="5">
        <f>VLOOKUP(CONCATENATE(C681,A681), Final!A:L, 12, false)</f>
        <v>51.75</v>
      </c>
      <c r="E681" s="8" t="s">
        <v>2519</v>
      </c>
      <c r="F681" s="11">
        <v>2023.0</v>
      </c>
      <c r="G681" s="8" t="s">
        <v>109</v>
      </c>
      <c r="H681" s="8" t="s">
        <v>264</v>
      </c>
      <c r="I681" s="8" t="s">
        <v>28</v>
      </c>
      <c r="J681" s="13" t="s">
        <v>2760</v>
      </c>
      <c r="K681" s="13" t="s">
        <v>2761</v>
      </c>
      <c r="L681" s="13" t="s">
        <v>2762</v>
      </c>
    </row>
    <row r="682">
      <c r="A682" s="11">
        <v>1.02415472E8</v>
      </c>
      <c r="B682" s="12">
        <v>681.0</v>
      </c>
      <c r="C682" s="8" t="s">
        <v>11</v>
      </c>
      <c r="D682" s="5">
        <f>VLOOKUP(CONCATENATE(C682,A682), Final!A:L, 12, false)</f>
        <v>40.25</v>
      </c>
      <c r="E682" s="8" t="s">
        <v>2763</v>
      </c>
      <c r="F682" s="11">
        <v>2021.0</v>
      </c>
      <c r="G682" s="8" t="s">
        <v>109</v>
      </c>
      <c r="H682" s="8" t="s">
        <v>2462</v>
      </c>
      <c r="I682" s="8" t="s">
        <v>28</v>
      </c>
      <c r="J682" s="13" t="s">
        <v>2764</v>
      </c>
      <c r="K682" s="13" t="s">
        <v>2765</v>
      </c>
      <c r="L682" s="13" t="s">
        <v>2766</v>
      </c>
    </row>
    <row r="683">
      <c r="A683" s="11">
        <v>1.02216488E8</v>
      </c>
      <c r="B683" s="12">
        <v>682.0</v>
      </c>
      <c r="C683" s="8" t="s">
        <v>11</v>
      </c>
      <c r="D683" s="5">
        <f>VLOOKUP(CONCATENATE(C683,A683), Final!A:L, 12, false)</f>
        <v>51.75</v>
      </c>
      <c r="E683" s="8" t="s">
        <v>2767</v>
      </c>
      <c r="F683" s="11">
        <v>2022.0</v>
      </c>
      <c r="G683" s="8" t="s">
        <v>109</v>
      </c>
      <c r="H683" s="8" t="s">
        <v>2768</v>
      </c>
      <c r="I683" s="8" t="s">
        <v>28</v>
      </c>
      <c r="J683" s="13" t="s">
        <v>2769</v>
      </c>
      <c r="K683" s="13" t="s">
        <v>2770</v>
      </c>
      <c r="L683" s="13" t="s">
        <v>2771</v>
      </c>
    </row>
    <row r="684">
      <c r="A684" s="11">
        <v>1.09060546E8</v>
      </c>
      <c r="B684" s="12">
        <v>683.0</v>
      </c>
      <c r="C684" s="8" t="s">
        <v>11</v>
      </c>
      <c r="D684" s="5">
        <f>VLOOKUP(CONCATENATE(C684,A684), Final!A:L, 12, false)</f>
        <v>51.75</v>
      </c>
      <c r="E684" s="8" t="s">
        <v>2772</v>
      </c>
      <c r="F684" s="11">
        <v>2023.0</v>
      </c>
      <c r="G684" s="8" t="s">
        <v>109</v>
      </c>
      <c r="H684" s="8" t="s">
        <v>264</v>
      </c>
      <c r="I684" s="8" t="s">
        <v>28</v>
      </c>
      <c r="J684" s="13" t="s">
        <v>2773</v>
      </c>
      <c r="K684" s="13" t="s">
        <v>2774</v>
      </c>
      <c r="L684" s="13" t="s">
        <v>2775</v>
      </c>
    </row>
    <row r="685">
      <c r="A685" s="11">
        <v>1.09060548E8</v>
      </c>
      <c r="B685" s="12">
        <v>684.0</v>
      </c>
      <c r="C685" s="8" t="s">
        <v>11</v>
      </c>
      <c r="D685" s="5">
        <f>VLOOKUP(CONCATENATE(C685,A685), Final!A:L, 12, false)</f>
        <v>51.75</v>
      </c>
      <c r="E685" s="8" t="s">
        <v>2772</v>
      </c>
      <c r="F685" s="11">
        <v>2023.0</v>
      </c>
      <c r="G685" s="8" t="s">
        <v>109</v>
      </c>
      <c r="H685" s="8" t="s">
        <v>264</v>
      </c>
      <c r="I685" s="8" t="s">
        <v>28</v>
      </c>
      <c r="J685" s="13" t="s">
        <v>2776</v>
      </c>
      <c r="K685" s="13" t="s">
        <v>2777</v>
      </c>
      <c r="L685" s="13" t="s">
        <v>2778</v>
      </c>
    </row>
    <row r="686">
      <c r="A686" s="11">
        <v>1.03371894E8</v>
      </c>
      <c r="B686" s="12">
        <v>685.0</v>
      </c>
      <c r="C686" s="8" t="s">
        <v>11</v>
      </c>
      <c r="D686" s="5">
        <f>VLOOKUP(CONCATENATE(C686,A686), Final!A:L, 12, false)</f>
        <v>46</v>
      </c>
      <c r="E686" s="8" t="s">
        <v>2779</v>
      </c>
      <c r="F686" s="11">
        <v>2020.0</v>
      </c>
      <c r="G686" s="8" t="s">
        <v>109</v>
      </c>
      <c r="H686" s="8" t="s">
        <v>2780</v>
      </c>
      <c r="I686" s="8" t="s">
        <v>28</v>
      </c>
      <c r="J686" s="13" t="s">
        <v>2781</v>
      </c>
      <c r="K686" s="13" t="s">
        <v>2782</v>
      </c>
      <c r="L686" s="13" t="s">
        <v>2783</v>
      </c>
    </row>
    <row r="687">
      <c r="A687" s="11">
        <v>1.09061857E8</v>
      </c>
      <c r="B687" s="12">
        <v>686.0</v>
      </c>
      <c r="C687" s="8" t="s">
        <v>11</v>
      </c>
      <c r="D687" s="5">
        <f>VLOOKUP(CONCATENATE(C687,A687), Final!A:L, 12, false)</f>
        <v>51.75</v>
      </c>
      <c r="E687" s="8" t="s">
        <v>2575</v>
      </c>
      <c r="F687" s="11">
        <v>2015.0</v>
      </c>
      <c r="G687" s="8" t="s">
        <v>109</v>
      </c>
      <c r="H687" s="8" t="s">
        <v>2576</v>
      </c>
      <c r="I687" s="8" t="s">
        <v>28</v>
      </c>
      <c r="J687" s="13" t="s">
        <v>2784</v>
      </c>
      <c r="K687" s="13" t="s">
        <v>2785</v>
      </c>
      <c r="L687" s="13" t="s">
        <v>2786</v>
      </c>
    </row>
    <row r="688">
      <c r="A688" s="11">
        <v>1.02195123E8</v>
      </c>
      <c r="B688" s="12">
        <v>687.0</v>
      </c>
      <c r="C688" s="8" t="s">
        <v>11</v>
      </c>
      <c r="D688" s="5">
        <f>VLOOKUP(CONCATENATE(C688,A688), Final!A:L, 12, false)</f>
        <v>86.25</v>
      </c>
      <c r="E688" s="8" t="s">
        <v>453</v>
      </c>
      <c r="F688" s="11">
        <v>2023.0</v>
      </c>
      <c r="G688" s="8" t="s">
        <v>109</v>
      </c>
      <c r="H688" s="8" t="s">
        <v>264</v>
      </c>
      <c r="I688" s="8" t="s">
        <v>28</v>
      </c>
      <c r="J688" s="13" t="s">
        <v>2787</v>
      </c>
      <c r="K688" s="13" t="s">
        <v>2788</v>
      </c>
      <c r="L688" s="13" t="s">
        <v>2789</v>
      </c>
    </row>
    <row r="689">
      <c r="A689" s="11">
        <v>1.09060515E8</v>
      </c>
      <c r="B689" s="12">
        <v>688.0</v>
      </c>
      <c r="C689" s="8" t="s">
        <v>11</v>
      </c>
      <c r="D689" s="5">
        <f>VLOOKUP(CONCATENATE(C689,A689), Final!A:L, 12, false)</f>
        <v>57.5</v>
      </c>
      <c r="E689" s="8" t="s">
        <v>941</v>
      </c>
      <c r="F689" s="11">
        <v>2022.0</v>
      </c>
      <c r="G689" s="8" t="s">
        <v>109</v>
      </c>
      <c r="H689" s="8" t="s">
        <v>942</v>
      </c>
      <c r="I689" s="8" t="s">
        <v>28</v>
      </c>
      <c r="J689" s="13" t="s">
        <v>2790</v>
      </c>
      <c r="K689" s="13" t="s">
        <v>2791</v>
      </c>
      <c r="L689" s="13" t="s">
        <v>2792</v>
      </c>
    </row>
    <row r="690">
      <c r="A690" s="11">
        <v>1.09343558E8</v>
      </c>
      <c r="B690" s="12">
        <v>689.0</v>
      </c>
      <c r="C690" s="8" t="s">
        <v>11</v>
      </c>
      <c r="D690" s="5">
        <f>VLOOKUP(CONCATENATE(C690,A690), Final!A:L, 12, false)</f>
        <v>69</v>
      </c>
      <c r="E690" s="8" t="s">
        <v>2793</v>
      </c>
      <c r="F690" s="11">
        <v>2024.0</v>
      </c>
      <c r="G690" s="8" t="s">
        <v>109</v>
      </c>
      <c r="H690" s="8" t="s">
        <v>959</v>
      </c>
      <c r="I690" s="8" t="s">
        <v>28</v>
      </c>
      <c r="J690" s="13" t="s">
        <v>2794</v>
      </c>
      <c r="K690" s="13" t="s">
        <v>2795</v>
      </c>
      <c r="L690" s="13" t="s">
        <v>2796</v>
      </c>
    </row>
    <row r="691">
      <c r="A691" s="11">
        <v>1.09343556E8</v>
      </c>
      <c r="B691" s="12">
        <v>690.0</v>
      </c>
      <c r="C691" s="8" t="s">
        <v>11</v>
      </c>
      <c r="D691" s="5">
        <f>VLOOKUP(CONCATENATE(C691,A691), Final!A:L, 12, false)</f>
        <v>69</v>
      </c>
      <c r="E691" s="8" t="s">
        <v>2793</v>
      </c>
      <c r="F691" s="11">
        <v>2024.0</v>
      </c>
      <c r="G691" s="8" t="s">
        <v>109</v>
      </c>
      <c r="H691" s="8" t="s">
        <v>959</v>
      </c>
      <c r="I691" s="8" t="s">
        <v>28</v>
      </c>
      <c r="J691" s="13" t="s">
        <v>2797</v>
      </c>
      <c r="K691" s="13" t="s">
        <v>2798</v>
      </c>
      <c r="L691" s="13" t="s">
        <v>2799</v>
      </c>
    </row>
    <row r="692">
      <c r="A692" s="11">
        <v>1.02195081E8</v>
      </c>
      <c r="B692" s="12">
        <v>691.0</v>
      </c>
      <c r="C692" s="8" t="s">
        <v>11</v>
      </c>
      <c r="D692" s="5">
        <f>VLOOKUP(CONCATENATE(C692,A692), Final!A:L, 12, false)</f>
        <v>69</v>
      </c>
      <c r="E692" s="8" t="s">
        <v>2800</v>
      </c>
      <c r="F692" s="11">
        <v>2016.0</v>
      </c>
      <c r="G692" s="8" t="s">
        <v>109</v>
      </c>
      <c r="H692" s="8" t="s">
        <v>2801</v>
      </c>
      <c r="I692" s="8" t="s">
        <v>28</v>
      </c>
      <c r="J692" s="13" t="s">
        <v>2802</v>
      </c>
      <c r="K692" s="13" t="s">
        <v>2803</v>
      </c>
      <c r="L692" s="13" t="s">
        <v>2804</v>
      </c>
    </row>
    <row r="693">
      <c r="A693" s="11">
        <v>1.09343553E8</v>
      </c>
      <c r="B693" s="12">
        <v>692.0</v>
      </c>
      <c r="C693" s="8" t="s">
        <v>11</v>
      </c>
      <c r="D693" s="5">
        <f>VLOOKUP(CONCATENATE(C693,A693), Final!A:L, 12, false)</f>
        <v>69</v>
      </c>
      <c r="E693" s="8" t="s">
        <v>2793</v>
      </c>
      <c r="F693" s="11">
        <v>2024.0</v>
      </c>
      <c r="G693" s="8" t="s">
        <v>109</v>
      </c>
      <c r="H693" s="8" t="s">
        <v>959</v>
      </c>
      <c r="I693" s="8" t="s">
        <v>28</v>
      </c>
      <c r="J693" s="13" t="s">
        <v>2805</v>
      </c>
      <c r="K693" s="13" t="s">
        <v>2806</v>
      </c>
      <c r="L693" s="13" t="s">
        <v>2807</v>
      </c>
    </row>
    <row r="694">
      <c r="A694" s="11">
        <v>1.09343554E8</v>
      </c>
      <c r="B694" s="12">
        <v>693.0</v>
      </c>
      <c r="C694" s="8" t="s">
        <v>11</v>
      </c>
      <c r="D694" s="5">
        <f>VLOOKUP(CONCATENATE(C694,A694), Final!A:L, 12, false)</f>
        <v>69</v>
      </c>
      <c r="E694" s="8" t="s">
        <v>2793</v>
      </c>
      <c r="F694" s="11">
        <v>2024.0</v>
      </c>
      <c r="G694" s="8" t="s">
        <v>109</v>
      </c>
      <c r="H694" s="8" t="s">
        <v>959</v>
      </c>
      <c r="I694" s="8" t="s">
        <v>28</v>
      </c>
      <c r="J694" s="13" t="s">
        <v>2808</v>
      </c>
      <c r="K694" s="13" t="s">
        <v>2809</v>
      </c>
      <c r="L694" s="13" t="s">
        <v>2810</v>
      </c>
    </row>
    <row r="695">
      <c r="A695" s="11">
        <v>1.09061852E8</v>
      </c>
      <c r="B695" s="12">
        <v>694.0</v>
      </c>
      <c r="C695" s="8" t="s">
        <v>11</v>
      </c>
      <c r="D695" s="5">
        <f>VLOOKUP(CONCATENATE(C695,A695), Final!A:L, 12, false)</f>
        <v>51.75</v>
      </c>
      <c r="E695" s="8" t="s">
        <v>2811</v>
      </c>
      <c r="F695" s="11">
        <v>2015.0</v>
      </c>
      <c r="G695" s="8" t="s">
        <v>109</v>
      </c>
      <c r="H695" s="8" t="s">
        <v>2812</v>
      </c>
      <c r="I695" s="8" t="s">
        <v>28</v>
      </c>
      <c r="J695" s="13" t="s">
        <v>2813</v>
      </c>
      <c r="K695" s="13" t="s">
        <v>2814</v>
      </c>
      <c r="L695" s="13" t="s">
        <v>2815</v>
      </c>
    </row>
    <row r="696">
      <c r="A696" s="11">
        <v>1.02195099E8</v>
      </c>
      <c r="B696" s="12">
        <v>695.0</v>
      </c>
      <c r="C696" s="8" t="s">
        <v>11</v>
      </c>
      <c r="D696" s="5">
        <f>VLOOKUP(CONCATENATE(C696,A696), Final!A:L, 12, false)</f>
        <v>74.75</v>
      </c>
      <c r="E696" s="8" t="s">
        <v>2816</v>
      </c>
      <c r="F696" s="11">
        <v>2021.0</v>
      </c>
      <c r="G696" s="8" t="s">
        <v>109</v>
      </c>
      <c r="H696" s="8" t="s">
        <v>2817</v>
      </c>
      <c r="I696" s="8" t="s">
        <v>28</v>
      </c>
      <c r="J696" s="13" t="s">
        <v>2818</v>
      </c>
      <c r="K696" s="13" t="s">
        <v>2819</v>
      </c>
      <c r="L696" s="13" t="s">
        <v>2820</v>
      </c>
    </row>
    <row r="697">
      <c r="A697" s="11">
        <v>1.0067528E8</v>
      </c>
      <c r="B697" s="12">
        <v>696.0</v>
      </c>
      <c r="C697" s="8" t="s">
        <v>11</v>
      </c>
      <c r="D697" s="5">
        <f>VLOOKUP(CONCATENATE(C697,A697), Final!A:L, 12, false)</f>
        <v>63.25</v>
      </c>
      <c r="E697" s="8" t="s">
        <v>2509</v>
      </c>
      <c r="F697" s="11">
        <v>2017.0</v>
      </c>
      <c r="G697" s="8" t="s">
        <v>109</v>
      </c>
      <c r="H697" s="8" t="s">
        <v>2510</v>
      </c>
      <c r="I697" s="8" t="s">
        <v>28</v>
      </c>
      <c r="J697" s="13" t="s">
        <v>2821</v>
      </c>
      <c r="K697" s="13" t="s">
        <v>2822</v>
      </c>
      <c r="L697" s="13" t="s">
        <v>2823</v>
      </c>
    </row>
    <row r="698">
      <c r="A698" s="11">
        <v>1.09061843E8</v>
      </c>
      <c r="B698" s="12">
        <v>697.0</v>
      </c>
      <c r="C698" s="8" t="s">
        <v>11</v>
      </c>
      <c r="D698" s="5">
        <f>VLOOKUP(CONCATENATE(C698,A698), Final!A:L, 12, false)</f>
        <v>34.5</v>
      </c>
      <c r="E698" s="8" t="s">
        <v>2824</v>
      </c>
      <c r="F698" s="11">
        <v>2015.0</v>
      </c>
      <c r="G698" s="8" t="s">
        <v>109</v>
      </c>
      <c r="H698" s="8" t="s">
        <v>2825</v>
      </c>
      <c r="I698" s="8" t="s">
        <v>28</v>
      </c>
      <c r="J698" s="13" t="s">
        <v>2826</v>
      </c>
      <c r="K698" s="13" t="s">
        <v>2827</v>
      </c>
      <c r="L698" s="13" t="s">
        <v>2828</v>
      </c>
    </row>
    <row r="699">
      <c r="A699" s="11">
        <v>1.09061908E8</v>
      </c>
      <c r="B699" s="12">
        <v>698.0</v>
      </c>
      <c r="C699" s="8" t="s">
        <v>11</v>
      </c>
      <c r="D699" s="5">
        <f>VLOOKUP(CONCATENATE(C699,A699), Final!A:L, 12, false)</f>
        <v>63.25</v>
      </c>
      <c r="E699" s="8" t="s">
        <v>2829</v>
      </c>
      <c r="F699" s="11">
        <v>2016.0</v>
      </c>
      <c r="G699" s="8" t="s">
        <v>109</v>
      </c>
      <c r="H699" s="8" t="s">
        <v>2694</v>
      </c>
      <c r="I699" s="8" t="s">
        <v>28</v>
      </c>
      <c r="J699" s="13" t="s">
        <v>2830</v>
      </c>
      <c r="K699" s="13" t="s">
        <v>2831</v>
      </c>
      <c r="L699" s="13" t="s">
        <v>2832</v>
      </c>
    </row>
    <row r="700">
      <c r="A700" s="11">
        <v>1.01034765E8</v>
      </c>
      <c r="B700" s="12">
        <v>699.0</v>
      </c>
      <c r="C700" s="8" t="s">
        <v>11</v>
      </c>
      <c r="D700" s="5">
        <f>VLOOKUP(CONCATENATE(C700,A700), Final!A:L, 12, false)</f>
        <v>74.75</v>
      </c>
      <c r="E700" s="8" t="s">
        <v>2833</v>
      </c>
      <c r="F700" s="11">
        <v>2024.0</v>
      </c>
      <c r="G700" s="8" t="s">
        <v>109</v>
      </c>
      <c r="H700" s="8" t="s">
        <v>856</v>
      </c>
      <c r="I700" s="8" t="s">
        <v>28</v>
      </c>
      <c r="J700" s="13" t="s">
        <v>2834</v>
      </c>
      <c r="K700" s="13" t="s">
        <v>2835</v>
      </c>
      <c r="L700" s="13" t="s">
        <v>2836</v>
      </c>
    </row>
    <row r="701">
      <c r="A701" s="11">
        <v>1.0906052E8</v>
      </c>
      <c r="B701" s="12">
        <v>700.0</v>
      </c>
      <c r="C701" s="8" t="s">
        <v>11</v>
      </c>
      <c r="D701" s="5">
        <f>VLOOKUP(CONCATENATE(C701,A701), Final!A:L, 12, false)</f>
        <v>40.25</v>
      </c>
      <c r="E701" s="8" t="s">
        <v>2837</v>
      </c>
      <c r="F701" s="11">
        <v>2022.0</v>
      </c>
      <c r="G701" s="8" t="s">
        <v>109</v>
      </c>
      <c r="H701" s="8" t="s">
        <v>942</v>
      </c>
      <c r="I701" s="8" t="s">
        <v>28</v>
      </c>
      <c r="J701" s="13" t="s">
        <v>2838</v>
      </c>
      <c r="K701" s="13" t="s">
        <v>2839</v>
      </c>
      <c r="L701" s="13" t="s">
        <v>2840</v>
      </c>
    </row>
    <row r="702">
      <c r="A702" s="11">
        <v>1.09060517E8</v>
      </c>
      <c r="B702" s="12">
        <v>701.0</v>
      </c>
      <c r="C702" s="8" t="s">
        <v>11</v>
      </c>
      <c r="D702" s="5">
        <f>VLOOKUP(CONCATENATE(C702,A702), Final!A:L, 12, false)</f>
        <v>40.25</v>
      </c>
      <c r="E702" s="8" t="s">
        <v>2837</v>
      </c>
      <c r="F702" s="11">
        <v>2022.0</v>
      </c>
      <c r="G702" s="8" t="s">
        <v>109</v>
      </c>
      <c r="H702" s="8" t="s">
        <v>942</v>
      </c>
      <c r="I702" s="8" t="s">
        <v>28</v>
      </c>
      <c r="J702" s="13" t="s">
        <v>2841</v>
      </c>
      <c r="K702" s="13" t="s">
        <v>2842</v>
      </c>
      <c r="L702" s="13" t="s">
        <v>2843</v>
      </c>
    </row>
    <row r="703">
      <c r="A703" s="11">
        <v>1.09061802E8</v>
      </c>
      <c r="B703" s="12">
        <v>702.0</v>
      </c>
      <c r="C703" s="8" t="s">
        <v>11</v>
      </c>
      <c r="D703" s="5">
        <f>VLOOKUP(CONCATENATE(C703,A703), Final!A:L, 12, false)</f>
        <v>34.5</v>
      </c>
      <c r="E703" s="8" t="s">
        <v>2844</v>
      </c>
      <c r="F703" s="11">
        <v>2020.0</v>
      </c>
      <c r="G703" s="8" t="s">
        <v>109</v>
      </c>
      <c r="H703" s="8" t="s">
        <v>2845</v>
      </c>
      <c r="I703" s="8" t="s">
        <v>28</v>
      </c>
      <c r="J703" s="13" t="s">
        <v>2846</v>
      </c>
      <c r="K703" s="13" t="s">
        <v>2847</v>
      </c>
      <c r="L703" s="13" t="s">
        <v>2848</v>
      </c>
    </row>
    <row r="704">
      <c r="A704" s="11">
        <v>1.09061879E8</v>
      </c>
      <c r="B704" s="12">
        <v>703.0</v>
      </c>
      <c r="C704" s="8" t="s">
        <v>11</v>
      </c>
      <c r="D704" s="5">
        <f>VLOOKUP(CONCATENATE(C704,A704), Final!A:L, 12, false)</f>
        <v>46</v>
      </c>
      <c r="E704" s="8" t="s">
        <v>2849</v>
      </c>
      <c r="F704" s="11">
        <v>2021.0</v>
      </c>
      <c r="G704" s="8" t="s">
        <v>109</v>
      </c>
      <c r="H704" s="8" t="s">
        <v>2462</v>
      </c>
      <c r="I704" s="8" t="s">
        <v>28</v>
      </c>
      <c r="J704" s="13" t="s">
        <v>2850</v>
      </c>
      <c r="K704" s="13" t="s">
        <v>2851</v>
      </c>
      <c r="L704" s="13" t="s">
        <v>2852</v>
      </c>
    </row>
    <row r="705">
      <c r="A705" s="11">
        <v>1.09061821E8</v>
      </c>
      <c r="B705" s="12">
        <v>704.0</v>
      </c>
      <c r="C705" s="8" t="s">
        <v>11</v>
      </c>
      <c r="D705" s="5">
        <f>VLOOKUP(CONCATENATE(C705,A705), Final!A:L, 12, false)</f>
        <v>74.75</v>
      </c>
      <c r="E705" s="8" t="s">
        <v>2853</v>
      </c>
      <c r="F705" s="11">
        <v>2016.0</v>
      </c>
      <c r="G705" s="8" t="s">
        <v>109</v>
      </c>
      <c r="H705" s="8" t="s">
        <v>2854</v>
      </c>
      <c r="I705" s="8" t="s">
        <v>28</v>
      </c>
      <c r="J705" s="13" t="s">
        <v>2855</v>
      </c>
      <c r="K705" s="13" t="s">
        <v>2856</v>
      </c>
      <c r="L705" s="13" t="s">
        <v>2857</v>
      </c>
    </row>
    <row r="706">
      <c r="A706" s="11">
        <v>1.09343555E8</v>
      </c>
      <c r="B706" s="12">
        <v>705.0</v>
      </c>
      <c r="C706" s="8" t="s">
        <v>11</v>
      </c>
      <c r="D706" s="5">
        <f>VLOOKUP(CONCATENATE(C706,A706), Final!A:L, 12, false)</f>
        <v>69</v>
      </c>
      <c r="E706" s="8" t="s">
        <v>2793</v>
      </c>
      <c r="F706" s="11">
        <v>2024.0</v>
      </c>
      <c r="G706" s="8" t="s">
        <v>109</v>
      </c>
      <c r="H706" s="8" t="s">
        <v>959</v>
      </c>
      <c r="I706" s="8" t="s">
        <v>28</v>
      </c>
      <c r="J706" s="13" t="s">
        <v>2858</v>
      </c>
      <c r="K706" s="13" t="s">
        <v>2859</v>
      </c>
      <c r="L706" s="13" t="s">
        <v>2860</v>
      </c>
    </row>
    <row r="707">
      <c r="A707" s="11">
        <v>1.02415467E8</v>
      </c>
      <c r="B707" s="12">
        <v>706.0</v>
      </c>
      <c r="C707" s="8" t="s">
        <v>11</v>
      </c>
      <c r="D707" s="5">
        <f>VLOOKUP(CONCATENATE(C707,A707), Final!A:L, 12, false)</f>
        <v>48.3</v>
      </c>
      <c r="E707" s="8" t="s">
        <v>2861</v>
      </c>
      <c r="F707" s="11">
        <v>2023.0</v>
      </c>
      <c r="G707" s="8" t="s">
        <v>109</v>
      </c>
      <c r="H707" s="8" t="s">
        <v>350</v>
      </c>
      <c r="I707" s="8" t="s">
        <v>28</v>
      </c>
      <c r="J707" s="13" t="s">
        <v>2862</v>
      </c>
      <c r="K707" s="13" t="s">
        <v>2863</v>
      </c>
      <c r="L707" s="13" t="s">
        <v>2864</v>
      </c>
    </row>
    <row r="708">
      <c r="A708" s="11">
        <v>1.01062658E8</v>
      </c>
      <c r="B708" s="12">
        <v>707.0</v>
      </c>
      <c r="C708" s="8" t="s">
        <v>11</v>
      </c>
      <c r="D708" s="5">
        <f>VLOOKUP(CONCATENATE(C708,A708), Final!A:L, 12, false)</f>
        <v>71.3</v>
      </c>
      <c r="E708" s="8" t="s">
        <v>2865</v>
      </c>
      <c r="F708" s="11">
        <v>2021.0</v>
      </c>
      <c r="G708" s="8" t="s">
        <v>109</v>
      </c>
      <c r="H708" s="8" t="s">
        <v>2817</v>
      </c>
      <c r="I708" s="8" t="s">
        <v>28</v>
      </c>
      <c r="J708" s="13" t="s">
        <v>2866</v>
      </c>
      <c r="K708" s="13" t="s">
        <v>2867</v>
      </c>
      <c r="L708" s="13" t="s">
        <v>2868</v>
      </c>
    </row>
    <row r="709">
      <c r="A709" s="11">
        <v>7.4657256E7</v>
      </c>
      <c r="B709" s="12">
        <v>708.0</v>
      </c>
      <c r="C709" s="8" t="s">
        <v>11</v>
      </c>
      <c r="D709" s="5">
        <f>VLOOKUP(CONCATENATE(C709,A709), Final!A:L, 12, false)</f>
        <v>103.5</v>
      </c>
      <c r="E709" s="8" t="s">
        <v>2869</v>
      </c>
      <c r="F709" s="11">
        <v>2021.0</v>
      </c>
      <c r="G709" s="8" t="s">
        <v>109</v>
      </c>
      <c r="H709" s="8" t="s">
        <v>2870</v>
      </c>
      <c r="I709" s="8" t="s">
        <v>28</v>
      </c>
      <c r="J709" s="13" t="s">
        <v>2871</v>
      </c>
      <c r="K709" s="13" t="s">
        <v>2872</v>
      </c>
      <c r="L709" s="13" t="s">
        <v>2873</v>
      </c>
    </row>
    <row r="710">
      <c r="A710" s="11">
        <v>1.01062633E8</v>
      </c>
      <c r="B710" s="12">
        <v>709.0</v>
      </c>
      <c r="C710" s="8" t="s">
        <v>11</v>
      </c>
      <c r="D710" s="5">
        <f>VLOOKUP(CONCATENATE(C710,A710), Final!A:L, 12, false)</f>
        <v>74.75</v>
      </c>
      <c r="E710" s="8" t="s">
        <v>2874</v>
      </c>
      <c r="F710" s="11">
        <v>2018.0</v>
      </c>
      <c r="G710" s="8" t="s">
        <v>109</v>
      </c>
      <c r="H710" s="8" t="s">
        <v>146</v>
      </c>
      <c r="I710" s="8" t="s">
        <v>28</v>
      </c>
      <c r="J710" s="13" t="s">
        <v>2875</v>
      </c>
      <c r="K710" s="13" t="s">
        <v>2876</v>
      </c>
      <c r="L710" s="13" t="s">
        <v>2877</v>
      </c>
    </row>
    <row r="711">
      <c r="A711" s="11">
        <v>1.01062671E8</v>
      </c>
      <c r="B711" s="12">
        <v>710.0</v>
      </c>
      <c r="C711" s="8" t="s">
        <v>11</v>
      </c>
      <c r="D711" s="5">
        <f>VLOOKUP(CONCATENATE(C711,A711), Final!A:L, 12, false)</f>
        <v>75.9</v>
      </c>
      <c r="E711" s="8" t="s">
        <v>2878</v>
      </c>
      <c r="F711" s="11">
        <v>2021.0</v>
      </c>
      <c r="G711" s="8" t="s">
        <v>109</v>
      </c>
      <c r="H711" s="8" t="s">
        <v>2817</v>
      </c>
      <c r="I711" s="8" t="s">
        <v>28</v>
      </c>
      <c r="J711" s="13" t="s">
        <v>2879</v>
      </c>
      <c r="K711" s="13" t="s">
        <v>2880</v>
      </c>
      <c r="L711" s="13" t="s">
        <v>2881</v>
      </c>
    </row>
    <row r="712">
      <c r="A712" s="11">
        <v>1.01062664E8</v>
      </c>
      <c r="B712" s="12">
        <v>711.0</v>
      </c>
      <c r="C712" s="8" t="s">
        <v>11</v>
      </c>
      <c r="D712" s="5">
        <f>VLOOKUP(CONCATENATE(C712,A712), Final!A:L, 12, false)</f>
        <v>75.9</v>
      </c>
      <c r="E712" s="8" t="s">
        <v>2878</v>
      </c>
      <c r="F712" s="11">
        <v>2021.0</v>
      </c>
      <c r="G712" s="8" t="s">
        <v>109</v>
      </c>
      <c r="H712" s="8" t="s">
        <v>2817</v>
      </c>
      <c r="I712" s="8" t="s">
        <v>28</v>
      </c>
      <c r="J712" s="13" t="s">
        <v>2882</v>
      </c>
      <c r="K712" s="13" t="s">
        <v>2883</v>
      </c>
      <c r="L712" s="13" t="s">
        <v>2884</v>
      </c>
    </row>
    <row r="713">
      <c r="A713" s="11">
        <v>1.01062661E8</v>
      </c>
      <c r="B713" s="12">
        <v>712.0</v>
      </c>
      <c r="C713" s="8" t="s">
        <v>11</v>
      </c>
      <c r="D713" s="5">
        <f>VLOOKUP(CONCATENATE(C713,A713), Final!A:L, 12, false)</f>
        <v>57.5</v>
      </c>
      <c r="E713" s="8" t="s">
        <v>2885</v>
      </c>
      <c r="F713" s="11">
        <v>2021.0</v>
      </c>
      <c r="G713" s="8" t="s">
        <v>109</v>
      </c>
      <c r="H713" s="8" t="s">
        <v>2817</v>
      </c>
      <c r="I713" s="8" t="s">
        <v>28</v>
      </c>
      <c r="J713" s="13" t="s">
        <v>2886</v>
      </c>
      <c r="K713" s="13" t="s">
        <v>2887</v>
      </c>
      <c r="L713" s="13" t="s">
        <v>2888</v>
      </c>
    </row>
    <row r="714">
      <c r="A714" s="11">
        <v>9.7955091E7</v>
      </c>
      <c r="B714" s="12">
        <v>713.0</v>
      </c>
      <c r="C714" s="8" t="s">
        <v>11</v>
      </c>
      <c r="D714" s="5">
        <f>VLOOKUP(CONCATENATE(C714,A714), Final!A:L, 12, false)</f>
        <v>120.75</v>
      </c>
      <c r="E714" s="8" t="s">
        <v>2889</v>
      </c>
      <c r="F714" s="11">
        <v>2022.0</v>
      </c>
      <c r="G714" s="8" t="s">
        <v>109</v>
      </c>
      <c r="H714" s="8" t="s">
        <v>782</v>
      </c>
      <c r="I714" s="8" t="s">
        <v>28</v>
      </c>
      <c r="J714" s="13" t="s">
        <v>2890</v>
      </c>
      <c r="K714" s="13" t="s">
        <v>2891</v>
      </c>
      <c r="L714" s="13" t="s">
        <v>2892</v>
      </c>
    </row>
    <row r="715">
      <c r="A715" s="11">
        <v>1.03347632E8</v>
      </c>
      <c r="B715" s="12">
        <v>714.0</v>
      </c>
      <c r="C715" s="8" t="s">
        <v>11</v>
      </c>
      <c r="D715" s="5">
        <f>VLOOKUP(CONCATENATE(C715,A715), Final!A:L, 12, false)</f>
        <v>80.5</v>
      </c>
      <c r="E715" s="8" t="s">
        <v>2893</v>
      </c>
      <c r="F715" s="11">
        <v>2024.0</v>
      </c>
      <c r="G715" s="8" t="s">
        <v>109</v>
      </c>
      <c r="H715" s="8" t="s">
        <v>856</v>
      </c>
      <c r="I715" s="8" t="s">
        <v>28</v>
      </c>
      <c r="J715" s="13" t="s">
        <v>2894</v>
      </c>
      <c r="K715" s="13" t="s">
        <v>2895</v>
      </c>
      <c r="L715" s="13" t="s">
        <v>2896</v>
      </c>
    </row>
    <row r="716">
      <c r="A716" s="11">
        <v>1.03148697E8</v>
      </c>
      <c r="B716" s="12">
        <v>715.0</v>
      </c>
      <c r="C716" s="8" t="s">
        <v>11</v>
      </c>
      <c r="D716" s="5">
        <f>VLOOKUP(CONCATENATE(C716,A716), Final!A:L, 12, false)</f>
        <v>80.5</v>
      </c>
      <c r="E716" s="8" t="s">
        <v>2893</v>
      </c>
      <c r="F716" s="11">
        <v>2024.0</v>
      </c>
      <c r="G716" s="8" t="s">
        <v>109</v>
      </c>
      <c r="H716" s="8" t="s">
        <v>856</v>
      </c>
      <c r="I716" s="8" t="s">
        <v>28</v>
      </c>
      <c r="J716" s="13" t="s">
        <v>2897</v>
      </c>
      <c r="K716" s="13" t="s">
        <v>2898</v>
      </c>
      <c r="L716" s="13" t="s">
        <v>2899</v>
      </c>
    </row>
    <row r="717">
      <c r="A717" s="11">
        <v>1.01062703E8</v>
      </c>
      <c r="B717" s="12">
        <v>716.0</v>
      </c>
      <c r="C717" s="8" t="s">
        <v>11</v>
      </c>
      <c r="D717" s="5">
        <f>VLOOKUP(CONCATENATE(C717,A717), Final!A:L, 12, false)</f>
        <v>46</v>
      </c>
      <c r="E717" s="8" t="s">
        <v>2900</v>
      </c>
      <c r="F717" s="11">
        <v>2021.0</v>
      </c>
      <c r="G717" s="8" t="s">
        <v>109</v>
      </c>
      <c r="H717" s="8" t="s">
        <v>2462</v>
      </c>
      <c r="I717" s="8" t="s">
        <v>116</v>
      </c>
      <c r="J717" s="13" t="s">
        <v>2901</v>
      </c>
      <c r="K717" s="13" t="s">
        <v>2902</v>
      </c>
      <c r="L717" s="13" t="s">
        <v>2903</v>
      </c>
    </row>
    <row r="718">
      <c r="A718" s="11">
        <v>7.1306594E7</v>
      </c>
      <c r="B718" s="12">
        <v>717.0</v>
      </c>
      <c r="C718" s="8" t="s">
        <v>11</v>
      </c>
      <c r="D718" s="5">
        <f>VLOOKUP(CONCATENATE(C718,A718), Final!A:L, 12, false)</f>
        <v>34.5</v>
      </c>
      <c r="E718" s="8" t="s">
        <v>2904</v>
      </c>
      <c r="F718" s="11">
        <v>2021.0</v>
      </c>
      <c r="G718" s="8" t="s">
        <v>109</v>
      </c>
      <c r="H718" s="8" t="s">
        <v>2462</v>
      </c>
      <c r="I718" s="8" t="s">
        <v>116</v>
      </c>
      <c r="J718" s="13" t="s">
        <v>2905</v>
      </c>
      <c r="K718" s="13" t="s">
        <v>2906</v>
      </c>
      <c r="L718" s="13" t="s">
        <v>2907</v>
      </c>
    </row>
    <row r="719">
      <c r="A719" s="11">
        <v>7.6747693E7</v>
      </c>
      <c r="B719" s="12">
        <v>718.0</v>
      </c>
      <c r="C719" s="8" t="s">
        <v>11</v>
      </c>
      <c r="D719" s="5">
        <f>VLOOKUP(CONCATENATE(C719,A719), Final!A:L, 12, false)</f>
        <v>28.75</v>
      </c>
      <c r="E719" s="8" t="s">
        <v>2908</v>
      </c>
      <c r="F719" s="11">
        <v>2021.0</v>
      </c>
      <c r="G719" s="8" t="s">
        <v>109</v>
      </c>
      <c r="H719" s="8" t="s">
        <v>2462</v>
      </c>
      <c r="I719" s="8" t="s">
        <v>116</v>
      </c>
      <c r="J719" s="13" t="s">
        <v>2909</v>
      </c>
      <c r="K719" s="13" t="s">
        <v>2910</v>
      </c>
      <c r="L719" s="13" t="s">
        <v>2911</v>
      </c>
    </row>
    <row r="720">
      <c r="A720" s="11">
        <v>1.03347636E8</v>
      </c>
      <c r="B720" s="12">
        <v>719.0</v>
      </c>
      <c r="C720" s="8" t="s">
        <v>11</v>
      </c>
      <c r="D720" s="5">
        <f>VLOOKUP(CONCATENATE(C720,A720), Final!A:L, 12, false)</f>
        <v>32.2</v>
      </c>
      <c r="E720" s="8" t="s">
        <v>1733</v>
      </c>
      <c r="F720" s="11">
        <v>2023.0</v>
      </c>
      <c r="G720" s="8" t="s">
        <v>109</v>
      </c>
      <c r="H720" s="8" t="s">
        <v>264</v>
      </c>
      <c r="I720" s="8" t="s">
        <v>116</v>
      </c>
      <c r="J720" s="13" t="s">
        <v>2912</v>
      </c>
      <c r="K720" s="13" t="s">
        <v>2913</v>
      </c>
      <c r="L720" s="13" t="s">
        <v>2914</v>
      </c>
    </row>
    <row r="721">
      <c r="A721" s="11">
        <v>7.8039146E7</v>
      </c>
      <c r="B721" s="12">
        <v>720.0</v>
      </c>
      <c r="C721" s="8" t="s">
        <v>11</v>
      </c>
      <c r="D721" s="5">
        <f>VLOOKUP(CONCATENATE(C721,A721), Final!A:L, 12, false)</f>
        <v>69</v>
      </c>
      <c r="E721" s="8" t="s">
        <v>2915</v>
      </c>
      <c r="F721" s="11">
        <v>2023.0</v>
      </c>
      <c r="G721" s="8" t="s">
        <v>109</v>
      </c>
      <c r="H721" s="8" t="s">
        <v>959</v>
      </c>
      <c r="I721" s="8" t="s">
        <v>116</v>
      </c>
      <c r="J721" s="13" t="s">
        <v>2916</v>
      </c>
      <c r="K721" s="13" t="s">
        <v>2917</v>
      </c>
      <c r="L721" s="13" t="s">
        <v>2918</v>
      </c>
    </row>
    <row r="722">
      <c r="A722" s="11">
        <v>1.03148722E8</v>
      </c>
      <c r="B722" s="12">
        <v>721.0</v>
      </c>
      <c r="C722" s="8" t="s">
        <v>11</v>
      </c>
      <c r="D722" s="5">
        <f>VLOOKUP(CONCATENATE(C722,A722), Final!A:L, 12, false)</f>
        <v>28.75</v>
      </c>
      <c r="E722" s="8" t="s">
        <v>2919</v>
      </c>
      <c r="F722" s="11">
        <v>2021.0</v>
      </c>
      <c r="G722" s="8" t="s">
        <v>109</v>
      </c>
      <c r="H722" s="8" t="s">
        <v>2462</v>
      </c>
      <c r="I722" s="8" t="s">
        <v>116</v>
      </c>
      <c r="J722" s="13" t="s">
        <v>2920</v>
      </c>
      <c r="K722" s="13" t="s">
        <v>2921</v>
      </c>
      <c r="L722" s="13" t="s">
        <v>2922</v>
      </c>
    </row>
    <row r="723">
      <c r="A723" s="11">
        <v>8.4580076E7</v>
      </c>
      <c r="B723" s="12">
        <v>722.0</v>
      </c>
      <c r="C723" s="8" t="s">
        <v>11</v>
      </c>
      <c r="D723" s="5">
        <f>VLOOKUP(CONCATENATE(C723,A723), Final!A:L, 12, false)</f>
        <v>28.75</v>
      </c>
      <c r="E723" s="8" t="s">
        <v>2923</v>
      </c>
      <c r="F723" s="11">
        <v>2022.0</v>
      </c>
      <c r="G723" s="8" t="s">
        <v>109</v>
      </c>
      <c r="H723" s="8" t="s">
        <v>942</v>
      </c>
      <c r="I723" s="8" t="s">
        <v>116</v>
      </c>
      <c r="J723" s="13" t="s">
        <v>2924</v>
      </c>
      <c r="K723" s="13" t="s">
        <v>2925</v>
      </c>
      <c r="L723" s="13" t="s">
        <v>2926</v>
      </c>
    </row>
    <row r="724">
      <c r="A724" s="11">
        <v>8.5322907E7</v>
      </c>
      <c r="B724" s="12">
        <v>723.0</v>
      </c>
      <c r="C724" s="8" t="s">
        <v>11</v>
      </c>
      <c r="D724" s="5">
        <f>VLOOKUP(CONCATENATE(C724,A724), Final!A:L, 12, false)</f>
        <v>23</v>
      </c>
      <c r="E724" s="8" t="s">
        <v>2927</v>
      </c>
      <c r="F724" s="11">
        <v>2021.0</v>
      </c>
      <c r="G724" s="8" t="s">
        <v>109</v>
      </c>
      <c r="H724" s="8" t="s">
        <v>2928</v>
      </c>
      <c r="I724" s="8" t="s">
        <v>116</v>
      </c>
      <c r="J724" s="13" t="s">
        <v>2929</v>
      </c>
      <c r="K724" s="13" t="s">
        <v>2930</v>
      </c>
      <c r="L724" s="13" t="s">
        <v>2931</v>
      </c>
    </row>
    <row r="725">
      <c r="A725" s="11">
        <v>6.7889421E7</v>
      </c>
      <c r="B725" s="12">
        <v>724.0</v>
      </c>
      <c r="C725" s="8" t="s">
        <v>11</v>
      </c>
      <c r="D725" s="5">
        <f>VLOOKUP(CONCATENATE(C725,A725), Final!A:L, 12, false)</f>
        <v>149.5</v>
      </c>
      <c r="E725" s="8" t="s">
        <v>2932</v>
      </c>
      <c r="F725" s="11">
        <v>2004.0</v>
      </c>
      <c r="G725" s="8" t="s">
        <v>109</v>
      </c>
      <c r="H725" s="8" t="s">
        <v>2933</v>
      </c>
      <c r="I725" s="8" t="s">
        <v>116</v>
      </c>
      <c r="J725" s="13" t="s">
        <v>2934</v>
      </c>
      <c r="K725" s="13" t="s">
        <v>2935</v>
      </c>
      <c r="L725" s="13" t="s">
        <v>2936</v>
      </c>
    </row>
    <row r="726">
      <c r="A726" s="11">
        <v>1.01062663E8</v>
      </c>
      <c r="B726" s="12">
        <v>725.0</v>
      </c>
      <c r="C726" s="8" t="s">
        <v>11</v>
      </c>
      <c r="D726" s="5">
        <f>VLOOKUP(CONCATENATE(C726,A726), Final!A:L, 12, false)</f>
        <v>92</v>
      </c>
      <c r="E726" s="8" t="s">
        <v>2937</v>
      </c>
      <c r="F726" s="11">
        <v>2021.0</v>
      </c>
      <c r="G726" s="8" t="s">
        <v>109</v>
      </c>
      <c r="H726" s="8" t="s">
        <v>2817</v>
      </c>
      <c r="I726" s="8" t="s">
        <v>28</v>
      </c>
      <c r="J726" s="13" t="s">
        <v>2938</v>
      </c>
      <c r="K726" s="13" t="s">
        <v>2939</v>
      </c>
      <c r="L726" s="13" t="s">
        <v>2940</v>
      </c>
    </row>
    <row r="727">
      <c r="A727" s="11">
        <v>1.0106267E8</v>
      </c>
      <c r="B727" s="12">
        <v>726.0</v>
      </c>
      <c r="C727" s="8" t="s">
        <v>11</v>
      </c>
      <c r="D727" s="5">
        <f>VLOOKUP(CONCATENATE(C727,A727), Final!A:L, 12, false)</f>
        <v>92</v>
      </c>
      <c r="E727" s="8" t="s">
        <v>2937</v>
      </c>
      <c r="F727" s="11">
        <v>2021.0</v>
      </c>
      <c r="G727" s="8" t="s">
        <v>109</v>
      </c>
      <c r="H727" s="8" t="s">
        <v>2817</v>
      </c>
      <c r="I727" s="8" t="s">
        <v>28</v>
      </c>
      <c r="J727" s="13" t="s">
        <v>2941</v>
      </c>
      <c r="K727" s="13" t="s">
        <v>2942</v>
      </c>
      <c r="L727" s="13" t="s">
        <v>2943</v>
      </c>
    </row>
    <row r="728">
      <c r="A728" s="11">
        <v>7.6750378E7</v>
      </c>
      <c r="B728" s="12">
        <v>727.0</v>
      </c>
      <c r="C728" s="8" t="s">
        <v>11</v>
      </c>
      <c r="D728" s="5">
        <f>VLOOKUP(CONCATENATE(C728,A728), Final!A:L, 12, false)</f>
        <v>69</v>
      </c>
      <c r="E728" s="8" t="s">
        <v>2944</v>
      </c>
      <c r="F728" s="11">
        <v>2022.0</v>
      </c>
      <c r="G728" s="8" t="s">
        <v>109</v>
      </c>
      <c r="H728" s="8" t="s">
        <v>972</v>
      </c>
      <c r="I728" s="8" t="s">
        <v>28</v>
      </c>
      <c r="J728" s="13" t="s">
        <v>2945</v>
      </c>
      <c r="K728" s="13" t="s">
        <v>2946</v>
      </c>
      <c r="L728" s="13" t="s">
        <v>2947</v>
      </c>
    </row>
    <row r="729">
      <c r="A729" s="11">
        <v>1.03148659E8</v>
      </c>
      <c r="B729" s="12">
        <v>728.0</v>
      </c>
      <c r="C729" s="8" t="s">
        <v>11</v>
      </c>
      <c r="D729" s="5">
        <f>VLOOKUP(CONCATENATE(C729,A729), Final!A:L, 12, false)</f>
        <v>69</v>
      </c>
      <c r="E729" s="8" t="s">
        <v>2948</v>
      </c>
      <c r="F729" s="11">
        <v>2021.0</v>
      </c>
      <c r="G729" s="8" t="s">
        <v>109</v>
      </c>
      <c r="H729" s="8" t="s">
        <v>2462</v>
      </c>
      <c r="I729" s="8" t="s">
        <v>28</v>
      </c>
      <c r="J729" s="13" t="s">
        <v>2949</v>
      </c>
      <c r="K729" s="13" t="s">
        <v>2950</v>
      </c>
      <c r="L729" s="13" t="s">
        <v>2951</v>
      </c>
    </row>
    <row r="730">
      <c r="A730" s="11">
        <v>1.07925218E8</v>
      </c>
      <c r="B730" s="12">
        <v>729.0</v>
      </c>
      <c r="C730" s="8" t="s">
        <v>11</v>
      </c>
      <c r="D730" s="5">
        <f>VLOOKUP(CONCATENATE(C730,A730), Final!A:L, 12, false)</f>
        <v>70.15</v>
      </c>
      <c r="E730" s="8" t="s">
        <v>2952</v>
      </c>
      <c r="F730" s="11">
        <v>2024.0</v>
      </c>
      <c r="G730" s="8" t="s">
        <v>109</v>
      </c>
      <c r="H730" s="8" t="s">
        <v>2953</v>
      </c>
      <c r="I730" s="8" t="s">
        <v>28</v>
      </c>
      <c r="J730" s="13" t="s">
        <v>2954</v>
      </c>
      <c r="K730" s="13" t="s">
        <v>2955</v>
      </c>
      <c r="L730" s="13" t="s">
        <v>2956</v>
      </c>
    </row>
    <row r="731">
      <c r="A731" s="11">
        <v>7.675038E7</v>
      </c>
      <c r="B731" s="12">
        <v>730.0</v>
      </c>
      <c r="C731" s="8" t="s">
        <v>11</v>
      </c>
      <c r="D731" s="5">
        <f>VLOOKUP(CONCATENATE(C731,A731), Final!A:L, 12, false)</f>
        <v>63.25</v>
      </c>
      <c r="E731" s="8" t="s">
        <v>2944</v>
      </c>
      <c r="F731" s="11">
        <v>2022.0</v>
      </c>
      <c r="G731" s="8" t="s">
        <v>109</v>
      </c>
      <c r="H731" s="8" t="s">
        <v>972</v>
      </c>
      <c r="I731" s="8" t="s">
        <v>28</v>
      </c>
      <c r="J731" s="13" t="s">
        <v>2957</v>
      </c>
      <c r="K731" s="13" t="s">
        <v>2958</v>
      </c>
      <c r="L731" s="13" t="s">
        <v>2959</v>
      </c>
    </row>
    <row r="732">
      <c r="A732" s="11">
        <v>1.01062659E8</v>
      </c>
      <c r="B732" s="12">
        <v>731.0</v>
      </c>
      <c r="C732" s="8" t="s">
        <v>11</v>
      </c>
      <c r="D732" s="5">
        <f>VLOOKUP(CONCATENATE(C732,A732), Final!A:L, 12, false)</f>
        <v>69</v>
      </c>
      <c r="E732" s="8" t="s">
        <v>2960</v>
      </c>
      <c r="F732" s="11">
        <v>2021.0</v>
      </c>
      <c r="G732" s="8" t="s">
        <v>109</v>
      </c>
      <c r="H732" s="8" t="s">
        <v>2817</v>
      </c>
      <c r="I732" s="8" t="s">
        <v>28</v>
      </c>
      <c r="J732" s="13" t="s">
        <v>2961</v>
      </c>
      <c r="K732" s="13" t="s">
        <v>2962</v>
      </c>
      <c r="L732" s="13" t="s">
        <v>2963</v>
      </c>
    </row>
    <row r="733">
      <c r="A733" s="11">
        <v>1.03148728E8</v>
      </c>
      <c r="B733" s="12">
        <v>732.0</v>
      </c>
      <c r="C733" s="8" t="s">
        <v>11</v>
      </c>
      <c r="D733" s="5">
        <f>VLOOKUP(CONCATENATE(C733,A733), Final!A:L, 12, false)</f>
        <v>74.75</v>
      </c>
      <c r="E733" s="8" t="s">
        <v>2833</v>
      </c>
      <c r="F733" s="11">
        <v>2024.0</v>
      </c>
      <c r="G733" s="8" t="s">
        <v>109</v>
      </c>
      <c r="H733" s="8" t="s">
        <v>856</v>
      </c>
      <c r="I733" s="8" t="s">
        <v>28</v>
      </c>
      <c r="J733" s="13" t="s">
        <v>2964</v>
      </c>
      <c r="K733" s="13" t="s">
        <v>2965</v>
      </c>
      <c r="L733" s="13" t="s">
        <v>2966</v>
      </c>
    </row>
    <row r="734">
      <c r="A734" s="11">
        <v>1.01062669E8</v>
      </c>
      <c r="B734" s="12">
        <v>733.0</v>
      </c>
      <c r="C734" s="8" t="s">
        <v>11</v>
      </c>
      <c r="D734" s="5">
        <f>VLOOKUP(CONCATENATE(C734,A734), Final!A:L, 12, false)</f>
        <v>69</v>
      </c>
      <c r="E734" s="8" t="s">
        <v>2967</v>
      </c>
      <c r="F734" s="11">
        <v>2021.0</v>
      </c>
      <c r="G734" s="8" t="s">
        <v>109</v>
      </c>
      <c r="H734" s="8" t="s">
        <v>2817</v>
      </c>
      <c r="I734" s="8" t="s">
        <v>28</v>
      </c>
      <c r="J734" s="13" t="s">
        <v>2968</v>
      </c>
      <c r="K734" s="13" t="s">
        <v>2969</v>
      </c>
      <c r="L734" s="13" t="s">
        <v>2970</v>
      </c>
    </row>
    <row r="735">
      <c r="A735" s="11">
        <v>1.01062668E8</v>
      </c>
      <c r="B735" s="12">
        <v>734.0</v>
      </c>
      <c r="C735" s="8" t="s">
        <v>11</v>
      </c>
      <c r="D735" s="5">
        <f>VLOOKUP(CONCATENATE(C735,A735), Final!A:L, 12, false)</f>
        <v>59.8</v>
      </c>
      <c r="E735" s="8" t="s">
        <v>2885</v>
      </c>
      <c r="F735" s="11">
        <v>2021.0</v>
      </c>
      <c r="G735" s="8" t="s">
        <v>109</v>
      </c>
      <c r="H735" s="8" t="s">
        <v>2817</v>
      </c>
      <c r="I735" s="8" t="s">
        <v>28</v>
      </c>
      <c r="J735" s="13" t="s">
        <v>2971</v>
      </c>
      <c r="K735" s="13" t="s">
        <v>2972</v>
      </c>
      <c r="L735" s="13" t="s">
        <v>2973</v>
      </c>
    </row>
    <row r="736">
      <c r="A736" s="11">
        <v>1.03347638E8</v>
      </c>
      <c r="B736" s="12">
        <v>735.0</v>
      </c>
      <c r="C736" s="8" t="s">
        <v>11</v>
      </c>
      <c r="D736" s="5">
        <f>VLOOKUP(CONCATENATE(C736,A736), Final!A:L, 12, false)</f>
        <v>69</v>
      </c>
      <c r="E736" s="8" t="s">
        <v>843</v>
      </c>
      <c r="F736" s="11">
        <v>2023.0</v>
      </c>
      <c r="G736" s="8" t="s">
        <v>109</v>
      </c>
      <c r="H736" s="8" t="s">
        <v>264</v>
      </c>
      <c r="I736" s="8" t="s">
        <v>28</v>
      </c>
      <c r="J736" s="13" t="s">
        <v>2974</v>
      </c>
      <c r="K736" s="13" t="s">
        <v>2975</v>
      </c>
      <c r="L736" s="13" t="s">
        <v>2976</v>
      </c>
    </row>
    <row r="737">
      <c r="A737" s="11">
        <v>1.01597221E8</v>
      </c>
      <c r="B737" s="12">
        <v>736.0</v>
      </c>
      <c r="C737" s="8" t="s">
        <v>11</v>
      </c>
      <c r="D737" s="5">
        <f>VLOOKUP(CONCATENATE(C737,A737), Final!A:L, 12, false)</f>
        <v>69</v>
      </c>
      <c r="E737" s="8" t="s">
        <v>843</v>
      </c>
      <c r="F737" s="11">
        <v>2023.0</v>
      </c>
      <c r="G737" s="8" t="s">
        <v>109</v>
      </c>
      <c r="H737" s="8" t="s">
        <v>264</v>
      </c>
      <c r="I737" s="8" t="s">
        <v>28</v>
      </c>
      <c r="J737" s="13" t="s">
        <v>2977</v>
      </c>
      <c r="K737" s="13" t="s">
        <v>2978</v>
      </c>
      <c r="L737" s="13" t="s">
        <v>2979</v>
      </c>
    </row>
    <row r="738">
      <c r="A738" s="11">
        <v>1.02195101E8</v>
      </c>
      <c r="B738" s="12">
        <v>737.0</v>
      </c>
      <c r="C738" s="8" t="s">
        <v>11</v>
      </c>
      <c r="D738" s="5">
        <f>VLOOKUP(CONCATENATE(C738,A738), Final!A:L, 12, false)</f>
        <v>63.25</v>
      </c>
      <c r="E738" s="8" t="s">
        <v>2960</v>
      </c>
      <c r="F738" s="11">
        <v>2021.0</v>
      </c>
      <c r="G738" s="8" t="s">
        <v>109</v>
      </c>
      <c r="H738" s="8" t="s">
        <v>2817</v>
      </c>
      <c r="I738" s="8" t="s">
        <v>28</v>
      </c>
      <c r="J738" s="13" t="s">
        <v>2980</v>
      </c>
      <c r="K738" s="13" t="s">
        <v>2981</v>
      </c>
      <c r="L738" s="13" t="s">
        <v>2982</v>
      </c>
    </row>
    <row r="739">
      <c r="A739" s="11">
        <v>1.01062662E8</v>
      </c>
      <c r="B739" s="12">
        <v>738.0</v>
      </c>
      <c r="C739" s="8" t="s">
        <v>11</v>
      </c>
      <c r="D739" s="5">
        <f>VLOOKUP(CONCATENATE(C739,A739), Final!A:L, 12, false)</f>
        <v>63.25</v>
      </c>
      <c r="E739" s="8" t="s">
        <v>2967</v>
      </c>
      <c r="F739" s="11">
        <v>2021.0</v>
      </c>
      <c r="G739" s="8" t="s">
        <v>109</v>
      </c>
      <c r="H739" s="8" t="s">
        <v>2817</v>
      </c>
      <c r="I739" s="8" t="s">
        <v>28</v>
      </c>
      <c r="J739" s="13" t="s">
        <v>2983</v>
      </c>
      <c r="K739" s="13" t="s">
        <v>2984</v>
      </c>
      <c r="L739" s="13" t="s">
        <v>2985</v>
      </c>
    </row>
    <row r="740">
      <c r="A740" s="11">
        <v>7.6747687E7</v>
      </c>
      <c r="B740" s="12">
        <v>739.0</v>
      </c>
      <c r="C740" s="8" t="s">
        <v>11</v>
      </c>
      <c r="D740" s="5">
        <f>VLOOKUP(CONCATENATE(C740,A740), Final!A:L, 12, false)</f>
        <v>59.8</v>
      </c>
      <c r="E740" s="8" t="s">
        <v>2986</v>
      </c>
      <c r="F740" s="11">
        <v>2021.0</v>
      </c>
      <c r="G740" s="8" t="s">
        <v>109</v>
      </c>
      <c r="H740" s="8" t="s">
        <v>2987</v>
      </c>
      <c r="I740" s="8" t="s">
        <v>28</v>
      </c>
      <c r="J740" s="13" t="s">
        <v>2988</v>
      </c>
      <c r="K740" s="13" t="s">
        <v>2989</v>
      </c>
      <c r="L740" s="13" t="s">
        <v>2990</v>
      </c>
    </row>
    <row r="741">
      <c r="A741" s="11">
        <v>7.4657246E7</v>
      </c>
      <c r="B741" s="12">
        <v>740.0</v>
      </c>
      <c r="C741" s="8" t="s">
        <v>11</v>
      </c>
      <c r="D741" s="5">
        <f>VLOOKUP(CONCATENATE(C741,A741), Final!A:L, 12, false)</f>
        <v>258.75</v>
      </c>
      <c r="E741" s="8" t="s">
        <v>2991</v>
      </c>
      <c r="F741" s="11">
        <v>2018.0</v>
      </c>
      <c r="G741" s="8" t="s">
        <v>109</v>
      </c>
      <c r="H741" s="8" t="s">
        <v>2992</v>
      </c>
      <c r="I741" s="8" t="s">
        <v>28</v>
      </c>
      <c r="J741" s="13" t="s">
        <v>2993</v>
      </c>
      <c r="K741" s="13" t="s">
        <v>2994</v>
      </c>
      <c r="L741" s="13" t="s">
        <v>2995</v>
      </c>
    </row>
    <row r="742">
      <c r="A742" s="11">
        <v>1.07925269E8</v>
      </c>
      <c r="B742" s="12">
        <v>741.0</v>
      </c>
      <c r="C742" s="8" t="s">
        <v>11</v>
      </c>
      <c r="D742" s="5">
        <f>VLOOKUP(CONCATENATE(C742,A742), Final!A:L, 12, false)</f>
        <v>51.75</v>
      </c>
      <c r="E742" s="8" t="s">
        <v>958</v>
      </c>
      <c r="F742" s="11">
        <v>2025.0</v>
      </c>
      <c r="G742" s="8" t="s">
        <v>109</v>
      </c>
      <c r="H742" s="8" t="s">
        <v>959</v>
      </c>
      <c r="I742" s="8" t="s">
        <v>28</v>
      </c>
      <c r="J742" s="13" t="s">
        <v>2996</v>
      </c>
      <c r="K742" s="13" t="s">
        <v>2997</v>
      </c>
      <c r="L742" s="13" t="s">
        <v>2998</v>
      </c>
    </row>
    <row r="743">
      <c r="A743" s="11">
        <v>1.07925273E8</v>
      </c>
      <c r="B743" s="12">
        <v>742.0</v>
      </c>
      <c r="C743" s="8" t="s">
        <v>11</v>
      </c>
      <c r="D743" s="5">
        <f>VLOOKUP(CONCATENATE(C743,A743), Final!A:L, 12, false)</f>
        <v>51.75</v>
      </c>
      <c r="E743" s="8" t="s">
        <v>958</v>
      </c>
      <c r="F743" s="11">
        <v>2025.0</v>
      </c>
      <c r="G743" s="8" t="s">
        <v>109</v>
      </c>
      <c r="H743" s="8" t="s">
        <v>959</v>
      </c>
      <c r="I743" s="8" t="s">
        <v>28</v>
      </c>
      <c r="J743" s="13" t="s">
        <v>2999</v>
      </c>
      <c r="K743" s="13" t="s">
        <v>3000</v>
      </c>
      <c r="L743" s="13" t="s">
        <v>3001</v>
      </c>
    </row>
    <row r="744">
      <c r="A744" s="11">
        <v>1.07925264E8</v>
      </c>
      <c r="B744" s="12">
        <v>743.0</v>
      </c>
      <c r="C744" s="8" t="s">
        <v>11</v>
      </c>
      <c r="D744" s="5">
        <f>VLOOKUP(CONCATENATE(C744,A744), Final!A:L, 12, false)</f>
        <v>51.75</v>
      </c>
      <c r="E744" s="8" t="s">
        <v>958</v>
      </c>
      <c r="F744" s="11">
        <v>2025.0</v>
      </c>
      <c r="G744" s="8" t="s">
        <v>109</v>
      </c>
      <c r="H744" s="8" t="s">
        <v>959</v>
      </c>
      <c r="I744" s="8" t="s">
        <v>28</v>
      </c>
      <c r="J744" s="13" t="s">
        <v>3002</v>
      </c>
      <c r="K744" s="13" t="s">
        <v>3003</v>
      </c>
      <c r="L744" s="13" t="s">
        <v>3004</v>
      </c>
    </row>
    <row r="745">
      <c r="A745" s="11">
        <v>1.0792527E8</v>
      </c>
      <c r="B745" s="12">
        <v>744.0</v>
      </c>
      <c r="C745" s="8" t="s">
        <v>11</v>
      </c>
      <c r="D745" s="5">
        <f>VLOOKUP(CONCATENATE(C745,A745), Final!A:L, 12, false)</f>
        <v>51.75</v>
      </c>
      <c r="E745" s="8" t="s">
        <v>958</v>
      </c>
      <c r="F745" s="11">
        <v>2025.0</v>
      </c>
      <c r="G745" s="8" t="s">
        <v>109</v>
      </c>
      <c r="H745" s="8" t="s">
        <v>959</v>
      </c>
      <c r="I745" s="8" t="s">
        <v>28</v>
      </c>
      <c r="J745" s="13" t="s">
        <v>3005</v>
      </c>
      <c r="K745" s="13" t="s">
        <v>3006</v>
      </c>
      <c r="L745" s="13" t="s">
        <v>3007</v>
      </c>
    </row>
    <row r="746">
      <c r="A746" s="11">
        <v>1.07925267E8</v>
      </c>
      <c r="B746" s="12">
        <v>745.0</v>
      </c>
      <c r="C746" s="8" t="s">
        <v>11</v>
      </c>
      <c r="D746" s="5">
        <f>VLOOKUP(CONCATENATE(C746,A746), Final!A:L, 12, false)</f>
        <v>51.75</v>
      </c>
      <c r="E746" s="8" t="s">
        <v>958</v>
      </c>
      <c r="F746" s="11">
        <v>2025.0</v>
      </c>
      <c r="G746" s="8" t="s">
        <v>109</v>
      </c>
      <c r="H746" s="8" t="s">
        <v>959</v>
      </c>
      <c r="I746" s="8" t="s">
        <v>28</v>
      </c>
      <c r="J746" s="13" t="s">
        <v>3008</v>
      </c>
      <c r="K746" s="13" t="s">
        <v>3009</v>
      </c>
      <c r="L746" s="13" t="s">
        <v>3010</v>
      </c>
    </row>
    <row r="747">
      <c r="A747" s="11">
        <v>7.4657263E7</v>
      </c>
      <c r="B747" s="12">
        <v>746.0</v>
      </c>
      <c r="C747" s="8" t="s">
        <v>11</v>
      </c>
      <c r="D747" s="5">
        <f>VLOOKUP(CONCATENATE(C747,A747), Final!A:L, 12, false)</f>
        <v>48.3</v>
      </c>
      <c r="E747" s="8" t="s">
        <v>2986</v>
      </c>
      <c r="F747" s="11">
        <v>2021.0</v>
      </c>
      <c r="G747" s="8" t="s">
        <v>109</v>
      </c>
      <c r="H747" s="8" t="s">
        <v>2987</v>
      </c>
      <c r="I747" s="8" t="s">
        <v>28</v>
      </c>
      <c r="J747" s="13" t="s">
        <v>3011</v>
      </c>
      <c r="K747" s="13" t="s">
        <v>3012</v>
      </c>
      <c r="L747" s="13" t="s">
        <v>3013</v>
      </c>
    </row>
    <row r="748">
      <c r="A748" s="11">
        <v>1.07925272E8</v>
      </c>
      <c r="B748" s="12">
        <v>747.0</v>
      </c>
      <c r="C748" s="8" t="s">
        <v>11</v>
      </c>
      <c r="D748" s="5">
        <f>VLOOKUP(CONCATENATE(C748,A748), Final!A:L, 12, false)</f>
        <v>51.75</v>
      </c>
      <c r="E748" s="8" t="s">
        <v>958</v>
      </c>
      <c r="F748" s="11">
        <v>2025.0</v>
      </c>
      <c r="G748" s="8" t="s">
        <v>109</v>
      </c>
      <c r="H748" s="8" t="s">
        <v>959</v>
      </c>
      <c r="I748" s="8" t="s">
        <v>28</v>
      </c>
      <c r="J748" s="13" t="s">
        <v>3014</v>
      </c>
      <c r="K748" s="13" t="s">
        <v>3015</v>
      </c>
      <c r="L748" s="13" t="s">
        <v>3016</v>
      </c>
    </row>
    <row r="749">
      <c r="A749" s="11">
        <v>1.01597169E8</v>
      </c>
      <c r="B749" s="12">
        <v>748.0</v>
      </c>
      <c r="C749" s="8" t="s">
        <v>11</v>
      </c>
      <c r="D749" s="5">
        <f>VLOOKUP(CONCATENATE(C749,A749), Final!A:L, 12, false)</f>
        <v>58.65</v>
      </c>
      <c r="E749" s="8" t="s">
        <v>3017</v>
      </c>
      <c r="F749" s="11">
        <v>2024.0</v>
      </c>
      <c r="G749" s="8" t="s">
        <v>109</v>
      </c>
      <c r="H749" s="8" t="s">
        <v>564</v>
      </c>
      <c r="I749" s="8" t="s">
        <v>28</v>
      </c>
      <c r="J749" s="13" t="s">
        <v>3018</v>
      </c>
      <c r="K749" s="13" t="s">
        <v>3019</v>
      </c>
      <c r="L749" s="13" t="s">
        <v>3020</v>
      </c>
    </row>
    <row r="750">
      <c r="A750" s="11">
        <v>1.01597172E8</v>
      </c>
      <c r="B750" s="12">
        <v>749.0</v>
      </c>
      <c r="C750" s="8" t="s">
        <v>11</v>
      </c>
      <c r="D750" s="5">
        <f>VLOOKUP(CONCATENATE(C750,A750), Final!A:L, 12, false)</f>
        <v>58.65</v>
      </c>
      <c r="E750" s="8" t="s">
        <v>3017</v>
      </c>
      <c r="F750" s="11">
        <v>2024.0</v>
      </c>
      <c r="G750" s="8" t="s">
        <v>109</v>
      </c>
      <c r="H750" s="8" t="s">
        <v>564</v>
      </c>
      <c r="I750" s="8" t="s">
        <v>28</v>
      </c>
      <c r="J750" s="13" t="s">
        <v>3021</v>
      </c>
      <c r="K750" s="13" t="s">
        <v>3022</v>
      </c>
      <c r="L750" s="13" t="s">
        <v>3023</v>
      </c>
    </row>
    <row r="751">
      <c r="A751" s="11">
        <v>1.07925266E8</v>
      </c>
      <c r="B751" s="12">
        <v>750.0</v>
      </c>
      <c r="C751" s="8" t="s">
        <v>11</v>
      </c>
      <c r="D751" s="5">
        <f>VLOOKUP(CONCATENATE(C751,A751), Final!A:L, 12, false)</f>
        <v>51.75</v>
      </c>
      <c r="E751" s="8" t="s">
        <v>958</v>
      </c>
      <c r="F751" s="11">
        <v>2025.0</v>
      </c>
      <c r="G751" s="8" t="s">
        <v>109</v>
      </c>
      <c r="H751" s="8" t="s">
        <v>959</v>
      </c>
      <c r="I751" s="8" t="s">
        <v>28</v>
      </c>
      <c r="J751" s="13" t="s">
        <v>3024</v>
      </c>
      <c r="K751" s="13" t="s">
        <v>3025</v>
      </c>
      <c r="L751" s="13" t="s">
        <v>3026</v>
      </c>
    </row>
    <row r="752">
      <c r="A752" s="11">
        <v>1.0159717E8</v>
      </c>
      <c r="B752" s="12">
        <v>751.0</v>
      </c>
      <c r="C752" s="8" t="s">
        <v>11</v>
      </c>
      <c r="D752" s="5">
        <f>VLOOKUP(CONCATENATE(C752,A752), Final!A:L, 12, false)</f>
        <v>58.65</v>
      </c>
      <c r="E752" s="8" t="s">
        <v>3017</v>
      </c>
      <c r="F752" s="11">
        <v>2024.0</v>
      </c>
      <c r="G752" s="8" t="s">
        <v>109</v>
      </c>
      <c r="H752" s="8" t="s">
        <v>564</v>
      </c>
      <c r="I752" s="8" t="s">
        <v>28</v>
      </c>
      <c r="J752" s="13" t="s">
        <v>3027</v>
      </c>
      <c r="K752" s="13" t="s">
        <v>3028</v>
      </c>
      <c r="L752" s="13" t="s">
        <v>3029</v>
      </c>
    </row>
    <row r="753">
      <c r="A753" s="11">
        <v>1.07925265E8</v>
      </c>
      <c r="B753" s="12">
        <v>752.0</v>
      </c>
      <c r="C753" s="8" t="s">
        <v>11</v>
      </c>
      <c r="D753" s="5">
        <f>VLOOKUP(CONCATENATE(C753,A753), Final!A:L, 12, false)</f>
        <v>51.75</v>
      </c>
      <c r="E753" s="8" t="s">
        <v>958</v>
      </c>
      <c r="F753" s="11">
        <v>2025.0</v>
      </c>
      <c r="G753" s="8" t="s">
        <v>109</v>
      </c>
      <c r="H753" s="8" t="s">
        <v>959</v>
      </c>
      <c r="I753" s="8" t="s">
        <v>28</v>
      </c>
      <c r="J753" s="13" t="s">
        <v>3030</v>
      </c>
      <c r="K753" s="13" t="s">
        <v>3031</v>
      </c>
      <c r="L753" s="13" t="s">
        <v>3032</v>
      </c>
    </row>
    <row r="754">
      <c r="A754" s="11">
        <v>1.03347637E8</v>
      </c>
      <c r="B754" s="12">
        <v>753.0</v>
      </c>
      <c r="C754" s="8" t="s">
        <v>11</v>
      </c>
      <c r="D754" s="5">
        <f>VLOOKUP(CONCATENATE(C754,A754), Final!A:L, 12, false)</f>
        <v>69</v>
      </c>
      <c r="E754" s="8" t="s">
        <v>843</v>
      </c>
      <c r="F754" s="11">
        <v>2023.0</v>
      </c>
      <c r="G754" s="8" t="s">
        <v>109</v>
      </c>
      <c r="H754" s="8" t="s">
        <v>264</v>
      </c>
      <c r="I754" s="8" t="s">
        <v>28</v>
      </c>
      <c r="J754" s="13" t="s">
        <v>3033</v>
      </c>
      <c r="K754" s="13" t="s">
        <v>3034</v>
      </c>
      <c r="L754" s="13" t="s">
        <v>3035</v>
      </c>
    </row>
    <row r="755">
      <c r="A755" s="11">
        <v>1.03347652E8</v>
      </c>
      <c r="B755" s="12">
        <v>754.0</v>
      </c>
      <c r="C755" s="8" t="s">
        <v>11</v>
      </c>
      <c r="D755" s="5">
        <f>VLOOKUP(CONCATENATE(C755,A755), Final!A:L, 12, false)</f>
        <v>63.25</v>
      </c>
      <c r="E755" s="8" t="s">
        <v>3036</v>
      </c>
      <c r="F755" s="11">
        <v>2022.0</v>
      </c>
      <c r="G755" s="8" t="s">
        <v>109</v>
      </c>
      <c r="H755" s="8" t="s">
        <v>782</v>
      </c>
      <c r="I755" s="8" t="s">
        <v>28</v>
      </c>
      <c r="J755" s="13" t="s">
        <v>3037</v>
      </c>
      <c r="K755" s="13" t="s">
        <v>3038</v>
      </c>
      <c r="L755" s="13" t="s">
        <v>3039</v>
      </c>
    </row>
    <row r="756">
      <c r="A756" s="11">
        <v>1.07925271E8</v>
      </c>
      <c r="B756" s="12">
        <v>755.0</v>
      </c>
      <c r="C756" s="8" t="s">
        <v>11</v>
      </c>
      <c r="D756" s="5">
        <f>VLOOKUP(CONCATENATE(C756,A756), Final!A:L, 12, false)</f>
        <v>51.75</v>
      </c>
      <c r="E756" s="8" t="s">
        <v>958</v>
      </c>
      <c r="F756" s="11">
        <v>2025.0</v>
      </c>
      <c r="G756" s="8" t="s">
        <v>109</v>
      </c>
      <c r="H756" s="8" t="s">
        <v>959</v>
      </c>
      <c r="I756" s="8" t="s">
        <v>28</v>
      </c>
      <c r="J756" s="13" t="s">
        <v>3040</v>
      </c>
      <c r="K756" s="13" t="s">
        <v>3041</v>
      </c>
      <c r="L756" s="13" t="s">
        <v>3042</v>
      </c>
    </row>
    <row r="757">
      <c r="A757" s="11">
        <v>1.01597215E8</v>
      </c>
      <c r="B757" s="12">
        <v>756.0</v>
      </c>
      <c r="C757" s="8" t="s">
        <v>11</v>
      </c>
      <c r="D757" s="5">
        <f>VLOOKUP(CONCATENATE(C757,A757), Final!A:L, 12, false)</f>
        <v>63.25</v>
      </c>
      <c r="E757" s="8" t="s">
        <v>2538</v>
      </c>
      <c r="F757" s="11">
        <v>2023.0</v>
      </c>
      <c r="G757" s="8" t="s">
        <v>109</v>
      </c>
      <c r="H757" s="8" t="s">
        <v>264</v>
      </c>
      <c r="I757" s="8" t="s">
        <v>28</v>
      </c>
      <c r="J757" s="13" t="s">
        <v>3043</v>
      </c>
      <c r="K757" s="13" t="s">
        <v>3044</v>
      </c>
      <c r="L757" s="13" t="s">
        <v>3045</v>
      </c>
    </row>
    <row r="758">
      <c r="A758" s="11">
        <v>1.07925268E8</v>
      </c>
      <c r="B758" s="12">
        <v>757.0</v>
      </c>
      <c r="C758" s="8" t="s">
        <v>11</v>
      </c>
      <c r="D758" s="5">
        <f>VLOOKUP(CONCATENATE(C758,A758), Final!A:L, 12, false)</f>
        <v>51.75</v>
      </c>
      <c r="E758" s="8" t="s">
        <v>958</v>
      </c>
      <c r="F758" s="11">
        <v>2025.0</v>
      </c>
      <c r="G758" s="8" t="s">
        <v>109</v>
      </c>
      <c r="H758" s="8" t="s">
        <v>959</v>
      </c>
      <c r="I758" s="8" t="s">
        <v>28</v>
      </c>
      <c r="J758" s="13" t="s">
        <v>3046</v>
      </c>
      <c r="K758" s="13" t="s">
        <v>3047</v>
      </c>
      <c r="L758" s="13" t="s">
        <v>3048</v>
      </c>
    </row>
    <row r="759">
      <c r="A759" s="11">
        <v>7.6747694E7</v>
      </c>
      <c r="B759" s="12">
        <v>758.0</v>
      </c>
      <c r="C759" s="8" t="s">
        <v>11</v>
      </c>
      <c r="D759" s="5">
        <f>VLOOKUP(CONCATENATE(C759,A759), Final!A:L, 12, false)</f>
        <v>34.5</v>
      </c>
      <c r="E759" s="8" t="s">
        <v>3049</v>
      </c>
      <c r="F759" s="11">
        <v>2022.0</v>
      </c>
      <c r="G759" s="8" t="s">
        <v>109</v>
      </c>
      <c r="H759" s="8" t="s">
        <v>110</v>
      </c>
      <c r="I759" s="8" t="s">
        <v>116</v>
      </c>
      <c r="J759" s="13" t="s">
        <v>3050</v>
      </c>
      <c r="K759" s="13" t="s">
        <v>3051</v>
      </c>
      <c r="L759" s="13" t="s">
        <v>3052</v>
      </c>
    </row>
    <row r="760">
      <c r="A760" s="11">
        <v>1.01062621E8</v>
      </c>
      <c r="B760" s="12">
        <v>759.0</v>
      </c>
      <c r="C760" s="8" t="s">
        <v>11</v>
      </c>
      <c r="D760" s="5">
        <f>VLOOKUP(CONCATENATE(C760,A760), Final!A:L, 12, false)</f>
        <v>28.75</v>
      </c>
      <c r="E760" s="8" t="s">
        <v>3053</v>
      </c>
      <c r="F760" s="11">
        <v>2024.0</v>
      </c>
      <c r="G760" s="8" t="s">
        <v>109</v>
      </c>
      <c r="H760" s="8" t="s">
        <v>442</v>
      </c>
      <c r="I760" s="8" t="s">
        <v>116</v>
      </c>
      <c r="J760" s="13" t="s">
        <v>3054</v>
      </c>
      <c r="K760" s="13" t="s">
        <v>3055</v>
      </c>
      <c r="L760" s="13" t="s">
        <v>3056</v>
      </c>
    </row>
    <row r="761">
      <c r="A761" s="11">
        <v>1.03347655E8</v>
      </c>
      <c r="B761" s="12">
        <v>760.0</v>
      </c>
      <c r="C761" s="8" t="s">
        <v>11</v>
      </c>
      <c r="D761" s="5">
        <f>VLOOKUP(CONCATENATE(C761,A761), Final!A:L, 12, false)</f>
        <v>46</v>
      </c>
      <c r="E761" s="8" t="s">
        <v>3057</v>
      </c>
      <c r="F761" s="11">
        <v>2022.0</v>
      </c>
      <c r="G761" s="8" t="s">
        <v>109</v>
      </c>
      <c r="H761" s="8" t="s">
        <v>972</v>
      </c>
      <c r="I761" s="8" t="s">
        <v>28</v>
      </c>
      <c r="J761" s="13" t="s">
        <v>3058</v>
      </c>
      <c r="K761" s="13" t="s">
        <v>3059</v>
      </c>
      <c r="L761" s="13" t="s">
        <v>3060</v>
      </c>
    </row>
    <row r="762">
      <c r="A762" s="11">
        <v>1.03347656E8</v>
      </c>
      <c r="B762" s="12">
        <v>761.0</v>
      </c>
      <c r="C762" s="8" t="s">
        <v>11</v>
      </c>
      <c r="D762" s="5">
        <f>VLOOKUP(CONCATENATE(C762,A762), Final!A:L, 12, false)</f>
        <v>46</v>
      </c>
      <c r="E762" s="8" t="s">
        <v>3057</v>
      </c>
      <c r="F762" s="11">
        <v>2022.0</v>
      </c>
      <c r="G762" s="8" t="s">
        <v>109</v>
      </c>
      <c r="H762" s="8" t="s">
        <v>972</v>
      </c>
      <c r="I762" s="8" t="s">
        <v>28</v>
      </c>
      <c r="J762" s="13" t="s">
        <v>3061</v>
      </c>
      <c r="K762" s="13" t="s">
        <v>3062</v>
      </c>
      <c r="L762" s="13" t="s">
        <v>3063</v>
      </c>
    </row>
    <row r="763">
      <c r="A763" s="11">
        <v>1.03347657E8</v>
      </c>
      <c r="B763" s="12">
        <v>762.0</v>
      </c>
      <c r="C763" s="8" t="s">
        <v>11</v>
      </c>
      <c r="D763" s="5">
        <f>VLOOKUP(CONCATENATE(C763,A763), Final!A:L, 12, false)</f>
        <v>46</v>
      </c>
      <c r="E763" s="8" t="s">
        <v>3057</v>
      </c>
      <c r="F763" s="11">
        <v>2022.0</v>
      </c>
      <c r="G763" s="8" t="s">
        <v>109</v>
      </c>
      <c r="H763" s="8" t="s">
        <v>972</v>
      </c>
      <c r="I763" s="8" t="s">
        <v>28</v>
      </c>
      <c r="J763" s="13" t="s">
        <v>3064</v>
      </c>
      <c r="K763" s="13" t="s">
        <v>3065</v>
      </c>
      <c r="L763" s="13" t="s">
        <v>3066</v>
      </c>
    </row>
    <row r="764">
      <c r="A764" s="11">
        <v>1.03347658E8</v>
      </c>
      <c r="B764" s="12">
        <v>763.0</v>
      </c>
      <c r="C764" s="8" t="s">
        <v>11</v>
      </c>
      <c r="D764" s="5">
        <f>VLOOKUP(CONCATENATE(C764,A764), Final!A:L, 12, false)</f>
        <v>46</v>
      </c>
      <c r="E764" s="8" t="s">
        <v>3057</v>
      </c>
      <c r="F764" s="11">
        <v>2022.0</v>
      </c>
      <c r="G764" s="8" t="s">
        <v>109</v>
      </c>
      <c r="H764" s="8" t="s">
        <v>972</v>
      </c>
      <c r="I764" s="8" t="s">
        <v>28</v>
      </c>
      <c r="J764" s="13" t="s">
        <v>3067</v>
      </c>
      <c r="K764" s="13" t="s">
        <v>3068</v>
      </c>
      <c r="L764" s="13" t="s">
        <v>3069</v>
      </c>
    </row>
    <row r="765">
      <c r="A765" s="11">
        <v>1.0159718E8</v>
      </c>
      <c r="B765" s="12">
        <v>764.0</v>
      </c>
      <c r="C765" s="8" t="s">
        <v>11</v>
      </c>
      <c r="D765" s="5">
        <f>VLOOKUP(CONCATENATE(C765,A765), Final!A:L, 12, false)</f>
        <v>46</v>
      </c>
      <c r="E765" s="8" t="s">
        <v>3057</v>
      </c>
      <c r="F765" s="11">
        <v>2022.0</v>
      </c>
      <c r="G765" s="8" t="s">
        <v>109</v>
      </c>
      <c r="H765" s="8" t="s">
        <v>972</v>
      </c>
      <c r="I765" s="8" t="s">
        <v>28</v>
      </c>
      <c r="J765" s="13" t="s">
        <v>3070</v>
      </c>
      <c r="K765" s="13" t="s">
        <v>3071</v>
      </c>
      <c r="L765" s="13" t="s">
        <v>3072</v>
      </c>
    </row>
    <row r="766">
      <c r="A766" s="11">
        <v>1.03347654E8</v>
      </c>
      <c r="B766" s="12">
        <v>765.0</v>
      </c>
      <c r="C766" s="8" t="s">
        <v>11</v>
      </c>
      <c r="D766" s="5">
        <f>VLOOKUP(CONCATENATE(C766,A766), Final!A:L, 12, false)</f>
        <v>46</v>
      </c>
      <c r="E766" s="8" t="s">
        <v>3057</v>
      </c>
      <c r="F766" s="11">
        <v>2022.0</v>
      </c>
      <c r="G766" s="8" t="s">
        <v>109</v>
      </c>
      <c r="H766" s="8" t="s">
        <v>972</v>
      </c>
      <c r="I766" s="8" t="s">
        <v>28</v>
      </c>
      <c r="J766" s="13" t="s">
        <v>3073</v>
      </c>
      <c r="K766" s="13" t="s">
        <v>3074</v>
      </c>
      <c r="L766" s="13" t="s">
        <v>3075</v>
      </c>
    </row>
    <row r="767">
      <c r="A767" s="11">
        <v>7.6747697E7</v>
      </c>
      <c r="B767" s="12">
        <v>766.0</v>
      </c>
      <c r="C767" s="8" t="s">
        <v>11</v>
      </c>
      <c r="D767" s="5">
        <f>VLOOKUP(CONCATENATE(C767,A767), Final!A:L, 12, false)</f>
        <v>34.5</v>
      </c>
      <c r="E767" s="8" t="s">
        <v>3076</v>
      </c>
      <c r="F767" s="11">
        <v>2022.0</v>
      </c>
      <c r="G767" s="8" t="s">
        <v>109</v>
      </c>
      <c r="H767" s="8" t="s">
        <v>3077</v>
      </c>
      <c r="I767" s="8" t="s">
        <v>116</v>
      </c>
      <c r="J767" s="13" t="s">
        <v>3078</v>
      </c>
      <c r="K767" s="13" t="s">
        <v>3079</v>
      </c>
      <c r="L767" s="13" t="s">
        <v>3080</v>
      </c>
    </row>
    <row r="768">
      <c r="A768" s="11">
        <v>6.7889353E7</v>
      </c>
      <c r="B768" s="12">
        <v>767.0</v>
      </c>
      <c r="C768" s="8" t="s">
        <v>11</v>
      </c>
      <c r="D768" s="5">
        <f>VLOOKUP(CONCATENATE(C768,A768), Final!A:L, 12, false)</f>
        <v>48.3</v>
      </c>
      <c r="E768" s="8" t="s">
        <v>3081</v>
      </c>
      <c r="F768" s="11">
        <v>2021.0</v>
      </c>
      <c r="G768" s="8" t="s">
        <v>109</v>
      </c>
      <c r="H768" s="8" t="s">
        <v>2462</v>
      </c>
      <c r="I768" s="8" t="s">
        <v>116</v>
      </c>
      <c r="J768" s="13" t="s">
        <v>3082</v>
      </c>
      <c r="K768" s="13" t="s">
        <v>3083</v>
      </c>
      <c r="L768" s="13" t="s">
        <v>3084</v>
      </c>
    </row>
    <row r="769">
      <c r="A769" s="11">
        <v>1.01062667E8</v>
      </c>
      <c r="B769" s="12">
        <v>768.0</v>
      </c>
      <c r="C769" s="8" t="s">
        <v>11</v>
      </c>
      <c r="D769" s="5">
        <f>VLOOKUP(CONCATENATE(C769,A769), Final!A:L, 12, false)</f>
        <v>69</v>
      </c>
      <c r="E769" s="8" t="s">
        <v>3085</v>
      </c>
      <c r="F769" s="11">
        <v>2021.0</v>
      </c>
      <c r="G769" s="8" t="s">
        <v>109</v>
      </c>
      <c r="H769" s="8" t="s">
        <v>2817</v>
      </c>
      <c r="I769" s="8" t="s">
        <v>28</v>
      </c>
      <c r="J769" s="13" t="s">
        <v>3086</v>
      </c>
      <c r="K769" s="13" t="s">
        <v>3087</v>
      </c>
      <c r="L769" s="13" t="s">
        <v>3088</v>
      </c>
    </row>
    <row r="770">
      <c r="A770" s="11">
        <v>1.0106266E8</v>
      </c>
      <c r="B770" s="12">
        <v>769.0</v>
      </c>
      <c r="C770" s="8" t="s">
        <v>11</v>
      </c>
      <c r="D770" s="5">
        <f>VLOOKUP(CONCATENATE(C770,A770), Final!A:L, 12, false)</f>
        <v>69</v>
      </c>
      <c r="E770" s="8" t="s">
        <v>3085</v>
      </c>
      <c r="F770" s="11">
        <v>2021.0</v>
      </c>
      <c r="G770" s="8" t="s">
        <v>109</v>
      </c>
      <c r="H770" s="8" t="s">
        <v>2817</v>
      </c>
      <c r="I770" s="8" t="s">
        <v>28</v>
      </c>
      <c r="J770" s="13" t="s">
        <v>3089</v>
      </c>
      <c r="K770" s="13" t="s">
        <v>3090</v>
      </c>
      <c r="L770" s="13" t="s">
        <v>3091</v>
      </c>
    </row>
    <row r="771">
      <c r="A771" s="11">
        <v>1.01062666E8</v>
      </c>
      <c r="B771" s="12">
        <v>770.0</v>
      </c>
      <c r="C771" s="8" t="s">
        <v>11</v>
      </c>
      <c r="D771" s="5">
        <f>VLOOKUP(CONCATENATE(C771,A771), Final!A:L, 12, false)</f>
        <v>36.8</v>
      </c>
      <c r="E771" s="8" t="s">
        <v>3092</v>
      </c>
      <c r="F771" s="11">
        <v>2021.0</v>
      </c>
      <c r="G771" s="8" t="s">
        <v>109</v>
      </c>
      <c r="H771" s="8" t="s">
        <v>2817</v>
      </c>
      <c r="I771" s="8" t="s">
        <v>116</v>
      </c>
      <c r="J771" s="13" t="s">
        <v>3093</v>
      </c>
      <c r="K771" s="13" t="s">
        <v>3094</v>
      </c>
      <c r="L771" s="13" t="s">
        <v>3095</v>
      </c>
    </row>
    <row r="772">
      <c r="A772" s="11">
        <v>7.6747692E7</v>
      </c>
      <c r="B772" s="12">
        <v>771.0</v>
      </c>
      <c r="C772" s="8" t="s">
        <v>11</v>
      </c>
      <c r="D772" s="5">
        <f>VLOOKUP(CONCATENATE(C772,A772), Final!A:L, 12, false)</f>
        <v>31.05</v>
      </c>
      <c r="E772" s="8" t="s">
        <v>3096</v>
      </c>
      <c r="F772" s="11">
        <v>2021.0</v>
      </c>
      <c r="G772" s="8" t="s">
        <v>109</v>
      </c>
      <c r="H772" s="8" t="s">
        <v>2462</v>
      </c>
      <c r="I772" s="8" t="s">
        <v>116</v>
      </c>
      <c r="J772" s="13" t="s">
        <v>3097</v>
      </c>
      <c r="K772" s="13" t="s">
        <v>3098</v>
      </c>
      <c r="L772" s="13" t="s">
        <v>3099</v>
      </c>
    </row>
    <row r="773">
      <c r="A773" s="11">
        <v>1.0334766E8</v>
      </c>
      <c r="B773" s="12">
        <v>772.0</v>
      </c>
      <c r="C773" s="8" t="s">
        <v>11</v>
      </c>
      <c r="D773" s="5">
        <f>VLOOKUP(CONCATENATE(C773,A773), Final!A:L, 12, false)</f>
        <v>46</v>
      </c>
      <c r="E773" s="8" t="s">
        <v>3057</v>
      </c>
      <c r="F773" s="11">
        <v>2022.0</v>
      </c>
      <c r="G773" s="8" t="s">
        <v>109</v>
      </c>
      <c r="H773" s="8" t="s">
        <v>972</v>
      </c>
      <c r="I773" s="8" t="s">
        <v>28</v>
      </c>
      <c r="J773" s="13" t="s">
        <v>3100</v>
      </c>
      <c r="K773" s="13" t="s">
        <v>3101</v>
      </c>
      <c r="L773" s="13" t="s">
        <v>3102</v>
      </c>
    </row>
    <row r="774">
      <c r="A774" s="11">
        <v>1.03347659E8</v>
      </c>
      <c r="B774" s="12">
        <v>773.0</v>
      </c>
      <c r="C774" s="8" t="s">
        <v>11</v>
      </c>
      <c r="D774" s="5">
        <f>VLOOKUP(CONCATENATE(C774,A774), Final!A:L, 12, false)</f>
        <v>46</v>
      </c>
      <c r="E774" s="8" t="s">
        <v>3057</v>
      </c>
      <c r="F774" s="11">
        <v>2022.0</v>
      </c>
      <c r="G774" s="8" t="s">
        <v>109</v>
      </c>
      <c r="H774" s="8" t="s">
        <v>972</v>
      </c>
      <c r="I774" s="8" t="s">
        <v>28</v>
      </c>
      <c r="J774" s="13" t="s">
        <v>3103</v>
      </c>
      <c r="K774" s="13" t="s">
        <v>3104</v>
      </c>
      <c r="L774" s="13" t="s">
        <v>3105</v>
      </c>
    </row>
    <row r="775">
      <c r="A775" s="11">
        <v>1.07750981E8</v>
      </c>
      <c r="B775" s="12">
        <v>774.0</v>
      </c>
      <c r="C775" s="8" t="s">
        <v>11</v>
      </c>
      <c r="D775" s="5">
        <f>VLOOKUP(CONCATENATE(C775,A775), Final!A:L, 12, false)</f>
        <v>57.5</v>
      </c>
      <c r="E775" s="8" t="s">
        <v>3106</v>
      </c>
      <c r="F775" s="11">
        <v>2021.0</v>
      </c>
      <c r="G775" s="8" t="s">
        <v>109</v>
      </c>
      <c r="H775" s="8" t="s">
        <v>3107</v>
      </c>
      <c r="I775" s="8" t="s">
        <v>28</v>
      </c>
      <c r="J775" s="13" t="s">
        <v>3108</v>
      </c>
      <c r="K775" s="13" t="s">
        <v>3109</v>
      </c>
      <c r="L775" s="13" t="s">
        <v>3110</v>
      </c>
    </row>
    <row r="776">
      <c r="A776" s="11">
        <v>1.1397346E8</v>
      </c>
      <c r="B776" s="12">
        <v>775.0</v>
      </c>
      <c r="C776" s="8" t="s">
        <v>11</v>
      </c>
      <c r="D776" s="5">
        <f>VLOOKUP(CONCATENATE(C776,A776), Final!A:L, 12, false)</f>
        <v>195.5</v>
      </c>
      <c r="E776" s="8" t="s">
        <v>3111</v>
      </c>
      <c r="F776" s="11">
        <v>2024.0</v>
      </c>
      <c r="G776" s="8" t="s">
        <v>109</v>
      </c>
      <c r="H776" s="8" t="s">
        <v>564</v>
      </c>
      <c r="I776" s="8" t="s">
        <v>28</v>
      </c>
      <c r="J776" s="13" t="s">
        <v>3112</v>
      </c>
      <c r="K776" s="13" t="s">
        <v>3113</v>
      </c>
      <c r="L776" s="13" t="s">
        <v>3114</v>
      </c>
    </row>
    <row r="777">
      <c r="A777" s="11">
        <v>1.04448232E8</v>
      </c>
      <c r="B777" s="12">
        <v>776.0</v>
      </c>
      <c r="C777" s="8" t="s">
        <v>11</v>
      </c>
      <c r="D777" s="5">
        <f>VLOOKUP(CONCATENATE(C777,A777), Final!A:L, 12, false)</f>
        <v>69</v>
      </c>
      <c r="E777" s="8" t="s">
        <v>3017</v>
      </c>
      <c r="F777" s="11">
        <v>2024.0</v>
      </c>
      <c r="G777" s="8" t="s">
        <v>109</v>
      </c>
      <c r="H777" s="8" t="s">
        <v>564</v>
      </c>
      <c r="I777" s="8" t="s">
        <v>28</v>
      </c>
      <c r="J777" s="13" t="s">
        <v>3115</v>
      </c>
      <c r="K777" s="13" t="s">
        <v>3116</v>
      </c>
      <c r="L777" s="13" t="s">
        <v>3117</v>
      </c>
    </row>
    <row r="778">
      <c r="A778" s="11">
        <v>1.10074879E8</v>
      </c>
      <c r="B778" s="12">
        <v>777.0</v>
      </c>
      <c r="C778" s="8" t="s">
        <v>11</v>
      </c>
      <c r="D778" s="5">
        <f>VLOOKUP(CONCATENATE(C778,A778), Final!A:L, 12, false)</f>
        <v>195.5</v>
      </c>
      <c r="E778" s="8" t="s">
        <v>3111</v>
      </c>
      <c r="F778" s="11">
        <v>2024.0</v>
      </c>
      <c r="G778" s="8" t="s">
        <v>109</v>
      </c>
      <c r="H778" s="8" t="s">
        <v>564</v>
      </c>
      <c r="I778" s="8" t="s">
        <v>28</v>
      </c>
      <c r="J778" s="13" t="s">
        <v>3118</v>
      </c>
      <c r="K778" s="13" t="s">
        <v>3119</v>
      </c>
      <c r="L778" s="13" t="s">
        <v>3120</v>
      </c>
    </row>
    <row r="779">
      <c r="A779" s="11">
        <v>1.07751003E8</v>
      </c>
      <c r="B779" s="12">
        <v>778.0</v>
      </c>
      <c r="C779" s="8" t="s">
        <v>11</v>
      </c>
      <c r="D779" s="5">
        <f>VLOOKUP(CONCATENATE(C779,A779), Final!A:L, 12, false)</f>
        <v>40.25</v>
      </c>
      <c r="E779" s="8" t="s">
        <v>3121</v>
      </c>
      <c r="F779" s="11">
        <v>2025.0</v>
      </c>
      <c r="G779" s="8" t="s">
        <v>109</v>
      </c>
      <c r="H779" s="8" t="s">
        <v>1919</v>
      </c>
      <c r="I779" s="8" t="s">
        <v>28</v>
      </c>
      <c r="J779" s="13" t="s">
        <v>3122</v>
      </c>
      <c r="K779" s="13" t="s">
        <v>3123</v>
      </c>
      <c r="L779" s="13" t="s">
        <v>3124</v>
      </c>
    </row>
    <row r="780">
      <c r="A780" s="11">
        <v>1.06237733E8</v>
      </c>
      <c r="B780" s="12">
        <v>779.0</v>
      </c>
      <c r="C780" s="8" t="s">
        <v>11</v>
      </c>
      <c r="D780" s="5">
        <f>VLOOKUP(CONCATENATE(C780,A780), Final!A:L, 12, false)</f>
        <v>156.4</v>
      </c>
      <c r="E780" s="8" t="s">
        <v>3125</v>
      </c>
      <c r="F780" s="11">
        <v>2023.0</v>
      </c>
      <c r="G780" s="8" t="s">
        <v>109</v>
      </c>
      <c r="H780" s="8" t="s">
        <v>3126</v>
      </c>
      <c r="I780" s="8" t="s">
        <v>28</v>
      </c>
      <c r="J780" s="13" t="s">
        <v>3127</v>
      </c>
      <c r="K780" s="13" t="s">
        <v>3128</v>
      </c>
      <c r="L780" s="13" t="s">
        <v>3129</v>
      </c>
    </row>
    <row r="781">
      <c r="A781" s="11">
        <v>1.06236647E8</v>
      </c>
      <c r="B781" s="12">
        <v>780.0</v>
      </c>
      <c r="C781" s="8" t="s">
        <v>11</v>
      </c>
      <c r="D781" s="5">
        <f>VLOOKUP(CONCATENATE(C781,A781), Final!A:L, 12, false)</f>
        <v>156.4</v>
      </c>
      <c r="E781" s="8" t="s">
        <v>3125</v>
      </c>
      <c r="F781" s="11">
        <v>2023.0</v>
      </c>
      <c r="G781" s="8" t="s">
        <v>109</v>
      </c>
      <c r="H781" s="8" t="s">
        <v>3126</v>
      </c>
      <c r="I781" s="8" t="s">
        <v>28</v>
      </c>
      <c r="J781" s="13" t="s">
        <v>3130</v>
      </c>
      <c r="K781" s="13" t="s">
        <v>3131</v>
      </c>
      <c r="L781" s="13" t="s">
        <v>3132</v>
      </c>
    </row>
    <row r="782">
      <c r="A782" s="11">
        <v>1.06236175E8</v>
      </c>
      <c r="B782" s="12">
        <v>781.0</v>
      </c>
      <c r="C782" s="8" t="s">
        <v>11</v>
      </c>
      <c r="D782" s="5">
        <f>VLOOKUP(CONCATENATE(C782,A782), Final!A:L, 12, false)</f>
        <v>156.4</v>
      </c>
      <c r="E782" s="8" t="s">
        <v>3125</v>
      </c>
      <c r="F782" s="11">
        <v>2023.0</v>
      </c>
      <c r="G782" s="8" t="s">
        <v>109</v>
      </c>
      <c r="H782" s="8" t="s">
        <v>3126</v>
      </c>
      <c r="I782" s="8" t="s">
        <v>28</v>
      </c>
      <c r="J782" s="13" t="s">
        <v>3133</v>
      </c>
      <c r="K782" s="13" t="s">
        <v>3134</v>
      </c>
      <c r="L782" s="13" t="s">
        <v>3135</v>
      </c>
    </row>
    <row r="783">
      <c r="A783" s="11">
        <v>1.06053259E8</v>
      </c>
      <c r="B783" s="12">
        <v>782.0</v>
      </c>
      <c r="C783" s="8" t="s">
        <v>11</v>
      </c>
      <c r="D783" s="5">
        <f>VLOOKUP(CONCATENATE(C783,A783), Final!A:L, 12, false)</f>
        <v>156.4</v>
      </c>
      <c r="E783" s="8" t="s">
        <v>3125</v>
      </c>
      <c r="F783" s="11">
        <v>2023.0</v>
      </c>
      <c r="G783" s="8" t="s">
        <v>109</v>
      </c>
      <c r="H783" s="8" t="s">
        <v>3126</v>
      </c>
      <c r="I783" s="8" t="s">
        <v>28</v>
      </c>
      <c r="J783" s="13" t="s">
        <v>3136</v>
      </c>
      <c r="K783" s="13" t="s">
        <v>3137</v>
      </c>
      <c r="L783" s="13" t="s">
        <v>3138</v>
      </c>
    </row>
    <row r="784">
      <c r="A784" s="11">
        <v>1.06053263E8</v>
      </c>
      <c r="B784" s="12">
        <v>783.0</v>
      </c>
      <c r="C784" s="8" t="s">
        <v>11</v>
      </c>
      <c r="D784" s="5">
        <f>VLOOKUP(CONCATENATE(C784,A784), Final!A:L, 12, false)</f>
        <v>156.4</v>
      </c>
      <c r="E784" s="8" t="s">
        <v>3125</v>
      </c>
      <c r="F784" s="11">
        <v>2023.0</v>
      </c>
      <c r="G784" s="8" t="s">
        <v>109</v>
      </c>
      <c r="H784" s="8" t="s">
        <v>3126</v>
      </c>
      <c r="I784" s="8" t="s">
        <v>28</v>
      </c>
      <c r="J784" s="13" t="s">
        <v>3139</v>
      </c>
      <c r="K784" s="13" t="s">
        <v>3140</v>
      </c>
      <c r="L784" s="13" t="s">
        <v>3141</v>
      </c>
    </row>
    <row r="785">
      <c r="A785" s="11">
        <v>1.06053262E8</v>
      </c>
      <c r="B785" s="12">
        <v>784.0</v>
      </c>
      <c r="C785" s="8" t="s">
        <v>11</v>
      </c>
      <c r="D785" s="5">
        <f>VLOOKUP(CONCATENATE(C785,A785), Final!A:L, 12, false)</f>
        <v>156.4</v>
      </c>
      <c r="E785" s="8" t="s">
        <v>3125</v>
      </c>
      <c r="F785" s="11">
        <v>2023.0</v>
      </c>
      <c r="G785" s="8" t="s">
        <v>109</v>
      </c>
      <c r="H785" s="8" t="s">
        <v>3126</v>
      </c>
      <c r="I785" s="8" t="s">
        <v>28</v>
      </c>
      <c r="J785" s="13" t="s">
        <v>3142</v>
      </c>
      <c r="K785" s="13" t="s">
        <v>3143</v>
      </c>
      <c r="L785" s="13" t="s">
        <v>3144</v>
      </c>
    </row>
    <row r="786">
      <c r="A786" s="11">
        <v>1.0936852E8</v>
      </c>
      <c r="B786" s="12">
        <v>785.0</v>
      </c>
      <c r="C786" s="8" t="s">
        <v>11</v>
      </c>
      <c r="D786" s="5">
        <f>VLOOKUP(CONCATENATE(C786,A786), Final!A:L, 12, false)</f>
        <v>156.4</v>
      </c>
      <c r="E786" s="8" t="s">
        <v>3125</v>
      </c>
      <c r="F786" s="11">
        <v>2023.0</v>
      </c>
      <c r="G786" s="8" t="s">
        <v>109</v>
      </c>
      <c r="H786" s="8" t="s">
        <v>3126</v>
      </c>
      <c r="I786" s="8" t="s">
        <v>28</v>
      </c>
      <c r="J786" s="13" t="s">
        <v>3145</v>
      </c>
      <c r="K786" s="13" t="s">
        <v>3146</v>
      </c>
      <c r="L786" s="13" t="s">
        <v>3147</v>
      </c>
    </row>
    <row r="787">
      <c r="A787" s="11">
        <v>1.0605326E8</v>
      </c>
      <c r="B787" s="12">
        <v>786.0</v>
      </c>
      <c r="C787" s="8" t="s">
        <v>11</v>
      </c>
      <c r="D787" s="5">
        <f>VLOOKUP(CONCATENATE(C787,A787), Final!A:L, 12, false)</f>
        <v>156.4</v>
      </c>
      <c r="E787" s="8" t="s">
        <v>3125</v>
      </c>
      <c r="F787" s="11">
        <v>2023.0</v>
      </c>
      <c r="G787" s="8" t="s">
        <v>109</v>
      </c>
      <c r="H787" s="8" t="s">
        <v>3126</v>
      </c>
      <c r="I787" s="8" t="s">
        <v>28</v>
      </c>
      <c r="J787" s="13" t="s">
        <v>3148</v>
      </c>
      <c r="K787" s="13" t="s">
        <v>3149</v>
      </c>
      <c r="L787" s="13" t="s">
        <v>3150</v>
      </c>
    </row>
    <row r="788">
      <c r="A788" s="11">
        <v>1.08545379E8</v>
      </c>
      <c r="B788" s="12">
        <v>787.0</v>
      </c>
      <c r="C788" s="8" t="s">
        <v>11</v>
      </c>
      <c r="D788" s="5">
        <f>VLOOKUP(CONCATENATE(C788,A788), Final!A:L, 12, false)</f>
        <v>115</v>
      </c>
      <c r="E788" s="8" t="s">
        <v>3151</v>
      </c>
      <c r="F788" s="11">
        <v>2024.0</v>
      </c>
      <c r="G788" s="8" t="s">
        <v>109</v>
      </c>
      <c r="H788" s="8" t="s">
        <v>564</v>
      </c>
      <c r="I788" s="8" t="s">
        <v>28</v>
      </c>
      <c r="J788" s="13" t="s">
        <v>3152</v>
      </c>
      <c r="K788" s="13" t="s">
        <v>3153</v>
      </c>
      <c r="L788" s="13" t="s">
        <v>3154</v>
      </c>
    </row>
    <row r="789">
      <c r="A789" s="11">
        <v>1.07751002E8</v>
      </c>
      <c r="B789" s="12">
        <v>788.0</v>
      </c>
      <c r="C789" s="8" t="s">
        <v>11</v>
      </c>
      <c r="D789" s="5">
        <f>VLOOKUP(CONCATENATE(C789,A789), Final!A:L, 12, false)</f>
        <v>35.65</v>
      </c>
      <c r="E789" s="8" t="s">
        <v>3121</v>
      </c>
      <c r="F789" s="11">
        <v>2025.0</v>
      </c>
      <c r="G789" s="8" t="s">
        <v>109</v>
      </c>
      <c r="H789" s="8" t="s">
        <v>1919</v>
      </c>
      <c r="I789" s="8" t="s">
        <v>28</v>
      </c>
      <c r="J789" s="13" t="s">
        <v>3155</v>
      </c>
      <c r="K789" s="13" t="s">
        <v>3156</v>
      </c>
      <c r="L789" s="13" t="s">
        <v>3157</v>
      </c>
    </row>
    <row r="790">
      <c r="A790" s="11">
        <v>1.07751001E8</v>
      </c>
      <c r="B790" s="12">
        <v>789.0</v>
      </c>
      <c r="C790" s="8" t="s">
        <v>11</v>
      </c>
      <c r="D790" s="5">
        <f>VLOOKUP(CONCATENATE(C790,A790), Final!A:L, 12, false)</f>
        <v>35.65</v>
      </c>
      <c r="E790" s="8" t="s">
        <v>3121</v>
      </c>
      <c r="F790" s="11">
        <v>2025.0</v>
      </c>
      <c r="G790" s="8" t="s">
        <v>109</v>
      </c>
      <c r="H790" s="8" t="s">
        <v>1919</v>
      </c>
      <c r="I790" s="8" t="s">
        <v>28</v>
      </c>
      <c r="J790" s="13" t="s">
        <v>3158</v>
      </c>
      <c r="K790" s="13" t="s">
        <v>3159</v>
      </c>
      <c r="L790" s="13" t="s">
        <v>3160</v>
      </c>
    </row>
    <row r="791">
      <c r="A791" s="11">
        <v>1.06236644E8</v>
      </c>
      <c r="B791" s="12">
        <v>790.0</v>
      </c>
      <c r="C791" s="8" t="s">
        <v>11</v>
      </c>
      <c r="D791" s="5">
        <f>VLOOKUP(CONCATENATE(C791,A791), Final!A:L, 12, false)</f>
        <v>156.4</v>
      </c>
      <c r="E791" s="8" t="s">
        <v>3125</v>
      </c>
      <c r="F791" s="11">
        <v>2023.0</v>
      </c>
      <c r="G791" s="8" t="s">
        <v>109</v>
      </c>
      <c r="H791" s="8" t="s">
        <v>3126</v>
      </c>
      <c r="I791" s="8" t="s">
        <v>28</v>
      </c>
      <c r="J791" s="13" t="s">
        <v>3161</v>
      </c>
      <c r="K791" s="13" t="s">
        <v>3162</v>
      </c>
      <c r="L791" s="13" t="s">
        <v>3163</v>
      </c>
    </row>
    <row r="792">
      <c r="A792" s="11">
        <v>1.06236642E8</v>
      </c>
      <c r="B792" s="12">
        <v>791.0</v>
      </c>
      <c r="C792" s="8" t="s">
        <v>11</v>
      </c>
      <c r="D792" s="5">
        <f>VLOOKUP(CONCATENATE(C792,A792), Final!A:L, 12, false)</f>
        <v>156.4</v>
      </c>
      <c r="E792" s="8" t="s">
        <v>3125</v>
      </c>
      <c r="F792" s="11">
        <v>2023.0</v>
      </c>
      <c r="G792" s="8" t="s">
        <v>109</v>
      </c>
      <c r="H792" s="8" t="s">
        <v>3126</v>
      </c>
      <c r="I792" s="8" t="s">
        <v>28</v>
      </c>
      <c r="J792" s="13" t="s">
        <v>3164</v>
      </c>
      <c r="K792" s="13" t="s">
        <v>3165</v>
      </c>
      <c r="L792" s="13" t="s">
        <v>3166</v>
      </c>
    </row>
    <row r="793">
      <c r="A793" s="11">
        <v>1.09186425E8</v>
      </c>
      <c r="B793" s="12">
        <v>792.0</v>
      </c>
      <c r="C793" s="8" t="s">
        <v>11</v>
      </c>
      <c r="D793" s="5">
        <f>VLOOKUP(CONCATENATE(C793,A793), Final!A:L, 12, false)</f>
        <v>156.4</v>
      </c>
      <c r="E793" s="8" t="s">
        <v>3125</v>
      </c>
      <c r="F793" s="11">
        <v>2023.0</v>
      </c>
      <c r="G793" s="8" t="s">
        <v>109</v>
      </c>
      <c r="H793" s="8" t="s">
        <v>3126</v>
      </c>
      <c r="I793" s="8" t="s">
        <v>28</v>
      </c>
      <c r="J793" s="13" t="s">
        <v>3167</v>
      </c>
      <c r="K793" s="13" t="s">
        <v>3168</v>
      </c>
      <c r="L793" s="13" t="s">
        <v>3169</v>
      </c>
    </row>
    <row r="794">
      <c r="A794" s="11">
        <v>1.06053265E8</v>
      </c>
      <c r="B794" s="12">
        <v>793.0</v>
      </c>
      <c r="C794" s="8" t="s">
        <v>11</v>
      </c>
      <c r="D794" s="5">
        <f>VLOOKUP(CONCATENATE(C794,A794), Final!A:L, 12, false)</f>
        <v>156.4</v>
      </c>
      <c r="E794" s="8" t="s">
        <v>3125</v>
      </c>
      <c r="F794" s="11">
        <v>2023.0</v>
      </c>
      <c r="G794" s="8" t="s">
        <v>109</v>
      </c>
      <c r="H794" s="8" t="s">
        <v>3126</v>
      </c>
      <c r="I794" s="8" t="s">
        <v>28</v>
      </c>
      <c r="J794" s="13" t="s">
        <v>3170</v>
      </c>
      <c r="K794" s="13" t="s">
        <v>3171</v>
      </c>
      <c r="L794" s="13" t="s">
        <v>3172</v>
      </c>
    </row>
    <row r="795">
      <c r="A795" s="11">
        <v>1.06236176E8</v>
      </c>
      <c r="B795" s="12">
        <v>794.0</v>
      </c>
      <c r="C795" s="8" t="s">
        <v>11</v>
      </c>
      <c r="D795" s="5">
        <f>VLOOKUP(CONCATENATE(C795,A795), Final!A:L, 12, false)</f>
        <v>156.4</v>
      </c>
      <c r="E795" s="8" t="s">
        <v>3125</v>
      </c>
      <c r="F795" s="11">
        <v>2023.0</v>
      </c>
      <c r="G795" s="8" t="s">
        <v>109</v>
      </c>
      <c r="H795" s="8" t="s">
        <v>3126</v>
      </c>
      <c r="I795" s="8" t="s">
        <v>28</v>
      </c>
      <c r="J795" s="13" t="s">
        <v>3173</v>
      </c>
      <c r="K795" s="13" t="s">
        <v>3174</v>
      </c>
      <c r="L795" s="13" t="s">
        <v>3175</v>
      </c>
    </row>
    <row r="796">
      <c r="A796" s="11">
        <v>1.06236177E8</v>
      </c>
      <c r="B796" s="12">
        <v>795.0</v>
      </c>
      <c r="C796" s="8" t="s">
        <v>11</v>
      </c>
      <c r="D796" s="5">
        <f>VLOOKUP(CONCATENATE(C796,A796), Final!A:L, 12, false)</f>
        <v>156.4</v>
      </c>
      <c r="E796" s="8" t="s">
        <v>3125</v>
      </c>
      <c r="F796" s="11">
        <v>2023.0</v>
      </c>
      <c r="G796" s="8" t="s">
        <v>109</v>
      </c>
      <c r="H796" s="8" t="s">
        <v>3126</v>
      </c>
      <c r="I796" s="8" t="s">
        <v>28</v>
      </c>
      <c r="J796" s="13" t="s">
        <v>3176</v>
      </c>
      <c r="K796" s="13" t="s">
        <v>3177</v>
      </c>
      <c r="L796" s="13" t="s">
        <v>3178</v>
      </c>
    </row>
    <row r="797">
      <c r="A797" s="11">
        <v>1.06236178E8</v>
      </c>
      <c r="B797" s="12">
        <v>796.0</v>
      </c>
      <c r="C797" s="8" t="s">
        <v>11</v>
      </c>
      <c r="D797" s="5">
        <f>VLOOKUP(CONCATENATE(C797,A797), Final!A:L, 12, false)</f>
        <v>156.4</v>
      </c>
      <c r="E797" s="8" t="s">
        <v>3125</v>
      </c>
      <c r="F797" s="11">
        <v>2023.0</v>
      </c>
      <c r="G797" s="8" t="s">
        <v>109</v>
      </c>
      <c r="H797" s="8" t="s">
        <v>3126</v>
      </c>
      <c r="I797" s="8" t="s">
        <v>28</v>
      </c>
      <c r="J797" s="13" t="s">
        <v>3179</v>
      </c>
      <c r="K797" s="13" t="s">
        <v>3180</v>
      </c>
      <c r="L797" s="13" t="s">
        <v>3181</v>
      </c>
    </row>
    <row r="798">
      <c r="A798" s="11">
        <v>1.11253092E8</v>
      </c>
      <c r="B798" s="12">
        <v>797.0</v>
      </c>
      <c r="C798" s="8" t="s">
        <v>11</v>
      </c>
      <c r="D798" s="5">
        <f>VLOOKUP(CONCATENATE(C798,A798), Final!A:L, 12, false)</f>
        <v>195.5</v>
      </c>
      <c r="E798" s="8" t="s">
        <v>3111</v>
      </c>
      <c r="F798" s="11">
        <v>2024.0</v>
      </c>
      <c r="G798" s="8" t="s">
        <v>109</v>
      </c>
      <c r="H798" s="8" t="s">
        <v>564</v>
      </c>
      <c r="I798" s="8" t="s">
        <v>28</v>
      </c>
      <c r="J798" s="13" t="s">
        <v>3182</v>
      </c>
      <c r="K798" s="13" t="s">
        <v>3183</v>
      </c>
      <c r="L798" s="13" t="s">
        <v>3184</v>
      </c>
    </row>
    <row r="799">
      <c r="A799" s="11">
        <v>1.08832074E8</v>
      </c>
      <c r="B799" s="12">
        <v>798.0</v>
      </c>
      <c r="C799" s="8" t="s">
        <v>11</v>
      </c>
      <c r="D799" s="5">
        <f>VLOOKUP(CONCATENATE(C799,A799), Final!A:L, 12, false)</f>
        <v>195.5</v>
      </c>
      <c r="E799" s="8" t="s">
        <v>3111</v>
      </c>
      <c r="F799" s="11">
        <v>2024.0</v>
      </c>
      <c r="G799" s="8" t="s">
        <v>109</v>
      </c>
      <c r="H799" s="8" t="s">
        <v>564</v>
      </c>
      <c r="I799" s="8" t="s">
        <v>28</v>
      </c>
      <c r="J799" s="13" t="s">
        <v>3185</v>
      </c>
      <c r="K799" s="13" t="s">
        <v>3186</v>
      </c>
      <c r="L799" s="13" t="s">
        <v>3187</v>
      </c>
    </row>
    <row r="800">
      <c r="A800" s="11">
        <v>1.09254013E8</v>
      </c>
      <c r="B800" s="12">
        <v>799.0</v>
      </c>
      <c r="C800" s="8" t="s">
        <v>11</v>
      </c>
      <c r="D800" s="5">
        <f>VLOOKUP(CONCATENATE(C800,A800), Final!A:L, 12, false)</f>
        <v>47.15</v>
      </c>
      <c r="E800" s="8" t="s">
        <v>3188</v>
      </c>
      <c r="F800" s="11">
        <v>2025.0</v>
      </c>
      <c r="G800" s="8" t="s">
        <v>109</v>
      </c>
      <c r="H800" s="8" t="s">
        <v>3189</v>
      </c>
      <c r="I800" s="8" t="s">
        <v>28</v>
      </c>
      <c r="J800" s="13" t="s">
        <v>3190</v>
      </c>
      <c r="K800" s="13" t="s">
        <v>3191</v>
      </c>
      <c r="L800" s="13" t="s">
        <v>3192</v>
      </c>
    </row>
    <row r="801">
      <c r="A801" s="11">
        <v>1.06177007E8</v>
      </c>
      <c r="B801" s="12">
        <v>800.0</v>
      </c>
      <c r="C801" s="8" t="s">
        <v>11</v>
      </c>
      <c r="D801" s="5">
        <f>VLOOKUP(CONCATENATE(C801,A801), Final!A:L, 12, false)</f>
        <v>51.75</v>
      </c>
      <c r="E801" s="8" t="s">
        <v>3193</v>
      </c>
      <c r="F801" s="11">
        <v>2025.0</v>
      </c>
      <c r="G801" s="8" t="s">
        <v>109</v>
      </c>
      <c r="H801" s="8" t="s">
        <v>1919</v>
      </c>
      <c r="I801" s="8" t="s">
        <v>28</v>
      </c>
      <c r="J801" s="13" t="s">
        <v>3194</v>
      </c>
      <c r="K801" s="13" t="s">
        <v>3195</v>
      </c>
      <c r="L801" s="13" t="s">
        <v>3196</v>
      </c>
    </row>
    <row r="802">
      <c r="A802" s="11">
        <v>1.05922584E8</v>
      </c>
      <c r="B802" s="12">
        <v>801.0</v>
      </c>
      <c r="C802" s="8" t="s">
        <v>11</v>
      </c>
      <c r="D802" s="5">
        <f>VLOOKUP(CONCATENATE(C802,A802), Final!A:L, 12, false)</f>
        <v>51.75</v>
      </c>
      <c r="E802" s="8" t="s">
        <v>3193</v>
      </c>
      <c r="F802" s="11">
        <v>2025.0</v>
      </c>
      <c r="G802" s="8" t="s">
        <v>109</v>
      </c>
      <c r="H802" s="8" t="s">
        <v>1919</v>
      </c>
      <c r="I802" s="8" t="s">
        <v>28</v>
      </c>
      <c r="J802" s="13" t="s">
        <v>3197</v>
      </c>
      <c r="K802" s="13" t="s">
        <v>3198</v>
      </c>
      <c r="L802" s="13" t="s">
        <v>3199</v>
      </c>
    </row>
    <row r="803">
      <c r="A803" s="11">
        <v>1.06177003E8</v>
      </c>
      <c r="B803" s="12">
        <v>802.0</v>
      </c>
      <c r="C803" s="8" t="s">
        <v>11</v>
      </c>
      <c r="D803" s="5">
        <f>VLOOKUP(CONCATENATE(C803,A803), Final!A:L, 12, false)</f>
        <v>51.75</v>
      </c>
      <c r="E803" s="8" t="s">
        <v>3193</v>
      </c>
      <c r="F803" s="11">
        <v>2025.0</v>
      </c>
      <c r="G803" s="8" t="s">
        <v>109</v>
      </c>
      <c r="H803" s="8" t="s">
        <v>1919</v>
      </c>
      <c r="I803" s="8" t="s">
        <v>28</v>
      </c>
      <c r="J803" s="13" t="s">
        <v>3200</v>
      </c>
      <c r="K803" s="13" t="s">
        <v>3201</v>
      </c>
      <c r="L803" s="13" t="s">
        <v>3202</v>
      </c>
    </row>
    <row r="804">
      <c r="A804" s="11">
        <v>1.10874468E8</v>
      </c>
      <c r="B804" s="12">
        <v>803.0</v>
      </c>
      <c r="C804" s="8" t="s">
        <v>11</v>
      </c>
      <c r="D804" s="5">
        <f>VLOOKUP(CONCATENATE(C804,A804), Final!A:L, 12, false)</f>
        <v>115</v>
      </c>
      <c r="E804" s="8" t="s">
        <v>3151</v>
      </c>
      <c r="F804" s="11">
        <v>2024.0</v>
      </c>
      <c r="G804" s="8" t="s">
        <v>109</v>
      </c>
      <c r="H804" s="8" t="s">
        <v>564</v>
      </c>
      <c r="I804" s="8" t="s">
        <v>28</v>
      </c>
      <c r="J804" s="13" t="s">
        <v>3203</v>
      </c>
      <c r="K804" s="13" t="s">
        <v>3204</v>
      </c>
      <c r="L804" s="13" t="s">
        <v>3205</v>
      </c>
    </row>
    <row r="805">
      <c r="A805" s="11">
        <v>1.06137042E8</v>
      </c>
      <c r="B805" s="12">
        <v>804.0</v>
      </c>
      <c r="C805" s="8" t="s">
        <v>11</v>
      </c>
      <c r="D805" s="5">
        <f>VLOOKUP(CONCATENATE(C805,A805), Final!A:L, 12, false)</f>
        <v>115</v>
      </c>
      <c r="E805" s="8" t="s">
        <v>3151</v>
      </c>
      <c r="F805" s="11">
        <v>2024.0</v>
      </c>
      <c r="G805" s="8" t="s">
        <v>109</v>
      </c>
      <c r="H805" s="8" t="s">
        <v>564</v>
      </c>
      <c r="I805" s="8" t="s">
        <v>28</v>
      </c>
      <c r="J805" s="13" t="s">
        <v>3206</v>
      </c>
      <c r="K805" s="13" t="s">
        <v>3207</v>
      </c>
      <c r="L805" s="13" t="s">
        <v>3208</v>
      </c>
    </row>
    <row r="806">
      <c r="A806" s="11">
        <v>1.06053261E8</v>
      </c>
      <c r="B806" s="12">
        <v>805.0</v>
      </c>
      <c r="C806" s="8" t="s">
        <v>11</v>
      </c>
      <c r="D806" s="5">
        <f>VLOOKUP(CONCATENATE(C806,A806), Final!A:L, 12, false)</f>
        <v>156.4</v>
      </c>
      <c r="E806" s="8" t="s">
        <v>3125</v>
      </c>
      <c r="F806" s="11">
        <v>2023.0</v>
      </c>
      <c r="G806" s="8" t="s">
        <v>109</v>
      </c>
      <c r="H806" s="8" t="s">
        <v>3126</v>
      </c>
      <c r="I806" s="8" t="s">
        <v>28</v>
      </c>
      <c r="J806" s="13" t="s">
        <v>3209</v>
      </c>
      <c r="K806" s="13" t="s">
        <v>3210</v>
      </c>
      <c r="L806" s="13" t="s">
        <v>3211</v>
      </c>
    </row>
    <row r="807">
      <c r="A807" s="11">
        <v>1.07925571E8</v>
      </c>
      <c r="B807" s="12">
        <v>806.0</v>
      </c>
      <c r="C807" s="8" t="s">
        <v>11</v>
      </c>
      <c r="D807" s="5">
        <f>VLOOKUP(CONCATENATE(C807,A807), Final!A:L, 12, false)</f>
        <v>35.65</v>
      </c>
      <c r="E807" s="8" t="s">
        <v>3212</v>
      </c>
      <c r="F807" s="11">
        <v>2024.0</v>
      </c>
      <c r="G807" s="8" t="s">
        <v>109</v>
      </c>
      <c r="H807" s="8" t="s">
        <v>856</v>
      </c>
      <c r="I807" s="8" t="s">
        <v>28</v>
      </c>
      <c r="J807" s="13" t="s">
        <v>3213</v>
      </c>
      <c r="K807" s="13" t="s">
        <v>3214</v>
      </c>
      <c r="L807" s="13" t="s">
        <v>3215</v>
      </c>
    </row>
    <row r="808">
      <c r="A808" s="11">
        <v>1.08048207E8</v>
      </c>
      <c r="B808" s="12">
        <v>807.0</v>
      </c>
      <c r="C808" s="8" t="s">
        <v>11</v>
      </c>
      <c r="D808" s="5">
        <f>VLOOKUP(CONCATENATE(C808,A808), Final!A:L, 12, false)</f>
        <v>40.25</v>
      </c>
      <c r="E808" s="8" t="s">
        <v>3216</v>
      </c>
      <c r="F808" s="11">
        <v>2023.0</v>
      </c>
      <c r="G808" s="8" t="s">
        <v>109</v>
      </c>
      <c r="H808" s="8" t="s">
        <v>350</v>
      </c>
      <c r="I808" s="8" t="s">
        <v>28</v>
      </c>
      <c r="J808" s="13" t="s">
        <v>3217</v>
      </c>
      <c r="K808" s="13" t="s">
        <v>3218</v>
      </c>
      <c r="L808" s="13" t="s">
        <v>3219</v>
      </c>
    </row>
    <row r="809">
      <c r="A809" s="11">
        <v>1.09160234E8</v>
      </c>
      <c r="B809" s="12">
        <v>808.0</v>
      </c>
      <c r="C809" s="8" t="s">
        <v>11</v>
      </c>
      <c r="D809" s="5">
        <f>VLOOKUP(CONCATENATE(C809,A809), Final!A:L, 12, false)</f>
        <v>28.75</v>
      </c>
      <c r="E809" s="8" t="s">
        <v>3216</v>
      </c>
      <c r="F809" s="11">
        <v>2023.0</v>
      </c>
      <c r="G809" s="8" t="s">
        <v>109</v>
      </c>
      <c r="H809" s="8" t="s">
        <v>350</v>
      </c>
      <c r="I809" s="8" t="s">
        <v>28</v>
      </c>
      <c r="J809" s="13" t="s">
        <v>3220</v>
      </c>
      <c r="K809" s="13" t="s">
        <v>3221</v>
      </c>
      <c r="L809" s="13" t="s">
        <v>3222</v>
      </c>
    </row>
    <row r="810">
      <c r="A810" s="11">
        <v>1.09160231E8</v>
      </c>
      <c r="B810" s="12">
        <v>809.0</v>
      </c>
      <c r="C810" s="8" t="s">
        <v>11</v>
      </c>
      <c r="D810" s="5">
        <f>VLOOKUP(CONCATENATE(C810,A810), Final!A:L, 12, false)</f>
        <v>46</v>
      </c>
      <c r="E810" s="8" t="s">
        <v>3188</v>
      </c>
      <c r="F810" s="11">
        <v>2025.0</v>
      </c>
      <c r="G810" s="8" t="s">
        <v>109</v>
      </c>
      <c r="H810" s="8" t="s">
        <v>3189</v>
      </c>
      <c r="I810" s="8" t="s">
        <v>28</v>
      </c>
      <c r="J810" s="13" t="s">
        <v>3223</v>
      </c>
      <c r="K810" s="13" t="s">
        <v>3224</v>
      </c>
      <c r="L810" s="13" t="s">
        <v>3225</v>
      </c>
    </row>
    <row r="811">
      <c r="A811" s="11">
        <v>1.09254014E8</v>
      </c>
      <c r="B811" s="12">
        <v>810.0</v>
      </c>
      <c r="C811" s="8" t="s">
        <v>11</v>
      </c>
      <c r="D811" s="5">
        <f>VLOOKUP(CONCATENATE(C811,A811), Final!A:L, 12, false)</f>
        <v>32.2</v>
      </c>
      <c r="E811" s="8" t="s">
        <v>3188</v>
      </c>
      <c r="F811" s="11">
        <v>2025.0</v>
      </c>
      <c r="G811" s="8" t="s">
        <v>109</v>
      </c>
      <c r="H811" s="8" t="s">
        <v>3189</v>
      </c>
      <c r="I811" s="8" t="s">
        <v>28</v>
      </c>
      <c r="J811" s="13" t="s">
        <v>3226</v>
      </c>
      <c r="K811" s="13" t="s">
        <v>3227</v>
      </c>
      <c r="L811" s="13" t="s">
        <v>3228</v>
      </c>
    </row>
    <row r="812">
      <c r="A812" s="11">
        <v>1.11912071E8</v>
      </c>
      <c r="B812" s="12">
        <v>811.0</v>
      </c>
      <c r="C812" s="8" t="s">
        <v>11</v>
      </c>
      <c r="D812" s="5">
        <f>VLOOKUP(CONCATENATE(C812,A812), Final!A:L, 12, false)</f>
        <v>193.2</v>
      </c>
      <c r="E812" s="8" t="s">
        <v>3111</v>
      </c>
      <c r="F812" s="11">
        <v>2024.0</v>
      </c>
      <c r="G812" s="8" t="s">
        <v>109</v>
      </c>
      <c r="H812" s="8" t="s">
        <v>564</v>
      </c>
      <c r="I812" s="8" t="s">
        <v>28</v>
      </c>
      <c r="J812" s="13" t="s">
        <v>3229</v>
      </c>
      <c r="K812" s="13" t="s">
        <v>3230</v>
      </c>
      <c r="L812" s="13" t="s">
        <v>3231</v>
      </c>
    </row>
    <row r="813">
      <c r="A813" s="11">
        <v>1.07750953E8</v>
      </c>
      <c r="B813" s="12">
        <v>812.0</v>
      </c>
      <c r="C813" s="8" t="s">
        <v>11</v>
      </c>
      <c r="D813" s="5">
        <f>VLOOKUP(CONCATENATE(C813,A813), Final!A:L, 12, false)</f>
        <v>51.75</v>
      </c>
      <c r="E813" s="8" t="s">
        <v>3193</v>
      </c>
      <c r="F813" s="11">
        <v>2025.0</v>
      </c>
      <c r="G813" s="8" t="s">
        <v>109</v>
      </c>
      <c r="H813" s="8" t="s">
        <v>1919</v>
      </c>
      <c r="I813" s="8" t="s">
        <v>28</v>
      </c>
      <c r="J813" s="13" t="s">
        <v>3232</v>
      </c>
      <c r="K813" s="13" t="s">
        <v>3233</v>
      </c>
      <c r="L813" s="13" t="s">
        <v>3234</v>
      </c>
    </row>
    <row r="814">
      <c r="A814" s="11">
        <v>1.07750957E8</v>
      </c>
      <c r="B814" s="12">
        <v>813.0</v>
      </c>
      <c r="C814" s="8" t="s">
        <v>11</v>
      </c>
      <c r="D814" s="5">
        <f>VLOOKUP(CONCATENATE(C814,A814), Final!A:L, 12, false)</f>
        <v>51.75</v>
      </c>
      <c r="E814" s="8" t="s">
        <v>3193</v>
      </c>
      <c r="F814" s="11">
        <v>2025.0</v>
      </c>
      <c r="G814" s="8" t="s">
        <v>109</v>
      </c>
      <c r="H814" s="8" t="s">
        <v>1919</v>
      </c>
      <c r="I814" s="8" t="s">
        <v>28</v>
      </c>
      <c r="J814" s="13" t="s">
        <v>3235</v>
      </c>
      <c r="K814" s="13" t="s">
        <v>3236</v>
      </c>
      <c r="L814" s="13" t="s">
        <v>3237</v>
      </c>
    </row>
    <row r="815">
      <c r="A815" s="11">
        <v>1.06177004E8</v>
      </c>
      <c r="B815" s="12">
        <v>814.0</v>
      </c>
      <c r="C815" s="8" t="s">
        <v>11</v>
      </c>
      <c r="D815" s="5">
        <f>VLOOKUP(CONCATENATE(C815,A815), Final!A:L, 12, false)</f>
        <v>51.75</v>
      </c>
      <c r="E815" s="8" t="s">
        <v>3193</v>
      </c>
      <c r="F815" s="11">
        <v>2025.0</v>
      </c>
      <c r="G815" s="8" t="s">
        <v>109</v>
      </c>
      <c r="H815" s="8" t="s">
        <v>1919</v>
      </c>
      <c r="I815" s="8" t="s">
        <v>28</v>
      </c>
      <c r="J815" s="13" t="s">
        <v>3238</v>
      </c>
      <c r="K815" s="13" t="s">
        <v>3239</v>
      </c>
      <c r="L815" s="13" t="s">
        <v>3240</v>
      </c>
    </row>
    <row r="816">
      <c r="A816" s="11">
        <v>1.07750955E8</v>
      </c>
      <c r="B816" s="12">
        <v>815.0</v>
      </c>
      <c r="C816" s="8" t="s">
        <v>11</v>
      </c>
      <c r="D816" s="5">
        <f>VLOOKUP(CONCATENATE(C816,A816), Final!A:L, 12, false)</f>
        <v>51.75</v>
      </c>
      <c r="E816" s="8" t="s">
        <v>3193</v>
      </c>
      <c r="F816" s="11">
        <v>2025.0</v>
      </c>
      <c r="G816" s="8" t="s">
        <v>109</v>
      </c>
      <c r="H816" s="8" t="s">
        <v>1919</v>
      </c>
      <c r="I816" s="8" t="s">
        <v>28</v>
      </c>
      <c r="J816" s="13" t="s">
        <v>3241</v>
      </c>
      <c r="K816" s="13" t="s">
        <v>3242</v>
      </c>
      <c r="L816" s="13" t="s">
        <v>3243</v>
      </c>
    </row>
    <row r="817">
      <c r="A817" s="11">
        <v>1.08087468E8</v>
      </c>
      <c r="B817" s="12">
        <v>816.0</v>
      </c>
      <c r="C817" s="8" t="s">
        <v>11</v>
      </c>
      <c r="D817" s="5">
        <f>VLOOKUP(CONCATENATE(C817,A817), Final!A:L, 12, false)</f>
        <v>193.2</v>
      </c>
      <c r="E817" s="8" t="s">
        <v>3111</v>
      </c>
      <c r="F817" s="11">
        <v>2024.0</v>
      </c>
      <c r="G817" s="8" t="s">
        <v>109</v>
      </c>
      <c r="H817" s="8" t="s">
        <v>564</v>
      </c>
      <c r="I817" s="8" t="s">
        <v>28</v>
      </c>
      <c r="J817" s="13" t="s">
        <v>3244</v>
      </c>
      <c r="K817" s="13" t="s">
        <v>3245</v>
      </c>
      <c r="L817" s="13" t="s">
        <v>3246</v>
      </c>
    </row>
    <row r="818">
      <c r="A818" s="11">
        <v>1.10406285E8</v>
      </c>
      <c r="B818" s="12">
        <v>817.0</v>
      </c>
      <c r="C818" s="8" t="s">
        <v>11</v>
      </c>
      <c r="D818" s="5">
        <f>VLOOKUP(CONCATENATE(C818,A818), Final!A:L, 12, false)</f>
        <v>193.2</v>
      </c>
      <c r="E818" s="8" t="s">
        <v>3111</v>
      </c>
      <c r="F818" s="11">
        <v>2024.0</v>
      </c>
      <c r="G818" s="8" t="s">
        <v>109</v>
      </c>
      <c r="H818" s="8" t="s">
        <v>564</v>
      </c>
      <c r="I818" s="8" t="s">
        <v>28</v>
      </c>
      <c r="J818" s="13" t="s">
        <v>3247</v>
      </c>
      <c r="K818" s="13" t="s">
        <v>3248</v>
      </c>
      <c r="L818" s="13" t="s">
        <v>3249</v>
      </c>
    </row>
    <row r="819">
      <c r="A819" s="11">
        <v>1.07705411E8</v>
      </c>
      <c r="B819" s="12">
        <v>818.0</v>
      </c>
      <c r="C819" s="8" t="s">
        <v>11</v>
      </c>
      <c r="D819" s="5">
        <f>VLOOKUP(CONCATENATE(C819,A819), Final!A:L, 12, false)</f>
        <v>115</v>
      </c>
      <c r="E819" s="8" t="s">
        <v>3151</v>
      </c>
      <c r="F819" s="11">
        <v>2024.0</v>
      </c>
      <c r="G819" s="8" t="s">
        <v>109</v>
      </c>
      <c r="H819" s="8" t="s">
        <v>564</v>
      </c>
      <c r="I819" s="8" t="s">
        <v>28</v>
      </c>
      <c r="J819" s="13" t="s">
        <v>3250</v>
      </c>
      <c r="K819" s="13" t="s">
        <v>3251</v>
      </c>
      <c r="L819" s="13" t="s">
        <v>3252</v>
      </c>
    </row>
    <row r="820">
      <c r="A820" s="11">
        <v>1.07750952E8</v>
      </c>
      <c r="B820" s="12">
        <v>819.0</v>
      </c>
      <c r="C820" s="8" t="s">
        <v>11</v>
      </c>
      <c r="D820" s="5">
        <f>VLOOKUP(CONCATENATE(C820,A820), Final!A:L, 12, false)</f>
        <v>51.75</v>
      </c>
      <c r="E820" s="8" t="s">
        <v>3193</v>
      </c>
      <c r="F820" s="11">
        <v>2025.0</v>
      </c>
      <c r="G820" s="8" t="s">
        <v>109</v>
      </c>
      <c r="H820" s="8" t="s">
        <v>1919</v>
      </c>
      <c r="I820" s="8" t="s">
        <v>28</v>
      </c>
      <c r="J820" s="13" t="s">
        <v>3253</v>
      </c>
      <c r="K820" s="13" t="s">
        <v>3254</v>
      </c>
      <c r="L820" s="13" t="s">
        <v>3255</v>
      </c>
    </row>
    <row r="821">
      <c r="A821" s="11">
        <v>1.06177002E8</v>
      </c>
      <c r="B821" s="12">
        <v>820.0</v>
      </c>
      <c r="C821" s="8" t="s">
        <v>11</v>
      </c>
      <c r="D821" s="5">
        <f>VLOOKUP(CONCATENATE(C821,A821), Final!A:L, 12, false)</f>
        <v>51.75</v>
      </c>
      <c r="E821" s="8" t="s">
        <v>3193</v>
      </c>
      <c r="F821" s="11">
        <v>2025.0</v>
      </c>
      <c r="G821" s="8" t="s">
        <v>109</v>
      </c>
      <c r="H821" s="8" t="s">
        <v>1919</v>
      </c>
      <c r="I821" s="8" t="s">
        <v>28</v>
      </c>
      <c r="J821" s="13" t="s">
        <v>3256</v>
      </c>
      <c r="K821" s="13" t="s">
        <v>3257</v>
      </c>
      <c r="L821" s="13" t="s">
        <v>3258</v>
      </c>
    </row>
    <row r="822">
      <c r="A822" s="11">
        <v>1.06177005E8</v>
      </c>
      <c r="B822" s="12">
        <v>821.0</v>
      </c>
      <c r="C822" s="8" t="s">
        <v>11</v>
      </c>
      <c r="D822" s="5">
        <f>VLOOKUP(CONCATENATE(C822,A822), Final!A:L, 12, false)</f>
        <v>51.75</v>
      </c>
      <c r="E822" s="8" t="s">
        <v>3193</v>
      </c>
      <c r="F822" s="11">
        <v>2025.0</v>
      </c>
      <c r="G822" s="8" t="s">
        <v>109</v>
      </c>
      <c r="H822" s="8" t="s">
        <v>1919</v>
      </c>
      <c r="I822" s="8" t="s">
        <v>28</v>
      </c>
      <c r="J822" s="13" t="s">
        <v>3259</v>
      </c>
      <c r="K822" s="13" t="s">
        <v>3260</v>
      </c>
      <c r="L822" s="13" t="s">
        <v>3261</v>
      </c>
    </row>
    <row r="823">
      <c r="A823" s="11">
        <v>1.07750956E8</v>
      </c>
      <c r="B823" s="12">
        <v>822.0</v>
      </c>
      <c r="C823" s="8" t="s">
        <v>11</v>
      </c>
      <c r="D823" s="5">
        <f>VLOOKUP(CONCATENATE(C823,A823), Final!A:L, 12, false)</f>
        <v>51.75</v>
      </c>
      <c r="E823" s="8" t="s">
        <v>3193</v>
      </c>
      <c r="F823" s="11">
        <v>2025.0</v>
      </c>
      <c r="G823" s="8" t="s">
        <v>109</v>
      </c>
      <c r="H823" s="8" t="s">
        <v>1919</v>
      </c>
      <c r="I823" s="8" t="s">
        <v>28</v>
      </c>
      <c r="J823" s="13" t="s">
        <v>3262</v>
      </c>
      <c r="K823" s="13" t="s">
        <v>3263</v>
      </c>
      <c r="L823" s="13" t="s">
        <v>3264</v>
      </c>
    </row>
    <row r="824">
      <c r="A824" s="11">
        <v>1.03733004E8</v>
      </c>
      <c r="B824" s="12">
        <v>823.0</v>
      </c>
      <c r="C824" s="8" t="s">
        <v>11</v>
      </c>
      <c r="D824" s="5">
        <f>VLOOKUP(CONCATENATE(C824,A824), Final!A:L, 12, false)</f>
        <v>35.65</v>
      </c>
      <c r="E824" s="8" t="s">
        <v>3212</v>
      </c>
      <c r="F824" s="11">
        <v>2024.0</v>
      </c>
      <c r="G824" s="8" t="s">
        <v>109</v>
      </c>
      <c r="H824" s="8" t="s">
        <v>856</v>
      </c>
      <c r="I824" s="8" t="s">
        <v>28</v>
      </c>
      <c r="J824" s="13" t="s">
        <v>3265</v>
      </c>
      <c r="K824" s="13" t="s">
        <v>3266</v>
      </c>
      <c r="L824" s="13" t="s">
        <v>3267</v>
      </c>
    </row>
    <row r="825">
      <c r="A825" s="11">
        <v>1.06177006E8</v>
      </c>
      <c r="B825" s="12">
        <v>824.0</v>
      </c>
      <c r="C825" s="8" t="s">
        <v>11</v>
      </c>
      <c r="D825" s="5">
        <f>VLOOKUP(CONCATENATE(C825,A825), Final!A:L, 12, false)</f>
        <v>51.75</v>
      </c>
      <c r="E825" s="8" t="s">
        <v>3193</v>
      </c>
      <c r="F825" s="11">
        <v>2025.0</v>
      </c>
      <c r="G825" s="8" t="s">
        <v>109</v>
      </c>
      <c r="H825" s="8" t="s">
        <v>1919</v>
      </c>
      <c r="I825" s="8" t="s">
        <v>28</v>
      </c>
      <c r="J825" s="13" t="s">
        <v>3268</v>
      </c>
      <c r="K825" s="13" t="s">
        <v>3269</v>
      </c>
      <c r="L825" s="13" t="s">
        <v>3270</v>
      </c>
    </row>
    <row r="826">
      <c r="A826" s="11">
        <v>1.07750931E8</v>
      </c>
      <c r="B826" s="12">
        <v>825.0</v>
      </c>
      <c r="C826" s="8" t="s">
        <v>11</v>
      </c>
      <c r="D826" s="5">
        <f>VLOOKUP(CONCATENATE(C826,A826), Final!A:L, 12, false)</f>
        <v>46</v>
      </c>
      <c r="E826" s="8" t="s">
        <v>3271</v>
      </c>
      <c r="F826" s="11">
        <v>2025.0</v>
      </c>
      <c r="G826" s="8" t="s">
        <v>109</v>
      </c>
      <c r="H826" s="8" t="s">
        <v>1919</v>
      </c>
      <c r="I826" s="8" t="s">
        <v>28</v>
      </c>
      <c r="J826" s="13" t="s">
        <v>3272</v>
      </c>
      <c r="K826" s="13" t="s">
        <v>3273</v>
      </c>
      <c r="L826" s="13" t="s">
        <v>3274</v>
      </c>
    </row>
    <row r="827">
      <c r="A827" s="11">
        <v>1.07750933E8</v>
      </c>
      <c r="B827" s="12">
        <v>826.0</v>
      </c>
      <c r="C827" s="8" t="s">
        <v>11</v>
      </c>
      <c r="D827" s="5">
        <f>VLOOKUP(CONCATENATE(C827,A827), Final!A:L, 12, false)</f>
        <v>46</v>
      </c>
      <c r="E827" s="8" t="s">
        <v>3271</v>
      </c>
      <c r="F827" s="11">
        <v>2025.0</v>
      </c>
      <c r="G827" s="8" t="s">
        <v>109</v>
      </c>
      <c r="H827" s="8" t="s">
        <v>1919</v>
      </c>
      <c r="I827" s="8" t="s">
        <v>28</v>
      </c>
      <c r="J827" s="13" t="s">
        <v>3275</v>
      </c>
      <c r="K827" s="13" t="s">
        <v>3276</v>
      </c>
      <c r="L827" s="13" t="s">
        <v>3277</v>
      </c>
    </row>
    <row r="828">
      <c r="A828" s="11">
        <v>1.0775093E8</v>
      </c>
      <c r="B828" s="12">
        <v>827.0</v>
      </c>
      <c r="C828" s="8" t="s">
        <v>11</v>
      </c>
      <c r="D828" s="5">
        <f>VLOOKUP(CONCATENATE(C828,A828), Final!A:L, 12, false)</f>
        <v>46</v>
      </c>
      <c r="E828" s="8" t="s">
        <v>3271</v>
      </c>
      <c r="F828" s="11">
        <v>2025.0</v>
      </c>
      <c r="G828" s="8" t="s">
        <v>109</v>
      </c>
      <c r="H828" s="8" t="s">
        <v>1919</v>
      </c>
      <c r="I828" s="8" t="s">
        <v>28</v>
      </c>
      <c r="J828" s="13" t="s">
        <v>3278</v>
      </c>
      <c r="K828" s="13" t="s">
        <v>3279</v>
      </c>
      <c r="L828" s="13" t="s">
        <v>3280</v>
      </c>
    </row>
    <row r="829">
      <c r="A829" s="11">
        <v>1.07750932E8</v>
      </c>
      <c r="B829" s="12">
        <v>828.0</v>
      </c>
      <c r="C829" s="8" t="s">
        <v>11</v>
      </c>
      <c r="D829" s="5">
        <f>VLOOKUP(CONCATENATE(C829,A829), Final!A:L, 12, false)</f>
        <v>46</v>
      </c>
      <c r="E829" s="8" t="s">
        <v>3271</v>
      </c>
      <c r="F829" s="11">
        <v>2025.0</v>
      </c>
      <c r="G829" s="8" t="s">
        <v>109</v>
      </c>
      <c r="H829" s="8" t="s">
        <v>1919</v>
      </c>
      <c r="I829" s="8" t="s">
        <v>28</v>
      </c>
      <c r="J829" s="13" t="s">
        <v>3281</v>
      </c>
      <c r="K829" s="13" t="s">
        <v>3282</v>
      </c>
      <c r="L829" s="13" t="s">
        <v>3283</v>
      </c>
    </row>
    <row r="830">
      <c r="A830" s="11">
        <v>1.07750929E8</v>
      </c>
      <c r="B830" s="12">
        <v>829.0</v>
      </c>
      <c r="C830" s="8" t="s">
        <v>11</v>
      </c>
      <c r="D830" s="5">
        <f>VLOOKUP(CONCATENATE(C830,A830), Final!A:L, 12, false)</f>
        <v>46</v>
      </c>
      <c r="E830" s="8" t="s">
        <v>3271</v>
      </c>
      <c r="F830" s="11">
        <v>2025.0</v>
      </c>
      <c r="G830" s="8" t="s">
        <v>109</v>
      </c>
      <c r="H830" s="8" t="s">
        <v>1919</v>
      </c>
      <c r="I830" s="8" t="s">
        <v>28</v>
      </c>
      <c r="J830" s="13" t="s">
        <v>3284</v>
      </c>
      <c r="K830" s="13" t="s">
        <v>3285</v>
      </c>
      <c r="L830" s="13" t="s">
        <v>3286</v>
      </c>
    </row>
    <row r="831">
      <c r="A831" s="11">
        <v>1.12208365E8</v>
      </c>
      <c r="B831" s="12">
        <v>830.0</v>
      </c>
      <c r="C831" s="8" t="s">
        <v>11</v>
      </c>
      <c r="D831" s="5">
        <f>VLOOKUP(CONCATENATE(C831,A831), Final!A:L, 12, false)</f>
        <v>193.2</v>
      </c>
      <c r="E831" s="8" t="s">
        <v>3111</v>
      </c>
      <c r="F831" s="11">
        <v>2024.0</v>
      </c>
      <c r="G831" s="8" t="s">
        <v>109</v>
      </c>
      <c r="H831" s="8" t="s">
        <v>564</v>
      </c>
      <c r="I831" s="8" t="s">
        <v>28</v>
      </c>
      <c r="J831" s="13" t="s">
        <v>3287</v>
      </c>
      <c r="K831" s="13" t="s">
        <v>3288</v>
      </c>
      <c r="L831" s="13" t="s">
        <v>3289</v>
      </c>
    </row>
    <row r="832">
      <c r="A832" s="11">
        <v>1.09160235E8</v>
      </c>
      <c r="B832" s="12">
        <v>831.0</v>
      </c>
      <c r="C832" s="8" t="s">
        <v>11</v>
      </c>
      <c r="D832" s="5">
        <f>VLOOKUP(CONCATENATE(C832,A832), Final!A:L, 12, false)</f>
        <v>40.25</v>
      </c>
      <c r="E832" s="8" t="s">
        <v>3216</v>
      </c>
      <c r="F832" s="11">
        <v>2023.0</v>
      </c>
      <c r="G832" s="8" t="s">
        <v>109</v>
      </c>
      <c r="H832" s="8" t="s">
        <v>350</v>
      </c>
      <c r="I832" s="8" t="s">
        <v>28</v>
      </c>
      <c r="J832" s="13" t="s">
        <v>3290</v>
      </c>
      <c r="K832" s="13" t="s">
        <v>3291</v>
      </c>
      <c r="L832" s="13" t="s">
        <v>3292</v>
      </c>
    </row>
    <row r="833">
      <c r="A833" s="11">
        <v>1.08900718E8</v>
      </c>
      <c r="B833" s="12">
        <v>832.0</v>
      </c>
      <c r="C833" s="8" t="s">
        <v>11</v>
      </c>
      <c r="D833" s="5">
        <f>VLOOKUP(CONCATENATE(C833,A833), Final!A:L, 12, false)</f>
        <v>40.25</v>
      </c>
      <c r="E833" s="8" t="s">
        <v>3293</v>
      </c>
      <c r="F833" s="11">
        <v>2023.0</v>
      </c>
      <c r="G833" s="8" t="s">
        <v>109</v>
      </c>
      <c r="H833" s="8" t="s">
        <v>1610</v>
      </c>
      <c r="I833" s="8" t="s">
        <v>28</v>
      </c>
      <c r="J833" s="13" t="s">
        <v>3294</v>
      </c>
      <c r="K833" s="13" t="s">
        <v>3295</v>
      </c>
      <c r="L833" s="13" t="s">
        <v>3296</v>
      </c>
    </row>
    <row r="834">
      <c r="A834" s="11">
        <v>1.02415382E8</v>
      </c>
      <c r="B834" s="12">
        <v>833.0</v>
      </c>
      <c r="C834" s="8" t="s">
        <v>11</v>
      </c>
      <c r="D834" s="5">
        <f>VLOOKUP(CONCATENATE(C834,A834), Final!A:L, 12, false)</f>
        <v>47.15</v>
      </c>
      <c r="E834" s="8" t="s">
        <v>3297</v>
      </c>
      <c r="F834" s="11">
        <v>2022.0</v>
      </c>
      <c r="G834" s="8" t="s">
        <v>109</v>
      </c>
      <c r="H834" s="8" t="s">
        <v>782</v>
      </c>
      <c r="I834" s="8" t="s">
        <v>28</v>
      </c>
      <c r="J834" s="13" t="s">
        <v>3298</v>
      </c>
      <c r="K834" s="13" t="s">
        <v>3299</v>
      </c>
      <c r="L834" s="13" t="s">
        <v>3300</v>
      </c>
    </row>
    <row r="835">
      <c r="A835" s="11">
        <v>1.06053266E8</v>
      </c>
      <c r="B835" s="12">
        <v>834.0</v>
      </c>
      <c r="C835" s="8" t="s">
        <v>11</v>
      </c>
      <c r="D835" s="5">
        <f>VLOOKUP(CONCATENATE(C835,A835), Final!A:L, 12, false)</f>
        <v>156.4</v>
      </c>
      <c r="E835" s="8" t="s">
        <v>3125</v>
      </c>
      <c r="F835" s="11">
        <v>2023.0</v>
      </c>
      <c r="G835" s="8" t="s">
        <v>109</v>
      </c>
      <c r="H835" s="8" t="s">
        <v>3126</v>
      </c>
      <c r="I835" s="8" t="s">
        <v>28</v>
      </c>
      <c r="J835" s="13" t="s">
        <v>3301</v>
      </c>
      <c r="K835" s="13" t="s">
        <v>3302</v>
      </c>
      <c r="L835" s="13" t="s">
        <v>3303</v>
      </c>
    </row>
    <row r="836">
      <c r="A836" s="11">
        <v>1.04448234E8</v>
      </c>
      <c r="B836" s="12">
        <v>835.0</v>
      </c>
      <c r="C836" s="8" t="s">
        <v>11</v>
      </c>
      <c r="D836" s="5">
        <f>VLOOKUP(CONCATENATE(C836,A836), Final!A:L, 12, false)</f>
        <v>63.25</v>
      </c>
      <c r="E836" s="8" t="s">
        <v>3017</v>
      </c>
      <c r="F836" s="11">
        <v>2024.0</v>
      </c>
      <c r="G836" s="8" t="s">
        <v>109</v>
      </c>
      <c r="H836" s="8" t="s">
        <v>564</v>
      </c>
      <c r="I836" s="8" t="s">
        <v>28</v>
      </c>
      <c r="J836" s="13" t="s">
        <v>3304</v>
      </c>
      <c r="K836" s="13" t="s">
        <v>3305</v>
      </c>
      <c r="L836" s="13" t="s">
        <v>3306</v>
      </c>
    </row>
    <row r="837">
      <c r="A837" s="11">
        <v>1.11352367E8</v>
      </c>
      <c r="B837" s="12">
        <v>836.0</v>
      </c>
      <c r="C837" s="8" t="s">
        <v>11</v>
      </c>
      <c r="D837" s="5">
        <f>VLOOKUP(CONCATENATE(C837,A837), Final!A:L, 12, false)</f>
        <v>115</v>
      </c>
      <c r="E837" s="8" t="s">
        <v>3151</v>
      </c>
      <c r="F837" s="11">
        <v>2024.0</v>
      </c>
      <c r="G837" s="8" t="s">
        <v>109</v>
      </c>
      <c r="H837" s="8" t="s">
        <v>564</v>
      </c>
      <c r="I837" s="8" t="s">
        <v>28</v>
      </c>
      <c r="J837" s="13" t="s">
        <v>3307</v>
      </c>
      <c r="K837" s="13" t="s">
        <v>3308</v>
      </c>
      <c r="L837" s="13" t="s">
        <v>3309</v>
      </c>
    </row>
    <row r="838">
      <c r="A838" s="11">
        <v>1.06236174E8</v>
      </c>
      <c r="B838" s="12">
        <v>837.0</v>
      </c>
      <c r="C838" s="8" t="s">
        <v>11</v>
      </c>
      <c r="D838" s="5">
        <f>VLOOKUP(CONCATENATE(C838,A838), Final!A:L, 12, false)</f>
        <v>156.4</v>
      </c>
      <c r="E838" s="8" t="s">
        <v>3125</v>
      </c>
      <c r="F838" s="11">
        <v>2023.0</v>
      </c>
      <c r="G838" s="8" t="s">
        <v>109</v>
      </c>
      <c r="H838" s="8" t="s">
        <v>3126</v>
      </c>
      <c r="I838" s="8" t="s">
        <v>28</v>
      </c>
      <c r="J838" s="13" t="s">
        <v>3310</v>
      </c>
      <c r="K838" s="13" t="s">
        <v>3311</v>
      </c>
      <c r="L838" s="13" t="s">
        <v>3312</v>
      </c>
    </row>
    <row r="839">
      <c r="A839" s="11">
        <v>1.0614996E8</v>
      </c>
      <c r="B839" s="12">
        <v>838.0</v>
      </c>
      <c r="C839" s="8" t="s">
        <v>11</v>
      </c>
      <c r="D839" s="5">
        <f>VLOOKUP(CONCATENATE(C839,A839), Final!A:L, 12, false)</f>
        <v>156.4</v>
      </c>
      <c r="E839" s="8" t="s">
        <v>3125</v>
      </c>
      <c r="F839" s="11">
        <v>2023.0</v>
      </c>
      <c r="G839" s="8" t="s">
        <v>109</v>
      </c>
      <c r="H839" s="8" t="s">
        <v>3126</v>
      </c>
      <c r="I839" s="8" t="s">
        <v>28</v>
      </c>
      <c r="J839" s="13" t="s">
        <v>3313</v>
      </c>
      <c r="K839" s="13" t="s">
        <v>3314</v>
      </c>
      <c r="L839" s="13" t="s">
        <v>3315</v>
      </c>
    </row>
    <row r="840">
      <c r="A840" s="11">
        <v>1.06053264E8</v>
      </c>
      <c r="B840" s="12">
        <v>839.0</v>
      </c>
      <c r="C840" s="8" t="s">
        <v>11</v>
      </c>
      <c r="D840" s="5">
        <f>VLOOKUP(CONCATENATE(C840,A840), Final!A:L, 12, false)</f>
        <v>156.4</v>
      </c>
      <c r="E840" s="8" t="s">
        <v>3125</v>
      </c>
      <c r="F840" s="11">
        <v>2023.0</v>
      </c>
      <c r="G840" s="8" t="s">
        <v>109</v>
      </c>
      <c r="H840" s="8" t="s">
        <v>3126</v>
      </c>
      <c r="I840" s="8" t="s">
        <v>28</v>
      </c>
      <c r="J840" s="13" t="s">
        <v>3316</v>
      </c>
      <c r="K840" s="13" t="s">
        <v>3317</v>
      </c>
      <c r="L840" s="13" t="s">
        <v>3318</v>
      </c>
    </row>
    <row r="841">
      <c r="A841" s="11">
        <v>1.06236643E8</v>
      </c>
      <c r="B841" s="12">
        <v>840.0</v>
      </c>
      <c r="C841" s="8" t="s">
        <v>11</v>
      </c>
      <c r="D841" s="5">
        <f>VLOOKUP(CONCATENATE(C841,A841), Final!A:L, 12, false)</f>
        <v>156.4</v>
      </c>
      <c r="E841" s="8" t="s">
        <v>3125</v>
      </c>
      <c r="F841" s="11">
        <v>2023.0</v>
      </c>
      <c r="G841" s="8" t="s">
        <v>109</v>
      </c>
      <c r="H841" s="8" t="s">
        <v>3126</v>
      </c>
      <c r="I841" s="8" t="s">
        <v>28</v>
      </c>
      <c r="J841" s="13" t="s">
        <v>3319</v>
      </c>
      <c r="K841" s="13" t="s">
        <v>3320</v>
      </c>
      <c r="L841" s="13" t="s">
        <v>3321</v>
      </c>
    </row>
    <row r="842">
      <c r="A842" s="11">
        <v>1.06236648E8</v>
      </c>
      <c r="B842" s="12">
        <v>841.0</v>
      </c>
      <c r="C842" s="8" t="s">
        <v>11</v>
      </c>
      <c r="D842" s="5">
        <f>VLOOKUP(CONCATENATE(C842,A842), Final!A:L, 12, false)</f>
        <v>156.4</v>
      </c>
      <c r="E842" s="8" t="s">
        <v>3125</v>
      </c>
      <c r="F842" s="11">
        <v>2023.0</v>
      </c>
      <c r="G842" s="8" t="s">
        <v>109</v>
      </c>
      <c r="H842" s="8" t="s">
        <v>3126</v>
      </c>
      <c r="I842" s="8" t="s">
        <v>28</v>
      </c>
      <c r="J842" s="13" t="s">
        <v>3322</v>
      </c>
      <c r="K842" s="13" t="s">
        <v>3323</v>
      </c>
      <c r="L842" s="13" t="s">
        <v>3324</v>
      </c>
    </row>
    <row r="843">
      <c r="A843" s="11">
        <v>1.06236641E8</v>
      </c>
      <c r="B843" s="12">
        <v>842.0</v>
      </c>
      <c r="C843" s="8" t="s">
        <v>11</v>
      </c>
      <c r="D843" s="5">
        <f>VLOOKUP(CONCATENATE(C843,A843), Final!A:L, 12, false)</f>
        <v>156.4</v>
      </c>
      <c r="E843" s="8" t="s">
        <v>3125</v>
      </c>
      <c r="F843" s="11">
        <v>2023.0</v>
      </c>
      <c r="G843" s="8" t="s">
        <v>109</v>
      </c>
      <c r="H843" s="8" t="s">
        <v>3126</v>
      </c>
      <c r="I843" s="8" t="s">
        <v>28</v>
      </c>
      <c r="J843" s="13" t="s">
        <v>3325</v>
      </c>
      <c r="K843" s="13" t="s">
        <v>3326</v>
      </c>
      <c r="L843" s="13" t="s">
        <v>3327</v>
      </c>
    </row>
    <row r="844">
      <c r="A844" s="11">
        <v>7.8048993E7</v>
      </c>
      <c r="B844" s="12">
        <v>843.0</v>
      </c>
      <c r="C844" s="8" t="s">
        <v>11</v>
      </c>
      <c r="D844" s="5">
        <f>VLOOKUP(CONCATENATE(C844,A844), Final!A:L, 12, false)</f>
        <v>201.25</v>
      </c>
      <c r="E844" s="8" t="s">
        <v>3328</v>
      </c>
      <c r="F844" s="11">
        <v>2023.0</v>
      </c>
      <c r="G844" s="8" t="s">
        <v>109</v>
      </c>
      <c r="H844" s="8" t="s">
        <v>959</v>
      </c>
      <c r="I844" s="8" t="s">
        <v>28</v>
      </c>
      <c r="J844" s="13" t="s">
        <v>3329</v>
      </c>
      <c r="K844" s="13" t="s">
        <v>3330</v>
      </c>
      <c r="L844" s="13" t="s">
        <v>3331</v>
      </c>
    </row>
    <row r="845">
      <c r="A845" s="11">
        <v>7.8049029E7</v>
      </c>
      <c r="B845" s="12">
        <v>844.0</v>
      </c>
      <c r="C845" s="8" t="s">
        <v>11</v>
      </c>
      <c r="D845" s="5">
        <f>VLOOKUP(CONCATENATE(C845,A845), Final!A:L, 12, false)</f>
        <v>201.25</v>
      </c>
      <c r="E845" s="8" t="s">
        <v>3328</v>
      </c>
      <c r="F845" s="11">
        <v>2023.0</v>
      </c>
      <c r="G845" s="8" t="s">
        <v>109</v>
      </c>
      <c r="H845" s="8" t="s">
        <v>959</v>
      </c>
      <c r="I845" s="8" t="s">
        <v>28</v>
      </c>
      <c r="J845" s="13" t="s">
        <v>3332</v>
      </c>
      <c r="K845" s="13" t="s">
        <v>3333</v>
      </c>
      <c r="L845" s="13" t="s">
        <v>3334</v>
      </c>
    </row>
    <row r="846">
      <c r="A846" s="11">
        <v>7.8048995E7</v>
      </c>
      <c r="B846" s="12">
        <v>845.0</v>
      </c>
      <c r="C846" s="8" t="s">
        <v>11</v>
      </c>
      <c r="D846" s="5">
        <f>VLOOKUP(CONCATENATE(C846,A846), Final!A:L, 12, false)</f>
        <v>201.25</v>
      </c>
      <c r="E846" s="8" t="s">
        <v>3328</v>
      </c>
      <c r="F846" s="11">
        <v>2023.0</v>
      </c>
      <c r="G846" s="8" t="s">
        <v>109</v>
      </c>
      <c r="H846" s="8" t="s">
        <v>959</v>
      </c>
      <c r="I846" s="8" t="s">
        <v>28</v>
      </c>
      <c r="J846" s="13" t="s">
        <v>3335</v>
      </c>
      <c r="K846" s="13" t="s">
        <v>3336</v>
      </c>
      <c r="L846" s="13" t="s">
        <v>3337</v>
      </c>
    </row>
    <row r="847">
      <c r="A847" s="11">
        <v>7.7942442E7</v>
      </c>
      <c r="B847" s="12">
        <v>846.0</v>
      </c>
      <c r="C847" s="8" t="s">
        <v>11</v>
      </c>
      <c r="D847" s="5">
        <f>VLOOKUP(CONCATENATE(C847,A847), Final!A:L, 12, false)</f>
        <v>201.25</v>
      </c>
      <c r="E847" s="8" t="s">
        <v>3328</v>
      </c>
      <c r="F847" s="11">
        <v>2023.0</v>
      </c>
      <c r="G847" s="8" t="s">
        <v>109</v>
      </c>
      <c r="H847" s="8" t="s">
        <v>959</v>
      </c>
      <c r="I847" s="8" t="s">
        <v>28</v>
      </c>
      <c r="J847" s="13" t="s">
        <v>3338</v>
      </c>
      <c r="K847" s="13" t="s">
        <v>3339</v>
      </c>
      <c r="L847" s="13" t="s">
        <v>3340</v>
      </c>
    </row>
    <row r="848">
      <c r="A848" s="11">
        <v>7.8048991E7</v>
      </c>
      <c r="B848" s="12">
        <v>847.0</v>
      </c>
      <c r="C848" s="8" t="s">
        <v>11</v>
      </c>
      <c r="D848" s="5">
        <f>VLOOKUP(CONCATENATE(C848,A848), Final!A:L, 12, false)</f>
        <v>201.25</v>
      </c>
      <c r="E848" s="8" t="s">
        <v>3328</v>
      </c>
      <c r="F848" s="11">
        <v>2023.0</v>
      </c>
      <c r="G848" s="8" t="s">
        <v>109</v>
      </c>
      <c r="H848" s="8" t="s">
        <v>959</v>
      </c>
      <c r="I848" s="8" t="s">
        <v>28</v>
      </c>
      <c r="J848" s="13" t="s">
        <v>3341</v>
      </c>
      <c r="K848" s="13" t="s">
        <v>3342</v>
      </c>
      <c r="L848" s="13" t="s">
        <v>3343</v>
      </c>
    </row>
    <row r="849">
      <c r="A849" s="11">
        <v>7.8048992E7</v>
      </c>
      <c r="B849" s="12">
        <v>848.0</v>
      </c>
      <c r="C849" s="8" t="s">
        <v>11</v>
      </c>
      <c r="D849" s="5">
        <f>VLOOKUP(CONCATENATE(C849,A849), Final!A:L, 12, false)</f>
        <v>201.25</v>
      </c>
      <c r="E849" s="8" t="s">
        <v>3328</v>
      </c>
      <c r="F849" s="11">
        <v>2023.0</v>
      </c>
      <c r="G849" s="8" t="s">
        <v>109</v>
      </c>
      <c r="H849" s="8" t="s">
        <v>959</v>
      </c>
      <c r="I849" s="8" t="s">
        <v>28</v>
      </c>
      <c r="J849" s="13" t="s">
        <v>3344</v>
      </c>
      <c r="K849" s="13" t="s">
        <v>3345</v>
      </c>
      <c r="L849" s="13" t="s">
        <v>3346</v>
      </c>
    </row>
    <row r="850">
      <c r="A850" s="11">
        <v>7.7942437E7</v>
      </c>
      <c r="B850" s="12">
        <v>849.0</v>
      </c>
      <c r="C850" s="8" t="s">
        <v>11</v>
      </c>
      <c r="D850" s="5">
        <f>VLOOKUP(CONCATENATE(C850,A850), Final!A:L, 12, false)</f>
        <v>201.25</v>
      </c>
      <c r="E850" s="8" t="s">
        <v>3328</v>
      </c>
      <c r="F850" s="11">
        <v>2023.0</v>
      </c>
      <c r="G850" s="8" t="s">
        <v>109</v>
      </c>
      <c r="H850" s="8" t="s">
        <v>959</v>
      </c>
      <c r="I850" s="8" t="s">
        <v>28</v>
      </c>
      <c r="J850" s="13" t="s">
        <v>3347</v>
      </c>
      <c r="K850" s="13" t="s">
        <v>3348</v>
      </c>
      <c r="L850" s="13" t="s">
        <v>3349</v>
      </c>
    </row>
    <row r="851">
      <c r="A851" s="11">
        <v>7.9318252E7</v>
      </c>
      <c r="B851" s="12">
        <v>850.0</v>
      </c>
      <c r="C851" s="8" t="s">
        <v>11</v>
      </c>
      <c r="D851" s="5">
        <f>VLOOKUP(CONCATENATE(C851,A851), Final!A:L, 12, false)</f>
        <v>201.25</v>
      </c>
      <c r="E851" s="8" t="s">
        <v>3328</v>
      </c>
      <c r="F851" s="11">
        <v>2023.0</v>
      </c>
      <c r="G851" s="8" t="s">
        <v>109</v>
      </c>
      <c r="H851" s="8" t="s">
        <v>959</v>
      </c>
      <c r="I851" s="8" t="s">
        <v>28</v>
      </c>
      <c r="J851" s="13" t="s">
        <v>3350</v>
      </c>
      <c r="K851" s="13" t="s">
        <v>3351</v>
      </c>
      <c r="L851" s="13" t="s">
        <v>3352</v>
      </c>
    </row>
    <row r="852">
      <c r="A852" s="11">
        <v>9.9973117E7</v>
      </c>
      <c r="B852" s="12">
        <v>851.0</v>
      </c>
      <c r="C852" s="8" t="s">
        <v>11</v>
      </c>
      <c r="D852" s="5">
        <f>VLOOKUP(CONCATENATE(C852,A852), Final!A:L, 12, false)</f>
        <v>115</v>
      </c>
      <c r="E852" s="8" t="s">
        <v>3353</v>
      </c>
      <c r="F852" s="11">
        <v>2023.0</v>
      </c>
      <c r="G852" s="8" t="s">
        <v>109</v>
      </c>
      <c r="H852" s="8" t="s">
        <v>959</v>
      </c>
      <c r="I852" s="8" t="s">
        <v>28</v>
      </c>
      <c r="J852" s="13" t="s">
        <v>3354</v>
      </c>
      <c r="K852" s="13" t="s">
        <v>3355</v>
      </c>
      <c r="L852" s="13" t="s">
        <v>3356</v>
      </c>
    </row>
    <row r="853">
      <c r="A853" s="11">
        <v>8.0416788E7</v>
      </c>
      <c r="B853" s="12">
        <v>852.0</v>
      </c>
      <c r="C853" s="8" t="s">
        <v>11</v>
      </c>
      <c r="D853" s="5">
        <f>VLOOKUP(CONCATENATE(C853,A853), Final!A:L, 12, false)</f>
        <v>115</v>
      </c>
      <c r="E853" s="8" t="s">
        <v>3353</v>
      </c>
      <c r="F853" s="11">
        <v>2023.0</v>
      </c>
      <c r="G853" s="8" t="s">
        <v>109</v>
      </c>
      <c r="H853" s="8" t="s">
        <v>959</v>
      </c>
      <c r="I853" s="8" t="s">
        <v>28</v>
      </c>
      <c r="J853" s="13" t="s">
        <v>3357</v>
      </c>
      <c r="K853" s="13" t="s">
        <v>3358</v>
      </c>
      <c r="L853" s="13" t="s">
        <v>3359</v>
      </c>
    </row>
    <row r="854">
      <c r="A854" s="11">
        <v>8.7521432E7</v>
      </c>
      <c r="B854" s="12">
        <v>853.0</v>
      </c>
      <c r="C854" s="8" t="s">
        <v>11</v>
      </c>
      <c r="D854" s="5">
        <f>VLOOKUP(CONCATENATE(C854,A854), Final!A:L, 12, false)</f>
        <v>35.65</v>
      </c>
      <c r="E854" s="8" t="s">
        <v>3360</v>
      </c>
      <c r="F854" s="11">
        <v>2023.0</v>
      </c>
      <c r="G854" s="8" t="s">
        <v>109</v>
      </c>
      <c r="H854" s="8" t="s">
        <v>350</v>
      </c>
      <c r="I854" s="8" t="s">
        <v>28</v>
      </c>
      <c r="J854" s="13" t="s">
        <v>3361</v>
      </c>
      <c r="K854" s="13" t="s">
        <v>3362</v>
      </c>
      <c r="L854" s="13" t="s">
        <v>3363</v>
      </c>
    </row>
    <row r="855">
      <c r="A855" s="11">
        <v>1.07751007E8</v>
      </c>
      <c r="B855" s="12">
        <v>854.0</v>
      </c>
      <c r="C855" s="8" t="s">
        <v>11</v>
      </c>
      <c r="D855" s="5">
        <f>VLOOKUP(CONCATENATE(C855,A855), Final!A:L, 12, false)</f>
        <v>51.75</v>
      </c>
      <c r="E855" s="8" t="s">
        <v>3364</v>
      </c>
      <c r="F855" s="11">
        <v>2025.0</v>
      </c>
      <c r="G855" s="8" t="s">
        <v>109</v>
      </c>
      <c r="H855" s="8" t="s">
        <v>1919</v>
      </c>
      <c r="I855" s="8" t="s">
        <v>28</v>
      </c>
      <c r="J855" s="13" t="s">
        <v>3365</v>
      </c>
      <c r="K855" s="13" t="s">
        <v>3366</v>
      </c>
      <c r="L855" s="13" t="s">
        <v>3367</v>
      </c>
    </row>
    <row r="856">
      <c r="A856" s="11">
        <v>1.07751017E8</v>
      </c>
      <c r="B856" s="12">
        <v>855.0</v>
      </c>
      <c r="C856" s="8" t="s">
        <v>11</v>
      </c>
      <c r="D856" s="5">
        <f>VLOOKUP(CONCATENATE(C856,A856), Final!A:L, 12, false)</f>
        <v>47.15</v>
      </c>
      <c r="E856" s="8" t="s">
        <v>3368</v>
      </c>
      <c r="F856" s="11">
        <v>2025.0</v>
      </c>
      <c r="G856" s="8" t="s">
        <v>109</v>
      </c>
      <c r="H856" s="8" t="s">
        <v>1919</v>
      </c>
      <c r="I856" s="8" t="s">
        <v>28</v>
      </c>
      <c r="J856" s="13" t="s">
        <v>3369</v>
      </c>
      <c r="K856" s="13" t="s">
        <v>3370</v>
      </c>
      <c r="L856" s="13" t="s">
        <v>3371</v>
      </c>
    </row>
    <row r="857">
      <c r="A857" s="11">
        <v>8.4830755E7</v>
      </c>
      <c r="B857" s="12">
        <v>856.0</v>
      </c>
      <c r="C857" s="8" t="s">
        <v>11</v>
      </c>
      <c r="D857" s="5">
        <f>VLOOKUP(CONCATENATE(C857,A857), Final!A:L, 12, false)</f>
        <v>75.9</v>
      </c>
      <c r="E857" s="8" t="s">
        <v>3372</v>
      </c>
      <c r="F857" s="11">
        <v>2023.0</v>
      </c>
      <c r="G857" s="8" t="s">
        <v>93</v>
      </c>
      <c r="H857" s="8" t="s">
        <v>151</v>
      </c>
      <c r="I857" s="8" t="s">
        <v>28</v>
      </c>
      <c r="J857" s="13" t="s">
        <v>3373</v>
      </c>
      <c r="K857" s="13" t="s">
        <v>3374</v>
      </c>
      <c r="L857" s="13" t="s">
        <v>3375</v>
      </c>
    </row>
    <row r="858">
      <c r="A858" s="11">
        <v>1.16892655E8</v>
      </c>
      <c r="B858" s="12">
        <v>857.0</v>
      </c>
      <c r="C858" s="8" t="s">
        <v>11</v>
      </c>
      <c r="D858" s="5">
        <f>VLOOKUP(CONCATENATE(C858,A858), Final!A:L, 12, false)</f>
        <v>47.15</v>
      </c>
      <c r="E858" s="8" t="s">
        <v>3376</v>
      </c>
      <c r="F858" s="11">
        <v>2024.0</v>
      </c>
      <c r="G858" s="8" t="s">
        <v>93</v>
      </c>
      <c r="H858" s="8" t="s">
        <v>816</v>
      </c>
      <c r="I858" s="8" t="s">
        <v>116</v>
      </c>
      <c r="J858" s="13" t="s">
        <v>3377</v>
      </c>
      <c r="K858" s="13" t="s">
        <v>3378</v>
      </c>
      <c r="L858" s="13" t="s">
        <v>3379</v>
      </c>
    </row>
    <row r="859">
      <c r="A859" s="11">
        <v>7.794244E7</v>
      </c>
      <c r="B859" s="12">
        <v>858.0</v>
      </c>
      <c r="C859" s="8" t="s">
        <v>11</v>
      </c>
      <c r="D859" s="5">
        <f>VLOOKUP(CONCATENATE(C859,A859), Final!A:L, 12, false)</f>
        <v>201.25</v>
      </c>
      <c r="E859" s="8" t="s">
        <v>3328</v>
      </c>
      <c r="F859" s="11">
        <v>2023.0</v>
      </c>
      <c r="G859" s="8" t="s">
        <v>109</v>
      </c>
      <c r="H859" s="8" t="s">
        <v>959</v>
      </c>
      <c r="I859" s="8" t="s">
        <v>28</v>
      </c>
      <c r="J859" s="13" t="s">
        <v>3380</v>
      </c>
      <c r="K859" s="13" t="s">
        <v>3381</v>
      </c>
      <c r="L859" s="13" t="s">
        <v>3382</v>
      </c>
    </row>
    <row r="860">
      <c r="A860" s="11">
        <v>7.7942439E7</v>
      </c>
      <c r="B860" s="12">
        <v>859.0</v>
      </c>
      <c r="C860" s="8" t="s">
        <v>11</v>
      </c>
      <c r="D860" s="5">
        <f>VLOOKUP(CONCATENATE(C860,A860), Final!A:L, 12, false)</f>
        <v>201.25</v>
      </c>
      <c r="E860" s="8" t="s">
        <v>3328</v>
      </c>
      <c r="F860" s="11">
        <v>2023.0</v>
      </c>
      <c r="G860" s="8" t="s">
        <v>109</v>
      </c>
      <c r="H860" s="8" t="s">
        <v>959</v>
      </c>
      <c r="I860" s="8" t="s">
        <v>28</v>
      </c>
      <c r="J860" s="13" t="s">
        <v>3383</v>
      </c>
      <c r="K860" s="13" t="s">
        <v>3384</v>
      </c>
      <c r="L860" s="13" t="s">
        <v>3385</v>
      </c>
    </row>
    <row r="861">
      <c r="A861" s="11">
        <v>9.917348E7</v>
      </c>
      <c r="B861" s="12">
        <v>860.0</v>
      </c>
      <c r="C861" s="8" t="s">
        <v>11</v>
      </c>
      <c r="D861" s="5">
        <f>VLOOKUP(CONCATENATE(C861,A861), Final!A:L, 12, false)</f>
        <v>201.25</v>
      </c>
      <c r="E861" s="8" t="s">
        <v>3328</v>
      </c>
      <c r="F861" s="11">
        <v>2023.0</v>
      </c>
      <c r="G861" s="8" t="s">
        <v>109</v>
      </c>
      <c r="H861" s="8" t="s">
        <v>959</v>
      </c>
      <c r="I861" s="8" t="s">
        <v>28</v>
      </c>
      <c r="J861" s="13" t="s">
        <v>3386</v>
      </c>
      <c r="K861" s="13" t="s">
        <v>3387</v>
      </c>
      <c r="L861" s="13" t="s">
        <v>3388</v>
      </c>
    </row>
    <row r="862">
      <c r="A862" s="11">
        <v>8.0416797E7</v>
      </c>
      <c r="B862" s="12">
        <v>861.0</v>
      </c>
      <c r="C862" s="8" t="s">
        <v>11</v>
      </c>
      <c r="D862" s="5">
        <f>VLOOKUP(CONCATENATE(C862,A862), Final!A:L, 12, false)</f>
        <v>201.25</v>
      </c>
      <c r="E862" s="8" t="s">
        <v>3328</v>
      </c>
      <c r="F862" s="11">
        <v>2023.0</v>
      </c>
      <c r="G862" s="8" t="s">
        <v>109</v>
      </c>
      <c r="H862" s="8" t="s">
        <v>959</v>
      </c>
      <c r="I862" s="8" t="s">
        <v>28</v>
      </c>
      <c r="J862" s="13" t="s">
        <v>3389</v>
      </c>
      <c r="K862" s="13" t="s">
        <v>3390</v>
      </c>
      <c r="L862" s="13" t="s">
        <v>3391</v>
      </c>
    </row>
    <row r="863">
      <c r="A863" s="11">
        <v>7.7942419E7</v>
      </c>
      <c r="B863" s="12">
        <v>862.0</v>
      </c>
      <c r="C863" s="8" t="s">
        <v>11</v>
      </c>
      <c r="D863" s="5">
        <f>VLOOKUP(CONCATENATE(C863,A863), Final!A:L, 12, false)</f>
        <v>201.25</v>
      </c>
      <c r="E863" s="8" t="s">
        <v>3328</v>
      </c>
      <c r="F863" s="11">
        <v>2023.0</v>
      </c>
      <c r="G863" s="8" t="s">
        <v>109</v>
      </c>
      <c r="H863" s="8" t="s">
        <v>959</v>
      </c>
      <c r="I863" s="8" t="s">
        <v>28</v>
      </c>
      <c r="J863" s="13" t="s">
        <v>3392</v>
      </c>
      <c r="K863" s="13" t="s">
        <v>3393</v>
      </c>
      <c r="L863" s="13" t="s">
        <v>3394</v>
      </c>
    </row>
    <row r="864">
      <c r="A864" s="11">
        <v>1.04776416E8</v>
      </c>
      <c r="B864" s="12">
        <v>863.0</v>
      </c>
      <c r="C864" s="8" t="s">
        <v>11</v>
      </c>
      <c r="D864" s="5">
        <f>VLOOKUP(CONCATENATE(C864,A864), Final!A:L, 12, false)</f>
        <v>58.65</v>
      </c>
      <c r="E864" s="8" t="s">
        <v>3395</v>
      </c>
      <c r="F864" s="11">
        <v>2024.0</v>
      </c>
      <c r="G864" s="8" t="s">
        <v>109</v>
      </c>
      <c r="H864" s="8" t="s">
        <v>884</v>
      </c>
      <c r="I864" s="8" t="s">
        <v>28</v>
      </c>
      <c r="J864" s="13" t="s">
        <v>3396</v>
      </c>
      <c r="K864" s="13" t="s">
        <v>3397</v>
      </c>
      <c r="L864" s="13" t="s">
        <v>3398</v>
      </c>
    </row>
    <row r="865">
      <c r="A865" s="11">
        <v>1.15060494E8</v>
      </c>
      <c r="B865" s="12">
        <v>864.0</v>
      </c>
      <c r="C865" s="8" t="s">
        <v>11</v>
      </c>
      <c r="D865" s="5">
        <f>VLOOKUP(CONCATENATE(C865,A865), Final!A:L, 12, false)</f>
        <v>115</v>
      </c>
      <c r="E865" s="8" t="s">
        <v>3399</v>
      </c>
      <c r="F865" s="11">
        <v>2023.0</v>
      </c>
      <c r="G865" s="8" t="s">
        <v>93</v>
      </c>
      <c r="H865" s="8" t="s">
        <v>493</v>
      </c>
      <c r="I865" s="8" t="s">
        <v>28</v>
      </c>
      <c r="J865" s="13" t="s">
        <v>3400</v>
      </c>
      <c r="K865" s="13" t="s">
        <v>3401</v>
      </c>
      <c r="L865" s="13" t="s">
        <v>3402</v>
      </c>
    </row>
    <row r="866">
      <c r="A866" s="11">
        <v>1.07751006E8</v>
      </c>
      <c r="B866" s="12">
        <v>865.0</v>
      </c>
      <c r="C866" s="8" t="s">
        <v>11</v>
      </c>
      <c r="D866" s="5">
        <f>VLOOKUP(CONCATENATE(C866,A866), Final!A:L, 12, false)</f>
        <v>47.15</v>
      </c>
      <c r="E866" s="8" t="s">
        <v>3364</v>
      </c>
      <c r="F866" s="11">
        <v>2025.0</v>
      </c>
      <c r="G866" s="8" t="s">
        <v>109</v>
      </c>
      <c r="H866" s="8" t="s">
        <v>1919</v>
      </c>
      <c r="I866" s="8" t="s">
        <v>28</v>
      </c>
      <c r="J866" s="13" t="s">
        <v>3403</v>
      </c>
      <c r="K866" s="13" t="s">
        <v>3404</v>
      </c>
      <c r="L866" s="13" t="s">
        <v>3405</v>
      </c>
    </row>
    <row r="867">
      <c r="A867" s="11">
        <v>1.09254015E8</v>
      </c>
      <c r="B867" s="12">
        <v>866.0</v>
      </c>
      <c r="C867" s="8" t="s">
        <v>11</v>
      </c>
      <c r="D867" s="5">
        <f>VLOOKUP(CONCATENATE(C867,A867), Final!A:L, 12, false)</f>
        <v>47.15</v>
      </c>
      <c r="E867" s="8" t="s">
        <v>3188</v>
      </c>
      <c r="F867" s="11">
        <v>2025.0</v>
      </c>
      <c r="G867" s="8" t="s">
        <v>109</v>
      </c>
      <c r="H867" s="8" t="s">
        <v>3189</v>
      </c>
      <c r="I867" s="8" t="s">
        <v>28</v>
      </c>
      <c r="J867" s="13" t="s">
        <v>3406</v>
      </c>
      <c r="K867" s="13" t="s">
        <v>3407</v>
      </c>
      <c r="L867" s="13" t="s">
        <v>3408</v>
      </c>
    </row>
    <row r="868">
      <c r="A868" s="11">
        <v>8.3791919E7</v>
      </c>
      <c r="B868" s="12">
        <v>867.0</v>
      </c>
      <c r="C868" s="8" t="s">
        <v>11</v>
      </c>
      <c r="D868" s="5">
        <f>VLOOKUP(CONCATENATE(C868,A868), Final!A:L, 12, false)</f>
        <v>201.25</v>
      </c>
      <c r="E868" s="8" t="s">
        <v>3328</v>
      </c>
      <c r="F868" s="11">
        <v>2023.0</v>
      </c>
      <c r="G868" s="8" t="s">
        <v>109</v>
      </c>
      <c r="H868" s="8" t="s">
        <v>959</v>
      </c>
      <c r="I868" s="8" t="s">
        <v>28</v>
      </c>
      <c r="J868" s="13" t="s">
        <v>3409</v>
      </c>
      <c r="K868" s="13" t="s">
        <v>3410</v>
      </c>
      <c r="L868" s="13" t="s">
        <v>3411</v>
      </c>
    </row>
    <row r="869">
      <c r="A869" s="11">
        <v>7.7942401E7</v>
      </c>
      <c r="B869" s="12">
        <v>868.0</v>
      </c>
      <c r="C869" s="8" t="s">
        <v>11</v>
      </c>
      <c r="D869" s="5">
        <f>VLOOKUP(CONCATENATE(C869,A869), Final!A:L, 12, false)</f>
        <v>201.25</v>
      </c>
      <c r="E869" s="8" t="s">
        <v>3328</v>
      </c>
      <c r="F869" s="11">
        <v>2023.0</v>
      </c>
      <c r="G869" s="8" t="s">
        <v>109</v>
      </c>
      <c r="H869" s="8" t="s">
        <v>959</v>
      </c>
      <c r="I869" s="8" t="s">
        <v>28</v>
      </c>
      <c r="J869" s="13" t="s">
        <v>3412</v>
      </c>
      <c r="K869" s="13" t="s">
        <v>3413</v>
      </c>
      <c r="L869" s="13" t="s">
        <v>3414</v>
      </c>
    </row>
    <row r="870">
      <c r="A870" s="11">
        <v>7.794241E7</v>
      </c>
      <c r="B870" s="12">
        <v>869.0</v>
      </c>
      <c r="C870" s="8" t="s">
        <v>11</v>
      </c>
      <c r="D870" s="5">
        <f>VLOOKUP(CONCATENATE(C870,A870), Final!A:L, 12, false)</f>
        <v>201.25</v>
      </c>
      <c r="E870" s="8" t="s">
        <v>3328</v>
      </c>
      <c r="F870" s="11">
        <v>2023.0</v>
      </c>
      <c r="G870" s="8" t="s">
        <v>109</v>
      </c>
      <c r="H870" s="8" t="s">
        <v>959</v>
      </c>
      <c r="I870" s="8" t="s">
        <v>28</v>
      </c>
      <c r="J870" s="13" t="s">
        <v>3415</v>
      </c>
      <c r="K870" s="13" t="s">
        <v>3416</v>
      </c>
      <c r="L870" s="13" t="s">
        <v>3417</v>
      </c>
    </row>
    <row r="871">
      <c r="A871" s="11">
        <v>7.8048996E7</v>
      </c>
      <c r="B871" s="12">
        <v>870.0</v>
      </c>
      <c r="C871" s="8" t="s">
        <v>11</v>
      </c>
      <c r="D871" s="5">
        <f>VLOOKUP(CONCATENATE(C871,A871), Final!A:L, 12, false)</f>
        <v>201.25</v>
      </c>
      <c r="E871" s="8" t="s">
        <v>3328</v>
      </c>
      <c r="F871" s="11">
        <v>2023.0</v>
      </c>
      <c r="G871" s="8" t="s">
        <v>109</v>
      </c>
      <c r="H871" s="8" t="s">
        <v>959</v>
      </c>
      <c r="I871" s="8" t="s">
        <v>28</v>
      </c>
      <c r="J871" s="13" t="s">
        <v>3418</v>
      </c>
      <c r="K871" s="13" t="s">
        <v>3419</v>
      </c>
      <c r="L871" s="13" t="s">
        <v>3420</v>
      </c>
    </row>
    <row r="872">
      <c r="A872" s="11">
        <v>9.9611972E7</v>
      </c>
      <c r="B872" s="12">
        <v>871.0</v>
      </c>
      <c r="C872" s="8" t="s">
        <v>11</v>
      </c>
      <c r="D872" s="5">
        <f>VLOOKUP(CONCATENATE(C872,A872), Final!A:L, 12, false)</f>
        <v>201.25</v>
      </c>
      <c r="E872" s="8" t="s">
        <v>3328</v>
      </c>
      <c r="F872" s="11">
        <v>2023.0</v>
      </c>
      <c r="G872" s="8" t="s">
        <v>109</v>
      </c>
      <c r="H872" s="8" t="s">
        <v>959</v>
      </c>
      <c r="I872" s="8" t="s">
        <v>28</v>
      </c>
      <c r="J872" s="13" t="s">
        <v>3421</v>
      </c>
      <c r="K872" s="13" t="s">
        <v>3422</v>
      </c>
      <c r="L872" s="13" t="s">
        <v>3423</v>
      </c>
    </row>
    <row r="873">
      <c r="A873" s="11">
        <v>1.00806096E8</v>
      </c>
      <c r="B873" s="12">
        <v>872.0</v>
      </c>
      <c r="C873" s="8" t="s">
        <v>11</v>
      </c>
      <c r="D873" s="5">
        <f>VLOOKUP(CONCATENATE(C873,A873), Final!A:L, 12, false)</f>
        <v>201.25</v>
      </c>
      <c r="E873" s="8" t="s">
        <v>3328</v>
      </c>
      <c r="F873" s="11">
        <v>2023.0</v>
      </c>
      <c r="G873" s="8" t="s">
        <v>109</v>
      </c>
      <c r="H873" s="8" t="s">
        <v>959</v>
      </c>
      <c r="I873" s="8" t="s">
        <v>28</v>
      </c>
      <c r="J873" s="13" t="s">
        <v>3424</v>
      </c>
      <c r="K873" s="13" t="s">
        <v>3425</v>
      </c>
      <c r="L873" s="13" t="s">
        <v>3426</v>
      </c>
    </row>
    <row r="874">
      <c r="A874" s="11">
        <v>7.7618073E7</v>
      </c>
      <c r="B874" s="12">
        <v>873.0</v>
      </c>
      <c r="C874" s="8" t="s">
        <v>11</v>
      </c>
      <c r="D874" s="5">
        <f>VLOOKUP(CONCATENATE(C874,A874), Final!A:L, 12, false)</f>
        <v>201.25</v>
      </c>
      <c r="E874" s="8" t="s">
        <v>3328</v>
      </c>
      <c r="F874" s="11">
        <v>2023.0</v>
      </c>
      <c r="G874" s="8" t="s">
        <v>109</v>
      </c>
      <c r="H874" s="8" t="s">
        <v>959</v>
      </c>
      <c r="I874" s="8" t="s">
        <v>28</v>
      </c>
      <c r="J874" s="13" t="s">
        <v>3427</v>
      </c>
      <c r="K874" s="13" t="s">
        <v>3428</v>
      </c>
      <c r="L874" s="13" t="s">
        <v>3429</v>
      </c>
    </row>
    <row r="875">
      <c r="A875" s="11">
        <v>7.8049028E7</v>
      </c>
      <c r="B875" s="12">
        <v>874.0</v>
      </c>
      <c r="C875" s="8" t="s">
        <v>11</v>
      </c>
      <c r="D875" s="5">
        <f>VLOOKUP(CONCATENATE(C875,A875), Final!A:L, 12, false)</f>
        <v>201.25</v>
      </c>
      <c r="E875" s="8" t="s">
        <v>3328</v>
      </c>
      <c r="F875" s="11">
        <v>2023.0</v>
      </c>
      <c r="G875" s="8" t="s">
        <v>109</v>
      </c>
      <c r="H875" s="8" t="s">
        <v>959</v>
      </c>
      <c r="I875" s="8" t="s">
        <v>28</v>
      </c>
      <c r="J875" s="13" t="s">
        <v>3430</v>
      </c>
      <c r="K875" s="13" t="s">
        <v>3431</v>
      </c>
      <c r="L875" s="13" t="s">
        <v>3432</v>
      </c>
    </row>
    <row r="876">
      <c r="A876" s="11">
        <v>7.804903E7</v>
      </c>
      <c r="B876" s="12">
        <v>875.0</v>
      </c>
      <c r="C876" s="8" t="s">
        <v>11</v>
      </c>
      <c r="D876" s="5">
        <f>VLOOKUP(CONCATENATE(C876,A876), Final!A:L, 12, false)</f>
        <v>201.25</v>
      </c>
      <c r="E876" s="8" t="s">
        <v>3328</v>
      </c>
      <c r="F876" s="11">
        <v>2023.0</v>
      </c>
      <c r="G876" s="8" t="s">
        <v>109</v>
      </c>
      <c r="H876" s="8" t="s">
        <v>959</v>
      </c>
      <c r="I876" s="8" t="s">
        <v>28</v>
      </c>
      <c r="J876" s="13" t="s">
        <v>3433</v>
      </c>
      <c r="K876" s="13" t="s">
        <v>3434</v>
      </c>
      <c r="L876" s="13" t="s">
        <v>3435</v>
      </c>
    </row>
    <row r="877">
      <c r="A877" s="11">
        <v>7.8048994E7</v>
      </c>
      <c r="B877" s="12">
        <v>876.0</v>
      </c>
      <c r="C877" s="8" t="s">
        <v>11</v>
      </c>
      <c r="D877" s="5">
        <f>VLOOKUP(CONCATENATE(C877,A877), Final!A:L, 12, false)</f>
        <v>201.25</v>
      </c>
      <c r="E877" s="8" t="s">
        <v>3328</v>
      </c>
      <c r="F877" s="11">
        <v>2023.0</v>
      </c>
      <c r="G877" s="8" t="s">
        <v>109</v>
      </c>
      <c r="H877" s="8" t="s">
        <v>959</v>
      </c>
      <c r="I877" s="8" t="s">
        <v>28</v>
      </c>
      <c r="J877" s="13" t="s">
        <v>3436</v>
      </c>
      <c r="K877" s="13" t="s">
        <v>3437</v>
      </c>
      <c r="L877" s="13" t="s">
        <v>3438</v>
      </c>
    </row>
    <row r="878">
      <c r="A878" s="11">
        <v>1.0617701E8</v>
      </c>
      <c r="B878" s="12">
        <v>877.0</v>
      </c>
      <c r="C878" s="8" t="s">
        <v>11</v>
      </c>
      <c r="D878" s="5">
        <f>VLOOKUP(CONCATENATE(C878,A878), Final!A:L, 12, false)</f>
        <v>46</v>
      </c>
      <c r="E878" s="8" t="s">
        <v>3439</v>
      </c>
      <c r="F878" s="11">
        <v>2025.0</v>
      </c>
      <c r="G878" s="8" t="s">
        <v>109</v>
      </c>
      <c r="H878" s="8" t="s">
        <v>1919</v>
      </c>
      <c r="I878" s="8" t="s">
        <v>28</v>
      </c>
      <c r="J878" s="13" t="s">
        <v>3440</v>
      </c>
      <c r="K878" s="13" t="s">
        <v>3441</v>
      </c>
      <c r="L878" s="13" t="s">
        <v>3442</v>
      </c>
    </row>
    <row r="879">
      <c r="A879" s="11">
        <v>1.06177009E8</v>
      </c>
      <c r="B879" s="12">
        <v>878.0</v>
      </c>
      <c r="C879" s="8" t="s">
        <v>11</v>
      </c>
      <c r="D879" s="5">
        <f>VLOOKUP(CONCATENATE(C879,A879), Final!A:L, 12, false)</f>
        <v>46</v>
      </c>
      <c r="E879" s="8" t="s">
        <v>3439</v>
      </c>
      <c r="F879" s="11">
        <v>2025.0</v>
      </c>
      <c r="G879" s="8" t="s">
        <v>109</v>
      </c>
      <c r="H879" s="8" t="s">
        <v>1919</v>
      </c>
      <c r="I879" s="8" t="s">
        <v>28</v>
      </c>
      <c r="J879" s="13" t="s">
        <v>3443</v>
      </c>
      <c r="K879" s="13" t="s">
        <v>3444</v>
      </c>
      <c r="L879" s="13" t="s">
        <v>3445</v>
      </c>
    </row>
    <row r="880">
      <c r="A880" s="11">
        <v>1.07750942E8</v>
      </c>
      <c r="B880" s="12">
        <v>879.0</v>
      </c>
      <c r="C880" s="8" t="s">
        <v>11</v>
      </c>
      <c r="D880" s="5">
        <f>VLOOKUP(CONCATENATE(C880,A880), Final!A:L, 12, false)</f>
        <v>46</v>
      </c>
      <c r="E880" s="8" t="s">
        <v>3439</v>
      </c>
      <c r="F880" s="11">
        <v>2025.0</v>
      </c>
      <c r="G880" s="8" t="s">
        <v>109</v>
      </c>
      <c r="H880" s="8" t="s">
        <v>1919</v>
      </c>
      <c r="I880" s="8" t="s">
        <v>28</v>
      </c>
      <c r="J880" s="13" t="s">
        <v>3446</v>
      </c>
      <c r="K880" s="13" t="s">
        <v>3447</v>
      </c>
      <c r="L880" s="13" t="s">
        <v>3448</v>
      </c>
    </row>
    <row r="881">
      <c r="A881" s="11">
        <v>1.06177008E8</v>
      </c>
      <c r="B881" s="12">
        <v>880.0</v>
      </c>
      <c r="C881" s="8" t="s">
        <v>11</v>
      </c>
      <c r="D881" s="5">
        <f>VLOOKUP(CONCATENATE(C881,A881), Final!A:L, 12, false)</f>
        <v>46</v>
      </c>
      <c r="E881" s="8" t="s">
        <v>3439</v>
      </c>
      <c r="F881" s="11">
        <v>2025.0</v>
      </c>
      <c r="G881" s="8" t="s">
        <v>109</v>
      </c>
      <c r="H881" s="8" t="s">
        <v>1919</v>
      </c>
      <c r="I881" s="8" t="s">
        <v>28</v>
      </c>
      <c r="J881" s="13" t="s">
        <v>3449</v>
      </c>
      <c r="K881" s="13" t="s">
        <v>3450</v>
      </c>
      <c r="L881" s="13" t="s">
        <v>3451</v>
      </c>
    </row>
    <row r="882">
      <c r="A882" s="11">
        <v>1.08381549E8</v>
      </c>
      <c r="B882" s="12">
        <v>881.0</v>
      </c>
      <c r="C882" s="8" t="s">
        <v>11</v>
      </c>
      <c r="D882" s="5">
        <f>VLOOKUP(CONCATENATE(C882,A882), Final!A:L, 12, false)</f>
        <v>40.25</v>
      </c>
      <c r="E882" s="8" t="s">
        <v>3452</v>
      </c>
      <c r="F882" s="11">
        <v>2000.0</v>
      </c>
      <c r="G882" s="8" t="s">
        <v>109</v>
      </c>
      <c r="H882" s="8" t="s">
        <v>1444</v>
      </c>
      <c r="I882" s="8" t="s">
        <v>116</v>
      </c>
      <c r="J882" s="13" t="s">
        <v>3453</v>
      </c>
      <c r="K882" s="13" t="s">
        <v>3454</v>
      </c>
      <c r="L882" s="13" t="s">
        <v>3455</v>
      </c>
    </row>
    <row r="883">
      <c r="A883" s="11">
        <v>1.04698227E8</v>
      </c>
      <c r="B883" s="12">
        <v>882.0</v>
      </c>
      <c r="C883" s="8" t="s">
        <v>11</v>
      </c>
      <c r="D883" s="5">
        <f>VLOOKUP(CONCATENATE(C883,A883), Final!A:L, 12, false)</f>
        <v>47.15</v>
      </c>
      <c r="E883" s="8" t="s">
        <v>3456</v>
      </c>
      <c r="F883" s="11">
        <v>2024.0</v>
      </c>
      <c r="G883" s="8" t="s">
        <v>109</v>
      </c>
      <c r="H883" s="8" t="s">
        <v>3457</v>
      </c>
      <c r="I883" s="8" t="s">
        <v>28</v>
      </c>
      <c r="J883" s="13" t="s">
        <v>3458</v>
      </c>
      <c r="K883" s="13" t="s">
        <v>3459</v>
      </c>
      <c r="L883" s="13" t="s">
        <v>3460</v>
      </c>
    </row>
    <row r="884">
      <c r="A884" s="11">
        <v>8.5944168E7</v>
      </c>
      <c r="B884" s="12">
        <v>883.0</v>
      </c>
      <c r="C884" s="8" t="s">
        <v>11</v>
      </c>
      <c r="D884" s="5">
        <f>VLOOKUP(CONCATENATE(C884,A884), Final!A:L, 12, false)</f>
        <v>63.25</v>
      </c>
      <c r="E884" s="8" t="s">
        <v>3461</v>
      </c>
      <c r="F884" s="11">
        <v>2022.0</v>
      </c>
      <c r="G884" s="8" t="s">
        <v>109</v>
      </c>
      <c r="H884" s="8" t="s">
        <v>972</v>
      </c>
      <c r="I884" s="8" t="s">
        <v>28</v>
      </c>
      <c r="J884" s="13" t="s">
        <v>3462</v>
      </c>
      <c r="K884" s="13" t="s">
        <v>3463</v>
      </c>
      <c r="L884" s="13" t="s">
        <v>3464</v>
      </c>
    </row>
    <row r="885">
      <c r="A885" s="11">
        <v>8.531262E7</v>
      </c>
      <c r="B885" s="12">
        <v>884.0</v>
      </c>
      <c r="C885" s="8" t="s">
        <v>11</v>
      </c>
      <c r="D885" s="5">
        <f>VLOOKUP(CONCATENATE(C885,A885), Final!A:L, 12, false)</f>
        <v>34.5</v>
      </c>
      <c r="E885" s="8" t="s">
        <v>3465</v>
      </c>
      <c r="F885" s="11">
        <v>2022.0</v>
      </c>
      <c r="G885" s="8" t="s">
        <v>109</v>
      </c>
      <c r="H885" s="8" t="s">
        <v>782</v>
      </c>
      <c r="I885" s="8" t="s">
        <v>28</v>
      </c>
      <c r="J885" s="13" t="s">
        <v>3466</v>
      </c>
      <c r="K885" s="13" t="s">
        <v>3467</v>
      </c>
      <c r="L885" s="13" t="s">
        <v>3468</v>
      </c>
    </row>
    <row r="886">
      <c r="A886" s="11">
        <v>7.2909448E7</v>
      </c>
      <c r="B886" s="12">
        <v>885.0</v>
      </c>
      <c r="C886" s="8" t="s">
        <v>11</v>
      </c>
      <c r="D886" s="5">
        <f>VLOOKUP(CONCATENATE(C886,A886), Final!A:L, 12, false)</f>
        <v>92</v>
      </c>
      <c r="E886" s="8" t="s">
        <v>2937</v>
      </c>
      <c r="F886" s="11">
        <v>2021.0</v>
      </c>
      <c r="G886" s="8" t="s">
        <v>109</v>
      </c>
      <c r="H886" s="8" t="s">
        <v>2817</v>
      </c>
      <c r="I886" s="8" t="s">
        <v>28</v>
      </c>
      <c r="J886" s="13" t="s">
        <v>3469</v>
      </c>
      <c r="K886" s="13" t="s">
        <v>3470</v>
      </c>
      <c r="L886" s="13" t="s">
        <v>3471</v>
      </c>
    </row>
    <row r="887">
      <c r="A887" s="11">
        <v>1.08381547E8</v>
      </c>
      <c r="B887" s="12">
        <v>886.0</v>
      </c>
      <c r="C887" s="8" t="s">
        <v>11</v>
      </c>
      <c r="D887" s="5">
        <f>VLOOKUP(CONCATENATE(C887,A887), Final!A:L, 12, false)</f>
        <v>155.25</v>
      </c>
      <c r="E887" s="8" t="s">
        <v>3472</v>
      </c>
      <c r="F887" s="11">
        <v>2000.0</v>
      </c>
      <c r="G887" s="8" t="s">
        <v>109</v>
      </c>
      <c r="H887" s="8" t="s">
        <v>480</v>
      </c>
      <c r="I887" s="8" t="s">
        <v>116</v>
      </c>
      <c r="J887" s="13" t="s">
        <v>3473</v>
      </c>
      <c r="K887" s="13" t="s">
        <v>3474</v>
      </c>
      <c r="L887" s="13" t="s">
        <v>3475</v>
      </c>
    </row>
    <row r="888">
      <c r="A888" s="11">
        <v>1.01062665E8</v>
      </c>
      <c r="B888" s="12">
        <v>887.0</v>
      </c>
      <c r="C888" s="8" t="s">
        <v>11</v>
      </c>
      <c r="D888" s="5">
        <f>VLOOKUP(CONCATENATE(C888,A888), Final!A:L, 12, false)</f>
        <v>57.5</v>
      </c>
      <c r="E888" s="8" t="s">
        <v>2865</v>
      </c>
      <c r="F888" s="11">
        <v>2021.0</v>
      </c>
      <c r="G888" s="8" t="s">
        <v>109</v>
      </c>
      <c r="H888" s="8" t="s">
        <v>2817</v>
      </c>
      <c r="I888" s="8" t="s">
        <v>28</v>
      </c>
      <c r="J888" s="13" t="s">
        <v>3476</v>
      </c>
      <c r="K888" s="13" t="s">
        <v>3477</v>
      </c>
      <c r="L888" s="13" t="s">
        <v>3478</v>
      </c>
    </row>
    <row r="889">
      <c r="A889" s="11">
        <v>1.07750943E8</v>
      </c>
      <c r="B889" s="12">
        <v>888.0</v>
      </c>
      <c r="C889" s="8" t="s">
        <v>11</v>
      </c>
      <c r="D889" s="5">
        <f>VLOOKUP(CONCATENATE(C889,A889), Final!A:L, 12, false)</f>
        <v>47.15</v>
      </c>
      <c r="E889" s="8" t="s">
        <v>3439</v>
      </c>
      <c r="F889" s="11">
        <v>2025.0</v>
      </c>
      <c r="G889" s="8" t="s">
        <v>109</v>
      </c>
      <c r="H889" s="8" t="s">
        <v>1919</v>
      </c>
      <c r="I889" s="8" t="s">
        <v>28</v>
      </c>
      <c r="J889" s="13" t="s">
        <v>3479</v>
      </c>
      <c r="K889" s="13" t="s">
        <v>3480</v>
      </c>
      <c r="L889" s="13" t="s">
        <v>3481</v>
      </c>
    </row>
    <row r="890">
      <c r="A890" s="11">
        <v>1.07750941E8</v>
      </c>
      <c r="B890" s="12">
        <v>889.0</v>
      </c>
      <c r="C890" s="8" t="s">
        <v>11</v>
      </c>
      <c r="D890" s="5">
        <f>VLOOKUP(CONCATENATE(C890,A890), Final!A:L, 12, false)</f>
        <v>47.15</v>
      </c>
      <c r="E890" s="8" t="s">
        <v>3439</v>
      </c>
      <c r="F890" s="11">
        <v>2025.0</v>
      </c>
      <c r="G890" s="8" t="s">
        <v>109</v>
      </c>
      <c r="H890" s="8" t="s">
        <v>1919</v>
      </c>
      <c r="I890" s="8" t="s">
        <v>28</v>
      </c>
      <c r="J890" s="13" t="s">
        <v>3482</v>
      </c>
      <c r="K890" s="13" t="s">
        <v>3483</v>
      </c>
      <c r="L890" s="13" t="s">
        <v>3484</v>
      </c>
    </row>
    <row r="891">
      <c r="A891" s="11">
        <v>1.07750939E8</v>
      </c>
      <c r="B891" s="12">
        <v>890.0</v>
      </c>
      <c r="C891" s="8" t="s">
        <v>11</v>
      </c>
      <c r="D891" s="5">
        <f>VLOOKUP(CONCATENATE(C891,A891), Final!A:L, 12, false)</f>
        <v>47.15</v>
      </c>
      <c r="E891" s="8" t="s">
        <v>3439</v>
      </c>
      <c r="F891" s="11">
        <v>2025.0</v>
      </c>
      <c r="G891" s="8" t="s">
        <v>109</v>
      </c>
      <c r="H891" s="8" t="s">
        <v>1919</v>
      </c>
      <c r="I891" s="8" t="s">
        <v>28</v>
      </c>
      <c r="J891" s="13" t="s">
        <v>3485</v>
      </c>
      <c r="K891" s="13" t="s">
        <v>3486</v>
      </c>
      <c r="L891" s="13" t="s">
        <v>3487</v>
      </c>
    </row>
    <row r="892">
      <c r="A892" s="11">
        <v>1.00847704E8</v>
      </c>
      <c r="B892" s="12">
        <v>891.0</v>
      </c>
      <c r="C892" s="8" t="s">
        <v>11</v>
      </c>
      <c r="D892" s="5">
        <f>VLOOKUP(CONCATENATE(C892,A892), Final!A:L, 12, false)</f>
        <v>35.65</v>
      </c>
      <c r="E892" s="8" t="s">
        <v>3488</v>
      </c>
      <c r="F892" s="11">
        <v>2023.0</v>
      </c>
      <c r="G892" s="8" t="s">
        <v>109</v>
      </c>
      <c r="H892" s="8" t="s">
        <v>3489</v>
      </c>
      <c r="I892" s="8" t="s">
        <v>28</v>
      </c>
      <c r="J892" s="13" t="s">
        <v>3490</v>
      </c>
      <c r="K892" s="13" t="s">
        <v>3491</v>
      </c>
      <c r="L892" s="13" t="s">
        <v>3492</v>
      </c>
    </row>
    <row r="893">
      <c r="A893" s="11">
        <v>1.07751013E8</v>
      </c>
      <c r="B893" s="12">
        <v>892.0</v>
      </c>
      <c r="C893" s="8" t="s">
        <v>11</v>
      </c>
      <c r="D893" s="5">
        <f>VLOOKUP(CONCATENATE(C893,A893), Final!A:L, 12, false)</f>
        <v>46</v>
      </c>
      <c r="E893" s="8" t="s">
        <v>3493</v>
      </c>
      <c r="F893" s="11">
        <v>2025.0</v>
      </c>
      <c r="G893" s="8" t="s">
        <v>109</v>
      </c>
      <c r="H893" s="8" t="s">
        <v>1919</v>
      </c>
      <c r="I893" s="8" t="s">
        <v>28</v>
      </c>
      <c r="J893" s="13" t="s">
        <v>3494</v>
      </c>
      <c r="K893" s="13" t="s">
        <v>3495</v>
      </c>
      <c r="L893" s="13" t="s">
        <v>3496</v>
      </c>
    </row>
    <row r="894">
      <c r="A894" s="11">
        <v>1.07751004E8</v>
      </c>
      <c r="B894" s="12">
        <v>893.0</v>
      </c>
      <c r="C894" s="8" t="s">
        <v>11</v>
      </c>
      <c r="D894" s="5">
        <f>VLOOKUP(CONCATENATE(C894,A894), Final!A:L, 12, false)</f>
        <v>28.75</v>
      </c>
      <c r="E894" s="8" t="s">
        <v>3497</v>
      </c>
      <c r="F894" s="11">
        <v>2025.0</v>
      </c>
      <c r="G894" s="8" t="s">
        <v>109</v>
      </c>
      <c r="H894" s="8" t="s">
        <v>1919</v>
      </c>
      <c r="I894" s="8" t="s">
        <v>28</v>
      </c>
      <c r="J894" s="13" t="s">
        <v>3498</v>
      </c>
      <c r="K894" s="13" t="s">
        <v>3499</v>
      </c>
      <c r="L894" s="13" t="s">
        <v>3500</v>
      </c>
    </row>
    <row r="895">
      <c r="A895" s="11">
        <v>1.0898472E8</v>
      </c>
      <c r="B895" s="12">
        <v>894.0</v>
      </c>
      <c r="C895" s="8" t="s">
        <v>11</v>
      </c>
      <c r="D895" s="5">
        <f>VLOOKUP(CONCATENATE(C895,A895), Final!A:L, 12, false)</f>
        <v>299</v>
      </c>
      <c r="E895" s="8" t="s">
        <v>3501</v>
      </c>
      <c r="F895" s="11">
        <v>2021.0</v>
      </c>
      <c r="G895" s="8" t="s">
        <v>93</v>
      </c>
      <c r="H895" s="8" t="s">
        <v>607</v>
      </c>
      <c r="I895" s="8" t="s">
        <v>28</v>
      </c>
      <c r="J895" s="13" t="s">
        <v>3502</v>
      </c>
      <c r="K895" s="13" t="s">
        <v>3503</v>
      </c>
      <c r="L895" s="13" t="s">
        <v>3504</v>
      </c>
    </row>
    <row r="896">
      <c r="A896" s="11">
        <v>1.01663161E8</v>
      </c>
      <c r="B896" s="12">
        <v>895.0</v>
      </c>
      <c r="C896" s="8" t="s">
        <v>11</v>
      </c>
      <c r="D896" s="5">
        <f>VLOOKUP(CONCATENATE(C896,A896), Final!A:L, 12, false)</f>
        <v>201.25</v>
      </c>
      <c r="E896" s="8" t="s">
        <v>3505</v>
      </c>
      <c r="F896" s="11">
        <v>2023.0</v>
      </c>
      <c r="G896" s="8" t="s">
        <v>93</v>
      </c>
      <c r="H896" s="8" t="s">
        <v>243</v>
      </c>
      <c r="I896" s="8" t="s">
        <v>28</v>
      </c>
      <c r="J896" s="13" t="s">
        <v>3506</v>
      </c>
      <c r="K896" s="13" t="s">
        <v>3507</v>
      </c>
      <c r="L896" s="13" t="s">
        <v>3508</v>
      </c>
    </row>
    <row r="897">
      <c r="A897" s="11">
        <v>1.07750913E8</v>
      </c>
      <c r="B897" s="12">
        <v>896.0</v>
      </c>
      <c r="C897" s="8" t="s">
        <v>11</v>
      </c>
      <c r="D897" s="5">
        <f>VLOOKUP(CONCATENATE(C897,A897), Final!A:L, 12, false)</f>
        <v>70.15</v>
      </c>
      <c r="E897" s="8" t="s">
        <v>3509</v>
      </c>
      <c r="F897" s="11">
        <v>2024.0</v>
      </c>
      <c r="G897" s="8" t="s">
        <v>109</v>
      </c>
      <c r="H897" s="8" t="s">
        <v>564</v>
      </c>
      <c r="I897" s="8" t="s">
        <v>28</v>
      </c>
      <c r="J897" s="13" t="s">
        <v>3510</v>
      </c>
      <c r="K897" s="13" t="s">
        <v>3511</v>
      </c>
      <c r="L897" s="13" t="s">
        <v>3512</v>
      </c>
    </row>
    <row r="898">
      <c r="A898" s="11">
        <v>8.571347E7</v>
      </c>
      <c r="B898" s="12">
        <v>897.0</v>
      </c>
      <c r="C898" s="8" t="s">
        <v>11</v>
      </c>
      <c r="D898" s="5">
        <f>VLOOKUP(CONCATENATE(C898,A898), Final!A:L, 12, false)</f>
        <v>34.5</v>
      </c>
      <c r="E898" s="8" t="s">
        <v>3513</v>
      </c>
      <c r="F898" s="11">
        <v>2022.0</v>
      </c>
      <c r="G898" s="8" t="s">
        <v>109</v>
      </c>
      <c r="H898" s="8" t="s">
        <v>782</v>
      </c>
      <c r="I898" s="8" t="s">
        <v>28</v>
      </c>
      <c r="J898" s="13" t="s">
        <v>3514</v>
      </c>
      <c r="K898" s="13" t="s">
        <v>3515</v>
      </c>
      <c r="L898" s="13" t="s">
        <v>3516</v>
      </c>
    </row>
    <row r="899">
      <c r="A899" s="11">
        <v>7.8557936E7</v>
      </c>
      <c r="B899" s="12">
        <v>898.0</v>
      </c>
      <c r="C899" s="8" t="s">
        <v>11</v>
      </c>
      <c r="D899" s="5">
        <f>VLOOKUP(CONCATENATE(C899,A899), Final!A:L, 12, false)</f>
        <v>120.75</v>
      </c>
      <c r="E899" s="8" t="s">
        <v>3517</v>
      </c>
      <c r="F899" s="11">
        <v>2023.0</v>
      </c>
      <c r="G899" s="8" t="s">
        <v>109</v>
      </c>
      <c r="H899" s="8" t="s">
        <v>959</v>
      </c>
      <c r="I899" s="8" t="s">
        <v>28</v>
      </c>
      <c r="J899" s="13" t="s">
        <v>3518</v>
      </c>
      <c r="K899" s="13" t="s">
        <v>3519</v>
      </c>
      <c r="L899" s="13" t="s">
        <v>3520</v>
      </c>
    </row>
    <row r="900">
      <c r="A900" s="11">
        <v>1.07750936E8</v>
      </c>
      <c r="B900" s="12">
        <v>899.0</v>
      </c>
      <c r="C900" s="8" t="s">
        <v>11</v>
      </c>
      <c r="D900" s="5">
        <f>VLOOKUP(CONCATENATE(C900,A900), Final!A:L, 12, false)</f>
        <v>31.05</v>
      </c>
      <c r="E900" s="8" t="s">
        <v>3521</v>
      </c>
      <c r="F900" s="11">
        <v>2025.0</v>
      </c>
      <c r="G900" s="8" t="s">
        <v>109</v>
      </c>
      <c r="H900" s="8" t="s">
        <v>1919</v>
      </c>
      <c r="I900" s="8" t="s">
        <v>28</v>
      </c>
      <c r="J900" s="13" t="s">
        <v>3522</v>
      </c>
      <c r="K900" s="13" t="s">
        <v>3523</v>
      </c>
      <c r="L900" s="13" t="s">
        <v>3524</v>
      </c>
    </row>
    <row r="901">
      <c r="A901" s="11">
        <v>9.6610925E7</v>
      </c>
      <c r="B901" s="12">
        <v>900.0</v>
      </c>
      <c r="C901" s="8" t="s">
        <v>11</v>
      </c>
      <c r="D901" s="5">
        <f>VLOOKUP(CONCATENATE(C901,A901), Final!A:L, 12, false)</f>
        <v>287.5</v>
      </c>
      <c r="E901" s="8" t="s">
        <v>1869</v>
      </c>
      <c r="F901" s="11">
        <v>2023.0</v>
      </c>
      <c r="G901" s="8" t="s">
        <v>93</v>
      </c>
      <c r="H901" s="8" t="s">
        <v>493</v>
      </c>
      <c r="I901" s="8" t="s">
        <v>28</v>
      </c>
      <c r="J901" s="13" t="s">
        <v>3525</v>
      </c>
      <c r="K901" s="13" t="s">
        <v>3526</v>
      </c>
      <c r="L901" s="13" t="s">
        <v>3527</v>
      </c>
    </row>
    <row r="902">
      <c r="A902" s="11">
        <v>4.110436054E9</v>
      </c>
      <c r="B902" s="12">
        <v>901.0</v>
      </c>
      <c r="C902" s="8" t="s">
        <v>12</v>
      </c>
      <c r="D902" s="14">
        <f>VLOOKUP(CONCATENATE(C902,A902), Final!A:L, 12, false)</f>
        <v>37.43</v>
      </c>
      <c r="E902" s="8" t="s">
        <v>3528</v>
      </c>
      <c r="F902" s="11">
        <v>2006.0</v>
      </c>
      <c r="G902" s="8" t="s">
        <v>93</v>
      </c>
      <c r="H902" s="8" t="s">
        <v>2421</v>
      </c>
      <c r="I902" s="11">
        <v>8.5</v>
      </c>
      <c r="J902" s="13" t="s">
        <v>3529</v>
      </c>
      <c r="K902" s="13" t="s">
        <v>3530</v>
      </c>
      <c r="L902" s="13" t="s">
        <v>3531</v>
      </c>
    </row>
    <row r="903">
      <c r="A903" s="11">
        <v>1.07750935E8</v>
      </c>
      <c r="B903" s="12">
        <v>902.0</v>
      </c>
      <c r="C903" s="8" t="s">
        <v>11</v>
      </c>
      <c r="D903" s="5">
        <f>VLOOKUP(CONCATENATE(C903,A903), Final!A:L, 12, false)</f>
        <v>31.05</v>
      </c>
      <c r="E903" s="8" t="s">
        <v>3521</v>
      </c>
      <c r="F903" s="11">
        <v>2025.0</v>
      </c>
      <c r="G903" s="8" t="s">
        <v>109</v>
      </c>
      <c r="H903" s="8" t="s">
        <v>1919</v>
      </c>
      <c r="I903" s="8" t="s">
        <v>28</v>
      </c>
      <c r="J903" s="13" t="s">
        <v>3532</v>
      </c>
      <c r="K903" s="13" t="s">
        <v>3533</v>
      </c>
      <c r="L903" s="13" t="s">
        <v>3534</v>
      </c>
    </row>
    <row r="904">
      <c r="A904" s="11">
        <v>4.132322027E9</v>
      </c>
      <c r="B904" s="12">
        <v>903.0</v>
      </c>
      <c r="C904" s="8" t="s">
        <v>12</v>
      </c>
      <c r="D904" s="14">
        <f>VLOOKUP(CONCATENATE(C904,A904), Final!A:L, 12, false)</f>
        <v>38.64</v>
      </c>
      <c r="E904" s="8" t="s">
        <v>3535</v>
      </c>
      <c r="F904" s="11">
        <v>1999.0</v>
      </c>
      <c r="G904" s="8" t="s">
        <v>93</v>
      </c>
      <c r="H904" s="8" t="s">
        <v>693</v>
      </c>
      <c r="I904" s="11">
        <v>8.0</v>
      </c>
      <c r="J904" s="13" t="s">
        <v>3536</v>
      </c>
      <c r="K904" s="13" t="s">
        <v>3537</v>
      </c>
      <c r="L904" s="13" t="s">
        <v>3538</v>
      </c>
    </row>
    <row r="905">
      <c r="A905" s="11">
        <v>1.16892653E8</v>
      </c>
      <c r="B905" s="12">
        <v>904.0</v>
      </c>
      <c r="C905" s="8" t="s">
        <v>11</v>
      </c>
      <c r="D905" s="5">
        <f>VLOOKUP(CONCATENATE(C905,A905), Final!A:L, 12, false)</f>
        <v>59.8</v>
      </c>
      <c r="E905" s="8" t="s">
        <v>389</v>
      </c>
      <c r="F905" s="11">
        <v>2023.0</v>
      </c>
      <c r="G905" s="8" t="s">
        <v>93</v>
      </c>
      <c r="H905" s="8" t="s">
        <v>385</v>
      </c>
      <c r="I905" s="8" t="s">
        <v>116</v>
      </c>
      <c r="J905" s="13" t="s">
        <v>3539</v>
      </c>
      <c r="K905" s="13" t="s">
        <v>3540</v>
      </c>
      <c r="L905" s="13" t="s">
        <v>3541</v>
      </c>
    </row>
    <row r="906">
      <c r="A906" s="11">
        <v>1.07750982E8</v>
      </c>
      <c r="B906" s="12">
        <v>905.0</v>
      </c>
      <c r="C906" s="8" t="s">
        <v>11</v>
      </c>
      <c r="D906" s="5">
        <f>VLOOKUP(CONCATENATE(C906,A906), Final!A:L, 12, false)</f>
        <v>69</v>
      </c>
      <c r="E906" s="8" t="s">
        <v>3542</v>
      </c>
      <c r="F906" s="11">
        <v>2021.0</v>
      </c>
      <c r="G906" s="8" t="s">
        <v>109</v>
      </c>
      <c r="H906" s="8" t="s">
        <v>3107</v>
      </c>
      <c r="I906" s="8" t="s">
        <v>28</v>
      </c>
      <c r="J906" s="13" t="s">
        <v>3543</v>
      </c>
      <c r="K906" s="13" t="s">
        <v>3544</v>
      </c>
      <c r="L906" s="13" t="s">
        <v>3545</v>
      </c>
    </row>
    <row r="907">
      <c r="A907" s="11">
        <v>7.5941573E7</v>
      </c>
      <c r="B907" s="12">
        <v>906.0</v>
      </c>
      <c r="C907" s="8" t="s">
        <v>11</v>
      </c>
      <c r="D907" s="5">
        <f>VLOOKUP(CONCATENATE(C907,A907), Final!A:L, 12, false)</f>
        <v>63.25</v>
      </c>
      <c r="E907" s="8" t="s">
        <v>3546</v>
      </c>
      <c r="F907" s="11">
        <v>2014.0</v>
      </c>
      <c r="G907" s="8" t="s">
        <v>109</v>
      </c>
      <c r="H907" s="8" t="s">
        <v>3547</v>
      </c>
      <c r="I907" s="8" t="s">
        <v>116</v>
      </c>
      <c r="J907" s="13" t="s">
        <v>3548</v>
      </c>
      <c r="K907" s="13" t="s">
        <v>3549</v>
      </c>
      <c r="L907" s="13" t="s">
        <v>3550</v>
      </c>
    </row>
    <row r="908">
      <c r="A908" s="11">
        <v>1.09254041E8</v>
      </c>
      <c r="B908" s="12">
        <v>907.0</v>
      </c>
      <c r="C908" s="8" t="s">
        <v>11</v>
      </c>
      <c r="D908" s="5">
        <f>VLOOKUP(CONCATENATE(C908,A908), Final!A:L, 12, false)</f>
        <v>46</v>
      </c>
      <c r="E908" s="8" t="s">
        <v>3551</v>
      </c>
      <c r="F908" s="11">
        <v>2024.0</v>
      </c>
      <c r="G908" s="8" t="s">
        <v>109</v>
      </c>
      <c r="H908" s="8" t="s">
        <v>564</v>
      </c>
      <c r="I908" s="8" t="s">
        <v>28</v>
      </c>
      <c r="J908" s="13" t="s">
        <v>3552</v>
      </c>
      <c r="K908" s="13" t="s">
        <v>3553</v>
      </c>
      <c r="L908" s="13" t="s">
        <v>3554</v>
      </c>
    </row>
    <row r="909">
      <c r="A909" s="11">
        <v>1.07750893E8</v>
      </c>
      <c r="B909" s="12">
        <v>908.0</v>
      </c>
      <c r="C909" s="8" t="s">
        <v>11</v>
      </c>
      <c r="D909" s="5">
        <f>VLOOKUP(CONCATENATE(C909,A909), Final!A:L, 12, false)</f>
        <v>46</v>
      </c>
      <c r="E909" s="8" t="s">
        <v>3551</v>
      </c>
      <c r="F909" s="11">
        <v>2024.0</v>
      </c>
      <c r="G909" s="8" t="s">
        <v>109</v>
      </c>
      <c r="H909" s="8" t="s">
        <v>564</v>
      </c>
      <c r="I909" s="8" t="s">
        <v>28</v>
      </c>
      <c r="J909" s="13" t="s">
        <v>3555</v>
      </c>
      <c r="K909" s="13" t="s">
        <v>3556</v>
      </c>
      <c r="L909" s="13" t="s">
        <v>3557</v>
      </c>
    </row>
    <row r="910">
      <c r="A910" s="11">
        <v>1.07750895E8</v>
      </c>
      <c r="B910" s="12">
        <v>909.0</v>
      </c>
      <c r="C910" s="8" t="s">
        <v>11</v>
      </c>
      <c r="D910" s="5">
        <f>VLOOKUP(CONCATENATE(C910,A910), Final!A:L, 12, false)</f>
        <v>46</v>
      </c>
      <c r="E910" s="8" t="s">
        <v>3551</v>
      </c>
      <c r="F910" s="11">
        <v>2024.0</v>
      </c>
      <c r="G910" s="8" t="s">
        <v>109</v>
      </c>
      <c r="H910" s="8" t="s">
        <v>564</v>
      </c>
      <c r="I910" s="8" t="s">
        <v>28</v>
      </c>
      <c r="J910" s="13" t="s">
        <v>3558</v>
      </c>
      <c r="K910" s="13" t="s">
        <v>3559</v>
      </c>
      <c r="L910" s="13" t="s">
        <v>3560</v>
      </c>
    </row>
    <row r="911">
      <c r="A911" s="11">
        <v>1.09253976E8</v>
      </c>
      <c r="B911" s="12">
        <v>910.0</v>
      </c>
      <c r="C911" s="8" t="s">
        <v>11</v>
      </c>
      <c r="D911" s="5">
        <f>VLOOKUP(CONCATENATE(C911,A911), Final!A:L, 12, false)</f>
        <v>46</v>
      </c>
      <c r="E911" s="8" t="s">
        <v>3551</v>
      </c>
      <c r="F911" s="11">
        <v>2024.0</v>
      </c>
      <c r="G911" s="8" t="s">
        <v>109</v>
      </c>
      <c r="H911" s="8" t="s">
        <v>564</v>
      </c>
      <c r="I911" s="8" t="s">
        <v>28</v>
      </c>
      <c r="J911" s="13" t="s">
        <v>3561</v>
      </c>
      <c r="K911" s="13" t="s">
        <v>3562</v>
      </c>
      <c r="L911" s="13" t="s">
        <v>3563</v>
      </c>
    </row>
    <row r="912">
      <c r="A912" s="11">
        <v>1.07750894E8</v>
      </c>
      <c r="B912" s="12">
        <v>911.0</v>
      </c>
      <c r="C912" s="8" t="s">
        <v>11</v>
      </c>
      <c r="D912" s="5">
        <f>VLOOKUP(CONCATENATE(C912,A912), Final!A:L, 12, false)</f>
        <v>46</v>
      </c>
      <c r="E912" s="8" t="s">
        <v>3551</v>
      </c>
      <c r="F912" s="11">
        <v>2024.0</v>
      </c>
      <c r="G912" s="8" t="s">
        <v>109</v>
      </c>
      <c r="H912" s="8" t="s">
        <v>564</v>
      </c>
      <c r="I912" s="8" t="s">
        <v>28</v>
      </c>
      <c r="J912" s="13" t="s">
        <v>3564</v>
      </c>
      <c r="K912" s="13" t="s">
        <v>3565</v>
      </c>
      <c r="L912" s="13" t="s">
        <v>3566</v>
      </c>
    </row>
    <row r="913">
      <c r="A913" s="11">
        <v>1.16108123E8</v>
      </c>
      <c r="B913" s="12">
        <v>912.0</v>
      </c>
      <c r="C913" s="8" t="s">
        <v>11</v>
      </c>
      <c r="D913" s="5">
        <f>VLOOKUP(CONCATENATE(C913,A913), Final!A:L, 12, false)</f>
        <v>224.25</v>
      </c>
      <c r="E913" s="8" t="s">
        <v>3567</v>
      </c>
      <c r="F913" s="11">
        <v>2025.0</v>
      </c>
      <c r="G913" s="8" t="s">
        <v>93</v>
      </c>
      <c r="H913" s="8" t="s">
        <v>677</v>
      </c>
      <c r="I913" s="8" t="s">
        <v>28</v>
      </c>
      <c r="J913" s="13" t="s">
        <v>3568</v>
      </c>
      <c r="K913" s="13" t="s">
        <v>3569</v>
      </c>
      <c r="L913" s="13" t="s">
        <v>3570</v>
      </c>
    </row>
    <row r="914">
      <c r="A914" s="11">
        <v>1.08295045E8</v>
      </c>
      <c r="B914" s="12">
        <v>913.0</v>
      </c>
      <c r="C914" s="8" t="s">
        <v>11</v>
      </c>
      <c r="D914" s="5">
        <f>VLOOKUP(CONCATENATE(C914,A914), Final!A:L, 12, false)</f>
        <v>57.5</v>
      </c>
      <c r="E914" s="8" t="s">
        <v>3571</v>
      </c>
      <c r="F914" s="11">
        <v>2024.0</v>
      </c>
      <c r="G914" s="8" t="s">
        <v>93</v>
      </c>
      <c r="H914" s="8" t="s">
        <v>1041</v>
      </c>
      <c r="I914" s="8" t="s">
        <v>28</v>
      </c>
      <c r="J914" s="13" t="s">
        <v>3572</v>
      </c>
      <c r="K914" s="13" t="s">
        <v>3573</v>
      </c>
      <c r="L914" s="13" t="s">
        <v>3574</v>
      </c>
    </row>
    <row r="915">
      <c r="A915" s="11">
        <v>1.00294208E8</v>
      </c>
      <c r="B915" s="12">
        <v>914.0</v>
      </c>
      <c r="C915" s="8" t="s">
        <v>11</v>
      </c>
      <c r="D915" s="5">
        <f>VLOOKUP(CONCATENATE(C915,A915), Final!A:L, 12, false)</f>
        <v>120.75</v>
      </c>
      <c r="E915" s="8" t="s">
        <v>3575</v>
      </c>
      <c r="F915" s="11">
        <v>2019.0</v>
      </c>
      <c r="G915" s="8" t="s">
        <v>109</v>
      </c>
      <c r="H915" s="8" t="s">
        <v>193</v>
      </c>
      <c r="I915" s="8" t="s">
        <v>28</v>
      </c>
      <c r="J915" s="13" t="s">
        <v>3576</v>
      </c>
      <c r="K915" s="13" t="s">
        <v>3577</v>
      </c>
      <c r="L915" s="13" t="s">
        <v>3578</v>
      </c>
    </row>
    <row r="916">
      <c r="A916" s="11">
        <v>1.07750909E8</v>
      </c>
      <c r="B916" s="12">
        <v>915.0</v>
      </c>
      <c r="C916" s="8" t="s">
        <v>11</v>
      </c>
      <c r="D916" s="5">
        <f>VLOOKUP(CONCATENATE(C916,A916), Final!A:L, 12, false)</f>
        <v>57.5</v>
      </c>
      <c r="E916" s="8" t="s">
        <v>3579</v>
      </c>
      <c r="F916" s="11">
        <v>2024.0</v>
      </c>
      <c r="G916" s="8" t="s">
        <v>109</v>
      </c>
      <c r="H916" s="8" t="s">
        <v>564</v>
      </c>
      <c r="I916" s="8" t="s">
        <v>28</v>
      </c>
      <c r="J916" s="13" t="s">
        <v>3580</v>
      </c>
      <c r="K916" s="13" t="s">
        <v>3581</v>
      </c>
      <c r="L916" s="13" t="s">
        <v>3582</v>
      </c>
    </row>
    <row r="917">
      <c r="A917" s="11">
        <v>1.07750911E8</v>
      </c>
      <c r="B917" s="12">
        <v>916.0</v>
      </c>
      <c r="C917" s="8" t="s">
        <v>11</v>
      </c>
      <c r="D917" s="5">
        <f>VLOOKUP(CONCATENATE(C917,A917), Final!A:L, 12, false)</f>
        <v>57.5</v>
      </c>
      <c r="E917" s="8" t="s">
        <v>3579</v>
      </c>
      <c r="F917" s="11">
        <v>2024.0</v>
      </c>
      <c r="G917" s="8" t="s">
        <v>109</v>
      </c>
      <c r="H917" s="8" t="s">
        <v>564</v>
      </c>
      <c r="I917" s="8" t="s">
        <v>28</v>
      </c>
      <c r="J917" s="13" t="s">
        <v>3583</v>
      </c>
      <c r="K917" s="13" t="s">
        <v>3584</v>
      </c>
      <c r="L917" s="13" t="s">
        <v>3585</v>
      </c>
    </row>
    <row r="918">
      <c r="A918" s="11">
        <v>1.0775091E8</v>
      </c>
      <c r="B918" s="12">
        <v>917.0</v>
      </c>
      <c r="C918" s="8" t="s">
        <v>11</v>
      </c>
      <c r="D918" s="5">
        <f>VLOOKUP(CONCATENATE(C918,A918), Final!A:L, 12, false)</f>
        <v>57.5</v>
      </c>
      <c r="E918" s="8" t="s">
        <v>3579</v>
      </c>
      <c r="F918" s="11">
        <v>2024.0</v>
      </c>
      <c r="G918" s="8" t="s">
        <v>109</v>
      </c>
      <c r="H918" s="8" t="s">
        <v>564</v>
      </c>
      <c r="I918" s="8" t="s">
        <v>28</v>
      </c>
      <c r="J918" s="13" t="s">
        <v>3586</v>
      </c>
      <c r="K918" s="13" t="s">
        <v>3587</v>
      </c>
      <c r="L918" s="13" t="s">
        <v>3588</v>
      </c>
    </row>
    <row r="919">
      <c r="A919" s="11">
        <v>1.07751012E8</v>
      </c>
      <c r="B919" s="12">
        <v>918.0</v>
      </c>
      <c r="C919" s="8" t="s">
        <v>11</v>
      </c>
      <c r="D919" s="5">
        <f>VLOOKUP(CONCATENATE(C919,A919), Final!A:L, 12, false)</f>
        <v>47.15</v>
      </c>
      <c r="E919" s="8" t="s">
        <v>3493</v>
      </c>
      <c r="F919" s="11">
        <v>2025.0</v>
      </c>
      <c r="G919" s="8" t="s">
        <v>109</v>
      </c>
      <c r="H919" s="8" t="s">
        <v>1919</v>
      </c>
      <c r="I919" s="8" t="s">
        <v>28</v>
      </c>
      <c r="J919" s="13" t="s">
        <v>3589</v>
      </c>
      <c r="K919" s="13" t="s">
        <v>3590</v>
      </c>
      <c r="L919" s="13" t="s">
        <v>3591</v>
      </c>
    </row>
    <row r="920">
      <c r="A920" s="11">
        <v>1.0350385E8</v>
      </c>
      <c r="B920" s="12">
        <v>919.0</v>
      </c>
      <c r="C920" s="8" t="s">
        <v>11</v>
      </c>
      <c r="D920" s="5">
        <f>VLOOKUP(CONCATENATE(C920,A920), Final!A:L, 12, false)</f>
        <v>36.8</v>
      </c>
      <c r="E920" s="8" t="s">
        <v>3592</v>
      </c>
      <c r="F920" s="11">
        <v>2024.0</v>
      </c>
      <c r="G920" s="8" t="s">
        <v>109</v>
      </c>
      <c r="H920" s="8" t="s">
        <v>564</v>
      </c>
      <c r="I920" s="8" t="s">
        <v>28</v>
      </c>
      <c r="J920" s="13" t="s">
        <v>3593</v>
      </c>
      <c r="K920" s="13" t="s">
        <v>3594</v>
      </c>
      <c r="L920" s="13" t="s">
        <v>3595</v>
      </c>
    </row>
    <row r="921">
      <c r="A921" s="11">
        <v>1.03503812E8</v>
      </c>
      <c r="B921" s="12">
        <v>920.0</v>
      </c>
      <c r="C921" s="8" t="s">
        <v>11</v>
      </c>
      <c r="D921" s="5">
        <f>VLOOKUP(CONCATENATE(C921,A921), Final!A:L, 12, false)</f>
        <v>57.5</v>
      </c>
      <c r="E921" s="8" t="s">
        <v>3596</v>
      </c>
      <c r="F921" s="11">
        <v>2022.0</v>
      </c>
      <c r="G921" s="8" t="s">
        <v>109</v>
      </c>
      <c r="H921" s="8" t="s">
        <v>2768</v>
      </c>
      <c r="I921" s="8" t="s">
        <v>28</v>
      </c>
      <c r="J921" s="13" t="s">
        <v>3597</v>
      </c>
      <c r="K921" s="13" t="s">
        <v>3598</v>
      </c>
      <c r="L921" s="13" t="s">
        <v>3599</v>
      </c>
    </row>
    <row r="922">
      <c r="A922" s="11">
        <v>1.07750938E8</v>
      </c>
      <c r="B922" s="12">
        <v>921.0</v>
      </c>
      <c r="C922" s="8" t="s">
        <v>11</v>
      </c>
      <c r="D922" s="5">
        <f>VLOOKUP(CONCATENATE(C922,A922), Final!A:L, 12, false)</f>
        <v>28.75</v>
      </c>
      <c r="E922" s="8" t="s">
        <v>3521</v>
      </c>
      <c r="F922" s="11">
        <v>2025.0</v>
      </c>
      <c r="G922" s="8" t="s">
        <v>109</v>
      </c>
      <c r="H922" s="8" t="s">
        <v>1919</v>
      </c>
      <c r="I922" s="8" t="s">
        <v>28</v>
      </c>
      <c r="J922" s="13" t="s">
        <v>3600</v>
      </c>
      <c r="K922" s="13" t="s">
        <v>3601</v>
      </c>
      <c r="L922" s="13" t="s">
        <v>3602</v>
      </c>
    </row>
    <row r="923">
      <c r="A923" s="11">
        <v>1.02451785E8</v>
      </c>
      <c r="B923" s="12">
        <v>922.0</v>
      </c>
      <c r="C923" s="8" t="s">
        <v>11</v>
      </c>
      <c r="D923" s="5">
        <f>VLOOKUP(CONCATENATE(C923,A923), Final!A:L, 12, false)</f>
        <v>345</v>
      </c>
      <c r="E923" s="8" t="s">
        <v>3603</v>
      </c>
      <c r="F923" s="11">
        <v>2023.0</v>
      </c>
      <c r="G923" s="8" t="s">
        <v>93</v>
      </c>
      <c r="H923" s="8" t="s">
        <v>243</v>
      </c>
      <c r="I923" s="8" t="s">
        <v>28</v>
      </c>
      <c r="J923" s="13" t="s">
        <v>3604</v>
      </c>
      <c r="K923" s="13" t="s">
        <v>3605</v>
      </c>
      <c r="L923" s="13" t="s">
        <v>3606</v>
      </c>
    </row>
    <row r="924">
      <c r="A924" s="11">
        <v>1.0234468E8</v>
      </c>
      <c r="B924" s="12">
        <v>923.0</v>
      </c>
      <c r="C924" s="8" t="s">
        <v>11</v>
      </c>
      <c r="D924" s="5">
        <f>VLOOKUP(CONCATENATE(C924,A924), Final!A:L, 12, false)</f>
        <v>287.5</v>
      </c>
      <c r="E924" s="8" t="s">
        <v>1869</v>
      </c>
      <c r="F924" s="11">
        <v>2023.0</v>
      </c>
      <c r="G924" s="8" t="s">
        <v>93</v>
      </c>
      <c r="H924" s="8" t="s">
        <v>493</v>
      </c>
      <c r="I924" s="8" t="s">
        <v>28</v>
      </c>
      <c r="J924" s="13" t="s">
        <v>3607</v>
      </c>
      <c r="K924" s="13" t="s">
        <v>3608</v>
      </c>
      <c r="L924" s="13" t="s">
        <v>3609</v>
      </c>
    </row>
    <row r="925">
      <c r="A925" s="11">
        <v>9.8712165E7</v>
      </c>
      <c r="B925" s="12">
        <v>924.0</v>
      </c>
      <c r="C925" s="8" t="s">
        <v>11</v>
      </c>
      <c r="D925" s="5">
        <f>VLOOKUP(CONCATENATE(C925,A925), Final!A:L, 12, false)</f>
        <v>287.5</v>
      </c>
      <c r="E925" s="8" t="s">
        <v>3610</v>
      </c>
      <c r="F925" s="11">
        <v>2000.0</v>
      </c>
      <c r="G925" s="8" t="s">
        <v>109</v>
      </c>
      <c r="H925" s="8" t="s">
        <v>1126</v>
      </c>
      <c r="I925" s="8" t="s">
        <v>28</v>
      </c>
      <c r="J925" s="13" t="s">
        <v>3611</v>
      </c>
      <c r="K925" s="13" t="s">
        <v>3612</v>
      </c>
      <c r="L925" s="13" t="s">
        <v>3613</v>
      </c>
    </row>
    <row r="926">
      <c r="A926" s="11">
        <v>1.1105217E8</v>
      </c>
      <c r="B926" s="12">
        <v>925.0</v>
      </c>
      <c r="C926" s="8" t="s">
        <v>11</v>
      </c>
      <c r="D926" s="5">
        <f>VLOOKUP(CONCATENATE(C926,A926), Final!A:L, 12, false)</f>
        <v>115</v>
      </c>
      <c r="E926" s="8" t="s">
        <v>619</v>
      </c>
      <c r="F926" s="11">
        <v>2024.0</v>
      </c>
      <c r="G926" s="8" t="s">
        <v>109</v>
      </c>
      <c r="H926" s="8" t="s">
        <v>564</v>
      </c>
      <c r="I926" s="8" t="s">
        <v>28</v>
      </c>
      <c r="J926" s="13" t="s">
        <v>3614</v>
      </c>
      <c r="K926" s="13" t="s">
        <v>3615</v>
      </c>
      <c r="L926" s="13" t="s">
        <v>3616</v>
      </c>
    </row>
    <row r="927">
      <c r="A927" s="11">
        <v>1.10874489E8</v>
      </c>
      <c r="B927" s="12">
        <v>926.0</v>
      </c>
      <c r="C927" s="8" t="s">
        <v>11</v>
      </c>
      <c r="D927" s="5">
        <f>VLOOKUP(CONCATENATE(C927,A927), Final!A:L, 12, false)</f>
        <v>115</v>
      </c>
      <c r="E927" s="8" t="s">
        <v>619</v>
      </c>
      <c r="F927" s="11">
        <v>2024.0</v>
      </c>
      <c r="G927" s="8" t="s">
        <v>109</v>
      </c>
      <c r="H927" s="8" t="s">
        <v>564</v>
      </c>
      <c r="I927" s="8" t="s">
        <v>28</v>
      </c>
      <c r="J927" s="13" t="s">
        <v>3617</v>
      </c>
      <c r="K927" s="13" t="s">
        <v>3618</v>
      </c>
      <c r="L927" s="13" t="s">
        <v>3619</v>
      </c>
    </row>
    <row r="928">
      <c r="A928" s="11">
        <v>1.10874488E8</v>
      </c>
      <c r="B928" s="12">
        <v>927.0</v>
      </c>
      <c r="C928" s="8" t="s">
        <v>11</v>
      </c>
      <c r="D928" s="5">
        <f>VLOOKUP(CONCATENATE(C928,A928), Final!A:L, 12, false)</f>
        <v>115</v>
      </c>
      <c r="E928" s="8" t="s">
        <v>619</v>
      </c>
      <c r="F928" s="11">
        <v>2024.0</v>
      </c>
      <c r="G928" s="8" t="s">
        <v>109</v>
      </c>
      <c r="H928" s="8" t="s">
        <v>564</v>
      </c>
      <c r="I928" s="8" t="s">
        <v>28</v>
      </c>
      <c r="J928" s="13" t="s">
        <v>3620</v>
      </c>
      <c r="K928" s="13" t="s">
        <v>3621</v>
      </c>
      <c r="L928" s="13" t="s">
        <v>3622</v>
      </c>
    </row>
    <row r="929">
      <c r="A929" s="11">
        <v>1.11912065E8</v>
      </c>
      <c r="B929" s="12">
        <v>928.0</v>
      </c>
      <c r="C929" s="8" t="s">
        <v>11</v>
      </c>
      <c r="D929" s="5">
        <f>VLOOKUP(CONCATENATE(C929,A929), Final!A:L, 12, false)</f>
        <v>115</v>
      </c>
      <c r="E929" s="8" t="s">
        <v>619</v>
      </c>
      <c r="F929" s="11">
        <v>2024.0</v>
      </c>
      <c r="G929" s="8" t="s">
        <v>109</v>
      </c>
      <c r="H929" s="8" t="s">
        <v>564</v>
      </c>
      <c r="I929" s="8" t="s">
        <v>28</v>
      </c>
      <c r="J929" s="13" t="s">
        <v>3623</v>
      </c>
      <c r="K929" s="13" t="s">
        <v>3624</v>
      </c>
      <c r="L929" s="13" t="s">
        <v>3625</v>
      </c>
    </row>
    <row r="930">
      <c r="A930" s="11">
        <v>8.0416749E7</v>
      </c>
      <c r="B930" s="12">
        <v>929.0</v>
      </c>
      <c r="C930" s="8" t="s">
        <v>11</v>
      </c>
      <c r="D930" s="5">
        <f>VLOOKUP(CONCATENATE(C930,A930), Final!A:L, 12, false)</f>
        <v>120.75</v>
      </c>
      <c r="E930" s="8" t="s">
        <v>3517</v>
      </c>
      <c r="F930" s="11">
        <v>2023.0</v>
      </c>
      <c r="G930" s="8" t="s">
        <v>109</v>
      </c>
      <c r="H930" s="8" t="s">
        <v>959</v>
      </c>
      <c r="I930" s="8" t="s">
        <v>28</v>
      </c>
      <c r="J930" s="13" t="s">
        <v>3626</v>
      </c>
      <c r="K930" s="13" t="s">
        <v>3627</v>
      </c>
      <c r="L930" s="13" t="s">
        <v>3628</v>
      </c>
    </row>
    <row r="931">
      <c r="A931" s="11">
        <v>8.0416787E7</v>
      </c>
      <c r="B931" s="12">
        <v>930.0</v>
      </c>
      <c r="C931" s="8" t="s">
        <v>11</v>
      </c>
      <c r="D931" s="5">
        <f>VLOOKUP(CONCATENATE(C931,A931), Final!A:L, 12, false)</f>
        <v>120.75</v>
      </c>
      <c r="E931" s="8" t="s">
        <v>3517</v>
      </c>
      <c r="F931" s="11">
        <v>2023.0</v>
      </c>
      <c r="G931" s="8" t="s">
        <v>109</v>
      </c>
      <c r="H931" s="8" t="s">
        <v>959</v>
      </c>
      <c r="I931" s="8" t="s">
        <v>28</v>
      </c>
      <c r="J931" s="13" t="s">
        <v>3629</v>
      </c>
      <c r="K931" s="13" t="s">
        <v>3630</v>
      </c>
      <c r="L931" s="13" t="s">
        <v>3631</v>
      </c>
    </row>
    <row r="932">
      <c r="A932" s="11">
        <v>7.8557943E7</v>
      </c>
      <c r="B932" s="12">
        <v>931.0</v>
      </c>
      <c r="C932" s="8" t="s">
        <v>11</v>
      </c>
      <c r="D932" s="5">
        <f>VLOOKUP(CONCATENATE(C932,A932), Final!A:L, 12, false)</f>
        <v>97.75</v>
      </c>
      <c r="E932" s="8" t="s">
        <v>3632</v>
      </c>
      <c r="F932" s="11">
        <v>2023.0</v>
      </c>
      <c r="G932" s="8" t="s">
        <v>109</v>
      </c>
      <c r="H932" s="8" t="s">
        <v>959</v>
      </c>
      <c r="I932" s="8" t="s">
        <v>28</v>
      </c>
      <c r="J932" s="13" t="s">
        <v>3633</v>
      </c>
      <c r="K932" s="13" t="s">
        <v>3634</v>
      </c>
      <c r="L932" s="13" t="s">
        <v>3635</v>
      </c>
    </row>
    <row r="933">
      <c r="A933" s="11">
        <v>8.0416809E7</v>
      </c>
      <c r="B933" s="12">
        <v>932.0</v>
      </c>
      <c r="C933" s="8" t="s">
        <v>11</v>
      </c>
      <c r="D933" s="5">
        <f>VLOOKUP(CONCATENATE(C933,A933), Final!A:L, 12, false)</f>
        <v>97.75</v>
      </c>
      <c r="E933" s="8" t="s">
        <v>3632</v>
      </c>
      <c r="F933" s="11">
        <v>2023.0</v>
      </c>
      <c r="G933" s="8" t="s">
        <v>109</v>
      </c>
      <c r="H933" s="8" t="s">
        <v>959</v>
      </c>
      <c r="I933" s="8" t="s">
        <v>28</v>
      </c>
      <c r="J933" s="13" t="s">
        <v>3636</v>
      </c>
      <c r="K933" s="13" t="s">
        <v>3637</v>
      </c>
      <c r="L933" s="13" t="s">
        <v>3638</v>
      </c>
    </row>
    <row r="934">
      <c r="A934" s="11">
        <v>8.0416756E7</v>
      </c>
      <c r="B934" s="12">
        <v>933.0</v>
      </c>
      <c r="C934" s="8" t="s">
        <v>11</v>
      </c>
      <c r="D934" s="5">
        <f>VLOOKUP(CONCATENATE(C934,A934), Final!A:L, 12, false)</f>
        <v>97.75</v>
      </c>
      <c r="E934" s="8" t="s">
        <v>3632</v>
      </c>
      <c r="F934" s="11">
        <v>2023.0</v>
      </c>
      <c r="G934" s="8" t="s">
        <v>109</v>
      </c>
      <c r="H934" s="8" t="s">
        <v>959</v>
      </c>
      <c r="I934" s="8" t="s">
        <v>28</v>
      </c>
      <c r="J934" s="13" t="s">
        <v>3639</v>
      </c>
      <c r="K934" s="13" t="s">
        <v>3640</v>
      </c>
      <c r="L934" s="13" t="s">
        <v>3641</v>
      </c>
    </row>
    <row r="935">
      <c r="A935" s="11">
        <v>1.09339268E8</v>
      </c>
      <c r="B935" s="12">
        <v>934.0</v>
      </c>
      <c r="C935" s="8" t="s">
        <v>11</v>
      </c>
      <c r="D935" s="5">
        <f>VLOOKUP(CONCATENATE(C935,A935), Final!A:L, 12, false)</f>
        <v>103.5</v>
      </c>
      <c r="E935" s="8" t="s">
        <v>3353</v>
      </c>
      <c r="F935" s="11">
        <v>2023.0</v>
      </c>
      <c r="G935" s="8" t="s">
        <v>109</v>
      </c>
      <c r="H935" s="8" t="s">
        <v>959</v>
      </c>
      <c r="I935" s="8" t="s">
        <v>28</v>
      </c>
      <c r="J935" s="13" t="s">
        <v>3642</v>
      </c>
      <c r="K935" s="13" t="s">
        <v>3643</v>
      </c>
      <c r="L935" s="13" t="s">
        <v>3644</v>
      </c>
    </row>
    <row r="936">
      <c r="A936" s="11">
        <v>1.06177011E8</v>
      </c>
      <c r="B936" s="12">
        <v>935.0</v>
      </c>
      <c r="C936" s="8" t="s">
        <v>11</v>
      </c>
      <c r="D936" s="5">
        <f>VLOOKUP(CONCATENATE(C936,A936), Final!A:L, 12, false)</f>
        <v>51.75</v>
      </c>
      <c r="E936" s="8" t="s">
        <v>3439</v>
      </c>
      <c r="F936" s="11">
        <v>2025.0</v>
      </c>
      <c r="G936" s="8" t="s">
        <v>109</v>
      </c>
      <c r="H936" s="8" t="s">
        <v>1919</v>
      </c>
      <c r="I936" s="8" t="s">
        <v>28</v>
      </c>
      <c r="J936" s="13" t="s">
        <v>3645</v>
      </c>
      <c r="K936" s="13" t="s">
        <v>3646</v>
      </c>
      <c r="L936" s="13" t="s">
        <v>3647</v>
      </c>
    </row>
    <row r="937">
      <c r="A937" s="11">
        <v>1.0775094E8</v>
      </c>
      <c r="B937" s="12">
        <v>936.0</v>
      </c>
      <c r="C937" s="8" t="s">
        <v>11</v>
      </c>
      <c r="D937" s="5">
        <f>VLOOKUP(CONCATENATE(C937,A937), Final!A:L, 12, false)</f>
        <v>47.15</v>
      </c>
      <c r="E937" s="8" t="s">
        <v>3439</v>
      </c>
      <c r="F937" s="11">
        <v>2025.0</v>
      </c>
      <c r="G937" s="8" t="s">
        <v>109</v>
      </c>
      <c r="H937" s="8" t="s">
        <v>1919</v>
      </c>
      <c r="I937" s="8" t="s">
        <v>28</v>
      </c>
      <c r="J937" s="13" t="s">
        <v>3648</v>
      </c>
      <c r="K937" s="13" t="s">
        <v>3649</v>
      </c>
      <c r="L937" s="13" t="s">
        <v>3650</v>
      </c>
    </row>
    <row r="938">
      <c r="A938" s="11">
        <v>1.03371828E8</v>
      </c>
      <c r="B938" s="12">
        <v>937.0</v>
      </c>
      <c r="C938" s="8" t="s">
        <v>11</v>
      </c>
      <c r="D938" s="5">
        <f>VLOOKUP(CONCATENATE(C938,A938), Final!A:L, 12, false)</f>
        <v>47.15</v>
      </c>
      <c r="E938" s="8" t="s">
        <v>3651</v>
      </c>
      <c r="F938" s="11">
        <v>2023.0</v>
      </c>
      <c r="G938" s="8" t="s">
        <v>109</v>
      </c>
      <c r="H938" s="8" t="s">
        <v>424</v>
      </c>
      <c r="I938" s="8" t="s">
        <v>28</v>
      </c>
      <c r="J938" s="13" t="s">
        <v>3652</v>
      </c>
      <c r="K938" s="13" t="s">
        <v>3653</v>
      </c>
      <c r="L938" s="13" t="s">
        <v>3654</v>
      </c>
    </row>
    <row r="939">
      <c r="A939" s="11">
        <v>1.090606E8</v>
      </c>
      <c r="B939" s="12">
        <v>938.0</v>
      </c>
      <c r="C939" s="8" t="s">
        <v>11</v>
      </c>
      <c r="D939" s="5">
        <f>VLOOKUP(CONCATENATE(C939,A939), Final!A:L, 12, false)</f>
        <v>51.75</v>
      </c>
      <c r="E939" s="8" t="s">
        <v>851</v>
      </c>
      <c r="F939" s="11">
        <v>2023.0</v>
      </c>
      <c r="G939" s="8" t="s">
        <v>109</v>
      </c>
      <c r="H939" s="8" t="s">
        <v>264</v>
      </c>
      <c r="I939" s="8" t="s">
        <v>28</v>
      </c>
      <c r="J939" s="13" t="s">
        <v>3655</v>
      </c>
      <c r="K939" s="13" t="s">
        <v>3656</v>
      </c>
      <c r="L939" s="13" t="s">
        <v>3657</v>
      </c>
    </row>
    <row r="940">
      <c r="A940" s="11">
        <v>1.09060603E8</v>
      </c>
      <c r="B940" s="12">
        <v>939.0</v>
      </c>
      <c r="C940" s="8" t="s">
        <v>11</v>
      </c>
      <c r="D940" s="5">
        <f>VLOOKUP(CONCATENATE(C940,A940), Final!A:L, 12, false)</f>
        <v>51.75</v>
      </c>
      <c r="E940" s="8" t="s">
        <v>851</v>
      </c>
      <c r="F940" s="11">
        <v>2023.0</v>
      </c>
      <c r="G940" s="8" t="s">
        <v>109</v>
      </c>
      <c r="H940" s="8" t="s">
        <v>264</v>
      </c>
      <c r="I940" s="8" t="s">
        <v>28</v>
      </c>
      <c r="J940" s="13" t="s">
        <v>3658</v>
      </c>
      <c r="K940" s="13" t="s">
        <v>3659</v>
      </c>
      <c r="L940" s="13" t="s">
        <v>3660</v>
      </c>
    </row>
    <row r="941">
      <c r="A941" s="11">
        <v>8.8261012E7</v>
      </c>
      <c r="B941" s="12">
        <v>940.0</v>
      </c>
      <c r="C941" s="8" t="s">
        <v>11</v>
      </c>
      <c r="D941" s="5">
        <f>VLOOKUP(CONCATENATE(C941,A941), Final!A:L, 12, false)</f>
        <v>48.3</v>
      </c>
      <c r="E941" s="8" t="s">
        <v>3661</v>
      </c>
      <c r="F941" s="11">
        <v>2021.0</v>
      </c>
      <c r="G941" s="8" t="s">
        <v>93</v>
      </c>
      <c r="H941" s="8" t="s">
        <v>198</v>
      </c>
      <c r="I941" s="8" t="s">
        <v>28</v>
      </c>
      <c r="J941" s="13" t="s">
        <v>3662</v>
      </c>
      <c r="K941" s="13" t="s">
        <v>3663</v>
      </c>
      <c r="L941" s="13" t="s">
        <v>3664</v>
      </c>
    </row>
    <row r="942">
      <c r="A942" s="11">
        <v>1.08931344E8</v>
      </c>
      <c r="B942" s="12">
        <v>941.0</v>
      </c>
      <c r="C942" s="8" t="s">
        <v>11</v>
      </c>
      <c r="D942" s="5">
        <f>VLOOKUP(CONCATENATE(C942,A942), Final!A:L, 12, false)</f>
        <v>115</v>
      </c>
      <c r="E942" s="8" t="s">
        <v>619</v>
      </c>
      <c r="F942" s="11">
        <v>2024.0</v>
      </c>
      <c r="G942" s="8" t="s">
        <v>109</v>
      </c>
      <c r="H942" s="8" t="s">
        <v>564</v>
      </c>
      <c r="I942" s="8" t="s">
        <v>28</v>
      </c>
      <c r="J942" s="13" t="s">
        <v>3665</v>
      </c>
      <c r="K942" s="13" t="s">
        <v>3666</v>
      </c>
      <c r="L942" s="13" t="s">
        <v>3667</v>
      </c>
    </row>
    <row r="943">
      <c r="A943" s="11">
        <v>1.05902751E8</v>
      </c>
      <c r="B943" s="12">
        <v>942.0</v>
      </c>
      <c r="C943" s="8" t="s">
        <v>11</v>
      </c>
      <c r="D943" s="5">
        <f>VLOOKUP(CONCATENATE(C943,A943), Final!A:L, 12, false)</f>
        <v>115</v>
      </c>
      <c r="E943" s="8" t="s">
        <v>619</v>
      </c>
      <c r="F943" s="11">
        <v>2024.0</v>
      </c>
      <c r="G943" s="8" t="s">
        <v>109</v>
      </c>
      <c r="H943" s="8" t="s">
        <v>564</v>
      </c>
      <c r="I943" s="8" t="s">
        <v>28</v>
      </c>
      <c r="J943" s="13" t="s">
        <v>3668</v>
      </c>
      <c r="K943" s="13" t="s">
        <v>3669</v>
      </c>
      <c r="L943" s="13" t="s">
        <v>3670</v>
      </c>
    </row>
    <row r="944">
      <c r="A944" s="11">
        <v>1.05159035E8</v>
      </c>
      <c r="B944" s="12">
        <v>943.0</v>
      </c>
      <c r="C944" s="8" t="s">
        <v>11</v>
      </c>
      <c r="D944" s="5">
        <f>VLOOKUP(CONCATENATE(C944,A944), Final!A:L, 12, false)</f>
        <v>35.65</v>
      </c>
      <c r="E944" s="8" t="s">
        <v>3671</v>
      </c>
      <c r="F944" s="11">
        <v>2024.0</v>
      </c>
      <c r="G944" s="8" t="s">
        <v>109</v>
      </c>
      <c r="H944" s="8" t="s">
        <v>937</v>
      </c>
      <c r="I944" s="8" t="s">
        <v>28</v>
      </c>
      <c r="J944" s="13" t="s">
        <v>3672</v>
      </c>
      <c r="K944" s="13" t="s">
        <v>3673</v>
      </c>
      <c r="L944" s="13" t="s">
        <v>3674</v>
      </c>
    </row>
    <row r="945">
      <c r="A945" s="11">
        <v>1.10874485E8</v>
      </c>
      <c r="B945" s="12">
        <v>944.0</v>
      </c>
      <c r="C945" s="8" t="s">
        <v>11</v>
      </c>
      <c r="D945" s="5">
        <f>VLOOKUP(CONCATENATE(C945,A945), Final!A:L, 12, false)</f>
        <v>115</v>
      </c>
      <c r="E945" s="8" t="s">
        <v>619</v>
      </c>
      <c r="F945" s="11">
        <v>2024.0</v>
      </c>
      <c r="G945" s="8" t="s">
        <v>109</v>
      </c>
      <c r="H945" s="8" t="s">
        <v>564</v>
      </c>
      <c r="I945" s="8" t="s">
        <v>28</v>
      </c>
      <c r="J945" s="13" t="s">
        <v>3675</v>
      </c>
      <c r="K945" s="13" t="s">
        <v>3676</v>
      </c>
      <c r="L945" s="13" t="s">
        <v>3677</v>
      </c>
    </row>
    <row r="946">
      <c r="A946" s="11">
        <v>1.09257157E8</v>
      </c>
      <c r="B946" s="12">
        <v>945.0</v>
      </c>
      <c r="C946" s="8" t="s">
        <v>11</v>
      </c>
      <c r="D946" s="5">
        <f>VLOOKUP(CONCATENATE(C946,A946), Final!A:L, 12, false)</f>
        <v>51.75</v>
      </c>
      <c r="E946" s="8" t="s">
        <v>851</v>
      </c>
      <c r="F946" s="11">
        <v>2023.0</v>
      </c>
      <c r="G946" s="8" t="s">
        <v>109</v>
      </c>
      <c r="H946" s="8" t="s">
        <v>264</v>
      </c>
      <c r="I946" s="8" t="s">
        <v>28</v>
      </c>
      <c r="J946" s="13" t="s">
        <v>3678</v>
      </c>
      <c r="K946" s="13" t="s">
        <v>3679</v>
      </c>
      <c r="L946" s="13" t="s">
        <v>3680</v>
      </c>
    </row>
    <row r="947">
      <c r="A947" s="11">
        <v>1.09060598E8</v>
      </c>
      <c r="B947" s="12">
        <v>946.0</v>
      </c>
      <c r="C947" s="8" t="s">
        <v>11</v>
      </c>
      <c r="D947" s="5">
        <f>VLOOKUP(CONCATENATE(C947,A947), Final!A:L, 12, false)</f>
        <v>51.75</v>
      </c>
      <c r="E947" s="8" t="s">
        <v>851</v>
      </c>
      <c r="F947" s="11">
        <v>2023.0</v>
      </c>
      <c r="G947" s="8" t="s">
        <v>109</v>
      </c>
      <c r="H947" s="8" t="s">
        <v>264</v>
      </c>
      <c r="I947" s="8" t="s">
        <v>28</v>
      </c>
      <c r="J947" s="13" t="s">
        <v>3681</v>
      </c>
      <c r="K947" s="13" t="s">
        <v>3682</v>
      </c>
      <c r="L947" s="13" t="s">
        <v>3683</v>
      </c>
    </row>
    <row r="948">
      <c r="A948" s="11">
        <v>1.09060597E8</v>
      </c>
      <c r="B948" s="12">
        <v>947.0</v>
      </c>
      <c r="C948" s="8" t="s">
        <v>11</v>
      </c>
      <c r="D948" s="5">
        <f>VLOOKUP(CONCATENATE(C948,A948), Final!A:L, 12, false)</f>
        <v>51.75</v>
      </c>
      <c r="E948" s="8" t="s">
        <v>851</v>
      </c>
      <c r="F948" s="11">
        <v>2023.0</v>
      </c>
      <c r="G948" s="8" t="s">
        <v>109</v>
      </c>
      <c r="H948" s="8" t="s">
        <v>264</v>
      </c>
      <c r="I948" s="8" t="s">
        <v>28</v>
      </c>
      <c r="J948" s="13" t="s">
        <v>3684</v>
      </c>
      <c r="K948" s="13" t="s">
        <v>3685</v>
      </c>
      <c r="L948" s="13" t="s">
        <v>3686</v>
      </c>
    </row>
    <row r="949">
      <c r="A949" s="11">
        <v>1.09060602E8</v>
      </c>
      <c r="B949" s="12">
        <v>948.0</v>
      </c>
      <c r="C949" s="8" t="s">
        <v>11</v>
      </c>
      <c r="D949" s="5">
        <f>VLOOKUP(CONCATENATE(C949,A949), Final!A:L, 12, false)</f>
        <v>51.75</v>
      </c>
      <c r="E949" s="8" t="s">
        <v>851</v>
      </c>
      <c r="F949" s="11">
        <v>2023.0</v>
      </c>
      <c r="G949" s="8" t="s">
        <v>109</v>
      </c>
      <c r="H949" s="8" t="s">
        <v>264</v>
      </c>
      <c r="I949" s="8" t="s">
        <v>28</v>
      </c>
      <c r="J949" s="13" t="s">
        <v>3687</v>
      </c>
      <c r="K949" s="13" t="s">
        <v>3688</v>
      </c>
      <c r="L949" s="13" t="s">
        <v>3689</v>
      </c>
    </row>
    <row r="950">
      <c r="A950" s="11">
        <v>1.07158589E8</v>
      </c>
      <c r="B950" s="12">
        <v>949.0</v>
      </c>
      <c r="C950" s="8" t="s">
        <v>11</v>
      </c>
      <c r="D950" s="5">
        <f>VLOOKUP(CONCATENATE(C950,A950), Final!A:L, 12, false)</f>
        <v>70.15</v>
      </c>
      <c r="E950" s="8" t="s">
        <v>3509</v>
      </c>
      <c r="F950" s="11">
        <v>2024.0</v>
      </c>
      <c r="G950" s="8" t="s">
        <v>109</v>
      </c>
      <c r="H950" s="8" t="s">
        <v>564</v>
      </c>
      <c r="I950" s="8" t="s">
        <v>28</v>
      </c>
      <c r="J950" s="13" t="s">
        <v>3690</v>
      </c>
      <c r="K950" s="13" t="s">
        <v>3691</v>
      </c>
      <c r="L950" s="13" t="s">
        <v>3692</v>
      </c>
    </row>
    <row r="951">
      <c r="A951" s="11">
        <v>1.04448236E8</v>
      </c>
      <c r="B951" s="12">
        <v>950.0</v>
      </c>
      <c r="C951" s="8" t="s">
        <v>11</v>
      </c>
      <c r="D951" s="5">
        <f>VLOOKUP(CONCATENATE(C951,A951), Final!A:L, 12, false)</f>
        <v>70.15</v>
      </c>
      <c r="E951" s="8" t="s">
        <v>3509</v>
      </c>
      <c r="F951" s="11">
        <v>2024.0</v>
      </c>
      <c r="G951" s="8" t="s">
        <v>109</v>
      </c>
      <c r="H951" s="8" t="s">
        <v>564</v>
      </c>
      <c r="I951" s="8" t="s">
        <v>28</v>
      </c>
      <c r="J951" s="13" t="s">
        <v>3693</v>
      </c>
      <c r="K951" s="13" t="s">
        <v>3694</v>
      </c>
      <c r="L951" s="13" t="s">
        <v>3695</v>
      </c>
    </row>
    <row r="952">
      <c r="A952" s="11">
        <v>1.07750937E8</v>
      </c>
      <c r="B952" s="12">
        <v>951.0</v>
      </c>
      <c r="C952" s="8" t="s">
        <v>11</v>
      </c>
      <c r="D952" s="5">
        <f>VLOOKUP(CONCATENATE(C952,A952), Final!A:L, 12, false)</f>
        <v>35.65</v>
      </c>
      <c r="E952" s="8" t="s">
        <v>3521</v>
      </c>
      <c r="F952" s="11">
        <v>2025.0</v>
      </c>
      <c r="G952" s="8" t="s">
        <v>109</v>
      </c>
      <c r="H952" s="8" t="s">
        <v>1919</v>
      </c>
      <c r="I952" s="8" t="s">
        <v>28</v>
      </c>
      <c r="J952" s="13" t="s">
        <v>3696</v>
      </c>
      <c r="K952" s="13" t="s">
        <v>3697</v>
      </c>
      <c r="L952" s="13" t="s">
        <v>3698</v>
      </c>
    </row>
    <row r="953">
      <c r="A953" s="11">
        <v>1.10444409E8</v>
      </c>
      <c r="B953" s="12">
        <v>952.0</v>
      </c>
      <c r="C953" s="8" t="s">
        <v>11</v>
      </c>
      <c r="D953" s="5">
        <f>VLOOKUP(CONCATENATE(C953,A953), Final!A:L, 12, false)</f>
        <v>47.15</v>
      </c>
      <c r="E953" s="8" t="s">
        <v>238</v>
      </c>
      <c r="F953" s="11">
        <v>2023.0</v>
      </c>
      <c r="G953" s="8" t="s">
        <v>93</v>
      </c>
      <c r="H953" s="8" t="s">
        <v>218</v>
      </c>
      <c r="I953" s="8" t="s">
        <v>116</v>
      </c>
      <c r="J953" s="13" t="s">
        <v>3699</v>
      </c>
      <c r="K953" s="13" t="s">
        <v>3700</v>
      </c>
      <c r="L953" s="13" t="s">
        <v>3701</v>
      </c>
    </row>
    <row r="954">
      <c r="A954" s="11">
        <v>1.10444412E8</v>
      </c>
      <c r="B954" s="12">
        <v>953.0</v>
      </c>
      <c r="C954" s="8" t="s">
        <v>11</v>
      </c>
      <c r="D954" s="5">
        <f>VLOOKUP(CONCATENATE(C954,A954), Final!A:L, 12, false)</f>
        <v>31.05</v>
      </c>
      <c r="E954" s="8" t="s">
        <v>3702</v>
      </c>
      <c r="F954" s="11">
        <v>2023.0</v>
      </c>
      <c r="G954" s="8" t="s">
        <v>93</v>
      </c>
      <c r="H954" s="8" t="s">
        <v>682</v>
      </c>
      <c r="I954" s="8" t="s">
        <v>116</v>
      </c>
      <c r="J954" s="13" t="s">
        <v>3703</v>
      </c>
      <c r="K954" s="13" t="s">
        <v>3704</v>
      </c>
      <c r="L954" s="13" t="s">
        <v>3705</v>
      </c>
    </row>
    <row r="955">
      <c r="A955" s="11">
        <v>4.132322258E9</v>
      </c>
      <c r="B955" s="12">
        <v>954.0</v>
      </c>
      <c r="C955" s="8" t="s">
        <v>12</v>
      </c>
      <c r="D955" s="14">
        <f>VLOOKUP(CONCATENATE(C955,A955), Final!A:L, 12, false)</f>
        <v>57.96</v>
      </c>
      <c r="E955" s="8" t="s">
        <v>3706</v>
      </c>
      <c r="F955" s="11">
        <v>1996.0</v>
      </c>
      <c r="G955" s="8" t="s">
        <v>93</v>
      </c>
      <c r="H955" s="8" t="s">
        <v>2391</v>
      </c>
      <c r="I955" s="11">
        <v>7.0</v>
      </c>
      <c r="J955" s="13" t="s">
        <v>3707</v>
      </c>
      <c r="K955" s="13" t="s">
        <v>3708</v>
      </c>
      <c r="L955" s="13" t="s">
        <v>3709</v>
      </c>
    </row>
    <row r="956">
      <c r="A956" s="11">
        <v>4.132443284E9</v>
      </c>
      <c r="B956" s="12">
        <v>955.0</v>
      </c>
      <c r="C956" s="8" t="s">
        <v>12</v>
      </c>
      <c r="D956" s="14">
        <f>VLOOKUP(CONCATENATE(C956,A956), Final!A:L, 12, false)</f>
        <v>43.47</v>
      </c>
      <c r="E956" s="8" t="s">
        <v>3710</v>
      </c>
      <c r="F956" s="11">
        <v>2000.0</v>
      </c>
      <c r="G956" s="8" t="s">
        <v>93</v>
      </c>
      <c r="H956" s="8" t="s">
        <v>693</v>
      </c>
      <c r="I956" s="11">
        <v>8.0</v>
      </c>
      <c r="J956" s="13" t="s">
        <v>3711</v>
      </c>
      <c r="K956" s="13" t="s">
        <v>3712</v>
      </c>
      <c r="L956" s="13" t="s">
        <v>3713</v>
      </c>
    </row>
    <row r="957">
      <c r="A957" s="11">
        <v>4.159018026E9</v>
      </c>
      <c r="B957" s="12">
        <v>956.0</v>
      </c>
      <c r="C957" s="8" t="s">
        <v>12</v>
      </c>
      <c r="D957" s="14">
        <f>VLOOKUP(CONCATENATE(C957,A957), Final!A:L, 12, false)</f>
        <v>21.74</v>
      </c>
      <c r="E957" s="8" t="s">
        <v>3714</v>
      </c>
      <c r="F957" s="11">
        <v>2000.0</v>
      </c>
      <c r="G957" s="8" t="s">
        <v>93</v>
      </c>
      <c r="H957" s="8" t="s">
        <v>693</v>
      </c>
      <c r="I957" s="11">
        <v>7.0</v>
      </c>
      <c r="J957" s="13" t="s">
        <v>3715</v>
      </c>
      <c r="K957" s="13" t="s">
        <v>3716</v>
      </c>
      <c r="L957" s="13" t="s">
        <v>3717</v>
      </c>
    </row>
    <row r="958">
      <c r="A958" s="11">
        <v>4.193782026E9</v>
      </c>
      <c r="B958" s="12">
        <v>957.0</v>
      </c>
      <c r="C958" s="8" t="s">
        <v>12</v>
      </c>
      <c r="D958" s="14">
        <f>VLOOKUP(CONCATENATE(C958,A958), Final!A:L, 12, false)</f>
        <v>292.22</v>
      </c>
      <c r="E958" s="8" t="s">
        <v>3718</v>
      </c>
      <c r="F958" s="11">
        <v>1999.0</v>
      </c>
      <c r="G958" s="8" t="s">
        <v>93</v>
      </c>
      <c r="H958" s="8" t="s">
        <v>2391</v>
      </c>
      <c r="I958" s="11">
        <v>7.5</v>
      </c>
      <c r="J958" s="13" t="s">
        <v>3719</v>
      </c>
      <c r="K958" s="13" t="s">
        <v>3720</v>
      </c>
      <c r="L958" s="13" t="s">
        <v>3721</v>
      </c>
    </row>
    <row r="959">
      <c r="A959" s="11">
        <v>4.198953021E9</v>
      </c>
      <c r="B959" s="12">
        <v>958.0</v>
      </c>
      <c r="C959" s="8" t="s">
        <v>12</v>
      </c>
      <c r="D959" s="14">
        <f>VLOOKUP(CONCATENATE(C959,A959), Final!A:L, 12, false)</f>
        <v>27.77</v>
      </c>
      <c r="E959" s="8" t="s">
        <v>3722</v>
      </c>
      <c r="F959" s="11">
        <v>2019.0</v>
      </c>
      <c r="G959" s="8" t="s">
        <v>93</v>
      </c>
      <c r="H959" s="8" t="s">
        <v>3723</v>
      </c>
      <c r="I959" s="8" t="s">
        <v>688</v>
      </c>
      <c r="J959" s="13" t="s">
        <v>3724</v>
      </c>
      <c r="K959" s="13" t="s">
        <v>3725</v>
      </c>
      <c r="L959" s="13" t="s">
        <v>3726</v>
      </c>
    </row>
    <row r="960">
      <c r="A960" s="11">
        <v>4.237104029E9</v>
      </c>
      <c r="B960" s="12">
        <v>959.0</v>
      </c>
      <c r="C960" s="8" t="s">
        <v>12</v>
      </c>
      <c r="D960" s="14">
        <f>VLOOKUP(CONCATENATE(C960,A960), Final!A:L, 12, false)</f>
        <v>18.11</v>
      </c>
      <c r="E960" s="8" t="s">
        <v>3727</v>
      </c>
      <c r="F960" s="11">
        <v>2016.0</v>
      </c>
      <c r="G960" s="8" t="s">
        <v>93</v>
      </c>
      <c r="H960" s="8" t="s">
        <v>3728</v>
      </c>
      <c r="I960" s="11">
        <v>8.5</v>
      </c>
      <c r="J960" s="13" t="s">
        <v>3729</v>
      </c>
      <c r="K960" s="13" t="s">
        <v>3730</v>
      </c>
      <c r="L960" s="13" t="s">
        <v>3731</v>
      </c>
    </row>
    <row r="961">
      <c r="A961" s="11">
        <v>6.001321297E9</v>
      </c>
      <c r="B961" s="12">
        <v>960.0</v>
      </c>
      <c r="C961" s="8" t="s">
        <v>12</v>
      </c>
      <c r="D961" s="14">
        <f>VLOOKUP(CONCATENATE(C961,A961), Final!A:L, 12, false)</f>
        <v>43.47</v>
      </c>
      <c r="E961" s="8" t="s">
        <v>3732</v>
      </c>
      <c r="F961" s="11">
        <v>2019.0</v>
      </c>
      <c r="G961" s="8" t="s">
        <v>93</v>
      </c>
      <c r="H961" s="8" t="s">
        <v>3733</v>
      </c>
      <c r="I961" s="8" t="s">
        <v>688</v>
      </c>
      <c r="J961" s="13" t="s">
        <v>3734</v>
      </c>
      <c r="K961" s="13" t="s">
        <v>3735</v>
      </c>
      <c r="L961" s="13" t="s">
        <v>3736</v>
      </c>
    </row>
    <row r="962">
      <c r="A962" s="11">
        <v>6.029039167E9</v>
      </c>
      <c r="B962" s="12">
        <v>961.0</v>
      </c>
      <c r="C962" s="8" t="s">
        <v>12</v>
      </c>
      <c r="D962" s="14">
        <f>VLOOKUP(CONCATENATE(C962,A962), Final!A:L, 12, false)</f>
        <v>16.91</v>
      </c>
      <c r="E962" s="8" t="s">
        <v>3737</v>
      </c>
      <c r="F962" s="11">
        <v>2021.0</v>
      </c>
      <c r="G962" s="8" t="s">
        <v>93</v>
      </c>
      <c r="H962" s="8" t="s">
        <v>717</v>
      </c>
      <c r="I962" s="8" t="s">
        <v>3738</v>
      </c>
      <c r="J962" s="13" t="s">
        <v>3739</v>
      </c>
      <c r="K962" s="13" t="s">
        <v>3740</v>
      </c>
      <c r="L962" s="13" t="s">
        <v>3741</v>
      </c>
    </row>
    <row r="963">
      <c r="A963" s="11">
        <v>1.401009707018E12</v>
      </c>
      <c r="B963" s="12">
        <v>962.0</v>
      </c>
      <c r="C963" s="8" t="s">
        <v>12</v>
      </c>
      <c r="D963" s="14">
        <f>VLOOKUP(CONCATENATE(C963,A963), Final!A:L, 12, false)</f>
        <v>83.32</v>
      </c>
      <c r="E963" s="8" t="s">
        <v>3742</v>
      </c>
      <c r="F963" s="11">
        <v>2011.0</v>
      </c>
      <c r="G963" s="8" t="s">
        <v>93</v>
      </c>
      <c r="H963" s="8" t="s">
        <v>3743</v>
      </c>
      <c r="I963" s="8" t="s">
        <v>688</v>
      </c>
      <c r="J963" s="13" t="s">
        <v>3744</v>
      </c>
      <c r="K963" s="13" t="s">
        <v>3745</v>
      </c>
      <c r="L963" s="13" t="s">
        <v>3746</v>
      </c>
    </row>
    <row r="964">
      <c r="A964" s="11">
        <v>6.022704132E9</v>
      </c>
      <c r="B964" s="12">
        <v>963.0</v>
      </c>
      <c r="C964" s="8" t="s">
        <v>12</v>
      </c>
      <c r="D964" s="14">
        <f>VLOOKUP(CONCATENATE(C964,A964), Final!A:L, 12, false)</f>
        <v>14.95</v>
      </c>
      <c r="E964" s="8" t="s">
        <v>3747</v>
      </c>
      <c r="F964" s="11">
        <v>2023.0</v>
      </c>
      <c r="G964" s="8" t="s">
        <v>93</v>
      </c>
      <c r="H964" s="8" t="s">
        <v>727</v>
      </c>
      <c r="I964" s="11">
        <v>9.0</v>
      </c>
      <c r="J964" s="13" t="s">
        <v>3748</v>
      </c>
      <c r="K964" s="13" t="s">
        <v>3749</v>
      </c>
      <c r="L964" s="13" t="s">
        <v>3750</v>
      </c>
    </row>
    <row r="965">
      <c r="A965" s="11">
        <v>6.015584013E9</v>
      </c>
      <c r="B965" s="12">
        <v>964.0</v>
      </c>
      <c r="C965" s="8" t="s">
        <v>12</v>
      </c>
      <c r="D965" s="14">
        <f>VLOOKUP(CONCATENATE(C965,A965), Final!A:L, 12, false)</f>
        <v>26.45</v>
      </c>
      <c r="E965" s="8" t="s">
        <v>3751</v>
      </c>
      <c r="F965" s="11">
        <v>2023.0</v>
      </c>
      <c r="G965" s="8" t="s">
        <v>93</v>
      </c>
      <c r="H965" s="8" t="s">
        <v>727</v>
      </c>
      <c r="I965" s="8" t="s">
        <v>722</v>
      </c>
      <c r="J965" s="13" t="s">
        <v>3752</v>
      </c>
      <c r="K965" s="13" t="s">
        <v>3753</v>
      </c>
      <c r="L965" s="13" t="s">
        <v>3754</v>
      </c>
    </row>
    <row r="966">
      <c r="A966" s="11">
        <v>1.401015214222E12</v>
      </c>
      <c r="B966" s="12">
        <v>965.0</v>
      </c>
      <c r="C966" s="8" t="s">
        <v>12</v>
      </c>
      <c r="D966" s="14">
        <f>VLOOKUP(CONCATENATE(C966,A966), Final!A:L, 12, false)</f>
        <v>32.2</v>
      </c>
      <c r="E966" s="8" t="s">
        <v>3755</v>
      </c>
      <c r="F966" s="11">
        <v>2023.0</v>
      </c>
      <c r="G966" s="8" t="s">
        <v>93</v>
      </c>
      <c r="H966" s="8" t="s">
        <v>727</v>
      </c>
      <c r="I966" s="8" t="s">
        <v>688</v>
      </c>
      <c r="J966" s="13" t="s">
        <v>3756</v>
      </c>
      <c r="K966" s="13" t="s">
        <v>3757</v>
      </c>
      <c r="L966" s="13" t="s">
        <v>3758</v>
      </c>
    </row>
    <row r="967">
      <c r="A967" s="11">
        <v>1.401014916065E12</v>
      </c>
      <c r="B967" s="12">
        <v>966.0</v>
      </c>
      <c r="C967" s="8" t="s">
        <v>12</v>
      </c>
      <c r="D967" s="14">
        <f>VLOOKUP(CONCATENATE(C967,A967), Final!A:L, 12, false)</f>
        <v>34.5</v>
      </c>
      <c r="E967" s="8" t="s">
        <v>3759</v>
      </c>
      <c r="F967" s="11">
        <v>2023.0</v>
      </c>
      <c r="G967" s="8" t="s">
        <v>93</v>
      </c>
      <c r="H967" s="8" t="s">
        <v>727</v>
      </c>
      <c r="I967" s="8" t="s">
        <v>688</v>
      </c>
      <c r="J967" s="13" t="s">
        <v>3760</v>
      </c>
      <c r="K967" s="13" t="s">
        <v>3761</v>
      </c>
      <c r="L967" s="13" t="s">
        <v>3762</v>
      </c>
    </row>
    <row r="968">
      <c r="A968" s="11">
        <v>6.009800007E9</v>
      </c>
      <c r="B968" s="12">
        <v>967.0</v>
      </c>
      <c r="C968" s="8" t="s">
        <v>12</v>
      </c>
      <c r="D968" s="14">
        <f>VLOOKUP(CONCATENATE(C968,A968), Final!A:L, 12, false)</f>
        <v>27.6</v>
      </c>
      <c r="E968" s="8" t="s">
        <v>3763</v>
      </c>
      <c r="F968" s="11">
        <v>2019.0</v>
      </c>
      <c r="G968" s="8" t="s">
        <v>93</v>
      </c>
      <c r="H968" s="8" t="s">
        <v>3764</v>
      </c>
      <c r="I968" s="8" t="s">
        <v>688</v>
      </c>
      <c r="J968" s="13" t="s">
        <v>3765</v>
      </c>
      <c r="K968" s="13" t="s">
        <v>3766</v>
      </c>
      <c r="L968" s="13" t="s">
        <v>3767</v>
      </c>
    </row>
    <row r="969">
      <c r="A969" s="11">
        <v>6.01962907E9</v>
      </c>
      <c r="B969" s="12">
        <v>968.0</v>
      </c>
      <c r="C969" s="8" t="s">
        <v>12</v>
      </c>
      <c r="D969" s="14">
        <f>VLOOKUP(CONCATENATE(C969,A969), Final!A:L, 12, false)</f>
        <v>18.4</v>
      </c>
      <c r="E969" s="8" t="s">
        <v>3768</v>
      </c>
      <c r="F969" s="11">
        <v>2024.0</v>
      </c>
      <c r="G969" s="8" t="s">
        <v>93</v>
      </c>
      <c r="H969" s="8" t="s">
        <v>3769</v>
      </c>
      <c r="I969" s="8" t="s">
        <v>688</v>
      </c>
      <c r="J969" s="13" t="s">
        <v>3770</v>
      </c>
      <c r="K969" s="13" t="s">
        <v>3771</v>
      </c>
      <c r="L969" s="13" t="s">
        <v>3772</v>
      </c>
    </row>
    <row r="970">
      <c r="A970" s="11">
        <v>6.023284198E9</v>
      </c>
      <c r="B970" s="12">
        <v>969.0</v>
      </c>
      <c r="C970" s="8" t="s">
        <v>12</v>
      </c>
      <c r="D970" s="14">
        <f>VLOOKUP(CONCATENATE(C970,A970), Final!A:L, 12, false)</f>
        <v>23</v>
      </c>
      <c r="E970" s="8" t="s">
        <v>3773</v>
      </c>
      <c r="F970" s="11">
        <v>2024.0</v>
      </c>
      <c r="G970" s="8" t="s">
        <v>93</v>
      </c>
      <c r="H970" s="8" t="s">
        <v>3774</v>
      </c>
      <c r="I970" s="8" t="s">
        <v>688</v>
      </c>
      <c r="J970" s="13" t="s">
        <v>3775</v>
      </c>
      <c r="K970" s="13" t="s">
        <v>3776</v>
      </c>
      <c r="L970" s="13" t="s">
        <v>3777</v>
      </c>
    </row>
    <row r="971">
      <c r="A971" s="11">
        <v>6.016947176E9</v>
      </c>
      <c r="B971" s="12">
        <v>970.0</v>
      </c>
      <c r="C971" s="8" t="s">
        <v>12</v>
      </c>
      <c r="D971" s="14">
        <f>VLOOKUP(CONCATENATE(C971,A971), Final!A:L, 12, false)</f>
        <v>43.7</v>
      </c>
      <c r="E971" s="8" t="s">
        <v>3778</v>
      </c>
      <c r="F971" s="11">
        <v>2024.0</v>
      </c>
      <c r="G971" s="8" t="s">
        <v>93</v>
      </c>
      <c r="H971" s="8" t="s">
        <v>727</v>
      </c>
      <c r="I971" s="8" t="s">
        <v>688</v>
      </c>
      <c r="J971" s="13" t="s">
        <v>3779</v>
      </c>
      <c r="K971" s="13" t="s">
        <v>3780</v>
      </c>
      <c r="L971" s="13" t="s">
        <v>3781</v>
      </c>
    </row>
    <row r="972">
      <c r="A972" s="11">
        <v>6.01538402E9</v>
      </c>
      <c r="B972" s="12">
        <v>971.0</v>
      </c>
      <c r="C972" s="8" t="s">
        <v>12</v>
      </c>
      <c r="D972" s="14">
        <f>VLOOKUP(CONCATENATE(C972,A972), Final!A:L, 12, false)</f>
        <v>29.9</v>
      </c>
      <c r="E972" s="8" t="s">
        <v>3782</v>
      </c>
      <c r="F972" s="11">
        <v>2021.0</v>
      </c>
      <c r="G972" s="8" t="s">
        <v>93</v>
      </c>
      <c r="H972" s="8" t="s">
        <v>717</v>
      </c>
      <c r="I972" s="8" t="s">
        <v>688</v>
      </c>
      <c r="J972" s="13" t="s">
        <v>3783</v>
      </c>
      <c r="K972" s="13" t="s">
        <v>3784</v>
      </c>
      <c r="L972" s="13" t="s">
        <v>3785</v>
      </c>
    </row>
    <row r="973">
      <c r="A973" s="11">
        <v>6.001863041E9</v>
      </c>
      <c r="B973" s="12">
        <v>972.0</v>
      </c>
      <c r="C973" s="8" t="s">
        <v>12</v>
      </c>
      <c r="D973" s="14">
        <f>VLOOKUP(CONCATENATE(C973,A973), Final!A:L, 12, false)</f>
        <v>34.5</v>
      </c>
      <c r="E973" s="8" t="s">
        <v>3786</v>
      </c>
      <c r="F973" s="11">
        <v>2023.0</v>
      </c>
      <c r="G973" s="8" t="s">
        <v>93</v>
      </c>
      <c r="H973" s="8" t="s">
        <v>727</v>
      </c>
      <c r="I973" s="8" t="s">
        <v>688</v>
      </c>
      <c r="J973" s="13" t="s">
        <v>3787</v>
      </c>
      <c r="K973" s="13" t="s">
        <v>3788</v>
      </c>
      <c r="L973" s="13" t="s">
        <v>3789</v>
      </c>
    </row>
    <row r="974">
      <c r="A974" s="11">
        <v>6.007057055E9</v>
      </c>
      <c r="B974" s="12">
        <v>973.0</v>
      </c>
      <c r="C974" s="8" t="s">
        <v>12</v>
      </c>
      <c r="D974" s="14">
        <f>VLOOKUP(CONCATENATE(C974,A974), Final!A:L, 12, false)</f>
        <v>33.35</v>
      </c>
      <c r="E974" s="8" t="s">
        <v>3790</v>
      </c>
      <c r="F974" s="11">
        <v>2024.0</v>
      </c>
      <c r="G974" s="8" t="s">
        <v>93</v>
      </c>
      <c r="H974" s="8" t="s">
        <v>727</v>
      </c>
      <c r="I974" s="8" t="s">
        <v>688</v>
      </c>
      <c r="J974" s="13" t="s">
        <v>3791</v>
      </c>
      <c r="K974" s="13" t="s">
        <v>3792</v>
      </c>
      <c r="L974" s="13" t="s">
        <v>3793</v>
      </c>
    </row>
    <row r="975">
      <c r="A975" s="11">
        <v>4.292238007E9</v>
      </c>
      <c r="B975" s="12">
        <v>974.0</v>
      </c>
      <c r="C975" s="8" t="s">
        <v>12</v>
      </c>
      <c r="D975" s="14">
        <f>VLOOKUP(CONCATENATE(C975,A975), Final!A:L, 12, false)</f>
        <v>69</v>
      </c>
      <c r="E975" s="8" t="s">
        <v>3794</v>
      </c>
      <c r="F975" s="11">
        <v>2019.0</v>
      </c>
      <c r="G975" s="8" t="s">
        <v>93</v>
      </c>
      <c r="H975" s="8" t="s">
        <v>712</v>
      </c>
      <c r="I975" s="8" t="s">
        <v>688</v>
      </c>
      <c r="J975" s="13" t="s">
        <v>3795</v>
      </c>
      <c r="K975" s="13" t="s">
        <v>3796</v>
      </c>
      <c r="L975" s="13" t="s">
        <v>3797</v>
      </c>
    </row>
    <row r="976">
      <c r="A976" s="11">
        <v>6.009816121E9</v>
      </c>
      <c r="B976" s="12">
        <v>975.0</v>
      </c>
      <c r="C976" s="8" t="s">
        <v>12</v>
      </c>
      <c r="D976" s="14">
        <f>VLOOKUP(CONCATENATE(C976,A976), Final!A:L, 12, false)</f>
        <v>21.85</v>
      </c>
      <c r="E976" s="8" t="s">
        <v>2351</v>
      </c>
      <c r="F976" s="11">
        <v>2023.0</v>
      </c>
      <c r="G976" s="8" t="s">
        <v>93</v>
      </c>
      <c r="H976" s="8" t="s">
        <v>727</v>
      </c>
      <c r="I976" s="8" t="s">
        <v>688</v>
      </c>
      <c r="J976" s="13" t="s">
        <v>3798</v>
      </c>
      <c r="K976" s="13" t="s">
        <v>3799</v>
      </c>
      <c r="L976" s="13" t="s">
        <v>3800</v>
      </c>
    </row>
    <row r="977">
      <c r="A977" s="11">
        <v>6.021597142E9</v>
      </c>
      <c r="B977" s="12">
        <v>976.0</v>
      </c>
      <c r="C977" s="8" t="s">
        <v>12</v>
      </c>
      <c r="D977" s="14">
        <f>VLOOKUP(CONCATENATE(C977,A977), Final!A:L, 12, false)</f>
        <v>29.9</v>
      </c>
      <c r="E977" s="8" t="s">
        <v>3801</v>
      </c>
      <c r="F977" s="11">
        <v>2024.0</v>
      </c>
      <c r="G977" s="8" t="s">
        <v>93</v>
      </c>
      <c r="H977" s="8" t="s">
        <v>727</v>
      </c>
      <c r="I977" s="8" t="s">
        <v>688</v>
      </c>
      <c r="J977" s="13" t="s">
        <v>3802</v>
      </c>
      <c r="K977" s="13" t="s">
        <v>3803</v>
      </c>
      <c r="L977" s="13" t="s">
        <v>3804</v>
      </c>
    </row>
    <row r="978">
      <c r="A978" s="11">
        <v>6.025926151E9</v>
      </c>
      <c r="B978" s="12">
        <v>977.0</v>
      </c>
      <c r="C978" s="8" t="s">
        <v>12</v>
      </c>
      <c r="D978" s="14">
        <f>VLOOKUP(CONCATENATE(C978,A978), Final!A:L, 12, false)</f>
        <v>26.45</v>
      </c>
      <c r="E978" s="8" t="s">
        <v>3805</v>
      </c>
      <c r="F978" s="11">
        <v>2022.0</v>
      </c>
      <c r="G978" s="8" t="s">
        <v>93</v>
      </c>
      <c r="H978" s="8" t="s">
        <v>717</v>
      </c>
      <c r="I978" s="8" t="s">
        <v>688</v>
      </c>
      <c r="J978" s="13" t="s">
        <v>3806</v>
      </c>
      <c r="K978" s="13" t="s">
        <v>3807</v>
      </c>
      <c r="L978" s="13" t="s">
        <v>3808</v>
      </c>
    </row>
    <row r="979">
      <c r="A979" s="11">
        <v>6.025994173E9</v>
      </c>
      <c r="B979" s="12">
        <v>978.0</v>
      </c>
      <c r="C979" s="8" t="s">
        <v>12</v>
      </c>
      <c r="D979" s="14">
        <f>VLOOKUP(CONCATENATE(C979,A979), Final!A:L, 12, false)</f>
        <v>28.75</v>
      </c>
      <c r="E979" s="8" t="s">
        <v>3809</v>
      </c>
      <c r="F979" s="11">
        <v>2022.0</v>
      </c>
      <c r="G979" s="8" t="s">
        <v>93</v>
      </c>
      <c r="H979" s="8" t="s">
        <v>717</v>
      </c>
      <c r="I979" s="8" t="s">
        <v>688</v>
      </c>
      <c r="J979" s="13" t="s">
        <v>3810</v>
      </c>
      <c r="K979" s="13" t="s">
        <v>3811</v>
      </c>
      <c r="L979" s="13" t="s">
        <v>3812</v>
      </c>
    </row>
    <row r="980">
      <c r="A980" s="11">
        <v>6.029132014E9</v>
      </c>
      <c r="B980" s="12">
        <v>979.0</v>
      </c>
      <c r="C980" s="8" t="s">
        <v>12</v>
      </c>
      <c r="D980" s="14">
        <f>VLOOKUP(CONCATENATE(C980,A980), Final!A:L, 12, false)</f>
        <v>23</v>
      </c>
      <c r="E980" s="8" t="s">
        <v>3813</v>
      </c>
      <c r="F980" s="11">
        <v>2024.0</v>
      </c>
      <c r="G980" s="8" t="s">
        <v>93</v>
      </c>
      <c r="H980" s="8" t="s">
        <v>727</v>
      </c>
      <c r="I980" s="8" t="s">
        <v>688</v>
      </c>
      <c r="J980" s="13" t="s">
        <v>3814</v>
      </c>
      <c r="K980" s="13" t="s">
        <v>3815</v>
      </c>
      <c r="L980" s="13" t="s">
        <v>3816</v>
      </c>
    </row>
    <row r="981">
      <c r="A981" s="11">
        <v>6.025859245E9</v>
      </c>
      <c r="B981" s="12">
        <v>980.0</v>
      </c>
      <c r="C981" s="8" t="s">
        <v>12</v>
      </c>
      <c r="D981" s="14">
        <f>VLOOKUP(CONCATENATE(C981,A981), Final!A:L, 12, false)</f>
        <v>21.85</v>
      </c>
      <c r="E981" s="8" t="s">
        <v>3817</v>
      </c>
      <c r="F981" s="11">
        <v>2022.0</v>
      </c>
      <c r="G981" s="8" t="s">
        <v>93</v>
      </c>
      <c r="H981" s="8" t="s">
        <v>717</v>
      </c>
      <c r="I981" s="8" t="s">
        <v>688</v>
      </c>
      <c r="J981" s="13" t="s">
        <v>3818</v>
      </c>
      <c r="K981" s="13" t="s">
        <v>3819</v>
      </c>
      <c r="L981" s="13" t="s">
        <v>3820</v>
      </c>
    </row>
    <row r="982">
      <c r="A982" s="11">
        <v>1.401032379084E12</v>
      </c>
      <c r="B982" s="12">
        <v>981.0</v>
      </c>
      <c r="C982" s="8" t="s">
        <v>12</v>
      </c>
      <c r="D982" s="14">
        <f>VLOOKUP(CONCATENATE(C982,A982), Final!A:L, 12, false)</f>
        <v>62.1</v>
      </c>
      <c r="E982" s="8" t="s">
        <v>3821</v>
      </c>
      <c r="F982" s="11">
        <v>2023.0</v>
      </c>
      <c r="G982" s="8" t="s">
        <v>93</v>
      </c>
      <c r="H982" s="8" t="s">
        <v>3822</v>
      </c>
      <c r="I982" s="8" t="s">
        <v>688</v>
      </c>
      <c r="J982" s="13" t="s">
        <v>3823</v>
      </c>
      <c r="K982" s="13" t="s">
        <v>3824</v>
      </c>
      <c r="L982" s="13" t="s">
        <v>3825</v>
      </c>
    </row>
    <row r="983">
      <c r="A983" s="11">
        <v>1.401041081015E12</v>
      </c>
      <c r="B983" s="12">
        <v>982.0</v>
      </c>
      <c r="C983" s="8" t="s">
        <v>12</v>
      </c>
      <c r="D983" s="14">
        <f>VLOOKUP(CONCATENATE(C983,A983), Final!A:L, 12, false)</f>
        <v>21.85</v>
      </c>
      <c r="E983" s="8" t="s">
        <v>3826</v>
      </c>
      <c r="F983" s="11">
        <v>2024.0</v>
      </c>
      <c r="G983" s="8" t="s">
        <v>93</v>
      </c>
      <c r="H983" s="8" t="s">
        <v>727</v>
      </c>
      <c r="I983" s="8" t="s">
        <v>688</v>
      </c>
      <c r="J983" s="13" t="s">
        <v>3827</v>
      </c>
      <c r="K983" s="13" t="s">
        <v>3828</v>
      </c>
      <c r="L983" s="13" t="s">
        <v>3829</v>
      </c>
    </row>
    <row r="984">
      <c r="A984" s="11">
        <v>6.035295067E9</v>
      </c>
      <c r="B984" s="12">
        <v>983.0</v>
      </c>
      <c r="C984" s="8" t="s">
        <v>12</v>
      </c>
      <c r="D984" s="14">
        <f>VLOOKUP(CONCATENATE(C984,A984), Final!A:L, 12, false)</f>
        <v>37.95</v>
      </c>
      <c r="E984" s="8" t="s">
        <v>3830</v>
      </c>
      <c r="F984" s="11">
        <v>2023.0</v>
      </c>
      <c r="G984" s="8" t="s">
        <v>93</v>
      </c>
      <c r="H984" s="8" t="s">
        <v>727</v>
      </c>
      <c r="I984" s="8" t="s">
        <v>688</v>
      </c>
      <c r="J984" s="13" t="s">
        <v>3831</v>
      </c>
      <c r="K984" s="13" t="s">
        <v>3832</v>
      </c>
      <c r="L984" s="13" t="s">
        <v>3833</v>
      </c>
    </row>
    <row r="985">
      <c r="A985" s="11">
        <v>6.029004054E9</v>
      </c>
      <c r="B985" s="12">
        <v>984.0</v>
      </c>
      <c r="C985" s="8" t="s">
        <v>12</v>
      </c>
      <c r="D985" s="14">
        <f>VLOOKUP(CONCATENATE(C985,A985), Final!A:L, 12, false)</f>
        <v>27.6</v>
      </c>
      <c r="E985" s="8" t="s">
        <v>3834</v>
      </c>
      <c r="F985" s="11">
        <v>2023.0</v>
      </c>
      <c r="G985" s="8" t="s">
        <v>93</v>
      </c>
      <c r="H985" s="8" t="s">
        <v>727</v>
      </c>
      <c r="I985" s="8" t="s">
        <v>688</v>
      </c>
      <c r="J985" s="13" t="s">
        <v>3835</v>
      </c>
      <c r="K985" s="13" t="s">
        <v>3836</v>
      </c>
      <c r="L985" s="13" t="s">
        <v>3837</v>
      </c>
    </row>
    <row r="986">
      <c r="A986" s="11">
        <v>4.291039017E9</v>
      </c>
      <c r="B986" s="12">
        <v>985.0</v>
      </c>
      <c r="C986" s="8" t="s">
        <v>12</v>
      </c>
      <c r="D986" s="14">
        <f>VLOOKUP(CONCATENATE(C986,A986), Final!A:L, 12, false)</f>
        <v>41.4</v>
      </c>
      <c r="E986" s="8" t="s">
        <v>3838</v>
      </c>
      <c r="F986" s="11">
        <v>2023.0</v>
      </c>
      <c r="G986" s="8" t="s">
        <v>93</v>
      </c>
      <c r="H986" s="8" t="s">
        <v>727</v>
      </c>
      <c r="I986" s="8" t="s">
        <v>722</v>
      </c>
      <c r="J986" s="13" t="s">
        <v>3839</v>
      </c>
      <c r="K986" s="13" t="s">
        <v>3840</v>
      </c>
      <c r="L986" s="13" t="s">
        <v>3841</v>
      </c>
    </row>
    <row r="987">
      <c r="A987" s="11">
        <v>6.009816145E9</v>
      </c>
      <c r="B987" s="12">
        <v>986.0</v>
      </c>
      <c r="C987" s="8" t="s">
        <v>12</v>
      </c>
      <c r="D987" s="14">
        <f>VLOOKUP(CONCATENATE(C987,A987), Final!A:L, 12, false)</f>
        <v>26.45</v>
      </c>
      <c r="E987" s="8" t="s">
        <v>3842</v>
      </c>
      <c r="F987" s="11">
        <v>2024.0</v>
      </c>
      <c r="G987" s="8" t="s">
        <v>93</v>
      </c>
      <c r="H987" s="8" t="s">
        <v>727</v>
      </c>
      <c r="I987" s="8" t="s">
        <v>722</v>
      </c>
      <c r="J987" s="13" t="s">
        <v>3843</v>
      </c>
      <c r="K987" s="13" t="s">
        <v>3844</v>
      </c>
      <c r="L987" s="13" t="s">
        <v>3845</v>
      </c>
    </row>
    <row r="988">
      <c r="A988" s="11">
        <v>6.050080216E9</v>
      </c>
      <c r="B988" s="12">
        <v>987.0</v>
      </c>
      <c r="C988" s="8" t="s">
        <v>12</v>
      </c>
      <c r="D988" s="14">
        <f>VLOOKUP(CONCATENATE(C988,A988), Final!A:L, 12, false)</f>
        <v>56.35</v>
      </c>
      <c r="E988" s="8" t="s">
        <v>3846</v>
      </c>
      <c r="F988" s="11">
        <v>2025.0</v>
      </c>
      <c r="G988" s="8" t="s">
        <v>93</v>
      </c>
      <c r="H988" s="8" t="s">
        <v>727</v>
      </c>
      <c r="I988" s="8" t="s">
        <v>722</v>
      </c>
      <c r="J988" s="13" t="s">
        <v>3847</v>
      </c>
      <c r="K988" s="13" t="s">
        <v>3848</v>
      </c>
      <c r="L988" s="13" t="s">
        <v>3849</v>
      </c>
    </row>
    <row r="989">
      <c r="A989" s="11">
        <v>6.050080262E9</v>
      </c>
      <c r="B989" s="12">
        <v>988.0</v>
      </c>
      <c r="C989" s="8" t="s">
        <v>12</v>
      </c>
      <c r="D989" s="14">
        <f>VLOOKUP(CONCATENATE(C989,A989), Final!A:L, 12, false)</f>
        <v>52.9</v>
      </c>
      <c r="E989" s="8" t="s">
        <v>3850</v>
      </c>
      <c r="F989" s="11">
        <v>2025.0</v>
      </c>
      <c r="G989" s="8" t="s">
        <v>93</v>
      </c>
      <c r="H989" s="8" t="s">
        <v>727</v>
      </c>
      <c r="I989" s="8" t="s">
        <v>722</v>
      </c>
      <c r="J989" s="13" t="s">
        <v>3851</v>
      </c>
      <c r="K989" s="13" t="s">
        <v>3852</v>
      </c>
      <c r="L989" s="13" t="s">
        <v>3853</v>
      </c>
    </row>
    <row r="990">
      <c r="A990" s="11">
        <v>6.035466029E9</v>
      </c>
      <c r="B990" s="12">
        <v>989.0</v>
      </c>
      <c r="C990" s="8" t="s">
        <v>12</v>
      </c>
      <c r="D990" s="14">
        <f>VLOOKUP(CONCATENATE(C990,A990), Final!A:L, 12, false)</f>
        <v>46</v>
      </c>
      <c r="E990" s="8" t="s">
        <v>3854</v>
      </c>
      <c r="F990" s="11">
        <v>2019.0</v>
      </c>
      <c r="G990" s="8" t="s">
        <v>93</v>
      </c>
      <c r="H990" s="8" t="s">
        <v>712</v>
      </c>
      <c r="I990" s="8" t="s">
        <v>722</v>
      </c>
      <c r="J990" s="13" t="s">
        <v>3855</v>
      </c>
      <c r="K990" s="13" t="s">
        <v>3856</v>
      </c>
      <c r="L990" s="13" t="s">
        <v>3857</v>
      </c>
    </row>
    <row r="991">
      <c r="A991" s="11">
        <v>6.050080029E9</v>
      </c>
      <c r="B991" s="12">
        <v>990.0</v>
      </c>
      <c r="C991" s="8" t="s">
        <v>12</v>
      </c>
      <c r="D991" s="14">
        <f>VLOOKUP(CONCATENATE(C991,A991), Final!A:L, 12, false)</f>
        <v>58.65</v>
      </c>
      <c r="E991" s="8" t="s">
        <v>3858</v>
      </c>
      <c r="F991" s="11">
        <v>2025.0</v>
      </c>
      <c r="G991" s="8" t="s">
        <v>93</v>
      </c>
      <c r="H991" s="8" t="s">
        <v>727</v>
      </c>
      <c r="I991" s="8" t="s">
        <v>722</v>
      </c>
      <c r="J991" s="13" t="s">
        <v>3859</v>
      </c>
      <c r="K991" s="13" t="s">
        <v>3860</v>
      </c>
      <c r="L991" s="13" t="s">
        <v>3861</v>
      </c>
    </row>
    <row r="992">
      <c r="A992" s="11">
        <v>6.036811236E9</v>
      </c>
      <c r="B992" s="12">
        <v>991.0</v>
      </c>
      <c r="C992" s="8" t="s">
        <v>12</v>
      </c>
      <c r="D992" s="14">
        <f>VLOOKUP(CONCATENATE(C992,A992), Final!A:L, 12, false)</f>
        <v>49.45</v>
      </c>
      <c r="E992" s="8" t="s">
        <v>3862</v>
      </c>
      <c r="F992" s="11">
        <v>2024.0</v>
      </c>
      <c r="G992" s="8" t="s">
        <v>93</v>
      </c>
      <c r="H992" s="8" t="s">
        <v>727</v>
      </c>
      <c r="I992" s="8" t="s">
        <v>722</v>
      </c>
      <c r="J992" s="13" t="s">
        <v>3863</v>
      </c>
      <c r="K992" s="13" t="s">
        <v>3864</v>
      </c>
      <c r="L992" s="13" t="s">
        <v>3865</v>
      </c>
    </row>
    <row r="993">
      <c r="A993" s="11">
        <v>6.031510094E9</v>
      </c>
      <c r="B993" s="12">
        <v>992.0</v>
      </c>
      <c r="C993" s="8" t="s">
        <v>12</v>
      </c>
      <c r="D993" s="14">
        <f>VLOOKUP(CONCATENATE(C993,A993), Final!A:L, 12, false)</f>
        <v>46</v>
      </c>
      <c r="E993" s="8" t="s">
        <v>3866</v>
      </c>
      <c r="F993" s="11">
        <v>2023.0</v>
      </c>
      <c r="G993" s="8" t="s">
        <v>93</v>
      </c>
      <c r="H993" s="8" t="s">
        <v>727</v>
      </c>
      <c r="I993" s="8" t="s">
        <v>722</v>
      </c>
      <c r="J993" s="13" t="s">
        <v>3867</v>
      </c>
      <c r="K993" s="13" t="s">
        <v>3868</v>
      </c>
      <c r="L993" s="13" t="s">
        <v>3869</v>
      </c>
    </row>
    <row r="994">
      <c r="A994" s="11">
        <v>1.401045610016E12</v>
      </c>
      <c r="B994" s="12">
        <v>993.0</v>
      </c>
      <c r="C994" s="8" t="s">
        <v>12</v>
      </c>
      <c r="D994" s="14">
        <f>VLOOKUP(CONCATENATE(C994,A994), Final!A:L, 12, false)</f>
        <v>17.25</v>
      </c>
      <c r="E994" s="8" t="s">
        <v>3870</v>
      </c>
      <c r="F994" s="11">
        <v>2023.0</v>
      </c>
      <c r="G994" s="8" t="s">
        <v>93</v>
      </c>
      <c r="H994" s="8" t="s">
        <v>727</v>
      </c>
      <c r="I994" s="8" t="s">
        <v>722</v>
      </c>
      <c r="J994" s="13" t="s">
        <v>3871</v>
      </c>
      <c r="K994" s="13" t="s">
        <v>3872</v>
      </c>
      <c r="L994" s="13" t="s">
        <v>3873</v>
      </c>
    </row>
    <row r="995">
      <c r="A995" s="11">
        <v>1.401009866273E12</v>
      </c>
      <c r="B995" s="12">
        <v>994.0</v>
      </c>
      <c r="C995" s="8" t="s">
        <v>12</v>
      </c>
      <c r="D995" s="14">
        <f>VLOOKUP(CONCATENATE(C995,A995), Final!A:L, 12, false)</f>
        <v>28.75</v>
      </c>
      <c r="E995" s="8" t="s">
        <v>3874</v>
      </c>
      <c r="F995" s="11">
        <v>2022.0</v>
      </c>
      <c r="G995" s="8" t="s">
        <v>93</v>
      </c>
      <c r="H995" s="8" t="s">
        <v>717</v>
      </c>
      <c r="I995" s="8" t="s">
        <v>722</v>
      </c>
      <c r="J995" s="13" t="s">
        <v>3875</v>
      </c>
      <c r="K995" s="13" t="s">
        <v>3876</v>
      </c>
      <c r="L995" s="13" t="s">
        <v>3877</v>
      </c>
    </row>
    <row r="996">
      <c r="A996" s="11">
        <v>6.038950007E9</v>
      </c>
      <c r="B996" s="12">
        <v>995.0</v>
      </c>
      <c r="C996" s="8" t="s">
        <v>12</v>
      </c>
      <c r="D996" s="14">
        <f>VLOOKUP(CONCATENATE(C996,A996), Final!A:L, 12, false)</f>
        <v>17.25</v>
      </c>
      <c r="E996" s="8" t="s">
        <v>3878</v>
      </c>
      <c r="F996" s="11">
        <v>1999.0</v>
      </c>
      <c r="G996" s="8" t="s">
        <v>93</v>
      </c>
      <c r="H996" s="8" t="s">
        <v>2391</v>
      </c>
      <c r="I996" s="11">
        <v>8.0</v>
      </c>
      <c r="J996" s="13" t="s">
        <v>3879</v>
      </c>
      <c r="K996" s="13" t="s">
        <v>3880</v>
      </c>
      <c r="L996" s="13" t="s">
        <v>3881</v>
      </c>
    </row>
    <row r="997">
      <c r="A997" s="11">
        <v>6.038950021E9</v>
      </c>
      <c r="B997" s="12">
        <v>996.0</v>
      </c>
      <c r="C997" s="8" t="s">
        <v>12</v>
      </c>
      <c r="D997" s="14">
        <f>VLOOKUP(CONCATENATE(C997,A997), Final!A:L, 12, false)</f>
        <v>108.1</v>
      </c>
      <c r="E997" s="8" t="s">
        <v>3882</v>
      </c>
      <c r="F997" s="11">
        <v>1999.0</v>
      </c>
      <c r="G997" s="8" t="s">
        <v>93</v>
      </c>
      <c r="H997" s="8" t="s">
        <v>2391</v>
      </c>
      <c r="I997" s="11">
        <v>8.0</v>
      </c>
      <c r="J997" s="13" t="s">
        <v>3883</v>
      </c>
      <c r="K997" s="13" t="s">
        <v>3884</v>
      </c>
      <c r="L997" s="13" t="s">
        <v>3885</v>
      </c>
    </row>
    <row r="998">
      <c r="A998" s="11">
        <v>6.009705042E9</v>
      </c>
      <c r="B998" s="12">
        <v>997.0</v>
      </c>
      <c r="C998" s="8" t="s">
        <v>12</v>
      </c>
      <c r="D998" s="14">
        <f>VLOOKUP(CONCATENATE(C998,A998), Final!A:L, 12, false)</f>
        <v>12.65</v>
      </c>
      <c r="E998" s="8" t="s">
        <v>3886</v>
      </c>
      <c r="F998" s="11">
        <v>1999.0</v>
      </c>
      <c r="G998" s="8" t="s">
        <v>93</v>
      </c>
      <c r="H998" s="8" t="s">
        <v>2391</v>
      </c>
      <c r="I998" s="11">
        <v>8.0</v>
      </c>
      <c r="J998" s="13" t="s">
        <v>3887</v>
      </c>
      <c r="K998" s="13" t="s">
        <v>3888</v>
      </c>
      <c r="L998" s="13" t="s">
        <v>3889</v>
      </c>
    </row>
    <row r="999">
      <c r="A999" s="11">
        <v>6.038950015E9</v>
      </c>
      <c r="B999" s="12">
        <v>998.0</v>
      </c>
      <c r="C999" s="8" t="s">
        <v>12</v>
      </c>
      <c r="D999" s="14">
        <f>VLOOKUP(CONCATENATE(C999,A999), Final!A:L, 12, false)</f>
        <v>33.35</v>
      </c>
      <c r="E999" s="8" t="s">
        <v>3890</v>
      </c>
      <c r="F999" s="11">
        <v>1999.0</v>
      </c>
      <c r="G999" s="8" t="s">
        <v>93</v>
      </c>
      <c r="H999" s="8" t="s">
        <v>2391</v>
      </c>
      <c r="I999" s="11">
        <v>8.5</v>
      </c>
      <c r="J999" s="13" t="s">
        <v>3891</v>
      </c>
      <c r="K999" s="13" t="s">
        <v>3892</v>
      </c>
      <c r="L999" s="13" t="s">
        <v>3893</v>
      </c>
    </row>
    <row r="1000">
      <c r="A1000" s="11">
        <v>6.038950022E9</v>
      </c>
      <c r="B1000" s="12">
        <v>999.0</v>
      </c>
      <c r="C1000" s="8" t="s">
        <v>12</v>
      </c>
      <c r="D1000" s="14">
        <f>VLOOKUP(CONCATENATE(C1000,A1000), Final!A:L, 12, false)</f>
        <v>28.75</v>
      </c>
      <c r="E1000" s="8" t="s">
        <v>3894</v>
      </c>
      <c r="F1000" s="11">
        <v>1999.0</v>
      </c>
      <c r="G1000" s="8" t="s">
        <v>93</v>
      </c>
      <c r="H1000" s="8" t="s">
        <v>2391</v>
      </c>
      <c r="I1000" s="11">
        <v>8.5</v>
      </c>
      <c r="J1000" s="13" t="s">
        <v>3895</v>
      </c>
      <c r="K1000" s="13" t="s">
        <v>3896</v>
      </c>
      <c r="L1000" s="13" t="s">
        <v>3897</v>
      </c>
    </row>
    <row r="1001">
      <c r="A1001" s="11">
        <v>6.013546237E9</v>
      </c>
      <c r="B1001" s="12">
        <v>1000.0</v>
      </c>
      <c r="C1001" s="8" t="s">
        <v>12</v>
      </c>
      <c r="D1001" s="14">
        <f>VLOOKUP(CONCATENATE(C1001,A1001), Final!A:L, 12, false)</f>
        <v>29.9</v>
      </c>
      <c r="E1001" s="8" t="s">
        <v>3898</v>
      </c>
      <c r="F1001" s="11">
        <v>2023.0</v>
      </c>
      <c r="G1001" s="8" t="s">
        <v>93</v>
      </c>
      <c r="H1001" s="8" t="s">
        <v>3899</v>
      </c>
      <c r="I1001" s="11">
        <v>8.5</v>
      </c>
      <c r="J1001" s="13" t="s">
        <v>3900</v>
      </c>
      <c r="K1001" s="13" t="s">
        <v>3901</v>
      </c>
      <c r="L1001" s="13" t="s">
        <v>3902</v>
      </c>
    </row>
    <row r="1002">
      <c r="A1002" s="11">
        <v>1.401009912259E12</v>
      </c>
      <c r="B1002" s="12">
        <v>1001.0</v>
      </c>
      <c r="C1002" s="8" t="s">
        <v>12</v>
      </c>
      <c r="D1002" s="14">
        <f>VLOOKUP(CONCATENATE(C1002,A1002), Final!A:L, 12, false)</f>
        <v>20.7</v>
      </c>
      <c r="E1002" s="8" t="s">
        <v>3903</v>
      </c>
      <c r="F1002" s="11">
        <v>2023.0</v>
      </c>
      <c r="G1002" s="8" t="s">
        <v>93</v>
      </c>
      <c r="H1002" s="8" t="s">
        <v>717</v>
      </c>
      <c r="I1002" s="11">
        <v>9.0</v>
      </c>
      <c r="J1002" s="13" t="s">
        <v>3904</v>
      </c>
      <c r="K1002" s="13" t="s">
        <v>3905</v>
      </c>
      <c r="L1002" s="13" t="s">
        <v>3906</v>
      </c>
    </row>
    <row r="1003">
      <c r="A1003" s="11">
        <v>6.038950038E9</v>
      </c>
      <c r="B1003" s="12">
        <v>1002.0</v>
      </c>
      <c r="C1003" s="8" t="s">
        <v>12</v>
      </c>
      <c r="D1003" s="14">
        <f>VLOOKUP(CONCATENATE(C1003,A1003), Final!A:L, 12, false)</f>
        <v>32.2</v>
      </c>
      <c r="E1003" s="8" t="s">
        <v>3907</v>
      </c>
      <c r="F1003" s="11">
        <v>1999.0</v>
      </c>
      <c r="G1003" s="8" t="s">
        <v>93</v>
      </c>
      <c r="H1003" s="8" t="s">
        <v>2391</v>
      </c>
      <c r="I1003" s="11">
        <v>9.0</v>
      </c>
      <c r="J1003" s="13" t="s">
        <v>3908</v>
      </c>
      <c r="K1003" s="13" t="s">
        <v>3909</v>
      </c>
      <c r="L1003" s="13" t="s">
        <v>3910</v>
      </c>
    </row>
    <row r="1004">
      <c r="A1004" s="11">
        <v>6.009800067E9</v>
      </c>
      <c r="B1004" s="12">
        <v>1003.0</v>
      </c>
      <c r="C1004" s="8" t="s">
        <v>12</v>
      </c>
      <c r="D1004" s="14">
        <f>VLOOKUP(CONCATENATE(C1004,A1004), Final!A:L, 12, false)</f>
        <v>27.6</v>
      </c>
      <c r="E1004" s="8" t="s">
        <v>3911</v>
      </c>
      <c r="F1004" s="11">
        <v>2021.0</v>
      </c>
      <c r="G1004" s="8" t="s">
        <v>93</v>
      </c>
      <c r="H1004" s="8" t="s">
        <v>717</v>
      </c>
      <c r="I1004" s="11">
        <v>9.0</v>
      </c>
      <c r="J1004" s="13" t="s">
        <v>3912</v>
      </c>
      <c r="K1004" s="13" t="s">
        <v>3913</v>
      </c>
      <c r="L1004" s="13" t="s">
        <v>3914</v>
      </c>
    </row>
    <row r="1005">
      <c r="A1005" s="11">
        <v>6.019640117E9</v>
      </c>
      <c r="B1005" s="12">
        <v>1004.0</v>
      </c>
      <c r="C1005" s="8" t="s">
        <v>12</v>
      </c>
      <c r="D1005" s="14">
        <f>VLOOKUP(CONCATENATE(C1005,A1005), Final!A:L, 12, false)</f>
        <v>35.65</v>
      </c>
      <c r="E1005" s="8" t="s">
        <v>3915</v>
      </c>
      <c r="F1005" s="11">
        <v>2001.0</v>
      </c>
      <c r="G1005" s="8" t="s">
        <v>93</v>
      </c>
      <c r="H1005" s="8" t="s">
        <v>2364</v>
      </c>
      <c r="I1005" s="11">
        <v>9.0</v>
      </c>
      <c r="J1005" s="13" t="s">
        <v>3916</v>
      </c>
      <c r="K1005" s="13" t="s">
        <v>3917</v>
      </c>
      <c r="L1005" s="13" t="s">
        <v>3918</v>
      </c>
    </row>
    <row r="1006">
      <c r="A1006" s="11">
        <v>6.028990015E9</v>
      </c>
      <c r="B1006" s="12">
        <v>1005.0</v>
      </c>
      <c r="C1006" s="8" t="s">
        <v>12</v>
      </c>
      <c r="D1006" s="14">
        <f>VLOOKUP(CONCATENATE(C1006,A1006), Final!A:L, 12, false)</f>
        <v>39.1</v>
      </c>
      <c r="E1006" s="8" t="s">
        <v>3919</v>
      </c>
      <c r="F1006" s="11">
        <v>2023.0</v>
      </c>
      <c r="G1006" s="8" t="s">
        <v>93</v>
      </c>
      <c r="H1006" s="8" t="s">
        <v>3920</v>
      </c>
      <c r="I1006" s="11">
        <v>9.0</v>
      </c>
      <c r="J1006" s="13" t="s">
        <v>3921</v>
      </c>
      <c r="K1006" s="13" t="s">
        <v>3922</v>
      </c>
      <c r="L1006" s="13" t="s">
        <v>3923</v>
      </c>
    </row>
    <row r="1007">
      <c r="A1007" s="11">
        <v>6.019640118E9</v>
      </c>
      <c r="B1007" s="12">
        <v>1006.0</v>
      </c>
      <c r="C1007" s="8" t="s">
        <v>12</v>
      </c>
      <c r="D1007" s="14">
        <f>VLOOKUP(CONCATENATE(C1007,A1007), Final!A:L, 12, false)</f>
        <v>35.65</v>
      </c>
      <c r="E1007" s="8" t="s">
        <v>3915</v>
      </c>
      <c r="F1007" s="11">
        <v>2001.0</v>
      </c>
      <c r="G1007" s="8" t="s">
        <v>93</v>
      </c>
      <c r="H1007" s="8" t="s">
        <v>2364</v>
      </c>
      <c r="I1007" s="11">
        <v>9.0</v>
      </c>
      <c r="J1007" s="13" t="s">
        <v>3924</v>
      </c>
      <c r="K1007" s="13" t="s">
        <v>3925</v>
      </c>
      <c r="L1007" s="13" t="s">
        <v>3926</v>
      </c>
    </row>
    <row r="1008">
      <c r="A1008" s="11">
        <v>1.40102784603E12</v>
      </c>
      <c r="B1008" s="12">
        <v>1007.0</v>
      </c>
      <c r="C1008" s="8" t="s">
        <v>12</v>
      </c>
      <c r="D1008" s="14">
        <f>VLOOKUP(CONCATENATE(C1008,A1008), Final!A:L, 12, false)</f>
        <v>83.95</v>
      </c>
      <c r="E1008" s="8" t="s">
        <v>3927</v>
      </c>
      <c r="F1008" s="11">
        <v>2000.0</v>
      </c>
      <c r="G1008" s="8" t="s">
        <v>93</v>
      </c>
      <c r="H1008" s="8" t="s">
        <v>2347</v>
      </c>
      <c r="I1008" s="11">
        <v>9.0</v>
      </c>
      <c r="J1008" s="13" t="s">
        <v>3928</v>
      </c>
      <c r="K1008" s="13" t="s">
        <v>3929</v>
      </c>
      <c r="L1008" s="13" t="s">
        <v>3930</v>
      </c>
    </row>
    <row r="1009">
      <c r="A1009" s="11">
        <v>6.033127061E9</v>
      </c>
      <c r="B1009" s="12">
        <v>1008.0</v>
      </c>
      <c r="C1009" s="8" t="s">
        <v>12</v>
      </c>
      <c r="D1009" s="14">
        <f>VLOOKUP(CONCATENATE(C1009,A1009), Final!A:L, 12, false)</f>
        <v>18.4</v>
      </c>
      <c r="E1009" s="8" t="s">
        <v>3931</v>
      </c>
      <c r="F1009" s="11">
        <v>2023.0</v>
      </c>
      <c r="G1009" s="8" t="s">
        <v>93</v>
      </c>
      <c r="H1009" s="8" t="s">
        <v>727</v>
      </c>
      <c r="I1009" s="11">
        <v>9.0</v>
      </c>
      <c r="J1009" s="13" t="s">
        <v>3932</v>
      </c>
      <c r="K1009" s="13" t="s">
        <v>3933</v>
      </c>
      <c r="L1009" s="13" t="s">
        <v>3934</v>
      </c>
    </row>
    <row r="1010">
      <c r="A1010" s="11">
        <v>6.038950033E9</v>
      </c>
      <c r="B1010" s="12">
        <v>1009.0</v>
      </c>
      <c r="C1010" s="8" t="s">
        <v>12</v>
      </c>
      <c r="D1010" s="14">
        <f>VLOOKUP(CONCATENATE(C1010,A1010), Final!A:L, 12, false)</f>
        <v>17.25</v>
      </c>
      <c r="E1010" s="8" t="s">
        <v>3935</v>
      </c>
      <c r="F1010" s="11">
        <v>1999.0</v>
      </c>
      <c r="G1010" s="8" t="s">
        <v>93</v>
      </c>
      <c r="H1010" s="8" t="s">
        <v>2391</v>
      </c>
      <c r="I1010" s="11">
        <v>9.0</v>
      </c>
      <c r="J1010" s="13" t="s">
        <v>3936</v>
      </c>
      <c r="K1010" s="13" t="s">
        <v>3937</v>
      </c>
      <c r="L1010" s="13" t="s">
        <v>3938</v>
      </c>
    </row>
    <row r="1011">
      <c r="A1011" s="11">
        <v>6.013345125E9</v>
      </c>
      <c r="B1011" s="12">
        <v>1010.0</v>
      </c>
      <c r="C1011" s="8" t="s">
        <v>12</v>
      </c>
      <c r="D1011" s="14">
        <f>VLOOKUP(CONCATENATE(C1011,A1011), Final!A:L, 12, false)</f>
        <v>6.9</v>
      </c>
      <c r="E1011" s="8" t="s">
        <v>3939</v>
      </c>
      <c r="F1011" s="11">
        <v>2022.0</v>
      </c>
      <c r="G1011" s="8" t="s">
        <v>93</v>
      </c>
      <c r="H1011" s="8" t="s">
        <v>717</v>
      </c>
      <c r="I1011" s="11">
        <v>9.0</v>
      </c>
      <c r="J1011" s="13" t="s">
        <v>3940</v>
      </c>
      <c r="K1011" s="13" t="s">
        <v>3941</v>
      </c>
      <c r="L1011" s="13" t="s">
        <v>3942</v>
      </c>
    </row>
    <row r="1012">
      <c r="A1012" s="11">
        <v>1.401020273053E12</v>
      </c>
      <c r="B1012" s="12">
        <v>1011.0</v>
      </c>
      <c r="C1012" s="8" t="s">
        <v>12</v>
      </c>
      <c r="D1012" s="14">
        <f>VLOOKUP(CONCATENATE(C1012,A1012), Final!A:L, 12, false)</f>
        <v>74.75</v>
      </c>
      <c r="E1012" s="8" t="s">
        <v>3943</v>
      </c>
      <c r="F1012" s="11">
        <v>2000.0</v>
      </c>
      <c r="G1012" s="8" t="s">
        <v>93</v>
      </c>
      <c r="H1012" s="8" t="s">
        <v>693</v>
      </c>
      <c r="I1012" s="11">
        <v>9.0</v>
      </c>
      <c r="J1012" s="13" t="s">
        <v>3944</v>
      </c>
      <c r="K1012" s="13" t="s">
        <v>3945</v>
      </c>
      <c r="L1012" s="13" t="s">
        <v>3946</v>
      </c>
    </row>
    <row r="1013">
      <c r="A1013" s="11">
        <v>6.020111129E9</v>
      </c>
      <c r="B1013" s="12">
        <v>1012.0</v>
      </c>
      <c r="C1013" s="8" t="s">
        <v>12</v>
      </c>
      <c r="D1013" s="14">
        <f>VLOOKUP(CONCATENATE(C1013,A1013), Final!A:L, 12, false)</f>
        <v>9.2</v>
      </c>
      <c r="E1013" s="8" t="s">
        <v>3947</v>
      </c>
      <c r="F1013" s="11">
        <v>2024.0</v>
      </c>
      <c r="G1013" s="8" t="s">
        <v>93</v>
      </c>
      <c r="H1013" s="8" t="s">
        <v>727</v>
      </c>
      <c r="I1013" s="11">
        <v>9.0</v>
      </c>
      <c r="J1013" s="13" t="s">
        <v>3948</v>
      </c>
      <c r="K1013" s="13" t="s">
        <v>3949</v>
      </c>
      <c r="L1013" s="13" t="s">
        <v>3950</v>
      </c>
    </row>
    <row r="1014">
      <c r="A1014" s="11">
        <v>4.303978003E9</v>
      </c>
      <c r="B1014" s="12">
        <v>1013.0</v>
      </c>
      <c r="C1014" s="8" t="s">
        <v>12</v>
      </c>
      <c r="D1014" s="14">
        <f>VLOOKUP(CONCATENATE(C1014,A1014), Final!A:L, 12, false)</f>
        <v>26.45</v>
      </c>
      <c r="E1014" s="8" t="s">
        <v>3951</v>
      </c>
      <c r="F1014" s="11">
        <v>1996.0</v>
      </c>
      <c r="G1014" s="8" t="s">
        <v>93</v>
      </c>
      <c r="H1014" s="8" t="s">
        <v>2391</v>
      </c>
      <c r="I1014" s="8" t="s">
        <v>3738</v>
      </c>
      <c r="J1014" s="13" t="s">
        <v>3952</v>
      </c>
      <c r="K1014" s="13" t="s">
        <v>3953</v>
      </c>
      <c r="L1014" s="13" t="s">
        <v>3954</v>
      </c>
    </row>
    <row r="1015">
      <c r="A1015" s="11">
        <v>4.303978008E9</v>
      </c>
      <c r="B1015" s="12">
        <v>1014.0</v>
      </c>
      <c r="C1015" s="8" t="s">
        <v>12</v>
      </c>
      <c r="D1015" s="14">
        <f>VLOOKUP(CONCATENATE(C1015,A1015), Final!A:L, 12, false)</f>
        <v>14.95</v>
      </c>
      <c r="E1015" s="8" t="s">
        <v>3955</v>
      </c>
      <c r="F1015" s="11">
        <v>1996.0</v>
      </c>
      <c r="G1015" s="8" t="s">
        <v>93</v>
      </c>
      <c r="H1015" s="8" t="s">
        <v>2391</v>
      </c>
      <c r="I1015" s="8" t="s">
        <v>3738</v>
      </c>
      <c r="J1015" s="13" t="s">
        <v>3956</v>
      </c>
      <c r="K1015" s="13" t="s">
        <v>3957</v>
      </c>
      <c r="L1015" s="13" t="s">
        <v>3958</v>
      </c>
    </row>
    <row r="1016">
      <c r="A1016" s="11">
        <v>4.303978029E9</v>
      </c>
      <c r="B1016" s="12">
        <v>1015.0</v>
      </c>
      <c r="C1016" s="8" t="s">
        <v>12</v>
      </c>
      <c r="D1016" s="14">
        <f>VLOOKUP(CONCATENATE(C1016,A1016), Final!A:L, 12, false)</f>
        <v>6.9</v>
      </c>
      <c r="E1016" s="8" t="s">
        <v>3959</v>
      </c>
      <c r="F1016" s="11">
        <v>1996.0</v>
      </c>
      <c r="G1016" s="8" t="s">
        <v>93</v>
      </c>
      <c r="H1016" s="8" t="s">
        <v>2391</v>
      </c>
      <c r="I1016" s="8" t="s">
        <v>3738</v>
      </c>
      <c r="J1016" s="13" t="s">
        <v>3960</v>
      </c>
      <c r="K1016" s="13" t="s">
        <v>3961</v>
      </c>
      <c r="L1016" s="13" t="s">
        <v>3962</v>
      </c>
    </row>
    <row r="1017">
      <c r="A1017" s="11">
        <v>6.022898159E9</v>
      </c>
      <c r="B1017" s="12">
        <v>1016.0</v>
      </c>
      <c r="C1017" s="8" t="s">
        <v>12</v>
      </c>
      <c r="D1017" s="14">
        <f>VLOOKUP(CONCATENATE(C1017,A1017), Final!A:L, 12, false)</f>
        <v>6.9</v>
      </c>
      <c r="E1017" s="8" t="s">
        <v>3963</v>
      </c>
      <c r="F1017" s="11">
        <v>2000.0</v>
      </c>
      <c r="G1017" s="8" t="s">
        <v>93</v>
      </c>
      <c r="H1017" s="8" t="s">
        <v>2347</v>
      </c>
      <c r="I1017" s="8" t="s">
        <v>3738</v>
      </c>
      <c r="J1017" s="13" t="s">
        <v>3964</v>
      </c>
      <c r="K1017" s="13" t="s">
        <v>3965</v>
      </c>
      <c r="L1017" s="13" t="s">
        <v>3966</v>
      </c>
    </row>
    <row r="1018">
      <c r="A1018" s="11">
        <v>6.025287116E9</v>
      </c>
      <c r="B1018" s="12">
        <v>1017.0</v>
      </c>
      <c r="C1018" s="8" t="s">
        <v>12</v>
      </c>
      <c r="D1018" s="14">
        <f>VLOOKUP(CONCATENATE(C1018,A1018), Final!A:L, 12, false)</f>
        <v>17.25</v>
      </c>
      <c r="E1018" s="8" t="s">
        <v>3967</v>
      </c>
      <c r="F1018" s="11">
        <v>2024.0</v>
      </c>
      <c r="G1018" s="8" t="s">
        <v>93</v>
      </c>
      <c r="H1018" s="8" t="s">
        <v>727</v>
      </c>
      <c r="I1018" s="8" t="s">
        <v>3738</v>
      </c>
      <c r="J1018" s="13" t="s">
        <v>3968</v>
      </c>
      <c r="K1018" s="13" t="s">
        <v>3969</v>
      </c>
      <c r="L1018" s="13" t="s">
        <v>3970</v>
      </c>
    </row>
    <row r="1019">
      <c r="A1019" s="11">
        <v>6.038950065E9</v>
      </c>
      <c r="B1019" s="12">
        <v>1018.0</v>
      </c>
      <c r="C1019" s="8" t="s">
        <v>12</v>
      </c>
      <c r="D1019" s="14">
        <f>VLOOKUP(CONCATENATE(C1019,A1019), Final!A:L, 12, false)</f>
        <v>44.85</v>
      </c>
      <c r="E1019" s="8" t="s">
        <v>3971</v>
      </c>
      <c r="F1019" s="11">
        <v>1999.0</v>
      </c>
      <c r="G1019" s="8" t="s">
        <v>93</v>
      </c>
      <c r="H1019" s="8" t="s">
        <v>2391</v>
      </c>
      <c r="I1019" s="11">
        <v>8.5</v>
      </c>
      <c r="J1019" s="13" t="s">
        <v>3972</v>
      </c>
      <c r="K1019" s="13" t="s">
        <v>3973</v>
      </c>
      <c r="L1019" s="13" t="s">
        <v>3974</v>
      </c>
    </row>
    <row r="1020">
      <c r="A1020" s="11">
        <v>6.035585083E9</v>
      </c>
      <c r="B1020" s="12">
        <v>1019.0</v>
      </c>
      <c r="C1020" s="8" t="s">
        <v>12</v>
      </c>
      <c r="D1020" s="5">
        <f>VLOOKUP(CONCATENATE(C1020,A1020), Final!A:L, 12, false)</f>
        <v>17.25</v>
      </c>
      <c r="E1020" s="8" t="s">
        <v>3975</v>
      </c>
      <c r="F1020" s="11">
        <v>2000.0</v>
      </c>
      <c r="G1020" s="8" t="s">
        <v>93</v>
      </c>
      <c r="H1020" s="8" t="s">
        <v>3976</v>
      </c>
      <c r="I1020" s="11">
        <v>8.5</v>
      </c>
      <c r="J1020" s="13" t="s">
        <v>3977</v>
      </c>
      <c r="K1020" s="13" t="s">
        <v>3978</v>
      </c>
      <c r="L1020" s="13" t="s">
        <v>3979</v>
      </c>
    </row>
    <row r="1021">
      <c r="A1021" s="11">
        <v>6.035585086E9</v>
      </c>
      <c r="B1021" s="12">
        <v>1020.0</v>
      </c>
      <c r="C1021" s="8" t="s">
        <v>12</v>
      </c>
      <c r="D1021" s="5">
        <f>VLOOKUP(CONCATENATE(C1021,A1021), Final!A:L, 12, false)</f>
        <v>17.25</v>
      </c>
      <c r="E1021" s="8" t="s">
        <v>3975</v>
      </c>
      <c r="F1021" s="11">
        <v>2000.0</v>
      </c>
      <c r="G1021" s="8" t="s">
        <v>93</v>
      </c>
      <c r="H1021" s="8" t="s">
        <v>3976</v>
      </c>
      <c r="I1021" s="11">
        <v>8.5</v>
      </c>
      <c r="J1021" s="13" t="s">
        <v>3980</v>
      </c>
      <c r="K1021" s="13" t="s">
        <v>3981</v>
      </c>
      <c r="L1021" s="13" t="s">
        <v>3982</v>
      </c>
    </row>
    <row r="1022">
      <c r="A1022" s="11">
        <v>6.035585091E9</v>
      </c>
      <c r="B1022" s="12">
        <v>1021.0</v>
      </c>
      <c r="C1022" s="8" t="s">
        <v>12</v>
      </c>
      <c r="D1022" s="5">
        <f>VLOOKUP(CONCATENATE(C1022,A1022), Final!A:L, 12, false)</f>
        <v>17.25</v>
      </c>
      <c r="E1022" s="8" t="s">
        <v>3983</v>
      </c>
      <c r="F1022" s="11">
        <v>2000.0</v>
      </c>
      <c r="G1022" s="8" t="s">
        <v>93</v>
      </c>
      <c r="H1022" s="8" t="s">
        <v>3976</v>
      </c>
      <c r="I1022" s="11">
        <v>8.5</v>
      </c>
      <c r="J1022" s="13" t="s">
        <v>3984</v>
      </c>
      <c r="K1022" s="13" t="s">
        <v>3985</v>
      </c>
      <c r="L1022" s="13" t="s">
        <v>3986</v>
      </c>
    </row>
    <row r="1023">
      <c r="A1023" s="11">
        <v>6.035585093E9</v>
      </c>
      <c r="B1023" s="12">
        <v>1022.0</v>
      </c>
      <c r="C1023" s="8" t="s">
        <v>12</v>
      </c>
      <c r="D1023" s="5">
        <f>VLOOKUP(CONCATENATE(C1023,A1023), Final!A:L, 12, false)</f>
        <v>17.25</v>
      </c>
      <c r="E1023" s="8" t="s">
        <v>3983</v>
      </c>
      <c r="F1023" s="11">
        <v>2000.0</v>
      </c>
      <c r="G1023" s="8" t="s">
        <v>93</v>
      </c>
      <c r="H1023" s="8" t="s">
        <v>3976</v>
      </c>
      <c r="I1023" s="11">
        <v>8.5</v>
      </c>
      <c r="J1023" s="13" t="s">
        <v>3987</v>
      </c>
      <c r="K1023" s="13" t="s">
        <v>3988</v>
      </c>
      <c r="L1023" s="13" t="s">
        <v>3989</v>
      </c>
    </row>
    <row r="1024">
      <c r="A1024" s="11">
        <v>6.035585095E9</v>
      </c>
      <c r="B1024" s="12">
        <v>1023.0</v>
      </c>
      <c r="C1024" s="8" t="s">
        <v>12</v>
      </c>
      <c r="D1024" s="5">
        <f>VLOOKUP(CONCATENATE(C1024,A1024), Final!A:L, 12, false)</f>
        <v>17.25</v>
      </c>
      <c r="E1024" s="8" t="s">
        <v>3983</v>
      </c>
      <c r="F1024" s="11">
        <v>2000.0</v>
      </c>
      <c r="G1024" s="8" t="s">
        <v>93</v>
      </c>
      <c r="H1024" s="8" t="s">
        <v>3976</v>
      </c>
      <c r="I1024" s="11">
        <v>8.5</v>
      </c>
      <c r="J1024" s="13" t="s">
        <v>3990</v>
      </c>
      <c r="K1024" s="13" t="s">
        <v>3991</v>
      </c>
      <c r="L1024" s="13" t="s">
        <v>3992</v>
      </c>
    </row>
    <row r="1025">
      <c r="A1025" s="11">
        <v>6.035585261E9</v>
      </c>
      <c r="B1025" s="12">
        <v>1024.0</v>
      </c>
      <c r="C1025" s="8" t="s">
        <v>12</v>
      </c>
      <c r="D1025" s="5">
        <f>VLOOKUP(CONCATENATE(C1025,A1025), Final!A:L, 12, false)</f>
        <v>17.25</v>
      </c>
      <c r="E1025" s="8" t="s">
        <v>3993</v>
      </c>
      <c r="F1025" s="11">
        <v>2002.0</v>
      </c>
      <c r="G1025" s="8" t="s">
        <v>93</v>
      </c>
      <c r="H1025" s="8" t="s">
        <v>3976</v>
      </c>
      <c r="I1025" s="11">
        <v>7.0</v>
      </c>
      <c r="J1025" s="13" t="s">
        <v>3994</v>
      </c>
      <c r="K1025" s="13" t="s">
        <v>3995</v>
      </c>
      <c r="L1025" s="13" t="s">
        <v>3996</v>
      </c>
    </row>
    <row r="1026">
      <c r="A1026" s="11">
        <v>6.035585282E9</v>
      </c>
      <c r="B1026" s="12">
        <v>1025.0</v>
      </c>
      <c r="C1026" s="8" t="s">
        <v>12</v>
      </c>
      <c r="D1026" s="5">
        <f>VLOOKUP(CONCATENATE(C1026,A1026), Final!A:L, 12, false)</f>
        <v>17.25</v>
      </c>
      <c r="E1026" s="8" t="s">
        <v>3997</v>
      </c>
      <c r="F1026" s="11">
        <v>2000.0</v>
      </c>
      <c r="G1026" s="8" t="s">
        <v>93</v>
      </c>
      <c r="H1026" s="8" t="s">
        <v>3976</v>
      </c>
      <c r="I1026" s="11">
        <v>9.0</v>
      </c>
      <c r="J1026" s="13" t="s">
        <v>3998</v>
      </c>
      <c r="K1026" s="13" t="s">
        <v>3999</v>
      </c>
      <c r="L1026" s="13" t="s">
        <v>4000</v>
      </c>
    </row>
    <row r="1027">
      <c r="A1027" s="11">
        <v>6.035587001E9</v>
      </c>
      <c r="B1027" s="12">
        <v>1026.0</v>
      </c>
      <c r="C1027" s="8" t="s">
        <v>12</v>
      </c>
      <c r="D1027" s="5">
        <f>VLOOKUP(CONCATENATE(C1027,A1027), Final!A:L, 12, false)</f>
        <v>17.25</v>
      </c>
      <c r="E1027" s="8" t="s">
        <v>4001</v>
      </c>
      <c r="F1027" s="11">
        <v>2000.0</v>
      </c>
      <c r="G1027" s="8" t="s">
        <v>93</v>
      </c>
      <c r="H1027" s="8" t="s">
        <v>3976</v>
      </c>
      <c r="I1027" s="11">
        <v>8.0</v>
      </c>
      <c r="J1027" s="13" t="s">
        <v>4002</v>
      </c>
      <c r="K1027" s="13" t="s">
        <v>4003</v>
      </c>
      <c r="L1027" s="13" t="s">
        <v>4004</v>
      </c>
    </row>
    <row r="1028">
      <c r="A1028" s="11">
        <v>6.035587203E9</v>
      </c>
      <c r="B1028" s="12">
        <v>1027.0</v>
      </c>
      <c r="C1028" s="8" t="s">
        <v>12</v>
      </c>
      <c r="D1028" s="5">
        <f>VLOOKUP(CONCATENATE(C1028,A1028), Final!A:L, 12, false)</f>
        <v>17.25</v>
      </c>
      <c r="E1028" s="8" t="s">
        <v>4005</v>
      </c>
      <c r="F1028" s="11">
        <v>2001.0</v>
      </c>
      <c r="G1028" s="8" t="s">
        <v>93</v>
      </c>
      <c r="H1028" s="8" t="s">
        <v>4006</v>
      </c>
      <c r="I1028" s="11">
        <v>9.0</v>
      </c>
      <c r="J1028" s="13" t="s">
        <v>4007</v>
      </c>
      <c r="K1028" s="13" t="s">
        <v>4008</v>
      </c>
      <c r="L1028" s="13" t="s">
        <v>4009</v>
      </c>
    </row>
    <row r="1029">
      <c r="A1029" s="11">
        <v>6.035587206E9</v>
      </c>
      <c r="B1029" s="12">
        <v>1028.0</v>
      </c>
      <c r="C1029" s="8" t="s">
        <v>12</v>
      </c>
      <c r="D1029" s="5">
        <f>VLOOKUP(CONCATENATE(C1029,A1029), Final!A:L, 12, false)</f>
        <v>17.25</v>
      </c>
      <c r="E1029" s="8" t="s">
        <v>4005</v>
      </c>
      <c r="F1029" s="11">
        <v>2001.0</v>
      </c>
      <c r="G1029" s="8" t="s">
        <v>93</v>
      </c>
      <c r="H1029" s="8" t="s">
        <v>4006</v>
      </c>
      <c r="I1029" s="11">
        <v>9.0</v>
      </c>
      <c r="J1029" s="13" t="s">
        <v>4010</v>
      </c>
      <c r="K1029" s="13" t="s">
        <v>4011</v>
      </c>
      <c r="L1029" s="13" t="s">
        <v>4012</v>
      </c>
    </row>
    <row r="1030">
      <c r="A1030" s="11">
        <v>6.035587209E9</v>
      </c>
      <c r="B1030" s="12">
        <v>1029.0</v>
      </c>
      <c r="C1030" s="8" t="s">
        <v>12</v>
      </c>
      <c r="D1030" s="5">
        <f>VLOOKUP(CONCATENATE(C1030,A1030), Final!A:L, 12, false)</f>
        <v>17.25</v>
      </c>
      <c r="E1030" s="8" t="s">
        <v>4005</v>
      </c>
      <c r="F1030" s="11">
        <v>2001.0</v>
      </c>
      <c r="G1030" s="8" t="s">
        <v>93</v>
      </c>
      <c r="H1030" s="8" t="s">
        <v>4006</v>
      </c>
      <c r="I1030" s="11">
        <v>9.0</v>
      </c>
      <c r="J1030" s="13" t="s">
        <v>4013</v>
      </c>
      <c r="K1030" s="13" t="s">
        <v>4014</v>
      </c>
      <c r="L1030" s="13" t="s">
        <v>4015</v>
      </c>
    </row>
    <row r="1031">
      <c r="A1031" s="11">
        <v>6.035587211E9</v>
      </c>
      <c r="B1031" s="12">
        <v>1030.0</v>
      </c>
      <c r="C1031" s="8" t="s">
        <v>12</v>
      </c>
      <c r="D1031" s="5">
        <f>VLOOKUP(CONCATENATE(C1031,A1031), Final!A:L, 12, false)</f>
        <v>17.25</v>
      </c>
      <c r="E1031" s="8" t="s">
        <v>4016</v>
      </c>
      <c r="F1031" s="11">
        <v>2001.0</v>
      </c>
      <c r="G1031" s="8" t="s">
        <v>93</v>
      </c>
      <c r="H1031" s="8" t="s">
        <v>4006</v>
      </c>
      <c r="I1031" s="11">
        <v>9.0</v>
      </c>
      <c r="J1031" s="13" t="s">
        <v>4017</v>
      </c>
      <c r="K1031" s="13" t="s">
        <v>4018</v>
      </c>
      <c r="L1031" s="13" t="s">
        <v>4019</v>
      </c>
    </row>
    <row r="1032">
      <c r="A1032" s="11">
        <v>6.035587213E9</v>
      </c>
      <c r="B1032" s="12">
        <v>1031.0</v>
      </c>
      <c r="C1032" s="8" t="s">
        <v>12</v>
      </c>
      <c r="D1032" s="5">
        <f>VLOOKUP(CONCATENATE(C1032,A1032), Final!A:L, 12, false)</f>
        <v>17.25</v>
      </c>
      <c r="E1032" s="8" t="s">
        <v>4016</v>
      </c>
      <c r="F1032" s="11">
        <v>2001.0</v>
      </c>
      <c r="G1032" s="8" t="s">
        <v>93</v>
      </c>
      <c r="H1032" s="8" t="s">
        <v>4006</v>
      </c>
      <c r="I1032" s="11">
        <v>9.0</v>
      </c>
      <c r="J1032" s="13" t="s">
        <v>4020</v>
      </c>
      <c r="K1032" s="13" t="s">
        <v>4021</v>
      </c>
      <c r="L1032" s="13" t="s">
        <v>4022</v>
      </c>
    </row>
    <row r="1033">
      <c r="A1033" s="11">
        <v>6.035587214E9</v>
      </c>
      <c r="B1033" s="12">
        <v>1032.0</v>
      </c>
      <c r="C1033" s="8" t="s">
        <v>12</v>
      </c>
      <c r="D1033" s="5">
        <f>VLOOKUP(CONCATENATE(C1033,A1033), Final!A:L, 12, false)</f>
        <v>17.25</v>
      </c>
      <c r="E1033" s="8" t="s">
        <v>4016</v>
      </c>
      <c r="F1033" s="11">
        <v>2001.0</v>
      </c>
      <c r="G1033" s="8" t="s">
        <v>93</v>
      </c>
      <c r="H1033" s="8" t="s">
        <v>4006</v>
      </c>
      <c r="I1033" s="11">
        <v>9.0</v>
      </c>
      <c r="J1033" s="13" t="s">
        <v>4023</v>
      </c>
      <c r="K1033" s="13" t="s">
        <v>4024</v>
      </c>
      <c r="L1033" s="13" t="s">
        <v>4025</v>
      </c>
    </row>
    <row r="1034">
      <c r="A1034" s="11">
        <v>6.035587217E9</v>
      </c>
      <c r="B1034" s="12">
        <v>1033.0</v>
      </c>
      <c r="C1034" s="8" t="s">
        <v>12</v>
      </c>
      <c r="D1034" s="5">
        <f>VLOOKUP(CONCATENATE(C1034,A1034), Final!A:L, 12, false)</f>
        <v>17.25</v>
      </c>
      <c r="E1034" s="8" t="s">
        <v>4016</v>
      </c>
      <c r="F1034" s="11">
        <v>2001.0</v>
      </c>
      <c r="G1034" s="8" t="s">
        <v>93</v>
      </c>
      <c r="H1034" s="8" t="s">
        <v>4006</v>
      </c>
      <c r="I1034" s="11">
        <v>9.0</v>
      </c>
      <c r="J1034" s="13" t="s">
        <v>4026</v>
      </c>
      <c r="K1034" s="13" t="s">
        <v>4027</v>
      </c>
      <c r="L1034" s="13" t="s">
        <v>4028</v>
      </c>
    </row>
    <row r="1035">
      <c r="A1035" s="11">
        <v>6.035587219E9</v>
      </c>
      <c r="B1035" s="12">
        <v>1034.0</v>
      </c>
      <c r="C1035" s="8" t="s">
        <v>12</v>
      </c>
      <c r="D1035" s="5">
        <f>VLOOKUP(CONCATENATE(C1035,A1035), Final!A:L, 12, false)</f>
        <v>17.25</v>
      </c>
      <c r="E1035" s="8" t="s">
        <v>4016</v>
      </c>
      <c r="F1035" s="11">
        <v>2001.0</v>
      </c>
      <c r="G1035" s="8" t="s">
        <v>93</v>
      </c>
      <c r="H1035" s="8" t="s">
        <v>4006</v>
      </c>
      <c r="I1035" s="11">
        <v>9.0</v>
      </c>
      <c r="J1035" s="13" t="s">
        <v>4029</v>
      </c>
      <c r="K1035" s="13" t="s">
        <v>4030</v>
      </c>
      <c r="L1035" s="13" t="s">
        <v>4031</v>
      </c>
    </row>
    <row r="1036">
      <c r="A1036" s="11">
        <v>6.035587223E9</v>
      </c>
      <c r="B1036" s="12">
        <v>1035.0</v>
      </c>
      <c r="C1036" s="8" t="s">
        <v>12</v>
      </c>
      <c r="D1036" s="5">
        <f>VLOOKUP(CONCATENATE(C1036,A1036), Final!A:L, 12, false)</f>
        <v>17.25</v>
      </c>
      <c r="E1036" s="8" t="s">
        <v>4032</v>
      </c>
      <c r="F1036" s="11">
        <v>2001.0</v>
      </c>
      <c r="G1036" s="8" t="s">
        <v>93</v>
      </c>
      <c r="H1036" s="8" t="s">
        <v>4006</v>
      </c>
      <c r="I1036" s="11">
        <v>9.0</v>
      </c>
      <c r="J1036" s="13" t="s">
        <v>4033</v>
      </c>
      <c r="K1036" s="13" t="s">
        <v>4034</v>
      </c>
      <c r="L1036" s="13" t="s">
        <v>4035</v>
      </c>
    </row>
    <row r="1037">
      <c r="A1037" s="11">
        <v>6.035587225E9</v>
      </c>
      <c r="B1037" s="12">
        <v>1036.0</v>
      </c>
      <c r="C1037" s="8" t="s">
        <v>12</v>
      </c>
      <c r="D1037" s="5">
        <f>VLOOKUP(CONCATENATE(C1037,A1037), Final!A:L, 12, false)</f>
        <v>17.25</v>
      </c>
      <c r="E1037" s="8" t="s">
        <v>4032</v>
      </c>
      <c r="F1037" s="11">
        <v>2001.0</v>
      </c>
      <c r="G1037" s="8" t="s">
        <v>93</v>
      </c>
      <c r="H1037" s="8" t="s">
        <v>4006</v>
      </c>
      <c r="I1037" s="11">
        <v>9.0</v>
      </c>
      <c r="J1037" s="13" t="s">
        <v>4036</v>
      </c>
      <c r="K1037" s="13" t="s">
        <v>4037</v>
      </c>
      <c r="L1037" s="13" t="s">
        <v>4038</v>
      </c>
    </row>
    <row r="1038">
      <c r="A1038" s="11">
        <v>6.035587227E9</v>
      </c>
      <c r="B1038" s="12">
        <v>1037.0</v>
      </c>
      <c r="C1038" s="8" t="s">
        <v>12</v>
      </c>
      <c r="D1038" s="5">
        <f>VLOOKUP(CONCATENATE(C1038,A1038), Final!A:L, 12, false)</f>
        <v>17.25</v>
      </c>
      <c r="E1038" s="8" t="s">
        <v>4032</v>
      </c>
      <c r="F1038" s="11">
        <v>2001.0</v>
      </c>
      <c r="G1038" s="8" t="s">
        <v>93</v>
      </c>
      <c r="H1038" s="8" t="s">
        <v>4006</v>
      </c>
      <c r="I1038" s="11">
        <v>9.0</v>
      </c>
      <c r="J1038" s="13" t="s">
        <v>4039</v>
      </c>
      <c r="K1038" s="13" t="s">
        <v>4040</v>
      </c>
      <c r="L1038" s="13" t="s">
        <v>4041</v>
      </c>
    </row>
    <row r="1039">
      <c r="A1039" s="11">
        <v>6.035587229E9</v>
      </c>
      <c r="B1039" s="12">
        <v>1038.0</v>
      </c>
      <c r="C1039" s="8" t="s">
        <v>12</v>
      </c>
      <c r="D1039" s="5">
        <f>VLOOKUP(CONCATENATE(C1039,A1039), Final!A:L, 12, false)</f>
        <v>17.25</v>
      </c>
      <c r="E1039" s="8" t="s">
        <v>4032</v>
      </c>
      <c r="F1039" s="11">
        <v>2001.0</v>
      </c>
      <c r="G1039" s="8" t="s">
        <v>93</v>
      </c>
      <c r="H1039" s="8" t="s">
        <v>4006</v>
      </c>
      <c r="I1039" s="11">
        <v>9.0</v>
      </c>
      <c r="J1039" s="13" t="s">
        <v>4042</v>
      </c>
      <c r="K1039" s="13" t="s">
        <v>4043</v>
      </c>
      <c r="L1039" s="13" t="s">
        <v>4044</v>
      </c>
    </row>
    <row r="1040">
      <c r="A1040" s="11">
        <v>6.035587231E9</v>
      </c>
      <c r="B1040" s="12">
        <v>1039.0</v>
      </c>
      <c r="C1040" s="8" t="s">
        <v>12</v>
      </c>
      <c r="D1040" s="5">
        <f>VLOOKUP(CONCATENATE(C1040,A1040), Final!A:L, 12, false)</f>
        <v>17.25</v>
      </c>
      <c r="E1040" s="8" t="s">
        <v>4032</v>
      </c>
      <c r="F1040" s="11">
        <v>2001.0</v>
      </c>
      <c r="G1040" s="8" t="s">
        <v>93</v>
      </c>
      <c r="H1040" s="8" t="s">
        <v>4006</v>
      </c>
      <c r="I1040" s="11">
        <v>9.0</v>
      </c>
      <c r="J1040" s="13" t="s">
        <v>4045</v>
      </c>
      <c r="K1040" s="13" t="s">
        <v>4046</v>
      </c>
      <c r="L1040" s="13" t="s">
        <v>4047</v>
      </c>
    </row>
    <row r="1041">
      <c r="A1041" s="11">
        <v>6.035587232E9</v>
      </c>
      <c r="B1041" s="12">
        <v>1040.0</v>
      </c>
      <c r="C1041" s="8" t="s">
        <v>12</v>
      </c>
      <c r="D1041" s="5">
        <f>VLOOKUP(CONCATENATE(C1041,A1041), Final!A:L, 12, false)</f>
        <v>17.25</v>
      </c>
      <c r="E1041" s="8" t="s">
        <v>4032</v>
      </c>
      <c r="F1041" s="11">
        <v>2001.0</v>
      </c>
      <c r="G1041" s="8" t="s">
        <v>93</v>
      </c>
      <c r="H1041" s="8" t="s">
        <v>4006</v>
      </c>
      <c r="I1041" s="11">
        <v>9.0</v>
      </c>
      <c r="J1041" s="13" t="s">
        <v>4048</v>
      </c>
      <c r="K1041" s="13" t="s">
        <v>4049</v>
      </c>
      <c r="L1041" s="13" t="s">
        <v>4050</v>
      </c>
    </row>
    <row r="1042">
      <c r="A1042" s="11">
        <v>6.035588054E9</v>
      </c>
      <c r="B1042" s="12">
        <v>1041.0</v>
      </c>
      <c r="C1042" s="8" t="s">
        <v>12</v>
      </c>
      <c r="D1042" s="5">
        <f>VLOOKUP(CONCATENATE(C1042,A1042), Final!A:L, 12, false)</f>
        <v>17.25</v>
      </c>
      <c r="E1042" s="8" t="s">
        <v>4051</v>
      </c>
      <c r="F1042" s="11">
        <v>2023.0</v>
      </c>
      <c r="G1042" s="8" t="s">
        <v>93</v>
      </c>
      <c r="H1042" s="8" t="s">
        <v>4052</v>
      </c>
      <c r="I1042" s="8" t="s">
        <v>3738</v>
      </c>
      <c r="J1042" s="13" t="s">
        <v>4053</v>
      </c>
      <c r="K1042" s="13" t="s">
        <v>4054</v>
      </c>
      <c r="L1042" s="13" t="s">
        <v>4055</v>
      </c>
    </row>
    <row r="1043">
      <c r="A1043" s="11">
        <v>1.40100958105E12</v>
      </c>
      <c r="B1043" s="12">
        <v>1042.0</v>
      </c>
      <c r="C1043" s="8" t="s">
        <v>12</v>
      </c>
      <c r="D1043" s="5">
        <f>VLOOKUP(CONCATENATE(C1043,A1043), Final!A:L, 12, false)</f>
        <v>17.25</v>
      </c>
      <c r="E1043" s="8" t="s">
        <v>4056</v>
      </c>
      <c r="F1043" s="11">
        <v>2001.0</v>
      </c>
      <c r="G1043" s="8" t="s">
        <v>93</v>
      </c>
      <c r="H1043" s="8" t="s">
        <v>4006</v>
      </c>
      <c r="I1043" s="11">
        <v>9.0</v>
      </c>
      <c r="J1043" s="13" t="s">
        <v>4057</v>
      </c>
      <c r="K1043" s="13" t="s">
        <v>4058</v>
      </c>
      <c r="L1043" s="13" t="s">
        <v>4059</v>
      </c>
    </row>
    <row r="1044">
      <c r="A1044" s="11">
        <v>1.401011386152E12</v>
      </c>
      <c r="B1044" s="12">
        <v>1043.0</v>
      </c>
      <c r="C1044" s="8" t="s">
        <v>12</v>
      </c>
      <c r="D1044" s="5">
        <f>VLOOKUP(CONCATENATE(C1044,A1044), Final!A:L, 12, false)</f>
        <v>17.25</v>
      </c>
      <c r="E1044" s="8" t="s">
        <v>4060</v>
      </c>
      <c r="F1044" s="11">
        <v>2010.0</v>
      </c>
      <c r="G1044" s="8" t="s">
        <v>93</v>
      </c>
      <c r="H1044" s="8" t="s">
        <v>4061</v>
      </c>
      <c r="I1044" s="11">
        <v>9.0</v>
      </c>
      <c r="J1044" s="13" t="s">
        <v>4062</v>
      </c>
      <c r="K1044" s="13" t="s">
        <v>4063</v>
      </c>
      <c r="L1044" s="13" t="s">
        <v>4064</v>
      </c>
    </row>
    <row r="1045">
      <c r="A1045" s="11">
        <v>1.401011386153E12</v>
      </c>
      <c r="B1045" s="12">
        <v>1044.0</v>
      </c>
      <c r="C1045" s="8" t="s">
        <v>12</v>
      </c>
      <c r="D1045" s="5">
        <f>VLOOKUP(CONCATENATE(C1045,A1045), Final!A:L, 12, false)</f>
        <v>17.25</v>
      </c>
      <c r="E1045" s="8" t="s">
        <v>4060</v>
      </c>
      <c r="F1045" s="11">
        <v>2010.0</v>
      </c>
      <c r="G1045" s="8" t="s">
        <v>93</v>
      </c>
      <c r="H1045" s="8" t="s">
        <v>4061</v>
      </c>
      <c r="I1045" s="11">
        <v>9.0</v>
      </c>
      <c r="J1045" s="13" t="s">
        <v>4065</v>
      </c>
      <c r="K1045" s="13" t="s">
        <v>4066</v>
      </c>
      <c r="L1045" s="13" t="s">
        <v>4067</v>
      </c>
    </row>
    <row r="1046">
      <c r="A1046" s="11">
        <v>1.401011386154E12</v>
      </c>
      <c r="B1046" s="12">
        <v>1045.0</v>
      </c>
      <c r="C1046" s="8" t="s">
        <v>12</v>
      </c>
      <c r="D1046" s="5">
        <f>VLOOKUP(CONCATENATE(C1046,A1046), Final!A:L, 12, false)</f>
        <v>17.25</v>
      </c>
      <c r="E1046" s="8" t="s">
        <v>4060</v>
      </c>
      <c r="F1046" s="11">
        <v>2010.0</v>
      </c>
      <c r="G1046" s="8" t="s">
        <v>93</v>
      </c>
      <c r="H1046" s="8" t="s">
        <v>4061</v>
      </c>
      <c r="I1046" s="11">
        <v>9.0</v>
      </c>
      <c r="J1046" s="13" t="s">
        <v>4068</v>
      </c>
      <c r="K1046" s="13" t="s">
        <v>4069</v>
      </c>
      <c r="L1046" s="13" t="s">
        <v>4070</v>
      </c>
    </row>
    <row r="1047">
      <c r="A1047" s="11">
        <v>1.401011386155E12</v>
      </c>
      <c r="B1047" s="12">
        <v>1046.0</v>
      </c>
      <c r="C1047" s="8" t="s">
        <v>12</v>
      </c>
      <c r="D1047" s="5">
        <f>VLOOKUP(CONCATENATE(C1047,A1047), Final!A:L, 12, false)</f>
        <v>17.25</v>
      </c>
      <c r="E1047" s="8" t="s">
        <v>4071</v>
      </c>
      <c r="F1047" s="11">
        <v>2010.0</v>
      </c>
      <c r="G1047" s="8" t="s">
        <v>93</v>
      </c>
      <c r="H1047" s="8" t="s">
        <v>4061</v>
      </c>
      <c r="I1047" s="11">
        <v>8.5</v>
      </c>
      <c r="J1047" s="13" t="s">
        <v>4072</v>
      </c>
      <c r="K1047" s="13" t="s">
        <v>4073</v>
      </c>
      <c r="L1047" s="13" t="s">
        <v>4074</v>
      </c>
    </row>
    <row r="1048">
      <c r="A1048" s="11">
        <v>1.401011386169E12</v>
      </c>
      <c r="B1048" s="12">
        <v>1047.0</v>
      </c>
      <c r="C1048" s="8" t="s">
        <v>12</v>
      </c>
      <c r="D1048" s="5">
        <f>VLOOKUP(CONCATENATE(C1048,A1048), Final!A:L, 12, false)</f>
        <v>17.25</v>
      </c>
      <c r="E1048" s="8" t="s">
        <v>4075</v>
      </c>
      <c r="F1048" s="11">
        <v>2010.0</v>
      </c>
      <c r="G1048" s="8" t="s">
        <v>93</v>
      </c>
      <c r="H1048" s="8" t="s">
        <v>4061</v>
      </c>
      <c r="I1048" s="11">
        <v>8.5</v>
      </c>
      <c r="J1048" s="13" t="s">
        <v>4076</v>
      </c>
      <c r="K1048" s="13" t="s">
        <v>4077</v>
      </c>
      <c r="L1048" s="13" t="s">
        <v>4078</v>
      </c>
    </row>
    <row r="1049">
      <c r="A1049" s="11">
        <v>1.40101138617E12</v>
      </c>
      <c r="B1049" s="12">
        <v>1048.0</v>
      </c>
      <c r="C1049" s="8" t="s">
        <v>12</v>
      </c>
      <c r="D1049" s="5">
        <f>VLOOKUP(CONCATENATE(C1049,A1049), Final!A:L, 12, false)</f>
        <v>17.25</v>
      </c>
      <c r="E1049" s="8" t="s">
        <v>4079</v>
      </c>
      <c r="F1049" s="11">
        <v>2010.0</v>
      </c>
      <c r="G1049" s="8" t="s">
        <v>93</v>
      </c>
      <c r="H1049" s="8" t="s">
        <v>4061</v>
      </c>
      <c r="I1049" s="11">
        <v>8.0</v>
      </c>
      <c r="J1049" s="13" t="s">
        <v>4080</v>
      </c>
      <c r="K1049" s="13" t="s">
        <v>4081</v>
      </c>
      <c r="L1049" s="13" t="s">
        <v>4082</v>
      </c>
    </row>
    <row r="1050">
      <c r="A1050" s="11">
        <v>1.401011386191E12</v>
      </c>
      <c r="B1050" s="12">
        <v>1049.0</v>
      </c>
      <c r="C1050" s="8" t="s">
        <v>12</v>
      </c>
      <c r="D1050" s="5">
        <f>VLOOKUP(CONCATENATE(C1050,A1050), Final!A:L, 12, false)</f>
        <v>17.25</v>
      </c>
      <c r="E1050" s="8" t="s">
        <v>4083</v>
      </c>
      <c r="F1050" s="11">
        <v>2010.0</v>
      </c>
      <c r="G1050" s="8" t="s">
        <v>93</v>
      </c>
      <c r="H1050" s="8" t="s">
        <v>4061</v>
      </c>
      <c r="I1050" s="11">
        <v>9.0</v>
      </c>
      <c r="J1050" s="13" t="s">
        <v>4084</v>
      </c>
      <c r="K1050" s="13" t="s">
        <v>4085</v>
      </c>
      <c r="L1050" s="13" t="s">
        <v>4086</v>
      </c>
    </row>
    <row r="1051">
      <c r="A1051" s="11">
        <v>1.401011392038E12</v>
      </c>
      <c r="B1051" s="12">
        <v>1050.0</v>
      </c>
      <c r="C1051" s="8" t="s">
        <v>12</v>
      </c>
      <c r="D1051" s="5">
        <f>VLOOKUP(CONCATENATE(C1051,A1051), Final!A:L, 12, false)</f>
        <v>17.25</v>
      </c>
      <c r="E1051" s="8" t="s">
        <v>4087</v>
      </c>
      <c r="F1051" s="11">
        <v>2009.0</v>
      </c>
      <c r="G1051" s="8" t="s">
        <v>93</v>
      </c>
      <c r="H1051" s="8" t="s">
        <v>4088</v>
      </c>
      <c r="I1051" s="11">
        <v>8.5</v>
      </c>
      <c r="J1051" s="13" t="s">
        <v>4089</v>
      </c>
      <c r="K1051" s="13" t="s">
        <v>4090</v>
      </c>
      <c r="L1051" s="13" t="s">
        <v>4091</v>
      </c>
    </row>
    <row r="1052">
      <c r="A1052" s="11">
        <v>1.401011392046E12</v>
      </c>
      <c r="B1052" s="12">
        <v>1051.0</v>
      </c>
      <c r="C1052" s="8" t="s">
        <v>12</v>
      </c>
      <c r="D1052" s="5">
        <f>VLOOKUP(CONCATENATE(C1052,A1052), Final!A:L, 12, false)</f>
        <v>17.25</v>
      </c>
      <c r="E1052" s="8" t="s">
        <v>4092</v>
      </c>
      <c r="F1052" s="11">
        <v>2009.0</v>
      </c>
      <c r="G1052" s="8" t="s">
        <v>93</v>
      </c>
      <c r="H1052" s="8" t="s">
        <v>4088</v>
      </c>
      <c r="I1052" s="11">
        <v>9.0</v>
      </c>
      <c r="J1052" s="13" t="s">
        <v>4093</v>
      </c>
      <c r="K1052" s="13" t="s">
        <v>4094</v>
      </c>
      <c r="L1052" s="13" t="s">
        <v>4095</v>
      </c>
    </row>
    <row r="1053">
      <c r="A1053" s="11">
        <v>1.401014268252E12</v>
      </c>
      <c r="B1053" s="12">
        <v>1052.0</v>
      </c>
      <c r="C1053" s="8" t="s">
        <v>12</v>
      </c>
      <c r="D1053" s="5">
        <f>VLOOKUP(CONCATENATE(C1053,A1053), Final!A:L, 12, false)</f>
        <v>17.25</v>
      </c>
      <c r="E1053" s="8" t="s">
        <v>4096</v>
      </c>
      <c r="F1053" s="11">
        <v>2023.0</v>
      </c>
      <c r="G1053" s="8" t="s">
        <v>93</v>
      </c>
      <c r="H1053" s="8" t="s">
        <v>4052</v>
      </c>
      <c r="I1053" s="11">
        <v>8.5</v>
      </c>
      <c r="J1053" s="13" t="s">
        <v>4097</v>
      </c>
      <c r="K1053" s="13" t="s">
        <v>4098</v>
      </c>
      <c r="L1053" s="13" t="s">
        <v>4099</v>
      </c>
    </row>
    <row r="1054">
      <c r="A1054" s="11">
        <v>1.401025629146E12</v>
      </c>
      <c r="B1054" s="12">
        <v>1053.0</v>
      </c>
      <c r="C1054" s="8" t="s">
        <v>12</v>
      </c>
      <c r="D1054" s="5">
        <f>VLOOKUP(CONCATENATE(C1054,A1054), Final!A:L, 12, false)</f>
        <v>17.25</v>
      </c>
      <c r="E1054" s="8" t="s">
        <v>4100</v>
      </c>
      <c r="F1054" s="11">
        <v>2007.0</v>
      </c>
      <c r="G1054" s="8" t="s">
        <v>93</v>
      </c>
      <c r="H1054" s="8" t="s">
        <v>4101</v>
      </c>
      <c r="I1054" s="11">
        <v>9.0</v>
      </c>
      <c r="J1054" s="13" t="s">
        <v>4102</v>
      </c>
      <c r="K1054" s="13" t="s">
        <v>4103</v>
      </c>
      <c r="L1054" s="13" t="s">
        <v>4104</v>
      </c>
    </row>
    <row r="1055">
      <c r="A1055" s="11">
        <v>1.40102688303E12</v>
      </c>
      <c r="B1055" s="12">
        <v>1054.0</v>
      </c>
      <c r="C1055" s="8" t="s">
        <v>12</v>
      </c>
      <c r="D1055" s="5">
        <f>VLOOKUP(CONCATENATE(C1055,A1055), Final!A:L, 12, false)</f>
        <v>17.25</v>
      </c>
      <c r="E1055" s="8" t="s">
        <v>4105</v>
      </c>
      <c r="F1055" s="11">
        <v>2022.0</v>
      </c>
      <c r="G1055" s="8" t="s">
        <v>93</v>
      </c>
      <c r="H1055" s="8" t="s">
        <v>4106</v>
      </c>
      <c r="I1055" s="8" t="s">
        <v>3738</v>
      </c>
      <c r="J1055" s="13" t="s">
        <v>4107</v>
      </c>
      <c r="K1055" s="13" t="s">
        <v>4108</v>
      </c>
      <c r="L1055" s="13" t="s">
        <v>4109</v>
      </c>
    </row>
    <row r="1056">
      <c r="A1056" s="11">
        <v>1.401026883039E12</v>
      </c>
      <c r="B1056" s="12">
        <v>1055.0</v>
      </c>
      <c r="C1056" s="8" t="s">
        <v>12</v>
      </c>
      <c r="D1056" s="5">
        <f>VLOOKUP(CONCATENATE(C1056,A1056), Final!A:L, 12, false)</f>
        <v>17.25</v>
      </c>
      <c r="E1056" s="8" t="s">
        <v>4110</v>
      </c>
      <c r="F1056" s="11">
        <v>2022.0</v>
      </c>
      <c r="G1056" s="8" t="s">
        <v>93</v>
      </c>
      <c r="H1056" s="8" t="s">
        <v>4106</v>
      </c>
      <c r="I1056" s="11">
        <v>8.5</v>
      </c>
      <c r="J1056" s="13" t="s">
        <v>4111</v>
      </c>
      <c r="K1056" s="13" t="s">
        <v>4112</v>
      </c>
      <c r="L1056" s="13" t="s">
        <v>4113</v>
      </c>
    </row>
    <row r="1057">
      <c r="A1057" s="11">
        <v>1.401026883042E12</v>
      </c>
      <c r="B1057" s="12">
        <v>1056.0</v>
      </c>
      <c r="C1057" s="8" t="s">
        <v>12</v>
      </c>
      <c r="D1057" s="5">
        <f>VLOOKUP(CONCATENATE(C1057,A1057), Final!A:L, 12, false)</f>
        <v>17.25</v>
      </c>
      <c r="E1057" s="8" t="s">
        <v>4110</v>
      </c>
      <c r="F1057" s="11">
        <v>2022.0</v>
      </c>
      <c r="G1057" s="8" t="s">
        <v>93</v>
      </c>
      <c r="H1057" s="8" t="s">
        <v>4106</v>
      </c>
      <c r="I1057" s="11">
        <v>8.5</v>
      </c>
      <c r="J1057" s="13" t="s">
        <v>4114</v>
      </c>
      <c r="K1057" s="13" t="s">
        <v>4115</v>
      </c>
      <c r="L1057" s="13" t="s">
        <v>4116</v>
      </c>
    </row>
    <row r="1058">
      <c r="A1058" s="11">
        <v>1.401029993159E12</v>
      </c>
      <c r="B1058" s="12">
        <v>1057.0</v>
      </c>
      <c r="C1058" s="8" t="s">
        <v>12</v>
      </c>
      <c r="D1058" s="5">
        <f>VLOOKUP(CONCATENATE(C1058,A1058), Final!A:L, 12, false)</f>
        <v>17.25</v>
      </c>
      <c r="E1058" s="8" t="s">
        <v>4117</v>
      </c>
      <c r="F1058" s="11">
        <v>1998.0</v>
      </c>
      <c r="G1058" s="8" t="s">
        <v>93</v>
      </c>
      <c r="H1058" s="8" t="s">
        <v>4101</v>
      </c>
      <c r="I1058" s="11">
        <v>8.5</v>
      </c>
      <c r="J1058" s="13" t="s">
        <v>4118</v>
      </c>
      <c r="K1058" s="13" t="s">
        <v>4119</v>
      </c>
      <c r="L1058" s="13" t="s">
        <v>4120</v>
      </c>
    </row>
    <row r="1059">
      <c r="A1059" s="11">
        <v>1.401029993168E12</v>
      </c>
      <c r="B1059" s="12">
        <v>1058.0</v>
      </c>
      <c r="C1059" s="8" t="s">
        <v>12</v>
      </c>
      <c r="D1059" s="5">
        <f>VLOOKUP(CONCATENATE(C1059,A1059), Final!A:L, 12, false)</f>
        <v>17.25</v>
      </c>
      <c r="E1059" s="8" t="s">
        <v>4121</v>
      </c>
      <c r="F1059" s="11">
        <v>1998.0</v>
      </c>
      <c r="G1059" s="8" t="s">
        <v>93</v>
      </c>
      <c r="H1059" s="8" t="s">
        <v>4101</v>
      </c>
      <c r="I1059" s="11">
        <v>9.0</v>
      </c>
      <c r="J1059" s="13" t="s">
        <v>4122</v>
      </c>
      <c r="K1059" s="13" t="s">
        <v>4123</v>
      </c>
      <c r="L1059" s="13" t="s">
        <v>4124</v>
      </c>
    </row>
    <row r="1060">
      <c r="A1060" s="11">
        <v>1.401029993182E12</v>
      </c>
      <c r="B1060" s="12">
        <v>1059.0</v>
      </c>
      <c r="C1060" s="8" t="s">
        <v>12</v>
      </c>
      <c r="D1060" s="5">
        <f>VLOOKUP(CONCATENATE(C1060,A1060), Final!A:L, 12, false)</f>
        <v>17.25</v>
      </c>
      <c r="E1060" s="8" t="s">
        <v>4125</v>
      </c>
      <c r="F1060" s="11">
        <v>1998.0</v>
      </c>
      <c r="G1060" s="8" t="s">
        <v>93</v>
      </c>
      <c r="H1060" s="8" t="s">
        <v>4101</v>
      </c>
      <c r="I1060" s="11">
        <v>7.5</v>
      </c>
      <c r="J1060" s="13" t="s">
        <v>4126</v>
      </c>
      <c r="K1060" s="13" t="s">
        <v>4127</v>
      </c>
      <c r="L1060" s="13" t="s">
        <v>4128</v>
      </c>
    </row>
    <row r="1061">
      <c r="A1061" s="11">
        <v>1.401029995082E12</v>
      </c>
      <c r="B1061" s="12">
        <v>1060.0</v>
      </c>
      <c r="C1061" s="8" t="s">
        <v>12</v>
      </c>
      <c r="D1061" s="5">
        <f>VLOOKUP(CONCATENATE(C1061,A1061), Final!A:L, 12, false)</f>
        <v>17.25</v>
      </c>
      <c r="E1061" s="8" t="s">
        <v>4129</v>
      </c>
      <c r="F1061" s="11">
        <v>2003.0</v>
      </c>
      <c r="G1061" s="8" t="s">
        <v>93</v>
      </c>
      <c r="H1061" s="8" t="s">
        <v>4101</v>
      </c>
      <c r="I1061" s="11">
        <v>8.5</v>
      </c>
      <c r="J1061" s="13" t="s">
        <v>4130</v>
      </c>
      <c r="K1061" s="13" t="s">
        <v>4131</v>
      </c>
      <c r="L1061" s="13" t="s">
        <v>4132</v>
      </c>
    </row>
    <row r="1062">
      <c r="A1062" s="11">
        <v>1.401031218271E12</v>
      </c>
      <c r="B1062" s="12">
        <v>1061.0</v>
      </c>
      <c r="C1062" s="8" t="s">
        <v>12</v>
      </c>
      <c r="D1062" s="5">
        <f>VLOOKUP(CONCATENATE(C1062,A1062), Final!A:L, 12, false)</f>
        <v>17.25</v>
      </c>
      <c r="E1062" s="8" t="s">
        <v>4133</v>
      </c>
      <c r="F1062" s="11">
        <v>1999.0</v>
      </c>
      <c r="G1062" s="8" t="s">
        <v>93</v>
      </c>
      <c r="H1062" s="8" t="s">
        <v>4134</v>
      </c>
      <c r="I1062" s="11">
        <v>7.0</v>
      </c>
      <c r="J1062" s="13" t="s">
        <v>4135</v>
      </c>
      <c r="K1062" s="13" t="s">
        <v>4136</v>
      </c>
      <c r="L1062" s="13" t="s">
        <v>4137</v>
      </c>
    </row>
    <row r="1063">
      <c r="A1063" s="11">
        <v>1.401031225206E12</v>
      </c>
      <c r="B1063" s="12">
        <v>1062.0</v>
      </c>
      <c r="C1063" s="8" t="s">
        <v>12</v>
      </c>
      <c r="D1063" s="5">
        <f>VLOOKUP(CONCATENATE(C1063,A1063), Final!A:L, 12, false)</f>
        <v>17.25</v>
      </c>
      <c r="E1063" s="8" t="s">
        <v>4138</v>
      </c>
      <c r="F1063" s="11">
        <v>2004.0</v>
      </c>
      <c r="G1063" s="8" t="s">
        <v>93</v>
      </c>
      <c r="H1063" s="8" t="s">
        <v>4139</v>
      </c>
      <c r="I1063" s="11">
        <v>9.0</v>
      </c>
      <c r="J1063" s="13" t="s">
        <v>4140</v>
      </c>
      <c r="K1063" s="13" t="s">
        <v>4141</v>
      </c>
      <c r="L1063" s="13" t="s">
        <v>4142</v>
      </c>
    </row>
    <row r="1064">
      <c r="A1064" s="11">
        <v>1.401031225207E12</v>
      </c>
      <c r="B1064" s="12">
        <v>1063.0</v>
      </c>
      <c r="C1064" s="8" t="s">
        <v>12</v>
      </c>
      <c r="D1064" s="5">
        <f>VLOOKUP(CONCATENATE(C1064,A1064), Final!A:L, 12, false)</f>
        <v>17.25</v>
      </c>
      <c r="E1064" s="8" t="s">
        <v>4143</v>
      </c>
      <c r="F1064" s="11">
        <v>2004.0</v>
      </c>
      <c r="G1064" s="8" t="s">
        <v>93</v>
      </c>
      <c r="H1064" s="8" t="s">
        <v>4139</v>
      </c>
      <c r="I1064" s="11">
        <v>8.5</v>
      </c>
      <c r="J1064" s="13" t="s">
        <v>4144</v>
      </c>
      <c r="K1064" s="13" t="s">
        <v>4145</v>
      </c>
      <c r="L1064" s="13" t="s">
        <v>4146</v>
      </c>
    </row>
    <row r="1065">
      <c r="A1065" s="11">
        <v>1.401031225229E12</v>
      </c>
      <c r="B1065" s="12">
        <v>1064.0</v>
      </c>
      <c r="C1065" s="8" t="s">
        <v>12</v>
      </c>
      <c r="D1065" s="5">
        <f>VLOOKUP(CONCATENATE(C1065,A1065), Final!A:L, 12, false)</f>
        <v>17.25</v>
      </c>
      <c r="E1065" s="8" t="s">
        <v>4147</v>
      </c>
      <c r="F1065" s="11">
        <v>2004.0</v>
      </c>
      <c r="G1065" s="8" t="s">
        <v>93</v>
      </c>
      <c r="H1065" s="8" t="s">
        <v>4139</v>
      </c>
      <c r="I1065" s="11">
        <v>7.5</v>
      </c>
      <c r="J1065" s="13" t="s">
        <v>4148</v>
      </c>
      <c r="K1065" s="13" t="s">
        <v>4149</v>
      </c>
      <c r="L1065" s="13" t="s">
        <v>4150</v>
      </c>
    </row>
    <row r="1066">
      <c r="A1066" s="11">
        <v>1.40103122523E12</v>
      </c>
      <c r="B1066" s="12">
        <v>1065.0</v>
      </c>
      <c r="C1066" s="8" t="s">
        <v>12</v>
      </c>
      <c r="D1066" s="5">
        <f>VLOOKUP(CONCATENATE(C1066,A1066), Final!A:L, 12, false)</f>
        <v>17.25</v>
      </c>
      <c r="E1066" s="8" t="s">
        <v>4151</v>
      </c>
      <c r="F1066" s="11">
        <v>2004.0</v>
      </c>
      <c r="G1066" s="8" t="s">
        <v>93</v>
      </c>
      <c r="H1066" s="8" t="s">
        <v>4139</v>
      </c>
      <c r="I1066" s="11">
        <v>7.0</v>
      </c>
      <c r="J1066" s="13" t="s">
        <v>4152</v>
      </c>
      <c r="K1066" s="13" t="s">
        <v>4153</v>
      </c>
      <c r="L1066" s="13" t="s">
        <v>4154</v>
      </c>
    </row>
    <row r="1067">
      <c r="A1067" s="11">
        <v>1.401031225233E12</v>
      </c>
      <c r="B1067" s="12">
        <v>1066.0</v>
      </c>
      <c r="C1067" s="8" t="s">
        <v>12</v>
      </c>
      <c r="D1067" s="5">
        <f>VLOOKUP(CONCATENATE(C1067,A1067), Final!A:L, 12, false)</f>
        <v>17.25</v>
      </c>
      <c r="E1067" s="8" t="s">
        <v>4151</v>
      </c>
      <c r="F1067" s="11">
        <v>2004.0</v>
      </c>
      <c r="G1067" s="8" t="s">
        <v>93</v>
      </c>
      <c r="H1067" s="8" t="s">
        <v>4139</v>
      </c>
      <c r="I1067" s="11">
        <v>7.0</v>
      </c>
      <c r="J1067" s="13" t="s">
        <v>4155</v>
      </c>
      <c r="K1067" s="13" t="s">
        <v>4156</v>
      </c>
      <c r="L1067" s="13" t="s">
        <v>4157</v>
      </c>
    </row>
    <row r="1068">
      <c r="A1068" s="11">
        <v>1.401031225236E12</v>
      </c>
      <c r="B1068" s="12">
        <v>1067.0</v>
      </c>
      <c r="C1068" s="8" t="s">
        <v>12</v>
      </c>
      <c r="D1068" s="5">
        <f>VLOOKUP(CONCATENATE(C1068,A1068), Final!A:L, 12, false)</f>
        <v>17.25</v>
      </c>
      <c r="E1068" s="8" t="s">
        <v>4158</v>
      </c>
      <c r="F1068" s="11">
        <v>2004.0</v>
      </c>
      <c r="G1068" s="8" t="s">
        <v>93</v>
      </c>
      <c r="H1068" s="8" t="s">
        <v>4139</v>
      </c>
      <c r="I1068" s="11">
        <v>8.5</v>
      </c>
      <c r="J1068" s="13" t="s">
        <v>4159</v>
      </c>
      <c r="K1068" s="13" t="s">
        <v>4160</v>
      </c>
      <c r="L1068" s="13" t="s">
        <v>4161</v>
      </c>
    </row>
    <row r="1069">
      <c r="A1069" s="11">
        <v>1.401031225237E12</v>
      </c>
      <c r="B1069" s="12">
        <v>1068.0</v>
      </c>
      <c r="C1069" s="8" t="s">
        <v>12</v>
      </c>
      <c r="D1069" s="5">
        <f>VLOOKUP(CONCATENATE(C1069,A1069), Final!A:L, 12, false)</f>
        <v>17.25</v>
      </c>
      <c r="E1069" s="8" t="s">
        <v>4162</v>
      </c>
      <c r="F1069" s="11">
        <v>2004.0</v>
      </c>
      <c r="G1069" s="8" t="s">
        <v>93</v>
      </c>
      <c r="H1069" s="8" t="s">
        <v>4139</v>
      </c>
      <c r="I1069" s="11">
        <v>9.0</v>
      </c>
      <c r="J1069" s="13" t="s">
        <v>4163</v>
      </c>
      <c r="K1069" s="13" t="s">
        <v>4164</v>
      </c>
      <c r="L1069" s="13" t="s">
        <v>4165</v>
      </c>
    </row>
    <row r="1070">
      <c r="A1070" s="11">
        <v>1.401031225239E12</v>
      </c>
      <c r="B1070" s="12">
        <v>1069.0</v>
      </c>
      <c r="C1070" s="8" t="s">
        <v>12</v>
      </c>
      <c r="D1070" s="5">
        <f>VLOOKUP(CONCATENATE(C1070,A1070), Final!A:L, 12, false)</f>
        <v>17.25</v>
      </c>
      <c r="E1070" s="8" t="s">
        <v>4166</v>
      </c>
      <c r="F1070" s="11">
        <v>2004.0</v>
      </c>
      <c r="G1070" s="8" t="s">
        <v>93</v>
      </c>
      <c r="H1070" s="8" t="s">
        <v>4139</v>
      </c>
      <c r="I1070" s="11">
        <v>8.0</v>
      </c>
      <c r="J1070" s="13" t="s">
        <v>4167</v>
      </c>
      <c r="K1070" s="13" t="s">
        <v>4168</v>
      </c>
      <c r="L1070" s="13" t="s">
        <v>4169</v>
      </c>
    </row>
    <row r="1071">
      <c r="A1071" s="11">
        <v>1.401031225243E12</v>
      </c>
      <c r="B1071" s="12">
        <v>1070.0</v>
      </c>
      <c r="C1071" s="8" t="s">
        <v>12</v>
      </c>
      <c r="D1071" s="5">
        <f>VLOOKUP(CONCATENATE(C1071,A1071), Final!A:L, 12, false)</f>
        <v>17.25</v>
      </c>
      <c r="E1071" s="8" t="s">
        <v>4170</v>
      </c>
      <c r="F1071" s="11">
        <v>2004.0</v>
      </c>
      <c r="G1071" s="8" t="s">
        <v>93</v>
      </c>
      <c r="H1071" s="8" t="s">
        <v>4139</v>
      </c>
      <c r="I1071" s="11">
        <v>8.5</v>
      </c>
      <c r="J1071" s="13" t="s">
        <v>4171</v>
      </c>
      <c r="K1071" s="13" t="s">
        <v>4172</v>
      </c>
      <c r="L1071" s="13" t="s">
        <v>4173</v>
      </c>
    </row>
    <row r="1072">
      <c r="A1072" s="11">
        <v>1.401031225244E12</v>
      </c>
      <c r="B1072" s="12">
        <v>1071.0</v>
      </c>
      <c r="C1072" s="8" t="s">
        <v>12</v>
      </c>
      <c r="D1072" s="5">
        <f>VLOOKUP(CONCATENATE(C1072,A1072), Final!A:L, 12, false)</f>
        <v>17.25</v>
      </c>
      <c r="E1072" s="8" t="s">
        <v>4170</v>
      </c>
      <c r="F1072" s="11">
        <v>2004.0</v>
      </c>
      <c r="G1072" s="8" t="s">
        <v>93</v>
      </c>
      <c r="H1072" s="8" t="s">
        <v>4139</v>
      </c>
      <c r="I1072" s="11">
        <v>8.5</v>
      </c>
      <c r="J1072" s="13" t="s">
        <v>4174</v>
      </c>
      <c r="K1072" s="13" t="s">
        <v>4175</v>
      </c>
      <c r="L1072" s="13" t="s">
        <v>4176</v>
      </c>
    </row>
    <row r="1073">
      <c r="A1073" s="11">
        <v>1.401031225247E12</v>
      </c>
      <c r="B1073" s="12">
        <v>1072.0</v>
      </c>
      <c r="C1073" s="8" t="s">
        <v>12</v>
      </c>
      <c r="D1073" s="5">
        <f>VLOOKUP(CONCATENATE(C1073,A1073), Final!A:L, 12, false)</f>
        <v>17.25</v>
      </c>
      <c r="E1073" s="8" t="s">
        <v>4177</v>
      </c>
      <c r="F1073" s="11">
        <v>2004.0</v>
      </c>
      <c r="G1073" s="8" t="s">
        <v>93</v>
      </c>
      <c r="H1073" s="8" t="s">
        <v>4139</v>
      </c>
      <c r="I1073" s="11">
        <v>9.0</v>
      </c>
      <c r="J1073" s="13" t="s">
        <v>4178</v>
      </c>
      <c r="K1073" s="13" t="s">
        <v>4179</v>
      </c>
      <c r="L1073" s="13" t="s">
        <v>4180</v>
      </c>
    </row>
    <row r="1074">
      <c r="A1074" s="11">
        <v>1.401031225248E12</v>
      </c>
      <c r="B1074" s="12">
        <v>1073.0</v>
      </c>
      <c r="C1074" s="8" t="s">
        <v>12</v>
      </c>
      <c r="D1074" s="5">
        <f>VLOOKUP(CONCATENATE(C1074,A1074), Final!A:L, 12, false)</f>
        <v>17.25</v>
      </c>
      <c r="E1074" s="8" t="s">
        <v>4181</v>
      </c>
      <c r="F1074" s="11">
        <v>2004.0</v>
      </c>
      <c r="G1074" s="8" t="s">
        <v>93</v>
      </c>
      <c r="H1074" s="8" t="s">
        <v>4139</v>
      </c>
      <c r="I1074" s="11">
        <v>8.5</v>
      </c>
      <c r="J1074" s="13" t="s">
        <v>4182</v>
      </c>
      <c r="K1074" s="13" t="s">
        <v>4183</v>
      </c>
      <c r="L1074" s="13" t="s">
        <v>4184</v>
      </c>
    </row>
    <row r="1075">
      <c r="A1075" s="11">
        <v>1.401031225249E12</v>
      </c>
      <c r="B1075" s="12">
        <v>1074.0</v>
      </c>
      <c r="C1075" s="8" t="s">
        <v>12</v>
      </c>
      <c r="D1075" s="5">
        <f>VLOOKUP(CONCATENATE(C1075,A1075), Final!A:L, 12, false)</f>
        <v>17.25</v>
      </c>
      <c r="E1075" s="8" t="s">
        <v>4185</v>
      </c>
      <c r="F1075" s="11">
        <v>2004.0</v>
      </c>
      <c r="G1075" s="8" t="s">
        <v>93</v>
      </c>
      <c r="H1075" s="8" t="s">
        <v>4139</v>
      </c>
      <c r="I1075" s="11">
        <v>7.5</v>
      </c>
      <c r="J1075" s="13" t="s">
        <v>4186</v>
      </c>
      <c r="K1075" s="13" t="s">
        <v>4187</v>
      </c>
      <c r="L1075" s="13" t="s">
        <v>4188</v>
      </c>
    </row>
    <row r="1076">
      <c r="A1076" s="11">
        <v>1.40103122525E12</v>
      </c>
      <c r="B1076" s="12">
        <v>1075.0</v>
      </c>
      <c r="C1076" s="8" t="s">
        <v>12</v>
      </c>
      <c r="D1076" s="5">
        <f>VLOOKUP(CONCATENATE(C1076,A1076), Final!A:L, 12, false)</f>
        <v>17.25</v>
      </c>
      <c r="E1076" s="8" t="s">
        <v>4177</v>
      </c>
      <c r="F1076" s="11">
        <v>2004.0</v>
      </c>
      <c r="G1076" s="8" t="s">
        <v>93</v>
      </c>
      <c r="H1076" s="8" t="s">
        <v>4139</v>
      </c>
      <c r="I1076" s="11">
        <v>9.0</v>
      </c>
      <c r="J1076" s="13" t="s">
        <v>4189</v>
      </c>
      <c r="K1076" s="13" t="s">
        <v>4190</v>
      </c>
      <c r="L1076" s="13" t="s">
        <v>4191</v>
      </c>
    </row>
    <row r="1077">
      <c r="A1077" s="11">
        <v>1.401031229029E12</v>
      </c>
      <c r="B1077" s="12">
        <v>1076.0</v>
      </c>
      <c r="C1077" s="8" t="s">
        <v>12</v>
      </c>
      <c r="D1077" s="5">
        <f>VLOOKUP(CONCATENATE(C1077,A1077), Final!A:L, 12, false)</f>
        <v>17.25</v>
      </c>
      <c r="E1077" s="8" t="s">
        <v>4192</v>
      </c>
      <c r="F1077" s="11">
        <v>2023.0</v>
      </c>
      <c r="G1077" s="8" t="s">
        <v>93</v>
      </c>
      <c r="H1077" s="8" t="s">
        <v>4052</v>
      </c>
      <c r="I1077" s="8" t="s">
        <v>3738</v>
      </c>
      <c r="J1077" s="13" t="s">
        <v>4193</v>
      </c>
      <c r="K1077" s="13" t="s">
        <v>4194</v>
      </c>
      <c r="L1077" s="13" t="s">
        <v>4195</v>
      </c>
    </row>
    <row r="1078">
      <c r="A1078" s="11">
        <v>1.40103122903E12</v>
      </c>
      <c r="B1078" s="12">
        <v>1077.0</v>
      </c>
      <c r="C1078" s="8" t="s">
        <v>12</v>
      </c>
      <c r="D1078" s="5">
        <f>VLOOKUP(CONCATENATE(C1078,A1078), Final!A:L, 12, false)</f>
        <v>17.25</v>
      </c>
      <c r="E1078" s="8" t="s">
        <v>4192</v>
      </c>
      <c r="F1078" s="11">
        <v>2023.0</v>
      </c>
      <c r="G1078" s="8" t="s">
        <v>93</v>
      </c>
      <c r="H1078" s="8" t="s">
        <v>4052</v>
      </c>
      <c r="I1078" s="8" t="s">
        <v>3738</v>
      </c>
      <c r="J1078" s="13" t="s">
        <v>4196</v>
      </c>
      <c r="K1078" s="13" t="s">
        <v>4197</v>
      </c>
      <c r="L1078" s="13" t="s">
        <v>4198</v>
      </c>
    </row>
    <row r="1079">
      <c r="A1079" s="11">
        <v>1.401031229037E12</v>
      </c>
      <c r="B1079" s="12">
        <v>1078.0</v>
      </c>
      <c r="C1079" s="8" t="s">
        <v>12</v>
      </c>
      <c r="D1079" s="5">
        <f>VLOOKUP(CONCATENATE(C1079,A1079), Final!A:L, 12, false)</f>
        <v>17.25</v>
      </c>
      <c r="E1079" s="8" t="s">
        <v>4192</v>
      </c>
      <c r="F1079" s="11">
        <v>2023.0</v>
      </c>
      <c r="G1079" s="8" t="s">
        <v>93</v>
      </c>
      <c r="H1079" s="8" t="s">
        <v>4052</v>
      </c>
      <c r="I1079" s="8" t="s">
        <v>3738</v>
      </c>
      <c r="J1079" s="13" t="s">
        <v>4199</v>
      </c>
      <c r="K1079" s="13" t="s">
        <v>4200</v>
      </c>
      <c r="L1079" s="13" t="s">
        <v>4201</v>
      </c>
    </row>
    <row r="1080">
      <c r="A1080" s="11">
        <v>1.401031229045E12</v>
      </c>
      <c r="B1080" s="12">
        <v>1079.0</v>
      </c>
      <c r="C1080" s="8" t="s">
        <v>12</v>
      </c>
      <c r="D1080" s="5">
        <f>VLOOKUP(CONCATENATE(C1080,A1080), Final!A:L, 12, false)</f>
        <v>17.25</v>
      </c>
      <c r="E1080" s="8" t="s">
        <v>4192</v>
      </c>
      <c r="F1080" s="11">
        <v>2023.0</v>
      </c>
      <c r="G1080" s="8" t="s">
        <v>93</v>
      </c>
      <c r="H1080" s="8" t="s">
        <v>4052</v>
      </c>
      <c r="I1080" s="8" t="s">
        <v>3738</v>
      </c>
      <c r="J1080" s="13" t="s">
        <v>4202</v>
      </c>
      <c r="K1080" s="13" t="s">
        <v>4203</v>
      </c>
      <c r="L1080" s="13" t="s">
        <v>4204</v>
      </c>
    </row>
    <row r="1081">
      <c r="A1081" s="11">
        <v>1.401031256104E12</v>
      </c>
      <c r="B1081" s="12">
        <v>1080.0</v>
      </c>
      <c r="C1081" s="8" t="s">
        <v>12</v>
      </c>
      <c r="D1081" s="5">
        <f>VLOOKUP(CONCATENATE(C1081,A1081), Final!A:L, 12, false)</f>
        <v>17.25</v>
      </c>
      <c r="E1081" s="8" t="s">
        <v>4205</v>
      </c>
      <c r="F1081" s="11">
        <v>2021.0</v>
      </c>
      <c r="G1081" s="8" t="s">
        <v>93</v>
      </c>
      <c r="H1081" s="8" t="s">
        <v>4106</v>
      </c>
      <c r="I1081" s="8" t="s">
        <v>3738</v>
      </c>
      <c r="J1081" s="13" t="s">
        <v>4206</v>
      </c>
      <c r="K1081" s="13" t="s">
        <v>4207</v>
      </c>
      <c r="L1081" s="13" t="s">
        <v>4208</v>
      </c>
    </row>
    <row r="1082">
      <c r="A1082" s="11">
        <v>1.401031256108E12</v>
      </c>
      <c r="B1082" s="12">
        <v>1081.0</v>
      </c>
      <c r="C1082" s="8" t="s">
        <v>12</v>
      </c>
      <c r="D1082" s="5">
        <f>VLOOKUP(CONCATENATE(C1082,A1082), Final!A:L, 12, false)</f>
        <v>17.25</v>
      </c>
      <c r="E1082" s="8" t="s">
        <v>4209</v>
      </c>
      <c r="F1082" s="11">
        <v>2021.0</v>
      </c>
      <c r="G1082" s="8" t="s">
        <v>93</v>
      </c>
      <c r="H1082" s="8" t="s">
        <v>4106</v>
      </c>
      <c r="I1082" s="11">
        <v>9.0</v>
      </c>
      <c r="J1082" s="13" t="s">
        <v>4210</v>
      </c>
      <c r="K1082" s="13" t="s">
        <v>4211</v>
      </c>
      <c r="L1082" s="13" t="s">
        <v>4212</v>
      </c>
    </row>
    <row r="1083">
      <c r="A1083" s="11">
        <v>1.401031274273E12</v>
      </c>
      <c r="B1083" s="12">
        <v>1082.0</v>
      </c>
      <c r="C1083" s="8" t="s">
        <v>12</v>
      </c>
      <c r="D1083" s="5">
        <f>VLOOKUP(CONCATENATE(C1083,A1083), Final!A:L, 12, false)</f>
        <v>17.25</v>
      </c>
      <c r="E1083" s="8" t="s">
        <v>4213</v>
      </c>
      <c r="F1083" s="11">
        <v>2007.0</v>
      </c>
      <c r="G1083" s="8" t="s">
        <v>93</v>
      </c>
      <c r="H1083" s="8" t="s">
        <v>4214</v>
      </c>
      <c r="I1083" s="11">
        <v>8.5</v>
      </c>
      <c r="J1083" s="13" t="s">
        <v>4215</v>
      </c>
      <c r="K1083" s="13" t="s">
        <v>4216</v>
      </c>
      <c r="L1083" s="13" t="s">
        <v>4217</v>
      </c>
    </row>
    <row r="1084">
      <c r="A1084" s="11">
        <v>1.401031274274E12</v>
      </c>
      <c r="B1084" s="12">
        <v>1083.0</v>
      </c>
      <c r="C1084" s="8" t="s">
        <v>12</v>
      </c>
      <c r="D1084" s="5">
        <f>VLOOKUP(CONCATENATE(C1084,A1084), Final!A:L, 12, false)</f>
        <v>17.25</v>
      </c>
      <c r="E1084" s="8" t="s">
        <v>4213</v>
      </c>
      <c r="F1084" s="11">
        <v>2007.0</v>
      </c>
      <c r="G1084" s="8" t="s">
        <v>93</v>
      </c>
      <c r="H1084" s="8" t="s">
        <v>4214</v>
      </c>
      <c r="I1084" s="11">
        <v>8.5</v>
      </c>
      <c r="J1084" s="13" t="s">
        <v>4218</v>
      </c>
      <c r="K1084" s="13" t="s">
        <v>4219</v>
      </c>
      <c r="L1084" s="13" t="s">
        <v>4220</v>
      </c>
    </row>
    <row r="1085">
      <c r="A1085" s="11">
        <v>1.401031274275E12</v>
      </c>
      <c r="B1085" s="12">
        <v>1084.0</v>
      </c>
      <c r="C1085" s="8" t="s">
        <v>12</v>
      </c>
      <c r="D1085" s="5">
        <f>VLOOKUP(CONCATENATE(C1085,A1085), Final!A:L, 12, false)</f>
        <v>17.25</v>
      </c>
      <c r="E1085" s="8" t="s">
        <v>4213</v>
      </c>
      <c r="F1085" s="11">
        <v>2007.0</v>
      </c>
      <c r="G1085" s="8" t="s">
        <v>93</v>
      </c>
      <c r="H1085" s="8" t="s">
        <v>4214</v>
      </c>
      <c r="I1085" s="11">
        <v>8.5</v>
      </c>
      <c r="J1085" s="13" t="s">
        <v>4221</v>
      </c>
      <c r="K1085" s="13" t="s">
        <v>4222</v>
      </c>
      <c r="L1085" s="13" t="s">
        <v>4223</v>
      </c>
    </row>
    <row r="1086">
      <c r="A1086" s="11">
        <v>1.401031274277E12</v>
      </c>
      <c r="B1086" s="12">
        <v>1085.0</v>
      </c>
      <c r="C1086" s="8" t="s">
        <v>12</v>
      </c>
      <c r="D1086" s="5">
        <f>VLOOKUP(CONCATENATE(C1086,A1086), Final!A:L, 12, false)</f>
        <v>17.25</v>
      </c>
      <c r="E1086" s="8" t="s">
        <v>4213</v>
      </c>
      <c r="F1086" s="11">
        <v>2007.0</v>
      </c>
      <c r="G1086" s="8" t="s">
        <v>93</v>
      </c>
      <c r="H1086" s="8" t="s">
        <v>4214</v>
      </c>
      <c r="I1086" s="11">
        <v>8.5</v>
      </c>
      <c r="J1086" s="13" t="s">
        <v>4224</v>
      </c>
      <c r="K1086" s="13" t="s">
        <v>4225</v>
      </c>
      <c r="L1086" s="13" t="s">
        <v>4226</v>
      </c>
    </row>
    <row r="1087">
      <c r="A1087" s="11">
        <v>1.401031274278E12</v>
      </c>
      <c r="B1087" s="12">
        <v>1086.0</v>
      </c>
      <c r="C1087" s="8" t="s">
        <v>12</v>
      </c>
      <c r="D1087" s="5">
        <f>VLOOKUP(CONCATENATE(C1087,A1087), Final!A:L, 12, false)</f>
        <v>17.25</v>
      </c>
      <c r="E1087" s="8" t="s">
        <v>4213</v>
      </c>
      <c r="F1087" s="11">
        <v>2007.0</v>
      </c>
      <c r="G1087" s="8" t="s">
        <v>93</v>
      </c>
      <c r="H1087" s="8" t="s">
        <v>4214</v>
      </c>
      <c r="I1087" s="11">
        <v>8.5</v>
      </c>
      <c r="J1087" s="13" t="s">
        <v>4227</v>
      </c>
      <c r="K1087" s="13" t="s">
        <v>4228</v>
      </c>
      <c r="L1087" s="13" t="s">
        <v>4229</v>
      </c>
    </row>
    <row r="1088">
      <c r="A1088" s="11">
        <v>1.401031274279E12</v>
      </c>
      <c r="B1088" s="12">
        <v>1087.0</v>
      </c>
      <c r="C1088" s="8" t="s">
        <v>12</v>
      </c>
      <c r="D1088" s="5">
        <f>VLOOKUP(CONCATENATE(C1088,A1088), Final!A:L, 12, false)</f>
        <v>17.25</v>
      </c>
      <c r="E1088" s="8" t="s">
        <v>4213</v>
      </c>
      <c r="F1088" s="11">
        <v>2007.0</v>
      </c>
      <c r="G1088" s="8" t="s">
        <v>93</v>
      </c>
      <c r="H1088" s="8" t="s">
        <v>4214</v>
      </c>
      <c r="I1088" s="11">
        <v>8.5</v>
      </c>
      <c r="J1088" s="13" t="s">
        <v>4230</v>
      </c>
      <c r="K1088" s="13" t="s">
        <v>4231</v>
      </c>
      <c r="L1088" s="13" t="s">
        <v>4232</v>
      </c>
    </row>
    <row r="1089">
      <c r="A1089" s="11">
        <v>1.401036555062E12</v>
      </c>
      <c r="B1089" s="12">
        <v>1088.0</v>
      </c>
      <c r="C1089" s="8" t="s">
        <v>12</v>
      </c>
      <c r="D1089" s="5">
        <f>VLOOKUP(CONCATENATE(C1089,A1089), Final!A:L, 12, false)</f>
        <v>17.25</v>
      </c>
      <c r="E1089" s="8" t="s">
        <v>4233</v>
      </c>
      <c r="F1089" s="11">
        <v>2006.0</v>
      </c>
      <c r="G1089" s="8" t="s">
        <v>93</v>
      </c>
      <c r="H1089" s="8" t="s">
        <v>4214</v>
      </c>
      <c r="I1089" s="11">
        <v>8.5</v>
      </c>
      <c r="J1089" s="13" t="s">
        <v>4234</v>
      </c>
      <c r="K1089" s="13" t="s">
        <v>4235</v>
      </c>
      <c r="L1089" s="13" t="s">
        <v>4236</v>
      </c>
    </row>
    <row r="1090">
      <c r="A1090" s="11">
        <v>1.401036555063E12</v>
      </c>
      <c r="B1090" s="12">
        <v>1089.0</v>
      </c>
      <c r="C1090" s="8" t="s">
        <v>12</v>
      </c>
      <c r="D1090" s="5">
        <f>VLOOKUP(CONCATENATE(C1090,A1090), Final!A:L, 12, false)</f>
        <v>17.25</v>
      </c>
      <c r="E1090" s="8" t="s">
        <v>4237</v>
      </c>
      <c r="F1090" s="11">
        <v>2006.0</v>
      </c>
      <c r="G1090" s="8" t="s">
        <v>93</v>
      </c>
      <c r="H1090" s="8" t="s">
        <v>4214</v>
      </c>
      <c r="I1090" s="11">
        <v>8.0</v>
      </c>
      <c r="J1090" s="13" t="s">
        <v>4238</v>
      </c>
      <c r="K1090" s="13" t="s">
        <v>4239</v>
      </c>
      <c r="L1090" s="13" t="s">
        <v>4240</v>
      </c>
    </row>
    <row r="1091">
      <c r="A1091" s="11">
        <v>1.40103655507E12</v>
      </c>
      <c r="B1091" s="12">
        <v>1090.0</v>
      </c>
      <c r="C1091" s="8" t="s">
        <v>12</v>
      </c>
      <c r="D1091" s="5">
        <f>VLOOKUP(CONCATENATE(C1091,A1091), Final!A:L, 12, false)</f>
        <v>17.25</v>
      </c>
      <c r="E1091" s="8" t="s">
        <v>4233</v>
      </c>
      <c r="F1091" s="11">
        <v>2006.0</v>
      </c>
      <c r="G1091" s="8" t="s">
        <v>93</v>
      </c>
      <c r="H1091" s="8" t="s">
        <v>4214</v>
      </c>
      <c r="I1091" s="11">
        <v>8.5</v>
      </c>
      <c r="J1091" s="13" t="s">
        <v>4241</v>
      </c>
      <c r="K1091" s="13" t="s">
        <v>4242</v>
      </c>
      <c r="L1091" s="13" t="s">
        <v>4243</v>
      </c>
    </row>
    <row r="1092">
      <c r="A1092" s="11">
        <v>1.401036555086E12</v>
      </c>
      <c r="B1092" s="12">
        <v>1091.0</v>
      </c>
      <c r="C1092" s="8" t="s">
        <v>12</v>
      </c>
      <c r="D1092" s="5">
        <f>VLOOKUP(CONCATENATE(C1092,A1092), Final!A:L, 12, false)</f>
        <v>17.25</v>
      </c>
      <c r="E1092" s="8" t="s">
        <v>4244</v>
      </c>
      <c r="F1092" s="11">
        <v>2006.0</v>
      </c>
      <c r="G1092" s="8" t="s">
        <v>93</v>
      </c>
      <c r="H1092" s="8" t="s">
        <v>4214</v>
      </c>
      <c r="I1092" s="11">
        <v>7.0</v>
      </c>
      <c r="J1092" s="13" t="s">
        <v>4245</v>
      </c>
      <c r="K1092" s="13" t="s">
        <v>4246</v>
      </c>
      <c r="L1092" s="13" t="s">
        <v>4247</v>
      </c>
    </row>
    <row r="1093">
      <c r="A1093" s="11">
        <v>1.401036555088E12</v>
      </c>
      <c r="B1093" s="12">
        <v>1092.0</v>
      </c>
      <c r="C1093" s="8" t="s">
        <v>12</v>
      </c>
      <c r="D1093" s="5">
        <f>VLOOKUP(CONCATENATE(C1093,A1093), Final!A:L, 12, false)</f>
        <v>17.25</v>
      </c>
      <c r="E1093" s="8" t="s">
        <v>4248</v>
      </c>
      <c r="F1093" s="11">
        <v>2006.0</v>
      </c>
      <c r="G1093" s="8" t="s">
        <v>93</v>
      </c>
      <c r="H1093" s="8" t="s">
        <v>4214</v>
      </c>
      <c r="I1093" s="11">
        <v>8.5</v>
      </c>
      <c r="J1093" s="13" t="s">
        <v>4249</v>
      </c>
      <c r="K1093" s="13" t="s">
        <v>4250</v>
      </c>
      <c r="L1093" s="13" t="s">
        <v>4251</v>
      </c>
    </row>
    <row r="1094">
      <c r="A1094" s="11">
        <v>1.40103655509E12</v>
      </c>
      <c r="B1094" s="12">
        <v>1093.0</v>
      </c>
      <c r="C1094" s="8" t="s">
        <v>12</v>
      </c>
      <c r="D1094" s="5">
        <f>VLOOKUP(CONCATENATE(C1094,A1094), Final!A:L, 12, false)</f>
        <v>17.25</v>
      </c>
      <c r="E1094" s="8" t="s">
        <v>4248</v>
      </c>
      <c r="F1094" s="11">
        <v>2006.0</v>
      </c>
      <c r="G1094" s="8" t="s">
        <v>93</v>
      </c>
      <c r="H1094" s="8" t="s">
        <v>4214</v>
      </c>
      <c r="I1094" s="11">
        <v>8.5</v>
      </c>
      <c r="J1094" s="13" t="s">
        <v>4252</v>
      </c>
      <c r="K1094" s="13" t="s">
        <v>4253</v>
      </c>
      <c r="L1094" s="13" t="s">
        <v>4254</v>
      </c>
    </row>
    <row r="1095">
      <c r="A1095" s="11">
        <v>1.401036555099E12</v>
      </c>
      <c r="B1095" s="12">
        <v>1094.0</v>
      </c>
      <c r="C1095" s="8" t="s">
        <v>12</v>
      </c>
      <c r="D1095" s="5">
        <f>VLOOKUP(CONCATENATE(C1095,A1095), Final!A:L, 12, false)</f>
        <v>17.25</v>
      </c>
      <c r="E1095" s="8" t="s">
        <v>4248</v>
      </c>
      <c r="F1095" s="11">
        <v>2006.0</v>
      </c>
      <c r="G1095" s="8" t="s">
        <v>93</v>
      </c>
      <c r="H1095" s="8" t="s">
        <v>4214</v>
      </c>
      <c r="I1095" s="11">
        <v>8.5</v>
      </c>
      <c r="J1095" s="13" t="s">
        <v>4255</v>
      </c>
      <c r="K1095" s="13" t="s">
        <v>4256</v>
      </c>
      <c r="L1095" s="13" t="s">
        <v>4257</v>
      </c>
    </row>
    <row r="1096">
      <c r="A1096" s="11">
        <v>1.4010365551E12</v>
      </c>
      <c r="B1096" s="12">
        <v>1095.0</v>
      </c>
      <c r="C1096" s="8" t="s">
        <v>12</v>
      </c>
      <c r="D1096" s="5">
        <f>VLOOKUP(CONCATENATE(C1096,A1096), Final!A:L, 12, false)</f>
        <v>17.25</v>
      </c>
      <c r="E1096" s="8" t="s">
        <v>4248</v>
      </c>
      <c r="F1096" s="11">
        <v>2006.0</v>
      </c>
      <c r="G1096" s="8" t="s">
        <v>93</v>
      </c>
      <c r="H1096" s="8" t="s">
        <v>4214</v>
      </c>
      <c r="I1096" s="11">
        <v>8.5</v>
      </c>
      <c r="J1096" s="13" t="s">
        <v>4258</v>
      </c>
      <c r="K1096" s="13" t="s">
        <v>4259</v>
      </c>
      <c r="L1096" s="13" t="s">
        <v>4260</v>
      </c>
    </row>
    <row r="1097">
      <c r="A1097" s="11">
        <v>1.401036555145E12</v>
      </c>
      <c r="B1097" s="12">
        <v>1096.0</v>
      </c>
      <c r="C1097" s="8" t="s">
        <v>12</v>
      </c>
      <c r="D1097" s="5">
        <f>VLOOKUP(CONCATENATE(C1097,A1097), Final!A:L, 12, false)</f>
        <v>17.25</v>
      </c>
      <c r="E1097" s="8" t="s">
        <v>4261</v>
      </c>
      <c r="F1097" s="11">
        <v>2006.0</v>
      </c>
      <c r="G1097" s="8" t="s">
        <v>93</v>
      </c>
      <c r="H1097" s="8" t="s">
        <v>4214</v>
      </c>
      <c r="I1097" s="8" t="s">
        <v>3738</v>
      </c>
      <c r="J1097" s="13" t="s">
        <v>4262</v>
      </c>
      <c r="K1097" s="13" t="s">
        <v>4263</v>
      </c>
      <c r="L1097" s="13" t="s">
        <v>4264</v>
      </c>
    </row>
    <row r="1098">
      <c r="A1098" s="11">
        <v>1.401036555151E12</v>
      </c>
      <c r="B1098" s="12">
        <v>1097.0</v>
      </c>
      <c r="C1098" s="8" t="s">
        <v>12</v>
      </c>
      <c r="D1098" s="5">
        <f>VLOOKUP(CONCATENATE(C1098,A1098), Final!A:L, 12, false)</f>
        <v>17.25</v>
      </c>
      <c r="E1098" s="8" t="s">
        <v>4265</v>
      </c>
      <c r="F1098" s="11">
        <v>2010.0</v>
      </c>
      <c r="G1098" s="8" t="s">
        <v>93</v>
      </c>
      <c r="H1098" s="8" t="s">
        <v>4061</v>
      </c>
      <c r="I1098" s="11">
        <v>8.0</v>
      </c>
      <c r="J1098" s="13" t="s">
        <v>4266</v>
      </c>
      <c r="K1098" s="13" t="s">
        <v>4267</v>
      </c>
      <c r="L1098" s="13" t="s">
        <v>4268</v>
      </c>
    </row>
    <row r="1099">
      <c r="A1099" s="11">
        <v>1.401036555154E12</v>
      </c>
      <c r="B1099" s="12">
        <v>1098.0</v>
      </c>
      <c r="C1099" s="8" t="s">
        <v>12</v>
      </c>
      <c r="D1099" s="5">
        <f>VLOOKUP(CONCATENATE(C1099,A1099), Final!A:L, 12, false)</f>
        <v>17.25</v>
      </c>
      <c r="E1099" s="8" t="s">
        <v>4269</v>
      </c>
      <c r="F1099" s="11">
        <v>2005.0</v>
      </c>
      <c r="G1099" s="8" t="s">
        <v>93</v>
      </c>
      <c r="H1099" s="8" t="s">
        <v>4214</v>
      </c>
      <c r="I1099" s="11">
        <v>9.0</v>
      </c>
      <c r="J1099" s="13" t="s">
        <v>4270</v>
      </c>
      <c r="K1099" s="13" t="s">
        <v>4271</v>
      </c>
      <c r="L1099" s="13" t="s">
        <v>4272</v>
      </c>
    </row>
    <row r="1100">
      <c r="A1100" s="11">
        <v>1.401036555155E12</v>
      </c>
      <c r="B1100" s="12">
        <v>1099.0</v>
      </c>
      <c r="C1100" s="8" t="s">
        <v>12</v>
      </c>
      <c r="D1100" s="5">
        <f>VLOOKUP(CONCATENATE(C1100,A1100), Final!A:L, 12, false)</f>
        <v>17.25</v>
      </c>
      <c r="E1100" s="8" t="s">
        <v>4269</v>
      </c>
      <c r="F1100" s="11">
        <v>2005.0</v>
      </c>
      <c r="G1100" s="8" t="s">
        <v>93</v>
      </c>
      <c r="H1100" s="8" t="s">
        <v>4214</v>
      </c>
      <c r="I1100" s="11">
        <v>9.0</v>
      </c>
      <c r="J1100" s="13" t="s">
        <v>4273</v>
      </c>
      <c r="K1100" s="13" t="s">
        <v>4274</v>
      </c>
      <c r="L1100" s="13" t="s">
        <v>4275</v>
      </c>
    </row>
    <row r="1101">
      <c r="A1101" s="11">
        <v>1.401036555159E12</v>
      </c>
      <c r="B1101" s="12">
        <v>1100.0</v>
      </c>
      <c r="C1101" s="8" t="s">
        <v>12</v>
      </c>
      <c r="D1101" s="5">
        <f>VLOOKUP(CONCATENATE(C1101,A1101), Final!A:L, 12, false)</f>
        <v>17.25</v>
      </c>
      <c r="E1101" s="8" t="s">
        <v>4276</v>
      </c>
      <c r="F1101" s="11">
        <v>2004.0</v>
      </c>
      <c r="G1101" s="8" t="s">
        <v>93</v>
      </c>
      <c r="H1101" s="8" t="s">
        <v>4214</v>
      </c>
      <c r="I1101" s="8" t="s">
        <v>688</v>
      </c>
      <c r="J1101" s="13" t="s">
        <v>4277</v>
      </c>
      <c r="K1101" s="13" t="s">
        <v>4278</v>
      </c>
      <c r="L1101" s="13" t="s">
        <v>4279</v>
      </c>
    </row>
    <row r="1102">
      <c r="A1102" s="11">
        <v>1.401036555162E12</v>
      </c>
      <c r="B1102" s="12">
        <v>1101.0</v>
      </c>
      <c r="C1102" s="8" t="s">
        <v>12</v>
      </c>
      <c r="D1102" s="5">
        <f>VLOOKUP(CONCATENATE(C1102,A1102), Final!A:L, 12, false)</f>
        <v>17.25</v>
      </c>
      <c r="E1102" s="8" t="s">
        <v>4280</v>
      </c>
      <c r="F1102" s="11">
        <v>2007.0</v>
      </c>
      <c r="G1102" s="8" t="s">
        <v>93</v>
      </c>
      <c r="H1102" s="8" t="s">
        <v>4281</v>
      </c>
      <c r="I1102" s="11">
        <v>8.0</v>
      </c>
      <c r="J1102" s="13" t="s">
        <v>4282</v>
      </c>
      <c r="K1102" s="13" t="s">
        <v>4283</v>
      </c>
      <c r="L1102" s="13" t="s">
        <v>4284</v>
      </c>
    </row>
    <row r="1103">
      <c r="A1103" s="11">
        <v>1.401036555164E12</v>
      </c>
      <c r="B1103" s="12">
        <v>1102.0</v>
      </c>
      <c r="C1103" s="8" t="s">
        <v>12</v>
      </c>
      <c r="D1103" s="5">
        <f>VLOOKUP(CONCATENATE(C1103,A1103), Final!A:L, 12, false)</f>
        <v>17.25</v>
      </c>
      <c r="E1103" s="8" t="s">
        <v>4285</v>
      </c>
      <c r="F1103" s="11">
        <v>2007.0</v>
      </c>
      <c r="G1103" s="8" t="s">
        <v>93</v>
      </c>
      <c r="H1103" s="8" t="s">
        <v>4281</v>
      </c>
      <c r="I1103" s="8" t="s">
        <v>3738</v>
      </c>
      <c r="J1103" s="13" t="s">
        <v>4286</v>
      </c>
      <c r="K1103" s="13" t="s">
        <v>4287</v>
      </c>
      <c r="L1103" s="13" t="s">
        <v>4288</v>
      </c>
    </row>
    <row r="1104">
      <c r="A1104" s="11">
        <v>1.401036555167E12</v>
      </c>
      <c r="B1104" s="12">
        <v>1103.0</v>
      </c>
      <c r="C1104" s="8" t="s">
        <v>12</v>
      </c>
      <c r="D1104" s="5">
        <f>VLOOKUP(CONCATENATE(C1104,A1104), Final!A:L, 12, false)</f>
        <v>17.25</v>
      </c>
      <c r="E1104" s="8" t="s">
        <v>4280</v>
      </c>
      <c r="F1104" s="11">
        <v>2007.0</v>
      </c>
      <c r="G1104" s="8" t="s">
        <v>93</v>
      </c>
      <c r="H1104" s="8" t="s">
        <v>4281</v>
      </c>
      <c r="I1104" s="11">
        <v>8.0</v>
      </c>
      <c r="J1104" s="13" t="s">
        <v>4289</v>
      </c>
      <c r="K1104" s="13" t="s">
        <v>4290</v>
      </c>
      <c r="L1104" s="13" t="s">
        <v>4291</v>
      </c>
    </row>
    <row r="1105">
      <c r="A1105" s="11">
        <v>1.40103655517E12</v>
      </c>
      <c r="B1105" s="12">
        <v>1104.0</v>
      </c>
      <c r="C1105" s="8" t="s">
        <v>12</v>
      </c>
      <c r="D1105" s="5">
        <f>VLOOKUP(CONCATENATE(C1105,A1105), Final!A:L, 12, false)</f>
        <v>17.25</v>
      </c>
      <c r="E1105" s="8" t="s">
        <v>4292</v>
      </c>
      <c r="F1105" s="11">
        <v>2008.0</v>
      </c>
      <c r="G1105" s="8" t="s">
        <v>93</v>
      </c>
      <c r="H1105" s="8" t="s">
        <v>4281</v>
      </c>
      <c r="I1105" s="11">
        <v>8.0</v>
      </c>
      <c r="J1105" s="13" t="s">
        <v>4293</v>
      </c>
      <c r="K1105" s="13" t="s">
        <v>4294</v>
      </c>
      <c r="L1105" s="13" t="s">
        <v>4295</v>
      </c>
    </row>
    <row r="1106">
      <c r="A1106" s="11">
        <v>1.401036555174E12</v>
      </c>
      <c r="B1106" s="12">
        <v>1105.0</v>
      </c>
      <c r="C1106" s="8" t="s">
        <v>12</v>
      </c>
      <c r="D1106" s="5">
        <f>VLOOKUP(CONCATENATE(C1106,A1106), Final!A:L, 12, false)</f>
        <v>17.25</v>
      </c>
      <c r="E1106" s="8" t="s">
        <v>4296</v>
      </c>
      <c r="F1106" s="11">
        <v>2008.0</v>
      </c>
      <c r="G1106" s="8" t="s">
        <v>93</v>
      </c>
      <c r="H1106" s="8" t="s">
        <v>4281</v>
      </c>
      <c r="I1106" s="11">
        <v>9.0</v>
      </c>
      <c r="J1106" s="13" t="s">
        <v>4297</v>
      </c>
      <c r="K1106" s="13" t="s">
        <v>4298</v>
      </c>
      <c r="L1106" s="13" t="s">
        <v>4299</v>
      </c>
    </row>
    <row r="1107">
      <c r="A1107" s="11">
        <v>1.401036555175E12</v>
      </c>
      <c r="B1107" s="12">
        <v>1106.0</v>
      </c>
      <c r="C1107" s="8" t="s">
        <v>12</v>
      </c>
      <c r="D1107" s="5">
        <f>VLOOKUP(CONCATENATE(C1107,A1107), Final!A:L, 12, false)</f>
        <v>17.25</v>
      </c>
      <c r="E1107" s="8" t="s">
        <v>4296</v>
      </c>
      <c r="F1107" s="11">
        <v>2008.0</v>
      </c>
      <c r="G1107" s="8" t="s">
        <v>93</v>
      </c>
      <c r="H1107" s="8" t="s">
        <v>4281</v>
      </c>
      <c r="I1107" s="11">
        <v>9.0</v>
      </c>
      <c r="J1107" s="13" t="s">
        <v>4300</v>
      </c>
      <c r="K1107" s="13" t="s">
        <v>4301</v>
      </c>
      <c r="L1107" s="13" t="s">
        <v>4302</v>
      </c>
    </row>
    <row r="1108">
      <c r="A1108" s="11">
        <v>1.401036555178E12</v>
      </c>
      <c r="B1108" s="12">
        <v>1107.0</v>
      </c>
      <c r="C1108" s="8" t="s">
        <v>12</v>
      </c>
      <c r="D1108" s="5">
        <f>VLOOKUP(CONCATENATE(C1108,A1108), Final!A:L, 12, false)</f>
        <v>17.25</v>
      </c>
      <c r="E1108" s="8" t="s">
        <v>4296</v>
      </c>
      <c r="F1108" s="11">
        <v>2008.0</v>
      </c>
      <c r="G1108" s="8" t="s">
        <v>93</v>
      </c>
      <c r="H1108" s="8" t="s">
        <v>4281</v>
      </c>
      <c r="I1108" s="11">
        <v>9.0</v>
      </c>
      <c r="J1108" s="13" t="s">
        <v>4303</v>
      </c>
      <c r="K1108" s="13" t="s">
        <v>4304</v>
      </c>
      <c r="L1108" s="13" t="s">
        <v>4305</v>
      </c>
    </row>
    <row r="1109">
      <c r="A1109" s="11">
        <v>1.401036555179E12</v>
      </c>
      <c r="B1109" s="12">
        <v>1108.0</v>
      </c>
      <c r="C1109" s="8" t="s">
        <v>12</v>
      </c>
      <c r="D1109" s="5">
        <f>VLOOKUP(CONCATENATE(C1109,A1109), Final!A:L, 12, false)</f>
        <v>17.25</v>
      </c>
      <c r="E1109" s="8" t="s">
        <v>4296</v>
      </c>
      <c r="F1109" s="11">
        <v>2008.0</v>
      </c>
      <c r="G1109" s="8" t="s">
        <v>93</v>
      </c>
      <c r="H1109" s="8" t="s">
        <v>4281</v>
      </c>
      <c r="I1109" s="11">
        <v>9.0</v>
      </c>
      <c r="J1109" s="13" t="s">
        <v>4306</v>
      </c>
      <c r="K1109" s="13" t="s">
        <v>4307</v>
      </c>
      <c r="L1109" s="13" t="s">
        <v>4308</v>
      </c>
    </row>
    <row r="1110">
      <c r="A1110" s="11">
        <v>1.40103655518E12</v>
      </c>
      <c r="B1110" s="12">
        <v>1109.0</v>
      </c>
      <c r="C1110" s="8" t="s">
        <v>12</v>
      </c>
      <c r="D1110" s="5">
        <f>VLOOKUP(CONCATENATE(C1110,A1110), Final!A:L, 12, false)</f>
        <v>17.25</v>
      </c>
      <c r="E1110" s="8" t="s">
        <v>4309</v>
      </c>
      <c r="F1110" s="11">
        <v>2004.0</v>
      </c>
      <c r="G1110" s="8" t="s">
        <v>93</v>
      </c>
      <c r="H1110" s="8" t="s">
        <v>4214</v>
      </c>
      <c r="I1110" s="8" t="s">
        <v>3738</v>
      </c>
      <c r="J1110" s="13" t="s">
        <v>4310</v>
      </c>
      <c r="K1110" s="13" t="s">
        <v>4311</v>
      </c>
      <c r="L1110" s="13" t="s">
        <v>4312</v>
      </c>
    </row>
    <row r="1111">
      <c r="A1111" s="11">
        <v>1.401036555183E12</v>
      </c>
      <c r="B1111" s="12">
        <v>1110.0</v>
      </c>
      <c r="C1111" s="8" t="s">
        <v>12</v>
      </c>
      <c r="D1111" s="5">
        <f>VLOOKUP(CONCATENATE(C1111,A1111), Final!A:L, 12, false)</f>
        <v>17.25</v>
      </c>
      <c r="E1111" s="8" t="s">
        <v>4309</v>
      </c>
      <c r="F1111" s="11">
        <v>2004.0</v>
      </c>
      <c r="G1111" s="8" t="s">
        <v>93</v>
      </c>
      <c r="H1111" s="8" t="s">
        <v>4214</v>
      </c>
      <c r="I1111" s="8" t="s">
        <v>3738</v>
      </c>
      <c r="J1111" s="13" t="s">
        <v>4313</v>
      </c>
      <c r="K1111" s="13" t="s">
        <v>4314</v>
      </c>
      <c r="L1111" s="13" t="s">
        <v>4315</v>
      </c>
    </row>
    <row r="1112">
      <c r="A1112" s="11">
        <v>1.401036555184E12</v>
      </c>
      <c r="B1112" s="12">
        <v>1111.0</v>
      </c>
      <c r="C1112" s="8" t="s">
        <v>12</v>
      </c>
      <c r="D1112" s="5">
        <f>VLOOKUP(CONCATENATE(C1112,A1112), Final!A:L, 12, false)</f>
        <v>17.25</v>
      </c>
      <c r="E1112" s="8" t="s">
        <v>4309</v>
      </c>
      <c r="F1112" s="11">
        <v>2004.0</v>
      </c>
      <c r="G1112" s="8" t="s">
        <v>93</v>
      </c>
      <c r="H1112" s="8" t="s">
        <v>4214</v>
      </c>
      <c r="I1112" s="8" t="s">
        <v>3738</v>
      </c>
      <c r="J1112" s="13" t="s">
        <v>4316</v>
      </c>
      <c r="K1112" s="13" t="s">
        <v>4317</v>
      </c>
      <c r="L1112" s="13" t="s">
        <v>4318</v>
      </c>
    </row>
    <row r="1113">
      <c r="A1113" s="11">
        <v>1.401036555188E12</v>
      </c>
      <c r="B1113" s="12">
        <v>1112.0</v>
      </c>
      <c r="C1113" s="8" t="s">
        <v>12</v>
      </c>
      <c r="D1113" s="5">
        <f>VLOOKUP(CONCATENATE(C1113,A1113), Final!A:L, 12, false)</f>
        <v>17.25</v>
      </c>
      <c r="E1113" s="8" t="s">
        <v>4319</v>
      </c>
      <c r="F1113" s="11">
        <v>2004.0</v>
      </c>
      <c r="G1113" s="8" t="s">
        <v>93</v>
      </c>
      <c r="H1113" s="8" t="s">
        <v>4214</v>
      </c>
      <c r="I1113" s="11">
        <v>8.5</v>
      </c>
      <c r="J1113" s="13" t="s">
        <v>4320</v>
      </c>
      <c r="K1113" s="13" t="s">
        <v>4321</v>
      </c>
      <c r="L1113" s="13" t="s">
        <v>4322</v>
      </c>
    </row>
    <row r="1114">
      <c r="A1114" s="11">
        <v>1.401036555189E12</v>
      </c>
      <c r="B1114" s="12">
        <v>1113.0</v>
      </c>
      <c r="C1114" s="8" t="s">
        <v>12</v>
      </c>
      <c r="D1114" s="5">
        <f>VLOOKUP(CONCATENATE(C1114,A1114), Final!A:L, 12, false)</f>
        <v>17.25</v>
      </c>
      <c r="E1114" s="8" t="s">
        <v>4323</v>
      </c>
      <c r="F1114" s="11">
        <v>2004.0</v>
      </c>
      <c r="G1114" s="8" t="s">
        <v>93</v>
      </c>
      <c r="H1114" s="8" t="s">
        <v>4214</v>
      </c>
      <c r="I1114" s="11">
        <v>9.0</v>
      </c>
      <c r="J1114" s="13" t="s">
        <v>4324</v>
      </c>
      <c r="K1114" s="13" t="s">
        <v>4325</v>
      </c>
      <c r="L1114" s="13" t="s">
        <v>4326</v>
      </c>
    </row>
    <row r="1115">
      <c r="A1115" s="11">
        <v>1.40103655519E12</v>
      </c>
      <c r="B1115" s="12">
        <v>1114.0</v>
      </c>
      <c r="C1115" s="8" t="s">
        <v>12</v>
      </c>
      <c r="D1115" s="5">
        <f>VLOOKUP(CONCATENATE(C1115,A1115), Final!A:L, 12, false)</f>
        <v>17.25</v>
      </c>
      <c r="E1115" s="8" t="s">
        <v>4327</v>
      </c>
      <c r="F1115" s="11">
        <v>2004.0</v>
      </c>
      <c r="G1115" s="8" t="s">
        <v>93</v>
      </c>
      <c r="H1115" s="8" t="s">
        <v>4214</v>
      </c>
      <c r="I1115" s="11">
        <v>8.0</v>
      </c>
      <c r="J1115" s="13" t="s">
        <v>4328</v>
      </c>
      <c r="K1115" s="13" t="s">
        <v>4329</v>
      </c>
      <c r="L1115" s="13" t="s">
        <v>4330</v>
      </c>
    </row>
    <row r="1116">
      <c r="A1116" s="11">
        <v>1.401036555191E12</v>
      </c>
      <c r="B1116" s="12">
        <v>1115.0</v>
      </c>
      <c r="C1116" s="8" t="s">
        <v>12</v>
      </c>
      <c r="D1116" s="5">
        <f>VLOOKUP(CONCATENATE(C1116,A1116), Final!A:L, 12, false)</f>
        <v>17.25</v>
      </c>
      <c r="E1116" s="8" t="s">
        <v>4323</v>
      </c>
      <c r="F1116" s="11">
        <v>2004.0</v>
      </c>
      <c r="G1116" s="8" t="s">
        <v>93</v>
      </c>
      <c r="H1116" s="8" t="s">
        <v>4214</v>
      </c>
      <c r="I1116" s="11">
        <v>9.0</v>
      </c>
      <c r="J1116" s="13" t="s">
        <v>4331</v>
      </c>
      <c r="K1116" s="13" t="s">
        <v>4332</v>
      </c>
      <c r="L1116" s="13" t="s">
        <v>4333</v>
      </c>
    </row>
    <row r="1117">
      <c r="A1117" s="11">
        <v>1.401036555192E12</v>
      </c>
      <c r="B1117" s="12">
        <v>1116.0</v>
      </c>
      <c r="C1117" s="8" t="s">
        <v>12</v>
      </c>
      <c r="D1117" s="5">
        <f>VLOOKUP(CONCATENATE(C1117,A1117), Final!A:L, 12, false)</f>
        <v>17.25</v>
      </c>
      <c r="E1117" s="8" t="s">
        <v>4323</v>
      </c>
      <c r="F1117" s="11">
        <v>2004.0</v>
      </c>
      <c r="G1117" s="8" t="s">
        <v>93</v>
      </c>
      <c r="H1117" s="8" t="s">
        <v>4214</v>
      </c>
      <c r="I1117" s="11">
        <v>9.0</v>
      </c>
      <c r="J1117" s="13" t="s">
        <v>4334</v>
      </c>
      <c r="K1117" s="13" t="s">
        <v>4335</v>
      </c>
      <c r="L1117" s="13" t="s">
        <v>4336</v>
      </c>
    </row>
    <row r="1118">
      <c r="A1118" s="11">
        <v>1.401036555294E12</v>
      </c>
      <c r="B1118" s="12">
        <v>1117.0</v>
      </c>
      <c r="C1118" s="8" t="s">
        <v>12</v>
      </c>
      <c r="D1118" s="5">
        <f>VLOOKUP(CONCATENATE(C1118,A1118), Final!A:L, 12, false)</f>
        <v>17.25</v>
      </c>
      <c r="E1118" s="8" t="s">
        <v>4337</v>
      </c>
      <c r="F1118" s="11">
        <v>2009.0</v>
      </c>
      <c r="G1118" s="8" t="s">
        <v>93</v>
      </c>
      <c r="H1118" s="8" t="s">
        <v>4088</v>
      </c>
      <c r="I1118" s="11">
        <v>8.0</v>
      </c>
      <c r="J1118" s="13" t="s">
        <v>4338</v>
      </c>
      <c r="K1118" s="13" t="s">
        <v>4339</v>
      </c>
      <c r="L1118" s="13" t="s">
        <v>4340</v>
      </c>
    </row>
    <row r="1119">
      <c r="A1119" s="11">
        <v>1.401036555298E12</v>
      </c>
      <c r="B1119" s="12">
        <v>1118.0</v>
      </c>
      <c r="C1119" s="8" t="s">
        <v>12</v>
      </c>
      <c r="D1119" s="5">
        <f>VLOOKUP(CONCATENATE(C1119,A1119), Final!A:L, 12, false)</f>
        <v>17.25</v>
      </c>
      <c r="E1119" s="8" t="s">
        <v>4341</v>
      </c>
      <c r="F1119" s="11">
        <v>2009.0</v>
      </c>
      <c r="G1119" s="8" t="s">
        <v>93</v>
      </c>
      <c r="H1119" s="8" t="s">
        <v>4088</v>
      </c>
      <c r="I1119" s="11">
        <v>9.0</v>
      </c>
      <c r="J1119" s="13" t="s">
        <v>4342</v>
      </c>
      <c r="K1119" s="13" t="s">
        <v>4343</v>
      </c>
      <c r="L1119" s="13" t="s">
        <v>4344</v>
      </c>
    </row>
    <row r="1120">
      <c r="A1120" s="11">
        <v>1.401036562189E12</v>
      </c>
      <c r="B1120" s="12">
        <v>1119.0</v>
      </c>
      <c r="C1120" s="8" t="s">
        <v>12</v>
      </c>
      <c r="D1120" s="5">
        <f>VLOOKUP(CONCATENATE(C1120,A1120), Final!A:L, 12, false)</f>
        <v>17.25</v>
      </c>
      <c r="E1120" s="8" t="s">
        <v>4345</v>
      </c>
      <c r="F1120" s="11">
        <v>2004.0</v>
      </c>
      <c r="G1120" s="8" t="s">
        <v>93</v>
      </c>
      <c r="H1120" s="8" t="s">
        <v>4214</v>
      </c>
      <c r="I1120" s="11">
        <v>8.5</v>
      </c>
      <c r="J1120" s="13" t="s">
        <v>4346</v>
      </c>
      <c r="K1120" s="13" t="s">
        <v>4347</v>
      </c>
      <c r="L1120" s="13" t="s">
        <v>4348</v>
      </c>
    </row>
    <row r="1121">
      <c r="A1121" s="11">
        <v>1.401036562215E12</v>
      </c>
      <c r="B1121" s="12">
        <v>1120.0</v>
      </c>
      <c r="C1121" s="8" t="s">
        <v>12</v>
      </c>
      <c r="D1121" s="5">
        <f>VLOOKUP(CONCATENATE(C1121,A1121), Final!A:L, 12, false)</f>
        <v>17.25</v>
      </c>
      <c r="E1121" s="8" t="s">
        <v>4349</v>
      </c>
      <c r="F1121" s="11">
        <v>2006.0</v>
      </c>
      <c r="G1121" s="8" t="s">
        <v>93</v>
      </c>
      <c r="H1121" s="8" t="s">
        <v>4214</v>
      </c>
      <c r="I1121" s="11">
        <v>9.0</v>
      </c>
      <c r="J1121" s="13" t="s">
        <v>4350</v>
      </c>
      <c r="K1121" s="13" t="s">
        <v>4351</v>
      </c>
      <c r="L1121" s="13" t="s">
        <v>4352</v>
      </c>
    </row>
    <row r="1122">
      <c r="A1122" s="11">
        <v>1.401036573278E12</v>
      </c>
      <c r="B1122" s="12">
        <v>1121.0</v>
      </c>
      <c r="C1122" s="8" t="s">
        <v>12</v>
      </c>
      <c r="D1122" s="5">
        <f>VLOOKUP(CONCATENATE(C1122,A1122), Final!A:L, 12, false)</f>
        <v>17.25</v>
      </c>
      <c r="E1122" s="8" t="s">
        <v>4353</v>
      </c>
      <c r="F1122" s="11">
        <v>2019.0</v>
      </c>
      <c r="G1122" s="8" t="s">
        <v>93</v>
      </c>
      <c r="H1122" s="8" t="s">
        <v>4354</v>
      </c>
      <c r="I1122" s="11">
        <v>8.5</v>
      </c>
      <c r="J1122" s="13" t="s">
        <v>4355</v>
      </c>
      <c r="K1122" s="13" t="s">
        <v>4356</v>
      </c>
      <c r="L1122" s="13" t="s">
        <v>4357</v>
      </c>
    </row>
    <row r="1123">
      <c r="A1123" s="11">
        <v>1.401036573285E12</v>
      </c>
      <c r="B1123" s="12">
        <v>1122.0</v>
      </c>
      <c r="C1123" s="8" t="s">
        <v>12</v>
      </c>
      <c r="D1123" s="5">
        <f>VLOOKUP(CONCATENATE(C1123,A1123), Final!A:L, 12, false)</f>
        <v>17.25</v>
      </c>
      <c r="E1123" s="8" t="s">
        <v>4353</v>
      </c>
      <c r="F1123" s="11">
        <v>2019.0</v>
      </c>
      <c r="G1123" s="8" t="s">
        <v>93</v>
      </c>
      <c r="H1123" s="8" t="s">
        <v>4354</v>
      </c>
      <c r="I1123" s="11">
        <v>8.5</v>
      </c>
      <c r="J1123" s="13" t="s">
        <v>4358</v>
      </c>
      <c r="K1123" s="13" t="s">
        <v>4359</v>
      </c>
      <c r="L1123" s="13" t="s">
        <v>4360</v>
      </c>
    </row>
    <row r="1124">
      <c r="A1124" s="11">
        <v>1.401036573286E12</v>
      </c>
      <c r="B1124" s="12">
        <v>1123.0</v>
      </c>
      <c r="C1124" s="8" t="s">
        <v>12</v>
      </c>
      <c r="D1124" s="5">
        <f>VLOOKUP(CONCATENATE(C1124,A1124), Final!A:L, 12, false)</f>
        <v>17.25</v>
      </c>
      <c r="E1124" s="8" t="s">
        <v>4361</v>
      </c>
      <c r="F1124" s="11">
        <v>2019.0</v>
      </c>
      <c r="G1124" s="8" t="s">
        <v>93</v>
      </c>
      <c r="H1124" s="8" t="s">
        <v>4354</v>
      </c>
      <c r="I1124" s="11">
        <v>9.0</v>
      </c>
      <c r="J1124" s="13" t="s">
        <v>4362</v>
      </c>
      <c r="K1124" s="13" t="s">
        <v>4363</v>
      </c>
      <c r="L1124" s="13" t="s">
        <v>4364</v>
      </c>
    </row>
    <row r="1125">
      <c r="A1125" s="11">
        <v>1.401036573287E12</v>
      </c>
      <c r="B1125" s="12">
        <v>1124.0</v>
      </c>
      <c r="C1125" s="8" t="s">
        <v>12</v>
      </c>
      <c r="D1125" s="5">
        <f>VLOOKUP(CONCATENATE(C1125,A1125), Final!A:L, 12, false)</f>
        <v>17.25</v>
      </c>
      <c r="E1125" s="8" t="s">
        <v>4365</v>
      </c>
      <c r="F1125" s="11">
        <v>2019.0</v>
      </c>
      <c r="G1125" s="8" t="s">
        <v>93</v>
      </c>
      <c r="H1125" s="8" t="s">
        <v>4354</v>
      </c>
      <c r="I1125" s="8" t="s">
        <v>3738</v>
      </c>
      <c r="J1125" s="13" t="s">
        <v>4366</v>
      </c>
      <c r="K1125" s="13" t="s">
        <v>4367</v>
      </c>
      <c r="L1125" s="13" t="s">
        <v>4368</v>
      </c>
    </row>
    <row r="1126">
      <c r="A1126" s="11">
        <v>1.401036573288E12</v>
      </c>
      <c r="B1126" s="12">
        <v>1125.0</v>
      </c>
      <c r="C1126" s="8" t="s">
        <v>12</v>
      </c>
      <c r="D1126" s="5">
        <f>VLOOKUP(CONCATENATE(C1126,A1126), Final!A:L, 12, false)</f>
        <v>17.25</v>
      </c>
      <c r="E1126" s="8" t="s">
        <v>4369</v>
      </c>
      <c r="F1126" s="11">
        <v>2019.0</v>
      </c>
      <c r="G1126" s="8" t="s">
        <v>93</v>
      </c>
      <c r="H1126" s="8" t="s">
        <v>4354</v>
      </c>
      <c r="I1126" s="11">
        <v>8.5</v>
      </c>
      <c r="J1126" s="13" t="s">
        <v>4370</v>
      </c>
      <c r="K1126" s="13" t="s">
        <v>4371</v>
      </c>
      <c r="L1126" s="13" t="s">
        <v>4372</v>
      </c>
    </row>
    <row r="1127">
      <c r="A1127" s="11">
        <v>1.401036573289E12</v>
      </c>
      <c r="B1127" s="12">
        <v>1126.0</v>
      </c>
      <c r="C1127" s="8" t="s">
        <v>12</v>
      </c>
      <c r="D1127" s="5">
        <f>VLOOKUP(CONCATENATE(C1127,A1127), Final!A:L, 12, false)</f>
        <v>17.25</v>
      </c>
      <c r="E1127" s="8" t="s">
        <v>4369</v>
      </c>
      <c r="F1127" s="11">
        <v>2019.0</v>
      </c>
      <c r="G1127" s="8" t="s">
        <v>93</v>
      </c>
      <c r="H1127" s="8" t="s">
        <v>4354</v>
      </c>
      <c r="I1127" s="11">
        <v>8.5</v>
      </c>
      <c r="J1127" s="13" t="s">
        <v>4373</v>
      </c>
      <c r="K1127" s="13" t="s">
        <v>4374</v>
      </c>
      <c r="L1127" s="13" t="s">
        <v>4375</v>
      </c>
    </row>
    <row r="1128">
      <c r="A1128" s="11">
        <v>1.401036573292E12</v>
      </c>
      <c r="B1128" s="12">
        <v>1127.0</v>
      </c>
      <c r="C1128" s="8" t="s">
        <v>12</v>
      </c>
      <c r="D1128" s="5">
        <f>VLOOKUP(CONCATENATE(C1128,A1128), Final!A:L, 12, false)</f>
        <v>17.25</v>
      </c>
      <c r="E1128" s="8" t="s">
        <v>4361</v>
      </c>
      <c r="F1128" s="11">
        <v>2019.0</v>
      </c>
      <c r="G1128" s="8" t="s">
        <v>93</v>
      </c>
      <c r="H1128" s="8" t="s">
        <v>4354</v>
      </c>
      <c r="I1128" s="11">
        <v>9.0</v>
      </c>
      <c r="J1128" s="13" t="s">
        <v>4376</v>
      </c>
      <c r="K1128" s="13" t="s">
        <v>4377</v>
      </c>
      <c r="L1128" s="13" t="s">
        <v>4378</v>
      </c>
    </row>
    <row r="1129">
      <c r="A1129" s="11">
        <v>1.401036573295E12</v>
      </c>
      <c r="B1129" s="12">
        <v>1128.0</v>
      </c>
      <c r="C1129" s="8" t="s">
        <v>12</v>
      </c>
      <c r="D1129" s="5">
        <f>VLOOKUP(CONCATENATE(C1129,A1129), Final!A:L, 12, false)</f>
        <v>17.25</v>
      </c>
      <c r="E1129" s="8" t="s">
        <v>4379</v>
      </c>
      <c r="F1129" s="11">
        <v>2019.0</v>
      </c>
      <c r="G1129" s="8" t="s">
        <v>93</v>
      </c>
      <c r="H1129" s="8" t="s">
        <v>4354</v>
      </c>
      <c r="I1129" s="11">
        <v>8.5</v>
      </c>
      <c r="J1129" s="13" t="s">
        <v>4380</v>
      </c>
      <c r="K1129" s="13" t="s">
        <v>4381</v>
      </c>
      <c r="L1129" s="13" t="s">
        <v>4382</v>
      </c>
    </row>
    <row r="1130">
      <c r="A1130" s="11">
        <v>1.401036573296E12</v>
      </c>
      <c r="B1130" s="12">
        <v>1129.0</v>
      </c>
      <c r="C1130" s="8" t="s">
        <v>12</v>
      </c>
      <c r="D1130" s="5">
        <f>VLOOKUP(CONCATENATE(C1130,A1130), Final!A:L, 12, false)</f>
        <v>17.25</v>
      </c>
      <c r="E1130" s="8" t="s">
        <v>4383</v>
      </c>
      <c r="F1130" s="11">
        <v>2019.0</v>
      </c>
      <c r="G1130" s="8" t="s">
        <v>93</v>
      </c>
      <c r="H1130" s="8" t="s">
        <v>4354</v>
      </c>
      <c r="I1130" s="8" t="s">
        <v>3738</v>
      </c>
      <c r="J1130" s="13" t="s">
        <v>4384</v>
      </c>
      <c r="K1130" s="13" t="s">
        <v>4385</v>
      </c>
      <c r="L1130" s="13" t="s">
        <v>4386</v>
      </c>
    </row>
    <row r="1131">
      <c r="A1131" s="11">
        <v>1.401036573298E12</v>
      </c>
      <c r="B1131" s="12">
        <v>1130.0</v>
      </c>
      <c r="C1131" s="8" t="s">
        <v>12</v>
      </c>
      <c r="D1131" s="5">
        <f>VLOOKUP(CONCATENATE(C1131,A1131), Final!A:L, 12, false)</f>
        <v>17.25</v>
      </c>
      <c r="E1131" s="8" t="s">
        <v>4379</v>
      </c>
      <c r="F1131" s="11">
        <v>2019.0</v>
      </c>
      <c r="G1131" s="8" t="s">
        <v>93</v>
      </c>
      <c r="H1131" s="8" t="s">
        <v>4354</v>
      </c>
      <c r="I1131" s="11">
        <v>8.5</v>
      </c>
      <c r="J1131" s="13" t="s">
        <v>4387</v>
      </c>
      <c r="K1131" s="13" t="s">
        <v>4388</v>
      </c>
      <c r="L1131" s="13" t="s">
        <v>4389</v>
      </c>
    </row>
    <row r="1132">
      <c r="A1132" s="11">
        <v>1.401036573299E12</v>
      </c>
      <c r="B1132" s="12">
        <v>1131.0</v>
      </c>
      <c r="C1132" s="8" t="s">
        <v>12</v>
      </c>
      <c r="D1132" s="5">
        <f>VLOOKUP(CONCATENATE(C1132,A1132), Final!A:L, 12, false)</f>
        <v>17.25</v>
      </c>
      <c r="E1132" s="8" t="s">
        <v>4379</v>
      </c>
      <c r="F1132" s="11">
        <v>2019.0</v>
      </c>
      <c r="G1132" s="8" t="s">
        <v>93</v>
      </c>
      <c r="H1132" s="8" t="s">
        <v>4354</v>
      </c>
      <c r="I1132" s="11">
        <v>8.5</v>
      </c>
      <c r="J1132" s="13" t="s">
        <v>4390</v>
      </c>
      <c r="K1132" s="13" t="s">
        <v>4391</v>
      </c>
      <c r="L1132" s="13" t="s">
        <v>4392</v>
      </c>
    </row>
    <row r="1133">
      <c r="A1133" s="11">
        <v>1.401036574063E12</v>
      </c>
      <c r="B1133" s="12">
        <v>1132.0</v>
      </c>
      <c r="C1133" s="8" t="s">
        <v>12</v>
      </c>
      <c r="D1133" s="5">
        <f>VLOOKUP(CONCATENATE(C1133,A1133), Final!A:L, 12, false)</f>
        <v>17.25</v>
      </c>
      <c r="E1133" s="8" t="s">
        <v>4393</v>
      </c>
      <c r="F1133" s="11">
        <v>2009.0</v>
      </c>
      <c r="G1133" s="8" t="s">
        <v>93</v>
      </c>
      <c r="H1133" s="8" t="s">
        <v>4061</v>
      </c>
      <c r="I1133" s="11">
        <v>7.5</v>
      </c>
      <c r="J1133" s="13" t="s">
        <v>4394</v>
      </c>
      <c r="K1133" s="13" t="s">
        <v>4395</v>
      </c>
      <c r="L1133" s="13" t="s">
        <v>4396</v>
      </c>
    </row>
    <row r="1134">
      <c r="A1134" s="11">
        <v>1.401036574081E12</v>
      </c>
      <c r="B1134" s="12">
        <v>1133.0</v>
      </c>
      <c r="C1134" s="8" t="s">
        <v>12</v>
      </c>
      <c r="D1134" s="5">
        <f>VLOOKUP(CONCATENATE(C1134,A1134), Final!A:L, 12, false)</f>
        <v>17.25</v>
      </c>
      <c r="E1134" s="8" t="s">
        <v>4397</v>
      </c>
      <c r="F1134" s="11">
        <v>2010.0</v>
      </c>
      <c r="G1134" s="8" t="s">
        <v>93</v>
      </c>
      <c r="H1134" s="8" t="s">
        <v>4061</v>
      </c>
      <c r="I1134" s="8" t="s">
        <v>3738</v>
      </c>
      <c r="J1134" s="13" t="s">
        <v>4398</v>
      </c>
      <c r="K1134" s="13" t="s">
        <v>4399</v>
      </c>
      <c r="L1134" s="13" t="s">
        <v>4400</v>
      </c>
    </row>
    <row r="1135">
      <c r="A1135" s="11">
        <v>1.401036574097E12</v>
      </c>
      <c r="B1135" s="12">
        <v>1134.0</v>
      </c>
      <c r="C1135" s="8" t="s">
        <v>12</v>
      </c>
      <c r="D1135" s="5">
        <f>VLOOKUP(CONCATENATE(C1135,A1135), Final!A:L, 12, false)</f>
        <v>17.25</v>
      </c>
      <c r="E1135" s="8" t="s">
        <v>4401</v>
      </c>
      <c r="F1135" s="11">
        <v>2004.0</v>
      </c>
      <c r="G1135" s="8" t="s">
        <v>93</v>
      </c>
      <c r="H1135" s="8" t="s">
        <v>4214</v>
      </c>
      <c r="I1135" s="11">
        <v>9.0</v>
      </c>
      <c r="J1135" s="13" t="s">
        <v>4402</v>
      </c>
      <c r="K1135" s="13" t="s">
        <v>4403</v>
      </c>
      <c r="L1135" s="13" t="s">
        <v>4404</v>
      </c>
    </row>
    <row r="1136">
      <c r="A1136" s="11">
        <v>1.401036574098E12</v>
      </c>
      <c r="B1136" s="12">
        <v>1135.0</v>
      </c>
      <c r="C1136" s="8" t="s">
        <v>12</v>
      </c>
      <c r="D1136" s="5">
        <f>VLOOKUP(CONCATENATE(C1136,A1136), Final!A:L, 12, false)</f>
        <v>17.25</v>
      </c>
      <c r="E1136" s="8" t="s">
        <v>4405</v>
      </c>
      <c r="F1136" s="11">
        <v>2004.0</v>
      </c>
      <c r="G1136" s="8" t="s">
        <v>93</v>
      </c>
      <c r="H1136" s="8" t="s">
        <v>4214</v>
      </c>
      <c r="I1136" s="8" t="s">
        <v>3738</v>
      </c>
      <c r="J1136" s="13" t="s">
        <v>4406</v>
      </c>
      <c r="K1136" s="13" t="s">
        <v>4407</v>
      </c>
      <c r="L1136" s="13" t="s">
        <v>4408</v>
      </c>
    </row>
    <row r="1137">
      <c r="A1137" s="11">
        <v>1.401036574099E12</v>
      </c>
      <c r="B1137" s="12">
        <v>1136.0</v>
      </c>
      <c r="C1137" s="8" t="s">
        <v>12</v>
      </c>
      <c r="D1137" s="5">
        <f>VLOOKUP(CONCATENATE(C1137,A1137), Final!A:L, 12, false)</f>
        <v>17.25</v>
      </c>
      <c r="E1137" s="8" t="s">
        <v>4405</v>
      </c>
      <c r="F1137" s="11">
        <v>2004.0</v>
      </c>
      <c r="G1137" s="8" t="s">
        <v>93</v>
      </c>
      <c r="H1137" s="8" t="s">
        <v>4214</v>
      </c>
      <c r="I1137" s="8" t="s">
        <v>3738</v>
      </c>
      <c r="J1137" s="13" t="s">
        <v>4409</v>
      </c>
      <c r="K1137" s="13" t="s">
        <v>4410</v>
      </c>
      <c r="L1137" s="13" t="s">
        <v>4411</v>
      </c>
    </row>
    <row r="1138">
      <c r="A1138" s="11">
        <v>1.401036596188E12</v>
      </c>
      <c r="B1138" s="12">
        <v>1137.0</v>
      </c>
      <c r="C1138" s="8" t="s">
        <v>12</v>
      </c>
      <c r="D1138" s="5">
        <f>VLOOKUP(CONCATENATE(C1138,A1138), Final!A:L, 12, false)</f>
        <v>17.25</v>
      </c>
      <c r="E1138" s="8" t="s">
        <v>4412</v>
      </c>
      <c r="F1138" s="11">
        <v>2018.0</v>
      </c>
      <c r="G1138" s="8" t="s">
        <v>93</v>
      </c>
      <c r="H1138" s="8" t="s">
        <v>4413</v>
      </c>
      <c r="I1138" s="11">
        <v>8.5</v>
      </c>
      <c r="J1138" s="13" t="s">
        <v>4414</v>
      </c>
      <c r="K1138" s="13" t="s">
        <v>4415</v>
      </c>
      <c r="L1138" s="13" t="s">
        <v>4416</v>
      </c>
    </row>
    <row r="1139">
      <c r="A1139" s="11">
        <v>1.401036705141E12</v>
      </c>
      <c r="B1139" s="12">
        <v>1138.0</v>
      </c>
      <c r="C1139" s="8" t="s">
        <v>12</v>
      </c>
      <c r="D1139" s="5">
        <f>VLOOKUP(CONCATENATE(C1139,A1139), Final!A:L, 12, false)</f>
        <v>17.25</v>
      </c>
      <c r="E1139" s="8" t="s">
        <v>4417</v>
      </c>
      <c r="F1139" s="11">
        <v>2004.0</v>
      </c>
      <c r="G1139" s="8" t="s">
        <v>93</v>
      </c>
      <c r="H1139" s="8" t="s">
        <v>4214</v>
      </c>
      <c r="I1139" s="11">
        <v>8.5</v>
      </c>
      <c r="J1139" s="13" t="s">
        <v>4418</v>
      </c>
      <c r="K1139" s="13" t="s">
        <v>4419</v>
      </c>
      <c r="L1139" s="13" t="s">
        <v>4420</v>
      </c>
    </row>
    <row r="1140">
      <c r="A1140" s="11">
        <v>1.401036705144E12</v>
      </c>
      <c r="B1140" s="12">
        <v>1139.0</v>
      </c>
      <c r="C1140" s="8" t="s">
        <v>12</v>
      </c>
      <c r="D1140" s="5">
        <f>VLOOKUP(CONCATENATE(C1140,A1140), Final!A:L, 12, false)</f>
        <v>17.25</v>
      </c>
      <c r="E1140" s="8" t="s">
        <v>4421</v>
      </c>
      <c r="F1140" s="11">
        <v>2004.0</v>
      </c>
      <c r="G1140" s="8" t="s">
        <v>93</v>
      </c>
      <c r="H1140" s="8" t="s">
        <v>4214</v>
      </c>
      <c r="I1140" s="11">
        <v>8.0</v>
      </c>
      <c r="J1140" s="13" t="s">
        <v>4422</v>
      </c>
      <c r="K1140" s="13" t="s">
        <v>4423</v>
      </c>
      <c r="L1140" s="13" t="s">
        <v>4424</v>
      </c>
    </row>
    <row r="1141">
      <c r="A1141" s="11">
        <v>1.401036705145E12</v>
      </c>
      <c r="B1141" s="12">
        <v>1140.0</v>
      </c>
      <c r="C1141" s="8" t="s">
        <v>12</v>
      </c>
      <c r="D1141" s="5">
        <f>VLOOKUP(CONCATENATE(C1141,A1141), Final!A:L, 12, false)</f>
        <v>17.25</v>
      </c>
      <c r="E1141" s="8" t="s">
        <v>4425</v>
      </c>
      <c r="F1141" s="11">
        <v>2004.0</v>
      </c>
      <c r="G1141" s="8" t="s">
        <v>93</v>
      </c>
      <c r="H1141" s="8" t="s">
        <v>4214</v>
      </c>
      <c r="I1141" s="11">
        <v>9.0</v>
      </c>
      <c r="J1141" s="13" t="s">
        <v>4426</v>
      </c>
      <c r="K1141" s="13" t="s">
        <v>4427</v>
      </c>
      <c r="L1141" s="13" t="s">
        <v>4428</v>
      </c>
    </row>
    <row r="1142">
      <c r="A1142" s="11">
        <v>1.40103670515E12</v>
      </c>
      <c r="B1142" s="12">
        <v>1141.0</v>
      </c>
      <c r="C1142" s="8" t="s">
        <v>12</v>
      </c>
      <c r="D1142" s="5">
        <f>VLOOKUP(CONCATENATE(C1142,A1142), Final!A:L, 12, false)</f>
        <v>17.25</v>
      </c>
      <c r="E1142" s="8" t="s">
        <v>4429</v>
      </c>
      <c r="F1142" s="11">
        <v>2004.0</v>
      </c>
      <c r="G1142" s="8" t="s">
        <v>93</v>
      </c>
      <c r="H1142" s="8" t="s">
        <v>4214</v>
      </c>
      <c r="I1142" s="11">
        <v>9.0</v>
      </c>
      <c r="J1142" s="13" t="s">
        <v>4430</v>
      </c>
      <c r="K1142" s="13" t="s">
        <v>4431</v>
      </c>
      <c r="L1142" s="13" t="s">
        <v>4432</v>
      </c>
    </row>
    <row r="1143">
      <c r="A1143" s="11">
        <v>1.401036708012E12</v>
      </c>
      <c r="B1143" s="12">
        <v>1142.0</v>
      </c>
      <c r="C1143" s="8" t="s">
        <v>12</v>
      </c>
      <c r="D1143" s="5">
        <f>VLOOKUP(CONCATENATE(C1143,A1143), Final!A:L, 12, false)</f>
        <v>17.25</v>
      </c>
      <c r="E1143" s="8" t="s">
        <v>4433</v>
      </c>
      <c r="F1143" s="11">
        <v>2008.0</v>
      </c>
      <c r="G1143" s="8" t="s">
        <v>93</v>
      </c>
      <c r="H1143" s="8" t="s">
        <v>4281</v>
      </c>
      <c r="I1143" s="11">
        <v>9.0</v>
      </c>
      <c r="J1143" s="13" t="s">
        <v>4434</v>
      </c>
      <c r="K1143" s="13" t="s">
        <v>4435</v>
      </c>
      <c r="L1143" s="13" t="s">
        <v>4436</v>
      </c>
    </row>
    <row r="1144">
      <c r="A1144" s="11">
        <v>1.401036708013E12</v>
      </c>
      <c r="B1144" s="12">
        <v>1143.0</v>
      </c>
      <c r="C1144" s="8" t="s">
        <v>12</v>
      </c>
      <c r="D1144" s="5">
        <f>VLOOKUP(CONCATENATE(C1144,A1144), Final!A:L, 12, false)</f>
        <v>17.25</v>
      </c>
      <c r="E1144" s="8" t="s">
        <v>4437</v>
      </c>
      <c r="F1144" s="11">
        <v>2007.0</v>
      </c>
      <c r="G1144" s="8" t="s">
        <v>93</v>
      </c>
      <c r="H1144" s="8" t="s">
        <v>4281</v>
      </c>
      <c r="I1144" s="11">
        <v>8.5</v>
      </c>
      <c r="J1144" s="13" t="s">
        <v>4438</v>
      </c>
      <c r="K1144" s="13" t="s">
        <v>4439</v>
      </c>
      <c r="L1144" s="13" t="s">
        <v>4440</v>
      </c>
    </row>
    <row r="1145">
      <c r="A1145" s="11">
        <v>1.401036710149E12</v>
      </c>
      <c r="B1145" s="12">
        <v>1144.0</v>
      </c>
      <c r="C1145" s="8" t="s">
        <v>12</v>
      </c>
      <c r="D1145" s="5">
        <f>VLOOKUP(CONCATENATE(C1145,A1145), Final!A:L, 12, false)</f>
        <v>17.25</v>
      </c>
      <c r="E1145" s="8" t="s">
        <v>4441</v>
      </c>
      <c r="F1145" s="11">
        <v>2005.0</v>
      </c>
      <c r="G1145" s="8" t="s">
        <v>93</v>
      </c>
      <c r="H1145" s="8" t="s">
        <v>4214</v>
      </c>
      <c r="I1145" s="11">
        <v>9.0</v>
      </c>
      <c r="J1145" s="13" t="s">
        <v>4442</v>
      </c>
      <c r="K1145" s="13" t="s">
        <v>4443</v>
      </c>
      <c r="L1145" s="13" t="s">
        <v>4444</v>
      </c>
    </row>
    <row r="1146">
      <c r="A1146" s="11">
        <v>1.401036712267E12</v>
      </c>
      <c r="B1146" s="12">
        <v>1145.0</v>
      </c>
      <c r="C1146" s="8" t="s">
        <v>12</v>
      </c>
      <c r="D1146" s="5">
        <f>VLOOKUP(CONCATENATE(C1146,A1146), Final!A:L, 12, false)</f>
        <v>17.25</v>
      </c>
      <c r="E1146" s="8" t="s">
        <v>4445</v>
      </c>
      <c r="F1146" s="11">
        <v>2002.0</v>
      </c>
      <c r="G1146" s="8" t="s">
        <v>93</v>
      </c>
      <c r="H1146" s="8" t="s">
        <v>4446</v>
      </c>
      <c r="I1146" s="11">
        <v>8.5</v>
      </c>
      <c r="J1146" s="13" t="s">
        <v>4447</v>
      </c>
      <c r="K1146" s="13" t="s">
        <v>4448</v>
      </c>
      <c r="L1146" s="13" t="s">
        <v>4449</v>
      </c>
    </row>
    <row r="1147">
      <c r="A1147" s="11">
        <v>1.401036712293E12</v>
      </c>
      <c r="B1147" s="12">
        <v>1146.0</v>
      </c>
      <c r="C1147" s="8" t="s">
        <v>12</v>
      </c>
      <c r="D1147" s="5">
        <f>VLOOKUP(CONCATENATE(C1147,A1147), Final!A:L, 12, false)</f>
        <v>17.25</v>
      </c>
      <c r="E1147" s="8" t="s">
        <v>4450</v>
      </c>
      <c r="F1147" s="11">
        <v>2000.0</v>
      </c>
      <c r="G1147" s="8" t="s">
        <v>93</v>
      </c>
      <c r="H1147" s="8" t="s">
        <v>4006</v>
      </c>
      <c r="I1147" s="11">
        <v>7.0</v>
      </c>
      <c r="J1147" s="13" t="s">
        <v>4451</v>
      </c>
      <c r="K1147" s="13" t="s">
        <v>4452</v>
      </c>
      <c r="L1147" s="13" t="s">
        <v>4453</v>
      </c>
    </row>
    <row r="1148">
      <c r="A1148" s="11">
        <v>1.401036714005E12</v>
      </c>
      <c r="B1148" s="12">
        <v>1147.0</v>
      </c>
      <c r="C1148" s="8" t="s">
        <v>12</v>
      </c>
      <c r="D1148" s="5">
        <f>VLOOKUP(CONCATENATE(C1148,A1148), Final!A:L, 12, false)</f>
        <v>17.25</v>
      </c>
      <c r="E1148" s="8" t="s">
        <v>4454</v>
      </c>
      <c r="F1148" s="11">
        <v>1999.0</v>
      </c>
      <c r="G1148" s="8" t="s">
        <v>93</v>
      </c>
      <c r="H1148" s="8" t="s">
        <v>4134</v>
      </c>
      <c r="I1148" s="11">
        <v>8.5</v>
      </c>
      <c r="J1148" s="13" t="s">
        <v>4455</v>
      </c>
      <c r="K1148" s="13" t="s">
        <v>4456</v>
      </c>
      <c r="L1148" s="13" t="s">
        <v>4457</v>
      </c>
    </row>
    <row r="1149">
      <c r="A1149" s="11">
        <v>1.401036714008E12</v>
      </c>
      <c r="B1149" s="12">
        <v>1148.0</v>
      </c>
      <c r="C1149" s="8" t="s">
        <v>12</v>
      </c>
      <c r="D1149" s="5">
        <f>VLOOKUP(CONCATENATE(C1149,A1149), Final!A:L, 12, false)</f>
        <v>17.25</v>
      </c>
      <c r="E1149" s="8" t="s">
        <v>4454</v>
      </c>
      <c r="F1149" s="11">
        <v>1999.0</v>
      </c>
      <c r="G1149" s="8" t="s">
        <v>93</v>
      </c>
      <c r="H1149" s="8" t="s">
        <v>4134</v>
      </c>
      <c r="I1149" s="11">
        <v>8.5</v>
      </c>
      <c r="J1149" s="13" t="s">
        <v>4458</v>
      </c>
      <c r="K1149" s="13" t="s">
        <v>4459</v>
      </c>
      <c r="L1149" s="13" t="s">
        <v>4460</v>
      </c>
    </row>
    <row r="1150">
      <c r="A1150" s="11">
        <v>1.401036714027E12</v>
      </c>
      <c r="B1150" s="12">
        <v>1149.0</v>
      </c>
      <c r="C1150" s="8" t="s">
        <v>12</v>
      </c>
      <c r="D1150" s="5">
        <f>VLOOKUP(CONCATENATE(C1150,A1150), Final!A:L, 12, false)</f>
        <v>17.25</v>
      </c>
      <c r="E1150" s="8" t="s">
        <v>4461</v>
      </c>
      <c r="F1150" s="11">
        <v>1999.0</v>
      </c>
      <c r="G1150" s="8" t="s">
        <v>93</v>
      </c>
      <c r="H1150" s="8" t="s">
        <v>4134</v>
      </c>
      <c r="I1150" s="11">
        <v>7.5</v>
      </c>
      <c r="J1150" s="13" t="s">
        <v>4462</v>
      </c>
      <c r="K1150" s="13" t="s">
        <v>4463</v>
      </c>
      <c r="L1150" s="13" t="s">
        <v>4464</v>
      </c>
    </row>
    <row r="1151">
      <c r="A1151" s="11">
        <v>1.401036714028E12</v>
      </c>
      <c r="B1151" s="12">
        <v>1150.0</v>
      </c>
      <c r="C1151" s="8" t="s">
        <v>12</v>
      </c>
      <c r="D1151" s="5">
        <f>VLOOKUP(CONCATENATE(C1151,A1151), Final!A:L, 12, false)</f>
        <v>17.25</v>
      </c>
      <c r="E1151" s="8" t="s">
        <v>4465</v>
      </c>
      <c r="F1151" s="11">
        <v>1999.0</v>
      </c>
      <c r="G1151" s="8" t="s">
        <v>93</v>
      </c>
      <c r="H1151" s="8" t="s">
        <v>4134</v>
      </c>
      <c r="I1151" s="11">
        <v>8.5</v>
      </c>
      <c r="J1151" s="13" t="s">
        <v>4466</v>
      </c>
      <c r="K1151" s="13" t="s">
        <v>4467</v>
      </c>
      <c r="L1151" s="13" t="s">
        <v>4468</v>
      </c>
    </row>
    <row r="1152">
      <c r="A1152" s="11">
        <v>1.40103671403E12</v>
      </c>
      <c r="B1152" s="12">
        <v>1151.0</v>
      </c>
      <c r="C1152" s="8" t="s">
        <v>12</v>
      </c>
      <c r="D1152" s="5">
        <f>VLOOKUP(CONCATENATE(C1152,A1152), Final!A:L, 12, false)</f>
        <v>17.25</v>
      </c>
      <c r="E1152" s="8" t="s">
        <v>4465</v>
      </c>
      <c r="F1152" s="11">
        <v>1999.0</v>
      </c>
      <c r="G1152" s="8" t="s">
        <v>93</v>
      </c>
      <c r="H1152" s="8" t="s">
        <v>4134</v>
      </c>
      <c r="I1152" s="11">
        <v>8.5</v>
      </c>
      <c r="J1152" s="13" t="s">
        <v>4469</v>
      </c>
      <c r="K1152" s="13" t="s">
        <v>4470</v>
      </c>
      <c r="L1152" s="13" t="s">
        <v>4471</v>
      </c>
    </row>
    <row r="1153">
      <c r="A1153" s="11">
        <v>1.401036714035E12</v>
      </c>
      <c r="B1153" s="12">
        <v>1152.0</v>
      </c>
      <c r="C1153" s="8" t="s">
        <v>12</v>
      </c>
      <c r="D1153" s="5">
        <f>VLOOKUP(CONCATENATE(C1153,A1153), Final!A:L, 12, false)</f>
        <v>17.25</v>
      </c>
      <c r="E1153" s="8" t="s">
        <v>4472</v>
      </c>
      <c r="F1153" s="11">
        <v>1999.0</v>
      </c>
      <c r="G1153" s="8" t="s">
        <v>93</v>
      </c>
      <c r="H1153" s="8" t="s">
        <v>4134</v>
      </c>
      <c r="I1153" s="11">
        <v>8.5</v>
      </c>
      <c r="J1153" s="13" t="s">
        <v>4473</v>
      </c>
      <c r="K1153" s="13" t="s">
        <v>4474</v>
      </c>
      <c r="L1153" s="13" t="s">
        <v>4475</v>
      </c>
    </row>
    <row r="1154">
      <c r="A1154" s="11">
        <v>1.401036714048E12</v>
      </c>
      <c r="B1154" s="12">
        <v>1153.0</v>
      </c>
      <c r="C1154" s="8" t="s">
        <v>12</v>
      </c>
      <c r="D1154" s="5">
        <f>VLOOKUP(CONCATENATE(C1154,A1154), Final!A:L, 12, false)</f>
        <v>17.25</v>
      </c>
      <c r="E1154" s="8" t="s">
        <v>4476</v>
      </c>
      <c r="F1154" s="11">
        <v>1999.0</v>
      </c>
      <c r="G1154" s="8" t="s">
        <v>93</v>
      </c>
      <c r="H1154" s="8" t="s">
        <v>4134</v>
      </c>
      <c r="I1154" s="11">
        <v>7.5</v>
      </c>
      <c r="J1154" s="13" t="s">
        <v>4477</v>
      </c>
      <c r="K1154" s="13" t="s">
        <v>4478</v>
      </c>
      <c r="L1154" s="13" t="s">
        <v>4479</v>
      </c>
    </row>
    <row r="1155">
      <c r="A1155" s="11">
        <v>1.401036714109E12</v>
      </c>
      <c r="B1155" s="12">
        <v>1154.0</v>
      </c>
      <c r="C1155" s="8" t="s">
        <v>12</v>
      </c>
      <c r="D1155" s="5">
        <f>VLOOKUP(CONCATENATE(C1155,A1155), Final!A:L, 12, false)</f>
        <v>17.25</v>
      </c>
      <c r="E1155" s="8" t="s">
        <v>4480</v>
      </c>
      <c r="F1155" s="11">
        <v>1999.0</v>
      </c>
      <c r="G1155" s="8" t="s">
        <v>93</v>
      </c>
      <c r="H1155" s="8" t="s">
        <v>4134</v>
      </c>
      <c r="I1155" s="11">
        <v>7.5</v>
      </c>
      <c r="J1155" s="13" t="s">
        <v>4481</v>
      </c>
      <c r="K1155" s="13" t="s">
        <v>4482</v>
      </c>
      <c r="L1155" s="13" t="s">
        <v>4483</v>
      </c>
    </row>
    <row r="1156">
      <c r="A1156" s="11">
        <v>1.401036714111E12</v>
      </c>
      <c r="B1156" s="12">
        <v>1155.0</v>
      </c>
      <c r="C1156" s="8" t="s">
        <v>12</v>
      </c>
      <c r="D1156" s="5">
        <f>VLOOKUP(CONCATENATE(C1156,A1156), Final!A:L, 12, false)</f>
        <v>17.25</v>
      </c>
      <c r="E1156" s="8" t="s">
        <v>4484</v>
      </c>
      <c r="F1156" s="11">
        <v>1999.0</v>
      </c>
      <c r="G1156" s="8" t="s">
        <v>93</v>
      </c>
      <c r="H1156" s="8" t="s">
        <v>4134</v>
      </c>
      <c r="I1156" s="11">
        <v>8.5</v>
      </c>
      <c r="J1156" s="13" t="s">
        <v>4485</v>
      </c>
      <c r="K1156" s="13" t="s">
        <v>4486</v>
      </c>
      <c r="L1156" s="13" t="s">
        <v>4487</v>
      </c>
    </row>
    <row r="1157">
      <c r="A1157" s="11">
        <v>1.401036714113E12</v>
      </c>
      <c r="B1157" s="12">
        <v>1156.0</v>
      </c>
      <c r="C1157" s="8" t="s">
        <v>12</v>
      </c>
      <c r="D1157" s="5">
        <f>VLOOKUP(CONCATENATE(C1157,A1157), Final!A:L, 12, false)</f>
        <v>17.25</v>
      </c>
      <c r="E1157" s="8" t="s">
        <v>4484</v>
      </c>
      <c r="F1157" s="11">
        <v>1999.0</v>
      </c>
      <c r="G1157" s="8" t="s">
        <v>93</v>
      </c>
      <c r="H1157" s="8" t="s">
        <v>4134</v>
      </c>
      <c r="I1157" s="11">
        <v>8.5</v>
      </c>
      <c r="J1157" s="13" t="s">
        <v>4488</v>
      </c>
      <c r="K1157" s="13" t="s">
        <v>4489</v>
      </c>
      <c r="L1157" s="13" t="s">
        <v>4490</v>
      </c>
    </row>
    <row r="1158">
      <c r="A1158" s="11">
        <v>1.401036714131E12</v>
      </c>
      <c r="B1158" s="12">
        <v>1157.0</v>
      </c>
      <c r="C1158" s="8" t="s">
        <v>12</v>
      </c>
      <c r="D1158" s="5">
        <f>VLOOKUP(CONCATENATE(C1158,A1158), Final!A:L, 12, false)</f>
        <v>17.25</v>
      </c>
      <c r="E1158" s="8" t="s">
        <v>4491</v>
      </c>
      <c r="F1158" s="11">
        <v>1999.0</v>
      </c>
      <c r="G1158" s="8" t="s">
        <v>93</v>
      </c>
      <c r="H1158" s="8" t="s">
        <v>4134</v>
      </c>
      <c r="I1158" s="11">
        <v>8.5</v>
      </c>
      <c r="J1158" s="13" t="s">
        <v>4492</v>
      </c>
      <c r="K1158" s="13" t="s">
        <v>4493</v>
      </c>
      <c r="L1158" s="13" t="s">
        <v>4494</v>
      </c>
    </row>
    <row r="1159">
      <c r="A1159" s="11">
        <v>1.401036714136E12</v>
      </c>
      <c r="B1159" s="12">
        <v>1158.0</v>
      </c>
      <c r="C1159" s="8" t="s">
        <v>12</v>
      </c>
      <c r="D1159" s="5">
        <f>VLOOKUP(CONCATENATE(C1159,A1159), Final!A:L, 12, false)</f>
        <v>17.25</v>
      </c>
      <c r="E1159" s="8" t="s">
        <v>4491</v>
      </c>
      <c r="F1159" s="11">
        <v>1999.0</v>
      </c>
      <c r="G1159" s="8" t="s">
        <v>93</v>
      </c>
      <c r="H1159" s="8" t="s">
        <v>4134</v>
      </c>
      <c r="I1159" s="11">
        <v>8.5</v>
      </c>
      <c r="J1159" s="13" t="s">
        <v>4495</v>
      </c>
      <c r="K1159" s="13" t="s">
        <v>4496</v>
      </c>
      <c r="L1159" s="13" t="s">
        <v>4497</v>
      </c>
    </row>
    <row r="1160">
      <c r="A1160" s="11">
        <v>1.401036714141E12</v>
      </c>
      <c r="B1160" s="12">
        <v>1159.0</v>
      </c>
      <c r="C1160" s="8" t="s">
        <v>12</v>
      </c>
      <c r="D1160" s="5">
        <f>VLOOKUP(CONCATENATE(C1160,A1160), Final!A:L, 12, false)</f>
        <v>17.25</v>
      </c>
      <c r="E1160" s="8" t="s">
        <v>4491</v>
      </c>
      <c r="F1160" s="11">
        <v>1999.0</v>
      </c>
      <c r="G1160" s="8" t="s">
        <v>93</v>
      </c>
      <c r="H1160" s="8" t="s">
        <v>4134</v>
      </c>
      <c r="I1160" s="11">
        <v>8.5</v>
      </c>
      <c r="J1160" s="13" t="s">
        <v>4498</v>
      </c>
      <c r="K1160" s="13" t="s">
        <v>4499</v>
      </c>
      <c r="L1160" s="13" t="s">
        <v>4500</v>
      </c>
    </row>
    <row r="1161">
      <c r="A1161" s="11">
        <v>1.401036714146E12</v>
      </c>
      <c r="B1161" s="12">
        <v>1160.0</v>
      </c>
      <c r="C1161" s="8" t="s">
        <v>12</v>
      </c>
      <c r="D1161" s="5">
        <f>VLOOKUP(CONCATENATE(C1161,A1161), Final!A:L, 12, false)</f>
        <v>17.25</v>
      </c>
      <c r="E1161" s="8" t="s">
        <v>4501</v>
      </c>
      <c r="F1161" s="11">
        <v>1999.0</v>
      </c>
      <c r="G1161" s="8" t="s">
        <v>93</v>
      </c>
      <c r="H1161" s="8" t="s">
        <v>4134</v>
      </c>
      <c r="I1161" s="11">
        <v>7.5</v>
      </c>
      <c r="J1161" s="13" t="s">
        <v>4502</v>
      </c>
      <c r="K1161" s="13" t="s">
        <v>4503</v>
      </c>
      <c r="L1161" s="13" t="s">
        <v>4504</v>
      </c>
    </row>
    <row r="1162">
      <c r="A1162" s="11">
        <v>1.401036714147E12</v>
      </c>
      <c r="B1162" s="12">
        <v>1161.0</v>
      </c>
      <c r="C1162" s="8" t="s">
        <v>12</v>
      </c>
      <c r="D1162" s="5">
        <f>VLOOKUP(CONCATENATE(C1162,A1162), Final!A:L, 12, false)</f>
        <v>17.25</v>
      </c>
      <c r="E1162" s="8" t="s">
        <v>4505</v>
      </c>
      <c r="F1162" s="11">
        <v>1999.0</v>
      </c>
      <c r="G1162" s="8" t="s">
        <v>93</v>
      </c>
      <c r="H1162" s="8" t="s">
        <v>4134</v>
      </c>
      <c r="I1162" s="11">
        <v>8.5</v>
      </c>
      <c r="J1162" s="13" t="s">
        <v>4506</v>
      </c>
      <c r="K1162" s="13" t="s">
        <v>4507</v>
      </c>
      <c r="L1162" s="13" t="s">
        <v>4508</v>
      </c>
    </row>
    <row r="1163">
      <c r="A1163" s="11">
        <v>1.401045944267E12</v>
      </c>
      <c r="B1163" s="12">
        <v>1162.0</v>
      </c>
      <c r="C1163" s="8" t="s">
        <v>12</v>
      </c>
      <c r="D1163" s="5">
        <f>VLOOKUP(CONCATENATE(C1163,A1163), Final!A:L, 12, false)</f>
        <v>17.25</v>
      </c>
      <c r="E1163" s="8" t="s">
        <v>4509</v>
      </c>
      <c r="F1163" s="11">
        <v>1999.0</v>
      </c>
      <c r="G1163" s="8" t="s">
        <v>93</v>
      </c>
      <c r="H1163" s="8" t="s">
        <v>3976</v>
      </c>
      <c r="I1163" s="11">
        <v>9.0</v>
      </c>
      <c r="J1163" s="13" t="s">
        <v>4510</v>
      </c>
      <c r="K1163" s="13" t="s">
        <v>4511</v>
      </c>
      <c r="L1163" s="13" t="s">
        <v>4512</v>
      </c>
    </row>
    <row r="1164">
      <c r="A1164" s="11">
        <v>1.401045944268E12</v>
      </c>
      <c r="B1164" s="12">
        <v>1163.0</v>
      </c>
      <c r="C1164" s="8" t="s">
        <v>12</v>
      </c>
      <c r="D1164" s="5">
        <f>VLOOKUP(CONCATENATE(C1164,A1164), Final!A:L, 12, false)</f>
        <v>17.25</v>
      </c>
      <c r="E1164" s="8" t="s">
        <v>4509</v>
      </c>
      <c r="F1164" s="11">
        <v>1999.0</v>
      </c>
      <c r="G1164" s="8" t="s">
        <v>93</v>
      </c>
      <c r="H1164" s="8" t="s">
        <v>3976</v>
      </c>
      <c r="I1164" s="11">
        <v>9.0</v>
      </c>
      <c r="J1164" s="13" t="s">
        <v>4513</v>
      </c>
      <c r="K1164" s="13" t="s">
        <v>4514</v>
      </c>
      <c r="L1164" s="13" t="s">
        <v>4515</v>
      </c>
    </row>
    <row r="1165">
      <c r="A1165" s="11">
        <v>1.401045944294E12</v>
      </c>
      <c r="B1165" s="12">
        <v>1164.0</v>
      </c>
      <c r="C1165" s="8" t="s">
        <v>12</v>
      </c>
      <c r="D1165" s="5">
        <f>VLOOKUP(CONCATENATE(C1165,A1165), Final!A:L, 12, false)</f>
        <v>17.25</v>
      </c>
      <c r="E1165" s="8" t="s">
        <v>4509</v>
      </c>
      <c r="F1165" s="11">
        <v>1999.0</v>
      </c>
      <c r="G1165" s="8" t="s">
        <v>93</v>
      </c>
      <c r="H1165" s="8" t="s">
        <v>3976</v>
      </c>
      <c r="I1165" s="11">
        <v>9.0</v>
      </c>
      <c r="J1165" s="13" t="s">
        <v>4516</v>
      </c>
      <c r="K1165" s="13" t="s">
        <v>4517</v>
      </c>
      <c r="L1165" s="13" t="s">
        <v>4518</v>
      </c>
    </row>
    <row r="1166">
      <c r="A1166" s="11">
        <v>1.401045944297E12</v>
      </c>
      <c r="B1166" s="12">
        <v>1165.0</v>
      </c>
      <c r="C1166" s="8" t="s">
        <v>12</v>
      </c>
      <c r="D1166" s="5">
        <f>VLOOKUP(CONCATENATE(C1166,A1166), Final!A:L, 12, false)</f>
        <v>17.25</v>
      </c>
      <c r="E1166" s="8" t="s">
        <v>4509</v>
      </c>
      <c r="F1166" s="11">
        <v>1999.0</v>
      </c>
      <c r="G1166" s="8" t="s">
        <v>93</v>
      </c>
      <c r="H1166" s="8" t="s">
        <v>3976</v>
      </c>
      <c r="I1166" s="11">
        <v>9.0</v>
      </c>
      <c r="J1166" s="13" t="s">
        <v>4519</v>
      </c>
      <c r="K1166" s="13" t="s">
        <v>4520</v>
      </c>
      <c r="L1166" s="13" t="s">
        <v>4521</v>
      </c>
    </row>
    <row r="1167">
      <c r="A1167" s="11">
        <v>3.864510355E9</v>
      </c>
      <c r="B1167" s="12">
        <v>1166.0</v>
      </c>
      <c r="C1167" s="8" t="s">
        <v>12</v>
      </c>
      <c r="D1167" s="5">
        <f>VLOOKUP(CONCATENATE(C1167,A1167), Final!A:L, 12, false)</f>
        <v>18.4</v>
      </c>
      <c r="E1167" s="8" t="s">
        <v>4522</v>
      </c>
      <c r="F1167" s="11">
        <v>2020.0</v>
      </c>
      <c r="G1167" s="8" t="s">
        <v>93</v>
      </c>
      <c r="H1167" s="8" t="s">
        <v>4413</v>
      </c>
      <c r="I1167" s="11">
        <v>8.0</v>
      </c>
      <c r="J1167" s="13" t="s">
        <v>4523</v>
      </c>
      <c r="K1167" s="13" t="s">
        <v>4524</v>
      </c>
      <c r="L1167" s="13" t="s">
        <v>4525</v>
      </c>
    </row>
    <row r="1168">
      <c r="A1168" s="11">
        <v>3.912900195E9</v>
      </c>
      <c r="B1168" s="12">
        <v>1167.0</v>
      </c>
      <c r="C1168" s="8" t="s">
        <v>12</v>
      </c>
      <c r="D1168" s="5">
        <f>VLOOKUP(CONCATENATE(C1168,A1168), Final!A:L, 12, false)</f>
        <v>18.4</v>
      </c>
      <c r="E1168" s="8" t="s">
        <v>4526</v>
      </c>
      <c r="F1168" s="11">
        <v>2001.0</v>
      </c>
      <c r="G1168" s="8" t="s">
        <v>93</v>
      </c>
      <c r="H1168" s="8" t="s">
        <v>4006</v>
      </c>
      <c r="I1168" s="11">
        <v>9.0</v>
      </c>
      <c r="J1168" s="13" t="s">
        <v>4527</v>
      </c>
      <c r="K1168" s="13" t="s">
        <v>4528</v>
      </c>
      <c r="L1168" s="13" t="s">
        <v>4529</v>
      </c>
    </row>
    <row r="1169">
      <c r="A1169" s="11">
        <v>3.912900225E9</v>
      </c>
      <c r="B1169" s="12">
        <v>1168.0</v>
      </c>
      <c r="C1169" s="8" t="s">
        <v>12</v>
      </c>
      <c r="D1169" s="5">
        <f>VLOOKUP(CONCATENATE(C1169,A1169), Final!A:L, 12, false)</f>
        <v>18.4</v>
      </c>
      <c r="E1169" s="8" t="s">
        <v>4530</v>
      </c>
      <c r="F1169" s="11">
        <v>2001.0</v>
      </c>
      <c r="G1169" s="8" t="s">
        <v>93</v>
      </c>
      <c r="H1169" s="8" t="s">
        <v>4006</v>
      </c>
      <c r="I1169" s="8" t="s">
        <v>688</v>
      </c>
      <c r="J1169" s="13" t="s">
        <v>4531</v>
      </c>
      <c r="K1169" s="13" t="s">
        <v>4532</v>
      </c>
      <c r="L1169" s="13" t="s">
        <v>4533</v>
      </c>
    </row>
    <row r="1170">
      <c r="A1170" s="11">
        <v>4.079907073E9</v>
      </c>
      <c r="B1170" s="12">
        <v>1169.0</v>
      </c>
      <c r="C1170" s="8" t="s">
        <v>12</v>
      </c>
      <c r="D1170" s="5">
        <f>VLOOKUP(CONCATENATE(C1170,A1170), Final!A:L, 12, false)</f>
        <v>18.4</v>
      </c>
      <c r="E1170" s="8" t="s">
        <v>4534</v>
      </c>
      <c r="F1170" s="11">
        <v>1998.0</v>
      </c>
      <c r="G1170" s="8" t="s">
        <v>93</v>
      </c>
      <c r="H1170" s="8" t="s">
        <v>3976</v>
      </c>
      <c r="I1170" s="8" t="s">
        <v>688</v>
      </c>
      <c r="J1170" s="13" t="s">
        <v>4535</v>
      </c>
      <c r="K1170" s="13" t="s">
        <v>4536</v>
      </c>
      <c r="L1170" s="13" t="s">
        <v>4537</v>
      </c>
    </row>
    <row r="1171">
      <c r="A1171" s="11">
        <v>4.156279178E9</v>
      </c>
      <c r="B1171" s="12">
        <v>1170.0</v>
      </c>
      <c r="C1171" s="8" t="s">
        <v>12</v>
      </c>
      <c r="D1171" s="5">
        <f>VLOOKUP(CONCATENATE(C1171,A1171), Final!A:L, 12, false)</f>
        <v>18.4</v>
      </c>
      <c r="E1171" s="8" t="s">
        <v>4538</v>
      </c>
      <c r="F1171" s="11">
        <v>2001.0</v>
      </c>
      <c r="G1171" s="8" t="s">
        <v>93</v>
      </c>
      <c r="H1171" s="8" t="s">
        <v>4446</v>
      </c>
      <c r="I1171" s="11">
        <v>9.0</v>
      </c>
      <c r="J1171" s="13" t="s">
        <v>4539</v>
      </c>
      <c r="K1171" s="13" t="s">
        <v>4540</v>
      </c>
      <c r="L1171" s="13" t="s">
        <v>4541</v>
      </c>
    </row>
    <row r="1172">
      <c r="A1172" s="11">
        <v>4.156279179E9</v>
      </c>
      <c r="B1172" s="12">
        <v>1171.0</v>
      </c>
      <c r="C1172" s="8" t="s">
        <v>12</v>
      </c>
      <c r="D1172" s="5">
        <f>VLOOKUP(CONCATENATE(C1172,A1172), Final!A:L, 12, false)</f>
        <v>18.4</v>
      </c>
      <c r="E1172" s="8" t="s">
        <v>4538</v>
      </c>
      <c r="F1172" s="11">
        <v>2001.0</v>
      </c>
      <c r="G1172" s="8" t="s">
        <v>93</v>
      </c>
      <c r="H1172" s="8" t="s">
        <v>4446</v>
      </c>
      <c r="I1172" s="11">
        <v>9.0</v>
      </c>
      <c r="J1172" s="13" t="s">
        <v>4542</v>
      </c>
      <c r="K1172" s="13" t="s">
        <v>4543</v>
      </c>
      <c r="L1172" s="13" t="s">
        <v>4544</v>
      </c>
    </row>
    <row r="1173">
      <c r="A1173" s="11">
        <v>4.184940152E9</v>
      </c>
      <c r="B1173" s="12">
        <v>1172.0</v>
      </c>
      <c r="C1173" s="8" t="s">
        <v>12</v>
      </c>
      <c r="D1173" s="5">
        <f>VLOOKUP(CONCATENATE(C1173,A1173), Final!A:L, 12, false)</f>
        <v>18.4</v>
      </c>
      <c r="E1173" s="8" t="s">
        <v>4545</v>
      </c>
      <c r="F1173" s="11">
        <v>2022.0</v>
      </c>
      <c r="G1173" s="8" t="s">
        <v>93</v>
      </c>
      <c r="H1173" s="8" t="s">
        <v>4106</v>
      </c>
      <c r="I1173" s="8" t="s">
        <v>688</v>
      </c>
      <c r="J1173" s="13" t="s">
        <v>4546</v>
      </c>
      <c r="K1173" s="13" t="s">
        <v>4547</v>
      </c>
      <c r="L1173" s="13" t="s">
        <v>4548</v>
      </c>
    </row>
    <row r="1174">
      <c r="A1174" s="11">
        <v>4.184940153E9</v>
      </c>
      <c r="B1174" s="12">
        <v>1173.0</v>
      </c>
      <c r="C1174" s="8" t="s">
        <v>12</v>
      </c>
      <c r="D1174" s="5">
        <f>VLOOKUP(CONCATENATE(C1174,A1174), Final!A:L, 12, false)</f>
        <v>18.4</v>
      </c>
      <c r="E1174" s="8" t="s">
        <v>4545</v>
      </c>
      <c r="F1174" s="11">
        <v>2022.0</v>
      </c>
      <c r="G1174" s="8" t="s">
        <v>93</v>
      </c>
      <c r="H1174" s="8" t="s">
        <v>4106</v>
      </c>
      <c r="I1174" s="8" t="s">
        <v>688</v>
      </c>
      <c r="J1174" s="13" t="s">
        <v>4549</v>
      </c>
      <c r="K1174" s="13" t="s">
        <v>4550</v>
      </c>
      <c r="L1174" s="13" t="s">
        <v>4551</v>
      </c>
    </row>
    <row r="1175">
      <c r="A1175" s="11">
        <v>4.184940154E9</v>
      </c>
      <c r="B1175" s="12">
        <v>1174.0</v>
      </c>
      <c r="C1175" s="8" t="s">
        <v>12</v>
      </c>
      <c r="D1175" s="5">
        <f>VLOOKUP(CONCATENATE(C1175,A1175), Final!A:L, 12, false)</f>
        <v>18.4</v>
      </c>
      <c r="E1175" s="8" t="s">
        <v>4545</v>
      </c>
      <c r="F1175" s="11">
        <v>2022.0</v>
      </c>
      <c r="G1175" s="8" t="s">
        <v>93</v>
      </c>
      <c r="H1175" s="8" t="s">
        <v>4106</v>
      </c>
      <c r="I1175" s="8" t="s">
        <v>688</v>
      </c>
      <c r="J1175" s="13" t="s">
        <v>4552</v>
      </c>
      <c r="K1175" s="13" t="s">
        <v>4553</v>
      </c>
      <c r="L1175" s="13" t="s">
        <v>4554</v>
      </c>
    </row>
    <row r="1176">
      <c r="A1176" s="11">
        <v>4.199078042E9</v>
      </c>
      <c r="B1176" s="12">
        <v>1175.0</v>
      </c>
      <c r="C1176" s="8" t="s">
        <v>12</v>
      </c>
      <c r="D1176" s="5">
        <f>VLOOKUP(CONCATENATE(C1176,A1176), Final!A:L, 12, false)</f>
        <v>18.4</v>
      </c>
      <c r="E1176" s="8" t="s">
        <v>4555</v>
      </c>
      <c r="F1176" s="11">
        <v>2008.0</v>
      </c>
      <c r="G1176" s="8" t="s">
        <v>93</v>
      </c>
      <c r="H1176" s="8" t="s">
        <v>4281</v>
      </c>
      <c r="I1176" s="11">
        <v>9.0</v>
      </c>
      <c r="J1176" s="13" t="s">
        <v>4556</v>
      </c>
      <c r="K1176" s="13" t="s">
        <v>4557</v>
      </c>
      <c r="L1176" s="13" t="s">
        <v>4558</v>
      </c>
    </row>
    <row r="1177">
      <c r="A1177" s="11">
        <v>6.001348151E9</v>
      </c>
      <c r="B1177" s="12">
        <v>1176.0</v>
      </c>
      <c r="C1177" s="8" t="s">
        <v>12</v>
      </c>
      <c r="D1177" s="5">
        <f>VLOOKUP(CONCATENATE(C1177,A1177), Final!A:L, 12, false)</f>
        <v>18.4</v>
      </c>
      <c r="E1177" s="8" t="s">
        <v>4559</v>
      </c>
      <c r="F1177" s="11">
        <v>2001.0</v>
      </c>
      <c r="G1177" s="8" t="s">
        <v>93</v>
      </c>
      <c r="H1177" s="8" t="s">
        <v>4006</v>
      </c>
      <c r="I1177" s="11">
        <v>9.0</v>
      </c>
      <c r="J1177" s="13" t="s">
        <v>4560</v>
      </c>
      <c r="K1177" s="13" t="s">
        <v>4561</v>
      </c>
      <c r="L1177" s="13" t="s">
        <v>4562</v>
      </c>
    </row>
    <row r="1178">
      <c r="A1178" s="11">
        <v>6.001348154E9</v>
      </c>
      <c r="B1178" s="12">
        <v>1177.0</v>
      </c>
      <c r="C1178" s="8" t="s">
        <v>12</v>
      </c>
      <c r="D1178" s="5">
        <f>VLOOKUP(CONCATENATE(C1178,A1178), Final!A:L, 12, false)</f>
        <v>18.4</v>
      </c>
      <c r="E1178" s="8" t="s">
        <v>4559</v>
      </c>
      <c r="F1178" s="11">
        <v>2001.0</v>
      </c>
      <c r="G1178" s="8" t="s">
        <v>93</v>
      </c>
      <c r="H1178" s="8" t="s">
        <v>4006</v>
      </c>
      <c r="I1178" s="11">
        <v>9.0</v>
      </c>
      <c r="J1178" s="13" t="s">
        <v>4563</v>
      </c>
      <c r="K1178" s="13" t="s">
        <v>4564</v>
      </c>
      <c r="L1178" s="13" t="s">
        <v>4565</v>
      </c>
    </row>
    <row r="1179">
      <c r="A1179" s="11">
        <v>6.001348156E9</v>
      </c>
      <c r="B1179" s="12">
        <v>1178.0</v>
      </c>
      <c r="C1179" s="8" t="s">
        <v>12</v>
      </c>
      <c r="D1179" s="5">
        <f>VLOOKUP(CONCATENATE(C1179,A1179), Final!A:L, 12, false)</f>
        <v>18.4</v>
      </c>
      <c r="E1179" s="8" t="s">
        <v>4566</v>
      </c>
      <c r="F1179" s="11">
        <v>2001.0</v>
      </c>
      <c r="G1179" s="8" t="s">
        <v>93</v>
      </c>
      <c r="H1179" s="8" t="s">
        <v>4006</v>
      </c>
      <c r="I1179" s="8" t="s">
        <v>3738</v>
      </c>
      <c r="J1179" s="13" t="s">
        <v>4567</v>
      </c>
      <c r="K1179" s="13" t="s">
        <v>4568</v>
      </c>
      <c r="L1179" s="13" t="s">
        <v>4569</v>
      </c>
    </row>
    <row r="1180">
      <c r="A1180" s="11">
        <v>6.001348157E9</v>
      </c>
      <c r="B1180" s="12">
        <v>1179.0</v>
      </c>
      <c r="C1180" s="8" t="s">
        <v>12</v>
      </c>
      <c r="D1180" s="5">
        <f>VLOOKUP(CONCATENATE(C1180,A1180), Final!A:L, 12, false)</f>
        <v>18.4</v>
      </c>
      <c r="E1180" s="8" t="s">
        <v>4566</v>
      </c>
      <c r="F1180" s="11">
        <v>2001.0</v>
      </c>
      <c r="G1180" s="8" t="s">
        <v>93</v>
      </c>
      <c r="H1180" s="8" t="s">
        <v>4006</v>
      </c>
      <c r="I1180" s="8" t="s">
        <v>3738</v>
      </c>
      <c r="J1180" s="13" t="s">
        <v>4570</v>
      </c>
      <c r="K1180" s="13" t="s">
        <v>4571</v>
      </c>
      <c r="L1180" s="13" t="s">
        <v>4572</v>
      </c>
    </row>
    <row r="1181">
      <c r="A1181" s="11">
        <v>6.001348159E9</v>
      </c>
      <c r="B1181" s="12">
        <v>1180.0</v>
      </c>
      <c r="C1181" s="8" t="s">
        <v>12</v>
      </c>
      <c r="D1181" s="5">
        <f>VLOOKUP(CONCATENATE(C1181,A1181), Final!A:L, 12, false)</f>
        <v>18.4</v>
      </c>
      <c r="E1181" s="8" t="s">
        <v>4566</v>
      </c>
      <c r="F1181" s="11">
        <v>2001.0</v>
      </c>
      <c r="G1181" s="8" t="s">
        <v>93</v>
      </c>
      <c r="H1181" s="8" t="s">
        <v>4006</v>
      </c>
      <c r="I1181" s="8" t="s">
        <v>3738</v>
      </c>
      <c r="J1181" s="13" t="s">
        <v>4573</v>
      </c>
      <c r="K1181" s="13" t="s">
        <v>4574</v>
      </c>
      <c r="L1181" s="13" t="s">
        <v>4575</v>
      </c>
    </row>
    <row r="1182">
      <c r="A1182" s="11">
        <v>6.001348161E9</v>
      </c>
      <c r="B1182" s="12">
        <v>1181.0</v>
      </c>
      <c r="C1182" s="8" t="s">
        <v>12</v>
      </c>
      <c r="D1182" s="5">
        <f>VLOOKUP(CONCATENATE(C1182,A1182), Final!A:L, 12, false)</f>
        <v>18.4</v>
      </c>
      <c r="E1182" s="8" t="s">
        <v>4559</v>
      </c>
      <c r="F1182" s="11">
        <v>2001.0</v>
      </c>
      <c r="G1182" s="8" t="s">
        <v>93</v>
      </c>
      <c r="H1182" s="8" t="s">
        <v>4006</v>
      </c>
      <c r="I1182" s="11">
        <v>9.0</v>
      </c>
      <c r="J1182" s="13" t="s">
        <v>4576</v>
      </c>
      <c r="K1182" s="13" t="s">
        <v>4577</v>
      </c>
      <c r="L1182" s="13" t="s">
        <v>4578</v>
      </c>
    </row>
    <row r="1183">
      <c r="A1183" s="11">
        <v>6.001348162E9</v>
      </c>
      <c r="B1183" s="12">
        <v>1182.0</v>
      </c>
      <c r="C1183" s="8" t="s">
        <v>12</v>
      </c>
      <c r="D1183" s="5">
        <f>VLOOKUP(CONCATENATE(C1183,A1183), Final!A:L, 12, false)</f>
        <v>18.4</v>
      </c>
      <c r="E1183" s="8" t="s">
        <v>4559</v>
      </c>
      <c r="F1183" s="11">
        <v>2001.0</v>
      </c>
      <c r="G1183" s="8" t="s">
        <v>93</v>
      </c>
      <c r="H1183" s="8" t="s">
        <v>4006</v>
      </c>
      <c r="I1183" s="11">
        <v>9.0</v>
      </c>
      <c r="J1183" s="13" t="s">
        <v>4579</v>
      </c>
      <c r="K1183" s="13" t="s">
        <v>4580</v>
      </c>
      <c r="L1183" s="13" t="s">
        <v>4581</v>
      </c>
    </row>
    <row r="1184">
      <c r="A1184" s="11">
        <v>6.001348163E9</v>
      </c>
      <c r="B1184" s="12">
        <v>1183.0</v>
      </c>
      <c r="C1184" s="8" t="s">
        <v>12</v>
      </c>
      <c r="D1184" s="5">
        <f>VLOOKUP(CONCATENATE(C1184,A1184), Final!A:L, 12, false)</f>
        <v>18.4</v>
      </c>
      <c r="E1184" s="8" t="s">
        <v>4566</v>
      </c>
      <c r="F1184" s="11">
        <v>2001.0</v>
      </c>
      <c r="G1184" s="8" t="s">
        <v>93</v>
      </c>
      <c r="H1184" s="8" t="s">
        <v>4006</v>
      </c>
      <c r="I1184" s="8" t="s">
        <v>3738</v>
      </c>
      <c r="J1184" s="13" t="s">
        <v>4582</v>
      </c>
      <c r="K1184" s="13" t="s">
        <v>4583</v>
      </c>
      <c r="L1184" s="13" t="s">
        <v>4584</v>
      </c>
    </row>
    <row r="1185">
      <c r="A1185" s="11">
        <v>6.001348164E9</v>
      </c>
      <c r="B1185" s="12">
        <v>1184.0</v>
      </c>
      <c r="C1185" s="8" t="s">
        <v>12</v>
      </c>
      <c r="D1185" s="5">
        <f>VLOOKUP(CONCATENATE(C1185,A1185), Final!A:L, 12, false)</f>
        <v>18.4</v>
      </c>
      <c r="E1185" s="8" t="s">
        <v>4566</v>
      </c>
      <c r="F1185" s="11">
        <v>2001.0</v>
      </c>
      <c r="G1185" s="8" t="s">
        <v>93</v>
      </c>
      <c r="H1185" s="8" t="s">
        <v>4006</v>
      </c>
      <c r="I1185" s="8" t="s">
        <v>3738</v>
      </c>
      <c r="J1185" s="13" t="s">
        <v>4585</v>
      </c>
      <c r="K1185" s="13" t="s">
        <v>4586</v>
      </c>
      <c r="L1185" s="13" t="s">
        <v>4587</v>
      </c>
    </row>
    <row r="1186">
      <c r="A1186" s="11">
        <v>6.001348167E9</v>
      </c>
      <c r="B1186" s="12">
        <v>1185.0</v>
      </c>
      <c r="C1186" s="8" t="s">
        <v>12</v>
      </c>
      <c r="D1186" s="5">
        <f>VLOOKUP(CONCATENATE(C1186,A1186), Final!A:L, 12, false)</f>
        <v>18.4</v>
      </c>
      <c r="E1186" s="8" t="s">
        <v>4588</v>
      </c>
      <c r="F1186" s="11">
        <v>2001.0</v>
      </c>
      <c r="G1186" s="8" t="s">
        <v>93</v>
      </c>
      <c r="H1186" s="8" t="s">
        <v>4006</v>
      </c>
      <c r="I1186" s="11">
        <v>7.5</v>
      </c>
      <c r="J1186" s="13" t="s">
        <v>4589</v>
      </c>
      <c r="K1186" s="13" t="s">
        <v>4590</v>
      </c>
      <c r="L1186" s="13" t="s">
        <v>4591</v>
      </c>
    </row>
    <row r="1187">
      <c r="A1187" s="11">
        <v>6.001348169E9</v>
      </c>
      <c r="B1187" s="12">
        <v>1186.0</v>
      </c>
      <c r="C1187" s="8" t="s">
        <v>12</v>
      </c>
      <c r="D1187" s="5">
        <f>VLOOKUP(CONCATENATE(C1187,A1187), Final!A:L, 12, false)</f>
        <v>18.4</v>
      </c>
      <c r="E1187" s="8" t="s">
        <v>4592</v>
      </c>
      <c r="F1187" s="11">
        <v>2001.0</v>
      </c>
      <c r="G1187" s="8" t="s">
        <v>93</v>
      </c>
      <c r="H1187" s="8" t="s">
        <v>4006</v>
      </c>
      <c r="I1187" s="11">
        <v>8.5</v>
      </c>
      <c r="J1187" s="13" t="s">
        <v>4593</v>
      </c>
      <c r="K1187" s="13" t="s">
        <v>4594</v>
      </c>
      <c r="L1187" s="13" t="s">
        <v>4595</v>
      </c>
    </row>
    <row r="1188">
      <c r="A1188" s="11">
        <v>6.00134817E9</v>
      </c>
      <c r="B1188" s="12">
        <v>1187.0</v>
      </c>
      <c r="C1188" s="8" t="s">
        <v>12</v>
      </c>
      <c r="D1188" s="5">
        <f>VLOOKUP(CONCATENATE(C1188,A1188), Final!A:L, 12, false)</f>
        <v>18.4</v>
      </c>
      <c r="E1188" s="8" t="s">
        <v>4592</v>
      </c>
      <c r="F1188" s="11">
        <v>2001.0</v>
      </c>
      <c r="G1188" s="8" t="s">
        <v>93</v>
      </c>
      <c r="H1188" s="8" t="s">
        <v>4006</v>
      </c>
      <c r="I1188" s="11">
        <v>8.5</v>
      </c>
      <c r="J1188" s="13" t="s">
        <v>4596</v>
      </c>
      <c r="K1188" s="13" t="s">
        <v>4597</v>
      </c>
      <c r="L1188" s="13" t="s">
        <v>4598</v>
      </c>
    </row>
    <row r="1189">
      <c r="A1189" s="11">
        <v>6.001348171E9</v>
      </c>
      <c r="B1189" s="12">
        <v>1188.0</v>
      </c>
      <c r="C1189" s="8" t="s">
        <v>12</v>
      </c>
      <c r="D1189" s="5">
        <f>VLOOKUP(CONCATENATE(C1189,A1189), Final!A:L, 12, false)</f>
        <v>18.4</v>
      </c>
      <c r="E1189" s="8" t="s">
        <v>4599</v>
      </c>
      <c r="F1189" s="11">
        <v>2001.0</v>
      </c>
      <c r="G1189" s="8" t="s">
        <v>93</v>
      </c>
      <c r="H1189" s="8" t="s">
        <v>4006</v>
      </c>
      <c r="I1189" s="11">
        <v>9.0</v>
      </c>
      <c r="J1189" s="13" t="s">
        <v>4600</v>
      </c>
      <c r="K1189" s="13" t="s">
        <v>4601</v>
      </c>
      <c r="L1189" s="13" t="s">
        <v>4602</v>
      </c>
    </row>
    <row r="1190">
      <c r="A1190" s="11">
        <v>6.001348175E9</v>
      </c>
      <c r="B1190" s="12">
        <v>1189.0</v>
      </c>
      <c r="C1190" s="8" t="s">
        <v>12</v>
      </c>
      <c r="D1190" s="5">
        <f>VLOOKUP(CONCATENATE(C1190,A1190), Final!A:L, 12, false)</f>
        <v>18.4</v>
      </c>
      <c r="E1190" s="8" t="s">
        <v>4599</v>
      </c>
      <c r="F1190" s="11">
        <v>2001.0</v>
      </c>
      <c r="G1190" s="8" t="s">
        <v>93</v>
      </c>
      <c r="H1190" s="8" t="s">
        <v>4006</v>
      </c>
      <c r="I1190" s="11">
        <v>9.0</v>
      </c>
      <c r="J1190" s="13" t="s">
        <v>4603</v>
      </c>
      <c r="K1190" s="13" t="s">
        <v>4604</v>
      </c>
      <c r="L1190" s="13" t="s">
        <v>4605</v>
      </c>
    </row>
    <row r="1191">
      <c r="A1191" s="11">
        <v>6.001348177E9</v>
      </c>
      <c r="B1191" s="12">
        <v>1190.0</v>
      </c>
      <c r="C1191" s="8" t="s">
        <v>12</v>
      </c>
      <c r="D1191" s="5">
        <f>VLOOKUP(CONCATENATE(C1191,A1191), Final!A:L, 12, false)</f>
        <v>18.4</v>
      </c>
      <c r="E1191" s="8" t="s">
        <v>4599</v>
      </c>
      <c r="F1191" s="11">
        <v>2001.0</v>
      </c>
      <c r="G1191" s="8" t="s">
        <v>93</v>
      </c>
      <c r="H1191" s="8" t="s">
        <v>4006</v>
      </c>
      <c r="I1191" s="11">
        <v>9.0</v>
      </c>
      <c r="J1191" s="13" t="s">
        <v>4606</v>
      </c>
      <c r="K1191" s="13" t="s">
        <v>4607</v>
      </c>
      <c r="L1191" s="13" t="s">
        <v>4608</v>
      </c>
    </row>
    <row r="1192">
      <c r="A1192" s="11">
        <v>6.001348179E9</v>
      </c>
      <c r="B1192" s="12">
        <v>1191.0</v>
      </c>
      <c r="C1192" s="8" t="s">
        <v>12</v>
      </c>
      <c r="D1192" s="5">
        <f>VLOOKUP(CONCATENATE(C1192,A1192), Final!A:L, 12, false)</f>
        <v>18.4</v>
      </c>
      <c r="E1192" s="8" t="s">
        <v>4599</v>
      </c>
      <c r="F1192" s="11">
        <v>2001.0</v>
      </c>
      <c r="G1192" s="8" t="s">
        <v>93</v>
      </c>
      <c r="H1192" s="8" t="s">
        <v>4006</v>
      </c>
      <c r="I1192" s="11">
        <v>9.0</v>
      </c>
      <c r="J1192" s="13" t="s">
        <v>4609</v>
      </c>
      <c r="K1192" s="13" t="s">
        <v>4610</v>
      </c>
      <c r="L1192" s="13" t="s">
        <v>4611</v>
      </c>
    </row>
    <row r="1193">
      <c r="A1193" s="11">
        <v>6.001348182E9</v>
      </c>
      <c r="B1193" s="12">
        <v>1192.0</v>
      </c>
      <c r="C1193" s="8" t="s">
        <v>12</v>
      </c>
      <c r="D1193" s="5">
        <f>VLOOKUP(CONCATENATE(C1193,A1193), Final!A:L, 12, false)</f>
        <v>18.4</v>
      </c>
      <c r="E1193" s="8" t="s">
        <v>4599</v>
      </c>
      <c r="F1193" s="11">
        <v>2001.0</v>
      </c>
      <c r="G1193" s="8" t="s">
        <v>93</v>
      </c>
      <c r="H1193" s="8" t="s">
        <v>4006</v>
      </c>
      <c r="I1193" s="11">
        <v>9.0</v>
      </c>
      <c r="J1193" s="13" t="s">
        <v>4612</v>
      </c>
      <c r="K1193" s="13" t="s">
        <v>4613</v>
      </c>
      <c r="L1193" s="13" t="s">
        <v>4614</v>
      </c>
    </row>
    <row r="1194">
      <c r="A1194" s="11">
        <v>6.001348183E9</v>
      </c>
      <c r="B1194" s="12">
        <v>1193.0</v>
      </c>
      <c r="C1194" s="8" t="s">
        <v>12</v>
      </c>
      <c r="D1194" s="5">
        <f>VLOOKUP(CONCATENATE(C1194,A1194), Final!A:L, 12, false)</f>
        <v>18.4</v>
      </c>
      <c r="E1194" s="8" t="s">
        <v>4599</v>
      </c>
      <c r="F1194" s="11">
        <v>2001.0</v>
      </c>
      <c r="G1194" s="8" t="s">
        <v>93</v>
      </c>
      <c r="H1194" s="8" t="s">
        <v>4006</v>
      </c>
      <c r="I1194" s="11">
        <v>9.0</v>
      </c>
      <c r="J1194" s="13" t="s">
        <v>4615</v>
      </c>
      <c r="K1194" s="13" t="s">
        <v>4616</v>
      </c>
      <c r="L1194" s="13" t="s">
        <v>4617</v>
      </c>
    </row>
    <row r="1195">
      <c r="A1195" s="11">
        <v>6.001348185E9</v>
      </c>
      <c r="B1195" s="12">
        <v>1194.0</v>
      </c>
      <c r="C1195" s="8" t="s">
        <v>12</v>
      </c>
      <c r="D1195" s="5">
        <f>VLOOKUP(CONCATENATE(C1195,A1195), Final!A:L, 12, false)</f>
        <v>18.4</v>
      </c>
      <c r="E1195" s="8" t="s">
        <v>4599</v>
      </c>
      <c r="F1195" s="11">
        <v>2001.0</v>
      </c>
      <c r="G1195" s="8" t="s">
        <v>93</v>
      </c>
      <c r="H1195" s="8" t="s">
        <v>4006</v>
      </c>
      <c r="I1195" s="11">
        <v>9.0</v>
      </c>
      <c r="J1195" s="13" t="s">
        <v>4618</v>
      </c>
      <c r="K1195" s="13" t="s">
        <v>4619</v>
      </c>
      <c r="L1195" s="13" t="s">
        <v>4620</v>
      </c>
    </row>
    <row r="1196">
      <c r="A1196" s="11">
        <v>6.001348189E9</v>
      </c>
      <c r="B1196" s="12">
        <v>1195.0</v>
      </c>
      <c r="C1196" s="8" t="s">
        <v>12</v>
      </c>
      <c r="D1196" s="5">
        <f>VLOOKUP(CONCATENATE(C1196,A1196), Final!A:L, 12, false)</f>
        <v>18.4</v>
      </c>
      <c r="E1196" s="8" t="s">
        <v>4599</v>
      </c>
      <c r="F1196" s="11">
        <v>2001.0</v>
      </c>
      <c r="G1196" s="8" t="s">
        <v>93</v>
      </c>
      <c r="H1196" s="8" t="s">
        <v>4006</v>
      </c>
      <c r="I1196" s="11">
        <v>9.0</v>
      </c>
      <c r="J1196" s="13" t="s">
        <v>4621</v>
      </c>
      <c r="K1196" s="13" t="s">
        <v>4622</v>
      </c>
      <c r="L1196" s="13" t="s">
        <v>4623</v>
      </c>
    </row>
    <row r="1197">
      <c r="A1197" s="11">
        <v>6.00134819E9</v>
      </c>
      <c r="B1197" s="12">
        <v>1196.0</v>
      </c>
      <c r="C1197" s="8" t="s">
        <v>12</v>
      </c>
      <c r="D1197" s="5">
        <f>VLOOKUP(CONCATENATE(C1197,A1197), Final!A:L, 12, false)</f>
        <v>18.4</v>
      </c>
      <c r="E1197" s="8" t="s">
        <v>4599</v>
      </c>
      <c r="F1197" s="11">
        <v>2001.0</v>
      </c>
      <c r="G1197" s="8" t="s">
        <v>93</v>
      </c>
      <c r="H1197" s="8" t="s">
        <v>4006</v>
      </c>
      <c r="I1197" s="11">
        <v>9.0</v>
      </c>
      <c r="J1197" s="13" t="s">
        <v>4624</v>
      </c>
      <c r="K1197" s="13" t="s">
        <v>4625</v>
      </c>
      <c r="L1197" s="13" t="s">
        <v>4626</v>
      </c>
    </row>
    <row r="1198">
      <c r="A1198" s="11">
        <v>6.001348191E9</v>
      </c>
      <c r="B1198" s="12">
        <v>1197.0</v>
      </c>
      <c r="C1198" s="8" t="s">
        <v>12</v>
      </c>
      <c r="D1198" s="5">
        <f>VLOOKUP(CONCATENATE(C1198,A1198), Final!A:L, 12, false)</f>
        <v>18.4</v>
      </c>
      <c r="E1198" s="8" t="s">
        <v>4599</v>
      </c>
      <c r="F1198" s="11">
        <v>2001.0</v>
      </c>
      <c r="G1198" s="8" t="s">
        <v>93</v>
      </c>
      <c r="H1198" s="8" t="s">
        <v>4006</v>
      </c>
      <c r="I1198" s="11">
        <v>9.0</v>
      </c>
      <c r="J1198" s="13" t="s">
        <v>4627</v>
      </c>
      <c r="K1198" s="13" t="s">
        <v>4628</v>
      </c>
      <c r="L1198" s="13" t="s">
        <v>4629</v>
      </c>
    </row>
    <row r="1199">
      <c r="A1199" s="11">
        <v>6.001348192E9</v>
      </c>
      <c r="B1199" s="12">
        <v>1198.0</v>
      </c>
      <c r="C1199" s="8" t="s">
        <v>12</v>
      </c>
      <c r="D1199" s="5">
        <f>VLOOKUP(CONCATENATE(C1199,A1199), Final!A:L, 12, false)</f>
        <v>18.4</v>
      </c>
      <c r="E1199" s="8" t="s">
        <v>4630</v>
      </c>
      <c r="F1199" s="11">
        <v>2001.0</v>
      </c>
      <c r="G1199" s="8" t="s">
        <v>93</v>
      </c>
      <c r="H1199" s="8" t="s">
        <v>4006</v>
      </c>
      <c r="I1199" s="11">
        <v>8.0</v>
      </c>
      <c r="J1199" s="13" t="s">
        <v>4631</v>
      </c>
      <c r="K1199" s="13" t="s">
        <v>4632</v>
      </c>
      <c r="L1199" s="13" t="s">
        <v>4633</v>
      </c>
    </row>
    <row r="1200">
      <c r="A1200" s="11">
        <v>6.001348193E9</v>
      </c>
      <c r="B1200" s="12">
        <v>1199.0</v>
      </c>
      <c r="C1200" s="8" t="s">
        <v>12</v>
      </c>
      <c r="D1200" s="5">
        <f>VLOOKUP(CONCATENATE(C1200,A1200), Final!A:L, 12, false)</f>
        <v>18.4</v>
      </c>
      <c r="E1200" s="8" t="s">
        <v>4634</v>
      </c>
      <c r="F1200" s="11">
        <v>2001.0</v>
      </c>
      <c r="G1200" s="8" t="s">
        <v>93</v>
      </c>
      <c r="H1200" s="8" t="s">
        <v>4006</v>
      </c>
      <c r="I1200" s="11">
        <v>9.0</v>
      </c>
      <c r="J1200" s="13" t="s">
        <v>4635</v>
      </c>
      <c r="K1200" s="13" t="s">
        <v>4636</v>
      </c>
      <c r="L1200" s="13" t="s">
        <v>4637</v>
      </c>
    </row>
    <row r="1201">
      <c r="A1201" s="11">
        <v>6.001348194E9</v>
      </c>
      <c r="B1201" s="12">
        <v>1200.0</v>
      </c>
      <c r="C1201" s="8" t="s">
        <v>12</v>
      </c>
      <c r="D1201" s="5">
        <f>VLOOKUP(CONCATENATE(C1201,A1201), Final!A:L, 12, false)</f>
        <v>18.4</v>
      </c>
      <c r="E1201" s="8" t="s">
        <v>4638</v>
      </c>
      <c r="F1201" s="11">
        <v>2001.0</v>
      </c>
      <c r="G1201" s="8" t="s">
        <v>93</v>
      </c>
      <c r="H1201" s="8" t="s">
        <v>4006</v>
      </c>
      <c r="I1201" s="11">
        <v>8.0</v>
      </c>
      <c r="J1201" s="13" t="s">
        <v>4639</v>
      </c>
      <c r="K1201" s="13" t="s">
        <v>4640</v>
      </c>
      <c r="L1201" s="13" t="s">
        <v>4641</v>
      </c>
    </row>
    <row r="1202">
      <c r="A1202" s="11">
        <v>6.001348196E9</v>
      </c>
      <c r="B1202" s="12">
        <v>1201.0</v>
      </c>
      <c r="C1202" s="8" t="s">
        <v>12</v>
      </c>
      <c r="D1202" s="5">
        <f>VLOOKUP(CONCATENATE(C1202,A1202), Final!A:L, 12, false)</f>
        <v>18.4</v>
      </c>
      <c r="E1202" s="8" t="s">
        <v>4638</v>
      </c>
      <c r="F1202" s="11">
        <v>2001.0</v>
      </c>
      <c r="G1202" s="8" t="s">
        <v>93</v>
      </c>
      <c r="H1202" s="8" t="s">
        <v>4006</v>
      </c>
      <c r="I1202" s="11">
        <v>8.0</v>
      </c>
      <c r="J1202" s="13" t="s">
        <v>4642</v>
      </c>
      <c r="K1202" s="13" t="s">
        <v>4643</v>
      </c>
      <c r="L1202" s="13" t="s">
        <v>4644</v>
      </c>
    </row>
    <row r="1203">
      <c r="A1203" s="11">
        <v>6.001348197E9</v>
      </c>
      <c r="B1203" s="12">
        <v>1202.0</v>
      </c>
      <c r="C1203" s="8" t="s">
        <v>12</v>
      </c>
      <c r="D1203" s="5">
        <f>VLOOKUP(CONCATENATE(C1203,A1203), Final!A:L, 12, false)</f>
        <v>18.4</v>
      </c>
      <c r="E1203" s="8" t="s">
        <v>4634</v>
      </c>
      <c r="F1203" s="11">
        <v>2001.0</v>
      </c>
      <c r="G1203" s="8" t="s">
        <v>93</v>
      </c>
      <c r="H1203" s="8" t="s">
        <v>4006</v>
      </c>
      <c r="I1203" s="11">
        <v>9.0</v>
      </c>
      <c r="J1203" s="13" t="s">
        <v>4645</v>
      </c>
      <c r="K1203" s="13" t="s">
        <v>4646</v>
      </c>
      <c r="L1203" s="13" t="s">
        <v>4647</v>
      </c>
    </row>
    <row r="1204">
      <c r="A1204" s="11">
        <v>6.001348199E9</v>
      </c>
      <c r="B1204" s="12">
        <v>1203.0</v>
      </c>
      <c r="C1204" s="8" t="s">
        <v>12</v>
      </c>
      <c r="D1204" s="5">
        <f>VLOOKUP(CONCATENATE(C1204,A1204), Final!A:L, 12, false)</f>
        <v>18.4</v>
      </c>
      <c r="E1204" s="8" t="s">
        <v>4648</v>
      </c>
      <c r="F1204" s="11">
        <v>2001.0</v>
      </c>
      <c r="G1204" s="8" t="s">
        <v>93</v>
      </c>
      <c r="H1204" s="8" t="s">
        <v>4006</v>
      </c>
      <c r="I1204" s="8" t="s">
        <v>3738</v>
      </c>
      <c r="J1204" s="13" t="s">
        <v>4649</v>
      </c>
      <c r="K1204" s="13" t="s">
        <v>4650</v>
      </c>
      <c r="L1204" s="13" t="s">
        <v>4651</v>
      </c>
    </row>
    <row r="1205">
      <c r="A1205" s="11">
        <v>6.0013482E9</v>
      </c>
      <c r="B1205" s="12">
        <v>1204.0</v>
      </c>
      <c r="C1205" s="8" t="s">
        <v>12</v>
      </c>
      <c r="D1205" s="5">
        <f>VLOOKUP(CONCATENATE(C1205,A1205), Final!A:L, 12, false)</f>
        <v>18.4</v>
      </c>
      <c r="E1205" s="8" t="s">
        <v>4634</v>
      </c>
      <c r="F1205" s="11">
        <v>2001.0</v>
      </c>
      <c r="G1205" s="8" t="s">
        <v>93</v>
      </c>
      <c r="H1205" s="8" t="s">
        <v>4006</v>
      </c>
      <c r="I1205" s="11">
        <v>9.0</v>
      </c>
      <c r="J1205" s="13" t="s">
        <v>4652</v>
      </c>
      <c r="K1205" s="13" t="s">
        <v>4653</v>
      </c>
      <c r="L1205" s="13" t="s">
        <v>4654</v>
      </c>
    </row>
    <row r="1206">
      <c r="A1206" s="11">
        <v>6.001828164E9</v>
      </c>
      <c r="B1206" s="12">
        <v>1205.0</v>
      </c>
      <c r="C1206" s="8" t="s">
        <v>12</v>
      </c>
      <c r="D1206" s="5">
        <f>VLOOKUP(CONCATENATE(C1206,A1206), Final!A:L, 12, false)</f>
        <v>18.4</v>
      </c>
      <c r="E1206" s="8" t="s">
        <v>4655</v>
      </c>
      <c r="F1206" s="11">
        <v>1999.0</v>
      </c>
      <c r="G1206" s="8" t="s">
        <v>93</v>
      </c>
      <c r="H1206" s="8" t="s">
        <v>4134</v>
      </c>
      <c r="I1206" s="11">
        <v>8.0</v>
      </c>
      <c r="J1206" s="13" t="s">
        <v>4656</v>
      </c>
      <c r="K1206" s="13" t="s">
        <v>4657</v>
      </c>
      <c r="L1206" s="13" t="s">
        <v>4658</v>
      </c>
    </row>
    <row r="1207">
      <c r="A1207" s="11">
        <v>6.001828183E9</v>
      </c>
      <c r="B1207" s="12">
        <v>1206.0</v>
      </c>
      <c r="C1207" s="8" t="s">
        <v>12</v>
      </c>
      <c r="D1207" s="5">
        <f>VLOOKUP(CONCATENATE(C1207,A1207), Final!A:L, 12, false)</f>
        <v>18.4</v>
      </c>
      <c r="E1207" s="8" t="s">
        <v>4659</v>
      </c>
      <c r="F1207" s="11">
        <v>1999.0</v>
      </c>
      <c r="G1207" s="8" t="s">
        <v>93</v>
      </c>
      <c r="H1207" s="8" t="s">
        <v>4134</v>
      </c>
      <c r="I1207" s="11">
        <v>8.0</v>
      </c>
      <c r="J1207" s="13" t="s">
        <v>4660</v>
      </c>
      <c r="K1207" s="13" t="s">
        <v>4661</v>
      </c>
      <c r="L1207" s="13" t="s">
        <v>4662</v>
      </c>
    </row>
    <row r="1208">
      <c r="A1208" s="11">
        <v>6.001828188E9</v>
      </c>
      <c r="B1208" s="12">
        <v>1207.0</v>
      </c>
      <c r="C1208" s="8" t="s">
        <v>12</v>
      </c>
      <c r="D1208" s="5">
        <f>VLOOKUP(CONCATENATE(C1208,A1208), Final!A:L, 12, false)</f>
        <v>18.4</v>
      </c>
      <c r="E1208" s="8" t="s">
        <v>4663</v>
      </c>
      <c r="F1208" s="11">
        <v>1999.0</v>
      </c>
      <c r="G1208" s="8" t="s">
        <v>93</v>
      </c>
      <c r="H1208" s="8" t="s">
        <v>4134</v>
      </c>
      <c r="I1208" s="11">
        <v>8.5</v>
      </c>
      <c r="J1208" s="13" t="s">
        <v>4664</v>
      </c>
      <c r="K1208" s="13" t="s">
        <v>4665</v>
      </c>
      <c r="L1208" s="13" t="s">
        <v>4666</v>
      </c>
    </row>
    <row r="1209">
      <c r="A1209" s="11">
        <v>6.001828189E9</v>
      </c>
      <c r="B1209" s="12">
        <v>1208.0</v>
      </c>
      <c r="C1209" s="8" t="s">
        <v>12</v>
      </c>
      <c r="D1209" s="5">
        <f>VLOOKUP(CONCATENATE(C1209,A1209), Final!A:L, 12, false)</f>
        <v>18.4</v>
      </c>
      <c r="E1209" s="8" t="s">
        <v>4667</v>
      </c>
      <c r="F1209" s="11">
        <v>1999.0</v>
      </c>
      <c r="G1209" s="8" t="s">
        <v>93</v>
      </c>
      <c r="H1209" s="8" t="s">
        <v>4134</v>
      </c>
      <c r="I1209" s="11">
        <v>7.5</v>
      </c>
      <c r="J1209" s="13" t="s">
        <v>4668</v>
      </c>
      <c r="K1209" s="13" t="s">
        <v>4669</v>
      </c>
      <c r="L1209" s="13" t="s">
        <v>4670</v>
      </c>
    </row>
    <row r="1210">
      <c r="A1210" s="11">
        <v>6.00182819E9</v>
      </c>
      <c r="B1210" s="12">
        <v>1209.0</v>
      </c>
      <c r="C1210" s="8" t="s">
        <v>12</v>
      </c>
      <c r="D1210" s="5">
        <f>VLOOKUP(CONCATENATE(C1210,A1210), Final!A:L, 12, false)</f>
        <v>18.4</v>
      </c>
      <c r="E1210" s="8" t="s">
        <v>4671</v>
      </c>
      <c r="F1210" s="11">
        <v>1999.0</v>
      </c>
      <c r="G1210" s="8" t="s">
        <v>93</v>
      </c>
      <c r="H1210" s="8" t="s">
        <v>4134</v>
      </c>
      <c r="I1210" s="11">
        <v>8.0</v>
      </c>
      <c r="J1210" s="13" t="s">
        <v>4672</v>
      </c>
      <c r="K1210" s="13" t="s">
        <v>4673</v>
      </c>
      <c r="L1210" s="13" t="s">
        <v>4674</v>
      </c>
    </row>
    <row r="1211">
      <c r="A1211" s="11">
        <v>6.001828194E9</v>
      </c>
      <c r="B1211" s="12">
        <v>1210.0</v>
      </c>
      <c r="C1211" s="8" t="s">
        <v>12</v>
      </c>
      <c r="D1211" s="5">
        <f>VLOOKUP(CONCATENATE(C1211,A1211), Final!A:L, 12, false)</f>
        <v>18.4</v>
      </c>
      <c r="E1211" s="8" t="s">
        <v>4675</v>
      </c>
      <c r="F1211" s="11">
        <v>1999.0</v>
      </c>
      <c r="G1211" s="8" t="s">
        <v>93</v>
      </c>
      <c r="H1211" s="8" t="s">
        <v>4134</v>
      </c>
      <c r="I1211" s="11">
        <v>9.0</v>
      </c>
      <c r="J1211" s="13" t="s">
        <v>4676</v>
      </c>
      <c r="K1211" s="13" t="s">
        <v>4677</v>
      </c>
      <c r="L1211" s="13" t="s">
        <v>4678</v>
      </c>
    </row>
    <row r="1212">
      <c r="A1212" s="11">
        <v>6.001829222E9</v>
      </c>
      <c r="B1212" s="12">
        <v>1211.0</v>
      </c>
      <c r="C1212" s="8" t="s">
        <v>12</v>
      </c>
      <c r="D1212" s="5">
        <f>VLOOKUP(CONCATENATE(C1212,A1212), Final!A:L, 12, false)</f>
        <v>18.4</v>
      </c>
      <c r="E1212" s="8" t="s">
        <v>4679</v>
      </c>
      <c r="F1212" s="11">
        <v>2002.0</v>
      </c>
      <c r="G1212" s="8" t="s">
        <v>93</v>
      </c>
      <c r="H1212" s="8" t="s">
        <v>4446</v>
      </c>
      <c r="I1212" s="11">
        <v>8.0</v>
      </c>
      <c r="J1212" s="13" t="s">
        <v>4680</v>
      </c>
      <c r="K1212" s="13" t="s">
        <v>4681</v>
      </c>
      <c r="L1212" s="13" t="s">
        <v>4682</v>
      </c>
    </row>
    <row r="1213">
      <c r="A1213" s="11">
        <v>6.001832055E9</v>
      </c>
      <c r="B1213" s="12">
        <v>1212.0</v>
      </c>
      <c r="C1213" s="8" t="s">
        <v>12</v>
      </c>
      <c r="D1213" s="5">
        <f>VLOOKUP(CONCATENATE(C1213,A1213), Final!A:L, 12, false)</f>
        <v>18.4</v>
      </c>
      <c r="E1213" s="8" t="s">
        <v>4683</v>
      </c>
      <c r="F1213" s="11">
        <v>2011.0</v>
      </c>
      <c r="G1213" s="8" t="s">
        <v>93</v>
      </c>
      <c r="H1213" s="8" t="s">
        <v>4061</v>
      </c>
      <c r="I1213" s="11">
        <v>8.5</v>
      </c>
      <c r="J1213" s="13" t="s">
        <v>4684</v>
      </c>
      <c r="K1213" s="13" t="s">
        <v>4685</v>
      </c>
      <c r="L1213" s="13" t="s">
        <v>4686</v>
      </c>
    </row>
    <row r="1214">
      <c r="A1214" s="11">
        <v>6.001832062E9</v>
      </c>
      <c r="B1214" s="12">
        <v>1213.0</v>
      </c>
      <c r="C1214" s="8" t="s">
        <v>12</v>
      </c>
      <c r="D1214" s="5">
        <f>VLOOKUP(CONCATENATE(C1214,A1214), Final!A:L, 12, false)</f>
        <v>18.4</v>
      </c>
      <c r="E1214" s="8" t="s">
        <v>4687</v>
      </c>
      <c r="F1214" s="11">
        <v>2006.0</v>
      </c>
      <c r="G1214" s="8" t="s">
        <v>93</v>
      </c>
      <c r="H1214" s="8" t="s">
        <v>4214</v>
      </c>
      <c r="I1214" s="8" t="s">
        <v>3738</v>
      </c>
      <c r="J1214" s="13" t="s">
        <v>4688</v>
      </c>
      <c r="K1214" s="13" t="s">
        <v>4689</v>
      </c>
      <c r="L1214" s="13" t="s">
        <v>4690</v>
      </c>
    </row>
    <row r="1215">
      <c r="A1215" s="11">
        <v>6.001832063E9</v>
      </c>
      <c r="B1215" s="12">
        <v>1214.0</v>
      </c>
      <c r="C1215" s="8" t="s">
        <v>12</v>
      </c>
      <c r="D1215" s="5">
        <f>VLOOKUP(CONCATENATE(C1215,A1215), Final!A:L, 12, false)</f>
        <v>18.4</v>
      </c>
      <c r="E1215" s="8" t="s">
        <v>4691</v>
      </c>
      <c r="F1215" s="11">
        <v>2006.0</v>
      </c>
      <c r="G1215" s="8" t="s">
        <v>93</v>
      </c>
      <c r="H1215" s="8" t="s">
        <v>4214</v>
      </c>
      <c r="I1215" s="8" t="s">
        <v>3738</v>
      </c>
      <c r="J1215" s="13" t="s">
        <v>4692</v>
      </c>
      <c r="K1215" s="13" t="s">
        <v>4693</v>
      </c>
      <c r="L1215" s="13" t="s">
        <v>4694</v>
      </c>
    </row>
    <row r="1216">
      <c r="A1216" s="11">
        <v>6.001832064E9</v>
      </c>
      <c r="B1216" s="12">
        <v>1215.0</v>
      </c>
      <c r="C1216" s="8" t="s">
        <v>12</v>
      </c>
      <c r="D1216" s="5">
        <f>VLOOKUP(CONCATENATE(C1216,A1216), Final!A:L, 12, false)</f>
        <v>18.4</v>
      </c>
      <c r="E1216" s="8" t="s">
        <v>4695</v>
      </c>
      <c r="F1216" s="11">
        <v>2006.0</v>
      </c>
      <c r="G1216" s="8" t="s">
        <v>93</v>
      </c>
      <c r="H1216" s="8" t="s">
        <v>4214</v>
      </c>
      <c r="I1216" s="8" t="s">
        <v>3738</v>
      </c>
      <c r="J1216" s="13" t="s">
        <v>4696</v>
      </c>
      <c r="K1216" s="13" t="s">
        <v>4697</v>
      </c>
      <c r="L1216" s="13" t="s">
        <v>4698</v>
      </c>
    </row>
    <row r="1217">
      <c r="A1217" s="11">
        <v>6.001832065E9</v>
      </c>
      <c r="B1217" s="12">
        <v>1216.0</v>
      </c>
      <c r="C1217" s="8" t="s">
        <v>12</v>
      </c>
      <c r="D1217" s="5">
        <f>VLOOKUP(CONCATENATE(C1217,A1217), Final!A:L, 12, false)</f>
        <v>18.4</v>
      </c>
      <c r="E1217" s="8" t="s">
        <v>4699</v>
      </c>
      <c r="F1217" s="11">
        <v>2006.0</v>
      </c>
      <c r="G1217" s="8" t="s">
        <v>93</v>
      </c>
      <c r="H1217" s="8" t="s">
        <v>4214</v>
      </c>
      <c r="I1217" s="11">
        <v>9.0</v>
      </c>
      <c r="J1217" s="13" t="s">
        <v>4700</v>
      </c>
      <c r="K1217" s="13" t="s">
        <v>4701</v>
      </c>
      <c r="L1217" s="13" t="s">
        <v>4702</v>
      </c>
    </row>
    <row r="1218">
      <c r="A1218" s="11">
        <v>6.001832066E9</v>
      </c>
      <c r="B1218" s="12">
        <v>1217.0</v>
      </c>
      <c r="C1218" s="8" t="s">
        <v>12</v>
      </c>
      <c r="D1218" s="5">
        <f>VLOOKUP(CONCATENATE(C1218,A1218), Final!A:L, 12, false)</f>
        <v>18.4</v>
      </c>
      <c r="E1218" s="8" t="s">
        <v>4703</v>
      </c>
      <c r="F1218" s="11">
        <v>2006.0</v>
      </c>
      <c r="G1218" s="8" t="s">
        <v>93</v>
      </c>
      <c r="H1218" s="8" t="s">
        <v>4214</v>
      </c>
      <c r="I1218" s="11">
        <v>9.0</v>
      </c>
      <c r="J1218" s="13" t="s">
        <v>4704</v>
      </c>
      <c r="K1218" s="13" t="s">
        <v>4705</v>
      </c>
      <c r="L1218" s="13" t="s">
        <v>4706</v>
      </c>
    </row>
    <row r="1219">
      <c r="A1219" s="11">
        <v>6.001832067E9</v>
      </c>
      <c r="B1219" s="12">
        <v>1218.0</v>
      </c>
      <c r="C1219" s="8" t="s">
        <v>12</v>
      </c>
      <c r="D1219" s="5">
        <f>VLOOKUP(CONCATENATE(C1219,A1219), Final!A:L, 12, false)</f>
        <v>18.4</v>
      </c>
      <c r="E1219" s="8" t="s">
        <v>4707</v>
      </c>
      <c r="F1219" s="11">
        <v>2006.0</v>
      </c>
      <c r="G1219" s="8" t="s">
        <v>93</v>
      </c>
      <c r="H1219" s="8" t="s">
        <v>4214</v>
      </c>
      <c r="I1219" s="11">
        <v>9.0</v>
      </c>
      <c r="J1219" s="13" t="s">
        <v>4708</v>
      </c>
      <c r="K1219" s="13" t="s">
        <v>4709</v>
      </c>
      <c r="L1219" s="13" t="s">
        <v>4710</v>
      </c>
    </row>
    <row r="1220">
      <c r="A1220" s="11">
        <v>6.001832096E9</v>
      </c>
      <c r="B1220" s="12">
        <v>1219.0</v>
      </c>
      <c r="C1220" s="8" t="s">
        <v>12</v>
      </c>
      <c r="D1220" s="5">
        <f>VLOOKUP(CONCATENATE(C1220,A1220), Final!A:L, 12, false)</f>
        <v>18.4</v>
      </c>
      <c r="E1220" s="8" t="s">
        <v>4711</v>
      </c>
      <c r="F1220" s="11">
        <v>2004.0</v>
      </c>
      <c r="G1220" s="8" t="s">
        <v>93</v>
      </c>
      <c r="H1220" s="8" t="s">
        <v>4214</v>
      </c>
      <c r="I1220" s="11">
        <v>8.5</v>
      </c>
      <c r="J1220" s="13" t="s">
        <v>4712</v>
      </c>
      <c r="K1220" s="13" t="s">
        <v>4713</v>
      </c>
      <c r="L1220" s="13" t="s">
        <v>4714</v>
      </c>
    </row>
    <row r="1221">
      <c r="A1221" s="11">
        <v>6.001833251E9</v>
      </c>
      <c r="B1221" s="12">
        <v>1220.0</v>
      </c>
      <c r="C1221" s="8" t="s">
        <v>12</v>
      </c>
      <c r="D1221" s="5">
        <f>VLOOKUP(CONCATENATE(C1221,A1221), Final!A:L, 12, false)</f>
        <v>18.4</v>
      </c>
      <c r="E1221" s="8" t="s">
        <v>4715</v>
      </c>
      <c r="F1221" s="11">
        <v>2002.0</v>
      </c>
      <c r="G1221" s="8" t="s">
        <v>93</v>
      </c>
      <c r="H1221" s="8" t="s">
        <v>4446</v>
      </c>
      <c r="I1221" s="11">
        <v>9.0</v>
      </c>
      <c r="J1221" s="13" t="s">
        <v>4716</v>
      </c>
      <c r="K1221" s="13" t="s">
        <v>4717</v>
      </c>
      <c r="L1221" s="13" t="s">
        <v>4718</v>
      </c>
    </row>
    <row r="1222">
      <c r="A1222" s="11">
        <v>6.001833258E9</v>
      </c>
      <c r="B1222" s="12">
        <v>1221.0</v>
      </c>
      <c r="C1222" s="8" t="s">
        <v>12</v>
      </c>
      <c r="D1222" s="5">
        <f>VLOOKUP(CONCATENATE(C1222,A1222), Final!A:L, 12, false)</f>
        <v>18.4</v>
      </c>
      <c r="E1222" s="8" t="s">
        <v>4719</v>
      </c>
      <c r="F1222" s="11">
        <v>2002.0</v>
      </c>
      <c r="G1222" s="8" t="s">
        <v>93</v>
      </c>
      <c r="H1222" s="8" t="s">
        <v>4446</v>
      </c>
      <c r="I1222" s="11">
        <v>8.5</v>
      </c>
      <c r="J1222" s="13" t="s">
        <v>4720</v>
      </c>
      <c r="K1222" s="13" t="s">
        <v>4721</v>
      </c>
      <c r="L1222" s="13" t="s">
        <v>4722</v>
      </c>
    </row>
    <row r="1223">
      <c r="A1223" s="11">
        <v>6.001833272E9</v>
      </c>
      <c r="B1223" s="12">
        <v>1222.0</v>
      </c>
      <c r="C1223" s="8" t="s">
        <v>12</v>
      </c>
      <c r="D1223" s="5">
        <f>VLOOKUP(CONCATENATE(C1223,A1223), Final!A:L, 12, false)</f>
        <v>18.4</v>
      </c>
      <c r="E1223" s="8" t="s">
        <v>4723</v>
      </c>
      <c r="F1223" s="11">
        <v>2002.0</v>
      </c>
      <c r="G1223" s="8" t="s">
        <v>93</v>
      </c>
      <c r="H1223" s="8" t="s">
        <v>4446</v>
      </c>
      <c r="I1223" s="11">
        <v>8.5</v>
      </c>
      <c r="J1223" s="13" t="s">
        <v>4724</v>
      </c>
      <c r="K1223" s="13" t="s">
        <v>4725</v>
      </c>
      <c r="L1223" s="13" t="s">
        <v>4726</v>
      </c>
    </row>
    <row r="1224">
      <c r="A1224" s="11">
        <v>6.001833292E9</v>
      </c>
      <c r="B1224" s="12">
        <v>1223.0</v>
      </c>
      <c r="C1224" s="8" t="s">
        <v>12</v>
      </c>
      <c r="D1224" s="5">
        <f>VLOOKUP(CONCATENATE(C1224,A1224), Final!A:L, 12, false)</f>
        <v>18.4</v>
      </c>
      <c r="E1224" s="8" t="s">
        <v>4727</v>
      </c>
      <c r="F1224" s="11">
        <v>2002.0</v>
      </c>
      <c r="G1224" s="8" t="s">
        <v>93</v>
      </c>
      <c r="H1224" s="8" t="s">
        <v>4446</v>
      </c>
      <c r="I1224" s="11">
        <v>8.5</v>
      </c>
      <c r="J1224" s="13" t="s">
        <v>4728</v>
      </c>
      <c r="K1224" s="13" t="s">
        <v>4729</v>
      </c>
      <c r="L1224" s="13" t="s">
        <v>4730</v>
      </c>
    </row>
    <row r="1225">
      <c r="A1225" s="11">
        <v>6.001837041E9</v>
      </c>
      <c r="B1225" s="12">
        <v>1224.0</v>
      </c>
      <c r="C1225" s="8" t="s">
        <v>12</v>
      </c>
      <c r="D1225" s="5">
        <f>VLOOKUP(CONCATENATE(C1225,A1225), Final!A:L, 12, false)</f>
        <v>18.4</v>
      </c>
      <c r="E1225" s="8" t="s">
        <v>4731</v>
      </c>
      <c r="F1225" s="11">
        <v>2023.0</v>
      </c>
      <c r="G1225" s="8" t="s">
        <v>93</v>
      </c>
      <c r="H1225" s="8" t="s">
        <v>4052</v>
      </c>
      <c r="I1225" s="11">
        <v>8.5</v>
      </c>
      <c r="J1225" s="13" t="s">
        <v>4732</v>
      </c>
      <c r="K1225" s="13" t="s">
        <v>4733</v>
      </c>
      <c r="L1225" s="13" t="s">
        <v>4734</v>
      </c>
    </row>
    <row r="1226">
      <c r="A1226" s="11">
        <v>6.001837042E9</v>
      </c>
      <c r="B1226" s="12">
        <v>1225.0</v>
      </c>
      <c r="C1226" s="8" t="s">
        <v>12</v>
      </c>
      <c r="D1226" s="5">
        <f>VLOOKUP(CONCATENATE(C1226,A1226), Final!A:L, 12, false)</f>
        <v>18.4</v>
      </c>
      <c r="E1226" s="8" t="s">
        <v>4731</v>
      </c>
      <c r="F1226" s="11">
        <v>2023.0</v>
      </c>
      <c r="G1226" s="8" t="s">
        <v>93</v>
      </c>
      <c r="H1226" s="8" t="s">
        <v>4052</v>
      </c>
      <c r="I1226" s="11">
        <v>8.5</v>
      </c>
      <c r="J1226" s="13" t="s">
        <v>4735</v>
      </c>
      <c r="K1226" s="13" t="s">
        <v>4736</v>
      </c>
      <c r="L1226" s="13" t="s">
        <v>4737</v>
      </c>
    </row>
    <row r="1227">
      <c r="A1227" s="11">
        <v>6.001852107E9</v>
      </c>
      <c r="B1227" s="12">
        <v>1226.0</v>
      </c>
      <c r="C1227" s="8" t="s">
        <v>12</v>
      </c>
      <c r="D1227" s="5">
        <f>VLOOKUP(CONCATENATE(C1227,A1227), Final!A:L, 12, false)</f>
        <v>18.4</v>
      </c>
      <c r="E1227" s="8" t="s">
        <v>4738</v>
      </c>
      <c r="F1227" s="11">
        <v>1999.0</v>
      </c>
      <c r="G1227" s="8" t="s">
        <v>93</v>
      </c>
      <c r="H1227" s="8" t="s">
        <v>3976</v>
      </c>
      <c r="I1227" s="11">
        <v>8.5</v>
      </c>
      <c r="J1227" s="13" t="s">
        <v>4739</v>
      </c>
      <c r="K1227" s="13" t="s">
        <v>4740</v>
      </c>
      <c r="L1227" s="13" t="s">
        <v>4741</v>
      </c>
    </row>
    <row r="1228">
      <c r="A1228" s="11">
        <v>6.00185213E9</v>
      </c>
      <c r="B1228" s="12">
        <v>1227.0</v>
      </c>
      <c r="C1228" s="8" t="s">
        <v>12</v>
      </c>
      <c r="D1228" s="5">
        <f>VLOOKUP(CONCATENATE(C1228,A1228), Final!A:L, 12, false)</f>
        <v>18.4</v>
      </c>
      <c r="E1228" s="8" t="s">
        <v>4742</v>
      </c>
      <c r="F1228" s="11">
        <v>1999.0</v>
      </c>
      <c r="G1228" s="8" t="s">
        <v>93</v>
      </c>
      <c r="H1228" s="8" t="s">
        <v>3976</v>
      </c>
      <c r="I1228" s="11">
        <v>8.5</v>
      </c>
      <c r="J1228" s="13" t="s">
        <v>4743</v>
      </c>
      <c r="K1228" s="13" t="s">
        <v>4744</v>
      </c>
      <c r="L1228" s="13" t="s">
        <v>4745</v>
      </c>
    </row>
    <row r="1229">
      <c r="A1229" s="11">
        <v>6.001852148E9</v>
      </c>
      <c r="B1229" s="12">
        <v>1228.0</v>
      </c>
      <c r="C1229" s="8" t="s">
        <v>12</v>
      </c>
      <c r="D1229" s="5">
        <f>VLOOKUP(CONCATENATE(C1229,A1229), Final!A:L, 12, false)</f>
        <v>18.4</v>
      </c>
      <c r="E1229" s="8" t="s">
        <v>4746</v>
      </c>
      <c r="F1229" s="11">
        <v>2001.0</v>
      </c>
      <c r="G1229" s="8" t="s">
        <v>93</v>
      </c>
      <c r="H1229" s="8" t="s">
        <v>4006</v>
      </c>
      <c r="I1229" s="11">
        <v>9.0</v>
      </c>
      <c r="J1229" s="13" t="s">
        <v>4747</v>
      </c>
      <c r="K1229" s="13" t="s">
        <v>4748</v>
      </c>
      <c r="L1229" s="13" t="s">
        <v>4749</v>
      </c>
    </row>
    <row r="1230">
      <c r="A1230" s="11">
        <v>6.00185215E9</v>
      </c>
      <c r="B1230" s="12">
        <v>1229.0</v>
      </c>
      <c r="C1230" s="8" t="s">
        <v>12</v>
      </c>
      <c r="D1230" s="5">
        <f>VLOOKUP(CONCATENATE(C1230,A1230), Final!A:L, 12, false)</f>
        <v>18.4</v>
      </c>
      <c r="E1230" s="8" t="s">
        <v>4746</v>
      </c>
      <c r="F1230" s="11">
        <v>2001.0</v>
      </c>
      <c r="G1230" s="8" t="s">
        <v>93</v>
      </c>
      <c r="H1230" s="8" t="s">
        <v>4006</v>
      </c>
      <c r="I1230" s="11">
        <v>9.0</v>
      </c>
      <c r="J1230" s="13" t="s">
        <v>4750</v>
      </c>
      <c r="K1230" s="13" t="s">
        <v>4751</v>
      </c>
      <c r="L1230" s="13" t="s">
        <v>4752</v>
      </c>
    </row>
    <row r="1231">
      <c r="A1231" s="11">
        <v>6.00185218E9</v>
      </c>
      <c r="B1231" s="12">
        <v>1230.0</v>
      </c>
      <c r="C1231" s="8" t="s">
        <v>12</v>
      </c>
      <c r="D1231" s="5">
        <f>VLOOKUP(CONCATENATE(C1231,A1231), Final!A:L, 12, false)</f>
        <v>18.4</v>
      </c>
      <c r="E1231" s="8" t="s">
        <v>4753</v>
      </c>
      <c r="F1231" s="11">
        <v>2007.0</v>
      </c>
      <c r="G1231" s="8" t="s">
        <v>93</v>
      </c>
      <c r="H1231" s="8" t="s">
        <v>4214</v>
      </c>
      <c r="I1231" s="11">
        <v>8.0</v>
      </c>
      <c r="J1231" s="13" t="s">
        <v>4754</v>
      </c>
      <c r="K1231" s="13" t="s">
        <v>4755</v>
      </c>
      <c r="L1231" s="13" t="s">
        <v>4756</v>
      </c>
    </row>
    <row r="1232">
      <c r="A1232" s="11">
        <v>6.001852183E9</v>
      </c>
      <c r="B1232" s="12">
        <v>1231.0</v>
      </c>
      <c r="C1232" s="8" t="s">
        <v>12</v>
      </c>
      <c r="D1232" s="5">
        <f>VLOOKUP(CONCATENATE(C1232,A1232), Final!A:L, 12, false)</f>
        <v>18.4</v>
      </c>
      <c r="E1232" s="8" t="s">
        <v>4757</v>
      </c>
      <c r="F1232" s="11">
        <v>2007.0</v>
      </c>
      <c r="G1232" s="8" t="s">
        <v>93</v>
      </c>
      <c r="H1232" s="8" t="s">
        <v>4214</v>
      </c>
      <c r="I1232" s="11">
        <v>8.5</v>
      </c>
      <c r="J1232" s="13" t="s">
        <v>4758</v>
      </c>
      <c r="K1232" s="13" t="s">
        <v>4759</v>
      </c>
      <c r="L1232" s="13" t="s">
        <v>4760</v>
      </c>
    </row>
    <row r="1233">
      <c r="A1233" s="11">
        <v>6.001852189E9</v>
      </c>
      <c r="B1233" s="12">
        <v>1232.0</v>
      </c>
      <c r="C1233" s="8" t="s">
        <v>12</v>
      </c>
      <c r="D1233" s="5">
        <f>VLOOKUP(CONCATENATE(C1233,A1233), Final!A:L, 12, false)</f>
        <v>18.4</v>
      </c>
      <c r="E1233" s="8" t="s">
        <v>4757</v>
      </c>
      <c r="F1233" s="11">
        <v>2007.0</v>
      </c>
      <c r="G1233" s="8" t="s">
        <v>93</v>
      </c>
      <c r="H1233" s="8" t="s">
        <v>4214</v>
      </c>
      <c r="I1233" s="11">
        <v>8.5</v>
      </c>
      <c r="J1233" s="13" t="s">
        <v>4761</v>
      </c>
      <c r="K1233" s="13" t="s">
        <v>4762</v>
      </c>
      <c r="L1233" s="13" t="s">
        <v>4763</v>
      </c>
    </row>
    <row r="1234">
      <c r="A1234" s="11">
        <v>6.001852192E9</v>
      </c>
      <c r="B1234" s="12">
        <v>1233.0</v>
      </c>
      <c r="C1234" s="8" t="s">
        <v>12</v>
      </c>
      <c r="D1234" s="5">
        <f>VLOOKUP(CONCATENATE(C1234,A1234), Final!A:L, 12, false)</f>
        <v>18.4</v>
      </c>
      <c r="E1234" s="8" t="s">
        <v>4764</v>
      </c>
      <c r="F1234" s="11">
        <v>2007.0</v>
      </c>
      <c r="G1234" s="8" t="s">
        <v>93</v>
      </c>
      <c r="H1234" s="8" t="s">
        <v>4214</v>
      </c>
      <c r="I1234" s="11">
        <v>8.0</v>
      </c>
      <c r="J1234" s="13" t="s">
        <v>4765</v>
      </c>
      <c r="K1234" s="13" t="s">
        <v>4766</v>
      </c>
      <c r="L1234" s="13" t="s">
        <v>4767</v>
      </c>
    </row>
    <row r="1235">
      <c r="A1235" s="11">
        <v>6.001852193E9</v>
      </c>
      <c r="B1235" s="12">
        <v>1234.0</v>
      </c>
      <c r="C1235" s="8" t="s">
        <v>12</v>
      </c>
      <c r="D1235" s="5">
        <f>VLOOKUP(CONCATENATE(C1235,A1235), Final!A:L, 12, false)</f>
        <v>18.4</v>
      </c>
      <c r="E1235" s="8" t="s">
        <v>4768</v>
      </c>
      <c r="F1235" s="11">
        <v>2007.0</v>
      </c>
      <c r="G1235" s="8" t="s">
        <v>93</v>
      </c>
      <c r="H1235" s="8" t="s">
        <v>4214</v>
      </c>
      <c r="I1235" s="11">
        <v>8.0</v>
      </c>
      <c r="J1235" s="13" t="s">
        <v>4769</v>
      </c>
      <c r="K1235" s="13" t="s">
        <v>4770</v>
      </c>
      <c r="L1235" s="13" t="s">
        <v>4771</v>
      </c>
    </row>
    <row r="1236">
      <c r="A1236" s="11">
        <v>6.001852263E9</v>
      </c>
      <c r="B1236" s="12">
        <v>1235.0</v>
      </c>
      <c r="C1236" s="8" t="s">
        <v>12</v>
      </c>
      <c r="D1236" s="5">
        <f>VLOOKUP(CONCATENATE(C1236,A1236), Final!A:L, 12, false)</f>
        <v>18.4</v>
      </c>
      <c r="E1236" s="8" t="s">
        <v>4772</v>
      </c>
      <c r="F1236" s="11">
        <v>2022.0</v>
      </c>
      <c r="G1236" s="8" t="s">
        <v>93</v>
      </c>
      <c r="H1236" s="8" t="s">
        <v>4106</v>
      </c>
      <c r="I1236" s="11">
        <v>7.5</v>
      </c>
      <c r="J1236" s="13" t="s">
        <v>4773</v>
      </c>
      <c r="K1236" s="13" t="s">
        <v>4774</v>
      </c>
      <c r="L1236" s="13" t="s">
        <v>4775</v>
      </c>
    </row>
    <row r="1237">
      <c r="A1237" s="11">
        <v>6.001854282E9</v>
      </c>
      <c r="B1237" s="12">
        <v>1236.0</v>
      </c>
      <c r="C1237" s="8" t="s">
        <v>12</v>
      </c>
      <c r="D1237" s="5">
        <f>VLOOKUP(CONCATENATE(C1237,A1237), Final!A:L, 12, false)</f>
        <v>18.4</v>
      </c>
      <c r="E1237" s="8" t="s">
        <v>4776</v>
      </c>
      <c r="F1237" s="11">
        <v>1996.0</v>
      </c>
      <c r="G1237" s="8" t="s">
        <v>93</v>
      </c>
      <c r="H1237" s="8" t="s">
        <v>4101</v>
      </c>
      <c r="I1237" s="11">
        <v>7.0</v>
      </c>
      <c r="J1237" s="13" t="s">
        <v>4777</v>
      </c>
      <c r="K1237" s="13" t="s">
        <v>4778</v>
      </c>
      <c r="L1237" s="13" t="s">
        <v>4779</v>
      </c>
    </row>
    <row r="1238">
      <c r="A1238" s="11">
        <v>6.001854285E9</v>
      </c>
      <c r="B1238" s="12">
        <v>1237.0</v>
      </c>
      <c r="C1238" s="8" t="s">
        <v>12</v>
      </c>
      <c r="D1238" s="5">
        <f>VLOOKUP(CONCATENATE(C1238,A1238), Final!A:L, 12, false)</f>
        <v>18.4</v>
      </c>
      <c r="E1238" s="8" t="s">
        <v>4780</v>
      </c>
      <c r="F1238" s="11">
        <v>1998.0</v>
      </c>
      <c r="G1238" s="8" t="s">
        <v>93</v>
      </c>
      <c r="H1238" s="8" t="s">
        <v>4101</v>
      </c>
      <c r="I1238" s="11">
        <v>8.5</v>
      </c>
      <c r="J1238" s="13" t="s">
        <v>4781</v>
      </c>
      <c r="K1238" s="13" t="s">
        <v>4782</v>
      </c>
      <c r="L1238" s="13" t="s">
        <v>4783</v>
      </c>
    </row>
    <row r="1239">
      <c r="A1239" s="11">
        <v>6.001854286E9</v>
      </c>
      <c r="B1239" s="12">
        <v>1238.0</v>
      </c>
      <c r="C1239" s="8" t="s">
        <v>12</v>
      </c>
      <c r="D1239" s="5">
        <f>VLOOKUP(CONCATENATE(C1239,A1239), Final!A:L, 12, false)</f>
        <v>18.4</v>
      </c>
      <c r="E1239" s="8" t="s">
        <v>4784</v>
      </c>
      <c r="F1239" s="11">
        <v>1998.0</v>
      </c>
      <c r="G1239" s="8" t="s">
        <v>93</v>
      </c>
      <c r="H1239" s="8" t="s">
        <v>4101</v>
      </c>
      <c r="I1239" s="11">
        <v>8.0</v>
      </c>
      <c r="J1239" s="13" t="s">
        <v>4785</v>
      </c>
      <c r="K1239" s="13" t="s">
        <v>4786</v>
      </c>
      <c r="L1239" s="13" t="s">
        <v>4787</v>
      </c>
    </row>
    <row r="1240">
      <c r="A1240" s="11">
        <v>6.001854287E9</v>
      </c>
      <c r="B1240" s="12">
        <v>1239.0</v>
      </c>
      <c r="C1240" s="8" t="s">
        <v>12</v>
      </c>
      <c r="D1240" s="5">
        <f>VLOOKUP(CONCATENATE(C1240,A1240), Final!A:L, 12, false)</f>
        <v>18.4</v>
      </c>
      <c r="E1240" s="8" t="s">
        <v>4788</v>
      </c>
      <c r="F1240" s="11">
        <v>1998.0</v>
      </c>
      <c r="G1240" s="8" t="s">
        <v>93</v>
      </c>
      <c r="H1240" s="8" t="s">
        <v>4101</v>
      </c>
      <c r="I1240" s="11">
        <v>8.0</v>
      </c>
      <c r="J1240" s="13" t="s">
        <v>4789</v>
      </c>
      <c r="K1240" s="13" t="s">
        <v>4790</v>
      </c>
      <c r="L1240" s="13" t="s">
        <v>4791</v>
      </c>
    </row>
    <row r="1241">
      <c r="A1241" s="11">
        <v>6.001854288E9</v>
      </c>
      <c r="B1241" s="12">
        <v>1240.0</v>
      </c>
      <c r="C1241" s="8" t="s">
        <v>12</v>
      </c>
      <c r="D1241" s="5">
        <f>VLOOKUP(CONCATENATE(C1241,A1241), Final!A:L, 12, false)</f>
        <v>18.4</v>
      </c>
      <c r="E1241" s="8" t="s">
        <v>4792</v>
      </c>
      <c r="F1241" s="11">
        <v>1997.0</v>
      </c>
      <c r="G1241" s="8" t="s">
        <v>93</v>
      </c>
      <c r="H1241" s="8" t="s">
        <v>4101</v>
      </c>
      <c r="I1241" s="11">
        <v>8.0</v>
      </c>
      <c r="J1241" s="13" t="s">
        <v>4793</v>
      </c>
      <c r="K1241" s="13" t="s">
        <v>4794</v>
      </c>
      <c r="L1241" s="13" t="s">
        <v>4795</v>
      </c>
    </row>
    <row r="1242">
      <c r="A1242" s="11">
        <v>6.001854289E9</v>
      </c>
      <c r="B1242" s="12">
        <v>1241.0</v>
      </c>
      <c r="C1242" s="8" t="s">
        <v>12</v>
      </c>
      <c r="D1242" s="5">
        <f>VLOOKUP(CONCATENATE(C1242,A1242), Final!A:L, 12, false)</f>
        <v>18.4</v>
      </c>
      <c r="E1242" s="8" t="s">
        <v>4796</v>
      </c>
      <c r="F1242" s="11">
        <v>1998.0</v>
      </c>
      <c r="G1242" s="8" t="s">
        <v>93</v>
      </c>
      <c r="H1242" s="8" t="s">
        <v>4101</v>
      </c>
      <c r="I1242" s="11">
        <v>7.5</v>
      </c>
      <c r="J1242" s="13" t="s">
        <v>4797</v>
      </c>
      <c r="K1242" s="13" t="s">
        <v>4798</v>
      </c>
      <c r="L1242" s="13" t="s">
        <v>4799</v>
      </c>
    </row>
    <row r="1243">
      <c r="A1243" s="11">
        <v>6.00185429E9</v>
      </c>
      <c r="B1243" s="12">
        <v>1242.0</v>
      </c>
      <c r="C1243" s="8" t="s">
        <v>12</v>
      </c>
      <c r="D1243" s="5">
        <f>VLOOKUP(CONCATENATE(C1243,A1243), Final!A:L, 12, false)</f>
        <v>18.4</v>
      </c>
      <c r="E1243" s="8" t="s">
        <v>4800</v>
      </c>
      <c r="F1243" s="11">
        <v>1997.0</v>
      </c>
      <c r="G1243" s="8" t="s">
        <v>93</v>
      </c>
      <c r="H1243" s="8" t="s">
        <v>4101</v>
      </c>
      <c r="I1243" s="11">
        <v>7.0</v>
      </c>
      <c r="J1243" s="13" t="s">
        <v>4801</v>
      </c>
      <c r="K1243" s="13" t="s">
        <v>4802</v>
      </c>
      <c r="L1243" s="13" t="s">
        <v>4803</v>
      </c>
    </row>
    <row r="1244">
      <c r="A1244" s="11">
        <v>6.001854291E9</v>
      </c>
      <c r="B1244" s="12">
        <v>1243.0</v>
      </c>
      <c r="C1244" s="8" t="s">
        <v>12</v>
      </c>
      <c r="D1244" s="5">
        <f>VLOOKUP(CONCATENATE(C1244,A1244), Final!A:L, 12, false)</f>
        <v>18.4</v>
      </c>
      <c r="E1244" s="8" t="s">
        <v>4804</v>
      </c>
      <c r="F1244" s="11">
        <v>1998.0</v>
      </c>
      <c r="G1244" s="8" t="s">
        <v>93</v>
      </c>
      <c r="H1244" s="8" t="s">
        <v>4101</v>
      </c>
      <c r="I1244" s="11">
        <v>7.0</v>
      </c>
      <c r="J1244" s="13" t="s">
        <v>4805</v>
      </c>
      <c r="K1244" s="13" t="s">
        <v>4806</v>
      </c>
      <c r="L1244" s="13" t="s">
        <v>4807</v>
      </c>
    </row>
    <row r="1245">
      <c r="A1245" s="11">
        <v>6.001854292E9</v>
      </c>
      <c r="B1245" s="12">
        <v>1244.0</v>
      </c>
      <c r="C1245" s="8" t="s">
        <v>12</v>
      </c>
      <c r="D1245" s="5">
        <f>VLOOKUP(CONCATENATE(C1245,A1245), Final!A:L, 12, false)</f>
        <v>18.4</v>
      </c>
      <c r="E1245" s="8" t="s">
        <v>4808</v>
      </c>
      <c r="F1245" s="11">
        <v>1998.0</v>
      </c>
      <c r="G1245" s="8" t="s">
        <v>93</v>
      </c>
      <c r="H1245" s="8" t="s">
        <v>4101</v>
      </c>
      <c r="I1245" s="11">
        <v>7.5</v>
      </c>
      <c r="J1245" s="13" t="s">
        <v>4809</v>
      </c>
      <c r="K1245" s="13" t="s">
        <v>4810</v>
      </c>
      <c r="L1245" s="13" t="s">
        <v>4811</v>
      </c>
    </row>
    <row r="1246">
      <c r="A1246" s="11">
        <v>6.001854293E9</v>
      </c>
      <c r="B1246" s="12">
        <v>1245.0</v>
      </c>
      <c r="C1246" s="8" t="s">
        <v>12</v>
      </c>
      <c r="D1246" s="5">
        <f>VLOOKUP(CONCATENATE(C1246,A1246), Final!A:L, 12, false)</f>
        <v>18.4</v>
      </c>
      <c r="E1246" s="8" t="s">
        <v>4812</v>
      </c>
      <c r="F1246" s="11">
        <v>1998.0</v>
      </c>
      <c r="G1246" s="8" t="s">
        <v>93</v>
      </c>
      <c r="H1246" s="8" t="s">
        <v>4101</v>
      </c>
      <c r="I1246" s="11">
        <v>7.0</v>
      </c>
      <c r="J1246" s="13" t="s">
        <v>4813</v>
      </c>
      <c r="K1246" s="13" t="s">
        <v>4814</v>
      </c>
      <c r="L1246" s="13" t="s">
        <v>4815</v>
      </c>
    </row>
    <row r="1247">
      <c r="A1247" s="11">
        <v>6.001854294E9</v>
      </c>
      <c r="B1247" s="12">
        <v>1246.0</v>
      </c>
      <c r="C1247" s="8" t="s">
        <v>12</v>
      </c>
      <c r="D1247" s="5">
        <f>VLOOKUP(CONCATENATE(C1247,A1247), Final!A:L, 12, false)</f>
        <v>18.4</v>
      </c>
      <c r="E1247" s="8" t="s">
        <v>4816</v>
      </c>
      <c r="F1247" s="11">
        <v>1998.0</v>
      </c>
      <c r="G1247" s="8" t="s">
        <v>93</v>
      </c>
      <c r="H1247" s="8" t="s">
        <v>4101</v>
      </c>
      <c r="I1247" s="11">
        <v>8.5</v>
      </c>
      <c r="J1247" s="13" t="s">
        <v>4817</v>
      </c>
      <c r="K1247" s="13" t="s">
        <v>4818</v>
      </c>
      <c r="L1247" s="13" t="s">
        <v>4819</v>
      </c>
    </row>
    <row r="1248">
      <c r="A1248" s="11">
        <v>6.001856159E9</v>
      </c>
      <c r="B1248" s="12">
        <v>1247.0</v>
      </c>
      <c r="C1248" s="8" t="s">
        <v>12</v>
      </c>
      <c r="D1248" s="5">
        <f>VLOOKUP(CONCATENATE(C1248,A1248), Final!A:L, 12, false)</f>
        <v>18.4</v>
      </c>
      <c r="E1248" s="8" t="s">
        <v>4820</v>
      </c>
      <c r="F1248" s="11">
        <v>1997.0</v>
      </c>
      <c r="G1248" s="8" t="s">
        <v>93</v>
      </c>
      <c r="H1248" s="8" t="s">
        <v>4101</v>
      </c>
      <c r="I1248" s="11">
        <v>7.5</v>
      </c>
      <c r="J1248" s="13" t="s">
        <v>4821</v>
      </c>
      <c r="K1248" s="13" t="s">
        <v>4822</v>
      </c>
      <c r="L1248" s="13" t="s">
        <v>4823</v>
      </c>
    </row>
    <row r="1249">
      <c r="A1249" s="11">
        <v>6.001856191E9</v>
      </c>
      <c r="B1249" s="12">
        <v>1248.0</v>
      </c>
      <c r="C1249" s="8" t="s">
        <v>12</v>
      </c>
      <c r="D1249" s="5">
        <f>VLOOKUP(CONCATENATE(C1249,A1249), Final!A:L, 12, false)</f>
        <v>18.4</v>
      </c>
      <c r="E1249" s="8" t="s">
        <v>4824</v>
      </c>
      <c r="F1249" s="11">
        <v>1997.0</v>
      </c>
      <c r="G1249" s="8" t="s">
        <v>93</v>
      </c>
      <c r="H1249" s="8" t="s">
        <v>4101</v>
      </c>
      <c r="I1249" s="11">
        <v>7.5</v>
      </c>
      <c r="J1249" s="13" t="s">
        <v>4825</v>
      </c>
      <c r="K1249" s="13" t="s">
        <v>4826</v>
      </c>
      <c r="L1249" s="13" t="s">
        <v>4827</v>
      </c>
    </row>
    <row r="1250">
      <c r="A1250" s="11">
        <v>6.001861251E9</v>
      </c>
      <c r="B1250" s="12">
        <v>1249.0</v>
      </c>
      <c r="C1250" s="8" t="s">
        <v>12</v>
      </c>
      <c r="D1250" s="5">
        <f>VLOOKUP(CONCATENATE(C1250,A1250), Final!A:L, 12, false)</f>
        <v>18.4</v>
      </c>
      <c r="E1250" s="8" t="s">
        <v>4828</v>
      </c>
      <c r="F1250" s="11">
        <v>2003.0</v>
      </c>
      <c r="G1250" s="8" t="s">
        <v>93</v>
      </c>
      <c r="H1250" s="8" t="s">
        <v>4214</v>
      </c>
      <c r="I1250" s="11">
        <v>8.5</v>
      </c>
      <c r="J1250" s="13" t="s">
        <v>4829</v>
      </c>
      <c r="K1250" s="13" t="s">
        <v>4830</v>
      </c>
      <c r="L1250" s="13" t="s">
        <v>4831</v>
      </c>
    </row>
    <row r="1251">
      <c r="A1251" s="11">
        <v>6.001861253E9</v>
      </c>
      <c r="B1251" s="12">
        <v>1250.0</v>
      </c>
      <c r="C1251" s="8" t="s">
        <v>12</v>
      </c>
      <c r="D1251" s="5">
        <f>VLOOKUP(CONCATENATE(C1251,A1251), Final!A:L, 12, false)</f>
        <v>18.4</v>
      </c>
      <c r="E1251" s="8" t="s">
        <v>4832</v>
      </c>
      <c r="F1251" s="11">
        <v>2004.0</v>
      </c>
      <c r="G1251" s="8" t="s">
        <v>93</v>
      </c>
      <c r="H1251" s="8" t="s">
        <v>4214</v>
      </c>
      <c r="I1251" s="11">
        <v>8.5</v>
      </c>
      <c r="J1251" s="13" t="s">
        <v>4833</v>
      </c>
      <c r="K1251" s="13" t="s">
        <v>4834</v>
      </c>
      <c r="L1251" s="13" t="s">
        <v>4835</v>
      </c>
    </row>
    <row r="1252">
      <c r="A1252" s="11">
        <v>6.001861256E9</v>
      </c>
      <c r="B1252" s="12">
        <v>1251.0</v>
      </c>
      <c r="C1252" s="8" t="s">
        <v>12</v>
      </c>
      <c r="D1252" s="5">
        <f>VLOOKUP(CONCATENATE(C1252,A1252), Final!A:L, 12, false)</f>
        <v>18.4</v>
      </c>
      <c r="E1252" s="8" t="s">
        <v>4836</v>
      </c>
      <c r="F1252" s="11">
        <v>2005.0</v>
      </c>
      <c r="G1252" s="8" t="s">
        <v>93</v>
      </c>
      <c r="H1252" s="8" t="s">
        <v>4214</v>
      </c>
      <c r="I1252" s="11">
        <v>7.5</v>
      </c>
      <c r="J1252" s="13" t="s">
        <v>4837</v>
      </c>
      <c r="K1252" s="13" t="s">
        <v>4838</v>
      </c>
      <c r="L1252" s="13" t="s">
        <v>4839</v>
      </c>
    </row>
    <row r="1253">
      <c r="A1253" s="11">
        <v>6.001861258E9</v>
      </c>
      <c r="B1253" s="12">
        <v>1252.0</v>
      </c>
      <c r="C1253" s="8" t="s">
        <v>12</v>
      </c>
      <c r="D1253" s="5">
        <f>VLOOKUP(CONCATENATE(C1253,A1253), Final!A:L, 12, false)</f>
        <v>18.4</v>
      </c>
      <c r="E1253" s="8" t="s">
        <v>4840</v>
      </c>
      <c r="F1253" s="11">
        <v>2007.0</v>
      </c>
      <c r="G1253" s="8" t="s">
        <v>93</v>
      </c>
      <c r="H1253" s="8" t="s">
        <v>4281</v>
      </c>
      <c r="I1253" s="11">
        <v>7.0</v>
      </c>
      <c r="J1253" s="13" t="s">
        <v>4841</v>
      </c>
      <c r="K1253" s="13" t="s">
        <v>4842</v>
      </c>
      <c r="L1253" s="13" t="s">
        <v>4843</v>
      </c>
    </row>
    <row r="1254">
      <c r="A1254" s="11">
        <v>6.001861263E9</v>
      </c>
      <c r="B1254" s="12">
        <v>1253.0</v>
      </c>
      <c r="C1254" s="8" t="s">
        <v>12</v>
      </c>
      <c r="D1254" s="5">
        <f>VLOOKUP(CONCATENATE(C1254,A1254), Final!A:L, 12, false)</f>
        <v>18.4</v>
      </c>
      <c r="E1254" s="8" t="s">
        <v>4844</v>
      </c>
      <c r="F1254" s="11">
        <v>1999.0</v>
      </c>
      <c r="G1254" s="8" t="s">
        <v>93</v>
      </c>
      <c r="H1254" s="8" t="s">
        <v>3976</v>
      </c>
      <c r="I1254" s="11">
        <v>8.5</v>
      </c>
      <c r="J1254" s="13" t="s">
        <v>4845</v>
      </c>
      <c r="K1254" s="13" t="s">
        <v>4846</v>
      </c>
      <c r="L1254" s="13" t="s">
        <v>4847</v>
      </c>
    </row>
    <row r="1255">
      <c r="A1255" s="11">
        <v>6.001861266E9</v>
      </c>
      <c r="B1255" s="12">
        <v>1254.0</v>
      </c>
      <c r="C1255" s="8" t="s">
        <v>12</v>
      </c>
      <c r="D1255" s="5">
        <f>VLOOKUP(CONCATENATE(C1255,A1255), Final!A:L, 12, false)</f>
        <v>18.4</v>
      </c>
      <c r="E1255" s="8" t="s">
        <v>4848</v>
      </c>
      <c r="F1255" s="11">
        <v>2006.0</v>
      </c>
      <c r="G1255" s="8" t="s">
        <v>93</v>
      </c>
      <c r="H1255" s="8" t="s">
        <v>4214</v>
      </c>
      <c r="I1255" s="11">
        <v>8.5</v>
      </c>
      <c r="J1255" s="13" t="s">
        <v>4849</v>
      </c>
      <c r="K1255" s="13" t="s">
        <v>4850</v>
      </c>
      <c r="L1255" s="13" t="s">
        <v>4851</v>
      </c>
    </row>
    <row r="1256">
      <c r="A1256" s="11">
        <v>6.001861268E9</v>
      </c>
      <c r="B1256" s="12">
        <v>1255.0</v>
      </c>
      <c r="C1256" s="8" t="s">
        <v>12</v>
      </c>
      <c r="D1256" s="5">
        <f>VLOOKUP(CONCATENATE(C1256,A1256), Final!A:L, 12, false)</f>
        <v>18.4</v>
      </c>
      <c r="E1256" s="8" t="s">
        <v>4852</v>
      </c>
      <c r="F1256" s="11">
        <v>2006.0</v>
      </c>
      <c r="G1256" s="8" t="s">
        <v>93</v>
      </c>
      <c r="H1256" s="8" t="s">
        <v>4214</v>
      </c>
      <c r="I1256" s="11">
        <v>8.0</v>
      </c>
      <c r="J1256" s="13" t="s">
        <v>4853</v>
      </c>
      <c r="K1256" s="13" t="s">
        <v>4854</v>
      </c>
      <c r="L1256" s="13" t="s">
        <v>4855</v>
      </c>
    </row>
    <row r="1257">
      <c r="A1257" s="11">
        <v>6.001861269E9</v>
      </c>
      <c r="B1257" s="12">
        <v>1256.0</v>
      </c>
      <c r="C1257" s="8" t="s">
        <v>12</v>
      </c>
      <c r="D1257" s="5">
        <f>VLOOKUP(CONCATENATE(C1257,A1257), Final!A:L, 12, false)</f>
        <v>18.4</v>
      </c>
      <c r="E1257" s="8" t="s">
        <v>4856</v>
      </c>
      <c r="F1257" s="11">
        <v>2006.0</v>
      </c>
      <c r="G1257" s="8" t="s">
        <v>93</v>
      </c>
      <c r="H1257" s="8" t="s">
        <v>4214</v>
      </c>
      <c r="I1257" s="11">
        <v>8.5</v>
      </c>
      <c r="J1257" s="13" t="s">
        <v>4857</v>
      </c>
      <c r="K1257" s="13" t="s">
        <v>4858</v>
      </c>
      <c r="L1257" s="13" t="s">
        <v>4859</v>
      </c>
    </row>
    <row r="1258">
      <c r="A1258" s="11">
        <v>6.00186127E9</v>
      </c>
      <c r="B1258" s="12">
        <v>1257.0</v>
      </c>
      <c r="C1258" s="8" t="s">
        <v>12</v>
      </c>
      <c r="D1258" s="5">
        <f>VLOOKUP(CONCATENATE(C1258,A1258), Final!A:L, 12, false)</f>
        <v>18.4</v>
      </c>
      <c r="E1258" s="8" t="s">
        <v>4856</v>
      </c>
      <c r="F1258" s="11">
        <v>2006.0</v>
      </c>
      <c r="G1258" s="8" t="s">
        <v>93</v>
      </c>
      <c r="H1258" s="8" t="s">
        <v>4214</v>
      </c>
      <c r="I1258" s="11">
        <v>8.5</v>
      </c>
      <c r="J1258" s="13" t="s">
        <v>4860</v>
      </c>
      <c r="K1258" s="13" t="s">
        <v>4861</v>
      </c>
      <c r="L1258" s="13" t="s">
        <v>4862</v>
      </c>
    </row>
    <row r="1259">
      <c r="A1259" s="11">
        <v>6.001863251E9</v>
      </c>
      <c r="B1259" s="12">
        <v>1258.0</v>
      </c>
      <c r="C1259" s="8" t="s">
        <v>12</v>
      </c>
      <c r="D1259" s="5">
        <f>VLOOKUP(CONCATENATE(C1259,A1259), Final!A:L, 12, false)</f>
        <v>18.4</v>
      </c>
      <c r="E1259" s="8" t="s">
        <v>4863</v>
      </c>
      <c r="F1259" s="11">
        <v>2009.0</v>
      </c>
      <c r="G1259" s="8" t="s">
        <v>93</v>
      </c>
      <c r="H1259" s="8" t="s">
        <v>4088</v>
      </c>
      <c r="I1259" s="11">
        <v>8.5</v>
      </c>
      <c r="J1259" s="13" t="s">
        <v>4864</v>
      </c>
      <c r="K1259" s="13" t="s">
        <v>4865</v>
      </c>
      <c r="L1259" s="13" t="s">
        <v>4866</v>
      </c>
    </row>
    <row r="1260">
      <c r="A1260" s="11">
        <v>6.001863252E9</v>
      </c>
      <c r="B1260" s="12">
        <v>1259.0</v>
      </c>
      <c r="C1260" s="8" t="s">
        <v>12</v>
      </c>
      <c r="D1260" s="5">
        <f>VLOOKUP(CONCATENATE(C1260,A1260), Final!A:L, 12, false)</f>
        <v>18.4</v>
      </c>
      <c r="E1260" s="8" t="s">
        <v>4867</v>
      </c>
      <c r="F1260" s="11">
        <v>2008.0</v>
      </c>
      <c r="G1260" s="8" t="s">
        <v>93</v>
      </c>
      <c r="H1260" s="8" t="s">
        <v>4281</v>
      </c>
      <c r="I1260" s="11">
        <v>8.0</v>
      </c>
      <c r="J1260" s="13" t="s">
        <v>4868</v>
      </c>
      <c r="K1260" s="13" t="s">
        <v>4869</v>
      </c>
      <c r="L1260" s="13" t="s">
        <v>4870</v>
      </c>
    </row>
    <row r="1261">
      <c r="A1261" s="11">
        <v>6.001863253E9</v>
      </c>
      <c r="B1261" s="12">
        <v>1260.0</v>
      </c>
      <c r="C1261" s="8" t="s">
        <v>12</v>
      </c>
      <c r="D1261" s="5">
        <f>VLOOKUP(CONCATENATE(C1261,A1261), Final!A:L, 12, false)</f>
        <v>18.4</v>
      </c>
      <c r="E1261" s="8" t="s">
        <v>4867</v>
      </c>
      <c r="F1261" s="11">
        <v>2008.0</v>
      </c>
      <c r="G1261" s="8" t="s">
        <v>93</v>
      </c>
      <c r="H1261" s="8" t="s">
        <v>4281</v>
      </c>
      <c r="I1261" s="11">
        <v>8.0</v>
      </c>
      <c r="J1261" s="13" t="s">
        <v>4871</v>
      </c>
      <c r="K1261" s="13" t="s">
        <v>4872</v>
      </c>
      <c r="L1261" s="13" t="s">
        <v>4873</v>
      </c>
    </row>
    <row r="1262">
      <c r="A1262" s="11">
        <v>6.001863267E9</v>
      </c>
      <c r="B1262" s="12">
        <v>1261.0</v>
      </c>
      <c r="C1262" s="8" t="s">
        <v>12</v>
      </c>
      <c r="D1262" s="5">
        <f>VLOOKUP(CONCATENATE(C1262,A1262), Final!A:L, 12, false)</f>
        <v>18.4</v>
      </c>
      <c r="E1262" s="8" t="s">
        <v>4874</v>
      </c>
      <c r="F1262" s="11">
        <v>2001.0</v>
      </c>
      <c r="G1262" s="8" t="s">
        <v>93</v>
      </c>
      <c r="H1262" s="8" t="s">
        <v>4006</v>
      </c>
      <c r="I1262" s="11">
        <v>9.0</v>
      </c>
      <c r="J1262" s="13" t="s">
        <v>4875</v>
      </c>
      <c r="K1262" s="13" t="s">
        <v>4876</v>
      </c>
      <c r="L1262" s="13" t="s">
        <v>4877</v>
      </c>
    </row>
    <row r="1263">
      <c r="A1263" s="11">
        <v>6.001864275E9</v>
      </c>
      <c r="B1263" s="12">
        <v>1262.0</v>
      </c>
      <c r="C1263" s="8" t="s">
        <v>12</v>
      </c>
      <c r="D1263" s="5">
        <f>VLOOKUP(CONCATENATE(C1263,A1263), Final!A:L, 12, false)</f>
        <v>18.4</v>
      </c>
      <c r="E1263" s="8" t="s">
        <v>4878</v>
      </c>
      <c r="F1263" s="11">
        <v>2021.0</v>
      </c>
      <c r="G1263" s="8" t="s">
        <v>93</v>
      </c>
      <c r="H1263" s="8" t="s">
        <v>4106</v>
      </c>
      <c r="I1263" s="11">
        <v>9.0</v>
      </c>
      <c r="J1263" s="13" t="s">
        <v>4879</v>
      </c>
      <c r="K1263" s="13" t="s">
        <v>4880</v>
      </c>
      <c r="L1263" s="13" t="s">
        <v>4881</v>
      </c>
    </row>
    <row r="1264">
      <c r="A1264" s="11">
        <v>6.001866104E9</v>
      </c>
      <c r="B1264" s="12">
        <v>1263.0</v>
      </c>
      <c r="C1264" s="8" t="s">
        <v>12</v>
      </c>
      <c r="D1264" s="5">
        <f>VLOOKUP(CONCATENATE(C1264,A1264), Final!A:L, 12, false)</f>
        <v>18.4</v>
      </c>
      <c r="E1264" s="8" t="s">
        <v>4882</v>
      </c>
      <c r="F1264" s="11">
        <v>2007.0</v>
      </c>
      <c r="G1264" s="8" t="s">
        <v>93</v>
      </c>
      <c r="H1264" s="8" t="s">
        <v>4214</v>
      </c>
      <c r="I1264" s="8" t="s">
        <v>3738</v>
      </c>
      <c r="J1264" s="13" t="s">
        <v>4883</v>
      </c>
      <c r="K1264" s="13" t="s">
        <v>4884</v>
      </c>
      <c r="L1264" s="13" t="s">
        <v>4885</v>
      </c>
    </row>
    <row r="1265">
      <c r="A1265" s="11">
        <v>6.001866119E9</v>
      </c>
      <c r="B1265" s="12">
        <v>1264.0</v>
      </c>
      <c r="C1265" s="8" t="s">
        <v>12</v>
      </c>
      <c r="D1265" s="5">
        <f>VLOOKUP(CONCATENATE(C1265,A1265), Final!A:L, 12, false)</f>
        <v>18.4</v>
      </c>
      <c r="E1265" s="8" t="s">
        <v>4886</v>
      </c>
      <c r="F1265" s="11">
        <v>2007.0</v>
      </c>
      <c r="G1265" s="8" t="s">
        <v>93</v>
      </c>
      <c r="H1265" s="8" t="s">
        <v>4214</v>
      </c>
      <c r="I1265" s="8" t="s">
        <v>3738</v>
      </c>
      <c r="J1265" s="13" t="s">
        <v>4887</v>
      </c>
      <c r="K1265" s="13" t="s">
        <v>4888</v>
      </c>
      <c r="L1265" s="13" t="s">
        <v>4889</v>
      </c>
    </row>
    <row r="1266">
      <c r="A1266" s="11">
        <v>6.001866234E9</v>
      </c>
      <c r="B1266" s="12">
        <v>1265.0</v>
      </c>
      <c r="C1266" s="8" t="s">
        <v>12</v>
      </c>
      <c r="D1266" s="5">
        <f>VLOOKUP(CONCATENATE(C1266,A1266), Final!A:L, 12, false)</f>
        <v>18.4</v>
      </c>
      <c r="E1266" s="8" t="s">
        <v>4890</v>
      </c>
      <c r="F1266" s="11">
        <v>2001.0</v>
      </c>
      <c r="G1266" s="8" t="s">
        <v>93</v>
      </c>
      <c r="H1266" s="8" t="s">
        <v>4446</v>
      </c>
      <c r="I1266" s="11">
        <v>9.0</v>
      </c>
      <c r="J1266" s="13" t="s">
        <v>4891</v>
      </c>
      <c r="K1266" s="13" t="s">
        <v>4892</v>
      </c>
      <c r="L1266" s="13" t="s">
        <v>4893</v>
      </c>
    </row>
    <row r="1267">
      <c r="A1267" s="11">
        <v>6.001866254E9</v>
      </c>
      <c r="B1267" s="12">
        <v>1266.0</v>
      </c>
      <c r="C1267" s="8" t="s">
        <v>12</v>
      </c>
      <c r="D1267" s="5">
        <f>VLOOKUP(CONCATENATE(C1267,A1267), Final!A:L, 12, false)</f>
        <v>18.4</v>
      </c>
      <c r="E1267" s="8" t="s">
        <v>4894</v>
      </c>
      <c r="F1267" s="11">
        <v>2007.0</v>
      </c>
      <c r="G1267" s="8" t="s">
        <v>93</v>
      </c>
      <c r="H1267" s="8" t="s">
        <v>4214</v>
      </c>
      <c r="I1267" s="8" t="s">
        <v>3738</v>
      </c>
      <c r="J1267" s="13" t="s">
        <v>4895</v>
      </c>
      <c r="K1267" s="13" t="s">
        <v>4896</v>
      </c>
      <c r="L1267" s="13" t="s">
        <v>4897</v>
      </c>
    </row>
    <row r="1268">
      <c r="A1268" s="11">
        <v>6.001866255E9</v>
      </c>
      <c r="B1268" s="12">
        <v>1267.0</v>
      </c>
      <c r="C1268" s="8" t="s">
        <v>12</v>
      </c>
      <c r="D1268" s="5">
        <f>VLOOKUP(CONCATENATE(C1268,A1268), Final!A:L, 12, false)</f>
        <v>18.4</v>
      </c>
      <c r="E1268" s="8" t="s">
        <v>4898</v>
      </c>
      <c r="F1268" s="11">
        <v>2007.0</v>
      </c>
      <c r="G1268" s="8" t="s">
        <v>93</v>
      </c>
      <c r="H1268" s="8" t="s">
        <v>4214</v>
      </c>
      <c r="I1268" s="11">
        <v>8.5</v>
      </c>
      <c r="J1268" s="13" t="s">
        <v>4899</v>
      </c>
      <c r="K1268" s="13" t="s">
        <v>4900</v>
      </c>
      <c r="L1268" s="13" t="s">
        <v>4901</v>
      </c>
    </row>
    <row r="1269">
      <c r="A1269" s="11">
        <v>6.001866256E9</v>
      </c>
      <c r="B1269" s="12">
        <v>1268.0</v>
      </c>
      <c r="C1269" s="8" t="s">
        <v>12</v>
      </c>
      <c r="D1269" s="5">
        <f>VLOOKUP(CONCATENATE(C1269,A1269), Final!A:L, 12, false)</f>
        <v>18.4</v>
      </c>
      <c r="E1269" s="8" t="s">
        <v>4894</v>
      </c>
      <c r="F1269" s="11">
        <v>2007.0</v>
      </c>
      <c r="G1269" s="8" t="s">
        <v>93</v>
      </c>
      <c r="H1269" s="8" t="s">
        <v>4214</v>
      </c>
      <c r="I1269" s="8" t="s">
        <v>3738</v>
      </c>
      <c r="J1269" s="13" t="s">
        <v>4902</v>
      </c>
      <c r="K1269" s="13" t="s">
        <v>4903</v>
      </c>
      <c r="L1269" s="13" t="s">
        <v>4904</v>
      </c>
    </row>
    <row r="1270">
      <c r="A1270" s="11">
        <v>6.0018672E9</v>
      </c>
      <c r="B1270" s="12">
        <v>1269.0</v>
      </c>
      <c r="C1270" s="8" t="s">
        <v>12</v>
      </c>
      <c r="D1270" s="5">
        <f>VLOOKUP(CONCATENATE(C1270,A1270), Final!A:L, 12, false)</f>
        <v>18.4</v>
      </c>
      <c r="E1270" s="8" t="s">
        <v>4905</v>
      </c>
      <c r="F1270" s="11">
        <v>2023.0</v>
      </c>
      <c r="G1270" s="8" t="s">
        <v>93</v>
      </c>
      <c r="H1270" s="8" t="s">
        <v>4052</v>
      </c>
      <c r="I1270" s="11">
        <v>7.5</v>
      </c>
      <c r="J1270" s="13" t="s">
        <v>4906</v>
      </c>
      <c r="K1270" s="13" t="s">
        <v>4907</v>
      </c>
      <c r="L1270" s="13" t="s">
        <v>4908</v>
      </c>
    </row>
    <row r="1271">
      <c r="A1271" s="11">
        <v>6.001876002E9</v>
      </c>
      <c r="B1271" s="12">
        <v>1270.0</v>
      </c>
      <c r="C1271" s="8" t="s">
        <v>12</v>
      </c>
      <c r="D1271" s="5">
        <f>VLOOKUP(CONCATENATE(C1271,A1271), Final!A:L, 12, false)</f>
        <v>18.4</v>
      </c>
      <c r="E1271" s="8" t="s">
        <v>4909</v>
      </c>
      <c r="F1271" s="11">
        <v>2024.0</v>
      </c>
      <c r="G1271" s="8" t="s">
        <v>93</v>
      </c>
      <c r="H1271" s="8" t="s">
        <v>4052</v>
      </c>
      <c r="I1271" s="11">
        <v>9.0</v>
      </c>
      <c r="J1271" s="13" t="s">
        <v>4910</v>
      </c>
      <c r="K1271" s="13" t="s">
        <v>4911</v>
      </c>
      <c r="L1271" s="13" t="s">
        <v>4912</v>
      </c>
    </row>
    <row r="1272">
      <c r="A1272" s="11">
        <v>6.001876004E9</v>
      </c>
      <c r="B1272" s="12">
        <v>1271.0</v>
      </c>
      <c r="C1272" s="8" t="s">
        <v>12</v>
      </c>
      <c r="D1272" s="5">
        <f>VLOOKUP(CONCATENATE(C1272,A1272), Final!A:L, 12, false)</f>
        <v>18.4</v>
      </c>
      <c r="E1272" s="8" t="s">
        <v>4913</v>
      </c>
      <c r="F1272" s="11">
        <v>2024.0</v>
      </c>
      <c r="G1272" s="8" t="s">
        <v>93</v>
      </c>
      <c r="H1272" s="8" t="s">
        <v>4052</v>
      </c>
      <c r="I1272" s="11">
        <v>8.0</v>
      </c>
      <c r="J1272" s="13" t="s">
        <v>4914</v>
      </c>
      <c r="K1272" s="13" t="s">
        <v>4915</v>
      </c>
      <c r="L1272" s="13" t="s">
        <v>4916</v>
      </c>
    </row>
    <row r="1273">
      <c r="A1273" s="11">
        <v>6.00187601E9</v>
      </c>
      <c r="B1273" s="12">
        <v>1272.0</v>
      </c>
      <c r="C1273" s="8" t="s">
        <v>12</v>
      </c>
      <c r="D1273" s="5">
        <f>VLOOKUP(CONCATENATE(C1273,A1273), Final!A:L, 12, false)</f>
        <v>18.4</v>
      </c>
      <c r="E1273" s="8" t="s">
        <v>4909</v>
      </c>
      <c r="F1273" s="11">
        <v>2024.0</v>
      </c>
      <c r="G1273" s="8" t="s">
        <v>93</v>
      </c>
      <c r="H1273" s="8" t="s">
        <v>4052</v>
      </c>
      <c r="I1273" s="11">
        <v>9.0</v>
      </c>
      <c r="J1273" s="13" t="s">
        <v>4917</v>
      </c>
      <c r="K1273" s="13" t="s">
        <v>4918</v>
      </c>
      <c r="L1273" s="13" t="s">
        <v>4919</v>
      </c>
    </row>
    <row r="1274">
      <c r="A1274" s="11">
        <v>6.001876011E9</v>
      </c>
      <c r="B1274" s="12">
        <v>1273.0</v>
      </c>
      <c r="C1274" s="8" t="s">
        <v>12</v>
      </c>
      <c r="D1274" s="5">
        <f>VLOOKUP(CONCATENATE(C1274,A1274), Final!A:L, 12, false)</f>
        <v>18.4</v>
      </c>
      <c r="E1274" s="8" t="s">
        <v>4909</v>
      </c>
      <c r="F1274" s="11">
        <v>2024.0</v>
      </c>
      <c r="G1274" s="8" t="s">
        <v>93</v>
      </c>
      <c r="H1274" s="8" t="s">
        <v>4052</v>
      </c>
      <c r="I1274" s="11">
        <v>9.0</v>
      </c>
      <c r="J1274" s="13" t="s">
        <v>4920</v>
      </c>
      <c r="K1274" s="13" t="s">
        <v>4921</v>
      </c>
      <c r="L1274" s="13" t="s">
        <v>4922</v>
      </c>
    </row>
    <row r="1275">
      <c r="A1275" s="11">
        <v>6.001876014E9</v>
      </c>
      <c r="B1275" s="12">
        <v>1274.0</v>
      </c>
      <c r="C1275" s="8" t="s">
        <v>12</v>
      </c>
      <c r="D1275" s="5">
        <f>VLOOKUP(CONCATENATE(C1275,A1275), Final!A:L, 12, false)</f>
        <v>18.4</v>
      </c>
      <c r="E1275" s="8" t="s">
        <v>4909</v>
      </c>
      <c r="F1275" s="11">
        <v>2024.0</v>
      </c>
      <c r="G1275" s="8" t="s">
        <v>93</v>
      </c>
      <c r="H1275" s="8" t="s">
        <v>4052</v>
      </c>
      <c r="I1275" s="11">
        <v>9.0</v>
      </c>
      <c r="J1275" s="13" t="s">
        <v>4923</v>
      </c>
      <c r="K1275" s="13" t="s">
        <v>4924</v>
      </c>
      <c r="L1275" s="13" t="s">
        <v>4925</v>
      </c>
    </row>
    <row r="1276">
      <c r="A1276" s="11">
        <v>6.001876173E9</v>
      </c>
      <c r="B1276" s="12">
        <v>1275.0</v>
      </c>
      <c r="C1276" s="8" t="s">
        <v>12</v>
      </c>
      <c r="D1276" s="5">
        <f>VLOOKUP(CONCATENATE(C1276,A1276), Final!A:L, 12, false)</f>
        <v>18.4</v>
      </c>
      <c r="E1276" s="8" t="s">
        <v>4926</v>
      </c>
      <c r="F1276" s="11">
        <v>2023.0</v>
      </c>
      <c r="G1276" s="8" t="s">
        <v>93</v>
      </c>
      <c r="H1276" s="8" t="s">
        <v>4052</v>
      </c>
      <c r="I1276" s="11">
        <v>7.0</v>
      </c>
      <c r="J1276" s="13" t="s">
        <v>4927</v>
      </c>
      <c r="K1276" s="13" t="s">
        <v>4928</v>
      </c>
      <c r="L1276" s="13" t="s">
        <v>4929</v>
      </c>
    </row>
    <row r="1277">
      <c r="A1277" s="11">
        <v>6.001876174E9</v>
      </c>
      <c r="B1277" s="12">
        <v>1276.0</v>
      </c>
      <c r="C1277" s="8" t="s">
        <v>12</v>
      </c>
      <c r="D1277" s="5">
        <f>VLOOKUP(CONCATENATE(C1277,A1277), Final!A:L, 12, false)</f>
        <v>18.4</v>
      </c>
      <c r="E1277" s="8" t="s">
        <v>4926</v>
      </c>
      <c r="F1277" s="11">
        <v>2023.0</v>
      </c>
      <c r="G1277" s="8" t="s">
        <v>93</v>
      </c>
      <c r="H1277" s="8" t="s">
        <v>4052</v>
      </c>
      <c r="I1277" s="11">
        <v>7.0</v>
      </c>
      <c r="J1277" s="13" t="s">
        <v>4930</v>
      </c>
      <c r="K1277" s="13" t="s">
        <v>4931</v>
      </c>
      <c r="L1277" s="13" t="s">
        <v>4932</v>
      </c>
    </row>
    <row r="1278">
      <c r="A1278" s="11">
        <v>6.001884251E9</v>
      </c>
      <c r="B1278" s="12">
        <v>1277.0</v>
      </c>
      <c r="C1278" s="8" t="s">
        <v>12</v>
      </c>
      <c r="D1278" s="5">
        <f>VLOOKUP(CONCATENATE(C1278,A1278), Final!A:L, 12, false)</f>
        <v>18.4</v>
      </c>
      <c r="E1278" s="8" t="s">
        <v>4933</v>
      </c>
      <c r="F1278" s="11">
        <v>2018.0</v>
      </c>
      <c r="G1278" s="8" t="s">
        <v>93</v>
      </c>
      <c r="H1278" s="8" t="s">
        <v>4354</v>
      </c>
      <c r="I1278" s="11">
        <v>9.0</v>
      </c>
      <c r="J1278" s="13" t="s">
        <v>4934</v>
      </c>
      <c r="K1278" s="13" t="s">
        <v>4935</v>
      </c>
      <c r="L1278" s="13" t="s">
        <v>4936</v>
      </c>
    </row>
    <row r="1279">
      <c r="A1279" s="11">
        <v>6.001884253E9</v>
      </c>
      <c r="B1279" s="12">
        <v>1278.0</v>
      </c>
      <c r="C1279" s="8" t="s">
        <v>12</v>
      </c>
      <c r="D1279" s="5">
        <f>VLOOKUP(CONCATENATE(C1279,A1279), Final!A:L, 12, false)</f>
        <v>18.4</v>
      </c>
      <c r="E1279" s="8" t="s">
        <v>4933</v>
      </c>
      <c r="F1279" s="11">
        <v>2018.0</v>
      </c>
      <c r="G1279" s="8" t="s">
        <v>93</v>
      </c>
      <c r="H1279" s="8" t="s">
        <v>4354</v>
      </c>
      <c r="I1279" s="11">
        <v>9.0</v>
      </c>
      <c r="J1279" s="13" t="s">
        <v>4937</v>
      </c>
      <c r="K1279" s="13" t="s">
        <v>4938</v>
      </c>
      <c r="L1279" s="13" t="s">
        <v>4939</v>
      </c>
    </row>
    <row r="1280">
      <c r="A1280" s="11">
        <v>6.001884258E9</v>
      </c>
      <c r="B1280" s="12">
        <v>1279.0</v>
      </c>
      <c r="C1280" s="8" t="s">
        <v>12</v>
      </c>
      <c r="D1280" s="5">
        <f>VLOOKUP(CONCATENATE(C1280,A1280), Final!A:L, 12, false)</f>
        <v>18.4</v>
      </c>
      <c r="E1280" s="8" t="s">
        <v>4940</v>
      </c>
      <c r="F1280" s="11">
        <v>2018.0</v>
      </c>
      <c r="G1280" s="8" t="s">
        <v>93</v>
      </c>
      <c r="H1280" s="8" t="s">
        <v>4354</v>
      </c>
      <c r="I1280" s="8" t="s">
        <v>3738</v>
      </c>
      <c r="J1280" s="13" t="s">
        <v>4941</v>
      </c>
      <c r="K1280" s="13" t="s">
        <v>4942</v>
      </c>
      <c r="L1280" s="13" t="s">
        <v>4943</v>
      </c>
    </row>
    <row r="1281">
      <c r="A1281" s="11">
        <v>6.001884259E9</v>
      </c>
      <c r="B1281" s="12">
        <v>1280.0</v>
      </c>
      <c r="C1281" s="8" t="s">
        <v>12</v>
      </c>
      <c r="D1281" s="5">
        <f>VLOOKUP(CONCATENATE(C1281,A1281), Final!A:L, 12, false)</f>
        <v>18.4</v>
      </c>
      <c r="E1281" s="8" t="s">
        <v>4933</v>
      </c>
      <c r="F1281" s="11">
        <v>2018.0</v>
      </c>
      <c r="G1281" s="8" t="s">
        <v>93</v>
      </c>
      <c r="H1281" s="8" t="s">
        <v>4354</v>
      </c>
      <c r="I1281" s="11">
        <v>9.0</v>
      </c>
      <c r="J1281" s="13" t="s">
        <v>4944</v>
      </c>
      <c r="K1281" s="13" t="s">
        <v>4945</v>
      </c>
      <c r="L1281" s="13" t="s">
        <v>4946</v>
      </c>
    </row>
    <row r="1282">
      <c r="A1282" s="11">
        <v>6.001884262E9</v>
      </c>
      <c r="B1282" s="12">
        <v>1281.0</v>
      </c>
      <c r="C1282" s="8" t="s">
        <v>12</v>
      </c>
      <c r="D1282" s="5">
        <f>VLOOKUP(CONCATENATE(C1282,A1282), Final!A:L, 12, false)</f>
        <v>18.4</v>
      </c>
      <c r="E1282" s="8" t="s">
        <v>4940</v>
      </c>
      <c r="F1282" s="11">
        <v>2018.0</v>
      </c>
      <c r="G1282" s="8" t="s">
        <v>93</v>
      </c>
      <c r="H1282" s="8" t="s">
        <v>4354</v>
      </c>
      <c r="I1282" s="8" t="s">
        <v>3738</v>
      </c>
      <c r="J1282" s="13" t="s">
        <v>4947</v>
      </c>
      <c r="K1282" s="13" t="s">
        <v>4948</v>
      </c>
      <c r="L1282" s="13" t="s">
        <v>4949</v>
      </c>
    </row>
    <row r="1283">
      <c r="A1283" s="11">
        <v>6.001884264E9</v>
      </c>
      <c r="B1283" s="12">
        <v>1282.0</v>
      </c>
      <c r="C1283" s="8" t="s">
        <v>12</v>
      </c>
      <c r="D1283" s="5">
        <f>VLOOKUP(CONCATENATE(C1283,A1283), Final!A:L, 12, false)</f>
        <v>18.4</v>
      </c>
      <c r="E1283" s="8" t="s">
        <v>4940</v>
      </c>
      <c r="F1283" s="11">
        <v>2018.0</v>
      </c>
      <c r="G1283" s="8" t="s">
        <v>93</v>
      </c>
      <c r="H1283" s="8" t="s">
        <v>4354</v>
      </c>
      <c r="I1283" s="8" t="s">
        <v>3738</v>
      </c>
      <c r="J1283" s="13" t="s">
        <v>4950</v>
      </c>
      <c r="K1283" s="13" t="s">
        <v>4951</v>
      </c>
      <c r="L1283" s="13" t="s">
        <v>4952</v>
      </c>
    </row>
    <row r="1284">
      <c r="A1284" s="11">
        <v>6.001884265E9</v>
      </c>
      <c r="B1284" s="12">
        <v>1283.0</v>
      </c>
      <c r="C1284" s="8" t="s">
        <v>12</v>
      </c>
      <c r="D1284" s="5">
        <f>VLOOKUP(CONCATENATE(C1284,A1284), Final!A:L, 12, false)</f>
        <v>18.4</v>
      </c>
      <c r="E1284" s="8" t="s">
        <v>4933</v>
      </c>
      <c r="F1284" s="11">
        <v>2018.0</v>
      </c>
      <c r="G1284" s="8" t="s">
        <v>93</v>
      </c>
      <c r="H1284" s="8" t="s">
        <v>4354</v>
      </c>
      <c r="I1284" s="11">
        <v>9.0</v>
      </c>
      <c r="J1284" s="13" t="s">
        <v>4953</v>
      </c>
      <c r="K1284" s="13" t="s">
        <v>4954</v>
      </c>
      <c r="L1284" s="13" t="s">
        <v>4955</v>
      </c>
    </row>
    <row r="1285">
      <c r="A1285" s="11">
        <v>6.001887208E9</v>
      </c>
      <c r="B1285" s="12">
        <v>1284.0</v>
      </c>
      <c r="C1285" s="8" t="s">
        <v>12</v>
      </c>
      <c r="D1285" s="5">
        <f>VLOOKUP(CONCATENATE(C1285,A1285), Final!A:L, 12, false)</f>
        <v>18.4</v>
      </c>
      <c r="E1285" s="8" t="s">
        <v>4956</v>
      </c>
      <c r="F1285" s="11">
        <v>2008.0</v>
      </c>
      <c r="G1285" s="8" t="s">
        <v>93</v>
      </c>
      <c r="H1285" s="8" t="s">
        <v>4281</v>
      </c>
      <c r="I1285" s="11">
        <v>8.5</v>
      </c>
      <c r="J1285" s="13" t="s">
        <v>4957</v>
      </c>
      <c r="K1285" s="13" t="s">
        <v>4958</v>
      </c>
      <c r="L1285" s="13" t="s">
        <v>4959</v>
      </c>
    </row>
    <row r="1286">
      <c r="A1286" s="11">
        <v>6.001887233E9</v>
      </c>
      <c r="B1286" s="12">
        <v>1285.0</v>
      </c>
      <c r="C1286" s="8" t="s">
        <v>12</v>
      </c>
      <c r="D1286" s="5">
        <f>VLOOKUP(CONCATENATE(C1286,A1286), Final!A:L, 12, false)</f>
        <v>18.4</v>
      </c>
      <c r="E1286" s="8" t="s">
        <v>4960</v>
      </c>
      <c r="F1286" s="11">
        <v>2008.0</v>
      </c>
      <c r="G1286" s="8" t="s">
        <v>93</v>
      </c>
      <c r="H1286" s="8" t="s">
        <v>4281</v>
      </c>
      <c r="I1286" s="11">
        <v>9.0</v>
      </c>
      <c r="J1286" s="13" t="s">
        <v>4961</v>
      </c>
      <c r="K1286" s="13" t="s">
        <v>4962</v>
      </c>
      <c r="L1286" s="13" t="s">
        <v>4963</v>
      </c>
    </row>
    <row r="1287">
      <c r="A1287" s="11">
        <v>6.001887234E9</v>
      </c>
      <c r="B1287" s="12">
        <v>1286.0</v>
      </c>
      <c r="C1287" s="8" t="s">
        <v>12</v>
      </c>
      <c r="D1287" s="5">
        <f>VLOOKUP(CONCATENATE(C1287,A1287), Final!A:L, 12, false)</f>
        <v>18.4</v>
      </c>
      <c r="E1287" s="8" t="s">
        <v>4964</v>
      </c>
      <c r="F1287" s="11">
        <v>2008.0</v>
      </c>
      <c r="G1287" s="8" t="s">
        <v>93</v>
      </c>
      <c r="H1287" s="8" t="s">
        <v>4281</v>
      </c>
      <c r="I1287" s="11">
        <v>8.5</v>
      </c>
      <c r="J1287" s="13" t="s">
        <v>4965</v>
      </c>
      <c r="K1287" s="13" t="s">
        <v>4966</v>
      </c>
      <c r="L1287" s="13" t="s">
        <v>4967</v>
      </c>
    </row>
    <row r="1288">
      <c r="A1288" s="11">
        <v>6.001887235E9</v>
      </c>
      <c r="B1288" s="12">
        <v>1287.0</v>
      </c>
      <c r="C1288" s="8" t="s">
        <v>12</v>
      </c>
      <c r="D1288" s="5">
        <f>VLOOKUP(CONCATENATE(C1288,A1288), Final!A:L, 12, false)</f>
        <v>18.4</v>
      </c>
      <c r="E1288" s="8" t="s">
        <v>4968</v>
      </c>
      <c r="F1288" s="11">
        <v>2008.0</v>
      </c>
      <c r="G1288" s="8" t="s">
        <v>93</v>
      </c>
      <c r="H1288" s="8" t="s">
        <v>4281</v>
      </c>
      <c r="I1288" s="11">
        <v>8.0</v>
      </c>
      <c r="J1288" s="13" t="s">
        <v>4969</v>
      </c>
      <c r="K1288" s="13" t="s">
        <v>4970</v>
      </c>
      <c r="L1288" s="13" t="s">
        <v>4971</v>
      </c>
    </row>
    <row r="1289">
      <c r="A1289" s="11">
        <v>6.001887241E9</v>
      </c>
      <c r="B1289" s="12">
        <v>1288.0</v>
      </c>
      <c r="C1289" s="8" t="s">
        <v>12</v>
      </c>
      <c r="D1289" s="5">
        <f>VLOOKUP(CONCATENATE(C1289,A1289), Final!A:L, 12, false)</f>
        <v>18.4</v>
      </c>
      <c r="E1289" s="8" t="s">
        <v>4964</v>
      </c>
      <c r="F1289" s="11">
        <v>2008.0</v>
      </c>
      <c r="G1289" s="8" t="s">
        <v>93</v>
      </c>
      <c r="H1289" s="8" t="s">
        <v>4281</v>
      </c>
      <c r="I1289" s="11">
        <v>8.5</v>
      </c>
      <c r="J1289" s="13" t="s">
        <v>4972</v>
      </c>
      <c r="K1289" s="13" t="s">
        <v>4973</v>
      </c>
      <c r="L1289" s="13" t="s">
        <v>4974</v>
      </c>
    </row>
    <row r="1290">
      <c r="A1290" s="11">
        <v>6.001887242E9</v>
      </c>
      <c r="B1290" s="12">
        <v>1289.0</v>
      </c>
      <c r="C1290" s="8" t="s">
        <v>12</v>
      </c>
      <c r="D1290" s="5">
        <f>VLOOKUP(CONCATENATE(C1290,A1290), Final!A:L, 12, false)</f>
        <v>18.4</v>
      </c>
      <c r="E1290" s="8" t="s">
        <v>4968</v>
      </c>
      <c r="F1290" s="11">
        <v>2008.0</v>
      </c>
      <c r="G1290" s="8" t="s">
        <v>93</v>
      </c>
      <c r="H1290" s="8" t="s">
        <v>4281</v>
      </c>
      <c r="I1290" s="11">
        <v>8.0</v>
      </c>
      <c r="J1290" s="13" t="s">
        <v>4975</v>
      </c>
      <c r="K1290" s="13" t="s">
        <v>4976</v>
      </c>
      <c r="L1290" s="13" t="s">
        <v>4977</v>
      </c>
    </row>
    <row r="1291">
      <c r="A1291" s="11">
        <v>6.00188921E9</v>
      </c>
      <c r="B1291" s="12">
        <v>1290.0</v>
      </c>
      <c r="C1291" s="8" t="s">
        <v>12</v>
      </c>
      <c r="D1291" s="5">
        <f>VLOOKUP(CONCATENATE(C1291,A1291), Final!A:L, 12, false)</f>
        <v>18.4</v>
      </c>
      <c r="E1291" s="8" t="s">
        <v>4978</v>
      </c>
      <c r="F1291" s="11">
        <v>2001.0</v>
      </c>
      <c r="G1291" s="8" t="s">
        <v>93</v>
      </c>
      <c r="H1291" s="8" t="s">
        <v>4446</v>
      </c>
      <c r="I1291" s="11">
        <v>9.0</v>
      </c>
      <c r="J1291" s="13" t="s">
        <v>4979</v>
      </c>
      <c r="K1291" s="13" t="s">
        <v>4980</v>
      </c>
      <c r="L1291" s="13" t="s">
        <v>4981</v>
      </c>
    </row>
    <row r="1292">
      <c r="A1292" s="11">
        <v>6.001889214E9</v>
      </c>
      <c r="B1292" s="12">
        <v>1291.0</v>
      </c>
      <c r="C1292" s="8" t="s">
        <v>12</v>
      </c>
      <c r="D1292" s="5">
        <f>VLOOKUP(CONCATENATE(C1292,A1292), Final!A:L, 12, false)</f>
        <v>18.4</v>
      </c>
      <c r="E1292" s="8" t="s">
        <v>4978</v>
      </c>
      <c r="F1292" s="11">
        <v>2001.0</v>
      </c>
      <c r="G1292" s="8" t="s">
        <v>93</v>
      </c>
      <c r="H1292" s="8" t="s">
        <v>4446</v>
      </c>
      <c r="I1292" s="11">
        <v>9.0</v>
      </c>
      <c r="J1292" s="13" t="s">
        <v>4982</v>
      </c>
      <c r="K1292" s="13" t="s">
        <v>4983</v>
      </c>
      <c r="L1292" s="13" t="s">
        <v>4984</v>
      </c>
    </row>
    <row r="1293">
      <c r="A1293" s="11">
        <v>6.001889265E9</v>
      </c>
      <c r="B1293" s="12">
        <v>1292.0</v>
      </c>
      <c r="C1293" s="8" t="s">
        <v>12</v>
      </c>
      <c r="D1293" s="5">
        <f>VLOOKUP(CONCATENATE(C1293,A1293), Final!A:L, 12, false)</f>
        <v>18.4</v>
      </c>
      <c r="E1293" s="8" t="s">
        <v>4985</v>
      </c>
      <c r="F1293" s="11">
        <v>1999.0</v>
      </c>
      <c r="G1293" s="8" t="s">
        <v>93</v>
      </c>
      <c r="H1293" s="8" t="s">
        <v>3976</v>
      </c>
      <c r="I1293" s="11">
        <v>8.5</v>
      </c>
      <c r="J1293" s="13" t="s">
        <v>4986</v>
      </c>
      <c r="K1293" s="13" t="s">
        <v>4987</v>
      </c>
      <c r="L1293" s="13" t="s">
        <v>4988</v>
      </c>
    </row>
    <row r="1294">
      <c r="A1294" s="11">
        <v>6.001889266E9</v>
      </c>
      <c r="B1294" s="12">
        <v>1293.0</v>
      </c>
      <c r="C1294" s="8" t="s">
        <v>12</v>
      </c>
      <c r="D1294" s="5">
        <f>VLOOKUP(CONCATENATE(C1294,A1294), Final!A:L, 12, false)</f>
        <v>18.4</v>
      </c>
      <c r="E1294" s="8" t="s">
        <v>4989</v>
      </c>
      <c r="F1294" s="11">
        <v>1999.0</v>
      </c>
      <c r="G1294" s="8" t="s">
        <v>93</v>
      </c>
      <c r="H1294" s="8" t="s">
        <v>3976</v>
      </c>
      <c r="I1294" s="11">
        <v>7.5</v>
      </c>
      <c r="J1294" s="13" t="s">
        <v>4990</v>
      </c>
      <c r="K1294" s="13" t="s">
        <v>4991</v>
      </c>
      <c r="L1294" s="13" t="s">
        <v>4992</v>
      </c>
    </row>
    <row r="1295">
      <c r="A1295" s="11">
        <v>6.001889267E9</v>
      </c>
      <c r="B1295" s="12">
        <v>1294.0</v>
      </c>
      <c r="C1295" s="8" t="s">
        <v>12</v>
      </c>
      <c r="D1295" s="5">
        <f>VLOOKUP(CONCATENATE(C1295,A1295), Final!A:L, 12, false)</f>
        <v>18.4</v>
      </c>
      <c r="E1295" s="8" t="s">
        <v>4985</v>
      </c>
      <c r="F1295" s="11">
        <v>1999.0</v>
      </c>
      <c r="G1295" s="8" t="s">
        <v>93</v>
      </c>
      <c r="H1295" s="8" t="s">
        <v>3976</v>
      </c>
      <c r="I1295" s="11">
        <v>8.5</v>
      </c>
      <c r="J1295" s="13" t="s">
        <v>4993</v>
      </c>
      <c r="K1295" s="13" t="s">
        <v>4994</v>
      </c>
      <c r="L1295" s="13" t="s">
        <v>4995</v>
      </c>
    </row>
    <row r="1296">
      <c r="A1296" s="11">
        <v>6.00188927E9</v>
      </c>
      <c r="B1296" s="12">
        <v>1295.0</v>
      </c>
      <c r="C1296" s="8" t="s">
        <v>12</v>
      </c>
      <c r="D1296" s="5">
        <f>VLOOKUP(CONCATENATE(C1296,A1296), Final!A:L, 12, false)</f>
        <v>18.4</v>
      </c>
      <c r="E1296" s="8" t="s">
        <v>4985</v>
      </c>
      <c r="F1296" s="11">
        <v>1999.0</v>
      </c>
      <c r="G1296" s="8" t="s">
        <v>93</v>
      </c>
      <c r="H1296" s="8" t="s">
        <v>3976</v>
      </c>
      <c r="I1296" s="11">
        <v>8.5</v>
      </c>
      <c r="J1296" s="13" t="s">
        <v>4996</v>
      </c>
      <c r="K1296" s="13" t="s">
        <v>4997</v>
      </c>
      <c r="L1296" s="13" t="s">
        <v>4998</v>
      </c>
    </row>
    <row r="1297">
      <c r="A1297" s="11">
        <v>6.00189228E9</v>
      </c>
      <c r="B1297" s="12">
        <v>1296.0</v>
      </c>
      <c r="C1297" s="8" t="s">
        <v>12</v>
      </c>
      <c r="D1297" s="5">
        <f>VLOOKUP(CONCATENATE(C1297,A1297), Final!A:L, 12, false)</f>
        <v>18.4</v>
      </c>
      <c r="E1297" s="8" t="s">
        <v>4999</v>
      </c>
      <c r="F1297" s="11">
        <v>2001.0</v>
      </c>
      <c r="G1297" s="8" t="s">
        <v>93</v>
      </c>
      <c r="H1297" s="8" t="s">
        <v>4006</v>
      </c>
      <c r="I1297" s="11">
        <v>9.0</v>
      </c>
      <c r="J1297" s="13" t="s">
        <v>5000</v>
      </c>
      <c r="K1297" s="13" t="s">
        <v>5001</v>
      </c>
      <c r="L1297" s="13" t="s">
        <v>5002</v>
      </c>
    </row>
    <row r="1298">
      <c r="A1298" s="11">
        <v>6.001892281E9</v>
      </c>
      <c r="B1298" s="12">
        <v>1297.0</v>
      </c>
      <c r="C1298" s="8" t="s">
        <v>12</v>
      </c>
      <c r="D1298" s="5">
        <f>VLOOKUP(CONCATENATE(C1298,A1298), Final!A:L, 12, false)</f>
        <v>18.4</v>
      </c>
      <c r="E1298" s="8" t="s">
        <v>5003</v>
      </c>
      <c r="F1298" s="11">
        <v>2001.0</v>
      </c>
      <c r="G1298" s="8" t="s">
        <v>93</v>
      </c>
      <c r="H1298" s="8" t="s">
        <v>4006</v>
      </c>
      <c r="I1298" s="11">
        <v>8.5</v>
      </c>
      <c r="J1298" s="13" t="s">
        <v>5004</v>
      </c>
      <c r="K1298" s="13" t="s">
        <v>5005</v>
      </c>
      <c r="L1298" s="13" t="s">
        <v>5006</v>
      </c>
    </row>
    <row r="1299">
      <c r="A1299" s="11">
        <v>6.001892282E9</v>
      </c>
      <c r="B1299" s="12">
        <v>1298.0</v>
      </c>
      <c r="C1299" s="8" t="s">
        <v>12</v>
      </c>
      <c r="D1299" s="5">
        <f>VLOOKUP(CONCATENATE(C1299,A1299), Final!A:L, 12, false)</f>
        <v>18.4</v>
      </c>
      <c r="E1299" s="8" t="s">
        <v>5007</v>
      </c>
      <c r="F1299" s="11">
        <v>2001.0</v>
      </c>
      <c r="G1299" s="8" t="s">
        <v>93</v>
      </c>
      <c r="H1299" s="8" t="s">
        <v>4006</v>
      </c>
      <c r="I1299" s="11">
        <v>8.5</v>
      </c>
      <c r="J1299" s="13" t="s">
        <v>5008</v>
      </c>
      <c r="K1299" s="13" t="s">
        <v>5009</v>
      </c>
      <c r="L1299" s="13" t="s">
        <v>5010</v>
      </c>
    </row>
    <row r="1300">
      <c r="A1300" s="11">
        <v>6.001892283E9</v>
      </c>
      <c r="B1300" s="12">
        <v>1299.0</v>
      </c>
      <c r="C1300" s="8" t="s">
        <v>12</v>
      </c>
      <c r="D1300" s="5">
        <f>VLOOKUP(CONCATENATE(C1300,A1300), Final!A:L, 12, false)</f>
        <v>18.4</v>
      </c>
      <c r="E1300" s="8" t="s">
        <v>5007</v>
      </c>
      <c r="F1300" s="11">
        <v>2001.0</v>
      </c>
      <c r="G1300" s="8" t="s">
        <v>93</v>
      </c>
      <c r="H1300" s="8" t="s">
        <v>4006</v>
      </c>
      <c r="I1300" s="11">
        <v>8.5</v>
      </c>
      <c r="J1300" s="13" t="s">
        <v>5011</v>
      </c>
      <c r="K1300" s="13" t="s">
        <v>5012</v>
      </c>
      <c r="L1300" s="13" t="s">
        <v>5013</v>
      </c>
    </row>
    <row r="1301">
      <c r="A1301" s="11">
        <v>6.001892284E9</v>
      </c>
      <c r="B1301" s="12">
        <v>1300.0</v>
      </c>
      <c r="C1301" s="8" t="s">
        <v>12</v>
      </c>
      <c r="D1301" s="5">
        <f>VLOOKUP(CONCATENATE(C1301,A1301), Final!A:L, 12, false)</f>
        <v>18.4</v>
      </c>
      <c r="E1301" s="8" t="s">
        <v>5007</v>
      </c>
      <c r="F1301" s="11">
        <v>2001.0</v>
      </c>
      <c r="G1301" s="8" t="s">
        <v>93</v>
      </c>
      <c r="H1301" s="8" t="s">
        <v>4006</v>
      </c>
      <c r="I1301" s="11">
        <v>8.5</v>
      </c>
      <c r="J1301" s="13" t="s">
        <v>5014</v>
      </c>
      <c r="K1301" s="13" t="s">
        <v>5015</v>
      </c>
      <c r="L1301" s="13" t="s">
        <v>5016</v>
      </c>
    </row>
    <row r="1302">
      <c r="A1302" s="11">
        <v>6.001892285E9</v>
      </c>
      <c r="B1302" s="12">
        <v>1301.0</v>
      </c>
      <c r="C1302" s="8" t="s">
        <v>12</v>
      </c>
      <c r="D1302" s="5">
        <f>VLOOKUP(CONCATENATE(C1302,A1302), Final!A:L, 12, false)</f>
        <v>18.4</v>
      </c>
      <c r="E1302" s="8" t="s">
        <v>5017</v>
      </c>
      <c r="F1302" s="11">
        <v>2001.0</v>
      </c>
      <c r="G1302" s="8" t="s">
        <v>93</v>
      </c>
      <c r="H1302" s="8" t="s">
        <v>4006</v>
      </c>
      <c r="I1302" s="11">
        <v>8.0</v>
      </c>
      <c r="J1302" s="13" t="s">
        <v>5018</v>
      </c>
      <c r="K1302" s="13" t="s">
        <v>5019</v>
      </c>
      <c r="L1302" s="13" t="s">
        <v>5020</v>
      </c>
    </row>
    <row r="1303">
      <c r="A1303" s="11">
        <v>6.001892286E9</v>
      </c>
      <c r="B1303" s="12">
        <v>1302.0</v>
      </c>
      <c r="C1303" s="8" t="s">
        <v>12</v>
      </c>
      <c r="D1303" s="5">
        <f>VLOOKUP(CONCATENATE(C1303,A1303), Final!A:L, 12, false)</f>
        <v>18.4</v>
      </c>
      <c r="E1303" s="8" t="s">
        <v>5007</v>
      </c>
      <c r="F1303" s="11">
        <v>2001.0</v>
      </c>
      <c r="G1303" s="8" t="s">
        <v>93</v>
      </c>
      <c r="H1303" s="8" t="s">
        <v>4006</v>
      </c>
      <c r="I1303" s="11">
        <v>8.5</v>
      </c>
      <c r="J1303" s="13" t="s">
        <v>5021</v>
      </c>
      <c r="K1303" s="13" t="s">
        <v>5022</v>
      </c>
      <c r="L1303" s="13" t="s">
        <v>5023</v>
      </c>
    </row>
    <row r="1304">
      <c r="A1304" s="11">
        <v>6.001892288E9</v>
      </c>
      <c r="B1304" s="12">
        <v>1303.0</v>
      </c>
      <c r="C1304" s="8" t="s">
        <v>12</v>
      </c>
      <c r="D1304" s="5">
        <f>VLOOKUP(CONCATENATE(C1304,A1304), Final!A:L, 12, false)</f>
        <v>18.4</v>
      </c>
      <c r="E1304" s="8" t="s">
        <v>5007</v>
      </c>
      <c r="F1304" s="11">
        <v>2001.0</v>
      </c>
      <c r="G1304" s="8" t="s">
        <v>93</v>
      </c>
      <c r="H1304" s="8" t="s">
        <v>4006</v>
      </c>
      <c r="I1304" s="11">
        <v>8.5</v>
      </c>
      <c r="J1304" s="13" t="s">
        <v>5024</v>
      </c>
      <c r="K1304" s="13" t="s">
        <v>5025</v>
      </c>
      <c r="L1304" s="13" t="s">
        <v>5026</v>
      </c>
    </row>
    <row r="1305">
      <c r="A1305" s="11">
        <v>6.001893103E9</v>
      </c>
      <c r="B1305" s="12">
        <v>1304.0</v>
      </c>
      <c r="C1305" s="8" t="s">
        <v>12</v>
      </c>
      <c r="D1305" s="5">
        <f>VLOOKUP(CONCATENATE(C1305,A1305), Final!A:L, 12, false)</f>
        <v>18.4</v>
      </c>
      <c r="E1305" s="8" t="s">
        <v>5027</v>
      </c>
      <c r="F1305" s="11">
        <v>2002.0</v>
      </c>
      <c r="G1305" s="8" t="s">
        <v>93</v>
      </c>
      <c r="H1305" s="8" t="s">
        <v>4446</v>
      </c>
      <c r="I1305" s="11">
        <v>9.0</v>
      </c>
      <c r="J1305" s="13" t="s">
        <v>5028</v>
      </c>
      <c r="K1305" s="13" t="s">
        <v>5029</v>
      </c>
      <c r="L1305" s="13" t="s">
        <v>5030</v>
      </c>
    </row>
    <row r="1306">
      <c r="A1306" s="11">
        <v>6.001893109E9</v>
      </c>
      <c r="B1306" s="12">
        <v>1305.0</v>
      </c>
      <c r="C1306" s="8" t="s">
        <v>12</v>
      </c>
      <c r="D1306" s="5">
        <f>VLOOKUP(CONCATENATE(C1306,A1306), Final!A:L, 12, false)</f>
        <v>18.4</v>
      </c>
      <c r="E1306" s="8" t="s">
        <v>5027</v>
      </c>
      <c r="F1306" s="11">
        <v>2002.0</v>
      </c>
      <c r="G1306" s="8" t="s">
        <v>93</v>
      </c>
      <c r="H1306" s="8" t="s">
        <v>4446</v>
      </c>
      <c r="I1306" s="11">
        <v>9.0</v>
      </c>
      <c r="J1306" s="13" t="s">
        <v>5031</v>
      </c>
      <c r="K1306" s="13" t="s">
        <v>5032</v>
      </c>
      <c r="L1306" s="13" t="s">
        <v>5033</v>
      </c>
    </row>
    <row r="1307">
      <c r="A1307" s="11">
        <v>6.001893166E9</v>
      </c>
      <c r="B1307" s="12">
        <v>1306.0</v>
      </c>
      <c r="C1307" s="8" t="s">
        <v>12</v>
      </c>
      <c r="D1307" s="5">
        <f>VLOOKUP(CONCATENATE(C1307,A1307), Final!A:L, 12, false)</f>
        <v>18.4</v>
      </c>
      <c r="E1307" s="8" t="s">
        <v>5034</v>
      </c>
      <c r="F1307" s="11">
        <v>2009.0</v>
      </c>
      <c r="G1307" s="8" t="s">
        <v>93</v>
      </c>
      <c r="H1307" s="8" t="s">
        <v>4088</v>
      </c>
      <c r="I1307" s="11">
        <v>8.0</v>
      </c>
      <c r="J1307" s="13" t="s">
        <v>5035</v>
      </c>
      <c r="K1307" s="13" t="s">
        <v>5036</v>
      </c>
      <c r="L1307" s="13" t="s">
        <v>5037</v>
      </c>
    </row>
    <row r="1308">
      <c r="A1308" s="11">
        <v>6.001893167E9</v>
      </c>
      <c r="B1308" s="12">
        <v>1307.0</v>
      </c>
      <c r="C1308" s="8" t="s">
        <v>12</v>
      </c>
      <c r="D1308" s="5">
        <f>VLOOKUP(CONCATENATE(C1308,A1308), Final!A:L, 12, false)</f>
        <v>18.4</v>
      </c>
      <c r="E1308" s="8" t="s">
        <v>5038</v>
      </c>
      <c r="F1308" s="11">
        <v>2009.0</v>
      </c>
      <c r="G1308" s="8" t="s">
        <v>93</v>
      </c>
      <c r="H1308" s="8" t="s">
        <v>4088</v>
      </c>
      <c r="I1308" s="11">
        <v>8.5</v>
      </c>
      <c r="J1308" s="13" t="s">
        <v>5039</v>
      </c>
      <c r="K1308" s="13" t="s">
        <v>5040</v>
      </c>
      <c r="L1308" s="13" t="s">
        <v>5041</v>
      </c>
    </row>
    <row r="1309">
      <c r="A1309" s="11">
        <v>6.001893168E9</v>
      </c>
      <c r="B1309" s="12">
        <v>1308.0</v>
      </c>
      <c r="C1309" s="8" t="s">
        <v>12</v>
      </c>
      <c r="D1309" s="5">
        <f>VLOOKUP(CONCATENATE(C1309,A1309), Final!A:L, 12, false)</f>
        <v>18.4</v>
      </c>
      <c r="E1309" s="8" t="s">
        <v>5038</v>
      </c>
      <c r="F1309" s="11">
        <v>2009.0</v>
      </c>
      <c r="G1309" s="8" t="s">
        <v>93</v>
      </c>
      <c r="H1309" s="8" t="s">
        <v>4088</v>
      </c>
      <c r="I1309" s="11">
        <v>8.5</v>
      </c>
      <c r="J1309" s="13" t="s">
        <v>5042</v>
      </c>
      <c r="K1309" s="13" t="s">
        <v>5043</v>
      </c>
      <c r="L1309" s="13" t="s">
        <v>5044</v>
      </c>
    </row>
    <row r="1310">
      <c r="A1310" s="11">
        <v>6.001893169E9</v>
      </c>
      <c r="B1310" s="12">
        <v>1309.0</v>
      </c>
      <c r="C1310" s="8" t="s">
        <v>12</v>
      </c>
      <c r="D1310" s="5">
        <f>VLOOKUP(CONCATENATE(C1310,A1310), Final!A:L, 12, false)</f>
        <v>18.4</v>
      </c>
      <c r="E1310" s="8" t="s">
        <v>5038</v>
      </c>
      <c r="F1310" s="11">
        <v>2009.0</v>
      </c>
      <c r="G1310" s="8" t="s">
        <v>93</v>
      </c>
      <c r="H1310" s="8" t="s">
        <v>4088</v>
      </c>
      <c r="I1310" s="11">
        <v>8.5</v>
      </c>
      <c r="J1310" s="13" t="s">
        <v>5045</v>
      </c>
      <c r="K1310" s="13" t="s">
        <v>5046</v>
      </c>
      <c r="L1310" s="13" t="s">
        <v>5047</v>
      </c>
    </row>
    <row r="1311">
      <c r="A1311" s="11">
        <v>6.001893191E9</v>
      </c>
      <c r="B1311" s="12">
        <v>1310.0</v>
      </c>
      <c r="C1311" s="8" t="s">
        <v>12</v>
      </c>
      <c r="D1311" s="5">
        <f>VLOOKUP(CONCATENATE(C1311,A1311), Final!A:L, 12, false)</f>
        <v>18.4</v>
      </c>
      <c r="E1311" s="8" t="s">
        <v>5048</v>
      </c>
      <c r="F1311" s="11">
        <v>2009.0</v>
      </c>
      <c r="G1311" s="8" t="s">
        <v>93</v>
      </c>
      <c r="H1311" s="8" t="s">
        <v>4088</v>
      </c>
      <c r="I1311" s="11">
        <v>8.5</v>
      </c>
      <c r="J1311" s="13" t="s">
        <v>5049</v>
      </c>
      <c r="K1311" s="13" t="s">
        <v>5050</v>
      </c>
      <c r="L1311" s="13" t="s">
        <v>5051</v>
      </c>
    </row>
    <row r="1312">
      <c r="A1312" s="11">
        <v>6.001893192E9</v>
      </c>
      <c r="B1312" s="12">
        <v>1311.0</v>
      </c>
      <c r="C1312" s="8" t="s">
        <v>12</v>
      </c>
      <c r="D1312" s="5">
        <f>VLOOKUP(CONCATENATE(C1312,A1312), Final!A:L, 12, false)</f>
        <v>18.4</v>
      </c>
      <c r="E1312" s="8" t="s">
        <v>5052</v>
      </c>
      <c r="F1312" s="11">
        <v>2009.0</v>
      </c>
      <c r="G1312" s="8" t="s">
        <v>93</v>
      </c>
      <c r="H1312" s="8" t="s">
        <v>4088</v>
      </c>
      <c r="I1312" s="11">
        <v>8.0</v>
      </c>
      <c r="J1312" s="13" t="s">
        <v>5053</v>
      </c>
      <c r="K1312" s="13" t="s">
        <v>5054</v>
      </c>
      <c r="L1312" s="13" t="s">
        <v>5055</v>
      </c>
    </row>
    <row r="1313">
      <c r="A1313" s="11">
        <v>6.001893193E9</v>
      </c>
      <c r="B1313" s="12">
        <v>1312.0</v>
      </c>
      <c r="C1313" s="8" t="s">
        <v>12</v>
      </c>
      <c r="D1313" s="5">
        <f>VLOOKUP(CONCATENATE(C1313,A1313), Final!A:L, 12, false)</f>
        <v>18.4</v>
      </c>
      <c r="E1313" s="8" t="s">
        <v>5048</v>
      </c>
      <c r="F1313" s="11">
        <v>2009.0</v>
      </c>
      <c r="G1313" s="8" t="s">
        <v>93</v>
      </c>
      <c r="H1313" s="8" t="s">
        <v>4088</v>
      </c>
      <c r="I1313" s="11">
        <v>8.5</v>
      </c>
      <c r="J1313" s="13" t="s">
        <v>5056</v>
      </c>
      <c r="K1313" s="13" t="s">
        <v>5057</v>
      </c>
      <c r="L1313" s="13" t="s">
        <v>5058</v>
      </c>
    </row>
    <row r="1314">
      <c r="A1314" s="11">
        <v>6.001893194E9</v>
      </c>
      <c r="B1314" s="12">
        <v>1313.0</v>
      </c>
      <c r="C1314" s="8" t="s">
        <v>12</v>
      </c>
      <c r="D1314" s="5">
        <f>VLOOKUP(CONCATENATE(C1314,A1314), Final!A:L, 12, false)</f>
        <v>18.4</v>
      </c>
      <c r="E1314" s="8" t="s">
        <v>5048</v>
      </c>
      <c r="F1314" s="11">
        <v>2009.0</v>
      </c>
      <c r="G1314" s="8" t="s">
        <v>93</v>
      </c>
      <c r="H1314" s="8" t="s">
        <v>4088</v>
      </c>
      <c r="I1314" s="11">
        <v>8.5</v>
      </c>
      <c r="J1314" s="13" t="s">
        <v>5059</v>
      </c>
      <c r="K1314" s="13" t="s">
        <v>5060</v>
      </c>
      <c r="L1314" s="13" t="s">
        <v>5061</v>
      </c>
    </row>
    <row r="1315">
      <c r="A1315" s="11">
        <v>6.001893195E9</v>
      </c>
      <c r="B1315" s="12">
        <v>1314.0</v>
      </c>
      <c r="C1315" s="8" t="s">
        <v>12</v>
      </c>
      <c r="D1315" s="5">
        <f>VLOOKUP(CONCATENATE(C1315,A1315), Final!A:L, 12, false)</f>
        <v>18.4</v>
      </c>
      <c r="E1315" s="8" t="s">
        <v>5048</v>
      </c>
      <c r="F1315" s="11">
        <v>2009.0</v>
      </c>
      <c r="G1315" s="8" t="s">
        <v>93</v>
      </c>
      <c r="H1315" s="8" t="s">
        <v>4088</v>
      </c>
      <c r="I1315" s="11">
        <v>8.5</v>
      </c>
      <c r="J1315" s="13" t="s">
        <v>5062</v>
      </c>
      <c r="K1315" s="13" t="s">
        <v>5063</v>
      </c>
      <c r="L1315" s="13" t="s">
        <v>5064</v>
      </c>
    </row>
    <row r="1316">
      <c r="A1316" s="11">
        <v>6.001893196E9</v>
      </c>
      <c r="B1316" s="12">
        <v>1315.0</v>
      </c>
      <c r="C1316" s="8" t="s">
        <v>12</v>
      </c>
      <c r="D1316" s="5">
        <f>VLOOKUP(CONCATENATE(C1316,A1316), Final!A:L, 12, false)</f>
        <v>18.4</v>
      </c>
      <c r="E1316" s="8" t="s">
        <v>5048</v>
      </c>
      <c r="F1316" s="11">
        <v>2009.0</v>
      </c>
      <c r="G1316" s="8" t="s">
        <v>93</v>
      </c>
      <c r="H1316" s="8" t="s">
        <v>4088</v>
      </c>
      <c r="I1316" s="11">
        <v>8.5</v>
      </c>
      <c r="J1316" s="13" t="s">
        <v>5065</v>
      </c>
      <c r="K1316" s="13" t="s">
        <v>5066</v>
      </c>
      <c r="L1316" s="13" t="s">
        <v>5067</v>
      </c>
    </row>
    <row r="1317">
      <c r="A1317" s="11">
        <v>6.001893197E9</v>
      </c>
      <c r="B1317" s="12">
        <v>1316.0</v>
      </c>
      <c r="C1317" s="8" t="s">
        <v>12</v>
      </c>
      <c r="D1317" s="5">
        <f>VLOOKUP(CONCATENATE(C1317,A1317), Final!A:L, 12, false)</f>
        <v>18.4</v>
      </c>
      <c r="E1317" s="8" t="s">
        <v>5048</v>
      </c>
      <c r="F1317" s="11">
        <v>2009.0</v>
      </c>
      <c r="G1317" s="8" t="s">
        <v>93</v>
      </c>
      <c r="H1317" s="8" t="s">
        <v>4088</v>
      </c>
      <c r="I1317" s="11">
        <v>8.5</v>
      </c>
      <c r="J1317" s="13" t="s">
        <v>5068</v>
      </c>
      <c r="K1317" s="13" t="s">
        <v>5069</v>
      </c>
      <c r="L1317" s="13" t="s">
        <v>5070</v>
      </c>
    </row>
    <row r="1318">
      <c r="A1318" s="11">
        <v>6.001893198E9</v>
      </c>
      <c r="B1318" s="12">
        <v>1317.0</v>
      </c>
      <c r="C1318" s="8" t="s">
        <v>12</v>
      </c>
      <c r="D1318" s="5">
        <f>VLOOKUP(CONCATENATE(C1318,A1318), Final!A:L, 12, false)</f>
        <v>18.4</v>
      </c>
      <c r="E1318" s="8" t="s">
        <v>5048</v>
      </c>
      <c r="F1318" s="11">
        <v>2009.0</v>
      </c>
      <c r="G1318" s="8" t="s">
        <v>93</v>
      </c>
      <c r="H1318" s="8" t="s">
        <v>4088</v>
      </c>
      <c r="I1318" s="11">
        <v>8.5</v>
      </c>
      <c r="J1318" s="13" t="s">
        <v>5071</v>
      </c>
      <c r="K1318" s="13" t="s">
        <v>5072</v>
      </c>
      <c r="L1318" s="13" t="s">
        <v>5073</v>
      </c>
    </row>
    <row r="1319">
      <c r="A1319" s="11">
        <v>6.0018932E9</v>
      </c>
      <c r="B1319" s="12">
        <v>1318.0</v>
      </c>
      <c r="C1319" s="8" t="s">
        <v>12</v>
      </c>
      <c r="D1319" s="5">
        <f>VLOOKUP(CONCATENATE(C1319,A1319), Final!A:L, 12, false)</f>
        <v>18.4</v>
      </c>
      <c r="E1319" s="8" t="s">
        <v>5048</v>
      </c>
      <c r="F1319" s="11">
        <v>2009.0</v>
      </c>
      <c r="G1319" s="8" t="s">
        <v>93</v>
      </c>
      <c r="H1319" s="8" t="s">
        <v>4088</v>
      </c>
      <c r="I1319" s="11">
        <v>8.5</v>
      </c>
      <c r="J1319" s="13" t="s">
        <v>5074</v>
      </c>
      <c r="K1319" s="13" t="s">
        <v>5075</v>
      </c>
      <c r="L1319" s="13" t="s">
        <v>5076</v>
      </c>
    </row>
    <row r="1320">
      <c r="A1320" s="11">
        <v>6.0166831E9</v>
      </c>
      <c r="B1320" s="12">
        <v>1319.0</v>
      </c>
      <c r="C1320" s="8" t="s">
        <v>12</v>
      </c>
      <c r="D1320" s="5">
        <f>VLOOKUP(CONCATENATE(C1320,A1320), Final!A:L, 12, false)</f>
        <v>18.4</v>
      </c>
      <c r="E1320" s="8" t="s">
        <v>5077</v>
      </c>
      <c r="F1320" s="11">
        <v>2013.0</v>
      </c>
      <c r="G1320" s="8" t="s">
        <v>93</v>
      </c>
      <c r="H1320" s="8" t="s">
        <v>5078</v>
      </c>
      <c r="I1320" s="11">
        <v>8.5</v>
      </c>
      <c r="J1320" s="13" t="s">
        <v>5079</v>
      </c>
      <c r="K1320" s="13" t="s">
        <v>5080</v>
      </c>
      <c r="L1320" s="13" t="s">
        <v>5081</v>
      </c>
    </row>
    <row r="1321">
      <c r="A1321" s="11">
        <v>6.016697241E9</v>
      </c>
      <c r="B1321" s="12">
        <v>1320.0</v>
      </c>
      <c r="C1321" s="8" t="s">
        <v>12</v>
      </c>
      <c r="D1321" s="5">
        <f>VLOOKUP(CONCATENATE(C1321,A1321), Final!A:L, 12, false)</f>
        <v>18.4</v>
      </c>
      <c r="E1321" s="8" t="s">
        <v>5082</v>
      </c>
      <c r="F1321" s="11">
        <v>2000.0</v>
      </c>
      <c r="G1321" s="8" t="s">
        <v>93</v>
      </c>
      <c r="H1321" s="8" t="s">
        <v>4006</v>
      </c>
      <c r="I1321" s="11">
        <v>8.0</v>
      </c>
      <c r="J1321" s="13" t="s">
        <v>5083</v>
      </c>
      <c r="K1321" s="13" t="s">
        <v>5084</v>
      </c>
      <c r="L1321" s="13" t="s">
        <v>5085</v>
      </c>
    </row>
    <row r="1322">
      <c r="A1322" s="11">
        <v>6.016697242E9</v>
      </c>
      <c r="B1322" s="12">
        <v>1321.0</v>
      </c>
      <c r="C1322" s="8" t="s">
        <v>12</v>
      </c>
      <c r="D1322" s="5">
        <f>VLOOKUP(CONCATENATE(C1322,A1322), Final!A:L, 12, false)</f>
        <v>18.4</v>
      </c>
      <c r="E1322" s="8" t="s">
        <v>5082</v>
      </c>
      <c r="F1322" s="11">
        <v>2000.0</v>
      </c>
      <c r="G1322" s="8" t="s">
        <v>93</v>
      </c>
      <c r="H1322" s="8" t="s">
        <v>4006</v>
      </c>
      <c r="I1322" s="11">
        <v>8.0</v>
      </c>
      <c r="J1322" s="13" t="s">
        <v>5086</v>
      </c>
      <c r="K1322" s="13" t="s">
        <v>5087</v>
      </c>
      <c r="L1322" s="13" t="s">
        <v>5088</v>
      </c>
    </row>
    <row r="1323">
      <c r="A1323" s="11">
        <v>6.016697243E9</v>
      </c>
      <c r="B1323" s="12">
        <v>1322.0</v>
      </c>
      <c r="C1323" s="8" t="s">
        <v>12</v>
      </c>
      <c r="D1323" s="5">
        <f>VLOOKUP(CONCATENATE(C1323,A1323), Final!A:L, 12, false)</f>
        <v>18.4</v>
      </c>
      <c r="E1323" s="8" t="s">
        <v>5089</v>
      </c>
      <c r="F1323" s="11">
        <v>2000.0</v>
      </c>
      <c r="G1323" s="8" t="s">
        <v>93</v>
      </c>
      <c r="H1323" s="8" t="s">
        <v>4006</v>
      </c>
      <c r="I1323" s="11">
        <v>8.5</v>
      </c>
      <c r="J1323" s="13" t="s">
        <v>5090</v>
      </c>
      <c r="K1323" s="13" t="s">
        <v>5091</v>
      </c>
      <c r="L1323" s="13" t="s">
        <v>5092</v>
      </c>
    </row>
    <row r="1324">
      <c r="A1324" s="11">
        <v>6.016697254E9</v>
      </c>
      <c r="B1324" s="12">
        <v>1323.0</v>
      </c>
      <c r="C1324" s="8" t="s">
        <v>12</v>
      </c>
      <c r="D1324" s="5">
        <f>VLOOKUP(CONCATENATE(C1324,A1324), Final!A:L, 12, false)</f>
        <v>18.4</v>
      </c>
      <c r="E1324" s="8" t="s">
        <v>5093</v>
      </c>
      <c r="F1324" s="11">
        <v>2001.0</v>
      </c>
      <c r="G1324" s="8" t="s">
        <v>93</v>
      </c>
      <c r="H1324" s="8" t="s">
        <v>4006</v>
      </c>
      <c r="I1324" s="11">
        <v>9.0</v>
      </c>
      <c r="J1324" s="13" t="s">
        <v>5094</v>
      </c>
      <c r="K1324" s="13" t="s">
        <v>5095</v>
      </c>
      <c r="L1324" s="13" t="s">
        <v>5096</v>
      </c>
    </row>
    <row r="1325">
      <c r="A1325" s="11">
        <v>6.016697255E9</v>
      </c>
      <c r="B1325" s="12">
        <v>1324.0</v>
      </c>
      <c r="C1325" s="8" t="s">
        <v>12</v>
      </c>
      <c r="D1325" s="5">
        <f>VLOOKUP(CONCATENATE(C1325,A1325), Final!A:L, 12, false)</f>
        <v>18.4</v>
      </c>
      <c r="E1325" s="8" t="s">
        <v>5093</v>
      </c>
      <c r="F1325" s="11">
        <v>2001.0</v>
      </c>
      <c r="G1325" s="8" t="s">
        <v>93</v>
      </c>
      <c r="H1325" s="8" t="s">
        <v>4006</v>
      </c>
      <c r="I1325" s="11">
        <v>9.0</v>
      </c>
      <c r="J1325" s="13" t="s">
        <v>5097</v>
      </c>
      <c r="K1325" s="13" t="s">
        <v>5098</v>
      </c>
      <c r="L1325" s="13" t="s">
        <v>5099</v>
      </c>
    </row>
    <row r="1326">
      <c r="A1326" s="11">
        <v>6.016697259E9</v>
      </c>
      <c r="B1326" s="12">
        <v>1325.0</v>
      </c>
      <c r="C1326" s="8" t="s">
        <v>12</v>
      </c>
      <c r="D1326" s="5">
        <f>VLOOKUP(CONCATENATE(C1326,A1326), Final!A:L, 12, false)</f>
        <v>18.4</v>
      </c>
      <c r="E1326" s="8" t="s">
        <v>5093</v>
      </c>
      <c r="F1326" s="11">
        <v>2001.0</v>
      </c>
      <c r="G1326" s="8" t="s">
        <v>93</v>
      </c>
      <c r="H1326" s="8" t="s">
        <v>4006</v>
      </c>
      <c r="I1326" s="11">
        <v>9.0</v>
      </c>
      <c r="J1326" s="13" t="s">
        <v>5100</v>
      </c>
      <c r="K1326" s="13" t="s">
        <v>5101</v>
      </c>
      <c r="L1326" s="13" t="s">
        <v>5102</v>
      </c>
    </row>
    <row r="1327">
      <c r="A1327" s="11">
        <v>6.016697267E9</v>
      </c>
      <c r="B1327" s="12">
        <v>1326.0</v>
      </c>
      <c r="C1327" s="8" t="s">
        <v>12</v>
      </c>
      <c r="D1327" s="5">
        <f>VLOOKUP(CONCATENATE(C1327,A1327), Final!A:L, 12, false)</f>
        <v>18.4</v>
      </c>
      <c r="E1327" s="8" t="s">
        <v>5093</v>
      </c>
      <c r="F1327" s="11">
        <v>2001.0</v>
      </c>
      <c r="G1327" s="8" t="s">
        <v>93</v>
      </c>
      <c r="H1327" s="8" t="s">
        <v>4006</v>
      </c>
      <c r="I1327" s="11">
        <v>9.0</v>
      </c>
      <c r="J1327" s="13" t="s">
        <v>5103</v>
      </c>
      <c r="K1327" s="13" t="s">
        <v>5104</v>
      </c>
      <c r="L1327" s="13" t="s">
        <v>5105</v>
      </c>
    </row>
    <row r="1328">
      <c r="A1328" s="11">
        <v>6.016697269E9</v>
      </c>
      <c r="B1328" s="12">
        <v>1327.0</v>
      </c>
      <c r="C1328" s="8" t="s">
        <v>12</v>
      </c>
      <c r="D1328" s="5">
        <f>VLOOKUP(CONCATENATE(C1328,A1328), Final!A:L, 12, false)</f>
        <v>18.4</v>
      </c>
      <c r="E1328" s="8" t="s">
        <v>5093</v>
      </c>
      <c r="F1328" s="11">
        <v>2001.0</v>
      </c>
      <c r="G1328" s="8" t="s">
        <v>93</v>
      </c>
      <c r="H1328" s="8" t="s">
        <v>4006</v>
      </c>
      <c r="I1328" s="11">
        <v>9.0</v>
      </c>
      <c r="J1328" s="13" t="s">
        <v>5106</v>
      </c>
      <c r="K1328" s="13" t="s">
        <v>5107</v>
      </c>
      <c r="L1328" s="13" t="s">
        <v>5108</v>
      </c>
    </row>
    <row r="1329">
      <c r="A1329" s="11">
        <v>6.01670111E9</v>
      </c>
      <c r="B1329" s="12">
        <v>1328.0</v>
      </c>
      <c r="C1329" s="8" t="s">
        <v>12</v>
      </c>
      <c r="D1329" s="5">
        <f>VLOOKUP(CONCATENATE(C1329,A1329), Final!A:L, 12, false)</f>
        <v>18.4</v>
      </c>
      <c r="E1329" s="8" t="s">
        <v>5109</v>
      </c>
      <c r="F1329" s="11">
        <v>2002.0</v>
      </c>
      <c r="G1329" s="8" t="s">
        <v>93</v>
      </c>
      <c r="H1329" s="8" t="s">
        <v>4446</v>
      </c>
      <c r="I1329" s="8" t="s">
        <v>3738</v>
      </c>
      <c r="J1329" s="13" t="s">
        <v>5110</v>
      </c>
      <c r="K1329" s="13" t="s">
        <v>5111</v>
      </c>
      <c r="L1329" s="13" t="s">
        <v>5112</v>
      </c>
    </row>
    <row r="1330">
      <c r="A1330" s="11">
        <v>6.016701132E9</v>
      </c>
      <c r="B1330" s="12">
        <v>1329.0</v>
      </c>
      <c r="C1330" s="8" t="s">
        <v>12</v>
      </c>
      <c r="D1330" s="5">
        <f>VLOOKUP(CONCATENATE(C1330,A1330), Final!A:L, 12, false)</f>
        <v>18.4</v>
      </c>
      <c r="E1330" s="8" t="s">
        <v>5113</v>
      </c>
      <c r="F1330" s="11">
        <v>2002.0</v>
      </c>
      <c r="G1330" s="8" t="s">
        <v>93</v>
      </c>
      <c r="H1330" s="8" t="s">
        <v>4446</v>
      </c>
      <c r="I1330" s="11">
        <v>9.0</v>
      </c>
      <c r="J1330" s="13" t="s">
        <v>5114</v>
      </c>
      <c r="K1330" s="13" t="s">
        <v>5115</v>
      </c>
      <c r="L1330" s="13" t="s">
        <v>5116</v>
      </c>
    </row>
    <row r="1331">
      <c r="A1331" s="11">
        <v>6.01671029E9</v>
      </c>
      <c r="B1331" s="12">
        <v>1330.0</v>
      </c>
      <c r="C1331" s="8" t="s">
        <v>12</v>
      </c>
      <c r="D1331" s="5">
        <f>VLOOKUP(CONCATENATE(C1331,A1331), Final!A:L, 12, false)</f>
        <v>18.4</v>
      </c>
      <c r="E1331" s="8" t="s">
        <v>5117</v>
      </c>
      <c r="F1331" s="11">
        <v>1999.0</v>
      </c>
      <c r="G1331" s="8" t="s">
        <v>93</v>
      </c>
      <c r="H1331" s="8" t="s">
        <v>4134</v>
      </c>
      <c r="I1331" s="11">
        <v>7.0</v>
      </c>
      <c r="J1331" s="13" t="s">
        <v>5118</v>
      </c>
      <c r="K1331" s="13" t="s">
        <v>5119</v>
      </c>
      <c r="L1331" s="13" t="s">
        <v>5120</v>
      </c>
    </row>
    <row r="1332">
      <c r="A1332" s="11">
        <v>6.016710291E9</v>
      </c>
      <c r="B1332" s="12">
        <v>1331.0</v>
      </c>
      <c r="C1332" s="8" t="s">
        <v>12</v>
      </c>
      <c r="D1332" s="5">
        <f>VLOOKUP(CONCATENATE(C1332,A1332), Final!A:L, 12, false)</f>
        <v>18.4</v>
      </c>
      <c r="E1332" s="8" t="s">
        <v>5121</v>
      </c>
      <c r="F1332" s="11">
        <v>1999.0</v>
      </c>
      <c r="G1332" s="8" t="s">
        <v>93</v>
      </c>
      <c r="H1332" s="8" t="s">
        <v>4134</v>
      </c>
      <c r="I1332" s="11">
        <v>7.5</v>
      </c>
      <c r="J1332" s="13" t="s">
        <v>5122</v>
      </c>
      <c r="K1332" s="13" t="s">
        <v>5123</v>
      </c>
      <c r="L1332" s="13" t="s">
        <v>5124</v>
      </c>
    </row>
    <row r="1333">
      <c r="A1333" s="11">
        <v>6.016710298E9</v>
      </c>
      <c r="B1333" s="12">
        <v>1332.0</v>
      </c>
      <c r="C1333" s="8" t="s">
        <v>12</v>
      </c>
      <c r="D1333" s="5">
        <f>VLOOKUP(CONCATENATE(C1333,A1333), Final!A:L, 12, false)</f>
        <v>18.4</v>
      </c>
      <c r="E1333" s="8" t="s">
        <v>5125</v>
      </c>
      <c r="F1333" s="11">
        <v>1999.0</v>
      </c>
      <c r="G1333" s="8" t="s">
        <v>93</v>
      </c>
      <c r="H1333" s="8" t="s">
        <v>4134</v>
      </c>
      <c r="I1333" s="11">
        <v>8.0</v>
      </c>
      <c r="J1333" s="13" t="s">
        <v>5126</v>
      </c>
      <c r="K1333" s="13" t="s">
        <v>5127</v>
      </c>
      <c r="L1333" s="13" t="s">
        <v>5128</v>
      </c>
    </row>
    <row r="1334">
      <c r="A1334" s="11">
        <v>6.016712174E9</v>
      </c>
      <c r="B1334" s="12">
        <v>1333.0</v>
      </c>
      <c r="C1334" s="8" t="s">
        <v>12</v>
      </c>
      <c r="D1334" s="5">
        <f>VLOOKUP(CONCATENATE(C1334,A1334), Final!A:L, 12, false)</f>
        <v>18.4</v>
      </c>
      <c r="E1334" s="8" t="s">
        <v>5129</v>
      </c>
      <c r="F1334" s="11">
        <v>1998.0</v>
      </c>
      <c r="G1334" s="8" t="s">
        <v>93</v>
      </c>
      <c r="H1334" s="8" t="s">
        <v>4101</v>
      </c>
      <c r="I1334" s="11">
        <v>9.0</v>
      </c>
      <c r="J1334" s="13" t="s">
        <v>5130</v>
      </c>
      <c r="K1334" s="13" t="s">
        <v>5131</v>
      </c>
      <c r="L1334" s="13" t="s">
        <v>5132</v>
      </c>
    </row>
    <row r="1335">
      <c r="A1335" s="11">
        <v>6.016712193E9</v>
      </c>
      <c r="B1335" s="12">
        <v>1334.0</v>
      </c>
      <c r="C1335" s="8" t="s">
        <v>12</v>
      </c>
      <c r="D1335" s="5">
        <f>VLOOKUP(CONCATENATE(C1335,A1335), Final!A:L, 12, false)</f>
        <v>18.4</v>
      </c>
      <c r="E1335" s="8" t="s">
        <v>5133</v>
      </c>
      <c r="F1335" s="11">
        <v>1998.0</v>
      </c>
      <c r="G1335" s="8" t="s">
        <v>93</v>
      </c>
      <c r="H1335" s="8" t="s">
        <v>4101</v>
      </c>
      <c r="I1335" s="11">
        <v>8.5</v>
      </c>
      <c r="J1335" s="13" t="s">
        <v>5134</v>
      </c>
      <c r="K1335" s="13" t="s">
        <v>5135</v>
      </c>
      <c r="L1335" s="13" t="s">
        <v>5136</v>
      </c>
    </row>
    <row r="1336">
      <c r="A1336" s="11">
        <v>6.016712248E9</v>
      </c>
      <c r="B1336" s="12">
        <v>1335.0</v>
      </c>
      <c r="C1336" s="8" t="s">
        <v>12</v>
      </c>
      <c r="D1336" s="5">
        <f>VLOOKUP(CONCATENATE(C1336,A1336), Final!A:L, 12, false)</f>
        <v>18.4</v>
      </c>
      <c r="E1336" s="8" t="s">
        <v>5137</v>
      </c>
      <c r="F1336" s="11">
        <v>1998.0</v>
      </c>
      <c r="G1336" s="8" t="s">
        <v>93</v>
      </c>
      <c r="H1336" s="8" t="s">
        <v>4101</v>
      </c>
      <c r="I1336" s="11">
        <v>9.0</v>
      </c>
      <c r="J1336" s="13" t="s">
        <v>5138</v>
      </c>
      <c r="K1336" s="13" t="s">
        <v>5139</v>
      </c>
      <c r="L1336" s="13" t="s">
        <v>5140</v>
      </c>
    </row>
    <row r="1337">
      <c r="A1337" s="11">
        <v>6.016712292E9</v>
      </c>
      <c r="B1337" s="12">
        <v>1336.0</v>
      </c>
      <c r="C1337" s="8" t="s">
        <v>12</v>
      </c>
      <c r="D1337" s="5">
        <f>VLOOKUP(CONCATENATE(C1337,A1337), Final!A:L, 12, false)</f>
        <v>18.4</v>
      </c>
      <c r="E1337" s="8" t="s">
        <v>5141</v>
      </c>
      <c r="F1337" s="11">
        <v>1999.0</v>
      </c>
      <c r="G1337" s="8" t="s">
        <v>93</v>
      </c>
      <c r="H1337" s="8" t="s">
        <v>4101</v>
      </c>
      <c r="I1337" s="11">
        <v>8.5</v>
      </c>
      <c r="J1337" s="13" t="s">
        <v>5142</v>
      </c>
      <c r="K1337" s="13" t="s">
        <v>5143</v>
      </c>
      <c r="L1337" s="13" t="s">
        <v>5144</v>
      </c>
    </row>
    <row r="1338">
      <c r="A1338" s="11">
        <v>6.016719109E9</v>
      </c>
      <c r="B1338" s="12">
        <v>1337.0</v>
      </c>
      <c r="C1338" s="8" t="s">
        <v>12</v>
      </c>
      <c r="D1338" s="5">
        <f>VLOOKUP(CONCATENATE(C1338,A1338), Final!A:L, 12, false)</f>
        <v>18.4</v>
      </c>
      <c r="E1338" s="8" t="s">
        <v>5145</v>
      </c>
      <c r="F1338" s="11">
        <v>2003.0</v>
      </c>
      <c r="G1338" s="8" t="s">
        <v>93</v>
      </c>
      <c r="H1338" s="8" t="s">
        <v>4214</v>
      </c>
      <c r="I1338" s="8" t="s">
        <v>3738</v>
      </c>
      <c r="J1338" s="13" t="s">
        <v>5146</v>
      </c>
      <c r="K1338" s="13" t="s">
        <v>5147</v>
      </c>
      <c r="L1338" s="13" t="s">
        <v>5148</v>
      </c>
    </row>
    <row r="1339">
      <c r="A1339" s="11">
        <v>6.016719248E9</v>
      </c>
      <c r="B1339" s="12">
        <v>1338.0</v>
      </c>
      <c r="C1339" s="8" t="s">
        <v>12</v>
      </c>
      <c r="D1339" s="5">
        <f>VLOOKUP(CONCATENATE(C1339,A1339), Final!A:L, 12, false)</f>
        <v>18.4</v>
      </c>
      <c r="E1339" s="8" t="s">
        <v>5149</v>
      </c>
      <c r="F1339" s="11">
        <v>2002.0</v>
      </c>
      <c r="G1339" s="8" t="s">
        <v>93</v>
      </c>
      <c r="H1339" s="8" t="s">
        <v>4446</v>
      </c>
      <c r="I1339" s="11">
        <v>9.0</v>
      </c>
      <c r="J1339" s="13" t="s">
        <v>5150</v>
      </c>
      <c r="K1339" s="13" t="s">
        <v>5151</v>
      </c>
      <c r="L1339" s="13" t="s">
        <v>5152</v>
      </c>
    </row>
    <row r="1340">
      <c r="A1340" s="11">
        <v>6.016719279E9</v>
      </c>
      <c r="B1340" s="12">
        <v>1339.0</v>
      </c>
      <c r="C1340" s="8" t="s">
        <v>12</v>
      </c>
      <c r="D1340" s="5">
        <f>VLOOKUP(CONCATENATE(C1340,A1340), Final!A:L, 12, false)</f>
        <v>18.4</v>
      </c>
      <c r="E1340" s="8" t="s">
        <v>5153</v>
      </c>
      <c r="F1340" s="11">
        <v>2002.0</v>
      </c>
      <c r="G1340" s="8" t="s">
        <v>93</v>
      </c>
      <c r="H1340" s="8" t="s">
        <v>4446</v>
      </c>
      <c r="I1340" s="8" t="s">
        <v>3738</v>
      </c>
      <c r="J1340" s="13" t="s">
        <v>5154</v>
      </c>
      <c r="K1340" s="13" t="s">
        <v>5155</v>
      </c>
      <c r="L1340" s="13" t="s">
        <v>5156</v>
      </c>
    </row>
    <row r="1341">
      <c r="A1341" s="11">
        <v>6.016719291E9</v>
      </c>
      <c r="B1341" s="12">
        <v>1340.0</v>
      </c>
      <c r="C1341" s="8" t="s">
        <v>12</v>
      </c>
      <c r="D1341" s="5">
        <f>VLOOKUP(CONCATENATE(C1341,A1341), Final!A:L, 12, false)</f>
        <v>18.4</v>
      </c>
      <c r="E1341" s="8" t="s">
        <v>5157</v>
      </c>
      <c r="F1341" s="11">
        <v>2002.0</v>
      </c>
      <c r="G1341" s="8" t="s">
        <v>93</v>
      </c>
      <c r="H1341" s="8" t="s">
        <v>4446</v>
      </c>
      <c r="I1341" s="11">
        <v>9.0</v>
      </c>
      <c r="J1341" s="13" t="s">
        <v>5158</v>
      </c>
      <c r="K1341" s="13" t="s">
        <v>5159</v>
      </c>
      <c r="L1341" s="13" t="s">
        <v>5160</v>
      </c>
    </row>
    <row r="1342">
      <c r="A1342" s="11">
        <v>6.016722201E9</v>
      </c>
      <c r="B1342" s="12">
        <v>1341.0</v>
      </c>
      <c r="C1342" s="8" t="s">
        <v>12</v>
      </c>
      <c r="D1342" s="5">
        <f>VLOOKUP(CONCATENATE(C1342,A1342), Final!A:L, 12, false)</f>
        <v>18.4</v>
      </c>
      <c r="E1342" s="8" t="s">
        <v>5161</v>
      </c>
      <c r="F1342" s="11">
        <v>2004.0</v>
      </c>
      <c r="G1342" s="8" t="s">
        <v>93</v>
      </c>
      <c r="H1342" s="8" t="s">
        <v>4139</v>
      </c>
      <c r="I1342" s="11">
        <v>9.0</v>
      </c>
      <c r="J1342" s="13" t="s">
        <v>5162</v>
      </c>
      <c r="K1342" s="13" t="s">
        <v>5163</v>
      </c>
      <c r="L1342" s="13" t="s">
        <v>5164</v>
      </c>
    </row>
    <row r="1343">
      <c r="A1343" s="11">
        <v>6.016722203E9</v>
      </c>
      <c r="B1343" s="12">
        <v>1342.0</v>
      </c>
      <c r="C1343" s="8" t="s">
        <v>12</v>
      </c>
      <c r="D1343" s="5">
        <f>VLOOKUP(CONCATENATE(C1343,A1343), Final!A:L, 12, false)</f>
        <v>18.4</v>
      </c>
      <c r="E1343" s="8" t="s">
        <v>5165</v>
      </c>
      <c r="F1343" s="11">
        <v>2003.0</v>
      </c>
      <c r="G1343" s="8" t="s">
        <v>93</v>
      </c>
      <c r="H1343" s="8" t="s">
        <v>4101</v>
      </c>
      <c r="I1343" s="11">
        <v>9.0</v>
      </c>
      <c r="J1343" s="13" t="s">
        <v>5166</v>
      </c>
      <c r="K1343" s="13" t="s">
        <v>5167</v>
      </c>
      <c r="L1343" s="13" t="s">
        <v>5168</v>
      </c>
    </row>
    <row r="1344">
      <c r="A1344" s="11">
        <v>6.016722207E9</v>
      </c>
      <c r="B1344" s="12">
        <v>1343.0</v>
      </c>
      <c r="C1344" s="8" t="s">
        <v>12</v>
      </c>
      <c r="D1344" s="5">
        <f>VLOOKUP(CONCATENATE(C1344,A1344), Final!A:L, 12, false)</f>
        <v>18.4</v>
      </c>
      <c r="E1344" s="8" t="s">
        <v>5169</v>
      </c>
      <c r="F1344" s="11">
        <v>2005.0</v>
      </c>
      <c r="G1344" s="8" t="s">
        <v>93</v>
      </c>
      <c r="H1344" s="8" t="s">
        <v>4101</v>
      </c>
      <c r="I1344" s="11">
        <v>8.0</v>
      </c>
      <c r="J1344" s="13" t="s">
        <v>5170</v>
      </c>
      <c r="K1344" s="13" t="s">
        <v>5171</v>
      </c>
      <c r="L1344" s="13" t="s">
        <v>5172</v>
      </c>
    </row>
    <row r="1345">
      <c r="A1345" s="11">
        <v>6.016722208E9</v>
      </c>
      <c r="B1345" s="12">
        <v>1344.0</v>
      </c>
      <c r="C1345" s="8" t="s">
        <v>12</v>
      </c>
      <c r="D1345" s="5">
        <f>VLOOKUP(CONCATENATE(C1345,A1345), Final!A:L, 12, false)</f>
        <v>18.4</v>
      </c>
      <c r="E1345" s="8" t="s">
        <v>5173</v>
      </c>
      <c r="F1345" s="11">
        <v>2005.0</v>
      </c>
      <c r="G1345" s="8" t="s">
        <v>93</v>
      </c>
      <c r="H1345" s="8" t="s">
        <v>4101</v>
      </c>
      <c r="I1345" s="11">
        <v>8.0</v>
      </c>
      <c r="J1345" s="13" t="s">
        <v>5174</v>
      </c>
      <c r="K1345" s="13" t="s">
        <v>5175</v>
      </c>
      <c r="L1345" s="13" t="s">
        <v>5176</v>
      </c>
    </row>
    <row r="1346">
      <c r="A1346" s="11">
        <v>6.016722218E9</v>
      </c>
      <c r="B1346" s="12">
        <v>1345.0</v>
      </c>
      <c r="C1346" s="8" t="s">
        <v>12</v>
      </c>
      <c r="D1346" s="5">
        <f>VLOOKUP(CONCATENATE(C1346,A1346), Final!A:L, 12, false)</f>
        <v>18.4</v>
      </c>
      <c r="E1346" s="8" t="s">
        <v>5177</v>
      </c>
      <c r="F1346" s="11">
        <v>2005.0</v>
      </c>
      <c r="G1346" s="8" t="s">
        <v>93</v>
      </c>
      <c r="H1346" s="8" t="s">
        <v>4101</v>
      </c>
      <c r="I1346" s="11">
        <v>9.0</v>
      </c>
      <c r="J1346" s="13" t="s">
        <v>5178</v>
      </c>
      <c r="K1346" s="13" t="s">
        <v>5179</v>
      </c>
      <c r="L1346" s="13" t="s">
        <v>5180</v>
      </c>
    </row>
    <row r="1347">
      <c r="A1347" s="11">
        <v>6.016722242E9</v>
      </c>
      <c r="B1347" s="12">
        <v>1346.0</v>
      </c>
      <c r="C1347" s="8" t="s">
        <v>12</v>
      </c>
      <c r="D1347" s="5">
        <f>VLOOKUP(CONCATENATE(C1347,A1347), Final!A:L, 12, false)</f>
        <v>18.4</v>
      </c>
      <c r="E1347" s="8" t="s">
        <v>5181</v>
      </c>
      <c r="F1347" s="11">
        <v>1997.0</v>
      </c>
      <c r="G1347" s="8" t="s">
        <v>93</v>
      </c>
      <c r="H1347" s="8" t="s">
        <v>4101</v>
      </c>
      <c r="I1347" s="11">
        <v>7.5</v>
      </c>
      <c r="J1347" s="13" t="s">
        <v>5182</v>
      </c>
      <c r="K1347" s="13" t="s">
        <v>5183</v>
      </c>
      <c r="L1347" s="13" t="s">
        <v>5184</v>
      </c>
    </row>
    <row r="1348">
      <c r="A1348" s="11">
        <v>6.016723001E9</v>
      </c>
      <c r="B1348" s="12">
        <v>1347.0</v>
      </c>
      <c r="C1348" s="8" t="s">
        <v>12</v>
      </c>
      <c r="D1348" s="5">
        <f>VLOOKUP(CONCATENATE(C1348,A1348), Final!A:L, 12, false)</f>
        <v>18.4</v>
      </c>
      <c r="E1348" s="8" t="s">
        <v>5185</v>
      </c>
      <c r="F1348" s="11">
        <v>2002.0</v>
      </c>
      <c r="G1348" s="8" t="s">
        <v>93</v>
      </c>
      <c r="H1348" s="8" t="s">
        <v>4446</v>
      </c>
      <c r="I1348" s="11">
        <v>8.5</v>
      </c>
      <c r="J1348" s="13" t="s">
        <v>5186</v>
      </c>
      <c r="K1348" s="13" t="s">
        <v>5187</v>
      </c>
      <c r="L1348" s="13" t="s">
        <v>5188</v>
      </c>
    </row>
    <row r="1349">
      <c r="A1349" s="11">
        <v>6.016723002E9</v>
      </c>
      <c r="B1349" s="12">
        <v>1348.0</v>
      </c>
      <c r="C1349" s="8" t="s">
        <v>12</v>
      </c>
      <c r="D1349" s="5">
        <f>VLOOKUP(CONCATENATE(C1349,A1349), Final!A:L, 12, false)</f>
        <v>18.4</v>
      </c>
      <c r="E1349" s="8" t="s">
        <v>5189</v>
      </c>
      <c r="F1349" s="11">
        <v>2002.0</v>
      </c>
      <c r="G1349" s="8" t="s">
        <v>93</v>
      </c>
      <c r="H1349" s="8" t="s">
        <v>4446</v>
      </c>
      <c r="I1349" s="11">
        <v>9.0</v>
      </c>
      <c r="J1349" s="13" t="s">
        <v>5190</v>
      </c>
      <c r="K1349" s="13" t="s">
        <v>5191</v>
      </c>
      <c r="L1349" s="13" t="s">
        <v>5192</v>
      </c>
    </row>
    <row r="1350">
      <c r="A1350" s="11">
        <v>6.016723003E9</v>
      </c>
      <c r="B1350" s="12">
        <v>1349.0</v>
      </c>
      <c r="C1350" s="8" t="s">
        <v>12</v>
      </c>
      <c r="D1350" s="5">
        <f>VLOOKUP(CONCATENATE(C1350,A1350), Final!A:L, 12, false)</f>
        <v>18.4</v>
      </c>
      <c r="E1350" s="8" t="s">
        <v>5185</v>
      </c>
      <c r="F1350" s="11">
        <v>2002.0</v>
      </c>
      <c r="G1350" s="8" t="s">
        <v>93</v>
      </c>
      <c r="H1350" s="8" t="s">
        <v>4446</v>
      </c>
      <c r="I1350" s="11">
        <v>8.5</v>
      </c>
      <c r="J1350" s="13" t="s">
        <v>5193</v>
      </c>
      <c r="K1350" s="13" t="s">
        <v>5194</v>
      </c>
      <c r="L1350" s="13" t="s">
        <v>5195</v>
      </c>
    </row>
    <row r="1351">
      <c r="A1351" s="11">
        <v>6.016723005E9</v>
      </c>
      <c r="B1351" s="12">
        <v>1350.0</v>
      </c>
      <c r="C1351" s="8" t="s">
        <v>12</v>
      </c>
      <c r="D1351" s="5">
        <f>VLOOKUP(CONCATENATE(C1351,A1351), Final!A:L, 12, false)</f>
        <v>18.4</v>
      </c>
      <c r="E1351" s="8" t="s">
        <v>5185</v>
      </c>
      <c r="F1351" s="11">
        <v>2002.0</v>
      </c>
      <c r="G1351" s="8" t="s">
        <v>93</v>
      </c>
      <c r="H1351" s="8" t="s">
        <v>4446</v>
      </c>
      <c r="I1351" s="11">
        <v>8.5</v>
      </c>
      <c r="J1351" s="13" t="s">
        <v>5196</v>
      </c>
      <c r="K1351" s="13" t="s">
        <v>5197</v>
      </c>
      <c r="L1351" s="13" t="s">
        <v>5198</v>
      </c>
    </row>
    <row r="1352">
      <c r="A1352" s="11">
        <v>6.016723007E9</v>
      </c>
      <c r="B1352" s="12">
        <v>1351.0</v>
      </c>
      <c r="C1352" s="8" t="s">
        <v>12</v>
      </c>
      <c r="D1352" s="5">
        <f>VLOOKUP(CONCATENATE(C1352,A1352), Final!A:L, 12, false)</f>
        <v>18.4</v>
      </c>
      <c r="E1352" s="8" t="s">
        <v>5189</v>
      </c>
      <c r="F1352" s="11">
        <v>2002.0</v>
      </c>
      <c r="G1352" s="8" t="s">
        <v>93</v>
      </c>
      <c r="H1352" s="8" t="s">
        <v>4446</v>
      </c>
      <c r="I1352" s="11">
        <v>9.0</v>
      </c>
      <c r="J1352" s="13" t="s">
        <v>5199</v>
      </c>
      <c r="K1352" s="13" t="s">
        <v>5200</v>
      </c>
      <c r="L1352" s="13" t="s">
        <v>5201</v>
      </c>
    </row>
    <row r="1353">
      <c r="A1353" s="11">
        <v>6.016723008E9</v>
      </c>
      <c r="B1353" s="12">
        <v>1352.0</v>
      </c>
      <c r="C1353" s="8" t="s">
        <v>12</v>
      </c>
      <c r="D1353" s="5">
        <f>VLOOKUP(CONCATENATE(C1353,A1353), Final!A:L, 12, false)</f>
        <v>18.4</v>
      </c>
      <c r="E1353" s="8" t="s">
        <v>5202</v>
      </c>
      <c r="F1353" s="11">
        <v>2002.0</v>
      </c>
      <c r="G1353" s="8" t="s">
        <v>93</v>
      </c>
      <c r="H1353" s="8" t="s">
        <v>4446</v>
      </c>
      <c r="I1353" s="8" t="s">
        <v>3738</v>
      </c>
      <c r="J1353" s="13" t="s">
        <v>5203</v>
      </c>
      <c r="K1353" s="13" t="s">
        <v>5204</v>
      </c>
      <c r="L1353" s="13" t="s">
        <v>5205</v>
      </c>
    </row>
    <row r="1354">
      <c r="A1354" s="11">
        <v>6.016723012E9</v>
      </c>
      <c r="B1354" s="12">
        <v>1353.0</v>
      </c>
      <c r="C1354" s="8" t="s">
        <v>12</v>
      </c>
      <c r="D1354" s="5">
        <f>VLOOKUP(CONCATENATE(C1354,A1354), Final!A:L, 12, false)</f>
        <v>18.4</v>
      </c>
      <c r="E1354" s="8" t="s">
        <v>5202</v>
      </c>
      <c r="F1354" s="11">
        <v>2002.0</v>
      </c>
      <c r="G1354" s="8" t="s">
        <v>93</v>
      </c>
      <c r="H1354" s="8" t="s">
        <v>4446</v>
      </c>
      <c r="I1354" s="8" t="s">
        <v>3738</v>
      </c>
      <c r="J1354" s="13" t="s">
        <v>5206</v>
      </c>
      <c r="K1354" s="13" t="s">
        <v>5207</v>
      </c>
      <c r="L1354" s="13" t="s">
        <v>5208</v>
      </c>
    </row>
    <row r="1355">
      <c r="A1355" s="11">
        <v>6.016723014E9</v>
      </c>
      <c r="B1355" s="12">
        <v>1354.0</v>
      </c>
      <c r="C1355" s="8" t="s">
        <v>12</v>
      </c>
      <c r="D1355" s="5">
        <f>VLOOKUP(CONCATENATE(C1355,A1355), Final!A:L, 12, false)</f>
        <v>18.4</v>
      </c>
      <c r="E1355" s="8" t="s">
        <v>5202</v>
      </c>
      <c r="F1355" s="11">
        <v>2002.0</v>
      </c>
      <c r="G1355" s="8" t="s">
        <v>93</v>
      </c>
      <c r="H1355" s="8" t="s">
        <v>4446</v>
      </c>
      <c r="I1355" s="8" t="s">
        <v>3738</v>
      </c>
      <c r="J1355" s="13" t="s">
        <v>5209</v>
      </c>
      <c r="K1355" s="13" t="s">
        <v>5210</v>
      </c>
      <c r="L1355" s="13" t="s">
        <v>5211</v>
      </c>
    </row>
    <row r="1356">
      <c r="A1356" s="11">
        <v>6.016723015E9</v>
      </c>
      <c r="B1356" s="12">
        <v>1355.0</v>
      </c>
      <c r="C1356" s="8" t="s">
        <v>12</v>
      </c>
      <c r="D1356" s="5">
        <f>VLOOKUP(CONCATENATE(C1356,A1356), Final!A:L, 12, false)</f>
        <v>18.4</v>
      </c>
      <c r="E1356" s="8" t="s">
        <v>5212</v>
      </c>
      <c r="F1356" s="11">
        <v>2002.0</v>
      </c>
      <c r="G1356" s="8" t="s">
        <v>93</v>
      </c>
      <c r="H1356" s="8" t="s">
        <v>4446</v>
      </c>
      <c r="I1356" s="11">
        <v>9.0</v>
      </c>
      <c r="J1356" s="13" t="s">
        <v>5213</v>
      </c>
      <c r="K1356" s="13" t="s">
        <v>5214</v>
      </c>
      <c r="L1356" s="13" t="s">
        <v>5215</v>
      </c>
    </row>
    <row r="1357">
      <c r="A1357" s="11">
        <v>6.016723016E9</v>
      </c>
      <c r="B1357" s="12">
        <v>1356.0</v>
      </c>
      <c r="C1357" s="8" t="s">
        <v>12</v>
      </c>
      <c r="D1357" s="5">
        <f>VLOOKUP(CONCATENATE(C1357,A1357), Final!A:L, 12, false)</f>
        <v>18.4</v>
      </c>
      <c r="E1357" s="8" t="s">
        <v>5216</v>
      </c>
      <c r="F1357" s="11">
        <v>2002.0</v>
      </c>
      <c r="G1357" s="8" t="s">
        <v>93</v>
      </c>
      <c r="H1357" s="8" t="s">
        <v>4446</v>
      </c>
      <c r="I1357" s="11">
        <v>8.5</v>
      </c>
      <c r="J1357" s="13" t="s">
        <v>5217</v>
      </c>
      <c r="K1357" s="13" t="s">
        <v>5218</v>
      </c>
      <c r="L1357" s="13" t="s">
        <v>5219</v>
      </c>
    </row>
    <row r="1358">
      <c r="A1358" s="11">
        <v>6.016723017E9</v>
      </c>
      <c r="B1358" s="12">
        <v>1357.0</v>
      </c>
      <c r="C1358" s="8" t="s">
        <v>12</v>
      </c>
      <c r="D1358" s="5">
        <f>VLOOKUP(CONCATENATE(C1358,A1358), Final!A:L, 12, false)</f>
        <v>18.4</v>
      </c>
      <c r="E1358" s="8" t="s">
        <v>5153</v>
      </c>
      <c r="F1358" s="11">
        <v>2002.0</v>
      </c>
      <c r="G1358" s="8" t="s">
        <v>93</v>
      </c>
      <c r="H1358" s="8" t="s">
        <v>4446</v>
      </c>
      <c r="I1358" s="8" t="s">
        <v>3738</v>
      </c>
      <c r="J1358" s="13" t="s">
        <v>5220</v>
      </c>
      <c r="K1358" s="13" t="s">
        <v>5221</v>
      </c>
      <c r="L1358" s="13" t="s">
        <v>5222</v>
      </c>
    </row>
    <row r="1359">
      <c r="A1359" s="11">
        <v>6.016723019E9</v>
      </c>
      <c r="B1359" s="12">
        <v>1358.0</v>
      </c>
      <c r="C1359" s="8" t="s">
        <v>12</v>
      </c>
      <c r="D1359" s="5">
        <f>VLOOKUP(CONCATENATE(C1359,A1359), Final!A:L, 12, false)</f>
        <v>18.4</v>
      </c>
      <c r="E1359" s="8" t="s">
        <v>5212</v>
      </c>
      <c r="F1359" s="11">
        <v>2002.0</v>
      </c>
      <c r="G1359" s="8" t="s">
        <v>93</v>
      </c>
      <c r="H1359" s="8" t="s">
        <v>4446</v>
      </c>
      <c r="I1359" s="11">
        <v>9.0</v>
      </c>
      <c r="J1359" s="13" t="s">
        <v>5223</v>
      </c>
      <c r="K1359" s="13" t="s">
        <v>5224</v>
      </c>
      <c r="L1359" s="13" t="s">
        <v>5225</v>
      </c>
    </row>
    <row r="1360">
      <c r="A1360" s="11">
        <v>6.016723021E9</v>
      </c>
      <c r="B1360" s="12">
        <v>1359.0</v>
      </c>
      <c r="C1360" s="8" t="s">
        <v>12</v>
      </c>
      <c r="D1360" s="5">
        <f>VLOOKUP(CONCATENATE(C1360,A1360), Final!A:L, 12, false)</f>
        <v>18.4</v>
      </c>
      <c r="E1360" s="8" t="s">
        <v>5153</v>
      </c>
      <c r="F1360" s="11">
        <v>2002.0</v>
      </c>
      <c r="G1360" s="8" t="s">
        <v>93</v>
      </c>
      <c r="H1360" s="8" t="s">
        <v>4446</v>
      </c>
      <c r="I1360" s="8" t="s">
        <v>3738</v>
      </c>
      <c r="J1360" s="13" t="s">
        <v>5226</v>
      </c>
      <c r="K1360" s="13" t="s">
        <v>5227</v>
      </c>
      <c r="L1360" s="13" t="s">
        <v>5228</v>
      </c>
    </row>
    <row r="1361">
      <c r="A1361" s="11">
        <v>6.016723022E9</v>
      </c>
      <c r="B1361" s="12">
        <v>1360.0</v>
      </c>
      <c r="C1361" s="8" t="s">
        <v>12</v>
      </c>
      <c r="D1361" s="5">
        <f>VLOOKUP(CONCATENATE(C1361,A1361), Final!A:L, 12, false)</f>
        <v>18.4</v>
      </c>
      <c r="E1361" s="8" t="s">
        <v>5212</v>
      </c>
      <c r="F1361" s="11">
        <v>2002.0</v>
      </c>
      <c r="G1361" s="8" t="s">
        <v>93</v>
      </c>
      <c r="H1361" s="8" t="s">
        <v>4446</v>
      </c>
      <c r="I1361" s="11">
        <v>9.0</v>
      </c>
      <c r="J1361" s="13" t="s">
        <v>5229</v>
      </c>
      <c r="K1361" s="13" t="s">
        <v>5230</v>
      </c>
      <c r="L1361" s="13" t="s">
        <v>5231</v>
      </c>
    </row>
    <row r="1362">
      <c r="A1362" s="11">
        <v>6.016723023E9</v>
      </c>
      <c r="B1362" s="12">
        <v>1361.0</v>
      </c>
      <c r="C1362" s="8" t="s">
        <v>12</v>
      </c>
      <c r="D1362" s="5">
        <f>VLOOKUP(CONCATENATE(C1362,A1362), Final!A:L, 12, false)</f>
        <v>18.4</v>
      </c>
      <c r="E1362" s="8" t="s">
        <v>4723</v>
      </c>
      <c r="F1362" s="11">
        <v>2002.0</v>
      </c>
      <c r="G1362" s="8" t="s">
        <v>93</v>
      </c>
      <c r="H1362" s="8" t="s">
        <v>4446</v>
      </c>
      <c r="I1362" s="11">
        <v>8.5</v>
      </c>
      <c r="J1362" s="13" t="s">
        <v>5232</v>
      </c>
      <c r="K1362" s="13" t="s">
        <v>5233</v>
      </c>
      <c r="L1362" s="13" t="s">
        <v>5234</v>
      </c>
    </row>
    <row r="1363">
      <c r="A1363" s="11">
        <v>6.016723024E9</v>
      </c>
      <c r="B1363" s="12">
        <v>1362.0</v>
      </c>
      <c r="C1363" s="8" t="s">
        <v>12</v>
      </c>
      <c r="D1363" s="5">
        <f>VLOOKUP(CONCATENATE(C1363,A1363), Final!A:L, 12, false)</f>
        <v>18.4</v>
      </c>
      <c r="E1363" s="8" t="s">
        <v>4723</v>
      </c>
      <c r="F1363" s="11">
        <v>2002.0</v>
      </c>
      <c r="G1363" s="8" t="s">
        <v>93</v>
      </c>
      <c r="H1363" s="8" t="s">
        <v>4446</v>
      </c>
      <c r="I1363" s="11">
        <v>8.5</v>
      </c>
      <c r="J1363" s="13" t="s">
        <v>5235</v>
      </c>
      <c r="K1363" s="13" t="s">
        <v>5236</v>
      </c>
      <c r="L1363" s="13" t="s">
        <v>5237</v>
      </c>
    </row>
    <row r="1364">
      <c r="A1364" s="11">
        <v>6.016723025E9</v>
      </c>
      <c r="B1364" s="12">
        <v>1363.0</v>
      </c>
      <c r="C1364" s="8" t="s">
        <v>12</v>
      </c>
      <c r="D1364" s="5">
        <f>VLOOKUP(CONCATENATE(C1364,A1364), Final!A:L, 12, false)</f>
        <v>18.4</v>
      </c>
      <c r="E1364" s="8" t="s">
        <v>5238</v>
      </c>
      <c r="F1364" s="11">
        <v>2002.0</v>
      </c>
      <c r="G1364" s="8" t="s">
        <v>93</v>
      </c>
      <c r="H1364" s="8" t="s">
        <v>4446</v>
      </c>
      <c r="I1364" s="11">
        <v>9.0</v>
      </c>
      <c r="J1364" s="13" t="s">
        <v>5239</v>
      </c>
      <c r="K1364" s="13" t="s">
        <v>5240</v>
      </c>
      <c r="L1364" s="13" t="s">
        <v>5241</v>
      </c>
    </row>
    <row r="1365">
      <c r="A1365" s="11">
        <v>6.016723026E9</v>
      </c>
      <c r="B1365" s="12">
        <v>1364.0</v>
      </c>
      <c r="C1365" s="8" t="s">
        <v>12</v>
      </c>
      <c r="D1365" s="5">
        <f>VLOOKUP(CONCATENATE(C1365,A1365), Final!A:L, 12, false)</f>
        <v>18.4</v>
      </c>
      <c r="E1365" s="8" t="s">
        <v>4723</v>
      </c>
      <c r="F1365" s="11">
        <v>2002.0</v>
      </c>
      <c r="G1365" s="8" t="s">
        <v>93</v>
      </c>
      <c r="H1365" s="8" t="s">
        <v>4446</v>
      </c>
      <c r="I1365" s="11">
        <v>8.5</v>
      </c>
      <c r="J1365" s="13" t="s">
        <v>5242</v>
      </c>
      <c r="K1365" s="13" t="s">
        <v>5243</v>
      </c>
      <c r="L1365" s="13" t="s">
        <v>5244</v>
      </c>
    </row>
    <row r="1366">
      <c r="A1366" s="11">
        <v>6.016723027E9</v>
      </c>
      <c r="B1366" s="12">
        <v>1365.0</v>
      </c>
      <c r="C1366" s="8" t="s">
        <v>12</v>
      </c>
      <c r="D1366" s="5">
        <f>VLOOKUP(CONCATENATE(C1366,A1366), Final!A:L, 12, false)</f>
        <v>18.4</v>
      </c>
      <c r="E1366" s="8" t="s">
        <v>4723</v>
      </c>
      <c r="F1366" s="11">
        <v>2002.0</v>
      </c>
      <c r="G1366" s="8" t="s">
        <v>93</v>
      </c>
      <c r="H1366" s="8" t="s">
        <v>4446</v>
      </c>
      <c r="I1366" s="11">
        <v>8.5</v>
      </c>
      <c r="J1366" s="13" t="s">
        <v>5245</v>
      </c>
      <c r="K1366" s="13" t="s">
        <v>5246</v>
      </c>
      <c r="L1366" s="13" t="s">
        <v>5247</v>
      </c>
    </row>
    <row r="1367">
      <c r="A1367" s="11">
        <v>6.016723028E9</v>
      </c>
      <c r="B1367" s="12">
        <v>1366.0</v>
      </c>
      <c r="C1367" s="8" t="s">
        <v>12</v>
      </c>
      <c r="D1367" s="5">
        <f>VLOOKUP(CONCATENATE(C1367,A1367), Final!A:L, 12, false)</f>
        <v>18.4</v>
      </c>
      <c r="E1367" s="8" t="s">
        <v>4723</v>
      </c>
      <c r="F1367" s="11">
        <v>2002.0</v>
      </c>
      <c r="G1367" s="8" t="s">
        <v>93</v>
      </c>
      <c r="H1367" s="8" t="s">
        <v>4446</v>
      </c>
      <c r="I1367" s="11">
        <v>8.5</v>
      </c>
      <c r="J1367" s="13" t="s">
        <v>5248</v>
      </c>
      <c r="K1367" s="13" t="s">
        <v>5249</v>
      </c>
      <c r="L1367" s="13" t="s">
        <v>5250</v>
      </c>
    </row>
    <row r="1368">
      <c r="A1368" s="11">
        <v>6.01672303E9</v>
      </c>
      <c r="B1368" s="12">
        <v>1367.0</v>
      </c>
      <c r="C1368" s="8" t="s">
        <v>12</v>
      </c>
      <c r="D1368" s="5">
        <f>VLOOKUP(CONCATENATE(C1368,A1368), Final!A:L, 12, false)</f>
        <v>18.4</v>
      </c>
      <c r="E1368" s="8" t="s">
        <v>5251</v>
      </c>
      <c r="F1368" s="11">
        <v>2002.0</v>
      </c>
      <c r="G1368" s="8" t="s">
        <v>93</v>
      </c>
      <c r="H1368" s="8" t="s">
        <v>4446</v>
      </c>
      <c r="I1368" s="11">
        <v>8.0</v>
      </c>
      <c r="J1368" s="13" t="s">
        <v>5252</v>
      </c>
      <c r="K1368" s="13" t="s">
        <v>5253</v>
      </c>
      <c r="L1368" s="13" t="s">
        <v>5254</v>
      </c>
    </row>
    <row r="1369">
      <c r="A1369" s="11">
        <v>6.016723038E9</v>
      </c>
      <c r="B1369" s="12">
        <v>1368.0</v>
      </c>
      <c r="C1369" s="8" t="s">
        <v>12</v>
      </c>
      <c r="D1369" s="5">
        <f>VLOOKUP(CONCATENATE(C1369,A1369), Final!A:L, 12, false)</f>
        <v>18.4</v>
      </c>
      <c r="E1369" s="8" t="s">
        <v>4723</v>
      </c>
      <c r="F1369" s="11">
        <v>2002.0</v>
      </c>
      <c r="G1369" s="8" t="s">
        <v>93</v>
      </c>
      <c r="H1369" s="8" t="s">
        <v>4446</v>
      </c>
      <c r="I1369" s="11">
        <v>8.5</v>
      </c>
      <c r="J1369" s="13" t="s">
        <v>5255</v>
      </c>
      <c r="K1369" s="13" t="s">
        <v>5256</v>
      </c>
      <c r="L1369" s="13" t="s">
        <v>5257</v>
      </c>
    </row>
    <row r="1370">
      <c r="A1370" s="11">
        <v>6.016723039E9</v>
      </c>
      <c r="B1370" s="12">
        <v>1369.0</v>
      </c>
      <c r="C1370" s="8" t="s">
        <v>12</v>
      </c>
      <c r="D1370" s="5">
        <f>VLOOKUP(CONCATENATE(C1370,A1370), Final!A:L, 12, false)</f>
        <v>18.4</v>
      </c>
      <c r="E1370" s="8" t="s">
        <v>5251</v>
      </c>
      <c r="F1370" s="11">
        <v>2002.0</v>
      </c>
      <c r="G1370" s="8" t="s">
        <v>93</v>
      </c>
      <c r="H1370" s="8" t="s">
        <v>4446</v>
      </c>
      <c r="I1370" s="11">
        <v>8.0</v>
      </c>
      <c r="J1370" s="13" t="s">
        <v>5258</v>
      </c>
      <c r="K1370" s="13" t="s">
        <v>5259</v>
      </c>
      <c r="L1370" s="13" t="s">
        <v>5260</v>
      </c>
    </row>
    <row r="1371">
      <c r="A1371" s="11">
        <v>6.016723043E9</v>
      </c>
      <c r="B1371" s="12">
        <v>1370.0</v>
      </c>
      <c r="C1371" s="8" t="s">
        <v>12</v>
      </c>
      <c r="D1371" s="5">
        <f>VLOOKUP(CONCATENATE(C1371,A1371), Final!A:L, 12, false)</f>
        <v>18.4</v>
      </c>
      <c r="E1371" s="8" t="s">
        <v>5261</v>
      </c>
      <c r="F1371" s="11">
        <v>2002.0</v>
      </c>
      <c r="G1371" s="8" t="s">
        <v>93</v>
      </c>
      <c r="H1371" s="8" t="s">
        <v>4446</v>
      </c>
      <c r="I1371" s="11">
        <v>8.0</v>
      </c>
      <c r="J1371" s="13" t="s">
        <v>5262</v>
      </c>
      <c r="K1371" s="13" t="s">
        <v>5263</v>
      </c>
      <c r="L1371" s="13" t="s">
        <v>5264</v>
      </c>
    </row>
    <row r="1372">
      <c r="A1372" s="11">
        <v>6.016723044E9</v>
      </c>
      <c r="B1372" s="12">
        <v>1371.0</v>
      </c>
      <c r="C1372" s="8" t="s">
        <v>12</v>
      </c>
      <c r="D1372" s="5">
        <f>VLOOKUP(CONCATENATE(C1372,A1372), Final!A:L, 12, false)</f>
        <v>18.4</v>
      </c>
      <c r="E1372" s="8" t="s">
        <v>5265</v>
      </c>
      <c r="F1372" s="11">
        <v>2002.0</v>
      </c>
      <c r="G1372" s="8" t="s">
        <v>93</v>
      </c>
      <c r="H1372" s="8" t="s">
        <v>4446</v>
      </c>
      <c r="I1372" s="11">
        <v>8.5</v>
      </c>
      <c r="J1372" s="13" t="s">
        <v>5266</v>
      </c>
      <c r="K1372" s="13" t="s">
        <v>5267</v>
      </c>
      <c r="L1372" s="13" t="s">
        <v>5268</v>
      </c>
    </row>
    <row r="1373">
      <c r="A1373" s="11">
        <v>6.016723045E9</v>
      </c>
      <c r="B1373" s="12">
        <v>1372.0</v>
      </c>
      <c r="C1373" s="8" t="s">
        <v>12</v>
      </c>
      <c r="D1373" s="5">
        <f>VLOOKUP(CONCATENATE(C1373,A1373), Final!A:L, 12, false)</f>
        <v>18.4</v>
      </c>
      <c r="E1373" s="8" t="s">
        <v>5261</v>
      </c>
      <c r="F1373" s="11">
        <v>2002.0</v>
      </c>
      <c r="G1373" s="8" t="s">
        <v>93</v>
      </c>
      <c r="H1373" s="8" t="s">
        <v>4446</v>
      </c>
      <c r="I1373" s="11">
        <v>8.0</v>
      </c>
      <c r="J1373" s="13" t="s">
        <v>5269</v>
      </c>
      <c r="K1373" s="13" t="s">
        <v>5270</v>
      </c>
      <c r="L1373" s="13" t="s">
        <v>5271</v>
      </c>
    </row>
    <row r="1374">
      <c r="A1374" s="11">
        <v>6.016723046E9</v>
      </c>
      <c r="B1374" s="12">
        <v>1373.0</v>
      </c>
      <c r="C1374" s="8" t="s">
        <v>12</v>
      </c>
      <c r="D1374" s="5">
        <f>VLOOKUP(CONCATENATE(C1374,A1374), Final!A:L, 12, false)</f>
        <v>18.4</v>
      </c>
      <c r="E1374" s="8" t="s">
        <v>5272</v>
      </c>
      <c r="F1374" s="11">
        <v>2002.0</v>
      </c>
      <c r="G1374" s="8" t="s">
        <v>93</v>
      </c>
      <c r="H1374" s="8" t="s">
        <v>4446</v>
      </c>
      <c r="I1374" s="11">
        <v>8.0</v>
      </c>
      <c r="J1374" s="13" t="s">
        <v>5273</v>
      </c>
      <c r="K1374" s="13" t="s">
        <v>5274</v>
      </c>
      <c r="L1374" s="13" t="s">
        <v>5275</v>
      </c>
    </row>
    <row r="1375">
      <c r="A1375" s="11">
        <v>6.016723047E9</v>
      </c>
      <c r="B1375" s="12">
        <v>1374.0</v>
      </c>
      <c r="C1375" s="8" t="s">
        <v>12</v>
      </c>
      <c r="D1375" s="5">
        <f>VLOOKUP(CONCATENATE(C1375,A1375), Final!A:L, 12, false)</f>
        <v>18.4</v>
      </c>
      <c r="E1375" s="8" t="s">
        <v>5276</v>
      </c>
      <c r="F1375" s="11">
        <v>2002.0</v>
      </c>
      <c r="G1375" s="8" t="s">
        <v>93</v>
      </c>
      <c r="H1375" s="8" t="s">
        <v>4446</v>
      </c>
      <c r="I1375" s="11">
        <v>8.5</v>
      </c>
      <c r="J1375" s="13" t="s">
        <v>5277</v>
      </c>
      <c r="K1375" s="13" t="s">
        <v>5278</v>
      </c>
      <c r="L1375" s="13" t="s">
        <v>5279</v>
      </c>
    </row>
    <row r="1376">
      <c r="A1376" s="11">
        <v>6.016723048E9</v>
      </c>
      <c r="B1376" s="12">
        <v>1375.0</v>
      </c>
      <c r="C1376" s="8" t="s">
        <v>12</v>
      </c>
      <c r="D1376" s="5">
        <f>VLOOKUP(CONCATENATE(C1376,A1376), Final!A:L, 12, false)</f>
        <v>18.4</v>
      </c>
      <c r="E1376" s="8" t="s">
        <v>5276</v>
      </c>
      <c r="F1376" s="11">
        <v>2002.0</v>
      </c>
      <c r="G1376" s="8" t="s">
        <v>93</v>
      </c>
      <c r="H1376" s="8" t="s">
        <v>4446</v>
      </c>
      <c r="I1376" s="11">
        <v>8.5</v>
      </c>
      <c r="J1376" s="13" t="s">
        <v>5280</v>
      </c>
      <c r="K1376" s="13" t="s">
        <v>5281</v>
      </c>
      <c r="L1376" s="13" t="s">
        <v>5282</v>
      </c>
    </row>
    <row r="1377">
      <c r="A1377" s="11">
        <v>6.016723049E9</v>
      </c>
      <c r="B1377" s="12">
        <v>1376.0</v>
      </c>
      <c r="C1377" s="8" t="s">
        <v>12</v>
      </c>
      <c r="D1377" s="5">
        <f>VLOOKUP(CONCATENATE(C1377,A1377), Final!A:L, 12, false)</f>
        <v>18.4</v>
      </c>
      <c r="E1377" s="8" t="s">
        <v>5276</v>
      </c>
      <c r="F1377" s="11">
        <v>2002.0</v>
      </c>
      <c r="G1377" s="8" t="s">
        <v>93</v>
      </c>
      <c r="H1377" s="8" t="s">
        <v>4446</v>
      </c>
      <c r="I1377" s="11">
        <v>8.5</v>
      </c>
      <c r="J1377" s="13" t="s">
        <v>5283</v>
      </c>
      <c r="K1377" s="13" t="s">
        <v>5284</v>
      </c>
      <c r="L1377" s="13" t="s">
        <v>5285</v>
      </c>
    </row>
    <row r="1378">
      <c r="A1378" s="11">
        <v>6.01672305E9</v>
      </c>
      <c r="B1378" s="12">
        <v>1377.0</v>
      </c>
      <c r="C1378" s="8" t="s">
        <v>12</v>
      </c>
      <c r="D1378" s="5">
        <f>VLOOKUP(CONCATENATE(C1378,A1378), Final!A:L, 12, false)</f>
        <v>18.4</v>
      </c>
      <c r="E1378" s="8" t="s">
        <v>5286</v>
      </c>
      <c r="F1378" s="11">
        <v>2002.0</v>
      </c>
      <c r="G1378" s="8" t="s">
        <v>93</v>
      </c>
      <c r="H1378" s="8" t="s">
        <v>4446</v>
      </c>
      <c r="I1378" s="11">
        <v>8.0</v>
      </c>
      <c r="J1378" s="13" t="s">
        <v>5287</v>
      </c>
      <c r="K1378" s="13" t="s">
        <v>5288</v>
      </c>
      <c r="L1378" s="13" t="s">
        <v>5289</v>
      </c>
    </row>
    <row r="1379">
      <c r="A1379" s="11">
        <v>6.016729057E9</v>
      </c>
      <c r="B1379" s="12">
        <v>1378.0</v>
      </c>
      <c r="C1379" s="8" t="s">
        <v>12</v>
      </c>
      <c r="D1379" s="5">
        <f>VLOOKUP(CONCATENATE(C1379,A1379), Final!A:L, 12, false)</f>
        <v>18.4</v>
      </c>
      <c r="E1379" s="8" t="s">
        <v>5290</v>
      </c>
      <c r="F1379" s="11">
        <v>2008.0</v>
      </c>
      <c r="G1379" s="8" t="s">
        <v>93</v>
      </c>
      <c r="H1379" s="8" t="s">
        <v>4281</v>
      </c>
      <c r="I1379" s="11">
        <v>8.5</v>
      </c>
      <c r="J1379" s="13" t="s">
        <v>5291</v>
      </c>
      <c r="K1379" s="13" t="s">
        <v>5292</v>
      </c>
      <c r="L1379" s="13" t="s">
        <v>5293</v>
      </c>
    </row>
    <row r="1380">
      <c r="A1380" s="11">
        <v>6.016729059E9</v>
      </c>
      <c r="B1380" s="12">
        <v>1379.0</v>
      </c>
      <c r="C1380" s="8" t="s">
        <v>12</v>
      </c>
      <c r="D1380" s="5">
        <f>VLOOKUP(CONCATENATE(C1380,A1380), Final!A:L, 12, false)</f>
        <v>18.4</v>
      </c>
      <c r="E1380" s="8" t="s">
        <v>5290</v>
      </c>
      <c r="F1380" s="11">
        <v>2008.0</v>
      </c>
      <c r="G1380" s="8" t="s">
        <v>93</v>
      </c>
      <c r="H1380" s="8" t="s">
        <v>4281</v>
      </c>
      <c r="I1380" s="11">
        <v>8.5</v>
      </c>
      <c r="J1380" s="13" t="s">
        <v>5294</v>
      </c>
      <c r="K1380" s="13" t="s">
        <v>5295</v>
      </c>
      <c r="L1380" s="13" t="s">
        <v>5296</v>
      </c>
    </row>
    <row r="1381">
      <c r="A1381" s="11">
        <v>6.01672906E9</v>
      </c>
      <c r="B1381" s="12">
        <v>1380.0</v>
      </c>
      <c r="C1381" s="8" t="s">
        <v>12</v>
      </c>
      <c r="D1381" s="5">
        <f>VLOOKUP(CONCATENATE(C1381,A1381), Final!A:L, 12, false)</f>
        <v>18.4</v>
      </c>
      <c r="E1381" s="8" t="s">
        <v>5290</v>
      </c>
      <c r="F1381" s="11">
        <v>2008.0</v>
      </c>
      <c r="G1381" s="8" t="s">
        <v>93</v>
      </c>
      <c r="H1381" s="8" t="s">
        <v>4281</v>
      </c>
      <c r="I1381" s="11">
        <v>8.5</v>
      </c>
      <c r="J1381" s="13" t="s">
        <v>5297</v>
      </c>
      <c r="K1381" s="13" t="s">
        <v>5298</v>
      </c>
      <c r="L1381" s="13" t="s">
        <v>5299</v>
      </c>
    </row>
    <row r="1382">
      <c r="A1382" s="11">
        <v>6.016729074E9</v>
      </c>
      <c r="B1382" s="12">
        <v>1381.0</v>
      </c>
      <c r="C1382" s="8" t="s">
        <v>12</v>
      </c>
      <c r="D1382" s="5">
        <f>VLOOKUP(CONCATENATE(C1382,A1382), Final!A:L, 12, false)</f>
        <v>18.4</v>
      </c>
      <c r="E1382" s="8" t="s">
        <v>5300</v>
      </c>
      <c r="F1382" s="11">
        <v>2008.0</v>
      </c>
      <c r="G1382" s="8" t="s">
        <v>93</v>
      </c>
      <c r="H1382" s="8" t="s">
        <v>4281</v>
      </c>
      <c r="I1382" s="11">
        <v>8.5</v>
      </c>
      <c r="J1382" s="13" t="s">
        <v>5301</v>
      </c>
      <c r="K1382" s="13" t="s">
        <v>5302</v>
      </c>
      <c r="L1382" s="13" t="s">
        <v>5303</v>
      </c>
    </row>
    <row r="1383">
      <c r="A1383" s="11">
        <v>6.016729075E9</v>
      </c>
      <c r="B1383" s="12">
        <v>1382.0</v>
      </c>
      <c r="C1383" s="8" t="s">
        <v>12</v>
      </c>
      <c r="D1383" s="5">
        <f>VLOOKUP(CONCATENATE(C1383,A1383), Final!A:L, 12, false)</f>
        <v>18.4</v>
      </c>
      <c r="E1383" s="8" t="s">
        <v>5300</v>
      </c>
      <c r="F1383" s="11">
        <v>2008.0</v>
      </c>
      <c r="G1383" s="8" t="s">
        <v>93</v>
      </c>
      <c r="H1383" s="8" t="s">
        <v>4281</v>
      </c>
      <c r="I1383" s="11">
        <v>8.5</v>
      </c>
      <c r="J1383" s="13" t="s">
        <v>5304</v>
      </c>
      <c r="K1383" s="13" t="s">
        <v>5305</v>
      </c>
      <c r="L1383" s="13" t="s">
        <v>5306</v>
      </c>
    </row>
    <row r="1384">
      <c r="A1384" s="11">
        <v>6.016729077E9</v>
      </c>
      <c r="B1384" s="12">
        <v>1383.0</v>
      </c>
      <c r="C1384" s="8" t="s">
        <v>12</v>
      </c>
      <c r="D1384" s="5">
        <f>VLOOKUP(CONCATENATE(C1384,A1384), Final!A:L, 12, false)</f>
        <v>18.4</v>
      </c>
      <c r="E1384" s="8" t="s">
        <v>5300</v>
      </c>
      <c r="F1384" s="11">
        <v>2008.0</v>
      </c>
      <c r="G1384" s="8" t="s">
        <v>93</v>
      </c>
      <c r="H1384" s="8" t="s">
        <v>4281</v>
      </c>
      <c r="I1384" s="11">
        <v>8.5</v>
      </c>
      <c r="J1384" s="13" t="s">
        <v>5307</v>
      </c>
      <c r="K1384" s="13" t="s">
        <v>5308</v>
      </c>
      <c r="L1384" s="13" t="s">
        <v>5309</v>
      </c>
    </row>
    <row r="1385">
      <c r="A1385" s="11">
        <v>6.016729078E9</v>
      </c>
      <c r="B1385" s="12">
        <v>1384.0</v>
      </c>
      <c r="C1385" s="8" t="s">
        <v>12</v>
      </c>
      <c r="D1385" s="5">
        <f>VLOOKUP(CONCATENATE(C1385,A1385), Final!A:L, 12, false)</f>
        <v>18.4</v>
      </c>
      <c r="E1385" s="8" t="s">
        <v>5310</v>
      </c>
      <c r="F1385" s="11">
        <v>2008.0</v>
      </c>
      <c r="G1385" s="8" t="s">
        <v>93</v>
      </c>
      <c r="H1385" s="8" t="s">
        <v>4281</v>
      </c>
      <c r="I1385" s="11">
        <v>8.0</v>
      </c>
      <c r="J1385" s="13" t="s">
        <v>5311</v>
      </c>
      <c r="K1385" s="13" t="s">
        <v>5312</v>
      </c>
      <c r="L1385" s="13" t="s">
        <v>5313</v>
      </c>
    </row>
    <row r="1386">
      <c r="A1386" s="11">
        <v>6.016729079E9</v>
      </c>
      <c r="B1386" s="12">
        <v>1385.0</v>
      </c>
      <c r="C1386" s="8" t="s">
        <v>12</v>
      </c>
      <c r="D1386" s="5">
        <f>VLOOKUP(CONCATENATE(C1386,A1386), Final!A:L, 12, false)</f>
        <v>18.4</v>
      </c>
      <c r="E1386" s="8" t="s">
        <v>5314</v>
      </c>
      <c r="F1386" s="11">
        <v>2008.0</v>
      </c>
      <c r="G1386" s="8" t="s">
        <v>93</v>
      </c>
      <c r="H1386" s="8" t="s">
        <v>4281</v>
      </c>
      <c r="I1386" s="11">
        <v>8.0</v>
      </c>
      <c r="J1386" s="13" t="s">
        <v>5315</v>
      </c>
      <c r="K1386" s="13" t="s">
        <v>5316</v>
      </c>
      <c r="L1386" s="13" t="s">
        <v>5317</v>
      </c>
    </row>
    <row r="1387">
      <c r="A1387" s="11">
        <v>6.01672908E9</v>
      </c>
      <c r="B1387" s="12">
        <v>1386.0</v>
      </c>
      <c r="C1387" s="8" t="s">
        <v>12</v>
      </c>
      <c r="D1387" s="5">
        <f>VLOOKUP(CONCATENATE(C1387,A1387), Final!A:L, 12, false)</f>
        <v>18.4</v>
      </c>
      <c r="E1387" s="8" t="s">
        <v>5318</v>
      </c>
      <c r="F1387" s="11">
        <v>2008.0</v>
      </c>
      <c r="G1387" s="8" t="s">
        <v>93</v>
      </c>
      <c r="H1387" s="8" t="s">
        <v>4281</v>
      </c>
      <c r="I1387" s="11">
        <v>8.5</v>
      </c>
      <c r="J1387" s="13" t="s">
        <v>5319</v>
      </c>
      <c r="K1387" s="13" t="s">
        <v>5320</v>
      </c>
      <c r="L1387" s="13" t="s">
        <v>5321</v>
      </c>
    </row>
    <row r="1388">
      <c r="A1388" s="11">
        <v>6.016729166E9</v>
      </c>
      <c r="B1388" s="12">
        <v>1387.0</v>
      </c>
      <c r="C1388" s="8" t="s">
        <v>12</v>
      </c>
      <c r="D1388" s="5">
        <f>VLOOKUP(CONCATENATE(C1388,A1388), Final!A:L, 12, false)</f>
        <v>18.4</v>
      </c>
      <c r="E1388" s="8" t="s">
        <v>5322</v>
      </c>
      <c r="F1388" s="11">
        <v>2011.0</v>
      </c>
      <c r="G1388" s="8" t="s">
        <v>93</v>
      </c>
      <c r="H1388" s="8" t="s">
        <v>4061</v>
      </c>
      <c r="I1388" s="11">
        <v>9.0</v>
      </c>
      <c r="J1388" s="13" t="s">
        <v>5323</v>
      </c>
      <c r="K1388" s="13" t="s">
        <v>5324</v>
      </c>
      <c r="L1388" s="13" t="s">
        <v>5325</v>
      </c>
    </row>
    <row r="1389">
      <c r="A1389" s="11">
        <v>6.016729167E9</v>
      </c>
      <c r="B1389" s="12">
        <v>1388.0</v>
      </c>
      <c r="C1389" s="8" t="s">
        <v>12</v>
      </c>
      <c r="D1389" s="5">
        <f>VLOOKUP(CONCATENATE(C1389,A1389), Final!A:L, 12, false)</f>
        <v>18.4</v>
      </c>
      <c r="E1389" s="8" t="s">
        <v>5322</v>
      </c>
      <c r="F1389" s="11">
        <v>2011.0</v>
      </c>
      <c r="G1389" s="8" t="s">
        <v>93</v>
      </c>
      <c r="H1389" s="8" t="s">
        <v>4061</v>
      </c>
      <c r="I1389" s="11">
        <v>9.0</v>
      </c>
      <c r="J1389" s="13" t="s">
        <v>5326</v>
      </c>
      <c r="K1389" s="13" t="s">
        <v>5327</v>
      </c>
      <c r="L1389" s="13" t="s">
        <v>5328</v>
      </c>
    </row>
    <row r="1390">
      <c r="A1390" s="11">
        <v>6.016729191E9</v>
      </c>
      <c r="B1390" s="12">
        <v>1389.0</v>
      </c>
      <c r="C1390" s="8" t="s">
        <v>12</v>
      </c>
      <c r="D1390" s="5">
        <f>VLOOKUP(CONCATENATE(C1390,A1390), Final!A:L, 12, false)</f>
        <v>18.4</v>
      </c>
      <c r="E1390" s="8" t="s">
        <v>5329</v>
      </c>
      <c r="F1390" s="11">
        <v>2008.0</v>
      </c>
      <c r="G1390" s="8" t="s">
        <v>93</v>
      </c>
      <c r="H1390" s="8" t="s">
        <v>4281</v>
      </c>
      <c r="I1390" s="11">
        <v>9.0</v>
      </c>
      <c r="J1390" s="13" t="s">
        <v>5330</v>
      </c>
      <c r="K1390" s="13" t="s">
        <v>5331</v>
      </c>
      <c r="L1390" s="13" t="s">
        <v>5332</v>
      </c>
    </row>
    <row r="1391">
      <c r="A1391" s="11">
        <v>6.016729195E9</v>
      </c>
      <c r="B1391" s="12">
        <v>1390.0</v>
      </c>
      <c r="C1391" s="8" t="s">
        <v>12</v>
      </c>
      <c r="D1391" s="5">
        <f>VLOOKUP(CONCATENATE(C1391,A1391), Final!A:L, 12, false)</f>
        <v>18.4</v>
      </c>
      <c r="E1391" s="8" t="s">
        <v>5329</v>
      </c>
      <c r="F1391" s="11">
        <v>2008.0</v>
      </c>
      <c r="G1391" s="8" t="s">
        <v>93</v>
      </c>
      <c r="H1391" s="8" t="s">
        <v>4281</v>
      </c>
      <c r="I1391" s="11">
        <v>9.0</v>
      </c>
      <c r="J1391" s="13" t="s">
        <v>5333</v>
      </c>
      <c r="K1391" s="13" t="s">
        <v>5334</v>
      </c>
      <c r="L1391" s="13" t="s">
        <v>5335</v>
      </c>
    </row>
    <row r="1392">
      <c r="A1392" s="11">
        <v>6.016732116E9</v>
      </c>
      <c r="B1392" s="12">
        <v>1391.0</v>
      </c>
      <c r="C1392" s="8" t="s">
        <v>12</v>
      </c>
      <c r="D1392" s="5">
        <f>VLOOKUP(CONCATENATE(C1392,A1392), Final!A:L, 12, false)</f>
        <v>18.4</v>
      </c>
      <c r="E1392" s="8" t="s">
        <v>4940</v>
      </c>
      <c r="F1392" s="11">
        <v>2018.0</v>
      </c>
      <c r="G1392" s="8" t="s">
        <v>93</v>
      </c>
      <c r="H1392" s="8" t="s">
        <v>4354</v>
      </c>
      <c r="I1392" s="8" t="s">
        <v>3738</v>
      </c>
      <c r="J1392" s="13" t="s">
        <v>5336</v>
      </c>
      <c r="K1392" s="13" t="s">
        <v>5337</v>
      </c>
      <c r="L1392" s="13" t="s">
        <v>5338</v>
      </c>
    </row>
    <row r="1393">
      <c r="A1393" s="11">
        <v>6.016734002E9</v>
      </c>
      <c r="B1393" s="12">
        <v>1392.0</v>
      </c>
      <c r="C1393" s="8" t="s">
        <v>12</v>
      </c>
      <c r="D1393" s="5">
        <f>VLOOKUP(CONCATENATE(C1393,A1393), Final!A:L, 12, false)</f>
        <v>18.4</v>
      </c>
      <c r="E1393" s="8" t="s">
        <v>5339</v>
      </c>
      <c r="F1393" s="11">
        <v>1999.0</v>
      </c>
      <c r="G1393" s="8" t="s">
        <v>93</v>
      </c>
      <c r="H1393" s="8" t="s">
        <v>3976</v>
      </c>
      <c r="I1393" s="11">
        <v>8.5</v>
      </c>
      <c r="J1393" s="13" t="s">
        <v>5340</v>
      </c>
      <c r="K1393" s="13" t="s">
        <v>5341</v>
      </c>
      <c r="L1393" s="13" t="s">
        <v>5342</v>
      </c>
    </row>
    <row r="1394">
      <c r="A1394" s="11">
        <v>6.016734005E9</v>
      </c>
      <c r="B1394" s="12">
        <v>1393.0</v>
      </c>
      <c r="C1394" s="8" t="s">
        <v>12</v>
      </c>
      <c r="D1394" s="5">
        <f>VLOOKUP(CONCATENATE(C1394,A1394), Final!A:L, 12, false)</f>
        <v>18.4</v>
      </c>
      <c r="E1394" s="8" t="s">
        <v>5339</v>
      </c>
      <c r="F1394" s="11">
        <v>1999.0</v>
      </c>
      <c r="G1394" s="8" t="s">
        <v>93</v>
      </c>
      <c r="H1394" s="8" t="s">
        <v>3976</v>
      </c>
      <c r="I1394" s="11">
        <v>8.5</v>
      </c>
      <c r="J1394" s="13" t="s">
        <v>5343</v>
      </c>
      <c r="K1394" s="13" t="s">
        <v>5344</v>
      </c>
      <c r="L1394" s="13" t="s">
        <v>5345</v>
      </c>
    </row>
    <row r="1395">
      <c r="A1395" s="11">
        <v>6.016734012E9</v>
      </c>
      <c r="B1395" s="12">
        <v>1394.0</v>
      </c>
      <c r="C1395" s="8" t="s">
        <v>12</v>
      </c>
      <c r="D1395" s="5">
        <f>VLOOKUP(CONCATENATE(C1395,A1395), Final!A:L, 12, false)</f>
        <v>18.4</v>
      </c>
      <c r="E1395" s="8" t="s">
        <v>5339</v>
      </c>
      <c r="F1395" s="11">
        <v>1999.0</v>
      </c>
      <c r="G1395" s="8" t="s">
        <v>93</v>
      </c>
      <c r="H1395" s="8" t="s">
        <v>3976</v>
      </c>
      <c r="I1395" s="11">
        <v>8.5</v>
      </c>
      <c r="J1395" s="13" t="s">
        <v>5346</v>
      </c>
      <c r="K1395" s="13" t="s">
        <v>5347</v>
      </c>
      <c r="L1395" s="13" t="s">
        <v>5348</v>
      </c>
    </row>
    <row r="1396">
      <c r="A1396" s="11">
        <v>6.016734043E9</v>
      </c>
      <c r="B1396" s="12">
        <v>1395.0</v>
      </c>
      <c r="C1396" s="8" t="s">
        <v>12</v>
      </c>
      <c r="D1396" s="5">
        <f>VLOOKUP(CONCATENATE(C1396,A1396), Final!A:L, 12, false)</f>
        <v>18.4</v>
      </c>
      <c r="E1396" s="8" t="s">
        <v>5349</v>
      </c>
      <c r="F1396" s="11">
        <v>1999.0</v>
      </c>
      <c r="G1396" s="8" t="s">
        <v>93</v>
      </c>
      <c r="H1396" s="8" t="s">
        <v>3976</v>
      </c>
      <c r="I1396" s="11">
        <v>8.5</v>
      </c>
      <c r="J1396" s="13" t="s">
        <v>5350</v>
      </c>
      <c r="K1396" s="13" t="s">
        <v>5351</v>
      </c>
      <c r="L1396" s="13" t="s">
        <v>5352</v>
      </c>
    </row>
    <row r="1397">
      <c r="A1397" s="11">
        <v>6.016734157E9</v>
      </c>
      <c r="B1397" s="12">
        <v>1396.0</v>
      </c>
      <c r="C1397" s="8" t="s">
        <v>12</v>
      </c>
      <c r="D1397" s="5">
        <f>VLOOKUP(CONCATENATE(C1397,A1397), Final!A:L, 12, false)</f>
        <v>18.4</v>
      </c>
      <c r="E1397" s="8" t="s">
        <v>5353</v>
      </c>
      <c r="F1397" s="11">
        <v>2000.0</v>
      </c>
      <c r="G1397" s="8" t="s">
        <v>93</v>
      </c>
      <c r="H1397" s="8" t="s">
        <v>3976</v>
      </c>
      <c r="I1397" s="8" t="s">
        <v>3738</v>
      </c>
      <c r="J1397" s="13" t="s">
        <v>5354</v>
      </c>
      <c r="K1397" s="13" t="s">
        <v>5355</v>
      </c>
      <c r="L1397" s="13" t="s">
        <v>5356</v>
      </c>
    </row>
    <row r="1398">
      <c r="A1398" s="11">
        <v>6.016734158E9</v>
      </c>
      <c r="B1398" s="12">
        <v>1397.0</v>
      </c>
      <c r="C1398" s="8" t="s">
        <v>12</v>
      </c>
      <c r="D1398" s="5">
        <f>VLOOKUP(CONCATENATE(C1398,A1398), Final!A:L, 12, false)</f>
        <v>18.4</v>
      </c>
      <c r="E1398" s="8" t="s">
        <v>5353</v>
      </c>
      <c r="F1398" s="11">
        <v>2000.0</v>
      </c>
      <c r="G1398" s="8" t="s">
        <v>93</v>
      </c>
      <c r="H1398" s="8" t="s">
        <v>3976</v>
      </c>
      <c r="I1398" s="8" t="s">
        <v>3738</v>
      </c>
      <c r="J1398" s="13" t="s">
        <v>5357</v>
      </c>
      <c r="K1398" s="13" t="s">
        <v>5358</v>
      </c>
      <c r="L1398" s="13" t="s">
        <v>5359</v>
      </c>
    </row>
    <row r="1399">
      <c r="A1399" s="11">
        <v>6.016742038E9</v>
      </c>
      <c r="B1399" s="12">
        <v>1398.0</v>
      </c>
      <c r="C1399" s="8" t="s">
        <v>12</v>
      </c>
      <c r="D1399" s="5">
        <f>VLOOKUP(CONCATENATE(C1399,A1399), Final!A:L, 12, false)</f>
        <v>18.4</v>
      </c>
      <c r="E1399" s="8" t="s">
        <v>5360</v>
      </c>
      <c r="F1399" s="11">
        <v>2017.0</v>
      </c>
      <c r="G1399" s="8" t="s">
        <v>93</v>
      </c>
      <c r="H1399" s="8" t="s">
        <v>4354</v>
      </c>
      <c r="I1399" s="11">
        <v>8.0</v>
      </c>
      <c r="J1399" s="13" t="s">
        <v>5361</v>
      </c>
      <c r="K1399" s="13" t="s">
        <v>5362</v>
      </c>
      <c r="L1399" s="13" t="s">
        <v>5363</v>
      </c>
    </row>
    <row r="1400">
      <c r="A1400" s="11">
        <v>6.01674519E9</v>
      </c>
      <c r="B1400" s="12">
        <v>1399.0</v>
      </c>
      <c r="C1400" s="8" t="s">
        <v>12</v>
      </c>
      <c r="D1400" s="5">
        <f>VLOOKUP(CONCATENATE(C1400,A1400), Final!A:L, 12, false)</f>
        <v>18.4</v>
      </c>
      <c r="E1400" s="8" t="s">
        <v>5364</v>
      </c>
      <c r="F1400" s="11">
        <v>2022.0</v>
      </c>
      <c r="G1400" s="8" t="s">
        <v>93</v>
      </c>
      <c r="H1400" s="8" t="s">
        <v>4106</v>
      </c>
      <c r="I1400" s="11">
        <v>9.0</v>
      </c>
      <c r="J1400" s="13" t="s">
        <v>5365</v>
      </c>
      <c r="K1400" s="13" t="s">
        <v>5366</v>
      </c>
      <c r="L1400" s="13" t="s">
        <v>5367</v>
      </c>
    </row>
    <row r="1401">
      <c r="A1401" s="11">
        <v>6.016749237E9</v>
      </c>
      <c r="B1401" s="12">
        <v>1400.0</v>
      </c>
      <c r="C1401" s="8" t="s">
        <v>12</v>
      </c>
      <c r="D1401" s="5">
        <f>VLOOKUP(CONCATENATE(C1401,A1401), Final!A:L, 12, false)</f>
        <v>18.4</v>
      </c>
      <c r="E1401" s="8" t="s">
        <v>5368</v>
      </c>
      <c r="F1401" s="11">
        <v>2023.0</v>
      </c>
      <c r="G1401" s="8" t="s">
        <v>93</v>
      </c>
      <c r="H1401" s="8" t="s">
        <v>4052</v>
      </c>
      <c r="I1401" s="11">
        <v>9.0</v>
      </c>
      <c r="J1401" s="13" t="s">
        <v>5369</v>
      </c>
      <c r="K1401" s="13" t="s">
        <v>5370</v>
      </c>
      <c r="L1401" s="13" t="s">
        <v>5371</v>
      </c>
    </row>
    <row r="1402">
      <c r="A1402" s="11">
        <v>6.035585009E9</v>
      </c>
      <c r="B1402" s="12">
        <v>1401.0</v>
      </c>
      <c r="C1402" s="8" t="s">
        <v>12</v>
      </c>
      <c r="D1402" s="5">
        <f>VLOOKUP(CONCATENATE(C1402,A1402), Final!A:L, 12, false)</f>
        <v>18.4</v>
      </c>
      <c r="E1402" s="8" t="s">
        <v>5372</v>
      </c>
      <c r="F1402" s="11">
        <v>2000.0</v>
      </c>
      <c r="G1402" s="8" t="s">
        <v>93</v>
      </c>
      <c r="H1402" s="8" t="s">
        <v>3976</v>
      </c>
      <c r="I1402" s="11">
        <v>8.0</v>
      </c>
      <c r="J1402" s="13" t="s">
        <v>5373</v>
      </c>
      <c r="K1402" s="13" t="s">
        <v>5374</v>
      </c>
      <c r="L1402" s="13" t="s">
        <v>5375</v>
      </c>
    </row>
    <row r="1403">
      <c r="A1403" s="11">
        <v>6.035585024E9</v>
      </c>
      <c r="B1403" s="12">
        <v>1402.0</v>
      </c>
      <c r="C1403" s="8" t="s">
        <v>12</v>
      </c>
      <c r="D1403" s="5">
        <f>VLOOKUP(CONCATENATE(C1403,A1403), Final!A:L, 12, false)</f>
        <v>18.4</v>
      </c>
      <c r="E1403" s="8" t="s">
        <v>5376</v>
      </c>
      <c r="F1403" s="11">
        <v>2000.0</v>
      </c>
      <c r="G1403" s="8" t="s">
        <v>93</v>
      </c>
      <c r="H1403" s="8" t="s">
        <v>3976</v>
      </c>
      <c r="I1403" s="11">
        <v>8.0</v>
      </c>
      <c r="J1403" s="13" t="s">
        <v>5377</v>
      </c>
      <c r="K1403" s="13" t="s">
        <v>5378</v>
      </c>
      <c r="L1403" s="13" t="s">
        <v>5379</v>
      </c>
    </row>
    <row r="1404">
      <c r="A1404" s="11">
        <v>6.035585025E9</v>
      </c>
      <c r="B1404" s="12">
        <v>1403.0</v>
      </c>
      <c r="C1404" s="8" t="s">
        <v>12</v>
      </c>
      <c r="D1404" s="5">
        <f>VLOOKUP(CONCATENATE(C1404,A1404), Final!A:L, 12, false)</f>
        <v>18.4</v>
      </c>
      <c r="E1404" s="8" t="s">
        <v>5376</v>
      </c>
      <c r="F1404" s="11">
        <v>2000.0</v>
      </c>
      <c r="G1404" s="8" t="s">
        <v>93</v>
      </c>
      <c r="H1404" s="8" t="s">
        <v>3976</v>
      </c>
      <c r="I1404" s="11">
        <v>8.0</v>
      </c>
      <c r="J1404" s="13" t="s">
        <v>5380</v>
      </c>
      <c r="K1404" s="13" t="s">
        <v>5381</v>
      </c>
      <c r="L1404" s="13" t="s">
        <v>5382</v>
      </c>
    </row>
    <row r="1405">
      <c r="A1405" s="11">
        <v>6.035585028E9</v>
      </c>
      <c r="B1405" s="12">
        <v>1404.0</v>
      </c>
      <c r="C1405" s="8" t="s">
        <v>12</v>
      </c>
      <c r="D1405" s="5">
        <f>VLOOKUP(CONCATENATE(C1405,A1405), Final!A:L, 12, false)</f>
        <v>18.4</v>
      </c>
      <c r="E1405" s="8" t="s">
        <v>5383</v>
      </c>
      <c r="F1405" s="11">
        <v>2000.0</v>
      </c>
      <c r="G1405" s="8" t="s">
        <v>93</v>
      </c>
      <c r="H1405" s="8" t="s">
        <v>3976</v>
      </c>
      <c r="I1405" s="11">
        <v>7.5</v>
      </c>
      <c r="J1405" s="13" t="s">
        <v>5384</v>
      </c>
      <c r="K1405" s="13" t="s">
        <v>5385</v>
      </c>
      <c r="L1405" s="13" t="s">
        <v>5386</v>
      </c>
    </row>
    <row r="1406">
      <c r="A1406" s="11">
        <v>6.035585031E9</v>
      </c>
      <c r="B1406" s="12">
        <v>1405.0</v>
      </c>
      <c r="C1406" s="8" t="s">
        <v>12</v>
      </c>
      <c r="D1406" s="5">
        <f>VLOOKUP(CONCATENATE(C1406,A1406), Final!A:L, 12, false)</f>
        <v>18.4</v>
      </c>
      <c r="E1406" s="8" t="s">
        <v>5383</v>
      </c>
      <c r="F1406" s="11">
        <v>2000.0</v>
      </c>
      <c r="G1406" s="8" t="s">
        <v>93</v>
      </c>
      <c r="H1406" s="8" t="s">
        <v>3976</v>
      </c>
      <c r="I1406" s="11">
        <v>7.5</v>
      </c>
      <c r="J1406" s="13" t="s">
        <v>5387</v>
      </c>
      <c r="K1406" s="13" t="s">
        <v>5388</v>
      </c>
      <c r="L1406" s="13" t="s">
        <v>5389</v>
      </c>
    </row>
    <row r="1407">
      <c r="A1407" s="11">
        <v>6.035585038E9</v>
      </c>
      <c r="B1407" s="12">
        <v>1406.0</v>
      </c>
      <c r="C1407" s="8" t="s">
        <v>12</v>
      </c>
      <c r="D1407" s="5">
        <f>VLOOKUP(CONCATENATE(C1407,A1407), Final!A:L, 12, false)</f>
        <v>18.4</v>
      </c>
      <c r="E1407" s="8" t="s">
        <v>5390</v>
      </c>
      <c r="F1407" s="11">
        <v>2000.0</v>
      </c>
      <c r="G1407" s="8" t="s">
        <v>93</v>
      </c>
      <c r="H1407" s="8" t="s">
        <v>3976</v>
      </c>
      <c r="I1407" s="11">
        <v>7.5</v>
      </c>
      <c r="J1407" s="13" t="s">
        <v>5391</v>
      </c>
      <c r="K1407" s="13" t="s">
        <v>5392</v>
      </c>
      <c r="L1407" s="13" t="s">
        <v>5393</v>
      </c>
    </row>
    <row r="1408">
      <c r="A1408" s="11">
        <v>6.035585039E9</v>
      </c>
      <c r="B1408" s="12">
        <v>1407.0</v>
      </c>
      <c r="C1408" s="8" t="s">
        <v>12</v>
      </c>
      <c r="D1408" s="5">
        <f>VLOOKUP(CONCATENATE(C1408,A1408), Final!A:L, 12, false)</f>
        <v>18.4</v>
      </c>
      <c r="E1408" s="8" t="s">
        <v>5390</v>
      </c>
      <c r="F1408" s="11">
        <v>2000.0</v>
      </c>
      <c r="G1408" s="8" t="s">
        <v>93</v>
      </c>
      <c r="H1408" s="8" t="s">
        <v>3976</v>
      </c>
      <c r="I1408" s="11">
        <v>7.5</v>
      </c>
      <c r="J1408" s="13" t="s">
        <v>5394</v>
      </c>
      <c r="K1408" s="13" t="s">
        <v>5395</v>
      </c>
      <c r="L1408" s="13" t="s">
        <v>5396</v>
      </c>
    </row>
    <row r="1409">
      <c r="A1409" s="11">
        <v>6.035585042E9</v>
      </c>
      <c r="B1409" s="12">
        <v>1408.0</v>
      </c>
      <c r="C1409" s="8" t="s">
        <v>12</v>
      </c>
      <c r="D1409" s="5">
        <f>VLOOKUP(CONCATENATE(C1409,A1409), Final!A:L, 12, false)</f>
        <v>18.4</v>
      </c>
      <c r="E1409" s="8" t="s">
        <v>5397</v>
      </c>
      <c r="F1409" s="11">
        <v>2000.0</v>
      </c>
      <c r="G1409" s="8" t="s">
        <v>93</v>
      </c>
      <c r="H1409" s="8" t="s">
        <v>3976</v>
      </c>
      <c r="I1409" s="11">
        <v>8.0</v>
      </c>
      <c r="J1409" s="13" t="s">
        <v>5398</v>
      </c>
      <c r="K1409" s="13" t="s">
        <v>5399</v>
      </c>
      <c r="L1409" s="13" t="s">
        <v>5400</v>
      </c>
    </row>
    <row r="1410">
      <c r="A1410" s="11">
        <v>6.035585044E9</v>
      </c>
      <c r="B1410" s="12">
        <v>1409.0</v>
      </c>
      <c r="C1410" s="8" t="s">
        <v>12</v>
      </c>
      <c r="D1410" s="5">
        <f>VLOOKUP(CONCATENATE(C1410,A1410), Final!A:L, 12, false)</f>
        <v>18.4</v>
      </c>
      <c r="E1410" s="8" t="s">
        <v>5397</v>
      </c>
      <c r="F1410" s="11">
        <v>2000.0</v>
      </c>
      <c r="G1410" s="8" t="s">
        <v>93</v>
      </c>
      <c r="H1410" s="8" t="s">
        <v>3976</v>
      </c>
      <c r="I1410" s="11">
        <v>8.0</v>
      </c>
      <c r="J1410" s="13" t="s">
        <v>5401</v>
      </c>
      <c r="K1410" s="13" t="s">
        <v>5402</v>
      </c>
      <c r="L1410" s="13" t="s">
        <v>5403</v>
      </c>
    </row>
    <row r="1411">
      <c r="A1411" s="11">
        <v>6.035585046E9</v>
      </c>
      <c r="B1411" s="12">
        <v>1410.0</v>
      </c>
      <c r="C1411" s="8" t="s">
        <v>12</v>
      </c>
      <c r="D1411" s="5">
        <f>VLOOKUP(CONCATENATE(C1411,A1411), Final!A:L, 12, false)</f>
        <v>18.4</v>
      </c>
      <c r="E1411" s="8" t="s">
        <v>5397</v>
      </c>
      <c r="F1411" s="11">
        <v>2000.0</v>
      </c>
      <c r="G1411" s="8" t="s">
        <v>93</v>
      </c>
      <c r="H1411" s="8" t="s">
        <v>3976</v>
      </c>
      <c r="I1411" s="11">
        <v>8.0</v>
      </c>
      <c r="J1411" s="13" t="s">
        <v>5404</v>
      </c>
      <c r="K1411" s="13" t="s">
        <v>5405</v>
      </c>
      <c r="L1411" s="13" t="s">
        <v>5406</v>
      </c>
    </row>
    <row r="1412">
      <c r="A1412" s="11">
        <v>6.035585047E9</v>
      </c>
      <c r="B1412" s="12">
        <v>1411.0</v>
      </c>
      <c r="C1412" s="8" t="s">
        <v>12</v>
      </c>
      <c r="D1412" s="5">
        <f>VLOOKUP(CONCATENATE(C1412,A1412), Final!A:L, 12, false)</f>
        <v>18.4</v>
      </c>
      <c r="E1412" s="8" t="s">
        <v>5407</v>
      </c>
      <c r="F1412" s="11">
        <v>2000.0</v>
      </c>
      <c r="G1412" s="8" t="s">
        <v>93</v>
      </c>
      <c r="H1412" s="8" t="s">
        <v>3976</v>
      </c>
      <c r="I1412" s="11">
        <v>7.5</v>
      </c>
      <c r="J1412" s="13" t="s">
        <v>5408</v>
      </c>
      <c r="K1412" s="13" t="s">
        <v>5409</v>
      </c>
      <c r="L1412" s="13" t="s">
        <v>5410</v>
      </c>
    </row>
    <row r="1413">
      <c r="A1413" s="11">
        <v>6.035585051E9</v>
      </c>
      <c r="B1413" s="12">
        <v>1412.0</v>
      </c>
      <c r="C1413" s="8" t="s">
        <v>12</v>
      </c>
      <c r="D1413" s="5">
        <f>VLOOKUP(CONCATENATE(C1413,A1413), Final!A:L, 12, false)</f>
        <v>18.4</v>
      </c>
      <c r="E1413" s="8" t="s">
        <v>5411</v>
      </c>
      <c r="F1413" s="11">
        <v>2000.0</v>
      </c>
      <c r="G1413" s="8" t="s">
        <v>93</v>
      </c>
      <c r="H1413" s="8" t="s">
        <v>3976</v>
      </c>
      <c r="I1413" s="11">
        <v>7.5</v>
      </c>
      <c r="J1413" s="13" t="s">
        <v>5412</v>
      </c>
      <c r="K1413" s="13" t="s">
        <v>5413</v>
      </c>
      <c r="L1413" s="13" t="s">
        <v>5414</v>
      </c>
    </row>
    <row r="1414">
      <c r="A1414" s="11">
        <v>6.035585056E9</v>
      </c>
      <c r="B1414" s="12">
        <v>1413.0</v>
      </c>
      <c r="C1414" s="8" t="s">
        <v>12</v>
      </c>
      <c r="D1414" s="5">
        <f>VLOOKUP(CONCATENATE(C1414,A1414), Final!A:L, 12, false)</f>
        <v>18.4</v>
      </c>
      <c r="E1414" s="8" t="s">
        <v>5415</v>
      </c>
      <c r="F1414" s="11">
        <v>2000.0</v>
      </c>
      <c r="G1414" s="8" t="s">
        <v>93</v>
      </c>
      <c r="H1414" s="8" t="s">
        <v>3976</v>
      </c>
      <c r="I1414" s="11">
        <v>7.5</v>
      </c>
      <c r="J1414" s="13" t="s">
        <v>5416</v>
      </c>
      <c r="K1414" s="13" t="s">
        <v>5417</v>
      </c>
      <c r="L1414" s="13" t="s">
        <v>5418</v>
      </c>
    </row>
    <row r="1415">
      <c r="A1415" s="11">
        <v>6.03558506E9</v>
      </c>
      <c r="B1415" s="12">
        <v>1414.0</v>
      </c>
      <c r="C1415" s="8" t="s">
        <v>12</v>
      </c>
      <c r="D1415" s="5">
        <f>VLOOKUP(CONCATENATE(C1415,A1415), Final!A:L, 12, false)</f>
        <v>18.4</v>
      </c>
      <c r="E1415" s="8" t="s">
        <v>5415</v>
      </c>
      <c r="F1415" s="11">
        <v>2000.0</v>
      </c>
      <c r="G1415" s="8" t="s">
        <v>93</v>
      </c>
      <c r="H1415" s="8" t="s">
        <v>3976</v>
      </c>
      <c r="I1415" s="11">
        <v>7.5</v>
      </c>
      <c r="J1415" s="13" t="s">
        <v>5419</v>
      </c>
      <c r="K1415" s="13" t="s">
        <v>5420</v>
      </c>
      <c r="L1415" s="13" t="s">
        <v>5421</v>
      </c>
    </row>
    <row r="1416">
      <c r="A1416" s="11">
        <v>6.035585071E9</v>
      </c>
      <c r="B1416" s="12">
        <v>1415.0</v>
      </c>
      <c r="C1416" s="8" t="s">
        <v>12</v>
      </c>
      <c r="D1416" s="5">
        <f>VLOOKUP(CONCATENATE(C1416,A1416), Final!A:L, 12, false)</f>
        <v>18.4</v>
      </c>
      <c r="E1416" s="8" t="s">
        <v>5422</v>
      </c>
      <c r="F1416" s="11">
        <v>2000.0</v>
      </c>
      <c r="G1416" s="8" t="s">
        <v>93</v>
      </c>
      <c r="H1416" s="8" t="s">
        <v>3976</v>
      </c>
      <c r="I1416" s="11">
        <v>7.5</v>
      </c>
      <c r="J1416" s="13" t="s">
        <v>5423</v>
      </c>
      <c r="K1416" s="13" t="s">
        <v>5424</v>
      </c>
      <c r="L1416" s="13" t="s">
        <v>5425</v>
      </c>
    </row>
    <row r="1417">
      <c r="A1417" s="11">
        <v>6.03558508E9</v>
      </c>
      <c r="B1417" s="12">
        <v>1416.0</v>
      </c>
      <c r="C1417" s="8" t="s">
        <v>12</v>
      </c>
      <c r="D1417" s="5">
        <f>VLOOKUP(CONCATENATE(C1417,A1417), Final!A:L, 12, false)</f>
        <v>18.4</v>
      </c>
      <c r="E1417" s="8" t="s">
        <v>5422</v>
      </c>
      <c r="F1417" s="11">
        <v>2000.0</v>
      </c>
      <c r="G1417" s="8" t="s">
        <v>93</v>
      </c>
      <c r="H1417" s="8" t="s">
        <v>3976</v>
      </c>
      <c r="I1417" s="11">
        <v>7.5</v>
      </c>
      <c r="J1417" s="13" t="s">
        <v>5426</v>
      </c>
      <c r="K1417" s="13" t="s">
        <v>5427</v>
      </c>
      <c r="L1417" s="13" t="s">
        <v>5428</v>
      </c>
    </row>
    <row r="1418">
      <c r="A1418" s="11">
        <v>6.035585085E9</v>
      </c>
      <c r="B1418" s="12">
        <v>1417.0</v>
      </c>
      <c r="C1418" s="8" t="s">
        <v>12</v>
      </c>
      <c r="D1418" s="5">
        <f>VLOOKUP(CONCATENATE(C1418,A1418), Final!A:L, 12, false)</f>
        <v>18.4</v>
      </c>
      <c r="E1418" s="8" t="s">
        <v>5422</v>
      </c>
      <c r="F1418" s="11">
        <v>2000.0</v>
      </c>
      <c r="G1418" s="8" t="s">
        <v>93</v>
      </c>
      <c r="H1418" s="8" t="s">
        <v>3976</v>
      </c>
      <c r="I1418" s="11">
        <v>7.5</v>
      </c>
      <c r="J1418" s="13" t="s">
        <v>5429</v>
      </c>
      <c r="K1418" s="13" t="s">
        <v>5430</v>
      </c>
      <c r="L1418" s="13" t="s">
        <v>5431</v>
      </c>
    </row>
    <row r="1419">
      <c r="A1419" s="11">
        <v>6.035585087E9</v>
      </c>
      <c r="B1419" s="12">
        <v>1418.0</v>
      </c>
      <c r="C1419" s="8" t="s">
        <v>12</v>
      </c>
      <c r="D1419" s="5">
        <f>VLOOKUP(CONCATENATE(C1419,A1419), Final!A:L, 12, false)</f>
        <v>18.4</v>
      </c>
      <c r="E1419" s="8" t="s">
        <v>5432</v>
      </c>
      <c r="F1419" s="11">
        <v>2000.0</v>
      </c>
      <c r="G1419" s="8" t="s">
        <v>93</v>
      </c>
      <c r="H1419" s="8" t="s">
        <v>3976</v>
      </c>
      <c r="I1419" s="11">
        <v>8.5</v>
      </c>
      <c r="J1419" s="13" t="s">
        <v>5433</v>
      </c>
      <c r="K1419" s="13" t="s">
        <v>5434</v>
      </c>
      <c r="L1419" s="13" t="s">
        <v>5435</v>
      </c>
    </row>
    <row r="1420">
      <c r="A1420" s="11">
        <v>6.035585092E9</v>
      </c>
      <c r="B1420" s="12">
        <v>1419.0</v>
      </c>
      <c r="C1420" s="8" t="s">
        <v>12</v>
      </c>
      <c r="D1420" s="5">
        <f>VLOOKUP(CONCATENATE(C1420,A1420), Final!A:L, 12, false)</f>
        <v>18.4</v>
      </c>
      <c r="E1420" s="8" t="s">
        <v>5376</v>
      </c>
      <c r="F1420" s="11">
        <v>2000.0</v>
      </c>
      <c r="G1420" s="8" t="s">
        <v>93</v>
      </c>
      <c r="H1420" s="8" t="s">
        <v>3976</v>
      </c>
      <c r="I1420" s="11">
        <v>8.0</v>
      </c>
      <c r="J1420" s="13" t="s">
        <v>5436</v>
      </c>
      <c r="K1420" s="13" t="s">
        <v>5437</v>
      </c>
      <c r="L1420" s="13" t="s">
        <v>5438</v>
      </c>
    </row>
    <row r="1421">
      <c r="A1421" s="11">
        <v>6.035585094E9</v>
      </c>
      <c r="B1421" s="12">
        <v>1420.0</v>
      </c>
      <c r="C1421" s="8" t="s">
        <v>12</v>
      </c>
      <c r="D1421" s="5">
        <f>VLOOKUP(CONCATENATE(C1421,A1421), Final!A:L, 12, false)</f>
        <v>18.4</v>
      </c>
      <c r="E1421" s="8" t="s">
        <v>5376</v>
      </c>
      <c r="F1421" s="11">
        <v>2000.0</v>
      </c>
      <c r="G1421" s="8" t="s">
        <v>93</v>
      </c>
      <c r="H1421" s="8" t="s">
        <v>3976</v>
      </c>
      <c r="I1421" s="11">
        <v>8.0</v>
      </c>
      <c r="J1421" s="13" t="s">
        <v>5439</v>
      </c>
      <c r="K1421" s="13" t="s">
        <v>5440</v>
      </c>
      <c r="L1421" s="13" t="s">
        <v>5441</v>
      </c>
    </row>
    <row r="1422">
      <c r="A1422" s="11">
        <v>6.035585096E9</v>
      </c>
      <c r="B1422" s="12">
        <v>1421.0</v>
      </c>
      <c r="C1422" s="8" t="s">
        <v>12</v>
      </c>
      <c r="D1422" s="5">
        <f>VLOOKUP(CONCATENATE(C1422,A1422), Final!A:L, 12, false)</f>
        <v>18.4</v>
      </c>
      <c r="E1422" s="8" t="s">
        <v>5376</v>
      </c>
      <c r="F1422" s="11">
        <v>2000.0</v>
      </c>
      <c r="G1422" s="8" t="s">
        <v>93</v>
      </c>
      <c r="H1422" s="8" t="s">
        <v>3976</v>
      </c>
      <c r="I1422" s="11">
        <v>8.0</v>
      </c>
      <c r="J1422" s="13" t="s">
        <v>5442</v>
      </c>
      <c r="K1422" s="13" t="s">
        <v>5443</v>
      </c>
      <c r="L1422" s="13" t="s">
        <v>5444</v>
      </c>
    </row>
    <row r="1423">
      <c r="A1423" s="11">
        <v>6.035585125E9</v>
      </c>
      <c r="B1423" s="12">
        <v>1422.0</v>
      </c>
      <c r="C1423" s="8" t="s">
        <v>12</v>
      </c>
      <c r="D1423" s="5">
        <f>VLOOKUP(CONCATENATE(C1423,A1423), Final!A:L, 12, false)</f>
        <v>18.4</v>
      </c>
      <c r="E1423" s="8" t="s">
        <v>5445</v>
      </c>
      <c r="F1423" s="11">
        <v>2000.0</v>
      </c>
      <c r="G1423" s="8" t="s">
        <v>93</v>
      </c>
      <c r="H1423" s="8" t="s">
        <v>3976</v>
      </c>
      <c r="I1423" s="11">
        <v>7.5</v>
      </c>
      <c r="J1423" s="13" t="s">
        <v>5446</v>
      </c>
      <c r="K1423" s="13" t="s">
        <v>5447</v>
      </c>
      <c r="L1423" s="13" t="s">
        <v>5448</v>
      </c>
    </row>
    <row r="1424">
      <c r="A1424" s="11">
        <v>6.035585127E9</v>
      </c>
      <c r="B1424" s="12">
        <v>1423.0</v>
      </c>
      <c r="C1424" s="8" t="s">
        <v>12</v>
      </c>
      <c r="D1424" s="5">
        <f>VLOOKUP(CONCATENATE(C1424,A1424), Final!A:L, 12, false)</f>
        <v>18.4</v>
      </c>
      <c r="E1424" s="8" t="s">
        <v>5449</v>
      </c>
      <c r="F1424" s="11">
        <v>2000.0</v>
      </c>
      <c r="G1424" s="8" t="s">
        <v>93</v>
      </c>
      <c r="H1424" s="8" t="s">
        <v>3976</v>
      </c>
      <c r="I1424" s="11">
        <v>9.0</v>
      </c>
      <c r="J1424" s="13" t="s">
        <v>5450</v>
      </c>
      <c r="K1424" s="13" t="s">
        <v>5451</v>
      </c>
      <c r="L1424" s="13" t="s">
        <v>5452</v>
      </c>
    </row>
    <row r="1425">
      <c r="A1425" s="11">
        <v>6.035585128E9</v>
      </c>
      <c r="B1425" s="12">
        <v>1424.0</v>
      </c>
      <c r="C1425" s="8" t="s">
        <v>12</v>
      </c>
      <c r="D1425" s="5">
        <f>VLOOKUP(CONCATENATE(C1425,A1425), Final!A:L, 12, false)</f>
        <v>18.4</v>
      </c>
      <c r="E1425" s="8" t="s">
        <v>5449</v>
      </c>
      <c r="F1425" s="11">
        <v>2000.0</v>
      </c>
      <c r="G1425" s="8" t="s">
        <v>93</v>
      </c>
      <c r="H1425" s="8" t="s">
        <v>3976</v>
      </c>
      <c r="I1425" s="11">
        <v>9.0</v>
      </c>
      <c r="J1425" s="13" t="s">
        <v>5453</v>
      </c>
      <c r="K1425" s="13" t="s">
        <v>5454</v>
      </c>
      <c r="L1425" s="13" t="s">
        <v>5455</v>
      </c>
    </row>
    <row r="1426">
      <c r="A1426" s="11">
        <v>6.035585129E9</v>
      </c>
      <c r="B1426" s="12">
        <v>1425.0</v>
      </c>
      <c r="C1426" s="8" t="s">
        <v>12</v>
      </c>
      <c r="D1426" s="5">
        <f>VLOOKUP(CONCATENATE(C1426,A1426), Final!A:L, 12, false)</f>
        <v>18.4</v>
      </c>
      <c r="E1426" s="8" t="s">
        <v>5449</v>
      </c>
      <c r="F1426" s="11">
        <v>2000.0</v>
      </c>
      <c r="G1426" s="8" t="s">
        <v>93</v>
      </c>
      <c r="H1426" s="8" t="s">
        <v>3976</v>
      </c>
      <c r="I1426" s="11">
        <v>9.0</v>
      </c>
      <c r="J1426" s="13" t="s">
        <v>5456</v>
      </c>
      <c r="K1426" s="13" t="s">
        <v>5457</v>
      </c>
      <c r="L1426" s="13" t="s">
        <v>5458</v>
      </c>
    </row>
    <row r="1427">
      <c r="A1427" s="11">
        <v>6.035585136E9</v>
      </c>
      <c r="B1427" s="12">
        <v>1426.0</v>
      </c>
      <c r="C1427" s="8" t="s">
        <v>12</v>
      </c>
      <c r="D1427" s="5">
        <f>VLOOKUP(CONCATENATE(C1427,A1427), Final!A:L, 12, false)</f>
        <v>18.4</v>
      </c>
      <c r="E1427" s="8" t="s">
        <v>5459</v>
      </c>
      <c r="F1427" s="11">
        <v>2000.0</v>
      </c>
      <c r="G1427" s="8" t="s">
        <v>93</v>
      </c>
      <c r="H1427" s="8" t="s">
        <v>3976</v>
      </c>
      <c r="I1427" s="11">
        <v>5.5</v>
      </c>
      <c r="J1427" s="13" t="s">
        <v>5460</v>
      </c>
      <c r="K1427" s="13" t="s">
        <v>5461</v>
      </c>
      <c r="L1427" s="13" t="s">
        <v>5462</v>
      </c>
    </row>
    <row r="1428">
      <c r="A1428" s="11">
        <v>6.035585151E9</v>
      </c>
      <c r="B1428" s="12">
        <v>1427.0</v>
      </c>
      <c r="C1428" s="8" t="s">
        <v>12</v>
      </c>
      <c r="D1428" s="5">
        <f>VLOOKUP(CONCATENATE(C1428,A1428), Final!A:L, 12, false)</f>
        <v>18.4</v>
      </c>
      <c r="E1428" s="8" t="s">
        <v>5463</v>
      </c>
      <c r="F1428" s="11">
        <v>2002.0</v>
      </c>
      <c r="G1428" s="8" t="s">
        <v>93</v>
      </c>
      <c r="H1428" s="8" t="s">
        <v>3976</v>
      </c>
      <c r="I1428" s="11">
        <v>7.5</v>
      </c>
      <c r="J1428" s="13" t="s">
        <v>5464</v>
      </c>
      <c r="K1428" s="13" t="s">
        <v>5465</v>
      </c>
      <c r="L1428" s="13" t="s">
        <v>5466</v>
      </c>
    </row>
    <row r="1429">
      <c r="A1429" s="11">
        <v>6.035585153E9</v>
      </c>
      <c r="B1429" s="12">
        <v>1428.0</v>
      </c>
      <c r="C1429" s="8" t="s">
        <v>12</v>
      </c>
      <c r="D1429" s="5">
        <f>VLOOKUP(CONCATENATE(C1429,A1429), Final!A:L, 12, false)</f>
        <v>18.4</v>
      </c>
      <c r="E1429" s="8" t="s">
        <v>5467</v>
      </c>
      <c r="F1429" s="11">
        <v>2007.0</v>
      </c>
      <c r="G1429" s="8" t="s">
        <v>93</v>
      </c>
      <c r="H1429" s="8" t="s">
        <v>4281</v>
      </c>
      <c r="I1429" s="11">
        <v>7.5</v>
      </c>
      <c r="J1429" s="13" t="s">
        <v>5468</v>
      </c>
      <c r="K1429" s="13" t="s">
        <v>5469</v>
      </c>
      <c r="L1429" s="13" t="s">
        <v>5470</v>
      </c>
    </row>
    <row r="1430">
      <c r="A1430" s="11">
        <v>6.035585154E9</v>
      </c>
      <c r="B1430" s="12">
        <v>1429.0</v>
      </c>
      <c r="C1430" s="8" t="s">
        <v>12</v>
      </c>
      <c r="D1430" s="5">
        <f>VLOOKUP(CONCATENATE(C1430,A1430), Final!A:L, 12, false)</f>
        <v>18.4</v>
      </c>
      <c r="E1430" s="8" t="s">
        <v>5471</v>
      </c>
      <c r="F1430" s="11">
        <v>2007.0</v>
      </c>
      <c r="G1430" s="8" t="s">
        <v>93</v>
      </c>
      <c r="H1430" s="8" t="s">
        <v>4281</v>
      </c>
      <c r="I1430" s="11">
        <v>9.0</v>
      </c>
      <c r="J1430" s="13" t="s">
        <v>5472</v>
      </c>
      <c r="K1430" s="13" t="s">
        <v>5473</v>
      </c>
      <c r="L1430" s="13" t="s">
        <v>5474</v>
      </c>
    </row>
    <row r="1431">
      <c r="A1431" s="11">
        <v>6.035585155E9</v>
      </c>
      <c r="B1431" s="12">
        <v>1430.0</v>
      </c>
      <c r="C1431" s="8" t="s">
        <v>12</v>
      </c>
      <c r="D1431" s="5">
        <f>VLOOKUP(CONCATENATE(C1431,A1431), Final!A:L, 12, false)</f>
        <v>18.4</v>
      </c>
      <c r="E1431" s="8" t="s">
        <v>5471</v>
      </c>
      <c r="F1431" s="11">
        <v>2007.0</v>
      </c>
      <c r="G1431" s="8" t="s">
        <v>93</v>
      </c>
      <c r="H1431" s="8" t="s">
        <v>4281</v>
      </c>
      <c r="I1431" s="11">
        <v>9.0</v>
      </c>
      <c r="J1431" s="13" t="s">
        <v>5475</v>
      </c>
      <c r="K1431" s="13" t="s">
        <v>5476</v>
      </c>
      <c r="L1431" s="13" t="s">
        <v>5477</v>
      </c>
    </row>
    <row r="1432">
      <c r="A1432" s="11">
        <v>6.035585156E9</v>
      </c>
      <c r="B1432" s="12">
        <v>1431.0</v>
      </c>
      <c r="C1432" s="8" t="s">
        <v>12</v>
      </c>
      <c r="D1432" s="5">
        <f>VLOOKUP(CONCATENATE(C1432,A1432), Final!A:L, 12, false)</f>
        <v>18.4</v>
      </c>
      <c r="E1432" s="8" t="s">
        <v>5471</v>
      </c>
      <c r="F1432" s="11">
        <v>2007.0</v>
      </c>
      <c r="G1432" s="8" t="s">
        <v>93</v>
      </c>
      <c r="H1432" s="8" t="s">
        <v>4281</v>
      </c>
      <c r="I1432" s="11">
        <v>9.0</v>
      </c>
      <c r="J1432" s="13" t="s">
        <v>5478</v>
      </c>
      <c r="K1432" s="13" t="s">
        <v>5479</v>
      </c>
      <c r="L1432" s="13" t="s">
        <v>5480</v>
      </c>
    </row>
    <row r="1433">
      <c r="A1433" s="11">
        <v>6.035585157E9</v>
      </c>
      <c r="B1433" s="12">
        <v>1432.0</v>
      </c>
      <c r="C1433" s="8" t="s">
        <v>12</v>
      </c>
      <c r="D1433" s="5">
        <f>VLOOKUP(CONCATENATE(C1433,A1433), Final!A:L, 12, false)</f>
        <v>18.4</v>
      </c>
      <c r="E1433" s="8" t="s">
        <v>5471</v>
      </c>
      <c r="F1433" s="11">
        <v>2007.0</v>
      </c>
      <c r="G1433" s="8" t="s">
        <v>93</v>
      </c>
      <c r="H1433" s="8" t="s">
        <v>4281</v>
      </c>
      <c r="I1433" s="11">
        <v>9.0</v>
      </c>
      <c r="J1433" s="13" t="s">
        <v>5481</v>
      </c>
      <c r="K1433" s="13" t="s">
        <v>5482</v>
      </c>
      <c r="L1433" s="13" t="s">
        <v>5483</v>
      </c>
    </row>
    <row r="1434">
      <c r="A1434" s="11">
        <v>6.035585158E9</v>
      </c>
      <c r="B1434" s="12">
        <v>1433.0</v>
      </c>
      <c r="C1434" s="8" t="s">
        <v>12</v>
      </c>
      <c r="D1434" s="5">
        <f>VLOOKUP(CONCATENATE(C1434,A1434), Final!A:L, 12, false)</f>
        <v>18.4</v>
      </c>
      <c r="E1434" s="8" t="s">
        <v>5471</v>
      </c>
      <c r="F1434" s="11">
        <v>2007.0</v>
      </c>
      <c r="G1434" s="8" t="s">
        <v>93</v>
      </c>
      <c r="H1434" s="8" t="s">
        <v>4281</v>
      </c>
      <c r="I1434" s="11">
        <v>9.0</v>
      </c>
      <c r="J1434" s="13" t="s">
        <v>5484</v>
      </c>
      <c r="K1434" s="13" t="s">
        <v>5485</v>
      </c>
      <c r="L1434" s="13" t="s">
        <v>5486</v>
      </c>
    </row>
    <row r="1435">
      <c r="A1435" s="11">
        <v>6.035585159E9</v>
      </c>
      <c r="B1435" s="12">
        <v>1434.0</v>
      </c>
      <c r="C1435" s="8" t="s">
        <v>12</v>
      </c>
      <c r="D1435" s="5">
        <f>VLOOKUP(CONCATENATE(C1435,A1435), Final!A:L, 12, false)</f>
        <v>18.4</v>
      </c>
      <c r="E1435" s="8" t="s">
        <v>5487</v>
      </c>
      <c r="F1435" s="11">
        <v>2007.0</v>
      </c>
      <c r="G1435" s="8" t="s">
        <v>93</v>
      </c>
      <c r="H1435" s="8" t="s">
        <v>4281</v>
      </c>
      <c r="I1435" s="11">
        <v>8.0</v>
      </c>
      <c r="J1435" s="13" t="s">
        <v>5488</v>
      </c>
      <c r="K1435" s="13" t="s">
        <v>5489</v>
      </c>
      <c r="L1435" s="13" t="s">
        <v>5490</v>
      </c>
    </row>
    <row r="1436">
      <c r="A1436" s="11">
        <v>6.03558516E9</v>
      </c>
      <c r="B1436" s="12">
        <v>1435.0</v>
      </c>
      <c r="C1436" s="8" t="s">
        <v>12</v>
      </c>
      <c r="D1436" s="5">
        <f>VLOOKUP(CONCATENATE(C1436,A1436), Final!A:L, 12, false)</f>
        <v>18.4</v>
      </c>
      <c r="E1436" s="8" t="s">
        <v>5491</v>
      </c>
      <c r="F1436" s="11">
        <v>2007.0</v>
      </c>
      <c r="G1436" s="8" t="s">
        <v>93</v>
      </c>
      <c r="H1436" s="8" t="s">
        <v>4281</v>
      </c>
      <c r="I1436" s="11">
        <v>8.5</v>
      </c>
      <c r="J1436" s="13" t="s">
        <v>5492</v>
      </c>
      <c r="K1436" s="13" t="s">
        <v>5493</v>
      </c>
      <c r="L1436" s="13" t="s">
        <v>5494</v>
      </c>
    </row>
    <row r="1437">
      <c r="A1437" s="11">
        <v>6.035585161E9</v>
      </c>
      <c r="B1437" s="12">
        <v>1436.0</v>
      </c>
      <c r="C1437" s="8" t="s">
        <v>12</v>
      </c>
      <c r="D1437" s="5">
        <f>VLOOKUP(CONCATENATE(C1437,A1437), Final!A:L, 12, false)</f>
        <v>18.4</v>
      </c>
      <c r="E1437" s="8" t="s">
        <v>5495</v>
      </c>
      <c r="F1437" s="11">
        <v>2007.0</v>
      </c>
      <c r="G1437" s="8" t="s">
        <v>93</v>
      </c>
      <c r="H1437" s="8" t="s">
        <v>4281</v>
      </c>
      <c r="I1437" s="11">
        <v>9.0</v>
      </c>
      <c r="J1437" s="13" t="s">
        <v>5496</v>
      </c>
      <c r="K1437" s="13" t="s">
        <v>5497</v>
      </c>
      <c r="L1437" s="13" t="s">
        <v>5498</v>
      </c>
    </row>
    <row r="1438">
      <c r="A1438" s="11">
        <v>6.035585162E9</v>
      </c>
      <c r="B1438" s="12">
        <v>1437.0</v>
      </c>
      <c r="C1438" s="8" t="s">
        <v>12</v>
      </c>
      <c r="D1438" s="5">
        <f>VLOOKUP(CONCATENATE(C1438,A1438), Final!A:L, 12, false)</f>
        <v>18.4</v>
      </c>
      <c r="E1438" s="8" t="s">
        <v>5487</v>
      </c>
      <c r="F1438" s="11">
        <v>2007.0</v>
      </c>
      <c r="G1438" s="8" t="s">
        <v>93</v>
      </c>
      <c r="H1438" s="8" t="s">
        <v>4281</v>
      </c>
      <c r="I1438" s="11">
        <v>8.0</v>
      </c>
      <c r="J1438" s="13" t="s">
        <v>5499</v>
      </c>
      <c r="K1438" s="13" t="s">
        <v>5500</v>
      </c>
      <c r="L1438" s="13" t="s">
        <v>5501</v>
      </c>
    </row>
    <row r="1439">
      <c r="A1439" s="11">
        <v>6.035585163E9</v>
      </c>
      <c r="B1439" s="12">
        <v>1438.0</v>
      </c>
      <c r="C1439" s="8" t="s">
        <v>12</v>
      </c>
      <c r="D1439" s="5">
        <f>VLOOKUP(CONCATENATE(C1439,A1439), Final!A:L, 12, false)</f>
        <v>18.4</v>
      </c>
      <c r="E1439" s="8" t="s">
        <v>5491</v>
      </c>
      <c r="F1439" s="11">
        <v>2007.0</v>
      </c>
      <c r="G1439" s="8" t="s">
        <v>93</v>
      </c>
      <c r="H1439" s="8" t="s">
        <v>4281</v>
      </c>
      <c r="I1439" s="11">
        <v>8.5</v>
      </c>
      <c r="J1439" s="13" t="s">
        <v>5502</v>
      </c>
      <c r="K1439" s="13" t="s">
        <v>5503</v>
      </c>
      <c r="L1439" s="13" t="s">
        <v>5504</v>
      </c>
    </row>
    <row r="1440">
      <c r="A1440" s="11">
        <v>6.035585164E9</v>
      </c>
      <c r="B1440" s="12">
        <v>1439.0</v>
      </c>
      <c r="C1440" s="8" t="s">
        <v>12</v>
      </c>
      <c r="D1440" s="5">
        <f>VLOOKUP(CONCATENATE(C1440,A1440), Final!A:L, 12, false)</f>
        <v>18.4</v>
      </c>
      <c r="E1440" s="8" t="s">
        <v>5487</v>
      </c>
      <c r="F1440" s="11">
        <v>2007.0</v>
      </c>
      <c r="G1440" s="8" t="s">
        <v>93</v>
      </c>
      <c r="H1440" s="8" t="s">
        <v>4281</v>
      </c>
      <c r="I1440" s="11">
        <v>8.0</v>
      </c>
      <c r="J1440" s="13" t="s">
        <v>5505</v>
      </c>
      <c r="K1440" s="13" t="s">
        <v>5506</v>
      </c>
      <c r="L1440" s="13" t="s">
        <v>5507</v>
      </c>
    </row>
    <row r="1441">
      <c r="A1441" s="11">
        <v>6.035585167E9</v>
      </c>
      <c r="B1441" s="12">
        <v>1440.0</v>
      </c>
      <c r="C1441" s="8" t="s">
        <v>12</v>
      </c>
      <c r="D1441" s="5">
        <f>VLOOKUP(CONCATENATE(C1441,A1441), Final!A:L, 12, false)</f>
        <v>18.4</v>
      </c>
      <c r="E1441" s="8" t="s">
        <v>5487</v>
      </c>
      <c r="F1441" s="11">
        <v>2007.0</v>
      </c>
      <c r="G1441" s="8" t="s">
        <v>93</v>
      </c>
      <c r="H1441" s="8" t="s">
        <v>4281</v>
      </c>
      <c r="I1441" s="11">
        <v>8.0</v>
      </c>
      <c r="J1441" s="13" t="s">
        <v>5508</v>
      </c>
      <c r="K1441" s="13" t="s">
        <v>5509</v>
      </c>
      <c r="L1441" s="13" t="s">
        <v>5510</v>
      </c>
    </row>
    <row r="1442">
      <c r="A1442" s="11">
        <v>6.03558517E9</v>
      </c>
      <c r="B1442" s="12">
        <v>1441.0</v>
      </c>
      <c r="C1442" s="8" t="s">
        <v>12</v>
      </c>
      <c r="D1442" s="5">
        <f>VLOOKUP(CONCATENATE(C1442,A1442), Final!A:L, 12, false)</f>
        <v>18.4</v>
      </c>
      <c r="E1442" s="8" t="s">
        <v>5511</v>
      </c>
      <c r="F1442" s="11">
        <v>2002.0</v>
      </c>
      <c r="G1442" s="8" t="s">
        <v>93</v>
      </c>
      <c r="H1442" s="8" t="s">
        <v>3976</v>
      </c>
      <c r="I1442" s="11">
        <v>7.5</v>
      </c>
      <c r="J1442" s="13" t="s">
        <v>5512</v>
      </c>
      <c r="K1442" s="13" t="s">
        <v>5513</v>
      </c>
      <c r="L1442" s="13" t="s">
        <v>5514</v>
      </c>
    </row>
    <row r="1443">
      <c r="A1443" s="11">
        <v>6.035585174E9</v>
      </c>
      <c r="B1443" s="12">
        <v>1442.0</v>
      </c>
      <c r="C1443" s="8" t="s">
        <v>12</v>
      </c>
      <c r="D1443" s="5">
        <f>VLOOKUP(CONCATENATE(C1443,A1443), Final!A:L, 12, false)</f>
        <v>18.4</v>
      </c>
      <c r="E1443" s="8" t="s">
        <v>5511</v>
      </c>
      <c r="F1443" s="11">
        <v>2002.0</v>
      </c>
      <c r="G1443" s="8" t="s">
        <v>93</v>
      </c>
      <c r="H1443" s="8" t="s">
        <v>3976</v>
      </c>
      <c r="I1443" s="11">
        <v>7.5</v>
      </c>
      <c r="J1443" s="13" t="s">
        <v>5515</v>
      </c>
      <c r="K1443" s="13" t="s">
        <v>5516</v>
      </c>
      <c r="L1443" s="13" t="s">
        <v>5517</v>
      </c>
    </row>
    <row r="1444">
      <c r="A1444" s="11">
        <v>6.035585179E9</v>
      </c>
      <c r="B1444" s="12">
        <v>1443.0</v>
      </c>
      <c r="C1444" s="8" t="s">
        <v>12</v>
      </c>
      <c r="D1444" s="5">
        <f>VLOOKUP(CONCATENATE(C1444,A1444), Final!A:L, 12, false)</f>
        <v>18.4</v>
      </c>
      <c r="E1444" s="8" t="s">
        <v>5518</v>
      </c>
      <c r="F1444" s="11">
        <v>2002.0</v>
      </c>
      <c r="G1444" s="8" t="s">
        <v>93</v>
      </c>
      <c r="H1444" s="8" t="s">
        <v>3976</v>
      </c>
      <c r="I1444" s="11">
        <v>8.5</v>
      </c>
      <c r="J1444" s="13" t="s">
        <v>5519</v>
      </c>
      <c r="K1444" s="13" t="s">
        <v>5520</v>
      </c>
      <c r="L1444" s="13" t="s">
        <v>5521</v>
      </c>
    </row>
    <row r="1445">
      <c r="A1445" s="11">
        <v>6.03558518E9</v>
      </c>
      <c r="B1445" s="12">
        <v>1444.0</v>
      </c>
      <c r="C1445" s="8" t="s">
        <v>12</v>
      </c>
      <c r="D1445" s="5">
        <f>VLOOKUP(CONCATENATE(C1445,A1445), Final!A:L, 12, false)</f>
        <v>18.4</v>
      </c>
      <c r="E1445" s="8" t="s">
        <v>5518</v>
      </c>
      <c r="F1445" s="11">
        <v>2002.0</v>
      </c>
      <c r="G1445" s="8" t="s">
        <v>93</v>
      </c>
      <c r="H1445" s="8" t="s">
        <v>3976</v>
      </c>
      <c r="I1445" s="11">
        <v>8.5</v>
      </c>
      <c r="J1445" s="13" t="s">
        <v>5522</v>
      </c>
      <c r="K1445" s="13" t="s">
        <v>5523</v>
      </c>
      <c r="L1445" s="13" t="s">
        <v>5524</v>
      </c>
    </row>
    <row r="1446">
      <c r="A1446" s="11">
        <v>6.035585182E9</v>
      </c>
      <c r="B1446" s="12">
        <v>1445.0</v>
      </c>
      <c r="C1446" s="8" t="s">
        <v>12</v>
      </c>
      <c r="D1446" s="5">
        <f>VLOOKUP(CONCATENATE(C1446,A1446), Final!A:L, 12, false)</f>
        <v>18.4</v>
      </c>
      <c r="E1446" s="8" t="s">
        <v>5518</v>
      </c>
      <c r="F1446" s="11">
        <v>2002.0</v>
      </c>
      <c r="G1446" s="8" t="s">
        <v>93</v>
      </c>
      <c r="H1446" s="8" t="s">
        <v>3976</v>
      </c>
      <c r="I1446" s="11">
        <v>8.5</v>
      </c>
      <c r="J1446" s="13" t="s">
        <v>5525</v>
      </c>
      <c r="K1446" s="13" t="s">
        <v>5526</v>
      </c>
      <c r="L1446" s="13" t="s">
        <v>5527</v>
      </c>
    </row>
    <row r="1447">
      <c r="A1447" s="11">
        <v>6.035585183E9</v>
      </c>
      <c r="B1447" s="12">
        <v>1446.0</v>
      </c>
      <c r="C1447" s="8" t="s">
        <v>12</v>
      </c>
      <c r="D1447" s="5">
        <f>VLOOKUP(CONCATENATE(C1447,A1447), Final!A:L, 12, false)</f>
        <v>18.4</v>
      </c>
      <c r="E1447" s="8" t="s">
        <v>5518</v>
      </c>
      <c r="F1447" s="11">
        <v>2002.0</v>
      </c>
      <c r="G1447" s="8" t="s">
        <v>93</v>
      </c>
      <c r="H1447" s="8" t="s">
        <v>3976</v>
      </c>
      <c r="I1447" s="11">
        <v>8.5</v>
      </c>
      <c r="J1447" s="13" t="s">
        <v>5528</v>
      </c>
      <c r="K1447" s="13" t="s">
        <v>5529</v>
      </c>
      <c r="L1447" s="13" t="s">
        <v>5530</v>
      </c>
    </row>
    <row r="1448">
      <c r="A1448" s="11">
        <v>6.035585186E9</v>
      </c>
      <c r="B1448" s="12">
        <v>1447.0</v>
      </c>
      <c r="C1448" s="8" t="s">
        <v>12</v>
      </c>
      <c r="D1448" s="5">
        <f>VLOOKUP(CONCATENATE(C1448,A1448), Final!A:L, 12, false)</f>
        <v>18.4</v>
      </c>
      <c r="E1448" s="8" t="s">
        <v>5531</v>
      </c>
      <c r="F1448" s="11">
        <v>2002.0</v>
      </c>
      <c r="G1448" s="8" t="s">
        <v>93</v>
      </c>
      <c r="H1448" s="8" t="s">
        <v>3976</v>
      </c>
      <c r="I1448" s="11">
        <v>7.5</v>
      </c>
      <c r="J1448" s="13" t="s">
        <v>5532</v>
      </c>
      <c r="K1448" s="13" t="s">
        <v>5533</v>
      </c>
      <c r="L1448" s="13" t="s">
        <v>5534</v>
      </c>
    </row>
    <row r="1449">
      <c r="A1449" s="11">
        <v>6.035585188E9</v>
      </c>
      <c r="B1449" s="12">
        <v>1448.0</v>
      </c>
      <c r="C1449" s="8" t="s">
        <v>12</v>
      </c>
      <c r="D1449" s="5">
        <f>VLOOKUP(CONCATENATE(C1449,A1449), Final!A:L, 12, false)</f>
        <v>18.4</v>
      </c>
      <c r="E1449" s="8" t="s">
        <v>5535</v>
      </c>
      <c r="F1449" s="11">
        <v>2002.0</v>
      </c>
      <c r="G1449" s="8" t="s">
        <v>93</v>
      </c>
      <c r="H1449" s="8" t="s">
        <v>3976</v>
      </c>
      <c r="I1449" s="11">
        <v>8.5</v>
      </c>
      <c r="J1449" s="13" t="s">
        <v>5536</v>
      </c>
      <c r="K1449" s="13" t="s">
        <v>5537</v>
      </c>
      <c r="L1449" s="13" t="s">
        <v>5538</v>
      </c>
    </row>
    <row r="1450">
      <c r="A1450" s="11">
        <v>6.03558519E9</v>
      </c>
      <c r="B1450" s="12">
        <v>1449.0</v>
      </c>
      <c r="C1450" s="8" t="s">
        <v>12</v>
      </c>
      <c r="D1450" s="5">
        <f>VLOOKUP(CONCATENATE(C1450,A1450), Final!A:L, 12, false)</f>
        <v>18.4</v>
      </c>
      <c r="E1450" s="8" t="s">
        <v>5539</v>
      </c>
      <c r="F1450" s="11">
        <v>2002.0</v>
      </c>
      <c r="G1450" s="8" t="s">
        <v>93</v>
      </c>
      <c r="H1450" s="8" t="s">
        <v>3976</v>
      </c>
      <c r="I1450" s="11">
        <v>8.0</v>
      </c>
      <c r="J1450" s="13" t="s">
        <v>5540</v>
      </c>
      <c r="K1450" s="13" t="s">
        <v>5541</v>
      </c>
      <c r="L1450" s="13" t="s">
        <v>5542</v>
      </c>
    </row>
    <row r="1451">
      <c r="A1451" s="11">
        <v>6.035585191E9</v>
      </c>
      <c r="B1451" s="12">
        <v>1450.0</v>
      </c>
      <c r="C1451" s="8" t="s">
        <v>12</v>
      </c>
      <c r="D1451" s="5">
        <f>VLOOKUP(CONCATENATE(C1451,A1451), Final!A:L, 12, false)</f>
        <v>18.4</v>
      </c>
      <c r="E1451" s="8" t="s">
        <v>5535</v>
      </c>
      <c r="F1451" s="11">
        <v>2002.0</v>
      </c>
      <c r="G1451" s="8" t="s">
        <v>93</v>
      </c>
      <c r="H1451" s="8" t="s">
        <v>3976</v>
      </c>
      <c r="I1451" s="11">
        <v>8.5</v>
      </c>
      <c r="J1451" s="13" t="s">
        <v>5543</v>
      </c>
      <c r="K1451" s="13" t="s">
        <v>5544</v>
      </c>
      <c r="L1451" s="13" t="s">
        <v>5545</v>
      </c>
    </row>
    <row r="1452">
      <c r="A1452" s="11">
        <v>6.035585192E9</v>
      </c>
      <c r="B1452" s="12">
        <v>1451.0</v>
      </c>
      <c r="C1452" s="8" t="s">
        <v>12</v>
      </c>
      <c r="D1452" s="5">
        <f>VLOOKUP(CONCATENATE(C1452,A1452), Final!A:L, 12, false)</f>
        <v>18.4</v>
      </c>
      <c r="E1452" s="8" t="s">
        <v>5539</v>
      </c>
      <c r="F1452" s="11">
        <v>2002.0</v>
      </c>
      <c r="G1452" s="8" t="s">
        <v>93</v>
      </c>
      <c r="H1452" s="8" t="s">
        <v>3976</v>
      </c>
      <c r="I1452" s="11">
        <v>8.0</v>
      </c>
      <c r="J1452" s="13" t="s">
        <v>5546</v>
      </c>
      <c r="K1452" s="13" t="s">
        <v>5547</v>
      </c>
      <c r="L1452" s="13" t="s">
        <v>5548</v>
      </c>
    </row>
    <row r="1453">
      <c r="A1453" s="11">
        <v>6.035585195E9</v>
      </c>
      <c r="B1453" s="12">
        <v>1452.0</v>
      </c>
      <c r="C1453" s="8" t="s">
        <v>12</v>
      </c>
      <c r="D1453" s="5">
        <f>VLOOKUP(CONCATENATE(C1453,A1453), Final!A:L, 12, false)</f>
        <v>18.4</v>
      </c>
      <c r="E1453" s="8" t="s">
        <v>5549</v>
      </c>
      <c r="F1453" s="11">
        <v>2007.0</v>
      </c>
      <c r="G1453" s="8" t="s">
        <v>93</v>
      </c>
      <c r="H1453" s="8" t="s">
        <v>4214</v>
      </c>
      <c r="I1453" s="11">
        <v>9.0</v>
      </c>
      <c r="J1453" s="13" t="s">
        <v>5550</v>
      </c>
      <c r="K1453" s="13" t="s">
        <v>5551</v>
      </c>
      <c r="L1453" s="13" t="s">
        <v>5552</v>
      </c>
    </row>
    <row r="1454">
      <c r="A1454" s="11">
        <v>6.035585197E9</v>
      </c>
      <c r="B1454" s="12">
        <v>1453.0</v>
      </c>
      <c r="C1454" s="8" t="s">
        <v>12</v>
      </c>
      <c r="D1454" s="5">
        <f>VLOOKUP(CONCATENATE(C1454,A1454), Final!A:L, 12, false)</f>
        <v>18.4</v>
      </c>
      <c r="E1454" s="8" t="s">
        <v>5549</v>
      </c>
      <c r="F1454" s="11">
        <v>2007.0</v>
      </c>
      <c r="G1454" s="8" t="s">
        <v>93</v>
      </c>
      <c r="H1454" s="8" t="s">
        <v>4214</v>
      </c>
      <c r="I1454" s="11">
        <v>9.0</v>
      </c>
      <c r="J1454" s="13" t="s">
        <v>5553</v>
      </c>
      <c r="K1454" s="13" t="s">
        <v>5554</v>
      </c>
      <c r="L1454" s="13" t="s">
        <v>5555</v>
      </c>
    </row>
    <row r="1455">
      <c r="A1455" s="11">
        <v>6.035585198E9</v>
      </c>
      <c r="B1455" s="12">
        <v>1454.0</v>
      </c>
      <c r="C1455" s="8" t="s">
        <v>12</v>
      </c>
      <c r="D1455" s="5">
        <f>VLOOKUP(CONCATENATE(C1455,A1455), Final!A:L, 12, false)</f>
        <v>18.4</v>
      </c>
      <c r="E1455" s="8" t="s">
        <v>5556</v>
      </c>
      <c r="F1455" s="11">
        <v>2007.0</v>
      </c>
      <c r="G1455" s="8" t="s">
        <v>93</v>
      </c>
      <c r="H1455" s="8" t="s">
        <v>4214</v>
      </c>
      <c r="I1455" s="11">
        <v>8.5</v>
      </c>
      <c r="J1455" s="13" t="s">
        <v>5557</v>
      </c>
      <c r="K1455" s="13" t="s">
        <v>5558</v>
      </c>
      <c r="L1455" s="13" t="s">
        <v>5559</v>
      </c>
    </row>
    <row r="1456">
      <c r="A1456" s="11">
        <v>6.035585199E9</v>
      </c>
      <c r="B1456" s="12">
        <v>1455.0</v>
      </c>
      <c r="C1456" s="8" t="s">
        <v>12</v>
      </c>
      <c r="D1456" s="5">
        <f>VLOOKUP(CONCATENATE(C1456,A1456), Final!A:L, 12, false)</f>
        <v>18.4</v>
      </c>
      <c r="E1456" s="8" t="s">
        <v>5549</v>
      </c>
      <c r="F1456" s="11">
        <v>2007.0</v>
      </c>
      <c r="G1456" s="8" t="s">
        <v>93</v>
      </c>
      <c r="H1456" s="8" t="s">
        <v>4214</v>
      </c>
      <c r="I1456" s="11">
        <v>9.0</v>
      </c>
      <c r="J1456" s="13" t="s">
        <v>5560</v>
      </c>
      <c r="K1456" s="13" t="s">
        <v>5561</v>
      </c>
      <c r="L1456" s="13" t="s">
        <v>5562</v>
      </c>
    </row>
    <row r="1457">
      <c r="A1457" s="11">
        <v>6.0355852E9</v>
      </c>
      <c r="B1457" s="12">
        <v>1456.0</v>
      </c>
      <c r="C1457" s="8" t="s">
        <v>12</v>
      </c>
      <c r="D1457" s="5">
        <f>VLOOKUP(CONCATENATE(C1457,A1457), Final!A:L, 12, false)</f>
        <v>18.4</v>
      </c>
      <c r="E1457" s="8" t="s">
        <v>5556</v>
      </c>
      <c r="F1457" s="11">
        <v>2007.0</v>
      </c>
      <c r="G1457" s="8" t="s">
        <v>93</v>
      </c>
      <c r="H1457" s="8" t="s">
        <v>4214</v>
      </c>
      <c r="I1457" s="11">
        <v>8.5</v>
      </c>
      <c r="J1457" s="13" t="s">
        <v>5563</v>
      </c>
      <c r="K1457" s="13" t="s">
        <v>5564</v>
      </c>
      <c r="L1457" s="13" t="s">
        <v>5565</v>
      </c>
    </row>
    <row r="1458">
      <c r="A1458" s="11">
        <v>6.035585251E9</v>
      </c>
      <c r="B1458" s="12">
        <v>1457.0</v>
      </c>
      <c r="C1458" s="8" t="s">
        <v>12</v>
      </c>
      <c r="D1458" s="5">
        <f>VLOOKUP(CONCATENATE(C1458,A1458), Final!A:L, 12, false)</f>
        <v>18.4</v>
      </c>
      <c r="E1458" s="8" t="s">
        <v>5566</v>
      </c>
      <c r="F1458" s="11">
        <v>2007.0</v>
      </c>
      <c r="G1458" s="8" t="s">
        <v>93</v>
      </c>
      <c r="H1458" s="8" t="s">
        <v>4214</v>
      </c>
      <c r="I1458" s="11">
        <v>7.5</v>
      </c>
      <c r="J1458" s="13" t="s">
        <v>5567</v>
      </c>
      <c r="K1458" s="13" t="s">
        <v>5568</v>
      </c>
      <c r="L1458" s="13" t="s">
        <v>5569</v>
      </c>
    </row>
    <row r="1459">
      <c r="A1459" s="11">
        <v>6.035585252E9</v>
      </c>
      <c r="B1459" s="12">
        <v>1458.0</v>
      </c>
      <c r="C1459" s="8" t="s">
        <v>12</v>
      </c>
      <c r="D1459" s="5">
        <f>VLOOKUP(CONCATENATE(C1459,A1459), Final!A:L, 12, false)</f>
        <v>18.4</v>
      </c>
      <c r="E1459" s="8" t="s">
        <v>5570</v>
      </c>
      <c r="F1459" s="11">
        <v>2007.0</v>
      </c>
      <c r="G1459" s="8" t="s">
        <v>93</v>
      </c>
      <c r="H1459" s="8" t="s">
        <v>4214</v>
      </c>
      <c r="I1459" s="11">
        <v>8.5</v>
      </c>
      <c r="J1459" s="13" t="s">
        <v>5571</v>
      </c>
      <c r="K1459" s="13" t="s">
        <v>5572</v>
      </c>
      <c r="L1459" s="13" t="s">
        <v>5573</v>
      </c>
    </row>
    <row r="1460">
      <c r="A1460" s="11">
        <v>6.035585253E9</v>
      </c>
      <c r="B1460" s="12">
        <v>1459.0</v>
      </c>
      <c r="C1460" s="8" t="s">
        <v>12</v>
      </c>
      <c r="D1460" s="5">
        <f>VLOOKUP(CONCATENATE(C1460,A1460), Final!A:L, 12, false)</f>
        <v>18.4</v>
      </c>
      <c r="E1460" s="8" t="s">
        <v>5570</v>
      </c>
      <c r="F1460" s="11">
        <v>2007.0</v>
      </c>
      <c r="G1460" s="8" t="s">
        <v>93</v>
      </c>
      <c r="H1460" s="8" t="s">
        <v>4214</v>
      </c>
      <c r="I1460" s="11">
        <v>8.5</v>
      </c>
      <c r="J1460" s="13" t="s">
        <v>5574</v>
      </c>
      <c r="K1460" s="13" t="s">
        <v>5575</v>
      </c>
      <c r="L1460" s="13" t="s">
        <v>5576</v>
      </c>
    </row>
    <row r="1461">
      <c r="A1461" s="11">
        <v>6.035585254E9</v>
      </c>
      <c r="B1461" s="12">
        <v>1460.0</v>
      </c>
      <c r="C1461" s="8" t="s">
        <v>12</v>
      </c>
      <c r="D1461" s="5">
        <f>VLOOKUP(CONCATENATE(C1461,A1461), Final!A:L, 12, false)</f>
        <v>18.4</v>
      </c>
      <c r="E1461" s="8" t="s">
        <v>5570</v>
      </c>
      <c r="F1461" s="11">
        <v>2007.0</v>
      </c>
      <c r="G1461" s="8" t="s">
        <v>93</v>
      </c>
      <c r="H1461" s="8" t="s">
        <v>4214</v>
      </c>
      <c r="I1461" s="11">
        <v>8.5</v>
      </c>
      <c r="J1461" s="13" t="s">
        <v>5577</v>
      </c>
      <c r="K1461" s="13" t="s">
        <v>5578</v>
      </c>
      <c r="L1461" s="13" t="s">
        <v>5579</v>
      </c>
    </row>
    <row r="1462">
      <c r="A1462" s="11">
        <v>6.035585258E9</v>
      </c>
      <c r="B1462" s="12">
        <v>1461.0</v>
      </c>
      <c r="C1462" s="8" t="s">
        <v>12</v>
      </c>
      <c r="D1462" s="5">
        <f>VLOOKUP(CONCATENATE(C1462,A1462), Final!A:L, 12, false)</f>
        <v>18.4</v>
      </c>
      <c r="E1462" s="8" t="s">
        <v>5580</v>
      </c>
      <c r="F1462" s="11">
        <v>2002.0</v>
      </c>
      <c r="G1462" s="8" t="s">
        <v>93</v>
      </c>
      <c r="H1462" s="8" t="s">
        <v>3976</v>
      </c>
      <c r="I1462" s="11">
        <v>7.5</v>
      </c>
      <c r="J1462" s="13" t="s">
        <v>5581</v>
      </c>
      <c r="K1462" s="13" t="s">
        <v>5582</v>
      </c>
      <c r="L1462" s="13" t="s">
        <v>5583</v>
      </c>
    </row>
    <row r="1463">
      <c r="A1463" s="11">
        <v>6.03558526E9</v>
      </c>
      <c r="B1463" s="12">
        <v>1462.0</v>
      </c>
      <c r="C1463" s="8" t="s">
        <v>12</v>
      </c>
      <c r="D1463" s="5">
        <f>VLOOKUP(CONCATENATE(C1463,A1463), Final!A:L, 12, false)</f>
        <v>18.4</v>
      </c>
      <c r="E1463" s="8" t="s">
        <v>5580</v>
      </c>
      <c r="F1463" s="11">
        <v>2002.0</v>
      </c>
      <c r="G1463" s="8" t="s">
        <v>93</v>
      </c>
      <c r="H1463" s="8" t="s">
        <v>3976</v>
      </c>
      <c r="I1463" s="11">
        <v>7.5</v>
      </c>
      <c r="J1463" s="13" t="s">
        <v>5584</v>
      </c>
      <c r="K1463" s="13" t="s">
        <v>5585</v>
      </c>
      <c r="L1463" s="13" t="s">
        <v>5586</v>
      </c>
    </row>
    <row r="1464">
      <c r="A1464" s="11">
        <v>6.035585263E9</v>
      </c>
      <c r="B1464" s="12">
        <v>1463.0</v>
      </c>
      <c r="C1464" s="8" t="s">
        <v>12</v>
      </c>
      <c r="D1464" s="5">
        <f>VLOOKUP(CONCATENATE(C1464,A1464), Final!A:L, 12, false)</f>
        <v>18.4</v>
      </c>
      <c r="E1464" s="8" t="s">
        <v>5587</v>
      </c>
      <c r="F1464" s="11">
        <v>2009.0</v>
      </c>
      <c r="G1464" s="8" t="s">
        <v>93</v>
      </c>
      <c r="H1464" s="8" t="s">
        <v>4088</v>
      </c>
      <c r="I1464" s="11">
        <v>8.0</v>
      </c>
      <c r="J1464" s="13" t="s">
        <v>5588</v>
      </c>
      <c r="K1464" s="13" t="s">
        <v>5589</v>
      </c>
      <c r="L1464" s="13" t="s">
        <v>5590</v>
      </c>
    </row>
    <row r="1465">
      <c r="A1465" s="11">
        <v>6.035585264E9</v>
      </c>
      <c r="B1465" s="12">
        <v>1464.0</v>
      </c>
      <c r="C1465" s="8" t="s">
        <v>12</v>
      </c>
      <c r="D1465" s="5">
        <f>VLOOKUP(CONCATENATE(C1465,A1465), Final!A:L, 12, false)</f>
        <v>18.4</v>
      </c>
      <c r="E1465" s="8" t="s">
        <v>5591</v>
      </c>
      <c r="F1465" s="11">
        <v>2009.0</v>
      </c>
      <c r="G1465" s="8" t="s">
        <v>93</v>
      </c>
      <c r="H1465" s="8" t="s">
        <v>4088</v>
      </c>
      <c r="I1465" s="11">
        <v>9.0</v>
      </c>
      <c r="J1465" s="13" t="s">
        <v>5592</v>
      </c>
      <c r="K1465" s="13" t="s">
        <v>5593</v>
      </c>
      <c r="L1465" s="13" t="s">
        <v>5594</v>
      </c>
    </row>
    <row r="1466">
      <c r="A1466" s="11">
        <v>6.035585265E9</v>
      </c>
      <c r="B1466" s="12">
        <v>1465.0</v>
      </c>
      <c r="C1466" s="8" t="s">
        <v>12</v>
      </c>
      <c r="D1466" s="5">
        <f>VLOOKUP(CONCATENATE(C1466,A1466), Final!A:L, 12, false)</f>
        <v>18.4</v>
      </c>
      <c r="E1466" s="8" t="s">
        <v>5595</v>
      </c>
      <c r="F1466" s="11">
        <v>2009.0</v>
      </c>
      <c r="G1466" s="8" t="s">
        <v>93</v>
      </c>
      <c r="H1466" s="8" t="s">
        <v>4088</v>
      </c>
      <c r="I1466" s="11">
        <v>8.0</v>
      </c>
      <c r="J1466" s="13" t="s">
        <v>5596</v>
      </c>
      <c r="K1466" s="13" t="s">
        <v>5597</v>
      </c>
      <c r="L1466" s="13" t="s">
        <v>5598</v>
      </c>
    </row>
    <row r="1467">
      <c r="A1467" s="11">
        <v>6.035585266E9</v>
      </c>
      <c r="B1467" s="12">
        <v>1466.0</v>
      </c>
      <c r="C1467" s="8" t="s">
        <v>12</v>
      </c>
      <c r="D1467" s="5">
        <f>VLOOKUP(CONCATENATE(C1467,A1467), Final!A:L, 12, false)</f>
        <v>18.4</v>
      </c>
      <c r="E1467" s="8" t="s">
        <v>5599</v>
      </c>
      <c r="F1467" s="11">
        <v>2009.0</v>
      </c>
      <c r="G1467" s="8" t="s">
        <v>93</v>
      </c>
      <c r="H1467" s="8" t="s">
        <v>4088</v>
      </c>
      <c r="I1467" s="11">
        <v>8.5</v>
      </c>
      <c r="J1467" s="13" t="s">
        <v>5600</v>
      </c>
      <c r="K1467" s="13" t="s">
        <v>5601</v>
      </c>
      <c r="L1467" s="13" t="s">
        <v>5602</v>
      </c>
    </row>
    <row r="1468">
      <c r="A1468" s="11">
        <v>6.035585267E9</v>
      </c>
      <c r="B1468" s="12">
        <v>1467.0</v>
      </c>
      <c r="C1468" s="8" t="s">
        <v>12</v>
      </c>
      <c r="D1468" s="5">
        <f>VLOOKUP(CONCATENATE(C1468,A1468), Final!A:L, 12, false)</f>
        <v>18.4</v>
      </c>
      <c r="E1468" s="8" t="s">
        <v>5595</v>
      </c>
      <c r="F1468" s="11">
        <v>2009.0</v>
      </c>
      <c r="G1468" s="8" t="s">
        <v>93</v>
      </c>
      <c r="H1468" s="8" t="s">
        <v>4088</v>
      </c>
      <c r="I1468" s="11">
        <v>8.0</v>
      </c>
      <c r="J1468" s="13" t="s">
        <v>5603</v>
      </c>
      <c r="K1468" s="13" t="s">
        <v>5604</v>
      </c>
      <c r="L1468" s="13" t="s">
        <v>5605</v>
      </c>
    </row>
    <row r="1469">
      <c r="A1469" s="11">
        <v>6.035585268E9</v>
      </c>
      <c r="B1469" s="12">
        <v>1468.0</v>
      </c>
      <c r="C1469" s="8" t="s">
        <v>12</v>
      </c>
      <c r="D1469" s="5">
        <f>VLOOKUP(CONCATENATE(C1469,A1469), Final!A:L, 12, false)</f>
        <v>18.4</v>
      </c>
      <c r="E1469" s="8" t="s">
        <v>5599</v>
      </c>
      <c r="F1469" s="11">
        <v>2009.0</v>
      </c>
      <c r="G1469" s="8" t="s">
        <v>93</v>
      </c>
      <c r="H1469" s="8" t="s">
        <v>4088</v>
      </c>
      <c r="I1469" s="11">
        <v>8.5</v>
      </c>
      <c r="J1469" s="13" t="s">
        <v>5606</v>
      </c>
      <c r="K1469" s="13" t="s">
        <v>5607</v>
      </c>
      <c r="L1469" s="13" t="s">
        <v>5608</v>
      </c>
    </row>
    <row r="1470">
      <c r="A1470" s="11">
        <v>6.035585269E9</v>
      </c>
      <c r="B1470" s="12">
        <v>1469.0</v>
      </c>
      <c r="C1470" s="8" t="s">
        <v>12</v>
      </c>
      <c r="D1470" s="5">
        <f>VLOOKUP(CONCATENATE(C1470,A1470), Final!A:L, 12, false)</f>
        <v>18.4</v>
      </c>
      <c r="E1470" s="8" t="s">
        <v>5609</v>
      </c>
      <c r="F1470" s="11">
        <v>2009.0</v>
      </c>
      <c r="G1470" s="8" t="s">
        <v>93</v>
      </c>
      <c r="H1470" s="8" t="s">
        <v>4088</v>
      </c>
      <c r="I1470" s="11">
        <v>9.0</v>
      </c>
      <c r="J1470" s="13" t="s">
        <v>5610</v>
      </c>
      <c r="K1470" s="13" t="s">
        <v>5611</v>
      </c>
      <c r="L1470" s="13" t="s">
        <v>5612</v>
      </c>
    </row>
    <row r="1471">
      <c r="A1471" s="11">
        <v>6.03558527E9</v>
      </c>
      <c r="B1471" s="12">
        <v>1470.0</v>
      </c>
      <c r="C1471" s="8" t="s">
        <v>12</v>
      </c>
      <c r="D1471" s="5">
        <f>VLOOKUP(CONCATENATE(C1471,A1471), Final!A:L, 12, false)</f>
        <v>18.4</v>
      </c>
      <c r="E1471" s="8" t="s">
        <v>5599</v>
      </c>
      <c r="F1471" s="11">
        <v>2009.0</v>
      </c>
      <c r="G1471" s="8" t="s">
        <v>93</v>
      </c>
      <c r="H1471" s="8" t="s">
        <v>4088</v>
      </c>
      <c r="I1471" s="11">
        <v>8.5</v>
      </c>
      <c r="J1471" s="13" t="s">
        <v>5613</v>
      </c>
      <c r="K1471" s="13" t="s">
        <v>5614</v>
      </c>
      <c r="L1471" s="13" t="s">
        <v>5615</v>
      </c>
    </row>
    <row r="1472">
      <c r="A1472" s="11">
        <v>6.035585271E9</v>
      </c>
      <c r="B1472" s="12">
        <v>1471.0</v>
      </c>
      <c r="C1472" s="8" t="s">
        <v>12</v>
      </c>
      <c r="D1472" s="5">
        <f>VLOOKUP(CONCATENATE(C1472,A1472), Final!A:L, 12, false)</f>
        <v>18.4</v>
      </c>
      <c r="E1472" s="8" t="s">
        <v>5609</v>
      </c>
      <c r="F1472" s="11">
        <v>2009.0</v>
      </c>
      <c r="G1472" s="8" t="s">
        <v>93</v>
      </c>
      <c r="H1472" s="8" t="s">
        <v>4088</v>
      </c>
      <c r="I1472" s="11">
        <v>9.0</v>
      </c>
      <c r="J1472" s="13" t="s">
        <v>5616</v>
      </c>
      <c r="K1472" s="13" t="s">
        <v>5617</v>
      </c>
      <c r="L1472" s="13" t="s">
        <v>5618</v>
      </c>
    </row>
    <row r="1473">
      <c r="A1473" s="11">
        <v>6.035585272E9</v>
      </c>
      <c r="B1473" s="12">
        <v>1472.0</v>
      </c>
      <c r="C1473" s="8" t="s">
        <v>12</v>
      </c>
      <c r="D1473" s="5">
        <f>VLOOKUP(CONCATENATE(C1473,A1473), Final!A:L, 12, false)</f>
        <v>18.4</v>
      </c>
      <c r="E1473" s="8" t="s">
        <v>5595</v>
      </c>
      <c r="F1473" s="11">
        <v>2009.0</v>
      </c>
      <c r="G1473" s="8" t="s">
        <v>93</v>
      </c>
      <c r="H1473" s="8" t="s">
        <v>4088</v>
      </c>
      <c r="I1473" s="11">
        <v>8.0</v>
      </c>
      <c r="J1473" s="13" t="s">
        <v>5619</v>
      </c>
      <c r="K1473" s="13" t="s">
        <v>5620</v>
      </c>
      <c r="L1473" s="13" t="s">
        <v>5621</v>
      </c>
    </row>
    <row r="1474">
      <c r="A1474" s="11">
        <v>6.035585273E9</v>
      </c>
      <c r="B1474" s="12">
        <v>1473.0</v>
      </c>
      <c r="C1474" s="8" t="s">
        <v>12</v>
      </c>
      <c r="D1474" s="5">
        <f>VLOOKUP(CONCATENATE(C1474,A1474), Final!A:L, 12, false)</f>
        <v>18.4</v>
      </c>
      <c r="E1474" s="8" t="s">
        <v>5622</v>
      </c>
      <c r="F1474" s="11">
        <v>2009.0</v>
      </c>
      <c r="G1474" s="8" t="s">
        <v>93</v>
      </c>
      <c r="H1474" s="8" t="s">
        <v>4088</v>
      </c>
      <c r="I1474" s="11">
        <v>7.5</v>
      </c>
      <c r="J1474" s="13" t="s">
        <v>5623</v>
      </c>
      <c r="K1474" s="13" t="s">
        <v>5624</v>
      </c>
      <c r="L1474" s="13" t="s">
        <v>5625</v>
      </c>
    </row>
    <row r="1475">
      <c r="A1475" s="11">
        <v>6.035585274E9</v>
      </c>
      <c r="B1475" s="12">
        <v>1474.0</v>
      </c>
      <c r="C1475" s="8" t="s">
        <v>12</v>
      </c>
      <c r="D1475" s="5">
        <f>VLOOKUP(CONCATENATE(C1475,A1475), Final!A:L, 12, false)</f>
        <v>18.4</v>
      </c>
      <c r="E1475" s="8" t="s">
        <v>5599</v>
      </c>
      <c r="F1475" s="11">
        <v>2009.0</v>
      </c>
      <c r="G1475" s="8" t="s">
        <v>93</v>
      </c>
      <c r="H1475" s="8" t="s">
        <v>4088</v>
      </c>
      <c r="I1475" s="11">
        <v>8.5</v>
      </c>
      <c r="J1475" s="13" t="s">
        <v>5626</v>
      </c>
      <c r="K1475" s="13" t="s">
        <v>5627</v>
      </c>
      <c r="L1475" s="13" t="s">
        <v>5628</v>
      </c>
    </row>
    <row r="1476">
      <c r="A1476" s="11">
        <v>6.035585275E9</v>
      </c>
      <c r="B1476" s="12">
        <v>1475.0</v>
      </c>
      <c r="C1476" s="8" t="s">
        <v>12</v>
      </c>
      <c r="D1476" s="5">
        <f>VLOOKUP(CONCATENATE(C1476,A1476), Final!A:L, 12, false)</f>
        <v>18.4</v>
      </c>
      <c r="E1476" s="8" t="s">
        <v>5599</v>
      </c>
      <c r="F1476" s="11">
        <v>2009.0</v>
      </c>
      <c r="G1476" s="8" t="s">
        <v>93</v>
      </c>
      <c r="H1476" s="8" t="s">
        <v>4088</v>
      </c>
      <c r="I1476" s="11">
        <v>8.5</v>
      </c>
      <c r="J1476" s="13" t="s">
        <v>5629</v>
      </c>
      <c r="K1476" s="13" t="s">
        <v>5630</v>
      </c>
      <c r="L1476" s="13" t="s">
        <v>5631</v>
      </c>
    </row>
    <row r="1477">
      <c r="A1477" s="11">
        <v>6.035585276E9</v>
      </c>
      <c r="B1477" s="12">
        <v>1476.0</v>
      </c>
      <c r="C1477" s="8" t="s">
        <v>12</v>
      </c>
      <c r="D1477" s="5">
        <f>VLOOKUP(CONCATENATE(C1477,A1477), Final!A:L, 12, false)</f>
        <v>18.4</v>
      </c>
      <c r="E1477" s="8" t="s">
        <v>5609</v>
      </c>
      <c r="F1477" s="11">
        <v>2009.0</v>
      </c>
      <c r="G1477" s="8" t="s">
        <v>93</v>
      </c>
      <c r="H1477" s="8" t="s">
        <v>4088</v>
      </c>
      <c r="I1477" s="11">
        <v>9.0</v>
      </c>
      <c r="J1477" s="13" t="s">
        <v>5632</v>
      </c>
      <c r="K1477" s="13" t="s">
        <v>5633</v>
      </c>
      <c r="L1477" s="13" t="s">
        <v>5634</v>
      </c>
    </row>
    <row r="1478">
      <c r="A1478" s="11">
        <v>6.035585278E9</v>
      </c>
      <c r="B1478" s="12">
        <v>1477.0</v>
      </c>
      <c r="C1478" s="8" t="s">
        <v>12</v>
      </c>
      <c r="D1478" s="5">
        <f>VLOOKUP(CONCATENATE(C1478,A1478), Final!A:L, 12, false)</f>
        <v>18.4</v>
      </c>
      <c r="E1478" s="8" t="s">
        <v>5635</v>
      </c>
      <c r="F1478" s="11">
        <v>2009.0</v>
      </c>
      <c r="G1478" s="8" t="s">
        <v>93</v>
      </c>
      <c r="H1478" s="8" t="s">
        <v>4088</v>
      </c>
      <c r="I1478" s="11">
        <v>7.0</v>
      </c>
      <c r="J1478" s="13" t="s">
        <v>5636</v>
      </c>
      <c r="K1478" s="13" t="s">
        <v>5637</v>
      </c>
      <c r="L1478" s="13" t="s">
        <v>5638</v>
      </c>
    </row>
    <row r="1479">
      <c r="A1479" s="11">
        <v>6.035585279E9</v>
      </c>
      <c r="B1479" s="12">
        <v>1478.0</v>
      </c>
      <c r="C1479" s="8" t="s">
        <v>12</v>
      </c>
      <c r="D1479" s="5">
        <f>VLOOKUP(CONCATENATE(C1479,A1479), Final!A:L, 12, false)</f>
        <v>18.4</v>
      </c>
      <c r="E1479" s="8" t="s">
        <v>5639</v>
      </c>
      <c r="F1479" s="11">
        <v>2000.0</v>
      </c>
      <c r="G1479" s="8" t="s">
        <v>93</v>
      </c>
      <c r="H1479" s="8" t="s">
        <v>3976</v>
      </c>
      <c r="I1479" s="11">
        <v>8.5</v>
      </c>
      <c r="J1479" s="13" t="s">
        <v>5640</v>
      </c>
      <c r="K1479" s="13" t="s">
        <v>5641</v>
      </c>
      <c r="L1479" s="13" t="s">
        <v>5642</v>
      </c>
    </row>
    <row r="1480">
      <c r="A1480" s="11">
        <v>6.035585281E9</v>
      </c>
      <c r="B1480" s="12">
        <v>1479.0</v>
      </c>
      <c r="C1480" s="8" t="s">
        <v>12</v>
      </c>
      <c r="D1480" s="5">
        <f>VLOOKUP(CONCATENATE(C1480,A1480), Final!A:L, 12, false)</f>
        <v>18.4</v>
      </c>
      <c r="E1480" s="8" t="s">
        <v>5643</v>
      </c>
      <c r="F1480" s="11">
        <v>2000.0</v>
      </c>
      <c r="G1480" s="8" t="s">
        <v>93</v>
      </c>
      <c r="H1480" s="8" t="s">
        <v>3976</v>
      </c>
      <c r="I1480" s="11">
        <v>7.5</v>
      </c>
      <c r="J1480" s="13" t="s">
        <v>5644</v>
      </c>
      <c r="K1480" s="13" t="s">
        <v>5645</v>
      </c>
      <c r="L1480" s="13" t="s">
        <v>5646</v>
      </c>
    </row>
    <row r="1481">
      <c r="A1481" s="11">
        <v>6.035585283E9</v>
      </c>
      <c r="B1481" s="12">
        <v>1480.0</v>
      </c>
      <c r="C1481" s="8" t="s">
        <v>12</v>
      </c>
      <c r="D1481" s="5">
        <f>VLOOKUP(CONCATENATE(C1481,A1481), Final!A:L, 12, false)</f>
        <v>18.4</v>
      </c>
      <c r="E1481" s="8" t="s">
        <v>5647</v>
      </c>
      <c r="F1481" s="11">
        <v>2000.0</v>
      </c>
      <c r="G1481" s="8" t="s">
        <v>93</v>
      </c>
      <c r="H1481" s="8" t="s">
        <v>3976</v>
      </c>
      <c r="I1481" s="11">
        <v>7.5</v>
      </c>
      <c r="J1481" s="13" t="s">
        <v>5648</v>
      </c>
      <c r="K1481" s="13" t="s">
        <v>5649</v>
      </c>
      <c r="L1481" s="13" t="s">
        <v>5650</v>
      </c>
    </row>
    <row r="1482">
      <c r="A1482" s="11">
        <v>6.035585286E9</v>
      </c>
      <c r="B1482" s="12">
        <v>1481.0</v>
      </c>
      <c r="C1482" s="8" t="s">
        <v>12</v>
      </c>
      <c r="D1482" s="5">
        <f>VLOOKUP(CONCATENATE(C1482,A1482), Final!A:L, 12, false)</f>
        <v>18.4</v>
      </c>
      <c r="E1482" s="8" t="s">
        <v>5647</v>
      </c>
      <c r="F1482" s="11">
        <v>2000.0</v>
      </c>
      <c r="G1482" s="8" t="s">
        <v>93</v>
      </c>
      <c r="H1482" s="8" t="s">
        <v>3976</v>
      </c>
      <c r="I1482" s="11">
        <v>7.5</v>
      </c>
      <c r="J1482" s="13" t="s">
        <v>5651</v>
      </c>
      <c r="K1482" s="13" t="s">
        <v>5652</v>
      </c>
      <c r="L1482" s="13" t="s">
        <v>5653</v>
      </c>
    </row>
    <row r="1483">
      <c r="A1483" s="11">
        <v>6.035585288E9</v>
      </c>
      <c r="B1483" s="12">
        <v>1482.0</v>
      </c>
      <c r="C1483" s="8" t="s">
        <v>12</v>
      </c>
      <c r="D1483" s="5">
        <f>VLOOKUP(CONCATENATE(C1483,A1483), Final!A:L, 12, false)</f>
        <v>18.4</v>
      </c>
      <c r="E1483" s="8" t="s">
        <v>5647</v>
      </c>
      <c r="F1483" s="11">
        <v>2000.0</v>
      </c>
      <c r="G1483" s="8" t="s">
        <v>93</v>
      </c>
      <c r="H1483" s="8" t="s">
        <v>3976</v>
      </c>
      <c r="I1483" s="11">
        <v>7.5</v>
      </c>
      <c r="J1483" s="13" t="s">
        <v>5654</v>
      </c>
      <c r="K1483" s="13" t="s">
        <v>5655</v>
      </c>
      <c r="L1483" s="13" t="s">
        <v>5656</v>
      </c>
    </row>
    <row r="1484">
      <c r="A1484" s="11">
        <v>6.035585291E9</v>
      </c>
      <c r="B1484" s="12">
        <v>1483.0</v>
      </c>
      <c r="C1484" s="8" t="s">
        <v>12</v>
      </c>
      <c r="D1484" s="5">
        <f>VLOOKUP(CONCATENATE(C1484,A1484), Final!A:L, 12, false)</f>
        <v>18.4</v>
      </c>
      <c r="E1484" s="8" t="s">
        <v>5647</v>
      </c>
      <c r="F1484" s="11">
        <v>2000.0</v>
      </c>
      <c r="G1484" s="8" t="s">
        <v>93</v>
      </c>
      <c r="H1484" s="8" t="s">
        <v>3976</v>
      </c>
      <c r="I1484" s="11">
        <v>7.5</v>
      </c>
      <c r="J1484" s="13" t="s">
        <v>5657</v>
      </c>
      <c r="K1484" s="13" t="s">
        <v>5658</v>
      </c>
      <c r="L1484" s="13" t="s">
        <v>5659</v>
      </c>
    </row>
    <row r="1485">
      <c r="A1485" s="11">
        <v>6.035587009E9</v>
      </c>
      <c r="B1485" s="12">
        <v>1484.0</v>
      </c>
      <c r="C1485" s="8" t="s">
        <v>12</v>
      </c>
      <c r="D1485" s="5">
        <f>VLOOKUP(CONCATENATE(C1485,A1485), Final!A:L, 12, false)</f>
        <v>18.4</v>
      </c>
      <c r="E1485" s="8" t="s">
        <v>5660</v>
      </c>
      <c r="F1485" s="11">
        <v>2000.0</v>
      </c>
      <c r="G1485" s="8" t="s">
        <v>93</v>
      </c>
      <c r="H1485" s="8" t="s">
        <v>3976</v>
      </c>
      <c r="I1485" s="11">
        <v>7.5</v>
      </c>
      <c r="J1485" s="13" t="s">
        <v>5661</v>
      </c>
      <c r="K1485" s="13" t="s">
        <v>5662</v>
      </c>
      <c r="L1485" s="13" t="s">
        <v>5663</v>
      </c>
    </row>
    <row r="1486">
      <c r="A1486" s="11">
        <v>6.035587011E9</v>
      </c>
      <c r="B1486" s="12">
        <v>1485.0</v>
      </c>
      <c r="C1486" s="8" t="s">
        <v>12</v>
      </c>
      <c r="D1486" s="5">
        <f>VLOOKUP(CONCATENATE(C1486,A1486), Final!A:L, 12, false)</f>
        <v>18.4</v>
      </c>
      <c r="E1486" s="8" t="s">
        <v>5664</v>
      </c>
      <c r="F1486" s="11">
        <v>2000.0</v>
      </c>
      <c r="G1486" s="8" t="s">
        <v>93</v>
      </c>
      <c r="H1486" s="8" t="s">
        <v>3976</v>
      </c>
      <c r="I1486" s="11">
        <v>7.5</v>
      </c>
      <c r="J1486" s="13" t="s">
        <v>5665</v>
      </c>
      <c r="K1486" s="13" t="s">
        <v>5666</v>
      </c>
      <c r="L1486" s="13" t="s">
        <v>5667</v>
      </c>
    </row>
    <row r="1487">
      <c r="A1487" s="11">
        <v>6.035587042E9</v>
      </c>
      <c r="B1487" s="12">
        <v>1486.0</v>
      </c>
      <c r="C1487" s="8" t="s">
        <v>12</v>
      </c>
      <c r="D1487" s="5">
        <f>VLOOKUP(CONCATENATE(C1487,A1487), Final!A:L, 12, false)</f>
        <v>18.4</v>
      </c>
      <c r="E1487" s="8" t="s">
        <v>5668</v>
      </c>
      <c r="F1487" s="11">
        <v>2000.0</v>
      </c>
      <c r="G1487" s="8" t="s">
        <v>93</v>
      </c>
      <c r="H1487" s="8" t="s">
        <v>3976</v>
      </c>
      <c r="I1487" s="11">
        <v>7.5</v>
      </c>
      <c r="J1487" s="13" t="s">
        <v>5669</v>
      </c>
      <c r="K1487" s="13" t="s">
        <v>5670</v>
      </c>
      <c r="L1487" s="13" t="s">
        <v>5671</v>
      </c>
    </row>
    <row r="1488">
      <c r="A1488" s="11">
        <v>6.035587049E9</v>
      </c>
      <c r="B1488" s="12">
        <v>1487.0</v>
      </c>
      <c r="C1488" s="8" t="s">
        <v>12</v>
      </c>
      <c r="D1488" s="5">
        <f>VLOOKUP(CONCATENATE(C1488,A1488), Final!A:L, 12, false)</f>
        <v>18.4</v>
      </c>
      <c r="E1488" s="8" t="s">
        <v>5672</v>
      </c>
      <c r="F1488" s="11">
        <v>2000.0</v>
      </c>
      <c r="G1488" s="8" t="s">
        <v>93</v>
      </c>
      <c r="H1488" s="8" t="s">
        <v>3976</v>
      </c>
      <c r="I1488" s="11">
        <v>8.5</v>
      </c>
      <c r="J1488" s="13" t="s">
        <v>5673</v>
      </c>
      <c r="K1488" s="13" t="s">
        <v>5674</v>
      </c>
      <c r="L1488" s="13" t="s">
        <v>5675</v>
      </c>
    </row>
    <row r="1489">
      <c r="A1489" s="11">
        <v>6.03558705E9</v>
      </c>
      <c r="B1489" s="12">
        <v>1488.0</v>
      </c>
      <c r="C1489" s="8" t="s">
        <v>12</v>
      </c>
      <c r="D1489" s="5">
        <f>VLOOKUP(CONCATENATE(C1489,A1489), Final!A:L, 12, false)</f>
        <v>18.4</v>
      </c>
      <c r="E1489" s="8" t="s">
        <v>5672</v>
      </c>
      <c r="F1489" s="11">
        <v>2000.0</v>
      </c>
      <c r="G1489" s="8" t="s">
        <v>93</v>
      </c>
      <c r="H1489" s="8" t="s">
        <v>3976</v>
      </c>
      <c r="I1489" s="11">
        <v>8.5</v>
      </c>
      <c r="J1489" s="13" t="s">
        <v>5676</v>
      </c>
      <c r="K1489" s="13" t="s">
        <v>5677</v>
      </c>
      <c r="L1489" s="13" t="s">
        <v>5678</v>
      </c>
    </row>
    <row r="1490">
      <c r="A1490" s="11">
        <v>6.035587053E9</v>
      </c>
      <c r="B1490" s="12">
        <v>1489.0</v>
      </c>
      <c r="C1490" s="8" t="s">
        <v>12</v>
      </c>
      <c r="D1490" s="5">
        <f>VLOOKUP(CONCATENATE(C1490,A1490), Final!A:L, 12, false)</f>
        <v>18.4</v>
      </c>
      <c r="E1490" s="8" t="s">
        <v>5672</v>
      </c>
      <c r="F1490" s="11">
        <v>2000.0</v>
      </c>
      <c r="G1490" s="8" t="s">
        <v>93</v>
      </c>
      <c r="H1490" s="8" t="s">
        <v>3976</v>
      </c>
      <c r="I1490" s="11">
        <v>8.5</v>
      </c>
      <c r="J1490" s="13" t="s">
        <v>5679</v>
      </c>
      <c r="K1490" s="13" t="s">
        <v>5680</v>
      </c>
      <c r="L1490" s="13" t="s">
        <v>5681</v>
      </c>
    </row>
    <row r="1491">
      <c r="A1491" s="11">
        <v>6.035587055E9</v>
      </c>
      <c r="B1491" s="12">
        <v>1490.0</v>
      </c>
      <c r="C1491" s="8" t="s">
        <v>12</v>
      </c>
      <c r="D1491" s="5">
        <f>VLOOKUP(CONCATENATE(C1491,A1491), Final!A:L, 12, false)</f>
        <v>18.4</v>
      </c>
      <c r="E1491" s="8" t="s">
        <v>5682</v>
      </c>
      <c r="F1491" s="11">
        <v>2000.0</v>
      </c>
      <c r="G1491" s="8" t="s">
        <v>93</v>
      </c>
      <c r="H1491" s="8" t="s">
        <v>3976</v>
      </c>
      <c r="I1491" s="11">
        <v>7.5</v>
      </c>
      <c r="J1491" s="13" t="s">
        <v>5683</v>
      </c>
      <c r="K1491" s="13" t="s">
        <v>5684</v>
      </c>
      <c r="L1491" s="13" t="s">
        <v>5685</v>
      </c>
    </row>
    <row r="1492">
      <c r="A1492" s="11">
        <v>6.035587056E9</v>
      </c>
      <c r="B1492" s="12">
        <v>1491.0</v>
      </c>
      <c r="C1492" s="8" t="s">
        <v>12</v>
      </c>
      <c r="D1492" s="5">
        <f>VLOOKUP(CONCATENATE(C1492,A1492), Final!A:L, 12, false)</f>
        <v>18.4</v>
      </c>
      <c r="E1492" s="8" t="s">
        <v>5672</v>
      </c>
      <c r="F1492" s="11">
        <v>2000.0</v>
      </c>
      <c r="G1492" s="8" t="s">
        <v>93</v>
      </c>
      <c r="H1492" s="8" t="s">
        <v>3976</v>
      </c>
      <c r="I1492" s="11">
        <v>8.5</v>
      </c>
      <c r="J1492" s="13" t="s">
        <v>5686</v>
      </c>
      <c r="K1492" s="13" t="s">
        <v>5687</v>
      </c>
      <c r="L1492" s="13" t="s">
        <v>5688</v>
      </c>
    </row>
    <row r="1493">
      <c r="A1493" s="11">
        <v>6.035587057E9</v>
      </c>
      <c r="B1493" s="12">
        <v>1492.0</v>
      </c>
      <c r="C1493" s="8" t="s">
        <v>12</v>
      </c>
      <c r="D1493" s="5">
        <f>VLOOKUP(CONCATENATE(C1493,A1493), Final!A:L, 12, false)</f>
        <v>18.4</v>
      </c>
      <c r="E1493" s="8" t="s">
        <v>5689</v>
      </c>
      <c r="F1493" s="11">
        <v>2007.0</v>
      </c>
      <c r="G1493" s="8" t="s">
        <v>93</v>
      </c>
      <c r="H1493" s="8" t="s">
        <v>4281</v>
      </c>
      <c r="I1493" s="11">
        <v>8.5</v>
      </c>
      <c r="J1493" s="13" t="s">
        <v>5690</v>
      </c>
      <c r="K1493" s="13" t="s">
        <v>5691</v>
      </c>
      <c r="L1493" s="13" t="s">
        <v>5692</v>
      </c>
    </row>
    <row r="1494">
      <c r="A1494" s="11">
        <v>6.035587058E9</v>
      </c>
      <c r="B1494" s="12">
        <v>1493.0</v>
      </c>
      <c r="C1494" s="8" t="s">
        <v>12</v>
      </c>
      <c r="D1494" s="5">
        <f>VLOOKUP(CONCATENATE(C1494,A1494), Final!A:L, 12, false)</f>
        <v>18.4</v>
      </c>
      <c r="E1494" s="8" t="s">
        <v>5689</v>
      </c>
      <c r="F1494" s="11">
        <v>2007.0</v>
      </c>
      <c r="G1494" s="8" t="s">
        <v>93</v>
      </c>
      <c r="H1494" s="8" t="s">
        <v>4281</v>
      </c>
      <c r="I1494" s="11">
        <v>8.5</v>
      </c>
      <c r="J1494" s="13" t="s">
        <v>5693</v>
      </c>
      <c r="K1494" s="13" t="s">
        <v>5694</v>
      </c>
      <c r="L1494" s="13" t="s">
        <v>5695</v>
      </c>
    </row>
    <row r="1495">
      <c r="A1495" s="11">
        <v>6.035587059E9</v>
      </c>
      <c r="B1495" s="12">
        <v>1494.0</v>
      </c>
      <c r="C1495" s="8" t="s">
        <v>12</v>
      </c>
      <c r="D1495" s="5">
        <f>VLOOKUP(CONCATENATE(C1495,A1495), Final!A:L, 12, false)</f>
        <v>18.4</v>
      </c>
      <c r="E1495" s="8" t="s">
        <v>5689</v>
      </c>
      <c r="F1495" s="11">
        <v>2007.0</v>
      </c>
      <c r="G1495" s="8" t="s">
        <v>93</v>
      </c>
      <c r="H1495" s="8" t="s">
        <v>4281</v>
      </c>
      <c r="I1495" s="11">
        <v>8.5</v>
      </c>
      <c r="J1495" s="13" t="s">
        <v>5696</v>
      </c>
      <c r="K1495" s="13" t="s">
        <v>5697</v>
      </c>
      <c r="L1495" s="13" t="s">
        <v>5698</v>
      </c>
    </row>
    <row r="1496">
      <c r="A1496" s="11">
        <v>6.03558706E9</v>
      </c>
      <c r="B1496" s="12">
        <v>1495.0</v>
      </c>
      <c r="C1496" s="8" t="s">
        <v>12</v>
      </c>
      <c r="D1496" s="5">
        <f>VLOOKUP(CONCATENATE(C1496,A1496), Final!A:L, 12, false)</f>
        <v>18.4</v>
      </c>
      <c r="E1496" s="8" t="s">
        <v>5689</v>
      </c>
      <c r="F1496" s="11">
        <v>2007.0</v>
      </c>
      <c r="G1496" s="8" t="s">
        <v>93</v>
      </c>
      <c r="H1496" s="8" t="s">
        <v>4281</v>
      </c>
      <c r="I1496" s="11">
        <v>8.5</v>
      </c>
      <c r="J1496" s="13" t="s">
        <v>5699</v>
      </c>
      <c r="K1496" s="13" t="s">
        <v>5700</v>
      </c>
      <c r="L1496" s="13" t="s">
        <v>5701</v>
      </c>
    </row>
    <row r="1497">
      <c r="A1497" s="11">
        <v>6.035587063E9</v>
      </c>
      <c r="B1497" s="12">
        <v>1496.0</v>
      </c>
      <c r="C1497" s="8" t="s">
        <v>12</v>
      </c>
      <c r="D1497" s="5">
        <f>VLOOKUP(CONCATENATE(C1497,A1497), Final!A:L, 12, false)</f>
        <v>18.4</v>
      </c>
      <c r="E1497" s="8" t="s">
        <v>5689</v>
      </c>
      <c r="F1497" s="11">
        <v>2007.0</v>
      </c>
      <c r="G1497" s="8" t="s">
        <v>93</v>
      </c>
      <c r="H1497" s="8" t="s">
        <v>4281</v>
      </c>
      <c r="I1497" s="11">
        <v>8.5</v>
      </c>
      <c r="J1497" s="13" t="s">
        <v>5702</v>
      </c>
      <c r="K1497" s="13" t="s">
        <v>5703</v>
      </c>
      <c r="L1497" s="13" t="s">
        <v>5704</v>
      </c>
    </row>
    <row r="1498">
      <c r="A1498" s="11">
        <v>6.035587066E9</v>
      </c>
      <c r="B1498" s="12">
        <v>1497.0</v>
      </c>
      <c r="C1498" s="8" t="s">
        <v>12</v>
      </c>
      <c r="D1498" s="5">
        <f>VLOOKUP(CONCATENATE(C1498,A1498), Final!A:L, 12, false)</f>
        <v>18.4</v>
      </c>
      <c r="E1498" s="8" t="s">
        <v>5689</v>
      </c>
      <c r="F1498" s="11">
        <v>2007.0</v>
      </c>
      <c r="G1498" s="8" t="s">
        <v>93</v>
      </c>
      <c r="H1498" s="8" t="s">
        <v>4281</v>
      </c>
      <c r="I1498" s="11">
        <v>8.5</v>
      </c>
      <c r="J1498" s="13" t="s">
        <v>5705</v>
      </c>
      <c r="K1498" s="13" t="s">
        <v>5706</v>
      </c>
      <c r="L1498" s="13" t="s">
        <v>5707</v>
      </c>
    </row>
    <row r="1499">
      <c r="A1499" s="11">
        <v>6.035587069E9</v>
      </c>
      <c r="B1499" s="12">
        <v>1498.0</v>
      </c>
      <c r="C1499" s="8" t="s">
        <v>12</v>
      </c>
      <c r="D1499" s="5">
        <f>VLOOKUP(CONCATENATE(C1499,A1499), Final!A:L, 12, false)</f>
        <v>18.4</v>
      </c>
      <c r="E1499" s="8" t="s">
        <v>5689</v>
      </c>
      <c r="F1499" s="11">
        <v>2007.0</v>
      </c>
      <c r="G1499" s="8" t="s">
        <v>93</v>
      </c>
      <c r="H1499" s="8" t="s">
        <v>4281</v>
      </c>
      <c r="I1499" s="11">
        <v>8.5</v>
      </c>
      <c r="J1499" s="13" t="s">
        <v>5708</v>
      </c>
      <c r="K1499" s="13" t="s">
        <v>5709</v>
      </c>
      <c r="L1499" s="13" t="s">
        <v>5710</v>
      </c>
    </row>
    <row r="1500">
      <c r="A1500" s="11">
        <v>6.03558707E9</v>
      </c>
      <c r="B1500" s="12">
        <v>1499.0</v>
      </c>
      <c r="C1500" s="8" t="s">
        <v>12</v>
      </c>
      <c r="D1500" s="5">
        <f>VLOOKUP(CONCATENATE(C1500,A1500), Final!A:L, 12, false)</f>
        <v>18.4</v>
      </c>
      <c r="E1500" s="8" t="s">
        <v>5711</v>
      </c>
      <c r="F1500" s="11">
        <v>2007.0</v>
      </c>
      <c r="G1500" s="8" t="s">
        <v>93</v>
      </c>
      <c r="H1500" s="8" t="s">
        <v>4281</v>
      </c>
      <c r="I1500" s="11">
        <v>9.0</v>
      </c>
      <c r="J1500" s="13" t="s">
        <v>5712</v>
      </c>
      <c r="K1500" s="13" t="s">
        <v>5713</v>
      </c>
      <c r="L1500" s="13" t="s">
        <v>5714</v>
      </c>
    </row>
    <row r="1501">
      <c r="A1501" s="11">
        <v>6.035587071E9</v>
      </c>
      <c r="B1501" s="12">
        <v>1500.0</v>
      </c>
      <c r="C1501" s="8" t="s">
        <v>12</v>
      </c>
      <c r="D1501" s="5">
        <f>VLOOKUP(CONCATENATE(C1501,A1501), Final!A:L, 12, false)</f>
        <v>18.4</v>
      </c>
      <c r="E1501" s="8" t="s">
        <v>5711</v>
      </c>
      <c r="F1501" s="11">
        <v>2007.0</v>
      </c>
      <c r="G1501" s="8" t="s">
        <v>93</v>
      </c>
      <c r="H1501" s="8" t="s">
        <v>4281</v>
      </c>
      <c r="I1501" s="11">
        <v>9.0</v>
      </c>
      <c r="J1501" s="13" t="s">
        <v>5715</v>
      </c>
      <c r="K1501" s="13" t="s">
        <v>5716</v>
      </c>
      <c r="L1501" s="13" t="s">
        <v>5717</v>
      </c>
    </row>
    <row r="1502">
      <c r="A1502" s="11">
        <v>6.035587072E9</v>
      </c>
      <c r="B1502" s="12">
        <v>1501.0</v>
      </c>
      <c r="C1502" s="8" t="s">
        <v>12</v>
      </c>
      <c r="D1502" s="5">
        <f>VLOOKUP(CONCATENATE(C1502,A1502), Final!A:L, 12, false)</f>
        <v>18.4</v>
      </c>
      <c r="E1502" s="8" t="s">
        <v>5689</v>
      </c>
      <c r="F1502" s="11">
        <v>2007.0</v>
      </c>
      <c r="G1502" s="8" t="s">
        <v>93</v>
      </c>
      <c r="H1502" s="8" t="s">
        <v>4281</v>
      </c>
      <c r="I1502" s="11">
        <v>8.5</v>
      </c>
      <c r="J1502" s="13" t="s">
        <v>5718</v>
      </c>
      <c r="K1502" s="13" t="s">
        <v>5719</v>
      </c>
      <c r="L1502" s="13" t="s">
        <v>5720</v>
      </c>
    </row>
    <row r="1503">
      <c r="A1503" s="11">
        <v>6.035587073E9</v>
      </c>
      <c r="B1503" s="12">
        <v>1502.0</v>
      </c>
      <c r="C1503" s="8" t="s">
        <v>12</v>
      </c>
      <c r="D1503" s="5">
        <f>VLOOKUP(CONCATENATE(C1503,A1503), Final!A:L, 12, false)</f>
        <v>18.4</v>
      </c>
      <c r="E1503" s="8" t="s">
        <v>5721</v>
      </c>
      <c r="F1503" s="11">
        <v>2000.0</v>
      </c>
      <c r="G1503" s="8" t="s">
        <v>93</v>
      </c>
      <c r="H1503" s="8" t="s">
        <v>3976</v>
      </c>
      <c r="I1503" s="11">
        <v>8.5</v>
      </c>
      <c r="J1503" s="13" t="s">
        <v>5722</v>
      </c>
      <c r="K1503" s="13" t="s">
        <v>5723</v>
      </c>
      <c r="L1503" s="13" t="s">
        <v>5724</v>
      </c>
    </row>
    <row r="1504">
      <c r="A1504" s="11">
        <v>6.035587074E9</v>
      </c>
      <c r="B1504" s="12">
        <v>1503.0</v>
      </c>
      <c r="C1504" s="8" t="s">
        <v>12</v>
      </c>
      <c r="D1504" s="5">
        <f>VLOOKUP(CONCATENATE(C1504,A1504), Final!A:L, 12, false)</f>
        <v>18.4</v>
      </c>
      <c r="E1504" s="8" t="s">
        <v>5725</v>
      </c>
      <c r="F1504" s="11">
        <v>2007.0</v>
      </c>
      <c r="G1504" s="8" t="s">
        <v>93</v>
      </c>
      <c r="H1504" s="8" t="s">
        <v>4281</v>
      </c>
      <c r="I1504" s="11">
        <v>8.5</v>
      </c>
      <c r="J1504" s="13" t="s">
        <v>5726</v>
      </c>
      <c r="K1504" s="13" t="s">
        <v>5727</v>
      </c>
      <c r="L1504" s="13" t="s">
        <v>5728</v>
      </c>
    </row>
    <row r="1505">
      <c r="A1505" s="11">
        <v>6.035587075E9</v>
      </c>
      <c r="B1505" s="12">
        <v>1504.0</v>
      </c>
      <c r="C1505" s="8" t="s">
        <v>12</v>
      </c>
      <c r="D1505" s="5">
        <f>VLOOKUP(CONCATENATE(C1505,A1505), Final!A:L, 12, false)</f>
        <v>18.4</v>
      </c>
      <c r="E1505" s="8" t="s">
        <v>5729</v>
      </c>
      <c r="F1505" s="11">
        <v>2007.0</v>
      </c>
      <c r="G1505" s="8" t="s">
        <v>93</v>
      </c>
      <c r="H1505" s="8" t="s">
        <v>4281</v>
      </c>
      <c r="I1505" s="11">
        <v>8.0</v>
      </c>
      <c r="J1505" s="13" t="s">
        <v>5730</v>
      </c>
      <c r="K1505" s="13" t="s">
        <v>5731</v>
      </c>
      <c r="L1505" s="13" t="s">
        <v>5732</v>
      </c>
    </row>
    <row r="1506">
      <c r="A1506" s="11">
        <v>6.035587076E9</v>
      </c>
      <c r="B1506" s="12">
        <v>1505.0</v>
      </c>
      <c r="C1506" s="8" t="s">
        <v>12</v>
      </c>
      <c r="D1506" s="5">
        <f>VLOOKUP(CONCATENATE(C1506,A1506), Final!A:L, 12, false)</f>
        <v>18.4</v>
      </c>
      <c r="E1506" s="8" t="s">
        <v>5725</v>
      </c>
      <c r="F1506" s="11">
        <v>2007.0</v>
      </c>
      <c r="G1506" s="8" t="s">
        <v>93</v>
      </c>
      <c r="H1506" s="8" t="s">
        <v>4281</v>
      </c>
      <c r="I1506" s="11">
        <v>8.5</v>
      </c>
      <c r="J1506" s="13" t="s">
        <v>5733</v>
      </c>
      <c r="K1506" s="13" t="s">
        <v>5734</v>
      </c>
      <c r="L1506" s="13" t="s">
        <v>5735</v>
      </c>
    </row>
    <row r="1507">
      <c r="A1507" s="11">
        <v>6.035587077E9</v>
      </c>
      <c r="B1507" s="12">
        <v>1506.0</v>
      </c>
      <c r="C1507" s="8" t="s">
        <v>12</v>
      </c>
      <c r="D1507" s="5">
        <f>VLOOKUP(CONCATENATE(C1507,A1507), Final!A:L, 12, false)</f>
        <v>18.4</v>
      </c>
      <c r="E1507" s="8" t="s">
        <v>5725</v>
      </c>
      <c r="F1507" s="11">
        <v>2007.0</v>
      </c>
      <c r="G1507" s="8" t="s">
        <v>93</v>
      </c>
      <c r="H1507" s="8" t="s">
        <v>4281</v>
      </c>
      <c r="I1507" s="11">
        <v>8.5</v>
      </c>
      <c r="J1507" s="13" t="s">
        <v>5736</v>
      </c>
      <c r="K1507" s="13" t="s">
        <v>5737</v>
      </c>
      <c r="L1507" s="13" t="s">
        <v>5738</v>
      </c>
    </row>
    <row r="1508">
      <c r="A1508" s="11">
        <v>6.035587078E9</v>
      </c>
      <c r="B1508" s="12">
        <v>1507.0</v>
      </c>
      <c r="C1508" s="8" t="s">
        <v>12</v>
      </c>
      <c r="D1508" s="5">
        <f>VLOOKUP(CONCATENATE(C1508,A1508), Final!A:L, 12, false)</f>
        <v>18.4</v>
      </c>
      <c r="E1508" s="8" t="s">
        <v>5739</v>
      </c>
      <c r="F1508" s="11">
        <v>2007.0</v>
      </c>
      <c r="G1508" s="8" t="s">
        <v>93</v>
      </c>
      <c r="H1508" s="8" t="s">
        <v>4281</v>
      </c>
      <c r="I1508" s="11">
        <v>7.5</v>
      </c>
      <c r="J1508" s="13" t="s">
        <v>5740</v>
      </c>
      <c r="K1508" s="13" t="s">
        <v>5741</v>
      </c>
      <c r="L1508" s="13" t="s">
        <v>5742</v>
      </c>
    </row>
    <row r="1509">
      <c r="A1509" s="11">
        <v>6.035587085E9</v>
      </c>
      <c r="B1509" s="12">
        <v>1508.0</v>
      </c>
      <c r="C1509" s="8" t="s">
        <v>12</v>
      </c>
      <c r="D1509" s="5">
        <f>VLOOKUP(CONCATENATE(C1509,A1509), Final!A:L, 12, false)</f>
        <v>18.4</v>
      </c>
      <c r="E1509" s="8" t="s">
        <v>5725</v>
      </c>
      <c r="F1509" s="11">
        <v>2007.0</v>
      </c>
      <c r="G1509" s="8" t="s">
        <v>93</v>
      </c>
      <c r="H1509" s="8" t="s">
        <v>4281</v>
      </c>
      <c r="I1509" s="11">
        <v>8.5</v>
      </c>
      <c r="J1509" s="13" t="s">
        <v>5743</v>
      </c>
      <c r="K1509" s="13" t="s">
        <v>5744</v>
      </c>
      <c r="L1509" s="13" t="s">
        <v>5745</v>
      </c>
    </row>
    <row r="1510">
      <c r="A1510" s="11">
        <v>6.035587086E9</v>
      </c>
      <c r="B1510" s="12">
        <v>1509.0</v>
      </c>
      <c r="C1510" s="8" t="s">
        <v>12</v>
      </c>
      <c r="D1510" s="5">
        <f>VLOOKUP(CONCATENATE(C1510,A1510), Final!A:L, 12, false)</f>
        <v>18.4</v>
      </c>
      <c r="E1510" s="8" t="s">
        <v>5725</v>
      </c>
      <c r="F1510" s="11">
        <v>2007.0</v>
      </c>
      <c r="G1510" s="8" t="s">
        <v>93</v>
      </c>
      <c r="H1510" s="8" t="s">
        <v>4281</v>
      </c>
      <c r="I1510" s="11">
        <v>8.5</v>
      </c>
      <c r="J1510" s="13" t="s">
        <v>5746</v>
      </c>
      <c r="K1510" s="13" t="s">
        <v>5747</v>
      </c>
      <c r="L1510" s="13" t="s">
        <v>5748</v>
      </c>
    </row>
    <row r="1511">
      <c r="A1511" s="11">
        <v>6.035587087E9</v>
      </c>
      <c r="B1511" s="12">
        <v>1510.0</v>
      </c>
      <c r="C1511" s="8" t="s">
        <v>12</v>
      </c>
      <c r="D1511" s="5">
        <f>VLOOKUP(CONCATENATE(C1511,A1511), Final!A:L, 12, false)</f>
        <v>18.4</v>
      </c>
      <c r="E1511" s="8" t="s">
        <v>5725</v>
      </c>
      <c r="F1511" s="11">
        <v>2007.0</v>
      </c>
      <c r="G1511" s="8" t="s">
        <v>93</v>
      </c>
      <c r="H1511" s="8" t="s">
        <v>4281</v>
      </c>
      <c r="I1511" s="11">
        <v>8.5</v>
      </c>
      <c r="J1511" s="13" t="s">
        <v>5749</v>
      </c>
      <c r="K1511" s="13" t="s">
        <v>5750</v>
      </c>
      <c r="L1511" s="13" t="s">
        <v>5751</v>
      </c>
    </row>
    <row r="1512">
      <c r="A1512" s="11">
        <v>6.035587091E9</v>
      </c>
      <c r="B1512" s="12">
        <v>1511.0</v>
      </c>
      <c r="C1512" s="8" t="s">
        <v>12</v>
      </c>
      <c r="D1512" s="5">
        <f>VLOOKUP(CONCATENATE(C1512,A1512), Final!A:L, 12, false)</f>
        <v>18.4</v>
      </c>
      <c r="E1512" s="8" t="s">
        <v>5729</v>
      </c>
      <c r="F1512" s="11">
        <v>2007.0</v>
      </c>
      <c r="G1512" s="8" t="s">
        <v>93</v>
      </c>
      <c r="H1512" s="8" t="s">
        <v>4281</v>
      </c>
      <c r="I1512" s="11">
        <v>8.0</v>
      </c>
      <c r="J1512" s="13" t="s">
        <v>5752</v>
      </c>
      <c r="K1512" s="13" t="s">
        <v>5753</v>
      </c>
      <c r="L1512" s="13" t="s">
        <v>5754</v>
      </c>
    </row>
    <row r="1513">
      <c r="A1513" s="11">
        <v>6.035587093E9</v>
      </c>
      <c r="B1513" s="12">
        <v>1512.0</v>
      </c>
      <c r="C1513" s="8" t="s">
        <v>12</v>
      </c>
      <c r="D1513" s="5">
        <f>VLOOKUP(CONCATENATE(C1513,A1513), Final!A:L, 12, false)</f>
        <v>18.4</v>
      </c>
      <c r="E1513" s="8" t="s">
        <v>5725</v>
      </c>
      <c r="F1513" s="11">
        <v>2007.0</v>
      </c>
      <c r="G1513" s="8" t="s">
        <v>93</v>
      </c>
      <c r="H1513" s="8" t="s">
        <v>4281</v>
      </c>
      <c r="I1513" s="11">
        <v>8.5</v>
      </c>
      <c r="J1513" s="13" t="s">
        <v>5755</v>
      </c>
      <c r="K1513" s="13" t="s">
        <v>5756</v>
      </c>
      <c r="L1513" s="13" t="s">
        <v>5757</v>
      </c>
    </row>
    <row r="1514">
      <c r="A1514" s="11">
        <v>6.035587094E9</v>
      </c>
      <c r="B1514" s="12">
        <v>1513.0</v>
      </c>
      <c r="C1514" s="8" t="s">
        <v>12</v>
      </c>
      <c r="D1514" s="5">
        <f>VLOOKUP(CONCATENATE(C1514,A1514), Final!A:L, 12, false)</f>
        <v>18.4</v>
      </c>
      <c r="E1514" s="8" t="s">
        <v>5729</v>
      </c>
      <c r="F1514" s="11">
        <v>2007.0</v>
      </c>
      <c r="G1514" s="8" t="s">
        <v>93</v>
      </c>
      <c r="H1514" s="8" t="s">
        <v>4281</v>
      </c>
      <c r="I1514" s="11">
        <v>8.0</v>
      </c>
      <c r="J1514" s="13" t="s">
        <v>5758</v>
      </c>
      <c r="K1514" s="13" t="s">
        <v>5759</v>
      </c>
      <c r="L1514" s="13" t="s">
        <v>5760</v>
      </c>
    </row>
    <row r="1515">
      <c r="A1515" s="11">
        <v>6.035587096E9</v>
      </c>
      <c r="B1515" s="12">
        <v>1514.0</v>
      </c>
      <c r="C1515" s="8" t="s">
        <v>12</v>
      </c>
      <c r="D1515" s="5">
        <f>VLOOKUP(CONCATENATE(C1515,A1515), Final!A:L, 12, false)</f>
        <v>18.4</v>
      </c>
      <c r="E1515" s="8" t="s">
        <v>5729</v>
      </c>
      <c r="F1515" s="11">
        <v>2007.0</v>
      </c>
      <c r="G1515" s="8" t="s">
        <v>93</v>
      </c>
      <c r="H1515" s="8" t="s">
        <v>4281</v>
      </c>
      <c r="I1515" s="11">
        <v>8.0</v>
      </c>
      <c r="J1515" s="13" t="s">
        <v>5761</v>
      </c>
      <c r="K1515" s="13" t="s">
        <v>5762</v>
      </c>
      <c r="L1515" s="13" t="s">
        <v>5763</v>
      </c>
    </row>
    <row r="1516">
      <c r="A1516" s="11">
        <v>6.035587097E9</v>
      </c>
      <c r="B1516" s="12">
        <v>1515.0</v>
      </c>
      <c r="C1516" s="8" t="s">
        <v>12</v>
      </c>
      <c r="D1516" s="5">
        <f>VLOOKUP(CONCATENATE(C1516,A1516), Final!A:L, 12, false)</f>
        <v>18.4</v>
      </c>
      <c r="E1516" s="8" t="s">
        <v>5764</v>
      </c>
      <c r="F1516" s="11">
        <v>2007.0</v>
      </c>
      <c r="G1516" s="8" t="s">
        <v>93</v>
      </c>
      <c r="H1516" s="8" t="s">
        <v>4281</v>
      </c>
      <c r="I1516" s="11">
        <v>8.0</v>
      </c>
      <c r="J1516" s="13" t="s">
        <v>5765</v>
      </c>
      <c r="K1516" s="13" t="s">
        <v>5766</v>
      </c>
      <c r="L1516" s="13" t="s">
        <v>5767</v>
      </c>
    </row>
    <row r="1517">
      <c r="A1517" s="11">
        <v>6.035587098E9</v>
      </c>
      <c r="B1517" s="12">
        <v>1516.0</v>
      </c>
      <c r="C1517" s="8" t="s">
        <v>12</v>
      </c>
      <c r="D1517" s="5">
        <f>VLOOKUP(CONCATENATE(C1517,A1517), Final!A:L, 12, false)</f>
        <v>18.4</v>
      </c>
      <c r="E1517" s="8" t="s">
        <v>5768</v>
      </c>
      <c r="F1517" s="11">
        <v>2007.0</v>
      </c>
      <c r="G1517" s="8" t="s">
        <v>93</v>
      </c>
      <c r="H1517" s="8" t="s">
        <v>4281</v>
      </c>
      <c r="I1517" s="11">
        <v>8.5</v>
      </c>
      <c r="J1517" s="13" t="s">
        <v>5769</v>
      </c>
      <c r="K1517" s="13" t="s">
        <v>5770</v>
      </c>
      <c r="L1517" s="13" t="s">
        <v>5771</v>
      </c>
    </row>
    <row r="1518">
      <c r="A1518" s="11">
        <v>6.035587099E9</v>
      </c>
      <c r="B1518" s="12">
        <v>1517.0</v>
      </c>
      <c r="C1518" s="8" t="s">
        <v>12</v>
      </c>
      <c r="D1518" s="5">
        <f>VLOOKUP(CONCATENATE(C1518,A1518), Final!A:L, 12, false)</f>
        <v>18.4</v>
      </c>
      <c r="E1518" s="8" t="s">
        <v>5768</v>
      </c>
      <c r="F1518" s="11">
        <v>2007.0</v>
      </c>
      <c r="G1518" s="8" t="s">
        <v>93</v>
      </c>
      <c r="H1518" s="8" t="s">
        <v>4281</v>
      </c>
      <c r="I1518" s="11">
        <v>8.5</v>
      </c>
      <c r="J1518" s="13" t="s">
        <v>5772</v>
      </c>
      <c r="K1518" s="13" t="s">
        <v>5773</v>
      </c>
      <c r="L1518" s="13" t="s">
        <v>5774</v>
      </c>
    </row>
    <row r="1519">
      <c r="A1519" s="11">
        <v>6.0355871E9</v>
      </c>
      <c r="B1519" s="12">
        <v>1518.0</v>
      </c>
      <c r="C1519" s="8" t="s">
        <v>12</v>
      </c>
      <c r="D1519" s="5">
        <f>VLOOKUP(CONCATENATE(C1519,A1519), Final!A:L, 12, false)</f>
        <v>18.4</v>
      </c>
      <c r="E1519" s="8" t="s">
        <v>5775</v>
      </c>
      <c r="F1519" s="11">
        <v>2007.0</v>
      </c>
      <c r="G1519" s="8" t="s">
        <v>93</v>
      </c>
      <c r="H1519" s="8" t="s">
        <v>4281</v>
      </c>
      <c r="I1519" s="11">
        <v>9.0</v>
      </c>
      <c r="J1519" s="13" t="s">
        <v>5776</v>
      </c>
      <c r="K1519" s="13" t="s">
        <v>5777</v>
      </c>
      <c r="L1519" s="13" t="s">
        <v>5778</v>
      </c>
    </row>
    <row r="1520">
      <c r="A1520" s="11">
        <v>6.035587101E9</v>
      </c>
      <c r="B1520" s="12">
        <v>1519.0</v>
      </c>
      <c r="C1520" s="8" t="s">
        <v>12</v>
      </c>
      <c r="D1520" s="5">
        <f>VLOOKUP(CONCATENATE(C1520,A1520), Final!A:L, 12, false)</f>
        <v>18.4</v>
      </c>
      <c r="E1520" s="8" t="s">
        <v>5779</v>
      </c>
      <c r="F1520" s="11">
        <v>2007.0</v>
      </c>
      <c r="G1520" s="8" t="s">
        <v>93</v>
      </c>
      <c r="H1520" s="8" t="s">
        <v>4281</v>
      </c>
      <c r="I1520" s="11">
        <v>8.5</v>
      </c>
      <c r="J1520" s="13" t="s">
        <v>5780</v>
      </c>
      <c r="K1520" s="13" t="s">
        <v>5781</v>
      </c>
      <c r="L1520" s="13" t="s">
        <v>5782</v>
      </c>
    </row>
    <row r="1521">
      <c r="A1521" s="11">
        <v>6.035587102E9</v>
      </c>
      <c r="B1521" s="12">
        <v>1520.0</v>
      </c>
      <c r="C1521" s="8" t="s">
        <v>12</v>
      </c>
      <c r="D1521" s="5">
        <f>VLOOKUP(CONCATENATE(C1521,A1521), Final!A:L, 12, false)</f>
        <v>18.4</v>
      </c>
      <c r="E1521" s="8" t="s">
        <v>5779</v>
      </c>
      <c r="F1521" s="11">
        <v>2007.0</v>
      </c>
      <c r="G1521" s="8" t="s">
        <v>93</v>
      </c>
      <c r="H1521" s="8" t="s">
        <v>4281</v>
      </c>
      <c r="I1521" s="11">
        <v>8.5</v>
      </c>
      <c r="J1521" s="13" t="s">
        <v>5783</v>
      </c>
      <c r="K1521" s="13" t="s">
        <v>5784</v>
      </c>
      <c r="L1521" s="13" t="s">
        <v>5785</v>
      </c>
    </row>
    <row r="1522">
      <c r="A1522" s="11">
        <v>6.035587103E9</v>
      </c>
      <c r="B1522" s="12">
        <v>1521.0</v>
      </c>
      <c r="C1522" s="8" t="s">
        <v>12</v>
      </c>
      <c r="D1522" s="5">
        <f>VLOOKUP(CONCATENATE(C1522,A1522), Final!A:L, 12, false)</f>
        <v>18.4</v>
      </c>
      <c r="E1522" s="8" t="s">
        <v>5786</v>
      </c>
      <c r="F1522" s="11">
        <v>2007.0</v>
      </c>
      <c r="G1522" s="8" t="s">
        <v>93</v>
      </c>
      <c r="H1522" s="8" t="s">
        <v>4281</v>
      </c>
      <c r="I1522" s="11">
        <v>9.0</v>
      </c>
      <c r="J1522" s="13" t="s">
        <v>5787</v>
      </c>
      <c r="K1522" s="13" t="s">
        <v>5788</v>
      </c>
      <c r="L1522" s="13" t="s">
        <v>5789</v>
      </c>
    </row>
    <row r="1523">
      <c r="A1523" s="11">
        <v>6.035587104E9</v>
      </c>
      <c r="B1523" s="12">
        <v>1522.0</v>
      </c>
      <c r="C1523" s="8" t="s">
        <v>12</v>
      </c>
      <c r="D1523" s="5">
        <f>VLOOKUP(CONCATENATE(C1523,A1523), Final!A:L, 12, false)</f>
        <v>18.4</v>
      </c>
      <c r="E1523" s="8" t="s">
        <v>5786</v>
      </c>
      <c r="F1523" s="11">
        <v>2007.0</v>
      </c>
      <c r="G1523" s="8" t="s">
        <v>93</v>
      </c>
      <c r="H1523" s="8" t="s">
        <v>4281</v>
      </c>
      <c r="I1523" s="11">
        <v>9.0</v>
      </c>
      <c r="J1523" s="13" t="s">
        <v>5790</v>
      </c>
      <c r="K1523" s="13" t="s">
        <v>5791</v>
      </c>
      <c r="L1523" s="13" t="s">
        <v>5792</v>
      </c>
    </row>
    <row r="1524">
      <c r="A1524" s="11">
        <v>6.035587105E9</v>
      </c>
      <c r="B1524" s="12">
        <v>1523.0</v>
      </c>
      <c r="C1524" s="8" t="s">
        <v>12</v>
      </c>
      <c r="D1524" s="5">
        <f>VLOOKUP(CONCATENATE(C1524,A1524), Final!A:L, 12, false)</f>
        <v>18.4</v>
      </c>
      <c r="E1524" s="8" t="s">
        <v>5793</v>
      </c>
      <c r="F1524" s="11">
        <v>2007.0</v>
      </c>
      <c r="G1524" s="8" t="s">
        <v>93</v>
      </c>
      <c r="H1524" s="8" t="s">
        <v>4281</v>
      </c>
      <c r="I1524" s="8" t="s">
        <v>3738</v>
      </c>
      <c r="J1524" s="13" t="s">
        <v>5794</v>
      </c>
      <c r="K1524" s="13" t="s">
        <v>5795</v>
      </c>
      <c r="L1524" s="13" t="s">
        <v>5796</v>
      </c>
    </row>
    <row r="1525">
      <c r="A1525" s="11">
        <v>6.035587106E9</v>
      </c>
      <c r="B1525" s="12">
        <v>1524.0</v>
      </c>
      <c r="C1525" s="8" t="s">
        <v>12</v>
      </c>
      <c r="D1525" s="5">
        <f>VLOOKUP(CONCATENATE(C1525,A1525), Final!A:L, 12, false)</f>
        <v>18.4</v>
      </c>
      <c r="E1525" s="8" t="s">
        <v>5779</v>
      </c>
      <c r="F1525" s="11">
        <v>2007.0</v>
      </c>
      <c r="G1525" s="8" t="s">
        <v>93</v>
      </c>
      <c r="H1525" s="8" t="s">
        <v>4281</v>
      </c>
      <c r="I1525" s="11">
        <v>8.5</v>
      </c>
      <c r="J1525" s="13" t="s">
        <v>5797</v>
      </c>
      <c r="K1525" s="13" t="s">
        <v>5798</v>
      </c>
      <c r="L1525" s="13" t="s">
        <v>5799</v>
      </c>
    </row>
    <row r="1526">
      <c r="A1526" s="11">
        <v>6.035587107E9</v>
      </c>
      <c r="B1526" s="12">
        <v>1525.0</v>
      </c>
      <c r="C1526" s="8" t="s">
        <v>12</v>
      </c>
      <c r="D1526" s="5">
        <f>VLOOKUP(CONCATENATE(C1526,A1526), Final!A:L, 12, false)</f>
        <v>18.4</v>
      </c>
      <c r="E1526" s="8" t="s">
        <v>5779</v>
      </c>
      <c r="F1526" s="11">
        <v>2007.0</v>
      </c>
      <c r="G1526" s="8" t="s">
        <v>93</v>
      </c>
      <c r="H1526" s="8" t="s">
        <v>4281</v>
      </c>
      <c r="I1526" s="11">
        <v>8.5</v>
      </c>
      <c r="J1526" s="13" t="s">
        <v>5800</v>
      </c>
      <c r="K1526" s="13" t="s">
        <v>5801</v>
      </c>
      <c r="L1526" s="13" t="s">
        <v>5802</v>
      </c>
    </row>
    <row r="1527">
      <c r="A1527" s="11">
        <v>6.035587108E9</v>
      </c>
      <c r="B1527" s="12">
        <v>1526.0</v>
      </c>
      <c r="C1527" s="8" t="s">
        <v>12</v>
      </c>
      <c r="D1527" s="5">
        <f>VLOOKUP(CONCATENATE(C1527,A1527), Final!A:L, 12, false)</f>
        <v>18.4</v>
      </c>
      <c r="E1527" s="8" t="s">
        <v>5779</v>
      </c>
      <c r="F1527" s="11">
        <v>2007.0</v>
      </c>
      <c r="G1527" s="8" t="s">
        <v>93</v>
      </c>
      <c r="H1527" s="8" t="s">
        <v>4281</v>
      </c>
      <c r="I1527" s="11">
        <v>8.5</v>
      </c>
      <c r="J1527" s="13" t="s">
        <v>5803</v>
      </c>
      <c r="K1527" s="13" t="s">
        <v>5804</v>
      </c>
      <c r="L1527" s="13" t="s">
        <v>5805</v>
      </c>
    </row>
    <row r="1528">
      <c r="A1528" s="11">
        <v>6.035587109E9</v>
      </c>
      <c r="B1528" s="12">
        <v>1527.0</v>
      </c>
      <c r="C1528" s="8" t="s">
        <v>12</v>
      </c>
      <c r="D1528" s="5">
        <f>VLOOKUP(CONCATENATE(C1528,A1528), Final!A:L, 12, false)</f>
        <v>18.4</v>
      </c>
      <c r="E1528" s="8" t="s">
        <v>5786</v>
      </c>
      <c r="F1528" s="11">
        <v>2007.0</v>
      </c>
      <c r="G1528" s="8" t="s">
        <v>93</v>
      </c>
      <c r="H1528" s="8" t="s">
        <v>4281</v>
      </c>
      <c r="I1528" s="11">
        <v>9.0</v>
      </c>
      <c r="J1528" s="13" t="s">
        <v>5806</v>
      </c>
      <c r="K1528" s="13" t="s">
        <v>5807</v>
      </c>
      <c r="L1528" s="13" t="s">
        <v>5808</v>
      </c>
    </row>
    <row r="1529">
      <c r="A1529" s="11">
        <v>6.03558711E9</v>
      </c>
      <c r="B1529" s="12">
        <v>1528.0</v>
      </c>
      <c r="C1529" s="8" t="s">
        <v>12</v>
      </c>
      <c r="D1529" s="5">
        <f>VLOOKUP(CONCATENATE(C1529,A1529), Final!A:L, 12, false)</f>
        <v>18.4</v>
      </c>
      <c r="E1529" s="8" t="s">
        <v>5779</v>
      </c>
      <c r="F1529" s="11">
        <v>2007.0</v>
      </c>
      <c r="G1529" s="8" t="s">
        <v>93</v>
      </c>
      <c r="H1529" s="8" t="s">
        <v>4281</v>
      </c>
      <c r="I1529" s="11">
        <v>8.5</v>
      </c>
      <c r="J1529" s="13" t="s">
        <v>5809</v>
      </c>
      <c r="K1529" s="13" t="s">
        <v>5810</v>
      </c>
      <c r="L1529" s="13" t="s">
        <v>5811</v>
      </c>
    </row>
    <row r="1530">
      <c r="A1530" s="11">
        <v>6.035587111E9</v>
      </c>
      <c r="B1530" s="12">
        <v>1529.0</v>
      </c>
      <c r="C1530" s="8" t="s">
        <v>12</v>
      </c>
      <c r="D1530" s="5">
        <f>VLOOKUP(CONCATENATE(C1530,A1530), Final!A:L, 12, false)</f>
        <v>18.4</v>
      </c>
      <c r="E1530" s="8" t="s">
        <v>5812</v>
      </c>
      <c r="F1530" s="11">
        <v>2007.0</v>
      </c>
      <c r="G1530" s="8" t="s">
        <v>93</v>
      </c>
      <c r="H1530" s="8" t="s">
        <v>4281</v>
      </c>
      <c r="I1530" s="11">
        <v>7.0</v>
      </c>
      <c r="J1530" s="13" t="s">
        <v>5813</v>
      </c>
      <c r="K1530" s="13" t="s">
        <v>5814</v>
      </c>
      <c r="L1530" s="13" t="s">
        <v>5815</v>
      </c>
    </row>
    <row r="1531">
      <c r="A1531" s="11">
        <v>6.035587112E9</v>
      </c>
      <c r="B1531" s="12">
        <v>1530.0</v>
      </c>
      <c r="C1531" s="8" t="s">
        <v>12</v>
      </c>
      <c r="D1531" s="5">
        <f>VLOOKUP(CONCATENATE(C1531,A1531), Final!A:L, 12, false)</f>
        <v>18.4</v>
      </c>
      <c r="E1531" s="8" t="s">
        <v>5786</v>
      </c>
      <c r="F1531" s="11">
        <v>2007.0</v>
      </c>
      <c r="G1531" s="8" t="s">
        <v>93</v>
      </c>
      <c r="H1531" s="8" t="s">
        <v>4281</v>
      </c>
      <c r="I1531" s="11">
        <v>9.0</v>
      </c>
      <c r="J1531" s="13" t="s">
        <v>5816</v>
      </c>
      <c r="K1531" s="13" t="s">
        <v>5817</v>
      </c>
      <c r="L1531" s="13" t="s">
        <v>5818</v>
      </c>
    </row>
    <row r="1532">
      <c r="A1532" s="11">
        <v>6.035587113E9</v>
      </c>
      <c r="B1532" s="12">
        <v>1531.0</v>
      </c>
      <c r="C1532" s="8" t="s">
        <v>12</v>
      </c>
      <c r="D1532" s="5">
        <f>VLOOKUP(CONCATENATE(C1532,A1532), Final!A:L, 12, false)</f>
        <v>18.4</v>
      </c>
      <c r="E1532" s="8" t="s">
        <v>5779</v>
      </c>
      <c r="F1532" s="11">
        <v>2007.0</v>
      </c>
      <c r="G1532" s="8" t="s">
        <v>93</v>
      </c>
      <c r="H1532" s="8" t="s">
        <v>4281</v>
      </c>
      <c r="I1532" s="11">
        <v>8.5</v>
      </c>
      <c r="J1532" s="13" t="s">
        <v>5819</v>
      </c>
      <c r="K1532" s="13" t="s">
        <v>5820</v>
      </c>
      <c r="L1532" s="13" t="s">
        <v>5821</v>
      </c>
    </row>
    <row r="1533">
      <c r="A1533" s="11">
        <v>6.035587114E9</v>
      </c>
      <c r="B1533" s="12">
        <v>1532.0</v>
      </c>
      <c r="C1533" s="8" t="s">
        <v>12</v>
      </c>
      <c r="D1533" s="5">
        <f>VLOOKUP(CONCATENATE(C1533,A1533), Final!A:L, 12, false)</f>
        <v>18.4</v>
      </c>
      <c r="E1533" s="8" t="s">
        <v>5822</v>
      </c>
      <c r="F1533" s="11">
        <v>2007.0</v>
      </c>
      <c r="G1533" s="8" t="s">
        <v>93</v>
      </c>
      <c r="H1533" s="8" t="s">
        <v>4281</v>
      </c>
      <c r="I1533" s="11">
        <v>8.0</v>
      </c>
      <c r="J1533" s="13" t="s">
        <v>5823</v>
      </c>
      <c r="K1533" s="13" t="s">
        <v>5824</v>
      </c>
      <c r="L1533" s="13" t="s">
        <v>5825</v>
      </c>
    </row>
    <row r="1534">
      <c r="A1534" s="11">
        <v>6.035587115E9</v>
      </c>
      <c r="B1534" s="12">
        <v>1533.0</v>
      </c>
      <c r="C1534" s="8" t="s">
        <v>12</v>
      </c>
      <c r="D1534" s="5">
        <f>VLOOKUP(CONCATENATE(C1534,A1534), Final!A:L, 12, false)</f>
        <v>18.4</v>
      </c>
      <c r="E1534" s="8" t="s">
        <v>5779</v>
      </c>
      <c r="F1534" s="11">
        <v>2007.0</v>
      </c>
      <c r="G1534" s="8" t="s">
        <v>93</v>
      </c>
      <c r="H1534" s="8" t="s">
        <v>4281</v>
      </c>
      <c r="I1534" s="11">
        <v>8.5</v>
      </c>
      <c r="J1534" s="13" t="s">
        <v>5826</v>
      </c>
      <c r="K1534" s="13" t="s">
        <v>5827</v>
      </c>
      <c r="L1534" s="13" t="s">
        <v>5828</v>
      </c>
    </row>
    <row r="1535">
      <c r="A1535" s="11">
        <v>6.035587116E9</v>
      </c>
      <c r="B1535" s="12">
        <v>1534.0</v>
      </c>
      <c r="C1535" s="8" t="s">
        <v>12</v>
      </c>
      <c r="D1535" s="5">
        <f>VLOOKUP(CONCATENATE(C1535,A1535), Final!A:L, 12, false)</f>
        <v>18.4</v>
      </c>
      <c r="E1535" s="8" t="s">
        <v>5822</v>
      </c>
      <c r="F1535" s="11">
        <v>2007.0</v>
      </c>
      <c r="G1535" s="8" t="s">
        <v>93</v>
      </c>
      <c r="H1535" s="8" t="s">
        <v>4281</v>
      </c>
      <c r="I1535" s="11">
        <v>8.0</v>
      </c>
      <c r="J1535" s="13" t="s">
        <v>5829</v>
      </c>
      <c r="K1535" s="13" t="s">
        <v>5830</v>
      </c>
      <c r="L1535" s="13" t="s">
        <v>5831</v>
      </c>
    </row>
    <row r="1536">
      <c r="A1536" s="11">
        <v>6.035587117E9</v>
      </c>
      <c r="B1536" s="12">
        <v>1535.0</v>
      </c>
      <c r="C1536" s="8" t="s">
        <v>12</v>
      </c>
      <c r="D1536" s="5">
        <f>VLOOKUP(CONCATENATE(C1536,A1536), Final!A:L, 12, false)</f>
        <v>18.4</v>
      </c>
      <c r="E1536" s="8" t="s">
        <v>5832</v>
      </c>
      <c r="F1536" s="11">
        <v>2007.0</v>
      </c>
      <c r="G1536" s="8" t="s">
        <v>93</v>
      </c>
      <c r="H1536" s="8" t="s">
        <v>4281</v>
      </c>
      <c r="I1536" s="11">
        <v>8.0</v>
      </c>
      <c r="J1536" s="13" t="s">
        <v>5833</v>
      </c>
      <c r="K1536" s="13" t="s">
        <v>5834</v>
      </c>
      <c r="L1536" s="13" t="s">
        <v>5835</v>
      </c>
    </row>
    <row r="1537">
      <c r="A1537" s="11">
        <v>6.035587118E9</v>
      </c>
      <c r="B1537" s="12">
        <v>1536.0</v>
      </c>
      <c r="C1537" s="8" t="s">
        <v>12</v>
      </c>
      <c r="D1537" s="5">
        <f>VLOOKUP(CONCATENATE(C1537,A1537), Final!A:L, 12, false)</f>
        <v>18.4</v>
      </c>
      <c r="E1537" s="8" t="s">
        <v>5836</v>
      </c>
      <c r="F1537" s="11">
        <v>2007.0</v>
      </c>
      <c r="G1537" s="8" t="s">
        <v>93</v>
      </c>
      <c r="H1537" s="8" t="s">
        <v>4281</v>
      </c>
      <c r="I1537" s="11">
        <v>8.5</v>
      </c>
      <c r="J1537" s="13" t="s">
        <v>5837</v>
      </c>
      <c r="K1537" s="13" t="s">
        <v>5838</v>
      </c>
      <c r="L1537" s="13" t="s">
        <v>5839</v>
      </c>
    </row>
    <row r="1538">
      <c r="A1538" s="11">
        <v>6.03558712E9</v>
      </c>
      <c r="B1538" s="12">
        <v>1537.0</v>
      </c>
      <c r="C1538" s="8" t="s">
        <v>12</v>
      </c>
      <c r="D1538" s="5">
        <f>VLOOKUP(CONCATENATE(C1538,A1538), Final!A:L, 12, false)</f>
        <v>18.4</v>
      </c>
      <c r="E1538" s="8" t="s">
        <v>5836</v>
      </c>
      <c r="F1538" s="11">
        <v>2007.0</v>
      </c>
      <c r="G1538" s="8" t="s">
        <v>93</v>
      </c>
      <c r="H1538" s="8" t="s">
        <v>4281</v>
      </c>
      <c r="I1538" s="11">
        <v>8.5</v>
      </c>
      <c r="J1538" s="13" t="s">
        <v>5840</v>
      </c>
      <c r="K1538" s="13" t="s">
        <v>5841</v>
      </c>
      <c r="L1538" s="13" t="s">
        <v>5842</v>
      </c>
    </row>
    <row r="1539">
      <c r="A1539" s="11">
        <v>6.035587121E9</v>
      </c>
      <c r="B1539" s="12">
        <v>1538.0</v>
      </c>
      <c r="C1539" s="8" t="s">
        <v>12</v>
      </c>
      <c r="D1539" s="5">
        <f>VLOOKUP(CONCATENATE(C1539,A1539), Final!A:L, 12, false)</f>
        <v>18.4</v>
      </c>
      <c r="E1539" s="8" t="s">
        <v>5836</v>
      </c>
      <c r="F1539" s="11">
        <v>2007.0</v>
      </c>
      <c r="G1539" s="8" t="s">
        <v>93</v>
      </c>
      <c r="H1539" s="8" t="s">
        <v>4281</v>
      </c>
      <c r="I1539" s="11">
        <v>8.5</v>
      </c>
      <c r="J1539" s="13" t="s">
        <v>5843</v>
      </c>
      <c r="K1539" s="13" t="s">
        <v>5844</v>
      </c>
      <c r="L1539" s="13" t="s">
        <v>5845</v>
      </c>
    </row>
    <row r="1540">
      <c r="A1540" s="11">
        <v>6.035587122E9</v>
      </c>
      <c r="B1540" s="12">
        <v>1539.0</v>
      </c>
      <c r="C1540" s="8" t="s">
        <v>12</v>
      </c>
      <c r="D1540" s="5">
        <f>VLOOKUP(CONCATENATE(C1540,A1540), Final!A:L, 12, false)</f>
        <v>18.4</v>
      </c>
      <c r="E1540" s="8" t="s">
        <v>5846</v>
      </c>
      <c r="F1540" s="11">
        <v>2007.0</v>
      </c>
      <c r="G1540" s="8" t="s">
        <v>93</v>
      </c>
      <c r="H1540" s="8" t="s">
        <v>4281</v>
      </c>
      <c r="I1540" s="11">
        <v>9.0</v>
      </c>
      <c r="J1540" s="13" t="s">
        <v>5847</v>
      </c>
      <c r="K1540" s="13" t="s">
        <v>5848</v>
      </c>
      <c r="L1540" s="13" t="s">
        <v>5849</v>
      </c>
    </row>
    <row r="1541">
      <c r="A1541" s="11">
        <v>6.035587123E9</v>
      </c>
      <c r="B1541" s="12">
        <v>1540.0</v>
      </c>
      <c r="C1541" s="8" t="s">
        <v>12</v>
      </c>
      <c r="D1541" s="5">
        <f>VLOOKUP(CONCATENATE(C1541,A1541), Final!A:L, 12, false)</f>
        <v>18.4</v>
      </c>
      <c r="E1541" s="8" t="s">
        <v>5836</v>
      </c>
      <c r="F1541" s="11">
        <v>2007.0</v>
      </c>
      <c r="G1541" s="8" t="s">
        <v>93</v>
      </c>
      <c r="H1541" s="8" t="s">
        <v>4281</v>
      </c>
      <c r="I1541" s="11">
        <v>8.5</v>
      </c>
      <c r="J1541" s="13" t="s">
        <v>5850</v>
      </c>
      <c r="K1541" s="13" t="s">
        <v>5851</v>
      </c>
      <c r="L1541" s="13" t="s">
        <v>5852</v>
      </c>
    </row>
    <row r="1542">
      <c r="A1542" s="11">
        <v>6.035587124E9</v>
      </c>
      <c r="B1542" s="12">
        <v>1541.0</v>
      </c>
      <c r="C1542" s="8" t="s">
        <v>12</v>
      </c>
      <c r="D1542" s="5">
        <f>VLOOKUP(CONCATENATE(C1542,A1542), Final!A:L, 12, false)</f>
        <v>18.4</v>
      </c>
      <c r="E1542" s="8" t="s">
        <v>5836</v>
      </c>
      <c r="F1542" s="11">
        <v>2007.0</v>
      </c>
      <c r="G1542" s="8" t="s">
        <v>93</v>
      </c>
      <c r="H1542" s="8" t="s">
        <v>4281</v>
      </c>
      <c r="I1542" s="11">
        <v>8.5</v>
      </c>
      <c r="J1542" s="13" t="s">
        <v>5853</v>
      </c>
      <c r="K1542" s="13" t="s">
        <v>5854</v>
      </c>
      <c r="L1542" s="13" t="s">
        <v>5855</v>
      </c>
    </row>
    <row r="1543">
      <c r="A1543" s="11">
        <v>6.035587125E9</v>
      </c>
      <c r="B1543" s="12">
        <v>1542.0</v>
      </c>
      <c r="C1543" s="8" t="s">
        <v>12</v>
      </c>
      <c r="D1543" s="5">
        <f>VLOOKUP(CONCATENATE(C1543,A1543), Final!A:L, 12, false)</f>
        <v>18.4</v>
      </c>
      <c r="E1543" s="8" t="s">
        <v>5832</v>
      </c>
      <c r="F1543" s="11">
        <v>2007.0</v>
      </c>
      <c r="G1543" s="8" t="s">
        <v>93</v>
      </c>
      <c r="H1543" s="8" t="s">
        <v>4281</v>
      </c>
      <c r="I1543" s="11">
        <v>8.0</v>
      </c>
      <c r="J1543" s="13" t="s">
        <v>5856</v>
      </c>
      <c r="K1543" s="13" t="s">
        <v>5857</v>
      </c>
      <c r="L1543" s="13" t="s">
        <v>5858</v>
      </c>
    </row>
    <row r="1544">
      <c r="A1544" s="11">
        <v>6.035587127E9</v>
      </c>
      <c r="B1544" s="12">
        <v>1543.0</v>
      </c>
      <c r="C1544" s="8" t="s">
        <v>12</v>
      </c>
      <c r="D1544" s="5">
        <f>VLOOKUP(CONCATENATE(C1544,A1544), Final!A:L, 12, false)</f>
        <v>18.4</v>
      </c>
      <c r="E1544" s="8" t="s">
        <v>5846</v>
      </c>
      <c r="F1544" s="11">
        <v>2007.0</v>
      </c>
      <c r="G1544" s="8" t="s">
        <v>93</v>
      </c>
      <c r="H1544" s="8" t="s">
        <v>4281</v>
      </c>
      <c r="I1544" s="11">
        <v>9.0</v>
      </c>
      <c r="J1544" s="13" t="s">
        <v>5859</v>
      </c>
      <c r="K1544" s="13" t="s">
        <v>5860</v>
      </c>
      <c r="L1544" s="13" t="s">
        <v>5861</v>
      </c>
    </row>
    <row r="1545">
      <c r="A1545" s="11">
        <v>6.035587128E9</v>
      </c>
      <c r="B1545" s="12">
        <v>1544.0</v>
      </c>
      <c r="C1545" s="8" t="s">
        <v>12</v>
      </c>
      <c r="D1545" s="5">
        <f>VLOOKUP(CONCATENATE(C1545,A1545), Final!A:L, 12, false)</f>
        <v>18.4</v>
      </c>
      <c r="E1545" s="8" t="s">
        <v>5836</v>
      </c>
      <c r="F1545" s="11">
        <v>2007.0</v>
      </c>
      <c r="G1545" s="8" t="s">
        <v>93</v>
      </c>
      <c r="H1545" s="8" t="s">
        <v>4281</v>
      </c>
      <c r="I1545" s="11">
        <v>8.5</v>
      </c>
      <c r="J1545" s="13" t="s">
        <v>5862</v>
      </c>
      <c r="K1545" s="13" t="s">
        <v>5863</v>
      </c>
      <c r="L1545" s="13" t="s">
        <v>5864</v>
      </c>
    </row>
    <row r="1546">
      <c r="A1546" s="11">
        <v>6.035587129E9</v>
      </c>
      <c r="B1546" s="12">
        <v>1545.0</v>
      </c>
      <c r="C1546" s="8" t="s">
        <v>12</v>
      </c>
      <c r="D1546" s="5">
        <f>VLOOKUP(CONCATENATE(C1546,A1546), Final!A:L, 12, false)</f>
        <v>18.4</v>
      </c>
      <c r="E1546" s="8" t="s">
        <v>5836</v>
      </c>
      <c r="F1546" s="11">
        <v>2007.0</v>
      </c>
      <c r="G1546" s="8" t="s">
        <v>93</v>
      </c>
      <c r="H1546" s="8" t="s">
        <v>4281</v>
      </c>
      <c r="I1546" s="11">
        <v>8.5</v>
      </c>
      <c r="J1546" s="13" t="s">
        <v>5865</v>
      </c>
      <c r="K1546" s="13" t="s">
        <v>5866</v>
      </c>
      <c r="L1546" s="13" t="s">
        <v>5867</v>
      </c>
    </row>
    <row r="1547">
      <c r="A1547" s="11">
        <v>6.03558713E9</v>
      </c>
      <c r="B1547" s="12">
        <v>1546.0</v>
      </c>
      <c r="C1547" s="8" t="s">
        <v>12</v>
      </c>
      <c r="D1547" s="5">
        <f>VLOOKUP(CONCATENATE(C1547,A1547), Final!A:L, 12, false)</f>
        <v>18.4</v>
      </c>
      <c r="E1547" s="8" t="s">
        <v>5846</v>
      </c>
      <c r="F1547" s="11">
        <v>2007.0</v>
      </c>
      <c r="G1547" s="8" t="s">
        <v>93</v>
      </c>
      <c r="H1547" s="8" t="s">
        <v>4281</v>
      </c>
      <c r="I1547" s="11">
        <v>9.0</v>
      </c>
      <c r="J1547" s="13" t="s">
        <v>5868</v>
      </c>
      <c r="K1547" s="13" t="s">
        <v>5869</v>
      </c>
      <c r="L1547" s="13" t="s">
        <v>5870</v>
      </c>
    </row>
    <row r="1548">
      <c r="A1548" s="11">
        <v>6.035587131E9</v>
      </c>
      <c r="B1548" s="12">
        <v>1547.0</v>
      </c>
      <c r="C1548" s="8" t="s">
        <v>12</v>
      </c>
      <c r="D1548" s="5">
        <f>VLOOKUP(CONCATENATE(C1548,A1548), Final!A:L, 12, false)</f>
        <v>18.4</v>
      </c>
      <c r="E1548" s="8" t="s">
        <v>5832</v>
      </c>
      <c r="F1548" s="11">
        <v>2007.0</v>
      </c>
      <c r="G1548" s="8" t="s">
        <v>93</v>
      </c>
      <c r="H1548" s="8" t="s">
        <v>4281</v>
      </c>
      <c r="I1548" s="11">
        <v>8.0</v>
      </c>
      <c r="J1548" s="13" t="s">
        <v>5871</v>
      </c>
      <c r="K1548" s="13" t="s">
        <v>5872</v>
      </c>
      <c r="L1548" s="13" t="s">
        <v>5873</v>
      </c>
    </row>
    <row r="1549">
      <c r="A1549" s="11">
        <v>6.035587132E9</v>
      </c>
      <c r="B1549" s="12">
        <v>1548.0</v>
      </c>
      <c r="C1549" s="8" t="s">
        <v>12</v>
      </c>
      <c r="D1549" s="5">
        <f>VLOOKUP(CONCATENATE(C1549,A1549), Final!A:L, 12, false)</f>
        <v>18.4</v>
      </c>
      <c r="E1549" s="8" t="s">
        <v>5846</v>
      </c>
      <c r="F1549" s="11">
        <v>2007.0</v>
      </c>
      <c r="G1549" s="8" t="s">
        <v>93</v>
      </c>
      <c r="H1549" s="8" t="s">
        <v>4281</v>
      </c>
      <c r="I1549" s="11">
        <v>9.0</v>
      </c>
      <c r="J1549" s="13" t="s">
        <v>5874</v>
      </c>
      <c r="K1549" s="13" t="s">
        <v>5875</v>
      </c>
      <c r="L1549" s="13" t="s">
        <v>5876</v>
      </c>
    </row>
    <row r="1550">
      <c r="A1550" s="11">
        <v>6.035587151E9</v>
      </c>
      <c r="B1550" s="12">
        <v>1549.0</v>
      </c>
      <c r="C1550" s="8" t="s">
        <v>12</v>
      </c>
      <c r="D1550" s="5">
        <f>VLOOKUP(CONCATENATE(C1550,A1550), Final!A:L, 12, false)</f>
        <v>18.4</v>
      </c>
      <c r="E1550" s="8" t="s">
        <v>5786</v>
      </c>
      <c r="F1550" s="11">
        <v>2007.0</v>
      </c>
      <c r="G1550" s="8" t="s">
        <v>93</v>
      </c>
      <c r="H1550" s="8" t="s">
        <v>4281</v>
      </c>
      <c r="I1550" s="11">
        <v>9.0</v>
      </c>
      <c r="J1550" s="13" t="s">
        <v>5877</v>
      </c>
      <c r="K1550" s="13" t="s">
        <v>5878</v>
      </c>
      <c r="L1550" s="13" t="s">
        <v>5879</v>
      </c>
    </row>
    <row r="1551">
      <c r="A1551" s="11">
        <v>6.035587152E9</v>
      </c>
      <c r="B1551" s="12">
        <v>1550.0</v>
      </c>
      <c r="C1551" s="8" t="s">
        <v>12</v>
      </c>
      <c r="D1551" s="5">
        <f>VLOOKUP(CONCATENATE(C1551,A1551), Final!A:L, 12, false)</f>
        <v>18.4</v>
      </c>
      <c r="E1551" s="8" t="s">
        <v>5779</v>
      </c>
      <c r="F1551" s="11">
        <v>2007.0</v>
      </c>
      <c r="G1551" s="8" t="s">
        <v>93</v>
      </c>
      <c r="H1551" s="8" t="s">
        <v>4281</v>
      </c>
      <c r="I1551" s="11">
        <v>8.5</v>
      </c>
      <c r="J1551" s="13" t="s">
        <v>5880</v>
      </c>
      <c r="K1551" s="13" t="s">
        <v>5881</v>
      </c>
      <c r="L1551" s="13" t="s">
        <v>5882</v>
      </c>
    </row>
    <row r="1552">
      <c r="A1552" s="11">
        <v>6.035587154E9</v>
      </c>
      <c r="B1552" s="12">
        <v>1551.0</v>
      </c>
      <c r="C1552" s="8" t="s">
        <v>12</v>
      </c>
      <c r="D1552" s="5">
        <f>VLOOKUP(CONCATENATE(C1552,A1552), Final!A:L, 12, false)</f>
        <v>18.4</v>
      </c>
      <c r="E1552" s="8" t="s">
        <v>5779</v>
      </c>
      <c r="F1552" s="11">
        <v>2007.0</v>
      </c>
      <c r="G1552" s="8" t="s">
        <v>93</v>
      </c>
      <c r="H1552" s="8" t="s">
        <v>4281</v>
      </c>
      <c r="I1552" s="11">
        <v>8.5</v>
      </c>
      <c r="J1552" s="13" t="s">
        <v>5883</v>
      </c>
      <c r="K1552" s="13" t="s">
        <v>5884</v>
      </c>
      <c r="L1552" s="13" t="s">
        <v>5885</v>
      </c>
    </row>
    <row r="1553">
      <c r="A1553" s="11">
        <v>6.035587155E9</v>
      </c>
      <c r="B1553" s="12">
        <v>1552.0</v>
      </c>
      <c r="C1553" s="8" t="s">
        <v>12</v>
      </c>
      <c r="D1553" s="5">
        <f>VLOOKUP(CONCATENATE(C1553,A1553), Final!A:L, 12, false)</f>
        <v>18.4</v>
      </c>
      <c r="E1553" s="8" t="s">
        <v>5886</v>
      </c>
      <c r="F1553" s="11">
        <v>2009.0</v>
      </c>
      <c r="G1553" s="8" t="s">
        <v>93</v>
      </c>
      <c r="H1553" s="8" t="s">
        <v>4088</v>
      </c>
      <c r="I1553" s="11">
        <v>9.0</v>
      </c>
      <c r="J1553" s="13" t="s">
        <v>5887</v>
      </c>
      <c r="K1553" s="13" t="s">
        <v>5888</v>
      </c>
      <c r="L1553" s="13" t="s">
        <v>5889</v>
      </c>
    </row>
    <row r="1554">
      <c r="A1554" s="11">
        <v>6.035587156E9</v>
      </c>
      <c r="B1554" s="12">
        <v>1553.0</v>
      </c>
      <c r="C1554" s="8" t="s">
        <v>12</v>
      </c>
      <c r="D1554" s="5">
        <f>VLOOKUP(CONCATENATE(C1554,A1554), Final!A:L, 12, false)</f>
        <v>18.4</v>
      </c>
      <c r="E1554" s="8" t="s">
        <v>5890</v>
      </c>
      <c r="F1554" s="11">
        <v>2009.0</v>
      </c>
      <c r="G1554" s="8" t="s">
        <v>93</v>
      </c>
      <c r="H1554" s="8" t="s">
        <v>4088</v>
      </c>
      <c r="I1554" s="11">
        <v>8.0</v>
      </c>
      <c r="J1554" s="13" t="s">
        <v>5891</v>
      </c>
      <c r="K1554" s="13" t="s">
        <v>5892</v>
      </c>
      <c r="L1554" s="13" t="s">
        <v>5893</v>
      </c>
    </row>
    <row r="1555">
      <c r="A1555" s="11">
        <v>6.035587157E9</v>
      </c>
      <c r="B1555" s="12">
        <v>1554.0</v>
      </c>
      <c r="C1555" s="8" t="s">
        <v>12</v>
      </c>
      <c r="D1555" s="5">
        <f>VLOOKUP(CONCATENATE(C1555,A1555), Final!A:L, 12, false)</f>
        <v>18.4</v>
      </c>
      <c r="E1555" s="8" t="s">
        <v>5890</v>
      </c>
      <c r="F1555" s="11">
        <v>2009.0</v>
      </c>
      <c r="G1555" s="8" t="s">
        <v>93</v>
      </c>
      <c r="H1555" s="8" t="s">
        <v>4088</v>
      </c>
      <c r="I1555" s="11">
        <v>8.0</v>
      </c>
      <c r="J1555" s="13" t="s">
        <v>5894</v>
      </c>
      <c r="K1555" s="13" t="s">
        <v>5895</v>
      </c>
      <c r="L1555" s="13" t="s">
        <v>5896</v>
      </c>
    </row>
    <row r="1556">
      <c r="A1556" s="11">
        <v>6.035587158E9</v>
      </c>
      <c r="B1556" s="12">
        <v>1555.0</v>
      </c>
      <c r="C1556" s="8" t="s">
        <v>12</v>
      </c>
      <c r="D1556" s="5">
        <f>VLOOKUP(CONCATENATE(C1556,A1556), Final!A:L, 12, false)</f>
        <v>18.4</v>
      </c>
      <c r="E1556" s="8" t="s">
        <v>5890</v>
      </c>
      <c r="F1556" s="11">
        <v>2009.0</v>
      </c>
      <c r="G1556" s="8" t="s">
        <v>93</v>
      </c>
      <c r="H1556" s="8" t="s">
        <v>4088</v>
      </c>
      <c r="I1556" s="11">
        <v>8.0</v>
      </c>
      <c r="J1556" s="13" t="s">
        <v>5897</v>
      </c>
      <c r="K1556" s="13" t="s">
        <v>5898</v>
      </c>
      <c r="L1556" s="13" t="s">
        <v>5899</v>
      </c>
    </row>
    <row r="1557">
      <c r="A1557" s="11">
        <v>6.03558716E9</v>
      </c>
      <c r="B1557" s="12">
        <v>1556.0</v>
      </c>
      <c r="C1557" s="8" t="s">
        <v>12</v>
      </c>
      <c r="D1557" s="5">
        <f>VLOOKUP(CONCATENATE(C1557,A1557), Final!A:L, 12, false)</f>
        <v>18.4</v>
      </c>
      <c r="E1557" s="8" t="s">
        <v>5890</v>
      </c>
      <c r="F1557" s="11">
        <v>2009.0</v>
      </c>
      <c r="G1557" s="8" t="s">
        <v>93</v>
      </c>
      <c r="H1557" s="8" t="s">
        <v>4088</v>
      </c>
      <c r="I1557" s="11">
        <v>8.0</v>
      </c>
      <c r="J1557" s="13" t="s">
        <v>5900</v>
      </c>
      <c r="K1557" s="13" t="s">
        <v>5901</v>
      </c>
      <c r="L1557" s="13" t="s">
        <v>5902</v>
      </c>
    </row>
    <row r="1558">
      <c r="A1558" s="11">
        <v>6.035587164E9</v>
      </c>
      <c r="B1558" s="12">
        <v>1557.0</v>
      </c>
      <c r="C1558" s="8" t="s">
        <v>12</v>
      </c>
      <c r="D1558" s="5">
        <f>VLOOKUP(CONCATENATE(C1558,A1558), Final!A:L, 12, false)</f>
        <v>18.4</v>
      </c>
      <c r="E1558" s="8" t="s">
        <v>5886</v>
      </c>
      <c r="F1558" s="11">
        <v>2009.0</v>
      </c>
      <c r="G1558" s="8" t="s">
        <v>93</v>
      </c>
      <c r="H1558" s="8" t="s">
        <v>4088</v>
      </c>
      <c r="I1558" s="11">
        <v>9.0</v>
      </c>
      <c r="J1558" s="13" t="s">
        <v>5903</v>
      </c>
      <c r="K1558" s="13" t="s">
        <v>5904</v>
      </c>
      <c r="L1558" s="13" t="s">
        <v>5905</v>
      </c>
    </row>
    <row r="1559">
      <c r="A1559" s="11">
        <v>6.035587165E9</v>
      </c>
      <c r="B1559" s="12">
        <v>1558.0</v>
      </c>
      <c r="C1559" s="8" t="s">
        <v>12</v>
      </c>
      <c r="D1559" s="5">
        <f>VLOOKUP(CONCATENATE(C1559,A1559), Final!A:L, 12, false)</f>
        <v>18.4</v>
      </c>
      <c r="E1559" s="8" t="s">
        <v>5890</v>
      </c>
      <c r="F1559" s="11">
        <v>2009.0</v>
      </c>
      <c r="G1559" s="8" t="s">
        <v>93</v>
      </c>
      <c r="H1559" s="8" t="s">
        <v>4088</v>
      </c>
      <c r="I1559" s="11">
        <v>8.0</v>
      </c>
      <c r="J1559" s="13" t="s">
        <v>5906</v>
      </c>
      <c r="K1559" s="13" t="s">
        <v>5907</v>
      </c>
      <c r="L1559" s="13" t="s">
        <v>5908</v>
      </c>
    </row>
    <row r="1560">
      <c r="A1560" s="11">
        <v>6.035587166E9</v>
      </c>
      <c r="B1560" s="12">
        <v>1559.0</v>
      </c>
      <c r="C1560" s="8" t="s">
        <v>12</v>
      </c>
      <c r="D1560" s="5">
        <f>VLOOKUP(CONCATENATE(C1560,A1560), Final!A:L, 12, false)</f>
        <v>18.4</v>
      </c>
      <c r="E1560" s="8" t="s">
        <v>5886</v>
      </c>
      <c r="F1560" s="11">
        <v>2009.0</v>
      </c>
      <c r="G1560" s="8" t="s">
        <v>93</v>
      </c>
      <c r="H1560" s="8" t="s">
        <v>4088</v>
      </c>
      <c r="I1560" s="11">
        <v>9.0</v>
      </c>
      <c r="J1560" s="13" t="s">
        <v>5909</v>
      </c>
      <c r="K1560" s="13" t="s">
        <v>5910</v>
      </c>
      <c r="L1560" s="13" t="s">
        <v>5911</v>
      </c>
    </row>
    <row r="1561">
      <c r="A1561" s="11">
        <v>6.035587167E9</v>
      </c>
      <c r="B1561" s="12">
        <v>1560.0</v>
      </c>
      <c r="C1561" s="8" t="s">
        <v>12</v>
      </c>
      <c r="D1561" s="5">
        <f>VLOOKUP(CONCATENATE(C1561,A1561), Final!A:L, 12, false)</f>
        <v>18.4</v>
      </c>
      <c r="E1561" s="8" t="s">
        <v>5912</v>
      </c>
      <c r="F1561" s="11">
        <v>2009.0</v>
      </c>
      <c r="G1561" s="8" t="s">
        <v>93</v>
      </c>
      <c r="H1561" s="8" t="s">
        <v>4088</v>
      </c>
      <c r="I1561" s="11">
        <v>7.5</v>
      </c>
      <c r="J1561" s="13" t="s">
        <v>5913</v>
      </c>
      <c r="K1561" s="13" t="s">
        <v>5914</v>
      </c>
      <c r="L1561" s="13" t="s">
        <v>5915</v>
      </c>
    </row>
    <row r="1562">
      <c r="A1562" s="11">
        <v>6.035587168E9</v>
      </c>
      <c r="B1562" s="12">
        <v>1561.0</v>
      </c>
      <c r="C1562" s="8" t="s">
        <v>12</v>
      </c>
      <c r="D1562" s="5">
        <f>VLOOKUP(CONCATENATE(C1562,A1562), Final!A:L, 12, false)</f>
        <v>18.4</v>
      </c>
      <c r="E1562" s="8" t="s">
        <v>5890</v>
      </c>
      <c r="F1562" s="11">
        <v>2009.0</v>
      </c>
      <c r="G1562" s="8" t="s">
        <v>93</v>
      </c>
      <c r="H1562" s="8" t="s">
        <v>4088</v>
      </c>
      <c r="I1562" s="11">
        <v>8.0</v>
      </c>
      <c r="J1562" s="13" t="s">
        <v>5916</v>
      </c>
      <c r="K1562" s="13" t="s">
        <v>5917</v>
      </c>
      <c r="L1562" s="13" t="s">
        <v>5918</v>
      </c>
    </row>
    <row r="1563">
      <c r="A1563" s="11">
        <v>6.03558717E9</v>
      </c>
      <c r="B1563" s="12">
        <v>1562.0</v>
      </c>
      <c r="C1563" s="8" t="s">
        <v>12</v>
      </c>
      <c r="D1563" s="5">
        <f>VLOOKUP(CONCATENATE(C1563,A1563), Final!A:L, 12, false)</f>
        <v>18.4</v>
      </c>
      <c r="E1563" s="8" t="s">
        <v>5890</v>
      </c>
      <c r="F1563" s="11">
        <v>2009.0</v>
      </c>
      <c r="G1563" s="8" t="s">
        <v>93</v>
      </c>
      <c r="H1563" s="8" t="s">
        <v>4088</v>
      </c>
      <c r="I1563" s="11">
        <v>8.0</v>
      </c>
      <c r="J1563" s="13" t="s">
        <v>5919</v>
      </c>
      <c r="K1563" s="13" t="s">
        <v>5920</v>
      </c>
      <c r="L1563" s="13" t="s">
        <v>5921</v>
      </c>
    </row>
    <row r="1564">
      <c r="A1564" s="11">
        <v>6.035587171E9</v>
      </c>
      <c r="B1564" s="12">
        <v>1563.0</v>
      </c>
      <c r="C1564" s="8" t="s">
        <v>12</v>
      </c>
      <c r="D1564" s="5">
        <f>VLOOKUP(CONCATENATE(C1564,A1564), Final!A:L, 12, false)</f>
        <v>18.4</v>
      </c>
      <c r="E1564" s="8" t="s">
        <v>5890</v>
      </c>
      <c r="F1564" s="11">
        <v>2009.0</v>
      </c>
      <c r="G1564" s="8" t="s">
        <v>93</v>
      </c>
      <c r="H1564" s="8" t="s">
        <v>4088</v>
      </c>
      <c r="I1564" s="11">
        <v>8.0</v>
      </c>
      <c r="J1564" s="13" t="s">
        <v>5922</v>
      </c>
      <c r="K1564" s="13" t="s">
        <v>5923</v>
      </c>
      <c r="L1564" s="13" t="s">
        <v>5924</v>
      </c>
    </row>
    <row r="1565">
      <c r="A1565" s="11">
        <v>6.035587175E9</v>
      </c>
      <c r="B1565" s="12">
        <v>1564.0</v>
      </c>
      <c r="C1565" s="8" t="s">
        <v>12</v>
      </c>
      <c r="D1565" s="5">
        <f>VLOOKUP(CONCATENATE(C1565,A1565), Final!A:L, 12, false)</f>
        <v>18.4</v>
      </c>
      <c r="E1565" s="8" t="s">
        <v>5890</v>
      </c>
      <c r="F1565" s="11">
        <v>2009.0</v>
      </c>
      <c r="G1565" s="8" t="s">
        <v>93</v>
      </c>
      <c r="H1565" s="8" t="s">
        <v>4088</v>
      </c>
      <c r="I1565" s="11">
        <v>8.0</v>
      </c>
      <c r="J1565" s="13" t="s">
        <v>5925</v>
      </c>
      <c r="K1565" s="13" t="s">
        <v>5926</v>
      </c>
      <c r="L1565" s="13" t="s">
        <v>5927</v>
      </c>
    </row>
    <row r="1566">
      <c r="A1566" s="11">
        <v>6.035587183E9</v>
      </c>
      <c r="B1566" s="12">
        <v>1565.0</v>
      </c>
      <c r="C1566" s="8" t="s">
        <v>12</v>
      </c>
      <c r="D1566" s="5">
        <f>VLOOKUP(CONCATENATE(C1566,A1566), Final!A:L, 12, false)</f>
        <v>18.4</v>
      </c>
      <c r="E1566" s="8" t="s">
        <v>5928</v>
      </c>
      <c r="F1566" s="11">
        <v>2001.0</v>
      </c>
      <c r="G1566" s="8" t="s">
        <v>93</v>
      </c>
      <c r="H1566" s="8" t="s">
        <v>4006</v>
      </c>
      <c r="I1566" s="8" t="s">
        <v>3738</v>
      </c>
      <c r="J1566" s="13" t="s">
        <v>5929</v>
      </c>
      <c r="K1566" s="13" t="s">
        <v>5930</v>
      </c>
      <c r="L1566" s="13" t="s">
        <v>5931</v>
      </c>
    </row>
    <row r="1567">
      <c r="A1567" s="11">
        <v>6.035587187E9</v>
      </c>
      <c r="B1567" s="12">
        <v>1566.0</v>
      </c>
      <c r="C1567" s="8" t="s">
        <v>12</v>
      </c>
      <c r="D1567" s="5">
        <f>VLOOKUP(CONCATENATE(C1567,A1567), Final!A:L, 12, false)</f>
        <v>18.4</v>
      </c>
      <c r="E1567" s="8" t="s">
        <v>5932</v>
      </c>
      <c r="F1567" s="11">
        <v>2001.0</v>
      </c>
      <c r="G1567" s="8" t="s">
        <v>93</v>
      </c>
      <c r="H1567" s="8" t="s">
        <v>4006</v>
      </c>
      <c r="I1567" s="11">
        <v>8.0</v>
      </c>
      <c r="J1567" s="13" t="s">
        <v>5933</v>
      </c>
      <c r="K1567" s="13" t="s">
        <v>5934</v>
      </c>
      <c r="L1567" s="13" t="s">
        <v>5935</v>
      </c>
    </row>
    <row r="1568">
      <c r="A1568" s="11">
        <v>6.035587188E9</v>
      </c>
      <c r="B1568" s="12">
        <v>1567.0</v>
      </c>
      <c r="C1568" s="8" t="s">
        <v>12</v>
      </c>
      <c r="D1568" s="5">
        <f>VLOOKUP(CONCATENATE(C1568,A1568), Final!A:L, 12, false)</f>
        <v>18.4</v>
      </c>
      <c r="E1568" s="8" t="s">
        <v>5932</v>
      </c>
      <c r="F1568" s="11">
        <v>2001.0</v>
      </c>
      <c r="G1568" s="8" t="s">
        <v>93</v>
      </c>
      <c r="H1568" s="8" t="s">
        <v>4006</v>
      </c>
      <c r="I1568" s="11">
        <v>8.0</v>
      </c>
      <c r="J1568" s="13" t="s">
        <v>5936</v>
      </c>
      <c r="K1568" s="13" t="s">
        <v>5937</v>
      </c>
      <c r="L1568" s="13" t="s">
        <v>5938</v>
      </c>
    </row>
    <row r="1569">
      <c r="A1569" s="11">
        <v>6.03558719E9</v>
      </c>
      <c r="B1569" s="12">
        <v>1568.0</v>
      </c>
      <c r="C1569" s="8" t="s">
        <v>12</v>
      </c>
      <c r="D1569" s="5">
        <f>VLOOKUP(CONCATENATE(C1569,A1569), Final!A:L, 12, false)</f>
        <v>18.4</v>
      </c>
      <c r="E1569" s="8" t="s">
        <v>5939</v>
      </c>
      <c r="F1569" s="11">
        <v>2001.0</v>
      </c>
      <c r="G1569" s="8" t="s">
        <v>93</v>
      </c>
      <c r="H1569" s="8" t="s">
        <v>4006</v>
      </c>
      <c r="I1569" s="11">
        <v>8.5</v>
      </c>
      <c r="J1569" s="13" t="s">
        <v>5940</v>
      </c>
      <c r="K1569" s="13" t="s">
        <v>5941</v>
      </c>
      <c r="L1569" s="13" t="s">
        <v>5942</v>
      </c>
    </row>
    <row r="1570">
      <c r="A1570" s="11">
        <v>6.035587191E9</v>
      </c>
      <c r="B1570" s="12">
        <v>1569.0</v>
      </c>
      <c r="C1570" s="8" t="s">
        <v>12</v>
      </c>
      <c r="D1570" s="5">
        <f>VLOOKUP(CONCATENATE(C1570,A1570), Final!A:L, 12, false)</f>
        <v>18.4</v>
      </c>
      <c r="E1570" s="8" t="s">
        <v>5932</v>
      </c>
      <c r="F1570" s="11">
        <v>2001.0</v>
      </c>
      <c r="G1570" s="8" t="s">
        <v>93</v>
      </c>
      <c r="H1570" s="8" t="s">
        <v>4006</v>
      </c>
      <c r="I1570" s="11">
        <v>8.0</v>
      </c>
      <c r="J1570" s="13" t="s">
        <v>5943</v>
      </c>
      <c r="K1570" s="13" t="s">
        <v>5944</v>
      </c>
      <c r="L1570" s="13" t="s">
        <v>5945</v>
      </c>
    </row>
    <row r="1571">
      <c r="A1571" s="11">
        <v>6.035587194E9</v>
      </c>
      <c r="B1571" s="12">
        <v>1570.0</v>
      </c>
      <c r="C1571" s="8" t="s">
        <v>12</v>
      </c>
      <c r="D1571" s="5">
        <f>VLOOKUP(CONCATENATE(C1571,A1571), Final!A:L, 12, false)</f>
        <v>18.4</v>
      </c>
      <c r="E1571" s="8" t="s">
        <v>5946</v>
      </c>
      <c r="F1571" s="11">
        <v>2001.0</v>
      </c>
      <c r="G1571" s="8" t="s">
        <v>93</v>
      </c>
      <c r="H1571" s="8" t="s">
        <v>4006</v>
      </c>
      <c r="I1571" s="11">
        <v>8.0</v>
      </c>
      <c r="J1571" s="13" t="s">
        <v>5947</v>
      </c>
      <c r="K1571" s="13" t="s">
        <v>5948</v>
      </c>
      <c r="L1571" s="13" t="s">
        <v>5949</v>
      </c>
    </row>
    <row r="1572">
      <c r="A1572" s="11">
        <v>6.035587195E9</v>
      </c>
      <c r="B1572" s="12">
        <v>1571.0</v>
      </c>
      <c r="C1572" s="8" t="s">
        <v>12</v>
      </c>
      <c r="D1572" s="5">
        <f>VLOOKUP(CONCATENATE(C1572,A1572), Final!A:L, 12, false)</f>
        <v>18.4</v>
      </c>
      <c r="E1572" s="8" t="s">
        <v>5946</v>
      </c>
      <c r="F1572" s="11">
        <v>2001.0</v>
      </c>
      <c r="G1572" s="8" t="s">
        <v>93</v>
      </c>
      <c r="H1572" s="8" t="s">
        <v>4006</v>
      </c>
      <c r="I1572" s="11">
        <v>8.0</v>
      </c>
      <c r="J1572" s="13" t="s">
        <v>5950</v>
      </c>
      <c r="K1572" s="13" t="s">
        <v>5951</v>
      </c>
      <c r="L1572" s="13" t="s">
        <v>5952</v>
      </c>
    </row>
    <row r="1573">
      <c r="A1573" s="11">
        <v>6.035587202E9</v>
      </c>
      <c r="B1573" s="12">
        <v>1572.0</v>
      </c>
      <c r="C1573" s="8" t="s">
        <v>12</v>
      </c>
      <c r="D1573" s="5">
        <f>VLOOKUP(CONCATENATE(C1573,A1573), Final!A:L, 12, false)</f>
        <v>18.4</v>
      </c>
      <c r="E1573" s="8" t="s">
        <v>5953</v>
      </c>
      <c r="F1573" s="11">
        <v>2001.0</v>
      </c>
      <c r="G1573" s="8" t="s">
        <v>93</v>
      </c>
      <c r="H1573" s="8" t="s">
        <v>4006</v>
      </c>
      <c r="I1573" s="11">
        <v>8.0</v>
      </c>
      <c r="J1573" s="13" t="s">
        <v>5954</v>
      </c>
      <c r="K1573" s="13" t="s">
        <v>5955</v>
      </c>
      <c r="L1573" s="13" t="s">
        <v>5956</v>
      </c>
    </row>
    <row r="1574">
      <c r="A1574" s="11">
        <v>6.035587205E9</v>
      </c>
      <c r="B1574" s="12">
        <v>1573.0</v>
      </c>
      <c r="C1574" s="8" t="s">
        <v>12</v>
      </c>
      <c r="D1574" s="5">
        <f>VLOOKUP(CONCATENATE(C1574,A1574), Final!A:L, 12, false)</f>
        <v>18.4</v>
      </c>
      <c r="E1574" s="8" t="s">
        <v>5957</v>
      </c>
      <c r="F1574" s="11">
        <v>2001.0</v>
      </c>
      <c r="G1574" s="8" t="s">
        <v>93</v>
      </c>
      <c r="H1574" s="8" t="s">
        <v>4006</v>
      </c>
      <c r="I1574" s="11">
        <v>8.5</v>
      </c>
      <c r="J1574" s="13" t="s">
        <v>5958</v>
      </c>
      <c r="K1574" s="13" t="s">
        <v>5959</v>
      </c>
      <c r="L1574" s="13" t="s">
        <v>5960</v>
      </c>
    </row>
    <row r="1575">
      <c r="A1575" s="11">
        <v>6.035587218E9</v>
      </c>
      <c r="B1575" s="12">
        <v>1574.0</v>
      </c>
      <c r="C1575" s="8" t="s">
        <v>12</v>
      </c>
      <c r="D1575" s="5">
        <f>VLOOKUP(CONCATENATE(C1575,A1575), Final!A:L, 12, false)</f>
        <v>18.4</v>
      </c>
      <c r="E1575" s="8" t="s">
        <v>5961</v>
      </c>
      <c r="F1575" s="11">
        <v>2001.0</v>
      </c>
      <c r="G1575" s="8" t="s">
        <v>93</v>
      </c>
      <c r="H1575" s="8" t="s">
        <v>4006</v>
      </c>
      <c r="I1575" s="11">
        <v>8.0</v>
      </c>
      <c r="J1575" s="13" t="s">
        <v>5962</v>
      </c>
      <c r="K1575" s="13" t="s">
        <v>5963</v>
      </c>
      <c r="L1575" s="13" t="s">
        <v>5964</v>
      </c>
    </row>
    <row r="1576">
      <c r="A1576" s="11">
        <v>6.03558722E9</v>
      </c>
      <c r="B1576" s="12">
        <v>1575.0</v>
      </c>
      <c r="C1576" s="8" t="s">
        <v>12</v>
      </c>
      <c r="D1576" s="5">
        <f>VLOOKUP(CONCATENATE(C1576,A1576), Final!A:L, 12, false)</f>
        <v>18.4</v>
      </c>
      <c r="E1576" s="8" t="s">
        <v>5965</v>
      </c>
      <c r="F1576" s="11">
        <v>2001.0</v>
      </c>
      <c r="G1576" s="8" t="s">
        <v>93</v>
      </c>
      <c r="H1576" s="8" t="s">
        <v>4006</v>
      </c>
      <c r="I1576" s="11">
        <v>8.5</v>
      </c>
      <c r="J1576" s="13" t="s">
        <v>5966</v>
      </c>
      <c r="K1576" s="13" t="s">
        <v>5967</v>
      </c>
      <c r="L1576" s="13" t="s">
        <v>5968</v>
      </c>
    </row>
    <row r="1577">
      <c r="A1577" s="11">
        <v>6.035587238E9</v>
      </c>
      <c r="B1577" s="12">
        <v>1576.0</v>
      </c>
      <c r="C1577" s="8" t="s">
        <v>12</v>
      </c>
      <c r="D1577" s="5">
        <f>VLOOKUP(CONCATENATE(C1577,A1577), Final!A:L, 12, false)</f>
        <v>18.4</v>
      </c>
      <c r="E1577" s="8" t="s">
        <v>5969</v>
      </c>
      <c r="F1577" s="11">
        <v>2001.0</v>
      </c>
      <c r="G1577" s="8" t="s">
        <v>93</v>
      </c>
      <c r="H1577" s="8" t="s">
        <v>4006</v>
      </c>
      <c r="I1577" s="11">
        <v>8.0</v>
      </c>
      <c r="J1577" s="13" t="s">
        <v>5970</v>
      </c>
      <c r="K1577" s="13" t="s">
        <v>5971</v>
      </c>
      <c r="L1577" s="13" t="s">
        <v>5972</v>
      </c>
    </row>
    <row r="1578">
      <c r="A1578" s="11">
        <v>6.035587241E9</v>
      </c>
      <c r="B1578" s="12">
        <v>1577.0</v>
      </c>
      <c r="C1578" s="8" t="s">
        <v>12</v>
      </c>
      <c r="D1578" s="5">
        <f>VLOOKUP(CONCATENATE(C1578,A1578), Final!A:L, 12, false)</f>
        <v>18.4</v>
      </c>
      <c r="E1578" s="8" t="s">
        <v>5973</v>
      </c>
      <c r="F1578" s="11">
        <v>2001.0</v>
      </c>
      <c r="G1578" s="8" t="s">
        <v>93</v>
      </c>
      <c r="H1578" s="8" t="s">
        <v>4006</v>
      </c>
      <c r="I1578" s="11">
        <v>8.0</v>
      </c>
      <c r="J1578" s="13" t="s">
        <v>5974</v>
      </c>
      <c r="K1578" s="13" t="s">
        <v>5975</v>
      </c>
      <c r="L1578" s="13" t="s">
        <v>5976</v>
      </c>
    </row>
    <row r="1579">
      <c r="A1579" s="11">
        <v>6.035587242E9</v>
      </c>
      <c r="B1579" s="12">
        <v>1578.0</v>
      </c>
      <c r="C1579" s="8" t="s">
        <v>12</v>
      </c>
      <c r="D1579" s="5">
        <f>VLOOKUP(CONCATENATE(C1579,A1579), Final!A:L, 12, false)</f>
        <v>18.4</v>
      </c>
      <c r="E1579" s="8" t="s">
        <v>5977</v>
      </c>
      <c r="F1579" s="11">
        <v>2001.0</v>
      </c>
      <c r="G1579" s="8" t="s">
        <v>93</v>
      </c>
      <c r="H1579" s="8" t="s">
        <v>4006</v>
      </c>
      <c r="I1579" s="11">
        <v>8.5</v>
      </c>
      <c r="J1579" s="13" t="s">
        <v>5978</v>
      </c>
      <c r="K1579" s="13" t="s">
        <v>5979</v>
      </c>
      <c r="L1579" s="13" t="s">
        <v>5980</v>
      </c>
    </row>
    <row r="1580">
      <c r="A1580" s="11">
        <v>6.035587243E9</v>
      </c>
      <c r="B1580" s="12">
        <v>1579.0</v>
      </c>
      <c r="C1580" s="8" t="s">
        <v>12</v>
      </c>
      <c r="D1580" s="5">
        <f>VLOOKUP(CONCATENATE(C1580,A1580), Final!A:L, 12, false)</f>
        <v>18.4</v>
      </c>
      <c r="E1580" s="8" t="s">
        <v>5977</v>
      </c>
      <c r="F1580" s="11">
        <v>2001.0</v>
      </c>
      <c r="G1580" s="8" t="s">
        <v>93</v>
      </c>
      <c r="H1580" s="8" t="s">
        <v>4006</v>
      </c>
      <c r="I1580" s="11">
        <v>8.5</v>
      </c>
      <c r="J1580" s="13" t="s">
        <v>5981</v>
      </c>
      <c r="K1580" s="13" t="s">
        <v>5982</v>
      </c>
      <c r="L1580" s="13" t="s">
        <v>5983</v>
      </c>
    </row>
    <row r="1581">
      <c r="A1581" s="11">
        <v>6.035587244E9</v>
      </c>
      <c r="B1581" s="12">
        <v>1580.0</v>
      </c>
      <c r="C1581" s="8" t="s">
        <v>12</v>
      </c>
      <c r="D1581" s="5">
        <f>VLOOKUP(CONCATENATE(C1581,A1581), Final!A:L, 12, false)</f>
        <v>18.4</v>
      </c>
      <c r="E1581" s="8" t="s">
        <v>5977</v>
      </c>
      <c r="F1581" s="11">
        <v>2001.0</v>
      </c>
      <c r="G1581" s="8" t="s">
        <v>93</v>
      </c>
      <c r="H1581" s="8" t="s">
        <v>4006</v>
      </c>
      <c r="I1581" s="11">
        <v>8.5</v>
      </c>
      <c r="J1581" s="13" t="s">
        <v>5984</v>
      </c>
      <c r="K1581" s="13" t="s">
        <v>5985</v>
      </c>
      <c r="L1581" s="13" t="s">
        <v>5986</v>
      </c>
    </row>
    <row r="1582">
      <c r="A1582" s="11">
        <v>6.035587245E9</v>
      </c>
      <c r="B1582" s="12">
        <v>1581.0</v>
      </c>
      <c r="C1582" s="8" t="s">
        <v>12</v>
      </c>
      <c r="D1582" s="5">
        <f>VLOOKUP(CONCATENATE(C1582,A1582), Final!A:L, 12, false)</f>
        <v>18.4</v>
      </c>
      <c r="E1582" s="8" t="s">
        <v>5977</v>
      </c>
      <c r="F1582" s="11">
        <v>2001.0</v>
      </c>
      <c r="G1582" s="8" t="s">
        <v>93</v>
      </c>
      <c r="H1582" s="8" t="s">
        <v>4006</v>
      </c>
      <c r="I1582" s="11">
        <v>8.5</v>
      </c>
      <c r="J1582" s="13" t="s">
        <v>5987</v>
      </c>
      <c r="K1582" s="13" t="s">
        <v>5988</v>
      </c>
      <c r="L1582" s="13" t="s">
        <v>5989</v>
      </c>
    </row>
    <row r="1583">
      <c r="A1583" s="11">
        <v>6.035587246E9</v>
      </c>
      <c r="B1583" s="12">
        <v>1582.0</v>
      </c>
      <c r="C1583" s="8" t="s">
        <v>12</v>
      </c>
      <c r="D1583" s="5">
        <f>VLOOKUP(CONCATENATE(C1583,A1583), Final!A:L, 12, false)</f>
        <v>18.4</v>
      </c>
      <c r="E1583" s="8" t="s">
        <v>5990</v>
      </c>
      <c r="F1583" s="11">
        <v>2001.0</v>
      </c>
      <c r="G1583" s="8" t="s">
        <v>93</v>
      </c>
      <c r="H1583" s="8" t="s">
        <v>4006</v>
      </c>
      <c r="I1583" s="8" t="s">
        <v>3738</v>
      </c>
      <c r="J1583" s="13" t="s">
        <v>5991</v>
      </c>
      <c r="K1583" s="13" t="s">
        <v>5992</v>
      </c>
      <c r="L1583" s="13" t="s">
        <v>5993</v>
      </c>
    </row>
    <row r="1584">
      <c r="A1584" s="11">
        <v>6.035587247E9</v>
      </c>
      <c r="B1584" s="12">
        <v>1583.0</v>
      </c>
      <c r="C1584" s="8" t="s">
        <v>12</v>
      </c>
      <c r="D1584" s="5">
        <f>VLOOKUP(CONCATENATE(C1584,A1584), Final!A:L, 12, false)</f>
        <v>18.4</v>
      </c>
      <c r="E1584" s="8" t="s">
        <v>5973</v>
      </c>
      <c r="F1584" s="11">
        <v>2001.0</v>
      </c>
      <c r="G1584" s="8" t="s">
        <v>93</v>
      </c>
      <c r="H1584" s="8" t="s">
        <v>4006</v>
      </c>
      <c r="I1584" s="11">
        <v>8.0</v>
      </c>
      <c r="J1584" s="13" t="s">
        <v>5994</v>
      </c>
      <c r="K1584" s="13" t="s">
        <v>5995</v>
      </c>
      <c r="L1584" s="13" t="s">
        <v>5996</v>
      </c>
    </row>
    <row r="1585">
      <c r="A1585" s="11">
        <v>6.035587249E9</v>
      </c>
      <c r="B1585" s="12">
        <v>1584.0</v>
      </c>
      <c r="C1585" s="8" t="s">
        <v>12</v>
      </c>
      <c r="D1585" s="5">
        <f>VLOOKUP(CONCATENATE(C1585,A1585), Final!A:L, 12, false)</f>
        <v>18.4</v>
      </c>
      <c r="E1585" s="8" t="s">
        <v>5977</v>
      </c>
      <c r="F1585" s="11">
        <v>2001.0</v>
      </c>
      <c r="G1585" s="8" t="s">
        <v>93</v>
      </c>
      <c r="H1585" s="8" t="s">
        <v>4006</v>
      </c>
      <c r="I1585" s="11">
        <v>8.5</v>
      </c>
      <c r="J1585" s="13" t="s">
        <v>5997</v>
      </c>
      <c r="K1585" s="13" t="s">
        <v>5998</v>
      </c>
      <c r="L1585" s="13" t="s">
        <v>5999</v>
      </c>
    </row>
    <row r="1586">
      <c r="A1586" s="11">
        <v>6.035587251E9</v>
      </c>
      <c r="B1586" s="12">
        <v>1585.0</v>
      </c>
      <c r="C1586" s="8" t="s">
        <v>12</v>
      </c>
      <c r="D1586" s="5">
        <f>VLOOKUP(CONCATENATE(C1586,A1586), Final!A:L, 12, false)</f>
        <v>18.4</v>
      </c>
      <c r="E1586" s="8" t="s">
        <v>5977</v>
      </c>
      <c r="F1586" s="11">
        <v>2001.0</v>
      </c>
      <c r="G1586" s="8" t="s">
        <v>93</v>
      </c>
      <c r="H1586" s="8" t="s">
        <v>4006</v>
      </c>
      <c r="I1586" s="11">
        <v>8.5</v>
      </c>
      <c r="J1586" s="13" t="s">
        <v>6000</v>
      </c>
      <c r="K1586" s="13" t="s">
        <v>6001</v>
      </c>
      <c r="L1586" s="13" t="s">
        <v>6002</v>
      </c>
    </row>
    <row r="1587">
      <c r="A1587" s="11">
        <v>6.035587252E9</v>
      </c>
      <c r="B1587" s="12">
        <v>1586.0</v>
      </c>
      <c r="C1587" s="8" t="s">
        <v>12</v>
      </c>
      <c r="D1587" s="5">
        <f>VLOOKUP(CONCATENATE(C1587,A1587), Final!A:L, 12, false)</f>
        <v>18.4</v>
      </c>
      <c r="E1587" s="8" t="s">
        <v>6003</v>
      </c>
      <c r="F1587" s="11">
        <v>2001.0</v>
      </c>
      <c r="G1587" s="8" t="s">
        <v>93</v>
      </c>
      <c r="H1587" s="8" t="s">
        <v>4006</v>
      </c>
      <c r="I1587" s="11">
        <v>9.0</v>
      </c>
      <c r="J1587" s="13" t="s">
        <v>6004</v>
      </c>
      <c r="K1587" s="13" t="s">
        <v>6005</v>
      </c>
      <c r="L1587" s="13" t="s">
        <v>6006</v>
      </c>
    </row>
    <row r="1588">
      <c r="A1588" s="11">
        <v>6.035587262E9</v>
      </c>
      <c r="B1588" s="12">
        <v>1587.0</v>
      </c>
      <c r="C1588" s="8" t="s">
        <v>12</v>
      </c>
      <c r="D1588" s="5">
        <f>VLOOKUP(CONCATENATE(C1588,A1588), Final!A:L, 12, false)</f>
        <v>18.4</v>
      </c>
      <c r="E1588" s="8" t="s">
        <v>6007</v>
      </c>
      <c r="F1588" s="11">
        <v>2004.0</v>
      </c>
      <c r="G1588" s="8" t="s">
        <v>93</v>
      </c>
      <c r="H1588" s="8" t="s">
        <v>4214</v>
      </c>
      <c r="I1588" s="11">
        <v>8.5</v>
      </c>
      <c r="J1588" s="13" t="s">
        <v>6008</v>
      </c>
      <c r="K1588" s="13" t="s">
        <v>6009</v>
      </c>
      <c r="L1588" s="13" t="s">
        <v>6010</v>
      </c>
    </row>
    <row r="1589">
      <c r="A1589" s="11">
        <v>6.035587263E9</v>
      </c>
      <c r="B1589" s="12">
        <v>1588.0</v>
      </c>
      <c r="C1589" s="8" t="s">
        <v>12</v>
      </c>
      <c r="D1589" s="5">
        <f>VLOOKUP(CONCATENATE(C1589,A1589), Final!A:L, 12, false)</f>
        <v>18.4</v>
      </c>
      <c r="E1589" s="8" t="s">
        <v>6011</v>
      </c>
      <c r="F1589" s="11">
        <v>2004.0</v>
      </c>
      <c r="G1589" s="8" t="s">
        <v>93</v>
      </c>
      <c r="H1589" s="8" t="s">
        <v>4214</v>
      </c>
      <c r="I1589" s="11">
        <v>9.0</v>
      </c>
      <c r="J1589" s="13" t="s">
        <v>6012</v>
      </c>
      <c r="K1589" s="13" t="s">
        <v>6013</v>
      </c>
      <c r="L1589" s="13" t="s">
        <v>6014</v>
      </c>
    </row>
    <row r="1590">
      <c r="A1590" s="11">
        <v>6.035587264E9</v>
      </c>
      <c r="B1590" s="12">
        <v>1589.0</v>
      </c>
      <c r="C1590" s="8" t="s">
        <v>12</v>
      </c>
      <c r="D1590" s="5">
        <f>VLOOKUP(CONCATENATE(C1590,A1590), Final!A:L, 12, false)</f>
        <v>18.4</v>
      </c>
      <c r="E1590" s="8" t="s">
        <v>6015</v>
      </c>
      <c r="F1590" s="11">
        <v>2004.0</v>
      </c>
      <c r="G1590" s="8" t="s">
        <v>93</v>
      </c>
      <c r="H1590" s="8" t="s">
        <v>4214</v>
      </c>
      <c r="I1590" s="11">
        <v>8.5</v>
      </c>
      <c r="J1590" s="13" t="s">
        <v>6016</v>
      </c>
      <c r="K1590" s="13" t="s">
        <v>6017</v>
      </c>
      <c r="L1590" s="13" t="s">
        <v>6018</v>
      </c>
    </row>
    <row r="1591">
      <c r="A1591" s="11">
        <v>6.035587267E9</v>
      </c>
      <c r="B1591" s="12">
        <v>1590.0</v>
      </c>
      <c r="C1591" s="8" t="s">
        <v>12</v>
      </c>
      <c r="D1591" s="5">
        <f>VLOOKUP(CONCATENATE(C1591,A1591), Final!A:L, 12, false)</f>
        <v>18.4</v>
      </c>
      <c r="E1591" s="8" t="s">
        <v>6019</v>
      </c>
      <c r="F1591" s="11">
        <v>2003.0</v>
      </c>
      <c r="G1591" s="8" t="s">
        <v>93</v>
      </c>
      <c r="H1591" s="8" t="s">
        <v>4413</v>
      </c>
      <c r="I1591" s="11">
        <v>8.5</v>
      </c>
      <c r="J1591" s="13" t="s">
        <v>6020</v>
      </c>
      <c r="K1591" s="13" t="s">
        <v>6021</v>
      </c>
      <c r="L1591" s="13" t="s">
        <v>6022</v>
      </c>
    </row>
    <row r="1592">
      <c r="A1592" s="11">
        <v>6.035587268E9</v>
      </c>
      <c r="B1592" s="12">
        <v>1591.0</v>
      </c>
      <c r="C1592" s="8" t="s">
        <v>12</v>
      </c>
      <c r="D1592" s="5">
        <f>VLOOKUP(CONCATENATE(C1592,A1592), Final!A:L, 12, false)</f>
        <v>18.4</v>
      </c>
      <c r="E1592" s="8" t="s">
        <v>6023</v>
      </c>
      <c r="F1592" s="11">
        <v>2004.0</v>
      </c>
      <c r="G1592" s="8" t="s">
        <v>93</v>
      </c>
      <c r="H1592" s="8" t="s">
        <v>4214</v>
      </c>
      <c r="I1592" s="11">
        <v>9.0</v>
      </c>
      <c r="J1592" s="13" t="s">
        <v>6024</v>
      </c>
      <c r="K1592" s="13" t="s">
        <v>6025</v>
      </c>
      <c r="L1592" s="13" t="s">
        <v>6026</v>
      </c>
    </row>
    <row r="1593">
      <c r="A1593" s="11">
        <v>6.035587271E9</v>
      </c>
      <c r="B1593" s="12">
        <v>1592.0</v>
      </c>
      <c r="C1593" s="8" t="s">
        <v>12</v>
      </c>
      <c r="D1593" s="5">
        <f>VLOOKUP(CONCATENATE(C1593,A1593), Final!A:L, 12, false)</f>
        <v>18.4</v>
      </c>
      <c r="E1593" s="8" t="s">
        <v>6027</v>
      </c>
      <c r="F1593" s="11">
        <v>2004.0</v>
      </c>
      <c r="G1593" s="8" t="s">
        <v>93</v>
      </c>
      <c r="H1593" s="8" t="s">
        <v>4214</v>
      </c>
      <c r="I1593" s="11">
        <v>8.5</v>
      </c>
      <c r="J1593" s="13" t="s">
        <v>6028</v>
      </c>
      <c r="K1593" s="13" t="s">
        <v>6029</v>
      </c>
      <c r="L1593" s="13" t="s">
        <v>6030</v>
      </c>
    </row>
    <row r="1594">
      <c r="A1594" s="11">
        <v>6.035587273E9</v>
      </c>
      <c r="B1594" s="12">
        <v>1593.0</v>
      </c>
      <c r="C1594" s="8" t="s">
        <v>12</v>
      </c>
      <c r="D1594" s="5">
        <f>VLOOKUP(CONCATENATE(C1594,A1594), Final!A:L, 12, false)</f>
        <v>18.4</v>
      </c>
      <c r="E1594" s="8" t="s">
        <v>6031</v>
      </c>
      <c r="F1594" s="11">
        <v>2007.0</v>
      </c>
      <c r="G1594" s="8" t="s">
        <v>93</v>
      </c>
      <c r="H1594" s="8" t="s">
        <v>4281</v>
      </c>
      <c r="I1594" s="11">
        <v>8.0</v>
      </c>
      <c r="J1594" s="13" t="s">
        <v>6032</v>
      </c>
      <c r="K1594" s="13" t="s">
        <v>6033</v>
      </c>
      <c r="L1594" s="13" t="s">
        <v>6034</v>
      </c>
    </row>
    <row r="1595">
      <c r="A1595" s="11">
        <v>6.035587281E9</v>
      </c>
      <c r="B1595" s="12">
        <v>1594.0</v>
      </c>
      <c r="C1595" s="8" t="s">
        <v>12</v>
      </c>
      <c r="D1595" s="5">
        <f>VLOOKUP(CONCATENATE(C1595,A1595), Final!A:L, 12, false)</f>
        <v>18.4</v>
      </c>
      <c r="E1595" s="8" t="s">
        <v>6031</v>
      </c>
      <c r="F1595" s="11">
        <v>2007.0</v>
      </c>
      <c r="G1595" s="8" t="s">
        <v>93</v>
      </c>
      <c r="H1595" s="8" t="s">
        <v>4281</v>
      </c>
      <c r="I1595" s="11">
        <v>8.0</v>
      </c>
      <c r="J1595" s="13" t="s">
        <v>6035</v>
      </c>
      <c r="K1595" s="13" t="s">
        <v>6036</v>
      </c>
      <c r="L1595" s="13" t="s">
        <v>6037</v>
      </c>
    </row>
    <row r="1596">
      <c r="A1596" s="11">
        <v>6.035587283E9</v>
      </c>
      <c r="B1596" s="12">
        <v>1595.0</v>
      </c>
      <c r="C1596" s="8" t="s">
        <v>12</v>
      </c>
      <c r="D1596" s="5">
        <f>VLOOKUP(CONCATENATE(C1596,A1596), Final!A:L, 12, false)</f>
        <v>18.4</v>
      </c>
      <c r="E1596" s="8" t="s">
        <v>6031</v>
      </c>
      <c r="F1596" s="11">
        <v>2007.0</v>
      </c>
      <c r="G1596" s="8" t="s">
        <v>93</v>
      </c>
      <c r="H1596" s="8" t="s">
        <v>4281</v>
      </c>
      <c r="I1596" s="11">
        <v>8.0</v>
      </c>
      <c r="J1596" s="13" t="s">
        <v>6038</v>
      </c>
      <c r="K1596" s="13" t="s">
        <v>6039</v>
      </c>
      <c r="L1596" s="13" t="s">
        <v>6040</v>
      </c>
    </row>
    <row r="1597">
      <c r="A1597" s="11">
        <v>6.035587286E9</v>
      </c>
      <c r="B1597" s="12">
        <v>1596.0</v>
      </c>
      <c r="C1597" s="8" t="s">
        <v>12</v>
      </c>
      <c r="D1597" s="5">
        <f>VLOOKUP(CONCATENATE(C1597,A1597), Final!A:L, 12, false)</f>
        <v>18.4</v>
      </c>
      <c r="E1597" s="8" t="s">
        <v>6041</v>
      </c>
      <c r="F1597" s="11">
        <v>2007.0</v>
      </c>
      <c r="G1597" s="8" t="s">
        <v>93</v>
      </c>
      <c r="H1597" s="8" t="s">
        <v>4281</v>
      </c>
      <c r="I1597" s="11">
        <v>8.5</v>
      </c>
      <c r="J1597" s="13" t="s">
        <v>6042</v>
      </c>
      <c r="K1597" s="13" t="s">
        <v>6043</v>
      </c>
      <c r="L1597" s="13" t="s">
        <v>6044</v>
      </c>
    </row>
    <row r="1598">
      <c r="A1598" s="11">
        <v>6.035587287E9</v>
      </c>
      <c r="B1598" s="12">
        <v>1597.0</v>
      </c>
      <c r="C1598" s="8" t="s">
        <v>12</v>
      </c>
      <c r="D1598" s="5">
        <f>VLOOKUP(CONCATENATE(C1598,A1598), Final!A:L, 12, false)</f>
        <v>18.4</v>
      </c>
      <c r="E1598" s="8" t="s">
        <v>6041</v>
      </c>
      <c r="F1598" s="11">
        <v>2007.0</v>
      </c>
      <c r="G1598" s="8" t="s">
        <v>93</v>
      </c>
      <c r="H1598" s="8" t="s">
        <v>4281</v>
      </c>
      <c r="I1598" s="11">
        <v>8.5</v>
      </c>
      <c r="J1598" s="13" t="s">
        <v>6045</v>
      </c>
      <c r="K1598" s="13" t="s">
        <v>6046</v>
      </c>
      <c r="L1598" s="13" t="s">
        <v>6047</v>
      </c>
    </row>
    <row r="1599">
      <c r="A1599" s="11">
        <v>6.035587288E9</v>
      </c>
      <c r="B1599" s="12">
        <v>1598.0</v>
      </c>
      <c r="C1599" s="8" t="s">
        <v>12</v>
      </c>
      <c r="D1599" s="5">
        <f>VLOOKUP(CONCATENATE(C1599,A1599), Final!A:L, 12, false)</f>
        <v>18.4</v>
      </c>
      <c r="E1599" s="8" t="s">
        <v>6041</v>
      </c>
      <c r="F1599" s="11">
        <v>2007.0</v>
      </c>
      <c r="G1599" s="8" t="s">
        <v>93</v>
      </c>
      <c r="H1599" s="8" t="s">
        <v>4281</v>
      </c>
      <c r="I1599" s="11">
        <v>8.5</v>
      </c>
      <c r="J1599" s="13" t="s">
        <v>6048</v>
      </c>
      <c r="K1599" s="13" t="s">
        <v>6049</v>
      </c>
      <c r="L1599" s="13" t="s">
        <v>6050</v>
      </c>
    </row>
    <row r="1600">
      <c r="A1600" s="11">
        <v>6.035587289E9</v>
      </c>
      <c r="B1600" s="12">
        <v>1599.0</v>
      </c>
      <c r="C1600" s="8" t="s">
        <v>12</v>
      </c>
      <c r="D1600" s="5">
        <f>VLOOKUP(CONCATENATE(C1600,A1600), Final!A:L, 12, false)</f>
        <v>18.4</v>
      </c>
      <c r="E1600" s="8" t="s">
        <v>6051</v>
      </c>
      <c r="F1600" s="11">
        <v>2007.0</v>
      </c>
      <c r="G1600" s="8" t="s">
        <v>93</v>
      </c>
      <c r="H1600" s="8" t="s">
        <v>4281</v>
      </c>
      <c r="I1600" s="11">
        <v>9.0</v>
      </c>
      <c r="J1600" s="13" t="s">
        <v>6052</v>
      </c>
      <c r="K1600" s="13" t="s">
        <v>6053</v>
      </c>
      <c r="L1600" s="13" t="s">
        <v>6054</v>
      </c>
    </row>
    <row r="1601">
      <c r="A1601" s="11">
        <v>6.03558729E9</v>
      </c>
      <c r="B1601" s="12">
        <v>1600.0</v>
      </c>
      <c r="C1601" s="8" t="s">
        <v>12</v>
      </c>
      <c r="D1601" s="5">
        <f>VLOOKUP(CONCATENATE(C1601,A1601), Final!A:L, 12, false)</f>
        <v>18.4</v>
      </c>
      <c r="E1601" s="8" t="s">
        <v>6055</v>
      </c>
      <c r="F1601" s="11">
        <v>2007.0</v>
      </c>
      <c r="G1601" s="8" t="s">
        <v>93</v>
      </c>
      <c r="H1601" s="8" t="s">
        <v>4281</v>
      </c>
      <c r="I1601" s="8" t="s">
        <v>3738</v>
      </c>
      <c r="J1601" s="13" t="s">
        <v>6056</v>
      </c>
      <c r="K1601" s="13" t="s">
        <v>6057</v>
      </c>
      <c r="L1601" s="13" t="s">
        <v>6058</v>
      </c>
    </row>
    <row r="1602">
      <c r="A1602" s="11">
        <v>6.035587291E9</v>
      </c>
      <c r="B1602" s="12">
        <v>1601.0</v>
      </c>
      <c r="C1602" s="8" t="s">
        <v>12</v>
      </c>
      <c r="D1602" s="5">
        <f>VLOOKUP(CONCATENATE(C1602,A1602), Final!A:L, 12, false)</f>
        <v>18.4</v>
      </c>
      <c r="E1602" s="8" t="s">
        <v>6051</v>
      </c>
      <c r="F1602" s="11">
        <v>2007.0</v>
      </c>
      <c r="G1602" s="8" t="s">
        <v>93</v>
      </c>
      <c r="H1602" s="8" t="s">
        <v>4281</v>
      </c>
      <c r="I1602" s="11">
        <v>9.0</v>
      </c>
      <c r="J1602" s="13" t="s">
        <v>6059</v>
      </c>
      <c r="K1602" s="13" t="s">
        <v>6060</v>
      </c>
      <c r="L1602" s="13" t="s">
        <v>6061</v>
      </c>
    </row>
    <row r="1603">
      <c r="A1603" s="11">
        <v>6.035587293E9</v>
      </c>
      <c r="B1603" s="12">
        <v>1602.0</v>
      </c>
      <c r="C1603" s="8" t="s">
        <v>12</v>
      </c>
      <c r="D1603" s="5">
        <f>VLOOKUP(CONCATENATE(C1603,A1603), Final!A:L, 12, false)</f>
        <v>18.4</v>
      </c>
      <c r="E1603" s="8" t="s">
        <v>6062</v>
      </c>
      <c r="F1603" s="11">
        <v>2007.0</v>
      </c>
      <c r="G1603" s="8" t="s">
        <v>93</v>
      </c>
      <c r="H1603" s="8" t="s">
        <v>4281</v>
      </c>
      <c r="I1603" s="11">
        <v>8.0</v>
      </c>
      <c r="J1603" s="13" t="s">
        <v>6063</v>
      </c>
      <c r="K1603" s="13" t="s">
        <v>6064</v>
      </c>
      <c r="L1603" s="13" t="s">
        <v>6065</v>
      </c>
    </row>
    <row r="1604">
      <c r="A1604" s="11">
        <v>6.035587294E9</v>
      </c>
      <c r="B1604" s="12">
        <v>1603.0</v>
      </c>
      <c r="C1604" s="8" t="s">
        <v>12</v>
      </c>
      <c r="D1604" s="5">
        <f>VLOOKUP(CONCATENATE(C1604,A1604), Final!A:L, 12, false)</f>
        <v>18.4</v>
      </c>
      <c r="E1604" s="8" t="s">
        <v>6041</v>
      </c>
      <c r="F1604" s="11">
        <v>2007.0</v>
      </c>
      <c r="G1604" s="8" t="s">
        <v>93</v>
      </c>
      <c r="H1604" s="8" t="s">
        <v>4281</v>
      </c>
      <c r="I1604" s="11">
        <v>8.5</v>
      </c>
      <c r="J1604" s="13" t="s">
        <v>6066</v>
      </c>
      <c r="K1604" s="13" t="s">
        <v>6067</v>
      </c>
      <c r="L1604" s="13" t="s">
        <v>6068</v>
      </c>
    </row>
    <row r="1605">
      <c r="A1605" s="11">
        <v>6.035587295E9</v>
      </c>
      <c r="B1605" s="12">
        <v>1604.0</v>
      </c>
      <c r="C1605" s="8" t="s">
        <v>12</v>
      </c>
      <c r="D1605" s="5">
        <f>VLOOKUP(CONCATENATE(C1605,A1605), Final!A:L, 12, false)</f>
        <v>18.4</v>
      </c>
      <c r="E1605" s="8" t="s">
        <v>6051</v>
      </c>
      <c r="F1605" s="11">
        <v>2007.0</v>
      </c>
      <c r="G1605" s="8" t="s">
        <v>93</v>
      </c>
      <c r="H1605" s="8" t="s">
        <v>4281</v>
      </c>
      <c r="I1605" s="11">
        <v>9.0</v>
      </c>
      <c r="J1605" s="13" t="s">
        <v>6069</v>
      </c>
      <c r="K1605" s="13" t="s">
        <v>6070</v>
      </c>
      <c r="L1605" s="13" t="s">
        <v>6071</v>
      </c>
    </row>
    <row r="1606">
      <c r="A1606" s="11">
        <v>6.035587296E9</v>
      </c>
      <c r="B1606" s="12">
        <v>1605.0</v>
      </c>
      <c r="C1606" s="8" t="s">
        <v>12</v>
      </c>
      <c r="D1606" s="5">
        <f>VLOOKUP(CONCATENATE(C1606,A1606), Final!A:L, 12, false)</f>
        <v>18.4</v>
      </c>
      <c r="E1606" s="8" t="s">
        <v>6051</v>
      </c>
      <c r="F1606" s="11">
        <v>2007.0</v>
      </c>
      <c r="G1606" s="8" t="s">
        <v>93</v>
      </c>
      <c r="H1606" s="8" t="s">
        <v>4281</v>
      </c>
      <c r="I1606" s="11">
        <v>9.0</v>
      </c>
      <c r="J1606" s="13" t="s">
        <v>6072</v>
      </c>
      <c r="K1606" s="13" t="s">
        <v>6073</v>
      </c>
      <c r="L1606" s="13" t="s">
        <v>6074</v>
      </c>
    </row>
    <row r="1607">
      <c r="A1607" s="11">
        <v>6.035587297E9</v>
      </c>
      <c r="B1607" s="12">
        <v>1606.0</v>
      </c>
      <c r="C1607" s="8" t="s">
        <v>12</v>
      </c>
      <c r="D1607" s="5">
        <f>VLOOKUP(CONCATENATE(C1607,A1607), Final!A:L, 12, false)</f>
        <v>18.4</v>
      </c>
      <c r="E1607" s="8" t="s">
        <v>6051</v>
      </c>
      <c r="F1607" s="11">
        <v>2007.0</v>
      </c>
      <c r="G1607" s="8" t="s">
        <v>93</v>
      </c>
      <c r="H1607" s="8" t="s">
        <v>4281</v>
      </c>
      <c r="I1607" s="11">
        <v>9.0</v>
      </c>
      <c r="J1607" s="13" t="s">
        <v>6075</v>
      </c>
      <c r="K1607" s="13" t="s">
        <v>6076</v>
      </c>
      <c r="L1607" s="13" t="s">
        <v>6077</v>
      </c>
    </row>
    <row r="1608">
      <c r="A1608" s="11">
        <v>6.035587298E9</v>
      </c>
      <c r="B1608" s="12">
        <v>1607.0</v>
      </c>
      <c r="C1608" s="8" t="s">
        <v>12</v>
      </c>
      <c r="D1608" s="5">
        <f>VLOOKUP(CONCATENATE(C1608,A1608), Final!A:L, 12, false)</f>
        <v>18.4</v>
      </c>
      <c r="E1608" s="8" t="s">
        <v>6041</v>
      </c>
      <c r="F1608" s="11">
        <v>2007.0</v>
      </c>
      <c r="G1608" s="8" t="s">
        <v>93</v>
      </c>
      <c r="H1608" s="8" t="s">
        <v>4281</v>
      </c>
      <c r="I1608" s="11">
        <v>8.5</v>
      </c>
      <c r="J1608" s="13" t="s">
        <v>6078</v>
      </c>
      <c r="K1608" s="13" t="s">
        <v>6079</v>
      </c>
      <c r="L1608" s="13" t="s">
        <v>6080</v>
      </c>
    </row>
    <row r="1609">
      <c r="A1609" s="11">
        <v>6.035587299E9</v>
      </c>
      <c r="B1609" s="12">
        <v>1608.0</v>
      </c>
      <c r="C1609" s="8" t="s">
        <v>12</v>
      </c>
      <c r="D1609" s="5">
        <f>VLOOKUP(CONCATENATE(C1609,A1609), Final!A:L, 12, false)</f>
        <v>18.4</v>
      </c>
      <c r="E1609" s="8" t="s">
        <v>6051</v>
      </c>
      <c r="F1609" s="11">
        <v>2007.0</v>
      </c>
      <c r="G1609" s="8" t="s">
        <v>93</v>
      </c>
      <c r="H1609" s="8" t="s">
        <v>4281</v>
      </c>
      <c r="I1609" s="11">
        <v>9.0</v>
      </c>
      <c r="J1609" s="13" t="s">
        <v>6081</v>
      </c>
      <c r="K1609" s="13" t="s">
        <v>6082</v>
      </c>
      <c r="L1609" s="13" t="s">
        <v>6083</v>
      </c>
    </row>
    <row r="1610">
      <c r="A1610" s="11">
        <v>6.0355873E9</v>
      </c>
      <c r="B1610" s="12">
        <v>1609.0</v>
      </c>
      <c r="C1610" s="8" t="s">
        <v>12</v>
      </c>
      <c r="D1610" s="5">
        <f>VLOOKUP(CONCATENATE(C1610,A1610), Final!A:L, 12, false)</f>
        <v>18.4</v>
      </c>
      <c r="E1610" s="8" t="s">
        <v>6041</v>
      </c>
      <c r="F1610" s="11">
        <v>2007.0</v>
      </c>
      <c r="G1610" s="8" t="s">
        <v>93</v>
      </c>
      <c r="H1610" s="8" t="s">
        <v>4281</v>
      </c>
      <c r="I1610" s="11">
        <v>8.5</v>
      </c>
      <c r="J1610" s="13" t="s">
        <v>6084</v>
      </c>
      <c r="K1610" s="13" t="s">
        <v>6085</v>
      </c>
      <c r="L1610" s="13" t="s">
        <v>6086</v>
      </c>
    </row>
    <row r="1611">
      <c r="A1611" s="11">
        <v>6.035588001E9</v>
      </c>
      <c r="B1611" s="12">
        <v>1610.0</v>
      </c>
      <c r="C1611" s="8" t="s">
        <v>12</v>
      </c>
      <c r="D1611" s="5">
        <f>VLOOKUP(CONCATENATE(C1611,A1611), Final!A:L, 12, false)</f>
        <v>18.4</v>
      </c>
      <c r="E1611" s="8" t="s">
        <v>6041</v>
      </c>
      <c r="F1611" s="11">
        <v>2007.0</v>
      </c>
      <c r="G1611" s="8" t="s">
        <v>93</v>
      </c>
      <c r="H1611" s="8" t="s">
        <v>4281</v>
      </c>
      <c r="I1611" s="11">
        <v>8.5</v>
      </c>
      <c r="J1611" s="13" t="s">
        <v>6087</v>
      </c>
      <c r="K1611" s="13" t="s">
        <v>6088</v>
      </c>
      <c r="L1611" s="13" t="s">
        <v>6089</v>
      </c>
    </row>
    <row r="1612">
      <c r="A1612" s="11">
        <v>6.035588002E9</v>
      </c>
      <c r="B1612" s="12">
        <v>1611.0</v>
      </c>
      <c r="C1612" s="8" t="s">
        <v>12</v>
      </c>
      <c r="D1612" s="5">
        <f>VLOOKUP(CONCATENATE(C1612,A1612), Final!A:L, 12, false)</f>
        <v>18.4</v>
      </c>
      <c r="E1612" s="8" t="s">
        <v>6041</v>
      </c>
      <c r="F1612" s="11">
        <v>2007.0</v>
      </c>
      <c r="G1612" s="8" t="s">
        <v>93</v>
      </c>
      <c r="H1612" s="8" t="s">
        <v>4281</v>
      </c>
      <c r="I1612" s="11">
        <v>8.5</v>
      </c>
      <c r="J1612" s="13" t="s">
        <v>6090</v>
      </c>
      <c r="K1612" s="13" t="s">
        <v>6091</v>
      </c>
      <c r="L1612" s="13" t="s">
        <v>6092</v>
      </c>
    </row>
    <row r="1613">
      <c r="A1613" s="11">
        <v>6.035588006E9</v>
      </c>
      <c r="B1613" s="12">
        <v>1612.0</v>
      </c>
      <c r="C1613" s="8" t="s">
        <v>12</v>
      </c>
      <c r="D1613" s="5">
        <f>VLOOKUP(CONCATENATE(C1613,A1613), Final!A:L, 12, false)</f>
        <v>18.4</v>
      </c>
      <c r="E1613" s="8" t="s">
        <v>6093</v>
      </c>
      <c r="F1613" s="11">
        <v>2009.0</v>
      </c>
      <c r="G1613" s="8" t="s">
        <v>93</v>
      </c>
      <c r="H1613" s="8" t="s">
        <v>4088</v>
      </c>
      <c r="I1613" s="11">
        <v>9.0</v>
      </c>
      <c r="J1613" s="13" t="s">
        <v>6094</v>
      </c>
      <c r="K1613" s="13" t="s">
        <v>6095</v>
      </c>
      <c r="L1613" s="13" t="s">
        <v>6096</v>
      </c>
    </row>
    <row r="1614">
      <c r="A1614" s="11">
        <v>6.035588015E9</v>
      </c>
      <c r="B1614" s="12">
        <v>1613.0</v>
      </c>
      <c r="C1614" s="8" t="s">
        <v>12</v>
      </c>
      <c r="D1614" s="5">
        <f>VLOOKUP(CONCATENATE(C1614,A1614), Final!A:L, 12, false)</f>
        <v>18.4</v>
      </c>
      <c r="E1614" s="8" t="s">
        <v>6097</v>
      </c>
      <c r="F1614" s="11">
        <v>2008.0</v>
      </c>
      <c r="G1614" s="8" t="s">
        <v>93</v>
      </c>
      <c r="H1614" s="8" t="s">
        <v>4281</v>
      </c>
      <c r="I1614" s="11">
        <v>8.5</v>
      </c>
      <c r="J1614" s="13" t="s">
        <v>6098</v>
      </c>
      <c r="K1614" s="13" t="s">
        <v>6099</v>
      </c>
      <c r="L1614" s="13" t="s">
        <v>6100</v>
      </c>
    </row>
    <row r="1615">
      <c r="A1615" s="11">
        <v>6.035588016E9</v>
      </c>
      <c r="B1615" s="12">
        <v>1614.0</v>
      </c>
      <c r="C1615" s="8" t="s">
        <v>12</v>
      </c>
      <c r="D1615" s="5">
        <f>VLOOKUP(CONCATENATE(C1615,A1615), Final!A:L, 12, false)</f>
        <v>18.4</v>
      </c>
      <c r="E1615" s="8" t="s">
        <v>6097</v>
      </c>
      <c r="F1615" s="11">
        <v>2008.0</v>
      </c>
      <c r="G1615" s="8" t="s">
        <v>93</v>
      </c>
      <c r="H1615" s="8" t="s">
        <v>4281</v>
      </c>
      <c r="I1615" s="11">
        <v>8.5</v>
      </c>
      <c r="J1615" s="13" t="s">
        <v>6101</v>
      </c>
      <c r="K1615" s="13" t="s">
        <v>6102</v>
      </c>
      <c r="L1615" s="13" t="s">
        <v>6103</v>
      </c>
    </row>
    <row r="1616">
      <c r="A1616" s="11">
        <v>6.035588019E9</v>
      </c>
      <c r="B1616" s="12">
        <v>1615.0</v>
      </c>
      <c r="C1616" s="8" t="s">
        <v>12</v>
      </c>
      <c r="D1616" s="5">
        <f>VLOOKUP(CONCATENATE(C1616,A1616), Final!A:L, 12, false)</f>
        <v>18.4</v>
      </c>
      <c r="E1616" s="8" t="s">
        <v>6104</v>
      </c>
      <c r="F1616" s="11">
        <v>2008.0</v>
      </c>
      <c r="G1616" s="8" t="s">
        <v>93</v>
      </c>
      <c r="H1616" s="8" t="s">
        <v>4281</v>
      </c>
      <c r="I1616" s="11">
        <v>8.5</v>
      </c>
      <c r="J1616" s="13" t="s">
        <v>6105</v>
      </c>
      <c r="K1616" s="13" t="s">
        <v>6106</v>
      </c>
      <c r="L1616" s="13" t="s">
        <v>6107</v>
      </c>
    </row>
    <row r="1617">
      <c r="A1617" s="11">
        <v>6.03558802E9</v>
      </c>
      <c r="B1617" s="12">
        <v>1616.0</v>
      </c>
      <c r="C1617" s="8" t="s">
        <v>12</v>
      </c>
      <c r="D1617" s="5">
        <f>VLOOKUP(CONCATENATE(C1617,A1617), Final!A:L, 12, false)</f>
        <v>18.4</v>
      </c>
      <c r="E1617" s="8" t="s">
        <v>6104</v>
      </c>
      <c r="F1617" s="11">
        <v>2008.0</v>
      </c>
      <c r="G1617" s="8" t="s">
        <v>93</v>
      </c>
      <c r="H1617" s="8" t="s">
        <v>4281</v>
      </c>
      <c r="I1617" s="11">
        <v>8.5</v>
      </c>
      <c r="J1617" s="13" t="s">
        <v>6108</v>
      </c>
      <c r="K1617" s="13" t="s">
        <v>6109</v>
      </c>
      <c r="L1617" s="13" t="s">
        <v>6110</v>
      </c>
    </row>
    <row r="1618">
      <c r="A1618" s="11">
        <v>6.035588025E9</v>
      </c>
      <c r="B1618" s="12">
        <v>1617.0</v>
      </c>
      <c r="C1618" s="8" t="s">
        <v>12</v>
      </c>
      <c r="D1618" s="5">
        <f>VLOOKUP(CONCATENATE(C1618,A1618), Final!A:L, 12, false)</f>
        <v>18.4</v>
      </c>
      <c r="E1618" s="8" t="s">
        <v>6104</v>
      </c>
      <c r="F1618" s="11">
        <v>2008.0</v>
      </c>
      <c r="G1618" s="8" t="s">
        <v>93</v>
      </c>
      <c r="H1618" s="8" t="s">
        <v>4281</v>
      </c>
      <c r="I1618" s="11">
        <v>8.5</v>
      </c>
      <c r="J1618" s="13" t="s">
        <v>6111</v>
      </c>
      <c r="K1618" s="13" t="s">
        <v>6112</v>
      </c>
      <c r="L1618" s="13" t="s">
        <v>6113</v>
      </c>
    </row>
    <row r="1619">
      <c r="A1619" s="11">
        <v>6.035588027E9</v>
      </c>
      <c r="B1619" s="12">
        <v>1618.0</v>
      </c>
      <c r="C1619" s="8" t="s">
        <v>12</v>
      </c>
      <c r="D1619" s="5">
        <f>VLOOKUP(CONCATENATE(C1619,A1619), Final!A:L, 12, false)</f>
        <v>18.4</v>
      </c>
      <c r="E1619" s="8" t="s">
        <v>6104</v>
      </c>
      <c r="F1619" s="11">
        <v>2008.0</v>
      </c>
      <c r="G1619" s="8" t="s">
        <v>93</v>
      </c>
      <c r="H1619" s="8" t="s">
        <v>4281</v>
      </c>
      <c r="I1619" s="11">
        <v>8.5</v>
      </c>
      <c r="J1619" s="13" t="s">
        <v>6114</v>
      </c>
      <c r="K1619" s="13" t="s">
        <v>6115</v>
      </c>
      <c r="L1619" s="13" t="s">
        <v>6116</v>
      </c>
    </row>
    <row r="1620">
      <c r="A1620" s="11">
        <v>6.035588029E9</v>
      </c>
      <c r="B1620" s="12">
        <v>1619.0</v>
      </c>
      <c r="C1620" s="8" t="s">
        <v>12</v>
      </c>
      <c r="D1620" s="5">
        <f>VLOOKUP(CONCATENATE(C1620,A1620), Final!A:L, 12, false)</f>
        <v>18.4</v>
      </c>
      <c r="E1620" s="8" t="s">
        <v>6117</v>
      </c>
      <c r="F1620" s="11">
        <v>2008.0</v>
      </c>
      <c r="G1620" s="8" t="s">
        <v>93</v>
      </c>
      <c r="H1620" s="8" t="s">
        <v>4281</v>
      </c>
      <c r="I1620" s="11">
        <v>8.0</v>
      </c>
      <c r="J1620" s="13" t="s">
        <v>6118</v>
      </c>
      <c r="K1620" s="13" t="s">
        <v>6119</v>
      </c>
      <c r="L1620" s="13" t="s">
        <v>6120</v>
      </c>
    </row>
    <row r="1621">
      <c r="A1621" s="11">
        <v>6.03558803E9</v>
      </c>
      <c r="B1621" s="12">
        <v>1620.0</v>
      </c>
      <c r="C1621" s="8" t="s">
        <v>12</v>
      </c>
      <c r="D1621" s="5">
        <f>VLOOKUP(CONCATENATE(C1621,A1621), Final!A:L, 12, false)</f>
        <v>18.4</v>
      </c>
      <c r="E1621" s="8" t="s">
        <v>6117</v>
      </c>
      <c r="F1621" s="11">
        <v>2008.0</v>
      </c>
      <c r="G1621" s="8" t="s">
        <v>93</v>
      </c>
      <c r="H1621" s="8" t="s">
        <v>4281</v>
      </c>
      <c r="I1621" s="11">
        <v>8.0</v>
      </c>
      <c r="J1621" s="13" t="s">
        <v>6121</v>
      </c>
      <c r="K1621" s="13" t="s">
        <v>6122</v>
      </c>
      <c r="L1621" s="13" t="s">
        <v>6123</v>
      </c>
    </row>
    <row r="1622">
      <c r="A1622" s="11">
        <v>6.035588031E9</v>
      </c>
      <c r="B1622" s="12">
        <v>1621.0</v>
      </c>
      <c r="C1622" s="8" t="s">
        <v>12</v>
      </c>
      <c r="D1622" s="5">
        <f>VLOOKUP(CONCATENATE(C1622,A1622), Final!A:L, 12, false)</f>
        <v>18.4</v>
      </c>
      <c r="E1622" s="8" t="s">
        <v>6124</v>
      </c>
      <c r="F1622" s="11">
        <v>2008.0</v>
      </c>
      <c r="G1622" s="8" t="s">
        <v>93</v>
      </c>
      <c r="H1622" s="8" t="s">
        <v>4281</v>
      </c>
      <c r="I1622" s="11">
        <v>9.0</v>
      </c>
      <c r="J1622" s="13" t="s">
        <v>6125</v>
      </c>
      <c r="K1622" s="13" t="s">
        <v>6126</v>
      </c>
      <c r="L1622" s="13" t="s">
        <v>6127</v>
      </c>
    </row>
    <row r="1623">
      <c r="A1623" s="11">
        <v>6.035588033E9</v>
      </c>
      <c r="B1623" s="12">
        <v>1622.0</v>
      </c>
      <c r="C1623" s="8" t="s">
        <v>12</v>
      </c>
      <c r="D1623" s="5">
        <f>VLOOKUP(CONCATENATE(C1623,A1623), Final!A:L, 12, false)</f>
        <v>18.4</v>
      </c>
      <c r="E1623" s="8" t="s">
        <v>6124</v>
      </c>
      <c r="F1623" s="11">
        <v>2008.0</v>
      </c>
      <c r="G1623" s="8" t="s">
        <v>93</v>
      </c>
      <c r="H1623" s="8" t="s">
        <v>4281</v>
      </c>
      <c r="I1623" s="11">
        <v>9.0</v>
      </c>
      <c r="J1623" s="13" t="s">
        <v>6128</v>
      </c>
      <c r="K1623" s="13" t="s">
        <v>6129</v>
      </c>
      <c r="L1623" s="13" t="s">
        <v>6130</v>
      </c>
    </row>
    <row r="1624">
      <c r="A1624" s="11">
        <v>6.035588034E9</v>
      </c>
      <c r="B1624" s="12">
        <v>1623.0</v>
      </c>
      <c r="C1624" s="8" t="s">
        <v>12</v>
      </c>
      <c r="D1624" s="5">
        <f>VLOOKUP(CONCATENATE(C1624,A1624), Final!A:L, 12, false)</f>
        <v>18.4</v>
      </c>
      <c r="E1624" s="8" t="s">
        <v>6131</v>
      </c>
      <c r="F1624" s="11">
        <v>2008.0</v>
      </c>
      <c r="G1624" s="8" t="s">
        <v>93</v>
      </c>
      <c r="H1624" s="8" t="s">
        <v>4281</v>
      </c>
      <c r="I1624" s="11">
        <v>8.5</v>
      </c>
      <c r="J1624" s="13" t="s">
        <v>6132</v>
      </c>
      <c r="K1624" s="13" t="s">
        <v>6133</v>
      </c>
      <c r="L1624" s="13" t="s">
        <v>6134</v>
      </c>
    </row>
    <row r="1625">
      <c r="A1625" s="11">
        <v>6.035588035E9</v>
      </c>
      <c r="B1625" s="12">
        <v>1624.0</v>
      </c>
      <c r="C1625" s="8" t="s">
        <v>12</v>
      </c>
      <c r="D1625" s="5">
        <f>VLOOKUP(CONCATENATE(C1625,A1625), Final!A:L, 12, false)</f>
        <v>18.4</v>
      </c>
      <c r="E1625" s="8" t="s">
        <v>6135</v>
      </c>
      <c r="F1625" s="11">
        <v>2008.0</v>
      </c>
      <c r="G1625" s="8" t="s">
        <v>93</v>
      </c>
      <c r="H1625" s="8" t="s">
        <v>4281</v>
      </c>
      <c r="I1625" s="11">
        <v>9.0</v>
      </c>
      <c r="J1625" s="13" t="s">
        <v>6136</v>
      </c>
      <c r="K1625" s="13" t="s">
        <v>6137</v>
      </c>
      <c r="L1625" s="13" t="s">
        <v>6138</v>
      </c>
    </row>
    <row r="1626">
      <c r="A1626" s="11">
        <v>6.035588036E9</v>
      </c>
      <c r="B1626" s="12">
        <v>1625.0</v>
      </c>
      <c r="C1626" s="8" t="s">
        <v>12</v>
      </c>
      <c r="D1626" s="5">
        <f>VLOOKUP(CONCATENATE(C1626,A1626), Final!A:L, 12, false)</f>
        <v>18.4</v>
      </c>
      <c r="E1626" s="8" t="s">
        <v>6135</v>
      </c>
      <c r="F1626" s="11">
        <v>2008.0</v>
      </c>
      <c r="G1626" s="8" t="s">
        <v>93</v>
      </c>
      <c r="H1626" s="8" t="s">
        <v>4281</v>
      </c>
      <c r="I1626" s="11">
        <v>9.0</v>
      </c>
      <c r="J1626" s="13" t="s">
        <v>6139</v>
      </c>
      <c r="K1626" s="13" t="s">
        <v>6140</v>
      </c>
      <c r="L1626" s="13" t="s">
        <v>6141</v>
      </c>
    </row>
    <row r="1627">
      <c r="A1627" s="11">
        <v>6.035588037E9</v>
      </c>
      <c r="B1627" s="12">
        <v>1626.0</v>
      </c>
      <c r="C1627" s="8" t="s">
        <v>12</v>
      </c>
      <c r="D1627" s="5">
        <f>VLOOKUP(CONCATENATE(C1627,A1627), Final!A:L, 12, false)</f>
        <v>18.4</v>
      </c>
      <c r="E1627" s="8" t="s">
        <v>6135</v>
      </c>
      <c r="F1627" s="11">
        <v>2008.0</v>
      </c>
      <c r="G1627" s="8" t="s">
        <v>93</v>
      </c>
      <c r="H1627" s="8" t="s">
        <v>4281</v>
      </c>
      <c r="I1627" s="11">
        <v>9.0</v>
      </c>
      <c r="J1627" s="13" t="s">
        <v>6142</v>
      </c>
      <c r="K1627" s="13" t="s">
        <v>6143</v>
      </c>
      <c r="L1627" s="13" t="s">
        <v>6144</v>
      </c>
    </row>
    <row r="1628">
      <c r="A1628" s="11">
        <v>6.035588038E9</v>
      </c>
      <c r="B1628" s="12">
        <v>1627.0</v>
      </c>
      <c r="C1628" s="8" t="s">
        <v>12</v>
      </c>
      <c r="D1628" s="5">
        <f>VLOOKUP(CONCATENATE(C1628,A1628), Final!A:L, 12, false)</f>
        <v>18.4</v>
      </c>
      <c r="E1628" s="8" t="s">
        <v>6131</v>
      </c>
      <c r="F1628" s="11">
        <v>2008.0</v>
      </c>
      <c r="G1628" s="8" t="s">
        <v>93</v>
      </c>
      <c r="H1628" s="8" t="s">
        <v>4281</v>
      </c>
      <c r="I1628" s="11">
        <v>8.5</v>
      </c>
      <c r="J1628" s="13" t="s">
        <v>6145</v>
      </c>
      <c r="K1628" s="13" t="s">
        <v>6146</v>
      </c>
      <c r="L1628" s="13" t="s">
        <v>6147</v>
      </c>
    </row>
    <row r="1629">
      <c r="A1629" s="11">
        <v>6.035588039E9</v>
      </c>
      <c r="B1629" s="12">
        <v>1628.0</v>
      </c>
      <c r="C1629" s="8" t="s">
        <v>12</v>
      </c>
      <c r="D1629" s="5">
        <f>VLOOKUP(CONCATENATE(C1629,A1629), Final!A:L, 12, false)</f>
        <v>18.4</v>
      </c>
      <c r="E1629" s="8" t="s">
        <v>6148</v>
      </c>
      <c r="F1629" s="11">
        <v>2008.0</v>
      </c>
      <c r="G1629" s="8" t="s">
        <v>93</v>
      </c>
      <c r="H1629" s="8" t="s">
        <v>4281</v>
      </c>
      <c r="I1629" s="11">
        <v>8.0</v>
      </c>
      <c r="J1629" s="13" t="s">
        <v>6149</v>
      </c>
      <c r="K1629" s="13" t="s">
        <v>6150</v>
      </c>
      <c r="L1629" s="13" t="s">
        <v>6151</v>
      </c>
    </row>
    <row r="1630">
      <c r="A1630" s="11">
        <v>6.03558804E9</v>
      </c>
      <c r="B1630" s="12">
        <v>1629.0</v>
      </c>
      <c r="C1630" s="8" t="s">
        <v>12</v>
      </c>
      <c r="D1630" s="5">
        <f>VLOOKUP(CONCATENATE(C1630,A1630), Final!A:L, 12, false)</f>
        <v>18.4</v>
      </c>
      <c r="E1630" s="8" t="s">
        <v>6131</v>
      </c>
      <c r="F1630" s="11">
        <v>2008.0</v>
      </c>
      <c r="G1630" s="8" t="s">
        <v>93</v>
      </c>
      <c r="H1630" s="8" t="s">
        <v>4281</v>
      </c>
      <c r="I1630" s="11">
        <v>8.5</v>
      </c>
      <c r="J1630" s="13" t="s">
        <v>6152</v>
      </c>
      <c r="K1630" s="13" t="s">
        <v>6153</v>
      </c>
      <c r="L1630" s="13" t="s">
        <v>6154</v>
      </c>
    </row>
    <row r="1631">
      <c r="A1631" s="11">
        <v>6.035588041E9</v>
      </c>
      <c r="B1631" s="12">
        <v>1630.0</v>
      </c>
      <c r="C1631" s="8" t="s">
        <v>12</v>
      </c>
      <c r="D1631" s="5">
        <f>VLOOKUP(CONCATENATE(C1631,A1631), Final!A:L, 12, false)</f>
        <v>18.4</v>
      </c>
      <c r="E1631" s="8" t="s">
        <v>6131</v>
      </c>
      <c r="F1631" s="11">
        <v>2008.0</v>
      </c>
      <c r="G1631" s="8" t="s">
        <v>93</v>
      </c>
      <c r="H1631" s="8" t="s">
        <v>4281</v>
      </c>
      <c r="I1631" s="11">
        <v>8.5</v>
      </c>
      <c r="J1631" s="13" t="s">
        <v>6155</v>
      </c>
      <c r="K1631" s="13" t="s">
        <v>6156</v>
      </c>
      <c r="L1631" s="13" t="s">
        <v>6157</v>
      </c>
    </row>
    <row r="1632">
      <c r="A1632" s="11">
        <v>6.035588042E9</v>
      </c>
      <c r="B1632" s="12">
        <v>1631.0</v>
      </c>
      <c r="C1632" s="8" t="s">
        <v>12</v>
      </c>
      <c r="D1632" s="5">
        <f>VLOOKUP(CONCATENATE(C1632,A1632), Final!A:L, 12, false)</f>
        <v>18.4</v>
      </c>
      <c r="E1632" s="8" t="s">
        <v>6148</v>
      </c>
      <c r="F1632" s="11">
        <v>2008.0</v>
      </c>
      <c r="G1632" s="8" t="s">
        <v>93</v>
      </c>
      <c r="H1632" s="8" t="s">
        <v>4281</v>
      </c>
      <c r="I1632" s="11">
        <v>8.0</v>
      </c>
      <c r="J1632" s="13" t="s">
        <v>6158</v>
      </c>
      <c r="K1632" s="13" t="s">
        <v>6159</v>
      </c>
      <c r="L1632" s="13" t="s">
        <v>6160</v>
      </c>
    </row>
    <row r="1633">
      <c r="A1633" s="11">
        <v>6.035588043E9</v>
      </c>
      <c r="B1633" s="12">
        <v>1632.0</v>
      </c>
      <c r="C1633" s="8" t="s">
        <v>12</v>
      </c>
      <c r="D1633" s="5">
        <f>VLOOKUP(CONCATENATE(C1633,A1633), Final!A:L, 12, false)</f>
        <v>18.4</v>
      </c>
      <c r="E1633" s="8" t="s">
        <v>6131</v>
      </c>
      <c r="F1633" s="11">
        <v>2008.0</v>
      </c>
      <c r="G1633" s="8" t="s">
        <v>93</v>
      </c>
      <c r="H1633" s="8" t="s">
        <v>4281</v>
      </c>
      <c r="I1633" s="11">
        <v>8.5</v>
      </c>
      <c r="J1633" s="13" t="s">
        <v>6161</v>
      </c>
      <c r="K1633" s="13" t="s">
        <v>6162</v>
      </c>
      <c r="L1633" s="13" t="s">
        <v>6163</v>
      </c>
    </row>
    <row r="1634">
      <c r="A1634" s="11">
        <v>6.035588045E9</v>
      </c>
      <c r="B1634" s="12">
        <v>1633.0</v>
      </c>
      <c r="C1634" s="8" t="s">
        <v>12</v>
      </c>
      <c r="D1634" s="5">
        <f>VLOOKUP(CONCATENATE(C1634,A1634), Final!A:L, 12, false)</f>
        <v>18.4</v>
      </c>
      <c r="E1634" s="8" t="s">
        <v>4878</v>
      </c>
      <c r="F1634" s="11">
        <v>2021.0</v>
      </c>
      <c r="G1634" s="8" t="s">
        <v>93</v>
      </c>
      <c r="H1634" s="8" t="s">
        <v>4106</v>
      </c>
      <c r="I1634" s="11">
        <v>9.0</v>
      </c>
      <c r="J1634" s="13" t="s">
        <v>6164</v>
      </c>
      <c r="K1634" s="13" t="s">
        <v>6165</v>
      </c>
      <c r="L1634" s="13" t="s">
        <v>6166</v>
      </c>
    </row>
    <row r="1635">
      <c r="A1635" s="11">
        <v>6.035588047E9</v>
      </c>
      <c r="B1635" s="12">
        <v>1634.0</v>
      </c>
      <c r="C1635" s="8" t="s">
        <v>12</v>
      </c>
      <c r="D1635" s="5">
        <f>VLOOKUP(CONCATENATE(C1635,A1635), Final!A:L, 12, false)</f>
        <v>18.4</v>
      </c>
      <c r="E1635" s="8" t="s">
        <v>4878</v>
      </c>
      <c r="F1635" s="11">
        <v>2021.0</v>
      </c>
      <c r="G1635" s="8" t="s">
        <v>93</v>
      </c>
      <c r="H1635" s="8" t="s">
        <v>4106</v>
      </c>
      <c r="I1635" s="11">
        <v>9.0</v>
      </c>
      <c r="J1635" s="13" t="s">
        <v>6167</v>
      </c>
      <c r="K1635" s="13" t="s">
        <v>6168</v>
      </c>
      <c r="L1635" s="13" t="s">
        <v>6169</v>
      </c>
    </row>
    <row r="1636">
      <c r="A1636" s="11">
        <v>6.035588055E9</v>
      </c>
      <c r="B1636" s="12">
        <v>1635.0</v>
      </c>
      <c r="C1636" s="8" t="s">
        <v>12</v>
      </c>
      <c r="D1636" s="5">
        <f>VLOOKUP(CONCATENATE(C1636,A1636), Final!A:L, 12, false)</f>
        <v>18.4</v>
      </c>
      <c r="E1636" s="8" t="s">
        <v>6170</v>
      </c>
      <c r="F1636" s="11">
        <v>2022.0</v>
      </c>
      <c r="G1636" s="8" t="s">
        <v>93</v>
      </c>
      <c r="H1636" s="8" t="s">
        <v>6171</v>
      </c>
      <c r="I1636" s="11">
        <v>8.5</v>
      </c>
      <c r="J1636" s="13" t="s">
        <v>6172</v>
      </c>
      <c r="K1636" s="13" t="s">
        <v>6173</v>
      </c>
      <c r="L1636" s="13" t="s">
        <v>6174</v>
      </c>
    </row>
    <row r="1637">
      <c r="A1637" s="11">
        <v>6.035588059E9</v>
      </c>
      <c r="B1637" s="12">
        <v>1636.0</v>
      </c>
      <c r="C1637" s="8" t="s">
        <v>12</v>
      </c>
      <c r="D1637" s="5">
        <f>VLOOKUP(CONCATENATE(C1637,A1637), Final!A:L, 12, false)</f>
        <v>18.4</v>
      </c>
      <c r="E1637" s="8" t="s">
        <v>6170</v>
      </c>
      <c r="F1637" s="11">
        <v>2022.0</v>
      </c>
      <c r="G1637" s="8" t="s">
        <v>93</v>
      </c>
      <c r="H1637" s="8" t="s">
        <v>6171</v>
      </c>
      <c r="I1637" s="11">
        <v>8.5</v>
      </c>
      <c r="J1637" s="13" t="s">
        <v>6175</v>
      </c>
      <c r="K1637" s="13" t="s">
        <v>6176</v>
      </c>
      <c r="L1637" s="13" t="s">
        <v>6177</v>
      </c>
    </row>
    <row r="1638">
      <c r="A1638" s="11">
        <v>6.03558806E9</v>
      </c>
      <c r="B1638" s="12">
        <v>1637.0</v>
      </c>
      <c r="C1638" s="8" t="s">
        <v>12</v>
      </c>
      <c r="D1638" s="5">
        <f>VLOOKUP(CONCATENATE(C1638,A1638), Final!A:L, 12, false)</f>
        <v>18.4</v>
      </c>
      <c r="E1638" s="8" t="s">
        <v>6170</v>
      </c>
      <c r="F1638" s="11">
        <v>2022.0</v>
      </c>
      <c r="G1638" s="8" t="s">
        <v>93</v>
      </c>
      <c r="H1638" s="8" t="s">
        <v>6171</v>
      </c>
      <c r="I1638" s="11">
        <v>8.5</v>
      </c>
      <c r="J1638" s="13" t="s">
        <v>6178</v>
      </c>
      <c r="K1638" s="13" t="s">
        <v>6179</v>
      </c>
      <c r="L1638" s="13" t="s">
        <v>6180</v>
      </c>
    </row>
    <row r="1639">
      <c r="A1639" s="11">
        <v>6.035588061E9</v>
      </c>
      <c r="B1639" s="12">
        <v>1638.0</v>
      </c>
      <c r="C1639" s="8" t="s">
        <v>12</v>
      </c>
      <c r="D1639" s="5">
        <f>VLOOKUP(CONCATENATE(C1639,A1639), Final!A:L, 12, false)</f>
        <v>18.4</v>
      </c>
      <c r="E1639" s="8" t="s">
        <v>6170</v>
      </c>
      <c r="F1639" s="11">
        <v>2022.0</v>
      </c>
      <c r="G1639" s="8" t="s">
        <v>93</v>
      </c>
      <c r="H1639" s="8" t="s">
        <v>6171</v>
      </c>
      <c r="I1639" s="11">
        <v>8.5</v>
      </c>
      <c r="J1639" s="13" t="s">
        <v>6181</v>
      </c>
      <c r="K1639" s="13" t="s">
        <v>6182</v>
      </c>
      <c r="L1639" s="13" t="s">
        <v>6183</v>
      </c>
    </row>
    <row r="1640">
      <c r="A1640" s="11">
        <v>6.035588063E9</v>
      </c>
      <c r="B1640" s="12">
        <v>1639.0</v>
      </c>
      <c r="C1640" s="8" t="s">
        <v>12</v>
      </c>
      <c r="D1640" s="5">
        <f>VLOOKUP(CONCATENATE(C1640,A1640), Final!A:L, 12, false)</f>
        <v>18.4</v>
      </c>
      <c r="E1640" s="8" t="s">
        <v>6184</v>
      </c>
      <c r="F1640" s="11">
        <v>2022.0</v>
      </c>
      <c r="G1640" s="8" t="s">
        <v>93</v>
      </c>
      <c r="H1640" s="8" t="s">
        <v>6171</v>
      </c>
      <c r="I1640" s="8" t="s">
        <v>3738</v>
      </c>
      <c r="J1640" s="13" t="s">
        <v>6185</v>
      </c>
      <c r="K1640" s="13" t="s">
        <v>6186</v>
      </c>
      <c r="L1640" s="13" t="s">
        <v>6187</v>
      </c>
    </row>
    <row r="1641">
      <c r="A1641" s="11">
        <v>6.035588065E9</v>
      </c>
      <c r="B1641" s="12">
        <v>1640.0</v>
      </c>
      <c r="C1641" s="8" t="s">
        <v>12</v>
      </c>
      <c r="D1641" s="5">
        <f>VLOOKUP(CONCATENATE(C1641,A1641), Final!A:L, 12, false)</f>
        <v>18.4</v>
      </c>
      <c r="E1641" s="8" t="s">
        <v>6170</v>
      </c>
      <c r="F1641" s="11">
        <v>2022.0</v>
      </c>
      <c r="G1641" s="8" t="s">
        <v>93</v>
      </c>
      <c r="H1641" s="8" t="s">
        <v>6171</v>
      </c>
      <c r="I1641" s="11">
        <v>8.5</v>
      </c>
      <c r="J1641" s="13" t="s">
        <v>6188</v>
      </c>
      <c r="K1641" s="13" t="s">
        <v>6189</v>
      </c>
      <c r="L1641" s="13" t="s">
        <v>6190</v>
      </c>
    </row>
    <row r="1642">
      <c r="A1642" s="11">
        <v>6.035588066E9</v>
      </c>
      <c r="B1642" s="12">
        <v>1641.0</v>
      </c>
      <c r="C1642" s="8" t="s">
        <v>12</v>
      </c>
      <c r="D1642" s="5">
        <f>VLOOKUP(CONCATENATE(C1642,A1642), Final!A:L, 12, false)</f>
        <v>18.4</v>
      </c>
      <c r="E1642" s="8" t="s">
        <v>6170</v>
      </c>
      <c r="F1642" s="11">
        <v>2022.0</v>
      </c>
      <c r="G1642" s="8" t="s">
        <v>93</v>
      </c>
      <c r="H1642" s="8" t="s">
        <v>6171</v>
      </c>
      <c r="I1642" s="11">
        <v>8.5</v>
      </c>
      <c r="J1642" s="13" t="s">
        <v>6191</v>
      </c>
      <c r="K1642" s="13" t="s">
        <v>6192</v>
      </c>
      <c r="L1642" s="13" t="s">
        <v>6193</v>
      </c>
    </row>
    <row r="1643">
      <c r="A1643" s="11">
        <v>6.035588067E9</v>
      </c>
      <c r="B1643" s="12">
        <v>1642.0</v>
      </c>
      <c r="C1643" s="8" t="s">
        <v>12</v>
      </c>
      <c r="D1643" s="5">
        <f>VLOOKUP(CONCATENATE(C1643,A1643), Final!A:L, 12, false)</f>
        <v>18.4</v>
      </c>
      <c r="E1643" s="8" t="s">
        <v>6194</v>
      </c>
      <c r="F1643" s="11">
        <v>2022.0</v>
      </c>
      <c r="G1643" s="8" t="s">
        <v>93</v>
      </c>
      <c r="H1643" s="8" t="s">
        <v>6171</v>
      </c>
      <c r="I1643" s="11">
        <v>8.0</v>
      </c>
      <c r="J1643" s="13" t="s">
        <v>6195</v>
      </c>
      <c r="K1643" s="13" t="s">
        <v>6196</v>
      </c>
      <c r="L1643" s="13" t="s">
        <v>6197</v>
      </c>
    </row>
    <row r="1644">
      <c r="A1644" s="11">
        <v>6.035588068E9</v>
      </c>
      <c r="B1644" s="12">
        <v>1643.0</v>
      </c>
      <c r="C1644" s="8" t="s">
        <v>12</v>
      </c>
      <c r="D1644" s="5">
        <f>VLOOKUP(CONCATENATE(C1644,A1644), Final!A:L, 12, false)</f>
        <v>18.4</v>
      </c>
      <c r="E1644" s="8" t="s">
        <v>6170</v>
      </c>
      <c r="F1644" s="11">
        <v>2022.0</v>
      </c>
      <c r="G1644" s="8" t="s">
        <v>93</v>
      </c>
      <c r="H1644" s="8" t="s">
        <v>6171</v>
      </c>
      <c r="I1644" s="11">
        <v>8.5</v>
      </c>
      <c r="J1644" s="13" t="s">
        <v>6198</v>
      </c>
      <c r="K1644" s="13" t="s">
        <v>6199</v>
      </c>
      <c r="L1644" s="13" t="s">
        <v>6200</v>
      </c>
    </row>
    <row r="1645">
      <c r="A1645" s="11">
        <v>6.03558807E9</v>
      </c>
      <c r="B1645" s="12">
        <v>1644.0</v>
      </c>
      <c r="C1645" s="8" t="s">
        <v>12</v>
      </c>
      <c r="D1645" s="5">
        <f>VLOOKUP(CONCATENATE(C1645,A1645), Final!A:L, 12, false)</f>
        <v>18.4</v>
      </c>
      <c r="E1645" s="8" t="s">
        <v>6201</v>
      </c>
      <c r="F1645" s="11">
        <v>2022.0</v>
      </c>
      <c r="G1645" s="8" t="s">
        <v>93</v>
      </c>
      <c r="H1645" s="8" t="s">
        <v>6171</v>
      </c>
      <c r="I1645" s="11">
        <v>7.0</v>
      </c>
      <c r="J1645" s="13" t="s">
        <v>6202</v>
      </c>
      <c r="K1645" s="13" t="s">
        <v>6203</v>
      </c>
      <c r="L1645" s="13" t="s">
        <v>6204</v>
      </c>
    </row>
    <row r="1646">
      <c r="A1646" s="11">
        <v>6.035588071E9</v>
      </c>
      <c r="B1646" s="12">
        <v>1645.0</v>
      </c>
      <c r="C1646" s="8" t="s">
        <v>12</v>
      </c>
      <c r="D1646" s="5">
        <f>VLOOKUP(CONCATENATE(C1646,A1646), Final!A:L, 12, false)</f>
        <v>18.4</v>
      </c>
      <c r="E1646" s="8" t="s">
        <v>6205</v>
      </c>
      <c r="F1646" s="11">
        <v>2022.0</v>
      </c>
      <c r="G1646" s="8" t="s">
        <v>93</v>
      </c>
      <c r="H1646" s="8" t="s">
        <v>6171</v>
      </c>
      <c r="I1646" s="11">
        <v>8.0</v>
      </c>
      <c r="J1646" s="13" t="s">
        <v>6206</v>
      </c>
      <c r="K1646" s="13" t="s">
        <v>6207</v>
      </c>
      <c r="L1646" s="13" t="s">
        <v>6208</v>
      </c>
    </row>
    <row r="1647">
      <c r="A1647" s="11">
        <v>6.035588072E9</v>
      </c>
      <c r="B1647" s="12">
        <v>1646.0</v>
      </c>
      <c r="C1647" s="8" t="s">
        <v>12</v>
      </c>
      <c r="D1647" s="5">
        <f>VLOOKUP(CONCATENATE(C1647,A1647), Final!A:L, 12, false)</f>
        <v>18.4</v>
      </c>
      <c r="E1647" s="8" t="s">
        <v>6209</v>
      </c>
      <c r="F1647" s="11">
        <v>2023.0</v>
      </c>
      <c r="G1647" s="8" t="s">
        <v>93</v>
      </c>
      <c r="H1647" s="8" t="s">
        <v>4052</v>
      </c>
      <c r="I1647" s="11">
        <v>8.5</v>
      </c>
      <c r="J1647" s="13" t="s">
        <v>6210</v>
      </c>
      <c r="K1647" s="13" t="s">
        <v>6211</v>
      </c>
      <c r="L1647" s="13" t="s">
        <v>6212</v>
      </c>
    </row>
    <row r="1648">
      <c r="A1648" s="11">
        <v>6.035588074E9</v>
      </c>
      <c r="B1648" s="12">
        <v>1647.0</v>
      </c>
      <c r="C1648" s="8" t="s">
        <v>12</v>
      </c>
      <c r="D1648" s="5">
        <f>VLOOKUP(CONCATENATE(C1648,A1648), Final!A:L, 12, false)</f>
        <v>18.4</v>
      </c>
      <c r="E1648" s="8" t="s">
        <v>6209</v>
      </c>
      <c r="F1648" s="11">
        <v>2023.0</v>
      </c>
      <c r="G1648" s="8" t="s">
        <v>93</v>
      </c>
      <c r="H1648" s="8" t="s">
        <v>4052</v>
      </c>
      <c r="I1648" s="11">
        <v>8.5</v>
      </c>
      <c r="J1648" s="13" t="s">
        <v>6213</v>
      </c>
      <c r="K1648" s="13" t="s">
        <v>6214</v>
      </c>
      <c r="L1648" s="13" t="s">
        <v>6215</v>
      </c>
    </row>
    <row r="1649">
      <c r="A1649" s="11">
        <v>6.035588086E9</v>
      </c>
      <c r="B1649" s="12">
        <v>1648.0</v>
      </c>
      <c r="C1649" s="8" t="s">
        <v>12</v>
      </c>
      <c r="D1649" s="5">
        <f>VLOOKUP(CONCATENATE(C1649,A1649), Final!A:L, 12, false)</f>
        <v>18.4</v>
      </c>
      <c r="E1649" s="8" t="s">
        <v>6216</v>
      </c>
      <c r="F1649" s="11">
        <v>2015.0</v>
      </c>
      <c r="G1649" s="8" t="s">
        <v>93</v>
      </c>
      <c r="H1649" s="8" t="s">
        <v>6217</v>
      </c>
      <c r="I1649" s="11">
        <v>8.0</v>
      </c>
      <c r="J1649" s="13" t="s">
        <v>6218</v>
      </c>
      <c r="K1649" s="13" t="s">
        <v>6219</v>
      </c>
      <c r="L1649" s="13" t="s">
        <v>6220</v>
      </c>
    </row>
    <row r="1650">
      <c r="A1650" s="11">
        <v>6.035588087E9</v>
      </c>
      <c r="B1650" s="12">
        <v>1649.0</v>
      </c>
      <c r="C1650" s="8" t="s">
        <v>12</v>
      </c>
      <c r="D1650" s="5">
        <f>VLOOKUP(CONCATENATE(C1650,A1650), Final!A:L, 12, false)</f>
        <v>18.4</v>
      </c>
      <c r="E1650" s="8" t="s">
        <v>6216</v>
      </c>
      <c r="F1650" s="11">
        <v>2015.0</v>
      </c>
      <c r="G1650" s="8" t="s">
        <v>93</v>
      </c>
      <c r="H1650" s="8" t="s">
        <v>6217</v>
      </c>
      <c r="I1650" s="11">
        <v>8.0</v>
      </c>
      <c r="J1650" s="13" t="s">
        <v>6221</v>
      </c>
      <c r="K1650" s="13" t="s">
        <v>6222</v>
      </c>
      <c r="L1650" s="13" t="s">
        <v>6223</v>
      </c>
    </row>
    <row r="1651">
      <c r="A1651" s="11">
        <v>6.035588088E9</v>
      </c>
      <c r="B1651" s="12">
        <v>1650.0</v>
      </c>
      <c r="C1651" s="8" t="s">
        <v>12</v>
      </c>
      <c r="D1651" s="5">
        <f>VLOOKUP(CONCATENATE(C1651,A1651), Final!A:L, 12, false)</f>
        <v>18.4</v>
      </c>
      <c r="E1651" s="8" t="s">
        <v>6224</v>
      </c>
      <c r="F1651" s="11">
        <v>2015.0</v>
      </c>
      <c r="G1651" s="8" t="s">
        <v>93</v>
      </c>
      <c r="H1651" s="8" t="s">
        <v>6217</v>
      </c>
      <c r="I1651" s="11">
        <v>8.5</v>
      </c>
      <c r="J1651" s="13" t="s">
        <v>6225</v>
      </c>
      <c r="K1651" s="13" t="s">
        <v>6226</v>
      </c>
      <c r="L1651" s="13" t="s">
        <v>6227</v>
      </c>
    </row>
    <row r="1652">
      <c r="A1652" s="11">
        <v>6.035588089E9</v>
      </c>
      <c r="B1652" s="12">
        <v>1651.0</v>
      </c>
      <c r="C1652" s="8" t="s">
        <v>12</v>
      </c>
      <c r="D1652" s="5">
        <f>VLOOKUP(CONCATENATE(C1652,A1652), Final!A:L, 12, false)</f>
        <v>18.4</v>
      </c>
      <c r="E1652" s="8" t="s">
        <v>6224</v>
      </c>
      <c r="F1652" s="11">
        <v>2015.0</v>
      </c>
      <c r="G1652" s="8" t="s">
        <v>93</v>
      </c>
      <c r="H1652" s="8" t="s">
        <v>6217</v>
      </c>
      <c r="I1652" s="11">
        <v>8.5</v>
      </c>
      <c r="J1652" s="13" t="s">
        <v>6228</v>
      </c>
      <c r="K1652" s="13" t="s">
        <v>6229</v>
      </c>
      <c r="L1652" s="13" t="s">
        <v>6230</v>
      </c>
    </row>
    <row r="1653">
      <c r="A1653" s="11">
        <v>6.03558809E9</v>
      </c>
      <c r="B1653" s="12">
        <v>1652.0</v>
      </c>
      <c r="C1653" s="8" t="s">
        <v>12</v>
      </c>
      <c r="D1653" s="5">
        <f>VLOOKUP(CONCATENATE(C1653,A1653), Final!A:L, 12, false)</f>
        <v>18.4</v>
      </c>
      <c r="E1653" s="8" t="s">
        <v>6224</v>
      </c>
      <c r="F1653" s="11">
        <v>2015.0</v>
      </c>
      <c r="G1653" s="8" t="s">
        <v>93</v>
      </c>
      <c r="H1653" s="8" t="s">
        <v>6217</v>
      </c>
      <c r="I1653" s="11">
        <v>8.5</v>
      </c>
      <c r="J1653" s="13" t="s">
        <v>6231</v>
      </c>
      <c r="K1653" s="13" t="s">
        <v>6232</v>
      </c>
      <c r="L1653" s="13" t="s">
        <v>6233</v>
      </c>
    </row>
    <row r="1654">
      <c r="A1654" s="11">
        <v>6.035588091E9</v>
      </c>
      <c r="B1654" s="12">
        <v>1653.0</v>
      </c>
      <c r="C1654" s="8" t="s">
        <v>12</v>
      </c>
      <c r="D1654" s="5">
        <f>VLOOKUP(CONCATENATE(C1654,A1654), Final!A:L, 12, false)</f>
        <v>18.4</v>
      </c>
      <c r="E1654" s="8" t="s">
        <v>6224</v>
      </c>
      <c r="F1654" s="11">
        <v>2015.0</v>
      </c>
      <c r="G1654" s="8" t="s">
        <v>93</v>
      </c>
      <c r="H1654" s="8" t="s">
        <v>6217</v>
      </c>
      <c r="I1654" s="11">
        <v>8.5</v>
      </c>
      <c r="J1654" s="13" t="s">
        <v>6234</v>
      </c>
      <c r="K1654" s="13" t="s">
        <v>6235</v>
      </c>
      <c r="L1654" s="13" t="s">
        <v>6236</v>
      </c>
    </row>
    <row r="1655">
      <c r="A1655" s="11">
        <v>6.035588092E9</v>
      </c>
      <c r="B1655" s="12">
        <v>1654.0</v>
      </c>
      <c r="C1655" s="8" t="s">
        <v>12</v>
      </c>
      <c r="D1655" s="5">
        <f>VLOOKUP(CONCATENATE(C1655,A1655), Final!A:L, 12, false)</f>
        <v>18.4</v>
      </c>
      <c r="E1655" s="8" t="s">
        <v>6224</v>
      </c>
      <c r="F1655" s="11">
        <v>2015.0</v>
      </c>
      <c r="G1655" s="8" t="s">
        <v>93</v>
      </c>
      <c r="H1655" s="8" t="s">
        <v>6217</v>
      </c>
      <c r="I1655" s="11">
        <v>8.5</v>
      </c>
      <c r="J1655" s="13" t="s">
        <v>6237</v>
      </c>
      <c r="K1655" s="13" t="s">
        <v>6238</v>
      </c>
      <c r="L1655" s="13" t="s">
        <v>6239</v>
      </c>
    </row>
    <row r="1656">
      <c r="A1656" s="11">
        <v>6.035588093E9</v>
      </c>
      <c r="B1656" s="12">
        <v>1655.0</v>
      </c>
      <c r="C1656" s="8" t="s">
        <v>12</v>
      </c>
      <c r="D1656" s="5">
        <f>VLOOKUP(CONCATENATE(C1656,A1656), Final!A:L, 12, false)</f>
        <v>18.4</v>
      </c>
      <c r="E1656" s="8" t="s">
        <v>6216</v>
      </c>
      <c r="F1656" s="11">
        <v>2015.0</v>
      </c>
      <c r="G1656" s="8" t="s">
        <v>93</v>
      </c>
      <c r="H1656" s="8" t="s">
        <v>6217</v>
      </c>
      <c r="I1656" s="11">
        <v>8.0</v>
      </c>
      <c r="J1656" s="13" t="s">
        <v>6240</v>
      </c>
      <c r="K1656" s="13" t="s">
        <v>6241</v>
      </c>
      <c r="L1656" s="13" t="s">
        <v>6242</v>
      </c>
    </row>
    <row r="1657">
      <c r="A1657" s="11">
        <v>6.035588094E9</v>
      </c>
      <c r="B1657" s="12">
        <v>1656.0</v>
      </c>
      <c r="C1657" s="8" t="s">
        <v>12</v>
      </c>
      <c r="D1657" s="5">
        <f>VLOOKUP(CONCATENATE(C1657,A1657), Final!A:L, 12, false)</f>
        <v>18.4</v>
      </c>
      <c r="E1657" s="8" t="s">
        <v>6224</v>
      </c>
      <c r="F1657" s="11">
        <v>2015.0</v>
      </c>
      <c r="G1657" s="8" t="s">
        <v>93</v>
      </c>
      <c r="H1657" s="8" t="s">
        <v>6217</v>
      </c>
      <c r="I1657" s="11">
        <v>8.5</v>
      </c>
      <c r="J1657" s="13" t="s">
        <v>6243</v>
      </c>
      <c r="K1657" s="13" t="s">
        <v>6244</v>
      </c>
      <c r="L1657" s="13" t="s">
        <v>6245</v>
      </c>
    </row>
    <row r="1658">
      <c r="A1658" s="11">
        <v>6.035588095E9</v>
      </c>
      <c r="B1658" s="12">
        <v>1657.0</v>
      </c>
      <c r="C1658" s="8" t="s">
        <v>12</v>
      </c>
      <c r="D1658" s="5">
        <f>VLOOKUP(CONCATENATE(C1658,A1658), Final!A:L, 12, false)</f>
        <v>18.4</v>
      </c>
      <c r="E1658" s="8" t="s">
        <v>6216</v>
      </c>
      <c r="F1658" s="11">
        <v>2015.0</v>
      </c>
      <c r="G1658" s="8" t="s">
        <v>93</v>
      </c>
      <c r="H1658" s="8" t="s">
        <v>6217</v>
      </c>
      <c r="I1658" s="11">
        <v>8.0</v>
      </c>
      <c r="J1658" s="13" t="s">
        <v>6246</v>
      </c>
      <c r="K1658" s="13" t="s">
        <v>6247</v>
      </c>
      <c r="L1658" s="13" t="s">
        <v>6248</v>
      </c>
    </row>
    <row r="1659">
      <c r="A1659" s="11">
        <v>6.035588096E9</v>
      </c>
      <c r="B1659" s="12">
        <v>1658.0</v>
      </c>
      <c r="C1659" s="8" t="s">
        <v>12</v>
      </c>
      <c r="D1659" s="5">
        <f>VLOOKUP(CONCATENATE(C1659,A1659), Final!A:L, 12, false)</f>
        <v>18.4</v>
      </c>
      <c r="E1659" s="8" t="s">
        <v>6224</v>
      </c>
      <c r="F1659" s="11">
        <v>2015.0</v>
      </c>
      <c r="G1659" s="8" t="s">
        <v>93</v>
      </c>
      <c r="H1659" s="8" t="s">
        <v>6217</v>
      </c>
      <c r="I1659" s="11">
        <v>8.5</v>
      </c>
      <c r="J1659" s="13" t="s">
        <v>6249</v>
      </c>
      <c r="K1659" s="13" t="s">
        <v>6250</v>
      </c>
      <c r="L1659" s="13" t="s">
        <v>6251</v>
      </c>
    </row>
    <row r="1660">
      <c r="A1660" s="11">
        <v>6.035588097E9</v>
      </c>
      <c r="B1660" s="12">
        <v>1659.0</v>
      </c>
      <c r="C1660" s="8" t="s">
        <v>12</v>
      </c>
      <c r="D1660" s="5">
        <f>VLOOKUP(CONCATENATE(C1660,A1660), Final!A:L, 12, false)</f>
        <v>18.4</v>
      </c>
      <c r="E1660" s="8" t="s">
        <v>6224</v>
      </c>
      <c r="F1660" s="11">
        <v>2015.0</v>
      </c>
      <c r="G1660" s="8" t="s">
        <v>93</v>
      </c>
      <c r="H1660" s="8" t="s">
        <v>6217</v>
      </c>
      <c r="I1660" s="11">
        <v>8.5</v>
      </c>
      <c r="J1660" s="13" t="s">
        <v>6252</v>
      </c>
      <c r="K1660" s="13" t="s">
        <v>6253</v>
      </c>
      <c r="L1660" s="13" t="s">
        <v>6254</v>
      </c>
    </row>
    <row r="1661">
      <c r="A1661" s="11">
        <v>6.035588098E9</v>
      </c>
      <c r="B1661" s="12">
        <v>1660.0</v>
      </c>
      <c r="C1661" s="8" t="s">
        <v>12</v>
      </c>
      <c r="D1661" s="5">
        <f>VLOOKUP(CONCATENATE(C1661,A1661), Final!A:L, 12, false)</f>
        <v>18.4</v>
      </c>
      <c r="E1661" s="8" t="s">
        <v>6224</v>
      </c>
      <c r="F1661" s="11">
        <v>2015.0</v>
      </c>
      <c r="G1661" s="8" t="s">
        <v>93</v>
      </c>
      <c r="H1661" s="8" t="s">
        <v>6217</v>
      </c>
      <c r="I1661" s="11">
        <v>8.5</v>
      </c>
      <c r="J1661" s="13" t="s">
        <v>6255</v>
      </c>
      <c r="K1661" s="13" t="s">
        <v>6256</v>
      </c>
      <c r="L1661" s="13" t="s">
        <v>6257</v>
      </c>
    </row>
    <row r="1662">
      <c r="A1662" s="11">
        <v>6.035588099E9</v>
      </c>
      <c r="B1662" s="12">
        <v>1661.0</v>
      </c>
      <c r="C1662" s="8" t="s">
        <v>12</v>
      </c>
      <c r="D1662" s="5">
        <f>VLOOKUP(CONCATENATE(C1662,A1662), Final!A:L, 12, false)</f>
        <v>18.4</v>
      </c>
      <c r="E1662" s="8" t="s">
        <v>6224</v>
      </c>
      <c r="F1662" s="11">
        <v>2015.0</v>
      </c>
      <c r="G1662" s="8" t="s">
        <v>93</v>
      </c>
      <c r="H1662" s="8" t="s">
        <v>6217</v>
      </c>
      <c r="I1662" s="11">
        <v>8.5</v>
      </c>
      <c r="J1662" s="13" t="s">
        <v>6258</v>
      </c>
      <c r="K1662" s="13" t="s">
        <v>6259</v>
      </c>
      <c r="L1662" s="13" t="s">
        <v>6260</v>
      </c>
    </row>
    <row r="1663">
      <c r="A1663" s="11">
        <v>6.035588103E9</v>
      </c>
      <c r="B1663" s="12">
        <v>1662.0</v>
      </c>
      <c r="C1663" s="8" t="s">
        <v>12</v>
      </c>
      <c r="D1663" s="5">
        <f>VLOOKUP(CONCATENATE(C1663,A1663), Final!A:L, 12, false)</f>
        <v>18.4</v>
      </c>
      <c r="E1663" s="8" t="s">
        <v>6261</v>
      </c>
      <c r="F1663" s="11">
        <v>2019.0</v>
      </c>
      <c r="G1663" s="8" t="s">
        <v>93</v>
      </c>
      <c r="H1663" s="8" t="s">
        <v>4354</v>
      </c>
      <c r="I1663" s="11">
        <v>7.5</v>
      </c>
      <c r="J1663" s="13" t="s">
        <v>6262</v>
      </c>
      <c r="K1663" s="13" t="s">
        <v>6263</v>
      </c>
      <c r="L1663" s="13" t="s">
        <v>6264</v>
      </c>
    </row>
    <row r="1664">
      <c r="A1664" s="11">
        <v>6.035588104E9</v>
      </c>
      <c r="B1664" s="12">
        <v>1663.0</v>
      </c>
      <c r="C1664" s="8" t="s">
        <v>12</v>
      </c>
      <c r="D1664" s="5">
        <f>VLOOKUP(CONCATENATE(C1664,A1664), Final!A:L, 12, false)</f>
        <v>18.4</v>
      </c>
      <c r="E1664" s="8" t="s">
        <v>6265</v>
      </c>
      <c r="F1664" s="11">
        <v>2019.0</v>
      </c>
      <c r="G1664" s="8" t="s">
        <v>93</v>
      </c>
      <c r="H1664" s="8" t="s">
        <v>4354</v>
      </c>
      <c r="I1664" s="11">
        <v>6.5</v>
      </c>
      <c r="J1664" s="13" t="s">
        <v>6266</v>
      </c>
      <c r="K1664" s="13" t="s">
        <v>6267</v>
      </c>
      <c r="L1664" s="13" t="s">
        <v>6268</v>
      </c>
    </row>
    <row r="1665">
      <c r="A1665" s="11">
        <v>6.035588108E9</v>
      </c>
      <c r="B1665" s="12">
        <v>1664.0</v>
      </c>
      <c r="C1665" s="8" t="s">
        <v>12</v>
      </c>
      <c r="D1665" s="5">
        <f>VLOOKUP(CONCATENATE(C1665,A1665), Final!A:L, 12, false)</f>
        <v>18.4</v>
      </c>
      <c r="E1665" s="8" t="s">
        <v>6269</v>
      </c>
      <c r="F1665" s="11">
        <v>2019.0</v>
      </c>
      <c r="G1665" s="8" t="s">
        <v>93</v>
      </c>
      <c r="H1665" s="8" t="s">
        <v>4354</v>
      </c>
      <c r="I1665" s="11">
        <v>8.0</v>
      </c>
      <c r="J1665" s="13" t="s">
        <v>6270</v>
      </c>
      <c r="K1665" s="13" t="s">
        <v>6271</v>
      </c>
      <c r="L1665" s="13" t="s">
        <v>6272</v>
      </c>
    </row>
    <row r="1666">
      <c r="A1666" s="11">
        <v>6.03558811E9</v>
      </c>
      <c r="B1666" s="12">
        <v>1665.0</v>
      </c>
      <c r="C1666" s="8" t="s">
        <v>12</v>
      </c>
      <c r="D1666" s="5">
        <f>VLOOKUP(CONCATENATE(C1666,A1666), Final!A:L, 12, false)</f>
        <v>18.4</v>
      </c>
      <c r="E1666" s="8" t="s">
        <v>6269</v>
      </c>
      <c r="F1666" s="11">
        <v>2019.0</v>
      </c>
      <c r="G1666" s="8" t="s">
        <v>93</v>
      </c>
      <c r="H1666" s="8" t="s">
        <v>4354</v>
      </c>
      <c r="I1666" s="11">
        <v>8.0</v>
      </c>
      <c r="J1666" s="13" t="s">
        <v>6273</v>
      </c>
      <c r="K1666" s="13" t="s">
        <v>6274</v>
      </c>
      <c r="L1666" s="13" t="s">
        <v>6275</v>
      </c>
    </row>
    <row r="1667">
      <c r="A1667" s="11">
        <v>6.035588112E9</v>
      </c>
      <c r="B1667" s="12">
        <v>1666.0</v>
      </c>
      <c r="C1667" s="8" t="s">
        <v>12</v>
      </c>
      <c r="D1667" s="5">
        <f>VLOOKUP(CONCATENATE(C1667,A1667), Final!A:L, 12, false)</f>
        <v>18.4</v>
      </c>
      <c r="E1667" s="8" t="s">
        <v>6276</v>
      </c>
      <c r="F1667" s="11">
        <v>2019.0</v>
      </c>
      <c r="G1667" s="8" t="s">
        <v>93</v>
      </c>
      <c r="H1667" s="8" t="s">
        <v>4354</v>
      </c>
      <c r="I1667" s="11">
        <v>8.5</v>
      </c>
      <c r="J1667" s="13" t="s">
        <v>6277</v>
      </c>
      <c r="K1667" s="13" t="s">
        <v>6278</v>
      </c>
      <c r="L1667" s="13" t="s">
        <v>6279</v>
      </c>
    </row>
    <row r="1668">
      <c r="A1668" s="11">
        <v>6.035588113E9</v>
      </c>
      <c r="B1668" s="12">
        <v>1667.0</v>
      </c>
      <c r="C1668" s="8" t="s">
        <v>12</v>
      </c>
      <c r="D1668" s="5">
        <f>VLOOKUP(CONCATENATE(C1668,A1668), Final!A:L, 12, false)</f>
        <v>18.4</v>
      </c>
      <c r="E1668" s="8" t="s">
        <v>6269</v>
      </c>
      <c r="F1668" s="11">
        <v>2019.0</v>
      </c>
      <c r="G1668" s="8" t="s">
        <v>93</v>
      </c>
      <c r="H1668" s="8" t="s">
        <v>4354</v>
      </c>
      <c r="I1668" s="11">
        <v>8.0</v>
      </c>
      <c r="J1668" s="13" t="s">
        <v>6280</v>
      </c>
      <c r="K1668" s="13" t="s">
        <v>6281</v>
      </c>
      <c r="L1668" s="13" t="s">
        <v>6282</v>
      </c>
    </row>
    <row r="1669">
      <c r="A1669" s="11">
        <v>6.035588114E9</v>
      </c>
      <c r="B1669" s="12">
        <v>1668.0</v>
      </c>
      <c r="C1669" s="8" t="s">
        <v>12</v>
      </c>
      <c r="D1669" s="5">
        <f>VLOOKUP(CONCATENATE(C1669,A1669), Final!A:L, 12, false)</f>
        <v>18.4</v>
      </c>
      <c r="E1669" s="8" t="s">
        <v>6261</v>
      </c>
      <c r="F1669" s="11">
        <v>2019.0</v>
      </c>
      <c r="G1669" s="8" t="s">
        <v>93</v>
      </c>
      <c r="H1669" s="8" t="s">
        <v>4354</v>
      </c>
      <c r="I1669" s="11">
        <v>7.5</v>
      </c>
      <c r="J1669" s="13" t="s">
        <v>6283</v>
      </c>
      <c r="K1669" s="13" t="s">
        <v>6284</v>
      </c>
      <c r="L1669" s="13" t="s">
        <v>6285</v>
      </c>
    </row>
    <row r="1670">
      <c r="A1670" s="11">
        <v>6.035588115E9</v>
      </c>
      <c r="B1670" s="12">
        <v>1669.0</v>
      </c>
      <c r="C1670" s="8" t="s">
        <v>12</v>
      </c>
      <c r="D1670" s="5">
        <f>VLOOKUP(CONCATENATE(C1670,A1670), Final!A:L, 12, false)</f>
        <v>18.4</v>
      </c>
      <c r="E1670" s="8" t="s">
        <v>6286</v>
      </c>
      <c r="F1670" s="11">
        <v>2012.0</v>
      </c>
      <c r="G1670" s="8" t="s">
        <v>93</v>
      </c>
      <c r="H1670" s="8" t="s">
        <v>5078</v>
      </c>
      <c r="I1670" s="11">
        <v>8.5</v>
      </c>
      <c r="J1670" s="13" t="s">
        <v>6287</v>
      </c>
      <c r="K1670" s="13" t="s">
        <v>6288</v>
      </c>
      <c r="L1670" s="13" t="s">
        <v>6289</v>
      </c>
    </row>
    <row r="1671">
      <c r="A1671" s="11">
        <v>6.035588123E9</v>
      </c>
      <c r="B1671" s="12">
        <v>1670.0</v>
      </c>
      <c r="C1671" s="8" t="s">
        <v>12</v>
      </c>
      <c r="D1671" s="5">
        <f>VLOOKUP(CONCATENATE(C1671,A1671), Final!A:L, 12, false)</f>
        <v>18.4</v>
      </c>
      <c r="E1671" s="8" t="s">
        <v>6290</v>
      </c>
      <c r="F1671" s="11">
        <v>2013.0</v>
      </c>
      <c r="G1671" s="8" t="s">
        <v>93</v>
      </c>
      <c r="H1671" s="8" t="s">
        <v>5078</v>
      </c>
      <c r="I1671" s="11">
        <v>9.0</v>
      </c>
      <c r="J1671" s="13" t="s">
        <v>6291</v>
      </c>
      <c r="K1671" s="13" t="s">
        <v>6292</v>
      </c>
      <c r="L1671" s="13" t="s">
        <v>6293</v>
      </c>
    </row>
    <row r="1672">
      <c r="A1672" s="11">
        <v>6.035588124E9</v>
      </c>
      <c r="B1672" s="12">
        <v>1671.0</v>
      </c>
      <c r="C1672" s="8" t="s">
        <v>12</v>
      </c>
      <c r="D1672" s="5">
        <f>VLOOKUP(CONCATENATE(C1672,A1672), Final!A:L, 12, false)</f>
        <v>18.4</v>
      </c>
      <c r="E1672" s="8" t="s">
        <v>6290</v>
      </c>
      <c r="F1672" s="11">
        <v>2013.0</v>
      </c>
      <c r="G1672" s="8" t="s">
        <v>93</v>
      </c>
      <c r="H1672" s="8" t="s">
        <v>5078</v>
      </c>
      <c r="I1672" s="11">
        <v>9.0</v>
      </c>
      <c r="J1672" s="13" t="s">
        <v>6294</v>
      </c>
      <c r="K1672" s="13" t="s">
        <v>6295</v>
      </c>
      <c r="L1672" s="13" t="s">
        <v>6296</v>
      </c>
    </row>
    <row r="1673">
      <c r="A1673" s="11">
        <v>6.035588125E9</v>
      </c>
      <c r="B1673" s="12">
        <v>1672.0</v>
      </c>
      <c r="C1673" s="8" t="s">
        <v>12</v>
      </c>
      <c r="D1673" s="5">
        <f>VLOOKUP(CONCATENATE(C1673,A1673), Final!A:L, 12, false)</f>
        <v>18.4</v>
      </c>
      <c r="E1673" s="8" t="s">
        <v>6290</v>
      </c>
      <c r="F1673" s="11">
        <v>2013.0</v>
      </c>
      <c r="G1673" s="8" t="s">
        <v>93</v>
      </c>
      <c r="H1673" s="8" t="s">
        <v>5078</v>
      </c>
      <c r="I1673" s="11">
        <v>9.0</v>
      </c>
      <c r="J1673" s="13" t="s">
        <v>6297</v>
      </c>
      <c r="K1673" s="13" t="s">
        <v>6298</v>
      </c>
      <c r="L1673" s="13" t="s">
        <v>6299</v>
      </c>
    </row>
    <row r="1674">
      <c r="A1674" s="11">
        <v>6.035588126E9</v>
      </c>
      <c r="B1674" s="12">
        <v>1673.0</v>
      </c>
      <c r="C1674" s="8" t="s">
        <v>12</v>
      </c>
      <c r="D1674" s="5">
        <f>VLOOKUP(CONCATENATE(C1674,A1674), Final!A:L, 12, false)</f>
        <v>18.4</v>
      </c>
      <c r="E1674" s="8" t="s">
        <v>6290</v>
      </c>
      <c r="F1674" s="11">
        <v>2013.0</v>
      </c>
      <c r="G1674" s="8" t="s">
        <v>93</v>
      </c>
      <c r="H1674" s="8" t="s">
        <v>5078</v>
      </c>
      <c r="I1674" s="11">
        <v>9.0</v>
      </c>
      <c r="J1674" s="13" t="s">
        <v>6300</v>
      </c>
      <c r="K1674" s="13" t="s">
        <v>6301</v>
      </c>
      <c r="L1674" s="13" t="s">
        <v>6302</v>
      </c>
    </row>
    <row r="1675">
      <c r="A1675" s="11">
        <v>6.035588127E9</v>
      </c>
      <c r="B1675" s="12">
        <v>1674.0</v>
      </c>
      <c r="C1675" s="8" t="s">
        <v>12</v>
      </c>
      <c r="D1675" s="5">
        <f>VLOOKUP(CONCATENATE(C1675,A1675), Final!A:L, 12, false)</f>
        <v>18.4</v>
      </c>
      <c r="E1675" s="8" t="s">
        <v>6303</v>
      </c>
      <c r="F1675" s="11">
        <v>2013.0</v>
      </c>
      <c r="G1675" s="8" t="s">
        <v>93</v>
      </c>
      <c r="H1675" s="8" t="s">
        <v>5078</v>
      </c>
      <c r="I1675" s="11">
        <v>8.5</v>
      </c>
      <c r="J1675" s="13" t="s">
        <v>6304</v>
      </c>
      <c r="K1675" s="13" t="s">
        <v>6305</v>
      </c>
      <c r="L1675" s="13" t="s">
        <v>6306</v>
      </c>
    </row>
    <row r="1676">
      <c r="A1676" s="11">
        <v>6.035588128E9</v>
      </c>
      <c r="B1676" s="12">
        <v>1675.0</v>
      </c>
      <c r="C1676" s="8" t="s">
        <v>12</v>
      </c>
      <c r="D1676" s="5">
        <f>VLOOKUP(CONCATENATE(C1676,A1676), Final!A:L, 12, false)</f>
        <v>18.4</v>
      </c>
      <c r="E1676" s="8" t="s">
        <v>6290</v>
      </c>
      <c r="F1676" s="11">
        <v>2013.0</v>
      </c>
      <c r="G1676" s="8" t="s">
        <v>93</v>
      </c>
      <c r="H1676" s="8" t="s">
        <v>5078</v>
      </c>
      <c r="I1676" s="11">
        <v>9.0</v>
      </c>
      <c r="J1676" s="13" t="s">
        <v>6307</v>
      </c>
      <c r="K1676" s="13" t="s">
        <v>6308</v>
      </c>
      <c r="L1676" s="13" t="s">
        <v>6309</v>
      </c>
    </row>
    <row r="1677">
      <c r="A1677" s="11">
        <v>6.035588129E9</v>
      </c>
      <c r="B1677" s="12">
        <v>1676.0</v>
      </c>
      <c r="C1677" s="8" t="s">
        <v>12</v>
      </c>
      <c r="D1677" s="5">
        <f>VLOOKUP(CONCATENATE(C1677,A1677), Final!A:L, 12, false)</f>
        <v>18.4</v>
      </c>
      <c r="E1677" s="8" t="s">
        <v>6290</v>
      </c>
      <c r="F1677" s="11">
        <v>2013.0</v>
      </c>
      <c r="G1677" s="8" t="s">
        <v>93</v>
      </c>
      <c r="H1677" s="8" t="s">
        <v>5078</v>
      </c>
      <c r="I1677" s="11">
        <v>9.0</v>
      </c>
      <c r="J1677" s="13" t="s">
        <v>6310</v>
      </c>
      <c r="K1677" s="13" t="s">
        <v>6311</v>
      </c>
      <c r="L1677" s="13" t="s">
        <v>6312</v>
      </c>
    </row>
    <row r="1678">
      <c r="A1678" s="11">
        <v>6.03558813E9</v>
      </c>
      <c r="B1678" s="12">
        <v>1677.0</v>
      </c>
      <c r="C1678" s="8" t="s">
        <v>12</v>
      </c>
      <c r="D1678" s="5">
        <f>VLOOKUP(CONCATENATE(C1678,A1678), Final!A:L, 12, false)</f>
        <v>18.4</v>
      </c>
      <c r="E1678" s="8" t="s">
        <v>6313</v>
      </c>
      <c r="F1678" s="11">
        <v>2013.0</v>
      </c>
      <c r="G1678" s="8" t="s">
        <v>93</v>
      </c>
      <c r="H1678" s="8" t="s">
        <v>5078</v>
      </c>
      <c r="I1678" s="8" t="s">
        <v>3738</v>
      </c>
      <c r="J1678" s="13" t="s">
        <v>6314</v>
      </c>
      <c r="K1678" s="13" t="s">
        <v>6315</v>
      </c>
      <c r="L1678" s="13" t="s">
        <v>6316</v>
      </c>
    </row>
    <row r="1679">
      <c r="A1679" s="11">
        <v>6.035588131E9</v>
      </c>
      <c r="B1679" s="12">
        <v>1678.0</v>
      </c>
      <c r="C1679" s="8" t="s">
        <v>12</v>
      </c>
      <c r="D1679" s="5">
        <f>VLOOKUP(CONCATENATE(C1679,A1679), Final!A:L, 12, false)</f>
        <v>18.4</v>
      </c>
      <c r="E1679" s="8" t="s">
        <v>6290</v>
      </c>
      <c r="F1679" s="11">
        <v>2013.0</v>
      </c>
      <c r="G1679" s="8" t="s">
        <v>93</v>
      </c>
      <c r="H1679" s="8" t="s">
        <v>5078</v>
      </c>
      <c r="I1679" s="11">
        <v>9.0</v>
      </c>
      <c r="J1679" s="13" t="s">
        <v>6317</v>
      </c>
      <c r="K1679" s="13" t="s">
        <v>6318</v>
      </c>
      <c r="L1679" s="13" t="s">
        <v>6319</v>
      </c>
    </row>
    <row r="1680">
      <c r="A1680" s="11">
        <v>6.035588132E9</v>
      </c>
      <c r="B1680" s="12">
        <v>1679.0</v>
      </c>
      <c r="C1680" s="8" t="s">
        <v>12</v>
      </c>
      <c r="D1680" s="5">
        <f>VLOOKUP(CONCATENATE(C1680,A1680), Final!A:L, 12, false)</f>
        <v>18.4</v>
      </c>
      <c r="E1680" s="8" t="s">
        <v>6303</v>
      </c>
      <c r="F1680" s="11">
        <v>2013.0</v>
      </c>
      <c r="G1680" s="8" t="s">
        <v>93</v>
      </c>
      <c r="H1680" s="8" t="s">
        <v>5078</v>
      </c>
      <c r="I1680" s="11">
        <v>8.5</v>
      </c>
      <c r="J1680" s="13" t="s">
        <v>6320</v>
      </c>
      <c r="K1680" s="13" t="s">
        <v>6321</v>
      </c>
      <c r="L1680" s="13" t="s">
        <v>6322</v>
      </c>
    </row>
    <row r="1681">
      <c r="A1681" s="11">
        <v>6.035588133E9</v>
      </c>
      <c r="B1681" s="12">
        <v>1680.0</v>
      </c>
      <c r="C1681" s="8" t="s">
        <v>12</v>
      </c>
      <c r="D1681" s="5">
        <f>VLOOKUP(CONCATENATE(C1681,A1681), Final!A:L, 12, false)</f>
        <v>18.4</v>
      </c>
      <c r="E1681" s="8" t="s">
        <v>6290</v>
      </c>
      <c r="F1681" s="11">
        <v>2013.0</v>
      </c>
      <c r="G1681" s="8" t="s">
        <v>93</v>
      </c>
      <c r="H1681" s="8" t="s">
        <v>5078</v>
      </c>
      <c r="I1681" s="11">
        <v>9.0</v>
      </c>
      <c r="J1681" s="13" t="s">
        <v>6323</v>
      </c>
      <c r="K1681" s="13" t="s">
        <v>6324</v>
      </c>
      <c r="L1681" s="13" t="s">
        <v>6325</v>
      </c>
    </row>
    <row r="1682">
      <c r="A1682" s="11">
        <v>6.035588134E9</v>
      </c>
      <c r="B1682" s="12">
        <v>1681.0</v>
      </c>
      <c r="C1682" s="8" t="s">
        <v>12</v>
      </c>
      <c r="D1682" s="5">
        <f>VLOOKUP(CONCATENATE(C1682,A1682), Final!A:L, 12, false)</f>
        <v>18.4</v>
      </c>
      <c r="E1682" s="8" t="s">
        <v>6290</v>
      </c>
      <c r="F1682" s="11">
        <v>2013.0</v>
      </c>
      <c r="G1682" s="8" t="s">
        <v>93</v>
      </c>
      <c r="H1682" s="8" t="s">
        <v>5078</v>
      </c>
      <c r="I1682" s="11">
        <v>9.0</v>
      </c>
      <c r="J1682" s="13" t="s">
        <v>6326</v>
      </c>
      <c r="K1682" s="13" t="s">
        <v>6327</v>
      </c>
      <c r="L1682" s="13" t="s">
        <v>6328</v>
      </c>
    </row>
    <row r="1683">
      <c r="A1683" s="11">
        <v>6.035588135E9</v>
      </c>
      <c r="B1683" s="12">
        <v>1682.0</v>
      </c>
      <c r="C1683" s="8" t="s">
        <v>12</v>
      </c>
      <c r="D1683" s="5">
        <f>VLOOKUP(CONCATENATE(C1683,A1683), Final!A:L, 12, false)</f>
        <v>18.4</v>
      </c>
      <c r="E1683" s="8" t="s">
        <v>6290</v>
      </c>
      <c r="F1683" s="11">
        <v>2013.0</v>
      </c>
      <c r="G1683" s="8" t="s">
        <v>93</v>
      </c>
      <c r="H1683" s="8" t="s">
        <v>5078</v>
      </c>
      <c r="I1683" s="11">
        <v>9.0</v>
      </c>
      <c r="J1683" s="13" t="s">
        <v>6329</v>
      </c>
      <c r="K1683" s="13" t="s">
        <v>6330</v>
      </c>
      <c r="L1683" s="13" t="s">
        <v>6331</v>
      </c>
    </row>
    <row r="1684">
      <c r="A1684" s="11">
        <v>6.035588136E9</v>
      </c>
      <c r="B1684" s="12">
        <v>1683.0</v>
      </c>
      <c r="C1684" s="8" t="s">
        <v>12</v>
      </c>
      <c r="D1684" s="5">
        <f>VLOOKUP(CONCATENATE(C1684,A1684), Final!A:L, 12, false)</f>
        <v>18.4</v>
      </c>
      <c r="E1684" s="8" t="s">
        <v>6313</v>
      </c>
      <c r="F1684" s="11">
        <v>2013.0</v>
      </c>
      <c r="G1684" s="8" t="s">
        <v>93</v>
      </c>
      <c r="H1684" s="8" t="s">
        <v>5078</v>
      </c>
      <c r="I1684" s="8" t="s">
        <v>3738</v>
      </c>
      <c r="J1684" s="13" t="s">
        <v>6332</v>
      </c>
      <c r="K1684" s="13" t="s">
        <v>6333</v>
      </c>
      <c r="L1684" s="13" t="s">
        <v>6334</v>
      </c>
    </row>
    <row r="1685">
      <c r="A1685" s="11">
        <v>6.035588137E9</v>
      </c>
      <c r="B1685" s="12">
        <v>1684.0</v>
      </c>
      <c r="C1685" s="8" t="s">
        <v>12</v>
      </c>
      <c r="D1685" s="5">
        <f>VLOOKUP(CONCATENATE(C1685,A1685), Final!A:L, 12, false)</f>
        <v>18.4</v>
      </c>
      <c r="E1685" s="8" t="s">
        <v>6290</v>
      </c>
      <c r="F1685" s="11">
        <v>2013.0</v>
      </c>
      <c r="G1685" s="8" t="s">
        <v>93</v>
      </c>
      <c r="H1685" s="8" t="s">
        <v>5078</v>
      </c>
      <c r="I1685" s="11">
        <v>9.0</v>
      </c>
      <c r="J1685" s="13" t="s">
        <v>6335</v>
      </c>
      <c r="K1685" s="13" t="s">
        <v>6336</v>
      </c>
      <c r="L1685" s="13" t="s">
        <v>6337</v>
      </c>
    </row>
    <row r="1686">
      <c r="A1686" s="11">
        <v>6.035588138E9</v>
      </c>
      <c r="B1686" s="12">
        <v>1685.0</v>
      </c>
      <c r="C1686" s="8" t="s">
        <v>12</v>
      </c>
      <c r="D1686" s="5">
        <f>VLOOKUP(CONCATENATE(C1686,A1686), Final!A:L, 12, false)</f>
        <v>18.4</v>
      </c>
      <c r="E1686" s="8" t="s">
        <v>6290</v>
      </c>
      <c r="F1686" s="11">
        <v>2013.0</v>
      </c>
      <c r="G1686" s="8" t="s">
        <v>93</v>
      </c>
      <c r="H1686" s="8" t="s">
        <v>5078</v>
      </c>
      <c r="I1686" s="11">
        <v>9.0</v>
      </c>
      <c r="J1686" s="13" t="s">
        <v>6338</v>
      </c>
      <c r="K1686" s="13" t="s">
        <v>6339</v>
      </c>
      <c r="L1686" s="13" t="s">
        <v>6340</v>
      </c>
    </row>
    <row r="1687">
      <c r="A1687" s="11">
        <v>6.035588139E9</v>
      </c>
      <c r="B1687" s="12">
        <v>1686.0</v>
      </c>
      <c r="C1687" s="8" t="s">
        <v>12</v>
      </c>
      <c r="D1687" s="5">
        <f>VLOOKUP(CONCATENATE(C1687,A1687), Final!A:L, 12, false)</f>
        <v>18.4</v>
      </c>
      <c r="E1687" s="8" t="s">
        <v>6290</v>
      </c>
      <c r="F1687" s="11">
        <v>2013.0</v>
      </c>
      <c r="G1687" s="8" t="s">
        <v>93</v>
      </c>
      <c r="H1687" s="8" t="s">
        <v>5078</v>
      </c>
      <c r="I1687" s="11">
        <v>9.0</v>
      </c>
      <c r="J1687" s="13" t="s">
        <v>6341</v>
      </c>
      <c r="K1687" s="13" t="s">
        <v>6342</v>
      </c>
      <c r="L1687" s="13" t="s">
        <v>6343</v>
      </c>
    </row>
    <row r="1688">
      <c r="A1688" s="11">
        <v>6.03558814E9</v>
      </c>
      <c r="B1688" s="12">
        <v>1687.0</v>
      </c>
      <c r="C1688" s="8" t="s">
        <v>12</v>
      </c>
      <c r="D1688" s="5">
        <f>VLOOKUP(CONCATENATE(C1688,A1688), Final!A:L, 12, false)</f>
        <v>18.4</v>
      </c>
      <c r="E1688" s="8" t="s">
        <v>6344</v>
      </c>
      <c r="F1688" s="11">
        <v>2014.0</v>
      </c>
      <c r="G1688" s="8" t="s">
        <v>93</v>
      </c>
      <c r="H1688" s="8" t="s">
        <v>6217</v>
      </c>
      <c r="I1688" s="11">
        <v>8.5</v>
      </c>
      <c r="J1688" s="13" t="s">
        <v>6345</v>
      </c>
      <c r="K1688" s="13" t="s">
        <v>6346</v>
      </c>
      <c r="L1688" s="13" t="s">
        <v>6347</v>
      </c>
    </row>
    <row r="1689">
      <c r="A1689" s="11">
        <v>6.035588141E9</v>
      </c>
      <c r="B1689" s="12">
        <v>1688.0</v>
      </c>
      <c r="C1689" s="8" t="s">
        <v>12</v>
      </c>
      <c r="D1689" s="5">
        <f>VLOOKUP(CONCATENATE(C1689,A1689), Final!A:L, 12, false)</f>
        <v>18.4</v>
      </c>
      <c r="E1689" s="8" t="s">
        <v>6344</v>
      </c>
      <c r="F1689" s="11">
        <v>2014.0</v>
      </c>
      <c r="G1689" s="8" t="s">
        <v>93</v>
      </c>
      <c r="H1689" s="8" t="s">
        <v>6217</v>
      </c>
      <c r="I1689" s="11">
        <v>8.5</v>
      </c>
      <c r="J1689" s="13" t="s">
        <v>6348</v>
      </c>
      <c r="K1689" s="13" t="s">
        <v>6349</v>
      </c>
      <c r="L1689" s="13" t="s">
        <v>6350</v>
      </c>
    </row>
    <row r="1690">
      <c r="A1690" s="11">
        <v>6.035588142E9</v>
      </c>
      <c r="B1690" s="12">
        <v>1689.0</v>
      </c>
      <c r="C1690" s="8" t="s">
        <v>12</v>
      </c>
      <c r="D1690" s="5">
        <f>VLOOKUP(CONCATENATE(C1690,A1690), Final!A:L, 12, false)</f>
        <v>18.4</v>
      </c>
      <c r="E1690" s="8" t="s">
        <v>6344</v>
      </c>
      <c r="F1690" s="11">
        <v>2014.0</v>
      </c>
      <c r="G1690" s="8" t="s">
        <v>93</v>
      </c>
      <c r="H1690" s="8" t="s">
        <v>6217</v>
      </c>
      <c r="I1690" s="11">
        <v>8.5</v>
      </c>
      <c r="J1690" s="13" t="s">
        <v>6351</v>
      </c>
      <c r="K1690" s="13" t="s">
        <v>6352</v>
      </c>
      <c r="L1690" s="13" t="s">
        <v>6353</v>
      </c>
    </row>
    <row r="1691">
      <c r="A1691" s="11">
        <v>1.401011386233E12</v>
      </c>
      <c r="B1691" s="12">
        <v>1690.0</v>
      </c>
      <c r="C1691" s="8" t="s">
        <v>12</v>
      </c>
      <c r="D1691" s="5">
        <f>VLOOKUP(CONCATENATE(C1691,A1691), Final!A:L, 12, false)</f>
        <v>18.4</v>
      </c>
      <c r="E1691" s="8" t="s">
        <v>6354</v>
      </c>
      <c r="F1691" s="11">
        <v>2010.0</v>
      </c>
      <c r="G1691" s="8" t="s">
        <v>93</v>
      </c>
      <c r="H1691" s="8" t="s">
        <v>4061</v>
      </c>
      <c r="I1691" s="11">
        <v>8.5</v>
      </c>
      <c r="J1691" s="13" t="s">
        <v>6355</v>
      </c>
      <c r="K1691" s="13" t="s">
        <v>6356</v>
      </c>
      <c r="L1691" s="13" t="s">
        <v>6357</v>
      </c>
    </row>
    <row r="1692">
      <c r="A1692" s="11">
        <v>1.401011391051E12</v>
      </c>
      <c r="B1692" s="12">
        <v>1691.0</v>
      </c>
      <c r="C1692" s="8" t="s">
        <v>12</v>
      </c>
      <c r="D1692" s="5">
        <f>VLOOKUP(CONCATENATE(C1692,A1692), Final!A:L, 12, false)</f>
        <v>18.4</v>
      </c>
      <c r="E1692" s="8" t="s">
        <v>6358</v>
      </c>
      <c r="F1692" s="11">
        <v>2008.0</v>
      </c>
      <c r="G1692" s="8" t="s">
        <v>93</v>
      </c>
      <c r="H1692" s="8" t="s">
        <v>4281</v>
      </c>
      <c r="I1692" s="11">
        <v>8.5</v>
      </c>
      <c r="J1692" s="13" t="s">
        <v>6359</v>
      </c>
      <c r="K1692" s="13" t="s">
        <v>6360</v>
      </c>
      <c r="L1692" s="13" t="s">
        <v>6361</v>
      </c>
    </row>
    <row r="1693">
      <c r="A1693" s="11">
        <v>1.401011391084E12</v>
      </c>
      <c r="B1693" s="12">
        <v>1692.0</v>
      </c>
      <c r="C1693" s="8" t="s">
        <v>12</v>
      </c>
      <c r="D1693" s="5">
        <f>VLOOKUP(CONCATENATE(C1693,A1693), Final!A:L, 12, false)</f>
        <v>18.4</v>
      </c>
      <c r="E1693" s="8" t="s">
        <v>6362</v>
      </c>
      <c r="F1693" s="11">
        <v>2008.0</v>
      </c>
      <c r="G1693" s="8" t="s">
        <v>93</v>
      </c>
      <c r="H1693" s="8" t="s">
        <v>4281</v>
      </c>
      <c r="I1693" s="11">
        <v>8.5</v>
      </c>
      <c r="J1693" s="13" t="s">
        <v>6363</v>
      </c>
      <c r="K1693" s="13" t="s">
        <v>6364</v>
      </c>
      <c r="L1693" s="13" t="s">
        <v>6365</v>
      </c>
    </row>
    <row r="1694">
      <c r="A1694" s="11">
        <v>1.401011391085E12</v>
      </c>
      <c r="B1694" s="12">
        <v>1693.0</v>
      </c>
      <c r="C1694" s="8" t="s">
        <v>12</v>
      </c>
      <c r="D1694" s="5">
        <f>VLOOKUP(CONCATENATE(C1694,A1694), Final!A:L, 12, false)</f>
        <v>18.4</v>
      </c>
      <c r="E1694" s="8" t="s">
        <v>6366</v>
      </c>
      <c r="F1694" s="11">
        <v>2008.0</v>
      </c>
      <c r="G1694" s="8" t="s">
        <v>93</v>
      </c>
      <c r="H1694" s="8" t="s">
        <v>4281</v>
      </c>
      <c r="I1694" s="11">
        <v>9.0</v>
      </c>
      <c r="J1694" s="13" t="s">
        <v>6367</v>
      </c>
      <c r="K1694" s="13" t="s">
        <v>6368</v>
      </c>
      <c r="L1694" s="13" t="s">
        <v>6369</v>
      </c>
    </row>
    <row r="1695">
      <c r="A1695" s="11">
        <v>1.401011391099E12</v>
      </c>
      <c r="B1695" s="12">
        <v>1694.0</v>
      </c>
      <c r="C1695" s="8" t="s">
        <v>12</v>
      </c>
      <c r="D1695" s="5">
        <f>VLOOKUP(CONCATENATE(C1695,A1695), Final!A:L, 12, false)</f>
        <v>18.4</v>
      </c>
      <c r="E1695" s="8" t="s">
        <v>6370</v>
      </c>
      <c r="F1695" s="11">
        <v>2008.0</v>
      </c>
      <c r="G1695" s="8" t="s">
        <v>93</v>
      </c>
      <c r="H1695" s="8" t="s">
        <v>4281</v>
      </c>
      <c r="I1695" s="11">
        <v>8.5</v>
      </c>
      <c r="J1695" s="13" t="s">
        <v>6371</v>
      </c>
      <c r="K1695" s="13" t="s">
        <v>6372</v>
      </c>
      <c r="L1695" s="13" t="s">
        <v>6373</v>
      </c>
    </row>
    <row r="1696">
      <c r="A1696" s="11">
        <v>1.401014156182E12</v>
      </c>
      <c r="B1696" s="12">
        <v>1695.0</v>
      </c>
      <c r="C1696" s="8" t="s">
        <v>12</v>
      </c>
      <c r="D1696" s="5">
        <f>VLOOKUP(CONCATENATE(C1696,A1696), Final!A:L, 12, false)</f>
        <v>18.4</v>
      </c>
      <c r="E1696" s="8" t="s">
        <v>6374</v>
      </c>
      <c r="F1696" s="11">
        <v>1999.0</v>
      </c>
      <c r="G1696" s="8" t="s">
        <v>93</v>
      </c>
      <c r="H1696" s="8" t="s">
        <v>4134</v>
      </c>
      <c r="I1696" s="11">
        <v>9.0</v>
      </c>
      <c r="J1696" s="13" t="s">
        <v>6375</v>
      </c>
      <c r="K1696" s="13" t="s">
        <v>6376</v>
      </c>
      <c r="L1696" s="13" t="s">
        <v>6377</v>
      </c>
    </row>
    <row r="1697">
      <c r="A1697" s="11">
        <v>1.401016850083E12</v>
      </c>
      <c r="B1697" s="12">
        <v>1696.0</v>
      </c>
      <c r="C1697" s="8" t="s">
        <v>12</v>
      </c>
      <c r="D1697" s="5">
        <f>VLOOKUP(CONCATENATE(C1697,A1697), Final!A:L, 12, false)</f>
        <v>18.4</v>
      </c>
      <c r="E1697" s="8" t="s">
        <v>6378</v>
      </c>
      <c r="F1697" s="11">
        <v>2023.0</v>
      </c>
      <c r="G1697" s="8" t="s">
        <v>93</v>
      </c>
      <c r="H1697" s="8" t="s">
        <v>4106</v>
      </c>
      <c r="I1697" s="8" t="s">
        <v>3738</v>
      </c>
      <c r="J1697" s="13" t="s">
        <v>6379</v>
      </c>
      <c r="K1697" s="13" t="s">
        <v>6380</v>
      </c>
      <c r="L1697" s="13" t="s">
        <v>6381</v>
      </c>
    </row>
    <row r="1698">
      <c r="A1698" s="11">
        <v>1.401024004013E12</v>
      </c>
      <c r="B1698" s="12">
        <v>1697.0</v>
      </c>
      <c r="C1698" s="8" t="s">
        <v>12</v>
      </c>
      <c r="D1698" s="5">
        <f>VLOOKUP(CONCATENATE(C1698,A1698), Final!A:L, 12, false)</f>
        <v>18.4</v>
      </c>
      <c r="E1698" s="8" t="s">
        <v>6382</v>
      </c>
      <c r="F1698" s="11">
        <v>2023.0</v>
      </c>
      <c r="G1698" s="8" t="s">
        <v>93</v>
      </c>
      <c r="H1698" s="8" t="s">
        <v>4052</v>
      </c>
      <c r="I1698" s="11">
        <v>9.0</v>
      </c>
      <c r="J1698" s="13" t="s">
        <v>6383</v>
      </c>
      <c r="K1698" s="13" t="s">
        <v>6384</v>
      </c>
      <c r="L1698" s="13" t="s">
        <v>6385</v>
      </c>
    </row>
    <row r="1699">
      <c r="A1699" s="11">
        <v>1.401024004016E12</v>
      </c>
      <c r="B1699" s="12">
        <v>1698.0</v>
      </c>
      <c r="C1699" s="8" t="s">
        <v>12</v>
      </c>
      <c r="D1699" s="5">
        <f>VLOOKUP(CONCATENATE(C1699,A1699), Final!A:L, 12, false)</f>
        <v>18.4</v>
      </c>
      <c r="E1699" s="8" t="s">
        <v>6386</v>
      </c>
      <c r="F1699" s="11">
        <v>2023.0</v>
      </c>
      <c r="G1699" s="8" t="s">
        <v>93</v>
      </c>
      <c r="H1699" s="8" t="s">
        <v>4052</v>
      </c>
      <c r="I1699" s="11">
        <v>7.5</v>
      </c>
      <c r="J1699" s="13" t="s">
        <v>6387</v>
      </c>
      <c r="K1699" s="13" t="s">
        <v>6388</v>
      </c>
      <c r="L1699" s="13" t="s">
        <v>6389</v>
      </c>
    </row>
    <row r="1700">
      <c r="A1700" s="11">
        <v>1.401024004017E12</v>
      </c>
      <c r="B1700" s="12">
        <v>1699.0</v>
      </c>
      <c r="C1700" s="8" t="s">
        <v>12</v>
      </c>
      <c r="D1700" s="5">
        <f>VLOOKUP(CONCATENATE(C1700,A1700), Final!A:L, 12, false)</f>
        <v>18.4</v>
      </c>
      <c r="E1700" s="8" t="s">
        <v>6382</v>
      </c>
      <c r="F1700" s="11">
        <v>2023.0</v>
      </c>
      <c r="G1700" s="8" t="s">
        <v>93</v>
      </c>
      <c r="H1700" s="8" t="s">
        <v>4052</v>
      </c>
      <c r="I1700" s="11">
        <v>9.0</v>
      </c>
      <c r="J1700" s="13" t="s">
        <v>6390</v>
      </c>
      <c r="K1700" s="13" t="s">
        <v>6391</v>
      </c>
      <c r="L1700" s="13" t="s">
        <v>6392</v>
      </c>
    </row>
    <row r="1701">
      <c r="A1701" s="11">
        <v>1.401025629147E12</v>
      </c>
      <c r="B1701" s="12">
        <v>1700.0</v>
      </c>
      <c r="C1701" s="8" t="s">
        <v>12</v>
      </c>
      <c r="D1701" s="5">
        <f>VLOOKUP(CONCATENATE(C1701,A1701), Final!A:L, 12, false)</f>
        <v>18.4</v>
      </c>
      <c r="E1701" s="8" t="s">
        <v>4100</v>
      </c>
      <c r="F1701" s="11">
        <v>2007.0</v>
      </c>
      <c r="G1701" s="8" t="s">
        <v>93</v>
      </c>
      <c r="H1701" s="8" t="s">
        <v>4101</v>
      </c>
      <c r="I1701" s="11">
        <v>9.0</v>
      </c>
      <c r="J1701" s="13" t="s">
        <v>6393</v>
      </c>
      <c r="K1701" s="13" t="s">
        <v>6394</v>
      </c>
      <c r="L1701" s="13" t="s">
        <v>6395</v>
      </c>
    </row>
    <row r="1702">
      <c r="A1702" s="11">
        <v>1.40102996025E12</v>
      </c>
      <c r="B1702" s="12">
        <v>1701.0</v>
      </c>
      <c r="C1702" s="8" t="s">
        <v>12</v>
      </c>
      <c r="D1702" s="5">
        <f>VLOOKUP(CONCATENATE(C1702,A1702), Final!A:L, 12, false)</f>
        <v>18.4</v>
      </c>
      <c r="E1702" s="8" t="s">
        <v>6396</v>
      </c>
      <c r="F1702" s="11">
        <v>2024.0</v>
      </c>
      <c r="G1702" s="8" t="s">
        <v>93</v>
      </c>
      <c r="H1702" s="8" t="s">
        <v>4413</v>
      </c>
      <c r="I1702" s="11">
        <v>9.0</v>
      </c>
      <c r="J1702" s="13" t="s">
        <v>6397</v>
      </c>
      <c r="K1702" s="13" t="s">
        <v>6398</v>
      </c>
      <c r="L1702" s="13" t="s">
        <v>6399</v>
      </c>
    </row>
    <row r="1703">
      <c r="A1703" s="11">
        <v>1.401031256105E12</v>
      </c>
      <c r="B1703" s="12">
        <v>1702.0</v>
      </c>
      <c r="C1703" s="8" t="s">
        <v>12</v>
      </c>
      <c r="D1703" s="5">
        <f>VLOOKUP(CONCATENATE(C1703,A1703), Final!A:L, 12, false)</f>
        <v>18.4</v>
      </c>
      <c r="E1703" s="8" t="s">
        <v>4205</v>
      </c>
      <c r="F1703" s="11">
        <v>2021.0</v>
      </c>
      <c r="G1703" s="8" t="s">
        <v>93</v>
      </c>
      <c r="H1703" s="8" t="s">
        <v>4106</v>
      </c>
      <c r="I1703" s="8" t="s">
        <v>3738</v>
      </c>
      <c r="J1703" s="13" t="s">
        <v>6400</v>
      </c>
      <c r="K1703" s="13" t="s">
        <v>6401</v>
      </c>
      <c r="L1703" s="13" t="s">
        <v>6402</v>
      </c>
    </row>
    <row r="1704">
      <c r="A1704" s="11">
        <v>1.401031258122E12</v>
      </c>
      <c r="B1704" s="12">
        <v>1703.0</v>
      </c>
      <c r="C1704" s="8" t="s">
        <v>12</v>
      </c>
      <c r="D1704" s="5">
        <f>VLOOKUP(CONCATENATE(C1704,A1704), Final!A:L, 12, false)</f>
        <v>18.4</v>
      </c>
      <c r="E1704" s="8" t="s">
        <v>6403</v>
      </c>
      <c r="F1704" s="11">
        <v>2020.0</v>
      </c>
      <c r="G1704" s="8" t="s">
        <v>93</v>
      </c>
      <c r="H1704" s="8" t="s">
        <v>4106</v>
      </c>
      <c r="I1704" s="11">
        <v>8.5</v>
      </c>
      <c r="J1704" s="13" t="s">
        <v>6404</v>
      </c>
      <c r="K1704" s="13" t="s">
        <v>6405</v>
      </c>
      <c r="L1704" s="13" t="s">
        <v>6406</v>
      </c>
    </row>
    <row r="1705">
      <c r="A1705" s="11">
        <v>1.401031261014E12</v>
      </c>
      <c r="B1705" s="12">
        <v>1704.0</v>
      </c>
      <c r="C1705" s="8" t="s">
        <v>12</v>
      </c>
      <c r="D1705" s="5">
        <f>VLOOKUP(CONCATENATE(C1705,A1705), Final!A:L, 12, false)</f>
        <v>18.4</v>
      </c>
      <c r="E1705" s="8" t="s">
        <v>6407</v>
      </c>
      <c r="F1705" s="11">
        <v>2023.0</v>
      </c>
      <c r="G1705" s="8" t="s">
        <v>93</v>
      </c>
      <c r="H1705" s="8" t="s">
        <v>4052</v>
      </c>
      <c r="I1705" s="11">
        <v>8.5</v>
      </c>
      <c r="J1705" s="13" t="s">
        <v>6408</v>
      </c>
      <c r="K1705" s="13" t="s">
        <v>6409</v>
      </c>
      <c r="L1705" s="13" t="s">
        <v>6410</v>
      </c>
    </row>
    <row r="1706">
      <c r="A1706" s="11">
        <v>1.401031261261E12</v>
      </c>
      <c r="B1706" s="12">
        <v>1705.0</v>
      </c>
      <c r="C1706" s="8" t="s">
        <v>12</v>
      </c>
      <c r="D1706" s="5">
        <f>VLOOKUP(CONCATENATE(C1706,A1706), Final!A:L, 12, false)</f>
        <v>18.4</v>
      </c>
      <c r="E1706" s="8" t="s">
        <v>6411</v>
      </c>
      <c r="F1706" s="11">
        <v>2022.0</v>
      </c>
      <c r="G1706" s="8" t="s">
        <v>93</v>
      </c>
      <c r="H1706" s="8" t="s">
        <v>4106</v>
      </c>
      <c r="I1706" s="11">
        <v>9.0</v>
      </c>
      <c r="J1706" s="13" t="s">
        <v>6412</v>
      </c>
      <c r="K1706" s="13" t="s">
        <v>6413</v>
      </c>
      <c r="L1706" s="13" t="s">
        <v>6414</v>
      </c>
    </row>
    <row r="1707">
      <c r="A1707" s="11">
        <v>1.401036555158E12</v>
      </c>
      <c r="B1707" s="12">
        <v>1706.0</v>
      </c>
      <c r="C1707" s="8" t="s">
        <v>12</v>
      </c>
      <c r="D1707" s="5">
        <f>VLOOKUP(CONCATENATE(C1707,A1707), Final!A:L, 12, false)</f>
        <v>18.4</v>
      </c>
      <c r="E1707" s="8" t="s">
        <v>6415</v>
      </c>
      <c r="F1707" s="11">
        <v>2004.0</v>
      </c>
      <c r="G1707" s="8" t="s">
        <v>93</v>
      </c>
      <c r="H1707" s="8" t="s">
        <v>4214</v>
      </c>
      <c r="I1707" s="8" t="s">
        <v>3738</v>
      </c>
      <c r="J1707" s="13" t="s">
        <v>6416</v>
      </c>
      <c r="K1707" s="13" t="s">
        <v>6417</v>
      </c>
      <c r="L1707" s="13" t="s">
        <v>6418</v>
      </c>
    </row>
    <row r="1708">
      <c r="A1708" s="11">
        <v>1.40103655516E12</v>
      </c>
      <c r="B1708" s="12">
        <v>1707.0</v>
      </c>
      <c r="C1708" s="8" t="s">
        <v>12</v>
      </c>
      <c r="D1708" s="5">
        <f>VLOOKUP(CONCATENATE(C1708,A1708), Final!A:L, 12, false)</f>
        <v>18.4</v>
      </c>
      <c r="E1708" s="8" t="s">
        <v>6415</v>
      </c>
      <c r="F1708" s="11">
        <v>2004.0</v>
      </c>
      <c r="G1708" s="8" t="s">
        <v>93</v>
      </c>
      <c r="H1708" s="8" t="s">
        <v>4214</v>
      </c>
      <c r="I1708" s="8" t="s">
        <v>3738</v>
      </c>
      <c r="J1708" s="13" t="s">
        <v>6419</v>
      </c>
      <c r="K1708" s="13" t="s">
        <v>6420</v>
      </c>
      <c r="L1708" s="13" t="s">
        <v>6421</v>
      </c>
    </row>
    <row r="1709">
      <c r="A1709" s="11">
        <v>1.401036562159E12</v>
      </c>
      <c r="B1709" s="12">
        <v>1708.0</v>
      </c>
      <c r="C1709" s="8" t="s">
        <v>12</v>
      </c>
      <c r="D1709" s="5">
        <f>VLOOKUP(CONCATENATE(C1709,A1709), Final!A:L, 12, false)</f>
        <v>18.4</v>
      </c>
      <c r="E1709" s="8" t="s">
        <v>6422</v>
      </c>
      <c r="F1709" s="11">
        <v>2005.0</v>
      </c>
      <c r="G1709" s="8" t="s">
        <v>93</v>
      </c>
      <c r="H1709" s="8" t="s">
        <v>4214</v>
      </c>
      <c r="I1709" s="11">
        <v>9.0</v>
      </c>
      <c r="J1709" s="13" t="s">
        <v>6423</v>
      </c>
      <c r="K1709" s="13" t="s">
        <v>6424</v>
      </c>
      <c r="L1709" s="13" t="s">
        <v>6425</v>
      </c>
    </row>
    <row r="1710">
      <c r="A1710" s="11">
        <v>1.40103656216E12</v>
      </c>
      <c r="B1710" s="12">
        <v>1709.0</v>
      </c>
      <c r="C1710" s="8" t="s">
        <v>12</v>
      </c>
      <c r="D1710" s="5">
        <f>VLOOKUP(CONCATENATE(C1710,A1710), Final!A:L, 12, false)</f>
        <v>18.4</v>
      </c>
      <c r="E1710" s="8" t="s">
        <v>6422</v>
      </c>
      <c r="F1710" s="11">
        <v>2005.0</v>
      </c>
      <c r="G1710" s="8" t="s">
        <v>93</v>
      </c>
      <c r="H1710" s="8" t="s">
        <v>4214</v>
      </c>
      <c r="I1710" s="11">
        <v>9.0</v>
      </c>
      <c r="J1710" s="13" t="s">
        <v>6426</v>
      </c>
      <c r="K1710" s="13" t="s">
        <v>6427</v>
      </c>
      <c r="L1710" s="13" t="s">
        <v>6428</v>
      </c>
    </row>
    <row r="1711">
      <c r="A1711" s="11">
        <v>1.401036562166E12</v>
      </c>
      <c r="B1711" s="12">
        <v>1710.0</v>
      </c>
      <c r="C1711" s="8" t="s">
        <v>12</v>
      </c>
      <c r="D1711" s="5">
        <f>VLOOKUP(CONCATENATE(C1711,A1711), Final!A:L, 12, false)</f>
        <v>18.4</v>
      </c>
      <c r="E1711" s="8" t="s">
        <v>6429</v>
      </c>
      <c r="F1711" s="11">
        <v>2005.0</v>
      </c>
      <c r="G1711" s="8" t="s">
        <v>93</v>
      </c>
      <c r="H1711" s="8" t="s">
        <v>4214</v>
      </c>
      <c r="I1711" s="11">
        <v>8.5</v>
      </c>
      <c r="J1711" s="13" t="s">
        <v>6430</v>
      </c>
      <c r="K1711" s="13" t="s">
        <v>6431</v>
      </c>
      <c r="L1711" s="13" t="s">
        <v>6432</v>
      </c>
    </row>
    <row r="1712">
      <c r="A1712" s="11">
        <v>1.401036562198E12</v>
      </c>
      <c r="B1712" s="12">
        <v>1711.0</v>
      </c>
      <c r="C1712" s="8" t="s">
        <v>12</v>
      </c>
      <c r="D1712" s="5">
        <f>VLOOKUP(CONCATENATE(C1712,A1712), Final!A:L, 12, false)</f>
        <v>18.4</v>
      </c>
      <c r="E1712" s="8" t="s">
        <v>6433</v>
      </c>
      <c r="F1712" s="11">
        <v>2006.0</v>
      </c>
      <c r="G1712" s="8" t="s">
        <v>93</v>
      </c>
      <c r="H1712" s="8" t="s">
        <v>4214</v>
      </c>
      <c r="I1712" s="11">
        <v>9.0</v>
      </c>
      <c r="J1712" s="13" t="s">
        <v>6434</v>
      </c>
      <c r="K1712" s="13" t="s">
        <v>6435</v>
      </c>
      <c r="L1712" s="13" t="s">
        <v>6436</v>
      </c>
    </row>
    <row r="1713">
      <c r="A1713" s="11">
        <v>1.401036562222E12</v>
      </c>
      <c r="B1713" s="12">
        <v>1712.0</v>
      </c>
      <c r="C1713" s="8" t="s">
        <v>12</v>
      </c>
      <c r="D1713" s="5">
        <f>VLOOKUP(CONCATENATE(C1713,A1713), Final!A:L, 12, false)</f>
        <v>18.4</v>
      </c>
      <c r="E1713" s="8" t="s">
        <v>6437</v>
      </c>
      <c r="F1713" s="11">
        <v>2007.0</v>
      </c>
      <c r="G1713" s="8" t="s">
        <v>93</v>
      </c>
      <c r="H1713" s="8" t="s">
        <v>4281</v>
      </c>
      <c r="I1713" s="11">
        <v>8.5</v>
      </c>
      <c r="J1713" s="13" t="s">
        <v>6438</v>
      </c>
      <c r="K1713" s="13" t="s">
        <v>6439</v>
      </c>
      <c r="L1713" s="13" t="s">
        <v>6440</v>
      </c>
    </row>
    <row r="1714">
      <c r="A1714" s="11">
        <v>1.401036562224E12</v>
      </c>
      <c r="B1714" s="12">
        <v>1713.0</v>
      </c>
      <c r="C1714" s="8" t="s">
        <v>12</v>
      </c>
      <c r="D1714" s="5">
        <f>VLOOKUP(CONCATENATE(C1714,A1714), Final!A:L, 12, false)</f>
        <v>18.4</v>
      </c>
      <c r="E1714" s="8" t="s">
        <v>6437</v>
      </c>
      <c r="F1714" s="11">
        <v>2007.0</v>
      </c>
      <c r="G1714" s="8" t="s">
        <v>93</v>
      </c>
      <c r="H1714" s="8" t="s">
        <v>4281</v>
      </c>
      <c r="I1714" s="11">
        <v>8.5</v>
      </c>
      <c r="J1714" s="13" t="s">
        <v>6441</v>
      </c>
      <c r="K1714" s="13" t="s">
        <v>6442</v>
      </c>
      <c r="L1714" s="13" t="s">
        <v>6443</v>
      </c>
    </row>
    <row r="1715">
      <c r="A1715" s="11">
        <v>1.401036562225E12</v>
      </c>
      <c r="B1715" s="12">
        <v>1714.0</v>
      </c>
      <c r="C1715" s="8" t="s">
        <v>12</v>
      </c>
      <c r="D1715" s="5">
        <f>VLOOKUP(CONCATENATE(C1715,A1715), Final!A:L, 12, false)</f>
        <v>18.4</v>
      </c>
      <c r="E1715" s="8" t="s">
        <v>6444</v>
      </c>
      <c r="F1715" s="11">
        <v>2007.0</v>
      </c>
      <c r="G1715" s="8" t="s">
        <v>93</v>
      </c>
      <c r="H1715" s="8" t="s">
        <v>4281</v>
      </c>
      <c r="I1715" s="11">
        <v>8.0</v>
      </c>
      <c r="J1715" s="13" t="s">
        <v>6445</v>
      </c>
      <c r="K1715" s="13" t="s">
        <v>6446</v>
      </c>
      <c r="L1715" s="13" t="s">
        <v>6447</v>
      </c>
    </row>
    <row r="1716">
      <c r="A1716" s="11">
        <v>1.40103656224E12</v>
      </c>
      <c r="B1716" s="12">
        <v>1715.0</v>
      </c>
      <c r="C1716" s="8" t="s">
        <v>12</v>
      </c>
      <c r="D1716" s="5">
        <f>VLOOKUP(CONCATENATE(C1716,A1716), Final!A:L, 12, false)</f>
        <v>18.4</v>
      </c>
      <c r="E1716" s="8" t="s">
        <v>6448</v>
      </c>
      <c r="F1716" s="11">
        <v>2006.0</v>
      </c>
      <c r="G1716" s="8" t="s">
        <v>93</v>
      </c>
      <c r="H1716" s="8" t="s">
        <v>4214</v>
      </c>
      <c r="I1716" s="11">
        <v>7.5</v>
      </c>
      <c r="J1716" s="13" t="s">
        <v>6449</v>
      </c>
      <c r="K1716" s="13" t="s">
        <v>6450</v>
      </c>
      <c r="L1716" s="13" t="s">
        <v>6451</v>
      </c>
    </row>
    <row r="1717">
      <c r="A1717" s="11">
        <v>1.401036562248E12</v>
      </c>
      <c r="B1717" s="12">
        <v>1716.0</v>
      </c>
      <c r="C1717" s="8" t="s">
        <v>12</v>
      </c>
      <c r="D1717" s="5">
        <f>VLOOKUP(CONCATENATE(C1717,A1717), Final!A:L, 12, false)</f>
        <v>18.4</v>
      </c>
      <c r="E1717" s="8" t="s">
        <v>6452</v>
      </c>
      <c r="F1717" s="11">
        <v>2006.0</v>
      </c>
      <c r="G1717" s="8" t="s">
        <v>93</v>
      </c>
      <c r="H1717" s="8" t="s">
        <v>4214</v>
      </c>
      <c r="I1717" s="11">
        <v>7.5</v>
      </c>
      <c r="J1717" s="13" t="s">
        <v>6453</v>
      </c>
      <c r="K1717" s="13" t="s">
        <v>6454</v>
      </c>
      <c r="L1717" s="13" t="s">
        <v>6455</v>
      </c>
    </row>
    <row r="1718">
      <c r="A1718" s="11">
        <v>1.401036573276E12</v>
      </c>
      <c r="B1718" s="12">
        <v>1717.0</v>
      </c>
      <c r="C1718" s="8" t="s">
        <v>12</v>
      </c>
      <c r="D1718" s="5">
        <f>VLOOKUP(CONCATENATE(C1718,A1718), Final!A:L, 12, false)</f>
        <v>18.4</v>
      </c>
      <c r="E1718" s="8" t="s">
        <v>6456</v>
      </c>
      <c r="F1718" s="11">
        <v>2019.0</v>
      </c>
      <c r="G1718" s="8" t="s">
        <v>93</v>
      </c>
      <c r="H1718" s="8" t="s">
        <v>4354</v>
      </c>
      <c r="I1718" s="11">
        <v>9.0</v>
      </c>
      <c r="J1718" s="13" t="s">
        <v>6457</v>
      </c>
      <c r="K1718" s="13" t="s">
        <v>6458</v>
      </c>
      <c r="L1718" s="13" t="s">
        <v>6459</v>
      </c>
    </row>
    <row r="1719">
      <c r="A1719" s="11">
        <v>1.401036573277E12</v>
      </c>
      <c r="B1719" s="12">
        <v>1718.0</v>
      </c>
      <c r="C1719" s="8" t="s">
        <v>12</v>
      </c>
      <c r="D1719" s="5">
        <f>VLOOKUP(CONCATENATE(C1719,A1719), Final!A:L, 12, false)</f>
        <v>18.4</v>
      </c>
      <c r="E1719" s="8" t="s">
        <v>6456</v>
      </c>
      <c r="F1719" s="11">
        <v>2019.0</v>
      </c>
      <c r="G1719" s="8" t="s">
        <v>93</v>
      </c>
      <c r="H1719" s="8" t="s">
        <v>4354</v>
      </c>
      <c r="I1719" s="11">
        <v>9.0</v>
      </c>
      <c r="J1719" s="13" t="s">
        <v>6460</v>
      </c>
      <c r="K1719" s="13" t="s">
        <v>6461</v>
      </c>
      <c r="L1719" s="13" t="s">
        <v>6462</v>
      </c>
    </row>
    <row r="1720">
      <c r="A1720" s="11">
        <v>1.401036573279E12</v>
      </c>
      <c r="B1720" s="12">
        <v>1719.0</v>
      </c>
      <c r="C1720" s="8" t="s">
        <v>12</v>
      </c>
      <c r="D1720" s="5">
        <f>VLOOKUP(CONCATENATE(C1720,A1720), Final!A:L, 12, false)</f>
        <v>18.4</v>
      </c>
      <c r="E1720" s="8" t="s">
        <v>6456</v>
      </c>
      <c r="F1720" s="11">
        <v>2019.0</v>
      </c>
      <c r="G1720" s="8" t="s">
        <v>93</v>
      </c>
      <c r="H1720" s="8" t="s">
        <v>4354</v>
      </c>
      <c r="I1720" s="11">
        <v>9.0</v>
      </c>
      <c r="J1720" s="13" t="s">
        <v>6463</v>
      </c>
      <c r="K1720" s="13" t="s">
        <v>6464</v>
      </c>
      <c r="L1720" s="13" t="s">
        <v>6465</v>
      </c>
    </row>
    <row r="1721">
      <c r="A1721" s="11">
        <v>1.401036580202E12</v>
      </c>
      <c r="B1721" s="12">
        <v>1720.0</v>
      </c>
      <c r="C1721" s="8" t="s">
        <v>12</v>
      </c>
      <c r="D1721" s="5">
        <f>VLOOKUP(CONCATENATE(C1721,A1721), Final!A:L, 12, false)</f>
        <v>18.4</v>
      </c>
      <c r="E1721" s="8" t="s">
        <v>6466</v>
      </c>
      <c r="F1721" s="11">
        <v>2003.0</v>
      </c>
      <c r="G1721" s="8" t="s">
        <v>93</v>
      </c>
      <c r="H1721" s="8" t="s">
        <v>4214</v>
      </c>
      <c r="I1721" s="11">
        <v>8.5</v>
      </c>
      <c r="J1721" s="13" t="s">
        <v>6467</v>
      </c>
      <c r="K1721" s="13" t="s">
        <v>6468</v>
      </c>
      <c r="L1721" s="13" t="s">
        <v>6469</v>
      </c>
    </row>
    <row r="1722">
      <c r="A1722" s="11">
        <v>1.401036693166E12</v>
      </c>
      <c r="B1722" s="12">
        <v>1721.0</v>
      </c>
      <c r="C1722" s="8" t="s">
        <v>12</v>
      </c>
      <c r="D1722" s="5">
        <f>VLOOKUP(CONCATENATE(C1722,A1722), Final!A:L, 12, false)</f>
        <v>18.4</v>
      </c>
      <c r="E1722" s="8" t="s">
        <v>6470</v>
      </c>
      <c r="F1722" s="11">
        <v>2020.0</v>
      </c>
      <c r="G1722" s="8" t="s">
        <v>93</v>
      </c>
      <c r="H1722" s="8" t="s">
        <v>4413</v>
      </c>
      <c r="I1722" s="11">
        <v>8.5</v>
      </c>
      <c r="J1722" s="13" t="s">
        <v>6471</v>
      </c>
      <c r="K1722" s="13" t="s">
        <v>6472</v>
      </c>
      <c r="L1722" s="13" t="s">
        <v>6473</v>
      </c>
    </row>
    <row r="1723">
      <c r="A1723" s="11">
        <v>1.401036708011E12</v>
      </c>
      <c r="B1723" s="12">
        <v>1722.0</v>
      </c>
      <c r="C1723" s="8" t="s">
        <v>12</v>
      </c>
      <c r="D1723" s="5">
        <f>VLOOKUP(CONCATENATE(C1723,A1723), Final!A:L, 12, false)</f>
        <v>18.4</v>
      </c>
      <c r="E1723" s="8" t="s">
        <v>6474</v>
      </c>
      <c r="F1723" s="11">
        <v>2007.0</v>
      </c>
      <c r="G1723" s="8" t="s">
        <v>93</v>
      </c>
      <c r="H1723" s="8" t="s">
        <v>4214</v>
      </c>
      <c r="I1723" s="11">
        <v>8.5</v>
      </c>
      <c r="J1723" s="13" t="s">
        <v>6475</v>
      </c>
      <c r="K1723" s="13" t="s">
        <v>6476</v>
      </c>
      <c r="L1723" s="13" t="s">
        <v>6477</v>
      </c>
    </row>
    <row r="1724">
      <c r="A1724" s="11">
        <v>1.401036708266E12</v>
      </c>
      <c r="B1724" s="12">
        <v>1723.0</v>
      </c>
      <c r="C1724" s="8" t="s">
        <v>12</v>
      </c>
      <c r="D1724" s="5">
        <f>VLOOKUP(CONCATENATE(C1724,A1724), Final!A:L, 12, false)</f>
        <v>18.4</v>
      </c>
      <c r="E1724" s="8" t="s">
        <v>6478</v>
      </c>
      <c r="F1724" s="11">
        <v>2003.0</v>
      </c>
      <c r="G1724" s="8" t="s">
        <v>93</v>
      </c>
      <c r="H1724" s="8" t="s">
        <v>4446</v>
      </c>
      <c r="I1724" s="11">
        <v>9.0</v>
      </c>
      <c r="J1724" s="13" t="s">
        <v>6479</v>
      </c>
      <c r="K1724" s="13" t="s">
        <v>6480</v>
      </c>
      <c r="L1724" s="13" t="s">
        <v>6481</v>
      </c>
    </row>
    <row r="1725">
      <c r="A1725" s="11">
        <v>1.401036714039E12</v>
      </c>
      <c r="B1725" s="12">
        <v>1724.0</v>
      </c>
      <c r="C1725" s="8" t="s">
        <v>12</v>
      </c>
      <c r="D1725" s="5">
        <f>VLOOKUP(CONCATENATE(C1725,A1725), Final!A:L, 12, false)</f>
        <v>18.4</v>
      </c>
      <c r="E1725" s="8" t="s">
        <v>6482</v>
      </c>
      <c r="F1725" s="11">
        <v>1999.0</v>
      </c>
      <c r="G1725" s="8" t="s">
        <v>93</v>
      </c>
      <c r="H1725" s="8" t="s">
        <v>4134</v>
      </c>
      <c r="I1725" s="11">
        <v>9.0</v>
      </c>
      <c r="J1725" s="13" t="s">
        <v>6483</v>
      </c>
      <c r="K1725" s="13" t="s">
        <v>6484</v>
      </c>
      <c r="L1725" s="13" t="s">
        <v>6485</v>
      </c>
    </row>
    <row r="1726">
      <c r="A1726" s="11">
        <v>1.40103671404E12</v>
      </c>
      <c r="B1726" s="12">
        <v>1725.0</v>
      </c>
      <c r="C1726" s="8" t="s">
        <v>12</v>
      </c>
      <c r="D1726" s="5">
        <f>VLOOKUP(CONCATENATE(C1726,A1726), Final!A:L, 12, false)</f>
        <v>18.4</v>
      </c>
      <c r="E1726" s="8" t="s">
        <v>6482</v>
      </c>
      <c r="F1726" s="11">
        <v>1999.0</v>
      </c>
      <c r="G1726" s="8" t="s">
        <v>93</v>
      </c>
      <c r="H1726" s="8" t="s">
        <v>4134</v>
      </c>
      <c r="I1726" s="11">
        <v>9.0</v>
      </c>
      <c r="J1726" s="13" t="s">
        <v>6486</v>
      </c>
      <c r="K1726" s="13" t="s">
        <v>6487</v>
      </c>
      <c r="L1726" s="13" t="s">
        <v>6488</v>
      </c>
    </row>
    <row r="1727">
      <c r="A1727" s="11">
        <v>1.401036716102E12</v>
      </c>
      <c r="B1727" s="12">
        <v>1726.0</v>
      </c>
      <c r="C1727" s="8" t="s">
        <v>12</v>
      </c>
      <c r="D1727" s="5">
        <f>VLOOKUP(CONCATENATE(C1727,A1727), Final!A:L, 12, false)</f>
        <v>18.4</v>
      </c>
      <c r="E1727" s="8" t="s">
        <v>6489</v>
      </c>
      <c r="F1727" s="11">
        <v>1999.0</v>
      </c>
      <c r="G1727" s="8" t="s">
        <v>93</v>
      </c>
      <c r="H1727" s="8" t="s">
        <v>4134</v>
      </c>
      <c r="I1727" s="11">
        <v>8.5</v>
      </c>
      <c r="J1727" s="13" t="s">
        <v>6490</v>
      </c>
      <c r="K1727" s="13" t="s">
        <v>6491</v>
      </c>
      <c r="L1727" s="13" t="s">
        <v>6492</v>
      </c>
    </row>
    <row r="1728">
      <c r="A1728" s="11">
        <v>1.401036717263E12</v>
      </c>
      <c r="B1728" s="12">
        <v>1727.0</v>
      </c>
      <c r="C1728" s="8" t="s">
        <v>12</v>
      </c>
      <c r="D1728" s="5">
        <f>VLOOKUP(CONCATENATE(C1728,A1728), Final!A:L, 12, false)</f>
        <v>18.4</v>
      </c>
      <c r="E1728" s="8" t="s">
        <v>6493</v>
      </c>
      <c r="F1728" s="11">
        <v>2004.0</v>
      </c>
      <c r="G1728" s="8" t="s">
        <v>93</v>
      </c>
      <c r="H1728" s="8" t="s">
        <v>6171</v>
      </c>
      <c r="I1728" s="11">
        <v>9.0</v>
      </c>
      <c r="J1728" s="13" t="s">
        <v>6494</v>
      </c>
      <c r="K1728" s="13" t="s">
        <v>6495</v>
      </c>
      <c r="L1728" s="13" t="s">
        <v>6496</v>
      </c>
    </row>
    <row r="1729">
      <c r="A1729" s="11">
        <v>1.401036717264E12</v>
      </c>
      <c r="B1729" s="12">
        <v>1728.0</v>
      </c>
      <c r="C1729" s="8" t="s">
        <v>12</v>
      </c>
      <c r="D1729" s="5">
        <f>VLOOKUP(CONCATENATE(C1729,A1729), Final!A:L, 12, false)</f>
        <v>18.4</v>
      </c>
      <c r="E1729" s="8" t="s">
        <v>6497</v>
      </c>
      <c r="F1729" s="11">
        <v>2004.0</v>
      </c>
      <c r="G1729" s="8" t="s">
        <v>93</v>
      </c>
      <c r="H1729" s="8" t="s">
        <v>6171</v>
      </c>
      <c r="I1729" s="11">
        <v>8.5</v>
      </c>
      <c r="J1729" s="13" t="s">
        <v>6498</v>
      </c>
      <c r="K1729" s="13" t="s">
        <v>6499</v>
      </c>
      <c r="L1729" s="13" t="s">
        <v>6500</v>
      </c>
    </row>
    <row r="1730">
      <c r="A1730" s="11">
        <v>1.401036717265E12</v>
      </c>
      <c r="B1730" s="12">
        <v>1729.0</v>
      </c>
      <c r="C1730" s="8" t="s">
        <v>12</v>
      </c>
      <c r="D1730" s="5">
        <f>VLOOKUP(CONCATENATE(C1730,A1730), Final!A:L, 12, false)</f>
        <v>18.4</v>
      </c>
      <c r="E1730" s="8" t="s">
        <v>6501</v>
      </c>
      <c r="F1730" s="11">
        <v>2004.0</v>
      </c>
      <c r="G1730" s="8" t="s">
        <v>93</v>
      </c>
      <c r="H1730" s="8" t="s">
        <v>4413</v>
      </c>
      <c r="I1730" s="11">
        <v>9.0</v>
      </c>
      <c r="J1730" s="13" t="s">
        <v>6502</v>
      </c>
      <c r="K1730" s="13" t="s">
        <v>6503</v>
      </c>
      <c r="L1730" s="13" t="s">
        <v>6504</v>
      </c>
    </row>
    <row r="1731">
      <c r="A1731" s="11">
        <v>1.401036717266E12</v>
      </c>
      <c r="B1731" s="12">
        <v>1730.0</v>
      </c>
      <c r="C1731" s="8" t="s">
        <v>12</v>
      </c>
      <c r="D1731" s="5">
        <f>VLOOKUP(CONCATENATE(C1731,A1731), Final!A:L, 12, false)</f>
        <v>18.4</v>
      </c>
      <c r="E1731" s="8" t="s">
        <v>6501</v>
      </c>
      <c r="F1731" s="11">
        <v>2004.0</v>
      </c>
      <c r="G1731" s="8" t="s">
        <v>93</v>
      </c>
      <c r="H1731" s="8" t="s">
        <v>4413</v>
      </c>
      <c r="I1731" s="11">
        <v>9.0</v>
      </c>
      <c r="J1731" s="13" t="s">
        <v>6505</v>
      </c>
      <c r="K1731" s="13" t="s">
        <v>6506</v>
      </c>
      <c r="L1731" s="13" t="s">
        <v>6507</v>
      </c>
    </row>
    <row r="1732">
      <c r="A1732" s="11">
        <v>1.40103671727E12</v>
      </c>
      <c r="B1732" s="12">
        <v>1731.0</v>
      </c>
      <c r="C1732" s="8" t="s">
        <v>12</v>
      </c>
      <c r="D1732" s="5">
        <f>VLOOKUP(CONCATENATE(C1732,A1732), Final!A:L, 12, false)</f>
        <v>18.4</v>
      </c>
      <c r="E1732" s="8" t="s">
        <v>6508</v>
      </c>
      <c r="F1732" s="11">
        <v>2004.0</v>
      </c>
      <c r="G1732" s="8" t="s">
        <v>93</v>
      </c>
      <c r="H1732" s="8" t="s">
        <v>4413</v>
      </c>
      <c r="I1732" s="11">
        <v>9.0</v>
      </c>
      <c r="J1732" s="13" t="s">
        <v>6509</v>
      </c>
      <c r="K1732" s="13" t="s">
        <v>6510</v>
      </c>
      <c r="L1732" s="13" t="s">
        <v>6511</v>
      </c>
    </row>
    <row r="1733">
      <c r="A1733" s="11">
        <v>1.401036717295E12</v>
      </c>
      <c r="B1733" s="12">
        <v>1732.0</v>
      </c>
      <c r="C1733" s="8" t="s">
        <v>12</v>
      </c>
      <c r="D1733" s="5">
        <f>VLOOKUP(CONCATENATE(C1733,A1733), Final!A:L, 12, false)</f>
        <v>18.4</v>
      </c>
      <c r="E1733" s="8" t="s">
        <v>6512</v>
      </c>
      <c r="F1733" s="11">
        <v>2002.0</v>
      </c>
      <c r="G1733" s="8" t="s">
        <v>93</v>
      </c>
      <c r="H1733" s="8" t="s">
        <v>4446</v>
      </c>
      <c r="I1733" s="11">
        <v>7.0</v>
      </c>
      <c r="J1733" s="13" t="s">
        <v>6513</v>
      </c>
      <c r="K1733" s="13" t="s">
        <v>6514</v>
      </c>
      <c r="L1733" s="13" t="s">
        <v>6515</v>
      </c>
    </row>
    <row r="1734">
      <c r="A1734" s="11">
        <v>1.401045944211E12</v>
      </c>
      <c r="B1734" s="12">
        <v>1733.0</v>
      </c>
      <c r="C1734" s="8" t="s">
        <v>12</v>
      </c>
      <c r="D1734" s="5">
        <f>VLOOKUP(CONCATENATE(C1734,A1734), Final!A:L, 12, false)</f>
        <v>18.4</v>
      </c>
      <c r="E1734" s="8" t="s">
        <v>6516</v>
      </c>
      <c r="F1734" s="11">
        <v>1999.0</v>
      </c>
      <c r="G1734" s="8" t="s">
        <v>93</v>
      </c>
      <c r="H1734" s="8" t="s">
        <v>3976</v>
      </c>
      <c r="I1734" s="11">
        <v>7.5</v>
      </c>
      <c r="J1734" s="13" t="s">
        <v>6517</v>
      </c>
      <c r="K1734" s="13" t="s">
        <v>6518</v>
      </c>
      <c r="L1734" s="13" t="s">
        <v>6519</v>
      </c>
    </row>
    <row r="1735">
      <c r="A1735" s="11">
        <v>1.401045945051E12</v>
      </c>
      <c r="B1735" s="12">
        <v>1734.0</v>
      </c>
      <c r="C1735" s="8" t="s">
        <v>12</v>
      </c>
      <c r="D1735" s="5">
        <f>VLOOKUP(CONCATENATE(C1735,A1735), Final!A:L, 12, false)</f>
        <v>18.4</v>
      </c>
      <c r="E1735" s="8" t="s">
        <v>6520</v>
      </c>
      <c r="F1735" s="11">
        <v>2009.0</v>
      </c>
      <c r="G1735" s="8" t="s">
        <v>93</v>
      </c>
      <c r="H1735" s="8" t="s">
        <v>4088</v>
      </c>
      <c r="I1735" s="11">
        <v>7.5</v>
      </c>
      <c r="J1735" s="13" t="s">
        <v>6521</v>
      </c>
      <c r="K1735" s="13" t="s">
        <v>6522</v>
      </c>
      <c r="L1735" s="13" t="s">
        <v>6523</v>
      </c>
    </row>
    <row r="1736">
      <c r="A1736" s="11">
        <v>1.401045945052E12</v>
      </c>
      <c r="B1736" s="12">
        <v>1735.0</v>
      </c>
      <c r="C1736" s="8" t="s">
        <v>12</v>
      </c>
      <c r="D1736" s="5">
        <f>VLOOKUP(CONCATENATE(C1736,A1736), Final!A:L, 12, false)</f>
        <v>18.4</v>
      </c>
      <c r="E1736" s="8" t="s">
        <v>4429</v>
      </c>
      <c r="F1736" s="11">
        <v>2004.0</v>
      </c>
      <c r="G1736" s="8" t="s">
        <v>93</v>
      </c>
      <c r="H1736" s="8" t="s">
        <v>4214</v>
      </c>
      <c r="I1736" s="11">
        <v>9.0</v>
      </c>
      <c r="J1736" s="13" t="s">
        <v>6524</v>
      </c>
      <c r="K1736" s="13" t="s">
        <v>6525</v>
      </c>
      <c r="L1736" s="13" t="s">
        <v>6526</v>
      </c>
    </row>
    <row r="1737">
      <c r="A1737" s="11">
        <v>1.401045945053E12</v>
      </c>
      <c r="B1737" s="12">
        <v>1736.0</v>
      </c>
      <c r="C1737" s="8" t="s">
        <v>12</v>
      </c>
      <c r="D1737" s="5">
        <f>VLOOKUP(CONCATENATE(C1737,A1737), Final!A:L, 12, false)</f>
        <v>18.4</v>
      </c>
      <c r="E1737" s="8" t="s">
        <v>4429</v>
      </c>
      <c r="F1737" s="11">
        <v>2004.0</v>
      </c>
      <c r="G1737" s="8" t="s">
        <v>93</v>
      </c>
      <c r="H1737" s="8" t="s">
        <v>4214</v>
      </c>
      <c r="I1737" s="11">
        <v>9.0</v>
      </c>
      <c r="J1737" s="13" t="s">
        <v>6527</v>
      </c>
      <c r="K1737" s="13" t="s">
        <v>6528</v>
      </c>
      <c r="L1737" s="13" t="s">
        <v>6529</v>
      </c>
    </row>
    <row r="1738">
      <c r="A1738" s="11">
        <v>1.401045945054E12</v>
      </c>
      <c r="B1738" s="12">
        <v>1737.0</v>
      </c>
      <c r="C1738" s="8" t="s">
        <v>12</v>
      </c>
      <c r="D1738" s="5">
        <f>VLOOKUP(CONCATENATE(C1738,A1738), Final!A:L, 12, false)</f>
        <v>18.4</v>
      </c>
      <c r="E1738" s="8" t="s">
        <v>4429</v>
      </c>
      <c r="F1738" s="11">
        <v>2004.0</v>
      </c>
      <c r="G1738" s="8" t="s">
        <v>93</v>
      </c>
      <c r="H1738" s="8" t="s">
        <v>4214</v>
      </c>
      <c r="I1738" s="11">
        <v>9.0</v>
      </c>
      <c r="J1738" s="13" t="s">
        <v>6530</v>
      </c>
      <c r="K1738" s="13" t="s">
        <v>6531</v>
      </c>
      <c r="L1738" s="13" t="s">
        <v>6532</v>
      </c>
    </row>
    <row r="1739">
      <c r="A1739" s="11">
        <v>1.401045945055E12</v>
      </c>
      <c r="B1739" s="12">
        <v>1738.0</v>
      </c>
      <c r="C1739" s="8" t="s">
        <v>12</v>
      </c>
      <c r="D1739" s="5">
        <f>VLOOKUP(CONCATENATE(C1739,A1739), Final!A:L, 12, false)</f>
        <v>18.4</v>
      </c>
      <c r="E1739" s="8" t="s">
        <v>6533</v>
      </c>
      <c r="F1739" s="11">
        <v>2004.0</v>
      </c>
      <c r="G1739" s="8" t="s">
        <v>93</v>
      </c>
      <c r="H1739" s="8" t="s">
        <v>4214</v>
      </c>
      <c r="I1739" s="11">
        <v>8.5</v>
      </c>
      <c r="J1739" s="13" t="s">
        <v>6534</v>
      </c>
      <c r="K1739" s="13" t="s">
        <v>6535</v>
      </c>
      <c r="L1739" s="13" t="s">
        <v>6536</v>
      </c>
    </row>
    <row r="1740">
      <c r="A1740" s="11">
        <v>1.401045945056E12</v>
      </c>
      <c r="B1740" s="12">
        <v>1739.0</v>
      </c>
      <c r="C1740" s="8" t="s">
        <v>12</v>
      </c>
      <c r="D1740" s="5">
        <f>VLOOKUP(CONCATENATE(C1740,A1740), Final!A:L, 12, false)</f>
        <v>18.4</v>
      </c>
      <c r="E1740" s="8" t="s">
        <v>6533</v>
      </c>
      <c r="F1740" s="11">
        <v>2004.0</v>
      </c>
      <c r="G1740" s="8" t="s">
        <v>93</v>
      </c>
      <c r="H1740" s="8" t="s">
        <v>4214</v>
      </c>
      <c r="I1740" s="11">
        <v>8.5</v>
      </c>
      <c r="J1740" s="13" t="s">
        <v>6537</v>
      </c>
      <c r="K1740" s="13" t="s">
        <v>6538</v>
      </c>
      <c r="L1740" s="13" t="s">
        <v>6539</v>
      </c>
    </row>
    <row r="1741">
      <c r="A1741" s="11">
        <v>1.401045945057E12</v>
      </c>
      <c r="B1741" s="12">
        <v>1740.0</v>
      </c>
      <c r="C1741" s="8" t="s">
        <v>12</v>
      </c>
      <c r="D1741" s="5">
        <f>VLOOKUP(CONCATENATE(C1741,A1741), Final!A:L, 12, false)</f>
        <v>18.4</v>
      </c>
      <c r="E1741" s="8" t="s">
        <v>6540</v>
      </c>
      <c r="F1741" s="11">
        <v>2004.0</v>
      </c>
      <c r="G1741" s="8" t="s">
        <v>93</v>
      </c>
      <c r="H1741" s="8" t="s">
        <v>4214</v>
      </c>
      <c r="I1741" s="11">
        <v>8.5</v>
      </c>
      <c r="J1741" s="13" t="s">
        <v>6541</v>
      </c>
      <c r="K1741" s="13" t="s">
        <v>6542</v>
      </c>
      <c r="L1741" s="13" t="s">
        <v>6543</v>
      </c>
    </row>
    <row r="1742">
      <c r="A1742" s="11">
        <v>1.401045945058E12</v>
      </c>
      <c r="B1742" s="12">
        <v>1741.0</v>
      </c>
      <c r="C1742" s="8" t="s">
        <v>12</v>
      </c>
      <c r="D1742" s="5">
        <f>VLOOKUP(CONCATENATE(C1742,A1742), Final!A:L, 12, false)</f>
        <v>18.4</v>
      </c>
      <c r="E1742" s="8" t="s">
        <v>6540</v>
      </c>
      <c r="F1742" s="11">
        <v>2004.0</v>
      </c>
      <c r="G1742" s="8" t="s">
        <v>93</v>
      </c>
      <c r="H1742" s="8" t="s">
        <v>4214</v>
      </c>
      <c r="I1742" s="11">
        <v>8.5</v>
      </c>
      <c r="J1742" s="13" t="s">
        <v>6544</v>
      </c>
      <c r="K1742" s="13" t="s">
        <v>6545</v>
      </c>
      <c r="L1742" s="13" t="s">
        <v>6546</v>
      </c>
    </row>
    <row r="1743">
      <c r="A1743" s="11">
        <v>1.401045945061E12</v>
      </c>
      <c r="B1743" s="12">
        <v>1742.0</v>
      </c>
      <c r="C1743" s="8" t="s">
        <v>12</v>
      </c>
      <c r="D1743" s="5">
        <f>VLOOKUP(CONCATENATE(C1743,A1743), Final!A:L, 12, false)</f>
        <v>18.4</v>
      </c>
      <c r="E1743" s="8" t="s">
        <v>6540</v>
      </c>
      <c r="F1743" s="11">
        <v>2004.0</v>
      </c>
      <c r="G1743" s="8" t="s">
        <v>93</v>
      </c>
      <c r="H1743" s="8" t="s">
        <v>4214</v>
      </c>
      <c r="I1743" s="11">
        <v>8.5</v>
      </c>
      <c r="J1743" s="13" t="s">
        <v>6547</v>
      </c>
      <c r="K1743" s="13" t="s">
        <v>6548</v>
      </c>
      <c r="L1743" s="13" t="s">
        <v>6549</v>
      </c>
    </row>
    <row r="1744">
      <c r="A1744" s="11">
        <v>1.401045945064E12</v>
      </c>
      <c r="B1744" s="12">
        <v>1743.0</v>
      </c>
      <c r="C1744" s="8" t="s">
        <v>12</v>
      </c>
      <c r="D1744" s="5">
        <f>VLOOKUP(CONCATENATE(C1744,A1744), Final!A:L, 12, false)</f>
        <v>18.4</v>
      </c>
      <c r="E1744" s="8" t="s">
        <v>6540</v>
      </c>
      <c r="F1744" s="11">
        <v>2004.0</v>
      </c>
      <c r="G1744" s="8" t="s">
        <v>93</v>
      </c>
      <c r="H1744" s="8" t="s">
        <v>4214</v>
      </c>
      <c r="I1744" s="11">
        <v>8.5</v>
      </c>
      <c r="J1744" s="13" t="s">
        <v>6550</v>
      </c>
      <c r="K1744" s="13" t="s">
        <v>6551</v>
      </c>
      <c r="L1744" s="13" t="s">
        <v>6552</v>
      </c>
    </row>
    <row r="1745">
      <c r="A1745" s="11">
        <v>1.401045945067E12</v>
      </c>
      <c r="B1745" s="12">
        <v>1744.0</v>
      </c>
      <c r="C1745" s="8" t="s">
        <v>12</v>
      </c>
      <c r="D1745" s="5">
        <f>VLOOKUP(CONCATENATE(C1745,A1745), Final!A:L, 12, false)</f>
        <v>18.4</v>
      </c>
      <c r="E1745" s="8" t="s">
        <v>6540</v>
      </c>
      <c r="F1745" s="11">
        <v>2004.0</v>
      </c>
      <c r="G1745" s="8" t="s">
        <v>93</v>
      </c>
      <c r="H1745" s="8" t="s">
        <v>4214</v>
      </c>
      <c r="I1745" s="11">
        <v>8.5</v>
      </c>
      <c r="J1745" s="13" t="s">
        <v>6553</v>
      </c>
      <c r="K1745" s="13" t="s">
        <v>6554</v>
      </c>
      <c r="L1745" s="13" t="s">
        <v>6555</v>
      </c>
    </row>
    <row r="1746">
      <c r="A1746" s="11">
        <v>1.401045945068E12</v>
      </c>
      <c r="B1746" s="12">
        <v>1745.0</v>
      </c>
      <c r="C1746" s="8" t="s">
        <v>12</v>
      </c>
      <c r="D1746" s="5">
        <f>VLOOKUP(CONCATENATE(C1746,A1746), Final!A:L, 12, false)</f>
        <v>18.4</v>
      </c>
      <c r="E1746" s="8" t="s">
        <v>6540</v>
      </c>
      <c r="F1746" s="11">
        <v>2004.0</v>
      </c>
      <c r="G1746" s="8" t="s">
        <v>93</v>
      </c>
      <c r="H1746" s="8" t="s">
        <v>4214</v>
      </c>
      <c r="I1746" s="11">
        <v>8.5</v>
      </c>
      <c r="J1746" s="13" t="s">
        <v>6556</v>
      </c>
      <c r="K1746" s="13" t="s">
        <v>6557</v>
      </c>
      <c r="L1746" s="13" t="s">
        <v>6558</v>
      </c>
    </row>
    <row r="1747">
      <c r="A1747" s="11">
        <v>1.40104594507E12</v>
      </c>
      <c r="B1747" s="12">
        <v>1746.0</v>
      </c>
      <c r="C1747" s="8" t="s">
        <v>12</v>
      </c>
      <c r="D1747" s="5">
        <f>VLOOKUP(CONCATENATE(C1747,A1747), Final!A:L, 12, false)</f>
        <v>18.4</v>
      </c>
      <c r="E1747" s="8" t="s">
        <v>6559</v>
      </c>
      <c r="F1747" s="11">
        <v>2004.0</v>
      </c>
      <c r="G1747" s="8" t="s">
        <v>93</v>
      </c>
      <c r="H1747" s="8" t="s">
        <v>4214</v>
      </c>
      <c r="I1747" s="11">
        <v>8.0</v>
      </c>
      <c r="J1747" s="13" t="s">
        <v>6560</v>
      </c>
      <c r="K1747" s="13" t="s">
        <v>6561</v>
      </c>
      <c r="L1747" s="13" t="s">
        <v>6562</v>
      </c>
    </row>
    <row r="1748">
      <c r="A1748" s="11">
        <v>1.401045945076E12</v>
      </c>
      <c r="B1748" s="12">
        <v>1747.0</v>
      </c>
      <c r="C1748" s="8" t="s">
        <v>12</v>
      </c>
      <c r="D1748" s="5">
        <f>VLOOKUP(CONCATENATE(C1748,A1748), Final!A:L, 12, false)</f>
        <v>18.4</v>
      </c>
      <c r="E1748" s="8" t="s">
        <v>6540</v>
      </c>
      <c r="F1748" s="11">
        <v>2004.0</v>
      </c>
      <c r="G1748" s="8" t="s">
        <v>93</v>
      </c>
      <c r="H1748" s="8" t="s">
        <v>4214</v>
      </c>
      <c r="I1748" s="11">
        <v>8.5</v>
      </c>
      <c r="J1748" s="13" t="s">
        <v>6563</v>
      </c>
      <c r="K1748" s="13" t="s">
        <v>6564</v>
      </c>
      <c r="L1748" s="13" t="s">
        <v>6565</v>
      </c>
    </row>
    <row r="1749">
      <c r="A1749" s="11">
        <v>1.401045945078E12</v>
      </c>
      <c r="B1749" s="12">
        <v>1748.0</v>
      </c>
      <c r="C1749" s="8" t="s">
        <v>12</v>
      </c>
      <c r="D1749" s="5">
        <f>VLOOKUP(CONCATENATE(C1749,A1749), Final!A:L, 12, false)</f>
        <v>18.4</v>
      </c>
      <c r="E1749" s="8" t="s">
        <v>6559</v>
      </c>
      <c r="F1749" s="11">
        <v>2004.0</v>
      </c>
      <c r="G1749" s="8" t="s">
        <v>93</v>
      </c>
      <c r="H1749" s="8" t="s">
        <v>4214</v>
      </c>
      <c r="I1749" s="11">
        <v>8.0</v>
      </c>
      <c r="J1749" s="13" t="s">
        <v>6566</v>
      </c>
      <c r="K1749" s="13" t="s">
        <v>6567</v>
      </c>
      <c r="L1749" s="13" t="s">
        <v>6568</v>
      </c>
    </row>
    <row r="1750">
      <c r="A1750" s="11">
        <v>1.401045945079E12</v>
      </c>
      <c r="B1750" s="12">
        <v>1749.0</v>
      </c>
      <c r="C1750" s="8" t="s">
        <v>12</v>
      </c>
      <c r="D1750" s="5">
        <f>VLOOKUP(CONCATENATE(C1750,A1750), Final!A:L, 12, false)</f>
        <v>18.4</v>
      </c>
      <c r="E1750" s="8" t="s">
        <v>6540</v>
      </c>
      <c r="F1750" s="11">
        <v>2004.0</v>
      </c>
      <c r="G1750" s="8" t="s">
        <v>93</v>
      </c>
      <c r="H1750" s="8" t="s">
        <v>4214</v>
      </c>
      <c r="I1750" s="11">
        <v>8.5</v>
      </c>
      <c r="J1750" s="13" t="s">
        <v>6569</v>
      </c>
      <c r="K1750" s="13" t="s">
        <v>6570</v>
      </c>
      <c r="L1750" s="13" t="s">
        <v>6571</v>
      </c>
    </row>
    <row r="1751">
      <c r="A1751" s="11">
        <v>1.401045945081E12</v>
      </c>
      <c r="B1751" s="12">
        <v>1750.0</v>
      </c>
      <c r="C1751" s="8" t="s">
        <v>12</v>
      </c>
      <c r="D1751" s="5">
        <f>VLOOKUP(CONCATENATE(C1751,A1751), Final!A:L, 12, false)</f>
        <v>18.4</v>
      </c>
      <c r="E1751" s="8" t="s">
        <v>6572</v>
      </c>
      <c r="F1751" s="11">
        <v>2004.0</v>
      </c>
      <c r="G1751" s="8" t="s">
        <v>93</v>
      </c>
      <c r="H1751" s="8" t="s">
        <v>4214</v>
      </c>
      <c r="I1751" s="11">
        <v>9.0</v>
      </c>
      <c r="J1751" s="13" t="s">
        <v>6573</v>
      </c>
      <c r="K1751" s="13" t="s">
        <v>6574</v>
      </c>
      <c r="L1751" s="13" t="s">
        <v>6575</v>
      </c>
    </row>
    <row r="1752">
      <c r="A1752" s="11">
        <v>1.401045945082E12</v>
      </c>
      <c r="B1752" s="12">
        <v>1751.0</v>
      </c>
      <c r="C1752" s="8" t="s">
        <v>12</v>
      </c>
      <c r="D1752" s="5">
        <f>VLOOKUP(CONCATENATE(C1752,A1752), Final!A:L, 12, false)</f>
        <v>18.4</v>
      </c>
      <c r="E1752" s="8" t="s">
        <v>6576</v>
      </c>
      <c r="F1752" s="11">
        <v>2004.0</v>
      </c>
      <c r="G1752" s="8" t="s">
        <v>93</v>
      </c>
      <c r="H1752" s="8" t="s">
        <v>4214</v>
      </c>
      <c r="I1752" s="11">
        <v>8.0</v>
      </c>
      <c r="J1752" s="13" t="s">
        <v>6577</v>
      </c>
      <c r="K1752" s="13" t="s">
        <v>6578</v>
      </c>
      <c r="L1752" s="13" t="s">
        <v>6579</v>
      </c>
    </row>
    <row r="1753">
      <c r="A1753" s="11">
        <v>1.401045945083E12</v>
      </c>
      <c r="B1753" s="12">
        <v>1752.0</v>
      </c>
      <c r="C1753" s="8" t="s">
        <v>12</v>
      </c>
      <c r="D1753" s="5">
        <f>VLOOKUP(CONCATENATE(C1753,A1753), Final!A:L, 12, false)</f>
        <v>18.4</v>
      </c>
      <c r="E1753" s="8" t="s">
        <v>6576</v>
      </c>
      <c r="F1753" s="11">
        <v>2004.0</v>
      </c>
      <c r="G1753" s="8" t="s">
        <v>93</v>
      </c>
      <c r="H1753" s="8" t="s">
        <v>4214</v>
      </c>
      <c r="I1753" s="11">
        <v>8.0</v>
      </c>
      <c r="J1753" s="13" t="s">
        <v>6580</v>
      </c>
      <c r="K1753" s="13" t="s">
        <v>6581</v>
      </c>
      <c r="L1753" s="13" t="s">
        <v>6582</v>
      </c>
    </row>
    <row r="1754">
      <c r="A1754" s="11">
        <v>1.401045945084E12</v>
      </c>
      <c r="B1754" s="12">
        <v>1753.0</v>
      </c>
      <c r="C1754" s="8" t="s">
        <v>12</v>
      </c>
      <c r="D1754" s="5">
        <f>VLOOKUP(CONCATENATE(C1754,A1754), Final!A:L, 12, false)</f>
        <v>18.4</v>
      </c>
      <c r="E1754" s="8" t="s">
        <v>6583</v>
      </c>
      <c r="F1754" s="11">
        <v>2004.0</v>
      </c>
      <c r="G1754" s="8" t="s">
        <v>93</v>
      </c>
      <c r="H1754" s="8" t="s">
        <v>4214</v>
      </c>
      <c r="I1754" s="11">
        <v>8.5</v>
      </c>
      <c r="J1754" s="13" t="s">
        <v>6584</v>
      </c>
      <c r="K1754" s="13" t="s">
        <v>6585</v>
      </c>
      <c r="L1754" s="13" t="s">
        <v>6586</v>
      </c>
    </row>
    <row r="1755">
      <c r="A1755" s="11">
        <v>1.401045945085E12</v>
      </c>
      <c r="B1755" s="12">
        <v>1754.0</v>
      </c>
      <c r="C1755" s="8" t="s">
        <v>12</v>
      </c>
      <c r="D1755" s="5">
        <f>VLOOKUP(CONCATENATE(C1755,A1755), Final!A:L, 12, false)</f>
        <v>18.4</v>
      </c>
      <c r="E1755" s="8" t="s">
        <v>6583</v>
      </c>
      <c r="F1755" s="11">
        <v>2004.0</v>
      </c>
      <c r="G1755" s="8" t="s">
        <v>93</v>
      </c>
      <c r="H1755" s="8" t="s">
        <v>4214</v>
      </c>
      <c r="I1755" s="11">
        <v>8.5</v>
      </c>
      <c r="J1755" s="13" t="s">
        <v>6587</v>
      </c>
      <c r="K1755" s="13" t="s">
        <v>6588</v>
      </c>
      <c r="L1755" s="13" t="s">
        <v>6589</v>
      </c>
    </row>
    <row r="1756">
      <c r="A1756" s="11">
        <v>1.401045945086E12</v>
      </c>
      <c r="B1756" s="12">
        <v>1755.0</v>
      </c>
      <c r="C1756" s="8" t="s">
        <v>12</v>
      </c>
      <c r="D1756" s="5">
        <f>VLOOKUP(CONCATENATE(C1756,A1756), Final!A:L, 12, false)</f>
        <v>18.4</v>
      </c>
      <c r="E1756" s="8" t="s">
        <v>6583</v>
      </c>
      <c r="F1756" s="11">
        <v>2004.0</v>
      </c>
      <c r="G1756" s="8" t="s">
        <v>93</v>
      </c>
      <c r="H1756" s="8" t="s">
        <v>4214</v>
      </c>
      <c r="I1756" s="11">
        <v>8.5</v>
      </c>
      <c r="J1756" s="13" t="s">
        <v>6590</v>
      </c>
      <c r="K1756" s="13" t="s">
        <v>6591</v>
      </c>
      <c r="L1756" s="13" t="s">
        <v>6592</v>
      </c>
    </row>
    <row r="1757">
      <c r="A1757" s="11">
        <v>1.401045945087E12</v>
      </c>
      <c r="B1757" s="12">
        <v>1756.0</v>
      </c>
      <c r="C1757" s="8" t="s">
        <v>12</v>
      </c>
      <c r="D1757" s="5">
        <f>VLOOKUP(CONCATENATE(C1757,A1757), Final!A:L, 12, false)</f>
        <v>18.4</v>
      </c>
      <c r="E1757" s="8" t="s">
        <v>6583</v>
      </c>
      <c r="F1757" s="11">
        <v>2004.0</v>
      </c>
      <c r="G1757" s="8" t="s">
        <v>93</v>
      </c>
      <c r="H1757" s="8" t="s">
        <v>4214</v>
      </c>
      <c r="I1757" s="11">
        <v>8.5</v>
      </c>
      <c r="J1757" s="13" t="s">
        <v>6593</v>
      </c>
      <c r="K1757" s="13" t="s">
        <v>6594</v>
      </c>
      <c r="L1757" s="13" t="s">
        <v>6595</v>
      </c>
    </row>
    <row r="1758">
      <c r="A1758" s="11">
        <v>1.401045945088E12</v>
      </c>
      <c r="B1758" s="12">
        <v>1757.0</v>
      </c>
      <c r="C1758" s="8" t="s">
        <v>12</v>
      </c>
      <c r="D1758" s="5">
        <f>VLOOKUP(CONCATENATE(C1758,A1758), Final!A:L, 12, false)</f>
        <v>18.4</v>
      </c>
      <c r="E1758" s="8" t="s">
        <v>6572</v>
      </c>
      <c r="F1758" s="11">
        <v>2004.0</v>
      </c>
      <c r="G1758" s="8" t="s">
        <v>93</v>
      </c>
      <c r="H1758" s="8" t="s">
        <v>4214</v>
      </c>
      <c r="I1758" s="11">
        <v>9.0</v>
      </c>
      <c r="J1758" s="13" t="s">
        <v>6596</v>
      </c>
      <c r="K1758" s="13" t="s">
        <v>6597</v>
      </c>
      <c r="L1758" s="13" t="s">
        <v>6598</v>
      </c>
    </row>
    <row r="1759">
      <c r="A1759" s="11">
        <v>1.401045945089E12</v>
      </c>
      <c r="B1759" s="12">
        <v>1758.0</v>
      </c>
      <c r="C1759" s="8" t="s">
        <v>12</v>
      </c>
      <c r="D1759" s="5">
        <f>VLOOKUP(CONCATENATE(C1759,A1759), Final!A:L, 12, false)</f>
        <v>18.4</v>
      </c>
      <c r="E1759" s="8" t="s">
        <v>6583</v>
      </c>
      <c r="F1759" s="11">
        <v>2004.0</v>
      </c>
      <c r="G1759" s="8" t="s">
        <v>93</v>
      </c>
      <c r="H1759" s="8" t="s">
        <v>4214</v>
      </c>
      <c r="I1759" s="11">
        <v>8.5</v>
      </c>
      <c r="J1759" s="13" t="s">
        <v>6599</v>
      </c>
      <c r="K1759" s="13" t="s">
        <v>6600</v>
      </c>
      <c r="L1759" s="13" t="s">
        <v>6601</v>
      </c>
    </row>
    <row r="1760">
      <c r="A1760" s="11">
        <v>1.40104594509E12</v>
      </c>
      <c r="B1760" s="12">
        <v>1759.0</v>
      </c>
      <c r="C1760" s="8" t="s">
        <v>12</v>
      </c>
      <c r="D1760" s="5">
        <f>VLOOKUP(CONCATENATE(C1760,A1760), Final!A:L, 12, false)</f>
        <v>18.4</v>
      </c>
      <c r="E1760" s="8" t="s">
        <v>6583</v>
      </c>
      <c r="F1760" s="11">
        <v>2004.0</v>
      </c>
      <c r="G1760" s="8" t="s">
        <v>93</v>
      </c>
      <c r="H1760" s="8" t="s">
        <v>4214</v>
      </c>
      <c r="I1760" s="11">
        <v>8.5</v>
      </c>
      <c r="J1760" s="13" t="s">
        <v>6602</v>
      </c>
      <c r="K1760" s="13" t="s">
        <v>6603</v>
      </c>
      <c r="L1760" s="13" t="s">
        <v>6604</v>
      </c>
    </row>
    <row r="1761">
      <c r="A1761" s="11">
        <v>1.401045945091E12</v>
      </c>
      <c r="B1761" s="12">
        <v>1760.0</v>
      </c>
      <c r="C1761" s="8" t="s">
        <v>12</v>
      </c>
      <c r="D1761" s="5">
        <f>VLOOKUP(CONCATENATE(C1761,A1761), Final!A:L, 12, false)</f>
        <v>18.4</v>
      </c>
      <c r="E1761" s="8" t="s">
        <v>6583</v>
      </c>
      <c r="F1761" s="11">
        <v>2004.0</v>
      </c>
      <c r="G1761" s="8" t="s">
        <v>93</v>
      </c>
      <c r="H1761" s="8" t="s">
        <v>4214</v>
      </c>
      <c r="I1761" s="11">
        <v>8.5</v>
      </c>
      <c r="J1761" s="13" t="s">
        <v>6605</v>
      </c>
      <c r="K1761" s="13" t="s">
        <v>6606</v>
      </c>
      <c r="L1761" s="13" t="s">
        <v>6607</v>
      </c>
    </row>
    <row r="1762">
      <c r="A1762" s="11">
        <v>1.401045945092E12</v>
      </c>
      <c r="B1762" s="12">
        <v>1761.0</v>
      </c>
      <c r="C1762" s="8" t="s">
        <v>12</v>
      </c>
      <c r="D1762" s="5">
        <f>VLOOKUP(CONCATENATE(C1762,A1762), Final!A:L, 12, false)</f>
        <v>18.4</v>
      </c>
      <c r="E1762" s="8" t="s">
        <v>6583</v>
      </c>
      <c r="F1762" s="11">
        <v>2004.0</v>
      </c>
      <c r="G1762" s="8" t="s">
        <v>93</v>
      </c>
      <c r="H1762" s="8" t="s">
        <v>4214</v>
      </c>
      <c r="I1762" s="11">
        <v>8.5</v>
      </c>
      <c r="J1762" s="13" t="s">
        <v>6608</v>
      </c>
      <c r="K1762" s="13" t="s">
        <v>6609</v>
      </c>
      <c r="L1762" s="13" t="s">
        <v>6610</v>
      </c>
    </row>
    <row r="1763">
      <c r="A1763" s="11">
        <v>1.401045945093E12</v>
      </c>
      <c r="B1763" s="12">
        <v>1762.0</v>
      </c>
      <c r="C1763" s="8" t="s">
        <v>12</v>
      </c>
      <c r="D1763" s="5">
        <f>VLOOKUP(CONCATENATE(C1763,A1763), Final!A:L, 12, false)</f>
        <v>18.4</v>
      </c>
      <c r="E1763" s="8" t="s">
        <v>6583</v>
      </c>
      <c r="F1763" s="11">
        <v>2004.0</v>
      </c>
      <c r="G1763" s="8" t="s">
        <v>93</v>
      </c>
      <c r="H1763" s="8" t="s">
        <v>4214</v>
      </c>
      <c r="I1763" s="11">
        <v>8.5</v>
      </c>
      <c r="J1763" s="13" t="s">
        <v>6611</v>
      </c>
      <c r="K1763" s="13" t="s">
        <v>6612</v>
      </c>
      <c r="L1763" s="13" t="s">
        <v>6613</v>
      </c>
    </row>
    <row r="1764">
      <c r="A1764" s="11">
        <v>1.401045945094E12</v>
      </c>
      <c r="B1764" s="12">
        <v>1763.0</v>
      </c>
      <c r="C1764" s="8" t="s">
        <v>12</v>
      </c>
      <c r="D1764" s="5">
        <f>VLOOKUP(CONCATENATE(C1764,A1764), Final!A:L, 12, false)</f>
        <v>18.4</v>
      </c>
      <c r="E1764" s="8" t="s">
        <v>6576</v>
      </c>
      <c r="F1764" s="11">
        <v>2004.0</v>
      </c>
      <c r="G1764" s="8" t="s">
        <v>93</v>
      </c>
      <c r="H1764" s="8" t="s">
        <v>4214</v>
      </c>
      <c r="I1764" s="11">
        <v>8.0</v>
      </c>
      <c r="J1764" s="13" t="s">
        <v>6614</v>
      </c>
      <c r="K1764" s="13" t="s">
        <v>6615</v>
      </c>
      <c r="L1764" s="13" t="s">
        <v>6616</v>
      </c>
    </row>
    <row r="1765">
      <c r="A1765" s="11">
        <v>1.401045945095E12</v>
      </c>
      <c r="B1765" s="12">
        <v>1764.0</v>
      </c>
      <c r="C1765" s="8" t="s">
        <v>12</v>
      </c>
      <c r="D1765" s="5">
        <f>VLOOKUP(CONCATENATE(C1765,A1765), Final!A:L, 12, false)</f>
        <v>18.4</v>
      </c>
      <c r="E1765" s="8" t="s">
        <v>6583</v>
      </c>
      <c r="F1765" s="11">
        <v>2004.0</v>
      </c>
      <c r="G1765" s="8" t="s">
        <v>93</v>
      </c>
      <c r="H1765" s="8" t="s">
        <v>4214</v>
      </c>
      <c r="I1765" s="11">
        <v>8.5</v>
      </c>
      <c r="J1765" s="13" t="s">
        <v>6617</v>
      </c>
      <c r="K1765" s="13" t="s">
        <v>6618</v>
      </c>
      <c r="L1765" s="13" t="s">
        <v>6619</v>
      </c>
    </row>
    <row r="1766">
      <c r="A1766" s="11">
        <v>1.401045945096E12</v>
      </c>
      <c r="B1766" s="12">
        <v>1765.0</v>
      </c>
      <c r="C1766" s="8" t="s">
        <v>12</v>
      </c>
      <c r="D1766" s="5">
        <f>VLOOKUP(CONCATENATE(C1766,A1766), Final!A:L, 12, false)</f>
        <v>18.4</v>
      </c>
      <c r="E1766" s="8" t="s">
        <v>6583</v>
      </c>
      <c r="F1766" s="11">
        <v>2004.0</v>
      </c>
      <c r="G1766" s="8" t="s">
        <v>93</v>
      </c>
      <c r="H1766" s="8" t="s">
        <v>4214</v>
      </c>
      <c r="I1766" s="11">
        <v>8.5</v>
      </c>
      <c r="J1766" s="13" t="s">
        <v>6620</v>
      </c>
      <c r="K1766" s="13" t="s">
        <v>6621</v>
      </c>
      <c r="L1766" s="13" t="s">
        <v>6622</v>
      </c>
    </row>
    <row r="1767">
      <c r="A1767" s="11">
        <v>1.401045945097E12</v>
      </c>
      <c r="B1767" s="12">
        <v>1766.0</v>
      </c>
      <c r="C1767" s="8" t="s">
        <v>12</v>
      </c>
      <c r="D1767" s="5">
        <f>VLOOKUP(CONCATENATE(C1767,A1767), Final!A:L, 12, false)</f>
        <v>18.4</v>
      </c>
      <c r="E1767" s="8" t="s">
        <v>6572</v>
      </c>
      <c r="F1767" s="11">
        <v>2004.0</v>
      </c>
      <c r="G1767" s="8" t="s">
        <v>93</v>
      </c>
      <c r="H1767" s="8" t="s">
        <v>4214</v>
      </c>
      <c r="I1767" s="11">
        <v>9.0</v>
      </c>
      <c r="J1767" s="13" t="s">
        <v>6623</v>
      </c>
      <c r="K1767" s="13" t="s">
        <v>6624</v>
      </c>
      <c r="L1767" s="13" t="s">
        <v>6625</v>
      </c>
    </row>
    <row r="1768">
      <c r="A1768" s="11">
        <v>1.401045945098E12</v>
      </c>
      <c r="B1768" s="12">
        <v>1767.0</v>
      </c>
      <c r="C1768" s="8" t="s">
        <v>12</v>
      </c>
      <c r="D1768" s="5">
        <f>VLOOKUP(CONCATENATE(C1768,A1768), Final!A:L, 12, false)</f>
        <v>18.4</v>
      </c>
      <c r="E1768" s="8" t="s">
        <v>6583</v>
      </c>
      <c r="F1768" s="11">
        <v>2004.0</v>
      </c>
      <c r="G1768" s="8" t="s">
        <v>93</v>
      </c>
      <c r="H1768" s="8" t="s">
        <v>4214</v>
      </c>
      <c r="I1768" s="11">
        <v>8.5</v>
      </c>
      <c r="J1768" s="13" t="s">
        <v>6626</v>
      </c>
      <c r="K1768" s="13" t="s">
        <v>6627</v>
      </c>
      <c r="L1768" s="13" t="s">
        <v>6628</v>
      </c>
    </row>
    <row r="1769">
      <c r="A1769" s="11">
        <v>1.401045945099E12</v>
      </c>
      <c r="B1769" s="12">
        <v>1768.0</v>
      </c>
      <c r="C1769" s="8" t="s">
        <v>12</v>
      </c>
      <c r="D1769" s="5">
        <f>VLOOKUP(CONCATENATE(C1769,A1769), Final!A:L, 12, false)</f>
        <v>18.4</v>
      </c>
      <c r="E1769" s="8" t="s">
        <v>6583</v>
      </c>
      <c r="F1769" s="11">
        <v>2004.0</v>
      </c>
      <c r="G1769" s="8" t="s">
        <v>93</v>
      </c>
      <c r="H1769" s="8" t="s">
        <v>4214</v>
      </c>
      <c r="I1769" s="11">
        <v>8.5</v>
      </c>
      <c r="J1769" s="13" t="s">
        <v>6629</v>
      </c>
      <c r="K1769" s="13" t="s">
        <v>6630</v>
      </c>
      <c r="L1769" s="13" t="s">
        <v>6631</v>
      </c>
    </row>
    <row r="1770">
      <c r="A1770" s="11">
        <v>1.4010459451E12</v>
      </c>
      <c r="B1770" s="12">
        <v>1769.0</v>
      </c>
      <c r="C1770" s="8" t="s">
        <v>12</v>
      </c>
      <c r="D1770" s="5">
        <f>VLOOKUP(CONCATENATE(C1770,A1770), Final!A:L, 12, false)</f>
        <v>18.4</v>
      </c>
      <c r="E1770" s="8" t="s">
        <v>6572</v>
      </c>
      <c r="F1770" s="11">
        <v>2004.0</v>
      </c>
      <c r="G1770" s="8" t="s">
        <v>93</v>
      </c>
      <c r="H1770" s="8" t="s">
        <v>4214</v>
      </c>
      <c r="I1770" s="11">
        <v>9.0</v>
      </c>
      <c r="J1770" s="13" t="s">
        <v>6632</v>
      </c>
      <c r="K1770" s="13" t="s">
        <v>6633</v>
      </c>
      <c r="L1770" s="13" t="s">
        <v>6634</v>
      </c>
    </row>
    <row r="1771">
      <c r="A1771" s="11">
        <v>4.176778275E9</v>
      </c>
      <c r="B1771" s="12">
        <v>1770.0</v>
      </c>
      <c r="C1771" s="8" t="s">
        <v>12</v>
      </c>
      <c r="D1771" s="5">
        <f>VLOOKUP(CONCATENATE(C1771,A1771), Final!A:L, 12, false)</f>
        <v>19.55</v>
      </c>
      <c r="E1771" s="8" t="s">
        <v>6635</v>
      </c>
      <c r="F1771" s="11">
        <v>2006.0</v>
      </c>
      <c r="G1771" s="8" t="s">
        <v>93</v>
      </c>
      <c r="H1771" s="8" t="s">
        <v>4214</v>
      </c>
      <c r="I1771" s="11">
        <v>9.0</v>
      </c>
      <c r="J1771" s="13" t="s">
        <v>6636</v>
      </c>
      <c r="K1771" s="13" t="s">
        <v>6637</v>
      </c>
      <c r="L1771" s="13" t="s">
        <v>6638</v>
      </c>
    </row>
    <row r="1772">
      <c r="A1772" s="11">
        <v>4.206874058E9</v>
      </c>
      <c r="B1772" s="12">
        <v>1771.0</v>
      </c>
      <c r="C1772" s="8" t="s">
        <v>12</v>
      </c>
      <c r="D1772" s="5">
        <f>VLOOKUP(CONCATENATE(C1772,A1772), Final!A:L, 12, false)</f>
        <v>19.55</v>
      </c>
      <c r="E1772" s="8" t="s">
        <v>6639</v>
      </c>
      <c r="F1772" s="11">
        <v>2003.0</v>
      </c>
      <c r="G1772" s="8" t="s">
        <v>93</v>
      </c>
      <c r="H1772" s="8" t="s">
        <v>4214</v>
      </c>
      <c r="I1772" s="11">
        <v>7.0</v>
      </c>
      <c r="J1772" s="13" t="s">
        <v>6640</v>
      </c>
      <c r="K1772" s="13" t="s">
        <v>6641</v>
      </c>
      <c r="L1772" s="13" t="s">
        <v>6642</v>
      </c>
    </row>
    <row r="1773">
      <c r="A1773" s="11">
        <v>4.222307009E9</v>
      </c>
      <c r="B1773" s="12">
        <v>1772.0</v>
      </c>
      <c r="C1773" s="8" t="s">
        <v>12</v>
      </c>
      <c r="D1773" s="5">
        <f>VLOOKUP(CONCATENATE(C1773,A1773), Final!A:L, 12, false)</f>
        <v>19.55</v>
      </c>
      <c r="E1773" s="8" t="s">
        <v>6643</v>
      </c>
      <c r="F1773" s="11">
        <v>1997.0</v>
      </c>
      <c r="G1773" s="8" t="s">
        <v>93</v>
      </c>
      <c r="H1773" s="8" t="s">
        <v>3976</v>
      </c>
      <c r="I1773" s="11">
        <v>9.0</v>
      </c>
      <c r="J1773" s="13" t="s">
        <v>6644</v>
      </c>
      <c r="K1773" s="13" t="s">
        <v>6645</v>
      </c>
      <c r="L1773" s="13" t="s">
        <v>6646</v>
      </c>
    </row>
    <row r="1774">
      <c r="A1774" s="11">
        <v>6.001832068E9</v>
      </c>
      <c r="B1774" s="12">
        <v>1773.0</v>
      </c>
      <c r="C1774" s="8" t="s">
        <v>12</v>
      </c>
      <c r="D1774" s="5">
        <f>VLOOKUP(CONCATENATE(C1774,A1774), Final!A:L, 12, false)</f>
        <v>19.55</v>
      </c>
      <c r="E1774" s="8" t="s">
        <v>6647</v>
      </c>
      <c r="F1774" s="11">
        <v>2006.0</v>
      </c>
      <c r="G1774" s="8" t="s">
        <v>93</v>
      </c>
      <c r="H1774" s="8" t="s">
        <v>4214</v>
      </c>
      <c r="I1774" s="11">
        <v>9.0</v>
      </c>
      <c r="J1774" s="13" t="s">
        <v>6648</v>
      </c>
      <c r="K1774" s="13" t="s">
        <v>6649</v>
      </c>
      <c r="L1774" s="13" t="s">
        <v>6650</v>
      </c>
    </row>
    <row r="1775">
      <c r="A1775" s="11">
        <v>6.001834145E9</v>
      </c>
      <c r="B1775" s="12">
        <v>1774.0</v>
      </c>
      <c r="C1775" s="8" t="s">
        <v>12</v>
      </c>
      <c r="D1775" s="5">
        <f>VLOOKUP(CONCATENATE(C1775,A1775), Final!A:L, 12, false)</f>
        <v>19.55</v>
      </c>
      <c r="E1775" s="8" t="s">
        <v>6651</v>
      </c>
      <c r="F1775" s="11">
        <v>2000.0</v>
      </c>
      <c r="G1775" s="8" t="s">
        <v>93</v>
      </c>
      <c r="H1775" s="8" t="s">
        <v>3976</v>
      </c>
      <c r="I1775" s="11">
        <v>8.5</v>
      </c>
      <c r="J1775" s="13" t="s">
        <v>6652</v>
      </c>
      <c r="K1775" s="13" t="s">
        <v>6653</v>
      </c>
      <c r="L1775" s="13" t="s">
        <v>6654</v>
      </c>
    </row>
    <row r="1776">
      <c r="A1776" s="11">
        <v>6.001837238E9</v>
      </c>
      <c r="B1776" s="12">
        <v>1775.0</v>
      </c>
      <c r="C1776" s="8" t="s">
        <v>12</v>
      </c>
      <c r="D1776" s="5">
        <f>VLOOKUP(CONCATENATE(C1776,A1776), Final!A:L, 12, false)</f>
        <v>19.55</v>
      </c>
      <c r="E1776" s="8" t="s">
        <v>6655</v>
      </c>
      <c r="F1776" s="11">
        <v>2023.0</v>
      </c>
      <c r="G1776" s="8" t="s">
        <v>93</v>
      </c>
      <c r="H1776" s="8" t="s">
        <v>4052</v>
      </c>
      <c r="I1776" s="11">
        <v>9.0</v>
      </c>
      <c r="J1776" s="13" t="s">
        <v>6656</v>
      </c>
      <c r="K1776" s="13" t="s">
        <v>6657</v>
      </c>
      <c r="L1776" s="13" t="s">
        <v>6658</v>
      </c>
    </row>
    <row r="1777">
      <c r="A1777" s="11">
        <v>6.001837239E9</v>
      </c>
      <c r="B1777" s="12">
        <v>1776.0</v>
      </c>
      <c r="C1777" s="8" t="s">
        <v>12</v>
      </c>
      <c r="D1777" s="5">
        <f>VLOOKUP(CONCATENATE(C1777,A1777), Final!A:L, 12, false)</f>
        <v>19.55</v>
      </c>
      <c r="E1777" s="8" t="s">
        <v>6655</v>
      </c>
      <c r="F1777" s="11">
        <v>2023.0</v>
      </c>
      <c r="G1777" s="8" t="s">
        <v>93</v>
      </c>
      <c r="H1777" s="8" t="s">
        <v>4052</v>
      </c>
      <c r="I1777" s="11">
        <v>9.0</v>
      </c>
      <c r="J1777" s="13" t="s">
        <v>6659</v>
      </c>
      <c r="K1777" s="13" t="s">
        <v>6660</v>
      </c>
      <c r="L1777" s="13" t="s">
        <v>6661</v>
      </c>
    </row>
    <row r="1778">
      <c r="A1778" s="11">
        <v>6.001844194E9</v>
      </c>
      <c r="B1778" s="12">
        <v>1777.0</v>
      </c>
      <c r="C1778" s="8" t="s">
        <v>12</v>
      </c>
      <c r="D1778" s="5">
        <f>VLOOKUP(CONCATENATE(C1778,A1778), Final!A:L, 12, false)</f>
        <v>19.55</v>
      </c>
      <c r="E1778" s="8" t="s">
        <v>6662</v>
      </c>
      <c r="F1778" s="11">
        <v>2022.0</v>
      </c>
      <c r="G1778" s="8" t="s">
        <v>93</v>
      </c>
      <c r="H1778" s="8" t="s">
        <v>4106</v>
      </c>
      <c r="I1778" s="11">
        <v>7.5</v>
      </c>
      <c r="J1778" s="13" t="s">
        <v>6663</v>
      </c>
      <c r="K1778" s="13" t="s">
        <v>6664</v>
      </c>
      <c r="L1778" s="13" t="s">
        <v>6665</v>
      </c>
    </row>
    <row r="1779">
      <c r="A1779" s="11">
        <v>6.001850298E9</v>
      </c>
      <c r="B1779" s="12">
        <v>1778.0</v>
      </c>
      <c r="C1779" s="8" t="s">
        <v>12</v>
      </c>
      <c r="D1779" s="5">
        <f>VLOOKUP(CONCATENATE(C1779,A1779), Final!A:L, 12, false)</f>
        <v>19.55</v>
      </c>
      <c r="E1779" s="8" t="s">
        <v>6666</v>
      </c>
      <c r="F1779" s="11">
        <v>2023.0</v>
      </c>
      <c r="G1779" s="8" t="s">
        <v>93</v>
      </c>
      <c r="H1779" s="8" t="s">
        <v>4052</v>
      </c>
      <c r="I1779" s="11">
        <v>8.0</v>
      </c>
      <c r="J1779" s="13" t="s">
        <v>6667</v>
      </c>
      <c r="K1779" s="13" t="s">
        <v>6668</v>
      </c>
      <c r="L1779" s="13" t="s">
        <v>6669</v>
      </c>
    </row>
    <row r="1780">
      <c r="A1780" s="11">
        <v>6.00185208E9</v>
      </c>
      <c r="B1780" s="12">
        <v>1779.0</v>
      </c>
      <c r="C1780" s="8" t="s">
        <v>12</v>
      </c>
      <c r="D1780" s="5">
        <f>VLOOKUP(CONCATENATE(C1780,A1780), Final!A:L, 12, false)</f>
        <v>19.55</v>
      </c>
      <c r="E1780" s="8" t="s">
        <v>6670</v>
      </c>
      <c r="F1780" s="11">
        <v>1997.0</v>
      </c>
      <c r="G1780" s="8" t="s">
        <v>93</v>
      </c>
      <c r="H1780" s="8" t="s">
        <v>3976</v>
      </c>
      <c r="I1780" s="11">
        <v>7.5</v>
      </c>
      <c r="J1780" s="13" t="s">
        <v>6671</v>
      </c>
      <c r="K1780" s="13" t="s">
        <v>6672</v>
      </c>
      <c r="L1780" s="13" t="s">
        <v>6673</v>
      </c>
    </row>
    <row r="1781">
      <c r="A1781" s="11">
        <v>6.001852139E9</v>
      </c>
      <c r="B1781" s="12">
        <v>1780.0</v>
      </c>
      <c r="C1781" s="8" t="s">
        <v>12</v>
      </c>
      <c r="D1781" s="5">
        <f>VLOOKUP(CONCATENATE(C1781,A1781), Final!A:L, 12, false)</f>
        <v>19.55</v>
      </c>
      <c r="E1781" s="8" t="s">
        <v>6674</v>
      </c>
      <c r="F1781" s="11">
        <v>1999.0</v>
      </c>
      <c r="G1781" s="8" t="s">
        <v>93</v>
      </c>
      <c r="H1781" s="8" t="s">
        <v>3976</v>
      </c>
      <c r="I1781" s="11">
        <v>9.0</v>
      </c>
      <c r="J1781" s="13" t="s">
        <v>6675</v>
      </c>
      <c r="K1781" s="13" t="s">
        <v>6676</v>
      </c>
      <c r="L1781" s="13" t="s">
        <v>6677</v>
      </c>
    </row>
    <row r="1782">
      <c r="A1782" s="11">
        <v>6.001854241E9</v>
      </c>
      <c r="B1782" s="12">
        <v>1781.0</v>
      </c>
      <c r="C1782" s="8" t="s">
        <v>12</v>
      </c>
      <c r="D1782" s="5">
        <f>VLOOKUP(CONCATENATE(C1782,A1782), Final!A:L, 12, false)</f>
        <v>19.55</v>
      </c>
      <c r="E1782" s="8" t="s">
        <v>6678</v>
      </c>
      <c r="F1782" s="11">
        <v>1997.0</v>
      </c>
      <c r="G1782" s="8" t="s">
        <v>93</v>
      </c>
      <c r="H1782" s="8" t="s">
        <v>4101</v>
      </c>
      <c r="I1782" s="11">
        <v>7.5</v>
      </c>
      <c r="J1782" s="13" t="s">
        <v>6679</v>
      </c>
      <c r="K1782" s="13" t="s">
        <v>6680</v>
      </c>
      <c r="L1782" s="13" t="s">
        <v>6681</v>
      </c>
    </row>
    <row r="1783">
      <c r="A1783" s="11">
        <v>6.001857178E9</v>
      </c>
      <c r="B1783" s="12">
        <v>1782.0</v>
      </c>
      <c r="C1783" s="8" t="s">
        <v>12</v>
      </c>
      <c r="D1783" s="5">
        <f>VLOOKUP(CONCATENATE(C1783,A1783), Final!A:L, 12, false)</f>
        <v>19.55</v>
      </c>
      <c r="E1783" s="8" t="s">
        <v>4480</v>
      </c>
      <c r="F1783" s="11">
        <v>1999.0</v>
      </c>
      <c r="G1783" s="8" t="s">
        <v>93</v>
      </c>
      <c r="H1783" s="8" t="s">
        <v>4134</v>
      </c>
      <c r="I1783" s="11">
        <v>7.5</v>
      </c>
      <c r="J1783" s="13" t="s">
        <v>6682</v>
      </c>
      <c r="K1783" s="13" t="s">
        <v>6683</v>
      </c>
      <c r="L1783" s="13" t="s">
        <v>6684</v>
      </c>
    </row>
    <row r="1784">
      <c r="A1784" s="11">
        <v>6.001868185E9</v>
      </c>
      <c r="B1784" s="12">
        <v>1783.0</v>
      </c>
      <c r="C1784" s="8" t="s">
        <v>12</v>
      </c>
      <c r="D1784" s="5">
        <f>VLOOKUP(CONCATENATE(C1784,A1784), Final!A:L, 12, false)</f>
        <v>19.55</v>
      </c>
      <c r="E1784" s="8" t="s">
        <v>6685</v>
      </c>
      <c r="F1784" s="11">
        <v>2005.0</v>
      </c>
      <c r="G1784" s="8" t="s">
        <v>93</v>
      </c>
      <c r="H1784" s="8" t="s">
        <v>4101</v>
      </c>
      <c r="I1784" s="11">
        <v>7.5</v>
      </c>
      <c r="J1784" s="13" t="s">
        <v>6686</v>
      </c>
      <c r="K1784" s="13" t="s">
        <v>6687</v>
      </c>
      <c r="L1784" s="13" t="s">
        <v>6688</v>
      </c>
    </row>
    <row r="1785">
      <c r="A1785" s="11">
        <v>6.001870053E9</v>
      </c>
      <c r="B1785" s="12">
        <v>1784.0</v>
      </c>
      <c r="C1785" s="8" t="s">
        <v>12</v>
      </c>
      <c r="D1785" s="5">
        <f>VLOOKUP(CONCATENATE(C1785,A1785), Final!A:L, 12, false)</f>
        <v>19.55</v>
      </c>
      <c r="E1785" s="8" t="s">
        <v>6689</v>
      </c>
      <c r="F1785" s="11">
        <v>2001.0</v>
      </c>
      <c r="G1785" s="8" t="s">
        <v>93</v>
      </c>
      <c r="H1785" s="8" t="s">
        <v>4446</v>
      </c>
      <c r="I1785" s="11">
        <v>8.0</v>
      </c>
      <c r="J1785" s="13" t="s">
        <v>6690</v>
      </c>
      <c r="K1785" s="13" t="s">
        <v>6691</v>
      </c>
      <c r="L1785" s="13" t="s">
        <v>6692</v>
      </c>
    </row>
    <row r="1786">
      <c r="A1786" s="11">
        <v>6.001873101E9</v>
      </c>
      <c r="B1786" s="12">
        <v>1785.0</v>
      </c>
      <c r="C1786" s="8" t="s">
        <v>12</v>
      </c>
      <c r="D1786" s="5">
        <f>VLOOKUP(CONCATENATE(C1786,A1786), Final!A:L, 12, false)</f>
        <v>19.55</v>
      </c>
      <c r="E1786" s="8" t="s">
        <v>6693</v>
      </c>
      <c r="F1786" s="11">
        <v>2010.0</v>
      </c>
      <c r="G1786" s="8" t="s">
        <v>93</v>
      </c>
      <c r="H1786" s="8" t="s">
        <v>4061</v>
      </c>
      <c r="I1786" s="11">
        <v>8.0</v>
      </c>
      <c r="J1786" s="13" t="s">
        <v>6694</v>
      </c>
      <c r="K1786" s="13" t="s">
        <v>6695</v>
      </c>
      <c r="L1786" s="13" t="s">
        <v>6696</v>
      </c>
    </row>
    <row r="1787">
      <c r="A1787" s="11">
        <v>6.001873102E9</v>
      </c>
      <c r="B1787" s="12">
        <v>1786.0</v>
      </c>
      <c r="C1787" s="8" t="s">
        <v>12</v>
      </c>
      <c r="D1787" s="5">
        <f>VLOOKUP(CONCATENATE(C1787,A1787), Final!A:L, 12, false)</f>
        <v>19.55</v>
      </c>
      <c r="E1787" s="8" t="s">
        <v>6697</v>
      </c>
      <c r="F1787" s="11">
        <v>2010.0</v>
      </c>
      <c r="G1787" s="8" t="s">
        <v>93</v>
      </c>
      <c r="H1787" s="8" t="s">
        <v>4061</v>
      </c>
      <c r="I1787" s="11">
        <v>8.5</v>
      </c>
      <c r="J1787" s="13" t="s">
        <v>6698</v>
      </c>
      <c r="K1787" s="13" t="s">
        <v>6699</v>
      </c>
      <c r="L1787" s="13" t="s">
        <v>6700</v>
      </c>
    </row>
    <row r="1788">
      <c r="A1788" s="11">
        <v>6.001873103E9</v>
      </c>
      <c r="B1788" s="12">
        <v>1787.0</v>
      </c>
      <c r="C1788" s="8" t="s">
        <v>12</v>
      </c>
      <c r="D1788" s="5">
        <f>VLOOKUP(CONCATENATE(C1788,A1788), Final!A:L, 12, false)</f>
        <v>19.55</v>
      </c>
      <c r="E1788" s="8" t="s">
        <v>6701</v>
      </c>
      <c r="F1788" s="11">
        <v>2010.0</v>
      </c>
      <c r="G1788" s="8" t="s">
        <v>93</v>
      </c>
      <c r="H1788" s="8" t="s">
        <v>4061</v>
      </c>
      <c r="I1788" s="11">
        <v>8.0</v>
      </c>
      <c r="J1788" s="13" t="s">
        <v>6702</v>
      </c>
      <c r="K1788" s="13" t="s">
        <v>6703</v>
      </c>
      <c r="L1788" s="13" t="s">
        <v>6704</v>
      </c>
    </row>
    <row r="1789">
      <c r="A1789" s="11">
        <v>6.001873104E9</v>
      </c>
      <c r="B1789" s="12">
        <v>1788.0</v>
      </c>
      <c r="C1789" s="8" t="s">
        <v>12</v>
      </c>
      <c r="D1789" s="5">
        <f>VLOOKUP(CONCATENATE(C1789,A1789), Final!A:L, 12, false)</f>
        <v>19.55</v>
      </c>
      <c r="E1789" s="8" t="s">
        <v>6705</v>
      </c>
      <c r="F1789" s="11">
        <v>2010.0</v>
      </c>
      <c r="G1789" s="8" t="s">
        <v>93</v>
      </c>
      <c r="H1789" s="8" t="s">
        <v>4061</v>
      </c>
      <c r="I1789" s="11">
        <v>8.5</v>
      </c>
      <c r="J1789" s="13" t="s">
        <v>6706</v>
      </c>
      <c r="K1789" s="13" t="s">
        <v>6707</v>
      </c>
      <c r="L1789" s="13" t="s">
        <v>6708</v>
      </c>
    </row>
    <row r="1790">
      <c r="A1790" s="11">
        <v>6.001873105E9</v>
      </c>
      <c r="B1790" s="12">
        <v>1789.0</v>
      </c>
      <c r="C1790" s="8" t="s">
        <v>12</v>
      </c>
      <c r="D1790" s="5">
        <f>VLOOKUP(CONCATENATE(C1790,A1790), Final!A:L, 12, false)</f>
        <v>19.55</v>
      </c>
      <c r="E1790" s="8" t="s">
        <v>6709</v>
      </c>
      <c r="F1790" s="11">
        <v>2010.0</v>
      </c>
      <c r="G1790" s="8" t="s">
        <v>93</v>
      </c>
      <c r="H1790" s="8" t="s">
        <v>4061</v>
      </c>
      <c r="I1790" s="11">
        <v>8.5</v>
      </c>
      <c r="J1790" s="13" t="s">
        <v>6710</v>
      </c>
      <c r="K1790" s="13" t="s">
        <v>6711</v>
      </c>
      <c r="L1790" s="13" t="s">
        <v>6712</v>
      </c>
    </row>
    <row r="1791">
      <c r="A1791" s="11">
        <v>6.001873106E9</v>
      </c>
      <c r="B1791" s="12">
        <v>1790.0</v>
      </c>
      <c r="C1791" s="8" t="s">
        <v>12</v>
      </c>
      <c r="D1791" s="5">
        <f>VLOOKUP(CONCATENATE(C1791,A1791), Final!A:L, 12, false)</f>
        <v>19.55</v>
      </c>
      <c r="E1791" s="8" t="s">
        <v>6713</v>
      </c>
      <c r="F1791" s="11">
        <v>2010.0</v>
      </c>
      <c r="G1791" s="8" t="s">
        <v>93</v>
      </c>
      <c r="H1791" s="8" t="s">
        <v>4061</v>
      </c>
      <c r="I1791" s="11">
        <v>8.5</v>
      </c>
      <c r="J1791" s="13" t="s">
        <v>6714</v>
      </c>
      <c r="K1791" s="13" t="s">
        <v>6715</v>
      </c>
      <c r="L1791" s="13" t="s">
        <v>6716</v>
      </c>
    </row>
    <row r="1792">
      <c r="A1792" s="11">
        <v>6.001873107E9</v>
      </c>
      <c r="B1792" s="12">
        <v>1791.0</v>
      </c>
      <c r="C1792" s="8" t="s">
        <v>12</v>
      </c>
      <c r="D1792" s="5">
        <f>VLOOKUP(CONCATENATE(C1792,A1792), Final!A:L, 12, false)</f>
        <v>19.55</v>
      </c>
      <c r="E1792" s="8" t="s">
        <v>6717</v>
      </c>
      <c r="F1792" s="11">
        <v>2009.0</v>
      </c>
      <c r="G1792" s="8" t="s">
        <v>93</v>
      </c>
      <c r="H1792" s="8" t="s">
        <v>4088</v>
      </c>
      <c r="I1792" s="11">
        <v>9.0</v>
      </c>
      <c r="J1792" s="13" t="s">
        <v>6718</v>
      </c>
      <c r="K1792" s="13" t="s">
        <v>6719</v>
      </c>
      <c r="L1792" s="13" t="s">
        <v>6720</v>
      </c>
    </row>
    <row r="1793">
      <c r="A1793" s="11">
        <v>6.001873108E9</v>
      </c>
      <c r="B1793" s="12">
        <v>1792.0</v>
      </c>
      <c r="C1793" s="8" t="s">
        <v>12</v>
      </c>
      <c r="D1793" s="5">
        <f>VLOOKUP(CONCATENATE(C1793,A1793), Final!A:L, 12, false)</f>
        <v>19.55</v>
      </c>
      <c r="E1793" s="8" t="s">
        <v>6721</v>
      </c>
      <c r="F1793" s="11">
        <v>2009.0</v>
      </c>
      <c r="G1793" s="8" t="s">
        <v>93</v>
      </c>
      <c r="H1793" s="8" t="s">
        <v>4088</v>
      </c>
      <c r="I1793" s="11">
        <v>8.5</v>
      </c>
      <c r="J1793" s="13" t="s">
        <v>6722</v>
      </c>
      <c r="K1793" s="13" t="s">
        <v>6723</v>
      </c>
      <c r="L1793" s="13" t="s">
        <v>6724</v>
      </c>
    </row>
    <row r="1794">
      <c r="A1794" s="11">
        <v>6.001873109E9</v>
      </c>
      <c r="B1794" s="12">
        <v>1793.0</v>
      </c>
      <c r="C1794" s="8" t="s">
        <v>12</v>
      </c>
      <c r="D1794" s="5">
        <f>VLOOKUP(CONCATENATE(C1794,A1794), Final!A:L, 12, false)</f>
        <v>19.55</v>
      </c>
      <c r="E1794" s="8" t="s">
        <v>6725</v>
      </c>
      <c r="F1794" s="11">
        <v>2009.0</v>
      </c>
      <c r="G1794" s="8" t="s">
        <v>93</v>
      </c>
      <c r="H1794" s="8" t="s">
        <v>4088</v>
      </c>
      <c r="I1794" s="11">
        <v>8.0</v>
      </c>
      <c r="J1794" s="13" t="s">
        <v>6726</v>
      </c>
      <c r="K1794" s="13" t="s">
        <v>6727</v>
      </c>
      <c r="L1794" s="13" t="s">
        <v>6728</v>
      </c>
    </row>
    <row r="1795">
      <c r="A1795" s="11">
        <v>6.00187311E9</v>
      </c>
      <c r="B1795" s="12">
        <v>1794.0</v>
      </c>
      <c r="C1795" s="8" t="s">
        <v>12</v>
      </c>
      <c r="D1795" s="5">
        <f>VLOOKUP(CONCATENATE(C1795,A1795), Final!A:L, 12, false)</f>
        <v>19.55</v>
      </c>
      <c r="E1795" s="8" t="s">
        <v>6729</v>
      </c>
      <c r="F1795" s="11">
        <v>2009.0</v>
      </c>
      <c r="G1795" s="8" t="s">
        <v>93</v>
      </c>
      <c r="H1795" s="8" t="s">
        <v>4088</v>
      </c>
      <c r="I1795" s="11">
        <v>8.0</v>
      </c>
      <c r="J1795" s="13" t="s">
        <v>6730</v>
      </c>
      <c r="K1795" s="13" t="s">
        <v>6731</v>
      </c>
      <c r="L1795" s="13" t="s">
        <v>6732</v>
      </c>
    </row>
    <row r="1796">
      <c r="A1796" s="11">
        <v>6.001873111E9</v>
      </c>
      <c r="B1796" s="12">
        <v>1795.0</v>
      </c>
      <c r="C1796" s="8" t="s">
        <v>12</v>
      </c>
      <c r="D1796" s="5">
        <f>VLOOKUP(CONCATENATE(C1796,A1796), Final!A:L, 12, false)</f>
        <v>19.55</v>
      </c>
      <c r="E1796" s="8" t="s">
        <v>6733</v>
      </c>
      <c r="F1796" s="11">
        <v>2009.0</v>
      </c>
      <c r="G1796" s="8" t="s">
        <v>93</v>
      </c>
      <c r="H1796" s="8" t="s">
        <v>4088</v>
      </c>
      <c r="I1796" s="11">
        <v>8.0</v>
      </c>
      <c r="J1796" s="13" t="s">
        <v>6734</v>
      </c>
      <c r="K1796" s="13" t="s">
        <v>6735</v>
      </c>
      <c r="L1796" s="13" t="s">
        <v>6736</v>
      </c>
    </row>
    <row r="1797">
      <c r="A1797" s="11">
        <v>6.001873112E9</v>
      </c>
      <c r="B1797" s="12">
        <v>1796.0</v>
      </c>
      <c r="C1797" s="8" t="s">
        <v>12</v>
      </c>
      <c r="D1797" s="5">
        <f>VLOOKUP(CONCATENATE(C1797,A1797), Final!A:L, 12, false)</f>
        <v>19.55</v>
      </c>
      <c r="E1797" s="8" t="s">
        <v>6737</v>
      </c>
      <c r="F1797" s="11">
        <v>2009.0</v>
      </c>
      <c r="G1797" s="8" t="s">
        <v>93</v>
      </c>
      <c r="H1797" s="8" t="s">
        <v>4088</v>
      </c>
      <c r="I1797" s="11">
        <v>8.5</v>
      </c>
      <c r="J1797" s="13" t="s">
        <v>6738</v>
      </c>
      <c r="K1797" s="13" t="s">
        <v>6739</v>
      </c>
      <c r="L1797" s="13" t="s">
        <v>6740</v>
      </c>
    </row>
    <row r="1798">
      <c r="A1798" s="11">
        <v>6.001873113E9</v>
      </c>
      <c r="B1798" s="12">
        <v>1797.0</v>
      </c>
      <c r="C1798" s="8" t="s">
        <v>12</v>
      </c>
      <c r="D1798" s="5">
        <f>VLOOKUP(CONCATENATE(C1798,A1798), Final!A:L, 12, false)</f>
        <v>19.55</v>
      </c>
      <c r="E1798" s="8" t="s">
        <v>6741</v>
      </c>
      <c r="F1798" s="11">
        <v>2009.0</v>
      </c>
      <c r="G1798" s="8" t="s">
        <v>93</v>
      </c>
      <c r="H1798" s="8" t="s">
        <v>4088</v>
      </c>
      <c r="I1798" s="11">
        <v>8.5</v>
      </c>
      <c r="J1798" s="13" t="s">
        <v>6742</v>
      </c>
      <c r="K1798" s="13" t="s">
        <v>6743</v>
      </c>
      <c r="L1798" s="13" t="s">
        <v>6744</v>
      </c>
    </row>
    <row r="1799">
      <c r="A1799" s="11">
        <v>6.001873114E9</v>
      </c>
      <c r="B1799" s="12">
        <v>1798.0</v>
      </c>
      <c r="C1799" s="8" t="s">
        <v>12</v>
      </c>
      <c r="D1799" s="5">
        <f>VLOOKUP(CONCATENATE(C1799,A1799), Final!A:L, 12, false)</f>
        <v>19.55</v>
      </c>
      <c r="E1799" s="8" t="s">
        <v>6745</v>
      </c>
      <c r="F1799" s="11">
        <v>2009.0</v>
      </c>
      <c r="G1799" s="8" t="s">
        <v>93</v>
      </c>
      <c r="H1799" s="8" t="s">
        <v>4088</v>
      </c>
      <c r="I1799" s="11">
        <v>8.0</v>
      </c>
      <c r="J1799" s="13" t="s">
        <v>6746</v>
      </c>
      <c r="K1799" s="13" t="s">
        <v>6747</v>
      </c>
      <c r="L1799" s="13" t="s">
        <v>6748</v>
      </c>
    </row>
    <row r="1800">
      <c r="A1800" s="11">
        <v>6.001873117E9</v>
      </c>
      <c r="B1800" s="12">
        <v>1799.0</v>
      </c>
      <c r="C1800" s="8" t="s">
        <v>12</v>
      </c>
      <c r="D1800" s="5">
        <f>VLOOKUP(CONCATENATE(C1800,A1800), Final!A:L, 12, false)</f>
        <v>19.55</v>
      </c>
      <c r="E1800" s="8" t="s">
        <v>6749</v>
      </c>
      <c r="F1800" s="11">
        <v>2010.0</v>
      </c>
      <c r="G1800" s="8" t="s">
        <v>93</v>
      </c>
      <c r="H1800" s="8" t="s">
        <v>4413</v>
      </c>
      <c r="I1800" s="11">
        <v>8.5</v>
      </c>
      <c r="J1800" s="13" t="s">
        <v>6750</v>
      </c>
      <c r="K1800" s="13" t="s">
        <v>6751</v>
      </c>
      <c r="L1800" s="13" t="s">
        <v>6752</v>
      </c>
    </row>
    <row r="1801">
      <c r="A1801" s="11">
        <v>6.001873118E9</v>
      </c>
      <c r="B1801" s="12">
        <v>1800.0</v>
      </c>
      <c r="C1801" s="8" t="s">
        <v>12</v>
      </c>
      <c r="D1801" s="5">
        <f>VLOOKUP(CONCATENATE(C1801,A1801), Final!A:L, 12, false)</f>
        <v>19.55</v>
      </c>
      <c r="E1801" s="8" t="s">
        <v>6749</v>
      </c>
      <c r="F1801" s="11">
        <v>2010.0</v>
      </c>
      <c r="G1801" s="8" t="s">
        <v>93</v>
      </c>
      <c r="H1801" s="8" t="s">
        <v>4413</v>
      </c>
      <c r="I1801" s="11">
        <v>8.5</v>
      </c>
      <c r="J1801" s="13" t="s">
        <v>6753</v>
      </c>
      <c r="K1801" s="13" t="s">
        <v>6754</v>
      </c>
      <c r="L1801" s="13" t="s">
        <v>6755</v>
      </c>
    </row>
    <row r="1802">
      <c r="A1802" s="11">
        <v>6.001873119E9</v>
      </c>
      <c r="B1802" s="12">
        <v>1801.0</v>
      </c>
      <c r="C1802" s="8" t="s">
        <v>12</v>
      </c>
      <c r="D1802" s="5">
        <f>VLOOKUP(CONCATENATE(C1802,A1802), Final!A:L, 12, false)</f>
        <v>19.55</v>
      </c>
      <c r="E1802" s="8" t="s">
        <v>6756</v>
      </c>
      <c r="F1802" s="11">
        <v>2016.0</v>
      </c>
      <c r="G1802" s="8" t="s">
        <v>93</v>
      </c>
      <c r="H1802" s="8" t="s">
        <v>6217</v>
      </c>
      <c r="I1802" s="11">
        <v>7.5</v>
      </c>
      <c r="J1802" s="13" t="s">
        <v>6757</v>
      </c>
      <c r="K1802" s="13" t="s">
        <v>6758</v>
      </c>
      <c r="L1802" s="13" t="s">
        <v>6759</v>
      </c>
    </row>
    <row r="1803">
      <c r="A1803" s="11">
        <v>6.001873143E9</v>
      </c>
      <c r="B1803" s="12">
        <v>1802.0</v>
      </c>
      <c r="C1803" s="8" t="s">
        <v>12</v>
      </c>
      <c r="D1803" s="5">
        <f>VLOOKUP(CONCATENATE(C1803,A1803), Final!A:L, 12, false)</f>
        <v>19.55</v>
      </c>
      <c r="E1803" s="8" t="s">
        <v>6760</v>
      </c>
      <c r="F1803" s="11">
        <v>1999.0</v>
      </c>
      <c r="G1803" s="8" t="s">
        <v>93</v>
      </c>
      <c r="H1803" s="8" t="s">
        <v>6761</v>
      </c>
      <c r="I1803" s="11">
        <v>9.0</v>
      </c>
      <c r="J1803" s="13" t="s">
        <v>6762</v>
      </c>
      <c r="K1803" s="13" t="s">
        <v>6763</v>
      </c>
      <c r="L1803" s="13" t="s">
        <v>6764</v>
      </c>
    </row>
    <row r="1804">
      <c r="A1804" s="11">
        <v>6.001873146E9</v>
      </c>
      <c r="B1804" s="12">
        <v>1803.0</v>
      </c>
      <c r="C1804" s="8" t="s">
        <v>12</v>
      </c>
      <c r="D1804" s="5">
        <f>VLOOKUP(CONCATENATE(C1804,A1804), Final!A:L, 12, false)</f>
        <v>19.55</v>
      </c>
      <c r="E1804" s="8" t="s">
        <v>6765</v>
      </c>
      <c r="F1804" s="11">
        <v>1999.0</v>
      </c>
      <c r="G1804" s="8" t="s">
        <v>93</v>
      </c>
      <c r="H1804" s="8" t="s">
        <v>6761</v>
      </c>
      <c r="I1804" s="11">
        <v>9.0</v>
      </c>
      <c r="J1804" s="13" t="s">
        <v>6766</v>
      </c>
      <c r="K1804" s="13" t="s">
        <v>6767</v>
      </c>
      <c r="L1804" s="13" t="s">
        <v>6768</v>
      </c>
    </row>
    <row r="1805">
      <c r="A1805" s="11">
        <v>6.001876159E9</v>
      </c>
      <c r="B1805" s="12">
        <v>1804.0</v>
      </c>
      <c r="C1805" s="8" t="s">
        <v>12</v>
      </c>
      <c r="D1805" s="5">
        <f>VLOOKUP(CONCATENATE(C1805,A1805), Final!A:L, 12, false)</f>
        <v>19.55</v>
      </c>
      <c r="E1805" s="8" t="s">
        <v>6769</v>
      </c>
      <c r="F1805" s="11">
        <v>2023.0</v>
      </c>
      <c r="G1805" s="8" t="s">
        <v>93</v>
      </c>
      <c r="H1805" s="8" t="s">
        <v>4052</v>
      </c>
      <c r="I1805" s="11">
        <v>9.0</v>
      </c>
      <c r="J1805" s="13" t="s">
        <v>6770</v>
      </c>
      <c r="K1805" s="13" t="s">
        <v>6771</v>
      </c>
      <c r="L1805" s="13" t="s">
        <v>6772</v>
      </c>
    </row>
    <row r="1806">
      <c r="A1806" s="11">
        <v>6.001880233E9</v>
      </c>
      <c r="B1806" s="12">
        <v>1805.0</v>
      </c>
      <c r="C1806" s="8" t="s">
        <v>12</v>
      </c>
      <c r="D1806" s="5">
        <f>VLOOKUP(CONCATENATE(C1806,A1806), Final!A:L, 12, false)</f>
        <v>19.55</v>
      </c>
      <c r="E1806" s="8" t="s">
        <v>6773</v>
      </c>
      <c r="F1806" s="11">
        <v>2002.0</v>
      </c>
      <c r="G1806" s="8" t="s">
        <v>93</v>
      </c>
      <c r="H1806" s="8" t="s">
        <v>4446</v>
      </c>
      <c r="I1806" s="11">
        <v>9.0</v>
      </c>
      <c r="J1806" s="13" t="s">
        <v>6774</v>
      </c>
      <c r="K1806" s="13" t="s">
        <v>6775</v>
      </c>
      <c r="L1806" s="13" t="s">
        <v>6776</v>
      </c>
    </row>
    <row r="1807">
      <c r="A1807" s="11">
        <v>6.001880234E9</v>
      </c>
      <c r="B1807" s="12">
        <v>1806.0</v>
      </c>
      <c r="C1807" s="8" t="s">
        <v>12</v>
      </c>
      <c r="D1807" s="5">
        <f>VLOOKUP(CONCATENATE(C1807,A1807), Final!A:L, 12, false)</f>
        <v>19.55</v>
      </c>
      <c r="E1807" s="8" t="s">
        <v>6773</v>
      </c>
      <c r="F1807" s="11">
        <v>2002.0</v>
      </c>
      <c r="G1807" s="8" t="s">
        <v>93</v>
      </c>
      <c r="H1807" s="8" t="s">
        <v>4446</v>
      </c>
      <c r="I1807" s="11">
        <v>9.0</v>
      </c>
      <c r="J1807" s="13" t="s">
        <v>6777</v>
      </c>
      <c r="K1807" s="13" t="s">
        <v>6778</v>
      </c>
      <c r="L1807" s="13" t="s">
        <v>6779</v>
      </c>
    </row>
    <row r="1808">
      <c r="A1808" s="11">
        <v>6.001892296E9</v>
      </c>
      <c r="B1808" s="12">
        <v>1807.0</v>
      </c>
      <c r="C1808" s="8" t="s">
        <v>12</v>
      </c>
      <c r="D1808" s="5">
        <f>VLOOKUP(CONCATENATE(C1808,A1808), Final!A:L, 12, false)</f>
        <v>19.55</v>
      </c>
      <c r="E1808" s="8" t="s">
        <v>6780</v>
      </c>
      <c r="F1808" s="11">
        <v>2001.0</v>
      </c>
      <c r="G1808" s="8" t="s">
        <v>93</v>
      </c>
      <c r="H1808" s="8" t="s">
        <v>4006</v>
      </c>
      <c r="I1808" s="11">
        <v>8.5</v>
      </c>
      <c r="J1808" s="13" t="s">
        <v>6781</v>
      </c>
      <c r="K1808" s="13" t="s">
        <v>6782</v>
      </c>
      <c r="L1808" s="13" t="s">
        <v>6783</v>
      </c>
    </row>
    <row r="1809">
      <c r="A1809" s="11">
        <v>6.016729151E9</v>
      </c>
      <c r="B1809" s="12">
        <v>1808.0</v>
      </c>
      <c r="C1809" s="8" t="s">
        <v>12</v>
      </c>
      <c r="D1809" s="5">
        <f>VLOOKUP(CONCATENATE(C1809,A1809), Final!A:L, 12, false)</f>
        <v>19.55</v>
      </c>
      <c r="E1809" s="8" t="s">
        <v>6784</v>
      </c>
      <c r="F1809" s="11">
        <v>2007.0</v>
      </c>
      <c r="G1809" s="8" t="s">
        <v>93</v>
      </c>
      <c r="H1809" s="8" t="s">
        <v>4281</v>
      </c>
      <c r="I1809" s="11">
        <v>8.5</v>
      </c>
      <c r="J1809" s="13" t="s">
        <v>6785</v>
      </c>
      <c r="K1809" s="13" t="s">
        <v>6786</v>
      </c>
      <c r="L1809" s="13" t="s">
        <v>6787</v>
      </c>
    </row>
    <row r="1810">
      <c r="A1810" s="11">
        <v>6.016729156E9</v>
      </c>
      <c r="B1810" s="12">
        <v>1809.0</v>
      </c>
      <c r="C1810" s="8" t="s">
        <v>12</v>
      </c>
      <c r="D1810" s="5">
        <f>VLOOKUP(CONCATENATE(C1810,A1810), Final!A:L, 12, false)</f>
        <v>19.55</v>
      </c>
      <c r="E1810" s="8" t="s">
        <v>6788</v>
      </c>
      <c r="F1810" s="11">
        <v>2007.0</v>
      </c>
      <c r="G1810" s="8" t="s">
        <v>93</v>
      </c>
      <c r="H1810" s="8" t="s">
        <v>4281</v>
      </c>
      <c r="I1810" s="11">
        <v>9.0</v>
      </c>
      <c r="J1810" s="13" t="s">
        <v>6789</v>
      </c>
      <c r="K1810" s="13" t="s">
        <v>6790</v>
      </c>
      <c r="L1810" s="13" t="s">
        <v>6791</v>
      </c>
    </row>
    <row r="1811">
      <c r="A1811" s="11">
        <v>6.016729162E9</v>
      </c>
      <c r="B1811" s="12">
        <v>1810.0</v>
      </c>
      <c r="C1811" s="8" t="s">
        <v>12</v>
      </c>
      <c r="D1811" s="5">
        <f>VLOOKUP(CONCATENATE(C1811,A1811), Final!A:L, 12, false)</f>
        <v>19.55</v>
      </c>
      <c r="E1811" s="8" t="s">
        <v>6788</v>
      </c>
      <c r="F1811" s="11">
        <v>2007.0</v>
      </c>
      <c r="G1811" s="8" t="s">
        <v>93</v>
      </c>
      <c r="H1811" s="8" t="s">
        <v>4281</v>
      </c>
      <c r="I1811" s="11">
        <v>9.0</v>
      </c>
      <c r="J1811" s="13" t="s">
        <v>6792</v>
      </c>
      <c r="K1811" s="13" t="s">
        <v>6793</v>
      </c>
      <c r="L1811" s="13" t="s">
        <v>6794</v>
      </c>
    </row>
    <row r="1812">
      <c r="A1812" s="11">
        <v>6.016734039E9</v>
      </c>
      <c r="B1812" s="12">
        <v>1811.0</v>
      </c>
      <c r="C1812" s="8" t="s">
        <v>12</v>
      </c>
      <c r="D1812" s="5">
        <f>VLOOKUP(CONCATENATE(C1812,A1812), Final!A:L, 12, false)</f>
        <v>19.55</v>
      </c>
      <c r="E1812" s="8" t="s">
        <v>6795</v>
      </c>
      <c r="F1812" s="11">
        <v>1999.0</v>
      </c>
      <c r="G1812" s="8" t="s">
        <v>93</v>
      </c>
      <c r="H1812" s="8" t="s">
        <v>3976</v>
      </c>
      <c r="I1812" s="11">
        <v>8.0</v>
      </c>
      <c r="J1812" s="13" t="s">
        <v>6796</v>
      </c>
      <c r="K1812" s="13" t="s">
        <v>6797</v>
      </c>
      <c r="L1812" s="13" t="s">
        <v>6798</v>
      </c>
    </row>
    <row r="1813">
      <c r="A1813" s="11">
        <v>6.035585036E9</v>
      </c>
      <c r="B1813" s="12">
        <v>1812.0</v>
      </c>
      <c r="C1813" s="8" t="s">
        <v>12</v>
      </c>
      <c r="D1813" s="5">
        <f>VLOOKUP(CONCATENATE(C1813,A1813), Final!A:L, 12, false)</f>
        <v>19.55</v>
      </c>
      <c r="E1813" s="8" t="s">
        <v>6799</v>
      </c>
      <c r="F1813" s="11">
        <v>2000.0</v>
      </c>
      <c r="G1813" s="8" t="s">
        <v>93</v>
      </c>
      <c r="H1813" s="8" t="s">
        <v>3976</v>
      </c>
      <c r="I1813" s="11">
        <v>8.0</v>
      </c>
      <c r="J1813" s="13" t="s">
        <v>6800</v>
      </c>
      <c r="K1813" s="13" t="s">
        <v>6801</v>
      </c>
      <c r="L1813" s="13" t="s">
        <v>6802</v>
      </c>
    </row>
    <row r="1814">
      <c r="A1814" s="11">
        <v>6.035585037E9</v>
      </c>
      <c r="B1814" s="12">
        <v>1813.0</v>
      </c>
      <c r="C1814" s="8" t="s">
        <v>12</v>
      </c>
      <c r="D1814" s="5">
        <f>VLOOKUP(CONCATENATE(C1814,A1814), Final!A:L, 12, false)</f>
        <v>19.55</v>
      </c>
      <c r="E1814" s="8" t="s">
        <v>6799</v>
      </c>
      <c r="F1814" s="11">
        <v>2000.0</v>
      </c>
      <c r="G1814" s="8" t="s">
        <v>93</v>
      </c>
      <c r="H1814" s="8" t="s">
        <v>3976</v>
      </c>
      <c r="I1814" s="11">
        <v>8.0</v>
      </c>
      <c r="J1814" s="13" t="s">
        <v>6803</v>
      </c>
      <c r="K1814" s="13" t="s">
        <v>6804</v>
      </c>
      <c r="L1814" s="13" t="s">
        <v>6805</v>
      </c>
    </row>
    <row r="1815">
      <c r="A1815" s="11">
        <v>6.035585049E9</v>
      </c>
      <c r="B1815" s="12">
        <v>1814.0</v>
      </c>
      <c r="C1815" s="8" t="s">
        <v>12</v>
      </c>
      <c r="D1815" s="5">
        <f>VLOOKUP(CONCATENATE(C1815,A1815), Final!A:L, 12, false)</f>
        <v>19.55</v>
      </c>
      <c r="E1815" s="8" t="s">
        <v>6806</v>
      </c>
      <c r="F1815" s="11">
        <v>2000.0</v>
      </c>
      <c r="G1815" s="8" t="s">
        <v>93</v>
      </c>
      <c r="H1815" s="8" t="s">
        <v>3976</v>
      </c>
      <c r="I1815" s="11">
        <v>8.0</v>
      </c>
      <c r="J1815" s="13" t="s">
        <v>6807</v>
      </c>
      <c r="K1815" s="13" t="s">
        <v>6808</v>
      </c>
      <c r="L1815" s="13" t="s">
        <v>6809</v>
      </c>
    </row>
    <row r="1816">
      <c r="A1816" s="11">
        <v>6.035585132E9</v>
      </c>
      <c r="B1816" s="12">
        <v>1815.0</v>
      </c>
      <c r="C1816" s="8" t="s">
        <v>12</v>
      </c>
      <c r="D1816" s="5">
        <f>VLOOKUP(CONCATENATE(C1816,A1816), Final!A:L, 12, false)</f>
        <v>19.55</v>
      </c>
      <c r="E1816" s="8" t="s">
        <v>5672</v>
      </c>
      <c r="F1816" s="11">
        <v>2000.0</v>
      </c>
      <c r="G1816" s="8" t="s">
        <v>93</v>
      </c>
      <c r="H1816" s="8" t="s">
        <v>3976</v>
      </c>
      <c r="I1816" s="11">
        <v>8.5</v>
      </c>
      <c r="J1816" s="13" t="s">
        <v>6810</v>
      </c>
      <c r="K1816" s="13" t="s">
        <v>6811</v>
      </c>
      <c r="L1816" s="13" t="s">
        <v>6812</v>
      </c>
    </row>
    <row r="1817">
      <c r="A1817" s="11">
        <v>6.035585133E9</v>
      </c>
      <c r="B1817" s="12">
        <v>1816.0</v>
      </c>
      <c r="C1817" s="8" t="s">
        <v>12</v>
      </c>
      <c r="D1817" s="5">
        <f>VLOOKUP(CONCATENATE(C1817,A1817), Final!A:L, 12, false)</f>
        <v>19.55</v>
      </c>
      <c r="E1817" s="8" t="s">
        <v>6813</v>
      </c>
      <c r="F1817" s="11">
        <v>2000.0</v>
      </c>
      <c r="G1817" s="8" t="s">
        <v>93</v>
      </c>
      <c r="H1817" s="8" t="s">
        <v>3976</v>
      </c>
      <c r="I1817" s="11">
        <v>9.0</v>
      </c>
      <c r="J1817" s="13" t="s">
        <v>6814</v>
      </c>
      <c r="K1817" s="13" t="s">
        <v>6815</v>
      </c>
      <c r="L1817" s="13" t="s">
        <v>6816</v>
      </c>
    </row>
    <row r="1818">
      <c r="A1818" s="11">
        <v>6.035585134E9</v>
      </c>
      <c r="B1818" s="12">
        <v>1817.0</v>
      </c>
      <c r="C1818" s="8" t="s">
        <v>12</v>
      </c>
      <c r="D1818" s="5">
        <f>VLOOKUP(CONCATENATE(C1818,A1818), Final!A:L, 12, false)</f>
        <v>19.55</v>
      </c>
      <c r="E1818" s="8" t="s">
        <v>5682</v>
      </c>
      <c r="F1818" s="11">
        <v>2000.0</v>
      </c>
      <c r="G1818" s="8" t="s">
        <v>93</v>
      </c>
      <c r="H1818" s="8" t="s">
        <v>3976</v>
      </c>
      <c r="I1818" s="11">
        <v>7.5</v>
      </c>
      <c r="J1818" s="13" t="s">
        <v>6817</v>
      </c>
      <c r="K1818" s="13" t="s">
        <v>6818</v>
      </c>
      <c r="L1818" s="13" t="s">
        <v>6819</v>
      </c>
    </row>
    <row r="1819">
      <c r="A1819" s="11">
        <v>6.035585135E9</v>
      </c>
      <c r="B1819" s="12">
        <v>1818.0</v>
      </c>
      <c r="C1819" s="8" t="s">
        <v>12</v>
      </c>
      <c r="D1819" s="5">
        <f>VLOOKUP(CONCATENATE(C1819,A1819), Final!A:L, 12, false)</f>
        <v>19.55</v>
      </c>
      <c r="E1819" s="8" t="s">
        <v>6820</v>
      </c>
      <c r="F1819" s="11">
        <v>2000.0</v>
      </c>
      <c r="G1819" s="8" t="s">
        <v>93</v>
      </c>
      <c r="H1819" s="8" t="s">
        <v>3976</v>
      </c>
      <c r="I1819" s="11">
        <v>8.0</v>
      </c>
      <c r="J1819" s="13" t="s">
        <v>6821</v>
      </c>
      <c r="K1819" s="13" t="s">
        <v>6822</v>
      </c>
      <c r="L1819" s="13" t="s">
        <v>6823</v>
      </c>
    </row>
    <row r="1820">
      <c r="A1820" s="11">
        <v>6.035585137E9</v>
      </c>
      <c r="B1820" s="12">
        <v>1819.0</v>
      </c>
      <c r="C1820" s="8" t="s">
        <v>12</v>
      </c>
      <c r="D1820" s="5">
        <f>VLOOKUP(CONCATENATE(C1820,A1820), Final!A:L, 12, false)</f>
        <v>19.55</v>
      </c>
      <c r="E1820" s="8" t="s">
        <v>6824</v>
      </c>
      <c r="F1820" s="11">
        <v>2000.0</v>
      </c>
      <c r="G1820" s="8" t="s">
        <v>93</v>
      </c>
      <c r="H1820" s="8" t="s">
        <v>3976</v>
      </c>
      <c r="I1820" s="11">
        <v>7.0</v>
      </c>
      <c r="J1820" s="13" t="s">
        <v>6825</v>
      </c>
      <c r="K1820" s="13" t="s">
        <v>6826</v>
      </c>
      <c r="L1820" s="13" t="s">
        <v>6827</v>
      </c>
    </row>
    <row r="1821">
      <c r="A1821" s="11">
        <v>6.035585146E9</v>
      </c>
      <c r="B1821" s="12">
        <v>1820.0</v>
      </c>
      <c r="C1821" s="8" t="s">
        <v>12</v>
      </c>
      <c r="D1821" s="5">
        <f>VLOOKUP(CONCATENATE(C1821,A1821), Final!A:L, 12, false)</f>
        <v>19.55</v>
      </c>
      <c r="E1821" s="8" t="s">
        <v>6828</v>
      </c>
      <c r="F1821" s="11">
        <v>2000.0</v>
      </c>
      <c r="G1821" s="8" t="s">
        <v>93</v>
      </c>
      <c r="H1821" s="8" t="s">
        <v>3976</v>
      </c>
      <c r="I1821" s="11">
        <v>7.5</v>
      </c>
      <c r="J1821" s="13" t="s">
        <v>6829</v>
      </c>
      <c r="K1821" s="13" t="s">
        <v>6830</v>
      </c>
      <c r="L1821" s="13" t="s">
        <v>6831</v>
      </c>
    </row>
    <row r="1822">
      <c r="A1822" s="11">
        <v>6.035585149E9</v>
      </c>
      <c r="B1822" s="12">
        <v>1821.0</v>
      </c>
      <c r="C1822" s="8" t="s">
        <v>12</v>
      </c>
      <c r="D1822" s="5">
        <f>VLOOKUP(CONCATENATE(C1822,A1822), Final!A:L, 12, false)</f>
        <v>19.55</v>
      </c>
      <c r="E1822" s="8" t="s">
        <v>6832</v>
      </c>
      <c r="F1822" s="11">
        <v>2000.0</v>
      </c>
      <c r="G1822" s="8" t="s">
        <v>93</v>
      </c>
      <c r="H1822" s="8" t="s">
        <v>3976</v>
      </c>
      <c r="I1822" s="11">
        <v>8.5</v>
      </c>
      <c r="J1822" s="13" t="s">
        <v>6833</v>
      </c>
      <c r="K1822" s="13" t="s">
        <v>6834</v>
      </c>
      <c r="L1822" s="13" t="s">
        <v>6835</v>
      </c>
    </row>
    <row r="1823">
      <c r="A1823" s="11">
        <v>6.035585203E9</v>
      </c>
      <c r="B1823" s="12">
        <v>1822.0</v>
      </c>
      <c r="C1823" s="8" t="s">
        <v>12</v>
      </c>
      <c r="D1823" s="5">
        <f>VLOOKUP(CONCATENATE(C1823,A1823), Final!A:L, 12, false)</f>
        <v>19.55</v>
      </c>
      <c r="E1823" s="8" t="s">
        <v>6836</v>
      </c>
      <c r="F1823" s="11">
        <v>2000.0</v>
      </c>
      <c r="G1823" s="8" t="s">
        <v>93</v>
      </c>
      <c r="H1823" s="8" t="s">
        <v>3976</v>
      </c>
      <c r="I1823" s="11">
        <v>7.0</v>
      </c>
      <c r="J1823" s="13" t="s">
        <v>6837</v>
      </c>
      <c r="K1823" s="13" t="s">
        <v>6838</v>
      </c>
      <c r="L1823" s="13" t="s">
        <v>6839</v>
      </c>
    </row>
    <row r="1824">
      <c r="A1824" s="11">
        <v>6.035585207E9</v>
      </c>
      <c r="B1824" s="12">
        <v>1823.0</v>
      </c>
      <c r="C1824" s="8" t="s">
        <v>12</v>
      </c>
      <c r="D1824" s="5">
        <f>VLOOKUP(CONCATENATE(C1824,A1824), Final!A:L, 12, false)</f>
        <v>19.55</v>
      </c>
      <c r="E1824" s="8" t="s">
        <v>6840</v>
      </c>
      <c r="F1824" s="11">
        <v>2000.0</v>
      </c>
      <c r="G1824" s="8" t="s">
        <v>93</v>
      </c>
      <c r="H1824" s="8" t="s">
        <v>3976</v>
      </c>
      <c r="I1824" s="11">
        <v>7.5</v>
      </c>
      <c r="J1824" s="13" t="s">
        <v>6841</v>
      </c>
      <c r="K1824" s="13" t="s">
        <v>6842</v>
      </c>
      <c r="L1824" s="13" t="s">
        <v>6843</v>
      </c>
    </row>
    <row r="1825">
      <c r="A1825" s="11">
        <v>6.035585209E9</v>
      </c>
      <c r="B1825" s="12">
        <v>1824.0</v>
      </c>
      <c r="C1825" s="8" t="s">
        <v>12</v>
      </c>
      <c r="D1825" s="5">
        <f>VLOOKUP(CONCATENATE(C1825,A1825), Final!A:L, 12, false)</f>
        <v>19.55</v>
      </c>
      <c r="E1825" s="8" t="s">
        <v>6844</v>
      </c>
      <c r="F1825" s="11">
        <v>2000.0</v>
      </c>
      <c r="G1825" s="8" t="s">
        <v>93</v>
      </c>
      <c r="H1825" s="8" t="s">
        <v>3976</v>
      </c>
      <c r="I1825" s="11">
        <v>8.5</v>
      </c>
      <c r="J1825" s="13" t="s">
        <v>6845</v>
      </c>
      <c r="K1825" s="13" t="s">
        <v>6846</v>
      </c>
      <c r="L1825" s="13" t="s">
        <v>6847</v>
      </c>
    </row>
    <row r="1826">
      <c r="A1826" s="11">
        <v>6.035585211E9</v>
      </c>
      <c r="B1826" s="12">
        <v>1825.0</v>
      </c>
      <c r="C1826" s="8" t="s">
        <v>12</v>
      </c>
      <c r="D1826" s="5">
        <f>VLOOKUP(CONCATENATE(C1826,A1826), Final!A:L, 12, false)</f>
        <v>19.55</v>
      </c>
      <c r="E1826" s="8" t="s">
        <v>6844</v>
      </c>
      <c r="F1826" s="11">
        <v>2000.0</v>
      </c>
      <c r="G1826" s="8" t="s">
        <v>93</v>
      </c>
      <c r="H1826" s="8" t="s">
        <v>3976</v>
      </c>
      <c r="I1826" s="11">
        <v>8.5</v>
      </c>
      <c r="J1826" s="13" t="s">
        <v>6848</v>
      </c>
      <c r="K1826" s="13" t="s">
        <v>6849</v>
      </c>
      <c r="L1826" s="13" t="s">
        <v>6850</v>
      </c>
    </row>
    <row r="1827">
      <c r="A1827" s="11">
        <v>6.035585213E9</v>
      </c>
      <c r="B1827" s="12">
        <v>1826.0</v>
      </c>
      <c r="C1827" s="8" t="s">
        <v>12</v>
      </c>
      <c r="D1827" s="5">
        <f>VLOOKUP(CONCATENATE(C1827,A1827), Final!A:L, 12, false)</f>
        <v>19.55</v>
      </c>
      <c r="E1827" s="8" t="s">
        <v>6844</v>
      </c>
      <c r="F1827" s="11">
        <v>2000.0</v>
      </c>
      <c r="G1827" s="8" t="s">
        <v>93</v>
      </c>
      <c r="H1827" s="8" t="s">
        <v>3976</v>
      </c>
      <c r="I1827" s="11">
        <v>8.5</v>
      </c>
      <c r="J1827" s="13" t="s">
        <v>6851</v>
      </c>
      <c r="K1827" s="13" t="s">
        <v>6852</v>
      </c>
      <c r="L1827" s="13" t="s">
        <v>6853</v>
      </c>
    </row>
    <row r="1828">
      <c r="A1828" s="11">
        <v>6.035585216E9</v>
      </c>
      <c r="B1828" s="12">
        <v>1827.0</v>
      </c>
      <c r="C1828" s="8" t="s">
        <v>12</v>
      </c>
      <c r="D1828" s="5">
        <f>VLOOKUP(CONCATENATE(C1828,A1828), Final!A:L, 12, false)</f>
        <v>19.55</v>
      </c>
      <c r="E1828" s="8" t="s">
        <v>6844</v>
      </c>
      <c r="F1828" s="11">
        <v>2000.0</v>
      </c>
      <c r="G1828" s="8" t="s">
        <v>93</v>
      </c>
      <c r="H1828" s="8" t="s">
        <v>3976</v>
      </c>
      <c r="I1828" s="11">
        <v>8.5</v>
      </c>
      <c r="J1828" s="13" t="s">
        <v>6854</v>
      </c>
      <c r="K1828" s="13" t="s">
        <v>6855</v>
      </c>
      <c r="L1828" s="13" t="s">
        <v>6856</v>
      </c>
    </row>
    <row r="1829">
      <c r="A1829" s="11">
        <v>6.035585217E9</v>
      </c>
      <c r="B1829" s="12">
        <v>1828.0</v>
      </c>
      <c r="C1829" s="8" t="s">
        <v>12</v>
      </c>
      <c r="D1829" s="5">
        <f>VLOOKUP(CONCATENATE(C1829,A1829), Final!A:L, 12, false)</f>
        <v>19.55</v>
      </c>
      <c r="E1829" s="8" t="s">
        <v>6844</v>
      </c>
      <c r="F1829" s="11">
        <v>2000.0</v>
      </c>
      <c r="G1829" s="8" t="s">
        <v>93</v>
      </c>
      <c r="H1829" s="8" t="s">
        <v>3976</v>
      </c>
      <c r="I1829" s="11">
        <v>8.5</v>
      </c>
      <c r="J1829" s="13" t="s">
        <v>6857</v>
      </c>
      <c r="K1829" s="13" t="s">
        <v>6858</v>
      </c>
      <c r="L1829" s="13" t="s">
        <v>6859</v>
      </c>
    </row>
    <row r="1830">
      <c r="A1830" s="11">
        <v>6.035585218E9</v>
      </c>
      <c r="B1830" s="12">
        <v>1829.0</v>
      </c>
      <c r="C1830" s="8" t="s">
        <v>12</v>
      </c>
      <c r="D1830" s="5">
        <f>VLOOKUP(CONCATENATE(C1830,A1830), Final!A:L, 12, false)</f>
        <v>19.55</v>
      </c>
      <c r="E1830" s="8" t="s">
        <v>6844</v>
      </c>
      <c r="F1830" s="11">
        <v>2000.0</v>
      </c>
      <c r="G1830" s="8" t="s">
        <v>93</v>
      </c>
      <c r="H1830" s="8" t="s">
        <v>3976</v>
      </c>
      <c r="I1830" s="11">
        <v>8.5</v>
      </c>
      <c r="J1830" s="13" t="s">
        <v>6860</v>
      </c>
      <c r="K1830" s="13" t="s">
        <v>6861</v>
      </c>
      <c r="L1830" s="13" t="s">
        <v>6862</v>
      </c>
    </row>
    <row r="1831">
      <c r="A1831" s="11">
        <v>6.035585222E9</v>
      </c>
      <c r="B1831" s="12">
        <v>1830.0</v>
      </c>
      <c r="C1831" s="8" t="s">
        <v>12</v>
      </c>
      <c r="D1831" s="5">
        <f>VLOOKUP(CONCATENATE(C1831,A1831), Final!A:L, 12, false)</f>
        <v>19.55</v>
      </c>
      <c r="E1831" s="8" t="s">
        <v>6863</v>
      </c>
      <c r="F1831" s="11">
        <v>2000.0</v>
      </c>
      <c r="G1831" s="8" t="s">
        <v>93</v>
      </c>
      <c r="H1831" s="8" t="s">
        <v>3976</v>
      </c>
      <c r="I1831" s="11">
        <v>8.5</v>
      </c>
      <c r="J1831" s="13" t="s">
        <v>6864</v>
      </c>
      <c r="K1831" s="13" t="s">
        <v>6865</v>
      </c>
      <c r="L1831" s="13" t="s">
        <v>6866</v>
      </c>
    </row>
    <row r="1832">
      <c r="A1832" s="11">
        <v>6.035585223E9</v>
      </c>
      <c r="B1832" s="12">
        <v>1831.0</v>
      </c>
      <c r="C1832" s="8" t="s">
        <v>12</v>
      </c>
      <c r="D1832" s="5">
        <f>VLOOKUP(CONCATENATE(C1832,A1832), Final!A:L, 12, false)</f>
        <v>19.55</v>
      </c>
      <c r="E1832" s="8" t="s">
        <v>6867</v>
      </c>
      <c r="F1832" s="11">
        <v>2000.0</v>
      </c>
      <c r="G1832" s="8" t="s">
        <v>93</v>
      </c>
      <c r="H1832" s="8" t="s">
        <v>3976</v>
      </c>
      <c r="I1832" s="11">
        <v>7.0</v>
      </c>
      <c r="J1832" s="13" t="s">
        <v>6868</v>
      </c>
      <c r="K1832" s="13" t="s">
        <v>6869</v>
      </c>
      <c r="L1832" s="13" t="s">
        <v>6870</v>
      </c>
    </row>
    <row r="1833">
      <c r="A1833" s="11">
        <v>6.035585226E9</v>
      </c>
      <c r="B1833" s="12">
        <v>1832.0</v>
      </c>
      <c r="C1833" s="8" t="s">
        <v>12</v>
      </c>
      <c r="D1833" s="5">
        <f>VLOOKUP(CONCATENATE(C1833,A1833), Final!A:L, 12, false)</f>
        <v>19.55</v>
      </c>
      <c r="E1833" s="8" t="s">
        <v>6863</v>
      </c>
      <c r="F1833" s="11">
        <v>2000.0</v>
      </c>
      <c r="G1833" s="8" t="s">
        <v>93</v>
      </c>
      <c r="H1833" s="8" t="s">
        <v>3976</v>
      </c>
      <c r="I1833" s="11">
        <v>8.5</v>
      </c>
      <c r="J1833" s="13" t="s">
        <v>6871</v>
      </c>
      <c r="K1833" s="13" t="s">
        <v>6872</v>
      </c>
      <c r="L1833" s="13" t="s">
        <v>6873</v>
      </c>
    </row>
    <row r="1834">
      <c r="A1834" s="11">
        <v>6.035585227E9</v>
      </c>
      <c r="B1834" s="12">
        <v>1833.0</v>
      </c>
      <c r="C1834" s="8" t="s">
        <v>12</v>
      </c>
      <c r="D1834" s="5">
        <f>VLOOKUP(CONCATENATE(C1834,A1834), Final!A:L, 12, false)</f>
        <v>19.55</v>
      </c>
      <c r="E1834" s="8" t="s">
        <v>6863</v>
      </c>
      <c r="F1834" s="11">
        <v>2000.0</v>
      </c>
      <c r="G1834" s="8" t="s">
        <v>93</v>
      </c>
      <c r="H1834" s="8" t="s">
        <v>3976</v>
      </c>
      <c r="I1834" s="11">
        <v>8.5</v>
      </c>
      <c r="J1834" s="13" t="s">
        <v>6874</v>
      </c>
      <c r="K1834" s="13" t="s">
        <v>6875</v>
      </c>
      <c r="L1834" s="13" t="s">
        <v>6876</v>
      </c>
    </row>
    <row r="1835">
      <c r="A1835" s="11">
        <v>6.035585228E9</v>
      </c>
      <c r="B1835" s="12">
        <v>1834.0</v>
      </c>
      <c r="C1835" s="8" t="s">
        <v>12</v>
      </c>
      <c r="D1835" s="5">
        <f>VLOOKUP(CONCATENATE(C1835,A1835), Final!A:L, 12, false)</f>
        <v>19.55</v>
      </c>
      <c r="E1835" s="8" t="s">
        <v>6863</v>
      </c>
      <c r="F1835" s="11">
        <v>2000.0</v>
      </c>
      <c r="G1835" s="8" t="s">
        <v>93</v>
      </c>
      <c r="H1835" s="8" t="s">
        <v>3976</v>
      </c>
      <c r="I1835" s="11">
        <v>8.5</v>
      </c>
      <c r="J1835" s="13" t="s">
        <v>6877</v>
      </c>
      <c r="K1835" s="13" t="s">
        <v>6878</v>
      </c>
      <c r="L1835" s="13" t="s">
        <v>6879</v>
      </c>
    </row>
    <row r="1836">
      <c r="A1836" s="11">
        <v>6.035585245E9</v>
      </c>
      <c r="B1836" s="12">
        <v>1835.0</v>
      </c>
      <c r="C1836" s="8" t="s">
        <v>12</v>
      </c>
      <c r="D1836" s="5">
        <f>VLOOKUP(CONCATENATE(C1836,A1836), Final!A:L, 12, false)</f>
        <v>19.55</v>
      </c>
      <c r="E1836" s="8" t="s">
        <v>6880</v>
      </c>
      <c r="F1836" s="11">
        <v>2000.0</v>
      </c>
      <c r="G1836" s="8" t="s">
        <v>93</v>
      </c>
      <c r="H1836" s="8" t="s">
        <v>3976</v>
      </c>
      <c r="I1836" s="11">
        <v>8.5</v>
      </c>
      <c r="J1836" s="13" t="s">
        <v>6881</v>
      </c>
      <c r="K1836" s="13" t="s">
        <v>6882</v>
      </c>
      <c r="L1836" s="13" t="s">
        <v>6883</v>
      </c>
    </row>
    <row r="1837">
      <c r="A1837" s="11">
        <v>6.035585246E9</v>
      </c>
      <c r="B1837" s="12">
        <v>1836.0</v>
      </c>
      <c r="C1837" s="8" t="s">
        <v>12</v>
      </c>
      <c r="D1837" s="5">
        <f>VLOOKUP(CONCATENATE(C1837,A1837), Final!A:L, 12, false)</f>
        <v>19.55</v>
      </c>
      <c r="E1837" s="8" t="s">
        <v>6880</v>
      </c>
      <c r="F1837" s="11">
        <v>2000.0</v>
      </c>
      <c r="G1837" s="8" t="s">
        <v>93</v>
      </c>
      <c r="H1837" s="8" t="s">
        <v>3976</v>
      </c>
      <c r="I1837" s="11">
        <v>8.5</v>
      </c>
      <c r="J1837" s="13" t="s">
        <v>6884</v>
      </c>
      <c r="K1837" s="13" t="s">
        <v>6885</v>
      </c>
      <c r="L1837" s="13" t="s">
        <v>6886</v>
      </c>
    </row>
    <row r="1838">
      <c r="A1838" s="11">
        <v>6.035585248E9</v>
      </c>
      <c r="B1838" s="12">
        <v>1837.0</v>
      </c>
      <c r="C1838" s="8" t="s">
        <v>12</v>
      </c>
      <c r="D1838" s="5">
        <f>VLOOKUP(CONCATENATE(C1838,A1838), Final!A:L, 12, false)</f>
        <v>19.55</v>
      </c>
      <c r="E1838" s="8" t="s">
        <v>6880</v>
      </c>
      <c r="F1838" s="11">
        <v>2000.0</v>
      </c>
      <c r="G1838" s="8" t="s">
        <v>93</v>
      </c>
      <c r="H1838" s="8" t="s">
        <v>3976</v>
      </c>
      <c r="I1838" s="11">
        <v>8.5</v>
      </c>
      <c r="J1838" s="13" t="s">
        <v>6887</v>
      </c>
      <c r="K1838" s="13" t="s">
        <v>6888</v>
      </c>
      <c r="L1838" s="13" t="s">
        <v>6889</v>
      </c>
    </row>
    <row r="1839">
      <c r="A1839" s="11">
        <v>6.035585249E9</v>
      </c>
      <c r="B1839" s="12">
        <v>1838.0</v>
      </c>
      <c r="C1839" s="8" t="s">
        <v>12</v>
      </c>
      <c r="D1839" s="5">
        <f>VLOOKUP(CONCATENATE(C1839,A1839), Final!A:L, 12, false)</f>
        <v>19.55</v>
      </c>
      <c r="E1839" s="8" t="s">
        <v>6890</v>
      </c>
      <c r="F1839" s="11">
        <v>2000.0</v>
      </c>
      <c r="G1839" s="8" t="s">
        <v>93</v>
      </c>
      <c r="H1839" s="8" t="s">
        <v>3976</v>
      </c>
      <c r="I1839" s="11">
        <v>7.5</v>
      </c>
      <c r="J1839" s="13" t="s">
        <v>6891</v>
      </c>
      <c r="K1839" s="13" t="s">
        <v>6892</v>
      </c>
      <c r="L1839" s="13" t="s">
        <v>6893</v>
      </c>
    </row>
    <row r="1840">
      <c r="A1840" s="11">
        <v>6.03558525E9</v>
      </c>
      <c r="B1840" s="12">
        <v>1839.0</v>
      </c>
      <c r="C1840" s="8" t="s">
        <v>12</v>
      </c>
      <c r="D1840" s="5">
        <f>VLOOKUP(CONCATENATE(C1840,A1840), Final!A:L, 12, false)</f>
        <v>19.55</v>
      </c>
      <c r="E1840" s="8" t="s">
        <v>6880</v>
      </c>
      <c r="F1840" s="11">
        <v>2000.0</v>
      </c>
      <c r="G1840" s="8" t="s">
        <v>93</v>
      </c>
      <c r="H1840" s="8" t="s">
        <v>3976</v>
      </c>
      <c r="I1840" s="11">
        <v>8.5</v>
      </c>
      <c r="J1840" s="13" t="s">
        <v>6894</v>
      </c>
      <c r="K1840" s="13" t="s">
        <v>6895</v>
      </c>
      <c r="L1840" s="13" t="s">
        <v>6896</v>
      </c>
    </row>
    <row r="1841">
      <c r="A1841" s="11">
        <v>6.035585255E9</v>
      </c>
      <c r="B1841" s="12">
        <v>1840.0</v>
      </c>
      <c r="C1841" s="8" t="s">
        <v>12</v>
      </c>
      <c r="D1841" s="5">
        <f>VLOOKUP(CONCATENATE(C1841,A1841), Final!A:L, 12, false)</f>
        <v>19.55</v>
      </c>
      <c r="E1841" s="8" t="s">
        <v>5570</v>
      </c>
      <c r="F1841" s="11">
        <v>2007.0</v>
      </c>
      <c r="G1841" s="8" t="s">
        <v>93</v>
      </c>
      <c r="H1841" s="8" t="s">
        <v>4214</v>
      </c>
      <c r="I1841" s="11">
        <v>8.5</v>
      </c>
      <c r="J1841" s="13" t="s">
        <v>6897</v>
      </c>
      <c r="K1841" s="13" t="s">
        <v>6898</v>
      </c>
      <c r="L1841" s="13" t="s">
        <v>6899</v>
      </c>
    </row>
    <row r="1842">
      <c r="A1842" s="11">
        <v>6.035587004E9</v>
      </c>
      <c r="B1842" s="12">
        <v>1841.0</v>
      </c>
      <c r="C1842" s="8" t="s">
        <v>12</v>
      </c>
      <c r="D1842" s="5">
        <f>VLOOKUP(CONCATENATE(C1842,A1842), Final!A:L, 12, false)</f>
        <v>19.55</v>
      </c>
      <c r="E1842" s="8" t="s">
        <v>6806</v>
      </c>
      <c r="F1842" s="11">
        <v>2000.0</v>
      </c>
      <c r="G1842" s="8" t="s">
        <v>93</v>
      </c>
      <c r="H1842" s="8" t="s">
        <v>3976</v>
      </c>
      <c r="I1842" s="11">
        <v>8.0</v>
      </c>
      <c r="J1842" s="13" t="s">
        <v>6900</v>
      </c>
      <c r="K1842" s="13" t="s">
        <v>6901</v>
      </c>
      <c r="L1842" s="13" t="s">
        <v>6902</v>
      </c>
    </row>
    <row r="1843">
      <c r="A1843" s="11">
        <v>6.035587005E9</v>
      </c>
      <c r="B1843" s="12">
        <v>1842.0</v>
      </c>
      <c r="C1843" s="8" t="s">
        <v>12</v>
      </c>
      <c r="D1843" s="5">
        <f>VLOOKUP(CONCATENATE(C1843,A1843), Final!A:L, 12, false)</f>
        <v>19.55</v>
      </c>
      <c r="E1843" s="8" t="s">
        <v>6806</v>
      </c>
      <c r="F1843" s="11">
        <v>2000.0</v>
      </c>
      <c r="G1843" s="8" t="s">
        <v>93</v>
      </c>
      <c r="H1843" s="8" t="s">
        <v>3976</v>
      </c>
      <c r="I1843" s="11">
        <v>8.0</v>
      </c>
      <c r="J1843" s="13" t="s">
        <v>6903</v>
      </c>
      <c r="K1843" s="13" t="s">
        <v>6904</v>
      </c>
      <c r="L1843" s="13" t="s">
        <v>6905</v>
      </c>
    </row>
    <row r="1844">
      <c r="A1844" s="11">
        <v>6.035587006E9</v>
      </c>
      <c r="B1844" s="12">
        <v>1843.0</v>
      </c>
      <c r="C1844" s="8" t="s">
        <v>12</v>
      </c>
      <c r="D1844" s="5">
        <f>VLOOKUP(CONCATENATE(C1844,A1844), Final!A:L, 12, false)</f>
        <v>19.55</v>
      </c>
      <c r="E1844" s="8" t="s">
        <v>6806</v>
      </c>
      <c r="F1844" s="11">
        <v>2000.0</v>
      </c>
      <c r="G1844" s="8" t="s">
        <v>93</v>
      </c>
      <c r="H1844" s="8" t="s">
        <v>3976</v>
      </c>
      <c r="I1844" s="11">
        <v>8.0</v>
      </c>
      <c r="J1844" s="13" t="s">
        <v>6906</v>
      </c>
      <c r="K1844" s="13" t="s">
        <v>6907</v>
      </c>
      <c r="L1844" s="13" t="s">
        <v>6908</v>
      </c>
    </row>
    <row r="1845">
      <c r="A1845" s="11">
        <v>6.03558701E9</v>
      </c>
      <c r="B1845" s="12">
        <v>1844.0</v>
      </c>
      <c r="C1845" s="8" t="s">
        <v>12</v>
      </c>
      <c r="D1845" s="5">
        <f>VLOOKUP(CONCATENATE(C1845,A1845), Final!A:L, 12, false)</f>
        <v>19.55</v>
      </c>
      <c r="E1845" s="8" t="s">
        <v>6806</v>
      </c>
      <c r="F1845" s="11">
        <v>2000.0</v>
      </c>
      <c r="G1845" s="8" t="s">
        <v>93</v>
      </c>
      <c r="H1845" s="8" t="s">
        <v>3976</v>
      </c>
      <c r="I1845" s="11">
        <v>8.0</v>
      </c>
      <c r="J1845" s="13" t="s">
        <v>6909</v>
      </c>
      <c r="K1845" s="13" t="s">
        <v>6910</v>
      </c>
      <c r="L1845" s="13" t="s">
        <v>6911</v>
      </c>
    </row>
    <row r="1846">
      <c r="A1846" s="11">
        <v>6.035588073E9</v>
      </c>
      <c r="B1846" s="12">
        <v>1845.0</v>
      </c>
      <c r="C1846" s="8" t="s">
        <v>12</v>
      </c>
      <c r="D1846" s="5">
        <f>VLOOKUP(CONCATENATE(C1846,A1846), Final!A:L, 12, false)</f>
        <v>19.55</v>
      </c>
      <c r="E1846" s="8" t="s">
        <v>6912</v>
      </c>
      <c r="F1846" s="11">
        <v>2023.0</v>
      </c>
      <c r="G1846" s="8" t="s">
        <v>93</v>
      </c>
      <c r="H1846" s="8" t="s">
        <v>4052</v>
      </c>
      <c r="I1846" s="11">
        <v>9.0</v>
      </c>
      <c r="J1846" s="13" t="s">
        <v>6913</v>
      </c>
      <c r="K1846" s="13" t="s">
        <v>6914</v>
      </c>
      <c r="L1846" s="13" t="s">
        <v>6915</v>
      </c>
    </row>
    <row r="1847">
      <c r="A1847" s="11">
        <v>6.035588076E9</v>
      </c>
      <c r="B1847" s="12">
        <v>1846.0</v>
      </c>
      <c r="C1847" s="8" t="s">
        <v>12</v>
      </c>
      <c r="D1847" s="5">
        <f>VLOOKUP(CONCATENATE(C1847,A1847), Final!A:L, 12, false)</f>
        <v>19.55</v>
      </c>
      <c r="E1847" s="8" t="s">
        <v>6912</v>
      </c>
      <c r="F1847" s="11">
        <v>2023.0</v>
      </c>
      <c r="G1847" s="8" t="s">
        <v>93</v>
      </c>
      <c r="H1847" s="8" t="s">
        <v>4052</v>
      </c>
      <c r="I1847" s="11">
        <v>9.0</v>
      </c>
      <c r="J1847" s="13" t="s">
        <v>6916</v>
      </c>
      <c r="K1847" s="13" t="s">
        <v>6917</v>
      </c>
      <c r="L1847" s="13" t="s">
        <v>6918</v>
      </c>
    </row>
    <row r="1848">
      <c r="A1848" s="11">
        <v>6.035588082E9</v>
      </c>
      <c r="B1848" s="12">
        <v>1847.0</v>
      </c>
      <c r="C1848" s="8" t="s">
        <v>12</v>
      </c>
      <c r="D1848" s="5">
        <f>VLOOKUP(CONCATENATE(C1848,A1848), Final!A:L, 12, false)</f>
        <v>19.55</v>
      </c>
      <c r="E1848" s="8" t="s">
        <v>6912</v>
      </c>
      <c r="F1848" s="11">
        <v>2023.0</v>
      </c>
      <c r="G1848" s="8" t="s">
        <v>93</v>
      </c>
      <c r="H1848" s="8" t="s">
        <v>4052</v>
      </c>
      <c r="I1848" s="11">
        <v>9.0</v>
      </c>
      <c r="J1848" s="13" t="s">
        <v>6919</v>
      </c>
      <c r="K1848" s="13" t="s">
        <v>6920</v>
      </c>
      <c r="L1848" s="13" t="s">
        <v>6921</v>
      </c>
    </row>
    <row r="1849">
      <c r="A1849" s="11">
        <v>6.035588085E9</v>
      </c>
      <c r="B1849" s="12">
        <v>1848.0</v>
      </c>
      <c r="C1849" s="8" t="s">
        <v>12</v>
      </c>
      <c r="D1849" s="5">
        <f>VLOOKUP(CONCATENATE(C1849,A1849), Final!A:L, 12, false)</f>
        <v>19.55</v>
      </c>
      <c r="E1849" s="8" t="s">
        <v>6912</v>
      </c>
      <c r="F1849" s="11">
        <v>2023.0</v>
      </c>
      <c r="G1849" s="8" t="s">
        <v>93</v>
      </c>
      <c r="H1849" s="8" t="s">
        <v>4052</v>
      </c>
      <c r="I1849" s="11">
        <v>9.0</v>
      </c>
      <c r="J1849" s="13" t="s">
        <v>6922</v>
      </c>
      <c r="K1849" s="13" t="s">
        <v>6923</v>
      </c>
      <c r="L1849" s="13" t="s">
        <v>6924</v>
      </c>
    </row>
    <row r="1850">
      <c r="A1850" s="11">
        <v>6.0355881E9</v>
      </c>
      <c r="B1850" s="12">
        <v>1849.0</v>
      </c>
      <c r="C1850" s="8" t="s">
        <v>12</v>
      </c>
      <c r="D1850" s="5">
        <f>VLOOKUP(CONCATENATE(C1850,A1850), Final!A:L, 12, false)</f>
        <v>19.55</v>
      </c>
      <c r="E1850" s="8" t="s">
        <v>6925</v>
      </c>
      <c r="F1850" s="11">
        <v>2015.0</v>
      </c>
      <c r="G1850" s="8" t="s">
        <v>93</v>
      </c>
      <c r="H1850" s="8" t="s">
        <v>6217</v>
      </c>
      <c r="I1850" s="11">
        <v>9.0</v>
      </c>
      <c r="J1850" s="13" t="s">
        <v>6926</v>
      </c>
      <c r="K1850" s="13" t="s">
        <v>6927</v>
      </c>
      <c r="L1850" s="13" t="s">
        <v>6928</v>
      </c>
    </row>
    <row r="1851">
      <c r="A1851" s="11">
        <v>1.401016007152E12</v>
      </c>
      <c r="B1851" s="12">
        <v>1850.0</v>
      </c>
      <c r="C1851" s="8" t="s">
        <v>12</v>
      </c>
      <c r="D1851" s="5">
        <f>VLOOKUP(CONCATENATE(C1851,A1851), Final!A:L, 12, false)</f>
        <v>19.55</v>
      </c>
      <c r="E1851" s="8" t="s">
        <v>6929</v>
      </c>
      <c r="F1851" s="11">
        <v>1997.0</v>
      </c>
      <c r="G1851" s="8" t="s">
        <v>93</v>
      </c>
      <c r="H1851" s="8" t="s">
        <v>3976</v>
      </c>
      <c r="I1851" s="11">
        <v>9.0</v>
      </c>
      <c r="J1851" s="13" t="s">
        <v>6930</v>
      </c>
      <c r="K1851" s="13" t="s">
        <v>6931</v>
      </c>
      <c r="L1851" s="13" t="s">
        <v>6932</v>
      </c>
    </row>
    <row r="1852">
      <c r="A1852" s="11">
        <v>1.40101600716E12</v>
      </c>
      <c r="B1852" s="12">
        <v>1851.0</v>
      </c>
      <c r="C1852" s="8" t="s">
        <v>12</v>
      </c>
      <c r="D1852" s="5">
        <f>VLOOKUP(CONCATENATE(C1852,A1852), Final!A:L, 12, false)</f>
        <v>19.55</v>
      </c>
      <c r="E1852" s="8" t="s">
        <v>6933</v>
      </c>
      <c r="F1852" s="11">
        <v>1997.0</v>
      </c>
      <c r="G1852" s="8" t="s">
        <v>93</v>
      </c>
      <c r="H1852" s="8" t="s">
        <v>3976</v>
      </c>
      <c r="I1852" s="11">
        <v>9.0</v>
      </c>
      <c r="J1852" s="13" t="s">
        <v>6934</v>
      </c>
      <c r="K1852" s="13" t="s">
        <v>6935</v>
      </c>
      <c r="L1852" s="13" t="s">
        <v>6936</v>
      </c>
    </row>
    <row r="1853">
      <c r="A1853" s="11">
        <v>1.401016007162E12</v>
      </c>
      <c r="B1853" s="12">
        <v>1852.0</v>
      </c>
      <c r="C1853" s="8" t="s">
        <v>12</v>
      </c>
      <c r="D1853" s="5">
        <f>VLOOKUP(CONCATENATE(C1853,A1853), Final!A:L, 12, false)</f>
        <v>19.55</v>
      </c>
      <c r="E1853" s="8" t="s">
        <v>6933</v>
      </c>
      <c r="F1853" s="11">
        <v>1997.0</v>
      </c>
      <c r="G1853" s="8" t="s">
        <v>93</v>
      </c>
      <c r="H1853" s="8" t="s">
        <v>3976</v>
      </c>
      <c r="I1853" s="11">
        <v>9.0</v>
      </c>
      <c r="J1853" s="13" t="s">
        <v>6937</v>
      </c>
      <c r="K1853" s="13" t="s">
        <v>6938</v>
      </c>
      <c r="L1853" s="13" t="s">
        <v>6939</v>
      </c>
    </row>
    <row r="1854">
      <c r="A1854" s="11">
        <v>1.401016007165E12</v>
      </c>
      <c r="B1854" s="12">
        <v>1853.0</v>
      </c>
      <c r="C1854" s="8" t="s">
        <v>12</v>
      </c>
      <c r="D1854" s="5">
        <f>VLOOKUP(CONCATENATE(C1854,A1854), Final!A:L, 12, false)</f>
        <v>19.55</v>
      </c>
      <c r="E1854" s="8" t="s">
        <v>6933</v>
      </c>
      <c r="F1854" s="11">
        <v>1997.0</v>
      </c>
      <c r="G1854" s="8" t="s">
        <v>93</v>
      </c>
      <c r="H1854" s="8" t="s">
        <v>3976</v>
      </c>
      <c r="I1854" s="11">
        <v>9.0</v>
      </c>
      <c r="J1854" s="13" t="s">
        <v>6940</v>
      </c>
      <c r="K1854" s="13" t="s">
        <v>6941</v>
      </c>
      <c r="L1854" s="13" t="s">
        <v>6942</v>
      </c>
    </row>
    <row r="1855">
      <c r="A1855" s="11">
        <v>1.401016007171E12</v>
      </c>
      <c r="B1855" s="12">
        <v>1854.0</v>
      </c>
      <c r="C1855" s="8" t="s">
        <v>12</v>
      </c>
      <c r="D1855" s="5">
        <f>VLOOKUP(CONCATENATE(C1855,A1855), Final!A:L, 12, false)</f>
        <v>19.55</v>
      </c>
      <c r="E1855" s="8" t="s">
        <v>6943</v>
      </c>
      <c r="F1855" s="11">
        <v>1997.0</v>
      </c>
      <c r="G1855" s="8" t="s">
        <v>93</v>
      </c>
      <c r="H1855" s="8" t="s">
        <v>3976</v>
      </c>
      <c r="I1855" s="11">
        <v>9.0</v>
      </c>
      <c r="J1855" s="13" t="s">
        <v>6944</v>
      </c>
      <c r="K1855" s="13" t="s">
        <v>6945</v>
      </c>
      <c r="L1855" s="13" t="s">
        <v>6946</v>
      </c>
    </row>
    <row r="1856">
      <c r="A1856" s="11">
        <v>1.401016007174E12</v>
      </c>
      <c r="B1856" s="12">
        <v>1855.0</v>
      </c>
      <c r="C1856" s="8" t="s">
        <v>12</v>
      </c>
      <c r="D1856" s="5">
        <f>VLOOKUP(CONCATENATE(C1856,A1856), Final!A:L, 12, false)</f>
        <v>19.55</v>
      </c>
      <c r="E1856" s="8" t="s">
        <v>6947</v>
      </c>
      <c r="F1856" s="11">
        <v>1997.0</v>
      </c>
      <c r="G1856" s="8" t="s">
        <v>93</v>
      </c>
      <c r="H1856" s="8" t="s">
        <v>3976</v>
      </c>
      <c r="I1856" s="11">
        <v>9.0</v>
      </c>
      <c r="J1856" s="13" t="s">
        <v>6948</v>
      </c>
      <c r="K1856" s="13" t="s">
        <v>6949</v>
      </c>
      <c r="L1856" s="13" t="s">
        <v>6950</v>
      </c>
    </row>
    <row r="1857">
      <c r="A1857" s="11">
        <v>1.401016007192E12</v>
      </c>
      <c r="B1857" s="12">
        <v>1856.0</v>
      </c>
      <c r="C1857" s="8" t="s">
        <v>12</v>
      </c>
      <c r="D1857" s="5">
        <f>VLOOKUP(CONCATENATE(C1857,A1857), Final!A:L, 12, false)</f>
        <v>19.55</v>
      </c>
      <c r="E1857" s="8" t="s">
        <v>6951</v>
      </c>
      <c r="F1857" s="11">
        <v>1997.0</v>
      </c>
      <c r="G1857" s="8" t="s">
        <v>93</v>
      </c>
      <c r="H1857" s="8" t="s">
        <v>3976</v>
      </c>
      <c r="I1857" s="11">
        <v>9.0</v>
      </c>
      <c r="J1857" s="13" t="s">
        <v>6952</v>
      </c>
      <c r="K1857" s="13" t="s">
        <v>6953</v>
      </c>
      <c r="L1857" s="13" t="s">
        <v>6954</v>
      </c>
    </row>
    <row r="1858">
      <c r="A1858" s="11">
        <v>1.401031261003E12</v>
      </c>
      <c r="B1858" s="12">
        <v>1857.0</v>
      </c>
      <c r="C1858" s="8" t="s">
        <v>12</v>
      </c>
      <c r="D1858" s="5">
        <f>VLOOKUP(CONCATENATE(C1858,A1858), Final!A:L, 12, false)</f>
        <v>19.55</v>
      </c>
      <c r="E1858" s="8" t="s">
        <v>6955</v>
      </c>
      <c r="F1858" s="11">
        <v>2023.0</v>
      </c>
      <c r="G1858" s="8" t="s">
        <v>93</v>
      </c>
      <c r="H1858" s="8" t="s">
        <v>4052</v>
      </c>
      <c r="I1858" s="8" t="s">
        <v>3738</v>
      </c>
      <c r="J1858" s="13" t="s">
        <v>6956</v>
      </c>
      <c r="K1858" s="13" t="s">
        <v>6957</v>
      </c>
      <c r="L1858" s="13" t="s">
        <v>6958</v>
      </c>
    </row>
    <row r="1859">
      <c r="A1859" s="11">
        <v>1.40103126102E12</v>
      </c>
      <c r="B1859" s="12">
        <v>1858.0</v>
      </c>
      <c r="C1859" s="8" t="s">
        <v>12</v>
      </c>
      <c r="D1859" s="5">
        <f>VLOOKUP(CONCATENATE(C1859,A1859), Final!A:L, 12, false)</f>
        <v>19.55</v>
      </c>
      <c r="E1859" s="8" t="s">
        <v>6955</v>
      </c>
      <c r="F1859" s="11">
        <v>2023.0</v>
      </c>
      <c r="G1859" s="8" t="s">
        <v>93</v>
      </c>
      <c r="H1859" s="8" t="s">
        <v>4052</v>
      </c>
      <c r="I1859" s="8" t="s">
        <v>3738</v>
      </c>
      <c r="J1859" s="13" t="s">
        <v>6959</v>
      </c>
      <c r="K1859" s="13" t="s">
        <v>6960</v>
      </c>
      <c r="L1859" s="13" t="s">
        <v>6961</v>
      </c>
    </row>
    <row r="1860">
      <c r="A1860" s="11">
        <v>1.401031261024E12</v>
      </c>
      <c r="B1860" s="12">
        <v>1859.0</v>
      </c>
      <c r="C1860" s="8" t="s">
        <v>12</v>
      </c>
      <c r="D1860" s="5">
        <f>VLOOKUP(CONCATENATE(C1860,A1860), Final!A:L, 12, false)</f>
        <v>19.55</v>
      </c>
      <c r="E1860" s="8" t="s">
        <v>6955</v>
      </c>
      <c r="F1860" s="11">
        <v>2023.0</v>
      </c>
      <c r="G1860" s="8" t="s">
        <v>93</v>
      </c>
      <c r="H1860" s="8" t="s">
        <v>4052</v>
      </c>
      <c r="I1860" s="8" t="s">
        <v>3738</v>
      </c>
      <c r="J1860" s="13" t="s">
        <v>6962</v>
      </c>
      <c r="K1860" s="13" t="s">
        <v>6963</v>
      </c>
      <c r="L1860" s="13" t="s">
        <v>6964</v>
      </c>
    </row>
    <row r="1861">
      <c r="A1861" s="11">
        <v>1.401031261025E12</v>
      </c>
      <c r="B1861" s="12">
        <v>1860.0</v>
      </c>
      <c r="C1861" s="8" t="s">
        <v>12</v>
      </c>
      <c r="D1861" s="5">
        <f>VLOOKUP(CONCATENATE(C1861,A1861), Final!A:L, 12, false)</f>
        <v>19.55</v>
      </c>
      <c r="E1861" s="8" t="s">
        <v>6955</v>
      </c>
      <c r="F1861" s="11">
        <v>2023.0</v>
      </c>
      <c r="G1861" s="8" t="s">
        <v>93</v>
      </c>
      <c r="H1861" s="8" t="s">
        <v>4052</v>
      </c>
      <c r="I1861" s="8" t="s">
        <v>3738</v>
      </c>
      <c r="J1861" s="13" t="s">
        <v>6965</v>
      </c>
      <c r="K1861" s="13" t="s">
        <v>6966</v>
      </c>
      <c r="L1861" s="13" t="s">
        <v>6967</v>
      </c>
    </row>
    <row r="1862">
      <c r="A1862" s="11">
        <v>1.401036555082E12</v>
      </c>
      <c r="B1862" s="12">
        <v>1861.0</v>
      </c>
      <c r="C1862" s="8" t="s">
        <v>12</v>
      </c>
      <c r="D1862" s="5">
        <f>VLOOKUP(CONCATENATE(C1862,A1862), Final!A:L, 12, false)</f>
        <v>19.55</v>
      </c>
      <c r="E1862" s="8" t="s">
        <v>6968</v>
      </c>
      <c r="F1862" s="11">
        <v>2006.0</v>
      </c>
      <c r="G1862" s="8" t="s">
        <v>93</v>
      </c>
      <c r="H1862" s="8" t="s">
        <v>4214</v>
      </c>
      <c r="I1862" s="8" t="s">
        <v>3738</v>
      </c>
      <c r="J1862" s="13" t="s">
        <v>6969</v>
      </c>
      <c r="K1862" s="13" t="s">
        <v>6970</v>
      </c>
      <c r="L1862" s="13" t="s">
        <v>6971</v>
      </c>
    </row>
    <row r="1863">
      <c r="A1863" s="11">
        <v>1.401036621253E12</v>
      </c>
      <c r="B1863" s="12">
        <v>1862.0</v>
      </c>
      <c r="C1863" s="8" t="s">
        <v>12</v>
      </c>
      <c r="D1863" s="5">
        <f>VLOOKUP(CONCATENATE(C1863,A1863), Final!A:L, 12, false)</f>
        <v>19.55</v>
      </c>
      <c r="E1863" s="8" t="s">
        <v>6972</v>
      </c>
      <c r="F1863" s="11">
        <v>2020.0</v>
      </c>
      <c r="G1863" s="8" t="s">
        <v>93</v>
      </c>
      <c r="H1863" s="8" t="s">
        <v>4413</v>
      </c>
      <c r="I1863" s="11">
        <v>9.0</v>
      </c>
      <c r="J1863" s="13" t="s">
        <v>6973</v>
      </c>
      <c r="K1863" s="13" t="s">
        <v>6974</v>
      </c>
      <c r="L1863" s="13" t="s">
        <v>6975</v>
      </c>
    </row>
    <row r="1864">
      <c r="A1864" s="11">
        <v>1.401036717024E12</v>
      </c>
      <c r="B1864" s="12">
        <v>1863.0</v>
      </c>
      <c r="C1864" s="8" t="s">
        <v>12</v>
      </c>
      <c r="D1864" s="5">
        <f>VLOOKUP(CONCATENATE(C1864,A1864), Final!A:L, 12, false)</f>
        <v>19.55</v>
      </c>
      <c r="E1864" s="8" t="s">
        <v>6976</v>
      </c>
      <c r="F1864" s="11">
        <v>2003.0</v>
      </c>
      <c r="G1864" s="8" t="s">
        <v>93</v>
      </c>
      <c r="H1864" s="8" t="s">
        <v>4101</v>
      </c>
      <c r="I1864" s="11">
        <v>8.5</v>
      </c>
      <c r="J1864" s="13" t="s">
        <v>6977</v>
      </c>
      <c r="K1864" s="13" t="s">
        <v>6978</v>
      </c>
      <c r="L1864" s="13" t="s">
        <v>6979</v>
      </c>
    </row>
    <row r="1865">
      <c r="A1865" s="11">
        <v>1.401045946019E12</v>
      </c>
      <c r="B1865" s="12">
        <v>1864.0</v>
      </c>
      <c r="C1865" s="8" t="s">
        <v>12</v>
      </c>
      <c r="D1865" s="5">
        <f>VLOOKUP(CONCATENATE(C1865,A1865), Final!A:L, 12, false)</f>
        <v>19.55</v>
      </c>
      <c r="E1865" s="8" t="s">
        <v>6980</v>
      </c>
      <c r="F1865" s="11">
        <v>2018.0</v>
      </c>
      <c r="G1865" s="8" t="s">
        <v>93</v>
      </c>
      <c r="H1865" s="8" t="s">
        <v>4354</v>
      </c>
      <c r="I1865" s="11">
        <v>8.5</v>
      </c>
      <c r="J1865" s="13" t="s">
        <v>6981</v>
      </c>
      <c r="K1865" s="13" t="s">
        <v>6982</v>
      </c>
      <c r="L1865" s="13" t="s">
        <v>6983</v>
      </c>
    </row>
    <row r="1866">
      <c r="A1866" s="11">
        <v>3.763982018E9</v>
      </c>
      <c r="B1866" s="12">
        <v>1865.0</v>
      </c>
      <c r="C1866" s="8" t="s">
        <v>12</v>
      </c>
      <c r="D1866" s="5">
        <f>VLOOKUP(CONCATENATE(C1866,A1866), Final!A:L, 12, false)</f>
        <v>20.7</v>
      </c>
      <c r="E1866" s="8" t="s">
        <v>6984</v>
      </c>
      <c r="F1866" s="11">
        <v>2000.0</v>
      </c>
      <c r="G1866" s="8" t="s">
        <v>93</v>
      </c>
      <c r="H1866" s="8" t="s">
        <v>3976</v>
      </c>
      <c r="I1866" s="11">
        <v>9.0</v>
      </c>
      <c r="J1866" s="13" t="s">
        <v>6985</v>
      </c>
      <c r="K1866" s="13" t="s">
        <v>6986</v>
      </c>
      <c r="L1866" s="13" t="s">
        <v>6987</v>
      </c>
    </row>
    <row r="1867">
      <c r="A1867" s="11">
        <v>3.763982136E9</v>
      </c>
      <c r="B1867" s="12">
        <v>1866.0</v>
      </c>
      <c r="C1867" s="8" t="s">
        <v>12</v>
      </c>
      <c r="D1867" s="5">
        <f>VLOOKUP(CONCATENATE(C1867,A1867), Final!A:L, 12, false)</f>
        <v>20.7</v>
      </c>
      <c r="E1867" s="8" t="s">
        <v>6984</v>
      </c>
      <c r="F1867" s="11">
        <v>2000.0</v>
      </c>
      <c r="G1867" s="8" t="s">
        <v>93</v>
      </c>
      <c r="H1867" s="8" t="s">
        <v>3976</v>
      </c>
      <c r="I1867" s="11">
        <v>9.0</v>
      </c>
      <c r="J1867" s="13" t="s">
        <v>6988</v>
      </c>
      <c r="K1867" s="13" t="s">
        <v>6989</v>
      </c>
      <c r="L1867" s="13" t="s">
        <v>6990</v>
      </c>
    </row>
    <row r="1868">
      <c r="A1868" s="11">
        <v>3.763982138E9</v>
      </c>
      <c r="B1868" s="12">
        <v>1867.0</v>
      </c>
      <c r="C1868" s="8" t="s">
        <v>12</v>
      </c>
      <c r="D1868" s="5">
        <f>VLOOKUP(CONCATENATE(C1868,A1868), Final!A:L, 12, false)</f>
        <v>20.7</v>
      </c>
      <c r="E1868" s="8" t="s">
        <v>6984</v>
      </c>
      <c r="F1868" s="11">
        <v>2000.0</v>
      </c>
      <c r="G1868" s="8" t="s">
        <v>93</v>
      </c>
      <c r="H1868" s="8" t="s">
        <v>3976</v>
      </c>
      <c r="I1868" s="11">
        <v>9.0</v>
      </c>
      <c r="J1868" s="13" t="s">
        <v>6991</v>
      </c>
      <c r="K1868" s="13" t="s">
        <v>6992</v>
      </c>
      <c r="L1868" s="13" t="s">
        <v>6993</v>
      </c>
    </row>
    <row r="1869">
      <c r="A1869" s="11">
        <v>3.763982139E9</v>
      </c>
      <c r="B1869" s="12">
        <v>1868.0</v>
      </c>
      <c r="C1869" s="8" t="s">
        <v>12</v>
      </c>
      <c r="D1869" s="5">
        <f>VLOOKUP(CONCATENATE(C1869,A1869), Final!A:L, 12, false)</f>
        <v>20.7</v>
      </c>
      <c r="E1869" s="8" t="s">
        <v>6984</v>
      </c>
      <c r="F1869" s="11">
        <v>2000.0</v>
      </c>
      <c r="G1869" s="8" t="s">
        <v>93</v>
      </c>
      <c r="H1869" s="8" t="s">
        <v>3976</v>
      </c>
      <c r="I1869" s="11">
        <v>9.0</v>
      </c>
      <c r="J1869" s="13" t="s">
        <v>6994</v>
      </c>
      <c r="K1869" s="13" t="s">
        <v>6995</v>
      </c>
      <c r="L1869" s="13" t="s">
        <v>6996</v>
      </c>
    </row>
    <row r="1870">
      <c r="A1870" s="11">
        <v>3.76398214E9</v>
      </c>
      <c r="B1870" s="12">
        <v>1869.0</v>
      </c>
      <c r="C1870" s="8" t="s">
        <v>12</v>
      </c>
      <c r="D1870" s="5">
        <f>VLOOKUP(CONCATENATE(C1870,A1870), Final!A:L, 12, false)</f>
        <v>20.7</v>
      </c>
      <c r="E1870" s="8" t="s">
        <v>6984</v>
      </c>
      <c r="F1870" s="11">
        <v>2000.0</v>
      </c>
      <c r="G1870" s="8" t="s">
        <v>93</v>
      </c>
      <c r="H1870" s="8" t="s">
        <v>3976</v>
      </c>
      <c r="I1870" s="11">
        <v>9.0</v>
      </c>
      <c r="J1870" s="13" t="s">
        <v>6997</v>
      </c>
      <c r="K1870" s="13" t="s">
        <v>6998</v>
      </c>
      <c r="L1870" s="13" t="s">
        <v>6999</v>
      </c>
    </row>
    <row r="1871">
      <c r="A1871" s="11">
        <v>3.763982141E9</v>
      </c>
      <c r="B1871" s="12">
        <v>1870.0</v>
      </c>
      <c r="C1871" s="8" t="s">
        <v>12</v>
      </c>
      <c r="D1871" s="5">
        <f>VLOOKUP(CONCATENATE(C1871,A1871), Final!A:L, 12, false)</f>
        <v>20.7</v>
      </c>
      <c r="E1871" s="8" t="s">
        <v>6984</v>
      </c>
      <c r="F1871" s="11">
        <v>2000.0</v>
      </c>
      <c r="G1871" s="8" t="s">
        <v>93</v>
      </c>
      <c r="H1871" s="8" t="s">
        <v>3976</v>
      </c>
      <c r="I1871" s="11">
        <v>9.0</v>
      </c>
      <c r="J1871" s="13" t="s">
        <v>7000</v>
      </c>
      <c r="K1871" s="13" t="s">
        <v>7001</v>
      </c>
      <c r="L1871" s="13" t="s">
        <v>7002</v>
      </c>
    </row>
    <row r="1872">
      <c r="A1872" s="11">
        <v>3.763982145E9</v>
      </c>
      <c r="B1872" s="12">
        <v>1871.0</v>
      </c>
      <c r="C1872" s="8" t="s">
        <v>12</v>
      </c>
      <c r="D1872" s="5">
        <f>VLOOKUP(CONCATENATE(C1872,A1872), Final!A:L, 12, false)</f>
        <v>20.7</v>
      </c>
      <c r="E1872" s="8" t="s">
        <v>6984</v>
      </c>
      <c r="F1872" s="11">
        <v>2000.0</v>
      </c>
      <c r="G1872" s="8" t="s">
        <v>93</v>
      </c>
      <c r="H1872" s="8" t="s">
        <v>3976</v>
      </c>
      <c r="I1872" s="11">
        <v>9.0</v>
      </c>
      <c r="J1872" s="13" t="s">
        <v>7003</v>
      </c>
      <c r="K1872" s="13" t="s">
        <v>7004</v>
      </c>
      <c r="L1872" s="13" t="s">
        <v>7005</v>
      </c>
    </row>
    <row r="1873">
      <c r="A1873" s="11">
        <v>3.828859262E9</v>
      </c>
      <c r="B1873" s="12">
        <v>1872.0</v>
      </c>
      <c r="C1873" s="8" t="s">
        <v>12</v>
      </c>
      <c r="D1873" s="5">
        <f>VLOOKUP(CONCATENATE(C1873,A1873), Final!A:L, 12, false)</f>
        <v>20.7</v>
      </c>
      <c r="E1873" s="8" t="s">
        <v>7006</v>
      </c>
      <c r="F1873" s="11">
        <v>2000.0</v>
      </c>
      <c r="G1873" s="8" t="s">
        <v>93</v>
      </c>
      <c r="H1873" s="8" t="s">
        <v>3976</v>
      </c>
      <c r="I1873" s="11">
        <v>9.0</v>
      </c>
      <c r="J1873" s="13" t="s">
        <v>7007</v>
      </c>
      <c r="K1873" s="13" t="s">
        <v>7008</v>
      </c>
      <c r="L1873" s="13" t="s">
        <v>7009</v>
      </c>
    </row>
    <row r="1874">
      <c r="A1874" s="11">
        <v>3.828904088E9</v>
      </c>
      <c r="B1874" s="12">
        <v>1873.0</v>
      </c>
      <c r="C1874" s="8" t="s">
        <v>12</v>
      </c>
      <c r="D1874" s="5">
        <f>VLOOKUP(CONCATENATE(C1874,A1874), Final!A:L, 12, false)</f>
        <v>20.7</v>
      </c>
      <c r="E1874" s="8" t="s">
        <v>6984</v>
      </c>
      <c r="F1874" s="11">
        <v>2000.0</v>
      </c>
      <c r="G1874" s="8" t="s">
        <v>93</v>
      </c>
      <c r="H1874" s="8" t="s">
        <v>3976</v>
      </c>
      <c r="I1874" s="11">
        <v>9.0</v>
      </c>
      <c r="J1874" s="13" t="s">
        <v>7010</v>
      </c>
      <c r="K1874" s="13" t="s">
        <v>7011</v>
      </c>
      <c r="L1874" s="13" t="s">
        <v>7012</v>
      </c>
    </row>
    <row r="1875">
      <c r="A1875" s="11">
        <v>3.864486161E9</v>
      </c>
      <c r="B1875" s="12">
        <v>1874.0</v>
      </c>
      <c r="C1875" s="8" t="s">
        <v>12</v>
      </c>
      <c r="D1875" s="5">
        <f>VLOOKUP(CONCATENATE(C1875,A1875), Final!A:L, 12, false)</f>
        <v>20.7</v>
      </c>
      <c r="E1875" s="8" t="s">
        <v>7013</v>
      </c>
      <c r="F1875" s="11">
        <v>2020.0</v>
      </c>
      <c r="G1875" s="8" t="s">
        <v>93</v>
      </c>
      <c r="H1875" s="8" t="s">
        <v>4106</v>
      </c>
      <c r="I1875" s="11">
        <v>9.0</v>
      </c>
      <c r="J1875" s="13" t="s">
        <v>7014</v>
      </c>
      <c r="K1875" s="13" t="s">
        <v>7015</v>
      </c>
      <c r="L1875" s="13" t="s">
        <v>7016</v>
      </c>
    </row>
    <row r="1876">
      <c r="A1876" s="11">
        <v>3.864486204E9</v>
      </c>
      <c r="B1876" s="12">
        <v>1875.0</v>
      </c>
      <c r="C1876" s="8" t="s">
        <v>12</v>
      </c>
      <c r="D1876" s="5">
        <f>VLOOKUP(CONCATENATE(C1876,A1876), Final!A:L, 12, false)</f>
        <v>20.7</v>
      </c>
      <c r="E1876" s="8" t="s">
        <v>7013</v>
      </c>
      <c r="F1876" s="11">
        <v>2020.0</v>
      </c>
      <c r="G1876" s="8" t="s">
        <v>93</v>
      </c>
      <c r="H1876" s="8" t="s">
        <v>4106</v>
      </c>
      <c r="I1876" s="11">
        <v>9.0</v>
      </c>
      <c r="J1876" s="13" t="s">
        <v>7017</v>
      </c>
      <c r="K1876" s="13" t="s">
        <v>7018</v>
      </c>
      <c r="L1876" s="13" t="s">
        <v>7019</v>
      </c>
    </row>
    <row r="1877">
      <c r="A1877" s="11">
        <v>6.001852073E9</v>
      </c>
      <c r="B1877" s="12">
        <v>1876.0</v>
      </c>
      <c r="C1877" s="8" t="s">
        <v>12</v>
      </c>
      <c r="D1877" s="5">
        <f>VLOOKUP(CONCATENATE(C1877,A1877), Final!A:L, 12, false)</f>
        <v>20.7</v>
      </c>
      <c r="E1877" s="8" t="s">
        <v>7020</v>
      </c>
      <c r="F1877" s="11">
        <v>2000.0</v>
      </c>
      <c r="G1877" s="8" t="s">
        <v>93</v>
      </c>
      <c r="H1877" s="8" t="s">
        <v>4006</v>
      </c>
      <c r="I1877" s="11">
        <v>7.5</v>
      </c>
      <c r="J1877" s="13" t="s">
        <v>7021</v>
      </c>
      <c r="K1877" s="13" t="s">
        <v>7022</v>
      </c>
      <c r="L1877" s="13" t="s">
        <v>7023</v>
      </c>
    </row>
    <row r="1878">
      <c r="A1878" s="11">
        <v>6.001856116E9</v>
      </c>
      <c r="B1878" s="12">
        <v>1877.0</v>
      </c>
      <c r="C1878" s="8" t="s">
        <v>12</v>
      </c>
      <c r="D1878" s="5">
        <f>VLOOKUP(CONCATENATE(C1878,A1878), Final!A:L, 12, false)</f>
        <v>20.7</v>
      </c>
      <c r="E1878" s="8" t="s">
        <v>7024</v>
      </c>
      <c r="F1878" s="11">
        <v>2018.0</v>
      </c>
      <c r="G1878" s="8" t="s">
        <v>93</v>
      </c>
      <c r="H1878" s="8" t="s">
        <v>4354</v>
      </c>
      <c r="I1878" s="11">
        <v>8.5</v>
      </c>
      <c r="J1878" s="13" t="s">
        <v>7025</v>
      </c>
      <c r="K1878" s="13" t="s">
        <v>7026</v>
      </c>
      <c r="L1878" s="13" t="s">
        <v>7027</v>
      </c>
    </row>
    <row r="1879">
      <c r="A1879" s="11">
        <v>6.001861262E9</v>
      </c>
      <c r="B1879" s="12">
        <v>1878.0</v>
      </c>
      <c r="C1879" s="8" t="s">
        <v>12</v>
      </c>
      <c r="D1879" s="5">
        <f>VLOOKUP(CONCATENATE(C1879,A1879), Final!A:L, 12, false)</f>
        <v>20.7</v>
      </c>
      <c r="E1879" s="8" t="s">
        <v>7028</v>
      </c>
      <c r="F1879" s="11">
        <v>1999.0</v>
      </c>
      <c r="G1879" s="8" t="s">
        <v>93</v>
      </c>
      <c r="H1879" s="8" t="s">
        <v>3976</v>
      </c>
      <c r="I1879" s="11">
        <v>8.5</v>
      </c>
      <c r="J1879" s="13" t="s">
        <v>7029</v>
      </c>
      <c r="K1879" s="13" t="s">
        <v>7030</v>
      </c>
      <c r="L1879" s="13" t="s">
        <v>7031</v>
      </c>
    </row>
    <row r="1880">
      <c r="A1880" s="11">
        <v>6.001864128E9</v>
      </c>
      <c r="B1880" s="12">
        <v>1879.0</v>
      </c>
      <c r="C1880" s="8" t="s">
        <v>12</v>
      </c>
      <c r="D1880" s="5">
        <f>VLOOKUP(CONCATENATE(C1880,A1880), Final!A:L, 12, false)</f>
        <v>20.7</v>
      </c>
      <c r="E1880" s="8" t="s">
        <v>7020</v>
      </c>
      <c r="F1880" s="11">
        <v>2000.0</v>
      </c>
      <c r="G1880" s="8" t="s">
        <v>93</v>
      </c>
      <c r="H1880" s="8" t="s">
        <v>4006</v>
      </c>
      <c r="I1880" s="11">
        <v>7.5</v>
      </c>
      <c r="J1880" s="13" t="s">
        <v>7032</v>
      </c>
      <c r="K1880" s="13" t="s">
        <v>7033</v>
      </c>
      <c r="L1880" s="13" t="s">
        <v>7034</v>
      </c>
    </row>
    <row r="1881">
      <c r="A1881" s="11">
        <v>6.016693219E9</v>
      </c>
      <c r="B1881" s="12">
        <v>1880.0</v>
      </c>
      <c r="C1881" s="8" t="s">
        <v>12</v>
      </c>
      <c r="D1881" s="5">
        <f>VLOOKUP(CONCATENATE(C1881,A1881), Final!A:L, 12, false)</f>
        <v>20.7</v>
      </c>
      <c r="E1881" s="8" t="s">
        <v>7035</v>
      </c>
      <c r="F1881" s="11">
        <v>2018.0</v>
      </c>
      <c r="G1881" s="8" t="s">
        <v>93</v>
      </c>
      <c r="H1881" s="8" t="s">
        <v>4354</v>
      </c>
      <c r="I1881" s="11">
        <v>9.0</v>
      </c>
      <c r="J1881" s="13" t="s">
        <v>7036</v>
      </c>
      <c r="K1881" s="13" t="s">
        <v>7037</v>
      </c>
      <c r="L1881" s="13" t="s">
        <v>7038</v>
      </c>
    </row>
    <row r="1882">
      <c r="A1882" s="11">
        <v>6.016712191E9</v>
      </c>
      <c r="B1882" s="12">
        <v>1881.0</v>
      </c>
      <c r="C1882" s="8" t="s">
        <v>12</v>
      </c>
      <c r="D1882" s="5">
        <f>VLOOKUP(CONCATENATE(C1882,A1882), Final!A:L, 12, false)</f>
        <v>20.7</v>
      </c>
      <c r="E1882" s="8" t="s">
        <v>7039</v>
      </c>
      <c r="F1882" s="11">
        <v>1998.0</v>
      </c>
      <c r="G1882" s="8" t="s">
        <v>93</v>
      </c>
      <c r="H1882" s="8" t="s">
        <v>4101</v>
      </c>
      <c r="I1882" s="11">
        <v>8.5</v>
      </c>
      <c r="J1882" s="13" t="s">
        <v>7040</v>
      </c>
      <c r="K1882" s="13" t="s">
        <v>7041</v>
      </c>
      <c r="L1882" s="13" t="s">
        <v>7042</v>
      </c>
    </row>
    <row r="1883">
      <c r="A1883" s="11">
        <v>6.016734035E9</v>
      </c>
      <c r="B1883" s="12">
        <v>1882.0</v>
      </c>
      <c r="C1883" s="8" t="s">
        <v>12</v>
      </c>
      <c r="D1883" s="5">
        <f>VLOOKUP(CONCATENATE(C1883,A1883), Final!A:L, 12, false)</f>
        <v>20.7</v>
      </c>
      <c r="E1883" s="8" t="s">
        <v>7043</v>
      </c>
      <c r="F1883" s="11">
        <v>1999.0</v>
      </c>
      <c r="G1883" s="8" t="s">
        <v>93</v>
      </c>
      <c r="H1883" s="8" t="s">
        <v>3976</v>
      </c>
      <c r="I1883" s="11">
        <v>8.5</v>
      </c>
      <c r="J1883" s="13" t="s">
        <v>7044</v>
      </c>
      <c r="K1883" s="13" t="s">
        <v>7045</v>
      </c>
      <c r="L1883" s="13" t="s">
        <v>7046</v>
      </c>
    </row>
    <row r="1884">
      <c r="A1884" s="11">
        <v>6.016734036E9</v>
      </c>
      <c r="B1884" s="12">
        <v>1883.0</v>
      </c>
      <c r="C1884" s="8" t="s">
        <v>12</v>
      </c>
      <c r="D1884" s="5">
        <f>VLOOKUP(CONCATENATE(C1884,A1884), Final!A:L, 12, false)</f>
        <v>20.7</v>
      </c>
      <c r="E1884" s="8" t="s">
        <v>7043</v>
      </c>
      <c r="F1884" s="11">
        <v>1999.0</v>
      </c>
      <c r="G1884" s="8" t="s">
        <v>93</v>
      </c>
      <c r="H1884" s="8" t="s">
        <v>3976</v>
      </c>
      <c r="I1884" s="11">
        <v>8.5</v>
      </c>
      <c r="J1884" s="13" t="s">
        <v>7047</v>
      </c>
      <c r="K1884" s="13" t="s">
        <v>7048</v>
      </c>
      <c r="L1884" s="13" t="s">
        <v>7049</v>
      </c>
    </row>
    <row r="1885">
      <c r="A1885" s="11">
        <v>6.035585208E9</v>
      </c>
      <c r="B1885" s="12">
        <v>1884.0</v>
      </c>
      <c r="C1885" s="8" t="s">
        <v>12</v>
      </c>
      <c r="D1885" s="5">
        <f>VLOOKUP(CONCATENATE(C1885,A1885), Final!A:L, 12, false)</f>
        <v>20.7</v>
      </c>
      <c r="E1885" s="8" t="s">
        <v>7050</v>
      </c>
      <c r="F1885" s="11">
        <v>2000.0</v>
      </c>
      <c r="G1885" s="8" t="s">
        <v>93</v>
      </c>
      <c r="H1885" s="8" t="s">
        <v>3976</v>
      </c>
      <c r="I1885" s="11">
        <v>8.0</v>
      </c>
      <c r="J1885" s="13" t="s">
        <v>7051</v>
      </c>
      <c r="K1885" s="13" t="s">
        <v>7052</v>
      </c>
      <c r="L1885" s="13" t="s">
        <v>7053</v>
      </c>
    </row>
    <row r="1886">
      <c r="A1886" s="11">
        <v>6.03558521E9</v>
      </c>
      <c r="B1886" s="12">
        <v>1885.0</v>
      </c>
      <c r="C1886" s="8" t="s">
        <v>12</v>
      </c>
      <c r="D1886" s="5">
        <f>VLOOKUP(CONCATENATE(C1886,A1886), Final!A:L, 12, false)</f>
        <v>20.7</v>
      </c>
      <c r="E1886" s="8" t="s">
        <v>7050</v>
      </c>
      <c r="F1886" s="11">
        <v>2000.0</v>
      </c>
      <c r="G1886" s="8" t="s">
        <v>93</v>
      </c>
      <c r="H1886" s="8" t="s">
        <v>3976</v>
      </c>
      <c r="I1886" s="11">
        <v>8.0</v>
      </c>
      <c r="J1886" s="13" t="s">
        <v>7054</v>
      </c>
      <c r="K1886" s="13" t="s">
        <v>7055</v>
      </c>
      <c r="L1886" s="13" t="s">
        <v>7056</v>
      </c>
    </row>
    <row r="1887">
      <c r="A1887" s="11">
        <v>6.035585212E9</v>
      </c>
      <c r="B1887" s="12">
        <v>1886.0</v>
      </c>
      <c r="C1887" s="8" t="s">
        <v>12</v>
      </c>
      <c r="D1887" s="5">
        <f>VLOOKUP(CONCATENATE(C1887,A1887), Final!A:L, 12, false)</f>
        <v>20.7</v>
      </c>
      <c r="E1887" s="8" t="s">
        <v>7050</v>
      </c>
      <c r="F1887" s="11">
        <v>2000.0</v>
      </c>
      <c r="G1887" s="8" t="s">
        <v>93</v>
      </c>
      <c r="H1887" s="8" t="s">
        <v>3976</v>
      </c>
      <c r="I1887" s="11">
        <v>8.0</v>
      </c>
      <c r="J1887" s="13" t="s">
        <v>7057</v>
      </c>
      <c r="K1887" s="13" t="s">
        <v>7058</v>
      </c>
      <c r="L1887" s="13" t="s">
        <v>7059</v>
      </c>
    </row>
    <row r="1888">
      <c r="A1888" s="11">
        <v>6.035585214E9</v>
      </c>
      <c r="B1888" s="12">
        <v>1887.0</v>
      </c>
      <c r="C1888" s="8" t="s">
        <v>12</v>
      </c>
      <c r="D1888" s="5">
        <f>VLOOKUP(CONCATENATE(C1888,A1888), Final!A:L, 12, false)</f>
        <v>20.7</v>
      </c>
      <c r="E1888" s="8" t="s">
        <v>7050</v>
      </c>
      <c r="F1888" s="11">
        <v>2000.0</v>
      </c>
      <c r="G1888" s="8" t="s">
        <v>93</v>
      </c>
      <c r="H1888" s="8" t="s">
        <v>3976</v>
      </c>
      <c r="I1888" s="11">
        <v>8.0</v>
      </c>
      <c r="J1888" s="13" t="s">
        <v>7060</v>
      </c>
      <c r="K1888" s="13" t="s">
        <v>7061</v>
      </c>
      <c r="L1888" s="13" t="s">
        <v>7062</v>
      </c>
    </row>
    <row r="1889">
      <c r="A1889" s="11">
        <v>6.035585215E9</v>
      </c>
      <c r="B1889" s="12">
        <v>1888.0</v>
      </c>
      <c r="C1889" s="8" t="s">
        <v>12</v>
      </c>
      <c r="D1889" s="5">
        <f>VLOOKUP(CONCATENATE(C1889,A1889), Final!A:L, 12, false)</f>
        <v>20.7</v>
      </c>
      <c r="E1889" s="8" t="s">
        <v>7050</v>
      </c>
      <c r="F1889" s="11">
        <v>2000.0</v>
      </c>
      <c r="G1889" s="8" t="s">
        <v>93</v>
      </c>
      <c r="H1889" s="8" t="s">
        <v>3976</v>
      </c>
      <c r="I1889" s="11">
        <v>8.0</v>
      </c>
      <c r="J1889" s="13" t="s">
        <v>7063</v>
      </c>
      <c r="K1889" s="13" t="s">
        <v>7064</v>
      </c>
      <c r="L1889" s="13" t="s">
        <v>7065</v>
      </c>
    </row>
    <row r="1890">
      <c r="A1890" s="11">
        <v>6.035585219E9</v>
      </c>
      <c r="B1890" s="12">
        <v>1889.0</v>
      </c>
      <c r="C1890" s="8" t="s">
        <v>12</v>
      </c>
      <c r="D1890" s="5">
        <f>VLOOKUP(CONCATENATE(C1890,A1890), Final!A:L, 12, false)</f>
        <v>20.7</v>
      </c>
      <c r="E1890" s="8" t="s">
        <v>7050</v>
      </c>
      <c r="F1890" s="11">
        <v>2000.0</v>
      </c>
      <c r="G1890" s="8" t="s">
        <v>93</v>
      </c>
      <c r="H1890" s="8" t="s">
        <v>3976</v>
      </c>
      <c r="I1890" s="11">
        <v>8.0</v>
      </c>
      <c r="J1890" s="13" t="s">
        <v>7066</v>
      </c>
      <c r="K1890" s="13" t="s">
        <v>7067</v>
      </c>
      <c r="L1890" s="13" t="s">
        <v>7068</v>
      </c>
    </row>
    <row r="1891">
      <c r="A1891" s="11">
        <v>6.03558522E9</v>
      </c>
      <c r="B1891" s="12">
        <v>1890.0</v>
      </c>
      <c r="C1891" s="8" t="s">
        <v>12</v>
      </c>
      <c r="D1891" s="5">
        <f>VLOOKUP(CONCATENATE(C1891,A1891), Final!A:L, 12, false)</f>
        <v>20.7</v>
      </c>
      <c r="E1891" s="8" t="s">
        <v>7050</v>
      </c>
      <c r="F1891" s="11">
        <v>2000.0</v>
      </c>
      <c r="G1891" s="8" t="s">
        <v>93</v>
      </c>
      <c r="H1891" s="8" t="s">
        <v>3976</v>
      </c>
      <c r="I1891" s="11">
        <v>8.0</v>
      </c>
      <c r="J1891" s="13" t="s">
        <v>7069</v>
      </c>
      <c r="K1891" s="13" t="s">
        <v>7070</v>
      </c>
      <c r="L1891" s="13" t="s">
        <v>7071</v>
      </c>
    </row>
    <row r="1892">
      <c r="A1892" s="11">
        <v>6.035585257E9</v>
      </c>
      <c r="B1892" s="12">
        <v>1891.0</v>
      </c>
      <c r="C1892" s="8" t="s">
        <v>12</v>
      </c>
      <c r="D1892" s="5">
        <f>VLOOKUP(CONCATENATE(C1892,A1892), Final!A:L, 12, false)</f>
        <v>20.7</v>
      </c>
      <c r="E1892" s="8" t="s">
        <v>7072</v>
      </c>
      <c r="F1892" s="11">
        <v>2002.0</v>
      </c>
      <c r="G1892" s="8" t="s">
        <v>93</v>
      </c>
      <c r="H1892" s="8" t="s">
        <v>3976</v>
      </c>
      <c r="I1892" s="11">
        <v>8.0</v>
      </c>
      <c r="J1892" s="13" t="s">
        <v>7073</v>
      </c>
      <c r="K1892" s="13" t="s">
        <v>7074</v>
      </c>
      <c r="L1892" s="13" t="s">
        <v>7075</v>
      </c>
    </row>
    <row r="1893">
      <c r="A1893" s="11">
        <v>1.401011392008E12</v>
      </c>
      <c r="B1893" s="12">
        <v>1892.0</v>
      </c>
      <c r="C1893" s="8" t="s">
        <v>12</v>
      </c>
      <c r="D1893" s="5">
        <f>VLOOKUP(CONCATENATE(C1893,A1893), Final!A:L, 12, false)</f>
        <v>20.7</v>
      </c>
      <c r="E1893" s="8" t="s">
        <v>7076</v>
      </c>
      <c r="F1893" s="11">
        <v>2007.0</v>
      </c>
      <c r="G1893" s="8" t="s">
        <v>93</v>
      </c>
      <c r="H1893" s="8" t="s">
        <v>4281</v>
      </c>
      <c r="I1893" s="11">
        <v>8.5</v>
      </c>
      <c r="J1893" s="13" t="s">
        <v>7077</v>
      </c>
      <c r="K1893" s="13" t="s">
        <v>7078</v>
      </c>
      <c r="L1893" s="13" t="s">
        <v>7079</v>
      </c>
    </row>
    <row r="1894">
      <c r="A1894" s="11">
        <v>1.40101139201E12</v>
      </c>
      <c r="B1894" s="12">
        <v>1893.0</v>
      </c>
      <c r="C1894" s="8" t="s">
        <v>12</v>
      </c>
      <c r="D1894" s="5">
        <f>VLOOKUP(CONCATENATE(C1894,A1894), Final!A:L, 12, false)</f>
        <v>20.7</v>
      </c>
      <c r="E1894" s="8" t="s">
        <v>7076</v>
      </c>
      <c r="F1894" s="11">
        <v>2007.0</v>
      </c>
      <c r="G1894" s="8" t="s">
        <v>93</v>
      </c>
      <c r="H1894" s="8" t="s">
        <v>4281</v>
      </c>
      <c r="I1894" s="11">
        <v>8.5</v>
      </c>
      <c r="J1894" s="13" t="s">
        <v>7080</v>
      </c>
      <c r="K1894" s="13" t="s">
        <v>7081</v>
      </c>
      <c r="L1894" s="13" t="s">
        <v>7082</v>
      </c>
    </row>
    <row r="1895">
      <c r="A1895" s="11">
        <v>1.401031274288E12</v>
      </c>
      <c r="B1895" s="12">
        <v>1894.0</v>
      </c>
      <c r="C1895" s="8" t="s">
        <v>12</v>
      </c>
      <c r="D1895" s="5">
        <f>VLOOKUP(CONCATENATE(C1895,A1895), Final!A:L, 12, false)</f>
        <v>20.7</v>
      </c>
      <c r="E1895" s="8" t="s">
        <v>7083</v>
      </c>
      <c r="F1895" s="11">
        <v>2007.0</v>
      </c>
      <c r="G1895" s="8" t="s">
        <v>93</v>
      </c>
      <c r="H1895" s="8" t="s">
        <v>4214</v>
      </c>
      <c r="I1895" s="11">
        <v>9.0</v>
      </c>
      <c r="J1895" s="13" t="s">
        <v>7084</v>
      </c>
      <c r="K1895" s="13" t="s">
        <v>7085</v>
      </c>
      <c r="L1895" s="13" t="s">
        <v>7086</v>
      </c>
    </row>
    <row r="1896">
      <c r="A1896" s="11">
        <v>1.401031277274E12</v>
      </c>
      <c r="B1896" s="12">
        <v>1895.0</v>
      </c>
      <c r="C1896" s="8" t="s">
        <v>12</v>
      </c>
      <c r="D1896" s="5">
        <f>VLOOKUP(CONCATENATE(C1896,A1896), Final!A:L, 12, false)</f>
        <v>20.7</v>
      </c>
      <c r="E1896" s="8" t="s">
        <v>6411</v>
      </c>
      <c r="F1896" s="11">
        <v>2022.0</v>
      </c>
      <c r="G1896" s="8" t="s">
        <v>93</v>
      </c>
      <c r="H1896" s="8" t="s">
        <v>4106</v>
      </c>
      <c r="I1896" s="11">
        <v>9.0</v>
      </c>
      <c r="J1896" s="13" t="s">
        <v>7087</v>
      </c>
      <c r="K1896" s="13" t="s">
        <v>7088</v>
      </c>
      <c r="L1896" s="13" t="s">
        <v>7089</v>
      </c>
    </row>
    <row r="1897">
      <c r="A1897" s="11">
        <v>1.401031277275E12</v>
      </c>
      <c r="B1897" s="12">
        <v>1896.0</v>
      </c>
      <c r="C1897" s="8" t="s">
        <v>12</v>
      </c>
      <c r="D1897" s="5">
        <f>VLOOKUP(CONCATENATE(C1897,A1897), Final!A:L, 12, false)</f>
        <v>20.7</v>
      </c>
      <c r="E1897" s="8" t="s">
        <v>6411</v>
      </c>
      <c r="F1897" s="11">
        <v>2022.0</v>
      </c>
      <c r="G1897" s="8" t="s">
        <v>93</v>
      </c>
      <c r="H1897" s="8" t="s">
        <v>4106</v>
      </c>
      <c r="I1897" s="11">
        <v>9.0</v>
      </c>
      <c r="J1897" s="13" t="s">
        <v>7090</v>
      </c>
      <c r="K1897" s="13" t="s">
        <v>7091</v>
      </c>
      <c r="L1897" s="13" t="s">
        <v>7092</v>
      </c>
    </row>
    <row r="1898">
      <c r="A1898" s="11">
        <v>1.401036555091E12</v>
      </c>
      <c r="B1898" s="12">
        <v>1897.0</v>
      </c>
      <c r="C1898" s="8" t="s">
        <v>12</v>
      </c>
      <c r="D1898" s="5">
        <f>VLOOKUP(CONCATENATE(C1898,A1898), Final!A:L, 12, false)</f>
        <v>20.7</v>
      </c>
      <c r="E1898" s="8" t="s">
        <v>7093</v>
      </c>
      <c r="F1898" s="11">
        <v>2006.0</v>
      </c>
      <c r="G1898" s="8" t="s">
        <v>93</v>
      </c>
      <c r="H1898" s="8" t="s">
        <v>4214</v>
      </c>
      <c r="I1898" s="11">
        <v>8.0</v>
      </c>
      <c r="J1898" s="13" t="s">
        <v>7094</v>
      </c>
      <c r="K1898" s="13" t="s">
        <v>7095</v>
      </c>
      <c r="L1898" s="13" t="s">
        <v>7096</v>
      </c>
    </row>
    <row r="1899">
      <c r="A1899" s="11">
        <v>1.401036555097E12</v>
      </c>
      <c r="B1899" s="12">
        <v>1898.0</v>
      </c>
      <c r="C1899" s="8" t="s">
        <v>12</v>
      </c>
      <c r="D1899" s="5">
        <f>VLOOKUP(CONCATENATE(C1899,A1899), Final!A:L, 12, false)</f>
        <v>20.7</v>
      </c>
      <c r="E1899" s="8" t="s">
        <v>7093</v>
      </c>
      <c r="F1899" s="11">
        <v>2006.0</v>
      </c>
      <c r="G1899" s="8" t="s">
        <v>93</v>
      </c>
      <c r="H1899" s="8" t="s">
        <v>4214</v>
      </c>
      <c r="I1899" s="11">
        <v>8.0</v>
      </c>
      <c r="J1899" s="13" t="s">
        <v>7097</v>
      </c>
      <c r="K1899" s="13" t="s">
        <v>7098</v>
      </c>
      <c r="L1899" s="13" t="s">
        <v>7099</v>
      </c>
    </row>
    <row r="1900">
      <c r="A1900" s="11">
        <v>1.401036573283E12</v>
      </c>
      <c r="B1900" s="12">
        <v>1899.0</v>
      </c>
      <c r="C1900" s="8" t="s">
        <v>12</v>
      </c>
      <c r="D1900" s="5">
        <f>VLOOKUP(CONCATENATE(C1900,A1900), Final!A:L, 12, false)</f>
        <v>20.7</v>
      </c>
      <c r="E1900" s="8" t="s">
        <v>7100</v>
      </c>
      <c r="F1900" s="11">
        <v>2019.0</v>
      </c>
      <c r="G1900" s="8" t="s">
        <v>93</v>
      </c>
      <c r="H1900" s="8" t="s">
        <v>4354</v>
      </c>
      <c r="I1900" s="8" t="s">
        <v>3738</v>
      </c>
      <c r="J1900" s="13" t="s">
        <v>7101</v>
      </c>
      <c r="K1900" s="13" t="s">
        <v>7102</v>
      </c>
      <c r="L1900" s="13" t="s">
        <v>7103</v>
      </c>
    </row>
    <row r="1901">
      <c r="A1901" s="11">
        <v>1.401036599169E12</v>
      </c>
      <c r="B1901" s="12">
        <v>1900.0</v>
      </c>
      <c r="C1901" s="8" t="s">
        <v>12</v>
      </c>
      <c r="D1901" s="5">
        <f>VLOOKUP(CONCATENATE(C1901,A1901), Final!A:L, 12, false)</f>
        <v>20.7</v>
      </c>
      <c r="E1901" s="8" t="s">
        <v>7104</v>
      </c>
      <c r="F1901" s="11">
        <v>2023.0</v>
      </c>
      <c r="G1901" s="8" t="s">
        <v>93</v>
      </c>
      <c r="H1901" s="8" t="s">
        <v>4052</v>
      </c>
      <c r="I1901" s="8" t="s">
        <v>3738</v>
      </c>
      <c r="J1901" s="13" t="s">
        <v>7105</v>
      </c>
      <c r="K1901" s="13" t="s">
        <v>7106</v>
      </c>
      <c r="L1901" s="13" t="s">
        <v>7107</v>
      </c>
    </row>
    <row r="1902">
      <c r="A1902" s="11">
        <v>1.401036599188E12</v>
      </c>
      <c r="B1902" s="12">
        <v>1901.0</v>
      </c>
      <c r="C1902" s="8" t="s">
        <v>12</v>
      </c>
      <c r="D1902" s="5">
        <f>VLOOKUP(CONCATENATE(C1902,A1902), Final!A:L, 12, false)</f>
        <v>20.7</v>
      </c>
      <c r="E1902" s="8" t="s">
        <v>7104</v>
      </c>
      <c r="F1902" s="11">
        <v>2023.0</v>
      </c>
      <c r="G1902" s="8" t="s">
        <v>93</v>
      </c>
      <c r="H1902" s="8" t="s">
        <v>4052</v>
      </c>
      <c r="I1902" s="8" t="s">
        <v>3738</v>
      </c>
      <c r="J1902" s="13" t="s">
        <v>7108</v>
      </c>
      <c r="K1902" s="13" t="s">
        <v>7109</v>
      </c>
      <c r="L1902" s="13" t="s">
        <v>7110</v>
      </c>
    </row>
    <row r="1903">
      <c r="A1903" s="11">
        <v>3.828889356E9</v>
      </c>
      <c r="B1903" s="12">
        <v>1902.0</v>
      </c>
      <c r="C1903" s="8" t="s">
        <v>12</v>
      </c>
      <c r="D1903" s="5">
        <f>VLOOKUP(CONCATENATE(C1903,A1903), Final!A:L, 12, false)</f>
        <v>21.85</v>
      </c>
      <c r="E1903" s="8" t="s">
        <v>7111</v>
      </c>
      <c r="F1903" s="11">
        <v>2000.0</v>
      </c>
      <c r="G1903" s="8" t="s">
        <v>93</v>
      </c>
      <c r="H1903" s="8" t="s">
        <v>4006</v>
      </c>
      <c r="I1903" s="11">
        <v>9.0</v>
      </c>
      <c r="J1903" s="13" t="s">
        <v>7112</v>
      </c>
      <c r="K1903" s="13" t="s">
        <v>7113</v>
      </c>
      <c r="L1903" s="13" t="s">
        <v>7114</v>
      </c>
    </row>
    <row r="1904">
      <c r="A1904" s="11">
        <v>3.864486223E9</v>
      </c>
      <c r="B1904" s="12">
        <v>1903.0</v>
      </c>
      <c r="C1904" s="8" t="s">
        <v>12</v>
      </c>
      <c r="D1904" s="5">
        <f>VLOOKUP(CONCATENATE(C1904,A1904), Final!A:L, 12, false)</f>
        <v>21.85</v>
      </c>
      <c r="E1904" s="8" t="s">
        <v>7115</v>
      </c>
      <c r="F1904" s="11">
        <v>2020.0</v>
      </c>
      <c r="G1904" s="8" t="s">
        <v>93</v>
      </c>
      <c r="H1904" s="8" t="s">
        <v>4106</v>
      </c>
      <c r="I1904" s="11">
        <v>8.0</v>
      </c>
      <c r="J1904" s="13" t="s">
        <v>7116</v>
      </c>
      <c r="K1904" s="13" t="s">
        <v>7117</v>
      </c>
      <c r="L1904" s="13" t="s">
        <v>7118</v>
      </c>
    </row>
    <row r="1905">
      <c r="A1905" s="11">
        <v>3.864486247E9</v>
      </c>
      <c r="B1905" s="12">
        <v>1904.0</v>
      </c>
      <c r="C1905" s="8" t="s">
        <v>12</v>
      </c>
      <c r="D1905" s="5">
        <f>VLOOKUP(CONCATENATE(C1905,A1905), Final!A:L, 12, false)</f>
        <v>21.85</v>
      </c>
      <c r="E1905" s="8" t="s">
        <v>7115</v>
      </c>
      <c r="F1905" s="11">
        <v>2020.0</v>
      </c>
      <c r="G1905" s="8" t="s">
        <v>93</v>
      </c>
      <c r="H1905" s="8" t="s">
        <v>4106</v>
      </c>
      <c r="I1905" s="11">
        <v>8.0</v>
      </c>
      <c r="J1905" s="13" t="s">
        <v>7119</v>
      </c>
      <c r="K1905" s="13" t="s">
        <v>7120</v>
      </c>
      <c r="L1905" s="13" t="s">
        <v>7121</v>
      </c>
    </row>
    <row r="1906">
      <c r="A1906" s="11">
        <v>4.321529007E9</v>
      </c>
      <c r="B1906" s="12">
        <v>1905.0</v>
      </c>
      <c r="C1906" s="8" t="s">
        <v>12</v>
      </c>
      <c r="D1906" s="5">
        <f>VLOOKUP(CONCATENATE(C1906,A1906), Final!A:L, 12, false)</f>
        <v>21.85</v>
      </c>
      <c r="E1906" s="8" t="s">
        <v>7122</v>
      </c>
      <c r="F1906" s="11">
        <v>2000.0</v>
      </c>
      <c r="G1906" s="8" t="s">
        <v>93</v>
      </c>
      <c r="H1906" s="8" t="s">
        <v>4006</v>
      </c>
      <c r="I1906" s="11">
        <v>9.0</v>
      </c>
      <c r="J1906" s="13" t="s">
        <v>7123</v>
      </c>
      <c r="K1906" s="13" t="s">
        <v>7124</v>
      </c>
      <c r="L1906" s="13" t="s">
        <v>7125</v>
      </c>
    </row>
    <row r="1907">
      <c r="A1907" s="11">
        <v>6.00182818E9</v>
      </c>
      <c r="B1907" s="12">
        <v>1906.0</v>
      </c>
      <c r="C1907" s="8" t="s">
        <v>12</v>
      </c>
      <c r="D1907" s="5">
        <f>VLOOKUP(CONCATENATE(C1907,A1907), Final!A:L, 12, false)</f>
        <v>21.85</v>
      </c>
      <c r="E1907" s="8" t="s">
        <v>7126</v>
      </c>
      <c r="F1907" s="11">
        <v>1999.0</v>
      </c>
      <c r="G1907" s="8" t="s">
        <v>93</v>
      </c>
      <c r="H1907" s="8" t="s">
        <v>4134</v>
      </c>
      <c r="I1907" s="11">
        <v>8.5</v>
      </c>
      <c r="J1907" s="13" t="s">
        <v>7127</v>
      </c>
      <c r="K1907" s="13" t="s">
        <v>7128</v>
      </c>
      <c r="L1907" s="13" t="s">
        <v>7129</v>
      </c>
    </row>
    <row r="1908">
      <c r="A1908" s="11">
        <v>6.001850286E9</v>
      </c>
      <c r="B1908" s="12">
        <v>1907.0</v>
      </c>
      <c r="C1908" s="8" t="s">
        <v>12</v>
      </c>
      <c r="D1908" s="5">
        <f>VLOOKUP(CONCATENATE(C1908,A1908), Final!A:L, 12, false)</f>
        <v>21.85</v>
      </c>
      <c r="E1908" s="8" t="s">
        <v>7130</v>
      </c>
      <c r="F1908" s="11">
        <v>2023.0</v>
      </c>
      <c r="G1908" s="8" t="s">
        <v>93</v>
      </c>
      <c r="H1908" s="8" t="s">
        <v>4052</v>
      </c>
      <c r="I1908" s="11">
        <v>9.0</v>
      </c>
      <c r="J1908" s="13" t="s">
        <v>7131</v>
      </c>
      <c r="K1908" s="13" t="s">
        <v>7132</v>
      </c>
      <c r="L1908" s="13" t="s">
        <v>7133</v>
      </c>
    </row>
    <row r="1909">
      <c r="A1909" s="11">
        <v>6.001850288E9</v>
      </c>
      <c r="B1909" s="12">
        <v>1908.0</v>
      </c>
      <c r="C1909" s="8" t="s">
        <v>12</v>
      </c>
      <c r="D1909" s="5">
        <f>VLOOKUP(CONCATENATE(C1909,A1909), Final!A:L, 12, false)</f>
        <v>21.85</v>
      </c>
      <c r="E1909" s="8" t="s">
        <v>7130</v>
      </c>
      <c r="F1909" s="11">
        <v>2023.0</v>
      </c>
      <c r="G1909" s="8" t="s">
        <v>93</v>
      </c>
      <c r="H1909" s="8" t="s">
        <v>4052</v>
      </c>
      <c r="I1909" s="11">
        <v>9.0</v>
      </c>
      <c r="J1909" s="13" t="s">
        <v>7134</v>
      </c>
      <c r="K1909" s="13" t="s">
        <v>7135</v>
      </c>
      <c r="L1909" s="13" t="s">
        <v>7136</v>
      </c>
    </row>
    <row r="1910">
      <c r="A1910" s="11">
        <v>6.001850289E9</v>
      </c>
      <c r="B1910" s="12">
        <v>1909.0</v>
      </c>
      <c r="C1910" s="8" t="s">
        <v>12</v>
      </c>
      <c r="D1910" s="5">
        <f>VLOOKUP(CONCATENATE(C1910,A1910), Final!A:L, 12, false)</f>
        <v>21.85</v>
      </c>
      <c r="E1910" s="8" t="s">
        <v>7130</v>
      </c>
      <c r="F1910" s="11">
        <v>2023.0</v>
      </c>
      <c r="G1910" s="8" t="s">
        <v>93</v>
      </c>
      <c r="H1910" s="8" t="s">
        <v>4052</v>
      </c>
      <c r="I1910" s="11">
        <v>9.0</v>
      </c>
      <c r="J1910" s="13" t="s">
        <v>7137</v>
      </c>
      <c r="K1910" s="13" t="s">
        <v>7138</v>
      </c>
      <c r="L1910" s="13" t="s">
        <v>7139</v>
      </c>
    </row>
    <row r="1911">
      <c r="A1911" s="11">
        <v>6.001850295E9</v>
      </c>
      <c r="B1911" s="12">
        <v>1910.0</v>
      </c>
      <c r="C1911" s="8" t="s">
        <v>12</v>
      </c>
      <c r="D1911" s="5">
        <f>VLOOKUP(CONCATENATE(C1911,A1911), Final!A:L, 12, false)</f>
        <v>21.85</v>
      </c>
      <c r="E1911" s="8" t="s">
        <v>7130</v>
      </c>
      <c r="F1911" s="11">
        <v>2023.0</v>
      </c>
      <c r="G1911" s="8" t="s">
        <v>93</v>
      </c>
      <c r="H1911" s="8" t="s">
        <v>4052</v>
      </c>
      <c r="I1911" s="11">
        <v>9.0</v>
      </c>
      <c r="J1911" s="13" t="s">
        <v>7140</v>
      </c>
      <c r="K1911" s="13" t="s">
        <v>7141</v>
      </c>
      <c r="L1911" s="13" t="s">
        <v>7142</v>
      </c>
    </row>
    <row r="1912">
      <c r="A1912" s="11">
        <v>6.001850297E9</v>
      </c>
      <c r="B1912" s="12">
        <v>1911.0</v>
      </c>
      <c r="C1912" s="8" t="s">
        <v>12</v>
      </c>
      <c r="D1912" s="5">
        <f>VLOOKUP(CONCATENATE(C1912,A1912), Final!A:L, 12, false)</f>
        <v>21.85</v>
      </c>
      <c r="E1912" s="8" t="s">
        <v>7130</v>
      </c>
      <c r="F1912" s="11">
        <v>2023.0</v>
      </c>
      <c r="G1912" s="8" t="s">
        <v>93</v>
      </c>
      <c r="H1912" s="8" t="s">
        <v>4052</v>
      </c>
      <c r="I1912" s="11">
        <v>9.0</v>
      </c>
      <c r="J1912" s="13" t="s">
        <v>7143</v>
      </c>
      <c r="K1912" s="13" t="s">
        <v>7144</v>
      </c>
      <c r="L1912" s="13" t="s">
        <v>7145</v>
      </c>
    </row>
    <row r="1913">
      <c r="A1913" s="11">
        <v>6.001856119E9</v>
      </c>
      <c r="B1913" s="12">
        <v>1912.0</v>
      </c>
      <c r="C1913" s="8" t="s">
        <v>12</v>
      </c>
      <c r="D1913" s="5">
        <f>VLOOKUP(CONCATENATE(C1913,A1913), Final!A:L, 12, false)</f>
        <v>21.85</v>
      </c>
      <c r="E1913" s="8" t="s">
        <v>7146</v>
      </c>
      <c r="F1913" s="11">
        <v>2022.0</v>
      </c>
      <c r="G1913" s="8" t="s">
        <v>93</v>
      </c>
      <c r="H1913" s="8" t="s">
        <v>4106</v>
      </c>
      <c r="I1913" s="11">
        <v>9.0</v>
      </c>
      <c r="J1913" s="13" t="s">
        <v>7147</v>
      </c>
      <c r="K1913" s="13" t="s">
        <v>7148</v>
      </c>
      <c r="L1913" s="13" t="s">
        <v>7149</v>
      </c>
    </row>
    <row r="1914">
      <c r="A1914" s="11">
        <v>6.001859251E9</v>
      </c>
      <c r="B1914" s="12">
        <v>1913.0</v>
      </c>
      <c r="C1914" s="8" t="s">
        <v>12</v>
      </c>
      <c r="D1914" s="5">
        <f>VLOOKUP(CONCATENATE(C1914,A1914), Final!A:L, 12, false)</f>
        <v>21.85</v>
      </c>
      <c r="E1914" s="8" t="s">
        <v>7150</v>
      </c>
      <c r="F1914" s="11">
        <v>1999.0</v>
      </c>
      <c r="G1914" s="8" t="s">
        <v>93</v>
      </c>
      <c r="H1914" s="8" t="s">
        <v>4006</v>
      </c>
      <c r="I1914" s="8" t="s">
        <v>3738</v>
      </c>
      <c r="J1914" s="13" t="s">
        <v>7151</v>
      </c>
      <c r="K1914" s="13" t="s">
        <v>7152</v>
      </c>
      <c r="L1914" s="13" t="s">
        <v>7153</v>
      </c>
    </row>
    <row r="1915">
      <c r="A1915" s="11">
        <v>6.001864052E9</v>
      </c>
      <c r="B1915" s="12">
        <v>1914.0</v>
      </c>
      <c r="C1915" s="8" t="s">
        <v>12</v>
      </c>
      <c r="D1915" s="5">
        <f>VLOOKUP(CONCATENATE(C1915,A1915), Final!A:L, 12, false)</f>
        <v>21.85</v>
      </c>
      <c r="E1915" s="8" t="s">
        <v>7154</v>
      </c>
      <c r="F1915" s="11">
        <v>2023.0</v>
      </c>
      <c r="G1915" s="8" t="s">
        <v>93</v>
      </c>
      <c r="H1915" s="8" t="s">
        <v>4052</v>
      </c>
      <c r="I1915" s="8" t="s">
        <v>3738</v>
      </c>
      <c r="J1915" s="13" t="s">
        <v>7155</v>
      </c>
      <c r="K1915" s="13" t="s">
        <v>7156</v>
      </c>
      <c r="L1915" s="13" t="s">
        <v>7157</v>
      </c>
    </row>
    <row r="1916">
      <c r="A1916" s="11">
        <v>6.001864053E9</v>
      </c>
      <c r="B1916" s="12">
        <v>1915.0</v>
      </c>
      <c r="C1916" s="8" t="s">
        <v>12</v>
      </c>
      <c r="D1916" s="5">
        <f>VLOOKUP(CONCATENATE(C1916,A1916), Final!A:L, 12, false)</f>
        <v>21.85</v>
      </c>
      <c r="E1916" s="8" t="s">
        <v>7154</v>
      </c>
      <c r="F1916" s="11">
        <v>2023.0</v>
      </c>
      <c r="G1916" s="8" t="s">
        <v>93</v>
      </c>
      <c r="H1916" s="8" t="s">
        <v>4052</v>
      </c>
      <c r="I1916" s="8" t="s">
        <v>3738</v>
      </c>
      <c r="J1916" s="13" t="s">
        <v>7158</v>
      </c>
      <c r="K1916" s="13" t="s">
        <v>7159</v>
      </c>
      <c r="L1916" s="13" t="s">
        <v>7160</v>
      </c>
    </row>
    <row r="1917">
      <c r="A1917" s="11">
        <v>6.001864056E9</v>
      </c>
      <c r="B1917" s="12">
        <v>1916.0</v>
      </c>
      <c r="C1917" s="8" t="s">
        <v>12</v>
      </c>
      <c r="D1917" s="5">
        <f>VLOOKUP(CONCATENATE(C1917,A1917), Final!A:L, 12, false)</f>
        <v>21.85</v>
      </c>
      <c r="E1917" s="8" t="s">
        <v>7154</v>
      </c>
      <c r="F1917" s="11">
        <v>2023.0</v>
      </c>
      <c r="G1917" s="8" t="s">
        <v>93</v>
      </c>
      <c r="H1917" s="8" t="s">
        <v>4052</v>
      </c>
      <c r="I1917" s="8" t="s">
        <v>3738</v>
      </c>
      <c r="J1917" s="13" t="s">
        <v>7161</v>
      </c>
      <c r="K1917" s="13" t="s">
        <v>7162</v>
      </c>
      <c r="L1917" s="13" t="s">
        <v>7163</v>
      </c>
    </row>
    <row r="1918">
      <c r="A1918" s="11">
        <v>6.001864058E9</v>
      </c>
      <c r="B1918" s="12">
        <v>1917.0</v>
      </c>
      <c r="C1918" s="8" t="s">
        <v>12</v>
      </c>
      <c r="D1918" s="5">
        <f>VLOOKUP(CONCATENATE(C1918,A1918), Final!A:L, 12, false)</f>
        <v>21.85</v>
      </c>
      <c r="E1918" s="8" t="s">
        <v>7154</v>
      </c>
      <c r="F1918" s="11">
        <v>2023.0</v>
      </c>
      <c r="G1918" s="8" t="s">
        <v>93</v>
      </c>
      <c r="H1918" s="8" t="s">
        <v>4052</v>
      </c>
      <c r="I1918" s="8" t="s">
        <v>3738</v>
      </c>
      <c r="J1918" s="13" t="s">
        <v>7164</v>
      </c>
      <c r="K1918" s="13" t="s">
        <v>7165</v>
      </c>
      <c r="L1918" s="13" t="s">
        <v>7166</v>
      </c>
    </row>
    <row r="1919">
      <c r="A1919" s="11">
        <v>6.001865298E9</v>
      </c>
      <c r="B1919" s="12">
        <v>1918.0</v>
      </c>
      <c r="C1919" s="8" t="s">
        <v>12</v>
      </c>
      <c r="D1919" s="5">
        <f>VLOOKUP(CONCATENATE(C1919,A1919), Final!A:L, 12, false)</f>
        <v>21.85</v>
      </c>
      <c r="E1919" s="8" t="s">
        <v>7154</v>
      </c>
      <c r="F1919" s="11">
        <v>2023.0</v>
      </c>
      <c r="G1919" s="8" t="s">
        <v>93</v>
      </c>
      <c r="H1919" s="8" t="s">
        <v>4052</v>
      </c>
      <c r="I1919" s="8" t="s">
        <v>3738</v>
      </c>
      <c r="J1919" s="13" t="s">
        <v>7167</v>
      </c>
      <c r="K1919" s="13" t="s">
        <v>7168</v>
      </c>
      <c r="L1919" s="13" t="s">
        <v>7169</v>
      </c>
    </row>
    <row r="1920">
      <c r="A1920" s="11">
        <v>6.001881212E9</v>
      </c>
      <c r="B1920" s="12">
        <v>1919.0</v>
      </c>
      <c r="C1920" s="8" t="s">
        <v>12</v>
      </c>
      <c r="D1920" s="5">
        <f>VLOOKUP(CONCATENATE(C1920,A1920), Final!A:L, 12, false)</f>
        <v>21.85</v>
      </c>
      <c r="E1920" s="8" t="s">
        <v>7170</v>
      </c>
      <c r="F1920" s="11">
        <v>2023.0</v>
      </c>
      <c r="G1920" s="8" t="s">
        <v>93</v>
      </c>
      <c r="H1920" s="8" t="s">
        <v>4052</v>
      </c>
      <c r="I1920" s="11">
        <v>8.5</v>
      </c>
      <c r="J1920" s="13" t="s">
        <v>7171</v>
      </c>
      <c r="K1920" s="13" t="s">
        <v>7172</v>
      </c>
      <c r="L1920" s="13" t="s">
        <v>7173</v>
      </c>
    </row>
    <row r="1921">
      <c r="A1921" s="11">
        <v>6.001881213E9</v>
      </c>
      <c r="B1921" s="12">
        <v>1920.0</v>
      </c>
      <c r="C1921" s="8" t="s">
        <v>12</v>
      </c>
      <c r="D1921" s="5">
        <f>VLOOKUP(CONCATENATE(C1921,A1921), Final!A:L, 12, false)</f>
        <v>21.85</v>
      </c>
      <c r="E1921" s="8" t="s">
        <v>7170</v>
      </c>
      <c r="F1921" s="11">
        <v>2023.0</v>
      </c>
      <c r="G1921" s="8" t="s">
        <v>93</v>
      </c>
      <c r="H1921" s="8" t="s">
        <v>4052</v>
      </c>
      <c r="I1921" s="11">
        <v>8.5</v>
      </c>
      <c r="J1921" s="13" t="s">
        <v>7174</v>
      </c>
      <c r="K1921" s="13" t="s">
        <v>7175</v>
      </c>
      <c r="L1921" s="13" t="s">
        <v>7176</v>
      </c>
    </row>
    <row r="1922">
      <c r="A1922" s="11">
        <v>6.001881214E9</v>
      </c>
      <c r="B1922" s="12">
        <v>1921.0</v>
      </c>
      <c r="C1922" s="8" t="s">
        <v>12</v>
      </c>
      <c r="D1922" s="5">
        <f>VLOOKUP(CONCATENATE(C1922,A1922), Final!A:L, 12, false)</f>
        <v>21.85</v>
      </c>
      <c r="E1922" s="8" t="s">
        <v>7170</v>
      </c>
      <c r="F1922" s="11">
        <v>2023.0</v>
      </c>
      <c r="G1922" s="8" t="s">
        <v>93</v>
      </c>
      <c r="H1922" s="8" t="s">
        <v>4052</v>
      </c>
      <c r="I1922" s="11">
        <v>8.5</v>
      </c>
      <c r="J1922" s="13" t="s">
        <v>7177</v>
      </c>
      <c r="K1922" s="13" t="s">
        <v>7178</v>
      </c>
      <c r="L1922" s="13" t="s">
        <v>7179</v>
      </c>
    </row>
    <row r="1923">
      <c r="A1923" s="11">
        <v>6.001881234E9</v>
      </c>
      <c r="B1923" s="12">
        <v>1922.0</v>
      </c>
      <c r="C1923" s="8" t="s">
        <v>12</v>
      </c>
      <c r="D1923" s="5">
        <f>VLOOKUP(CONCATENATE(C1923,A1923), Final!A:L, 12, false)</f>
        <v>21.85</v>
      </c>
      <c r="E1923" s="8" t="s">
        <v>7170</v>
      </c>
      <c r="F1923" s="11">
        <v>2023.0</v>
      </c>
      <c r="G1923" s="8" t="s">
        <v>93</v>
      </c>
      <c r="H1923" s="8" t="s">
        <v>4052</v>
      </c>
      <c r="I1923" s="11">
        <v>8.5</v>
      </c>
      <c r="J1923" s="13" t="s">
        <v>7180</v>
      </c>
      <c r="K1923" s="13" t="s">
        <v>7181</v>
      </c>
      <c r="L1923" s="13" t="s">
        <v>7182</v>
      </c>
    </row>
    <row r="1924">
      <c r="A1924" s="11">
        <v>6.035585284E9</v>
      </c>
      <c r="B1924" s="12">
        <v>1923.0</v>
      </c>
      <c r="C1924" s="8" t="s">
        <v>12</v>
      </c>
      <c r="D1924" s="5">
        <f>VLOOKUP(CONCATENATE(C1924,A1924), Final!A:L, 12, false)</f>
        <v>21.85</v>
      </c>
      <c r="E1924" s="8" t="s">
        <v>7183</v>
      </c>
      <c r="F1924" s="11">
        <v>2000.0</v>
      </c>
      <c r="G1924" s="8" t="s">
        <v>93</v>
      </c>
      <c r="H1924" s="8" t="s">
        <v>3976</v>
      </c>
      <c r="I1924" s="11">
        <v>9.0</v>
      </c>
      <c r="J1924" s="13" t="s">
        <v>7184</v>
      </c>
      <c r="K1924" s="13" t="s">
        <v>7185</v>
      </c>
      <c r="L1924" s="13" t="s">
        <v>7186</v>
      </c>
    </row>
    <row r="1925">
      <c r="A1925" s="11">
        <v>1.40101600726E12</v>
      </c>
      <c r="B1925" s="12">
        <v>1924.0</v>
      </c>
      <c r="C1925" s="8" t="s">
        <v>12</v>
      </c>
      <c r="D1925" s="5">
        <f>VLOOKUP(CONCATENATE(C1925,A1925), Final!A:L, 12, false)</f>
        <v>21.85</v>
      </c>
      <c r="E1925" s="8" t="s">
        <v>7187</v>
      </c>
      <c r="F1925" s="11">
        <v>1997.0</v>
      </c>
      <c r="G1925" s="8" t="s">
        <v>93</v>
      </c>
      <c r="H1925" s="8" t="s">
        <v>3976</v>
      </c>
      <c r="I1925" s="8" t="s">
        <v>3738</v>
      </c>
      <c r="J1925" s="13" t="s">
        <v>7188</v>
      </c>
      <c r="K1925" s="13" t="s">
        <v>7189</v>
      </c>
      <c r="L1925" s="13" t="s">
        <v>7190</v>
      </c>
    </row>
    <row r="1926">
      <c r="A1926" s="11">
        <v>1.401016007261E12</v>
      </c>
      <c r="B1926" s="12">
        <v>1925.0</v>
      </c>
      <c r="C1926" s="8" t="s">
        <v>12</v>
      </c>
      <c r="D1926" s="5">
        <f>VLOOKUP(CONCATENATE(C1926,A1926), Final!A:L, 12, false)</f>
        <v>21.85</v>
      </c>
      <c r="E1926" s="8" t="s">
        <v>7187</v>
      </c>
      <c r="F1926" s="11">
        <v>1997.0</v>
      </c>
      <c r="G1926" s="8" t="s">
        <v>93</v>
      </c>
      <c r="H1926" s="8" t="s">
        <v>3976</v>
      </c>
      <c r="I1926" s="8" t="s">
        <v>3738</v>
      </c>
      <c r="J1926" s="13" t="s">
        <v>7191</v>
      </c>
      <c r="K1926" s="13" t="s">
        <v>7192</v>
      </c>
      <c r="L1926" s="13" t="s">
        <v>7193</v>
      </c>
    </row>
    <row r="1927">
      <c r="A1927" s="11">
        <v>1.401031274254E12</v>
      </c>
      <c r="B1927" s="12">
        <v>1926.0</v>
      </c>
      <c r="C1927" s="8" t="s">
        <v>12</v>
      </c>
      <c r="D1927" s="5">
        <f>VLOOKUP(CONCATENATE(C1927,A1927), Final!A:L, 12, false)</f>
        <v>21.85</v>
      </c>
      <c r="E1927" s="8" t="s">
        <v>7194</v>
      </c>
      <c r="F1927" s="11">
        <v>2007.0</v>
      </c>
      <c r="G1927" s="8" t="s">
        <v>93</v>
      </c>
      <c r="H1927" s="8" t="s">
        <v>4214</v>
      </c>
      <c r="I1927" s="11">
        <v>9.0</v>
      </c>
      <c r="J1927" s="13" t="s">
        <v>7195</v>
      </c>
      <c r="K1927" s="13" t="s">
        <v>7196</v>
      </c>
      <c r="L1927" s="13" t="s">
        <v>7197</v>
      </c>
    </row>
    <row r="1928">
      <c r="A1928" s="11">
        <v>1.401031274258E12</v>
      </c>
      <c r="B1928" s="12">
        <v>1927.0</v>
      </c>
      <c r="C1928" s="8" t="s">
        <v>12</v>
      </c>
      <c r="D1928" s="5">
        <f>VLOOKUP(CONCATENATE(C1928,A1928), Final!A:L, 12, false)</f>
        <v>21.85</v>
      </c>
      <c r="E1928" s="8" t="s">
        <v>7194</v>
      </c>
      <c r="F1928" s="11">
        <v>2007.0</v>
      </c>
      <c r="G1928" s="8" t="s">
        <v>93</v>
      </c>
      <c r="H1928" s="8" t="s">
        <v>4214</v>
      </c>
      <c r="I1928" s="11">
        <v>9.0</v>
      </c>
      <c r="J1928" s="13" t="s">
        <v>7198</v>
      </c>
      <c r="K1928" s="13" t="s">
        <v>7199</v>
      </c>
      <c r="L1928" s="13" t="s">
        <v>7200</v>
      </c>
    </row>
    <row r="1929">
      <c r="A1929" s="11">
        <v>1.40103127426E12</v>
      </c>
      <c r="B1929" s="12">
        <v>1928.0</v>
      </c>
      <c r="C1929" s="8" t="s">
        <v>12</v>
      </c>
      <c r="D1929" s="5">
        <f>VLOOKUP(CONCATENATE(C1929,A1929), Final!A:L, 12, false)</f>
        <v>21.85</v>
      </c>
      <c r="E1929" s="8" t="s">
        <v>7194</v>
      </c>
      <c r="F1929" s="11">
        <v>2007.0</v>
      </c>
      <c r="G1929" s="8" t="s">
        <v>93</v>
      </c>
      <c r="H1929" s="8" t="s">
        <v>4214</v>
      </c>
      <c r="I1929" s="11">
        <v>9.0</v>
      </c>
      <c r="J1929" s="13" t="s">
        <v>7201</v>
      </c>
      <c r="K1929" s="13" t="s">
        <v>7202</v>
      </c>
      <c r="L1929" s="13" t="s">
        <v>7203</v>
      </c>
    </row>
    <row r="1930">
      <c r="A1930" s="11">
        <v>1.401036555064E12</v>
      </c>
      <c r="B1930" s="12">
        <v>1929.0</v>
      </c>
      <c r="C1930" s="8" t="s">
        <v>12</v>
      </c>
      <c r="D1930" s="5">
        <f>VLOOKUP(CONCATENATE(C1930,A1930), Final!A:L, 12, false)</f>
        <v>21.85</v>
      </c>
      <c r="E1930" s="8" t="s">
        <v>4233</v>
      </c>
      <c r="F1930" s="11">
        <v>2006.0</v>
      </c>
      <c r="G1930" s="8" t="s">
        <v>93</v>
      </c>
      <c r="H1930" s="8" t="s">
        <v>4214</v>
      </c>
      <c r="I1930" s="11">
        <v>8.5</v>
      </c>
      <c r="J1930" s="13" t="s">
        <v>7204</v>
      </c>
      <c r="K1930" s="13" t="s">
        <v>7205</v>
      </c>
      <c r="L1930" s="13" t="s">
        <v>7206</v>
      </c>
    </row>
    <row r="1931">
      <c r="A1931" s="11">
        <v>1.401036555065E12</v>
      </c>
      <c r="B1931" s="12">
        <v>1930.0</v>
      </c>
      <c r="C1931" s="8" t="s">
        <v>12</v>
      </c>
      <c r="D1931" s="5">
        <f>VLOOKUP(CONCATENATE(C1931,A1931), Final!A:L, 12, false)</f>
        <v>21.85</v>
      </c>
      <c r="E1931" s="8" t="s">
        <v>4233</v>
      </c>
      <c r="F1931" s="11">
        <v>2006.0</v>
      </c>
      <c r="G1931" s="8" t="s">
        <v>93</v>
      </c>
      <c r="H1931" s="8" t="s">
        <v>4214</v>
      </c>
      <c r="I1931" s="11">
        <v>8.5</v>
      </c>
      <c r="J1931" s="13" t="s">
        <v>7207</v>
      </c>
      <c r="K1931" s="13" t="s">
        <v>7208</v>
      </c>
      <c r="L1931" s="13" t="s">
        <v>7209</v>
      </c>
    </row>
    <row r="1932">
      <c r="A1932" s="11">
        <v>1.401036555066E12</v>
      </c>
      <c r="B1932" s="12">
        <v>1931.0</v>
      </c>
      <c r="C1932" s="8" t="s">
        <v>12</v>
      </c>
      <c r="D1932" s="5">
        <f>VLOOKUP(CONCATENATE(C1932,A1932), Final!A:L, 12, false)</f>
        <v>21.85</v>
      </c>
      <c r="E1932" s="8" t="s">
        <v>4233</v>
      </c>
      <c r="F1932" s="11">
        <v>2006.0</v>
      </c>
      <c r="G1932" s="8" t="s">
        <v>93</v>
      </c>
      <c r="H1932" s="8" t="s">
        <v>4214</v>
      </c>
      <c r="I1932" s="11">
        <v>8.5</v>
      </c>
      <c r="J1932" s="13" t="s">
        <v>7210</v>
      </c>
      <c r="K1932" s="13" t="s">
        <v>7211</v>
      </c>
      <c r="L1932" s="13" t="s">
        <v>7212</v>
      </c>
    </row>
    <row r="1933">
      <c r="A1933" s="11">
        <v>1.401036555068E12</v>
      </c>
      <c r="B1933" s="12">
        <v>1932.0</v>
      </c>
      <c r="C1933" s="8" t="s">
        <v>12</v>
      </c>
      <c r="D1933" s="5">
        <f>VLOOKUP(CONCATENATE(C1933,A1933), Final!A:L, 12, false)</f>
        <v>21.85</v>
      </c>
      <c r="E1933" s="8" t="s">
        <v>4237</v>
      </c>
      <c r="F1933" s="11">
        <v>2006.0</v>
      </c>
      <c r="G1933" s="8" t="s">
        <v>93</v>
      </c>
      <c r="H1933" s="8" t="s">
        <v>4214</v>
      </c>
      <c r="I1933" s="11">
        <v>8.0</v>
      </c>
      <c r="J1933" s="13" t="s">
        <v>7213</v>
      </c>
      <c r="K1933" s="13" t="s">
        <v>7214</v>
      </c>
      <c r="L1933" s="13" t="s">
        <v>7215</v>
      </c>
    </row>
    <row r="1934">
      <c r="A1934" s="11">
        <v>1.401036555069E12</v>
      </c>
      <c r="B1934" s="12">
        <v>1933.0</v>
      </c>
      <c r="C1934" s="8" t="s">
        <v>12</v>
      </c>
      <c r="D1934" s="5">
        <f>VLOOKUP(CONCATENATE(C1934,A1934), Final!A:L, 12, false)</f>
        <v>21.85</v>
      </c>
      <c r="E1934" s="8" t="s">
        <v>4237</v>
      </c>
      <c r="F1934" s="11">
        <v>2006.0</v>
      </c>
      <c r="G1934" s="8" t="s">
        <v>93</v>
      </c>
      <c r="H1934" s="8" t="s">
        <v>4214</v>
      </c>
      <c r="I1934" s="11">
        <v>8.0</v>
      </c>
      <c r="J1934" s="13" t="s">
        <v>7216</v>
      </c>
      <c r="K1934" s="13" t="s">
        <v>7217</v>
      </c>
      <c r="L1934" s="13" t="s">
        <v>7218</v>
      </c>
    </row>
    <row r="1935">
      <c r="A1935" s="11">
        <v>3.916457216E9</v>
      </c>
      <c r="B1935" s="12">
        <v>1934.0</v>
      </c>
      <c r="C1935" s="8" t="s">
        <v>12</v>
      </c>
      <c r="D1935" s="5">
        <f>VLOOKUP(CONCATENATE(C1935,A1935), Final!A:L, 12, false)</f>
        <v>23</v>
      </c>
      <c r="E1935" s="8" t="s">
        <v>7219</v>
      </c>
      <c r="F1935" s="11">
        <v>1996.0</v>
      </c>
      <c r="G1935" s="8" t="s">
        <v>93</v>
      </c>
      <c r="H1935" s="8" t="s">
        <v>3976</v>
      </c>
      <c r="I1935" s="11">
        <v>9.0</v>
      </c>
      <c r="J1935" s="13" t="s">
        <v>7220</v>
      </c>
      <c r="K1935" s="13" t="s">
        <v>7221</v>
      </c>
      <c r="L1935" s="13" t="s">
        <v>7222</v>
      </c>
    </row>
    <row r="1936">
      <c r="A1936" s="11">
        <v>3.916457221E9</v>
      </c>
      <c r="B1936" s="12">
        <v>1935.0</v>
      </c>
      <c r="C1936" s="8" t="s">
        <v>12</v>
      </c>
      <c r="D1936" s="5">
        <f>VLOOKUP(CONCATENATE(C1936,A1936), Final!A:L, 12, false)</f>
        <v>23</v>
      </c>
      <c r="E1936" s="8" t="s">
        <v>7219</v>
      </c>
      <c r="F1936" s="11">
        <v>1996.0</v>
      </c>
      <c r="G1936" s="8" t="s">
        <v>93</v>
      </c>
      <c r="H1936" s="8" t="s">
        <v>3976</v>
      </c>
      <c r="I1936" s="11">
        <v>9.0</v>
      </c>
      <c r="J1936" s="13" t="s">
        <v>7223</v>
      </c>
      <c r="K1936" s="13" t="s">
        <v>7224</v>
      </c>
      <c r="L1936" s="13" t="s">
        <v>7225</v>
      </c>
    </row>
    <row r="1937">
      <c r="A1937" s="11">
        <v>3.916457222E9</v>
      </c>
      <c r="B1937" s="12">
        <v>1936.0</v>
      </c>
      <c r="C1937" s="8" t="s">
        <v>12</v>
      </c>
      <c r="D1937" s="5">
        <f>VLOOKUP(CONCATENATE(C1937,A1937), Final!A:L, 12, false)</f>
        <v>23</v>
      </c>
      <c r="E1937" s="8" t="s">
        <v>7219</v>
      </c>
      <c r="F1937" s="11">
        <v>1996.0</v>
      </c>
      <c r="G1937" s="8" t="s">
        <v>93</v>
      </c>
      <c r="H1937" s="8" t="s">
        <v>3976</v>
      </c>
      <c r="I1937" s="11">
        <v>9.0</v>
      </c>
      <c r="J1937" s="13" t="s">
        <v>7226</v>
      </c>
      <c r="K1937" s="13" t="s">
        <v>7227</v>
      </c>
      <c r="L1937" s="13" t="s">
        <v>7228</v>
      </c>
    </row>
    <row r="1938">
      <c r="A1938" s="11">
        <v>6.001835204E9</v>
      </c>
      <c r="B1938" s="12">
        <v>1937.0</v>
      </c>
      <c r="C1938" s="8" t="s">
        <v>12</v>
      </c>
      <c r="D1938" s="5">
        <f>VLOOKUP(CONCATENATE(C1938,A1938), Final!A:L, 12, false)</f>
        <v>23</v>
      </c>
      <c r="E1938" s="8" t="s">
        <v>7229</v>
      </c>
      <c r="F1938" s="11">
        <v>2022.0</v>
      </c>
      <c r="G1938" s="8" t="s">
        <v>93</v>
      </c>
      <c r="H1938" s="8" t="s">
        <v>4106</v>
      </c>
      <c r="I1938" s="11">
        <v>9.0</v>
      </c>
      <c r="J1938" s="13" t="s">
        <v>7230</v>
      </c>
      <c r="K1938" s="13" t="s">
        <v>7231</v>
      </c>
      <c r="L1938" s="13" t="s">
        <v>7232</v>
      </c>
    </row>
    <row r="1939">
      <c r="A1939" s="11">
        <v>6.001881288E9</v>
      </c>
      <c r="B1939" s="12">
        <v>1938.0</v>
      </c>
      <c r="C1939" s="8" t="s">
        <v>12</v>
      </c>
      <c r="D1939" s="5">
        <f>VLOOKUP(CONCATENATE(C1939,A1939), Final!A:L, 12, false)</f>
        <v>23</v>
      </c>
      <c r="E1939" s="8" t="s">
        <v>7233</v>
      </c>
      <c r="F1939" s="11">
        <v>2021.0</v>
      </c>
      <c r="G1939" s="8" t="s">
        <v>93</v>
      </c>
      <c r="H1939" s="8" t="s">
        <v>4106</v>
      </c>
      <c r="I1939" s="8" t="s">
        <v>3738</v>
      </c>
      <c r="J1939" s="13" t="s">
        <v>7234</v>
      </c>
      <c r="K1939" s="13" t="s">
        <v>7235</v>
      </c>
      <c r="L1939" s="13" t="s">
        <v>7236</v>
      </c>
    </row>
    <row r="1940">
      <c r="A1940" s="11">
        <v>6.00188822E9</v>
      </c>
      <c r="B1940" s="12">
        <v>1939.0</v>
      </c>
      <c r="C1940" s="8" t="s">
        <v>12</v>
      </c>
      <c r="D1940" s="5">
        <f>VLOOKUP(CONCATENATE(C1940,A1940), Final!A:L, 12, false)</f>
        <v>23</v>
      </c>
      <c r="E1940" s="8" t="s">
        <v>7237</v>
      </c>
      <c r="F1940" s="11">
        <v>2022.0</v>
      </c>
      <c r="G1940" s="8" t="s">
        <v>93</v>
      </c>
      <c r="H1940" s="8" t="s">
        <v>4106</v>
      </c>
      <c r="I1940" s="11">
        <v>9.0</v>
      </c>
      <c r="J1940" s="13" t="s">
        <v>7238</v>
      </c>
      <c r="K1940" s="13" t="s">
        <v>7239</v>
      </c>
      <c r="L1940" s="13" t="s">
        <v>7240</v>
      </c>
    </row>
    <row r="1941">
      <c r="A1941" s="11">
        <v>6.016746254E9</v>
      </c>
      <c r="B1941" s="12">
        <v>1940.0</v>
      </c>
      <c r="C1941" s="8" t="s">
        <v>12</v>
      </c>
      <c r="D1941" s="5">
        <f>VLOOKUP(CONCATENATE(C1941,A1941), Final!A:L, 12, false)</f>
        <v>23</v>
      </c>
      <c r="E1941" s="8" t="s">
        <v>7241</v>
      </c>
      <c r="F1941" s="11">
        <v>2021.0</v>
      </c>
      <c r="G1941" s="8" t="s">
        <v>93</v>
      </c>
      <c r="H1941" s="8" t="s">
        <v>4106</v>
      </c>
      <c r="I1941" s="11">
        <v>9.0</v>
      </c>
      <c r="J1941" s="13" t="s">
        <v>7242</v>
      </c>
      <c r="K1941" s="13" t="s">
        <v>7243</v>
      </c>
      <c r="L1941" s="13" t="s">
        <v>7244</v>
      </c>
    </row>
    <row r="1942">
      <c r="A1942" s="11">
        <v>6.016746255E9</v>
      </c>
      <c r="B1942" s="12">
        <v>1941.0</v>
      </c>
      <c r="C1942" s="8" t="s">
        <v>12</v>
      </c>
      <c r="D1942" s="5">
        <f>VLOOKUP(CONCATENATE(C1942,A1942), Final!A:L, 12, false)</f>
        <v>23</v>
      </c>
      <c r="E1942" s="8" t="s">
        <v>7241</v>
      </c>
      <c r="F1942" s="11">
        <v>2021.0</v>
      </c>
      <c r="G1942" s="8" t="s">
        <v>93</v>
      </c>
      <c r="H1942" s="8" t="s">
        <v>4106</v>
      </c>
      <c r="I1942" s="11">
        <v>9.0</v>
      </c>
      <c r="J1942" s="13" t="s">
        <v>7245</v>
      </c>
      <c r="K1942" s="13" t="s">
        <v>7246</v>
      </c>
      <c r="L1942" s="13" t="s">
        <v>7247</v>
      </c>
    </row>
    <row r="1943">
      <c r="A1943" s="11">
        <v>6.03558507E9</v>
      </c>
      <c r="B1943" s="12">
        <v>1942.0</v>
      </c>
      <c r="C1943" s="8" t="s">
        <v>12</v>
      </c>
      <c r="D1943" s="5">
        <f>VLOOKUP(CONCATENATE(C1943,A1943), Final!A:L, 12, false)</f>
        <v>23</v>
      </c>
      <c r="E1943" s="8" t="s">
        <v>7248</v>
      </c>
      <c r="F1943" s="11">
        <v>2000.0</v>
      </c>
      <c r="G1943" s="8" t="s">
        <v>93</v>
      </c>
      <c r="H1943" s="8" t="s">
        <v>3976</v>
      </c>
      <c r="I1943" s="11">
        <v>8.0</v>
      </c>
      <c r="J1943" s="13" t="s">
        <v>7249</v>
      </c>
      <c r="K1943" s="13" t="s">
        <v>7250</v>
      </c>
      <c r="L1943" s="13" t="s">
        <v>7251</v>
      </c>
    </row>
    <row r="1944">
      <c r="A1944" s="11">
        <v>6.035585072E9</v>
      </c>
      <c r="B1944" s="12">
        <v>1943.0</v>
      </c>
      <c r="C1944" s="8" t="s">
        <v>12</v>
      </c>
      <c r="D1944" s="5">
        <f>VLOOKUP(CONCATENATE(C1944,A1944), Final!A:L, 12, false)</f>
        <v>23</v>
      </c>
      <c r="E1944" s="8" t="s">
        <v>7248</v>
      </c>
      <c r="F1944" s="11">
        <v>2000.0</v>
      </c>
      <c r="G1944" s="8" t="s">
        <v>93</v>
      </c>
      <c r="H1944" s="8" t="s">
        <v>3976</v>
      </c>
      <c r="I1944" s="11">
        <v>8.0</v>
      </c>
      <c r="J1944" s="13" t="s">
        <v>7252</v>
      </c>
      <c r="K1944" s="13" t="s">
        <v>7253</v>
      </c>
      <c r="L1944" s="13" t="s">
        <v>7254</v>
      </c>
    </row>
    <row r="1945">
      <c r="A1945" s="11">
        <v>6.035585073E9</v>
      </c>
      <c r="B1945" s="12">
        <v>1944.0</v>
      </c>
      <c r="C1945" s="8" t="s">
        <v>12</v>
      </c>
      <c r="D1945" s="5">
        <f>VLOOKUP(CONCATENATE(C1945,A1945), Final!A:L, 12, false)</f>
        <v>23</v>
      </c>
      <c r="E1945" s="8" t="s">
        <v>7248</v>
      </c>
      <c r="F1945" s="11">
        <v>2000.0</v>
      </c>
      <c r="G1945" s="8" t="s">
        <v>93</v>
      </c>
      <c r="H1945" s="8" t="s">
        <v>3976</v>
      </c>
      <c r="I1945" s="11">
        <v>8.0</v>
      </c>
      <c r="J1945" s="13" t="s">
        <v>7255</v>
      </c>
      <c r="K1945" s="13" t="s">
        <v>7256</v>
      </c>
      <c r="L1945" s="13" t="s">
        <v>7257</v>
      </c>
    </row>
    <row r="1946">
      <c r="A1946" s="11">
        <v>6.035585074E9</v>
      </c>
      <c r="B1946" s="12">
        <v>1945.0</v>
      </c>
      <c r="C1946" s="8" t="s">
        <v>12</v>
      </c>
      <c r="D1946" s="5">
        <f>VLOOKUP(CONCATENATE(C1946,A1946), Final!A:L, 12, false)</f>
        <v>23</v>
      </c>
      <c r="E1946" s="8" t="s">
        <v>7248</v>
      </c>
      <c r="F1946" s="11">
        <v>2000.0</v>
      </c>
      <c r="G1946" s="8" t="s">
        <v>93</v>
      </c>
      <c r="H1946" s="8" t="s">
        <v>3976</v>
      </c>
      <c r="I1946" s="11">
        <v>8.0</v>
      </c>
      <c r="J1946" s="13" t="s">
        <v>7258</v>
      </c>
      <c r="K1946" s="13" t="s">
        <v>7259</v>
      </c>
      <c r="L1946" s="13" t="s">
        <v>7260</v>
      </c>
    </row>
    <row r="1947">
      <c r="A1947" s="11">
        <v>6.035585081E9</v>
      </c>
      <c r="B1947" s="12">
        <v>1946.0</v>
      </c>
      <c r="C1947" s="8" t="s">
        <v>12</v>
      </c>
      <c r="D1947" s="5">
        <f>VLOOKUP(CONCATENATE(C1947,A1947), Final!A:L, 12, false)</f>
        <v>23</v>
      </c>
      <c r="E1947" s="8" t="s">
        <v>7248</v>
      </c>
      <c r="F1947" s="11">
        <v>2000.0</v>
      </c>
      <c r="G1947" s="8" t="s">
        <v>93</v>
      </c>
      <c r="H1947" s="8" t="s">
        <v>3976</v>
      </c>
      <c r="I1947" s="11">
        <v>8.0</v>
      </c>
      <c r="J1947" s="13" t="s">
        <v>7261</v>
      </c>
      <c r="K1947" s="13" t="s">
        <v>7262</v>
      </c>
      <c r="L1947" s="13" t="s">
        <v>7263</v>
      </c>
    </row>
    <row r="1948">
      <c r="A1948" s="11">
        <v>6.035585084E9</v>
      </c>
      <c r="B1948" s="12">
        <v>1947.0</v>
      </c>
      <c r="C1948" s="8" t="s">
        <v>12</v>
      </c>
      <c r="D1948" s="5">
        <f>VLOOKUP(CONCATENATE(C1948,A1948), Final!A:L, 12, false)</f>
        <v>23</v>
      </c>
      <c r="E1948" s="8" t="s">
        <v>7248</v>
      </c>
      <c r="F1948" s="11">
        <v>2000.0</v>
      </c>
      <c r="G1948" s="8" t="s">
        <v>93</v>
      </c>
      <c r="H1948" s="8" t="s">
        <v>3976</v>
      </c>
      <c r="I1948" s="11">
        <v>8.0</v>
      </c>
      <c r="J1948" s="13" t="s">
        <v>7264</v>
      </c>
      <c r="K1948" s="13" t="s">
        <v>7265</v>
      </c>
      <c r="L1948" s="13" t="s">
        <v>7266</v>
      </c>
    </row>
    <row r="1949">
      <c r="A1949" s="11">
        <v>6.03558514E9</v>
      </c>
      <c r="B1949" s="12">
        <v>1948.0</v>
      </c>
      <c r="C1949" s="8" t="s">
        <v>12</v>
      </c>
      <c r="D1949" s="5">
        <f>VLOOKUP(CONCATENATE(C1949,A1949), Final!A:L, 12, false)</f>
        <v>23</v>
      </c>
      <c r="E1949" s="8" t="s">
        <v>7267</v>
      </c>
      <c r="F1949" s="11">
        <v>2000.0</v>
      </c>
      <c r="G1949" s="8" t="s">
        <v>93</v>
      </c>
      <c r="H1949" s="8" t="s">
        <v>3976</v>
      </c>
      <c r="I1949" s="11">
        <v>7.5</v>
      </c>
      <c r="J1949" s="13" t="s">
        <v>7268</v>
      </c>
      <c r="K1949" s="13" t="s">
        <v>7269</v>
      </c>
      <c r="L1949" s="13" t="s">
        <v>7270</v>
      </c>
    </row>
    <row r="1950">
      <c r="A1950" s="11">
        <v>1.401014162267E12</v>
      </c>
      <c r="B1950" s="12">
        <v>1949.0</v>
      </c>
      <c r="C1950" s="8" t="s">
        <v>12</v>
      </c>
      <c r="D1950" s="5">
        <f>VLOOKUP(CONCATENATE(C1950,A1950), Final!A:L, 12, false)</f>
        <v>23</v>
      </c>
      <c r="E1950" s="8" t="s">
        <v>7271</v>
      </c>
      <c r="F1950" s="11">
        <v>2023.0</v>
      </c>
      <c r="G1950" s="8" t="s">
        <v>93</v>
      </c>
      <c r="H1950" s="8" t="s">
        <v>4052</v>
      </c>
      <c r="I1950" s="8" t="s">
        <v>688</v>
      </c>
      <c r="J1950" s="13" t="s">
        <v>7272</v>
      </c>
      <c r="K1950" s="13" t="s">
        <v>7273</v>
      </c>
      <c r="L1950" s="13" t="s">
        <v>7274</v>
      </c>
    </row>
    <row r="1951">
      <c r="A1951" s="11">
        <v>1.401031274264E12</v>
      </c>
      <c r="B1951" s="12">
        <v>1950.0</v>
      </c>
      <c r="C1951" s="8" t="s">
        <v>12</v>
      </c>
      <c r="D1951" s="5">
        <f>VLOOKUP(CONCATENATE(C1951,A1951), Final!A:L, 12, false)</f>
        <v>23</v>
      </c>
      <c r="E1951" s="8" t="s">
        <v>7275</v>
      </c>
      <c r="F1951" s="11">
        <v>2007.0</v>
      </c>
      <c r="G1951" s="8" t="s">
        <v>93</v>
      </c>
      <c r="H1951" s="8" t="s">
        <v>4214</v>
      </c>
      <c r="I1951" s="11">
        <v>9.0</v>
      </c>
      <c r="J1951" s="13" t="s">
        <v>7276</v>
      </c>
      <c r="K1951" s="13" t="s">
        <v>7277</v>
      </c>
      <c r="L1951" s="13" t="s">
        <v>7278</v>
      </c>
    </row>
    <row r="1952">
      <c r="A1952" s="11">
        <v>1.401031274265E12</v>
      </c>
      <c r="B1952" s="12">
        <v>1951.0</v>
      </c>
      <c r="C1952" s="8" t="s">
        <v>12</v>
      </c>
      <c r="D1952" s="5">
        <f>VLOOKUP(CONCATENATE(C1952,A1952), Final!A:L, 12, false)</f>
        <v>23</v>
      </c>
      <c r="E1952" s="8" t="s">
        <v>7275</v>
      </c>
      <c r="F1952" s="11">
        <v>2007.0</v>
      </c>
      <c r="G1952" s="8" t="s">
        <v>93</v>
      </c>
      <c r="H1952" s="8" t="s">
        <v>4214</v>
      </c>
      <c r="I1952" s="11">
        <v>9.0</v>
      </c>
      <c r="J1952" s="13" t="s">
        <v>7279</v>
      </c>
      <c r="K1952" s="13" t="s">
        <v>7280</v>
      </c>
      <c r="L1952" s="13" t="s">
        <v>7281</v>
      </c>
    </row>
    <row r="1953">
      <c r="A1953" s="11">
        <v>1.401031274267E12</v>
      </c>
      <c r="B1953" s="12">
        <v>1952.0</v>
      </c>
      <c r="C1953" s="8" t="s">
        <v>12</v>
      </c>
      <c r="D1953" s="5">
        <f>VLOOKUP(CONCATENATE(C1953,A1953), Final!A:L, 12, false)</f>
        <v>23</v>
      </c>
      <c r="E1953" s="8" t="s">
        <v>7275</v>
      </c>
      <c r="F1953" s="11">
        <v>2007.0</v>
      </c>
      <c r="G1953" s="8" t="s">
        <v>93</v>
      </c>
      <c r="H1953" s="8" t="s">
        <v>4214</v>
      </c>
      <c r="I1953" s="11">
        <v>9.0</v>
      </c>
      <c r="J1953" s="13" t="s">
        <v>7282</v>
      </c>
      <c r="K1953" s="13" t="s">
        <v>7283</v>
      </c>
      <c r="L1953" s="13" t="s">
        <v>7284</v>
      </c>
    </row>
    <row r="1954">
      <c r="A1954" s="11">
        <v>1.401036580201E12</v>
      </c>
      <c r="B1954" s="12">
        <v>1953.0</v>
      </c>
      <c r="C1954" s="8" t="s">
        <v>12</v>
      </c>
      <c r="D1954" s="5">
        <f>VLOOKUP(CONCATENATE(C1954,A1954), Final!A:L, 12, false)</f>
        <v>23</v>
      </c>
      <c r="E1954" s="8" t="s">
        <v>7285</v>
      </c>
      <c r="F1954" s="11">
        <v>2003.0</v>
      </c>
      <c r="G1954" s="8" t="s">
        <v>93</v>
      </c>
      <c r="H1954" s="8" t="s">
        <v>4214</v>
      </c>
      <c r="I1954" s="11">
        <v>9.0</v>
      </c>
      <c r="J1954" s="13" t="s">
        <v>7286</v>
      </c>
      <c r="K1954" s="13" t="s">
        <v>7287</v>
      </c>
      <c r="L1954" s="13" t="s">
        <v>7288</v>
      </c>
    </row>
    <row r="1955">
      <c r="A1955" s="11">
        <v>3.913584144E9</v>
      </c>
      <c r="B1955" s="12">
        <v>1954.0</v>
      </c>
      <c r="C1955" s="8" t="s">
        <v>12</v>
      </c>
      <c r="D1955" s="5">
        <f>VLOOKUP(CONCATENATE(C1955,A1955), Final!A:L, 12, false)</f>
        <v>24.15</v>
      </c>
      <c r="E1955" s="8" t="s">
        <v>7289</v>
      </c>
      <c r="F1955" s="11">
        <v>1996.0</v>
      </c>
      <c r="G1955" s="8" t="s">
        <v>93</v>
      </c>
      <c r="H1955" s="8" t="s">
        <v>3976</v>
      </c>
      <c r="I1955" s="11">
        <v>9.0</v>
      </c>
      <c r="J1955" s="13" t="s">
        <v>7290</v>
      </c>
      <c r="K1955" s="13" t="s">
        <v>7291</v>
      </c>
      <c r="L1955" s="13" t="s">
        <v>7292</v>
      </c>
    </row>
    <row r="1956">
      <c r="A1956" s="11">
        <v>6.001864176E9</v>
      </c>
      <c r="B1956" s="12">
        <v>1955.0</v>
      </c>
      <c r="C1956" s="8" t="s">
        <v>12</v>
      </c>
      <c r="D1956" s="5">
        <f>VLOOKUP(CONCATENATE(C1956,A1956), Final!A:L, 12, false)</f>
        <v>24.15</v>
      </c>
      <c r="E1956" s="8" t="s">
        <v>7293</v>
      </c>
      <c r="F1956" s="11">
        <v>2021.0</v>
      </c>
      <c r="G1956" s="8" t="s">
        <v>93</v>
      </c>
      <c r="H1956" s="8" t="s">
        <v>4106</v>
      </c>
      <c r="I1956" s="11">
        <v>9.0</v>
      </c>
      <c r="J1956" s="13" t="s">
        <v>7294</v>
      </c>
      <c r="K1956" s="13" t="s">
        <v>7295</v>
      </c>
      <c r="L1956" s="13" t="s">
        <v>7296</v>
      </c>
    </row>
    <row r="1957">
      <c r="A1957" s="11">
        <v>6.001864177E9</v>
      </c>
      <c r="B1957" s="12">
        <v>1956.0</v>
      </c>
      <c r="C1957" s="8" t="s">
        <v>12</v>
      </c>
      <c r="D1957" s="5">
        <f>VLOOKUP(CONCATENATE(C1957,A1957), Final!A:L, 12, false)</f>
        <v>24.15</v>
      </c>
      <c r="E1957" s="8" t="s">
        <v>7293</v>
      </c>
      <c r="F1957" s="11">
        <v>2021.0</v>
      </c>
      <c r="G1957" s="8" t="s">
        <v>93</v>
      </c>
      <c r="H1957" s="8" t="s">
        <v>4106</v>
      </c>
      <c r="I1957" s="11">
        <v>9.0</v>
      </c>
      <c r="J1957" s="13" t="s">
        <v>7297</v>
      </c>
      <c r="K1957" s="13" t="s">
        <v>7298</v>
      </c>
      <c r="L1957" s="13" t="s">
        <v>7299</v>
      </c>
    </row>
    <row r="1958">
      <c r="A1958" s="11">
        <v>1.401036536234E12</v>
      </c>
      <c r="B1958" s="12">
        <v>1957.0</v>
      </c>
      <c r="C1958" s="8" t="s">
        <v>12</v>
      </c>
      <c r="D1958" s="5">
        <f>VLOOKUP(CONCATENATE(C1958,A1958), Final!A:L, 12, false)</f>
        <v>24.15</v>
      </c>
      <c r="E1958" s="8" t="s">
        <v>7293</v>
      </c>
      <c r="F1958" s="11">
        <v>2021.0</v>
      </c>
      <c r="G1958" s="8" t="s">
        <v>93</v>
      </c>
      <c r="H1958" s="8" t="s">
        <v>4106</v>
      </c>
      <c r="I1958" s="11">
        <v>9.0</v>
      </c>
      <c r="J1958" s="13" t="s">
        <v>7300</v>
      </c>
      <c r="K1958" s="13" t="s">
        <v>7301</v>
      </c>
      <c r="L1958" s="13" t="s">
        <v>7302</v>
      </c>
    </row>
    <row r="1959">
      <c r="A1959" s="11">
        <v>1.401045944225E12</v>
      </c>
      <c r="B1959" s="12">
        <v>1958.0</v>
      </c>
      <c r="C1959" s="8" t="s">
        <v>12</v>
      </c>
      <c r="D1959" s="5">
        <f>VLOOKUP(CONCATENATE(C1959,A1959), Final!A:L, 12, false)</f>
        <v>24.15</v>
      </c>
      <c r="E1959" s="8" t="s">
        <v>7303</v>
      </c>
      <c r="F1959" s="11">
        <v>1999.0</v>
      </c>
      <c r="G1959" s="8" t="s">
        <v>93</v>
      </c>
      <c r="H1959" s="8" t="s">
        <v>3976</v>
      </c>
      <c r="I1959" s="11">
        <v>8.0</v>
      </c>
      <c r="J1959" s="13" t="s">
        <v>7304</v>
      </c>
      <c r="K1959" s="13" t="s">
        <v>7305</v>
      </c>
      <c r="L1959" s="13" t="s">
        <v>7306</v>
      </c>
    </row>
    <row r="1960">
      <c r="A1960" s="11">
        <v>4.19907322E9</v>
      </c>
      <c r="B1960" s="12">
        <v>1959.0</v>
      </c>
      <c r="C1960" s="8" t="s">
        <v>12</v>
      </c>
      <c r="D1960" s="5">
        <f>VLOOKUP(CONCATENATE(C1960,A1960), Final!A:L, 12, false)</f>
        <v>25.3</v>
      </c>
      <c r="E1960" s="8" t="s">
        <v>7307</v>
      </c>
      <c r="F1960" s="11">
        <v>1996.0</v>
      </c>
      <c r="G1960" s="8" t="s">
        <v>93</v>
      </c>
      <c r="H1960" s="8" t="s">
        <v>3976</v>
      </c>
      <c r="I1960" s="11">
        <v>8.0</v>
      </c>
      <c r="J1960" s="13" t="s">
        <v>7308</v>
      </c>
      <c r="K1960" s="13" t="s">
        <v>7309</v>
      </c>
      <c r="L1960" s="13" t="s">
        <v>7310</v>
      </c>
    </row>
    <row r="1961">
      <c r="A1961" s="11">
        <v>4.321708004E9</v>
      </c>
      <c r="B1961" s="12">
        <v>1960.0</v>
      </c>
      <c r="C1961" s="8" t="s">
        <v>12</v>
      </c>
      <c r="D1961" s="5">
        <f>VLOOKUP(CONCATENATE(C1961,A1961), Final!A:L, 12, false)</f>
        <v>25.3</v>
      </c>
      <c r="E1961" s="8" t="s">
        <v>7311</v>
      </c>
      <c r="F1961" s="11">
        <v>2000.0</v>
      </c>
      <c r="G1961" s="8" t="s">
        <v>93</v>
      </c>
      <c r="H1961" s="8" t="s">
        <v>4006</v>
      </c>
      <c r="I1961" s="11">
        <v>9.0</v>
      </c>
      <c r="J1961" s="13" t="s">
        <v>7312</v>
      </c>
      <c r="K1961" s="13" t="s">
        <v>7313</v>
      </c>
      <c r="L1961" s="13" t="s">
        <v>7314</v>
      </c>
    </row>
    <row r="1962">
      <c r="A1962" s="11">
        <v>6.001841097E9</v>
      </c>
      <c r="B1962" s="12">
        <v>1961.0</v>
      </c>
      <c r="C1962" s="8" t="s">
        <v>12</v>
      </c>
      <c r="D1962" s="5">
        <f>VLOOKUP(CONCATENATE(C1962,A1962), Final!A:L, 12, false)</f>
        <v>25.3</v>
      </c>
      <c r="E1962" s="8" t="s">
        <v>7315</v>
      </c>
      <c r="F1962" s="11">
        <v>2023.0</v>
      </c>
      <c r="G1962" s="8" t="s">
        <v>93</v>
      </c>
      <c r="H1962" s="8" t="s">
        <v>4052</v>
      </c>
      <c r="I1962" s="8" t="s">
        <v>3738</v>
      </c>
      <c r="J1962" s="13" t="s">
        <v>7316</v>
      </c>
      <c r="K1962" s="13" t="s">
        <v>7317</v>
      </c>
      <c r="L1962" s="13" t="s">
        <v>7318</v>
      </c>
    </row>
    <row r="1963">
      <c r="A1963" s="11">
        <v>6.001852002E9</v>
      </c>
      <c r="B1963" s="12">
        <v>1962.0</v>
      </c>
      <c r="C1963" s="8" t="s">
        <v>12</v>
      </c>
      <c r="D1963" s="5">
        <f>VLOOKUP(CONCATENATE(C1963,A1963), Final!A:L, 12, false)</f>
        <v>25.3</v>
      </c>
      <c r="E1963" s="8" t="s">
        <v>4746</v>
      </c>
      <c r="F1963" s="11">
        <v>2001.0</v>
      </c>
      <c r="G1963" s="8" t="s">
        <v>93</v>
      </c>
      <c r="H1963" s="8" t="s">
        <v>4006</v>
      </c>
      <c r="I1963" s="11">
        <v>9.0</v>
      </c>
      <c r="J1963" s="13" t="s">
        <v>7319</v>
      </c>
      <c r="K1963" s="13" t="s">
        <v>7320</v>
      </c>
      <c r="L1963" s="13" t="s">
        <v>7321</v>
      </c>
    </row>
    <row r="1964">
      <c r="A1964" s="11">
        <v>6.001852005E9</v>
      </c>
      <c r="B1964" s="12">
        <v>1963.0</v>
      </c>
      <c r="C1964" s="8" t="s">
        <v>12</v>
      </c>
      <c r="D1964" s="5">
        <f>VLOOKUP(CONCATENATE(C1964,A1964), Final!A:L, 12, false)</f>
        <v>25.3</v>
      </c>
      <c r="E1964" s="8" t="s">
        <v>4746</v>
      </c>
      <c r="F1964" s="11">
        <v>2001.0</v>
      </c>
      <c r="G1964" s="8" t="s">
        <v>93</v>
      </c>
      <c r="H1964" s="8" t="s">
        <v>4006</v>
      </c>
      <c r="I1964" s="11">
        <v>9.0</v>
      </c>
      <c r="J1964" s="13" t="s">
        <v>7322</v>
      </c>
      <c r="K1964" s="13" t="s">
        <v>7323</v>
      </c>
      <c r="L1964" s="13" t="s">
        <v>7324</v>
      </c>
    </row>
    <row r="1965">
      <c r="A1965" s="11">
        <v>6.001852034E9</v>
      </c>
      <c r="B1965" s="12">
        <v>1964.0</v>
      </c>
      <c r="C1965" s="8" t="s">
        <v>12</v>
      </c>
      <c r="D1965" s="5">
        <f>VLOOKUP(CONCATENATE(C1965,A1965), Final!A:L, 12, false)</f>
        <v>25.3</v>
      </c>
      <c r="E1965" s="8" t="s">
        <v>7325</v>
      </c>
      <c r="F1965" s="11">
        <v>1999.0</v>
      </c>
      <c r="G1965" s="8" t="s">
        <v>93</v>
      </c>
      <c r="H1965" s="8" t="s">
        <v>7326</v>
      </c>
      <c r="I1965" s="11">
        <v>9.0</v>
      </c>
      <c r="J1965" s="13" t="s">
        <v>7327</v>
      </c>
      <c r="K1965" s="13" t="s">
        <v>7328</v>
      </c>
      <c r="L1965" s="13" t="s">
        <v>7329</v>
      </c>
    </row>
    <row r="1966">
      <c r="A1966" s="11">
        <v>6.001852118E9</v>
      </c>
      <c r="B1966" s="12">
        <v>1965.0</v>
      </c>
      <c r="C1966" s="8" t="s">
        <v>12</v>
      </c>
      <c r="D1966" s="5">
        <f>VLOOKUP(CONCATENATE(C1966,A1966), Final!A:L, 12, false)</f>
        <v>25.3</v>
      </c>
      <c r="E1966" s="8" t="s">
        <v>7330</v>
      </c>
      <c r="F1966" s="11">
        <v>1999.0</v>
      </c>
      <c r="G1966" s="8" t="s">
        <v>93</v>
      </c>
      <c r="H1966" s="8" t="s">
        <v>3976</v>
      </c>
      <c r="I1966" s="11">
        <v>8.0</v>
      </c>
      <c r="J1966" s="13" t="s">
        <v>7331</v>
      </c>
      <c r="K1966" s="13" t="s">
        <v>7332</v>
      </c>
      <c r="L1966" s="13" t="s">
        <v>7333</v>
      </c>
    </row>
    <row r="1967">
      <c r="A1967" s="11">
        <v>6.001852119E9</v>
      </c>
      <c r="B1967" s="12">
        <v>1966.0</v>
      </c>
      <c r="C1967" s="8" t="s">
        <v>12</v>
      </c>
      <c r="D1967" s="5">
        <f>VLOOKUP(CONCATENATE(C1967,A1967), Final!A:L, 12, false)</f>
        <v>25.3</v>
      </c>
      <c r="E1967" s="8" t="s">
        <v>7330</v>
      </c>
      <c r="F1967" s="11">
        <v>1999.0</v>
      </c>
      <c r="G1967" s="8" t="s">
        <v>93</v>
      </c>
      <c r="H1967" s="8" t="s">
        <v>3976</v>
      </c>
      <c r="I1967" s="11">
        <v>8.0</v>
      </c>
      <c r="J1967" s="13" t="s">
        <v>7334</v>
      </c>
      <c r="K1967" s="13" t="s">
        <v>7335</v>
      </c>
      <c r="L1967" s="13" t="s">
        <v>7336</v>
      </c>
    </row>
    <row r="1968">
      <c r="A1968" s="11">
        <v>6.001853003E9</v>
      </c>
      <c r="B1968" s="12">
        <v>1967.0</v>
      </c>
      <c r="C1968" s="8" t="s">
        <v>12</v>
      </c>
      <c r="D1968" s="5">
        <f>VLOOKUP(CONCATENATE(C1968,A1968), Final!A:L, 12, false)</f>
        <v>25.3</v>
      </c>
      <c r="E1968" s="8" t="s">
        <v>7337</v>
      </c>
      <c r="F1968" s="11">
        <v>2000.0</v>
      </c>
      <c r="G1968" s="8" t="s">
        <v>93</v>
      </c>
      <c r="H1968" s="8" t="s">
        <v>4006</v>
      </c>
      <c r="I1968" s="11">
        <v>9.0</v>
      </c>
      <c r="J1968" s="13" t="s">
        <v>7338</v>
      </c>
      <c r="K1968" s="13" t="s">
        <v>7339</v>
      </c>
      <c r="L1968" s="13" t="s">
        <v>7340</v>
      </c>
    </row>
    <row r="1969">
      <c r="A1969" s="11">
        <v>6.001861278E9</v>
      </c>
      <c r="B1969" s="12">
        <v>1968.0</v>
      </c>
      <c r="C1969" s="8" t="s">
        <v>12</v>
      </c>
      <c r="D1969" s="5">
        <f>VLOOKUP(CONCATENATE(C1969,A1969), Final!A:L, 12, false)</f>
        <v>25.3</v>
      </c>
      <c r="E1969" s="8" t="s">
        <v>7341</v>
      </c>
      <c r="F1969" s="11">
        <v>2023.0</v>
      </c>
      <c r="G1969" s="8" t="s">
        <v>93</v>
      </c>
      <c r="H1969" s="8" t="s">
        <v>4052</v>
      </c>
      <c r="I1969" s="11">
        <v>8.5</v>
      </c>
      <c r="J1969" s="13" t="s">
        <v>7342</v>
      </c>
      <c r="K1969" s="13" t="s">
        <v>7343</v>
      </c>
      <c r="L1969" s="13" t="s">
        <v>7344</v>
      </c>
    </row>
    <row r="1970">
      <c r="A1970" s="11">
        <v>6.001868015E9</v>
      </c>
      <c r="B1970" s="12">
        <v>1969.0</v>
      </c>
      <c r="C1970" s="8" t="s">
        <v>12</v>
      </c>
      <c r="D1970" s="5">
        <f>VLOOKUP(CONCATENATE(C1970,A1970), Final!A:L, 12, false)</f>
        <v>25.3</v>
      </c>
      <c r="E1970" s="8" t="s">
        <v>7345</v>
      </c>
      <c r="F1970" s="11">
        <v>2003.0</v>
      </c>
      <c r="G1970" s="8" t="s">
        <v>93</v>
      </c>
      <c r="H1970" s="8" t="s">
        <v>4101</v>
      </c>
      <c r="I1970" s="11">
        <v>9.0</v>
      </c>
      <c r="J1970" s="13" t="s">
        <v>7346</v>
      </c>
      <c r="K1970" s="13" t="s">
        <v>7347</v>
      </c>
      <c r="L1970" s="13" t="s">
        <v>7348</v>
      </c>
    </row>
    <row r="1971">
      <c r="A1971" s="11">
        <v>6.001889202E9</v>
      </c>
      <c r="B1971" s="12">
        <v>1970.0</v>
      </c>
      <c r="C1971" s="8" t="s">
        <v>12</v>
      </c>
      <c r="D1971" s="5">
        <f>VLOOKUP(CONCATENATE(C1971,A1971), Final!A:L, 12, false)</f>
        <v>25.3</v>
      </c>
      <c r="E1971" s="8" t="s">
        <v>4978</v>
      </c>
      <c r="F1971" s="11">
        <v>2001.0</v>
      </c>
      <c r="G1971" s="8" t="s">
        <v>93</v>
      </c>
      <c r="H1971" s="8" t="s">
        <v>4446</v>
      </c>
      <c r="I1971" s="11">
        <v>9.0</v>
      </c>
      <c r="J1971" s="13" t="s">
        <v>7349</v>
      </c>
      <c r="K1971" s="13" t="s">
        <v>7350</v>
      </c>
      <c r="L1971" s="13" t="s">
        <v>7351</v>
      </c>
    </row>
    <row r="1972">
      <c r="A1972" s="11">
        <v>6.001889203E9</v>
      </c>
      <c r="B1972" s="12">
        <v>1971.0</v>
      </c>
      <c r="C1972" s="8" t="s">
        <v>12</v>
      </c>
      <c r="D1972" s="5">
        <f>VLOOKUP(CONCATENATE(C1972,A1972), Final!A:L, 12, false)</f>
        <v>25.3</v>
      </c>
      <c r="E1972" s="8" t="s">
        <v>4978</v>
      </c>
      <c r="F1972" s="11">
        <v>2001.0</v>
      </c>
      <c r="G1972" s="8" t="s">
        <v>93</v>
      </c>
      <c r="H1972" s="8" t="s">
        <v>4446</v>
      </c>
      <c r="I1972" s="11">
        <v>9.0</v>
      </c>
      <c r="J1972" s="13" t="s">
        <v>7352</v>
      </c>
      <c r="K1972" s="13" t="s">
        <v>7353</v>
      </c>
      <c r="L1972" s="13" t="s">
        <v>7354</v>
      </c>
    </row>
    <row r="1973">
      <c r="A1973" s="11">
        <v>6.035585229E9</v>
      </c>
      <c r="B1973" s="12">
        <v>1972.0</v>
      </c>
      <c r="C1973" s="8" t="s">
        <v>12</v>
      </c>
      <c r="D1973" s="5">
        <f>VLOOKUP(CONCATENATE(C1973,A1973), Final!A:L, 12, false)</f>
        <v>25.3</v>
      </c>
      <c r="E1973" s="8" t="s">
        <v>7355</v>
      </c>
      <c r="F1973" s="11">
        <v>2000.0</v>
      </c>
      <c r="G1973" s="8" t="s">
        <v>93</v>
      </c>
      <c r="H1973" s="8" t="s">
        <v>3976</v>
      </c>
      <c r="I1973" s="11">
        <v>9.0</v>
      </c>
      <c r="J1973" s="13" t="s">
        <v>7356</v>
      </c>
      <c r="K1973" s="13" t="s">
        <v>7357</v>
      </c>
      <c r="L1973" s="13" t="s">
        <v>7358</v>
      </c>
    </row>
    <row r="1974">
      <c r="A1974" s="11">
        <v>6.035585239E9</v>
      </c>
      <c r="B1974" s="12">
        <v>1973.0</v>
      </c>
      <c r="C1974" s="8" t="s">
        <v>12</v>
      </c>
      <c r="D1974" s="5">
        <f>VLOOKUP(CONCATENATE(C1974,A1974), Final!A:L, 12, false)</f>
        <v>25.3</v>
      </c>
      <c r="E1974" s="8" t="s">
        <v>7355</v>
      </c>
      <c r="F1974" s="11">
        <v>2000.0</v>
      </c>
      <c r="G1974" s="8" t="s">
        <v>93</v>
      </c>
      <c r="H1974" s="8" t="s">
        <v>3976</v>
      </c>
      <c r="I1974" s="11">
        <v>9.0</v>
      </c>
      <c r="J1974" s="13" t="s">
        <v>7359</v>
      </c>
      <c r="K1974" s="13" t="s">
        <v>7360</v>
      </c>
      <c r="L1974" s="13" t="s">
        <v>7361</v>
      </c>
    </row>
    <row r="1975">
      <c r="A1975" s="11">
        <v>6.035585243E9</v>
      </c>
      <c r="B1975" s="12">
        <v>1974.0</v>
      </c>
      <c r="C1975" s="8" t="s">
        <v>12</v>
      </c>
      <c r="D1975" s="5">
        <f>VLOOKUP(CONCATENATE(C1975,A1975), Final!A:L, 12, false)</f>
        <v>25.3</v>
      </c>
      <c r="E1975" s="8" t="s">
        <v>7355</v>
      </c>
      <c r="F1975" s="11">
        <v>2000.0</v>
      </c>
      <c r="G1975" s="8" t="s">
        <v>93</v>
      </c>
      <c r="H1975" s="8" t="s">
        <v>3976</v>
      </c>
      <c r="I1975" s="11">
        <v>9.0</v>
      </c>
      <c r="J1975" s="13" t="s">
        <v>7362</v>
      </c>
      <c r="K1975" s="13" t="s">
        <v>7363</v>
      </c>
      <c r="L1975" s="13" t="s">
        <v>7364</v>
      </c>
    </row>
    <row r="1976">
      <c r="A1976" s="11">
        <v>6.035587215E9</v>
      </c>
      <c r="B1976" s="12">
        <v>1975.0</v>
      </c>
      <c r="C1976" s="8" t="s">
        <v>12</v>
      </c>
      <c r="D1976" s="5">
        <f>VLOOKUP(CONCATENATE(C1976,A1976), Final!A:L, 12, false)</f>
        <v>25.3</v>
      </c>
      <c r="E1976" s="8" t="s">
        <v>7365</v>
      </c>
      <c r="F1976" s="11">
        <v>2001.0</v>
      </c>
      <c r="G1976" s="8" t="s">
        <v>93</v>
      </c>
      <c r="H1976" s="8" t="s">
        <v>4006</v>
      </c>
      <c r="I1976" s="8" t="s">
        <v>3738</v>
      </c>
      <c r="J1976" s="13" t="s">
        <v>7366</v>
      </c>
      <c r="K1976" s="13" t="s">
        <v>7367</v>
      </c>
      <c r="L1976" s="13" t="s">
        <v>7368</v>
      </c>
    </row>
    <row r="1977">
      <c r="A1977" s="11">
        <v>6.035588026E9</v>
      </c>
      <c r="B1977" s="12">
        <v>1976.0</v>
      </c>
      <c r="C1977" s="8" t="s">
        <v>12</v>
      </c>
      <c r="D1977" s="5">
        <f>VLOOKUP(CONCATENATE(C1977,A1977), Final!A:L, 12, false)</f>
        <v>25.3</v>
      </c>
      <c r="E1977" s="8" t="s">
        <v>6124</v>
      </c>
      <c r="F1977" s="11">
        <v>2008.0</v>
      </c>
      <c r="G1977" s="8" t="s">
        <v>93</v>
      </c>
      <c r="H1977" s="8" t="s">
        <v>4281</v>
      </c>
      <c r="I1977" s="11">
        <v>9.0</v>
      </c>
      <c r="J1977" s="13" t="s">
        <v>7369</v>
      </c>
      <c r="K1977" s="13" t="s">
        <v>7370</v>
      </c>
      <c r="L1977" s="13" t="s">
        <v>7371</v>
      </c>
    </row>
    <row r="1978">
      <c r="A1978" s="11">
        <v>6.035588032E9</v>
      </c>
      <c r="B1978" s="12">
        <v>1977.0</v>
      </c>
      <c r="C1978" s="8" t="s">
        <v>12</v>
      </c>
      <c r="D1978" s="5">
        <f>VLOOKUP(CONCATENATE(C1978,A1978), Final!A:L, 12, false)</f>
        <v>25.3</v>
      </c>
      <c r="E1978" s="8" t="s">
        <v>6124</v>
      </c>
      <c r="F1978" s="11">
        <v>2008.0</v>
      </c>
      <c r="G1978" s="8" t="s">
        <v>93</v>
      </c>
      <c r="H1978" s="8" t="s">
        <v>4281</v>
      </c>
      <c r="I1978" s="11">
        <v>9.0</v>
      </c>
      <c r="J1978" s="13" t="s">
        <v>7372</v>
      </c>
      <c r="K1978" s="13" t="s">
        <v>7373</v>
      </c>
      <c r="L1978" s="13" t="s">
        <v>7374</v>
      </c>
    </row>
    <row r="1979">
      <c r="A1979" s="11">
        <v>6.035588102E9</v>
      </c>
      <c r="B1979" s="12">
        <v>1978.0</v>
      </c>
      <c r="C1979" s="8" t="s">
        <v>12</v>
      </c>
      <c r="D1979" s="5">
        <f>VLOOKUP(CONCATENATE(C1979,A1979), Final!A:L, 12, false)</f>
        <v>25.3</v>
      </c>
      <c r="E1979" s="8" t="s">
        <v>6269</v>
      </c>
      <c r="F1979" s="11">
        <v>2019.0</v>
      </c>
      <c r="G1979" s="8" t="s">
        <v>93</v>
      </c>
      <c r="H1979" s="8" t="s">
        <v>4354</v>
      </c>
      <c r="I1979" s="11">
        <v>8.0</v>
      </c>
      <c r="J1979" s="13" t="s">
        <v>7375</v>
      </c>
      <c r="K1979" s="13" t="s">
        <v>7376</v>
      </c>
      <c r="L1979" s="13" t="s">
        <v>7377</v>
      </c>
    </row>
    <row r="1980">
      <c r="A1980" s="11">
        <v>6.035588119E9</v>
      </c>
      <c r="B1980" s="12">
        <v>1979.0</v>
      </c>
      <c r="C1980" s="8" t="s">
        <v>12</v>
      </c>
      <c r="D1980" s="5">
        <f>VLOOKUP(CONCATENATE(C1980,A1980), Final!A:L, 12, false)</f>
        <v>25.3</v>
      </c>
      <c r="E1980" s="8" t="s">
        <v>6286</v>
      </c>
      <c r="F1980" s="11">
        <v>2012.0</v>
      </c>
      <c r="G1980" s="8" t="s">
        <v>93</v>
      </c>
      <c r="H1980" s="8" t="s">
        <v>5078</v>
      </c>
      <c r="I1980" s="11">
        <v>8.5</v>
      </c>
      <c r="J1980" s="13" t="s">
        <v>7378</v>
      </c>
      <c r="K1980" s="13" t="s">
        <v>7379</v>
      </c>
      <c r="L1980" s="13" t="s">
        <v>7380</v>
      </c>
    </row>
    <row r="1981">
      <c r="A1981" s="11">
        <v>6.03558812E9</v>
      </c>
      <c r="B1981" s="12">
        <v>1980.0</v>
      </c>
      <c r="C1981" s="8" t="s">
        <v>12</v>
      </c>
      <c r="D1981" s="5">
        <f>VLOOKUP(CONCATENATE(C1981,A1981), Final!A:L, 12, false)</f>
        <v>25.3</v>
      </c>
      <c r="E1981" s="8" t="s">
        <v>6286</v>
      </c>
      <c r="F1981" s="11">
        <v>2012.0</v>
      </c>
      <c r="G1981" s="8" t="s">
        <v>93</v>
      </c>
      <c r="H1981" s="8" t="s">
        <v>5078</v>
      </c>
      <c r="I1981" s="11">
        <v>8.5</v>
      </c>
      <c r="J1981" s="13" t="s">
        <v>7381</v>
      </c>
      <c r="K1981" s="13" t="s">
        <v>7382</v>
      </c>
      <c r="L1981" s="13" t="s">
        <v>7383</v>
      </c>
    </row>
    <row r="1982">
      <c r="A1982" s="11">
        <v>6.035588121E9</v>
      </c>
      <c r="B1982" s="12">
        <v>1981.0</v>
      </c>
      <c r="C1982" s="8" t="s">
        <v>12</v>
      </c>
      <c r="D1982" s="5">
        <f>VLOOKUP(CONCATENATE(C1982,A1982), Final!A:L, 12, false)</f>
        <v>25.3</v>
      </c>
      <c r="E1982" s="8" t="s">
        <v>6286</v>
      </c>
      <c r="F1982" s="11">
        <v>2012.0</v>
      </c>
      <c r="G1982" s="8" t="s">
        <v>93</v>
      </c>
      <c r="H1982" s="8" t="s">
        <v>5078</v>
      </c>
      <c r="I1982" s="11">
        <v>8.5</v>
      </c>
      <c r="J1982" s="13" t="s">
        <v>7384</v>
      </c>
      <c r="K1982" s="13" t="s">
        <v>7385</v>
      </c>
      <c r="L1982" s="13" t="s">
        <v>7386</v>
      </c>
    </row>
    <row r="1983">
      <c r="A1983" s="11">
        <v>1.401009459298E12</v>
      </c>
      <c r="B1983" s="12">
        <v>1982.0</v>
      </c>
      <c r="C1983" s="8" t="s">
        <v>12</v>
      </c>
      <c r="D1983" s="5">
        <f>VLOOKUP(CONCATENATE(C1983,A1983), Final!A:L, 12, false)</f>
        <v>25.3</v>
      </c>
      <c r="E1983" s="8" t="s">
        <v>7387</v>
      </c>
      <c r="F1983" s="11">
        <v>2015.0</v>
      </c>
      <c r="G1983" s="8" t="s">
        <v>93</v>
      </c>
      <c r="H1983" s="8" t="s">
        <v>6217</v>
      </c>
      <c r="I1983" s="11">
        <v>8.0</v>
      </c>
      <c r="J1983" s="13" t="s">
        <v>7388</v>
      </c>
      <c r="K1983" s="13" t="s">
        <v>7389</v>
      </c>
      <c r="L1983" s="13" t="s">
        <v>7390</v>
      </c>
    </row>
    <row r="1984">
      <c r="A1984" s="11">
        <v>1.401014162007E12</v>
      </c>
      <c r="B1984" s="12">
        <v>1983.0</v>
      </c>
      <c r="C1984" s="8" t="s">
        <v>12</v>
      </c>
      <c r="D1984" s="5">
        <f>VLOOKUP(CONCATENATE(C1984,A1984), Final!A:L, 12, false)</f>
        <v>25.3</v>
      </c>
      <c r="E1984" s="8" t="s">
        <v>7271</v>
      </c>
      <c r="F1984" s="11">
        <v>2023.0</v>
      </c>
      <c r="G1984" s="8" t="s">
        <v>93</v>
      </c>
      <c r="H1984" s="8" t="s">
        <v>4052</v>
      </c>
      <c r="I1984" s="8" t="s">
        <v>688</v>
      </c>
      <c r="J1984" s="13" t="s">
        <v>7391</v>
      </c>
      <c r="K1984" s="13" t="s">
        <v>7392</v>
      </c>
      <c r="L1984" s="13" t="s">
        <v>7393</v>
      </c>
    </row>
    <row r="1985">
      <c r="A1985" s="11">
        <v>1.40101416202E12</v>
      </c>
      <c r="B1985" s="12">
        <v>1984.0</v>
      </c>
      <c r="C1985" s="8" t="s">
        <v>12</v>
      </c>
      <c r="D1985" s="5">
        <f>VLOOKUP(CONCATENATE(C1985,A1985), Final!A:L, 12, false)</f>
        <v>25.3</v>
      </c>
      <c r="E1985" s="8" t="s">
        <v>7271</v>
      </c>
      <c r="F1985" s="11">
        <v>2023.0</v>
      </c>
      <c r="G1985" s="8" t="s">
        <v>93</v>
      </c>
      <c r="H1985" s="8" t="s">
        <v>4052</v>
      </c>
      <c r="I1985" s="8" t="s">
        <v>688</v>
      </c>
      <c r="J1985" s="13" t="s">
        <v>7394</v>
      </c>
      <c r="K1985" s="13" t="s">
        <v>7395</v>
      </c>
      <c r="L1985" s="13" t="s">
        <v>7396</v>
      </c>
    </row>
    <row r="1986">
      <c r="A1986" s="11">
        <v>1.401014162021E12</v>
      </c>
      <c r="B1986" s="12">
        <v>1985.0</v>
      </c>
      <c r="C1986" s="8" t="s">
        <v>12</v>
      </c>
      <c r="D1986" s="5">
        <f>VLOOKUP(CONCATENATE(C1986,A1986), Final!A:L, 12, false)</f>
        <v>25.3</v>
      </c>
      <c r="E1986" s="8" t="s">
        <v>7271</v>
      </c>
      <c r="F1986" s="11">
        <v>2023.0</v>
      </c>
      <c r="G1986" s="8" t="s">
        <v>93</v>
      </c>
      <c r="H1986" s="8" t="s">
        <v>4052</v>
      </c>
      <c r="I1986" s="8" t="s">
        <v>688</v>
      </c>
      <c r="J1986" s="13" t="s">
        <v>7397</v>
      </c>
      <c r="K1986" s="13" t="s">
        <v>7398</v>
      </c>
      <c r="L1986" s="13" t="s">
        <v>7399</v>
      </c>
    </row>
    <row r="1987">
      <c r="A1987" s="11">
        <v>1.401021610054E12</v>
      </c>
      <c r="B1987" s="12">
        <v>1986.0</v>
      </c>
      <c r="C1987" s="8" t="s">
        <v>12</v>
      </c>
      <c r="D1987" s="5">
        <f>VLOOKUP(CONCATENATE(C1987,A1987), Final!A:L, 12, false)</f>
        <v>25.3</v>
      </c>
      <c r="E1987" s="8" t="s">
        <v>7271</v>
      </c>
      <c r="F1987" s="11">
        <v>2023.0</v>
      </c>
      <c r="G1987" s="8" t="s">
        <v>93</v>
      </c>
      <c r="H1987" s="8" t="s">
        <v>4052</v>
      </c>
      <c r="I1987" s="8" t="s">
        <v>688</v>
      </c>
      <c r="J1987" s="13" t="s">
        <v>7400</v>
      </c>
      <c r="K1987" s="13" t="s">
        <v>7401</v>
      </c>
      <c r="L1987" s="13" t="s">
        <v>7402</v>
      </c>
    </row>
    <row r="1988">
      <c r="A1988" s="11">
        <v>1.401036533139E12</v>
      </c>
      <c r="B1988" s="12">
        <v>1987.0</v>
      </c>
      <c r="C1988" s="8" t="s">
        <v>12</v>
      </c>
      <c r="D1988" s="5">
        <f>VLOOKUP(CONCATENATE(C1988,A1988), Final!A:L, 12, false)</f>
        <v>25.3</v>
      </c>
      <c r="E1988" s="8" t="s">
        <v>7403</v>
      </c>
      <c r="F1988" s="11">
        <v>2019.0</v>
      </c>
      <c r="G1988" s="8" t="s">
        <v>93</v>
      </c>
      <c r="H1988" s="8" t="s">
        <v>4354</v>
      </c>
      <c r="I1988" s="8" t="s">
        <v>3738</v>
      </c>
      <c r="J1988" s="13" t="s">
        <v>7404</v>
      </c>
      <c r="K1988" s="13" t="s">
        <v>7405</v>
      </c>
      <c r="L1988" s="13" t="s">
        <v>7406</v>
      </c>
    </row>
    <row r="1989">
      <c r="A1989" s="11">
        <v>1.40103653314E12</v>
      </c>
      <c r="B1989" s="12">
        <v>1988.0</v>
      </c>
      <c r="C1989" s="8" t="s">
        <v>12</v>
      </c>
      <c r="D1989" s="5">
        <f>VLOOKUP(CONCATENATE(C1989,A1989), Final!A:L, 12, false)</f>
        <v>25.3</v>
      </c>
      <c r="E1989" s="8" t="s">
        <v>7403</v>
      </c>
      <c r="F1989" s="11">
        <v>2019.0</v>
      </c>
      <c r="G1989" s="8" t="s">
        <v>93</v>
      </c>
      <c r="H1989" s="8" t="s">
        <v>4354</v>
      </c>
      <c r="I1989" s="8" t="s">
        <v>3738</v>
      </c>
      <c r="J1989" s="13" t="s">
        <v>7407</v>
      </c>
      <c r="K1989" s="13" t="s">
        <v>7408</v>
      </c>
      <c r="L1989" s="13" t="s">
        <v>7409</v>
      </c>
    </row>
    <row r="1990">
      <c r="A1990" s="11">
        <v>1.401036555171E12</v>
      </c>
      <c r="B1990" s="12">
        <v>1989.0</v>
      </c>
      <c r="C1990" s="8" t="s">
        <v>12</v>
      </c>
      <c r="D1990" s="5">
        <f>VLOOKUP(CONCATENATE(C1990,A1990), Final!A:L, 12, false)</f>
        <v>25.3</v>
      </c>
      <c r="E1990" s="8" t="s">
        <v>7410</v>
      </c>
      <c r="F1990" s="11">
        <v>2008.0</v>
      </c>
      <c r="G1990" s="8" t="s">
        <v>93</v>
      </c>
      <c r="H1990" s="8" t="s">
        <v>4281</v>
      </c>
      <c r="I1990" s="8" t="s">
        <v>3738</v>
      </c>
      <c r="J1990" s="13" t="s">
        <v>7411</v>
      </c>
      <c r="K1990" s="13" t="s">
        <v>7412</v>
      </c>
      <c r="L1990" s="13" t="s">
        <v>7413</v>
      </c>
    </row>
    <row r="1991">
      <c r="A1991" s="11">
        <v>1.401036555292E12</v>
      </c>
      <c r="B1991" s="12">
        <v>1990.0</v>
      </c>
      <c r="C1991" s="8" t="s">
        <v>12</v>
      </c>
      <c r="D1991" s="5">
        <f>VLOOKUP(CONCATENATE(C1991,A1991), Final!A:L, 12, false)</f>
        <v>25.3</v>
      </c>
      <c r="E1991" s="8" t="s">
        <v>7414</v>
      </c>
      <c r="F1991" s="11">
        <v>2012.0</v>
      </c>
      <c r="G1991" s="8" t="s">
        <v>93</v>
      </c>
      <c r="H1991" s="8" t="s">
        <v>5078</v>
      </c>
      <c r="I1991" s="11">
        <v>9.0</v>
      </c>
      <c r="J1991" s="13" t="s">
        <v>7415</v>
      </c>
      <c r="K1991" s="13" t="s">
        <v>7416</v>
      </c>
      <c r="L1991" s="13" t="s">
        <v>7417</v>
      </c>
    </row>
    <row r="1992">
      <c r="A1992" s="11">
        <v>1.401036555293E12</v>
      </c>
      <c r="B1992" s="12">
        <v>1991.0</v>
      </c>
      <c r="C1992" s="8" t="s">
        <v>12</v>
      </c>
      <c r="D1992" s="5">
        <f>VLOOKUP(CONCATENATE(C1992,A1992), Final!A:L, 12, false)</f>
        <v>25.3</v>
      </c>
      <c r="E1992" s="8" t="s">
        <v>7414</v>
      </c>
      <c r="F1992" s="11">
        <v>2012.0</v>
      </c>
      <c r="G1992" s="8" t="s">
        <v>93</v>
      </c>
      <c r="H1992" s="8" t="s">
        <v>5078</v>
      </c>
      <c r="I1992" s="11">
        <v>9.0</v>
      </c>
      <c r="J1992" s="13" t="s">
        <v>7418</v>
      </c>
      <c r="K1992" s="13" t="s">
        <v>7419</v>
      </c>
      <c r="L1992" s="13" t="s">
        <v>7420</v>
      </c>
    </row>
    <row r="1993">
      <c r="A1993" s="11">
        <v>1.401036562214E12</v>
      </c>
      <c r="B1993" s="12">
        <v>1992.0</v>
      </c>
      <c r="C1993" s="8" t="s">
        <v>12</v>
      </c>
      <c r="D1993" s="5">
        <f>VLOOKUP(CONCATENATE(C1993,A1993), Final!A:L, 12, false)</f>
        <v>25.3</v>
      </c>
      <c r="E1993" s="8" t="s">
        <v>7421</v>
      </c>
      <c r="F1993" s="11">
        <v>2006.0</v>
      </c>
      <c r="G1993" s="8" t="s">
        <v>93</v>
      </c>
      <c r="H1993" s="8" t="s">
        <v>4214</v>
      </c>
      <c r="I1993" s="11">
        <v>8.5</v>
      </c>
      <c r="J1993" s="13" t="s">
        <v>7422</v>
      </c>
      <c r="K1993" s="13" t="s">
        <v>7423</v>
      </c>
      <c r="L1993" s="13" t="s">
        <v>7424</v>
      </c>
    </row>
    <row r="1994">
      <c r="A1994" s="11">
        <v>1.401036562221E12</v>
      </c>
      <c r="B1994" s="12">
        <v>1993.0</v>
      </c>
      <c r="C1994" s="8" t="s">
        <v>12</v>
      </c>
      <c r="D1994" s="5">
        <f>VLOOKUP(CONCATENATE(C1994,A1994), Final!A:L, 12, false)</f>
        <v>25.3</v>
      </c>
      <c r="E1994" s="8" t="s">
        <v>6437</v>
      </c>
      <c r="F1994" s="11">
        <v>2007.0</v>
      </c>
      <c r="G1994" s="8" t="s">
        <v>93</v>
      </c>
      <c r="H1994" s="8" t="s">
        <v>4281</v>
      </c>
      <c r="I1994" s="11">
        <v>8.5</v>
      </c>
      <c r="J1994" s="13" t="s">
        <v>7425</v>
      </c>
      <c r="K1994" s="13" t="s">
        <v>7426</v>
      </c>
      <c r="L1994" s="13" t="s">
        <v>7427</v>
      </c>
    </row>
    <row r="1995">
      <c r="A1995" s="11">
        <v>1.401036712157E12</v>
      </c>
      <c r="B1995" s="12">
        <v>1994.0</v>
      </c>
      <c r="C1995" s="8" t="s">
        <v>12</v>
      </c>
      <c r="D1995" s="5">
        <f>VLOOKUP(CONCATENATE(C1995,A1995), Final!A:L, 12, false)</f>
        <v>25.3</v>
      </c>
      <c r="E1995" s="8" t="s">
        <v>7428</v>
      </c>
      <c r="F1995" s="11">
        <v>2022.0</v>
      </c>
      <c r="G1995" s="8" t="s">
        <v>93</v>
      </c>
      <c r="H1995" s="8" t="s">
        <v>4106</v>
      </c>
      <c r="I1995" s="8" t="s">
        <v>688</v>
      </c>
      <c r="J1995" s="13" t="s">
        <v>7429</v>
      </c>
      <c r="K1995" s="13" t="s">
        <v>7430</v>
      </c>
      <c r="L1995" s="13" t="s">
        <v>7431</v>
      </c>
    </row>
    <row r="1996">
      <c r="A1996" s="11">
        <v>1.401036712173E12</v>
      </c>
      <c r="B1996" s="12">
        <v>1995.0</v>
      </c>
      <c r="C1996" s="8" t="s">
        <v>12</v>
      </c>
      <c r="D1996" s="5">
        <f>VLOOKUP(CONCATENATE(C1996,A1996), Final!A:L, 12, false)</f>
        <v>25.3</v>
      </c>
      <c r="E1996" s="8" t="s">
        <v>7432</v>
      </c>
      <c r="F1996" s="11">
        <v>2001.0</v>
      </c>
      <c r="G1996" s="8" t="s">
        <v>93</v>
      </c>
      <c r="H1996" s="8" t="s">
        <v>4446</v>
      </c>
      <c r="I1996" s="8" t="s">
        <v>688</v>
      </c>
      <c r="J1996" s="13" t="s">
        <v>7433</v>
      </c>
      <c r="K1996" s="13" t="s">
        <v>7434</v>
      </c>
      <c r="L1996" s="13" t="s">
        <v>7435</v>
      </c>
    </row>
    <row r="1997">
      <c r="A1997" s="11">
        <v>1.401036714014E12</v>
      </c>
      <c r="B1997" s="12">
        <v>1996.0</v>
      </c>
      <c r="C1997" s="8" t="s">
        <v>12</v>
      </c>
      <c r="D1997" s="5">
        <f>VLOOKUP(CONCATENATE(C1997,A1997), Final!A:L, 12, false)</f>
        <v>25.3</v>
      </c>
      <c r="E1997" s="8" t="s">
        <v>7436</v>
      </c>
      <c r="F1997" s="11">
        <v>1999.0</v>
      </c>
      <c r="G1997" s="8" t="s">
        <v>93</v>
      </c>
      <c r="H1997" s="8" t="s">
        <v>4134</v>
      </c>
      <c r="I1997" s="11">
        <v>9.0</v>
      </c>
      <c r="J1997" s="13" t="s">
        <v>7437</v>
      </c>
      <c r="K1997" s="13" t="s">
        <v>7438</v>
      </c>
      <c r="L1997" s="13" t="s">
        <v>7439</v>
      </c>
    </row>
    <row r="1998">
      <c r="A1998" s="11">
        <v>1.401036714041E12</v>
      </c>
      <c r="B1998" s="12">
        <v>1997.0</v>
      </c>
      <c r="C1998" s="8" t="s">
        <v>12</v>
      </c>
      <c r="D1998" s="5">
        <f>VLOOKUP(CONCATENATE(C1998,A1998), Final!A:L, 12, false)</f>
        <v>25.3</v>
      </c>
      <c r="E1998" s="8" t="s">
        <v>7440</v>
      </c>
      <c r="F1998" s="11">
        <v>1999.0</v>
      </c>
      <c r="G1998" s="8" t="s">
        <v>93</v>
      </c>
      <c r="H1998" s="8" t="s">
        <v>4134</v>
      </c>
      <c r="I1998" s="8" t="s">
        <v>3738</v>
      </c>
      <c r="J1998" s="13" t="s">
        <v>7441</v>
      </c>
      <c r="K1998" s="13" t="s">
        <v>7442</v>
      </c>
      <c r="L1998" s="13" t="s">
        <v>7443</v>
      </c>
    </row>
    <row r="1999">
      <c r="A1999" s="11">
        <v>6.001837043E9</v>
      </c>
      <c r="B1999" s="12">
        <v>1998.0</v>
      </c>
      <c r="C1999" s="8" t="s">
        <v>12</v>
      </c>
      <c r="D1999" s="5">
        <f>VLOOKUP(CONCATENATE(C1999,A1999), Final!A:L, 12, false)</f>
        <v>42.55</v>
      </c>
      <c r="E1999" s="8" t="s">
        <v>7444</v>
      </c>
      <c r="F1999" s="11">
        <v>2023.0</v>
      </c>
      <c r="G1999" s="8" t="s">
        <v>93</v>
      </c>
      <c r="H1999" s="8" t="s">
        <v>4052</v>
      </c>
      <c r="I1999" s="8" t="s">
        <v>3738</v>
      </c>
      <c r="J1999" s="13" t="s">
        <v>7445</v>
      </c>
      <c r="K1999" s="13" t="s">
        <v>7446</v>
      </c>
      <c r="L1999" s="13" t="s">
        <v>7447</v>
      </c>
    </row>
    <row r="2000">
      <c r="A2000" s="11">
        <v>6.00183704E9</v>
      </c>
      <c r="B2000" s="12">
        <v>1999.0</v>
      </c>
      <c r="C2000" s="8" t="s">
        <v>12</v>
      </c>
      <c r="D2000" s="5">
        <f>VLOOKUP(CONCATENATE(C2000,A2000), Final!A:L, 12, false)</f>
        <v>42.55</v>
      </c>
      <c r="E2000" s="8" t="s">
        <v>7444</v>
      </c>
      <c r="F2000" s="11">
        <v>2023.0</v>
      </c>
      <c r="G2000" s="8" t="s">
        <v>93</v>
      </c>
      <c r="H2000" s="8" t="s">
        <v>4052</v>
      </c>
      <c r="I2000" s="8" t="s">
        <v>3738</v>
      </c>
      <c r="J2000" s="13" t="s">
        <v>7448</v>
      </c>
      <c r="K2000" s="13" t="s">
        <v>7449</v>
      </c>
      <c r="L2000" s="13" t="s">
        <v>7450</v>
      </c>
    </row>
    <row r="2001">
      <c r="A2001" s="11">
        <v>6.035588077E9</v>
      </c>
      <c r="B2001" s="12">
        <v>2000.0</v>
      </c>
      <c r="C2001" s="8" t="s">
        <v>12</v>
      </c>
      <c r="D2001" s="5">
        <f>VLOOKUP(CONCATENATE(C2001,A2001), Final!A:L, 12, false)</f>
        <v>43.7</v>
      </c>
      <c r="E2001" s="8" t="s">
        <v>7451</v>
      </c>
      <c r="F2001" s="11">
        <v>2023.0</v>
      </c>
      <c r="G2001" s="8" t="s">
        <v>93</v>
      </c>
      <c r="H2001" s="8" t="s">
        <v>4052</v>
      </c>
      <c r="I2001" s="8" t="s">
        <v>688</v>
      </c>
      <c r="J2001" s="13" t="s">
        <v>7452</v>
      </c>
      <c r="K2001" s="13" t="s">
        <v>7453</v>
      </c>
      <c r="L2001" s="13" t="s">
        <v>7454</v>
      </c>
    </row>
    <row r="2002">
      <c r="A2002" s="11">
        <v>6.035588081E9</v>
      </c>
      <c r="B2002" s="12">
        <v>2001.0</v>
      </c>
      <c r="C2002" s="8" t="s">
        <v>12</v>
      </c>
      <c r="D2002" s="5">
        <f>VLOOKUP(CONCATENATE(C2002,A2002), Final!A:L, 12, false)</f>
        <v>43.7</v>
      </c>
      <c r="E2002" s="8" t="s">
        <v>7451</v>
      </c>
      <c r="F2002" s="11">
        <v>2023.0</v>
      </c>
      <c r="G2002" s="8" t="s">
        <v>93</v>
      </c>
      <c r="H2002" s="8" t="s">
        <v>4052</v>
      </c>
      <c r="I2002" s="8" t="s">
        <v>688</v>
      </c>
      <c r="J2002" s="13" t="s">
        <v>7455</v>
      </c>
      <c r="K2002" s="13" t="s">
        <v>7456</v>
      </c>
      <c r="L2002" s="13" t="s">
        <v>7457</v>
      </c>
    </row>
    <row r="2003">
      <c r="A2003" s="11">
        <v>6.001856201E9</v>
      </c>
      <c r="B2003" s="12">
        <v>2002.0</v>
      </c>
      <c r="C2003" s="8" t="s">
        <v>12</v>
      </c>
      <c r="D2003" s="5">
        <f>VLOOKUP(CONCATENATE(C2003,A2003), Final!A:L, 12, false)</f>
        <v>43.7</v>
      </c>
      <c r="E2003" s="8" t="s">
        <v>7458</v>
      </c>
      <c r="F2003" s="11">
        <v>1997.0</v>
      </c>
      <c r="G2003" s="8" t="s">
        <v>93</v>
      </c>
      <c r="H2003" s="8" t="s">
        <v>4101</v>
      </c>
      <c r="I2003" s="11">
        <v>7.0</v>
      </c>
      <c r="J2003" s="13" t="s">
        <v>7459</v>
      </c>
      <c r="K2003" s="13" t="s">
        <v>7460</v>
      </c>
      <c r="L2003" s="13" t="s">
        <v>7461</v>
      </c>
    </row>
    <row r="2004">
      <c r="A2004" s="11">
        <v>6.001864145E9</v>
      </c>
      <c r="B2004" s="12">
        <v>2003.0</v>
      </c>
      <c r="C2004" s="8" t="s">
        <v>12</v>
      </c>
      <c r="D2004" s="5">
        <f>VLOOKUP(CONCATENATE(C2004,A2004), Final!A:L, 12, false)</f>
        <v>44.85</v>
      </c>
      <c r="E2004" s="8" t="s">
        <v>7462</v>
      </c>
      <c r="F2004" s="11">
        <v>2000.0</v>
      </c>
      <c r="G2004" s="8" t="s">
        <v>93</v>
      </c>
      <c r="H2004" s="8" t="s">
        <v>4006</v>
      </c>
      <c r="I2004" s="11">
        <v>7.5</v>
      </c>
      <c r="J2004" s="13" t="s">
        <v>7463</v>
      </c>
      <c r="K2004" s="13" t="s">
        <v>7464</v>
      </c>
      <c r="L2004" s="13" t="s">
        <v>7465</v>
      </c>
    </row>
    <row r="2005">
      <c r="A2005" s="11">
        <v>6.001864132E9</v>
      </c>
      <c r="B2005" s="12">
        <v>2004.0</v>
      </c>
      <c r="C2005" s="8" t="s">
        <v>12</v>
      </c>
      <c r="D2005" s="5">
        <f>VLOOKUP(CONCATENATE(C2005,A2005), Final!A:L, 12, false)</f>
        <v>44.85</v>
      </c>
      <c r="E2005" s="8" t="s">
        <v>7462</v>
      </c>
      <c r="F2005" s="11">
        <v>2000.0</v>
      </c>
      <c r="G2005" s="8" t="s">
        <v>93</v>
      </c>
      <c r="H2005" s="8" t="s">
        <v>4006</v>
      </c>
      <c r="I2005" s="11">
        <v>7.5</v>
      </c>
      <c r="J2005" s="13" t="s">
        <v>7466</v>
      </c>
      <c r="K2005" s="13" t="s">
        <v>7467</v>
      </c>
      <c r="L2005" s="13" t="s">
        <v>7468</v>
      </c>
    </row>
    <row r="2006">
      <c r="A2006" s="11">
        <v>1.401036555083E12</v>
      </c>
      <c r="B2006" s="12">
        <v>2005.0</v>
      </c>
      <c r="C2006" s="8" t="s">
        <v>12</v>
      </c>
      <c r="D2006" s="5">
        <f>VLOOKUP(CONCATENATE(C2006,A2006), Final!A:L, 12, false)</f>
        <v>44.85</v>
      </c>
      <c r="E2006" s="8" t="s">
        <v>7469</v>
      </c>
      <c r="F2006" s="11">
        <v>2006.0</v>
      </c>
      <c r="G2006" s="8" t="s">
        <v>93</v>
      </c>
      <c r="H2006" s="8" t="s">
        <v>4214</v>
      </c>
      <c r="I2006" s="11">
        <v>9.0</v>
      </c>
      <c r="J2006" s="13" t="s">
        <v>7470</v>
      </c>
      <c r="K2006" s="13" t="s">
        <v>7471</v>
      </c>
      <c r="L2006" s="13" t="s">
        <v>7472</v>
      </c>
    </row>
    <row r="2007">
      <c r="A2007" s="11">
        <v>1.401036555081E12</v>
      </c>
      <c r="B2007" s="12">
        <v>2006.0</v>
      </c>
      <c r="C2007" s="8" t="s">
        <v>12</v>
      </c>
      <c r="D2007" s="5">
        <f>VLOOKUP(CONCATENATE(C2007,A2007), Final!A:L, 12, false)</f>
        <v>44.85</v>
      </c>
      <c r="E2007" s="8" t="s">
        <v>7469</v>
      </c>
      <c r="F2007" s="11">
        <v>2006.0</v>
      </c>
      <c r="G2007" s="8" t="s">
        <v>93</v>
      </c>
      <c r="H2007" s="8" t="s">
        <v>4214</v>
      </c>
      <c r="I2007" s="11">
        <v>9.0</v>
      </c>
      <c r="J2007" s="13" t="s">
        <v>7473</v>
      </c>
      <c r="K2007" s="13" t="s">
        <v>7474</v>
      </c>
      <c r="L2007" s="13" t="s">
        <v>7475</v>
      </c>
    </row>
    <row r="2008">
      <c r="A2008" s="11">
        <v>1.401036555089E12</v>
      </c>
      <c r="B2008" s="12">
        <v>2007.0</v>
      </c>
      <c r="C2008" s="8" t="s">
        <v>12</v>
      </c>
      <c r="D2008" s="5">
        <f>VLOOKUP(CONCATENATE(C2008,A2008), Final!A:L, 12, false)</f>
        <v>44.85</v>
      </c>
      <c r="E2008" s="8" t="s">
        <v>7469</v>
      </c>
      <c r="F2008" s="11">
        <v>2006.0</v>
      </c>
      <c r="G2008" s="8" t="s">
        <v>93</v>
      </c>
      <c r="H2008" s="8" t="s">
        <v>4214</v>
      </c>
      <c r="I2008" s="11">
        <v>9.0</v>
      </c>
      <c r="J2008" s="13" t="s">
        <v>7476</v>
      </c>
      <c r="K2008" s="13" t="s">
        <v>7477</v>
      </c>
      <c r="L2008" s="13" t="s">
        <v>7478</v>
      </c>
    </row>
    <row r="2009">
      <c r="A2009" s="11">
        <v>1.401036555085E12</v>
      </c>
      <c r="B2009" s="12">
        <v>2008.0</v>
      </c>
      <c r="C2009" s="8" t="s">
        <v>12</v>
      </c>
      <c r="D2009" s="5">
        <f>VLOOKUP(CONCATENATE(C2009,A2009), Final!A:L, 12, false)</f>
        <v>44.85</v>
      </c>
      <c r="E2009" s="8" t="s">
        <v>7469</v>
      </c>
      <c r="F2009" s="11">
        <v>2006.0</v>
      </c>
      <c r="G2009" s="8" t="s">
        <v>93</v>
      </c>
      <c r="H2009" s="8" t="s">
        <v>4214</v>
      </c>
      <c r="I2009" s="11">
        <v>9.0</v>
      </c>
      <c r="J2009" s="13" t="s">
        <v>7479</v>
      </c>
      <c r="K2009" s="13" t="s">
        <v>7480</v>
      </c>
      <c r="L2009" s="13" t="s">
        <v>7481</v>
      </c>
    </row>
    <row r="2010">
      <c r="A2010" s="11">
        <v>3.921385379E9</v>
      </c>
      <c r="B2010" s="12">
        <v>2009.0</v>
      </c>
      <c r="C2010" s="8" t="s">
        <v>12</v>
      </c>
      <c r="D2010" s="5">
        <f>VLOOKUP(CONCATENATE(C2010,A2010), Final!A:L, 12, false)</f>
        <v>57.5</v>
      </c>
      <c r="E2010" s="8" t="s">
        <v>7482</v>
      </c>
      <c r="F2010" s="11">
        <v>2000.0</v>
      </c>
      <c r="G2010" s="8" t="s">
        <v>93</v>
      </c>
      <c r="H2010" s="8" t="s">
        <v>4006</v>
      </c>
      <c r="I2010" s="8" t="s">
        <v>688</v>
      </c>
      <c r="J2010" s="13" t="s">
        <v>7483</v>
      </c>
      <c r="K2010" s="13" t="s">
        <v>7484</v>
      </c>
      <c r="L2010" s="13" t="s">
        <v>7485</v>
      </c>
    </row>
    <row r="2011">
      <c r="A2011" s="11">
        <v>3.916457197E9</v>
      </c>
      <c r="B2011" s="12">
        <v>2010.0</v>
      </c>
      <c r="C2011" s="8" t="s">
        <v>12</v>
      </c>
      <c r="D2011" s="5">
        <f>VLOOKUP(CONCATENATE(C2011,A2011), Final!A:L, 12, false)</f>
        <v>59.8</v>
      </c>
      <c r="E2011" s="8" t="s">
        <v>7486</v>
      </c>
      <c r="F2011" s="11">
        <v>1996.0</v>
      </c>
      <c r="G2011" s="8" t="s">
        <v>93</v>
      </c>
      <c r="H2011" s="8" t="s">
        <v>3976</v>
      </c>
      <c r="I2011" s="8" t="s">
        <v>688</v>
      </c>
      <c r="J2011" s="13" t="s">
        <v>7487</v>
      </c>
      <c r="K2011" s="13" t="s">
        <v>7488</v>
      </c>
      <c r="L2011" s="13" t="s">
        <v>7489</v>
      </c>
    </row>
    <row r="2012">
      <c r="A2012" s="11">
        <v>4.199073221E9</v>
      </c>
      <c r="B2012" s="12">
        <v>2011.0</v>
      </c>
      <c r="C2012" s="8" t="s">
        <v>12</v>
      </c>
      <c r="D2012" s="5">
        <f>VLOOKUP(CONCATENATE(C2012,A2012), Final!A:L, 12, false)</f>
        <v>73.6</v>
      </c>
      <c r="E2012" s="8" t="s">
        <v>7490</v>
      </c>
      <c r="F2012" s="11">
        <v>1996.0</v>
      </c>
      <c r="G2012" s="8" t="s">
        <v>93</v>
      </c>
      <c r="H2012" s="8" t="s">
        <v>3976</v>
      </c>
      <c r="I2012" s="11">
        <v>9.0</v>
      </c>
      <c r="J2012" s="13" t="s">
        <v>7491</v>
      </c>
      <c r="K2012" s="13" t="s">
        <v>7492</v>
      </c>
      <c r="L2012" s="13" t="s">
        <v>7493</v>
      </c>
    </row>
    <row r="2013">
      <c r="A2013" s="11">
        <v>6.016734024E9</v>
      </c>
      <c r="B2013" s="12">
        <v>2012.0</v>
      </c>
      <c r="C2013" s="8" t="s">
        <v>12</v>
      </c>
      <c r="D2013" s="5">
        <f>VLOOKUP(CONCATENATE(C2013,A2013), Final!A:L, 12, false)</f>
        <v>86.25</v>
      </c>
      <c r="E2013" s="8" t="s">
        <v>7494</v>
      </c>
      <c r="F2013" s="11">
        <v>1999.0</v>
      </c>
      <c r="G2013" s="8" t="s">
        <v>93</v>
      </c>
      <c r="H2013" s="8" t="s">
        <v>3976</v>
      </c>
      <c r="I2013" s="11">
        <v>9.0</v>
      </c>
      <c r="J2013" s="13" t="s">
        <v>7495</v>
      </c>
      <c r="K2013" s="13" t="s">
        <v>7496</v>
      </c>
      <c r="L2013" s="13" t="s">
        <v>7497</v>
      </c>
    </row>
    <row r="2014">
      <c r="A2014" s="11">
        <v>6.016734025E9</v>
      </c>
      <c r="B2014" s="12">
        <v>2013.0</v>
      </c>
      <c r="C2014" s="8" t="s">
        <v>12</v>
      </c>
      <c r="D2014" s="5">
        <f>VLOOKUP(CONCATENATE(C2014,A2014), Final!A:L, 12, false)</f>
        <v>86.25</v>
      </c>
      <c r="E2014" s="8" t="s">
        <v>7494</v>
      </c>
      <c r="F2014" s="11">
        <v>1999.0</v>
      </c>
      <c r="G2014" s="8" t="s">
        <v>93</v>
      </c>
      <c r="H2014" s="8" t="s">
        <v>3976</v>
      </c>
      <c r="I2014" s="11">
        <v>9.0</v>
      </c>
      <c r="J2014" s="13" t="s">
        <v>7498</v>
      </c>
      <c r="K2014" s="13" t="s">
        <v>7499</v>
      </c>
      <c r="L2014" s="13" t="s">
        <v>7500</v>
      </c>
    </row>
    <row r="2015">
      <c r="A2015" s="11">
        <v>6.035585236E9</v>
      </c>
      <c r="B2015" s="12">
        <v>2014.0</v>
      </c>
      <c r="C2015" s="8" t="s">
        <v>12</v>
      </c>
      <c r="D2015" s="5">
        <f>VLOOKUP(CONCATENATE(C2015,A2015), Final!A:L, 12, false)</f>
        <v>109.25</v>
      </c>
      <c r="E2015" s="8" t="s">
        <v>7501</v>
      </c>
      <c r="F2015" s="11">
        <v>2000.0</v>
      </c>
      <c r="G2015" s="8" t="s">
        <v>93</v>
      </c>
      <c r="H2015" s="8" t="s">
        <v>3976</v>
      </c>
      <c r="I2015" s="8" t="s">
        <v>688</v>
      </c>
      <c r="J2015" s="13" t="s">
        <v>7502</v>
      </c>
      <c r="K2015" s="13" t="s">
        <v>7503</v>
      </c>
      <c r="L2015" s="13" t="s">
        <v>7504</v>
      </c>
    </row>
  </sheetData>
  <autoFilter ref="$A$1:$L$2015"/>
  <hyperlinks>
    <hyperlink r:id="rId1" ref="J2"/>
    <hyperlink r:id="rId2" ref="K2"/>
    <hyperlink r:id="rId3" ref="L2"/>
    <hyperlink r:id="rId4" ref="J3"/>
    <hyperlink r:id="rId5" ref="K3"/>
    <hyperlink r:id="rId6" ref="L3"/>
    <hyperlink r:id="rId7" ref="J4"/>
    <hyperlink r:id="rId8" ref="K4"/>
    <hyperlink r:id="rId9" ref="L4"/>
    <hyperlink r:id="rId10" ref="J5"/>
    <hyperlink r:id="rId11" ref="K5"/>
    <hyperlink r:id="rId12" ref="L5"/>
    <hyperlink r:id="rId13" ref="J6"/>
    <hyperlink r:id="rId14" ref="K6"/>
    <hyperlink r:id="rId15" ref="L6"/>
    <hyperlink r:id="rId16" ref="J7"/>
    <hyperlink r:id="rId17" ref="K7"/>
    <hyperlink r:id="rId18" ref="L7"/>
    <hyperlink r:id="rId19" ref="J8"/>
    <hyperlink r:id="rId20" ref="K8"/>
    <hyperlink r:id="rId21" ref="L8"/>
    <hyperlink r:id="rId22" ref="J9"/>
    <hyperlink r:id="rId23" ref="K9"/>
    <hyperlink r:id="rId24" ref="L9"/>
    <hyperlink r:id="rId25" ref="J10"/>
    <hyperlink r:id="rId26" ref="K10"/>
    <hyperlink r:id="rId27" ref="L10"/>
    <hyperlink r:id="rId28" ref="J11"/>
    <hyperlink r:id="rId29" ref="K11"/>
    <hyperlink r:id="rId30" ref="L11"/>
    <hyperlink r:id="rId31" ref="J12"/>
    <hyperlink r:id="rId32" ref="K12"/>
    <hyperlink r:id="rId33" ref="L12"/>
    <hyperlink r:id="rId34" ref="J13"/>
    <hyperlink r:id="rId35" ref="K13"/>
    <hyperlink r:id="rId36" ref="L13"/>
    <hyperlink r:id="rId37" ref="J14"/>
    <hyperlink r:id="rId38" ref="K14"/>
    <hyperlink r:id="rId39" ref="L14"/>
    <hyperlink r:id="rId40" ref="J15"/>
    <hyperlink r:id="rId41" ref="K15"/>
    <hyperlink r:id="rId42" ref="L15"/>
    <hyperlink r:id="rId43" ref="J16"/>
    <hyperlink r:id="rId44" ref="K16"/>
    <hyperlink r:id="rId45" ref="L16"/>
    <hyperlink r:id="rId46" ref="J17"/>
    <hyperlink r:id="rId47" ref="K17"/>
    <hyperlink r:id="rId48" ref="L17"/>
    <hyperlink r:id="rId49" ref="J18"/>
    <hyperlink r:id="rId50" ref="K18"/>
    <hyperlink r:id="rId51" ref="L18"/>
    <hyperlink r:id="rId52" ref="J19"/>
    <hyperlink r:id="rId53" ref="K19"/>
    <hyperlink r:id="rId54" ref="L19"/>
    <hyperlink r:id="rId55" ref="J20"/>
    <hyperlink r:id="rId56" ref="K20"/>
    <hyperlink r:id="rId57" ref="L20"/>
    <hyperlink r:id="rId58" ref="J21"/>
    <hyperlink r:id="rId59" ref="K21"/>
    <hyperlink r:id="rId60" ref="L21"/>
    <hyperlink r:id="rId61" ref="J22"/>
    <hyperlink r:id="rId62" ref="K22"/>
    <hyperlink r:id="rId63" ref="L22"/>
    <hyperlink r:id="rId64" ref="J23"/>
    <hyperlink r:id="rId65" ref="K23"/>
    <hyperlink r:id="rId66" ref="L23"/>
    <hyperlink r:id="rId67" ref="J24"/>
    <hyperlink r:id="rId68" ref="K24"/>
    <hyperlink r:id="rId69" ref="L24"/>
    <hyperlink r:id="rId70" ref="J25"/>
    <hyperlink r:id="rId71" ref="K25"/>
    <hyperlink r:id="rId72" ref="L25"/>
    <hyperlink r:id="rId73" ref="J26"/>
    <hyperlink r:id="rId74" ref="K26"/>
    <hyperlink r:id="rId75" ref="L26"/>
    <hyperlink r:id="rId76" ref="J27"/>
    <hyperlink r:id="rId77" ref="K27"/>
    <hyperlink r:id="rId78" ref="L27"/>
    <hyperlink r:id="rId79" ref="J28"/>
    <hyperlink r:id="rId80" ref="K28"/>
    <hyperlink r:id="rId81" ref="L28"/>
    <hyperlink r:id="rId82" ref="J29"/>
    <hyperlink r:id="rId83" ref="K29"/>
    <hyperlink r:id="rId84" ref="L29"/>
    <hyperlink r:id="rId85" ref="J30"/>
    <hyperlink r:id="rId86" ref="K30"/>
    <hyperlink r:id="rId87" ref="L30"/>
    <hyperlink r:id="rId88" ref="J31"/>
    <hyperlink r:id="rId89" ref="K31"/>
    <hyperlink r:id="rId90" ref="L31"/>
    <hyperlink r:id="rId91" ref="J32"/>
    <hyperlink r:id="rId92" ref="K32"/>
    <hyperlink r:id="rId93" ref="L32"/>
    <hyperlink r:id="rId94" ref="J33"/>
    <hyperlink r:id="rId95" ref="K33"/>
    <hyperlink r:id="rId96" ref="L33"/>
    <hyperlink r:id="rId97" ref="J34"/>
    <hyperlink r:id="rId98" ref="K34"/>
    <hyperlink r:id="rId99" ref="L34"/>
    <hyperlink r:id="rId100" ref="J35"/>
    <hyperlink r:id="rId101" ref="K35"/>
    <hyperlink r:id="rId102" ref="L35"/>
    <hyperlink r:id="rId103" ref="J36"/>
    <hyperlink r:id="rId104" ref="K36"/>
    <hyperlink r:id="rId105" ref="L36"/>
    <hyperlink r:id="rId106" ref="J37"/>
    <hyperlink r:id="rId107" ref="K37"/>
    <hyperlink r:id="rId108" ref="L37"/>
    <hyperlink r:id="rId109" ref="J38"/>
    <hyperlink r:id="rId110" ref="K38"/>
    <hyperlink r:id="rId111" ref="L38"/>
    <hyperlink r:id="rId112" ref="J39"/>
    <hyperlink r:id="rId113" ref="K39"/>
    <hyperlink r:id="rId114" ref="L39"/>
    <hyperlink r:id="rId115" ref="J40"/>
    <hyperlink r:id="rId116" ref="K40"/>
    <hyperlink r:id="rId117" ref="L40"/>
    <hyperlink r:id="rId118" ref="J41"/>
    <hyperlink r:id="rId119" ref="K41"/>
    <hyperlink r:id="rId120" ref="L41"/>
    <hyperlink r:id="rId121" ref="J42"/>
    <hyperlink r:id="rId122" ref="K42"/>
    <hyperlink r:id="rId123" ref="L42"/>
    <hyperlink r:id="rId124" ref="J43"/>
    <hyperlink r:id="rId125" ref="K43"/>
    <hyperlink r:id="rId126" ref="L43"/>
    <hyperlink r:id="rId127" ref="J44"/>
    <hyperlink r:id="rId128" ref="K44"/>
    <hyperlink r:id="rId129" ref="L44"/>
    <hyperlink r:id="rId130" ref="J45"/>
    <hyperlink r:id="rId131" ref="K45"/>
    <hyperlink r:id="rId132" ref="L45"/>
    <hyperlink r:id="rId133" ref="J46"/>
    <hyperlink r:id="rId134" ref="K46"/>
    <hyperlink r:id="rId135" ref="L46"/>
    <hyperlink r:id="rId136" ref="J47"/>
    <hyperlink r:id="rId137" ref="K47"/>
    <hyperlink r:id="rId138" ref="L47"/>
    <hyperlink r:id="rId139" ref="J48"/>
    <hyperlink r:id="rId140" ref="K48"/>
    <hyperlink r:id="rId141" ref="L48"/>
    <hyperlink r:id="rId142" ref="J49"/>
    <hyperlink r:id="rId143" ref="K49"/>
    <hyperlink r:id="rId144" ref="L49"/>
    <hyperlink r:id="rId145" ref="J50"/>
    <hyperlink r:id="rId146" ref="K50"/>
    <hyperlink r:id="rId147" ref="L50"/>
    <hyperlink r:id="rId148" ref="J51"/>
    <hyperlink r:id="rId149" ref="K51"/>
    <hyperlink r:id="rId150" ref="L51"/>
    <hyperlink r:id="rId151" ref="J52"/>
    <hyperlink r:id="rId152" ref="K52"/>
    <hyperlink r:id="rId153" ref="L52"/>
    <hyperlink r:id="rId154" ref="J53"/>
    <hyperlink r:id="rId155" ref="K53"/>
    <hyperlink r:id="rId156" ref="L53"/>
    <hyperlink r:id="rId157" ref="J54"/>
    <hyperlink r:id="rId158" ref="K54"/>
    <hyperlink r:id="rId159" ref="L54"/>
    <hyperlink r:id="rId160" ref="J55"/>
    <hyperlink r:id="rId161" ref="K55"/>
    <hyperlink r:id="rId162" ref="L55"/>
    <hyperlink r:id="rId163" ref="J56"/>
    <hyperlink r:id="rId164" ref="K56"/>
    <hyperlink r:id="rId165" ref="L56"/>
    <hyperlink r:id="rId166" ref="J57"/>
    <hyperlink r:id="rId167" ref="K57"/>
    <hyperlink r:id="rId168" ref="L57"/>
    <hyperlink r:id="rId169" ref="J58"/>
    <hyperlink r:id="rId170" ref="K58"/>
    <hyperlink r:id="rId171" ref="L58"/>
    <hyperlink r:id="rId172" ref="J59"/>
    <hyperlink r:id="rId173" ref="K59"/>
    <hyperlink r:id="rId174" ref="L59"/>
    <hyperlink r:id="rId175" ref="J60"/>
    <hyperlink r:id="rId176" ref="K60"/>
    <hyperlink r:id="rId177" ref="L60"/>
    <hyperlink r:id="rId178" ref="J61"/>
    <hyperlink r:id="rId179" ref="K61"/>
    <hyperlink r:id="rId180" ref="L61"/>
    <hyperlink r:id="rId181" ref="J62"/>
    <hyperlink r:id="rId182" ref="K62"/>
    <hyperlink r:id="rId183" ref="L62"/>
    <hyperlink r:id="rId184" ref="J63"/>
    <hyperlink r:id="rId185" ref="K63"/>
    <hyperlink r:id="rId186" ref="L63"/>
    <hyperlink r:id="rId187" ref="J64"/>
    <hyperlink r:id="rId188" ref="K64"/>
    <hyperlink r:id="rId189" ref="L64"/>
    <hyperlink r:id="rId190" ref="J65"/>
    <hyperlink r:id="rId191" ref="K65"/>
    <hyperlink r:id="rId192" ref="L65"/>
    <hyperlink r:id="rId193" ref="J66"/>
    <hyperlink r:id="rId194" ref="K66"/>
    <hyperlink r:id="rId195" ref="L66"/>
    <hyperlink r:id="rId196" ref="J67"/>
    <hyperlink r:id="rId197" ref="K67"/>
    <hyperlink r:id="rId198" ref="L67"/>
    <hyperlink r:id="rId199" ref="J68"/>
    <hyperlink r:id="rId200" ref="K68"/>
    <hyperlink r:id="rId201" ref="L68"/>
    <hyperlink r:id="rId202" ref="J69"/>
    <hyperlink r:id="rId203" ref="K69"/>
    <hyperlink r:id="rId204" ref="L69"/>
    <hyperlink r:id="rId205" ref="J70"/>
    <hyperlink r:id="rId206" ref="K70"/>
    <hyperlink r:id="rId207" ref="L70"/>
    <hyperlink r:id="rId208" ref="J71"/>
    <hyperlink r:id="rId209" ref="K71"/>
    <hyperlink r:id="rId210" ref="L71"/>
    <hyperlink r:id="rId211" ref="J72"/>
    <hyperlink r:id="rId212" ref="K72"/>
    <hyperlink r:id="rId213" ref="L72"/>
    <hyperlink r:id="rId214" ref="J73"/>
    <hyperlink r:id="rId215" ref="K73"/>
    <hyperlink r:id="rId216" ref="L73"/>
    <hyperlink r:id="rId217" ref="J74"/>
    <hyperlink r:id="rId218" ref="K74"/>
    <hyperlink r:id="rId219" ref="L74"/>
    <hyperlink r:id="rId220" ref="J75"/>
    <hyperlink r:id="rId221" ref="K75"/>
    <hyperlink r:id="rId222" ref="L75"/>
    <hyperlink r:id="rId223" ref="J76"/>
    <hyperlink r:id="rId224" ref="K76"/>
    <hyperlink r:id="rId225" ref="L76"/>
    <hyperlink r:id="rId226" ref="J77"/>
    <hyperlink r:id="rId227" ref="K77"/>
    <hyperlink r:id="rId228" ref="L77"/>
    <hyperlink r:id="rId229" ref="J78"/>
    <hyperlink r:id="rId230" ref="K78"/>
    <hyperlink r:id="rId231" ref="L78"/>
    <hyperlink r:id="rId232" ref="J79"/>
    <hyperlink r:id="rId233" ref="K79"/>
    <hyperlink r:id="rId234" ref="L79"/>
    <hyperlink r:id="rId235" ref="J80"/>
    <hyperlink r:id="rId236" ref="K80"/>
    <hyperlink r:id="rId237" ref="L80"/>
    <hyperlink r:id="rId238" ref="J81"/>
    <hyperlink r:id="rId239" ref="K81"/>
    <hyperlink r:id="rId240" ref="L81"/>
    <hyperlink r:id="rId241" ref="J82"/>
    <hyperlink r:id="rId242" ref="K82"/>
    <hyperlink r:id="rId243" ref="L82"/>
    <hyperlink r:id="rId244" ref="J83"/>
    <hyperlink r:id="rId245" ref="K83"/>
    <hyperlink r:id="rId246" ref="L83"/>
    <hyperlink r:id="rId247" ref="J84"/>
    <hyperlink r:id="rId248" ref="K84"/>
    <hyperlink r:id="rId249" ref="L84"/>
    <hyperlink r:id="rId250" ref="J85"/>
    <hyperlink r:id="rId251" ref="K85"/>
    <hyperlink r:id="rId252" ref="L85"/>
    <hyperlink r:id="rId253" ref="J86"/>
    <hyperlink r:id="rId254" ref="K86"/>
    <hyperlink r:id="rId255" ref="L86"/>
    <hyperlink r:id="rId256" ref="J87"/>
    <hyperlink r:id="rId257" ref="K87"/>
    <hyperlink r:id="rId258" ref="L87"/>
    <hyperlink r:id="rId259" ref="J88"/>
    <hyperlink r:id="rId260" ref="K88"/>
    <hyperlink r:id="rId261" ref="L88"/>
    <hyperlink r:id="rId262" ref="J89"/>
    <hyperlink r:id="rId263" ref="K89"/>
    <hyperlink r:id="rId264" ref="L89"/>
    <hyperlink r:id="rId265" ref="J90"/>
    <hyperlink r:id="rId266" ref="K90"/>
    <hyperlink r:id="rId267" ref="L90"/>
    <hyperlink r:id="rId268" ref="J91"/>
    <hyperlink r:id="rId269" ref="K91"/>
    <hyperlink r:id="rId270" ref="L91"/>
    <hyperlink r:id="rId271" ref="J92"/>
    <hyperlink r:id="rId272" ref="K92"/>
    <hyperlink r:id="rId273" ref="L92"/>
    <hyperlink r:id="rId274" ref="J93"/>
    <hyperlink r:id="rId275" ref="K93"/>
    <hyperlink r:id="rId276" ref="L93"/>
    <hyperlink r:id="rId277" ref="J94"/>
    <hyperlink r:id="rId278" ref="K94"/>
    <hyperlink r:id="rId279" ref="L94"/>
    <hyperlink r:id="rId280" ref="J95"/>
    <hyperlink r:id="rId281" ref="K95"/>
    <hyperlink r:id="rId282" ref="L95"/>
    <hyperlink r:id="rId283" ref="J96"/>
    <hyperlink r:id="rId284" ref="K96"/>
    <hyperlink r:id="rId285" ref="L96"/>
    <hyperlink r:id="rId286" ref="J97"/>
    <hyperlink r:id="rId287" ref="K97"/>
    <hyperlink r:id="rId288" ref="L97"/>
    <hyperlink r:id="rId289" ref="J98"/>
    <hyperlink r:id="rId290" ref="K98"/>
    <hyperlink r:id="rId291" ref="L98"/>
    <hyperlink r:id="rId292" ref="J99"/>
    <hyperlink r:id="rId293" ref="K99"/>
    <hyperlink r:id="rId294" ref="L99"/>
    <hyperlink r:id="rId295" ref="J100"/>
    <hyperlink r:id="rId296" ref="K100"/>
    <hyperlink r:id="rId297" ref="L100"/>
    <hyperlink r:id="rId298" ref="J101"/>
    <hyperlink r:id="rId299" ref="K101"/>
    <hyperlink r:id="rId300" ref="L101"/>
    <hyperlink r:id="rId301" ref="J102"/>
    <hyperlink r:id="rId302" ref="K102"/>
    <hyperlink r:id="rId303" ref="L102"/>
    <hyperlink r:id="rId304" ref="J103"/>
    <hyperlink r:id="rId305" ref="K103"/>
    <hyperlink r:id="rId306" ref="L103"/>
    <hyperlink r:id="rId307" ref="J104"/>
    <hyperlink r:id="rId308" ref="K104"/>
    <hyperlink r:id="rId309" ref="L104"/>
    <hyperlink r:id="rId310" ref="J105"/>
    <hyperlink r:id="rId311" ref="K105"/>
    <hyperlink r:id="rId312" ref="L105"/>
    <hyperlink r:id="rId313" ref="J106"/>
    <hyperlink r:id="rId314" ref="K106"/>
    <hyperlink r:id="rId315" ref="L106"/>
    <hyperlink r:id="rId316" ref="J107"/>
    <hyperlink r:id="rId317" ref="K107"/>
    <hyperlink r:id="rId318" ref="L107"/>
    <hyperlink r:id="rId319" ref="J108"/>
    <hyperlink r:id="rId320" ref="K108"/>
    <hyperlink r:id="rId321" ref="L108"/>
    <hyperlink r:id="rId322" ref="J109"/>
    <hyperlink r:id="rId323" ref="K109"/>
    <hyperlink r:id="rId324" ref="L109"/>
    <hyperlink r:id="rId325" ref="J110"/>
    <hyperlink r:id="rId326" ref="K110"/>
    <hyperlink r:id="rId327" ref="L110"/>
    <hyperlink r:id="rId328" ref="J111"/>
    <hyperlink r:id="rId329" ref="K111"/>
    <hyperlink r:id="rId330" ref="L111"/>
    <hyperlink r:id="rId331" ref="J112"/>
    <hyperlink r:id="rId332" ref="K112"/>
    <hyperlink r:id="rId333" ref="L112"/>
    <hyperlink r:id="rId334" ref="J113"/>
    <hyperlink r:id="rId335" ref="K113"/>
    <hyperlink r:id="rId336" ref="L113"/>
    <hyperlink r:id="rId337" ref="J114"/>
    <hyperlink r:id="rId338" ref="K114"/>
    <hyperlink r:id="rId339" ref="L114"/>
    <hyperlink r:id="rId340" ref="J115"/>
    <hyperlink r:id="rId341" ref="K115"/>
    <hyperlink r:id="rId342" ref="L115"/>
    <hyperlink r:id="rId343" ref="J116"/>
    <hyperlink r:id="rId344" ref="K116"/>
    <hyperlink r:id="rId345" ref="L116"/>
    <hyperlink r:id="rId346" ref="J117"/>
    <hyperlink r:id="rId347" ref="K117"/>
    <hyperlink r:id="rId348" ref="L117"/>
    <hyperlink r:id="rId349" ref="J118"/>
    <hyperlink r:id="rId350" ref="K118"/>
    <hyperlink r:id="rId351" ref="L118"/>
    <hyperlink r:id="rId352" ref="J119"/>
    <hyperlink r:id="rId353" ref="K119"/>
    <hyperlink r:id="rId354" ref="L119"/>
    <hyperlink r:id="rId355" ref="J120"/>
    <hyperlink r:id="rId356" ref="K120"/>
    <hyperlink r:id="rId357" ref="L120"/>
    <hyperlink r:id="rId358" ref="J121"/>
    <hyperlink r:id="rId359" ref="K121"/>
    <hyperlink r:id="rId360" ref="L121"/>
    <hyperlink r:id="rId361" ref="J122"/>
    <hyperlink r:id="rId362" ref="K122"/>
    <hyperlink r:id="rId363" ref="L122"/>
    <hyperlink r:id="rId364" ref="J123"/>
    <hyperlink r:id="rId365" ref="K123"/>
    <hyperlink r:id="rId366" ref="L123"/>
    <hyperlink r:id="rId367" ref="J124"/>
    <hyperlink r:id="rId368" ref="K124"/>
    <hyperlink r:id="rId369" ref="L124"/>
    <hyperlink r:id="rId370" ref="J125"/>
    <hyperlink r:id="rId371" ref="K125"/>
    <hyperlink r:id="rId372" ref="L125"/>
    <hyperlink r:id="rId373" ref="J126"/>
    <hyperlink r:id="rId374" ref="K126"/>
    <hyperlink r:id="rId375" ref="L126"/>
    <hyperlink r:id="rId376" ref="J127"/>
    <hyperlink r:id="rId377" ref="K127"/>
    <hyperlink r:id="rId378" ref="L127"/>
    <hyperlink r:id="rId379" ref="J128"/>
    <hyperlink r:id="rId380" ref="K128"/>
    <hyperlink r:id="rId381" ref="L128"/>
    <hyperlink r:id="rId382" ref="J129"/>
    <hyperlink r:id="rId383" ref="K129"/>
    <hyperlink r:id="rId384" ref="L129"/>
    <hyperlink r:id="rId385" ref="J130"/>
    <hyperlink r:id="rId386" ref="K130"/>
    <hyperlink r:id="rId387" ref="L130"/>
    <hyperlink r:id="rId388" ref="J131"/>
    <hyperlink r:id="rId389" ref="K131"/>
    <hyperlink r:id="rId390" ref="L131"/>
    <hyperlink r:id="rId391" ref="J132"/>
    <hyperlink r:id="rId392" ref="K132"/>
    <hyperlink r:id="rId393" ref="L132"/>
    <hyperlink r:id="rId394" ref="J133"/>
    <hyperlink r:id="rId395" ref="K133"/>
    <hyperlink r:id="rId396" ref="L133"/>
    <hyperlink r:id="rId397" ref="J134"/>
    <hyperlink r:id="rId398" ref="K134"/>
    <hyperlink r:id="rId399" ref="L134"/>
    <hyperlink r:id="rId400" ref="J135"/>
    <hyperlink r:id="rId401" ref="K135"/>
    <hyperlink r:id="rId402" ref="L135"/>
    <hyperlink r:id="rId403" ref="J136"/>
    <hyperlink r:id="rId404" ref="K136"/>
    <hyperlink r:id="rId405" ref="L136"/>
    <hyperlink r:id="rId406" ref="J137"/>
    <hyperlink r:id="rId407" ref="K137"/>
    <hyperlink r:id="rId408" ref="L137"/>
    <hyperlink r:id="rId409" ref="J138"/>
    <hyperlink r:id="rId410" ref="K138"/>
    <hyperlink r:id="rId411" ref="L138"/>
    <hyperlink r:id="rId412" ref="J139"/>
    <hyperlink r:id="rId413" ref="K139"/>
    <hyperlink r:id="rId414" ref="L139"/>
    <hyperlink r:id="rId415" ref="J140"/>
    <hyperlink r:id="rId416" ref="K140"/>
    <hyperlink r:id="rId417" ref="L140"/>
    <hyperlink r:id="rId418" ref="J141"/>
    <hyperlink r:id="rId419" ref="K141"/>
    <hyperlink r:id="rId420" ref="L141"/>
    <hyperlink r:id="rId421" ref="J142"/>
    <hyperlink r:id="rId422" ref="K142"/>
    <hyperlink r:id="rId423" ref="L142"/>
    <hyperlink r:id="rId424" ref="J143"/>
    <hyperlink r:id="rId425" ref="K143"/>
    <hyperlink r:id="rId426" ref="L143"/>
    <hyperlink r:id="rId427" ref="J144"/>
    <hyperlink r:id="rId428" ref="K144"/>
    <hyperlink r:id="rId429" ref="L144"/>
    <hyperlink r:id="rId430" ref="J145"/>
    <hyperlink r:id="rId431" ref="K145"/>
    <hyperlink r:id="rId432" ref="L145"/>
    <hyperlink r:id="rId433" ref="J146"/>
    <hyperlink r:id="rId434" ref="K146"/>
    <hyperlink r:id="rId435" ref="L146"/>
    <hyperlink r:id="rId436" ref="J147"/>
    <hyperlink r:id="rId437" ref="K147"/>
    <hyperlink r:id="rId438" ref="L147"/>
    <hyperlink r:id="rId439" ref="J148"/>
    <hyperlink r:id="rId440" ref="K148"/>
    <hyperlink r:id="rId441" ref="L148"/>
    <hyperlink r:id="rId442" ref="J149"/>
    <hyperlink r:id="rId443" ref="K149"/>
    <hyperlink r:id="rId444" ref="L149"/>
    <hyperlink r:id="rId445" ref="J150"/>
    <hyperlink r:id="rId446" ref="K150"/>
    <hyperlink r:id="rId447" ref="L150"/>
    <hyperlink r:id="rId448" ref="J151"/>
    <hyperlink r:id="rId449" ref="K151"/>
    <hyperlink r:id="rId450" ref="L151"/>
    <hyperlink r:id="rId451" ref="J152"/>
    <hyperlink r:id="rId452" ref="K152"/>
    <hyperlink r:id="rId453" ref="L152"/>
    <hyperlink r:id="rId454" ref="J153"/>
    <hyperlink r:id="rId455" ref="K153"/>
    <hyperlink r:id="rId456" ref="L153"/>
    <hyperlink r:id="rId457" ref="J154"/>
    <hyperlink r:id="rId458" ref="K154"/>
    <hyperlink r:id="rId459" ref="L154"/>
    <hyperlink r:id="rId460" ref="J155"/>
    <hyperlink r:id="rId461" ref="K155"/>
    <hyperlink r:id="rId462" ref="L155"/>
    <hyperlink r:id="rId463" ref="J156"/>
    <hyperlink r:id="rId464" ref="K156"/>
    <hyperlink r:id="rId465" ref="L156"/>
    <hyperlink r:id="rId466" ref="J157"/>
    <hyperlink r:id="rId467" ref="K157"/>
    <hyperlink r:id="rId468" ref="L157"/>
    <hyperlink r:id="rId469" ref="J158"/>
    <hyperlink r:id="rId470" ref="K158"/>
    <hyperlink r:id="rId471" ref="L158"/>
    <hyperlink r:id="rId472" ref="J159"/>
    <hyperlink r:id="rId473" ref="K159"/>
    <hyperlink r:id="rId474" ref="L159"/>
    <hyperlink r:id="rId475" ref="J160"/>
    <hyperlink r:id="rId476" ref="K160"/>
    <hyperlink r:id="rId477" ref="L160"/>
    <hyperlink r:id="rId478" ref="J161"/>
    <hyperlink r:id="rId479" ref="K161"/>
    <hyperlink r:id="rId480" ref="L161"/>
    <hyperlink r:id="rId481" ref="J162"/>
    <hyperlink r:id="rId482" ref="K162"/>
    <hyperlink r:id="rId483" ref="L162"/>
    <hyperlink r:id="rId484" ref="J163"/>
    <hyperlink r:id="rId485" ref="K163"/>
    <hyperlink r:id="rId486" ref="L163"/>
    <hyperlink r:id="rId487" ref="J164"/>
    <hyperlink r:id="rId488" ref="K164"/>
    <hyperlink r:id="rId489" ref="L164"/>
    <hyperlink r:id="rId490" ref="J165"/>
    <hyperlink r:id="rId491" ref="K165"/>
    <hyperlink r:id="rId492" ref="L165"/>
    <hyperlink r:id="rId493" ref="J166"/>
    <hyperlink r:id="rId494" ref="K166"/>
    <hyperlink r:id="rId495" ref="L166"/>
    <hyperlink r:id="rId496" ref="J167"/>
    <hyperlink r:id="rId497" ref="K167"/>
    <hyperlink r:id="rId498" ref="L167"/>
    <hyperlink r:id="rId499" ref="J168"/>
    <hyperlink r:id="rId500" ref="K168"/>
    <hyperlink r:id="rId501" ref="L168"/>
    <hyperlink r:id="rId502" ref="J169"/>
    <hyperlink r:id="rId503" ref="K169"/>
    <hyperlink r:id="rId504" ref="L169"/>
    <hyperlink r:id="rId505" ref="J170"/>
    <hyperlink r:id="rId506" ref="K170"/>
    <hyperlink r:id="rId507" ref="L170"/>
    <hyperlink r:id="rId508" ref="J171"/>
    <hyperlink r:id="rId509" ref="K171"/>
    <hyperlink r:id="rId510" ref="L171"/>
    <hyperlink r:id="rId511" ref="J172"/>
    <hyperlink r:id="rId512" ref="K172"/>
    <hyperlink r:id="rId513" ref="L172"/>
    <hyperlink r:id="rId514" ref="J173"/>
    <hyperlink r:id="rId515" ref="K173"/>
    <hyperlink r:id="rId516" ref="L173"/>
    <hyperlink r:id="rId517" ref="J174"/>
    <hyperlink r:id="rId518" ref="K174"/>
    <hyperlink r:id="rId519" ref="L174"/>
    <hyperlink r:id="rId520" ref="J175"/>
    <hyperlink r:id="rId521" ref="K175"/>
    <hyperlink r:id="rId522" ref="L175"/>
    <hyperlink r:id="rId523" ref="J176"/>
    <hyperlink r:id="rId524" ref="K176"/>
    <hyperlink r:id="rId525" ref="L176"/>
    <hyperlink r:id="rId526" ref="J177"/>
    <hyperlink r:id="rId527" ref="K177"/>
    <hyperlink r:id="rId528" ref="L177"/>
    <hyperlink r:id="rId529" ref="J178"/>
    <hyperlink r:id="rId530" ref="K178"/>
    <hyperlink r:id="rId531" ref="L178"/>
    <hyperlink r:id="rId532" ref="J179"/>
    <hyperlink r:id="rId533" ref="K179"/>
    <hyperlink r:id="rId534" ref="L179"/>
    <hyperlink r:id="rId535" ref="J180"/>
    <hyperlink r:id="rId536" ref="K180"/>
    <hyperlink r:id="rId537" ref="L180"/>
    <hyperlink r:id="rId538" ref="J181"/>
    <hyperlink r:id="rId539" ref="K181"/>
    <hyperlink r:id="rId540" ref="L181"/>
    <hyperlink r:id="rId541" ref="J182"/>
    <hyperlink r:id="rId542" ref="K182"/>
    <hyperlink r:id="rId543" ref="L182"/>
    <hyperlink r:id="rId544" ref="J183"/>
    <hyperlink r:id="rId545" ref="K183"/>
    <hyperlink r:id="rId546" ref="L183"/>
    <hyperlink r:id="rId547" ref="J184"/>
    <hyperlink r:id="rId548" ref="K184"/>
    <hyperlink r:id="rId549" ref="L184"/>
    <hyperlink r:id="rId550" ref="J185"/>
    <hyperlink r:id="rId551" ref="K185"/>
    <hyperlink r:id="rId552" ref="L185"/>
    <hyperlink r:id="rId553" ref="J186"/>
    <hyperlink r:id="rId554" ref="K186"/>
    <hyperlink r:id="rId555" ref="L186"/>
    <hyperlink r:id="rId556" ref="J187"/>
    <hyperlink r:id="rId557" ref="K187"/>
    <hyperlink r:id="rId558" ref="L187"/>
    <hyperlink r:id="rId559" ref="J188"/>
    <hyperlink r:id="rId560" ref="K188"/>
    <hyperlink r:id="rId561" ref="L188"/>
    <hyperlink r:id="rId562" ref="J189"/>
    <hyperlink r:id="rId563" ref="K189"/>
    <hyperlink r:id="rId564" ref="L189"/>
    <hyperlink r:id="rId565" ref="J190"/>
    <hyperlink r:id="rId566" ref="K190"/>
    <hyperlink r:id="rId567" ref="L190"/>
    <hyperlink r:id="rId568" ref="J191"/>
    <hyperlink r:id="rId569" ref="K191"/>
    <hyperlink r:id="rId570" ref="L191"/>
    <hyperlink r:id="rId571" ref="J192"/>
    <hyperlink r:id="rId572" ref="K192"/>
    <hyperlink r:id="rId573" ref="L192"/>
    <hyperlink r:id="rId574" ref="J193"/>
    <hyperlink r:id="rId575" ref="K193"/>
    <hyperlink r:id="rId576" ref="L193"/>
    <hyperlink r:id="rId577" ref="J194"/>
    <hyperlink r:id="rId578" ref="K194"/>
    <hyperlink r:id="rId579" ref="L194"/>
    <hyperlink r:id="rId580" ref="J195"/>
    <hyperlink r:id="rId581" ref="K195"/>
    <hyperlink r:id="rId582" ref="L195"/>
    <hyperlink r:id="rId583" ref="J196"/>
    <hyperlink r:id="rId584" ref="K196"/>
    <hyperlink r:id="rId585" ref="L196"/>
    <hyperlink r:id="rId586" ref="J197"/>
    <hyperlink r:id="rId587" ref="K197"/>
    <hyperlink r:id="rId588" ref="L197"/>
    <hyperlink r:id="rId589" ref="J198"/>
    <hyperlink r:id="rId590" ref="K198"/>
    <hyperlink r:id="rId591" ref="L198"/>
    <hyperlink r:id="rId592" ref="J199"/>
    <hyperlink r:id="rId593" ref="K199"/>
    <hyperlink r:id="rId594" ref="L199"/>
    <hyperlink r:id="rId595" ref="J200"/>
    <hyperlink r:id="rId596" ref="K200"/>
    <hyperlink r:id="rId597" ref="L200"/>
    <hyperlink r:id="rId598" ref="J201"/>
    <hyperlink r:id="rId599" ref="K201"/>
    <hyperlink r:id="rId600" ref="L201"/>
    <hyperlink r:id="rId601" ref="J202"/>
    <hyperlink r:id="rId602" ref="K202"/>
    <hyperlink r:id="rId603" ref="L202"/>
    <hyperlink r:id="rId604" ref="J203"/>
    <hyperlink r:id="rId605" ref="K203"/>
    <hyperlink r:id="rId606" ref="L203"/>
    <hyperlink r:id="rId607" ref="J204"/>
    <hyperlink r:id="rId608" ref="K204"/>
    <hyperlink r:id="rId609" ref="L204"/>
    <hyperlink r:id="rId610" ref="J205"/>
    <hyperlink r:id="rId611" ref="K205"/>
    <hyperlink r:id="rId612" ref="L205"/>
    <hyperlink r:id="rId613" ref="J206"/>
    <hyperlink r:id="rId614" ref="K206"/>
    <hyperlink r:id="rId615" ref="L206"/>
    <hyperlink r:id="rId616" ref="J207"/>
    <hyperlink r:id="rId617" ref="K207"/>
    <hyperlink r:id="rId618" ref="L207"/>
    <hyperlink r:id="rId619" ref="J208"/>
    <hyperlink r:id="rId620" ref="K208"/>
    <hyperlink r:id="rId621" ref="L208"/>
    <hyperlink r:id="rId622" ref="J209"/>
    <hyperlink r:id="rId623" ref="K209"/>
    <hyperlink r:id="rId624" ref="L209"/>
    <hyperlink r:id="rId625" ref="J210"/>
    <hyperlink r:id="rId626" ref="K210"/>
    <hyperlink r:id="rId627" ref="L210"/>
    <hyperlink r:id="rId628" ref="J211"/>
    <hyperlink r:id="rId629" ref="K211"/>
    <hyperlink r:id="rId630" ref="L211"/>
    <hyperlink r:id="rId631" ref="J212"/>
    <hyperlink r:id="rId632" ref="K212"/>
    <hyperlink r:id="rId633" ref="L212"/>
    <hyperlink r:id="rId634" ref="J213"/>
    <hyperlink r:id="rId635" ref="K213"/>
    <hyperlink r:id="rId636" ref="L213"/>
    <hyperlink r:id="rId637" ref="J214"/>
    <hyperlink r:id="rId638" ref="K214"/>
    <hyperlink r:id="rId639" ref="L214"/>
    <hyperlink r:id="rId640" ref="J215"/>
    <hyperlink r:id="rId641" ref="K215"/>
    <hyperlink r:id="rId642" ref="L215"/>
    <hyperlink r:id="rId643" ref="J216"/>
    <hyperlink r:id="rId644" ref="K216"/>
    <hyperlink r:id="rId645" ref="L216"/>
    <hyperlink r:id="rId646" ref="J217"/>
    <hyperlink r:id="rId647" ref="K217"/>
    <hyperlink r:id="rId648" ref="L217"/>
    <hyperlink r:id="rId649" ref="J218"/>
    <hyperlink r:id="rId650" ref="K218"/>
    <hyperlink r:id="rId651" ref="L218"/>
    <hyperlink r:id="rId652" ref="J219"/>
    <hyperlink r:id="rId653" ref="K219"/>
    <hyperlink r:id="rId654" ref="L219"/>
    <hyperlink r:id="rId655" ref="J220"/>
    <hyperlink r:id="rId656" ref="K220"/>
    <hyperlink r:id="rId657" ref="L220"/>
    <hyperlink r:id="rId658" ref="J221"/>
    <hyperlink r:id="rId659" ref="K221"/>
    <hyperlink r:id="rId660" ref="L221"/>
    <hyperlink r:id="rId661" ref="J222"/>
    <hyperlink r:id="rId662" ref="K222"/>
    <hyperlink r:id="rId663" ref="L222"/>
    <hyperlink r:id="rId664" ref="J223"/>
    <hyperlink r:id="rId665" ref="K223"/>
    <hyperlink r:id="rId666" ref="L223"/>
    <hyperlink r:id="rId667" ref="J224"/>
    <hyperlink r:id="rId668" ref="K224"/>
    <hyperlink r:id="rId669" ref="L224"/>
    <hyperlink r:id="rId670" ref="J225"/>
    <hyperlink r:id="rId671" ref="K225"/>
    <hyperlink r:id="rId672" ref="L225"/>
    <hyperlink r:id="rId673" ref="J226"/>
    <hyperlink r:id="rId674" ref="K226"/>
    <hyperlink r:id="rId675" ref="L226"/>
    <hyperlink r:id="rId676" ref="J227"/>
    <hyperlink r:id="rId677" ref="K227"/>
    <hyperlink r:id="rId678" ref="L227"/>
    <hyperlink r:id="rId679" ref="J228"/>
    <hyperlink r:id="rId680" ref="K228"/>
    <hyperlink r:id="rId681" ref="L228"/>
    <hyperlink r:id="rId682" ref="J229"/>
    <hyperlink r:id="rId683" ref="K229"/>
    <hyperlink r:id="rId684" ref="L229"/>
    <hyperlink r:id="rId685" ref="J230"/>
    <hyperlink r:id="rId686" ref="K230"/>
    <hyperlink r:id="rId687" ref="L230"/>
    <hyperlink r:id="rId688" ref="J231"/>
    <hyperlink r:id="rId689" ref="K231"/>
    <hyperlink r:id="rId690" ref="L231"/>
    <hyperlink r:id="rId691" ref="J232"/>
    <hyperlink r:id="rId692" ref="K232"/>
    <hyperlink r:id="rId693" ref="L232"/>
    <hyperlink r:id="rId694" ref="J233"/>
    <hyperlink r:id="rId695" ref="K233"/>
    <hyperlink r:id="rId696" ref="L233"/>
    <hyperlink r:id="rId697" ref="J234"/>
    <hyperlink r:id="rId698" ref="K234"/>
    <hyperlink r:id="rId699" ref="L234"/>
    <hyperlink r:id="rId700" ref="J235"/>
    <hyperlink r:id="rId701" ref="K235"/>
    <hyperlink r:id="rId702" ref="L235"/>
    <hyperlink r:id="rId703" ref="J236"/>
    <hyperlink r:id="rId704" ref="K236"/>
    <hyperlink r:id="rId705" ref="L236"/>
    <hyperlink r:id="rId706" ref="J237"/>
    <hyperlink r:id="rId707" ref="K237"/>
    <hyperlink r:id="rId708" ref="L237"/>
    <hyperlink r:id="rId709" ref="J238"/>
    <hyperlink r:id="rId710" ref="K238"/>
    <hyperlink r:id="rId711" ref="L238"/>
    <hyperlink r:id="rId712" ref="J239"/>
    <hyperlink r:id="rId713" ref="K239"/>
    <hyperlink r:id="rId714" ref="L239"/>
    <hyperlink r:id="rId715" ref="J240"/>
    <hyperlink r:id="rId716" ref="K240"/>
    <hyperlink r:id="rId717" ref="L240"/>
    <hyperlink r:id="rId718" ref="J241"/>
    <hyperlink r:id="rId719" ref="K241"/>
    <hyperlink r:id="rId720" ref="L241"/>
    <hyperlink r:id="rId721" ref="J242"/>
    <hyperlink r:id="rId722" ref="K242"/>
    <hyperlink r:id="rId723" ref="L242"/>
    <hyperlink r:id="rId724" ref="J243"/>
    <hyperlink r:id="rId725" ref="K243"/>
    <hyperlink r:id="rId726" ref="L243"/>
    <hyperlink r:id="rId727" ref="J244"/>
    <hyperlink r:id="rId728" ref="K244"/>
    <hyperlink r:id="rId729" ref="L244"/>
    <hyperlink r:id="rId730" ref="J245"/>
    <hyperlink r:id="rId731" ref="K245"/>
    <hyperlink r:id="rId732" ref="L245"/>
    <hyperlink r:id="rId733" ref="J246"/>
    <hyperlink r:id="rId734" ref="K246"/>
    <hyperlink r:id="rId735" ref="L246"/>
    <hyperlink r:id="rId736" ref="J247"/>
    <hyperlink r:id="rId737" ref="K247"/>
    <hyperlink r:id="rId738" ref="L247"/>
    <hyperlink r:id="rId739" ref="J248"/>
    <hyperlink r:id="rId740" ref="K248"/>
    <hyperlink r:id="rId741" ref="L248"/>
    <hyperlink r:id="rId742" ref="J249"/>
    <hyperlink r:id="rId743" ref="K249"/>
    <hyperlink r:id="rId744" ref="L249"/>
    <hyperlink r:id="rId745" ref="J250"/>
    <hyperlink r:id="rId746" ref="K250"/>
    <hyperlink r:id="rId747" ref="L250"/>
    <hyperlink r:id="rId748" ref="J251"/>
    <hyperlink r:id="rId749" ref="K251"/>
    <hyperlink r:id="rId750" ref="L251"/>
    <hyperlink r:id="rId751" ref="J252"/>
    <hyperlink r:id="rId752" ref="K252"/>
    <hyperlink r:id="rId753" ref="L252"/>
    <hyperlink r:id="rId754" ref="J253"/>
    <hyperlink r:id="rId755" ref="K253"/>
    <hyperlink r:id="rId756" ref="L253"/>
    <hyperlink r:id="rId757" ref="J254"/>
    <hyperlink r:id="rId758" ref="K254"/>
    <hyperlink r:id="rId759" ref="L254"/>
    <hyperlink r:id="rId760" ref="J255"/>
    <hyperlink r:id="rId761" ref="K255"/>
    <hyperlink r:id="rId762" ref="L255"/>
    <hyperlink r:id="rId763" ref="J256"/>
    <hyperlink r:id="rId764" ref="K256"/>
    <hyperlink r:id="rId765" ref="L256"/>
    <hyperlink r:id="rId766" ref="J257"/>
    <hyperlink r:id="rId767" ref="K257"/>
    <hyperlink r:id="rId768" ref="L257"/>
    <hyperlink r:id="rId769" ref="J258"/>
    <hyperlink r:id="rId770" ref="K258"/>
    <hyperlink r:id="rId771" ref="L258"/>
    <hyperlink r:id="rId772" ref="J259"/>
    <hyperlink r:id="rId773" ref="K259"/>
    <hyperlink r:id="rId774" ref="L259"/>
    <hyperlink r:id="rId775" ref="J260"/>
    <hyperlink r:id="rId776" ref="K260"/>
    <hyperlink r:id="rId777" ref="L260"/>
    <hyperlink r:id="rId778" ref="J261"/>
    <hyperlink r:id="rId779" ref="K261"/>
    <hyperlink r:id="rId780" ref="L261"/>
    <hyperlink r:id="rId781" ref="J262"/>
    <hyperlink r:id="rId782" ref="K262"/>
    <hyperlink r:id="rId783" ref="L262"/>
    <hyperlink r:id="rId784" ref="J263"/>
    <hyperlink r:id="rId785" ref="K263"/>
    <hyperlink r:id="rId786" ref="L263"/>
    <hyperlink r:id="rId787" ref="J264"/>
    <hyperlink r:id="rId788" ref="K264"/>
    <hyperlink r:id="rId789" ref="L264"/>
    <hyperlink r:id="rId790" ref="J265"/>
    <hyperlink r:id="rId791" ref="K265"/>
    <hyperlink r:id="rId792" ref="L265"/>
    <hyperlink r:id="rId793" ref="J266"/>
    <hyperlink r:id="rId794" ref="K266"/>
    <hyperlink r:id="rId795" ref="L266"/>
    <hyperlink r:id="rId796" ref="J267"/>
    <hyperlink r:id="rId797" ref="K267"/>
    <hyperlink r:id="rId798" ref="L267"/>
    <hyperlink r:id="rId799" ref="J268"/>
    <hyperlink r:id="rId800" ref="K268"/>
    <hyperlink r:id="rId801" ref="L268"/>
    <hyperlink r:id="rId802" ref="J269"/>
    <hyperlink r:id="rId803" ref="K269"/>
    <hyperlink r:id="rId804" ref="L269"/>
    <hyperlink r:id="rId805" ref="J270"/>
    <hyperlink r:id="rId806" ref="K270"/>
    <hyperlink r:id="rId807" ref="L270"/>
    <hyperlink r:id="rId808" ref="J271"/>
    <hyperlink r:id="rId809" ref="K271"/>
    <hyperlink r:id="rId810" ref="L271"/>
    <hyperlink r:id="rId811" ref="J272"/>
    <hyperlink r:id="rId812" ref="K272"/>
    <hyperlink r:id="rId813" ref="L272"/>
    <hyperlink r:id="rId814" ref="J273"/>
    <hyperlink r:id="rId815" ref="K273"/>
    <hyperlink r:id="rId816" ref="L273"/>
    <hyperlink r:id="rId817" ref="J274"/>
    <hyperlink r:id="rId818" ref="K274"/>
    <hyperlink r:id="rId819" ref="L274"/>
    <hyperlink r:id="rId820" ref="J275"/>
    <hyperlink r:id="rId821" ref="K275"/>
    <hyperlink r:id="rId822" ref="L275"/>
    <hyperlink r:id="rId823" ref="J276"/>
    <hyperlink r:id="rId824" ref="K276"/>
    <hyperlink r:id="rId825" ref="L276"/>
    <hyperlink r:id="rId826" ref="J277"/>
    <hyperlink r:id="rId827" ref="K277"/>
    <hyperlink r:id="rId828" ref="L277"/>
    <hyperlink r:id="rId829" ref="J278"/>
    <hyperlink r:id="rId830" ref="K278"/>
    <hyperlink r:id="rId831" ref="L278"/>
    <hyperlink r:id="rId832" ref="J279"/>
    <hyperlink r:id="rId833" ref="K279"/>
    <hyperlink r:id="rId834" ref="L279"/>
    <hyperlink r:id="rId835" ref="J280"/>
    <hyperlink r:id="rId836" ref="K280"/>
    <hyperlink r:id="rId837" ref="L280"/>
    <hyperlink r:id="rId838" ref="J281"/>
    <hyperlink r:id="rId839" ref="K281"/>
    <hyperlink r:id="rId840" ref="L281"/>
    <hyperlink r:id="rId841" ref="J282"/>
    <hyperlink r:id="rId842" ref="K282"/>
    <hyperlink r:id="rId843" ref="L282"/>
    <hyperlink r:id="rId844" ref="J283"/>
    <hyperlink r:id="rId845" ref="K283"/>
    <hyperlink r:id="rId846" ref="L283"/>
    <hyperlink r:id="rId847" ref="J284"/>
    <hyperlink r:id="rId848" ref="K284"/>
    <hyperlink r:id="rId849" ref="L284"/>
    <hyperlink r:id="rId850" ref="J285"/>
    <hyperlink r:id="rId851" ref="K285"/>
    <hyperlink r:id="rId852" ref="L285"/>
    <hyperlink r:id="rId853" ref="J286"/>
    <hyperlink r:id="rId854" ref="K286"/>
    <hyperlink r:id="rId855" ref="L286"/>
    <hyperlink r:id="rId856" ref="J287"/>
    <hyperlink r:id="rId857" ref="K287"/>
    <hyperlink r:id="rId858" ref="L287"/>
    <hyperlink r:id="rId859" ref="J288"/>
    <hyperlink r:id="rId860" ref="K288"/>
    <hyperlink r:id="rId861" ref="L288"/>
    <hyperlink r:id="rId862" ref="J289"/>
    <hyperlink r:id="rId863" ref="K289"/>
    <hyperlink r:id="rId864" ref="L289"/>
    <hyperlink r:id="rId865" ref="J290"/>
    <hyperlink r:id="rId866" ref="K290"/>
    <hyperlink r:id="rId867" ref="L290"/>
    <hyperlink r:id="rId868" ref="J291"/>
    <hyperlink r:id="rId869" ref="K291"/>
    <hyperlink r:id="rId870" ref="L291"/>
    <hyperlink r:id="rId871" ref="J292"/>
    <hyperlink r:id="rId872" ref="K292"/>
    <hyperlink r:id="rId873" ref="L292"/>
    <hyperlink r:id="rId874" ref="J293"/>
    <hyperlink r:id="rId875" ref="K293"/>
    <hyperlink r:id="rId876" ref="L293"/>
    <hyperlink r:id="rId877" ref="J294"/>
    <hyperlink r:id="rId878" ref="K294"/>
    <hyperlink r:id="rId879" ref="L294"/>
    <hyperlink r:id="rId880" ref="J295"/>
    <hyperlink r:id="rId881" ref="K295"/>
    <hyperlink r:id="rId882" ref="L295"/>
    <hyperlink r:id="rId883" ref="J296"/>
    <hyperlink r:id="rId884" ref="K296"/>
    <hyperlink r:id="rId885" ref="L296"/>
    <hyperlink r:id="rId886" ref="J297"/>
    <hyperlink r:id="rId887" ref="K297"/>
    <hyperlink r:id="rId888" ref="L297"/>
    <hyperlink r:id="rId889" ref="J298"/>
    <hyperlink r:id="rId890" ref="K298"/>
    <hyperlink r:id="rId891" ref="L298"/>
    <hyperlink r:id="rId892" ref="J299"/>
    <hyperlink r:id="rId893" ref="K299"/>
    <hyperlink r:id="rId894" ref="L299"/>
    <hyperlink r:id="rId895" ref="J300"/>
    <hyperlink r:id="rId896" ref="K300"/>
    <hyperlink r:id="rId897" ref="L300"/>
    <hyperlink r:id="rId898" ref="J301"/>
    <hyperlink r:id="rId899" ref="K301"/>
    <hyperlink r:id="rId900" ref="L301"/>
    <hyperlink r:id="rId901" ref="J302"/>
    <hyperlink r:id="rId902" ref="K302"/>
    <hyperlink r:id="rId903" ref="L302"/>
    <hyperlink r:id="rId904" ref="J303"/>
    <hyperlink r:id="rId905" ref="K303"/>
    <hyperlink r:id="rId906" ref="L303"/>
    <hyperlink r:id="rId907" ref="J304"/>
    <hyperlink r:id="rId908" ref="K304"/>
    <hyperlink r:id="rId909" ref="L304"/>
    <hyperlink r:id="rId910" ref="J305"/>
    <hyperlink r:id="rId911" ref="K305"/>
    <hyperlink r:id="rId912" ref="L305"/>
    <hyperlink r:id="rId913" ref="J306"/>
    <hyperlink r:id="rId914" ref="K306"/>
    <hyperlink r:id="rId915" ref="L306"/>
    <hyperlink r:id="rId916" ref="J307"/>
    <hyperlink r:id="rId917" ref="K307"/>
    <hyperlink r:id="rId918" ref="L307"/>
    <hyperlink r:id="rId919" ref="J308"/>
    <hyperlink r:id="rId920" ref="K308"/>
    <hyperlink r:id="rId921" ref="L308"/>
    <hyperlink r:id="rId922" ref="J309"/>
    <hyperlink r:id="rId923" ref="K309"/>
    <hyperlink r:id="rId924" ref="L309"/>
    <hyperlink r:id="rId925" ref="J310"/>
    <hyperlink r:id="rId926" ref="K310"/>
    <hyperlink r:id="rId927" ref="L310"/>
    <hyperlink r:id="rId928" ref="J311"/>
    <hyperlink r:id="rId929" ref="K311"/>
    <hyperlink r:id="rId930" ref="L311"/>
    <hyperlink r:id="rId931" ref="J312"/>
    <hyperlink r:id="rId932" ref="K312"/>
    <hyperlink r:id="rId933" ref="L312"/>
    <hyperlink r:id="rId934" ref="J313"/>
    <hyperlink r:id="rId935" ref="K313"/>
    <hyperlink r:id="rId936" ref="L313"/>
    <hyperlink r:id="rId937" ref="J314"/>
    <hyperlink r:id="rId938" ref="K314"/>
    <hyperlink r:id="rId939" ref="L314"/>
    <hyperlink r:id="rId940" ref="J315"/>
    <hyperlink r:id="rId941" ref="K315"/>
    <hyperlink r:id="rId942" ref="L315"/>
    <hyperlink r:id="rId943" ref="J316"/>
    <hyperlink r:id="rId944" ref="K316"/>
    <hyperlink r:id="rId945" ref="L316"/>
    <hyperlink r:id="rId946" ref="J317"/>
    <hyperlink r:id="rId947" ref="K317"/>
    <hyperlink r:id="rId948" ref="L317"/>
    <hyperlink r:id="rId949" ref="J318"/>
    <hyperlink r:id="rId950" ref="K318"/>
    <hyperlink r:id="rId951" ref="L318"/>
    <hyperlink r:id="rId952" ref="J319"/>
    <hyperlink r:id="rId953" ref="K319"/>
    <hyperlink r:id="rId954" ref="L319"/>
    <hyperlink r:id="rId955" ref="J320"/>
    <hyperlink r:id="rId956" ref="K320"/>
    <hyperlink r:id="rId957" ref="L320"/>
    <hyperlink r:id="rId958" ref="J321"/>
    <hyperlink r:id="rId959" ref="K321"/>
    <hyperlink r:id="rId960" ref="L321"/>
    <hyperlink r:id="rId961" ref="J322"/>
    <hyperlink r:id="rId962" ref="K322"/>
    <hyperlink r:id="rId963" ref="L322"/>
    <hyperlink r:id="rId964" ref="J323"/>
    <hyperlink r:id="rId965" ref="K323"/>
    <hyperlink r:id="rId966" ref="L323"/>
    <hyperlink r:id="rId967" ref="J324"/>
    <hyperlink r:id="rId968" ref="K324"/>
    <hyperlink r:id="rId969" ref="L324"/>
    <hyperlink r:id="rId970" ref="J325"/>
    <hyperlink r:id="rId971" ref="K325"/>
    <hyperlink r:id="rId972" ref="L325"/>
    <hyperlink r:id="rId973" ref="J326"/>
    <hyperlink r:id="rId974" ref="K326"/>
    <hyperlink r:id="rId975" ref="L326"/>
    <hyperlink r:id="rId976" ref="J327"/>
    <hyperlink r:id="rId977" ref="K327"/>
    <hyperlink r:id="rId978" ref="L327"/>
    <hyperlink r:id="rId979" ref="J328"/>
    <hyperlink r:id="rId980" ref="K328"/>
    <hyperlink r:id="rId981" ref="L328"/>
    <hyperlink r:id="rId982" ref="J329"/>
    <hyperlink r:id="rId983" ref="K329"/>
    <hyperlink r:id="rId984" ref="L329"/>
    <hyperlink r:id="rId985" ref="J330"/>
    <hyperlink r:id="rId986" ref="K330"/>
    <hyperlink r:id="rId987" ref="L330"/>
    <hyperlink r:id="rId988" ref="J331"/>
    <hyperlink r:id="rId989" ref="K331"/>
    <hyperlink r:id="rId990" ref="L331"/>
    <hyperlink r:id="rId991" ref="J332"/>
    <hyperlink r:id="rId992" ref="K332"/>
    <hyperlink r:id="rId993" ref="L332"/>
    <hyperlink r:id="rId994" ref="J333"/>
    <hyperlink r:id="rId995" ref="K333"/>
    <hyperlink r:id="rId996" ref="L333"/>
    <hyperlink r:id="rId997" ref="J334"/>
    <hyperlink r:id="rId998" ref="K334"/>
    <hyperlink r:id="rId999" ref="L334"/>
    <hyperlink r:id="rId1000" ref="J335"/>
    <hyperlink r:id="rId1001" ref="K335"/>
    <hyperlink r:id="rId1002" ref="L335"/>
    <hyperlink r:id="rId1003" ref="J336"/>
    <hyperlink r:id="rId1004" ref="K336"/>
    <hyperlink r:id="rId1005" ref="L336"/>
    <hyperlink r:id="rId1006" ref="J337"/>
    <hyperlink r:id="rId1007" ref="K337"/>
    <hyperlink r:id="rId1008" ref="L337"/>
    <hyperlink r:id="rId1009" ref="J338"/>
    <hyperlink r:id="rId1010" ref="K338"/>
    <hyperlink r:id="rId1011" ref="L338"/>
    <hyperlink r:id="rId1012" ref="J339"/>
    <hyperlink r:id="rId1013" ref="K339"/>
    <hyperlink r:id="rId1014" ref="L339"/>
    <hyperlink r:id="rId1015" ref="J340"/>
    <hyperlink r:id="rId1016" ref="K340"/>
    <hyperlink r:id="rId1017" ref="L340"/>
    <hyperlink r:id="rId1018" ref="J341"/>
    <hyperlink r:id="rId1019" ref="K341"/>
    <hyperlink r:id="rId1020" ref="L341"/>
    <hyperlink r:id="rId1021" ref="J342"/>
    <hyperlink r:id="rId1022" ref="K342"/>
    <hyperlink r:id="rId1023" ref="L342"/>
    <hyperlink r:id="rId1024" ref="J343"/>
    <hyperlink r:id="rId1025" ref="K343"/>
    <hyperlink r:id="rId1026" ref="L343"/>
    <hyperlink r:id="rId1027" ref="J344"/>
    <hyperlink r:id="rId1028" ref="K344"/>
    <hyperlink r:id="rId1029" ref="L344"/>
    <hyperlink r:id="rId1030" ref="J345"/>
    <hyperlink r:id="rId1031" ref="K345"/>
    <hyperlink r:id="rId1032" ref="L345"/>
    <hyperlink r:id="rId1033" ref="J346"/>
    <hyperlink r:id="rId1034" ref="K346"/>
    <hyperlink r:id="rId1035" ref="L346"/>
    <hyperlink r:id="rId1036" ref="J347"/>
    <hyperlink r:id="rId1037" ref="K347"/>
    <hyperlink r:id="rId1038" ref="L347"/>
    <hyperlink r:id="rId1039" ref="J348"/>
    <hyperlink r:id="rId1040" ref="K348"/>
    <hyperlink r:id="rId1041" ref="L348"/>
    <hyperlink r:id="rId1042" ref="J349"/>
    <hyperlink r:id="rId1043" ref="K349"/>
    <hyperlink r:id="rId1044" ref="L349"/>
    <hyperlink r:id="rId1045" ref="J350"/>
    <hyperlink r:id="rId1046" ref="K350"/>
    <hyperlink r:id="rId1047" ref="L350"/>
    <hyperlink r:id="rId1048" ref="J351"/>
    <hyperlink r:id="rId1049" ref="K351"/>
    <hyperlink r:id="rId1050" ref="L351"/>
    <hyperlink r:id="rId1051" ref="J352"/>
    <hyperlink r:id="rId1052" ref="K352"/>
    <hyperlink r:id="rId1053" ref="L352"/>
    <hyperlink r:id="rId1054" ref="J353"/>
    <hyperlink r:id="rId1055" ref="K353"/>
    <hyperlink r:id="rId1056" ref="L353"/>
    <hyperlink r:id="rId1057" ref="J354"/>
    <hyperlink r:id="rId1058" ref="K354"/>
    <hyperlink r:id="rId1059" ref="L354"/>
    <hyperlink r:id="rId1060" ref="J355"/>
    <hyperlink r:id="rId1061" ref="K355"/>
    <hyperlink r:id="rId1062" ref="L355"/>
    <hyperlink r:id="rId1063" ref="J356"/>
    <hyperlink r:id="rId1064" ref="K356"/>
    <hyperlink r:id="rId1065" ref="L356"/>
    <hyperlink r:id="rId1066" ref="J357"/>
    <hyperlink r:id="rId1067" ref="K357"/>
    <hyperlink r:id="rId1068" ref="L357"/>
    <hyperlink r:id="rId1069" ref="J358"/>
    <hyperlink r:id="rId1070" ref="K358"/>
    <hyperlink r:id="rId1071" ref="L358"/>
    <hyperlink r:id="rId1072" ref="J359"/>
    <hyperlink r:id="rId1073" ref="K359"/>
    <hyperlink r:id="rId1074" ref="L359"/>
    <hyperlink r:id="rId1075" ref="J360"/>
    <hyperlink r:id="rId1076" ref="K360"/>
    <hyperlink r:id="rId1077" ref="L360"/>
    <hyperlink r:id="rId1078" ref="J361"/>
    <hyperlink r:id="rId1079" ref="K361"/>
    <hyperlink r:id="rId1080" ref="L361"/>
    <hyperlink r:id="rId1081" ref="J362"/>
    <hyperlink r:id="rId1082" ref="K362"/>
    <hyperlink r:id="rId1083" ref="L362"/>
    <hyperlink r:id="rId1084" ref="J363"/>
    <hyperlink r:id="rId1085" ref="K363"/>
    <hyperlink r:id="rId1086" ref="L363"/>
    <hyperlink r:id="rId1087" ref="J364"/>
    <hyperlink r:id="rId1088" ref="K364"/>
    <hyperlink r:id="rId1089" ref="L364"/>
    <hyperlink r:id="rId1090" ref="J365"/>
    <hyperlink r:id="rId1091" ref="K365"/>
    <hyperlink r:id="rId1092" ref="L365"/>
    <hyperlink r:id="rId1093" ref="J366"/>
    <hyperlink r:id="rId1094" ref="K366"/>
    <hyperlink r:id="rId1095" ref="L366"/>
    <hyperlink r:id="rId1096" ref="J367"/>
    <hyperlink r:id="rId1097" ref="K367"/>
    <hyperlink r:id="rId1098" ref="L367"/>
    <hyperlink r:id="rId1099" ref="J368"/>
    <hyperlink r:id="rId1100" ref="K368"/>
    <hyperlink r:id="rId1101" ref="L368"/>
    <hyperlink r:id="rId1102" ref="J369"/>
    <hyperlink r:id="rId1103" ref="K369"/>
    <hyperlink r:id="rId1104" ref="L369"/>
    <hyperlink r:id="rId1105" ref="J370"/>
    <hyperlink r:id="rId1106" ref="K370"/>
    <hyperlink r:id="rId1107" ref="L370"/>
    <hyperlink r:id="rId1108" ref="J371"/>
    <hyperlink r:id="rId1109" ref="K371"/>
    <hyperlink r:id="rId1110" ref="L371"/>
    <hyperlink r:id="rId1111" ref="J372"/>
    <hyperlink r:id="rId1112" ref="K372"/>
    <hyperlink r:id="rId1113" ref="L372"/>
    <hyperlink r:id="rId1114" ref="J373"/>
    <hyperlink r:id="rId1115" ref="K373"/>
    <hyperlink r:id="rId1116" ref="L373"/>
    <hyperlink r:id="rId1117" ref="J374"/>
    <hyperlink r:id="rId1118" ref="K374"/>
    <hyperlink r:id="rId1119" ref="L374"/>
    <hyperlink r:id="rId1120" ref="J375"/>
    <hyperlink r:id="rId1121" ref="K375"/>
    <hyperlink r:id="rId1122" ref="L375"/>
    <hyperlink r:id="rId1123" ref="J376"/>
    <hyperlink r:id="rId1124" ref="K376"/>
    <hyperlink r:id="rId1125" ref="L376"/>
    <hyperlink r:id="rId1126" ref="J377"/>
    <hyperlink r:id="rId1127" ref="K377"/>
    <hyperlink r:id="rId1128" ref="L377"/>
    <hyperlink r:id="rId1129" ref="J378"/>
    <hyperlink r:id="rId1130" ref="K378"/>
    <hyperlink r:id="rId1131" ref="L378"/>
    <hyperlink r:id="rId1132" ref="J379"/>
    <hyperlink r:id="rId1133" ref="K379"/>
    <hyperlink r:id="rId1134" ref="L379"/>
    <hyperlink r:id="rId1135" ref="J380"/>
    <hyperlink r:id="rId1136" ref="K380"/>
    <hyperlink r:id="rId1137" ref="L380"/>
    <hyperlink r:id="rId1138" ref="J381"/>
    <hyperlink r:id="rId1139" ref="K381"/>
    <hyperlink r:id="rId1140" ref="L381"/>
    <hyperlink r:id="rId1141" ref="J382"/>
    <hyperlink r:id="rId1142" ref="K382"/>
    <hyperlink r:id="rId1143" ref="L382"/>
    <hyperlink r:id="rId1144" ref="J383"/>
    <hyperlink r:id="rId1145" ref="K383"/>
    <hyperlink r:id="rId1146" ref="L383"/>
    <hyperlink r:id="rId1147" ref="J384"/>
    <hyperlink r:id="rId1148" ref="K384"/>
    <hyperlink r:id="rId1149" ref="L384"/>
    <hyperlink r:id="rId1150" ref="J385"/>
    <hyperlink r:id="rId1151" ref="K385"/>
    <hyperlink r:id="rId1152" ref="L385"/>
    <hyperlink r:id="rId1153" ref="J386"/>
    <hyperlink r:id="rId1154" ref="K386"/>
    <hyperlink r:id="rId1155" ref="L386"/>
    <hyperlink r:id="rId1156" ref="J387"/>
    <hyperlink r:id="rId1157" ref="K387"/>
    <hyperlink r:id="rId1158" ref="L387"/>
    <hyperlink r:id="rId1159" ref="J388"/>
    <hyperlink r:id="rId1160" ref="K388"/>
    <hyperlink r:id="rId1161" ref="L388"/>
    <hyperlink r:id="rId1162" ref="J389"/>
    <hyperlink r:id="rId1163" ref="K389"/>
    <hyperlink r:id="rId1164" ref="L389"/>
    <hyperlink r:id="rId1165" ref="J390"/>
    <hyperlink r:id="rId1166" ref="K390"/>
    <hyperlink r:id="rId1167" ref="L390"/>
    <hyperlink r:id="rId1168" ref="J391"/>
    <hyperlink r:id="rId1169" ref="K391"/>
    <hyperlink r:id="rId1170" ref="L391"/>
    <hyperlink r:id="rId1171" ref="J392"/>
    <hyperlink r:id="rId1172" ref="K392"/>
    <hyperlink r:id="rId1173" ref="L392"/>
    <hyperlink r:id="rId1174" ref="J393"/>
    <hyperlink r:id="rId1175" ref="K393"/>
    <hyperlink r:id="rId1176" ref="L393"/>
    <hyperlink r:id="rId1177" ref="J394"/>
    <hyperlink r:id="rId1178" ref="K394"/>
    <hyperlink r:id="rId1179" ref="L394"/>
    <hyperlink r:id="rId1180" ref="J395"/>
    <hyperlink r:id="rId1181" ref="K395"/>
    <hyperlink r:id="rId1182" ref="L395"/>
    <hyperlink r:id="rId1183" ref="J396"/>
    <hyperlink r:id="rId1184" ref="K396"/>
    <hyperlink r:id="rId1185" ref="L396"/>
    <hyperlink r:id="rId1186" ref="J397"/>
    <hyperlink r:id="rId1187" ref="K397"/>
    <hyperlink r:id="rId1188" ref="L397"/>
    <hyperlink r:id="rId1189" ref="J398"/>
    <hyperlink r:id="rId1190" ref="K398"/>
    <hyperlink r:id="rId1191" ref="L398"/>
    <hyperlink r:id="rId1192" ref="J399"/>
    <hyperlink r:id="rId1193" ref="K399"/>
    <hyperlink r:id="rId1194" ref="L399"/>
    <hyperlink r:id="rId1195" ref="J400"/>
    <hyperlink r:id="rId1196" ref="K400"/>
    <hyperlink r:id="rId1197" ref="L400"/>
    <hyperlink r:id="rId1198" ref="J401"/>
    <hyperlink r:id="rId1199" ref="K401"/>
    <hyperlink r:id="rId1200" ref="L401"/>
    <hyperlink r:id="rId1201" ref="J402"/>
    <hyperlink r:id="rId1202" ref="K402"/>
    <hyperlink r:id="rId1203" ref="L402"/>
    <hyperlink r:id="rId1204" ref="J403"/>
    <hyperlink r:id="rId1205" ref="K403"/>
    <hyperlink r:id="rId1206" ref="L403"/>
    <hyperlink r:id="rId1207" ref="J404"/>
    <hyperlink r:id="rId1208" ref="K404"/>
    <hyperlink r:id="rId1209" ref="L404"/>
    <hyperlink r:id="rId1210" ref="J405"/>
    <hyperlink r:id="rId1211" ref="K405"/>
    <hyperlink r:id="rId1212" ref="L405"/>
    <hyperlink r:id="rId1213" ref="J406"/>
    <hyperlink r:id="rId1214" ref="K406"/>
    <hyperlink r:id="rId1215" ref="L406"/>
    <hyperlink r:id="rId1216" ref="J407"/>
    <hyperlink r:id="rId1217" ref="K407"/>
    <hyperlink r:id="rId1218" ref="L407"/>
    <hyperlink r:id="rId1219" ref="J408"/>
    <hyperlink r:id="rId1220" ref="K408"/>
    <hyperlink r:id="rId1221" ref="L408"/>
    <hyperlink r:id="rId1222" ref="J409"/>
    <hyperlink r:id="rId1223" ref="K409"/>
    <hyperlink r:id="rId1224" ref="L409"/>
    <hyperlink r:id="rId1225" ref="J410"/>
    <hyperlink r:id="rId1226" ref="K410"/>
    <hyperlink r:id="rId1227" ref="L410"/>
    <hyperlink r:id="rId1228" ref="J411"/>
    <hyperlink r:id="rId1229" ref="K411"/>
    <hyperlink r:id="rId1230" ref="L411"/>
    <hyperlink r:id="rId1231" ref="J412"/>
    <hyperlink r:id="rId1232" ref="K412"/>
    <hyperlink r:id="rId1233" ref="L412"/>
    <hyperlink r:id="rId1234" ref="J413"/>
    <hyperlink r:id="rId1235" ref="K413"/>
    <hyperlink r:id="rId1236" ref="L413"/>
    <hyperlink r:id="rId1237" ref="J414"/>
    <hyperlink r:id="rId1238" ref="K414"/>
    <hyperlink r:id="rId1239" ref="L414"/>
    <hyperlink r:id="rId1240" ref="J415"/>
    <hyperlink r:id="rId1241" ref="K415"/>
    <hyperlink r:id="rId1242" ref="L415"/>
    <hyperlink r:id="rId1243" ref="J416"/>
    <hyperlink r:id="rId1244" ref="K416"/>
    <hyperlink r:id="rId1245" ref="L416"/>
    <hyperlink r:id="rId1246" ref="J417"/>
    <hyperlink r:id="rId1247" ref="K417"/>
    <hyperlink r:id="rId1248" ref="L417"/>
    <hyperlink r:id="rId1249" ref="J418"/>
    <hyperlink r:id="rId1250" ref="K418"/>
    <hyperlink r:id="rId1251" ref="L418"/>
    <hyperlink r:id="rId1252" ref="J419"/>
    <hyperlink r:id="rId1253" ref="K419"/>
    <hyperlink r:id="rId1254" ref="L419"/>
    <hyperlink r:id="rId1255" ref="J420"/>
    <hyperlink r:id="rId1256" ref="K420"/>
    <hyperlink r:id="rId1257" ref="L420"/>
    <hyperlink r:id="rId1258" ref="J421"/>
    <hyperlink r:id="rId1259" ref="K421"/>
    <hyperlink r:id="rId1260" ref="L421"/>
    <hyperlink r:id="rId1261" ref="J422"/>
    <hyperlink r:id="rId1262" ref="K422"/>
    <hyperlink r:id="rId1263" ref="L422"/>
    <hyperlink r:id="rId1264" ref="J423"/>
    <hyperlink r:id="rId1265" ref="K423"/>
    <hyperlink r:id="rId1266" ref="L423"/>
    <hyperlink r:id="rId1267" ref="J424"/>
    <hyperlink r:id="rId1268" ref="K424"/>
    <hyperlink r:id="rId1269" ref="L424"/>
    <hyperlink r:id="rId1270" ref="J425"/>
    <hyperlink r:id="rId1271" ref="K425"/>
    <hyperlink r:id="rId1272" ref="L425"/>
    <hyperlink r:id="rId1273" ref="J426"/>
    <hyperlink r:id="rId1274" ref="K426"/>
    <hyperlink r:id="rId1275" ref="L426"/>
    <hyperlink r:id="rId1276" ref="J427"/>
    <hyperlink r:id="rId1277" ref="K427"/>
    <hyperlink r:id="rId1278" ref="L427"/>
    <hyperlink r:id="rId1279" ref="J428"/>
    <hyperlink r:id="rId1280" ref="K428"/>
    <hyperlink r:id="rId1281" ref="L428"/>
    <hyperlink r:id="rId1282" ref="J429"/>
    <hyperlink r:id="rId1283" ref="K429"/>
    <hyperlink r:id="rId1284" ref="L429"/>
    <hyperlink r:id="rId1285" ref="J430"/>
    <hyperlink r:id="rId1286" ref="K430"/>
    <hyperlink r:id="rId1287" ref="L430"/>
    <hyperlink r:id="rId1288" ref="J431"/>
    <hyperlink r:id="rId1289" ref="K431"/>
    <hyperlink r:id="rId1290" ref="L431"/>
    <hyperlink r:id="rId1291" ref="J432"/>
    <hyperlink r:id="rId1292" ref="K432"/>
    <hyperlink r:id="rId1293" ref="L432"/>
    <hyperlink r:id="rId1294" ref="J433"/>
    <hyperlink r:id="rId1295" ref="K433"/>
    <hyperlink r:id="rId1296" ref="L433"/>
    <hyperlink r:id="rId1297" ref="J434"/>
    <hyperlink r:id="rId1298" ref="K434"/>
    <hyperlink r:id="rId1299" ref="L434"/>
    <hyperlink r:id="rId1300" ref="J435"/>
    <hyperlink r:id="rId1301" ref="K435"/>
    <hyperlink r:id="rId1302" ref="L435"/>
    <hyperlink r:id="rId1303" ref="J436"/>
    <hyperlink r:id="rId1304" ref="K436"/>
    <hyperlink r:id="rId1305" ref="L436"/>
    <hyperlink r:id="rId1306" ref="J437"/>
    <hyperlink r:id="rId1307" ref="K437"/>
    <hyperlink r:id="rId1308" ref="L437"/>
    <hyperlink r:id="rId1309" ref="J438"/>
    <hyperlink r:id="rId1310" ref="K438"/>
    <hyperlink r:id="rId1311" ref="L438"/>
    <hyperlink r:id="rId1312" ref="J439"/>
    <hyperlink r:id="rId1313" ref="K439"/>
    <hyperlink r:id="rId1314" ref="L439"/>
    <hyperlink r:id="rId1315" ref="J440"/>
    <hyperlink r:id="rId1316" ref="K440"/>
    <hyperlink r:id="rId1317" ref="L440"/>
    <hyperlink r:id="rId1318" ref="J441"/>
    <hyperlink r:id="rId1319" ref="K441"/>
    <hyperlink r:id="rId1320" ref="L441"/>
    <hyperlink r:id="rId1321" ref="J442"/>
    <hyperlink r:id="rId1322" ref="K442"/>
    <hyperlink r:id="rId1323" ref="L442"/>
    <hyperlink r:id="rId1324" ref="J443"/>
    <hyperlink r:id="rId1325" ref="K443"/>
    <hyperlink r:id="rId1326" ref="L443"/>
    <hyperlink r:id="rId1327" ref="J444"/>
    <hyperlink r:id="rId1328" ref="K444"/>
    <hyperlink r:id="rId1329" ref="L444"/>
    <hyperlink r:id="rId1330" ref="J445"/>
    <hyperlink r:id="rId1331" ref="K445"/>
    <hyperlink r:id="rId1332" ref="L445"/>
    <hyperlink r:id="rId1333" ref="J446"/>
    <hyperlink r:id="rId1334" ref="K446"/>
    <hyperlink r:id="rId1335" ref="L446"/>
    <hyperlink r:id="rId1336" ref="J447"/>
    <hyperlink r:id="rId1337" ref="K447"/>
    <hyperlink r:id="rId1338" ref="L447"/>
    <hyperlink r:id="rId1339" ref="J448"/>
    <hyperlink r:id="rId1340" ref="K448"/>
    <hyperlink r:id="rId1341" ref="L448"/>
    <hyperlink r:id="rId1342" ref="J449"/>
    <hyperlink r:id="rId1343" ref="K449"/>
    <hyperlink r:id="rId1344" ref="L449"/>
    <hyperlink r:id="rId1345" ref="J450"/>
    <hyperlink r:id="rId1346" ref="K450"/>
    <hyperlink r:id="rId1347" ref="L450"/>
    <hyperlink r:id="rId1348" ref="J451"/>
    <hyperlink r:id="rId1349" ref="K451"/>
    <hyperlink r:id="rId1350" ref="L451"/>
    <hyperlink r:id="rId1351" ref="J452"/>
    <hyperlink r:id="rId1352" ref="K452"/>
    <hyperlink r:id="rId1353" ref="L452"/>
    <hyperlink r:id="rId1354" ref="J453"/>
    <hyperlink r:id="rId1355" ref="K453"/>
    <hyperlink r:id="rId1356" ref="L453"/>
    <hyperlink r:id="rId1357" ref="J454"/>
    <hyperlink r:id="rId1358" ref="K454"/>
    <hyperlink r:id="rId1359" ref="L454"/>
    <hyperlink r:id="rId1360" ref="J455"/>
    <hyperlink r:id="rId1361" ref="K455"/>
    <hyperlink r:id="rId1362" ref="L455"/>
    <hyperlink r:id="rId1363" ref="J456"/>
    <hyperlink r:id="rId1364" ref="K456"/>
    <hyperlink r:id="rId1365" ref="L456"/>
    <hyperlink r:id="rId1366" ref="J457"/>
    <hyperlink r:id="rId1367" ref="K457"/>
    <hyperlink r:id="rId1368" ref="L457"/>
    <hyperlink r:id="rId1369" ref="J458"/>
    <hyperlink r:id="rId1370" ref="K458"/>
    <hyperlink r:id="rId1371" ref="L458"/>
    <hyperlink r:id="rId1372" ref="J459"/>
    <hyperlink r:id="rId1373" ref="K459"/>
    <hyperlink r:id="rId1374" ref="L459"/>
    <hyperlink r:id="rId1375" ref="J460"/>
    <hyperlink r:id="rId1376" ref="K460"/>
    <hyperlink r:id="rId1377" ref="L460"/>
    <hyperlink r:id="rId1378" ref="J461"/>
    <hyperlink r:id="rId1379" ref="K461"/>
    <hyperlink r:id="rId1380" ref="L461"/>
    <hyperlink r:id="rId1381" ref="J462"/>
    <hyperlink r:id="rId1382" ref="K462"/>
    <hyperlink r:id="rId1383" ref="L462"/>
    <hyperlink r:id="rId1384" ref="J463"/>
    <hyperlink r:id="rId1385" ref="K463"/>
    <hyperlink r:id="rId1386" ref="L463"/>
    <hyperlink r:id="rId1387" ref="J464"/>
    <hyperlink r:id="rId1388" ref="K464"/>
    <hyperlink r:id="rId1389" ref="L464"/>
    <hyperlink r:id="rId1390" ref="J465"/>
    <hyperlink r:id="rId1391" ref="K465"/>
    <hyperlink r:id="rId1392" ref="L465"/>
    <hyperlink r:id="rId1393" ref="J466"/>
    <hyperlink r:id="rId1394" ref="K466"/>
    <hyperlink r:id="rId1395" ref="L466"/>
    <hyperlink r:id="rId1396" ref="J467"/>
    <hyperlink r:id="rId1397" ref="K467"/>
    <hyperlink r:id="rId1398" ref="L467"/>
    <hyperlink r:id="rId1399" ref="J468"/>
    <hyperlink r:id="rId1400" ref="K468"/>
    <hyperlink r:id="rId1401" ref="L468"/>
    <hyperlink r:id="rId1402" ref="J469"/>
    <hyperlink r:id="rId1403" ref="K469"/>
    <hyperlink r:id="rId1404" ref="L469"/>
    <hyperlink r:id="rId1405" ref="J470"/>
    <hyperlink r:id="rId1406" ref="K470"/>
    <hyperlink r:id="rId1407" ref="L470"/>
    <hyperlink r:id="rId1408" ref="J471"/>
    <hyperlink r:id="rId1409" ref="K471"/>
    <hyperlink r:id="rId1410" ref="L471"/>
    <hyperlink r:id="rId1411" ref="J472"/>
    <hyperlink r:id="rId1412" ref="K472"/>
    <hyperlink r:id="rId1413" ref="L472"/>
    <hyperlink r:id="rId1414" ref="J473"/>
    <hyperlink r:id="rId1415" ref="K473"/>
    <hyperlink r:id="rId1416" ref="L473"/>
    <hyperlink r:id="rId1417" ref="J474"/>
    <hyperlink r:id="rId1418" ref="K474"/>
    <hyperlink r:id="rId1419" ref="L474"/>
    <hyperlink r:id="rId1420" ref="J475"/>
    <hyperlink r:id="rId1421" ref="K475"/>
    <hyperlink r:id="rId1422" ref="L475"/>
    <hyperlink r:id="rId1423" ref="J476"/>
    <hyperlink r:id="rId1424" ref="K476"/>
    <hyperlink r:id="rId1425" ref="L476"/>
    <hyperlink r:id="rId1426" ref="J477"/>
    <hyperlink r:id="rId1427" ref="K477"/>
    <hyperlink r:id="rId1428" ref="L477"/>
    <hyperlink r:id="rId1429" ref="J478"/>
    <hyperlink r:id="rId1430" ref="K478"/>
    <hyperlink r:id="rId1431" ref="L478"/>
    <hyperlink r:id="rId1432" ref="J479"/>
    <hyperlink r:id="rId1433" ref="K479"/>
    <hyperlink r:id="rId1434" ref="L479"/>
    <hyperlink r:id="rId1435" ref="J480"/>
    <hyperlink r:id="rId1436" ref="K480"/>
    <hyperlink r:id="rId1437" ref="L480"/>
    <hyperlink r:id="rId1438" ref="J481"/>
    <hyperlink r:id="rId1439" ref="K481"/>
    <hyperlink r:id="rId1440" ref="L481"/>
    <hyperlink r:id="rId1441" ref="J482"/>
    <hyperlink r:id="rId1442" ref="K482"/>
    <hyperlink r:id="rId1443" ref="L482"/>
    <hyperlink r:id="rId1444" ref="J483"/>
    <hyperlink r:id="rId1445" ref="K483"/>
    <hyperlink r:id="rId1446" ref="L483"/>
    <hyperlink r:id="rId1447" ref="J484"/>
    <hyperlink r:id="rId1448" ref="K484"/>
    <hyperlink r:id="rId1449" ref="L484"/>
    <hyperlink r:id="rId1450" ref="J485"/>
    <hyperlink r:id="rId1451" ref="K485"/>
    <hyperlink r:id="rId1452" ref="L485"/>
    <hyperlink r:id="rId1453" ref="J486"/>
    <hyperlink r:id="rId1454" ref="K486"/>
    <hyperlink r:id="rId1455" ref="L486"/>
    <hyperlink r:id="rId1456" ref="J487"/>
    <hyperlink r:id="rId1457" ref="K487"/>
    <hyperlink r:id="rId1458" ref="L487"/>
    <hyperlink r:id="rId1459" ref="J488"/>
    <hyperlink r:id="rId1460" ref="K488"/>
    <hyperlink r:id="rId1461" ref="L488"/>
    <hyperlink r:id="rId1462" ref="J489"/>
    <hyperlink r:id="rId1463" ref="K489"/>
    <hyperlink r:id="rId1464" ref="L489"/>
    <hyperlink r:id="rId1465" ref="J490"/>
    <hyperlink r:id="rId1466" ref="K490"/>
    <hyperlink r:id="rId1467" ref="L490"/>
    <hyperlink r:id="rId1468" ref="J491"/>
    <hyperlink r:id="rId1469" ref="K491"/>
    <hyperlink r:id="rId1470" ref="L491"/>
    <hyperlink r:id="rId1471" ref="J492"/>
    <hyperlink r:id="rId1472" ref="K492"/>
    <hyperlink r:id="rId1473" ref="L492"/>
    <hyperlink r:id="rId1474" ref="J493"/>
    <hyperlink r:id="rId1475" ref="K493"/>
    <hyperlink r:id="rId1476" ref="L493"/>
    <hyperlink r:id="rId1477" ref="J494"/>
    <hyperlink r:id="rId1478" ref="K494"/>
    <hyperlink r:id="rId1479" ref="L494"/>
    <hyperlink r:id="rId1480" ref="J495"/>
    <hyperlink r:id="rId1481" ref="K495"/>
    <hyperlink r:id="rId1482" ref="L495"/>
    <hyperlink r:id="rId1483" ref="J496"/>
    <hyperlink r:id="rId1484" ref="K496"/>
    <hyperlink r:id="rId1485" ref="L496"/>
    <hyperlink r:id="rId1486" ref="J497"/>
    <hyperlink r:id="rId1487" ref="K497"/>
    <hyperlink r:id="rId1488" ref="L497"/>
    <hyperlink r:id="rId1489" ref="J498"/>
    <hyperlink r:id="rId1490" ref="K498"/>
    <hyperlink r:id="rId1491" ref="L498"/>
    <hyperlink r:id="rId1492" ref="J499"/>
    <hyperlink r:id="rId1493" ref="K499"/>
    <hyperlink r:id="rId1494" ref="L499"/>
    <hyperlink r:id="rId1495" ref="J500"/>
    <hyperlink r:id="rId1496" ref="K500"/>
    <hyperlink r:id="rId1497" ref="L500"/>
    <hyperlink r:id="rId1498" ref="J501"/>
    <hyperlink r:id="rId1499" ref="K501"/>
    <hyperlink r:id="rId1500" ref="L501"/>
    <hyperlink r:id="rId1501" ref="J502"/>
    <hyperlink r:id="rId1502" ref="K502"/>
    <hyperlink r:id="rId1503" ref="L502"/>
    <hyperlink r:id="rId1504" ref="J503"/>
    <hyperlink r:id="rId1505" ref="K503"/>
    <hyperlink r:id="rId1506" ref="L503"/>
    <hyperlink r:id="rId1507" ref="J504"/>
    <hyperlink r:id="rId1508" ref="K504"/>
    <hyperlink r:id="rId1509" ref="L504"/>
    <hyperlink r:id="rId1510" ref="J505"/>
    <hyperlink r:id="rId1511" ref="K505"/>
    <hyperlink r:id="rId1512" ref="L505"/>
    <hyperlink r:id="rId1513" ref="J506"/>
    <hyperlink r:id="rId1514" ref="K506"/>
    <hyperlink r:id="rId1515" ref="L506"/>
    <hyperlink r:id="rId1516" ref="J507"/>
    <hyperlink r:id="rId1517" ref="K507"/>
    <hyperlink r:id="rId1518" ref="L507"/>
    <hyperlink r:id="rId1519" ref="J508"/>
    <hyperlink r:id="rId1520" ref="K508"/>
    <hyperlink r:id="rId1521" ref="L508"/>
    <hyperlink r:id="rId1522" ref="J509"/>
    <hyperlink r:id="rId1523" ref="K509"/>
    <hyperlink r:id="rId1524" ref="L509"/>
    <hyperlink r:id="rId1525" ref="J510"/>
    <hyperlink r:id="rId1526" ref="K510"/>
    <hyperlink r:id="rId1527" ref="L510"/>
    <hyperlink r:id="rId1528" ref="J511"/>
    <hyperlink r:id="rId1529" ref="K511"/>
    <hyperlink r:id="rId1530" ref="L511"/>
    <hyperlink r:id="rId1531" ref="J512"/>
    <hyperlink r:id="rId1532" ref="K512"/>
    <hyperlink r:id="rId1533" ref="L512"/>
    <hyperlink r:id="rId1534" ref="J513"/>
    <hyperlink r:id="rId1535" ref="K513"/>
    <hyperlink r:id="rId1536" ref="L513"/>
    <hyperlink r:id="rId1537" ref="J514"/>
    <hyperlink r:id="rId1538" ref="K514"/>
    <hyperlink r:id="rId1539" ref="L514"/>
    <hyperlink r:id="rId1540" ref="J515"/>
    <hyperlink r:id="rId1541" ref="K515"/>
    <hyperlink r:id="rId1542" ref="L515"/>
    <hyperlink r:id="rId1543" ref="J516"/>
    <hyperlink r:id="rId1544" ref="K516"/>
    <hyperlink r:id="rId1545" ref="L516"/>
    <hyperlink r:id="rId1546" ref="J517"/>
    <hyperlink r:id="rId1547" ref="K517"/>
    <hyperlink r:id="rId1548" ref="L517"/>
    <hyperlink r:id="rId1549" ref="J518"/>
    <hyperlink r:id="rId1550" ref="K518"/>
    <hyperlink r:id="rId1551" ref="L518"/>
    <hyperlink r:id="rId1552" ref="J519"/>
    <hyperlink r:id="rId1553" ref="K519"/>
    <hyperlink r:id="rId1554" ref="L519"/>
    <hyperlink r:id="rId1555" ref="J520"/>
    <hyperlink r:id="rId1556" ref="K520"/>
    <hyperlink r:id="rId1557" ref="L520"/>
    <hyperlink r:id="rId1558" ref="J521"/>
    <hyperlink r:id="rId1559" ref="K521"/>
    <hyperlink r:id="rId1560" ref="L521"/>
    <hyperlink r:id="rId1561" ref="J522"/>
    <hyperlink r:id="rId1562" ref="K522"/>
    <hyperlink r:id="rId1563" ref="L522"/>
    <hyperlink r:id="rId1564" ref="J523"/>
    <hyperlink r:id="rId1565" ref="K523"/>
    <hyperlink r:id="rId1566" ref="L523"/>
    <hyperlink r:id="rId1567" ref="J524"/>
    <hyperlink r:id="rId1568" ref="K524"/>
    <hyperlink r:id="rId1569" ref="L524"/>
    <hyperlink r:id="rId1570" ref="J525"/>
    <hyperlink r:id="rId1571" ref="K525"/>
    <hyperlink r:id="rId1572" ref="L525"/>
    <hyperlink r:id="rId1573" ref="J526"/>
    <hyperlink r:id="rId1574" ref="K526"/>
    <hyperlink r:id="rId1575" ref="L526"/>
    <hyperlink r:id="rId1576" ref="J527"/>
    <hyperlink r:id="rId1577" ref="K527"/>
    <hyperlink r:id="rId1578" ref="L527"/>
    <hyperlink r:id="rId1579" ref="J528"/>
    <hyperlink r:id="rId1580" ref="K528"/>
    <hyperlink r:id="rId1581" ref="L528"/>
    <hyperlink r:id="rId1582" ref="J529"/>
    <hyperlink r:id="rId1583" ref="K529"/>
    <hyperlink r:id="rId1584" ref="L529"/>
    <hyperlink r:id="rId1585" ref="J530"/>
    <hyperlink r:id="rId1586" ref="K530"/>
    <hyperlink r:id="rId1587" ref="L530"/>
    <hyperlink r:id="rId1588" ref="J531"/>
    <hyperlink r:id="rId1589" ref="K531"/>
    <hyperlink r:id="rId1590" ref="L531"/>
    <hyperlink r:id="rId1591" ref="J532"/>
    <hyperlink r:id="rId1592" ref="K532"/>
    <hyperlink r:id="rId1593" ref="L532"/>
    <hyperlink r:id="rId1594" ref="J533"/>
    <hyperlink r:id="rId1595" ref="K533"/>
    <hyperlink r:id="rId1596" ref="L533"/>
    <hyperlink r:id="rId1597" ref="J534"/>
    <hyperlink r:id="rId1598" ref="K534"/>
    <hyperlink r:id="rId1599" ref="L534"/>
    <hyperlink r:id="rId1600" ref="J535"/>
    <hyperlink r:id="rId1601" ref="K535"/>
    <hyperlink r:id="rId1602" ref="L535"/>
    <hyperlink r:id="rId1603" ref="J536"/>
    <hyperlink r:id="rId1604" ref="K536"/>
    <hyperlink r:id="rId1605" ref="L536"/>
    <hyperlink r:id="rId1606" ref="J537"/>
    <hyperlink r:id="rId1607" ref="K537"/>
    <hyperlink r:id="rId1608" ref="L537"/>
    <hyperlink r:id="rId1609" ref="J538"/>
    <hyperlink r:id="rId1610" ref="K538"/>
    <hyperlink r:id="rId1611" ref="L538"/>
    <hyperlink r:id="rId1612" ref="J539"/>
    <hyperlink r:id="rId1613" ref="K539"/>
    <hyperlink r:id="rId1614" ref="L539"/>
    <hyperlink r:id="rId1615" ref="J540"/>
    <hyperlink r:id="rId1616" ref="K540"/>
    <hyperlink r:id="rId1617" ref="L540"/>
    <hyperlink r:id="rId1618" ref="J541"/>
    <hyperlink r:id="rId1619" ref="K541"/>
    <hyperlink r:id="rId1620" ref="L541"/>
    <hyperlink r:id="rId1621" ref="J542"/>
    <hyperlink r:id="rId1622" ref="K542"/>
    <hyperlink r:id="rId1623" ref="L542"/>
    <hyperlink r:id="rId1624" ref="J543"/>
    <hyperlink r:id="rId1625" ref="K543"/>
    <hyperlink r:id="rId1626" ref="L543"/>
    <hyperlink r:id="rId1627" ref="J544"/>
    <hyperlink r:id="rId1628" ref="K544"/>
    <hyperlink r:id="rId1629" ref="L544"/>
    <hyperlink r:id="rId1630" ref="J545"/>
    <hyperlink r:id="rId1631" ref="K545"/>
    <hyperlink r:id="rId1632" ref="L545"/>
    <hyperlink r:id="rId1633" ref="J546"/>
    <hyperlink r:id="rId1634" ref="K546"/>
    <hyperlink r:id="rId1635" ref="L546"/>
    <hyperlink r:id="rId1636" ref="J547"/>
    <hyperlink r:id="rId1637" ref="K547"/>
    <hyperlink r:id="rId1638" ref="L547"/>
    <hyperlink r:id="rId1639" ref="J548"/>
    <hyperlink r:id="rId1640" ref="K548"/>
    <hyperlink r:id="rId1641" ref="L548"/>
    <hyperlink r:id="rId1642" ref="J549"/>
    <hyperlink r:id="rId1643" ref="K549"/>
    <hyperlink r:id="rId1644" ref="L549"/>
    <hyperlink r:id="rId1645" ref="J550"/>
    <hyperlink r:id="rId1646" ref="K550"/>
    <hyperlink r:id="rId1647" ref="L550"/>
    <hyperlink r:id="rId1648" ref="J551"/>
    <hyperlink r:id="rId1649" ref="K551"/>
    <hyperlink r:id="rId1650" ref="L551"/>
    <hyperlink r:id="rId1651" ref="J552"/>
    <hyperlink r:id="rId1652" ref="K552"/>
    <hyperlink r:id="rId1653" ref="L552"/>
    <hyperlink r:id="rId1654" ref="J553"/>
    <hyperlink r:id="rId1655" ref="K553"/>
    <hyperlink r:id="rId1656" ref="L553"/>
    <hyperlink r:id="rId1657" ref="J554"/>
    <hyperlink r:id="rId1658" ref="K554"/>
    <hyperlink r:id="rId1659" ref="L554"/>
    <hyperlink r:id="rId1660" ref="J555"/>
    <hyperlink r:id="rId1661" ref="K555"/>
    <hyperlink r:id="rId1662" ref="L555"/>
    <hyperlink r:id="rId1663" ref="J556"/>
    <hyperlink r:id="rId1664" ref="K556"/>
    <hyperlink r:id="rId1665" ref="L556"/>
    <hyperlink r:id="rId1666" ref="J557"/>
    <hyperlink r:id="rId1667" ref="K557"/>
    <hyperlink r:id="rId1668" ref="L557"/>
    <hyperlink r:id="rId1669" ref="J558"/>
    <hyperlink r:id="rId1670" ref="K558"/>
    <hyperlink r:id="rId1671" ref="L558"/>
    <hyperlink r:id="rId1672" ref="J559"/>
    <hyperlink r:id="rId1673" ref="K559"/>
    <hyperlink r:id="rId1674" ref="L559"/>
    <hyperlink r:id="rId1675" ref="J560"/>
    <hyperlink r:id="rId1676" ref="K560"/>
    <hyperlink r:id="rId1677" ref="L560"/>
    <hyperlink r:id="rId1678" ref="J561"/>
    <hyperlink r:id="rId1679" ref="K561"/>
    <hyperlink r:id="rId1680" ref="L561"/>
    <hyperlink r:id="rId1681" ref="J562"/>
    <hyperlink r:id="rId1682" ref="K562"/>
    <hyperlink r:id="rId1683" ref="L562"/>
    <hyperlink r:id="rId1684" ref="J563"/>
    <hyperlink r:id="rId1685" ref="K563"/>
    <hyperlink r:id="rId1686" ref="L563"/>
    <hyperlink r:id="rId1687" ref="J564"/>
    <hyperlink r:id="rId1688" ref="K564"/>
    <hyperlink r:id="rId1689" ref="L564"/>
    <hyperlink r:id="rId1690" ref="J565"/>
    <hyperlink r:id="rId1691" ref="K565"/>
    <hyperlink r:id="rId1692" ref="L565"/>
    <hyperlink r:id="rId1693" ref="J566"/>
    <hyperlink r:id="rId1694" ref="K566"/>
    <hyperlink r:id="rId1695" ref="L566"/>
    <hyperlink r:id="rId1696" ref="J567"/>
    <hyperlink r:id="rId1697" ref="K567"/>
    <hyperlink r:id="rId1698" ref="L567"/>
    <hyperlink r:id="rId1699" ref="J568"/>
    <hyperlink r:id="rId1700" ref="K568"/>
    <hyperlink r:id="rId1701" ref="L568"/>
    <hyperlink r:id="rId1702" ref="J569"/>
    <hyperlink r:id="rId1703" ref="K569"/>
    <hyperlink r:id="rId1704" ref="L569"/>
    <hyperlink r:id="rId1705" ref="J570"/>
    <hyperlink r:id="rId1706" ref="K570"/>
    <hyperlink r:id="rId1707" ref="L570"/>
    <hyperlink r:id="rId1708" ref="J571"/>
    <hyperlink r:id="rId1709" ref="K571"/>
    <hyperlink r:id="rId1710" ref="L571"/>
    <hyperlink r:id="rId1711" ref="J572"/>
    <hyperlink r:id="rId1712" ref="K572"/>
    <hyperlink r:id="rId1713" ref="L572"/>
    <hyperlink r:id="rId1714" ref="J573"/>
    <hyperlink r:id="rId1715" ref="K573"/>
    <hyperlink r:id="rId1716" ref="L573"/>
    <hyperlink r:id="rId1717" ref="J574"/>
    <hyperlink r:id="rId1718" ref="K574"/>
    <hyperlink r:id="rId1719" ref="L574"/>
    <hyperlink r:id="rId1720" ref="J575"/>
    <hyperlink r:id="rId1721" ref="K575"/>
    <hyperlink r:id="rId1722" ref="L575"/>
    <hyperlink r:id="rId1723" ref="J576"/>
    <hyperlink r:id="rId1724" ref="K576"/>
    <hyperlink r:id="rId1725" ref="L576"/>
    <hyperlink r:id="rId1726" ref="J577"/>
    <hyperlink r:id="rId1727" ref="K577"/>
    <hyperlink r:id="rId1728" ref="L577"/>
    <hyperlink r:id="rId1729" ref="J578"/>
    <hyperlink r:id="rId1730" ref="K578"/>
    <hyperlink r:id="rId1731" ref="L578"/>
    <hyperlink r:id="rId1732" ref="J579"/>
    <hyperlink r:id="rId1733" ref="K579"/>
    <hyperlink r:id="rId1734" ref="L579"/>
    <hyperlink r:id="rId1735" ref="J580"/>
    <hyperlink r:id="rId1736" ref="K580"/>
    <hyperlink r:id="rId1737" ref="L580"/>
    <hyperlink r:id="rId1738" ref="J581"/>
    <hyperlink r:id="rId1739" ref="K581"/>
    <hyperlink r:id="rId1740" ref="L581"/>
    <hyperlink r:id="rId1741" ref="J582"/>
    <hyperlink r:id="rId1742" ref="K582"/>
    <hyperlink r:id="rId1743" ref="L582"/>
    <hyperlink r:id="rId1744" ref="J583"/>
    <hyperlink r:id="rId1745" ref="K583"/>
    <hyperlink r:id="rId1746" ref="L583"/>
    <hyperlink r:id="rId1747" ref="J584"/>
    <hyperlink r:id="rId1748" ref="K584"/>
    <hyperlink r:id="rId1749" ref="L584"/>
    <hyperlink r:id="rId1750" ref="J585"/>
    <hyperlink r:id="rId1751" ref="K585"/>
    <hyperlink r:id="rId1752" ref="L585"/>
    <hyperlink r:id="rId1753" ref="J586"/>
    <hyperlink r:id="rId1754" ref="K586"/>
    <hyperlink r:id="rId1755" ref="L586"/>
    <hyperlink r:id="rId1756" ref="J587"/>
    <hyperlink r:id="rId1757" ref="K587"/>
    <hyperlink r:id="rId1758" ref="L587"/>
    <hyperlink r:id="rId1759" ref="J588"/>
    <hyperlink r:id="rId1760" ref="K588"/>
    <hyperlink r:id="rId1761" ref="L588"/>
    <hyperlink r:id="rId1762" ref="J589"/>
    <hyperlink r:id="rId1763" ref="K589"/>
    <hyperlink r:id="rId1764" ref="L589"/>
    <hyperlink r:id="rId1765" ref="J590"/>
    <hyperlink r:id="rId1766" ref="K590"/>
    <hyperlink r:id="rId1767" ref="L590"/>
    <hyperlink r:id="rId1768" ref="J591"/>
    <hyperlink r:id="rId1769" ref="K591"/>
    <hyperlink r:id="rId1770" ref="L591"/>
    <hyperlink r:id="rId1771" ref="J592"/>
    <hyperlink r:id="rId1772" ref="K592"/>
    <hyperlink r:id="rId1773" ref="L592"/>
    <hyperlink r:id="rId1774" ref="J593"/>
    <hyperlink r:id="rId1775" ref="K593"/>
    <hyperlink r:id="rId1776" ref="L593"/>
    <hyperlink r:id="rId1777" ref="J594"/>
    <hyperlink r:id="rId1778" ref="K594"/>
    <hyperlink r:id="rId1779" ref="L594"/>
    <hyperlink r:id="rId1780" ref="J595"/>
    <hyperlink r:id="rId1781" ref="K595"/>
    <hyperlink r:id="rId1782" ref="L595"/>
    <hyperlink r:id="rId1783" ref="J596"/>
    <hyperlink r:id="rId1784" ref="K596"/>
    <hyperlink r:id="rId1785" ref="L596"/>
    <hyperlink r:id="rId1786" ref="J597"/>
    <hyperlink r:id="rId1787" ref="K597"/>
    <hyperlink r:id="rId1788" ref="L597"/>
    <hyperlink r:id="rId1789" ref="J598"/>
    <hyperlink r:id="rId1790" ref="K598"/>
    <hyperlink r:id="rId1791" ref="L598"/>
    <hyperlink r:id="rId1792" ref="J599"/>
    <hyperlink r:id="rId1793" ref="K599"/>
    <hyperlink r:id="rId1794" ref="L599"/>
    <hyperlink r:id="rId1795" ref="J600"/>
    <hyperlink r:id="rId1796" ref="K600"/>
    <hyperlink r:id="rId1797" ref="L600"/>
    <hyperlink r:id="rId1798" ref="J601"/>
    <hyperlink r:id="rId1799" ref="K601"/>
    <hyperlink r:id="rId1800" ref="L601"/>
    <hyperlink r:id="rId1801" ref="J602"/>
    <hyperlink r:id="rId1802" ref="K602"/>
    <hyperlink r:id="rId1803" ref="L602"/>
    <hyperlink r:id="rId1804" ref="J603"/>
    <hyperlink r:id="rId1805" ref="K603"/>
    <hyperlink r:id="rId1806" ref="L603"/>
    <hyperlink r:id="rId1807" ref="J604"/>
    <hyperlink r:id="rId1808" ref="K604"/>
    <hyperlink r:id="rId1809" ref="L604"/>
    <hyperlink r:id="rId1810" ref="J605"/>
    <hyperlink r:id="rId1811" ref="K605"/>
    <hyperlink r:id="rId1812" ref="L605"/>
    <hyperlink r:id="rId1813" ref="J606"/>
    <hyperlink r:id="rId1814" ref="K606"/>
    <hyperlink r:id="rId1815" ref="L606"/>
    <hyperlink r:id="rId1816" ref="J607"/>
    <hyperlink r:id="rId1817" ref="K607"/>
    <hyperlink r:id="rId1818" ref="L607"/>
    <hyperlink r:id="rId1819" ref="J608"/>
    <hyperlink r:id="rId1820" ref="K608"/>
    <hyperlink r:id="rId1821" ref="L608"/>
    <hyperlink r:id="rId1822" ref="J609"/>
    <hyperlink r:id="rId1823" ref="K609"/>
    <hyperlink r:id="rId1824" ref="L609"/>
    <hyperlink r:id="rId1825" ref="J610"/>
    <hyperlink r:id="rId1826" ref="K610"/>
    <hyperlink r:id="rId1827" ref="L610"/>
    <hyperlink r:id="rId1828" ref="J611"/>
    <hyperlink r:id="rId1829" ref="K611"/>
    <hyperlink r:id="rId1830" ref="L611"/>
    <hyperlink r:id="rId1831" ref="J612"/>
    <hyperlink r:id="rId1832" ref="K612"/>
    <hyperlink r:id="rId1833" ref="L612"/>
    <hyperlink r:id="rId1834" ref="J613"/>
    <hyperlink r:id="rId1835" ref="K613"/>
    <hyperlink r:id="rId1836" ref="L613"/>
    <hyperlink r:id="rId1837" ref="J614"/>
    <hyperlink r:id="rId1838" ref="K614"/>
    <hyperlink r:id="rId1839" ref="L614"/>
    <hyperlink r:id="rId1840" ref="J615"/>
    <hyperlink r:id="rId1841" ref="K615"/>
    <hyperlink r:id="rId1842" ref="L615"/>
    <hyperlink r:id="rId1843" ref="J616"/>
    <hyperlink r:id="rId1844" ref="K616"/>
    <hyperlink r:id="rId1845" ref="L616"/>
    <hyperlink r:id="rId1846" ref="J617"/>
    <hyperlink r:id="rId1847" ref="K617"/>
    <hyperlink r:id="rId1848" ref="L617"/>
    <hyperlink r:id="rId1849" ref="J618"/>
    <hyperlink r:id="rId1850" ref="K618"/>
    <hyperlink r:id="rId1851" ref="L618"/>
    <hyperlink r:id="rId1852" ref="J619"/>
    <hyperlink r:id="rId1853" ref="K619"/>
    <hyperlink r:id="rId1854" ref="L619"/>
    <hyperlink r:id="rId1855" ref="J620"/>
    <hyperlink r:id="rId1856" ref="K620"/>
    <hyperlink r:id="rId1857" ref="L620"/>
    <hyperlink r:id="rId1858" ref="J621"/>
    <hyperlink r:id="rId1859" ref="K621"/>
    <hyperlink r:id="rId1860" ref="L621"/>
    <hyperlink r:id="rId1861" ref="J622"/>
    <hyperlink r:id="rId1862" ref="K622"/>
    <hyperlink r:id="rId1863" ref="L622"/>
    <hyperlink r:id="rId1864" ref="J623"/>
    <hyperlink r:id="rId1865" ref="K623"/>
    <hyperlink r:id="rId1866" ref="L623"/>
    <hyperlink r:id="rId1867" ref="J624"/>
    <hyperlink r:id="rId1868" ref="K624"/>
    <hyperlink r:id="rId1869" ref="L624"/>
    <hyperlink r:id="rId1870" ref="J625"/>
    <hyperlink r:id="rId1871" ref="K625"/>
    <hyperlink r:id="rId1872" ref="L625"/>
    <hyperlink r:id="rId1873" ref="J626"/>
    <hyperlink r:id="rId1874" ref="K626"/>
    <hyperlink r:id="rId1875" ref="L626"/>
    <hyperlink r:id="rId1876" ref="J627"/>
    <hyperlink r:id="rId1877" ref="K627"/>
    <hyperlink r:id="rId1878" ref="L627"/>
    <hyperlink r:id="rId1879" ref="J628"/>
    <hyperlink r:id="rId1880" ref="K628"/>
    <hyperlink r:id="rId1881" ref="L628"/>
    <hyperlink r:id="rId1882" ref="J629"/>
    <hyperlink r:id="rId1883" ref="K629"/>
    <hyperlink r:id="rId1884" ref="L629"/>
    <hyperlink r:id="rId1885" ref="J630"/>
    <hyperlink r:id="rId1886" ref="K630"/>
    <hyperlink r:id="rId1887" ref="L630"/>
    <hyperlink r:id="rId1888" ref="J631"/>
    <hyperlink r:id="rId1889" ref="K631"/>
    <hyperlink r:id="rId1890" ref="L631"/>
    <hyperlink r:id="rId1891" ref="J632"/>
    <hyperlink r:id="rId1892" ref="K632"/>
    <hyperlink r:id="rId1893" ref="L632"/>
    <hyperlink r:id="rId1894" ref="J633"/>
    <hyperlink r:id="rId1895" ref="K633"/>
    <hyperlink r:id="rId1896" ref="L633"/>
    <hyperlink r:id="rId1897" ref="J634"/>
    <hyperlink r:id="rId1898" ref="K634"/>
    <hyperlink r:id="rId1899" ref="L634"/>
    <hyperlink r:id="rId1900" ref="J635"/>
    <hyperlink r:id="rId1901" ref="K635"/>
    <hyperlink r:id="rId1902" ref="L635"/>
    <hyperlink r:id="rId1903" ref="J636"/>
    <hyperlink r:id="rId1904" ref="K636"/>
    <hyperlink r:id="rId1905" ref="L636"/>
    <hyperlink r:id="rId1906" ref="J637"/>
    <hyperlink r:id="rId1907" ref="K637"/>
    <hyperlink r:id="rId1908" ref="L637"/>
    <hyperlink r:id="rId1909" ref="J638"/>
    <hyperlink r:id="rId1910" ref="K638"/>
    <hyperlink r:id="rId1911" ref="L638"/>
    <hyperlink r:id="rId1912" ref="J639"/>
    <hyperlink r:id="rId1913" ref="K639"/>
    <hyperlink r:id="rId1914" ref="L639"/>
    <hyperlink r:id="rId1915" ref="J640"/>
    <hyperlink r:id="rId1916" ref="K640"/>
    <hyperlink r:id="rId1917" ref="L640"/>
    <hyperlink r:id="rId1918" ref="J641"/>
    <hyperlink r:id="rId1919" ref="K641"/>
    <hyperlink r:id="rId1920" ref="L641"/>
    <hyperlink r:id="rId1921" ref="J642"/>
    <hyperlink r:id="rId1922" ref="K642"/>
    <hyperlink r:id="rId1923" ref="L642"/>
    <hyperlink r:id="rId1924" ref="J643"/>
    <hyperlink r:id="rId1925" ref="K643"/>
    <hyperlink r:id="rId1926" ref="L643"/>
    <hyperlink r:id="rId1927" ref="J644"/>
    <hyperlink r:id="rId1928" ref="K644"/>
    <hyperlink r:id="rId1929" ref="L644"/>
    <hyperlink r:id="rId1930" ref="J645"/>
    <hyperlink r:id="rId1931" ref="K645"/>
    <hyperlink r:id="rId1932" ref="L645"/>
    <hyperlink r:id="rId1933" ref="J646"/>
    <hyperlink r:id="rId1934" ref="K646"/>
    <hyperlink r:id="rId1935" ref="L646"/>
    <hyperlink r:id="rId1936" ref="J647"/>
    <hyperlink r:id="rId1937" ref="K647"/>
    <hyperlink r:id="rId1938" ref="L647"/>
    <hyperlink r:id="rId1939" ref="J648"/>
    <hyperlink r:id="rId1940" ref="K648"/>
    <hyperlink r:id="rId1941" ref="L648"/>
    <hyperlink r:id="rId1942" ref="J649"/>
    <hyperlink r:id="rId1943" ref="K649"/>
    <hyperlink r:id="rId1944" ref="L649"/>
    <hyperlink r:id="rId1945" ref="J650"/>
    <hyperlink r:id="rId1946" ref="K650"/>
    <hyperlink r:id="rId1947" ref="L650"/>
    <hyperlink r:id="rId1948" ref="J651"/>
    <hyperlink r:id="rId1949" ref="K651"/>
    <hyperlink r:id="rId1950" ref="L651"/>
    <hyperlink r:id="rId1951" ref="J652"/>
    <hyperlink r:id="rId1952" ref="K652"/>
    <hyperlink r:id="rId1953" ref="L652"/>
    <hyperlink r:id="rId1954" ref="J653"/>
    <hyperlink r:id="rId1955" ref="K653"/>
    <hyperlink r:id="rId1956" ref="L653"/>
    <hyperlink r:id="rId1957" ref="J654"/>
    <hyperlink r:id="rId1958" ref="K654"/>
    <hyperlink r:id="rId1959" ref="L654"/>
    <hyperlink r:id="rId1960" ref="J655"/>
    <hyperlink r:id="rId1961" ref="K655"/>
    <hyperlink r:id="rId1962" ref="L655"/>
    <hyperlink r:id="rId1963" ref="J656"/>
    <hyperlink r:id="rId1964" ref="K656"/>
    <hyperlink r:id="rId1965" ref="L656"/>
    <hyperlink r:id="rId1966" ref="J657"/>
    <hyperlink r:id="rId1967" ref="K657"/>
    <hyperlink r:id="rId1968" ref="L657"/>
    <hyperlink r:id="rId1969" ref="J658"/>
    <hyperlink r:id="rId1970" ref="K658"/>
    <hyperlink r:id="rId1971" ref="L658"/>
    <hyperlink r:id="rId1972" ref="J659"/>
    <hyperlink r:id="rId1973" ref="K659"/>
    <hyperlink r:id="rId1974" ref="L659"/>
    <hyperlink r:id="rId1975" ref="J660"/>
    <hyperlink r:id="rId1976" ref="K660"/>
    <hyperlink r:id="rId1977" ref="L660"/>
    <hyperlink r:id="rId1978" ref="J661"/>
    <hyperlink r:id="rId1979" ref="K661"/>
    <hyperlink r:id="rId1980" ref="L661"/>
    <hyperlink r:id="rId1981" ref="J662"/>
    <hyperlink r:id="rId1982" ref="K662"/>
    <hyperlink r:id="rId1983" ref="L662"/>
    <hyperlink r:id="rId1984" ref="J663"/>
    <hyperlink r:id="rId1985" ref="K663"/>
    <hyperlink r:id="rId1986" ref="L663"/>
    <hyperlink r:id="rId1987" ref="J664"/>
    <hyperlink r:id="rId1988" ref="K664"/>
    <hyperlink r:id="rId1989" ref="L664"/>
    <hyperlink r:id="rId1990" ref="J665"/>
    <hyperlink r:id="rId1991" ref="K665"/>
    <hyperlink r:id="rId1992" ref="L665"/>
    <hyperlink r:id="rId1993" ref="J666"/>
    <hyperlink r:id="rId1994" ref="K666"/>
    <hyperlink r:id="rId1995" ref="L666"/>
    <hyperlink r:id="rId1996" ref="J667"/>
    <hyperlink r:id="rId1997" ref="K667"/>
    <hyperlink r:id="rId1998" ref="L667"/>
    <hyperlink r:id="rId1999" ref="J668"/>
    <hyperlink r:id="rId2000" ref="K668"/>
    <hyperlink r:id="rId2001" ref="L668"/>
    <hyperlink r:id="rId2002" ref="J669"/>
    <hyperlink r:id="rId2003" ref="K669"/>
    <hyperlink r:id="rId2004" ref="L669"/>
    <hyperlink r:id="rId2005" ref="J670"/>
    <hyperlink r:id="rId2006" ref="K670"/>
    <hyperlink r:id="rId2007" ref="L670"/>
    <hyperlink r:id="rId2008" ref="J671"/>
    <hyperlink r:id="rId2009" ref="K671"/>
    <hyperlink r:id="rId2010" ref="L671"/>
    <hyperlink r:id="rId2011" ref="J672"/>
    <hyperlink r:id="rId2012" ref="K672"/>
    <hyperlink r:id="rId2013" ref="L672"/>
    <hyperlink r:id="rId2014" ref="J673"/>
    <hyperlink r:id="rId2015" ref="K673"/>
    <hyperlink r:id="rId2016" ref="L673"/>
    <hyperlink r:id="rId2017" ref="J674"/>
    <hyperlink r:id="rId2018" ref="K674"/>
    <hyperlink r:id="rId2019" ref="L674"/>
    <hyperlink r:id="rId2020" ref="J675"/>
    <hyperlink r:id="rId2021" ref="K675"/>
    <hyperlink r:id="rId2022" ref="L675"/>
    <hyperlink r:id="rId2023" ref="J676"/>
    <hyperlink r:id="rId2024" ref="K676"/>
    <hyperlink r:id="rId2025" ref="L676"/>
    <hyperlink r:id="rId2026" ref="J677"/>
    <hyperlink r:id="rId2027" ref="K677"/>
    <hyperlink r:id="rId2028" ref="L677"/>
    <hyperlink r:id="rId2029" ref="J678"/>
    <hyperlink r:id="rId2030" ref="K678"/>
    <hyperlink r:id="rId2031" ref="L678"/>
    <hyperlink r:id="rId2032" ref="J679"/>
    <hyperlink r:id="rId2033" ref="K679"/>
    <hyperlink r:id="rId2034" ref="L679"/>
    <hyperlink r:id="rId2035" ref="J680"/>
    <hyperlink r:id="rId2036" ref="K680"/>
    <hyperlink r:id="rId2037" ref="L680"/>
    <hyperlink r:id="rId2038" ref="J681"/>
    <hyperlink r:id="rId2039" ref="K681"/>
    <hyperlink r:id="rId2040" ref="L681"/>
    <hyperlink r:id="rId2041" ref="J682"/>
    <hyperlink r:id="rId2042" ref="K682"/>
    <hyperlink r:id="rId2043" ref="L682"/>
    <hyperlink r:id="rId2044" ref="J683"/>
    <hyperlink r:id="rId2045" ref="K683"/>
    <hyperlink r:id="rId2046" ref="L683"/>
    <hyperlink r:id="rId2047" ref="J684"/>
    <hyperlink r:id="rId2048" ref="K684"/>
    <hyperlink r:id="rId2049" ref="L684"/>
    <hyperlink r:id="rId2050" ref="J685"/>
    <hyperlink r:id="rId2051" ref="K685"/>
    <hyperlink r:id="rId2052" ref="L685"/>
    <hyperlink r:id="rId2053" ref="J686"/>
    <hyperlink r:id="rId2054" ref="K686"/>
    <hyperlink r:id="rId2055" ref="L686"/>
    <hyperlink r:id="rId2056" ref="J687"/>
    <hyperlink r:id="rId2057" ref="K687"/>
    <hyperlink r:id="rId2058" ref="L687"/>
    <hyperlink r:id="rId2059" ref="J688"/>
    <hyperlink r:id="rId2060" ref="K688"/>
    <hyperlink r:id="rId2061" ref="L688"/>
    <hyperlink r:id="rId2062" ref="J689"/>
    <hyperlink r:id="rId2063" ref="K689"/>
    <hyperlink r:id="rId2064" ref="L689"/>
    <hyperlink r:id="rId2065" ref="J690"/>
    <hyperlink r:id="rId2066" ref="K690"/>
    <hyperlink r:id="rId2067" ref="L690"/>
    <hyperlink r:id="rId2068" ref="J691"/>
    <hyperlink r:id="rId2069" ref="K691"/>
    <hyperlink r:id="rId2070" ref="L691"/>
    <hyperlink r:id="rId2071" ref="J692"/>
    <hyperlink r:id="rId2072" ref="K692"/>
    <hyperlink r:id="rId2073" ref="L692"/>
    <hyperlink r:id="rId2074" ref="J693"/>
    <hyperlink r:id="rId2075" ref="K693"/>
    <hyperlink r:id="rId2076" ref="L693"/>
    <hyperlink r:id="rId2077" ref="J694"/>
    <hyperlink r:id="rId2078" ref="K694"/>
    <hyperlink r:id="rId2079" ref="L694"/>
    <hyperlink r:id="rId2080" ref="J695"/>
    <hyperlink r:id="rId2081" ref="K695"/>
    <hyperlink r:id="rId2082" ref="L695"/>
    <hyperlink r:id="rId2083" ref="J696"/>
    <hyperlink r:id="rId2084" ref="K696"/>
    <hyperlink r:id="rId2085" ref="L696"/>
    <hyperlink r:id="rId2086" ref="J697"/>
    <hyperlink r:id="rId2087" ref="K697"/>
    <hyperlink r:id="rId2088" ref="L697"/>
    <hyperlink r:id="rId2089" ref="J698"/>
    <hyperlink r:id="rId2090" ref="K698"/>
    <hyperlink r:id="rId2091" ref="L698"/>
    <hyperlink r:id="rId2092" ref="J699"/>
    <hyperlink r:id="rId2093" ref="K699"/>
    <hyperlink r:id="rId2094" ref="L699"/>
    <hyperlink r:id="rId2095" ref="J700"/>
    <hyperlink r:id="rId2096" ref="K700"/>
    <hyperlink r:id="rId2097" ref="L700"/>
    <hyperlink r:id="rId2098" ref="J701"/>
    <hyperlink r:id="rId2099" ref="K701"/>
    <hyperlink r:id="rId2100" ref="L701"/>
    <hyperlink r:id="rId2101" ref="J702"/>
    <hyperlink r:id="rId2102" ref="K702"/>
    <hyperlink r:id="rId2103" ref="L702"/>
    <hyperlink r:id="rId2104" ref="J703"/>
    <hyperlink r:id="rId2105" ref="K703"/>
    <hyperlink r:id="rId2106" ref="L703"/>
    <hyperlink r:id="rId2107" ref="J704"/>
    <hyperlink r:id="rId2108" ref="K704"/>
    <hyperlink r:id="rId2109" ref="L704"/>
    <hyperlink r:id="rId2110" ref="J705"/>
    <hyperlink r:id="rId2111" ref="K705"/>
    <hyperlink r:id="rId2112" ref="L705"/>
    <hyperlink r:id="rId2113" ref="J706"/>
    <hyperlink r:id="rId2114" ref="K706"/>
    <hyperlink r:id="rId2115" ref="L706"/>
    <hyperlink r:id="rId2116" ref="J707"/>
    <hyperlink r:id="rId2117" ref="K707"/>
    <hyperlink r:id="rId2118" ref="L707"/>
    <hyperlink r:id="rId2119" ref="J708"/>
    <hyperlink r:id="rId2120" ref="K708"/>
    <hyperlink r:id="rId2121" ref="L708"/>
    <hyperlink r:id="rId2122" ref="J709"/>
    <hyperlink r:id="rId2123" ref="K709"/>
    <hyperlink r:id="rId2124" ref="L709"/>
    <hyperlink r:id="rId2125" ref="J710"/>
    <hyperlink r:id="rId2126" ref="K710"/>
    <hyperlink r:id="rId2127" ref="L710"/>
    <hyperlink r:id="rId2128" ref="J711"/>
    <hyperlink r:id="rId2129" ref="K711"/>
    <hyperlink r:id="rId2130" ref="L711"/>
    <hyperlink r:id="rId2131" ref="J712"/>
    <hyperlink r:id="rId2132" ref="K712"/>
    <hyperlink r:id="rId2133" ref="L712"/>
    <hyperlink r:id="rId2134" ref="J713"/>
    <hyperlink r:id="rId2135" ref="K713"/>
    <hyperlink r:id="rId2136" ref="L713"/>
    <hyperlink r:id="rId2137" ref="J714"/>
    <hyperlink r:id="rId2138" ref="K714"/>
    <hyperlink r:id="rId2139" ref="L714"/>
    <hyperlink r:id="rId2140" ref="J715"/>
    <hyperlink r:id="rId2141" ref="K715"/>
    <hyperlink r:id="rId2142" ref="L715"/>
    <hyperlink r:id="rId2143" ref="J716"/>
    <hyperlink r:id="rId2144" ref="K716"/>
    <hyperlink r:id="rId2145" ref="L716"/>
    <hyperlink r:id="rId2146" ref="J717"/>
    <hyperlink r:id="rId2147" ref="K717"/>
    <hyperlink r:id="rId2148" ref="L717"/>
    <hyperlink r:id="rId2149" ref="J718"/>
    <hyperlink r:id="rId2150" ref="K718"/>
    <hyperlink r:id="rId2151" ref="L718"/>
    <hyperlink r:id="rId2152" ref="J719"/>
    <hyperlink r:id="rId2153" ref="K719"/>
    <hyperlink r:id="rId2154" ref="L719"/>
    <hyperlink r:id="rId2155" ref="J720"/>
    <hyperlink r:id="rId2156" ref="K720"/>
    <hyperlink r:id="rId2157" ref="L720"/>
    <hyperlink r:id="rId2158" ref="J721"/>
    <hyperlink r:id="rId2159" ref="K721"/>
    <hyperlink r:id="rId2160" ref="L721"/>
    <hyperlink r:id="rId2161" ref="J722"/>
    <hyperlink r:id="rId2162" ref="K722"/>
    <hyperlink r:id="rId2163" ref="L722"/>
    <hyperlink r:id="rId2164" ref="J723"/>
    <hyperlink r:id="rId2165" ref="K723"/>
    <hyperlink r:id="rId2166" ref="L723"/>
    <hyperlink r:id="rId2167" ref="J724"/>
    <hyperlink r:id="rId2168" ref="K724"/>
    <hyperlink r:id="rId2169" ref="L724"/>
    <hyperlink r:id="rId2170" ref="J725"/>
    <hyperlink r:id="rId2171" ref="K725"/>
    <hyperlink r:id="rId2172" ref="L725"/>
    <hyperlink r:id="rId2173" ref="J726"/>
    <hyperlink r:id="rId2174" ref="K726"/>
    <hyperlink r:id="rId2175" ref="L726"/>
    <hyperlink r:id="rId2176" ref="J727"/>
    <hyperlink r:id="rId2177" ref="K727"/>
    <hyperlink r:id="rId2178" ref="L727"/>
    <hyperlink r:id="rId2179" ref="J728"/>
    <hyperlink r:id="rId2180" ref="K728"/>
    <hyperlink r:id="rId2181" ref="L728"/>
    <hyperlink r:id="rId2182" ref="J729"/>
    <hyperlink r:id="rId2183" ref="K729"/>
    <hyperlink r:id="rId2184" ref="L729"/>
    <hyperlink r:id="rId2185" ref="J730"/>
    <hyperlink r:id="rId2186" ref="K730"/>
    <hyperlink r:id="rId2187" ref="L730"/>
    <hyperlink r:id="rId2188" ref="J731"/>
    <hyperlink r:id="rId2189" ref="K731"/>
    <hyperlink r:id="rId2190" ref="L731"/>
    <hyperlink r:id="rId2191" ref="J732"/>
    <hyperlink r:id="rId2192" ref="K732"/>
    <hyperlink r:id="rId2193" ref="L732"/>
    <hyperlink r:id="rId2194" ref="J733"/>
    <hyperlink r:id="rId2195" ref="K733"/>
    <hyperlink r:id="rId2196" ref="L733"/>
    <hyperlink r:id="rId2197" ref="J734"/>
    <hyperlink r:id="rId2198" ref="K734"/>
    <hyperlink r:id="rId2199" ref="L734"/>
    <hyperlink r:id="rId2200" ref="J735"/>
    <hyperlink r:id="rId2201" ref="K735"/>
    <hyperlink r:id="rId2202" ref="L735"/>
    <hyperlink r:id="rId2203" ref="J736"/>
    <hyperlink r:id="rId2204" ref="K736"/>
    <hyperlink r:id="rId2205" ref="L736"/>
    <hyperlink r:id="rId2206" ref="J737"/>
    <hyperlink r:id="rId2207" ref="K737"/>
    <hyperlink r:id="rId2208" ref="L737"/>
    <hyperlink r:id="rId2209" ref="J738"/>
    <hyperlink r:id="rId2210" ref="K738"/>
    <hyperlink r:id="rId2211" ref="L738"/>
    <hyperlink r:id="rId2212" ref="J739"/>
    <hyperlink r:id="rId2213" ref="K739"/>
    <hyperlink r:id="rId2214" ref="L739"/>
    <hyperlink r:id="rId2215" ref="J740"/>
    <hyperlink r:id="rId2216" ref="K740"/>
    <hyperlink r:id="rId2217" ref="L740"/>
    <hyperlink r:id="rId2218" ref="J741"/>
    <hyperlink r:id="rId2219" ref="K741"/>
    <hyperlink r:id="rId2220" ref="L741"/>
    <hyperlink r:id="rId2221" ref="J742"/>
    <hyperlink r:id="rId2222" ref="K742"/>
    <hyperlink r:id="rId2223" ref="L742"/>
    <hyperlink r:id="rId2224" ref="J743"/>
    <hyperlink r:id="rId2225" ref="K743"/>
    <hyperlink r:id="rId2226" ref="L743"/>
    <hyperlink r:id="rId2227" ref="J744"/>
    <hyperlink r:id="rId2228" ref="K744"/>
    <hyperlink r:id="rId2229" ref="L744"/>
    <hyperlink r:id="rId2230" ref="J745"/>
    <hyperlink r:id="rId2231" ref="K745"/>
    <hyperlink r:id="rId2232" ref="L745"/>
    <hyperlink r:id="rId2233" ref="J746"/>
    <hyperlink r:id="rId2234" ref="K746"/>
    <hyperlink r:id="rId2235" ref="L746"/>
    <hyperlink r:id="rId2236" ref="J747"/>
    <hyperlink r:id="rId2237" ref="K747"/>
    <hyperlink r:id="rId2238" ref="L747"/>
    <hyperlink r:id="rId2239" ref="J748"/>
    <hyperlink r:id="rId2240" ref="K748"/>
    <hyperlink r:id="rId2241" ref="L748"/>
    <hyperlink r:id="rId2242" ref="J749"/>
    <hyperlink r:id="rId2243" ref="K749"/>
    <hyperlink r:id="rId2244" ref="L749"/>
    <hyperlink r:id="rId2245" ref="J750"/>
    <hyperlink r:id="rId2246" ref="K750"/>
    <hyperlink r:id="rId2247" ref="L750"/>
    <hyperlink r:id="rId2248" ref="J751"/>
    <hyperlink r:id="rId2249" ref="K751"/>
    <hyperlink r:id="rId2250" ref="L751"/>
    <hyperlink r:id="rId2251" ref="J752"/>
    <hyperlink r:id="rId2252" ref="K752"/>
    <hyperlink r:id="rId2253" ref="L752"/>
    <hyperlink r:id="rId2254" ref="J753"/>
    <hyperlink r:id="rId2255" ref="K753"/>
    <hyperlink r:id="rId2256" ref="L753"/>
    <hyperlink r:id="rId2257" ref="J754"/>
    <hyperlink r:id="rId2258" ref="K754"/>
    <hyperlink r:id="rId2259" ref="L754"/>
    <hyperlink r:id="rId2260" ref="J755"/>
    <hyperlink r:id="rId2261" ref="K755"/>
    <hyperlink r:id="rId2262" ref="L755"/>
    <hyperlink r:id="rId2263" ref="J756"/>
    <hyperlink r:id="rId2264" ref="K756"/>
    <hyperlink r:id="rId2265" ref="L756"/>
    <hyperlink r:id="rId2266" ref="J757"/>
    <hyperlink r:id="rId2267" ref="K757"/>
    <hyperlink r:id="rId2268" ref="L757"/>
    <hyperlink r:id="rId2269" ref="J758"/>
    <hyperlink r:id="rId2270" ref="K758"/>
    <hyperlink r:id="rId2271" ref="L758"/>
    <hyperlink r:id="rId2272" ref="J759"/>
    <hyperlink r:id="rId2273" ref="K759"/>
    <hyperlink r:id="rId2274" ref="L759"/>
    <hyperlink r:id="rId2275" ref="J760"/>
    <hyperlink r:id="rId2276" ref="K760"/>
    <hyperlink r:id="rId2277" ref="L760"/>
    <hyperlink r:id="rId2278" ref="J761"/>
    <hyperlink r:id="rId2279" ref="K761"/>
    <hyperlink r:id="rId2280" ref="L761"/>
    <hyperlink r:id="rId2281" ref="J762"/>
    <hyperlink r:id="rId2282" ref="K762"/>
    <hyperlink r:id="rId2283" ref="L762"/>
    <hyperlink r:id="rId2284" ref="J763"/>
    <hyperlink r:id="rId2285" ref="K763"/>
    <hyperlink r:id="rId2286" ref="L763"/>
    <hyperlink r:id="rId2287" ref="J764"/>
    <hyperlink r:id="rId2288" ref="K764"/>
    <hyperlink r:id="rId2289" ref="L764"/>
    <hyperlink r:id="rId2290" ref="J765"/>
    <hyperlink r:id="rId2291" ref="K765"/>
    <hyperlink r:id="rId2292" ref="L765"/>
    <hyperlink r:id="rId2293" ref="J766"/>
    <hyperlink r:id="rId2294" ref="K766"/>
    <hyperlink r:id="rId2295" ref="L766"/>
    <hyperlink r:id="rId2296" ref="J767"/>
    <hyperlink r:id="rId2297" ref="K767"/>
    <hyperlink r:id="rId2298" ref="L767"/>
    <hyperlink r:id="rId2299" ref="J768"/>
    <hyperlink r:id="rId2300" ref="K768"/>
    <hyperlink r:id="rId2301" ref="L768"/>
    <hyperlink r:id="rId2302" ref="J769"/>
    <hyperlink r:id="rId2303" ref="K769"/>
    <hyperlink r:id="rId2304" ref="L769"/>
    <hyperlink r:id="rId2305" ref="J770"/>
    <hyperlink r:id="rId2306" ref="K770"/>
    <hyperlink r:id="rId2307" ref="L770"/>
    <hyperlink r:id="rId2308" ref="J771"/>
    <hyperlink r:id="rId2309" ref="K771"/>
    <hyperlink r:id="rId2310" ref="L771"/>
    <hyperlink r:id="rId2311" ref="J772"/>
    <hyperlink r:id="rId2312" ref="K772"/>
    <hyperlink r:id="rId2313" ref="L772"/>
    <hyperlink r:id="rId2314" ref="J773"/>
    <hyperlink r:id="rId2315" ref="K773"/>
    <hyperlink r:id="rId2316" ref="L773"/>
    <hyperlink r:id="rId2317" ref="J774"/>
    <hyperlink r:id="rId2318" ref="K774"/>
    <hyperlink r:id="rId2319" ref="L774"/>
    <hyperlink r:id="rId2320" ref="J775"/>
    <hyperlink r:id="rId2321" ref="K775"/>
    <hyperlink r:id="rId2322" ref="L775"/>
    <hyperlink r:id="rId2323" ref="J776"/>
    <hyperlink r:id="rId2324" ref="K776"/>
    <hyperlink r:id="rId2325" ref="L776"/>
    <hyperlink r:id="rId2326" ref="J777"/>
    <hyperlink r:id="rId2327" ref="K777"/>
    <hyperlink r:id="rId2328" ref="L777"/>
    <hyperlink r:id="rId2329" ref="J778"/>
    <hyperlink r:id="rId2330" ref="K778"/>
    <hyperlink r:id="rId2331" ref="L778"/>
    <hyperlink r:id="rId2332" ref="J779"/>
    <hyperlink r:id="rId2333" ref="K779"/>
    <hyperlink r:id="rId2334" ref="L779"/>
    <hyperlink r:id="rId2335" ref="J780"/>
    <hyperlink r:id="rId2336" ref="K780"/>
    <hyperlink r:id="rId2337" ref="L780"/>
    <hyperlink r:id="rId2338" ref="J781"/>
    <hyperlink r:id="rId2339" ref="K781"/>
    <hyperlink r:id="rId2340" ref="L781"/>
    <hyperlink r:id="rId2341" ref="J782"/>
    <hyperlink r:id="rId2342" ref="K782"/>
    <hyperlink r:id="rId2343" ref="L782"/>
    <hyperlink r:id="rId2344" ref="J783"/>
    <hyperlink r:id="rId2345" ref="K783"/>
    <hyperlink r:id="rId2346" ref="L783"/>
    <hyperlink r:id="rId2347" ref="J784"/>
    <hyperlink r:id="rId2348" ref="K784"/>
    <hyperlink r:id="rId2349" ref="L784"/>
    <hyperlink r:id="rId2350" ref="J785"/>
    <hyperlink r:id="rId2351" ref="K785"/>
    <hyperlink r:id="rId2352" ref="L785"/>
    <hyperlink r:id="rId2353" ref="J786"/>
    <hyperlink r:id="rId2354" ref="K786"/>
    <hyperlink r:id="rId2355" ref="L786"/>
    <hyperlink r:id="rId2356" ref="J787"/>
    <hyperlink r:id="rId2357" ref="K787"/>
    <hyperlink r:id="rId2358" ref="L787"/>
    <hyperlink r:id="rId2359" ref="J788"/>
    <hyperlink r:id="rId2360" ref="K788"/>
    <hyperlink r:id="rId2361" ref="L788"/>
    <hyperlink r:id="rId2362" ref="J789"/>
    <hyperlink r:id="rId2363" ref="K789"/>
    <hyperlink r:id="rId2364" ref="L789"/>
    <hyperlink r:id="rId2365" ref="J790"/>
    <hyperlink r:id="rId2366" ref="K790"/>
    <hyperlink r:id="rId2367" ref="L790"/>
    <hyperlink r:id="rId2368" ref="J791"/>
    <hyperlink r:id="rId2369" ref="K791"/>
    <hyperlink r:id="rId2370" ref="L791"/>
    <hyperlink r:id="rId2371" ref="J792"/>
    <hyperlink r:id="rId2372" ref="K792"/>
    <hyperlink r:id="rId2373" ref="L792"/>
    <hyperlink r:id="rId2374" ref="J793"/>
    <hyperlink r:id="rId2375" ref="K793"/>
    <hyperlink r:id="rId2376" ref="L793"/>
    <hyperlink r:id="rId2377" ref="J794"/>
    <hyperlink r:id="rId2378" ref="K794"/>
    <hyperlink r:id="rId2379" ref="L794"/>
    <hyperlink r:id="rId2380" ref="J795"/>
    <hyperlink r:id="rId2381" ref="K795"/>
    <hyperlink r:id="rId2382" ref="L795"/>
    <hyperlink r:id="rId2383" ref="J796"/>
    <hyperlink r:id="rId2384" ref="K796"/>
    <hyperlink r:id="rId2385" ref="L796"/>
    <hyperlink r:id="rId2386" ref="J797"/>
    <hyperlink r:id="rId2387" ref="K797"/>
    <hyperlink r:id="rId2388" ref="L797"/>
    <hyperlink r:id="rId2389" ref="J798"/>
    <hyperlink r:id="rId2390" ref="K798"/>
    <hyperlink r:id="rId2391" ref="L798"/>
    <hyperlink r:id="rId2392" ref="J799"/>
    <hyperlink r:id="rId2393" ref="K799"/>
    <hyperlink r:id="rId2394" ref="L799"/>
    <hyperlink r:id="rId2395" ref="J800"/>
    <hyperlink r:id="rId2396" ref="K800"/>
    <hyperlink r:id="rId2397" ref="L800"/>
    <hyperlink r:id="rId2398" ref="J801"/>
    <hyperlink r:id="rId2399" ref="K801"/>
    <hyperlink r:id="rId2400" ref="L801"/>
    <hyperlink r:id="rId2401" ref="J802"/>
    <hyperlink r:id="rId2402" ref="K802"/>
    <hyperlink r:id="rId2403" ref="L802"/>
    <hyperlink r:id="rId2404" ref="J803"/>
    <hyperlink r:id="rId2405" ref="K803"/>
    <hyperlink r:id="rId2406" ref="L803"/>
    <hyperlink r:id="rId2407" ref="J804"/>
    <hyperlink r:id="rId2408" ref="K804"/>
    <hyperlink r:id="rId2409" ref="L804"/>
    <hyperlink r:id="rId2410" ref="J805"/>
    <hyperlink r:id="rId2411" ref="K805"/>
    <hyperlink r:id="rId2412" ref="L805"/>
    <hyperlink r:id="rId2413" ref="J806"/>
    <hyperlink r:id="rId2414" ref="K806"/>
    <hyperlink r:id="rId2415" ref="L806"/>
    <hyperlink r:id="rId2416" ref="J807"/>
    <hyperlink r:id="rId2417" ref="K807"/>
    <hyperlink r:id="rId2418" ref="L807"/>
    <hyperlink r:id="rId2419" ref="J808"/>
    <hyperlink r:id="rId2420" ref="K808"/>
    <hyperlink r:id="rId2421" ref="L808"/>
    <hyperlink r:id="rId2422" ref="J809"/>
    <hyperlink r:id="rId2423" ref="K809"/>
    <hyperlink r:id="rId2424" ref="L809"/>
    <hyperlink r:id="rId2425" ref="J810"/>
    <hyperlink r:id="rId2426" ref="K810"/>
    <hyperlink r:id="rId2427" ref="L810"/>
    <hyperlink r:id="rId2428" ref="J811"/>
    <hyperlink r:id="rId2429" ref="K811"/>
    <hyperlink r:id="rId2430" ref="L811"/>
    <hyperlink r:id="rId2431" ref="J812"/>
    <hyperlink r:id="rId2432" ref="K812"/>
    <hyperlink r:id="rId2433" ref="L812"/>
    <hyperlink r:id="rId2434" ref="J813"/>
    <hyperlink r:id="rId2435" ref="K813"/>
    <hyperlink r:id="rId2436" ref="L813"/>
    <hyperlink r:id="rId2437" ref="J814"/>
    <hyperlink r:id="rId2438" ref="K814"/>
    <hyperlink r:id="rId2439" ref="L814"/>
    <hyperlink r:id="rId2440" ref="J815"/>
    <hyperlink r:id="rId2441" ref="K815"/>
    <hyperlink r:id="rId2442" ref="L815"/>
    <hyperlink r:id="rId2443" ref="J816"/>
    <hyperlink r:id="rId2444" ref="K816"/>
    <hyperlink r:id="rId2445" ref="L816"/>
    <hyperlink r:id="rId2446" ref="J817"/>
    <hyperlink r:id="rId2447" ref="K817"/>
    <hyperlink r:id="rId2448" ref="L817"/>
    <hyperlink r:id="rId2449" ref="J818"/>
    <hyperlink r:id="rId2450" ref="K818"/>
    <hyperlink r:id="rId2451" ref="L818"/>
    <hyperlink r:id="rId2452" ref="J819"/>
    <hyperlink r:id="rId2453" ref="K819"/>
    <hyperlink r:id="rId2454" ref="L819"/>
    <hyperlink r:id="rId2455" ref="J820"/>
    <hyperlink r:id="rId2456" ref="K820"/>
    <hyperlink r:id="rId2457" ref="L820"/>
    <hyperlink r:id="rId2458" ref="J821"/>
    <hyperlink r:id="rId2459" ref="K821"/>
    <hyperlink r:id="rId2460" ref="L821"/>
    <hyperlink r:id="rId2461" ref="J822"/>
    <hyperlink r:id="rId2462" ref="K822"/>
    <hyperlink r:id="rId2463" ref="L822"/>
    <hyperlink r:id="rId2464" ref="J823"/>
    <hyperlink r:id="rId2465" ref="K823"/>
    <hyperlink r:id="rId2466" ref="L823"/>
    <hyperlink r:id="rId2467" ref="J824"/>
    <hyperlink r:id="rId2468" ref="K824"/>
    <hyperlink r:id="rId2469" ref="L824"/>
    <hyperlink r:id="rId2470" ref="J825"/>
    <hyperlink r:id="rId2471" ref="K825"/>
    <hyperlink r:id="rId2472" ref="L825"/>
    <hyperlink r:id="rId2473" ref="J826"/>
    <hyperlink r:id="rId2474" ref="K826"/>
    <hyperlink r:id="rId2475" ref="L826"/>
    <hyperlink r:id="rId2476" ref="J827"/>
    <hyperlink r:id="rId2477" ref="K827"/>
    <hyperlink r:id="rId2478" ref="L827"/>
    <hyperlink r:id="rId2479" ref="J828"/>
    <hyperlink r:id="rId2480" ref="K828"/>
    <hyperlink r:id="rId2481" ref="L828"/>
    <hyperlink r:id="rId2482" ref="J829"/>
    <hyperlink r:id="rId2483" ref="K829"/>
    <hyperlink r:id="rId2484" ref="L829"/>
    <hyperlink r:id="rId2485" ref="J830"/>
    <hyperlink r:id="rId2486" ref="K830"/>
    <hyperlink r:id="rId2487" ref="L830"/>
    <hyperlink r:id="rId2488" ref="J831"/>
    <hyperlink r:id="rId2489" ref="K831"/>
    <hyperlink r:id="rId2490" ref="L831"/>
    <hyperlink r:id="rId2491" ref="J832"/>
    <hyperlink r:id="rId2492" ref="K832"/>
    <hyperlink r:id="rId2493" ref="L832"/>
    <hyperlink r:id="rId2494" ref="J833"/>
    <hyperlink r:id="rId2495" ref="K833"/>
    <hyperlink r:id="rId2496" ref="L833"/>
    <hyperlink r:id="rId2497" ref="J834"/>
    <hyperlink r:id="rId2498" ref="K834"/>
    <hyperlink r:id="rId2499" ref="L834"/>
    <hyperlink r:id="rId2500" ref="J835"/>
    <hyperlink r:id="rId2501" ref="K835"/>
    <hyperlink r:id="rId2502" ref="L835"/>
    <hyperlink r:id="rId2503" ref="J836"/>
    <hyperlink r:id="rId2504" ref="K836"/>
    <hyperlink r:id="rId2505" ref="L836"/>
    <hyperlink r:id="rId2506" ref="J837"/>
    <hyperlink r:id="rId2507" ref="K837"/>
    <hyperlink r:id="rId2508" ref="L837"/>
    <hyperlink r:id="rId2509" ref="J838"/>
    <hyperlink r:id="rId2510" ref="K838"/>
    <hyperlink r:id="rId2511" ref="L838"/>
    <hyperlink r:id="rId2512" ref="J839"/>
    <hyperlink r:id="rId2513" ref="K839"/>
    <hyperlink r:id="rId2514" ref="L839"/>
    <hyperlink r:id="rId2515" ref="J840"/>
    <hyperlink r:id="rId2516" ref="K840"/>
    <hyperlink r:id="rId2517" ref="L840"/>
    <hyperlink r:id="rId2518" ref="J841"/>
    <hyperlink r:id="rId2519" ref="K841"/>
    <hyperlink r:id="rId2520" ref="L841"/>
    <hyperlink r:id="rId2521" ref="J842"/>
    <hyperlink r:id="rId2522" ref="K842"/>
    <hyperlink r:id="rId2523" ref="L842"/>
    <hyperlink r:id="rId2524" ref="J843"/>
    <hyperlink r:id="rId2525" ref="K843"/>
    <hyperlink r:id="rId2526" ref="L843"/>
    <hyperlink r:id="rId2527" ref="J844"/>
    <hyperlink r:id="rId2528" ref="K844"/>
    <hyperlink r:id="rId2529" ref="L844"/>
    <hyperlink r:id="rId2530" ref="J845"/>
    <hyperlink r:id="rId2531" ref="K845"/>
    <hyperlink r:id="rId2532" ref="L845"/>
    <hyperlink r:id="rId2533" ref="J846"/>
    <hyperlink r:id="rId2534" ref="K846"/>
    <hyperlink r:id="rId2535" ref="L846"/>
    <hyperlink r:id="rId2536" ref="J847"/>
    <hyperlink r:id="rId2537" ref="K847"/>
    <hyperlink r:id="rId2538" ref="L847"/>
    <hyperlink r:id="rId2539" ref="J848"/>
    <hyperlink r:id="rId2540" ref="K848"/>
    <hyperlink r:id="rId2541" ref="L848"/>
    <hyperlink r:id="rId2542" ref="J849"/>
    <hyperlink r:id="rId2543" ref="K849"/>
    <hyperlink r:id="rId2544" ref="L849"/>
    <hyperlink r:id="rId2545" ref="J850"/>
    <hyperlink r:id="rId2546" ref="K850"/>
    <hyperlink r:id="rId2547" ref="L850"/>
    <hyperlink r:id="rId2548" ref="J851"/>
    <hyperlink r:id="rId2549" ref="K851"/>
    <hyperlink r:id="rId2550" ref="L851"/>
    <hyperlink r:id="rId2551" ref="J852"/>
    <hyperlink r:id="rId2552" ref="K852"/>
    <hyperlink r:id="rId2553" ref="L852"/>
    <hyperlink r:id="rId2554" ref="J853"/>
    <hyperlink r:id="rId2555" ref="K853"/>
    <hyperlink r:id="rId2556" ref="L853"/>
    <hyperlink r:id="rId2557" ref="J854"/>
    <hyperlink r:id="rId2558" ref="K854"/>
    <hyperlink r:id="rId2559" ref="L854"/>
    <hyperlink r:id="rId2560" ref="J855"/>
    <hyperlink r:id="rId2561" ref="K855"/>
    <hyperlink r:id="rId2562" ref="L855"/>
    <hyperlink r:id="rId2563" ref="J856"/>
    <hyperlink r:id="rId2564" ref="K856"/>
    <hyperlink r:id="rId2565" ref="L856"/>
    <hyperlink r:id="rId2566" ref="J857"/>
    <hyperlink r:id="rId2567" ref="K857"/>
    <hyperlink r:id="rId2568" ref="L857"/>
    <hyperlink r:id="rId2569" ref="J858"/>
    <hyperlink r:id="rId2570" ref="K858"/>
    <hyperlink r:id="rId2571" ref="L858"/>
    <hyperlink r:id="rId2572" ref="J859"/>
    <hyperlink r:id="rId2573" ref="K859"/>
    <hyperlink r:id="rId2574" ref="L859"/>
    <hyperlink r:id="rId2575" ref="J860"/>
    <hyperlink r:id="rId2576" ref="K860"/>
    <hyperlink r:id="rId2577" ref="L860"/>
    <hyperlink r:id="rId2578" ref="J861"/>
    <hyperlink r:id="rId2579" ref="K861"/>
    <hyperlink r:id="rId2580" ref="L861"/>
    <hyperlink r:id="rId2581" ref="J862"/>
    <hyperlink r:id="rId2582" ref="K862"/>
    <hyperlink r:id="rId2583" ref="L862"/>
    <hyperlink r:id="rId2584" ref="J863"/>
    <hyperlink r:id="rId2585" ref="K863"/>
    <hyperlink r:id="rId2586" ref="L863"/>
    <hyperlink r:id="rId2587" ref="J864"/>
    <hyperlink r:id="rId2588" ref="K864"/>
    <hyperlink r:id="rId2589" ref="L864"/>
    <hyperlink r:id="rId2590" ref="J865"/>
    <hyperlink r:id="rId2591" ref="K865"/>
    <hyperlink r:id="rId2592" ref="L865"/>
    <hyperlink r:id="rId2593" ref="J866"/>
    <hyperlink r:id="rId2594" ref="K866"/>
    <hyperlink r:id="rId2595" ref="L866"/>
    <hyperlink r:id="rId2596" ref="J867"/>
    <hyperlink r:id="rId2597" ref="K867"/>
    <hyperlink r:id="rId2598" ref="L867"/>
    <hyperlink r:id="rId2599" ref="J868"/>
    <hyperlink r:id="rId2600" ref="K868"/>
    <hyperlink r:id="rId2601" ref="L868"/>
    <hyperlink r:id="rId2602" ref="J869"/>
    <hyperlink r:id="rId2603" ref="K869"/>
    <hyperlink r:id="rId2604" ref="L869"/>
    <hyperlink r:id="rId2605" ref="J870"/>
    <hyperlink r:id="rId2606" ref="K870"/>
    <hyperlink r:id="rId2607" ref="L870"/>
    <hyperlink r:id="rId2608" ref="J871"/>
    <hyperlink r:id="rId2609" ref="K871"/>
    <hyperlink r:id="rId2610" ref="L871"/>
    <hyperlink r:id="rId2611" ref="J872"/>
    <hyperlink r:id="rId2612" ref="K872"/>
    <hyperlink r:id="rId2613" ref="L872"/>
    <hyperlink r:id="rId2614" ref="J873"/>
    <hyperlink r:id="rId2615" ref="K873"/>
    <hyperlink r:id="rId2616" ref="L873"/>
    <hyperlink r:id="rId2617" ref="J874"/>
    <hyperlink r:id="rId2618" ref="K874"/>
    <hyperlink r:id="rId2619" ref="L874"/>
    <hyperlink r:id="rId2620" ref="J875"/>
    <hyperlink r:id="rId2621" ref="K875"/>
    <hyperlink r:id="rId2622" ref="L875"/>
    <hyperlink r:id="rId2623" ref="J876"/>
    <hyperlink r:id="rId2624" ref="K876"/>
    <hyperlink r:id="rId2625" ref="L876"/>
    <hyperlink r:id="rId2626" ref="J877"/>
    <hyperlink r:id="rId2627" ref="K877"/>
    <hyperlink r:id="rId2628" ref="L877"/>
    <hyperlink r:id="rId2629" ref="J878"/>
    <hyperlink r:id="rId2630" ref="K878"/>
    <hyperlink r:id="rId2631" ref="L878"/>
    <hyperlink r:id="rId2632" ref="J879"/>
    <hyperlink r:id="rId2633" ref="K879"/>
    <hyperlink r:id="rId2634" ref="L879"/>
    <hyperlink r:id="rId2635" ref="J880"/>
    <hyperlink r:id="rId2636" ref="K880"/>
    <hyperlink r:id="rId2637" ref="L880"/>
    <hyperlink r:id="rId2638" ref="J881"/>
    <hyperlink r:id="rId2639" ref="K881"/>
    <hyperlink r:id="rId2640" ref="L881"/>
    <hyperlink r:id="rId2641" ref="J882"/>
    <hyperlink r:id="rId2642" ref="K882"/>
    <hyperlink r:id="rId2643" ref="L882"/>
    <hyperlink r:id="rId2644" ref="J883"/>
    <hyperlink r:id="rId2645" ref="K883"/>
    <hyperlink r:id="rId2646" ref="L883"/>
    <hyperlink r:id="rId2647" ref="J884"/>
    <hyperlink r:id="rId2648" ref="K884"/>
    <hyperlink r:id="rId2649" ref="L884"/>
    <hyperlink r:id="rId2650" ref="J885"/>
    <hyperlink r:id="rId2651" ref="K885"/>
    <hyperlink r:id="rId2652" ref="L885"/>
    <hyperlink r:id="rId2653" ref="J886"/>
    <hyperlink r:id="rId2654" ref="K886"/>
    <hyperlink r:id="rId2655" ref="L886"/>
    <hyperlink r:id="rId2656" ref="J887"/>
    <hyperlink r:id="rId2657" ref="K887"/>
    <hyperlink r:id="rId2658" ref="L887"/>
    <hyperlink r:id="rId2659" ref="J888"/>
    <hyperlink r:id="rId2660" ref="K888"/>
    <hyperlink r:id="rId2661" ref="L888"/>
    <hyperlink r:id="rId2662" ref="J889"/>
    <hyperlink r:id="rId2663" ref="K889"/>
    <hyperlink r:id="rId2664" ref="L889"/>
    <hyperlink r:id="rId2665" ref="J890"/>
    <hyperlink r:id="rId2666" ref="K890"/>
    <hyperlink r:id="rId2667" ref="L890"/>
    <hyperlink r:id="rId2668" ref="J891"/>
    <hyperlink r:id="rId2669" ref="K891"/>
    <hyperlink r:id="rId2670" ref="L891"/>
    <hyperlink r:id="rId2671" ref="J892"/>
    <hyperlink r:id="rId2672" ref="K892"/>
    <hyperlink r:id="rId2673" ref="L892"/>
    <hyperlink r:id="rId2674" ref="J893"/>
    <hyperlink r:id="rId2675" ref="K893"/>
    <hyperlink r:id="rId2676" ref="L893"/>
    <hyperlink r:id="rId2677" ref="J894"/>
    <hyperlink r:id="rId2678" ref="K894"/>
    <hyperlink r:id="rId2679" ref="L894"/>
    <hyperlink r:id="rId2680" ref="J895"/>
    <hyperlink r:id="rId2681" ref="K895"/>
    <hyperlink r:id="rId2682" ref="L895"/>
    <hyperlink r:id="rId2683" ref="J896"/>
    <hyperlink r:id="rId2684" ref="K896"/>
    <hyperlink r:id="rId2685" ref="L896"/>
    <hyperlink r:id="rId2686" ref="J897"/>
    <hyperlink r:id="rId2687" ref="K897"/>
    <hyperlink r:id="rId2688" ref="L897"/>
    <hyperlink r:id="rId2689" ref="J898"/>
    <hyperlink r:id="rId2690" ref="K898"/>
    <hyperlink r:id="rId2691" ref="L898"/>
    <hyperlink r:id="rId2692" ref="J899"/>
    <hyperlink r:id="rId2693" ref="K899"/>
    <hyperlink r:id="rId2694" ref="L899"/>
    <hyperlink r:id="rId2695" ref="J900"/>
    <hyperlink r:id="rId2696" ref="K900"/>
    <hyperlink r:id="rId2697" ref="L900"/>
    <hyperlink r:id="rId2698" ref="J901"/>
    <hyperlink r:id="rId2699" ref="K901"/>
    <hyperlink r:id="rId2700" ref="L901"/>
    <hyperlink r:id="rId2701" ref="J902"/>
    <hyperlink r:id="rId2702" ref="K902"/>
    <hyperlink r:id="rId2703" ref="L902"/>
    <hyperlink r:id="rId2704" ref="J903"/>
    <hyperlink r:id="rId2705" ref="K903"/>
    <hyperlink r:id="rId2706" ref="L903"/>
    <hyperlink r:id="rId2707" ref="J904"/>
    <hyperlink r:id="rId2708" ref="K904"/>
    <hyperlink r:id="rId2709" ref="L904"/>
    <hyperlink r:id="rId2710" ref="J905"/>
    <hyperlink r:id="rId2711" ref="K905"/>
    <hyperlink r:id="rId2712" ref="L905"/>
    <hyperlink r:id="rId2713" ref="J906"/>
    <hyperlink r:id="rId2714" ref="K906"/>
    <hyperlink r:id="rId2715" ref="L906"/>
    <hyperlink r:id="rId2716" ref="J907"/>
    <hyperlink r:id="rId2717" ref="K907"/>
    <hyperlink r:id="rId2718" ref="L907"/>
    <hyperlink r:id="rId2719" ref="J908"/>
    <hyperlink r:id="rId2720" ref="K908"/>
    <hyperlink r:id="rId2721" ref="L908"/>
    <hyperlink r:id="rId2722" ref="J909"/>
    <hyperlink r:id="rId2723" ref="K909"/>
    <hyperlink r:id="rId2724" ref="L909"/>
    <hyperlink r:id="rId2725" ref="J910"/>
    <hyperlink r:id="rId2726" ref="K910"/>
    <hyperlink r:id="rId2727" ref="L910"/>
    <hyperlink r:id="rId2728" ref="J911"/>
    <hyperlink r:id="rId2729" ref="K911"/>
    <hyperlink r:id="rId2730" ref="L911"/>
    <hyperlink r:id="rId2731" ref="J912"/>
    <hyperlink r:id="rId2732" ref="K912"/>
    <hyperlink r:id="rId2733" ref="L912"/>
    <hyperlink r:id="rId2734" ref="J913"/>
    <hyperlink r:id="rId2735" ref="K913"/>
    <hyperlink r:id="rId2736" ref="L913"/>
    <hyperlink r:id="rId2737" ref="J914"/>
    <hyperlink r:id="rId2738" ref="K914"/>
    <hyperlink r:id="rId2739" ref="L914"/>
    <hyperlink r:id="rId2740" ref="J915"/>
    <hyperlink r:id="rId2741" ref="K915"/>
    <hyperlink r:id="rId2742" ref="L915"/>
    <hyperlink r:id="rId2743" ref="J916"/>
    <hyperlink r:id="rId2744" ref="K916"/>
    <hyperlink r:id="rId2745" ref="L916"/>
    <hyperlink r:id="rId2746" ref="J917"/>
    <hyperlink r:id="rId2747" ref="K917"/>
    <hyperlink r:id="rId2748" ref="L917"/>
    <hyperlink r:id="rId2749" ref="J918"/>
    <hyperlink r:id="rId2750" ref="K918"/>
    <hyperlink r:id="rId2751" ref="L918"/>
    <hyperlink r:id="rId2752" ref="J919"/>
    <hyperlink r:id="rId2753" ref="K919"/>
    <hyperlink r:id="rId2754" ref="L919"/>
    <hyperlink r:id="rId2755" ref="J920"/>
    <hyperlink r:id="rId2756" ref="K920"/>
    <hyperlink r:id="rId2757" ref="L920"/>
    <hyperlink r:id="rId2758" ref="J921"/>
    <hyperlink r:id="rId2759" ref="K921"/>
    <hyperlink r:id="rId2760" ref="L921"/>
    <hyperlink r:id="rId2761" ref="J922"/>
    <hyperlink r:id="rId2762" ref="K922"/>
    <hyperlink r:id="rId2763" ref="L922"/>
    <hyperlink r:id="rId2764" ref="J923"/>
    <hyperlink r:id="rId2765" ref="K923"/>
    <hyperlink r:id="rId2766" ref="L923"/>
    <hyperlink r:id="rId2767" ref="J924"/>
    <hyperlink r:id="rId2768" ref="K924"/>
    <hyperlink r:id="rId2769" ref="L924"/>
    <hyperlink r:id="rId2770" ref="J925"/>
    <hyperlink r:id="rId2771" ref="K925"/>
    <hyperlink r:id="rId2772" ref="L925"/>
    <hyperlink r:id="rId2773" ref="J926"/>
    <hyperlink r:id="rId2774" ref="K926"/>
    <hyperlink r:id="rId2775" ref="L926"/>
    <hyperlink r:id="rId2776" ref="J927"/>
    <hyperlink r:id="rId2777" ref="K927"/>
    <hyperlink r:id="rId2778" ref="L927"/>
    <hyperlink r:id="rId2779" ref="J928"/>
    <hyperlink r:id="rId2780" ref="K928"/>
    <hyperlink r:id="rId2781" ref="L928"/>
    <hyperlink r:id="rId2782" ref="J929"/>
    <hyperlink r:id="rId2783" ref="K929"/>
    <hyperlink r:id="rId2784" ref="L929"/>
    <hyperlink r:id="rId2785" ref="J930"/>
    <hyperlink r:id="rId2786" ref="K930"/>
    <hyperlink r:id="rId2787" ref="L930"/>
    <hyperlink r:id="rId2788" ref="J931"/>
    <hyperlink r:id="rId2789" ref="K931"/>
    <hyperlink r:id="rId2790" ref="L931"/>
    <hyperlink r:id="rId2791" ref="J932"/>
    <hyperlink r:id="rId2792" ref="K932"/>
    <hyperlink r:id="rId2793" ref="L932"/>
    <hyperlink r:id="rId2794" ref="J933"/>
    <hyperlink r:id="rId2795" ref="K933"/>
    <hyperlink r:id="rId2796" ref="L933"/>
    <hyperlink r:id="rId2797" ref="J934"/>
    <hyperlink r:id="rId2798" ref="K934"/>
    <hyperlink r:id="rId2799" ref="L934"/>
    <hyperlink r:id="rId2800" ref="J935"/>
    <hyperlink r:id="rId2801" ref="K935"/>
    <hyperlink r:id="rId2802" ref="L935"/>
    <hyperlink r:id="rId2803" ref="J936"/>
    <hyperlink r:id="rId2804" ref="K936"/>
    <hyperlink r:id="rId2805" ref="L936"/>
    <hyperlink r:id="rId2806" ref="J937"/>
    <hyperlink r:id="rId2807" ref="K937"/>
    <hyperlink r:id="rId2808" ref="L937"/>
    <hyperlink r:id="rId2809" ref="J938"/>
    <hyperlink r:id="rId2810" ref="K938"/>
    <hyperlink r:id="rId2811" ref="L938"/>
    <hyperlink r:id="rId2812" ref="J939"/>
    <hyperlink r:id="rId2813" ref="K939"/>
    <hyperlink r:id="rId2814" ref="L939"/>
    <hyperlink r:id="rId2815" ref="J940"/>
    <hyperlink r:id="rId2816" ref="K940"/>
    <hyperlink r:id="rId2817" ref="L940"/>
    <hyperlink r:id="rId2818" ref="J941"/>
    <hyperlink r:id="rId2819" ref="K941"/>
    <hyperlink r:id="rId2820" ref="L941"/>
    <hyperlink r:id="rId2821" ref="J942"/>
    <hyperlink r:id="rId2822" ref="K942"/>
    <hyperlink r:id="rId2823" ref="L942"/>
    <hyperlink r:id="rId2824" ref="J943"/>
    <hyperlink r:id="rId2825" ref="K943"/>
    <hyperlink r:id="rId2826" ref="L943"/>
    <hyperlink r:id="rId2827" ref="J944"/>
    <hyperlink r:id="rId2828" ref="K944"/>
    <hyperlink r:id="rId2829" ref="L944"/>
    <hyperlink r:id="rId2830" ref="J945"/>
    <hyperlink r:id="rId2831" ref="K945"/>
    <hyperlink r:id="rId2832" ref="L945"/>
    <hyperlink r:id="rId2833" ref="J946"/>
    <hyperlink r:id="rId2834" ref="K946"/>
    <hyperlink r:id="rId2835" ref="L946"/>
    <hyperlink r:id="rId2836" ref="J947"/>
    <hyperlink r:id="rId2837" ref="K947"/>
    <hyperlink r:id="rId2838" ref="L947"/>
    <hyperlink r:id="rId2839" ref="J948"/>
    <hyperlink r:id="rId2840" ref="K948"/>
    <hyperlink r:id="rId2841" ref="L948"/>
    <hyperlink r:id="rId2842" ref="J949"/>
    <hyperlink r:id="rId2843" ref="K949"/>
    <hyperlink r:id="rId2844" ref="L949"/>
    <hyperlink r:id="rId2845" ref="J950"/>
    <hyperlink r:id="rId2846" ref="K950"/>
    <hyperlink r:id="rId2847" ref="L950"/>
    <hyperlink r:id="rId2848" ref="J951"/>
    <hyperlink r:id="rId2849" ref="K951"/>
    <hyperlink r:id="rId2850" ref="L951"/>
    <hyperlink r:id="rId2851" ref="J952"/>
    <hyperlink r:id="rId2852" ref="K952"/>
    <hyperlink r:id="rId2853" ref="L952"/>
    <hyperlink r:id="rId2854" ref="J953"/>
    <hyperlink r:id="rId2855" ref="K953"/>
    <hyperlink r:id="rId2856" ref="L953"/>
    <hyperlink r:id="rId2857" ref="J954"/>
    <hyperlink r:id="rId2858" ref="K954"/>
    <hyperlink r:id="rId2859" ref="L954"/>
    <hyperlink r:id="rId2860" ref="J955"/>
    <hyperlink r:id="rId2861" ref="K955"/>
    <hyperlink r:id="rId2862" ref="L955"/>
    <hyperlink r:id="rId2863" ref="J956"/>
    <hyperlink r:id="rId2864" ref="K956"/>
    <hyperlink r:id="rId2865" ref="L956"/>
    <hyperlink r:id="rId2866" ref="J957"/>
    <hyperlink r:id="rId2867" ref="K957"/>
    <hyperlink r:id="rId2868" ref="L957"/>
    <hyperlink r:id="rId2869" ref="J958"/>
    <hyperlink r:id="rId2870" ref="K958"/>
    <hyperlink r:id="rId2871" ref="L958"/>
    <hyperlink r:id="rId2872" ref="J959"/>
    <hyperlink r:id="rId2873" ref="K959"/>
    <hyperlink r:id="rId2874" ref="L959"/>
    <hyperlink r:id="rId2875" ref="J960"/>
    <hyperlink r:id="rId2876" ref="K960"/>
    <hyperlink r:id="rId2877" ref="L960"/>
    <hyperlink r:id="rId2878" ref="J961"/>
    <hyperlink r:id="rId2879" ref="K961"/>
    <hyperlink r:id="rId2880" ref="L961"/>
    <hyperlink r:id="rId2881" ref="J962"/>
    <hyperlink r:id="rId2882" ref="K962"/>
    <hyperlink r:id="rId2883" ref="L962"/>
    <hyperlink r:id="rId2884" ref="J963"/>
    <hyperlink r:id="rId2885" ref="K963"/>
    <hyperlink r:id="rId2886" ref="L963"/>
    <hyperlink r:id="rId2887" ref="J964"/>
    <hyperlink r:id="rId2888" ref="K964"/>
    <hyperlink r:id="rId2889" ref="L964"/>
    <hyperlink r:id="rId2890" ref="J965"/>
    <hyperlink r:id="rId2891" ref="K965"/>
    <hyperlink r:id="rId2892" ref="L965"/>
    <hyperlink r:id="rId2893" ref="J966"/>
    <hyperlink r:id="rId2894" ref="K966"/>
    <hyperlink r:id="rId2895" ref="L966"/>
    <hyperlink r:id="rId2896" ref="J967"/>
    <hyperlink r:id="rId2897" ref="K967"/>
    <hyperlink r:id="rId2898" ref="L967"/>
    <hyperlink r:id="rId2899" ref="J968"/>
    <hyperlink r:id="rId2900" ref="K968"/>
    <hyperlink r:id="rId2901" ref="L968"/>
    <hyperlink r:id="rId2902" ref="J969"/>
    <hyperlink r:id="rId2903" ref="K969"/>
    <hyperlink r:id="rId2904" ref="L969"/>
    <hyperlink r:id="rId2905" ref="J970"/>
    <hyperlink r:id="rId2906" ref="K970"/>
    <hyperlink r:id="rId2907" ref="L970"/>
    <hyperlink r:id="rId2908" ref="J971"/>
    <hyperlink r:id="rId2909" ref="K971"/>
    <hyperlink r:id="rId2910" ref="L971"/>
    <hyperlink r:id="rId2911" ref="J972"/>
    <hyperlink r:id="rId2912" ref="K972"/>
    <hyperlink r:id="rId2913" ref="L972"/>
    <hyperlink r:id="rId2914" ref="J973"/>
    <hyperlink r:id="rId2915" ref="K973"/>
    <hyperlink r:id="rId2916" ref="L973"/>
    <hyperlink r:id="rId2917" ref="J974"/>
    <hyperlink r:id="rId2918" ref="K974"/>
    <hyperlink r:id="rId2919" ref="L974"/>
    <hyperlink r:id="rId2920" ref="J975"/>
    <hyperlink r:id="rId2921" ref="K975"/>
    <hyperlink r:id="rId2922" ref="L975"/>
    <hyperlink r:id="rId2923" ref="J976"/>
    <hyperlink r:id="rId2924" ref="K976"/>
    <hyperlink r:id="rId2925" ref="L976"/>
    <hyperlink r:id="rId2926" ref="J977"/>
    <hyperlink r:id="rId2927" ref="K977"/>
    <hyperlink r:id="rId2928" ref="L977"/>
    <hyperlink r:id="rId2929" ref="J978"/>
    <hyperlink r:id="rId2930" ref="K978"/>
    <hyperlink r:id="rId2931" ref="L978"/>
    <hyperlink r:id="rId2932" ref="J979"/>
    <hyperlink r:id="rId2933" ref="K979"/>
    <hyperlink r:id="rId2934" ref="L979"/>
    <hyperlink r:id="rId2935" ref="J980"/>
    <hyperlink r:id="rId2936" ref="K980"/>
    <hyperlink r:id="rId2937" ref="L980"/>
    <hyperlink r:id="rId2938" ref="J981"/>
    <hyperlink r:id="rId2939" ref="K981"/>
    <hyperlink r:id="rId2940" ref="L981"/>
    <hyperlink r:id="rId2941" ref="J982"/>
    <hyperlink r:id="rId2942" ref="K982"/>
    <hyperlink r:id="rId2943" ref="L982"/>
    <hyperlink r:id="rId2944" ref="J983"/>
    <hyperlink r:id="rId2945" ref="K983"/>
    <hyperlink r:id="rId2946" ref="L983"/>
    <hyperlink r:id="rId2947" ref="J984"/>
    <hyperlink r:id="rId2948" ref="K984"/>
    <hyperlink r:id="rId2949" ref="L984"/>
    <hyperlink r:id="rId2950" ref="J985"/>
    <hyperlink r:id="rId2951" ref="K985"/>
    <hyperlink r:id="rId2952" ref="L985"/>
    <hyperlink r:id="rId2953" ref="J986"/>
    <hyperlink r:id="rId2954" ref="K986"/>
    <hyperlink r:id="rId2955" ref="L986"/>
    <hyperlink r:id="rId2956" ref="J987"/>
    <hyperlink r:id="rId2957" ref="K987"/>
    <hyperlink r:id="rId2958" ref="L987"/>
    <hyperlink r:id="rId2959" ref="J988"/>
    <hyperlink r:id="rId2960" ref="K988"/>
    <hyperlink r:id="rId2961" ref="L988"/>
    <hyperlink r:id="rId2962" ref="J989"/>
    <hyperlink r:id="rId2963" ref="K989"/>
    <hyperlink r:id="rId2964" ref="L989"/>
    <hyperlink r:id="rId2965" ref="J990"/>
    <hyperlink r:id="rId2966" ref="K990"/>
    <hyperlink r:id="rId2967" ref="L990"/>
    <hyperlink r:id="rId2968" ref="J991"/>
    <hyperlink r:id="rId2969" ref="K991"/>
    <hyperlink r:id="rId2970" ref="L991"/>
    <hyperlink r:id="rId2971" ref="J992"/>
    <hyperlink r:id="rId2972" ref="K992"/>
    <hyperlink r:id="rId2973" ref="L992"/>
    <hyperlink r:id="rId2974" ref="J993"/>
    <hyperlink r:id="rId2975" ref="K993"/>
    <hyperlink r:id="rId2976" ref="L993"/>
    <hyperlink r:id="rId2977" ref="J994"/>
    <hyperlink r:id="rId2978" ref="K994"/>
    <hyperlink r:id="rId2979" ref="L994"/>
    <hyperlink r:id="rId2980" ref="J995"/>
    <hyperlink r:id="rId2981" ref="K995"/>
    <hyperlink r:id="rId2982" ref="L995"/>
    <hyperlink r:id="rId2983" ref="J996"/>
    <hyperlink r:id="rId2984" ref="K996"/>
    <hyperlink r:id="rId2985" ref="L996"/>
    <hyperlink r:id="rId2986" ref="J997"/>
    <hyperlink r:id="rId2987" ref="K997"/>
    <hyperlink r:id="rId2988" ref="L997"/>
    <hyperlink r:id="rId2989" ref="J998"/>
    <hyperlink r:id="rId2990" ref="K998"/>
    <hyperlink r:id="rId2991" ref="L998"/>
    <hyperlink r:id="rId2992" ref="J999"/>
    <hyperlink r:id="rId2993" ref="K999"/>
    <hyperlink r:id="rId2994" ref="L999"/>
    <hyperlink r:id="rId2995" ref="J1000"/>
    <hyperlink r:id="rId2996" ref="K1000"/>
    <hyperlink r:id="rId2997" ref="L1000"/>
    <hyperlink r:id="rId2998" ref="J1001"/>
    <hyperlink r:id="rId2999" ref="K1001"/>
    <hyperlink r:id="rId3000" ref="L1001"/>
    <hyperlink r:id="rId3001" ref="J1002"/>
    <hyperlink r:id="rId3002" ref="K1002"/>
    <hyperlink r:id="rId3003" ref="L1002"/>
    <hyperlink r:id="rId3004" ref="J1003"/>
    <hyperlink r:id="rId3005" ref="K1003"/>
    <hyperlink r:id="rId3006" ref="L1003"/>
    <hyperlink r:id="rId3007" ref="J1004"/>
    <hyperlink r:id="rId3008" ref="K1004"/>
    <hyperlink r:id="rId3009" ref="L1004"/>
    <hyperlink r:id="rId3010" ref="J1005"/>
    <hyperlink r:id="rId3011" ref="K1005"/>
    <hyperlink r:id="rId3012" ref="L1005"/>
    <hyperlink r:id="rId3013" ref="J1006"/>
    <hyperlink r:id="rId3014" ref="K1006"/>
    <hyperlink r:id="rId3015" ref="L1006"/>
    <hyperlink r:id="rId3016" ref="J1007"/>
    <hyperlink r:id="rId3017" ref="K1007"/>
    <hyperlink r:id="rId3018" ref="L1007"/>
    <hyperlink r:id="rId3019" ref="J1008"/>
    <hyperlink r:id="rId3020" ref="K1008"/>
    <hyperlink r:id="rId3021" ref="L1008"/>
    <hyperlink r:id="rId3022" ref="J1009"/>
    <hyperlink r:id="rId3023" ref="K1009"/>
    <hyperlink r:id="rId3024" ref="L1009"/>
    <hyperlink r:id="rId3025" ref="J1010"/>
    <hyperlink r:id="rId3026" ref="K1010"/>
    <hyperlink r:id="rId3027" ref="L1010"/>
    <hyperlink r:id="rId3028" ref="J1011"/>
    <hyperlink r:id="rId3029" ref="K1011"/>
    <hyperlink r:id="rId3030" ref="L1011"/>
    <hyperlink r:id="rId3031" ref="J1012"/>
    <hyperlink r:id="rId3032" ref="K1012"/>
    <hyperlink r:id="rId3033" ref="L1012"/>
    <hyperlink r:id="rId3034" ref="J1013"/>
    <hyperlink r:id="rId3035" ref="K1013"/>
    <hyperlink r:id="rId3036" ref="L1013"/>
    <hyperlink r:id="rId3037" ref="J1014"/>
    <hyperlink r:id="rId3038" ref="K1014"/>
    <hyperlink r:id="rId3039" ref="L1014"/>
    <hyperlink r:id="rId3040" ref="J1015"/>
    <hyperlink r:id="rId3041" ref="K1015"/>
    <hyperlink r:id="rId3042" ref="L1015"/>
    <hyperlink r:id="rId3043" ref="J1016"/>
    <hyperlink r:id="rId3044" ref="K1016"/>
    <hyperlink r:id="rId3045" ref="L1016"/>
    <hyperlink r:id="rId3046" ref="J1017"/>
    <hyperlink r:id="rId3047" ref="K1017"/>
    <hyperlink r:id="rId3048" ref="L1017"/>
    <hyperlink r:id="rId3049" ref="J1018"/>
    <hyperlink r:id="rId3050" ref="K1018"/>
    <hyperlink r:id="rId3051" ref="L1018"/>
    <hyperlink r:id="rId3052" ref="J1019"/>
    <hyperlink r:id="rId3053" ref="K1019"/>
    <hyperlink r:id="rId3054" ref="L1019"/>
    <hyperlink r:id="rId3055" ref="J1020"/>
    <hyperlink r:id="rId3056" ref="K1020"/>
    <hyperlink r:id="rId3057" ref="L1020"/>
    <hyperlink r:id="rId3058" ref="J1021"/>
    <hyperlink r:id="rId3059" ref="K1021"/>
    <hyperlink r:id="rId3060" ref="L1021"/>
    <hyperlink r:id="rId3061" ref="J1022"/>
    <hyperlink r:id="rId3062" ref="K1022"/>
    <hyperlink r:id="rId3063" ref="L1022"/>
    <hyperlink r:id="rId3064" ref="J1023"/>
    <hyperlink r:id="rId3065" ref="K1023"/>
    <hyperlink r:id="rId3066" ref="L1023"/>
    <hyperlink r:id="rId3067" ref="J1024"/>
    <hyperlink r:id="rId3068" ref="K1024"/>
    <hyperlink r:id="rId3069" ref="L1024"/>
    <hyperlink r:id="rId3070" ref="J1025"/>
    <hyperlink r:id="rId3071" ref="K1025"/>
    <hyperlink r:id="rId3072" ref="L1025"/>
    <hyperlink r:id="rId3073" ref="J1026"/>
    <hyperlink r:id="rId3074" ref="K1026"/>
    <hyperlink r:id="rId3075" ref="L1026"/>
    <hyperlink r:id="rId3076" ref="J1027"/>
    <hyperlink r:id="rId3077" ref="K1027"/>
    <hyperlink r:id="rId3078" ref="L1027"/>
    <hyperlink r:id="rId3079" ref="J1028"/>
    <hyperlink r:id="rId3080" ref="K1028"/>
    <hyperlink r:id="rId3081" ref="L1028"/>
    <hyperlink r:id="rId3082" ref="J1029"/>
    <hyperlink r:id="rId3083" ref="K1029"/>
    <hyperlink r:id="rId3084" ref="L1029"/>
    <hyperlink r:id="rId3085" ref="J1030"/>
    <hyperlink r:id="rId3086" ref="K1030"/>
    <hyperlink r:id="rId3087" ref="L1030"/>
    <hyperlink r:id="rId3088" ref="J1031"/>
    <hyperlink r:id="rId3089" ref="K1031"/>
    <hyperlink r:id="rId3090" ref="L1031"/>
    <hyperlink r:id="rId3091" ref="J1032"/>
    <hyperlink r:id="rId3092" ref="K1032"/>
    <hyperlink r:id="rId3093" ref="L1032"/>
    <hyperlink r:id="rId3094" ref="J1033"/>
    <hyperlink r:id="rId3095" ref="K1033"/>
    <hyperlink r:id="rId3096" ref="L1033"/>
    <hyperlink r:id="rId3097" ref="J1034"/>
    <hyperlink r:id="rId3098" ref="K1034"/>
    <hyperlink r:id="rId3099" ref="L1034"/>
    <hyperlink r:id="rId3100" ref="J1035"/>
    <hyperlink r:id="rId3101" ref="K1035"/>
    <hyperlink r:id="rId3102" ref="L1035"/>
    <hyperlink r:id="rId3103" ref="J1036"/>
    <hyperlink r:id="rId3104" ref="K1036"/>
    <hyperlink r:id="rId3105" ref="L1036"/>
    <hyperlink r:id="rId3106" ref="J1037"/>
    <hyperlink r:id="rId3107" ref="K1037"/>
    <hyperlink r:id="rId3108" ref="L1037"/>
    <hyperlink r:id="rId3109" ref="J1038"/>
    <hyperlink r:id="rId3110" ref="K1038"/>
    <hyperlink r:id="rId3111" ref="L1038"/>
    <hyperlink r:id="rId3112" ref="J1039"/>
    <hyperlink r:id="rId3113" ref="K1039"/>
    <hyperlink r:id="rId3114" ref="L1039"/>
    <hyperlink r:id="rId3115" ref="J1040"/>
    <hyperlink r:id="rId3116" ref="K1040"/>
    <hyperlink r:id="rId3117" ref="L1040"/>
    <hyperlink r:id="rId3118" ref="J1041"/>
    <hyperlink r:id="rId3119" ref="K1041"/>
    <hyperlink r:id="rId3120" ref="L1041"/>
    <hyperlink r:id="rId3121" ref="J1042"/>
    <hyperlink r:id="rId3122" ref="K1042"/>
    <hyperlink r:id="rId3123" ref="L1042"/>
    <hyperlink r:id="rId3124" ref="J1043"/>
    <hyperlink r:id="rId3125" ref="K1043"/>
    <hyperlink r:id="rId3126" ref="L1043"/>
    <hyperlink r:id="rId3127" ref="J1044"/>
    <hyperlink r:id="rId3128" ref="K1044"/>
    <hyperlink r:id="rId3129" ref="L1044"/>
    <hyperlink r:id="rId3130" ref="J1045"/>
    <hyperlink r:id="rId3131" ref="K1045"/>
    <hyperlink r:id="rId3132" ref="L1045"/>
    <hyperlink r:id="rId3133" ref="J1046"/>
    <hyperlink r:id="rId3134" ref="K1046"/>
    <hyperlink r:id="rId3135" ref="L1046"/>
    <hyperlink r:id="rId3136" ref="J1047"/>
    <hyperlink r:id="rId3137" ref="K1047"/>
    <hyperlink r:id="rId3138" ref="L1047"/>
    <hyperlink r:id="rId3139" ref="J1048"/>
    <hyperlink r:id="rId3140" ref="K1048"/>
    <hyperlink r:id="rId3141" ref="L1048"/>
    <hyperlink r:id="rId3142" ref="J1049"/>
    <hyperlink r:id="rId3143" ref="K1049"/>
    <hyperlink r:id="rId3144" ref="L1049"/>
    <hyperlink r:id="rId3145" ref="J1050"/>
    <hyperlink r:id="rId3146" ref="K1050"/>
    <hyperlink r:id="rId3147" ref="L1050"/>
    <hyperlink r:id="rId3148" ref="J1051"/>
    <hyperlink r:id="rId3149" ref="K1051"/>
    <hyperlink r:id="rId3150" ref="L1051"/>
    <hyperlink r:id="rId3151" ref="J1052"/>
    <hyperlink r:id="rId3152" ref="K1052"/>
    <hyperlink r:id="rId3153" ref="L1052"/>
    <hyperlink r:id="rId3154" ref="J1053"/>
    <hyperlink r:id="rId3155" ref="K1053"/>
    <hyperlink r:id="rId3156" ref="L1053"/>
    <hyperlink r:id="rId3157" ref="J1054"/>
    <hyperlink r:id="rId3158" ref="K1054"/>
    <hyperlink r:id="rId3159" ref="L1054"/>
    <hyperlink r:id="rId3160" ref="J1055"/>
    <hyperlink r:id="rId3161" ref="K1055"/>
    <hyperlink r:id="rId3162" ref="L1055"/>
    <hyperlink r:id="rId3163" ref="J1056"/>
    <hyperlink r:id="rId3164" ref="K1056"/>
    <hyperlink r:id="rId3165" ref="L1056"/>
    <hyperlink r:id="rId3166" ref="J1057"/>
    <hyperlink r:id="rId3167" ref="K1057"/>
    <hyperlink r:id="rId3168" ref="L1057"/>
    <hyperlink r:id="rId3169" ref="J1058"/>
    <hyperlink r:id="rId3170" ref="K1058"/>
    <hyperlink r:id="rId3171" ref="L1058"/>
    <hyperlink r:id="rId3172" ref="J1059"/>
    <hyperlink r:id="rId3173" ref="K1059"/>
    <hyperlink r:id="rId3174" ref="L1059"/>
    <hyperlink r:id="rId3175" ref="J1060"/>
    <hyperlink r:id="rId3176" ref="K1060"/>
    <hyperlink r:id="rId3177" ref="L1060"/>
    <hyperlink r:id="rId3178" ref="J1061"/>
    <hyperlink r:id="rId3179" ref="K1061"/>
    <hyperlink r:id="rId3180" ref="L1061"/>
    <hyperlink r:id="rId3181" ref="J1062"/>
    <hyperlink r:id="rId3182" ref="K1062"/>
    <hyperlink r:id="rId3183" ref="L1062"/>
    <hyperlink r:id="rId3184" ref="J1063"/>
    <hyperlink r:id="rId3185" ref="K1063"/>
    <hyperlink r:id="rId3186" ref="L1063"/>
    <hyperlink r:id="rId3187" ref="J1064"/>
    <hyperlink r:id="rId3188" ref="K1064"/>
    <hyperlink r:id="rId3189" ref="L1064"/>
    <hyperlink r:id="rId3190" ref="J1065"/>
    <hyperlink r:id="rId3191" ref="K1065"/>
    <hyperlink r:id="rId3192" ref="L1065"/>
    <hyperlink r:id="rId3193" ref="J1066"/>
    <hyperlink r:id="rId3194" ref="K1066"/>
    <hyperlink r:id="rId3195" ref="L1066"/>
    <hyperlink r:id="rId3196" ref="J1067"/>
    <hyperlink r:id="rId3197" ref="K1067"/>
    <hyperlink r:id="rId3198" ref="L1067"/>
    <hyperlink r:id="rId3199" ref="J1068"/>
    <hyperlink r:id="rId3200" ref="K1068"/>
    <hyperlink r:id="rId3201" ref="L1068"/>
    <hyperlink r:id="rId3202" ref="J1069"/>
    <hyperlink r:id="rId3203" ref="K1069"/>
    <hyperlink r:id="rId3204" ref="L1069"/>
    <hyperlink r:id="rId3205" ref="J1070"/>
    <hyperlink r:id="rId3206" ref="K1070"/>
    <hyperlink r:id="rId3207" ref="L1070"/>
    <hyperlink r:id="rId3208" ref="J1071"/>
    <hyperlink r:id="rId3209" ref="K1071"/>
    <hyperlink r:id="rId3210" ref="L1071"/>
    <hyperlink r:id="rId3211" ref="J1072"/>
    <hyperlink r:id="rId3212" ref="K1072"/>
    <hyperlink r:id="rId3213" ref="L1072"/>
    <hyperlink r:id="rId3214" ref="J1073"/>
    <hyperlink r:id="rId3215" ref="K1073"/>
    <hyperlink r:id="rId3216" ref="L1073"/>
    <hyperlink r:id="rId3217" ref="J1074"/>
    <hyperlink r:id="rId3218" ref="K1074"/>
    <hyperlink r:id="rId3219" ref="L1074"/>
    <hyperlink r:id="rId3220" ref="J1075"/>
    <hyperlink r:id="rId3221" ref="K1075"/>
    <hyperlink r:id="rId3222" ref="L1075"/>
    <hyperlink r:id="rId3223" ref="J1076"/>
    <hyperlink r:id="rId3224" ref="K1076"/>
    <hyperlink r:id="rId3225" ref="L1076"/>
    <hyperlink r:id="rId3226" ref="J1077"/>
    <hyperlink r:id="rId3227" ref="K1077"/>
    <hyperlink r:id="rId3228" ref="L1077"/>
    <hyperlink r:id="rId3229" ref="J1078"/>
    <hyperlink r:id="rId3230" ref="K1078"/>
    <hyperlink r:id="rId3231" ref="L1078"/>
    <hyperlink r:id="rId3232" ref="J1079"/>
    <hyperlink r:id="rId3233" ref="K1079"/>
    <hyperlink r:id="rId3234" ref="L1079"/>
    <hyperlink r:id="rId3235" ref="J1080"/>
    <hyperlink r:id="rId3236" ref="K1080"/>
    <hyperlink r:id="rId3237" ref="L1080"/>
    <hyperlink r:id="rId3238" ref="J1081"/>
    <hyperlink r:id="rId3239" ref="K1081"/>
    <hyperlink r:id="rId3240" ref="L1081"/>
    <hyperlink r:id="rId3241" ref="J1082"/>
    <hyperlink r:id="rId3242" ref="K1082"/>
    <hyperlink r:id="rId3243" ref="L1082"/>
    <hyperlink r:id="rId3244" ref="J1083"/>
    <hyperlink r:id="rId3245" ref="K1083"/>
    <hyperlink r:id="rId3246" ref="L1083"/>
    <hyperlink r:id="rId3247" ref="J1084"/>
    <hyperlink r:id="rId3248" ref="K1084"/>
    <hyperlink r:id="rId3249" ref="L1084"/>
    <hyperlink r:id="rId3250" ref="J1085"/>
    <hyperlink r:id="rId3251" ref="K1085"/>
    <hyperlink r:id="rId3252" ref="L1085"/>
    <hyperlink r:id="rId3253" ref="J1086"/>
    <hyperlink r:id="rId3254" ref="K1086"/>
    <hyperlink r:id="rId3255" ref="L1086"/>
    <hyperlink r:id="rId3256" ref="J1087"/>
    <hyperlink r:id="rId3257" ref="K1087"/>
    <hyperlink r:id="rId3258" ref="L1087"/>
    <hyperlink r:id="rId3259" ref="J1088"/>
    <hyperlink r:id="rId3260" ref="K1088"/>
    <hyperlink r:id="rId3261" ref="L1088"/>
    <hyperlink r:id="rId3262" ref="J1089"/>
    <hyperlink r:id="rId3263" ref="K1089"/>
    <hyperlink r:id="rId3264" ref="L1089"/>
    <hyperlink r:id="rId3265" ref="J1090"/>
    <hyperlink r:id="rId3266" ref="K1090"/>
    <hyperlink r:id="rId3267" ref="L1090"/>
    <hyperlink r:id="rId3268" ref="J1091"/>
    <hyperlink r:id="rId3269" ref="K1091"/>
    <hyperlink r:id="rId3270" ref="L1091"/>
    <hyperlink r:id="rId3271" ref="J1092"/>
    <hyperlink r:id="rId3272" ref="K1092"/>
    <hyperlink r:id="rId3273" ref="L1092"/>
    <hyperlink r:id="rId3274" ref="J1093"/>
    <hyperlink r:id="rId3275" ref="K1093"/>
    <hyperlink r:id="rId3276" ref="L1093"/>
    <hyperlink r:id="rId3277" ref="J1094"/>
    <hyperlink r:id="rId3278" ref="K1094"/>
    <hyperlink r:id="rId3279" ref="L1094"/>
    <hyperlink r:id="rId3280" ref="J1095"/>
    <hyperlink r:id="rId3281" ref="K1095"/>
    <hyperlink r:id="rId3282" ref="L1095"/>
    <hyperlink r:id="rId3283" ref="J1096"/>
    <hyperlink r:id="rId3284" ref="K1096"/>
    <hyperlink r:id="rId3285" ref="L1096"/>
    <hyperlink r:id="rId3286" ref="J1097"/>
    <hyperlink r:id="rId3287" ref="K1097"/>
    <hyperlink r:id="rId3288" ref="L1097"/>
    <hyperlink r:id="rId3289" ref="J1098"/>
    <hyperlink r:id="rId3290" ref="K1098"/>
    <hyperlink r:id="rId3291" ref="L1098"/>
    <hyperlink r:id="rId3292" ref="J1099"/>
    <hyperlink r:id="rId3293" ref="K1099"/>
    <hyperlink r:id="rId3294" ref="L1099"/>
    <hyperlink r:id="rId3295" ref="J1100"/>
    <hyperlink r:id="rId3296" ref="K1100"/>
    <hyperlink r:id="rId3297" ref="L1100"/>
    <hyperlink r:id="rId3298" ref="J1101"/>
    <hyperlink r:id="rId3299" ref="K1101"/>
    <hyperlink r:id="rId3300" ref="L1101"/>
    <hyperlink r:id="rId3301" ref="J1102"/>
    <hyperlink r:id="rId3302" ref="K1102"/>
    <hyperlink r:id="rId3303" ref="L1102"/>
    <hyperlink r:id="rId3304" ref="J1103"/>
    <hyperlink r:id="rId3305" ref="K1103"/>
    <hyperlink r:id="rId3306" ref="L1103"/>
    <hyperlink r:id="rId3307" ref="J1104"/>
    <hyperlink r:id="rId3308" ref="K1104"/>
    <hyperlink r:id="rId3309" ref="L1104"/>
    <hyperlink r:id="rId3310" ref="J1105"/>
    <hyperlink r:id="rId3311" ref="K1105"/>
    <hyperlink r:id="rId3312" ref="L1105"/>
    <hyperlink r:id="rId3313" ref="J1106"/>
    <hyperlink r:id="rId3314" ref="K1106"/>
    <hyperlink r:id="rId3315" ref="L1106"/>
    <hyperlink r:id="rId3316" ref="J1107"/>
    <hyperlink r:id="rId3317" ref="K1107"/>
    <hyperlink r:id="rId3318" ref="L1107"/>
    <hyperlink r:id="rId3319" ref="J1108"/>
    <hyperlink r:id="rId3320" ref="K1108"/>
    <hyperlink r:id="rId3321" ref="L1108"/>
    <hyperlink r:id="rId3322" ref="J1109"/>
    <hyperlink r:id="rId3323" ref="K1109"/>
    <hyperlink r:id="rId3324" ref="L1109"/>
    <hyperlink r:id="rId3325" ref="J1110"/>
    <hyperlink r:id="rId3326" ref="K1110"/>
    <hyperlink r:id="rId3327" ref="L1110"/>
    <hyperlink r:id="rId3328" ref="J1111"/>
    <hyperlink r:id="rId3329" ref="K1111"/>
    <hyperlink r:id="rId3330" ref="L1111"/>
    <hyperlink r:id="rId3331" ref="J1112"/>
    <hyperlink r:id="rId3332" ref="K1112"/>
    <hyperlink r:id="rId3333" ref="L1112"/>
    <hyperlink r:id="rId3334" ref="J1113"/>
    <hyperlink r:id="rId3335" ref="K1113"/>
    <hyperlink r:id="rId3336" ref="L1113"/>
    <hyperlink r:id="rId3337" ref="J1114"/>
    <hyperlink r:id="rId3338" ref="K1114"/>
    <hyperlink r:id="rId3339" ref="L1114"/>
    <hyperlink r:id="rId3340" ref="J1115"/>
    <hyperlink r:id="rId3341" ref="K1115"/>
    <hyperlink r:id="rId3342" ref="L1115"/>
    <hyperlink r:id="rId3343" ref="J1116"/>
    <hyperlink r:id="rId3344" ref="K1116"/>
    <hyperlink r:id="rId3345" ref="L1116"/>
    <hyperlink r:id="rId3346" ref="J1117"/>
    <hyperlink r:id="rId3347" ref="K1117"/>
    <hyperlink r:id="rId3348" ref="L1117"/>
    <hyperlink r:id="rId3349" ref="J1118"/>
    <hyperlink r:id="rId3350" ref="K1118"/>
    <hyperlink r:id="rId3351" ref="L1118"/>
    <hyperlink r:id="rId3352" ref="J1119"/>
    <hyperlink r:id="rId3353" ref="K1119"/>
    <hyperlink r:id="rId3354" ref="L1119"/>
    <hyperlink r:id="rId3355" ref="J1120"/>
    <hyperlink r:id="rId3356" ref="K1120"/>
    <hyperlink r:id="rId3357" ref="L1120"/>
    <hyperlink r:id="rId3358" ref="J1121"/>
    <hyperlink r:id="rId3359" ref="K1121"/>
    <hyperlink r:id="rId3360" ref="L1121"/>
    <hyperlink r:id="rId3361" ref="J1122"/>
    <hyperlink r:id="rId3362" ref="K1122"/>
    <hyperlink r:id="rId3363" ref="L1122"/>
    <hyperlink r:id="rId3364" ref="J1123"/>
    <hyperlink r:id="rId3365" ref="K1123"/>
    <hyperlink r:id="rId3366" ref="L1123"/>
    <hyperlink r:id="rId3367" ref="J1124"/>
    <hyperlink r:id="rId3368" ref="K1124"/>
    <hyperlink r:id="rId3369" ref="L1124"/>
    <hyperlink r:id="rId3370" ref="J1125"/>
    <hyperlink r:id="rId3371" ref="K1125"/>
    <hyperlink r:id="rId3372" ref="L1125"/>
    <hyperlink r:id="rId3373" ref="J1126"/>
    <hyperlink r:id="rId3374" ref="K1126"/>
    <hyperlink r:id="rId3375" ref="L1126"/>
    <hyperlink r:id="rId3376" ref="J1127"/>
    <hyperlink r:id="rId3377" ref="K1127"/>
    <hyperlink r:id="rId3378" ref="L1127"/>
    <hyperlink r:id="rId3379" ref="J1128"/>
    <hyperlink r:id="rId3380" ref="K1128"/>
    <hyperlink r:id="rId3381" ref="L1128"/>
    <hyperlink r:id="rId3382" ref="J1129"/>
    <hyperlink r:id="rId3383" ref="K1129"/>
    <hyperlink r:id="rId3384" ref="L1129"/>
    <hyperlink r:id="rId3385" ref="J1130"/>
    <hyperlink r:id="rId3386" ref="K1130"/>
    <hyperlink r:id="rId3387" ref="L1130"/>
    <hyperlink r:id="rId3388" ref="J1131"/>
    <hyperlink r:id="rId3389" ref="K1131"/>
    <hyperlink r:id="rId3390" ref="L1131"/>
    <hyperlink r:id="rId3391" ref="J1132"/>
    <hyperlink r:id="rId3392" ref="K1132"/>
    <hyperlink r:id="rId3393" ref="L1132"/>
    <hyperlink r:id="rId3394" ref="J1133"/>
    <hyperlink r:id="rId3395" ref="K1133"/>
    <hyperlink r:id="rId3396" ref="L1133"/>
    <hyperlink r:id="rId3397" ref="J1134"/>
    <hyperlink r:id="rId3398" ref="K1134"/>
    <hyperlink r:id="rId3399" ref="L1134"/>
    <hyperlink r:id="rId3400" ref="J1135"/>
    <hyperlink r:id="rId3401" ref="K1135"/>
    <hyperlink r:id="rId3402" ref="L1135"/>
    <hyperlink r:id="rId3403" ref="J1136"/>
    <hyperlink r:id="rId3404" ref="K1136"/>
    <hyperlink r:id="rId3405" ref="L1136"/>
    <hyperlink r:id="rId3406" ref="J1137"/>
    <hyperlink r:id="rId3407" ref="K1137"/>
    <hyperlink r:id="rId3408" ref="L1137"/>
    <hyperlink r:id="rId3409" ref="J1138"/>
    <hyperlink r:id="rId3410" ref="K1138"/>
    <hyperlink r:id="rId3411" ref="L1138"/>
    <hyperlink r:id="rId3412" ref="J1139"/>
    <hyperlink r:id="rId3413" ref="K1139"/>
    <hyperlink r:id="rId3414" ref="L1139"/>
    <hyperlink r:id="rId3415" ref="J1140"/>
    <hyperlink r:id="rId3416" ref="K1140"/>
    <hyperlink r:id="rId3417" ref="L1140"/>
    <hyperlink r:id="rId3418" ref="J1141"/>
    <hyperlink r:id="rId3419" ref="K1141"/>
    <hyperlink r:id="rId3420" ref="L1141"/>
    <hyperlink r:id="rId3421" ref="J1142"/>
    <hyperlink r:id="rId3422" ref="K1142"/>
    <hyperlink r:id="rId3423" ref="L1142"/>
    <hyperlink r:id="rId3424" ref="J1143"/>
    <hyperlink r:id="rId3425" ref="K1143"/>
    <hyperlink r:id="rId3426" ref="L1143"/>
    <hyperlink r:id="rId3427" ref="J1144"/>
    <hyperlink r:id="rId3428" ref="K1144"/>
    <hyperlink r:id="rId3429" ref="L1144"/>
    <hyperlink r:id="rId3430" ref="J1145"/>
    <hyperlink r:id="rId3431" ref="K1145"/>
    <hyperlink r:id="rId3432" ref="L1145"/>
    <hyperlink r:id="rId3433" ref="J1146"/>
    <hyperlink r:id="rId3434" ref="K1146"/>
    <hyperlink r:id="rId3435" ref="L1146"/>
    <hyperlink r:id="rId3436" ref="J1147"/>
    <hyperlink r:id="rId3437" ref="K1147"/>
    <hyperlink r:id="rId3438" ref="L1147"/>
    <hyperlink r:id="rId3439" ref="J1148"/>
    <hyperlink r:id="rId3440" ref="K1148"/>
    <hyperlink r:id="rId3441" ref="L1148"/>
    <hyperlink r:id="rId3442" ref="J1149"/>
    <hyperlink r:id="rId3443" ref="K1149"/>
    <hyperlink r:id="rId3444" ref="L1149"/>
    <hyperlink r:id="rId3445" ref="J1150"/>
    <hyperlink r:id="rId3446" ref="K1150"/>
    <hyperlink r:id="rId3447" ref="L1150"/>
    <hyperlink r:id="rId3448" ref="J1151"/>
    <hyperlink r:id="rId3449" ref="K1151"/>
    <hyperlink r:id="rId3450" ref="L1151"/>
    <hyperlink r:id="rId3451" ref="J1152"/>
    <hyperlink r:id="rId3452" ref="K1152"/>
    <hyperlink r:id="rId3453" ref="L1152"/>
    <hyperlink r:id="rId3454" ref="J1153"/>
    <hyperlink r:id="rId3455" ref="K1153"/>
    <hyperlink r:id="rId3456" ref="L1153"/>
    <hyperlink r:id="rId3457" ref="J1154"/>
    <hyperlink r:id="rId3458" ref="K1154"/>
    <hyperlink r:id="rId3459" ref="L1154"/>
    <hyperlink r:id="rId3460" ref="J1155"/>
    <hyperlink r:id="rId3461" ref="K1155"/>
    <hyperlink r:id="rId3462" ref="L1155"/>
    <hyperlink r:id="rId3463" ref="J1156"/>
    <hyperlink r:id="rId3464" ref="K1156"/>
    <hyperlink r:id="rId3465" ref="L1156"/>
    <hyperlink r:id="rId3466" ref="J1157"/>
    <hyperlink r:id="rId3467" ref="K1157"/>
    <hyperlink r:id="rId3468" ref="L1157"/>
    <hyperlink r:id="rId3469" ref="J1158"/>
    <hyperlink r:id="rId3470" ref="K1158"/>
    <hyperlink r:id="rId3471" ref="L1158"/>
    <hyperlink r:id="rId3472" ref="J1159"/>
    <hyperlink r:id="rId3473" ref="K1159"/>
    <hyperlink r:id="rId3474" ref="L1159"/>
    <hyperlink r:id="rId3475" ref="J1160"/>
    <hyperlink r:id="rId3476" ref="K1160"/>
    <hyperlink r:id="rId3477" ref="L1160"/>
    <hyperlink r:id="rId3478" ref="J1161"/>
    <hyperlink r:id="rId3479" ref="K1161"/>
    <hyperlink r:id="rId3480" ref="L1161"/>
    <hyperlink r:id="rId3481" ref="J1162"/>
    <hyperlink r:id="rId3482" ref="K1162"/>
    <hyperlink r:id="rId3483" ref="L1162"/>
    <hyperlink r:id="rId3484" ref="J1163"/>
    <hyperlink r:id="rId3485" ref="K1163"/>
    <hyperlink r:id="rId3486" ref="L1163"/>
    <hyperlink r:id="rId3487" ref="J1164"/>
    <hyperlink r:id="rId3488" ref="K1164"/>
    <hyperlink r:id="rId3489" ref="L1164"/>
    <hyperlink r:id="rId3490" ref="J1165"/>
    <hyperlink r:id="rId3491" ref="K1165"/>
    <hyperlink r:id="rId3492" ref="L1165"/>
    <hyperlink r:id="rId3493" ref="J1166"/>
    <hyperlink r:id="rId3494" ref="K1166"/>
    <hyperlink r:id="rId3495" ref="L1166"/>
    <hyperlink r:id="rId3496" ref="J1167"/>
    <hyperlink r:id="rId3497" ref="K1167"/>
    <hyperlink r:id="rId3498" ref="L1167"/>
    <hyperlink r:id="rId3499" ref="J1168"/>
    <hyperlink r:id="rId3500" ref="K1168"/>
    <hyperlink r:id="rId3501" ref="L1168"/>
    <hyperlink r:id="rId3502" ref="J1169"/>
    <hyperlink r:id="rId3503" ref="K1169"/>
    <hyperlink r:id="rId3504" ref="L1169"/>
    <hyperlink r:id="rId3505" ref="J1170"/>
    <hyperlink r:id="rId3506" ref="K1170"/>
    <hyperlink r:id="rId3507" ref="L1170"/>
    <hyperlink r:id="rId3508" ref="J1171"/>
    <hyperlink r:id="rId3509" ref="K1171"/>
    <hyperlink r:id="rId3510" ref="L1171"/>
    <hyperlink r:id="rId3511" ref="J1172"/>
    <hyperlink r:id="rId3512" ref="K1172"/>
    <hyperlink r:id="rId3513" ref="L1172"/>
    <hyperlink r:id="rId3514" ref="J1173"/>
    <hyperlink r:id="rId3515" ref="K1173"/>
    <hyperlink r:id="rId3516" ref="L1173"/>
    <hyperlink r:id="rId3517" ref="J1174"/>
    <hyperlink r:id="rId3518" ref="K1174"/>
    <hyperlink r:id="rId3519" ref="L1174"/>
    <hyperlink r:id="rId3520" ref="J1175"/>
    <hyperlink r:id="rId3521" ref="K1175"/>
    <hyperlink r:id="rId3522" ref="L1175"/>
    <hyperlink r:id="rId3523" ref="J1176"/>
    <hyperlink r:id="rId3524" ref="K1176"/>
    <hyperlink r:id="rId3525" ref="L1176"/>
    <hyperlink r:id="rId3526" ref="J1177"/>
    <hyperlink r:id="rId3527" ref="K1177"/>
    <hyperlink r:id="rId3528" ref="L1177"/>
    <hyperlink r:id="rId3529" ref="J1178"/>
    <hyperlink r:id="rId3530" ref="K1178"/>
    <hyperlink r:id="rId3531" ref="L1178"/>
    <hyperlink r:id="rId3532" ref="J1179"/>
    <hyperlink r:id="rId3533" ref="K1179"/>
    <hyperlink r:id="rId3534" ref="L1179"/>
    <hyperlink r:id="rId3535" ref="J1180"/>
    <hyperlink r:id="rId3536" ref="K1180"/>
    <hyperlink r:id="rId3537" ref="L1180"/>
    <hyperlink r:id="rId3538" ref="J1181"/>
    <hyperlink r:id="rId3539" ref="K1181"/>
    <hyperlink r:id="rId3540" ref="L1181"/>
    <hyperlink r:id="rId3541" ref="J1182"/>
    <hyperlink r:id="rId3542" ref="K1182"/>
    <hyperlink r:id="rId3543" ref="L1182"/>
    <hyperlink r:id="rId3544" ref="J1183"/>
    <hyperlink r:id="rId3545" ref="K1183"/>
    <hyperlink r:id="rId3546" ref="L1183"/>
    <hyperlink r:id="rId3547" ref="J1184"/>
    <hyperlink r:id="rId3548" ref="K1184"/>
    <hyperlink r:id="rId3549" ref="L1184"/>
    <hyperlink r:id="rId3550" ref="J1185"/>
    <hyperlink r:id="rId3551" ref="K1185"/>
    <hyperlink r:id="rId3552" ref="L1185"/>
    <hyperlink r:id="rId3553" ref="J1186"/>
    <hyperlink r:id="rId3554" ref="K1186"/>
    <hyperlink r:id="rId3555" ref="L1186"/>
    <hyperlink r:id="rId3556" ref="J1187"/>
    <hyperlink r:id="rId3557" ref="K1187"/>
    <hyperlink r:id="rId3558" ref="L1187"/>
    <hyperlink r:id="rId3559" ref="J1188"/>
    <hyperlink r:id="rId3560" ref="K1188"/>
    <hyperlink r:id="rId3561" ref="L1188"/>
    <hyperlink r:id="rId3562" ref="J1189"/>
    <hyperlink r:id="rId3563" ref="K1189"/>
    <hyperlink r:id="rId3564" ref="L1189"/>
    <hyperlink r:id="rId3565" ref="J1190"/>
    <hyperlink r:id="rId3566" ref="K1190"/>
    <hyperlink r:id="rId3567" ref="L1190"/>
    <hyperlink r:id="rId3568" ref="J1191"/>
    <hyperlink r:id="rId3569" ref="K1191"/>
    <hyperlink r:id="rId3570" ref="L1191"/>
    <hyperlink r:id="rId3571" ref="J1192"/>
    <hyperlink r:id="rId3572" ref="K1192"/>
    <hyperlink r:id="rId3573" ref="L1192"/>
    <hyperlink r:id="rId3574" ref="J1193"/>
    <hyperlink r:id="rId3575" ref="K1193"/>
    <hyperlink r:id="rId3576" ref="L1193"/>
    <hyperlink r:id="rId3577" ref="J1194"/>
    <hyperlink r:id="rId3578" ref="K1194"/>
    <hyperlink r:id="rId3579" ref="L1194"/>
    <hyperlink r:id="rId3580" ref="J1195"/>
    <hyperlink r:id="rId3581" ref="K1195"/>
    <hyperlink r:id="rId3582" ref="L1195"/>
    <hyperlink r:id="rId3583" ref="J1196"/>
    <hyperlink r:id="rId3584" ref="K1196"/>
    <hyperlink r:id="rId3585" ref="L1196"/>
    <hyperlink r:id="rId3586" ref="J1197"/>
    <hyperlink r:id="rId3587" ref="K1197"/>
    <hyperlink r:id="rId3588" ref="L1197"/>
    <hyperlink r:id="rId3589" ref="J1198"/>
    <hyperlink r:id="rId3590" ref="K1198"/>
    <hyperlink r:id="rId3591" ref="L1198"/>
    <hyperlink r:id="rId3592" ref="J1199"/>
    <hyperlink r:id="rId3593" ref="K1199"/>
    <hyperlink r:id="rId3594" ref="L1199"/>
    <hyperlink r:id="rId3595" ref="J1200"/>
    <hyperlink r:id="rId3596" ref="K1200"/>
    <hyperlink r:id="rId3597" ref="L1200"/>
    <hyperlink r:id="rId3598" ref="J1201"/>
    <hyperlink r:id="rId3599" ref="K1201"/>
    <hyperlink r:id="rId3600" ref="L1201"/>
    <hyperlink r:id="rId3601" ref="J1202"/>
    <hyperlink r:id="rId3602" ref="K1202"/>
    <hyperlink r:id="rId3603" ref="L1202"/>
    <hyperlink r:id="rId3604" ref="J1203"/>
    <hyperlink r:id="rId3605" ref="K1203"/>
    <hyperlink r:id="rId3606" ref="L1203"/>
    <hyperlink r:id="rId3607" ref="J1204"/>
    <hyperlink r:id="rId3608" ref="K1204"/>
    <hyperlink r:id="rId3609" ref="L1204"/>
    <hyperlink r:id="rId3610" ref="J1205"/>
    <hyperlink r:id="rId3611" ref="K1205"/>
    <hyperlink r:id="rId3612" ref="L1205"/>
    <hyperlink r:id="rId3613" ref="J1206"/>
    <hyperlink r:id="rId3614" ref="K1206"/>
    <hyperlink r:id="rId3615" ref="L1206"/>
    <hyperlink r:id="rId3616" ref="J1207"/>
    <hyperlink r:id="rId3617" ref="K1207"/>
    <hyperlink r:id="rId3618" ref="L1207"/>
    <hyperlink r:id="rId3619" ref="J1208"/>
    <hyperlink r:id="rId3620" ref="K1208"/>
    <hyperlink r:id="rId3621" ref="L1208"/>
    <hyperlink r:id="rId3622" ref="J1209"/>
    <hyperlink r:id="rId3623" ref="K1209"/>
    <hyperlink r:id="rId3624" ref="L1209"/>
    <hyperlink r:id="rId3625" ref="J1210"/>
    <hyperlink r:id="rId3626" ref="K1210"/>
    <hyperlink r:id="rId3627" ref="L1210"/>
    <hyperlink r:id="rId3628" ref="J1211"/>
    <hyperlink r:id="rId3629" ref="K1211"/>
    <hyperlink r:id="rId3630" ref="L1211"/>
    <hyperlink r:id="rId3631" ref="J1212"/>
    <hyperlink r:id="rId3632" ref="K1212"/>
    <hyperlink r:id="rId3633" ref="L1212"/>
    <hyperlink r:id="rId3634" ref="J1213"/>
    <hyperlink r:id="rId3635" ref="K1213"/>
    <hyperlink r:id="rId3636" ref="L1213"/>
    <hyperlink r:id="rId3637" ref="J1214"/>
    <hyperlink r:id="rId3638" ref="K1214"/>
    <hyperlink r:id="rId3639" ref="L1214"/>
    <hyperlink r:id="rId3640" ref="J1215"/>
    <hyperlink r:id="rId3641" ref="K1215"/>
    <hyperlink r:id="rId3642" ref="L1215"/>
    <hyperlink r:id="rId3643" ref="J1216"/>
    <hyperlink r:id="rId3644" ref="K1216"/>
    <hyperlink r:id="rId3645" ref="L1216"/>
    <hyperlink r:id="rId3646" ref="J1217"/>
    <hyperlink r:id="rId3647" ref="K1217"/>
    <hyperlink r:id="rId3648" ref="L1217"/>
    <hyperlink r:id="rId3649" ref="J1218"/>
    <hyperlink r:id="rId3650" ref="K1218"/>
    <hyperlink r:id="rId3651" ref="L1218"/>
    <hyperlink r:id="rId3652" ref="J1219"/>
    <hyperlink r:id="rId3653" ref="K1219"/>
    <hyperlink r:id="rId3654" ref="L1219"/>
    <hyperlink r:id="rId3655" ref="J1220"/>
    <hyperlink r:id="rId3656" ref="K1220"/>
    <hyperlink r:id="rId3657" ref="L1220"/>
    <hyperlink r:id="rId3658" ref="J1221"/>
    <hyperlink r:id="rId3659" ref="K1221"/>
    <hyperlink r:id="rId3660" ref="L1221"/>
    <hyperlink r:id="rId3661" ref="J1222"/>
    <hyperlink r:id="rId3662" ref="K1222"/>
    <hyperlink r:id="rId3663" ref="L1222"/>
    <hyperlink r:id="rId3664" ref="J1223"/>
    <hyperlink r:id="rId3665" ref="K1223"/>
    <hyperlink r:id="rId3666" ref="L1223"/>
    <hyperlink r:id="rId3667" ref="J1224"/>
    <hyperlink r:id="rId3668" ref="K1224"/>
    <hyperlink r:id="rId3669" ref="L1224"/>
    <hyperlink r:id="rId3670" ref="J1225"/>
    <hyperlink r:id="rId3671" ref="K1225"/>
    <hyperlink r:id="rId3672" ref="L1225"/>
    <hyperlink r:id="rId3673" ref="J1226"/>
    <hyperlink r:id="rId3674" ref="K1226"/>
    <hyperlink r:id="rId3675" ref="L1226"/>
    <hyperlink r:id="rId3676" ref="J1227"/>
    <hyperlink r:id="rId3677" ref="K1227"/>
    <hyperlink r:id="rId3678" ref="L1227"/>
    <hyperlink r:id="rId3679" ref="J1228"/>
    <hyperlink r:id="rId3680" ref="K1228"/>
    <hyperlink r:id="rId3681" ref="L1228"/>
    <hyperlink r:id="rId3682" ref="J1229"/>
    <hyperlink r:id="rId3683" ref="K1229"/>
    <hyperlink r:id="rId3684" ref="L1229"/>
    <hyperlink r:id="rId3685" ref="J1230"/>
    <hyperlink r:id="rId3686" ref="K1230"/>
    <hyperlink r:id="rId3687" ref="L1230"/>
    <hyperlink r:id="rId3688" ref="J1231"/>
    <hyperlink r:id="rId3689" ref="K1231"/>
    <hyperlink r:id="rId3690" ref="L1231"/>
    <hyperlink r:id="rId3691" ref="J1232"/>
    <hyperlink r:id="rId3692" ref="K1232"/>
    <hyperlink r:id="rId3693" ref="L1232"/>
    <hyperlink r:id="rId3694" ref="J1233"/>
    <hyperlink r:id="rId3695" ref="K1233"/>
    <hyperlink r:id="rId3696" ref="L1233"/>
    <hyperlink r:id="rId3697" ref="J1234"/>
    <hyperlink r:id="rId3698" ref="K1234"/>
    <hyperlink r:id="rId3699" ref="L1234"/>
    <hyperlink r:id="rId3700" ref="J1235"/>
    <hyperlink r:id="rId3701" ref="K1235"/>
    <hyperlink r:id="rId3702" ref="L1235"/>
    <hyperlink r:id="rId3703" ref="J1236"/>
    <hyperlink r:id="rId3704" ref="K1236"/>
    <hyperlink r:id="rId3705" ref="L1236"/>
    <hyperlink r:id="rId3706" ref="J1237"/>
    <hyperlink r:id="rId3707" ref="K1237"/>
    <hyperlink r:id="rId3708" ref="L1237"/>
    <hyperlink r:id="rId3709" ref="J1238"/>
    <hyperlink r:id="rId3710" ref="K1238"/>
    <hyperlink r:id="rId3711" ref="L1238"/>
    <hyperlink r:id="rId3712" ref="J1239"/>
    <hyperlink r:id="rId3713" ref="K1239"/>
    <hyperlink r:id="rId3714" ref="L1239"/>
    <hyperlink r:id="rId3715" ref="J1240"/>
    <hyperlink r:id="rId3716" ref="K1240"/>
    <hyperlink r:id="rId3717" ref="L1240"/>
    <hyperlink r:id="rId3718" ref="J1241"/>
    <hyperlink r:id="rId3719" ref="K1241"/>
    <hyperlink r:id="rId3720" ref="L1241"/>
    <hyperlink r:id="rId3721" ref="J1242"/>
    <hyperlink r:id="rId3722" ref="K1242"/>
    <hyperlink r:id="rId3723" ref="L1242"/>
    <hyperlink r:id="rId3724" ref="J1243"/>
    <hyperlink r:id="rId3725" ref="K1243"/>
    <hyperlink r:id="rId3726" ref="L1243"/>
    <hyperlink r:id="rId3727" ref="J1244"/>
    <hyperlink r:id="rId3728" ref="K1244"/>
    <hyperlink r:id="rId3729" ref="L1244"/>
    <hyperlink r:id="rId3730" ref="J1245"/>
    <hyperlink r:id="rId3731" ref="K1245"/>
    <hyperlink r:id="rId3732" ref="L1245"/>
    <hyperlink r:id="rId3733" ref="J1246"/>
    <hyperlink r:id="rId3734" ref="K1246"/>
    <hyperlink r:id="rId3735" ref="L1246"/>
    <hyperlink r:id="rId3736" ref="J1247"/>
    <hyperlink r:id="rId3737" ref="K1247"/>
    <hyperlink r:id="rId3738" ref="L1247"/>
    <hyperlink r:id="rId3739" ref="J1248"/>
    <hyperlink r:id="rId3740" ref="K1248"/>
    <hyperlink r:id="rId3741" ref="L1248"/>
    <hyperlink r:id="rId3742" ref="J1249"/>
    <hyperlink r:id="rId3743" ref="K1249"/>
    <hyperlink r:id="rId3744" ref="L1249"/>
    <hyperlink r:id="rId3745" ref="J1250"/>
    <hyperlink r:id="rId3746" ref="K1250"/>
    <hyperlink r:id="rId3747" ref="L1250"/>
    <hyperlink r:id="rId3748" ref="J1251"/>
    <hyperlink r:id="rId3749" ref="K1251"/>
    <hyperlink r:id="rId3750" ref="L1251"/>
    <hyperlink r:id="rId3751" ref="J1252"/>
    <hyperlink r:id="rId3752" ref="K1252"/>
    <hyperlink r:id="rId3753" ref="L1252"/>
    <hyperlink r:id="rId3754" ref="J1253"/>
    <hyperlink r:id="rId3755" ref="K1253"/>
    <hyperlink r:id="rId3756" ref="L1253"/>
    <hyperlink r:id="rId3757" ref="J1254"/>
    <hyperlink r:id="rId3758" ref="K1254"/>
    <hyperlink r:id="rId3759" ref="L1254"/>
    <hyperlink r:id="rId3760" ref="J1255"/>
    <hyperlink r:id="rId3761" ref="K1255"/>
    <hyperlink r:id="rId3762" ref="L1255"/>
    <hyperlink r:id="rId3763" ref="J1256"/>
    <hyperlink r:id="rId3764" ref="K1256"/>
    <hyperlink r:id="rId3765" ref="L1256"/>
    <hyperlink r:id="rId3766" ref="J1257"/>
    <hyperlink r:id="rId3767" ref="K1257"/>
    <hyperlink r:id="rId3768" ref="L1257"/>
    <hyperlink r:id="rId3769" ref="J1258"/>
    <hyperlink r:id="rId3770" ref="K1258"/>
    <hyperlink r:id="rId3771" ref="L1258"/>
    <hyperlink r:id="rId3772" ref="J1259"/>
    <hyperlink r:id="rId3773" ref="K1259"/>
    <hyperlink r:id="rId3774" ref="L1259"/>
    <hyperlink r:id="rId3775" ref="J1260"/>
    <hyperlink r:id="rId3776" ref="K1260"/>
    <hyperlink r:id="rId3777" ref="L1260"/>
    <hyperlink r:id="rId3778" ref="J1261"/>
    <hyperlink r:id="rId3779" ref="K1261"/>
    <hyperlink r:id="rId3780" ref="L1261"/>
    <hyperlink r:id="rId3781" ref="J1262"/>
    <hyperlink r:id="rId3782" ref="K1262"/>
    <hyperlink r:id="rId3783" ref="L1262"/>
    <hyperlink r:id="rId3784" ref="J1263"/>
    <hyperlink r:id="rId3785" ref="K1263"/>
    <hyperlink r:id="rId3786" ref="L1263"/>
    <hyperlink r:id="rId3787" ref="J1264"/>
    <hyperlink r:id="rId3788" ref="K1264"/>
    <hyperlink r:id="rId3789" ref="L1264"/>
    <hyperlink r:id="rId3790" ref="J1265"/>
    <hyperlink r:id="rId3791" ref="K1265"/>
    <hyperlink r:id="rId3792" ref="L1265"/>
    <hyperlink r:id="rId3793" ref="J1266"/>
    <hyperlink r:id="rId3794" ref="K1266"/>
    <hyperlink r:id="rId3795" ref="L1266"/>
    <hyperlink r:id="rId3796" ref="J1267"/>
    <hyperlink r:id="rId3797" ref="K1267"/>
    <hyperlink r:id="rId3798" ref="L1267"/>
    <hyperlink r:id="rId3799" ref="J1268"/>
    <hyperlink r:id="rId3800" ref="K1268"/>
    <hyperlink r:id="rId3801" ref="L1268"/>
    <hyperlink r:id="rId3802" ref="J1269"/>
    <hyperlink r:id="rId3803" ref="K1269"/>
    <hyperlink r:id="rId3804" ref="L1269"/>
    <hyperlink r:id="rId3805" ref="J1270"/>
    <hyperlink r:id="rId3806" ref="K1270"/>
    <hyperlink r:id="rId3807" ref="L1270"/>
    <hyperlink r:id="rId3808" ref="J1271"/>
    <hyperlink r:id="rId3809" ref="K1271"/>
    <hyperlink r:id="rId3810" ref="L1271"/>
    <hyperlink r:id="rId3811" ref="J1272"/>
    <hyperlink r:id="rId3812" ref="K1272"/>
    <hyperlink r:id="rId3813" ref="L1272"/>
    <hyperlink r:id="rId3814" ref="J1273"/>
    <hyperlink r:id="rId3815" ref="K1273"/>
    <hyperlink r:id="rId3816" ref="L1273"/>
    <hyperlink r:id="rId3817" ref="J1274"/>
    <hyperlink r:id="rId3818" ref="K1274"/>
    <hyperlink r:id="rId3819" ref="L1274"/>
    <hyperlink r:id="rId3820" ref="J1275"/>
    <hyperlink r:id="rId3821" ref="K1275"/>
    <hyperlink r:id="rId3822" ref="L1275"/>
    <hyperlink r:id="rId3823" ref="J1276"/>
    <hyperlink r:id="rId3824" ref="K1276"/>
    <hyperlink r:id="rId3825" ref="L1276"/>
    <hyperlink r:id="rId3826" ref="J1277"/>
    <hyperlink r:id="rId3827" ref="K1277"/>
    <hyperlink r:id="rId3828" ref="L1277"/>
    <hyperlink r:id="rId3829" ref="J1278"/>
    <hyperlink r:id="rId3830" ref="K1278"/>
    <hyperlink r:id="rId3831" ref="L1278"/>
    <hyperlink r:id="rId3832" ref="J1279"/>
    <hyperlink r:id="rId3833" ref="K1279"/>
    <hyperlink r:id="rId3834" ref="L1279"/>
    <hyperlink r:id="rId3835" ref="J1280"/>
    <hyperlink r:id="rId3836" ref="K1280"/>
    <hyperlink r:id="rId3837" ref="L1280"/>
    <hyperlink r:id="rId3838" ref="J1281"/>
    <hyperlink r:id="rId3839" ref="K1281"/>
    <hyperlink r:id="rId3840" ref="L1281"/>
    <hyperlink r:id="rId3841" ref="J1282"/>
    <hyperlink r:id="rId3842" ref="K1282"/>
    <hyperlink r:id="rId3843" ref="L1282"/>
    <hyperlink r:id="rId3844" ref="J1283"/>
    <hyperlink r:id="rId3845" ref="K1283"/>
    <hyperlink r:id="rId3846" ref="L1283"/>
    <hyperlink r:id="rId3847" ref="J1284"/>
    <hyperlink r:id="rId3848" ref="K1284"/>
    <hyperlink r:id="rId3849" ref="L1284"/>
    <hyperlink r:id="rId3850" ref="J1285"/>
    <hyperlink r:id="rId3851" ref="K1285"/>
    <hyperlink r:id="rId3852" ref="L1285"/>
    <hyperlink r:id="rId3853" ref="J1286"/>
    <hyperlink r:id="rId3854" ref="K1286"/>
    <hyperlink r:id="rId3855" ref="L1286"/>
    <hyperlink r:id="rId3856" ref="J1287"/>
    <hyperlink r:id="rId3857" ref="K1287"/>
    <hyperlink r:id="rId3858" ref="L1287"/>
    <hyperlink r:id="rId3859" ref="J1288"/>
    <hyperlink r:id="rId3860" ref="K1288"/>
    <hyperlink r:id="rId3861" ref="L1288"/>
    <hyperlink r:id="rId3862" ref="J1289"/>
    <hyperlink r:id="rId3863" ref="K1289"/>
    <hyperlink r:id="rId3864" ref="L1289"/>
    <hyperlink r:id="rId3865" ref="J1290"/>
    <hyperlink r:id="rId3866" ref="K1290"/>
    <hyperlink r:id="rId3867" ref="L1290"/>
    <hyperlink r:id="rId3868" ref="J1291"/>
    <hyperlink r:id="rId3869" ref="K1291"/>
    <hyperlink r:id="rId3870" ref="L1291"/>
    <hyperlink r:id="rId3871" ref="J1292"/>
    <hyperlink r:id="rId3872" ref="K1292"/>
    <hyperlink r:id="rId3873" ref="L1292"/>
    <hyperlink r:id="rId3874" ref="J1293"/>
    <hyperlink r:id="rId3875" ref="K1293"/>
    <hyperlink r:id="rId3876" ref="L1293"/>
    <hyperlink r:id="rId3877" ref="J1294"/>
    <hyperlink r:id="rId3878" ref="K1294"/>
    <hyperlink r:id="rId3879" ref="L1294"/>
    <hyperlink r:id="rId3880" ref="J1295"/>
    <hyperlink r:id="rId3881" ref="K1295"/>
    <hyperlink r:id="rId3882" ref="L1295"/>
    <hyperlink r:id="rId3883" ref="J1296"/>
    <hyperlink r:id="rId3884" ref="K1296"/>
    <hyperlink r:id="rId3885" ref="L1296"/>
    <hyperlink r:id="rId3886" ref="J1297"/>
    <hyperlink r:id="rId3887" ref="K1297"/>
    <hyperlink r:id="rId3888" ref="L1297"/>
    <hyperlink r:id="rId3889" ref="J1298"/>
    <hyperlink r:id="rId3890" ref="K1298"/>
    <hyperlink r:id="rId3891" ref="L1298"/>
    <hyperlink r:id="rId3892" ref="J1299"/>
    <hyperlink r:id="rId3893" ref="K1299"/>
    <hyperlink r:id="rId3894" ref="L1299"/>
    <hyperlink r:id="rId3895" ref="J1300"/>
    <hyperlink r:id="rId3896" ref="K1300"/>
    <hyperlink r:id="rId3897" ref="L1300"/>
    <hyperlink r:id="rId3898" ref="J1301"/>
    <hyperlink r:id="rId3899" ref="K1301"/>
    <hyperlink r:id="rId3900" ref="L1301"/>
    <hyperlink r:id="rId3901" ref="J1302"/>
    <hyperlink r:id="rId3902" ref="K1302"/>
    <hyperlink r:id="rId3903" ref="L1302"/>
    <hyperlink r:id="rId3904" ref="J1303"/>
    <hyperlink r:id="rId3905" ref="K1303"/>
    <hyperlink r:id="rId3906" ref="L1303"/>
    <hyperlink r:id="rId3907" ref="J1304"/>
    <hyperlink r:id="rId3908" ref="K1304"/>
    <hyperlink r:id="rId3909" ref="L1304"/>
    <hyperlink r:id="rId3910" ref="J1305"/>
    <hyperlink r:id="rId3911" ref="K1305"/>
    <hyperlink r:id="rId3912" ref="L1305"/>
    <hyperlink r:id="rId3913" ref="J1306"/>
    <hyperlink r:id="rId3914" ref="K1306"/>
    <hyperlink r:id="rId3915" ref="L1306"/>
    <hyperlink r:id="rId3916" ref="J1307"/>
    <hyperlink r:id="rId3917" ref="K1307"/>
    <hyperlink r:id="rId3918" ref="L1307"/>
    <hyperlink r:id="rId3919" ref="J1308"/>
    <hyperlink r:id="rId3920" ref="K1308"/>
    <hyperlink r:id="rId3921" ref="L1308"/>
    <hyperlink r:id="rId3922" ref="J1309"/>
    <hyperlink r:id="rId3923" ref="K1309"/>
    <hyperlink r:id="rId3924" ref="L1309"/>
    <hyperlink r:id="rId3925" ref="J1310"/>
    <hyperlink r:id="rId3926" ref="K1310"/>
    <hyperlink r:id="rId3927" ref="L1310"/>
    <hyperlink r:id="rId3928" ref="J1311"/>
    <hyperlink r:id="rId3929" ref="K1311"/>
    <hyperlink r:id="rId3930" ref="L1311"/>
    <hyperlink r:id="rId3931" ref="J1312"/>
    <hyperlink r:id="rId3932" ref="K1312"/>
    <hyperlink r:id="rId3933" ref="L1312"/>
    <hyperlink r:id="rId3934" ref="J1313"/>
    <hyperlink r:id="rId3935" ref="K1313"/>
    <hyperlink r:id="rId3936" ref="L1313"/>
    <hyperlink r:id="rId3937" ref="J1314"/>
    <hyperlink r:id="rId3938" ref="K1314"/>
    <hyperlink r:id="rId3939" ref="L1314"/>
    <hyperlink r:id="rId3940" ref="J1315"/>
    <hyperlink r:id="rId3941" ref="K1315"/>
    <hyperlink r:id="rId3942" ref="L1315"/>
    <hyperlink r:id="rId3943" ref="J1316"/>
    <hyperlink r:id="rId3944" ref="K1316"/>
    <hyperlink r:id="rId3945" ref="L1316"/>
    <hyperlink r:id="rId3946" ref="J1317"/>
    <hyperlink r:id="rId3947" ref="K1317"/>
    <hyperlink r:id="rId3948" ref="L1317"/>
    <hyperlink r:id="rId3949" ref="J1318"/>
    <hyperlink r:id="rId3950" ref="K1318"/>
    <hyperlink r:id="rId3951" ref="L1318"/>
    <hyperlink r:id="rId3952" ref="J1319"/>
    <hyperlink r:id="rId3953" ref="K1319"/>
    <hyperlink r:id="rId3954" ref="L1319"/>
    <hyperlink r:id="rId3955" ref="J1320"/>
    <hyperlink r:id="rId3956" ref="K1320"/>
    <hyperlink r:id="rId3957" ref="L1320"/>
    <hyperlink r:id="rId3958" ref="J1321"/>
    <hyperlink r:id="rId3959" ref="K1321"/>
    <hyperlink r:id="rId3960" ref="L1321"/>
    <hyperlink r:id="rId3961" ref="J1322"/>
    <hyperlink r:id="rId3962" ref="K1322"/>
    <hyperlink r:id="rId3963" ref="L1322"/>
    <hyperlink r:id="rId3964" ref="J1323"/>
    <hyperlink r:id="rId3965" ref="K1323"/>
    <hyperlink r:id="rId3966" ref="L1323"/>
    <hyperlink r:id="rId3967" ref="J1324"/>
    <hyperlink r:id="rId3968" ref="K1324"/>
    <hyperlink r:id="rId3969" ref="L1324"/>
    <hyperlink r:id="rId3970" ref="J1325"/>
    <hyperlink r:id="rId3971" ref="K1325"/>
    <hyperlink r:id="rId3972" ref="L1325"/>
    <hyperlink r:id="rId3973" ref="J1326"/>
    <hyperlink r:id="rId3974" ref="K1326"/>
    <hyperlink r:id="rId3975" ref="L1326"/>
    <hyperlink r:id="rId3976" ref="J1327"/>
    <hyperlink r:id="rId3977" ref="K1327"/>
    <hyperlink r:id="rId3978" ref="L1327"/>
    <hyperlink r:id="rId3979" ref="J1328"/>
    <hyperlink r:id="rId3980" ref="K1328"/>
    <hyperlink r:id="rId3981" ref="L1328"/>
    <hyperlink r:id="rId3982" ref="J1329"/>
    <hyperlink r:id="rId3983" ref="K1329"/>
    <hyperlink r:id="rId3984" ref="L1329"/>
    <hyperlink r:id="rId3985" ref="J1330"/>
    <hyperlink r:id="rId3986" ref="K1330"/>
    <hyperlink r:id="rId3987" ref="L1330"/>
    <hyperlink r:id="rId3988" ref="J1331"/>
    <hyperlink r:id="rId3989" ref="K1331"/>
    <hyperlink r:id="rId3990" ref="L1331"/>
    <hyperlink r:id="rId3991" ref="J1332"/>
    <hyperlink r:id="rId3992" ref="K1332"/>
    <hyperlink r:id="rId3993" ref="L1332"/>
    <hyperlink r:id="rId3994" ref="J1333"/>
    <hyperlink r:id="rId3995" ref="K1333"/>
    <hyperlink r:id="rId3996" ref="L1333"/>
    <hyperlink r:id="rId3997" ref="J1334"/>
    <hyperlink r:id="rId3998" ref="K1334"/>
    <hyperlink r:id="rId3999" ref="L1334"/>
    <hyperlink r:id="rId4000" ref="J1335"/>
    <hyperlink r:id="rId4001" ref="K1335"/>
    <hyperlink r:id="rId4002" ref="L1335"/>
    <hyperlink r:id="rId4003" ref="J1336"/>
    <hyperlink r:id="rId4004" ref="K1336"/>
    <hyperlink r:id="rId4005" ref="L1336"/>
    <hyperlink r:id="rId4006" ref="J1337"/>
    <hyperlink r:id="rId4007" ref="K1337"/>
    <hyperlink r:id="rId4008" ref="L1337"/>
    <hyperlink r:id="rId4009" ref="J1338"/>
    <hyperlink r:id="rId4010" ref="K1338"/>
    <hyperlink r:id="rId4011" ref="L1338"/>
    <hyperlink r:id="rId4012" ref="J1339"/>
    <hyperlink r:id="rId4013" ref="K1339"/>
    <hyperlink r:id="rId4014" ref="L1339"/>
    <hyperlink r:id="rId4015" ref="J1340"/>
    <hyperlink r:id="rId4016" ref="K1340"/>
    <hyperlink r:id="rId4017" ref="L1340"/>
    <hyperlink r:id="rId4018" ref="J1341"/>
    <hyperlink r:id="rId4019" ref="K1341"/>
    <hyperlink r:id="rId4020" ref="L1341"/>
    <hyperlink r:id="rId4021" ref="J1342"/>
    <hyperlink r:id="rId4022" ref="K1342"/>
    <hyperlink r:id="rId4023" ref="L1342"/>
    <hyperlink r:id="rId4024" ref="J1343"/>
    <hyperlink r:id="rId4025" ref="K1343"/>
    <hyperlink r:id="rId4026" ref="L1343"/>
    <hyperlink r:id="rId4027" ref="J1344"/>
    <hyperlink r:id="rId4028" ref="K1344"/>
    <hyperlink r:id="rId4029" ref="L1344"/>
    <hyperlink r:id="rId4030" ref="J1345"/>
    <hyperlink r:id="rId4031" ref="K1345"/>
    <hyperlink r:id="rId4032" ref="L1345"/>
    <hyperlink r:id="rId4033" ref="J1346"/>
    <hyperlink r:id="rId4034" ref="K1346"/>
    <hyperlink r:id="rId4035" ref="L1346"/>
    <hyperlink r:id="rId4036" ref="J1347"/>
    <hyperlink r:id="rId4037" ref="K1347"/>
    <hyperlink r:id="rId4038" ref="L1347"/>
    <hyperlink r:id="rId4039" ref="J1348"/>
    <hyperlink r:id="rId4040" ref="K1348"/>
    <hyperlink r:id="rId4041" ref="L1348"/>
    <hyperlink r:id="rId4042" ref="J1349"/>
    <hyperlink r:id="rId4043" ref="K1349"/>
    <hyperlink r:id="rId4044" ref="L1349"/>
    <hyperlink r:id="rId4045" ref="J1350"/>
    <hyperlink r:id="rId4046" ref="K1350"/>
    <hyperlink r:id="rId4047" ref="L1350"/>
    <hyperlink r:id="rId4048" ref="J1351"/>
    <hyperlink r:id="rId4049" ref="K1351"/>
    <hyperlink r:id="rId4050" ref="L1351"/>
    <hyperlink r:id="rId4051" ref="J1352"/>
    <hyperlink r:id="rId4052" ref="K1352"/>
    <hyperlink r:id="rId4053" ref="L1352"/>
    <hyperlink r:id="rId4054" ref="J1353"/>
    <hyperlink r:id="rId4055" ref="K1353"/>
    <hyperlink r:id="rId4056" ref="L1353"/>
    <hyperlink r:id="rId4057" ref="J1354"/>
    <hyperlink r:id="rId4058" ref="K1354"/>
    <hyperlink r:id="rId4059" ref="L1354"/>
    <hyperlink r:id="rId4060" ref="J1355"/>
    <hyperlink r:id="rId4061" ref="K1355"/>
    <hyperlink r:id="rId4062" ref="L1355"/>
    <hyperlink r:id="rId4063" ref="J1356"/>
    <hyperlink r:id="rId4064" ref="K1356"/>
    <hyperlink r:id="rId4065" ref="L1356"/>
    <hyperlink r:id="rId4066" ref="J1357"/>
    <hyperlink r:id="rId4067" ref="K1357"/>
    <hyperlink r:id="rId4068" ref="L1357"/>
    <hyperlink r:id="rId4069" ref="J1358"/>
    <hyperlink r:id="rId4070" ref="K1358"/>
    <hyperlink r:id="rId4071" ref="L1358"/>
    <hyperlink r:id="rId4072" ref="J1359"/>
    <hyperlink r:id="rId4073" ref="K1359"/>
    <hyperlink r:id="rId4074" ref="L1359"/>
    <hyperlink r:id="rId4075" ref="J1360"/>
    <hyperlink r:id="rId4076" ref="K1360"/>
    <hyperlink r:id="rId4077" ref="L1360"/>
    <hyperlink r:id="rId4078" ref="J1361"/>
    <hyperlink r:id="rId4079" ref="K1361"/>
    <hyperlink r:id="rId4080" ref="L1361"/>
    <hyperlink r:id="rId4081" ref="J1362"/>
    <hyperlink r:id="rId4082" ref="K1362"/>
    <hyperlink r:id="rId4083" ref="L1362"/>
    <hyperlink r:id="rId4084" ref="J1363"/>
    <hyperlink r:id="rId4085" ref="K1363"/>
    <hyperlink r:id="rId4086" ref="L1363"/>
    <hyperlink r:id="rId4087" ref="J1364"/>
    <hyperlink r:id="rId4088" ref="K1364"/>
    <hyperlink r:id="rId4089" ref="L1364"/>
    <hyperlink r:id="rId4090" ref="J1365"/>
    <hyperlink r:id="rId4091" ref="K1365"/>
    <hyperlink r:id="rId4092" ref="L1365"/>
    <hyperlink r:id="rId4093" ref="J1366"/>
    <hyperlink r:id="rId4094" ref="K1366"/>
    <hyperlink r:id="rId4095" ref="L1366"/>
    <hyperlink r:id="rId4096" ref="J1367"/>
    <hyperlink r:id="rId4097" ref="K1367"/>
    <hyperlink r:id="rId4098" ref="L1367"/>
    <hyperlink r:id="rId4099" ref="J1368"/>
    <hyperlink r:id="rId4100" ref="K1368"/>
    <hyperlink r:id="rId4101" ref="L1368"/>
    <hyperlink r:id="rId4102" ref="J1369"/>
    <hyperlink r:id="rId4103" ref="K1369"/>
    <hyperlink r:id="rId4104" ref="L1369"/>
    <hyperlink r:id="rId4105" ref="J1370"/>
    <hyperlink r:id="rId4106" ref="K1370"/>
    <hyperlink r:id="rId4107" ref="L1370"/>
    <hyperlink r:id="rId4108" ref="J1371"/>
    <hyperlink r:id="rId4109" ref="K1371"/>
    <hyperlink r:id="rId4110" ref="L1371"/>
    <hyperlink r:id="rId4111" ref="J1372"/>
    <hyperlink r:id="rId4112" ref="K1372"/>
    <hyperlink r:id="rId4113" ref="L1372"/>
    <hyperlink r:id="rId4114" ref="J1373"/>
    <hyperlink r:id="rId4115" ref="K1373"/>
    <hyperlink r:id="rId4116" ref="L1373"/>
    <hyperlink r:id="rId4117" ref="J1374"/>
    <hyperlink r:id="rId4118" ref="K1374"/>
    <hyperlink r:id="rId4119" ref="L1374"/>
    <hyperlink r:id="rId4120" ref="J1375"/>
    <hyperlink r:id="rId4121" ref="K1375"/>
    <hyperlink r:id="rId4122" ref="L1375"/>
    <hyperlink r:id="rId4123" ref="J1376"/>
    <hyperlink r:id="rId4124" ref="K1376"/>
    <hyperlink r:id="rId4125" ref="L1376"/>
    <hyperlink r:id="rId4126" ref="J1377"/>
    <hyperlink r:id="rId4127" ref="K1377"/>
    <hyperlink r:id="rId4128" ref="L1377"/>
    <hyperlink r:id="rId4129" ref="J1378"/>
    <hyperlink r:id="rId4130" ref="K1378"/>
    <hyperlink r:id="rId4131" ref="L1378"/>
    <hyperlink r:id="rId4132" ref="J1379"/>
    <hyperlink r:id="rId4133" ref="K1379"/>
    <hyperlink r:id="rId4134" ref="L1379"/>
    <hyperlink r:id="rId4135" ref="J1380"/>
    <hyperlink r:id="rId4136" ref="K1380"/>
    <hyperlink r:id="rId4137" ref="L1380"/>
    <hyperlink r:id="rId4138" ref="J1381"/>
    <hyperlink r:id="rId4139" ref="K1381"/>
    <hyperlink r:id="rId4140" ref="L1381"/>
    <hyperlink r:id="rId4141" ref="J1382"/>
    <hyperlink r:id="rId4142" ref="K1382"/>
    <hyperlink r:id="rId4143" ref="L1382"/>
    <hyperlink r:id="rId4144" ref="J1383"/>
    <hyperlink r:id="rId4145" ref="K1383"/>
    <hyperlink r:id="rId4146" ref="L1383"/>
    <hyperlink r:id="rId4147" ref="J1384"/>
    <hyperlink r:id="rId4148" ref="K1384"/>
    <hyperlink r:id="rId4149" ref="L1384"/>
    <hyperlink r:id="rId4150" ref="J1385"/>
    <hyperlink r:id="rId4151" ref="K1385"/>
    <hyperlink r:id="rId4152" ref="L1385"/>
    <hyperlink r:id="rId4153" ref="J1386"/>
    <hyperlink r:id="rId4154" ref="K1386"/>
    <hyperlink r:id="rId4155" ref="L1386"/>
    <hyperlink r:id="rId4156" ref="J1387"/>
    <hyperlink r:id="rId4157" ref="K1387"/>
    <hyperlink r:id="rId4158" ref="L1387"/>
    <hyperlink r:id="rId4159" ref="J1388"/>
    <hyperlink r:id="rId4160" ref="K1388"/>
    <hyperlink r:id="rId4161" ref="L1388"/>
    <hyperlink r:id="rId4162" ref="J1389"/>
    <hyperlink r:id="rId4163" ref="K1389"/>
    <hyperlink r:id="rId4164" ref="L1389"/>
    <hyperlink r:id="rId4165" ref="J1390"/>
    <hyperlink r:id="rId4166" ref="K1390"/>
    <hyperlink r:id="rId4167" ref="L1390"/>
    <hyperlink r:id="rId4168" ref="J1391"/>
    <hyperlink r:id="rId4169" ref="K1391"/>
    <hyperlink r:id="rId4170" ref="L1391"/>
    <hyperlink r:id="rId4171" ref="J1392"/>
    <hyperlink r:id="rId4172" ref="K1392"/>
    <hyperlink r:id="rId4173" ref="L1392"/>
    <hyperlink r:id="rId4174" ref="J1393"/>
    <hyperlink r:id="rId4175" ref="K1393"/>
    <hyperlink r:id="rId4176" ref="L1393"/>
    <hyperlink r:id="rId4177" ref="J1394"/>
    <hyperlink r:id="rId4178" ref="K1394"/>
    <hyperlink r:id="rId4179" ref="L1394"/>
    <hyperlink r:id="rId4180" ref="J1395"/>
    <hyperlink r:id="rId4181" ref="K1395"/>
    <hyperlink r:id="rId4182" ref="L1395"/>
    <hyperlink r:id="rId4183" ref="J1396"/>
    <hyperlink r:id="rId4184" ref="K1396"/>
    <hyperlink r:id="rId4185" ref="L1396"/>
    <hyperlink r:id="rId4186" ref="J1397"/>
    <hyperlink r:id="rId4187" ref="K1397"/>
    <hyperlink r:id="rId4188" ref="L1397"/>
    <hyperlink r:id="rId4189" ref="J1398"/>
    <hyperlink r:id="rId4190" ref="K1398"/>
    <hyperlink r:id="rId4191" ref="L1398"/>
    <hyperlink r:id="rId4192" ref="J1399"/>
    <hyperlink r:id="rId4193" ref="K1399"/>
    <hyperlink r:id="rId4194" ref="L1399"/>
    <hyperlink r:id="rId4195" ref="J1400"/>
    <hyperlink r:id="rId4196" ref="K1400"/>
    <hyperlink r:id="rId4197" ref="L1400"/>
    <hyperlink r:id="rId4198" ref="J1401"/>
    <hyperlink r:id="rId4199" ref="K1401"/>
    <hyperlink r:id="rId4200" ref="L1401"/>
    <hyperlink r:id="rId4201" ref="J1402"/>
    <hyperlink r:id="rId4202" ref="K1402"/>
    <hyperlink r:id="rId4203" ref="L1402"/>
    <hyperlink r:id="rId4204" ref="J1403"/>
    <hyperlink r:id="rId4205" ref="K1403"/>
    <hyperlink r:id="rId4206" ref="L1403"/>
    <hyperlink r:id="rId4207" ref="J1404"/>
    <hyperlink r:id="rId4208" ref="K1404"/>
    <hyperlink r:id="rId4209" ref="L1404"/>
    <hyperlink r:id="rId4210" ref="J1405"/>
    <hyperlink r:id="rId4211" ref="K1405"/>
    <hyperlink r:id="rId4212" ref="L1405"/>
    <hyperlink r:id="rId4213" ref="J1406"/>
    <hyperlink r:id="rId4214" ref="K1406"/>
    <hyperlink r:id="rId4215" ref="L1406"/>
    <hyperlink r:id="rId4216" ref="J1407"/>
    <hyperlink r:id="rId4217" ref="K1407"/>
    <hyperlink r:id="rId4218" ref="L1407"/>
    <hyperlink r:id="rId4219" ref="J1408"/>
    <hyperlink r:id="rId4220" ref="K1408"/>
    <hyperlink r:id="rId4221" ref="L1408"/>
    <hyperlink r:id="rId4222" ref="J1409"/>
    <hyperlink r:id="rId4223" ref="K1409"/>
    <hyperlink r:id="rId4224" ref="L1409"/>
    <hyperlink r:id="rId4225" ref="J1410"/>
    <hyperlink r:id="rId4226" ref="K1410"/>
    <hyperlink r:id="rId4227" ref="L1410"/>
    <hyperlink r:id="rId4228" ref="J1411"/>
    <hyperlink r:id="rId4229" ref="K1411"/>
    <hyperlink r:id="rId4230" ref="L1411"/>
    <hyperlink r:id="rId4231" ref="J1412"/>
    <hyperlink r:id="rId4232" ref="K1412"/>
    <hyperlink r:id="rId4233" ref="L1412"/>
    <hyperlink r:id="rId4234" ref="J1413"/>
    <hyperlink r:id="rId4235" ref="K1413"/>
    <hyperlink r:id="rId4236" ref="L1413"/>
    <hyperlink r:id="rId4237" ref="J1414"/>
    <hyperlink r:id="rId4238" ref="K1414"/>
    <hyperlink r:id="rId4239" ref="L1414"/>
    <hyperlink r:id="rId4240" ref="J1415"/>
    <hyperlink r:id="rId4241" ref="K1415"/>
    <hyperlink r:id="rId4242" ref="L1415"/>
    <hyperlink r:id="rId4243" ref="J1416"/>
    <hyperlink r:id="rId4244" ref="K1416"/>
    <hyperlink r:id="rId4245" ref="L1416"/>
    <hyperlink r:id="rId4246" ref="J1417"/>
    <hyperlink r:id="rId4247" ref="K1417"/>
    <hyperlink r:id="rId4248" ref="L1417"/>
    <hyperlink r:id="rId4249" ref="J1418"/>
    <hyperlink r:id="rId4250" ref="K1418"/>
    <hyperlink r:id="rId4251" ref="L1418"/>
    <hyperlink r:id="rId4252" ref="J1419"/>
    <hyperlink r:id="rId4253" ref="K1419"/>
    <hyperlink r:id="rId4254" ref="L1419"/>
    <hyperlink r:id="rId4255" ref="J1420"/>
    <hyperlink r:id="rId4256" ref="K1420"/>
    <hyperlink r:id="rId4257" ref="L1420"/>
    <hyperlink r:id="rId4258" ref="J1421"/>
    <hyperlink r:id="rId4259" ref="K1421"/>
    <hyperlink r:id="rId4260" ref="L1421"/>
    <hyperlink r:id="rId4261" ref="J1422"/>
    <hyperlink r:id="rId4262" ref="K1422"/>
    <hyperlink r:id="rId4263" ref="L1422"/>
    <hyperlink r:id="rId4264" ref="J1423"/>
    <hyperlink r:id="rId4265" ref="K1423"/>
    <hyperlink r:id="rId4266" ref="L1423"/>
    <hyperlink r:id="rId4267" ref="J1424"/>
    <hyperlink r:id="rId4268" ref="K1424"/>
    <hyperlink r:id="rId4269" ref="L1424"/>
    <hyperlink r:id="rId4270" ref="J1425"/>
    <hyperlink r:id="rId4271" ref="K1425"/>
    <hyperlink r:id="rId4272" ref="L1425"/>
    <hyperlink r:id="rId4273" ref="J1426"/>
    <hyperlink r:id="rId4274" ref="K1426"/>
    <hyperlink r:id="rId4275" ref="L1426"/>
    <hyperlink r:id="rId4276" ref="J1427"/>
    <hyperlink r:id="rId4277" ref="K1427"/>
    <hyperlink r:id="rId4278" ref="L1427"/>
    <hyperlink r:id="rId4279" ref="J1428"/>
    <hyperlink r:id="rId4280" ref="K1428"/>
    <hyperlink r:id="rId4281" ref="L1428"/>
    <hyperlink r:id="rId4282" ref="J1429"/>
    <hyperlink r:id="rId4283" ref="K1429"/>
    <hyperlink r:id="rId4284" ref="L1429"/>
    <hyperlink r:id="rId4285" ref="J1430"/>
    <hyperlink r:id="rId4286" ref="K1430"/>
    <hyperlink r:id="rId4287" ref="L1430"/>
    <hyperlink r:id="rId4288" ref="J1431"/>
    <hyperlink r:id="rId4289" ref="K1431"/>
    <hyperlink r:id="rId4290" ref="L1431"/>
    <hyperlink r:id="rId4291" ref="J1432"/>
    <hyperlink r:id="rId4292" ref="K1432"/>
    <hyperlink r:id="rId4293" ref="L1432"/>
    <hyperlink r:id="rId4294" ref="J1433"/>
    <hyperlink r:id="rId4295" ref="K1433"/>
    <hyperlink r:id="rId4296" ref="L1433"/>
    <hyperlink r:id="rId4297" ref="J1434"/>
    <hyperlink r:id="rId4298" ref="K1434"/>
    <hyperlink r:id="rId4299" ref="L1434"/>
    <hyperlink r:id="rId4300" ref="J1435"/>
    <hyperlink r:id="rId4301" ref="K1435"/>
    <hyperlink r:id="rId4302" ref="L1435"/>
    <hyperlink r:id="rId4303" ref="J1436"/>
    <hyperlink r:id="rId4304" ref="K1436"/>
    <hyperlink r:id="rId4305" ref="L1436"/>
    <hyperlink r:id="rId4306" ref="J1437"/>
    <hyperlink r:id="rId4307" ref="K1437"/>
    <hyperlink r:id="rId4308" ref="L1437"/>
    <hyperlink r:id="rId4309" ref="J1438"/>
    <hyperlink r:id="rId4310" ref="K1438"/>
    <hyperlink r:id="rId4311" ref="L1438"/>
    <hyperlink r:id="rId4312" ref="J1439"/>
    <hyperlink r:id="rId4313" ref="K1439"/>
    <hyperlink r:id="rId4314" ref="L1439"/>
    <hyperlink r:id="rId4315" ref="J1440"/>
    <hyperlink r:id="rId4316" ref="K1440"/>
    <hyperlink r:id="rId4317" ref="L1440"/>
    <hyperlink r:id="rId4318" ref="J1441"/>
    <hyperlink r:id="rId4319" ref="K1441"/>
    <hyperlink r:id="rId4320" ref="L1441"/>
    <hyperlink r:id="rId4321" ref="J1442"/>
    <hyperlink r:id="rId4322" ref="K1442"/>
    <hyperlink r:id="rId4323" ref="L1442"/>
    <hyperlink r:id="rId4324" ref="J1443"/>
    <hyperlink r:id="rId4325" ref="K1443"/>
    <hyperlink r:id="rId4326" ref="L1443"/>
    <hyperlink r:id="rId4327" ref="J1444"/>
    <hyperlink r:id="rId4328" ref="K1444"/>
    <hyperlink r:id="rId4329" ref="L1444"/>
    <hyperlink r:id="rId4330" ref="J1445"/>
    <hyperlink r:id="rId4331" ref="K1445"/>
    <hyperlink r:id="rId4332" ref="L1445"/>
    <hyperlink r:id="rId4333" ref="J1446"/>
    <hyperlink r:id="rId4334" ref="K1446"/>
    <hyperlink r:id="rId4335" ref="L1446"/>
    <hyperlink r:id="rId4336" ref="J1447"/>
    <hyperlink r:id="rId4337" ref="K1447"/>
    <hyperlink r:id="rId4338" ref="L1447"/>
    <hyperlink r:id="rId4339" ref="J1448"/>
    <hyperlink r:id="rId4340" ref="K1448"/>
    <hyperlink r:id="rId4341" ref="L1448"/>
    <hyperlink r:id="rId4342" ref="J1449"/>
    <hyperlink r:id="rId4343" ref="K1449"/>
    <hyperlink r:id="rId4344" ref="L1449"/>
    <hyperlink r:id="rId4345" ref="J1450"/>
    <hyperlink r:id="rId4346" ref="K1450"/>
    <hyperlink r:id="rId4347" ref="L1450"/>
    <hyperlink r:id="rId4348" ref="J1451"/>
    <hyperlink r:id="rId4349" ref="K1451"/>
    <hyperlink r:id="rId4350" ref="L1451"/>
    <hyperlink r:id="rId4351" ref="J1452"/>
    <hyperlink r:id="rId4352" ref="K1452"/>
    <hyperlink r:id="rId4353" ref="L1452"/>
    <hyperlink r:id="rId4354" ref="J1453"/>
    <hyperlink r:id="rId4355" ref="K1453"/>
    <hyperlink r:id="rId4356" ref="L1453"/>
    <hyperlink r:id="rId4357" ref="J1454"/>
    <hyperlink r:id="rId4358" ref="K1454"/>
    <hyperlink r:id="rId4359" ref="L1454"/>
    <hyperlink r:id="rId4360" ref="J1455"/>
    <hyperlink r:id="rId4361" ref="K1455"/>
    <hyperlink r:id="rId4362" ref="L1455"/>
    <hyperlink r:id="rId4363" ref="J1456"/>
    <hyperlink r:id="rId4364" ref="K1456"/>
    <hyperlink r:id="rId4365" ref="L1456"/>
    <hyperlink r:id="rId4366" ref="J1457"/>
    <hyperlink r:id="rId4367" ref="K1457"/>
    <hyperlink r:id="rId4368" ref="L1457"/>
    <hyperlink r:id="rId4369" ref="J1458"/>
    <hyperlink r:id="rId4370" ref="K1458"/>
    <hyperlink r:id="rId4371" ref="L1458"/>
    <hyperlink r:id="rId4372" ref="J1459"/>
    <hyperlink r:id="rId4373" ref="K1459"/>
    <hyperlink r:id="rId4374" ref="L1459"/>
    <hyperlink r:id="rId4375" ref="J1460"/>
    <hyperlink r:id="rId4376" ref="K1460"/>
    <hyperlink r:id="rId4377" ref="L1460"/>
    <hyperlink r:id="rId4378" ref="J1461"/>
    <hyperlink r:id="rId4379" ref="K1461"/>
    <hyperlink r:id="rId4380" ref="L1461"/>
    <hyperlink r:id="rId4381" ref="J1462"/>
    <hyperlink r:id="rId4382" ref="K1462"/>
    <hyperlink r:id="rId4383" ref="L1462"/>
    <hyperlink r:id="rId4384" ref="J1463"/>
    <hyperlink r:id="rId4385" ref="K1463"/>
    <hyperlink r:id="rId4386" ref="L1463"/>
    <hyperlink r:id="rId4387" ref="J1464"/>
    <hyperlink r:id="rId4388" ref="K1464"/>
    <hyperlink r:id="rId4389" ref="L1464"/>
    <hyperlink r:id="rId4390" ref="J1465"/>
    <hyperlink r:id="rId4391" ref="K1465"/>
    <hyperlink r:id="rId4392" ref="L1465"/>
    <hyperlink r:id="rId4393" ref="J1466"/>
    <hyperlink r:id="rId4394" ref="K1466"/>
    <hyperlink r:id="rId4395" ref="L1466"/>
    <hyperlink r:id="rId4396" ref="J1467"/>
    <hyperlink r:id="rId4397" ref="K1467"/>
    <hyperlink r:id="rId4398" ref="L1467"/>
    <hyperlink r:id="rId4399" ref="J1468"/>
    <hyperlink r:id="rId4400" ref="K1468"/>
    <hyperlink r:id="rId4401" ref="L1468"/>
    <hyperlink r:id="rId4402" ref="J1469"/>
    <hyperlink r:id="rId4403" ref="K1469"/>
    <hyperlink r:id="rId4404" ref="L1469"/>
    <hyperlink r:id="rId4405" ref="J1470"/>
    <hyperlink r:id="rId4406" ref="K1470"/>
    <hyperlink r:id="rId4407" ref="L1470"/>
    <hyperlink r:id="rId4408" ref="J1471"/>
    <hyperlink r:id="rId4409" ref="K1471"/>
    <hyperlink r:id="rId4410" ref="L1471"/>
    <hyperlink r:id="rId4411" ref="J1472"/>
    <hyperlink r:id="rId4412" ref="K1472"/>
    <hyperlink r:id="rId4413" ref="L1472"/>
    <hyperlink r:id="rId4414" ref="J1473"/>
    <hyperlink r:id="rId4415" ref="K1473"/>
    <hyperlink r:id="rId4416" ref="L1473"/>
    <hyperlink r:id="rId4417" ref="J1474"/>
    <hyperlink r:id="rId4418" ref="K1474"/>
    <hyperlink r:id="rId4419" ref="L1474"/>
    <hyperlink r:id="rId4420" ref="J1475"/>
    <hyperlink r:id="rId4421" ref="K1475"/>
    <hyperlink r:id="rId4422" ref="L1475"/>
    <hyperlink r:id="rId4423" ref="J1476"/>
    <hyperlink r:id="rId4424" ref="K1476"/>
    <hyperlink r:id="rId4425" ref="L1476"/>
    <hyperlink r:id="rId4426" ref="J1477"/>
    <hyperlink r:id="rId4427" ref="K1477"/>
    <hyperlink r:id="rId4428" ref="L1477"/>
    <hyperlink r:id="rId4429" ref="J1478"/>
    <hyperlink r:id="rId4430" ref="K1478"/>
    <hyperlink r:id="rId4431" ref="L1478"/>
    <hyperlink r:id="rId4432" ref="J1479"/>
    <hyperlink r:id="rId4433" ref="K1479"/>
    <hyperlink r:id="rId4434" ref="L1479"/>
    <hyperlink r:id="rId4435" ref="J1480"/>
    <hyperlink r:id="rId4436" ref="K1480"/>
    <hyperlink r:id="rId4437" ref="L1480"/>
    <hyperlink r:id="rId4438" ref="J1481"/>
    <hyperlink r:id="rId4439" ref="K1481"/>
    <hyperlink r:id="rId4440" ref="L1481"/>
    <hyperlink r:id="rId4441" ref="J1482"/>
    <hyperlink r:id="rId4442" ref="K1482"/>
    <hyperlink r:id="rId4443" ref="L1482"/>
    <hyperlink r:id="rId4444" ref="J1483"/>
    <hyperlink r:id="rId4445" ref="K1483"/>
    <hyperlink r:id="rId4446" ref="L1483"/>
    <hyperlink r:id="rId4447" ref="J1484"/>
    <hyperlink r:id="rId4448" ref="K1484"/>
    <hyperlink r:id="rId4449" ref="L1484"/>
    <hyperlink r:id="rId4450" ref="J1485"/>
    <hyperlink r:id="rId4451" ref="K1485"/>
    <hyperlink r:id="rId4452" ref="L1485"/>
    <hyperlink r:id="rId4453" ref="J1486"/>
    <hyperlink r:id="rId4454" ref="K1486"/>
    <hyperlink r:id="rId4455" ref="L1486"/>
    <hyperlink r:id="rId4456" ref="J1487"/>
    <hyperlink r:id="rId4457" ref="K1487"/>
    <hyperlink r:id="rId4458" ref="L1487"/>
    <hyperlink r:id="rId4459" ref="J1488"/>
    <hyperlink r:id="rId4460" ref="K1488"/>
    <hyperlink r:id="rId4461" ref="L1488"/>
    <hyperlink r:id="rId4462" ref="J1489"/>
    <hyperlink r:id="rId4463" ref="K1489"/>
    <hyperlink r:id="rId4464" ref="L1489"/>
    <hyperlink r:id="rId4465" ref="J1490"/>
    <hyperlink r:id="rId4466" ref="K1490"/>
    <hyperlink r:id="rId4467" ref="L1490"/>
    <hyperlink r:id="rId4468" ref="J1491"/>
    <hyperlink r:id="rId4469" ref="K1491"/>
    <hyperlink r:id="rId4470" ref="L1491"/>
    <hyperlink r:id="rId4471" ref="J1492"/>
    <hyperlink r:id="rId4472" ref="K1492"/>
    <hyperlink r:id="rId4473" ref="L1492"/>
    <hyperlink r:id="rId4474" ref="J1493"/>
    <hyperlink r:id="rId4475" ref="K1493"/>
    <hyperlink r:id="rId4476" ref="L1493"/>
    <hyperlink r:id="rId4477" ref="J1494"/>
    <hyperlink r:id="rId4478" ref="K1494"/>
    <hyperlink r:id="rId4479" ref="L1494"/>
    <hyperlink r:id="rId4480" ref="J1495"/>
    <hyperlink r:id="rId4481" ref="K1495"/>
    <hyperlink r:id="rId4482" ref="L1495"/>
    <hyperlink r:id="rId4483" ref="J1496"/>
    <hyperlink r:id="rId4484" ref="K1496"/>
    <hyperlink r:id="rId4485" ref="L1496"/>
    <hyperlink r:id="rId4486" ref="J1497"/>
    <hyperlink r:id="rId4487" ref="K1497"/>
    <hyperlink r:id="rId4488" ref="L1497"/>
    <hyperlink r:id="rId4489" ref="J1498"/>
    <hyperlink r:id="rId4490" ref="K1498"/>
    <hyperlink r:id="rId4491" ref="L1498"/>
    <hyperlink r:id="rId4492" ref="J1499"/>
    <hyperlink r:id="rId4493" ref="K1499"/>
    <hyperlink r:id="rId4494" ref="L1499"/>
    <hyperlink r:id="rId4495" ref="J1500"/>
    <hyperlink r:id="rId4496" ref="K1500"/>
    <hyperlink r:id="rId4497" ref="L1500"/>
    <hyperlink r:id="rId4498" ref="J1501"/>
    <hyperlink r:id="rId4499" ref="K1501"/>
    <hyperlink r:id="rId4500" ref="L1501"/>
    <hyperlink r:id="rId4501" ref="J1502"/>
    <hyperlink r:id="rId4502" ref="K1502"/>
    <hyperlink r:id="rId4503" ref="L1502"/>
    <hyperlink r:id="rId4504" ref="J1503"/>
    <hyperlink r:id="rId4505" ref="K1503"/>
    <hyperlink r:id="rId4506" ref="L1503"/>
    <hyperlink r:id="rId4507" ref="J1504"/>
    <hyperlink r:id="rId4508" ref="K1504"/>
    <hyperlink r:id="rId4509" ref="L1504"/>
    <hyperlink r:id="rId4510" ref="J1505"/>
    <hyperlink r:id="rId4511" ref="K1505"/>
    <hyperlink r:id="rId4512" ref="L1505"/>
    <hyperlink r:id="rId4513" ref="J1506"/>
    <hyperlink r:id="rId4514" ref="K1506"/>
    <hyperlink r:id="rId4515" ref="L1506"/>
    <hyperlink r:id="rId4516" ref="J1507"/>
    <hyperlink r:id="rId4517" ref="K1507"/>
    <hyperlink r:id="rId4518" ref="L1507"/>
    <hyperlink r:id="rId4519" ref="J1508"/>
    <hyperlink r:id="rId4520" ref="K1508"/>
    <hyperlink r:id="rId4521" ref="L1508"/>
    <hyperlink r:id="rId4522" ref="J1509"/>
    <hyperlink r:id="rId4523" ref="K1509"/>
    <hyperlink r:id="rId4524" ref="L1509"/>
    <hyperlink r:id="rId4525" ref="J1510"/>
    <hyperlink r:id="rId4526" ref="K1510"/>
    <hyperlink r:id="rId4527" ref="L1510"/>
    <hyperlink r:id="rId4528" ref="J1511"/>
    <hyperlink r:id="rId4529" ref="K1511"/>
    <hyperlink r:id="rId4530" ref="L1511"/>
    <hyperlink r:id="rId4531" ref="J1512"/>
    <hyperlink r:id="rId4532" ref="K1512"/>
    <hyperlink r:id="rId4533" ref="L1512"/>
    <hyperlink r:id="rId4534" ref="J1513"/>
    <hyperlink r:id="rId4535" ref="K1513"/>
    <hyperlink r:id="rId4536" ref="L1513"/>
    <hyperlink r:id="rId4537" ref="J1514"/>
    <hyperlink r:id="rId4538" ref="K1514"/>
    <hyperlink r:id="rId4539" ref="L1514"/>
    <hyperlink r:id="rId4540" ref="J1515"/>
    <hyperlink r:id="rId4541" ref="K1515"/>
    <hyperlink r:id="rId4542" ref="L1515"/>
    <hyperlink r:id="rId4543" ref="J1516"/>
    <hyperlink r:id="rId4544" ref="K1516"/>
    <hyperlink r:id="rId4545" ref="L1516"/>
    <hyperlink r:id="rId4546" ref="J1517"/>
    <hyperlink r:id="rId4547" ref="K1517"/>
    <hyperlink r:id="rId4548" ref="L1517"/>
    <hyperlink r:id="rId4549" ref="J1518"/>
    <hyperlink r:id="rId4550" ref="K1518"/>
    <hyperlink r:id="rId4551" ref="L1518"/>
    <hyperlink r:id="rId4552" ref="J1519"/>
    <hyperlink r:id="rId4553" ref="K1519"/>
    <hyperlink r:id="rId4554" ref="L1519"/>
    <hyperlink r:id="rId4555" ref="J1520"/>
    <hyperlink r:id="rId4556" ref="K1520"/>
    <hyperlink r:id="rId4557" ref="L1520"/>
    <hyperlink r:id="rId4558" ref="J1521"/>
    <hyperlink r:id="rId4559" ref="K1521"/>
    <hyperlink r:id="rId4560" ref="L1521"/>
    <hyperlink r:id="rId4561" ref="J1522"/>
    <hyperlink r:id="rId4562" ref="K1522"/>
    <hyperlink r:id="rId4563" ref="L1522"/>
    <hyperlink r:id="rId4564" ref="J1523"/>
    <hyperlink r:id="rId4565" ref="K1523"/>
    <hyperlink r:id="rId4566" ref="L1523"/>
    <hyperlink r:id="rId4567" ref="J1524"/>
    <hyperlink r:id="rId4568" ref="K1524"/>
    <hyperlink r:id="rId4569" ref="L1524"/>
    <hyperlink r:id="rId4570" ref="J1525"/>
    <hyperlink r:id="rId4571" ref="K1525"/>
    <hyperlink r:id="rId4572" ref="L1525"/>
    <hyperlink r:id="rId4573" ref="J1526"/>
    <hyperlink r:id="rId4574" ref="K1526"/>
    <hyperlink r:id="rId4575" ref="L1526"/>
    <hyperlink r:id="rId4576" ref="J1527"/>
    <hyperlink r:id="rId4577" ref="K1527"/>
    <hyperlink r:id="rId4578" ref="L1527"/>
    <hyperlink r:id="rId4579" ref="J1528"/>
    <hyperlink r:id="rId4580" ref="K1528"/>
    <hyperlink r:id="rId4581" ref="L1528"/>
    <hyperlink r:id="rId4582" ref="J1529"/>
    <hyperlink r:id="rId4583" ref="K1529"/>
    <hyperlink r:id="rId4584" ref="L1529"/>
    <hyperlink r:id="rId4585" ref="J1530"/>
    <hyperlink r:id="rId4586" ref="K1530"/>
    <hyperlink r:id="rId4587" ref="L1530"/>
    <hyperlink r:id="rId4588" ref="J1531"/>
    <hyperlink r:id="rId4589" ref="K1531"/>
    <hyperlink r:id="rId4590" ref="L1531"/>
    <hyperlink r:id="rId4591" ref="J1532"/>
    <hyperlink r:id="rId4592" ref="K1532"/>
    <hyperlink r:id="rId4593" ref="L1532"/>
    <hyperlink r:id="rId4594" ref="J1533"/>
    <hyperlink r:id="rId4595" ref="K1533"/>
    <hyperlink r:id="rId4596" ref="L1533"/>
    <hyperlink r:id="rId4597" ref="J1534"/>
    <hyperlink r:id="rId4598" ref="K1534"/>
    <hyperlink r:id="rId4599" ref="L1534"/>
    <hyperlink r:id="rId4600" ref="J1535"/>
    <hyperlink r:id="rId4601" ref="K1535"/>
    <hyperlink r:id="rId4602" ref="L1535"/>
    <hyperlink r:id="rId4603" ref="J1536"/>
    <hyperlink r:id="rId4604" ref="K1536"/>
    <hyperlink r:id="rId4605" ref="L1536"/>
    <hyperlink r:id="rId4606" ref="J1537"/>
    <hyperlink r:id="rId4607" ref="K1537"/>
    <hyperlink r:id="rId4608" ref="L1537"/>
    <hyperlink r:id="rId4609" ref="J1538"/>
    <hyperlink r:id="rId4610" ref="K1538"/>
    <hyperlink r:id="rId4611" ref="L1538"/>
    <hyperlink r:id="rId4612" ref="J1539"/>
    <hyperlink r:id="rId4613" ref="K1539"/>
    <hyperlink r:id="rId4614" ref="L1539"/>
    <hyperlink r:id="rId4615" ref="J1540"/>
    <hyperlink r:id="rId4616" ref="K1540"/>
    <hyperlink r:id="rId4617" ref="L1540"/>
    <hyperlink r:id="rId4618" ref="J1541"/>
    <hyperlink r:id="rId4619" ref="K1541"/>
    <hyperlink r:id="rId4620" ref="L1541"/>
    <hyperlink r:id="rId4621" ref="J1542"/>
    <hyperlink r:id="rId4622" ref="K1542"/>
    <hyperlink r:id="rId4623" ref="L1542"/>
    <hyperlink r:id="rId4624" ref="J1543"/>
    <hyperlink r:id="rId4625" ref="K1543"/>
    <hyperlink r:id="rId4626" ref="L1543"/>
    <hyperlink r:id="rId4627" ref="J1544"/>
    <hyperlink r:id="rId4628" ref="K1544"/>
    <hyperlink r:id="rId4629" ref="L1544"/>
    <hyperlink r:id="rId4630" ref="J1545"/>
    <hyperlink r:id="rId4631" ref="K1545"/>
    <hyperlink r:id="rId4632" ref="L1545"/>
    <hyperlink r:id="rId4633" ref="J1546"/>
    <hyperlink r:id="rId4634" ref="K1546"/>
    <hyperlink r:id="rId4635" ref="L1546"/>
    <hyperlink r:id="rId4636" ref="J1547"/>
    <hyperlink r:id="rId4637" ref="K1547"/>
    <hyperlink r:id="rId4638" ref="L1547"/>
    <hyperlink r:id="rId4639" ref="J1548"/>
    <hyperlink r:id="rId4640" ref="K1548"/>
    <hyperlink r:id="rId4641" ref="L1548"/>
    <hyperlink r:id="rId4642" ref="J1549"/>
    <hyperlink r:id="rId4643" ref="K1549"/>
    <hyperlink r:id="rId4644" ref="L1549"/>
    <hyperlink r:id="rId4645" ref="J1550"/>
    <hyperlink r:id="rId4646" ref="K1550"/>
    <hyperlink r:id="rId4647" ref="L1550"/>
    <hyperlink r:id="rId4648" ref="J1551"/>
    <hyperlink r:id="rId4649" ref="K1551"/>
    <hyperlink r:id="rId4650" ref="L1551"/>
    <hyperlink r:id="rId4651" ref="J1552"/>
    <hyperlink r:id="rId4652" ref="K1552"/>
    <hyperlink r:id="rId4653" ref="L1552"/>
    <hyperlink r:id="rId4654" ref="J1553"/>
    <hyperlink r:id="rId4655" ref="K1553"/>
    <hyperlink r:id="rId4656" ref="L1553"/>
    <hyperlink r:id="rId4657" ref="J1554"/>
    <hyperlink r:id="rId4658" ref="K1554"/>
    <hyperlink r:id="rId4659" ref="L1554"/>
    <hyperlink r:id="rId4660" ref="J1555"/>
    <hyperlink r:id="rId4661" ref="K1555"/>
    <hyperlink r:id="rId4662" ref="L1555"/>
    <hyperlink r:id="rId4663" ref="J1556"/>
    <hyperlink r:id="rId4664" ref="K1556"/>
    <hyperlink r:id="rId4665" ref="L1556"/>
    <hyperlink r:id="rId4666" ref="J1557"/>
    <hyperlink r:id="rId4667" ref="K1557"/>
    <hyperlink r:id="rId4668" ref="L1557"/>
    <hyperlink r:id="rId4669" ref="J1558"/>
    <hyperlink r:id="rId4670" ref="K1558"/>
    <hyperlink r:id="rId4671" ref="L1558"/>
    <hyperlink r:id="rId4672" ref="J1559"/>
    <hyperlink r:id="rId4673" ref="K1559"/>
    <hyperlink r:id="rId4674" ref="L1559"/>
    <hyperlink r:id="rId4675" ref="J1560"/>
    <hyperlink r:id="rId4676" ref="K1560"/>
    <hyperlink r:id="rId4677" ref="L1560"/>
    <hyperlink r:id="rId4678" ref="J1561"/>
    <hyperlink r:id="rId4679" ref="K1561"/>
    <hyperlink r:id="rId4680" ref="L1561"/>
    <hyperlink r:id="rId4681" ref="J1562"/>
    <hyperlink r:id="rId4682" ref="K1562"/>
    <hyperlink r:id="rId4683" ref="L1562"/>
    <hyperlink r:id="rId4684" ref="J1563"/>
    <hyperlink r:id="rId4685" ref="K1563"/>
    <hyperlink r:id="rId4686" ref="L1563"/>
    <hyperlink r:id="rId4687" ref="J1564"/>
    <hyperlink r:id="rId4688" ref="K1564"/>
    <hyperlink r:id="rId4689" ref="L1564"/>
    <hyperlink r:id="rId4690" ref="J1565"/>
    <hyperlink r:id="rId4691" ref="K1565"/>
    <hyperlink r:id="rId4692" ref="L1565"/>
    <hyperlink r:id="rId4693" ref="J1566"/>
    <hyperlink r:id="rId4694" ref="K1566"/>
    <hyperlink r:id="rId4695" ref="L1566"/>
    <hyperlink r:id="rId4696" ref="J1567"/>
    <hyperlink r:id="rId4697" ref="K1567"/>
    <hyperlink r:id="rId4698" ref="L1567"/>
    <hyperlink r:id="rId4699" ref="J1568"/>
    <hyperlink r:id="rId4700" ref="K1568"/>
    <hyperlink r:id="rId4701" ref="L1568"/>
    <hyperlink r:id="rId4702" ref="J1569"/>
    <hyperlink r:id="rId4703" ref="K1569"/>
    <hyperlink r:id="rId4704" ref="L1569"/>
    <hyperlink r:id="rId4705" ref="J1570"/>
    <hyperlink r:id="rId4706" ref="K1570"/>
    <hyperlink r:id="rId4707" ref="L1570"/>
    <hyperlink r:id="rId4708" ref="J1571"/>
    <hyperlink r:id="rId4709" ref="K1571"/>
    <hyperlink r:id="rId4710" ref="L1571"/>
    <hyperlink r:id="rId4711" ref="J1572"/>
    <hyperlink r:id="rId4712" ref="K1572"/>
    <hyperlink r:id="rId4713" ref="L1572"/>
    <hyperlink r:id="rId4714" ref="J1573"/>
    <hyperlink r:id="rId4715" ref="K1573"/>
    <hyperlink r:id="rId4716" ref="L1573"/>
    <hyperlink r:id="rId4717" ref="J1574"/>
    <hyperlink r:id="rId4718" ref="K1574"/>
    <hyperlink r:id="rId4719" ref="L1574"/>
    <hyperlink r:id="rId4720" ref="J1575"/>
    <hyperlink r:id="rId4721" ref="K1575"/>
    <hyperlink r:id="rId4722" ref="L1575"/>
    <hyperlink r:id="rId4723" ref="J1576"/>
    <hyperlink r:id="rId4724" ref="K1576"/>
    <hyperlink r:id="rId4725" ref="L1576"/>
    <hyperlink r:id="rId4726" ref="J1577"/>
    <hyperlink r:id="rId4727" ref="K1577"/>
    <hyperlink r:id="rId4728" ref="L1577"/>
    <hyperlink r:id="rId4729" ref="J1578"/>
    <hyperlink r:id="rId4730" ref="K1578"/>
    <hyperlink r:id="rId4731" ref="L1578"/>
    <hyperlink r:id="rId4732" ref="J1579"/>
    <hyperlink r:id="rId4733" ref="K1579"/>
    <hyperlink r:id="rId4734" ref="L1579"/>
    <hyperlink r:id="rId4735" ref="J1580"/>
    <hyperlink r:id="rId4736" ref="K1580"/>
    <hyperlink r:id="rId4737" ref="L1580"/>
    <hyperlink r:id="rId4738" ref="J1581"/>
    <hyperlink r:id="rId4739" ref="K1581"/>
    <hyperlink r:id="rId4740" ref="L1581"/>
    <hyperlink r:id="rId4741" ref="J1582"/>
    <hyperlink r:id="rId4742" ref="K1582"/>
    <hyperlink r:id="rId4743" ref="L1582"/>
    <hyperlink r:id="rId4744" ref="J1583"/>
    <hyperlink r:id="rId4745" ref="K1583"/>
    <hyperlink r:id="rId4746" ref="L1583"/>
    <hyperlink r:id="rId4747" ref="J1584"/>
    <hyperlink r:id="rId4748" ref="K1584"/>
    <hyperlink r:id="rId4749" ref="L1584"/>
    <hyperlink r:id="rId4750" ref="J1585"/>
    <hyperlink r:id="rId4751" ref="K1585"/>
    <hyperlink r:id="rId4752" ref="L1585"/>
    <hyperlink r:id="rId4753" ref="J1586"/>
    <hyperlink r:id="rId4754" ref="K1586"/>
    <hyperlink r:id="rId4755" ref="L1586"/>
    <hyperlink r:id="rId4756" ref="J1587"/>
    <hyperlink r:id="rId4757" ref="K1587"/>
    <hyperlink r:id="rId4758" ref="L1587"/>
    <hyperlink r:id="rId4759" ref="J1588"/>
    <hyperlink r:id="rId4760" ref="K1588"/>
    <hyperlink r:id="rId4761" ref="L1588"/>
    <hyperlink r:id="rId4762" ref="J1589"/>
    <hyperlink r:id="rId4763" ref="K1589"/>
    <hyperlink r:id="rId4764" ref="L1589"/>
    <hyperlink r:id="rId4765" ref="J1590"/>
    <hyperlink r:id="rId4766" ref="K1590"/>
    <hyperlink r:id="rId4767" ref="L1590"/>
    <hyperlink r:id="rId4768" ref="J1591"/>
    <hyperlink r:id="rId4769" ref="K1591"/>
    <hyperlink r:id="rId4770" ref="L1591"/>
    <hyperlink r:id="rId4771" ref="J1592"/>
    <hyperlink r:id="rId4772" ref="K1592"/>
    <hyperlink r:id="rId4773" ref="L1592"/>
    <hyperlink r:id="rId4774" ref="J1593"/>
    <hyperlink r:id="rId4775" ref="K1593"/>
    <hyperlink r:id="rId4776" ref="L1593"/>
    <hyperlink r:id="rId4777" ref="J1594"/>
    <hyperlink r:id="rId4778" ref="K1594"/>
    <hyperlink r:id="rId4779" ref="L1594"/>
    <hyperlink r:id="rId4780" ref="J1595"/>
    <hyperlink r:id="rId4781" ref="K1595"/>
    <hyperlink r:id="rId4782" ref="L1595"/>
    <hyperlink r:id="rId4783" ref="J1596"/>
    <hyperlink r:id="rId4784" ref="K1596"/>
    <hyperlink r:id="rId4785" ref="L1596"/>
    <hyperlink r:id="rId4786" ref="J1597"/>
    <hyperlink r:id="rId4787" ref="K1597"/>
    <hyperlink r:id="rId4788" ref="L1597"/>
    <hyperlink r:id="rId4789" ref="J1598"/>
    <hyperlink r:id="rId4790" ref="K1598"/>
    <hyperlink r:id="rId4791" ref="L1598"/>
    <hyperlink r:id="rId4792" ref="J1599"/>
    <hyperlink r:id="rId4793" ref="K1599"/>
    <hyperlink r:id="rId4794" ref="L1599"/>
    <hyperlink r:id="rId4795" ref="J1600"/>
    <hyperlink r:id="rId4796" ref="K1600"/>
    <hyperlink r:id="rId4797" ref="L1600"/>
    <hyperlink r:id="rId4798" ref="J1601"/>
    <hyperlink r:id="rId4799" ref="K1601"/>
    <hyperlink r:id="rId4800" ref="L1601"/>
    <hyperlink r:id="rId4801" ref="J1602"/>
    <hyperlink r:id="rId4802" ref="K1602"/>
    <hyperlink r:id="rId4803" ref="L1602"/>
    <hyperlink r:id="rId4804" ref="J1603"/>
    <hyperlink r:id="rId4805" ref="K1603"/>
    <hyperlink r:id="rId4806" ref="L1603"/>
    <hyperlink r:id="rId4807" ref="J1604"/>
    <hyperlink r:id="rId4808" ref="K1604"/>
    <hyperlink r:id="rId4809" ref="L1604"/>
    <hyperlink r:id="rId4810" ref="J1605"/>
    <hyperlink r:id="rId4811" ref="K1605"/>
    <hyperlink r:id="rId4812" ref="L1605"/>
    <hyperlink r:id="rId4813" ref="J1606"/>
    <hyperlink r:id="rId4814" ref="K1606"/>
    <hyperlink r:id="rId4815" ref="L1606"/>
    <hyperlink r:id="rId4816" ref="J1607"/>
    <hyperlink r:id="rId4817" ref="K1607"/>
    <hyperlink r:id="rId4818" ref="L1607"/>
    <hyperlink r:id="rId4819" ref="J1608"/>
    <hyperlink r:id="rId4820" ref="K1608"/>
    <hyperlink r:id="rId4821" ref="L1608"/>
    <hyperlink r:id="rId4822" ref="J1609"/>
    <hyperlink r:id="rId4823" ref="K1609"/>
    <hyperlink r:id="rId4824" ref="L1609"/>
    <hyperlink r:id="rId4825" ref="J1610"/>
    <hyperlink r:id="rId4826" ref="K1610"/>
    <hyperlink r:id="rId4827" ref="L1610"/>
    <hyperlink r:id="rId4828" ref="J1611"/>
    <hyperlink r:id="rId4829" ref="K1611"/>
    <hyperlink r:id="rId4830" ref="L1611"/>
    <hyperlink r:id="rId4831" ref="J1612"/>
    <hyperlink r:id="rId4832" ref="K1612"/>
    <hyperlink r:id="rId4833" ref="L1612"/>
    <hyperlink r:id="rId4834" ref="J1613"/>
    <hyperlink r:id="rId4835" ref="K1613"/>
    <hyperlink r:id="rId4836" ref="L1613"/>
    <hyperlink r:id="rId4837" ref="J1614"/>
    <hyperlink r:id="rId4838" ref="K1614"/>
    <hyperlink r:id="rId4839" ref="L1614"/>
    <hyperlink r:id="rId4840" ref="J1615"/>
    <hyperlink r:id="rId4841" ref="K1615"/>
    <hyperlink r:id="rId4842" ref="L1615"/>
    <hyperlink r:id="rId4843" ref="J1616"/>
    <hyperlink r:id="rId4844" ref="K1616"/>
    <hyperlink r:id="rId4845" ref="L1616"/>
    <hyperlink r:id="rId4846" ref="J1617"/>
    <hyperlink r:id="rId4847" ref="K1617"/>
    <hyperlink r:id="rId4848" ref="L1617"/>
    <hyperlink r:id="rId4849" ref="J1618"/>
    <hyperlink r:id="rId4850" ref="K1618"/>
    <hyperlink r:id="rId4851" ref="L1618"/>
    <hyperlink r:id="rId4852" ref="J1619"/>
    <hyperlink r:id="rId4853" ref="K1619"/>
    <hyperlink r:id="rId4854" ref="L1619"/>
    <hyperlink r:id="rId4855" ref="J1620"/>
    <hyperlink r:id="rId4856" ref="K1620"/>
    <hyperlink r:id="rId4857" ref="L1620"/>
    <hyperlink r:id="rId4858" ref="J1621"/>
    <hyperlink r:id="rId4859" ref="K1621"/>
    <hyperlink r:id="rId4860" ref="L1621"/>
    <hyperlink r:id="rId4861" ref="J1622"/>
    <hyperlink r:id="rId4862" ref="K1622"/>
    <hyperlink r:id="rId4863" ref="L1622"/>
    <hyperlink r:id="rId4864" ref="J1623"/>
    <hyperlink r:id="rId4865" ref="K1623"/>
    <hyperlink r:id="rId4866" ref="L1623"/>
    <hyperlink r:id="rId4867" ref="J1624"/>
    <hyperlink r:id="rId4868" ref="K1624"/>
    <hyperlink r:id="rId4869" ref="L1624"/>
    <hyperlink r:id="rId4870" ref="J1625"/>
    <hyperlink r:id="rId4871" ref="K1625"/>
    <hyperlink r:id="rId4872" ref="L1625"/>
    <hyperlink r:id="rId4873" ref="J1626"/>
    <hyperlink r:id="rId4874" ref="K1626"/>
    <hyperlink r:id="rId4875" ref="L1626"/>
    <hyperlink r:id="rId4876" ref="J1627"/>
    <hyperlink r:id="rId4877" ref="K1627"/>
    <hyperlink r:id="rId4878" ref="L1627"/>
    <hyperlink r:id="rId4879" ref="J1628"/>
    <hyperlink r:id="rId4880" ref="K1628"/>
    <hyperlink r:id="rId4881" ref="L1628"/>
    <hyperlink r:id="rId4882" ref="J1629"/>
    <hyperlink r:id="rId4883" ref="K1629"/>
    <hyperlink r:id="rId4884" ref="L1629"/>
    <hyperlink r:id="rId4885" ref="J1630"/>
    <hyperlink r:id="rId4886" ref="K1630"/>
    <hyperlink r:id="rId4887" ref="L1630"/>
    <hyperlink r:id="rId4888" ref="J1631"/>
    <hyperlink r:id="rId4889" ref="K1631"/>
    <hyperlink r:id="rId4890" ref="L1631"/>
    <hyperlink r:id="rId4891" ref="J1632"/>
    <hyperlink r:id="rId4892" ref="K1632"/>
    <hyperlink r:id="rId4893" ref="L1632"/>
    <hyperlink r:id="rId4894" ref="J1633"/>
    <hyperlink r:id="rId4895" ref="K1633"/>
    <hyperlink r:id="rId4896" ref="L1633"/>
    <hyperlink r:id="rId4897" ref="J1634"/>
    <hyperlink r:id="rId4898" ref="K1634"/>
    <hyperlink r:id="rId4899" ref="L1634"/>
    <hyperlink r:id="rId4900" ref="J1635"/>
    <hyperlink r:id="rId4901" ref="K1635"/>
    <hyperlink r:id="rId4902" ref="L1635"/>
    <hyperlink r:id="rId4903" ref="J1636"/>
    <hyperlink r:id="rId4904" ref="K1636"/>
    <hyperlink r:id="rId4905" ref="L1636"/>
    <hyperlink r:id="rId4906" ref="J1637"/>
    <hyperlink r:id="rId4907" ref="K1637"/>
    <hyperlink r:id="rId4908" ref="L1637"/>
    <hyperlink r:id="rId4909" ref="J1638"/>
    <hyperlink r:id="rId4910" ref="K1638"/>
    <hyperlink r:id="rId4911" ref="L1638"/>
    <hyperlink r:id="rId4912" ref="J1639"/>
    <hyperlink r:id="rId4913" ref="K1639"/>
    <hyperlink r:id="rId4914" ref="L1639"/>
    <hyperlink r:id="rId4915" ref="J1640"/>
    <hyperlink r:id="rId4916" ref="K1640"/>
    <hyperlink r:id="rId4917" ref="L1640"/>
    <hyperlink r:id="rId4918" ref="J1641"/>
    <hyperlink r:id="rId4919" ref="K1641"/>
    <hyperlink r:id="rId4920" ref="L1641"/>
    <hyperlink r:id="rId4921" ref="J1642"/>
    <hyperlink r:id="rId4922" ref="K1642"/>
    <hyperlink r:id="rId4923" ref="L1642"/>
    <hyperlink r:id="rId4924" ref="J1643"/>
    <hyperlink r:id="rId4925" ref="K1643"/>
    <hyperlink r:id="rId4926" ref="L1643"/>
    <hyperlink r:id="rId4927" ref="J1644"/>
    <hyperlink r:id="rId4928" ref="K1644"/>
    <hyperlink r:id="rId4929" ref="L1644"/>
    <hyperlink r:id="rId4930" ref="J1645"/>
    <hyperlink r:id="rId4931" ref="K1645"/>
    <hyperlink r:id="rId4932" ref="L1645"/>
    <hyperlink r:id="rId4933" ref="J1646"/>
    <hyperlink r:id="rId4934" ref="K1646"/>
    <hyperlink r:id="rId4935" ref="L1646"/>
    <hyperlink r:id="rId4936" ref="J1647"/>
    <hyperlink r:id="rId4937" ref="K1647"/>
    <hyperlink r:id="rId4938" ref="L1647"/>
    <hyperlink r:id="rId4939" ref="J1648"/>
    <hyperlink r:id="rId4940" ref="K1648"/>
    <hyperlink r:id="rId4941" ref="L1648"/>
    <hyperlink r:id="rId4942" ref="J1649"/>
    <hyperlink r:id="rId4943" ref="K1649"/>
    <hyperlink r:id="rId4944" ref="L1649"/>
    <hyperlink r:id="rId4945" ref="J1650"/>
    <hyperlink r:id="rId4946" ref="K1650"/>
    <hyperlink r:id="rId4947" ref="L1650"/>
    <hyperlink r:id="rId4948" ref="J1651"/>
    <hyperlink r:id="rId4949" ref="K1651"/>
    <hyperlink r:id="rId4950" ref="L1651"/>
    <hyperlink r:id="rId4951" ref="J1652"/>
    <hyperlink r:id="rId4952" ref="K1652"/>
    <hyperlink r:id="rId4953" ref="L1652"/>
    <hyperlink r:id="rId4954" ref="J1653"/>
    <hyperlink r:id="rId4955" ref="K1653"/>
    <hyperlink r:id="rId4956" ref="L1653"/>
    <hyperlink r:id="rId4957" ref="J1654"/>
    <hyperlink r:id="rId4958" ref="K1654"/>
    <hyperlink r:id="rId4959" ref="L1654"/>
    <hyperlink r:id="rId4960" ref="J1655"/>
    <hyperlink r:id="rId4961" ref="K1655"/>
    <hyperlink r:id="rId4962" ref="L1655"/>
    <hyperlink r:id="rId4963" ref="J1656"/>
    <hyperlink r:id="rId4964" ref="K1656"/>
    <hyperlink r:id="rId4965" ref="L1656"/>
    <hyperlink r:id="rId4966" ref="J1657"/>
    <hyperlink r:id="rId4967" ref="K1657"/>
    <hyperlink r:id="rId4968" ref="L1657"/>
    <hyperlink r:id="rId4969" ref="J1658"/>
    <hyperlink r:id="rId4970" ref="K1658"/>
    <hyperlink r:id="rId4971" ref="L1658"/>
    <hyperlink r:id="rId4972" ref="J1659"/>
    <hyperlink r:id="rId4973" ref="K1659"/>
    <hyperlink r:id="rId4974" ref="L1659"/>
    <hyperlink r:id="rId4975" ref="J1660"/>
    <hyperlink r:id="rId4976" ref="K1660"/>
    <hyperlink r:id="rId4977" ref="L1660"/>
    <hyperlink r:id="rId4978" ref="J1661"/>
    <hyperlink r:id="rId4979" ref="K1661"/>
    <hyperlink r:id="rId4980" ref="L1661"/>
    <hyperlink r:id="rId4981" ref="J1662"/>
    <hyperlink r:id="rId4982" ref="K1662"/>
    <hyperlink r:id="rId4983" ref="L1662"/>
    <hyperlink r:id="rId4984" ref="J1663"/>
    <hyperlink r:id="rId4985" ref="K1663"/>
    <hyperlink r:id="rId4986" ref="L1663"/>
    <hyperlink r:id="rId4987" ref="J1664"/>
    <hyperlink r:id="rId4988" ref="K1664"/>
    <hyperlink r:id="rId4989" ref="L1664"/>
    <hyperlink r:id="rId4990" ref="J1665"/>
    <hyperlink r:id="rId4991" ref="K1665"/>
    <hyperlink r:id="rId4992" ref="L1665"/>
    <hyperlink r:id="rId4993" ref="J1666"/>
    <hyperlink r:id="rId4994" ref="K1666"/>
    <hyperlink r:id="rId4995" ref="L1666"/>
    <hyperlink r:id="rId4996" ref="J1667"/>
    <hyperlink r:id="rId4997" ref="K1667"/>
    <hyperlink r:id="rId4998" ref="L1667"/>
    <hyperlink r:id="rId4999" ref="J1668"/>
    <hyperlink r:id="rId5000" ref="K1668"/>
    <hyperlink r:id="rId5001" ref="L1668"/>
    <hyperlink r:id="rId5002" ref="J1669"/>
    <hyperlink r:id="rId5003" ref="K1669"/>
    <hyperlink r:id="rId5004" ref="L1669"/>
    <hyperlink r:id="rId5005" ref="J1670"/>
    <hyperlink r:id="rId5006" ref="K1670"/>
    <hyperlink r:id="rId5007" ref="L1670"/>
    <hyperlink r:id="rId5008" ref="J1671"/>
    <hyperlink r:id="rId5009" ref="K1671"/>
    <hyperlink r:id="rId5010" ref="L1671"/>
    <hyperlink r:id="rId5011" ref="J1672"/>
    <hyperlink r:id="rId5012" ref="K1672"/>
    <hyperlink r:id="rId5013" ref="L1672"/>
    <hyperlink r:id="rId5014" ref="J1673"/>
    <hyperlink r:id="rId5015" ref="K1673"/>
    <hyperlink r:id="rId5016" ref="L1673"/>
    <hyperlink r:id="rId5017" ref="J1674"/>
    <hyperlink r:id="rId5018" ref="K1674"/>
    <hyperlink r:id="rId5019" ref="L1674"/>
    <hyperlink r:id="rId5020" ref="J1675"/>
    <hyperlink r:id="rId5021" ref="K1675"/>
    <hyperlink r:id="rId5022" ref="L1675"/>
    <hyperlink r:id="rId5023" ref="J1676"/>
    <hyperlink r:id="rId5024" ref="K1676"/>
    <hyperlink r:id="rId5025" ref="L1676"/>
    <hyperlink r:id="rId5026" ref="J1677"/>
    <hyperlink r:id="rId5027" ref="K1677"/>
    <hyperlink r:id="rId5028" ref="L1677"/>
    <hyperlink r:id="rId5029" ref="J1678"/>
    <hyperlink r:id="rId5030" ref="K1678"/>
    <hyperlink r:id="rId5031" ref="L1678"/>
    <hyperlink r:id="rId5032" ref="J1679"/>
    <hyperlink r:id="rId5033" ref="K1679"/>
    <hyperlink r:id="rId5034" ref="L1679"/>
    <hyperlink r:id="rId5035" ref="J1680"/>
    <hyperlink r:id="rId5036" ref="K1680"/>
    <hyperlink r:id="rId5037" ref="L1680"/>
    <hyperlink r:id="rId5038" ref="J1681"/>
    <hyperlink r:id="rId5039" ref="K1681"/>
    <hyperlink r:id="rId5040" ref="L1681"/>
    <hyperlink r:id="rId5041" ref="J1682"/>
    <hyperlink r:id="rId5042" ref="K1682"/>
    <hyperlink r:id="rId5043" ref="L1682"/>
    <hyperlink r:id="rId5044" ref="J1683"/>
    <hyperlink r:id="rId5045" ref="K1683"/>
    <hyperlink r:id="rId5046" ref="L1683"/>
    <hyperlink r:id="rId5047" ref="J1684"/>
    <hyperlink r:id="rId5048" ref="K1684"/>
    <hyperlink r:id="rId5049" ref="L1684"/>
    <hyperlink r:id="rId5050" ref="J1685"/>
    <hyperlink r:id="rId5051" ref="K1685"/>
    <hyperlink r:id="rId5052" ref="L1685"/>
    <hyperlink r:id="rId5053" ref="J1686"/>
    <hyperlink r:id="rId5054" ref="K1686"/>
    <hyperlink r:id="rId5055" ref="L1686"/>
    <hyperlink r:id="rId5056" ref="J1687"/>
    <hyperlink r:id="rId5057" ref="K1687"/>
    <hyperlink r:id="rId5058" ref="L1687"/>
    <hyperlink r:id="rId5059" ref="J1688"/>
    <hyperlink r:id="rId5060" ref="K1688"/>
    <hyperlink r:id="rId5061" ref="L1688"/>
    <hyperlink r:id="rId5062" ref="J1689"/>
    <hyperlink r:id="rId5063" ref="K1689"/>
    <hyperlink r:id="rId5064" ref="L1689"/>
    <hyperlink r:id="rId5065" ref="J1690"/>
    <hyperlink r:id="rId5066" ref="K1690"/>
    <hyperlink r:id="rId5067" ref="L1690"/>
    <hyperlink r:id="rId5068" ref="J1691"/>
    <hyperlink r:id="rId5069" ref="K1691"/>
    <hyperlink r:id="rId5070" ref="L1691"/>
    <hyperlink r:id="rId5071" ref="J1692"/>
    <hyperlink r:id="rId5072" ref="K1692"/>
    <hyperlink r:id="rId5073" ref="L1692"/>
    <hyperlink r:id="rId5074" ref="J1693"/>
    <hyperlink r:id="rId5075" ref="K1693"/>
    <hyperlink r:id="rId5076" ref="L1693"/>
    <hyperlink r:id="rId5077" ref="J1694"/>
    <hyperlink r:id="rId5078" ref="K1694"/>
    <hyperlink r:id="rId5079" ref="L1694"/>
    <hyperlink r:id="rId5080" ref="J1695"/>
    <hyperlink r:id="rId5081" ref="K1695"/>
    <hyperlink r:id="rId5082" ref="L1695"/>
    <hyperlink r:id="rId5083" ref="J1696"/>
    <hyperlink r:id="rId5084" ref="K1696"/>
    <hyperlink r:id="rId5085" ref="L1696"/>
    <hyperlink r:id="rId5086" ref="J1697"/>
    <hyperlink r:id="rId5087" ref="K1697"/>
    <hyperlink r:id="rId5088" ref="L1697"/>
    <hyperlink r:id="rId5089" ref="J1698"/>
    <hyperlink r:id="rId5090" ref="K1698"/>
    <hyperlink r:id="rId5091" ref="L1698"/>
    <hyperlink r:id="rId5092" ref="J1699"/>
    <hyperlink r:id="rId5093" ref="K1699"/>
    <hyperlink r:id="rId5094" ref="L1699"/>
    <hyperlink r:id="rId5095" ref="J1700"/>
    <hyperlink r:id="rId5096" ref="K1700"/>
    <hyperlink r:id="rId5097" ref="L1700"/>
    <hyperlink r:id="rId5098" ref="J1701"/>
    <hyperlink r:id="rId5099" ref="K1701"/>
    <hyperlink r:id="rId5100" ref="L1701"/>
    <hyperlink r:id="rId5101" ref="J1702"/>
    <hyperlink r:id="rId5102" ref="K1702"/>
    <hyperlink r:id="rId5103" ref="L1702"/>
    <hyperlink r:id="rId5104" ref="J1703"/>
    <hyperlink r:id="rId5105" ref="K1703"/>
    <hyperlink r:id="rId5106" ref="L1703"/>
    <hyperlink r:id="rId5107" ref="J1704"/>
    <hyperlink r:id="rId5108" ref="K1704"/>
    <hyperlink r:id="rId5109" ref="L1704"/>
    <hyperlink r:id="rId5110" ref="J1705"/>
    <hyperlink r:id="rId5111" ref="K1705"/>
    <hyperlink r:id="rId5112" ref="L1705"/>
    <hyperlink r:id="rId5113" ref="J1706"/>
    <hyperlink r:id="rId5114" ref="K1706"/>
    <hyperlink r:id="rId5115" ref="L1706"/>
    <hyperlink r:id="rId5116" ref="J1707"/>
    <hyperlink r:id="rId5117" ref="K1707"/>
    <hyperlink r:id="rId5118" ref="L1707"/>
    <hyperlink r:id="rId5119" ref="J1708"/>
    <hyperlink r:id="rId5120" ref="K1708"/>
    <hyperlink r:id="rId5121" ref="L1708"/>
    <hyperlink r:id="rId5122" ref="J1709"/>
    <hyperlink r:id="rId5123" ref="K1709"/>
    <hyperlink r:id="rId5124" ref="L1709"/>
    <hyperlink r:id="rId5125" ref="J1710"/>
    <hyperlink r:id="rId5126" ref="K1710"/>
    <hyperlink r:id="rId5127" ref="L1710"/>
    <hyperlink r:id="rId5128" ref="J1711"/>
    <hyperlink r:id="rId5129" ref="K1711"/>
    <hyperlink r:id="rId5130" ref="L1711"/>
    <hyperlink r:id="rId5131" ref="J1712"/>
    <hyperlink r:id="rId5132" ref="K1712"/>
    <hyperlink r:id="rId5133" ref="L1712"/>
    <hyperlink r:id="rId5134" ref="J1713"/>
    <hyperlink r:id="rId5135" ref="K1713"/>
    <hyperlink r:id="rId5136" ref="L1713"/>
    <hyperlink r:id="rId5137" ref="J1714"/>
    <hyperlink r:id="rId5138" ref="K1714"/>
    <hyperlink r:id="rId5139" ref="L1714"/>
    <hyperlink r:id="rId5140" ref="J1715"/>
    <hyperlink r:id="rId5141" ref="K1715"/>
    <hyperlink r:id="rId5142" ref="L1715"/>
    <hyperlink r:id="rId5143" ref="J1716"/>
    <hyperlink r:id="rId5144" ref="K1716"/>
    <hyperlink r:id="rId5145" ref="L1716"/>
    <hyperlink r:id="rId5146" ref="J1717"/>
    <hyperlink r:id="rId5147" ref="K1717"/>
    <hyperlink r:id="rId5148" ref="L1717"/>
    <hyperlink r:id="rId5149" ref="J1718"/>
    <hyperlink r:id="rId5150" ref="K1718"/>
    <hyperlink r:id="rId5151" ref="L1718"/>
    <hyperlink r:id="rId5152" ref="J1719"/>
    <hyperlink r:id="rId5153" ref="K1719"/>
    <hyperlink r:id="rId5154" ref="L1719"/>
    <hyperlink r:id="rId5155" ref="J1720"/>
    <hyperlink r:id="rId5156" ref="K1720"/>
    <hyperlink r:id="rId5157" ref="L1720"/>
    <hyperlink r:id="rId5158" ref="J1721"/>
    <hyperlink r:id="rId5159" ref="K1721"/>
    <hyperlink r:id="rId5160" ref="L1721"/>
    <hyperlink r:id="rId5161" ref="J1722"/>
    <hyperlink r:id="rId5162" ref="K1722"/>
    <hyperlink r:id="rId5163" ref="L1722"/>
    <hyperlink r:id="rId5164" ref="J1723"/>
    <hyperlink r:id="rId5165" ref="K1723"/>
    <hyperlink r:id="rId5166" ref="L1723"/>
    <hyperlink r:id="rId5167" ref="J1724"/>
    <hyperlink r:id="rId5168" ref="K1724"/>
    <hyperlink r:id="rId5169" ref="L1724"/>
    <hyperlink r:id="rId5170" ref="J1725"/>
    <hyperlink r:id="rId5171" ref="K1725"/>
    <hyperlink r:id="rId5172" ref="L1725"/>
    <hyperlink r:id="rId5173" ref="J1726"/>
    <hyperlink r:id="rId5174" ref="K1726"/>
    <hyperlink r:id="rId5175" ref="L1726"/>
    <hyperlink r:id="rId5176" ref="J1727"/>
    <hyperlink r:id="rId5177" ref="K1727"/>
    <hyperlink r:id="rId5178" ref="L1727"/>
    <hyperlink r:id="rId5179" ref="J1728"/>
    <hyperlink r:id="rId5180" ref="K1728"/>
    <hyperlink r:id="rId5181" ref="L1728"/>
    <hyperlink r:id="rId5182" ref="J1729"/>
    <hyperlink r:id="rId5183" ref="K1729"/>
    <hyperlink r:id="rId5184" ref="L1729"/>
    <hyperlink r:id="rId5185" ref="J1730"/>
    <hyperlink r:id="rId5186" ref="K1730"/>
    <hyperlink r:id="rId5187" ref="L1730"/>
    <hyperlink r:id="rId5188" ref="J1731"/>
    <hyperlink r:id="rId5189" ref="K1731"/>
    <hyperlink r:id="rId5190" ref="L1731"/>
    <hyperlink r:id="rId5191" ref="J1732"/>
    <hyperlink r:id="rId5192" ref="K1732"/>
    <hyperlink r:id="rId5193" ref="L1732"/>
    <hyperlink r:id="rId5194" ref="J1733"/>
    <hyperlink r:id="rId5195" ref="K1733"/>
    <hyperlink r:id="rId5196" ref="L1733"/>
    <hyperlink r:id="rId5197" ref="J1734"/>
    <hyperlink r:id="rId5198" ref="K1734"/>
    <hyperlink r:id="rId5199" ref="L1734"/>
    <hyperlink r:id="rId5200" ref="J1735"/>
    <hyperlink r:id="rId5201" ref="K1735"/>
    <hyperlink r:id="rId5202" ref="L1735"/>
    <hyperlink r:id="rId5203" ref="J1736"/>
    <hyperlink r:id="rId5204" ref="K1736"/>
    <hyperlink r:id="rId5205" ref="L1736"/>
    <hyperlink r:id="rId5206" ref="J1737"/>
    <hyperlink r:id="rId5207" ref="K1737"/>
    <hyperlink r:id="rId5208" ref="L1737"/>
    <hyperlink r:id="rId5209" ref="J1738"/>
    <hyperlink r:id="rId5210" ref="K1738"/>
    <hyperlink r:id="rId5211" ref="L1738"/>
    <hyperlink r:id="rId5212" ref="J1739"/>
    <hyperlink r:id="rId5213" ref="K1739"/>
    <hyperlink r:id="rId5214" ref="L1739"/>
    <hyperlink r:id="rId5215" ref="J1740"/>
    <hyperlink r:id="rId5216" ref="K1740"/>
    <hyperlink r:id="rId5217" ref="L1740"/>
    <hyperlink r:id="rId5218" ref="J1741"/>
    <hyperlink r:id="rId5219" ref="K1741"/>
    <hyperlink r:id="rId5220" ref="L1741"/>
    <hyperlink r:id="rId5221" ref="J1742"/>
    <hyperlink r:id="rId5222" ref="K1742"/>
    <hyperlink r:id="rId5223" ref="L1742"/>
    <hyperlink r:id="rId5224" ref="J1743"/>
    <hyperlink r:id="rId5225" ref="K1743"/>
    <hyperlink r:id="rId5226" ref="L1743"/>
    <hyperlink r:id="rId5227" ref="J1744"/>
    <hyperlink r:id="rId5228" ref="K1744"/>
    <hyperlink r:id="rId5229" ref="L1744"/>
    <hyperlink r:id="rId5230" ref="J1745"/>
    <hyperlink r:id="rId5231" ref="K1745"/>
    <hyperlink r:id="rId5232" ref="L1745"/>
    <hyperlink r:id="rId5233" ref="J1746"/>
    <hyperlink r:id="rId5234" ref="K1746"/>
    <hyperlink r:id="rId5235" ref="L1746"/>
    <hyperlink r:id="rId5236" ref="J1747"/>
    <hyperlink r:id="rId5237" ref="K1747"/>
    <hyperlink r:id="rId5238" ref="L1747"/>
    <hyperlink r:id="rId5239" ref="J1748"/>
    <hyperlink r:id="rId5240" ref="K1748"/>
    <hyperlink r:id="rId5241" ref="L1748"/>
    <hyperlink r:id="rId5242" ref="J1749"/>
    <hyperlink r:id="rId5243" ref="K1749"/>
    <hyperlink r:id="rId5244" ref="L1749"/>
    <hyperlink r:id="rId5245" ref="J1750"/>
    <hyperlink r:id="rId5246" ref="K1750"/>
    <hyperlink r:id="rId5247" ref="L1750"/>
    <hyperlink r:id="rId5248" ref="J1751"/>
    <hyperlink r:id="rId5249" ref="K1751"/>
    <hyperlink r:id="rId5250" ref="L1751"/>
    <hyperlink r:id="rId5251" ref="J1752"/>
    <hyperlink r:id="rId5252" ref="K1752"/>
    <hyperlink r:id="rId5253" ref="L1752"/>
    <hyperlink r:id="rId5254" ref="J1753"/>
    <hyperlink r:id="rId5255" ref="K1753"/>
    <hyperlink r:id="rId5256" ref="L1753"/>
    <hyperlink r:id="rId5257" ref="J1754"/>
    <hyperlink r:id="rId5258" ref="K1754"/>
    <hyperlink r:id="rId5259" ref="L1754"/>
    <hyperlink r:id="rId5260" ref="J1755"/>
    <hyperlink r:id="rId5261" ref="K1755"/>
    <hyperlink r:id="rId5262" ref="L1755"/>
    <hyperlink r:id="rId5263" ref="J1756"/>
    <hyperlink r:id="rId5264" ref="K1756"/>
    <hyperlink r:id="rId5265" ref="L1756"/>
    <hyperlink r:id="rId5266" ref="J1757"/>
    <hyperlink r:id="rId5267" ref="K1757"/>
    <hyperlink r:id="rId5268" ref="L1757"/>
    <hyperlink r:id="rId5269" ref="J1758"/>
    <hyperlink r:id="rId5270" ref="K1758"/>
    <hyperlink r:id="rId5271" ref="L1758"/>
    <hyperlink r:id="rId5272" ref="J1759"/>
    <hyperlink r:id="rId5273" ref="K1759"/>
    <hyperlink r:id="rId5274" ref="L1759"/>
    <hyperlink r:id="rId5275" ref="J1760"/>
    <hyperlink r:id="rId5276" ref="K1760"/>
    <hyperlink r:id="rId5277" ref="L1760"/>
    <hyperlink r:id="rId5278" ref="J1761"/>
    <hyperlink r:id="rId5279" ref="K1761"/>
    <hyperlink r:id="rId5280" ref="L1761"/>
    <hyperlink r:id="rId5281" ref="J1762"/>
    <hyperlink r:id="rId5282" ref="K1762"/>
    <hyperlink r:id="rId5283" ref="L1762"/>
    <hyperlink r:id="rId5284" ref="J1763"/>
    <hyperlink r:id="rId5285" ref="K1763"/>
    <hyperlink r:id="rId5286" ref="L1763"/>
    <hyperlink r:id="rId5287" ref="J1764"/>
    <hyperlink r:id="rId5288" ref="K1764"/>
    <hyperlink r:id="rId5289" ref="L1764"/>
    <hyperlink r:id="rId5290" ref="J1765"/>
    <hyperlink r:id="rId5291" ref="K1765"/>
    <hyperlink r:id="rId5292" ref="L1765"/>
    <hyperlink r:id="rId5293" ref="J1766"/>
    <hyperlink r:id="rId5294" ref="K1766"/>
    <hyperlink r:id="rId5295" ref="L1766"/>
    <hyperlink r:id="rId5296" ref="J1767"/>
    <hyperlink r:id="rId5297" ref="K1767"/>
    <hyperlink r:id="rId5298" ref="L1767"/>
    <hyperlink r:id="rId5299" ref="J1768"/>
    <hyperlink r:id="rId5300" ref="K1768"/>
    <hyperlink r:id="rId5301" ref="L1768"/>
    <hyperlink r:id="rId5302" ref="J1769"/>
    <hyperlink r:id="rId5303" ref="K1769"/>
    <hyperlink r:id="rId5304" ref="L1769"/>
    <hyperlink r:id="rId5305" ref="J1770"/>
    <hyperlink r:id="rId5306" ref="K1770"/>
    <hyperlink r:id="rId5307" ref="L1770"/>
    <hyperlink r:id="rId5308" ref="J1771"/>
    <hyperlink r:id="rId5309" ref="K1771"/>
    <hyperlink r:id="rId5310" ref="L1771"/>
    <hyperlink r:id="rId5311" ref="J1772"/>
    <hyperlink r:id="rId5312" ref="K1772"/>
    <hyperlink r:id="rId5313" ref="L1772"/>
    <hyperlink r:id="rId5314" ref="J1773"/>
    <hyperlink r:id="rId5315" ref="K1773"/>
    <hyperlink r:id="rId5316" ref="L1773"/>
    <hyperlink r:id="rId5317" ref="J1774"/>
    <hyperlink r:id="rId5318" ref="K1774"/>
    <hyperlink r:id="rId5319" ref="L1774"/>
    <hyperlink r:id="rId5320" ref="J1775"/>
    <hyperlink r:id="rId5321" ref="K1775"/>
    <hyperlink r:id="rId5322" ref="L1775"/>
    <hyperlink r:id="rId5323" ref="J1776"/>
    <hyperlink r:id="rId5324" ref="K1776"/>
    <hyperlink r:id="rId5325" ref="L1776"/>
    <hyperlink r:id="rId5326" ref="J1777"/>
    <hyperlink r:id="rId5327" ref="K1777"/>
    <hyperlink r:id="rId5328" ref="L1777"/>
    <hyperlink r:id="rId5329" ref="J1778"/>
    <hyperlink r:id="rId5330" ref="K1778"/>
    <hyperlink r:id="rId5331" ref="L1778"/>
    <hyperlink r:id="rId5332" ref="J1779"/>
    <hyperlink r:id="rId5333" ref="K1779"/>
    <hyperlink r:id="rId5334" ref="L1779"/>
    <hyperlink r:id="rId5335" ref="J1780"/>
    <hyperlink r:id="rId5336" ref="K1780"/>
    <hyperlink r:id="rId5337" ref="L1780"/>
    <hyperlink r:id="rId5338" ref="J1781"/>
    <hyperlink r:id="rId5339" ref="K1781"/>
    <hyperlink r:id="rId5340" ref="L1781"/>
    <hyperlink r:id="rId5341" ref="J1782"/>
    <hyperlink r:id="rId5342" ref="K1782"/>
    <hyperlink r:id="rId5343" ref="L1782"/>
    <hyperlink r:id="rId5344" ref="J1783"/>
    <hyperlink r:id="rId5345" ref="K1783"/>
    <hyperlink r:id="rId5346" ref="L1783"/>
    <hyperlink r:id="rId5347" ref="J1784"/>
    <hyperlink r:id="rId5348" ref="K1784"/>
    <hyperlink r:id="rId5349" ref="L1784"/>
    <hyperlink r:id="rId5350" ref="J1785"/>
    <hyperlink r:id="rId5351" ref="K1785"/>
    <hyperlink r:id="rId5352" ref="L1785"/>
    <hyperlink r:id="rId5353" ref="J1786"/>
    <hyperlink r:id="rId5354" ref="K1786"/>
    <hyperlink r:id="rId5355" ref="L1786"/>
    <hyperlink r:id="rId5356" ref="J1787"/>
    <hyperlink r:id="rId5357" ref="K1787"/>
    <hyperlink r:id="rId5358" ref="L1787"/>
    <hyperlink r:id="rId5359" ref="J1788"/>
    <hyperlink r:id="rId5360" ref="K1788"/>
    <hyperlink r:id="rId5361" ref="L1788"/>
    <hyperlink r:id="rId5362" ref="J1789"/>
    <hyperlink r:id="rId5363" ref="K1789"/>
    <hyperlink r:id="rId5364" ref="L1789"/>
    <hyperlink r:id="rId5365" ref="J1790"/>
    <hyperlink r:id="rId5366" ref="K1790"/>
    <hyperlink r:id="rId5367" ref="L1790"/>
    <hyperlink r:id="rId5368" ref="J1791"/>
    <hyperlink r:id="rId5369" ref="K1791"/>
    <hyperlink r:id="rId5370" ref="L1791"/>
    <hyperlink r:id="rId5371" ref="J1792"/>
    <hyperlink r:id="rId5372" ref="K1792"/>
    <hyperlink r:id="rId5373" ref="L1792"/>
    <hyperlink r:id="rId5374" ref="J1793"/>
    <hyperlink r:id="rId5375" ref="K1793"/>
    <hyperlink r:id="rId5376" ref="L1793"/>
    <hyperlink r:id="rId5377" ref="J1794"/>
    <hyperlink r:id="rId5378" ref="K1794"/>
    <hyperlink r:id="rId5379" ref="L1794"/>
    <hyperlink r:id="rId5380" ref="J1795"/>
    <hyperlink r:id="rId5381" ref="K1795"/>
    <hyperlink r:id="rId5382" ref="L1795"/>
    <hyperlink r:id="rId5383" ref="J1796"/>
    <hyperlink r:id="rId5384" ref="K1796"/>
    <hyperlink r:id="rId5385" ref="L1796"/>
    <hyperlink r:id="rId5386" ref="J1797"/>
    <hyperlink r:id="rId5387" ref="K1797"/>
    <hyperlink r:id="rId5388" ref="L1797"/>
    <hyperlink r:id="rId5389" ref="J1798"/>
    <hyperlink r:id="rId5390" ref="K1798"/>
    <hyperlink r:id="rId5391" ref="L1798"/>
    <hyperlink r:id="rId5392" ref="J1799"/>
    <hyperlink r:id="rId5393" ref="K1799"/>
    <hyperlink r:id="rId5394" ref="L1799"/>
    <hyperlink r:id="rId5395" ref="J1800"/>
    <hyperlink r:id="rId5396" ref="K1800"/>
    <hyperlink r:id="rId5397" ref="L1800"/>
    <hyperlink r:id="rId5398" ref="J1801"/>
    <hyperlink r:id="rId5399" ref="K1801"/>
    <hyperlink r:id="rId5400" ref="L1801"/>
    <hyperlink r:id="rId5401" ref="J1802"/>
    <hyperlink r:id="rId5402" ref="K1802"/>
    <hyperlink r:id="rId5403" ref="L1802"/>
    <hyperlink r:id="rId5404" ref="J1803"/>
    <hyperlink r:id="rId5405" ref="K1803"/>
    <hyperlink r:id="rId5406" ref="L1803"/>
    <hyperlink r:id="rId5407" ref="J1804"/>
    <hyperlink r:id="rId5408" ref="K1804"/>
    <hyperlink r:id="rId5409" ref="L1804"/>
    <hyperlink r:id="rId5410" ref="J1805"/>
    <hyperlink r:id="rId5411" ref="K1805"/>
    <hyperlink r:id="rId5412" ref="L1805"/>
    <hyperlink r:id="rId5413" ref="J1806"/>
    <hyperlink r:id="rId5414" ref="K1806"/>
    <hyperlink r:id="rId5415" ref="L1806"/>
    <hyperlink r:id="rId5416" ref="J1807"/>
    <hyperlink r:id="rId5417" ref="K1807"/>
    <hyperlink r:id="rId5418" ref="L1807"/>
    <hyperlink r:id="rId5419" ref="J1808"/>
    <hyperlink r:id="rId5420" ref="K1808"/>
    <hyperlink r:id="rId5421" ref="L1808"/>
    <hyperlink r:id="rId5422" ref="J1809"/>
    <hyperlink r:id="rId5423" ref="K1809"/>
    <hyperlink r:id="rId5424" ref="L1809"/>
    <hyperlink r:id="rId5425" ref="J1810"/>
    <hyperlink r:id="rId5426" ref="K1810"/>
    <hyperlink r:id="rId5427" ref="L1810"/>
    <hyperlink r:id="rId5428" ref="J1811"/>
    <hyperlink r:id="rId5429" ref="K1811"/>
    <hyperlink r:id="rId5430" ref="L1811"/>
    <hyperlink r:id="rId5431" ref="J1812"/>
    <hyperlink r:id="rId5432" ref="K1812"/>
    <hyperlink r:id="rId5433" ref="L1812"/>
    <hyperlink r:id="rId5434" ref="J1813"/>
    <hyperlink r:id="rId5435" ref="K1813"/>
    <hyperlink r:id="rId5436" ref="L1813"/>
    <hyperlink r:id="rId5437" ref="J1814"/>
    <hyperlink r:id="rId5438" ref="K1814"/>
    <hyperlink r:id="rId5439" ref="L1814"/>
    <hyperlink r:id="rId5440" ref="J1815"/>
    <hyperlink r:id="rId5441" ref="K1815"/>
    <hyperlink r:id="rId5442" ref="L1815"/>
    <hyperlink r:id="rId5443" ref="J1816"/>
    <hyperlink r:id="rId5444" ref="K1816"/>
    <hyperlink r:id="rId5445" ref="L1816"/>
    <hyperlink r:id="rId5446" ref="J1817"/>
    <hyperlink r:id="rId5447" ref="K1817"/>
    <hyperlink r:id="rId5448" ref="L1817"/>
    <hyperlink r:id="rId5449" ref="J1818"/>
    <hyperlink r:id="rId5450" ref="K1818"/>
    <hyperlink r:id="rId5451" ref="L1818"/>
    <hyperlink r:id="rId5452" ref="J1819"/>
    <hyperlink r:id="rId5453" ref="K1819"/>
    <hyperlink r:id="rId5454" ref="L1819"/>
    <hyperlink r:id="rId5455" ref="J1820"/>
    <hyperlink r:id="rId5456" ref="K1820"/>
    <hyperlink r:id="rId5457" ref="L1820"/>
    <hyperlink r:id="rId5458" ref="J1821"/>
    <hyperlink r:id="rId5459" ref="K1821"/>
    <hyperlink r:id="rId5460" ref="L1821"/>
    <hyperlink r:id="rId5461" ref="J1822"/>
    <hyperlink r:id="rId5462" ref="K1822"/>
    <hyperlink r:id="rId5463" ref="L1822"/>
    <hyperlink r:id="rId5464" ref="J1823"/>
    <hyperlink r:id="rId5465" ref="K1823"/>
    <hyperlink r:id="rId5466" ref="L1823"/>
    <hyperlink r:id="rId5467" ref="J1824"/>
    <hyperlink r:id="rId5468" ref="K1824"/>
    <hyperlink r:id="rId5469" ref="L1824"/>
    <hyperlink r:id="rId5470" ref="J1825"/>
    <hyperlink r:id="rId5471" ref="K1825"/>
    <hyperlink r:id="rId5472" ref="L1825"/>
    <hyperlink r:id="rId5473" ref="J1826"/>
    <hyperlink r:id="rId5474" ref="K1826"/>
    <hyperlink r:id="rId5475" ref="L1826"/>
    <hyperlink r:id="rId5476" ref="J1827"/>
    <hyperlink r:id="rId5477" ref="K1827"/>
    <hyperlink r:id="rId5478" ref="L1827"/>
    <hyperlink r:id="rId5479" ref="J1828"/>
    <hyperlink r:id="rId5480" ref="K1828"/>
    <hyperlink r:id="rId5481" ref="L1828"/>
    <hyperlink r:id="rId5482" ref="J1829"/>
    <hyperlink r:id="rId5483" ref="K1829"/>
    <hyperlink r:id="rId5484" ref="L1829"/>
    <hyperlink r:id="rId5485" ref="J1830"/>
    <hyperlink r:id="rId5486" ref="K1830"/>
    <hyperlink r:id="rId5487" ref="L1830"/>
    <hyperlink r:id="rId5488" ref="J1831"/>
    <hyperlink r:id="rId5489" ref="K1831"/>
    <hyperlink r:id="rId5490" ref="L1831"/>
    <hyperlink r:id="rId5491" ref="J1832"/>
    <hyperlink r:id="rId5492" ref="K1832"/>
    <hyperlink r:id="rId5493" ref="L1832"/>
    <hyperlink r:id="rId5494" ref="J1833"/>
    <hyperlink r:id="rId5495" ref="K1833"/>
    <hyperlink r:id="rId5496" ref="L1833"/>
    <hyperlink r:id="rId5497" ref="J1834"/>
    <hyperlink r:id="rId5498" ref="K1834"/>
    <hyperlink r:id="rId5499" ref="L1834"/>
    <hyperlink r:id="rId5500" ref="J1835"/>
    <hyperlink r:id="rId5501" ref="K1835"/>
    <hyperlink r:id="rId5502" ref="L1835"/>
    <hyperlink r:id="rId5503" ref="J1836"/>
    <hyperlink r:id="rId5504" ref="K1836"/>
    <hyperlink r:id="rId5505" ref="L1836"/>
    <hyperlink r:id="rId5506" ref="J1837"/>
    <hyperlink r:id="rId5507" ref="K1837"/>
    <hyperlink r:id="rId5508" ref="L1837"/>
    <hyperlink r:id="rId5509" ref="J1838"/>
    <hyperlink r:id="rId5510" ref="K1838"/>
    <hyperlink r:id="rId5511" ref="L1838"/>
    <hyperlink r:id="rId5512" ref="J1839"/>
    <hyperlink r:id="rId5513" ref="K1839"/>
    <hyperlink r:id="rId5514" ref="L1839"/>
    <hyperlink r:id="rId5515" ref="J1840"/>
    <hyperlink r:id="rId5516" ref="K1840"/>
    <hyperlink r:id="rId5517" ref="L1840"/>
    <hyperlink r:id="rId5518" ref="J1841"/>
    <hyperlink r:id="rId5519" ref="K1841"/>
    <hyperlink r:id="rId5520" ref="L1841"/>
    <hyperlink r:id="rId5521" ref="J1842"/>
    <hyperlink r:id="rId5522" ref="K1842"/>
    <hyperlink r:id="rId5523" ref="L1842"/>
    <hyperlink r:id="rId5524" ref="J1843"/>
    <hyperlink r:id="rId5525" ref="K1843"/>
    <hyperlink r:id="rId5526" ref="L1843"/>
    <hyperlink r:id="rId5527" ref="J1844"/>
    <hyperlink r:id="rId5528" ref="K1844"/>
    <hyperlink r:id="rId5529" ref="L1844"/>
    <hyperlink r:id="rId5530" ref="J1845"/>
    <hyperlink r:id="rId5531" ref="K1845"/>
    <hyperlink r:id="rId5532" ref="L1845"/>
    <hyperlink r:id="rId5533" ref="J1846"/>
    <hyperlink r:id="rId5534" ref="K1846"/>
    <hyperlink r:id="rId5535" ref="L1846"/>
    <hyperlink r:id="rId5536" ref="J1847"/>
    <hyperlink r:id="rId5537" ref="K1847"/>
    <hyperlink r:id="rId5538" ref="L1847"/>
    <hyperlink r:id="rId5539" ref="J1848"/>
    <hyperlink r:id="rId5540" ref="K1848"/>
    <hyperlink r:id="rId5541" ref="L1848"/>
    <hyperlink r:id="rId5542" ref="J1849"/>
    <hyperlink r:id="rId5543" ref="K1849"/>
    <hyperlink r:id="rId5544" ref="L1849"/>
    <hyperlink r:id="rId5545" ref="J1850"/>
    <hyperlink r:id="rId5546" ref="K1850"/>
    <hyperlink r:id="rId5547" ref="L1850"/>
    <hyperlink r:id="rId5548" ref="J1851"/>
    <hyperlink r:id="rId5549" ref="K1851"/>
    <hyperlink r:id="rId5550" ref="L1851"/>
    <hyperlink r:id="rId5551" ref="J1852"/>
    <hyperlink r:id="rId5552" ref="K1852"/>
    <hyperlink r:id="rId5553" ref="L1852"/>
    <hyperlink r:id="rId5554" ref="J1853"/>
    <hyperlink r:id="rId5555" ref="K1853"/>
    <hyperlink r:id="rId5556" ref="L1853"/>
    <hyperlink r:id="rId5557" ref="J1854"/>
    <hyperlink r:id="rId5558" ref="K1854"/>
    <hyperlink r:id="rId5559" ref="L1854"/>
    <hyperlink r:id="rId5560" ref="J1855"/>
    <hyperlink r:id="rId5561" ref="K1855"/>
    <hyperlink r:id="rId5562" ref="L1855"/>
    <hyperlink r:id="rId5563" ref="J1856"/>
    <hyperlink r:id="rId5564" ref="K1856"/>
    <hyperlink r:id="rId5565" ref="L1856"/>
    <hyperlink r:id="rId5566" ref="J1857"/>
    <hyperlink r:id="rId5567" ref="K1857"/>
    <hyperlink r:id="rId5568" ref="L1857"/>
    <hyperlink r:id="rId5569" ref="J1858"/>
    <hyperlink r:id="rId5570" ref="K1858"/>
    <hyperlink r:id="rId5571" ref="L1858"/>
    <hyperlink r:id="rId5572" ref="J1859"/>
    <hyperlink r:id="rId5573" ref="K1859"/>
    <hyperlink r:id="rId5574" ref="L1859"/>
    <hyperlink r:id="rId5575" ref="J1860"/>
    <hyperlink r:id="rId5576" ref="K1860"/>
    <hyperlink r:id="rId5577" ref="L1860"/>
    <hyperlink r:id="rId5578" ref="J1861"/>
    <hyperlink r:id="rId5579" ref="K1861"/>
    <hyperlink r:id="rId5580" ref="L1861"/>
    <hyperlink r:id="rId5581" ref="J1862"/>
    <hyperlink r:id="rId5582" ref="K1862"/>
    <hyperlink r:id="rId5583" ref="L1862"/>
    <hyperlink r:id="rId5584" ref="J1863"/>
    <hyperlink r:id="rId5585" ref="K1863"/>
    <hyperlink r:id="rId5586" ref="L1863"/>
    <hyperlink r:id="rId5587" ref="J1864"/>
    <hyperlink r:id="rId5588" ref="K1864"/>
    <hyperlink r:id="rId5589" ref="L1864"/>
    <hyperlink r:id="rId5590" ref="J1865"/>
    <hyperlink r:id="rId5591" ref="K1865"/>
    <hyperlink r:id="rId5592" ref="L1865"/>
    <hyperlink r:id="rId5593" ref="J1866"/>
    <hyperlink r:id="rId5594" ref="K1866"/>
    <hyperlink r:id="rId5595" ref="L1866"/>
    <hyperlink r:id="rId5596" ref="J1867"/>
    <hyperlink r:id="rId5597" ref="K1867"/>
    <hyperlink r:id="rId5598" ref="L1867"/>
    <hyperlink r:id="rId5599" ref="J1868"/>
    <hyperlink r:id="rId5600" ref="K1868"/>
    <hyperlink r:id="rId5601" ref="L1868"/>
    <hyperlink r:id="rId5602" ref="J1869"/>
    <hyperlink r:id="rId5603" ref="K1869"/>
    <hyperlink r:id="rId5604" ref="L1869"/>
    <hyperlink r:id="rId5605" ref="J1870"/>
    <hyperlink r:id="rId5606" ref="K1870"/>
    <hyperlink r:id="rId5607" ref="L1870"/>
    <hyperlink r:id="rId5608" ref="J1871"/>
    <hyperlink r:id="rId5609" ref="K1871"/>
    <hyperlink r:id="rId5610" ref="L1871"/>
    <hyperlink r:id="rId5611" ref="J1872"/>
    <hyperlink r:id="rId5612" ref="K1872"/>
    <hyperlink r:id="rId5613" ref="L1872"/>
    <hyperlink r:id="rId5614" ref="J1873"/>
    <hyperlink r:id="rId5615" ref="K1873"/>
    <hyperlink r:id="rId5616" ref="L1873"/>
    <hyperlink r:id="rId5617" ref="J1874"/>
    <hyperlink r:id="rId5618" ref="K1874"/>
    <hyperlink r:id="rId5619" ref="L1874"/>
    <hyperlink r:id="rId5620" ref="J1875"/>
    <hyperlink r:id="rId5621" ref="K1875"/>
    <hyperlink r:id="rId5622" ref="L1875"/>
    <hyperlink r:id="rId5623" ref="J1876"/>
    <hyperlink r:id="rId5624" ref="K1876"/>
    <hyperlink r:id="rId5625" ref="L1876"/>
    <hyperlink r:id="rId5626" ref="J1877"/>
    <hyperlink r:id="rId5627" ref="K1877"/>
    <hyperlink r:id="rId5628" ref="L1877"/>
    <hyperlink r:id="rId5629" ref="J1878"/>
    <hyperlink r:id="rId5630" ref="K1878"/>
    <hyperlink r:id="rId5631" ref="L1878"/>
    <hyperlink r:id="rId5632" ref="J1879"/>
    <hyperlink r:id="rId5633" ref="K1879"/>
    <hyperlink r:id="rId5634" ref="L1879"/>
    <hyperlink r:id="rId5635" ref="J1880"/>
    <hyperlink r:id="rId5636" ref="K1880"/>
    <hyperlink r:id="rId5637" ref="L1880"/>
    <hyperlink r:id="rId5638" ref="J1881"/>
    <hyperlink r:id="rId5639" ref="K1881"/>
    <hyperlink r:id="rId5640" ref="L1881"/>
    <hyperlink r:id="rId5641" ref="J1882"/>
    <hyperlink r:id="rId5642" ref="K1882"/>
    <hyperlink r:id="rId5643" ref="L1882"/>
    <hyperlink r:id="rId5644" ref="J1883"/>
    <hyperlink r:id="rId5645" ref="K1883"/>
    <hyperlink r:id="rId5646" ref="L1883"/>
    <hyperlink r:id="rId5647" ref="J1884"/>
    <hyperlink r:id="rId5648" ref="K1884"/>
    <hyperlink r:id="rId5649" ref="L1884"/>
    <hyperlink r:id="rId5650" ref="J1885"/>
    <hyperlink r:id="rId5651" ref="K1885"/>
    <hyperlink r:id="rId5652" ref="L1885"/>
    <hyperlink r:id="rId5653" ref="J1886"/>
    <hyperlink r:id="rId5654" ref="K1886"/>
    <hyperlink r:id="rId5655" ref="L1886"/>
    <hyperlink r:id="rId5656" ref="J1887"/>
    <hyperlink r:id="rId5657" ref="K1887"/>
    <hyperlink r:id="rId5658" ref="L1887"/>
    <hyperlink r:id="rId5659" ref="J1888"/>
    <hyperlink r:id="rId5660" ref="K1888"/>
    <hyperlink r:id="rId5661" ref="L1888"/>
    <hyperlink r:id="rId5662" ref="J1889"/>
    <hyperlink r:id="rId5663" ref="K1889"/>
    <hyperlink r:id="rId5664" ref="L1889"/>
    <hyperlink r:id="rId5665" ref="J1890"/>
    <hyperlink r:id="rId5666" ref="K1890"/>
    <hyperlink r:id="rId5667" ref="L1890"/>
    <hyperlink r:id="rId5668" ref="J1891"/>
    <hyperlink r:id="rId5669" ref="K1891"/>
    <hyperlink r:id="rId5670" ref="L1891"/>
    <hyperlink r:id="rId5671" ref="J1892"/>
    <hyperlink r:id="rId5672" ref="K1892"/>
    <hyperlink r:id="rId5673" ref="L1892"/>
    <hyperlink r:id="rId5674" ref="J1893"/>
    <hyperlink r:id="rId5675" ref="K1893"/>
    <hyperlink r:id="rId5676" ref="L1893"/>
    <hyperlink r:id="rId5677" ref="J1894"/>
    <hyperlink r:id="rId5678" ref="K1894"/>
    <hyperlink r:id="rId5679" ref="L1894"/>
    <hyperlink r:id="rId5680" ref="J1895"/>
    <hyperlink r:id="rId5681" ref="K1895"/>
    <hyperlink r:id="rId5682" ref="L1895"/>
    <hyperlink r:id="rId5683" ref="J1896"/>
    <hyperlink r:id="rId5684" ref="K1896"/>
    <hyperlink r:id="rId5685" ref="L1896"/>
    <hyperlink r:id="rId5686" ref="J1897"/>
    <hyperlink r:id="rId5687" ref="K1897"/>
    <hyperlink r:id="rId5688" ref="L1897"/>
    <hyperlink r:id="rId5689" ref="J1898"/>
    <hyperlink r:id="rId5690" ref="K1898"/>
    <hyperlink r:id="rId5691" ref="L1898"/>
    <hyperlink r:id="rId5692" ref="J1899"/>
    <hyperlink r:id="rId5693" ref="K1899"/>
    <hyperlink r:id="rId5694" ref="L1899"/>
    <hyperlink r:id="rId5695" ref="J1900"/>
    <hyperlink r:id="rId5696" ref="K1900"/>
    <hyperlink r:id="rId5697" ref="L1900"/>
    <hyperlink r:id="rId5698" ref="J1901"/>
    <hyperlink r:id="rId5699" ref="K1901"/>
    <hyperlink r:id="rId5700" ref="L1901"/>
    <hyperlink r:id="rId5701" ref="J1902"/>
    <hyperlink r:id="rId5702" ref="K1902"/>
    <hyperlink r:id="rId5703" ref="L1902"/>
    <hyperlink r:id="rId5704" ref="J1903"/>
    <hyperlink r:id="rId5705" ref="K1903"/>
    <hyperlink r:id="rId5706" ref="L1903"/>
    <hyperlink r:id="rId5707" ref="J1904"/>
    <hyperlink r:id="rId5708" ref="K1904"/>
    <hyperlink r:id="rId5709" ref="L1904"/>
    <hyperlink r:id="rId5710" ref="J1905"/>
    <hyperlink r:id="rId5711" ref="K1905"/>
    <hyperlink r:id="rId5712" ref="L1905"/>
    <hyperlink r:id="rId5713" ref="J1906"/>
    <hyperlink r:id="rId5714" ref="K1906"/>
    <hyperlink r:id="rId5715" ref="L1906"/>
    <hyperlink r:id="rId5716" ref="J1907"/>
    <hyperlink r:id="rId5717" ref="K1907"/>
    <hyperlink r:id="rId5718" ref="L1907"/>
    <hyperlink r:id="rId5719" ref="J1908"/>
    <hyperlink r:id="rId5720" ref="K1908"/>
    <hyperlink r:id="rId5721" ref="L1908"/>
    <hyperlink r:id="rId5722" ref="J1909"/>
    <hyperlink r:id="rId5723" ref="K1909"/>
    <hyperlink r:id="rId5724" ref="L1909"/>
    <hyperlink r:id="rId5725" ref="J1910"/>
    <hyperlink r:id="rId5726" ref="K1910"/>
    <hyperlink r:id="rId5727" ref="L1910"/>
    <hyperlink r:id="rId5728" ref="J1911"/>
    <hyperlink r:id="rId5729" ref="K1911"/>
    <hyperlink r:id="rId5730" ref="L1911"/>
    <hyperlink r:id="rId5731" ref="J1912"/>
    <hyperlink r:id="rId5732" ref="K1912"/>
    <hyperlink r:id="rId5733" ref="L1912"/>
    <hyperlink r:id="rId5734" ref="J1913"/>
    <hyperlink r:id="rId5735" ref="K1913"/>
    <hyperlink r:id="rId5736" ref="L1913"/>
    <hyperlink r:id="rId5737" ref="J1914"/>
    <hyperlink r:id="rId5738" ref="K1914"/>
    <hyperlink r:id="rId5739" ref="L1914"/>
    <hyperlink r:id="rId5740" ref="J1915"/>
    <hyperlink r:id="rId5741" ref="K1915"/>
    <hyperlink r:id="rId5742" ref="L1915"/>
    <hyperlink r:id="rId5743" ref="J1916"/>
    <hyperlink r:id="rId5744" ref="K1916"/>
    <hyperlink r:id="rId5745" ref="L1916"/>
    <hyperlink r:id="rId5746" ref="J1917"/>
    <hyperlink r:id="rId5747" ref="K1917"/>
    <hyperlink r:id="rId5748" ref="L1917"/>
    <hyperlink r:id="rId5749" ref="J1918"/>
    <hyperlink r:id="rId5750" ref="K1918"/>
    <hyperlink r:id="rId5751" ref="L1918"/>
    <hyperlink r:id="rId5752" ref="J1919"/>
    <hyperlink r:id="rId5753" ref="K1919"/>
    <hyperlink r:id="rId5754" ref="L1919"/>
    <hyperlink r:id="rId5755" ref="J1920"/>
    <hyperlink r:id="rId5756" ref="K1920"/>
    <hyperlink r:id="rId5757" ref="L1920"/>
    <hyperlink r:id="rId5758" ref="J1921"/>
    <hyperlink r:id="rId5759" ref="K1921"/>
    <hyperlink r:id="rId5760" ref="L1921"/>
    <hyperlink r:id="rId5761" ref="J1922"/>
    <hyperlink r:id="rId5762" ref="K1922"/>
    <hyperlink r:id="rId5763" ref="L1922"/>
    <hyperlink r:id="rId5764" ref="J1923"/>
    <hyperlink r:id="rId5765" ref="K1923"/>
    <hyperlink r:id="rId5766" ref="L1923"/>
    <hyperlink r:id="rId5767" ref="J1924"/>
    <hyperlink r:id="rId5768" ref="K1924"/>
    <hyperlink r:id="rId5769" ref="L1924"/>
    <hyperlink r:id="rId5770" ref="J1925"/>
    <hyperlink r:id="rId5771" ref="K1925"/>
    <hyperlink r:id="rId5772" ref="L1925"/>
    <hyperlink r:id="rId5773" ref="J1926"/>
    <hyperlink r:id="rId5774" ref="K1926"/>
    <hyperlink r:id="rId5775" ref="L1926"/>
    <hyperlink r:id="rId5776" ref="J1927"/>
    <hyperlink r:id="rId5777" ref="K1927"/>
    <hyperlink r:id="rId5778" ref="L1927"/>
    <hyperlink r:id="rId5779" ref="J1928"/>
    <hyperlink r:id="rId5780" ref="K1928"/>
    <hyperlink r:id="rId5781" ref="L1928"/>
    <hyperlink r:id="rId5782" ref="J1929"/>
    <hyperlink r:id="rId5783" ref="K1929"/>
    <hyperlink r:id="rId5784" ref="L1929"/>
    <hyperlink r:id="rId5785" ref="J1930"/>
    <hyperlink r:id="rId5786" ref="K1930"/>
    <hyperlink r:id="rId5787" ref="L1930"/>
    <hyperlink r:id="rId5788" ref="J1931"/>
    <hyperlink r:id="rId5789" ref="K1931"/>
    <hyperlink r:id="rId5790" ref="L1931"/>
    <hyperlink r:id="rId5791" ref="J1932"/>
    <hyperlink r:id="rId5792" ref="K1932"/>
    <hyperlink r:id="rId5793" ref="L1932"/>
    <hyperlink r:id="rId5794" ref="J1933"/>
    <hyperlink r:id="rId5795" ref="K1933"/>
    <hyperlink r:id="rId5796" ref="L1933"/>
    <hyperlink r:id="rId5797" ref="J1934"/>
    <hyperlink r:id="rId5798" ref="K1934"/>
    <hyperlink r:id="rId5799" ref="L1934"/>
    <hyperlink r:id="rId5800" ref="J1935"/>
    <hyperlink r:id="rId5801" ref="K1935"/>
    <hyperlink r:id="rId5802" ref="L1935"/>
    <hyperlink r:id="rId5803" ref="J1936"/>
    <hyperlink r:id="rId5804" ref="K1936"/>
    <hyperlink r:id="rId5805" ref="L1936"/>
    <hyperlink r:id="rId5806" ref="J1937"/>
    <hyperlink r:id="rId5807" ref="K1937"/>
    <hyperlink r:id="rId5808" ref="L1937"/>
    <hyperlink r:id="rId5809" ref="J1938"/>
    <hyperlink r:id="rId5810" ref="K1938"/>
    <hyperlink r:id="rId5811" ref="L1938"/>
    <hyperlink r:id="rId5812" ref="J1939"/>
    <hyperlink r:id="rId5813" ref="K1939"/>
    <hyperlink r:id="rId5814" ref="L1939"/>
    <hyperlink r:id="rId5815" ref="J1940"/>
    <hyperlink r:id="rId5816" ref="K1940"/>
    <hyperlink r:id="rId5817" ref="L1940"/>
    <hyperlink r:id="rId5818" ref="J1941"/>
    <hyperlink r:id="rId5819" ref="K1941"/>
    <hyperlink r:id="rId5820" ref="L1941"/>
    <hyperlink r:id="rId5821" ref="J1942"/>
    <hyperlink r:id="rId5822" ref="K1942"/>
    <hyperlink r:id="rId5823" ref="L1942"/>
    <hyperlink r:id="rId5824" ref="J1943"/>
    <hyperlink r:id="rId5825" ref="K1943"/>
    <hyperlink r:id="rId5826" ref="L1943"/>
    <hyperlink r:id="rId5827" ref="J1944"/>
    <hyperlink r:id="rId5828" ref="K1944"/>
    <hyperlink r:id="rId5829" ref="L1944"/>
    <hyperlink r:id="rId5830" ref="J1945"/>
    <hyperlink r:id="rId5831" ref="K1945"/>
    <hyperlink r:id="rId5832" ref="L1945"/>
    <hyperlink r:id="rId5833" ref="J1946"/>
    <hyperlink r:id="rId5834" ref="K1946"/>
    <hyperlink r:id="rId5835" ref="L1946"/>
    <hyperlink r:id="rId5836" ref="J1947"/>
    <hyperlink r:id="rId5837" ref="K1947"/>
    <hyperlink r:id="rId5838" ref="L1947"/>
    <hyperlink r:id="rId5839" ref="J1948"/>
    <hyperlink r:id="rId5840" ref="K1948"/>
    <hyperlink r:id="rId5841" ref="L1948"/>
    <hyperlink r:id="rId5842" ref="J1949"/>
    <hyperlink r:id="rId5843" ref="K1949"/>
    <hyperlink r:id="rId5844" ref="L1949"/>
    <hyperlink r:id="rId5845" ref="J1950"/>
    <hyperlink r:id="rId5846" ref="K1950"/>
    <hyperlink r:id="rId5847" ref="L1950"/>
    <hyperlink r:id="rId5848" ref="J1951"/>
    <hyperlink r:id="rId5849" ref="K1951"/>
    <hyperlink r:id="rId5850" ref="L1951"/>
    <hyperlink r:id="rId5851" ref="J1952"/>
    <hyperlink r:id="rId5852" ref="K1952"/>
    <hyperlink r:id="rId5853" ref="L1952"/>
    <hyperlink r:id="rId5854" ref="J1953"/>
    <hyperlink r:id="rId5855" ref="K1953"/>
    <hyperlink r:id="rId5856" ref="L1953"/>
    <hyperlink r:id="rId5857" ref="J1954"/>
    <hyperlink r:id="rId5858" ref="K1954"/>
    <hyperlink r:id="rId5859" ref="L1954"/>
    <hyperlink r:id="rId5860" ref="J1955"/>
    <hyperlink r:id="rId5861" ref="K1955"/>
    <hyperlink r:id="rId5862" ref="L1955"/>
    <hyperlink r:id="rId5863" ref="J1956"/>
    <hyperlink r:id="rId5864" ref="K1956"/>
    <hyperlink r:id="rId5865" ref="L1956"/>
    <hyperlink r:id="rId5866" ref="J1957"/>
    <hyperlink r:id="rId5867" ref="K1957"/>
    <hyperlink r:id="rId5868" ref="L1957"/>
    <hyperlink r:id="rId5869" ref="J1958"/>
    <hyperlink r:id="rId5870" ref="K1958"/>
    <hyperlink r:id="rId5871" ref="L1958"/>
    <hyperlink r:id="rId5872" ref="J1959"/>
    <hyperlink r:id="rId5873" ref="K1959"/>
    <hyperlink r:id="rId5874" ref="L1959"/>
    <hyperlink r:id="rId5875" ref="J1960"/>
    <hyperlink r:id="rId5876" ref="K1960"/>
    <hyperlink r:id="rId5877" ref="L1960"/>
    <hyperlink r:id="rId5878" ref="J1961"/>
    <hyperlink r:id="rId5879" ref="K1961"/>
    <hyperlink r:id="rId5880" ref="L1961"/>
    <hyperlink r:id="rId5881" ref="J1962"/>
    <hyperlink r:id="rId5882" ref="K1962"/>
    <hyperlink r:id="rId5883" ref="L1962"/>
    <hyperlink r:id="rId5884" ref="J1963"/>
    <hyperlink r:id="rId5885" ref="K1963"/>
    <hyperlink r:id="rId5886" ref="L1963"/>
    <hyperlink r:id="rId5887" ref="J1964"/>
    <hyperlink r:id="rId5888" ref="K1964"/>
    <hyperlink r:id="rId5889" ref="L1964"/>
    <hyperlink r:id="rId5890" ref="J1965"/>
    <hyperlink r:id="rId5891" ref="K1965"/>
    <hyperlink r:id="rId5892" ref="L1965"/>
    <hyperlink r:id="rId5893" ref="J1966"/>
    <hyperlink r:id="rId5894" ref="K1966"/>
    <hyperlink r:id="rId5895" ref="L1966"/>
    <hyperlink r:id="rId5896" ref="J1967"/>
    <hyperlink r:id="rId5897" ref="K1967"/>
    <hyperlink r:id="rId5898" ref="L1967"/>
    <hyperlink r:id="rId5899" ref="J1968"/>
    <hyperlink r:id="rId5900" ref="K1968"/>
    <hyperlink r:id="rId5901" ref="L1968"/>
    <hyperlink r:id="rId5902" ref="J1969"/>
    <hyperlink r:id="rId5903" ref="K1969"/>
    <hyperlink r:id="rId5904" ref="L1969"/>
    <hyperlink r:id="rId5905" ref="J1970"/>
    <hyperlink r:id="rId5906" ref="K1970"/>
    <hyperlink r:id="rId5907" ref="L1970"/>
    <hyperlink r:id="rId5908" ref="J1971"/>
    <hyperlink r:id="rId5909" ref="K1971"/>
    <hyperlink r:id="rId5910" ref="L1971"/>
    <hyperlink r:id="rId5911" ref="J1972"/>
    <hyperlink r:id="rId5912" ref="K1972"/>
    <hyperlink r:id="rId5913" ref="L1972"/>
    <hyperlink r:id="rId5914" ref="J1973"/>
    <hyperlink r:id="rId5915" ref="K1973"/>
    <hyperlink r:id="rId5916" ref="L1973"/>
    <hyperlink r:id="rId5917" ref="J1974"/>
    <hyperlink r:id="rId5918" ref="K1974"/>
    <hyperlink r:id="rId5919" ref="L1974"/>
    <hyperlink r:id="rId5920" ref="J1975"/>
    <hyperlink r:id="rId5921" ref="K1975"/>
    <hyperlink r:id="rId5922" ref="L1975"/>
    <hyperlink r:id="rId5923" ref="J1976"/>
    <hyperlink r:id="rId5924" ref="K1976"/>
    <hyperlink r:id="rId5925" ref="L1976"/>
    <hyperlink r:id="rId5926" ref="J1977"/>
    <hyperlink r:id="rId5927" ref="K1977"/>
    <hyperlink r:id="rId5928" ref="L1977"/>
    <hyperlink r:id="rId5929" ref="J1978"/>
    <hyperlink r:id="rId5930" ref="K1978"/>
    <hyperlink r:id="rId5931" ref="L1978"/>
    <hyperlink r:id="rId5932" ref="J1979"/>
    <hyperlink r:id="rId5933" ref="K1979"/>
    <hyperlink r:id="rId5934" ref="L1979"/>
    <hyperlink r:id="rId5935" ref="J1980"/>
    <hyperlink r:id="rId5936" ref="K1980"/>
    <hyperlink r:id="rId5937" ref="L1980"/>
    <hyperlink r:id="rId5938" ref="J1981"/>
    <hyperlink r:id="rId5939" ref="K1981"/>
    <hyperlink r:id="rId5940" ref="L1981"/>
    <hyperlink r:id="rId5941" ref="J1982"/>
    <hyperlink r:id="rId5942" ref="K1982"/>
    <hyperlink r:id="rId5943" ref="L1982"/>
    <hyperlink r:id="rId5944" ref="J1983"/>
    <hyperlink r:id="rId5945" ref="K1983"/>
    <hyperlink r:id="rId5946" ref="L1983"/>
    <hyperlink r:id="rId5947" ref="J1984"/>
    <hyperlink r:id="rId5948" ref="K1984"/>
    <hyperlink r:id="rId5949" ref="L1984"/>
    <hyperlink r:id="rId5950" ref="J1985"/>
    <hyperlink r:id="rId5951" ref="K1985"/>
    <hyperlink r:id="rId5952" ref="L1985"/>
    <hyperlink r:id="rId5953" ref="J1986"/>
    <hyperlink r:id="rId5954" ref="K1986"/>
    <hyperlink r:id="rId5955" ref="L1986"/>
    <hyperlink r:id="rId5956" ref="J1987"/>
    <hyperlink r:id="rId5957" ref="K1987"/>
    <hyperlink r:id="rId5958" ref="L1987"/>
    <hyperlink r:id="rId5959" ref="J1988"/>
    <hyperlink r:id="rId5960" ref="K1988"/>
    <hyperlink r:id="rId5961" ref="L1988"/>
    <hyperlink r:id="rId5962" ref="J1989"/>
    <hyperlink r:id="rId5963" ref="K1989"/>
    <hyperlink r:id="rId5964" ref="L1989"/>
    <hyperlink r:id="rId5965" ref="J1990"/>
    <hyperlink r:id="rId5966" ref="K1990"/>
    <hyperlink r:id="rId5967" ref="L1990"/>
    <hyperlink r:id="rId5968" ref="J1991"/>
    <hyperlink r:id="rId5969" ref="K1991"/>
    <hyperlink r:id="rId5970" ref="L1991"/>
    <hyperlink r:id="rId5971" ref="J1992"/>
    <hyperlink r:id="rId5972" ref="K1992"/>
    <hyperlink r:id="rId5973" ref="L1992"/>
    <hyperlink r:id="rId5974" ref="J1993"/>
    <hyperlink r:id="rId5975" ref="K1993"/>
    <hyperlink r:id="rId5976" ref="L1993"/>
    <hyperlink r:id="rId5977" ref="J1994"/>
    <hyperlink r:id="rId5978" ref="K1994"/>
    <hyperlink r:id="rId5979" ref="L1994"/>
    <hyperlink r:id="rId5980" ref="J1995"/>
    <hyperlink r:id="rId5981" ref="K1995"/>
    <hyperlink r:id="rId5982" ref="L1995"/>
    <hyperlink r:id="rId5983" ref="J1996"/>
    <hyperlink r:id="rId5984" ref="K1996"/>
    <hyperlink r:id="rId5985" ref="L1996"/>
    <hyperlink r:id="rId5986" ref="J1997"/>
    <hyperlink r:id="rId5987" ref="K1997"/>
    <hyperlink r:id="rId5988" ref="L1997"/>
    <hyperlink r:id="rId5989" ref="J1998"/>
    <hyperlink r:id="rId5990" ref="K1998"/>
    <hyperlink r:id="rId5991" ref="L1998"/>
    <hyperlink r:id="rId5992" ref="J1999"/>
    <hyperlink r:id="rId5993" ref="K1999"/>
    <hyperlink r:id="rId5994" ref="L1999"/>
    <hyperlink r:id="rId5995" ref="J2000"/>
    <hyperlink r:id="rId5996" ref="K2000"/>
    <hyperlink r:id="rId5997" ref="L2000"/>
    <hyperlink r:id="rId5998" ref="J2001"/>
    <hyperlink r:id="rId5999" ref="K2001"/>
    <hyperlink r:id="rId6000" ref="L2001"/>
    <hyperlink r:id="rId6001" ref="J2002"/>
    <hyperlink r:id="rId6002" ref="K2002"/>
    <hyperlink r:id="rId6003" ref="L2002"/>
    <hyperlink r:id="rId6004" ref="J2003"/>
    <hyperlink r:id="rId6005" ref="K2003"/>
    <hyperlink r:id="rId6006" ref="L2003"/>
    <hyperlink r:id="rId6007" ref="J2004"/>
    <hyperlink r:id="rId6008" ref="K2004"/>
    <hyperlink r:id="rId6009" ref="L2004"/>
    <hyperlink r:id="rId6010" ref="J2005"/>
    <hyperlink r:id="rId6011" ref="K2005"/>
    <hyperlink r:id="rId6012" ref="L2005"/>
    <hyperlink r:id="rId6013" ref="J2006"/>
    <hyperlink r:id="rId6014" ref="K2006"/>
    <hyperlink r:id="rId6015" ref="L2006"/>
    <hyperlink r:id="rId6016" ref="J2007"/>
    <hyperlink r:id="rId6017" ref="K2007"/>
    <hyperlink r:id="rId6018" ref="L2007"/>
    <hyperlink r:id="rId6019" ref="J2008"/>
    <hyperlink r:id="rId6020" ref="K2008"/>
    <hyperlink r:id="rId6021" ref="L2008"/>
    <hyperlink r:id="rId6022" ref="J2009"/>
    <hyperlink r:id="rId6023" ref="K2009"/>
    <hyperlink r:id="rId6024" ref="L2009"/>
    <hyperlink r:id="rId6025" ref="J2010"/>
    <hyperlink r:id="rId6026" ref="K2010"/>
    <hyperlink r:id="rId6027" ref="L2010"/>
    <hyperlink r:id="rId6028" ref="J2011"/>
    <hyperlink r:id="rId6029" ref="K2011"/>
    <hyperlink r:id="rId6030" ref="L2011"/>
    <hyperlink r:id="rId6031" ref="J2012"/>
    <hyperlink r:id="rId6032" ref="K2012"/>
    <hyperlink r:id="rId6033" ref="L2012"/>
    <hyperlink r:id="rId6034" ref="J2013"/>
    <hyperlink r:id="rId6035" ref="K2013"/>
    <hyperlink r:id="rId6036" ref="L2013"/>
    <hyperlink r:id="rId6037" ref="J2014"/>
    <hyperlink r:id="rId6038" ref="K2014"/>
    <hyperlink r:id="rId6039" ref="L2014"/>
    <hyperlink r:id="rId6040" ref="J2015"/>
    <hyperlink r:id="rId6041" ref="K2015"/>
    <hyperlink r:id="rId6042" ref="L2015"/>
  </hyperlinks>
  <drawing r:id="rId604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63"/>
    <col customWidth="1" min="2" max="2" width="12.75"/>
    <col customWidth="1" min="3" max="3" width="13.25"/>
    <col customWidth="1" min="4" max="4" width="12.88"/>
    <col customWidth="1" min="5" max="5" width="22.38"/>
    <col customWidth="1" min="6" max="6" width="13.88"/>
    <col customWidth="1" min="7" max="7" width="9.25"/>
    <col customWidth="1" min="9" max="9" width="4.13"/>
    <col customWidth="1" min="16" max="16" width="51.75"/>
    <col customWidth="1" min="17" max="17" width="77.75"/>
  </cols>
  <sheetData>
    <row r="1">
      <c r="A1" s="1" t="s">
        <v>16</v>
      </c>
      <c r="B1" s="1" t="s">
        <v>14</v>
      </c>
      <c r="C1" s="1" t="s">
        <v>15</v>
      </c>
      <c r="D1" s="1" t="s">
        <v>18</v>
      </c>
      <c r="E1" s="15" t="s">
        <v>7505</v>
      </c>
      <c r="F1" s="1" t="s">
        <v>21</v>
      </c>
      <c r="G1" s="1" t="s">
        <v>22</v>
      </c>
      <c r="H1" s="15" t="s">
        <v>7506</v>
      </c>
      <c r="I1" s="16" t="s">
        <v>7507</v>
      </c>
      <c r="J1" s="1" t="s">
        <v>19</v>
      </c>
      <c r="K1" s="1" t="s">
        <v>20</v>
      </c>
      <c r="L1" s="17" t="s">
        <v>7508</v>
      </c>
      <c r="M1" s="1" t="s">
        <v>7509</v>
      </c>
      <c r="N1" s="1" t="s">
        <v>7510</v>
      </c>
      <c r="O1" s="1" t="s">
        <v>7511</v>
      </c>
      <c r="P1" s="1" t="s">
        <v>7512</v>
      </c>
      <c r="Q1" s="1" t="s">
        <v>7513</v>
      </c>
      <c r="R1" s="18"/>
      <c r="S1" s="18"/>
      <c r="T1" s="18"/>
      <c r="U1" s="18"/>
      <c r="V1" s="18"/>
      <c r="W1" s="18"/>
      <c r="X1" s="18"/>
      <c r="Y1" s="18"/>
      <c r="Z1" s="18"/>
      <c r="AA1" s="18"/>
    </row>
    <row r="2">
      <c r="A2" s="4" t="s">
        <v>11</v>
      </c>
      <c r="B2" s="4">
        <v>1.13822934E8</v>
      </c>
      <c r="C2" s="4" t="str">
        <f t="shared" ref="C2:C978" si="1">CONCATENATE(A2,B2)</f>
        <v>PSA113822934</v>
      </c>
      <c r="D2" s="4" t="s">
        <v>2258</v>
      </c>
      <c r="E2" s="4" t="s">
        <v>7514</v>
      </c>
      <c r="F2" s="4" t="s">
        <v>1861</v>
      </c>
      <c r="G2" s="4" t="s">
        <v>116</v>
      </c>
      <c r="H2" s="4" t="s">
        <v>7515</v>
      </c>
      <c r="I2" s="4" t="s">
        <v>7516</v>
      </c>
      <c r="J2" s="4">
        <v>2001.0</v>
      </c>
      <c r="K2" s="4" t="s">
        <v>93</v>
      </c>
      <c r="L2" s="19">
        <v>4656.35</v>
      </c>
      <c r="M2" s="4" t="s">
        <v>7517</v>
      </c>
      <c r="N2" s="7"/>
      <c r="O2" s="20" t="s">
        <v>2259</v>
      </c>
      <c r="P2" s="20" t="s">
        <v>7518</v>
      </c>
      <c r="Q2" s="21" t="s">
        <v>2261</v>
      </c>
    </row>
    <row r="3">
      <c r="A3" s="4" t="s">
        <v>11</v>
      </c>
      <c r="B3" s="4">
        <v>1.16341034E8</v>
      </c>
      <c r="C3" s="4" t="str">
        <f t="shared" si="1"/>
        <v>PSA116341034</v>
      </c>
      <c r="D3" s="4" t="s">
        <v>2284</v>
      </c>
      <c r="E3" s="4" t="s">
        <v>7519</v>
      </c>
      <c r="F3" s="4" t="s">
        <v>1861</v>
      </c>
      <c r="G3" s="4" t="s">
        <v>178</v>
      </c>
      <c r="H3" s="4" t="s">
        <v>7515</v>
      </c>
      <c r="I3" s="4" t="s">
        <v>7516</v>
      </c>
      <c r="J3" s="4">
        <v>2001.0</v>
      </c>
      <c r="K3" s="4" t="s">
        <v>93</v>
      </c>
      <c r="L3" s="19">
        <v>3469.55</v>
      </c>
      <c r="M3" s="4" t="s">
        <v>7517</v>
      </c>
      <c r="N3" s="7"/>
      <c r="O3" s="20" t="s">
        <v>2285</v>
      </c>
      <c r="P3" s="20" t="s">
        <v>7520</v>
      </c>
      <c r="Q3" s="20" t="s">
        <v>2287</v>
      </c>
    </row>
    <row r="4">
      <c r="A4" s="4" t="s">
        <v>11</v>
      </c>
      <c r="B4" s="4">
        <v>9.4300622E7</v>
      </c>
      <c r="C4" s="4" t="str">
        <f t="shared" si="1"/>
        <v>PSA94300622</v>
      </c>
      <c r="D4" s="4" t="s">
        <v>313</v>
      </c>
      <c r="E4" s="4" t="s">
        <v>7521</v>
      </c>
      <c r="F4" s="4" t="s">
        <v>314</v>
      </c>
      <c r="G4" s="4" t="s">
        <v>28</v>
      </c>
      <c r="H4" s="4" t="s">
        <v>7522</v>
      </c>
      <c r="I4" s="4" t="s">
        <v>7516</v>
      </c>
      <c r="J4" s="4">
        <v>1999.0</v>
      </c>
      <c r="K4" s="4" t="s">
        <v>7523</v>
      </c>
      <c r="L4" s="19">
        <v>3229.2</v>
      </c>
      <c r="M4" s="4" t="s">
        <v>7517</v>
      </c>
      <c r="N4" s="7"/>
      <c r="O4" s="20" t="s">
        <v>315</v>
      </c>
      <c r="P4" s="20" t="s">
        <v>7524</v>
      </c>
      <c r="Q4" s="20" t="s">
        <v>317</v>
      </c>
    </row>
    <row r="5">
      <c r="A5" s="4" t="s">
        <v>11</v>
      </c>
      <c r="B5" s="4">
        <v>1.17682553E8</v>
      </c>
      <c r="C5" s="4" t="str">
        <f t="shared" si="1"/>
        <v>PSA117682553</v>
      </c>
      <c r="D5" s="4" t="s">
        <v>2326</v>
      </c>
      <c r="E5" s="4" t="s">
        <v>7525</v>
      </c>
      <c r="F5" s="4" t="s">
        <v>115</v>
      </c>
      <c r="G5" s="4" t="s">
        <v>116</v>
      </c>
      <c r="H5" s="4" t="s">
        <v>7526</v>
      </c>
      <c r="I5" s="4" t="s">
        <v>7516</v>
      </c>
      <c r="J5" s="4">
        <v>2000.0</v>
      </c>
      <c r="K5" s="4" t="s">
        <v>93</v>
      </c>
      <c r="L5" s="19">
        <v>2355.2</v>
      </c>
      <c r="M5" s="4" t="s">
        <v>7517</v>
      </c>
      <c r="N5" s="7"/>
      <c r="O5" s="20" t="s">
        <v>2327</v>
      </c>
      <c r="P5" s="20" t="s">
        <v>7527</v>
      </c>
      <c r="Q5" s="21" t="s">
        <v>2329</v>
      </c>
    </row>
    <row r="6">
      <c r="A6" s="4" t="s">
        <v>11</v>
      </c>
      <c r="B6" s="4">
        <v>9.8079152E7</v>
      </c>
      <c r="C6" s="4" t="str">
        <f t="shared" si="1"/>
        <v>PSA98079152</v>
      </c>
      <c r="D6" s="4" t="s">
        <v>1860</v>
      </c>
      <c r="E6" s="4" t="s">
        <v>7528</v>
      </c>
      <c r="F6" s="4" t="s">
        <v>1861</v>
      </c>
      <c r="G6" s="4" t="s">
        <v>178</v>
      </c>
      <c r="H6" s="4" t="s">
        <v>7515</v>
      </c>
      <c r="I6" s="4" t="s">
        <v>7516</v>
      </c>
      <c r="J6" s="4">
        <v>2001.0</v>
      </c>
      <c r="K6" s="4" t="s">
        <v>93</v>
      </c>
      <c r="L6" s="19">
        <v>2265.5</v>
      </c>
      <c r="M6" s="4" t="s">
        <v>7517</v>
      </c>
      <c r="N6" s="7"/>
      <c r="O6" s="20" t="s">
        <v>1862</v>
      </c>
      <c r="P6" s="20" t="s">
        <v>7529</v>
      </c>
      <c r="Q6" s="20" t="s">
        <v>1864</v>
      </c>
    </row>
    <row r="7">
      <c r="A7" s="4" t="s">
        <v>11</v>
      </c>
      <c r="B7" s="4">
        <v>1.01158041E8</v>
      </c>
      <c r="C7" s="4" t="str">
        <f t="shared" si="1"/>
        <v>PSA101158041</v>
      </c>
      <c r="D7" s="4" t="s">
        <v>1893</v>
      </c>
      <c r="E7" s="4" t="s">
        <v>7514</v>
      </c>
      <c r="F7" s="4" t="s">
        <v>1861</v>
      </c>
      <c r="G7" s="4" t="s">
        <v>178</v>
      </c>
      <c r="H7" s="4" t="s">
        <v>7515</v>
      </c>
      <c r="I7" s="4" t="s">
        <v>7516</v>
      </c>
      <c r="J7" s="4">
        <v>2001.0</v>
      </c>
      <c r="K7" s="4" t="s">
        <v>93</v>
      </c>
      <c r="L7" s="19">
        <v>2199.95</v>
      </c>
      <c r="M7" s="4" t="s">
        <v>7517</v>
      </c>
      <c r="N7" s="7"/>
      <c r="O7" s="20" t="s">
        <v>1894</v>
      </c>
      <c r="P7" s="20" t="s">
        <v>7530</v>
      </c>
      <c r="Q7" s="20" t="s">
        <v>1896</v>
      </c>
    </row>
    <row r="8">
      <c r="A8" s="4" t="s">
        <v>11</v>
      </c>
      <c r="B8" s="4">
        <v>1.01158044E8</v>
      </c>
      <c r="C8" s="4" t="str">
        <f t="shared" si="1"/>
        <v>PSA101158044</v>
      </c>
      <c r="D8" s="4" t="s">
        <v>1897</v>
      </c>
      <c r="E8" s="4" t="s">
        <v>7531</v>
      </c>
      <c r="F8" s="4" t="s">
        <v>1861</v>
      </c>
      <c r="G8" s="4" t="s">
        <v>178</v>
      </c>
      <c r="H8" s="4" t="s">
        <v>7515</v>
      </c>
      <c r="I8" s="4" t="s">
        <v>7516</v>
      </c>
      <c r="J8" s="4">
        <v>2001.0</v>
      </c>
      <c r="K8" s="4" t="s">
        <v>93</v>
      </c>
      <c r="L8" s="19">
        <v>2163.15</v>
      </c>
      <c r="M8" s="4" t="s">
        <v>7517</v>
      </c>
      <c r="N8" s="7"/>
      <c r="O8" s="20" t="s">
        <v>1898</v>
      </c>
      <c r="P8" s="20" t="s">
        <v>7532</v>
      </c>
      <c r="Q8" s="20" t="s">
        <v>1900</v>
      </c>
    </row>
    <row r="9">
      <c r="A9" s="4" t="s">
        <v>11</v>
      </c>
      <c r="B9" s="4">
        <v>5.2898675E7</v>
      </c>
      <c r="C9" s="4" t="str">
        <f t="shared" si="1"/>
        <v>PSA52898675</v>
      </c>
      <c r="D9" s="4" t="s">
        <v>1769</v>
      </c>
      <c r="E9" s="4" t="s">
        <v>7533</v>
      </c>
      <c r="F9" s="4" t="s">
        <v>1094</v>
      </c>
      <c r="G9" s="4" t="s">
        <v>116</v>
      </c>
      <c r="H9" s="4" t="s">
        <v>7522</v>
      </c>
      <c r="I9" s="4" t="s">
        <v>7516</v>
      </c>
      <c r="J9" s="4">
        <v>1999.0</v>
      </c>
      <c r="K9" s="4" t="s">
        <v>93</v>
      </c>
      <c r="L9" s="19">
        <v>2037.8</v>
      </c>
      <c r="M9" s="4" t="s">
        <v>7517</v>
      </c>
      <c r="N9" s="7"/>
      <c r="O9" s="20" t="s">
        <v>1770</v>
      </c>
      <c r="P9" s="20" t="s">
        <v>7534</v>
      </c>
      <c r="Q9" s="20" t="s">
        <v>1772</v>
      </c>
    </row>
    <row r="10">
      <c r="A10" s="4" t="s">
        <v>11</v>
      </c>
      <c r="B10" s="4">
        <v>1.00135775E8</v>
      </c>
      <c r="C10" s="4" t="str">
        <f t="shared" si="1"/>
        <v>PSA100135775</v>
      </c>
      <c r="D10" s="4" t="s">
        <v>393</v>
      </c>
      <c r="E10" s="4" t="s">
        <v>7535</v>
      </c>
      <c r="F10" s="4" t="s">
        <v>394</v>
      </c>
      <c r="G10" s="4" t="s">
        <v>28</v>
      </c>
      <c r="H10" s="4" t="s">
        <v>7536</v>
      </c>
      <c r="I10" s="4" t="s">
        <v>7516</v>
      </c>
      <c r="J10" s="4">
        <v>2019.0</v>
      </c>
      <c r="K10" s="4" t="s">
        <v>93</v>
      </c>
      <c r="L10" s="19">
        <v>2022.85</v>
      </c>
      <c r="M10" s="4" t="s">
        <v>7517</v>
      </c>
      <c r="N10" s="7"/>
      <c r="O10" s="20" t="s">
        <v>395</v>
      </c>
      <c r="P10" s="20" t="s">
        <v>7537</v>
      </c>
      <c r="Q10" s="20" t="s">
        <v>397</v>
      </c>
    </row>
    <row r="11">
      <c r="A11" s="4" t="s">
        <v>11</v>
      </c>
      <c r="B11" s="4">
        <v>1.15469657E8</v>
      </c>
      <c r="C11" s="4" t="str">
        <f t="shared" si="1"/>
        <v>PSA115469657</v>
      </c>
      <c r="D11" s="4" t="s">
        <v>2270</v>
      </c>
      <c r="E11" s="4" t="s">
        <v>7538</v>
      </c>
      <c r="F11" s="4" t="s">
        <v>2271</v>
      </c>
      <c r="G11" s="4" t="s">
        <v>116</v>
      </c>
      <c r="H11" s="4" t="s">
        <v>7539</v>
      </c>
      <c r="I11" s="4" t="s">
        <v>7516</v>
      </c>
      <c r="J11" s="4">
        <v>2003.0</v>
      </c>
      <c r="K11" s="4" t="s">
        <v>93</v>
      </c>
      <c r="L11" s="19">
        <v>1668.65</v>
      </c>
      <c r="M11" s="4" t="s">
        <v>7517</v>
      </c>
      <c r="N11" s="7"/>
      <c r="O11" s="20" t="s">
        <v>2272</v>
      </c>
      <c r="P11" s="20" t="s">
        <v>7540</v>
      </c>
      <c r="Q11" s="20" t="s">
        <v>2274</v>
      </c>
    </row>
    <row r="12">
      <c r="A12" s="4" t="s">
        <v>11</v>
      </c>
      <c r="B12" s="4">
        <v>1.1818956E8</v>
      </c>
      <c r="C12" s="4" t="str">
        <f t="shared" si="1"/>
        <v>PSA118189560</v>
      </c>
      <c r="D12" s="4" t="s">
        <v>2330</v>
      </c>
      <c r="E12" s="4" t="s">
        <v>7541</v>
      </c>
      <c r="F12" s="4" t="s">
        <v>1931</v>
      </c>
      <c r="G12" s="4" t="s">
        <v>585</v>
      </c>
      <c r="H12" s="4" t="s">
        <v>7522</v>
      </c>
      <c r="I12" s="4" t="s">
        <v>7516</v>
      </c>
      <c r="J12" s="4">
        <v>2000.0</v>
      </c>
      <c r="K12" s="4" t="s">
        <v>93</v>
      </c>
      <c r="L12" s="19">
        <v>1569.75</v>
      </c>
      <c r="M12" s="4" t="s">
        <v>7517</v>
      </c>
      <c r="N12" s="7"/>
      <c r="O12" s="20" t="s">
        <v>2331</v>
      </c>
      <c r="P12" s="20" t="s">
        <v>7542</v>
      </c>
      <c r="Q12" s="20" t="s">
        <v>2333</v>
      </c>
    </row>
    <row r="13">
      <c r="A13" s="4" t="s">
        <v>11</v>
      </c>
      <c r="B13" s="4">
        <v>1.14040238E8</v>
      </c>
      <c r="C13" s="4" t="str">
        <f t="shared" si="1"/>
        <v>PSA114040238</v>
      </c>
      <c r="D13" s="4" t="s">
        <v>657</v>
      </c>
      <c r="E13" s="4" t="s">
        <v>7543</v>
      </c>
      <c r="F13" s="4" t="s">
        <v>278</v>
      </c>
      <c r="G13" s="4" t="s">
        <v>28</v>
      </c>
      <c r="H13" s="4" t="s">
        <v>7539</v>
      </c>
      <c r="I13" s="4" t="s">
        <v>7516</v>
      </c>
      <c r="J13" s="4">
        <v>1997.0</v>
      </c>
      <c r="K13" s="4" t="s">
        <v>109</v>
      </c>
      <c r="L13" s="19">
        <v>1304.1</v>
      </c>
      <c r="M13" s="4" t="s">
        <v>7517</v>
      </c>
      <c r="N13" s="7"/>
      <c r="O13" s="20" t="s">
        <v>658</v>
      </c>
      <c r="P13" s="20" t="s">
        <v>7544</v>
      </c>
      <c r="Q13" s="20" t="s">
        <v>660</v>
      </c>
    </row>
    <row r="14">
      <c r="A14" s="4" t="s">
        <v>11</v>
      </c>
      <c r="B14" s="4">
        <v>1.1698253E8</v>
      </c>
      <c r="C14" s="4" t="str">
        <f t="shared" si="1"/>
        <v>PSA116982530</v>
      </c>
      <c r="D14" s="4" t="s">
        <v>2300</v>
      </c>
      <c r="E14" s="4" t="s">
        <v>7545</v>
      </c>
      <c r="F14" s="4" t="s">
        <v>1140</v>
      </c>
      <c r="G14" s="4" t="s">
        <v>116</v>
      </c>
      <c r="H14" s="4" t="s">
        <v>7546</v>
      </c>
      <c r="I14" s="4" t="s">
        <v>7516</v>
      </c>
      <c r="J14" s="4">
        <v>2002.0</v>
      </c>
      <c r="K14" s="4" t="s">
        <v>93</v>
      </c>
      <c r="L14" s="19">
        <v>1174.15</v>
      </c>
      <c r="M14" s="4" t="s">
        <v>7517</v>
      </c>
      <c r="N14" s="7"/>
      <c r="O14" s="20" t="s">
        <v>2301</v>
      </c>
      <c r="P14" s="20" t="s">
        <v>7547</v>
      </c>
      <c r="Q14" s="20" t="s">
        <v>2303</v>
      </c>
    </row>
    <row r="15">
      <c r="A15" s="4" t="s">
        <v>11</v>
      </c>
      <c r="B15" s="4">
        <v>7.0996044E7</v>
      </c>
      <c r="C15" s="4" t="str">
        <f t="shared" si="1"/>
        <v>PSA70996044</v>
      </c>
      <c r="D15" s="4" t="s">
        <v>150</v>
      </c>
      <c r="E15" s="4" t="s">
        <v>7548</v>
      </c>
      <c r="F15" s="4" t="s">
        <v>151</v>
      </c>
      <c r="G15" s="4" t="s">
        <v>28</v>
      </c>
      <c r="H15" s="4" t="s">
        <v>7549</v>
      </c>
      <c r="I15" s="4" t="s">
        <v>7516</v>
      </c>
      <c r="J15" s="4">
        <v>2022.0</v>
      </c>
      <c r="K15" s="4" t="s">
        <v>93</v>
      </c>
      <c r="L15" s="19">
        <v>1086.75</v>
      </c>
      <c r="M15" s="4" t="s">
        <v>7517</v>
      </c>
      <c r="N15" s="7"/>
      <c r="O15" s="20" t="s">
        <v>152</v>
      </c>
      <c r="P15" s="20" t="s">
        <v>7550</v>
      </c>
      <c r="Q15" s="20" t="s">
        <v>154</v>
      </c>
    </row>
    <row r="16">
      <c r="A16" s="4" t="s">
        <v>11</v>
      </c>
      <c r="B16" s="4">
        <v>1.14506143E8</v>
      </c>
      <c r="C16" s="4" t="str">
        <f t="shared" si="1"/>
        <v>PSA114506143</v>
      </c>
      <c r="D16" s="4" t="s">
        <v>668</v>
      </c>
      <c r="E16" s="4" t="s">
        <v>7551</v>
      </c>
      <c r="F16" s="4" t="s">
        <v>475</v>
      </c>
      <c r="G16" s="4" t="s">
        <v>28</v>
      </c>
      <c r="H16" s="4" t="s">
        <v>7539</v>
      </c>
      <c r="I16" s="4" t="s">
        <v>7516</v>
      </c>
      <c r="J16" s="4">
        <v>1997.0</v>
      </c>
      <c r="K16" s="4" t="s">
        <v>109</v>
      </c>
      <c r="L16" s="19">
        <v>1018.9</v>
      </c>
      <c r="M16" s="4" t="s">
        <v>7517</v>
      </c>
      <c r="N16" s="7"/>
      <c r="O16" s="20" t="s">
        <v>669</v>
      </c>
      <c r="P16" s="20" t="s">
        <v>7552</v>
      </c>
      <c r="Q16" s="20" t="s">
        <v>671</v>
      </c>
    </row>
    <row r="17">
      <c r="A17" s="4" t="s">
        <v>11</v>
      </c>
      <c r="B17" s="4">
        <v>1.1768255E8</v>
      </c>
      <c r="C17" s="4" t="str">
        <f t="shared" si="1"/>
        <v>PSA117682550</v>
      </c>
      <c r="D17" s="4" t="s">
        <v>2321</v>
      </c>
      <c r="E17" s="4" t="s">
        <v>7553</v>
      </c>
      <c r="F17" s="4" t="s">
        <v>2322</v>
      </c>
      <c r="G17" s="4" t="s">
        <v>585</v>
      </c>
      <c r="H17" s="4" t="s">
        <v>7554</v>
      </c>
      <c r="I17" s="4" t="s">
        <v>7516</v>
      </c>
      <c r="J17" s="4">
        <v>2006.0</v>
      </c>
      <c r="K17" s="4" t="s">
        <v>93</v>
      </c>
      <c r="L17" s="19">
        <v>969.45</v>
      </c>
      <c r="M17" s="4" t="s">
        <v>7517</v>
      </c>
      <c r="N17" s="7"/>
      <c r="O17" s="20" t="s">
        <v>2323</v>
      </c>
      <c r="P17" s="20" t="s">
        <v>7555</v>
      </c>
      <c r="Q17" s="20" t="s">
        <v>2325</v>
      </c>
    </row>
    <row r="18">
      <c r="A18" s="4" t="s">
        <v>11</v>
      </c>
      <c r="B18" s="4">
        <v>7.3627929E7</v>
      </c>
      <c r="C18" s="4" t="str">
        <f t="shared" si="1"/>
        <v>PSA73627929</v>
      </c>
      <c r="D18" s="4" t="s">
        <v>170</v>
      </c>
      <c r="E18" s="4" t="s">
        <v>7556</v>
      </c>
      <c r="F18" s="4" t="s">
        <v>171</v>
      </c>
      <c r="G18" s="4" t="s">
        <v>172</v>
      </c>
      <c r="H18" s="4" t="s">
        <v>7539</v>
      </c>
      <c r="I18" s="4" t="s">
        <v>7516</v>
      </c>
      <c r="J18" s="4">
        <v>2003.0</v>
      </c>
      <c r="K18" s="4" t="s">
        <v>93</v>
      </c>
      <c r="L18" s="19">
        <v>924.6</v>
      </c>
      <c r="M18" s="4" t="s">
        <v>7517</v>
      </c>
      <c r="N18" s="7"/>
      <c r="O18" s="20" t="s">
        <v>173</v>
      </c>
      <c r="P18" s="20" t="s">
        <v>7557</v>
      </c>
      <c r="Q18" s="20" t="s">
        <v>175</v>
      </c>
    </row>
    <row r="19">
      <c r="A19" s="4" t="s">
        <v>11</v>
      </c>
      <c r="B19" s="4">
        <v>1.16982523E8</v>
      </c>
      <c r="C19" s="4" t="str">
        <f t="shared" si="1"/>
        <v>PSA116982523</v>
      </c>
      <c r="D19" s="4" t="s">
        <v>2291</v>
      </c>
      <c r="E19" s="4" t="s">
        <v>7558</v>
      </c>
      <c r="F19" s="4" t="s">
        <v>309</v>
      </c>
      <c r="G19" s="4" t="s">
        <v>178</v>
      </c>
      <c r="H19" s="4" t="s">
        <v>7522</v>
      </c>
      <c r="I19" s="4" t="s">
        <v>7516</v>
      </c>
      <c r="J19" s="4">
        <v>2000.0</v>
      </c>
      <c r="K19" s="4" t="s">
        <v>93</v>
      </c>
      <c r="L19" s="19">
        <v>852.15</v>
      </c>
      <c r="M19" s="4" t="s">
        <v>7517</v>
      </c>
      <c r="N19" s="7"/>
      <c r="O19" s="20" t="s">
        <v>2292</v>
      </c>
      <c r="P19" s="20" t="s">
        <v>7559</v>
      </c>
      <c r="Q19" s="20" t="s">
        <v>2294</v>
      </c>
    </row>
    <row r="20">
      <c r="A20" s="4" t="s">
        <v>11</v>
      </c>
      <c r="B20" s="4">
        <v>1.09310238E8</v>
      </c>
      <c r="C20" s="4" t="str">
        <f t="shared" si="1"/>
        <v>PSA109310238</v>
      </c>
      <c r="D20" s="4" t="s">
        <v>2169</v>
      </c>
      <c r="E20" s="4" t="s">
        <v>7560</v>
      </c>
      <c r="F20" s="4" t="s">
        <v>2170</v>
      </c>
      <c r="G20" s="4" t="s">
        <v>116</v>
      </c>
      <c r="H20" s="4" t="s">
        <v>7561</v>
      </c>
      <c r="I20" s="4" t="s">
        <v>7516</v>
      </c>
      <c r="J20" s="4">
        <v>2010.0</v>
      </c>
      <c r="K20" s="4" t="s">
        <v>93</v>
      </c>
      <c r="L20" s="19">
        <v>845.25</v>
      </c>
      <c r="M20" s="4" t="s">
        <v>7517</v>
      </c>
      <c r="N20" s="7"/>
      <c r="O20" s="20" t="s">
        <v>2171</v>
      </c>
      <c r="P20" s="20" t="s">
        <v>7562</v>
      </c>
      <c r="Q20" s="20" t="s">
        <v>2173</v>
      </c>
    </row>
    <row r="21">
      <c r="A21" s="4" t="s">
        <v>11</v>
      </c>
      <c r="B21" s="4">
        <v>1.16215133E8</v>
      </c>
      <c r="C21" s="4" t="str">
        <f t="shared" si="1"/>
        <v>PSA116215133</v>
      </c>
      <c r="D21" s="4" t="s">
        <v>2279</v>
      </c>
      <c r="E21" s="4" t="s">
        <v>7563</v>
      </c>
      <c r="F21" s="4" t="s">
        <v>2280</v>
      </c>
      <c r="G21" s="4" t="s">
        <v>116</v>
      </c>
      <c r="H21" s="4" t="s">
        <v>7564</v>
      </c>
      <c r="I21" s="4" t="s">
        <v>7516</v>
      </c>
      <c r="J21" s="4">
        <v>2004.0</v>
      </c>
      <c r="K21" s="4" t="s">
        <v>93</v>
      </c>
      <c r="L21" s="19">
        <v>723.35</v>
      </c>
      <c r="M21" s="4" t="s">
        <v>7517</v>
      </c>
      <c r="N21" s="7"/>
      <c r="O21" s="20" t="s">
        <v>2281</v>
      </c>
      <c r="P21" s="20" t="s">
        <v>7565</v>
      </c>
      <c r="Q21" s="20" t="s">
        <v>2283</v>
      </c>
    </row>
    <row r="22">
      <c r="A22" s="4" t="s">
        <v>11</v>
      </c>
      <c r="B22" s="4">
        <v>1.14366898E8</v>
      </c>
      <c r="C22" s="4" t="str">
        <f t="shared" si="1"/>
        <v>PSA114366898</v>
      </c>
      <c r="D22" s="4" t="s">
        <v>2266</v>
      </c>
      <c r="E22" s="4" t="s">
        <v>7566</v>
      </c>
      <c r="F22" s="4" t="s">
        <v>360</v>
      </c>
      <c r="G22" s="4" t="s">
        <v>28</v>
      </c>
      <c r="H22" s="4" t="s">
        <v>7567</v>
      </c>
      <c r="I22" s="4" t="s">
        <v>7516</v>
      </c>
      <c r="J22" s="4">
        <v>2019.0</v>
      </c>
      <c r="K22" s="4" t="s">
        <v>93</v>
      </c>
      <c r="L22" s="19">
        <v>627.9</v>
      </c>
      <c r="M22" s="4" t="s">
        <v>7517</v>
      </c>
      <c r="N22" s="7"/>
      <c r="O22" s="20" t="s">
        <v>2267</v>
      </c>
      <c r="P22" s="20" t="s">
        <v>7568</v>
      </c>
      <c r="Q22" s="20" t="s">
        <v>2269</v>
      </c>
    </row>
    <row r="23">
      <c r="A23" s="4" t="s">
        <v>11</v>
      </c>
      <c r="B23" s="4">
        <v>1.08381871E8</v>
      </c>
      <c r="C23" s="4" t="str">
        <f t="shared" si="1"/>
        <v>PSA108381871</v>
      </c>
      <c r="D23" s="4" t="s">
        <v>1990</v>
      </c>
      <c r="E23" s="4" t="s">
        <v>7569</v>
      </c>
      <c r="F23" s="4" t="s">
        <v>1991</v>
      </c>
      <c r="G23" s="4" t="s">
        <v>28</v>
      </c>
      <c r="H23" s="4" t="s">
        <v>7570</v>
      </c>
      <c r="I23" s="4" t="s">
        <v>7516</v>
      </c>
      <c r="J23" s="4">
        <v>2005.0</v>
      </c>
      <c r="K23" s="4" t="s">
        <v>93</v>
      </c>
      <c r="L23" s="19">
        <v>617.55</v>
      </c>
      <c r="M23" s="4" t="s">
        <v>7517</v>
      </c>
      <c r="N23" s="7"/>
      <c r="O23" s="20" t="s">
        <v>1992</v>
      </c>
      <c r="P23" s="20" t="s">
        <v>7571</v>
      </c>
      <c r="Q23" s="20" t="s">
        <v>1994</v>
      </c>
    </row>
    <row r="24">
      <c r="A24" s="4" t="s">
        <v>11</v>
      </c>
      <c r="B24" s="4">
        <v>1.17649121E8</v>
      </c>
      <c r="C24" s="4" t="str">
        <f t="shared" si="1"/>
        <v>PSA117649121</v>
      </c>
      <c r="D24" s="4" t="s">
        <v>2308</v>
      </c>
      <c r="E24" s="4" t="s">
        <v>7572</v>
      </c>
      <c r="F24" s="4" t="s">
        <v>1140</v>
      </c>
      <c r="G24" s="4" t="s">
        <v>178</v>
      </c>
      <c r="H24" s="4" t="s">
        <v>7546</v>
      </c>
      <c r="I24" s="4" t="s">
        <v>7516</v>
      </c>
      <c r="J24" s="4">
        <v>2002.0</v>
      </c>
      <c r="K24" s="4" t="s">
        <v>93</v>
      </c>
      <c r="L24" s="19">
        <v>611.8</v>
      </c>
      <c r="M24" s="4" t="s">
        <v>7517</v>
      </c>
      <c r="N24" s="7"/>
      <c r="O24" s="20" t="s">
        <v>2309</v>
      </c>
      <c r="P24" s="20" t="s">
        <v>7573</v>
      </c>
      <c r="Q24" s="20" t="s">
        <v>2311</v>
      </c>
    </row>
    <row r="25">
      <c r="A25" s="4" t="s">
        <v>11</v>
      </c>
      <c r="B25" s="4">
        <v>1.17649116E8</v>
      </c>
      <c r="C25" s="4" t="str">
        <f t="shared" si="1"/>
        <v>PSA117649116</v>
      </c>
      <c r="D25" s="4" t="s">
        <v>2304</v>
      </c>
      <c r="E25" s="4" t="s">
        <v>7528</v>
      </c>
      <c r="F25" s="4" t="s">
        <v>2271</v>
      </c>
      <c r="G25" s="4" t="s">
        <v>178</v>
      </c>
      <c r="H25" s="4" t="s">
        <v>7539</v>
      </c>
      <c r="I25" s="4" t="s">
        <v>7516</v>
      </c>
      <c r="J25" s="4">
        <v>2003.0</v>
      </c>
      <c r="K25" s="4" t="s">
        <v>93</v>
      </c>
      <c r="L25" s="19">
        <v>596.85</v>
      </c>
      <c r="M25" s="4" t="s">
        <v>7517</v>
      </c>
      <c r="N25" s="7"/>
      <c r="O25" s="20" t="s">
        <v>2305</v>
      </c>
      <c r="P25" s="20" t="s">
        <v>7574</v>
      </c>
      <c r="Q25" s="20" t="s">
        <v>2307</v>
      </c>
    </row>
    <row r="26">
      <c r="A26" s="4" t="s">
        <v>11</v>
      </c>
      <c r="B26" s="4">
        <v>7.341924E7</v>
      </c>
      <c r="C26" s="4" t="str">
        <f t="shared" si="1"/>
        <v>PSA73419240</v>
      </c>
      <c r="D26" s="4" t="s">
        <v>1799</v>
      </c>
      <c r="E26" s="4" t="s">
        <v>7575</v>
      </c>
      <c r="F26" s="4" t="s">
        <v>1800</v>
      </c>
      <c r="G26" s="4" t="s">
        <v>28</v>
      </c>
      <c r="H26" s="4" t="s">
        <v>7576</v>
      </c>
      <c r="I26" s="4" t="s">
        <v>7516</v>
      </c>
      <c r="J26" s="4">
        <v>2010.0</v>
      </c>
      <c r="K26" s="4" t="s">
        <v>109</v>
      </c>
      <c r="L26" s="19">
        <v>564.65</v>
      </c>
      <c r="M26" s="4" t="s">
        <v>7517</v>
      </c>
      <c r="N26" s="7"/>
      <c r="O26" s="20" t="s">
        <v>1801</v>
      </c>
      <c r="P26" s="20" t="s">
        <v>7577</v>
      </c>
      <c r="Q26" s="20" t="s">
        <v>1803</v>
      </c>
    </row>
    <row r="27">
      <c r="A27" s="4" t="s">
        <v>11</v>
      </c>
      <c r="B27" s="4">
        <v>5.4017909E7</v>
      </c>
      <c r="C27" s="4" t="str">
        <f t="shared" si="1"/>
        <v>PSA54017909</v>
      </c>
      <c r="D27" s="4" t="s">
        <v>98</v>
      </c>
      <c r="E27" s="4" t="s">
        <v>7578</v>
      </c>
      <c r="F27" s="4" t="s">
        <v>99</v>
      </c>
      <c r="G27" s="4" t="s">
        <v>28</v>
      </c>
      <c r="H27" s="4" t="s">
        <v>7579</v>
      </c>
      <c r="I27" s="4" t="s">
        <v>7516</v>
      </c>
      <c r="J27" s="4">
        <v>2019.0</v>
      </c>
      <c r="K27" s="4" t="s">
        <v>93</v>
      </c>
      <c r="L27" s="19">
        <v>543.95</v>
      </c>
      <c r="M27" s="4" t="s">
        <v>7517</v>
      </c>
      <c r="N27" s="7"/>
      <c r="O27" s="20" t="s">
        <v>100</v>
      </c>
      <c r="P27" s="20" t="s">
        <v>7580</v>
      </c>
      <c r="Q27" s="20" t="s">
        <v>102</v>
      </c>
    </row>
    <row r="28">
      <c r="A28" s="4" t="s">
        <v>11</v>
      </c>
      <c r="B28" s="4">
        <v>1.12515004E8</v>
      </c>
      <c r="C28" s="4" t="str">
        <f t="shared" si="1"/>
        <v>PSA112515004</v>
      </c>
      <c r="D28" s="4" t="s">
        <v>623</v>
      </c>
      <c r="E28" s="4" t="s">
        <v>7581</v>
      </c>
      <c r="F28" s="4" t="s">
        <v>360</v>
      </c>
      <c r="G28" s="4" t="s">
        <v>28</v>
      </c>
      <c r="H28" s="4" t="s">
        <v>7582</v>
      </c>
      <c r="I28" s="4" t="s">
        <v>7516</v>
      </c>
      <c r="J28" s="4">
        <v>2019.0</v>
      </c>
      <c r="K28" s="4" t="s">
        <v>93</v>
      </c>
      <c r="L28" s="19">
        <v>543.95</v>
      </c>
      <c r="M28" s="4" t="s">
        <v>7517</v>
      </c>
      <c r="N28" s="7"/>
      <c r="O28" s="20" t="s">
        <v>624</v>
      </c>
      <c r="P28" s="20" t="s">
        <v>7583</v>
      </c>
      <c r="Q28" s="20" t="s">
        <v>626</v>
      </c>
    </row>
    <row r="29">
      <c r="A29" s="4" t="s">
        <v>11</v>
      </c>
      <c r="B29" s="4">
        <v>8.3261603E7</v>
      </c>
      <c r="C29" s="4" t="str">
        <f t="shared" si="1"/>
        <v>PSA83261603</v>
      </c>
      <c r="D29" s="4" t="s">
        <v>226</v>
      </c>
      <c r="E29" s="4" t="s">
        <v>7584</v>
      </c>
      <c r="F29" s="4" t="s">
        <v>227</v>
      </c>
      <c r="G29" s="4" t="s">
        <v>28</v>
      </c>
      <c r="H29" s="4" t="s">
        <v>7539</v>
      </c>
      <c r="I29" s="4" t="s">
        <v>7516</v>
      </c>
      <c r="J29" s="4">
        <v>1996.0</v>
      </c>
      <c r="K29" s="4" t="s">
        <v>109</v>
      </c>
      <c r="L29" s="19">
        <v>541.65</v>
      </c>
      <c r="M29" s="4" t="s">
        <v>7517</v>
      </c>
      <c r="N29" s="7"/>
      <c r="O29" s="20" t="s">
        <v>228</v>
      </c>
      <c r="P29" s="20" t="s">
        <v>7585</v>
      </c>
      <c r="Q29" s="20" t="s">
        <v>230</v>
      </c>
    </row>
    <row r="30">
      <c r="A30" s="4" t="s">
        <v>11</v>
      </c>
      <c r="B30" s="4">
        <v>5.4017908E7</v>
      </c>
      <c r="C30" s="4" t="str">
        <f t="shared" si="1"/>
        <v>PSA54017908</v>
      </c>
      <c r="D30" s="4" t="s">
        <v>92</v>
      </c>
      <c r="E30" s="4" t="s">
        <v>7586</v>
      </c>
      <c r="F30" s="4" t="s">
        <v>94</v>
      </c>
      <c r="G30" s="4" t="s">
        <v>28</v>
      </c>
      <c r="H30" s="4" t="s">
        <v>7587</v>
      </c>
      <c r="I30" s="4" t="s">
        <v>7516</v>
      </c>
      <c r="J30" s="4">
        <v>2019.0</v>
      </c>
      <c r="K30" s="4" t="s">
        <v>93</v>
      </c>
      <c r="L30" s="19">
        <v>516.35</v>
      </c>
      <c r="M30" s="4" t="s">
        <v>7517</v>
      </c>
      <c r="N30" s="7"/>
      <c r="O30" s="20" t="s">
        <v>95</v>
      </c>
      <c r="P30" s="20" t="s">
        <v>7588</v>
      </c>
      <c r="Q30" s="20" t="s">
        <v>97</v>
      </c>
    </row>
    <row r="31">
      <c r="A31" s="4" t="s">
        <v>11</v>
      </c>
      <c r="B31" s="4">
        <v>1.16215126E8</v>
      </c>
      <c r="C31" s="4" t="str">
        <f t="shared" si="1"/>
        <v>PSA116215126</v>
      </c>
      <c r="D31" s="4" t="s">
        <v>2275</v>
      </c>
      <c r="E31" s="4" t="s">
        <v>7589</v>
      </c>
      <c r="F31" s="4" t="s">
        <v>1358</v>
      </c>
      <c r="G31" s="4" t="s">
        <v>116</v>
      </c>
      <c r="H31" s="4" t="s">
        <v>7590</v>
      </c>
      <c r="I31" s="4" t="s">
        <v>7516</v>
      </c>
      <c r="J31" s="4">
        <v>2012.0</v>
      </c>
      <c r="K31" s="4" t="s">
        <v>93</v>
      </c>
      <c r="L31" s="19">
        <v>501.4</v>
      </c>
      <c r="M31" s="4" t="s">
        <v>7517</v>
      </c>
      <c r="N31" s="7"/>
      <c r="O31" s="20" t="s">
        <v>2276</v>
      </c>
      <c r="P31" s="20" t="s">
        <v>7591</v>
      </c>
      <c r="Q31" s="20" t="s">
        <v>2278</v>
      </c>
    </row>
    <row r="32">
      <c r="A32" s="4" t="s">
        <v>11</v>
      </c>
      <c r="B32" s="4">
        <v>1.08381882E8</v>
      </c>
      <c r="C32" s="4" t="str">
        <f t="shared" si="1"/>
        <v>PSA108381882</v>
      </c>
      <c r="D32" s="4" t="s">
        <v>2017</v>
      </c>
      <c r="E32" s="4" t="s">
        <v>7592</v>
      </c>
      <c r="F32" s="4" t="s">
        <v>309</v>
      </c>
      <c r="G32" s="4" t="s">
        <v>28</v>
      </c>
      <c r="H32" s="4" t="s">
        <v>7593</v>
      </c>
      <c r="I32" s="4" t="s">
        <v>7516</v>
      </c>
      <c r="J32" s="4">
        <v>2000.0</v>
      </c>
      <c r="K32" s="4" t="s">
        <v>93</v>
      </c>
      <c r="L32" s="19">
        <v>481.85</v>
      </c>
      <c r="M32" s="4" t="s">
        <v>7517</v>
      </c>
      <c r="N32" s="7"/>
      <c r="O32" s="20" t="s">
        <v>2018</v>
      </c>
      <c r="P32" s="20" t="s">
        <v>7594</v>
      </c>
      <c r="Q32" s="20" t="s">
        <v>2020</v>
      </c>
    </row>
    <row r="33">
      <c r="A33" s="4" t="s">
        <v>11</v>
      </c>
      <c r="B33" s="4">
        <v>1.01773922E8</v>
      </c>
      <c r="C33" s="4" t="str">
        <f t="shared" si="1"/>
        <v>PSA101773922</v>
      </c>
      <c r="D33" s="4" t="s">
        <v>1521</v>
      </c>
      <c r="E33" s="4" t="s">
        <v>7525</v>
      </c>
      <c r="F33" s="4" t="s">
        <v>124</v>
      </c>
      <c r="G33" s="4" t="s">
        <v>116</v>
      </c>
      <c r="H33" s="4" t="s">
        <v>7522</v>
      </c>
      <c r="I33" s="4" t="s">
        <v>7516</v>
      </c>
      <c r="J33" s="4">
        <v>2000.0</v>
      </c>
      <c r="K33" s="4" t="s">
        <v>93</v>
      </c>
      <c r="L33" s="19">
        <v>465.75</v>
      </c>
      <c r="M33" s="4" t="s">
        <v>7517</v>
      </c>
      <c r="N33" s="7"/>
      <c r="O33" s="20" t="s">
        <v>1522</v>
      </c>
      <c r="P33" s="20" t="s">
        <v>7595</v>
      </c>
      <c r="Q33" s="20" t="s">
        <v>1524</v>
      </c>
    </row>
    <row r="34">
      <c r="A34" s="4" t="s">
        <v>11</v>
      </c>
      <c r="B34" s="4">
        <v>8.7431292E7</v>
      </c>
      <c r="C34" s="4" t="str">
        <f t="shared" si="1"/>
        <v>PSA87431292</v>
      </c>
      <c r="D34" s="4" t="s">
        <v>277</v>
      </c>
      <c r="E34" s="4" t="s">
        <v>7596</v>
      </c>
      <c r="F34" s="4" t="s">
        <v>278</v>
      </c>
      <c r="G34" s="4" t="s">
        <v>28</v>
      </c>
      <c r="H34" s="4" t="s">
        <v>7539</v>
      </c>
      <c r="I34" s="4" t="s">
        <v>7516</v>
      </c>
      <c r="J34" s="4">
        <v>1997.0</v>
      </c>
      <c r="K34" s="4" t="s">
        <v>109</v>
      </c>
      <c r="L34" s="19">
        <v>463.45</v>
      </c>
      <c r="M34" s="4" t="s">
        <v>7517</v>
      </c>
      <c r="N34" s="7"/>
      <c r="O34" s="20" t="s">
        <v>279</v>
      </c>
      <c r="P34" s="20" t="s">
        <v>7597</v>
      </c>
      <c r="Q34" s="20" t="s">
        <v>281</v>
      </c>
    </row>
    <row r="35">
      <c r="A35" s="4" t="s">
        <v>11</v>
      </c>
      <c r="B35" s="4">
        <v>1.17649126E8</v>
      </c>
      <c r="C35" s="4" t="str">
        <f t="shared" si="1"/>
        <v>PSA117649126</v>
      </c>
      <c r="D35" s="4" t="s">
        <v>2317</v>
      </c>
      <c r="E35" s="4" t="s">
        <v>7598</v>
      </c>
      <c r="F35" s="4" t="s">
        <v>115</v>
      </c>
      <c r="G35" s="4" t="s">
        <v>116</v>
      </c>
      <c r="H35" s="4" t="s">
        <v>7526</v>
      </c>
      <c r="I35" s="4" t="s">
        <v>7516</v>
      </c>
      <c r="J35" s="4">
        <v>2000.0</v>
      </c>
      <c r="K35" s="4" t="s">
        <v>93</v>
      </c>
      <c r="L35" s="19">
        <v>461.15</v>
      </c>
      <c r="M35" s="4" t="s">
        <v>7517</v>
      </c>
      <c r="N35" s="7"/>
      <c r="O35" s="20" t="s">
        <v>2318</v>
      </c>
      <c r="P35" s="20" t="s">
        <v>7599</v>
      </c>
      <c r="Q35" s="20" t="s">
        <v>2320</v>
      </c>
    </row>
    <row r="36">
      <c r="A36" s="4" t="s">
        <v>11</v>
      </c>
      <c r="B36" s="4">
        <v>1.01710527E8</v>
      </c>
      <c r="C36" s="4" t="str">
        <f t="shared" si="1"/>
        <v>PSA101710527</v>
      </c>
      <c r="D36" s="4" t="s">
        <v>432</v>
      </c>
      <c r="E36" s="4" t="s">
        <v>7600</v>
      </c>
      <c r="F36" s="4" t="s">
        <v>385</v>
      </c>
      <c r="G36" s="4" t="s">
        <v>116</v>
      </c>
      <c r="H36" s="4" t="s">
        <v>7601</v>
      </c>
      <c r="I36" s="4" t="s">
        <v>7516</v>
      </c>
      <c r="J36" s="4">
        <v>2024.0</v>
      </c>
      <c r="K36" s="4" t="s">
        <v>93</v>
      </c>
      <c r="L36" s="19">
        <v>455.4</v>
      </c>
      <c r="M36" s="4" t="s">
        <v>7517</v>
      </c>
      <c r="N36" s="7"/>
      <c r="O36" s="20" t="s">
        <v>433</v>
      </c>
      <c r="P36" s="20" t="s">
        <v>7602</v>
      </c>
      <c r="Q36" s="20" t="s">
        <v>435</v>
      </c>
    </row>
    <row r="37">
      <c r="A37" s="4" t="s">
        <v>11</v>
      </c>
      <c r="B37" s="4">
        <v>1.08692279E8</v>
      </c>
      <c r="C37" s="4" t="str">
        <f t="shared" si="1"/>
        <v>PSA108692279</v>
      </c>
      <c r="D37" s="4" t="s">
        <v>547</v>
      </c>
      <c r="E37" s="4" t="s">
        <v>7603</v>
      </c>
      <c r="F37" s="4" t="s">
        <v>548</v>
      </c>
      <c r="G37" s="4" t="s">
        <v>116</v>
      </c>
      <c r="H37" s="4" t="s">
        <v>7604</v>
      </c>
      <c r="I37" s="4" t="s">
        <v>7516</v>
      </c>
      <c r="J37" s="4">
        <v>2018.0</v>
      </c>
      <c r="K37" s="4" t="s">
        <v>93</v>
      </c>
      <c r="L37" s="19">
        <v>394.45</v>
      </c>
      <c r="M37" s="4" t="s">
        <v>7517</v>
      </c>
      <c r="N37" s="7"/>
      <c r="O37" s="20" t="s">
        <v>549</v>
      </c>
      <c r="P37" s="20" t="s">
        <v>7605</v>
      </c>
      <c r="Q37" s="20" t="s">
        <v>551</v>
      </c>
    </row>
    <row r="38">
      <c r="A38" s="4" t="s">
        <v>11</v>
      </c>
      <c r="B38" s="4">
        <v>1.08381919E8</v>
      </c>
      <c r="C38" s="4" t="str">
        <f t="shared" si="1"/>
        <v>PSA108381919</v>
      </c>
      <c r="D38" s="4" t="s">
        <v>2072</v>
      </c>
      <c r="E38" s="4" t="s">
        <v>7606</v>
      </c>
      <c r="F38" s="4" t="s">
        <v>1358</v>
      </c>
      <c r="G38" s="4" t="s">
        <v>28</v>
      </c>
      <c r="H38" s="4" t="s">
        <v>7590</v>
      </c>
      <c r="I38" s="4" t="s">
        <v>7516</v>
      </c>
      <c r="J38" s="4">
        <v>2012.0</v>
      </c>
      <c r="K38" s="4" t="s">
        <v>93</v>
      </c>
      <c r="L38" s="19">
        <v>359.95</v>
      </c>
      <c r="M38" s="4" t="s">
        <v>7517</v>
      </c>
      <c r="N38" s="7"/>
      <c r="O38" s="20" t="s">
        <v>2073</v>
      </c>
      <c r="P38" s="20" t="s">
        <v>7607</v>
      </c>
      <c r="Q38" s="20" t="s">
        <v>2075</v>
      </c>
    </row>
    <row r="39">
      <c r="A39" s="4" t="s">
        <v>11</v>
      </c>
      <c r="B39" s="4">
        <v>1.17649125E8</v>
      </c>
      <c r="C39" s="4" t="str">
        <f t="shared" si="1"/>
        <v>PSA117649125</v>
      </c>
      <c r="D39" s="4" t="s">
        <v>2312</v>
      </c>
      <c r="E39" s="4" t="s">
        <v>7514</v>
      </c>
      <c r="F39" s="4" t="s">
        <v>2313</v>
      </c>
      <c r="G39" s="4" t="s">
        <v>178</v>
      </c>
      <c r="H39" s="4" t="s">
        <v>7608</v>
      </c>
      <c r="I39" s="4" t="s">
        <v>7516</v>
      </c>
      <c r="J39" s="4">
        <v>2011.0</v>
      </c>
      <c r="K39" s="4" t="s">
        <v>93</v>
      </c>
      <c r="L39" s="19">
        <v>353.05</v>
      </c>
      <c r="M39" s="4" t="s">
        <v>7517</v>
      </c>
      <c r="N39" s="7"/>
      <c r="O39" s="20" t="s">
        <v>2314</v>
      </c>
      <c r="P39" s="20" t="s">
        <v>7609</v>
      </c>
      <c r="Q39" s="20" t="s">
        <v>2316</v>
      </c>
    </row>
    <row r="40">
      <c r="A40" s="4" t="s">
        <v>11</v>
      </c>
      <c r="B40" s="4">
        <v>1.10907712E8</v>
      </c>
      <c r="C40" s="4" t="str">
        <f t="shared" si="1"/>
        <v>PSA110907712</v>
      </c>
      <c r="D40" s="4" t="s">
        <v>597</v>
      </c>
      <c r="E40" s="4" t="s">
        <v>7610</v>
      </c>
      <c r="F40" s="4" t="s">
        <v>598</v>
      </c>
      <c r="G40" s="4" t="s">
        <v>28</v>
      </c>
      <c r="H40" s="4" t="s">
        <v>7611</v>
      </c>
      <c r="I40" s="4" t="s">
        <v>7516</v>
      </c>
      <c r="J40" s="4">
        <v>2014.0</v>
      </c>
      <c r="K40" s="4" t="s">
        <v>109</v>
      </c>
      <c r="L40" s="19">
        <v>348.45</v>
      </c>
      <c r="M40" s="4" t="s">
        <v>7517</v>
      </c>
      <c r="N40" s="7"/>
      <c r="O40" s="20" t="s">
        <v>599</v>
      </c>
      <c r="P40" s="20" t="s">
        <v>7612</v>
      </c>
      <c r="Q40" s="20" t="s">
        <v>601</v>
      </c>
    </row>
    <row r="41">
      <c r="A41" s="4" t="s">
        <v>11</v>
      </c>
      <c r="B41" s="4">
        <v>1.02451785E8</v>
      </c>
      <c r="C41" s="4" t="str">
        <f t="shared" si="1"/>
        <v>PSA102451785</v>
      </c>
      <c r="D41" s="4" t="s">
        <v>3603</v>
      </c>
      <c r="E41" s="4" t="s">
        <v>7613</v>
      </c>
      <c r="F41" s="4" t="s">
        <v>243</v>
      </c>
      <c r="G41" s="4" t="s">
        <v>28</v>
      </c>
      <c r="H41" s="4" t="s">
        <v>7614</v>
      </c>
      <c r="I41" s="4" t="s">
        <v>7516</v>
      </c>
      <c r="J41" s="4">
        <v>2023.0</v>
      </c>
      <c r="K41" s="4" t="s">
        <v>93</v>
      </c>
      <c r="L41" s="19">
        <v>345.0</v>
      </c>
      <c r="M41" s="4" t="s">
        <v>7517</v>
      </c>
      <c r="N41" s="7"/>
      <c r="O41" s="20" t="s">
        <v>3604</v>
      </c>
      <c r="P41" s="20" t="s">
        <v>7615</v>
      </c>
      <c r="Q41" s="20" t="s">
        <v>3606</v>
      </c>
    </row>
    <row r="42">
      <c r="A42" s="4" t="s">
        <v>11</v>
      </c>
      <c r="B42" s="4">
        <v>1.1557371E8</v>
      </c>
      <c r="C42" s="4" t="str">
        <f t="shared" si="1"/>
        <v>PSA115573710</v>
      </c>
      <c r="D42" s="4" t="s">
        <v>672</v>
      </c>
      <c r="E42" s="4" t="s">
        <v>7616</v>
      </c>
      <c r="F42" s="4" t="s">
        <v>522</v>
      </c>
      <c r="G42" s="4" t="s">
        <v>116</v>
      </c>
      <c r="H42" s="4" t="s">
        <v>7614</v>
      </c>
      <c r="I42" s="4" t="s">
        <v>7516</v>
      </c>
      <c r="J42" s="4">
        <v>2025.0</v>
      </c>
      <c r="K42" s="4" t="s">
        <v>93</v>
      </c>
      <c r="L42" s="19">
        <v>343.85</v>
      </c>
      <c r="M42" s="4" t="s">
        <v>7517</v>
      </c>
      <c r="N42" s="7"/>
      <c r="O42" s="20" t="s">
        <v>673</v>
      </c>
      <c r="P42" s="20" t="s">
        <v>7617</v>
      </c>
      <c r="Q42" s="20" t="s">
        <v>675</v>
      </c>
    </row>
    <row r="43">
      <c r="A43" s="4" t="s">
        <v>11</v>
      </c>
      <c r="B43" s="4">
        <v>8.5076494E7</v>
      </c>
      <c r="C43" s="4" t="str">
        <f t="shared" si="1"/>
        <v>PSA85076494</v>
      </c>
      <c r="D43" s="4" t="s">
        <v>25</v>
      </c>
      <c r="E43" s="4" t="s">
        <v>7618</v>
      </c>
      <c r="F43" s="4" t="s">
        <v>27</v>
      </c>
      <c r="G43" s="4" t="s">
        <v>28</v>
      </c>
      <c r="H43" s="4" t="s">
        <v>7619</v>
      </c>
      <c r="I43" s="4" t="s">
        <v>7516</v>
      </c>
      <c r="J43" s="4">
        <v>2023.0</v>
      </c>
      <c r="K43" s="4" t="s">
        <v>26</v>
      </c>
      <c r="L43" s="19">
        <v>328.9</v>
      </c>
      <c r="M43" s="4" t="s">
        <v>7517</v>
      </c>
      <c r="N43" s="7"/>
      <c r="O43" s="20" t="s">
        <v>29</v>
      </c>
      <c r="P43" s="20" t="s">
        <v>7620</v>
      </c>
      <c r="Q43" s="20" t="s">
        <v>31</v>
      </c>
    </row>
    <row r="44">
      <c r="A44" s="4" t="s">
        <v>11</v>
      </c>
      <c r="B44" s="4">
        <v>8.5076484E7</v>
      </c>
      <c r="C44" s="4" t="str">
        <f t="shared" si="1"/>
        <v>PSA85076484</v>
      </c>
      <c r="D44" s="4" t="s">
        <v>25</v>
      </c>
      <c r="E44" s="4" t="s">
        <v>7618</v>
      </c>
      <c r="F44" s="4" t="s">
        <v>27</v>
      </c>
      <c r="G44" s="4" t="s">
        <v>28</v>
      </c>
      <c r="H44" s="4" t="s">
        <v>7619</v>
      </c>
      <c r="I44" s="4" t="s">
        <v>7516</v>
      </c>
      <c r="J44" s="4">
        <v>2023.0</v>
      </c>
      <c r="K44" s="4" t="s">
        <v>26</v>
      </c>
      <c r="L44" s="19">
        <v>328.9</v>
      </c>
      <c r="M44" s="4" t="s">
        <v>7517</v>
      </c>
      <c r="N44" s="7"/>
      <c r="O44" s="20" t="s">
        <v>32</v>
      </c>
      <c r="P44" s="20" t="s">
        <v>7621</v>
      </c>
      <c r="Q44" s="20" t="s">
        <v>34</v>
      </c>
    </row>
    <row r="45">
      <c r="A45" s="4" t="s">
        <v>11</v>
      </c>
      <c r="B45" s="4">
        <v>8.5076503E7</v>
      </c>
      <c r="C45" s="4" t="str">
        <f t="shared" si="1"/>
        <v>PSA85076503</v>
      </c>
      <c r="D45" s="4" t="s">
        <v>25</v>
      </c>
      <c r="E45" s="4" t="s">
        <v>7618</v>
      </c>
      <c r="F45" s="4" t="s">
        <v>27</v>
      </c>
      <c r="G45" s="4" t="s">
        <v>28</v>
      </c>
      <c r="H45" s="4" t="s">
        <v>7619</v>
      </c>
      <c r="I45" s="4" t="s">
        <v>7516</v>
      </c>
      <c r="J45" s="4">
        <v>2023.0</v>
      </c>
      <c r="K45" s="4" t="s">
        <v>26</v>
      </c>
      <c r="L45" s="19">
        <v>328.9</v>
      </c>
      <c r="M45" s="4" t="s">
        <v>7517</v>
      </c>
      <c r="N45" s="7"/>
      <c r="O45" s="20" t="s">
        <v>35</v>
      </c>
      <c r="P45" s="20" t="s">
        <v>7622</v>
      </c>
      <c r="Q45" s="20" t="s">
        <v>37</v>
      </c>
    </row>
    <row r="46">
      <c r="A46" s="4" t="s">
        <v>11</v>
      </c>
      <c r="B46" s="4">
        <v>8.5076531E7</v>
      </c>
      <c r="C46" s="4" t="str">
        <f t="shared" si="1"/>
        <v>PSA85076531</v>
      </c>
      <c r="D46" s="22" t="s">
        <v>25</v>
      </c>
      <c r="E46" s="4" t="s">
        <v>7618</v>
      </c>
      <c r="F46" s="4" t="s">
        <v>27</v>
      </c>
      <c r="G46" s="4" t="s">
        <v>28</v>
      </c>
      <c r="H46" s="4" t="s">
        <v>7619</v>
      </c>
      <c r="I46" s="4" t="s">
        <v>7516</v>
      </c>
      <c r="J46" s="4">
        <v>2023.0</v>
      </c>
      <c r="K46" s="4" t="s">
        <v>26</v>
      </c>
      <c r="L46" s="19">
        <v>328.9</v>
      </c>
      <c r="M46" s="4" t="s">
        <v>7517</v>
      </c>
      <c r="N46" s="7"/>
      <c r="O46" s="20" t="s">
        <v>38</v>
      </c>
      <c r="P46" s="20" t="s">
        <v>7623</v>
      </c>
      <c r="Q46" s="20" t="s">
        <v>40</v>
      </c>
    </row>
    <row r="47">
      <c r="A47" s="4" t="s">
        <v>11</v>
      </c>
      <c r="B47" s="4">
        <v>8.5076532E7</v>
      </c>
      <c r="C47" s="4" t="str">
        <f t="shared" si="1"/>
        <v>PSA85076532</v>
      </c>
      <c r="D47" s="22" t="s">
        <v>25</v>
      </c>
      <c r="E47" s="4" t="s">
        <v>7618</v>
      </c>
      <c r="F47" s="4" t="s">
        <v>27</v>
      </c>
      <c r="G47" s="4" t="s">
        <v>28</v>
      </c>
      <c r="H47" s="4" t="s">
        <v>7619</v>
      </c>
      <c r="I47" s="4" t="s">
        <v>7516</v>
      </c>
      <c r="J47" s="4">
        <v>2023.0</v>
      </c>
      <c r="K47" s="4" t="s">
        <v>26</v>
      </c>
      <c r="L47" s="19">
        <v>328.9</v>
      </c>
      <c r="M47" s="4" t="s">
        <v>7517</v>
      </c>
      <c r="N47" s="7"/>
      <c r="O47" s="20" t="s">
        <v>41</v>
      </c>
      <c r="P47" s="20" t="s">
        <v>7624</v>
      </c>
      <c r="Q47" s="20" t="s">
        <v>43</v>
      </c>
    </row>
    <row r="48">
      <c r="A48" s="4" t="s">
        <v>11</v>
      </c>
      <c r="B48" s="4">
        <v>8.5076477E7</v>
      </c>
      <c r="C48" s="4" t="str">
        <f t="shared" si="1"/>
        <v>PSA85076477</v>
      </c>
      <c r="D48" s="22" t="s">
        <v>25</v>
      </c>
      <c r="E48" s="4" t="s">
        <v>7618</v>
      </c>
      <c r="F48" s="4" t="s">
        <v>27</v>
      </c>
      <c r="G48" s="4" t="s">
        <v>28</v>
      </c>
      <c r="H48" s="4" t="s">
        <v>7619</v>
      </c>
      <c r="I48" s="4" t="s">
        <v>7516</v>
      </c>
      <c r="J48" s="4">
        <v>2023.0</v>
      </c>
      <c r="K48" s="4" t="s">
        <v>26</v>
      </c>
      <c r="L48" s="19">
        <v>328.9</v>
      </c>
      <c r="M48" s="4" t="s">
        <v>7517</v>
      </c>
      <c r="N48" s="7"/>
      <c r="O48" s="20" t="s">
        <v>44</v>
      </c>
      <c r="P48" s="20" t="s">
        <v>7625</v>
      </c>
      <c r="Q48" s="20" t="s">
        <v>46</v>
      </c>
    </row>
    <row r="49">
      <c r="A49" s="4" t="s">
        <v>11</v>
      </c>
      <c r="B49" s="4">
        <v>8.5076476E7</v>
      </c>
      <c r="C49" s="4" t="str">
        <f t="shared" si="1"/>
        <v>PSA85076476</v>
      </c>
      <c r="D49" s="22" t="s">
        <v>25</v>
      </c>
      <c r="E49" s="4" t="s">
        <v>7618</v>
      </c>
      <c r="F49" s="4" t="s">
        <v>27</v>
      </c>
      <c r="G49" s="4" t="s">
        <v>28</v>
      </c>
      <c r="H49" s="4" t="s">
        <v>7619</v>
      </c>
      <c r="I49" s="4" t="s">
        <v>7516</v>
      </c>
      <c r="J49" s="4">
        <v>2023.0</v>
      </c>
      <c r="K49" s="4" t="s">
        <v>26</v>
      </c>
      <c r="L49" s="19">
        <v>328.9</v>
      </c>
      <c r="M49" s="4" t="s">
        <v>7517</v>
      </c>
      <c r="N49" s="7"/>
      <c r="O49" s="20" t="s">
        <v>47</v>
      </c>
      <c r="P49" s="20" t="s">
        <v>7626</v>
      </c>
      <c r="Q49" s="20" t="s">
        <v>49</v>
      </c>
    </row>
    <row r="50">
      <c r="A50" s="4" t="s">
        <v>11</v>
      </c>
      <c r="B50" s="4">
        <v>8.507648E7</v>
      </c>
      <c r="C50" s="4" t="str">
        <f t="shared" si="1"/>
        <v>PSA85076480</v>
      </c>
      <c r="D50" s="22" t="s">
        <v>25</v>
      </c>
      <c r="E50" s="4" t="s">
        <v>7618</v>
      </c>
      <c r="F50" s="4" t="s">
        <v>27</v>
      </c>
      <c r="G50" s="4" t="s">
        <v>28</v>
      </c>
      <c r="H50" s="4" t="s">
        <v>7619</v>
      </c>
      <c r="I50" s="4" t="s">
        <v>7516</v>
      </c>
      <c r="J50" s="4">
        <v>2023.0</v>
      </c>
      <c r="K50" s="4" t="s">
        <v>26</v>
      </c>
      <c r="L50" s="19">
        <v>328.9</v>
      </c>
      <c r="M50" s="4" t="s">
        <v>7517</v>
      </c>
      <c r="N50" s="7"/>
      <c r="O50" s="20" t="s">
        <v>50</v>
      </c>
      <c r="P50" s="20" t="s">
        <v>7627</v>
      </c>
      <c r="Q50" s="20" t="s">
        <v>52</v>
      </c>
    </row>
    <row r="51">
      <c r="A51" s="4" t="s">
        <v>11</v>
      </c>
      <c r="B51" s="4">
        <v>8.50765E7</v>
      </c>
      <c r="C51" s="4" t="str">
        <f t="shared" si="1"/>
        <v>PSA85076500</v>
      </c>
      <c r="D51" s="22" t="s">
        <v>25</v>
      </c>
      <c r="E51" s="4" t="s">
        <v>7618</v>
      </c>
      <c r="F51" s="4" t="s">
        <v>27</v>
      </c>
      <c r="G51" s="4" t="s">
        <v>28</v>
      </c>
      <c r="H51" s="4" t="s">
        <v>7619</v>
      </c>
      <c r="I51" s="4" t="s">
        <v>7516</v>
      </c>
      <c r="J51" s="4">
        <v>2023.0</v>
      </c>
      <c r="K51" s="4" t="s">
        <v>26</v>
      </c>
      <c r="L51" s="19">
        <v>328.9</v>
      </c>
      <c r="M51" s="4" t="s">
        <v>7517</v>
      </c>
      <c r="N51" s="7"/>
      <c r="O51" s="20" t="s">
        <v>53</v>
      </c>
      <c r="P51" s="20" t="s">
        <v>7628</v>
      </c>
      <c r="Q51" s="20" t="s">
        <v>55</v>
      </c>
    </row>
    <row r="52">
      <c r="A52" s="4" t="s">
        <v>11</v>
      </c>
      <c r="B52" s="4">
        <v>8.5076502E7</v>
      </c>
      <c r="C52" s="4" t="str">
        <f t="shared" si="1"/>
        <v>PSA85076502</v>
      </c>
      <c r="D52" s="22" t="s">
        <v>25</v>
      </c>
      <c r="E52" s="4" t="s">
        <v>7618</v>
      </c>
      <c r="F52" s="4" t="s">
        <v>27</v>
      </c>
      <c r="G52" s="4" t="s">
        <v>28</v>
      </c>
      <c r="H52" s="4" t="s">
        <v>7619</v>
      </c>
      <c r="I52" s="4" t="s">
        <v>7516</v>
      </c>
      <c r="J52" s="4">
        <v>2023.0</v>
      </c>
      <c r="K52" s="4" t="s">
        <v>26</v>
      </c>
      <c r="L52" s="19">
        <v>328.9</v>
      </c>
      <c r="M52" s="4" t="s">
        <v>7517</v>
      </c>
      <c r="N52" s="7"/>
      <c r="O52" s="20" t="s">
        <v>56</v>
      </c>
      <c r="P52" s="20" t="s">
        <v>7629</v>
      </c>
      <c r="Q52" s="20" t="s">
        <v>58</v>
      </c>
    </row>
    <row r="53">
      <c r="A53" s="4" t="s">
        <v>11</v>
      </c>
      <c r="B53" s="4">
        <v>8.5076478E7</v>
      </c>
      <c r="C53" s="4" t="str">
        <f t="shared" si="1"/>
        <v>PSA85076478</v>
      </c>
      <c r="D53" s="22" t="s">
        <v>25</v>
      </c>
      <c r="E53" s="4" t="s">
        <v>7618</v>
      </c>
      <c r="F53" s="4" t="s">
        <v>27</v>
      </c>
      <c r="G53" s="4" t="s">
        <v>28</v>
      </c>
      <c r="H53" s="4" t="s">
        <v>7619</v>
      </c>
      <c r="I53" s="4" t="s">
        <v>7516</v>
      </c>
      <c r="J53" s="4">
        <v>2023.0</v>
      </c>
      <c r="K53" s="4" t="s">
        <v>26</v>
      </c>
      <c r="L53" s="19">
        <v>328.9</v>
      </c>
      <c r="M53" s="4" t="s">
        <v>7517</v>
      </c>
      <c r="N53" s="7"/>
      <c r="O53" s="20" t="s">
        <v>59</v>
      </c>
      <c r="P53" s="20" t="s">
        <v>7630</v>
      </c>
      <c r="Q53" s="20" t="s">
        <v>61</v>
      </c>
    </row>
    <row r="54">
      <c r="A54" s="4" t="s">
        <v>11</v>
      </c>
      <c r="B54" s="4">
        <v>8.5076491E7</v>
      </c>
      <c r="C54" s="4" t="str">
        <f t="shared" si="1"/>
        <v>PSA85076491</v>
      </c>
      <c r="D54" s="22" t="s">
        <v>25</v>
      </c>
      <c r="E54" s="4" t="s">
        <v>7618</v>
      </c>
      <c r="F54" s="4" t="s">
        <v>27</v>
      </c>
      <c r="G54" s="4" t="s">
        <v>28</v>
      </c>
      <c r="H54" s="4" t="s">
        <v>7619</v>
      </c>
      <c r="I54" s="4" t="s">
        <v>7516</v>
      </c>
      <c r="J54" s="4">
        <v>2023.0</v>
      </c>
      <c r="K54" s="4" t="s">
        <v>26</v>
      </c>
      <c r="L54" s="19">
        <v>328.9</v>
      </c>
      <c r="M54" s="4" t="s">
        <v>7517</v>
      </c>
      <c r="N54" s="7"/>
      <c r="O54" s="20" t="s">
        <v>62</v>
      </c>
      <c r="P54" s="20" t="s">
        <v>7631</v>
      </c>
      <c r="Q54" s="20" t="s">
        <v>64</v>
      </c>
    </row>
    <row r="55">
      <c r="A55" s="4" t="s">
        <v>11</v>
      </c>
      <c r="B55" s="4">
        <v>8.5076483E7</v>
      </c>
      <c r="C55" s="4" t="str">
        <f t="shared" si="1"/>
        <v>PSA85076483</v>
      </c>
      <c r="D55" s="22" t="s">
        <v>25</v>
      </c>
      <c r="E55" s="4" t="s">
        <v>7618</v>
      </c>
      <c r="F55" s="4" t="s">
        <v>27</v>
      </c>
      <c r="G55" s="4" t="s">
        <v>28</v>
      </c>
      <c r="H55" s="4" t="s">
        <v>7619</v>
      </c>
      <c r="I55" s="4" t="s">
        <v>7516</v>
      </c>
      <c r="J55" s="4">
        <v>2023.0</v>
      </c>
      <c r="K55" s="4" t="s">
        <v>26</v>
      </c>
      <c r="L55" s="19">
        <v>328.9</v>
      </c>
      <c r="M55" s="4" t="s">
        <v>7517</v>
      </c>
      <c r="N55" s="7"/>
      <c r="O55" s="20" t="s">
        <v>65</v>
      </c>
      <c r="P55" s="20" t="s">
        <v>7632</v>
      </c>
      <c r="Q55" s="20" t="s">
        <v>67</v>
      </c>
    </row>
    <row r="56">
      <c r="A56" s="4" t="s">
        <v>11</v>
      </c>
      <c r="B56" s="4">
        <v>8.5076479E7</v>
      </c>
      <c r="C56" s="4" t="str">
        <f t="shared" si="1"/>
        <v>PSA85076479</v>
      </c>
      <c r="D56" s="22" t="s">
        <v>25</v>
      </c>
      <c r="E56" s="4" t="s">
        <v>7618</v>
      </c>
      <c r="F56" s="4" t="s">
        <v>27</v>
      </c>
      <c r="G56" s="4" t="s">
        <v>28</v>
      </c>
      <c r="H56" s="4" t="s">
        <v>7619</v>
      </c>
      <c r="I56" s="4" t="s">
        <v>7516</v>
      </c>
      <c r="J56" s="4">
        <v>2023.0</v>
      </c>
      <c r="K56" s="4" t="s">
        <v>26</v>
      </c>
      <c r="L56" s="19">
        <v>328.9</v>
      </c>
      <c r="M56" s="4" t="s">
        <v>7517</v>
      </c>
      <c r="N56" s="7"/>
      <c r="O56" s="20" t="s">
        <v>68</v>
      </c>
      <c r="P56" s="20" t="s">
        <v>7633</v>
      </c>
      <c r="Q56" s="20" t="s">
        <v>70</v>
      </c>
    </row>
    <row r="57">
      <c r="A57" s="4" t="s">
        <v>11</v>
      </c>
      <c r="B57" s="4">
        <v>8.507649E7</v>
      </c>
      <c r="C57" s="4" t="str">
        <f t="shared" si="1"/>
        <v>PSA85076490</v>
      </c>
      <c r="D57" s="22" t="s">
        <v>25</v>
      </c>
      <c r="E57" s="4" t="s">
        <v>7618</v>
      </c>
      <c r="F57" s="4" t="s">
        <v>27</v>
      </c>
      <c r="G57" s="4" t="s">
        <v>28</v>
      </c>
      <c r="H57" s="4" t="s">
        <v>7619</v>
      </c>
      <c r="I57" s="4" t="s">
        <v>7516</v>
      </c>
      <c r="J57" s="4">
        <v>2023.0</v>
      </c>
      <c r="K57" s="4" t="s">
        <v>26</v>
      </c>
      <c r="L57" s="19">
        <v>328.9</v>
      </c>
      <c r="M57" s="4" t="s">
        <v>7517</v>
      </c>
      <c r="N57" s="7"/>
      <c r="O57" s="20" t="s">
        <v>71</v>
      </c>
      <c r="P57" s="20" t="s">
        <v>7634</v>
      </c>
      <c r="Q57" s="20" t="s">
        <v>73</v>
      </c>
    </row>
    <row r="58">
      <c r="A58" s="4" t="s">
        <v>11</v>
      </c>
      <c r="B58" s="4">
        <v>8.5076466E7</v>
      </c>
      <c r="C58" s="4" t="str">
        <f t="shared" si="1"/>
        <v>PSA85076466</v>
      </c>
      <c r="D58" s="22" t="s">
        <v>25</v>
      </c>
      <c r="E58" s="4" t="s">
        <v>7618</v>
      </c>
      <c r="F58" s="4" t="s">
        <v>27</v>
      </c>
      <c r="G58" s="4" t="s">
        <v>28</v>
      </c>
      <c r="H58" s="4" t="s">
        <v>7619</v>
      </c>
      <c r="I58" s="4" t="s">
        <v>7516</v>
      </c>
      <c r="J58" s="4">
        <v>2023.0</v>
      </c>
      <c r="K58" s="4" t="s">
        <v>26</v>
      </c>
      <c r="L58" s="19">
        <v>328.9</v>
      </c>
      <c r="M58" s="4" t="s">
        <v>7517</v>
      </c>
      <c r="N58" s="7"/>
      <c r="O58" s="20" t="s">
        <v>74</v>
      </c>
      <c r="P58" s="20" t="s">
        <v>7635</v>
      </c>
      <c r="Q58" s="20" t="s">
        <v>76</v>
      </c>
    </row>
    <row r="59">
      <c r="A59" s="4" t="s">
        <v>11</v>
      </c>
      <c r="B59" s="4">
        <v>1.08381858E8</v>
      </c>
      <c r="C59" s="4" t="str">
        <f t="shared" si="1"/>
        <v>PSA108381858</v>
      </c>
      <c r="D59" s="4" t="s">
        <v>1960</v>
      </c>
      <c r="E59" s="4" t="s">
        <v>7636</v>
      </c>
      <c r="F59" s="4" t="s">
        <v>1961</v>
      </c>
      <c r="G59" s="4" t="s">
        <v>116</v>
      </c>
      <c r="H59" s="4" t="s">
        <v>7637</v>
      </c>
      <c r="I59" s="4" t="s">
        <v>7516</v>
      </c>
      <c r="J59" s="4">
        <v>2016.0</v>
      </c>
      <c r="K59" s="4" t="s">
        <v>93</v>
      </c>
      <c r="L59" s="19">
        <v>316.25</v>
      </c>
      <c r="M59" s="4" t="s">
        <v>7517</v>
      </c>
      <c r="N59" s="7"/>
      <c r="O59" s="20" t="s">
        <v>1962</v>
      </c>
      <c r="P59" s="20" t="s">
        <v>7638</v>
      </c>
      <c r="Q59" s="20" t="s">
        <v>1964</v>
      </c>
    </row>
    <row r="60">
      <c r="A60" s="4" t="s">
        <v>11</v>
      </c>
      <c r="B60" s="4">
        <v>1.13521418E8</v>
      </c>
      <c r="C60" s="4" t="str">
        <f t="shared" si="1"/>
        <v>PSA113521418</v>
      </c>
      <c r="D60" s="4" t="s">
        <v>634</v>
      </c>
      <c r="E60" s="4" t="s">
        <v>7639</v>
      </c>
      <c r="F60" s="4" t="s">
        <v>635</v>
      </c>
      <c r="G60" s="4" t="s">
        <v>28</v>
      </c>
      <c r="H60" s="4" t="s">
        <v>7640</v>
      </c>
      <c r="I60" s="4" t="s">
        <v>7516</v>
      </c>
      <c r="J60" s="4">
        <v>2025.0</v>
      </c>
      <c r="K60" s="4" t="s">
        <v>93</v>
      </c>
      <c r="L60" s="19">
        <v>305.9</v>
      </c>
      <c r="M60" s="4" t="s">
        <v>7517</v>
      </c>
      <c r="N60" s="7"/>
      <c r="O60" s="20" t="s">
        <v>636</v>
      </c>
      <c r="P60" s="20" t="s">
        <v>7641</v>
      </c>
      <c r="Q60" s="20" t="s">
        <v>638</v>
      </c>
    </row>
    <row r="61">
      <c r="A61" s="4" t="s">
        <v>11</v>
      </c>
      <c r="B61" s="4">
        <v>1.13521419E8</v>
      </c>
      <c r="C61" s="4" t="str">
        <f t="shared" si="1"/>
        <v>PSA113521419</v>
      </c>
      <c r="D61" s="4" t="s">
        <v>634</v>
      </c>
      <c r="E61" s="4" t="s">
        <v>7639</v>
      </c>
      <c r="F61" s="4" t="s">
        <v>635</v>
      </c>
      <c r="G61" s="4" t="s">
        <v>28</v>
      </c>
      <c r="H61" s="4" t="s">
        <v>7640</v>
      </c>
      <c r="I61" s="4" t="s">
        <v>7516</v>
      </c>
      <c r="J61" s="4">
        <v>2025.0</v>
      </c>
      <c r="K61" s="4" t="s">
        <v>93</v>
      </c>
      <c r="L61" s="19">
        <v>305.9</v>
      </c>
      <c r="M61" s="4" t="s">
        <v>7517</v>
      </c>
      <c r="N61" s="7"/>
      <c r="O61" s="20" t="s">
        <v>639</v>
      </c>
      <c r="P61" s="20" t="s">
        <v>7642</v>
      </c>
      <c r="Q61" s="20" t="s">
        <v>641</v>
      </c>
    </row>
    <row r="62">
      <c r="A62" s="4" t="s">
        <v>11</v>
      </c>
      <c r="B62" s="4">
        <v>9.6568408E7</v>
      </c>
      <c r="C62" s="4" t="str">
        <f t="shared" si="1"/>
        <v>PSA96568408</v>
      </c>
      <c r="D62" s="4" t="s">
        <v>1838</v>
      </c>
      <c r="E62" s="4" t="s">
        <v>7643</v>
      </c>
      <c r="F62" s="4" t="s">
        <v>264</v>
      </c>
      <c r="G62" s="4" t="s">
        <v>28</v>
      </c>
      <c r="H62" s="4" t="s">
        <v>7644</v>
      </c>
      <c r="I62" s="4" t="s">
        <v>7516</v>
      </c>
      <c r="J62" s="4">
        <v>2023.0</v>
      </c>
      <c r="K62" s="4" t="s">
        <v>109</v>
      </c>
      <c r="L62" s="19">
        <v>304.75</v>
      </c>
      <c r="M62" s="4" t="s">
        <v>7517</v>
      </c>
      <c r="N62" s="7"/>
      <c r="O62" s="20" t="s">
        <v>1839</v>
      </c>
      <c r="P62" s="20" t="s">
        <v>7645</v>
      </c>
      <c r="Q62" s="20" t="s">
        <v>1841</v>
      </c>
    </row>
    <row r="63">
      <c r="A63" s="4" t="s">
        <v>11</v>
      </c>
      <c r="B63" s="4">
        <v>1.16982526E8</v>
      </c>
      <c r="C63" s="4" t="str">
        <f t="shared" si="1"/>
        <v>PSA116982526</v>
      </c>
      <c r="D63" s="4" t="s">
        <v>2295</v>
      </c>
      <c r="E63" s="4" t="s">
        <v>7531</v>
      </c>
      <c r="F63" s="4" t="s">
        <v>2296</v>
      </c>
      <c r="G63" s="4" t="s">
        <v>178</v>
      </c>
      <c r="H63" s="4" t="s">
        <v>7646</v>
      </c>
      <c r="I63" s="4" t="s">
        <v>7516</v>
      </c>
      <c r="J63" s="4">
        <v>2001.0</v>
      </c>
      <c r="K63" s="4" t="s">
        <v>93</v>
      </c>
      <c r="L63" s="19">
        <v>300.15</v>
      </c>
      <c r="M63" s="4" t="s">
        <v>7517</v>
      </c>
      <c r="N63" s="7"/>
      <c r="O63" s="20" t="s">
        <v>2297</v>
      </c>
      <c r="P63" s="20" t="s">
        <v>7647</v>
      </c>
      <c r="Q63" s="20" t="s">
        <v>2299</v>
      </c>
    </row>
    <row r="64">
      <c r="A64" s="4" t="s">
        <v>11</v>
      </c>
      <c r="B64" s="4">
        <v>1.0898472E8</v>
      </c>
      <c r="C64" s="4" t="str">
        <f t="shared" si="1"/>
        <v>PSA108984720</v>
      </c>
      <c r="D64" s="4" t="s">
        <v>3501</v>
      </c>
      <c r="E64" s="4" t="s">
        <v>7648</v>
      </c>
      <c r="F64" s="4" t="s">
        <v>607</v>
      </c>
      <c r="G64" s="4" t="s">
        <v>28</v>
      </c>
      <c r="H64" s="4" t="s">
        <v>7649</v>
      </c>
      <c r="I64" s="4" t="s">
        <v>7516</v>
      </c>
      <c r="J64" s="4">
        <v>2021.0</v>
      </c>
      <c r="K64" s="4" t="s">
        <v>93</v>
      </c>
      <c r="L64" s="19">
        <v>299.0</v>
      </c>
      <c r="M64" s="4" t="s">
        <v>7517</v>
      </c>
      <c r="N64" s="7"/>
      <c r="O64" s="20" t="s">
        <v>3502</v>
      </c>
      <c r="P64" s="20" t="s">
        <v>7650</v>
      </c>
      <c r="Q64" s="20" t="s">
        <v>3504</v>
      </c>
    </row>
    <row r="65">
      <c r="A65" s="4" t="s">
        <v>11</v>
      </c>
      <c r="B65" s="4">
        <v>1.08381844E8</v>
      </c>
      <c r="C65" s="4" t="str">
        <f t="shared" si="1"/>
        <v>PSA108381844</v>
      </c>
      <c r="D65" s="4" t="s">
        <v>1930</v>
      </c>
      <c r="E65" s="4" t="s">
        <v>7651</v>
      </c>
      <c r="F65" s="4" t="s">
        <v>1931</v>
      </c>
      <c r="G65" s="4" t="s">
        <v>116</v>
      </c>
      <c r="H65" s="4" t="s">
        <v>7522</v>
      </c>
      <c r="I65" s="4" t="s">
        <v>7516</v>
      </c>
      <c r="J65" s="4">
        <v>2000.0</v>
      </c>
      <c r="K65" s="4" t="s">
        <v>93</v>
      </c>
      <c r="L65" s="19">
        <v>297.85</v>
      </c>
      <c r="M65" s="4" t="s">
        <v>7517</v>
      </c>
      <c r="N65" s="7"/>
      <c r="O65" s="20" t="s">
        <v>1932</v>
      </c>
      <c r="P65" s="20" t="s">
        <v>7652</v>
      </c>
      <c r="Q65" s="20" t="s">
        <v>1934</v>
      </c>
    </row>
    <row r="66">
      <c r="A66" s="4" t="s">
        <v>11</v>
      </c>
      <c r="B66" s="4">
        <v>7.3933027E7</v>
      </c>
      <c r="C66" s="4" t="str">
        <f t="shared" si="1"/>
        <v>PSA73933027</v>
      </c>
      <c r="D66" s="4" t="s">
        <v>187</v>
      </c>
      <c r="E66" s="4" t="s">
        <v>7653</v>
      </c>
      <c r="F66" s="4" t="s">
        <v>188</v>
      </c>
      <c r="G66" s="4" t="s">
        <v>116</v>
      </c>
      <c r="H66" s="4" t="s">
        <v>7654</v>
      </c>
      <c r="I66" s="4" t="s">
        <v>7516</v>
      </c>
      <c r="J66" s="4">
        <v>2021.0</v>
      </c>
      <c r="K66" s="4" t="s">
        <v>93</v>
      </c>
      <c r="L66" s="19">
        <v>295.55</v>
      </c>
      <c r="M66" s="4" t="s">
        <v>7517</v>
      </c>
      <c r="N66" s="7"/>
      <c r="O66" s="20" t="s">
        <v>189</v>
      </c>
      <c r="P66" s="20" t="s">
        <v>7655</v>
      </c>
      <c r="Q66" s="20" t="s">
        <v>191</v>
      </c>
    </row>
    <row r="67">
      <c r="A67" s="4" t="s">
        <v>12</v>
      </c>
      <c r="B67" s="4">
        <v>4.193782026E9</v>
      </c>
      <c r="C67" s="4" t="str">
        <f t="shared" si="1"/>
        <v>CGC4193782026</v>
      </c>
      <c r="D67" s="4" t="s">
        <v>3718</v>
      </c>
      <c r="E67" s="4" t="s">
        <v>7656</v>
      </c>
      <c r="F67" s="4" t="s">
        <v>2391</v>
      </c>
      <c r="G67" s="4">
        <v>7.5</v>
      </c>
      <c r="H67" s="4" t="s">
        <v>7657</v>
      </c>
      <c r="I67" s="4" t="s">
        <v>7516</v>
      </c>
      <c r="J67" s="4">
        <v>1999.0</v>
      </c>
      <c r="K67" s="4" t="s">
        <v>93</v>
      </c>
      <c r="L67" s="19">
        <v>292.22</v>
      </c>
      <c r="M67" s="4" t="s">
        <v>7517</v>
      </c>
      <c r="N67" s="7"/>
      <c r="O67" s="20" t="s">
        <v>3719</v>
      </c>
      <c r="P67" s="20" t="s">
        <v>7658</v>
      </c>
      <c r="Q67" s="20" t="s">
        <v>3721</v>
      </c>
    </row>
    <row r="68">
      <c r="A68" s="4" t="s">
        <v>11</v>
      </c>
      <c r="B68" s="4">
        <v>9.9650091E7</v>
      </c>
      <c r="C68" s="4" t="str">
        <f t="shared" si="1"/>
        <v>PSA99650091</v>
      </c>
      <c r="D68" s="4" t="s">
        <v>1869</v>
      </c>
      <c r="E68" s="4" t="s">
        <v>7659</v>
      </c>
      <c r="F68" s="4" t="s">
        <v>493</v>
      </c>
      <c r="G68" s="4" t="s">
        <v>28</v>
      </c>
      <c r="H68" s="4" t="s">
        <v>7660</v>
      </c>
      <c r="I68" s="4" t="s">
        <v>7516</v>
      </c>
      <c r="J68" s="4">
        <v>2023.0</v>
      </c>
      <c r="K68" s="4" t="s">
        <v>93</v>
      </c>
      <c r="L68" s="19">
        <v>292.1</v>
      </c>
      <c r="M68" s="4" t="s">
        <v>7517</v>
      </c>
      <c r="N68" s="7"/>
      <c r="O68" s="20" t="s">
        <v>1870</v>
      </c>
      <c r="P68" s="20" t="s">
        <v>7661</v>
      </c>
      <c r="Q68" s="20" t="s">
        <v>1872</v>
      </c>
    </row>
    <row r="69">
      <c r="A69" s="4" t="s">
        <v>11</v>
      </c>
      <c r="B69" s="4">
        <v>9.6610925E7</v>
      </c>
      <c r="C69" s="4" t="str">
        <f t="shared" si="1"/>
        <v>PSA96610925</v>
      </c>
      <c r="D69" s="4" t="s">
        <v>1869</v>
      </c>
      <c r="E69" s="4" t="s">
        <v>7659</v>
      </c>
      <c r="F69" s="4" t="s">
        <v>493</v>
      </c>
      <c r="G69" s="4" t="s">
        <v>28</v>
      </c>
      <c r="H69" s="4" t="s">
        <v>7660</v>
      </c>
      <c r="I69" s="4" t="s">
        <v>7516</v>
      </c>
      <c r="J69" s="4">
        <v>2023.0</v>
      </c>
      <c r="K69" s="4" t="s">
        <v>93</v>
      </c>
      <c r="L69" s="19">
        <v>287.5</v>
      </c>
      <c r="M69" s="4" t="s">
        <v>7517</v>
      </c>
      <c r="N69" s="7"/>
      <c r="O69" s="20" t="s">
        <v>3525</v>
      </c>
      <c r="P69" s="20" t="s">
        <v>7662</v>
      </c>
      <c r="Q69" s="20" t="s">
        <v>3527</v>
      </c>
    </row>
    <row r="70">
      <c r="A70" s="4" t="s">
        <v>11</v>
      </c>
      <c r="B70" s="4">
        <v>9.8712165E7</v>
      </c>
      <c r="C70" s="4" t="str">
        <f t="shared" si="1"/>
        <v>PSA98712165</v>
      </c>
      <c r="D70" s="4" t="s">
        <v>3610</v>
      </c>
      <c r="E70" s="4" t="s">
        <v>7531</v>
      </c>
      <c r="F70" s="4" t="s">
        <v>1126</v>
      </c>
      <c r="G70" s="4" t="s">
        <v>28</v>
      </c>
      <c r="H70" s="4" t="s">
        <v>7539</v>
      </c>
      <c r="I70" s="4" t="s">
        <v>7516</v>
      </c>
      <c r="J70" s="4">
        <v>2000.0</v>
      </c>
      <c r="K70" s="4" t="s">
        <v>109</v>
      </c>
      <c r="L70" s="19">
        <v>287.5</v>
      </c>
      <c r="M70" s="4" t="s">
        <v>7517</v>
      </c>
      <c r="N70" s="7"/>
      <c r="O70" s="20" t="s">
        <v>3611</v>
      </c>
      <c r="P70" s="20" t="s">
        <v>7663</v>
      </c>
      <c r="Q70" s="20" t="s">
        <v>3613</v>
      </c>
    </row>
    <row r="71">
      <c r="A71" s="4" t="s">
        <v>11</v>
      </c>
      <c r="B71" s="4">
        <v>7.0288184E7</v>
      </c>
      <c r="C71" s="4" t="str">
        <f t="shared" si="1"/>
        <v>PSA70288184</v>
      </c>
      <c r="D71" s="4" t="s">
        <v>145</v>
      </c>
      <c r="E71" s="4" t="s">
        <v>7664</v>
      </c>
      <c r="F71" s="4" t="s">
        <v>146</v>
      </c>
      <c r="G71" s="4" t="s">
        <v>28</v>
      </c>
      <c r="H71" s="4" t="s">
        <v>7665</v>
      </c>
      <c r="I71" s="4" t="s">
        <v>7516</v>
      </c>
      <c r="J71" s="4">
        <v>2018.0</v>
      </c>
      <c r="K71" s="4" t="s">
        <v>109</v>
      </c>
      <c r="L71" s="19">
        <v>285.2</v>
      </c>
      <c r="M71" s="4" t="s">
        <v>7517</v>
      </c>
      <c r="N71" s="7"/>
      <c r="O71" s="20" t="s">
        <v>147</v>
      </c>
      <c r="P71" s="20" t="s">
        <v>7666</v>
      </c>
      <c r="Q71" s="20" t="s">
        <v>149</v>
      </c>
    </row>
    <row r="72">
      <c r="A72" s="4" t="s">
        <v>11</v>
      </c>
      <c r="B72" s="4">
        <v>6.5489921E7</v>
      </c>
      <c r="C72" s="4" t="str">
        <f t="shared" si="1"/>
        <v>PSA65489921</v>
      </c>
      <c r="D72" s="4" t="s">
        <v>108</v>
      </c>
      <c r="E72" s="4" t="s">
        <v>7667</v>
      </c>
      <c r="F72" s="4" t="s">
        <v>110</v>
      </c>
      <c r="G72" s="4" t="s">
        <v>28</v>
      </c>
      <c r="H72" s="4" t="s">
        <v>7668</v>
      </c>
      <c r="I72" s="4" t="s">
        <v>7516</v>
      </c>
      <c r="J72" s="4">
        <v>2022.0</v>
      </c>
      <c r="K72" s="4" t="s">
        <v>109</v>
      </c>
      <c r="L72" s="19">
        <v>276.0</v>
      </c>
      <c r="M72" s="4" t="s">
        <v>7517</v>
      </c>
      <c r="N72" s="7"/>
      <c r="O72" s="20" t="s">
        <v>111</v>
      </c>
      <c r="P72" s="20" t="s">
        <v>7669</v>
      </c>
      <c r="Q72" s="20" t="s">
        <v>113</v>
      </c>
    </row>
    <row r="73">
      <c r="A73" s="4" t="s">
        <v>11</v>
      </c>
      <c r="B73" s="4">
        <v>7.3380249E7</v>
      </c>
      <c r="C73" s="4" t="str">
        <f t="shared" si="1"/>
        <v>PSA73380249</v>
      </c>
      <c r="D73" s="4" t="s">
        <v>165</v>
      </c>
      <c r="E73" s="4" t="s">
        <v>7670</v>
      </c>
      <c r="F73" s="4" t="s">
        <v>166</v>
      </c>
      <c r="G73" s="4" t="s">
        <v>28</v>
      </c>
      <c r="H73" s="4" t="s">
        <v>7671</v>
      </c>
      <c r="I73" s="4" t="s">
        <v>7516</v>
      </c>
      <c r="J73" s="4">
        <v>1999.0</v>
      </c>
      <c r="K73" s="4" t="s">
        <v>109</v>
      </c>
      <c r="L73" s="19">
        <v>276.0</v>
      </c>
      <c r="M73" s="4" t="s">
        <v>7517</v>
      </c>
      <c r="N73" s="7"/>
      <c r="O73" s="20" t="s">
        <v>167</v>
      </c>
      <c r="P73" s="20" t="s">
        <v>7672</v>
      </c>
      <c r="Q73" s="20" t="s">
        <v>169</v>
      </c>
    </row>
    <row r="74">
      <c r="A74" s="4" t="s">
        <v>11</v>
      </c>
      <c r="B74" s="4">
        <v>9.0876253E7</v>
      </c>
      <c r="C74" s="4" t="str">
        <f t="shared" si="1"/>
        <v>PSA90876253</v>
      </c>
      <c r="D74" s="4" t="s">
        <v>296</v>
      </c>
      <c r="E74" s="4" t="s">
        <v>7673</v>
      </c>
      <c r="F74" s="4" t="s">
        <v>136</v>
      </c>
      <c r="G74" s="4" t="s">
        <v>116</v>
      </c>
      <c r="H74" s="4" t="s">
        <v>7539</v>
      </c>
      <c r="I74" s="4" t="s">
        <v>7516</v>
      </c>
      <c r="J74" s="4">
        <v>2002.0</v>
      </c>
      <c r="K74" s="4" t="s">
        <v>93</v>
      </c>
      <c r="L74" s="19">
        <v>272.55</v>
      </c>
      <c r="M74" s="4" t="s">
        <v>7517</v>
      </c>
      <c r="N74" s="7"/>
      <c r="O74" s="20" t="s">
        <v>297</v>
      </c>
      <c r="P74" s="20" t="s">
        <v>7674</v>
      </c>
      <c r="Q74" s="20" t="s">
        <v>299</v>
      </c>
    </row>
    <row r="75">
      <c r="A75" s="4" t="s">
        <v>11</v>
      </c>
      <c r="B75" s="4">
        <v>9.8935536E7</v>
      </c>
      <c r="C75" s="4" t="str">
        <f t="shared" si="1"/>
        <v>PSA98935536</v>
      </c>
      <c r="D75" s="4" t="s">
        <v>374</v>
      </c>
      <c r="E75" s="4" t="s">
        <v>7675</v>
      </c>
      <c r="F75" s="4" t="s">
        <v>243</v>
      </c>
      <c r="G75" s="4" t="s">
        <v>28</v>
      </c>
      <c r="H75" s="4" t="s">
        <v>7614</v>
      </c>
      <c r="I75" s="4" t="s">
        <v>7516</v>
      </c>
      <c r="J75" s="4">
        <v>2023.0</v>
      </c>
      <c r="K75" s="4" t="s">
        <v>93</v>
      </c>
      <c r="L75" s="19">
        <v>271.4</v>
      </c>
      <c r="M75" s="4" t="s">
        <v>7517</v>
      </c>
      <c r="N75" s="7"/>
      <c r="O75" s="20" t="s">
        <v>375</v>
      </c>
      <c r="P75" s="20" t="s">
        <v>7676</v>
      </c>
      <c r="Q75" s="20" t="s">
        <v>377</v>
      </c>
    </row>
    <row r="76">
      <c r="A76" s="4" t="s">
        <v>11</v>
      </c>
      <c r="B76" s="4">
        <v>9.8935537E7</v>
      </c>
      <c r="C76" s="4" t="str">
        <f t="shared" si="1"/>
        <v>PSA98935537</v>
      </c>
      <c r="D76" s="4" t="s">
        <v>374</v>
      </c>
      <c r="E76" s="4" t="s">
        <v>7675</v>
      </c>
      <c r="F76" s="4" t="s">
        <v>243</v>
      </c>
      <c r="G76" s="4" t="s">
        <v>28</v>
      </c>
      <c r="H76" s="4" t="s">
        <v>7614</v>
      </c>
      <c r="I76" s="4" t="s">
        <v>7516</v>
      </c>
      <c r="J76" s="4">
        <v>2023.0</v>
      </c>
      <c r="K76" s="4" t="s">
        <v>93</v>
      </c>
      <c r="L76" s="19">
        <v>271.4</v>
      </c>
      <c r="M76" s="4" t="s">
        <v>7517</v>
      </c>
      <c r="N76" s="7"/>
      <c r="O76" s="20" t="s">
        <v>378</v>
      </c>
      <c r="P76" s="20" t="s">
        <v>7677</v>
      </c>
      <c r="Q76" s="20" t="s">
        <v>380</v>
      </c>
    </row>
    <row r="77">
      <c r="A77" s="4" t="s">
        <v>11</v>
      </c>
      <c r="B77" s="4">
        <v>1.08381863E8</v>
      </c>
      <c r="C77" s="4" t="str">
        <f t="shared" si="1"/>
        <v>PSA108381863</v>
      </c>
      <c r="D77" s="4" t="s">
        <v>1974</v>
      </c>
      <c r="E77" s="4" t="s">
        <v>7678</v>
      </c>
      <c r="F77" s="4" t="s">
        <v>1970</v>
      </c>
      <c r="G77" s="4" t="s">
        <v>116</v>
      </c>
      <c r="H77" s="4" t="s">
        <v>7679</v>
      </c>
      <c r="I77" s="4" t="s">
        <v>7516</v>
      </c>
      <c r="J77" s="4">
        <v>2003.0</v>
      </c>
      <c r="K77" s="4" t="s">
        <v>93</v>
      </c>
      <c r="L77" s="19">
        <v>270.25</v>
      </c>
      <c r="M77" s="4" t="s">
        <v>7517</v>
      </c>
      <c r="N77" s="7"/>
      <c r="O77" s="20" t="s">
        <v>1975</v>
      </c>
      <c r="P77" s="20" t="s">
        <v>7680</v>
      </c>
      <c r="Q77" s="20" t="s">
        <v>1977</v>
      </c>
    </row>
    <row r="78">
      <c r="A78" s="4" t="s">
        <v>11</v>
      </c>
      <c r="B78" s="4">
        <v>9.7563879E7</v>
      </c>
      <c r="C78" s="4" t="str">
        <f t="shared" si="1"/>
        <v>PSA97563879</v>
      </c>
      <c r="D78" s="4" t="s">
        <v>349</v>
      </c>
      <c r="E78" s="4" t="s">
        <v>7681</v>
      </c>
      <c r="F78" s="4" t="s">
        <v>350</v>
      </c>
      <c r="G78" s="4" t="s">
        <v>28</v>
      </c>
      <c r="H78" s="4" t="s">
        <v>7644</v>
      </c>
      <c r="I78" s="4" t="s">
        <v>7516</v>
      </c>
      <c r="J78" s="4">
        <v>2023.0</v>
      </c>
      <c r="K78" s="4" t="s">
        <v>109</v>
      </c>
      <c r="L78" s="19">
        <v>259.9</v>
      </c>
      <c r="M78" s="4" t="s">
        <v>7517</v>
      </c>
      <c r="N78" s="7"/>
      <c r="O78" s="20" t="s">
        <v>351</v>
      </c>
      <c r="P78" s="20" t="s">
        <v>7682</v>
      </c>
      <c r="Q78" s="20" t="s">
        <v>353</v>
      </c>
    </row>
    <row r="79">
      <c r="A79" s="4" t="s">
        <v>11</v>
      </c>
      <c r="B79" s="4">
        <v>7.5766323E7</v>
      </c>
      <c r="C79" s="4" t="str">
        <f t="shared" si="1"/>
        <v>PSA75766323</v>
      </c>
      <c r="D79" s="4" t="s">
        <v>1587</v>
      </c>
      <c r="E79" s="4" t="s">
        <v>7683</v>
      </c>
      <c r="F79" s="4" t="s">
        <v>1439</v>
      </c>
      <c r="G79" s="4" t="s">
        <v>116</v>
      </c>
      <c r="H79" s="4" t="s">
        <v>7684</v>
      </c>
      <c r="I79" s="4" t="s">
        <v>7516</v>
      </c>
      <c r="J79" s="4">
        <v>1999.0</v>
      </c>
      <c r="K79" s="4" t="s">
        <v>109</v>
      </c>
      <c r="L79" s="19">
        <v>258.75</v>
      </c>
      <c r="M79" s="4" t="s">
        <v>7517</v>
      </c>
      <c r="N79" s="7"/>
      <c r="O79" s="20" t="s">
        <v>1588</v>
      </c>
      <c r="P79" s="20" t="s">
        <v>7685</v>
      </c>
      <c r="Q79" s="20" t="s">
        <v>1590</v>
      </c>
    </row>
    <row r="80">
      <c r="A80" s="4" t="s">
        <v>11</v>
      </c>
      <c r="B80" s="4">
        <v>7.4657246E7</v>
      </c>
      <c r="C80" s="4" t="str">
        <f t="shared" si="1"/>
        <v>PSA74657246</v>
      </c>
      <c r="D80" s="4" t="s">
        <v>2991</v>
      </c>
      <c r="E80" s="4" t="s">
        <v>7686</v>
      </c>
      <c r="F80" s="4" t="s">
        <v>2992</v>
      </c>
      <c r="G80" s="4" t="s">
        <v>28</v>
      </c>
      <c r="H80" s="4" t="s">
        <v>7687</v>
      </c>
      <c r="I80" s="4" t="s">
        <v>7516</v>
      </c>
      <c r="J80" s="4">
        <v>2018.0</v>
      </c>
      <c r="K80" s="4" t="s">
        <v>109</v>
      </c>
      <c r="L80" s="19">
        <v>258.75</v>
      </c>
      <c r="M80" s="4" t="s">
        <v>7517</v>
      </c>
      <c r="N80" s="7"/>
      <c r="O80" s="20" t="s">
        <v>2993</v>
      </c>
      <c r="P80" s="20" t="s">
        <v>7688</v>
      </c>
      <c r="Q80" s="20" t="s">
        <v>2995</v>
      </c>
    </row>
    <row r="81">
      <c r="A81" s="4" t="s">
        <v>11</v>
      </c>
      <c r="B81" s="4">
        <v>1.10035112E8</v>
      </c>
      <c r="C81" s="4" t="str">
        <f t="shared" si="1"/>
        <v>PSA110035112</v>
      </c>
      <c r="D81" s="4" t="s">
        <v>589</v>
      </c>
      <c r="E81" s="4" t="s">
        <v>7689</v>
      </c>
      <c r="F81" s="4" t="s">
        <v>341</v>
      </c>
      <c r="G81" s="4" t="s">
        <v>28</v>
      </c>
      <c r="H81" s="4" t="s">
        <v>7614</v>
      </c>
      <c r="I81" s="4" t="s">
        <v>7516</v>
      </c>
      <c r="J81" s="4">
        <v>2024.0</v>
      </c>
      <c r="K81" s="4" t="s">
        <v>93</v>
      </c>
      <c r="L81" s="19">
        <v>257.6</v>
      </c>
      <c r="M81" s="4" t="s">
        <v>7517</v>
      </c>
      <c r="N81" s="7"/>
      <c r="O81" s="20" t="s">
        <v>590</v>
      </c>
      <c r="P81" s="20" t="s">
        <v>7690</v>
      </c>
      <c r="Q81" s="20" t="s">
        <v>592</v>
      </c>
    </row>
    <row r="82">
      <c r="A82" s="4" t="s">
        <v>11</v>
      </c>
      <c r="B82" s="4">
        <v>7.2842809E7</v>
      </c>
      <c r="C82" s="4" t="str">
        <f t="shared" si="1"/>
        <v>PSA72842809</v>
      </c>
      <c r="D82" s="4" t="s">
        <v>160</v>
      </c>
      <c r="E82" s="4" t="s">
        <v>7691</v>
      </c>
      <c r="F82" s="4" t="s">
        <v>161</v>
      </c>
      <c r="G82" s="4" t="s">
        <v>116</v>
      </c>
      <c r="H82" s="4" t="s">
        <v>7692</v>
      </c>
      <c r="I82" s="4" t="s">
        <v>7516</v>
      </c>
      <c r="J82" s="4">
        <v>2015.0</v>
      </c>
      <c r="K82" s="4" t="s">
        <v>93</v>
      </c>
      <c r="L82" s="19">
        <v>256.45</v>
      </c>
      <c r="M82" s="4" t="s">
        <v>7517</v>
      </c>
      <c r="N82" s="7"/>
      <c r="O82" s="20" t="s">
        <v>162</v>
      </c>
      <c r="P82" s="20" t="s">
        <v>7693</v>
      </c>
      <c r="Q82" s="20" t="s">
        <v>164</v>
      </c>
    </row>
    <row r="83">
      <c r="A83" s="4" t="s">
        <v>11</v>
      </c>
      <c r="B83" s="4">
        <v>7.5766315E7</v>
      </c>
      <c r="C83" s="4" t="str">
        <f t="shared" si="1"/>
        <v>PSA75766315</v>
      </c>
      <c r="D83" s="4" t="s">
        <v>1754</v>
      </c>
      <c r="E83" s="4" t="s">
        <v>7694</v>
      </c>
      <c r="F83" s="4" t="s">
        <v>1135</v>
      </c>
      <c r="G83" s="4" t="s">
        <v>116</v>
      </c>
      <c r="H83" s="4" t="s">
        <v>7695</v>
      </c>
      <c r="I83" s="4" t="s">
        <v>7516</v>
      </c>
      <c r="J83" s="4">
        <v>2000.0</v>
      </c>
      <c r="K83" s="4" t="s">
        <v>93</v>
      </c>
      <c r="L83" s="19">
        <v>253.0</v>
      </c>
      <c r="M83" s="4" t="s">
        <v>7517</v>
      </c>
      <c r="N83" s="7"/>
      <c r="O83" s="20" t="s">
        <v>1755</v>
      </c>
      <c r="P83" s="20" t="s">
        <v>7696</v>
      </c>
      <c r="Q83" s="20" t="s">
        <v>1757</v>
      </c>
    </row>
    <row r="84">
      <c r="A84" s="4" t="s">
        <v>11</v>
      </c>
      <c r="B84" s="4">
        <v>9.508353E7</v>
      </c>
      <c r="C84" s="4" t="str">
        <f t="shared" si="1"/>
        <v>PSA95083530</v>
      </c>
      <c r="D84" s="4" t="s">
        <v>1830</v>
      </c>
      <c r="E84" s="4" t="s">
        <v>7697</v>
      </c>
      <c r="F84" s="4" t="s">
        <v>104</v>
      </c>
      <c r="G84" s="4" t="s">
        <v>28</v>
      </c>
      <c r="H84" s="4" t="s">
        <v>7698</v>
      </c>
      <c r="I84" s="4" t="s">
        <v>7516</v>
      </c>
      <c r="J84" s="4">
        <v>2016.0</v>
      </c>
      <c r="K84" s="4" t="s">
        <v>93</v>
      </c>
      <c r="L84" s="19">
        <v>247.25</v>
      </c>
      <c r="M84" s="4" t="s">
        <v>7517</v>
      </c>
      <c r="N84" s="7"/>
      <c r="O84" s="20" t="s">
        <v>1831</v>
      </c>
      <c r="P84" s="20" t="s">
        <v>7699</v>
      </c>
      <c r="Q84" s="20" t="s">
        <v>1833</v>
      </c>
    </row>
    <row r="85">
      <c r="A85" s="4" t="s">
        <v>11</v>
      </c>
      <c r="B85" s="4">
        <v>1.10034385E8</v>
      </c>
      <c r="C85" s="4" t="str">
        <f t="shared" si="1"/>
        <v>PSA110034385</v>
      </c>
      <c r="D85" s="4" t="s">
        <v>584</v>
      </c>
      <c r="E85" s="4" t="s">
        <v>7700</v>
      </c>
      <c r="F85" s="4" t="s">
        <v>124</v>
      </c>
      <c r="G85" s="4" t="s">
        <v>585</v>
      </c>
      <c r="H85" s="4" t="s">
        <v>7526</v>
      </c>
      <c r="I85" s="4" t="s">
        <v>7516</v>
      </c>
      <c r="J85" s="4">
        <v>2000.0</v>
      </c>
      <c r="K85" s="4" t="s">
        <v>93</v>
      </c>
      <c r="L85" s="19">
        <v>244.95</v>
      </c>
      <c r="M85" s="4" t="s">
        <v>7517</v>
      </c>
      <c r="N85" s="7"/>
      <c r="O85" s="20" t="s">
        <v>586</v>
      </c>
      <c r="P85" s="20" t="s">
        <v>7701</v>
      </c>
      <c r="Q85" s="20" t="s">
        <v>588</v>
      </c>
    </row>
    <row r="86">
      <c r="A86" s="4" t="s">
        <v>11</v>
      </c>
      <c r="B86" s="4">
        <v>1.16331581E8</v>
      </c>
      <c r="C86" s="4" t="str">
        <f t="shared" si="1"/>
        <v>PSA116331581</v>
      </c>
      <c r="D86" s="4" t="s">
        <v>895</v>
      </c>
      <c r="E86" s="4" t="s">
        <v>7702</v>
      </c>
      <c r="F86" s="4" t="s">
        <v>677</v>
      </c>
      <c r="G86" s="4" t="s">
        <v>28</v>
      </c>
      <c r="H86" s="4" t="s">
        <v>7703</v>
      </c>
      <c r="I86" s="4" t="s">
        <v>7516</v>
      </c>
      <c r="J86" s="4">
        <v>2025.0</v>
      </c>
      <c r="K86" s="4" t="s">
        <v>93</v>
      </c>
      <c r="L86" s="19">
        <v>242.65</v>
      </c>
      <c r="M86" s="4" t="s">
        <v>7517</v>
      </c>
      <c r="N86" s="7"/>
      <c r="O86" s="20" t="s">
        <v>896</v>
      </c>
      <c r="P86" s="20" t="s">
        <v>7704</v>
      </c>
      <c r="Q86" s="20" t="s">
        <v>898</v>
      </c>
    </row>
    <row r="87">
      <c r="A87" s="4" t="s">
        <v>11</v>
      </c>
      <c r="B87" s="4">
        <v>1.07886232E8</v>
      </c>
      <c r="C87" s="4" t="str">
        <f t="shared" si="1"/>
        <v>PSA107886232</v>
      </c>
      <c r="D87" s="4" t="s">
        <v>521</v>
      </c>
      <c r="E87" s="4" t="s">
        <v>7705</v>
      </c>
      <c r="F87" s="4" t="s">
        <v>522</v>
      </c>
      <c r="G87" s="4" t="s">
        <v>28</v>
      </c>
      <c r="H87" s="4" t="s">
        <v>7614</v>
      </c>
      <c r="I87" s="4" t="s">
        <v>7516</v>
      </c>
      <c r="J87" s="4">
        <v>2025.0</v>
      </c>
      <c r="K87" s="4" t="s">
        <v>93</v>
      </c>
      <c r="L87" s="19">
        <v>235.75</v>
      </c>
      <c r="M87" s="4" t="s">
        <v>7517</v>
      </c>
      <c r="N87" s="7"/>
      <c r="O87" s="20" t="s">
        <v>523</v>
      </c>
      <c r="P87" s="20" t="s">
        <v>7706</v>
      </c>
      <c r="Q87" s="20" t="s">
        <v>525</v>
      </c>
    </row>
    <row r="88">
      <c r="A88" s="4" t="s">
        <v>11</v>
      </c>
      <c r="B88" s="4">
        <v>1.00315478E8</v>
      </c>
      <c r="C88" s="4" t="str">
        <f t="shared" si="1"/>
        <v>PSA100315478</v>
      </c>
      <c r="D88" s="4" t="s">
        <v>1881</v>
      </c>
      <c r="E88" s="4" t="s">
        <v>7707</v>
      </c>
      <c r="F88" s="4" t="s">
        <v>1882</v>
      </c>
      <c r="G88" s="4" t="s">
        <v>585</v>
      </c>
      <c r="H88" s="4" t="s">
        <v>7708</v>
      </c>
      <c r="I88" s="4" t="s">
        <v>7516</v>
      </c>
      <c r="J88" s="4">
        <v>2006.0</v>
      </c>
      <c r="K88" s="4" t="s">
        <v>93</v>
      </c>
      <c r="L88" s="19">
        <v>234.6</v>
      </c>
      <c r="M88" s="4" t="s">
        <v>7517</v>
      </c>
      <c r="N88" s="7"/>
      <c r="O88" s="20" t="s">
        <v>1883</v>
      </c>
      <c r="P88" s="20" t="s">
        <v>7709</v>
      </c>
      <c r="Q88" s="20" t="s">
        <v>1885</v>
      </c>
    </row>
    <row r="89">
      <c r="A89" s="4" t="s">
        <v>11</v>
      </c>
      <c r="B89" s="4">
        <v>1.03434795E8</v>
      </c>
      <c r="C89" s="4" t="str">
        <f t="shared" si="1"/>
        <v>PSA103434795</v>
      </c>
      <c r="D89" s="4" t="s">
        <v>1881</v>
      </c>
      <c r="E89" s="4" t="s">
        <v>7707</v>
      </c>
      <c r="F89" s="4" t="s">
        <v>1882</v>
      </c>
      <c r="G89" s="4" t="s">
        <v>585</v>
      </c>
      <c r="H89" s="4" t="s">
        <v>7708</v>
      </c>
      <c r="I89" s="4" t="s">
        <v>7516</v>
      </c>
      <c r="J89" s="4">
        <v>2006.0</v>
      </c>
      <c r="K89" s="4" t="s">
        <v>93</v>
      </c>
      <c r="L89" s="19">
        <v>234.6</v>
      </c>
      <c r="M89" s="4" t="s">
        <v>7517</v>
      </c>
      <c r="N89" s="7"/>
      <c r="O89" s="20" t="s">
        <v>1907</v>
      </c>
      <c r="P89" s="20" t="s">
        <v>7710</v>
      </c>
      <c r="Q89" s="20" t="s">
        <v>1909</v>
      </c>
    </row>
    <row r="90">
      <c r="A90" s="4" t="s">
        <v>11</v>
      </c>
      <c r="B90" s="4">
        <v>1.08381876E8</v>
      </c>
      <c r="C90" s="4" t="str">
        <f t="shared" si="1"/>
        <v>PSA108381876</v>
      </c>
      <c r="D90" s="4" t="s">
        <v>1999</v>
      </c>
      <c r="E90" s="4" t="s">
        <v>7711</v>
      </c>
      <c r="F90" s="4" t="s">
        <v>136</v>
      </c>
      <c r="G90" s="4" t="s">
        <v>116</v>
      </c>
      <c r="H90" s="4" t="s">
        <v>7539</v>
      </c>
      <c r="I90" s="4" t="s">
        <v>7516</v>
      </c>
      <c r="J90" s="4">
        <v>2002.0</v>
      </c>
      <c r="K90" s="4" t="s">
        <v>93</v>
      </c>
      <c r="L90" s="19">
        <v>233.45</v>
      </c>
      <c r="M90" s="4" t="s">
        <v>7517</v>
      </c>
      <c r="N90" s="7"/>
      <c r="O90" s="20" t="s">
        <v>2000</v>
      </c>
      <c r="P90" s="20" t="s">
        <v>7712</v>
      </c>
      <c r="Q90" s="20" t="s">
        <v>2002</v>
      </c>
    </row>
    <row r="91">
      <c r="A91" s="4" t="s">
        <v>11</v>
      </c>
      <c r="B91" s="4">
        <v>1.09126695E8</v>
      </c>
      <c r="C91" s="4" t="str">
        <f t="shared" si="1"/>
        <v>PSA109126695</v>
      </c>
      <c r="D91" s="4" t="s">
        <v>2147</v>
      </c>
      <c r="E91" s="4" t="s">
        <v>7713</v>
      </c>
      <c r="F91" s="4" t="s">
        <v>437</v>
      </c>
      <c r="G91" s="4" t="s">
        <v>28</v>
      </c>
      <c r="H91" s="4" t="s">
        <v>7714</v>
      </c>
      <c r="I91" s="4" t="s">
        <v>7516</v>
      </c>
      <c r="J91" s="4">
        <v>2023.0</v>
      </c>
      <c r="K91" s="4" t="s">
        <v>93</v>
      </c>
      <c r="L91" s="19">
        <v>233.45</v>
      </c>
      <c r="M91" s="4" t="s">
        <v>7517</v>
      </c>
      <c r="N91" s="7"/>
      <c r="O91" s="20" t="s">
        <v>2148</v>
      </c>
      <c r="P91" s="20" t="s">
        <v>7715</v>
      </c>
      <c r="Q91" s="20" t="s">
        <v>2150</v>
      </c>
    </row>
    <row r="92">
      <c r="A92" s="4" t="s">
        <v>11</v>
      </c>
      <c r="B92" s="4">
        <v>1.16108123E8</v>
      </c>
      <c r="C92" s="4" t="str">
        <f t="shared" si="1"/>
        <v>PSA116108123</v>
      </c>
      <c r="D92" s="4" t="s">
        <v>3567</v>
      </c>
      <c r="E92" s="4" t="s">
        <v>7716</v>
      </c>
      <c r="F92" s="4" t="s">
        <v>677</v>
      </c>
      <c r="G92" s="4" t="s">
        <v>28</v>
      </c>
      <c r="H92" s="4" t="s">
        <v>7614</v>
      </c>
      <c r="I92" s="4" t="s">
        <v>7516</v>
      </c>
      <c r="J92" s="4">
        <v>2025.0</v>
      </c>
      <c r="K92" s="4" t="s">
        <v>93</v>
      </c>
      <c r="L92" s="19">
        <v>224.25</v>
      </c>
      <c r="M92" s="4" t="s">
        <v>7517</v>
      </c>
      <c r="N92" s="7"/>
      <c r="O92" s="20" t="s">
        <v>3568</v>
      </c>
      <c r="P92" s="20" t="s">
        <v>7717</v>
      </c>
      <c r="Q92" s="20" t="s">
        <v>3570</v>
      </c>
    </row>
    <row r="93">
      <c r="A93" s="4" t="s">
        <v>11</v>
      </c>
      <c r="B93" s="4">
        <v>1.02037812E8</v>
      </c>
      <c r="C93" s="4" t="str">
        <f t="shared" si="1"/>
        <v>PSA102037812</v>
      </c>
      <c r="D93" s="4" t="s">
        <v>465</v>
      </c>
      <c r="E93" s="4" t="s">
        <v>7718</v>
      </c>
      <c r="F93" s="4" t="s">
        <v>385</v>
      </c>
      <c r="G93" s="4" t="s">
        <v>28</v>
      </c>
      <c r="H93" s="4" t="s">
        <v>7719</v>
      </c>
      <c r="I93" s="4" t="s">
        <v>7516</v>
      </c>
      <c r="J93" s="4">
        <v>2023.0</v>
      </c>
      <c r="K93" s="4" t="s">
        <v>93</v>
      </c>
      <c r="L93" s="19">
        <v>223.1</v>
      </c>
      <c r="M93" s="4" t="s">
        <v>7517</v>
      </c>
      <c r="N93" s="7"/>
      <c r="O93" s="20" t="s">
        <v>466</v>
      </c>
      <c r="P93" s="20" t="s">
        <v>7720</v>
      </c>
      <c r="Q93" s="20" t="s">
        <v>468</v>
      </c>
    </row>
    <row r="94">
      <c r="A94" s="4" t="s">
        <v>11</v>
      </c>
      <c r="B94" s="4">
        <v>1.10162206E8</v>
      </c>
      <c r="C94" s="4" t="str">
        <f t="shared" si="1"/>
        <v>PSA110162206</v>
      </c>
      <c r="D94" s="4" t="s">
        <v>593</v>
      </c>
      <c r="E94" s="4" t="s">
        <v>7721</v>
      </c>
      <c r="F94" s="4" t="s">
        <v>355</v>
      </c>
      <c r="G94" s="4" t="s">
        <v>28</v>
      </c>
      <c r="H94" s="4" t="s">
        <v>7614</v>
      </c>
      <c r="I94" s="4" t="s">
        <v>7516</v>
      </c>
      <c r="J94" s="4">
        <v>2024.0</v>
      </c>
      <c r="K94" s="4" t="s">
        <v>93</v>
      </c>
      <c r="L94" s="19">
        <v>223.1</v>
      </c>
      <c r="M94" s="4" t="s">
        <v>7517</v>
      </c>
      <c r="N94" s="7"/>
      <c r="O94" s="20" t="s">
        <v>594</v>
      </c>
      <c r="P94" s="20" t="s">
        <v>7722</v>
      </c>
      <c r="Q94" s="20" t="s">
        <v>596</v>
      </c>
    </row>
    <row r="95">
      <c r="A95" s="4" t="s">
        <v>11</v>
      </c>
      <c r="B95" s="4">
        <v>1.08381841E8</v>
      </c>
      <c r="C95" s="4" t="str">
        <f t="shared" si="1"/>
        <v>PSA108381841</v>
      </c>
      <c r="D95" s="4" t="s">
        <v>1926</v>
      </c>
      <c r="E95" s="4" t="s">
        <v>7723</v>
      </c>
      <c r="F95" s="4" t="s">
        <v>115</v>
      </c>
      <c r="G95" s="4" t="s">
        <v>116</v>
      </c>
      <c r="H95" s="4" t="s">
        <v>7526</v>
      </c>
      <c r="I95" s="4" t="s">
        <v>7516</v>
      </c>
      <c r="J95" s="4">
        <v>2000.0</v>
      </c>
      <c r="K95" s="4" t="s">
        <v>93</v>
      </c>
      <c r="L95" s="19">
        <v>220.8</v>
      </c>
      <c r="M95" s="4" t="s">
        <v>7517</v>
      </c>
      <c r="N95" s="7"/>
      <c r="O95" s="20" t="s">
        <v>1927</v>
      </c>
      <c r="P95" s="20" t="s">
        <v>7724</v>
      </c>
      <c r="Q95" s="20" t="s">
        <v>1929</v>
      </c>
    </row>
    <row r="96">
      <c r="A96" s="4" t="s">
        <v>11</v>
      </c>
      <c r="B96" s="4">
        <v>1.08736236E8</v>
      </c>
      <c r="C96" s="4" t="str">
        <f t="shared" si="1"/>
        <v>PSA108736236</v>
      </c>
      <c r="D96" s="4" t="s">
        <v>552</v>
      </c>
      <c r="E96" s="4" t="s">
        <v>7670</v>
      </c>
      <c r="F96" s="4" t="s">
        <v>243</v>
      </c>
      <c r="G96" s="4" t="s">
        <v>28</v>
      </c>
      <c r="H96" s="4" t="s">
        <v>7725</v>
      </c>
      <c r="I96" s="4" t="s">
        <v>7516</v>
      </c>
      <c r="J96" s="4">
        <v>2023.0</v>
      </c>
      <c r="K96" s="4" t="s">
        <v>93</v>
      </c>
      <c r="L96" s="19">
        <v>217.35</v>
      </c>
      <c r="M96" s="4" t="s">
        <v>7517</v>
      </c>
      <c r="N96" s="7"/>
      <c r="O96" s="20" t="s">
        <v>553</v>
      </c>
      <c r="P96" s="20" t="s">
        <v>7726</v>
      </c>
      <c r="Q96" s="20" t="s">
        <v>555</v>
      </c>
    </row>
    <row r="97">
      <c r="A97" s="4" t="s">
        <v>11</v>
      </c>
      <c r="B97" s="4">
        <v>1.01158011E8</v>
      </c>
      <c r="C97" s="4" t="str">
        <f t="shared" si="1"/>
        <v>PSA101158011</v>
      </c>
      <c r="D97" s="4" t="s">
        <v>1886</v>
      </c>
      <c r="E97" s="4" t="s">
        <v>7707</v>
      </c>
      <c r="F97" s="4" t="s">
        <v>1882</v>
      </c>
      <c r="G97" s="4" t="s">
        <v>178</v>
      </c>
      <c r="H97" s="4" t="s">
        <v>7708</v>
      </c>
      <c r="I97" s="4" t="s">
        <v>7516</v>
      </c>
      <c r="J97" s="4">
        <v>2006.0</v>
      </c>
      <c r="K97" s="4" t="s">
        <v>93</v>
      </c>
      <c r="L97" s="19">
        <v>216.2</v>
      </c>
      <c r="M97" s="4" t="s">
        <v>7517</v>
      </c>
      <c r="N97" s="7"/>
      <c r="O97" s="20" t="s">
        <v>1887</v>
      </c>
      <c r="P97" s="20" t="s">
        <v>7727</v>
      </c>
      <c r="Q97" s="20" t="s">
        <v>1889</v>
      </c>
    </row>
    <row r="98">
      <c r="A98" s="4" t="s">
        <v>11</v>
      </c>
      <c r="B98" s="4">
        <v>1.08381896E8</v>
      </c>
      <c r="C98" s="4" t="str">
        <f t="shared" si="1"/>
        <v>PSA108381896</v>
      </c>
      <c r="D98" s="4" t="s">
        <v>1754</v>
      </c>
      <c r="E98" s="4" t="s">
        <v>7694</v>
      </c>
      <c r="F98" s="4" t="s">
        <v>1135</v>
      </c>
      <c r="G98" s="4" t="s">
        <v>116</v>
      </c>
      <c r="H98" s="4" t="s">
        <v>7695</v>
      </c>
      <c r="I98" s="4" t="s">
        <v>7516</v>
      </c>
      <c r="J98" s="4">
        <v>2000.0</v>
      </c>
      <c r="K98" s="4" t="s">
        <v>93</v>
      </c>
      <c r="L98" s="19">
        <v>215.05</v>
      </c>
      <c r="M98" s="4" t="s">
        <v>7517</v>
      </c>
      <c r="N98" s="7"/>
      <c r="O98" s="20" t="s">
        <v>2041</v>
      </c>
      <c r="P98" s="20" t="s">
        <v>7728</v>
      </c>
      <c r="Q98" s="20" t="s">
        <v>2043</v>
      </c>
    </row>
    <row r="99">
      <c r="A99" s="4" t="s">
        <v>11</v>
      </c>
      <c r="B99" s="4">
        <v>9.7019183E7</v>
      </c>
      <c r="C99" s="4" t="str">
        <f t="shared" si="1"/>
        <v>PSA97019183</v>
      </c>
      <c r="D99" s="4" t="s">
        <v>932</v>
      </c>
      <c r="E99" s="4" t="s">
        <v>7729</v>
      </c>
      <c r="F99" s="4" t="s">
        <v>904</v>
      </c>
      <c r="G99" s="4" t="s">
        <v>28</v>
      </c>
      <c r="H99" s="4" t="s">
        <v>7730</v>
      </c>
      <c r="I99" s="4" t="s">
        <v>7516</v>
      </c>
      <c r="J99" s="4">
        <v>2022.0</v>
      </c>
      <c r="K99" s="4" t="s">
        <v>93</v>
      </c>
      <c r="L99" s="19">
        <v>208.15</v>
      </c>
      <c r="M99" s="4" t="s">
        <v>7517</v>
      </c>
      <c r="N99" s="7"/>
      <c r="O99" s="20" t="s">
        <v>933</v>
      </c>
      <c r="P99" s="20" t="s">
        <v>7731</v>
      </c>
      <c r="Q99" s="20" t="s">
        <v>935</v>
      </c>
    </row>
    <row r="100">
      <c r="A100" s="4" t="s">
        <v>11</v>
      </c>
      <c r="B100" s="4">
        <v>7.8048993E7</v>
      </c>
      <c r="C100" s="4" t="str">
        <f t="shared" si="1"/>
        <v>PSA78048993</v>
      </c>
      <c r="D100" s="4" t="s">
        <v>3328</v>
      </c>
      <c r="E100" s="4" t="s">
        <v>7732</v>
      </c>
      <c r="F100" s="4" t="s">
        <v>959</v>
      </c>
      <c r="G100" s="4" t="s">
        <v>28</v>
      </c>
      <c r="H100" s="4" t="s">
        <v>7733</v>
      </c>
      <c r="I100" s="4" t="s">
        <v>7516</v>
      </c>
      <c r="J100" s="4">
        <v>2023.0</v>
      </c>
      <c r="K100" s="4" t="s">
        <v>109</v>
      </c>
      <c r="L100" s="19">
        <v>201.25</v>
      </c>
      <c r="M100" s="4" t="s">
        <v>7517</v>
      </c>
      <c r="N100" s="7"/>
      <c r="O100" s="20" t="s">
        <v>3329</v>
      </c>
      <c r="P100" s="20" t="s">
        <v>7734</v>
      </c>
      <c r="Q100" s="20" t="s">
        <v>3331</v>
      </c>
    </row>
    <row r="101">
      <c r="A101" s="4" t="s">
        <v>11</v>
      </c>
      <c r="B101" s="4">
        <v>7.8049029E7</v>
      </c>
      <c r="C101" s="4" t="str">
        <f t="shared" si="1"/>
        <v>PSA78049029</v>
      </c>
      <c r="D101" s="4" t="s">
        <v>3328</v>
      </c>
      <c r="E101" s="4" t="s">
        <v>7732</v>
      </c>
      <c r="F101" s="4" t="s">
        <v>959</v>
      </c>
      <c r="G101" s="4" t="s">
        <v>28</v>
      </c>
      <c r="H101" s="4" t="s">
        <v>7733</v>
      </c>
      <c r="I101" s="4" t="s">
        <v>7516</v>
      </c>
      <c r="J101" s="4">
        <v>2023.0</v>
      </c>
      <c r="K101" s="4" t="s">
        <v>109</v>
      </c>
      <c r="L101" s="19">
        <v>201.25</v>
      </c>
      <c r="M101" s="4" t="s">
        <v>7517</v>
      </c>
      <c r="N101" s="7"/>
      <c r="O101" s="20" t="s">
        <v>3332</v>
      </c>
      <c r="P101" s="20" t="s">
        <v>7735</v>
      </c>
      <c r="Q101" s="20" t="s">
        <v>3334</v>
      </c>
    </row>
    <row r="102">
      <c r="A102" s="4" t="s">
        <v>11</v>
      </c>
      <c r="B102" s="4">
        <v>7.8048995E7</v>
      </c>
      <c r="C102" s="4" t="str">
        <f t="shared" si="1"/>
        <v>PSA78048995</v>
      </c>
      <c r="D102" s="4" t="s">
        <v>3328</v>
      </c>
      <c r="E102" s="4" t="s">
        <v>7732</v>
      </c>
      <c r="F102" s="4" t="s">
        <v>959</v>
      </c>
      <c r="G102" s="4" t="s">
        <v>28</v>
      </c>
      <c r="H102" s="4" t="s">
        <v>7733</v>
      </c>
      <c r="I102" s="4" t="s">
        <v>7516</v>
      </c>
      <c r="J102" s="4">
        <v>2023.0</v>
      </c>
      <c r="K102" s="4" t="s">
        <v>109</v>
      </c>
      <c r="L102" s="19">
        <v>201.25</v>
      </c>
      <c r="M102" s="4" t="s">
        <v>7517</v>
      </c>
      <c r="N102" s="7"/>
      <c r="O102" s="20" t="s">
        <v>3335</v>
      </c>
      <c r="P102" s="20" t="s">
        <v>7736</v>
      </c>
      <c r="Q102" s="20" t="s">
        <v>3337</v>
      </c>
    </row>
    <row r="103">
      <c r="A103" s="4" t="s">
        <v>11</v>
      </c>
      <c r="B103" s="4">
        <v>7.7942442E7</v>
      </c>
      <c r="C103" s="4" t="str">
        <f t="shared" si="1"/>
        <v>PSA77942442</v>
      </c>
      <c r="D103" s="22" t="s">
        <v>3328</v>
      </c>
      <c r="E103" s="4" t="s">
        <v>7732</v>
      </c>
      <c r="F103" s="4" t="s">
        <v>959</v>
      </c>
      <c r="G103" s="4" t="s">
        <v>28</v>
      </c>
      <c r="H103" s="4" t="s">
        <v>7733</v>
      </c>
      <c r="I103" s="4" t="s">
        <v>7516</v>
      </c>
      <c r="J103" s="4">
        <v>2023.0</v>
      </c>
      <c r="K103" s="4" t="s">
        <v>109</v>
      </c>
      <c r="L103" s="19">
        <v>201.25</v>
      </c>
      <c r="M103" s="4" t="s">
        <v>7517</v>
      </c>
      <c r="N103" s="7"/>
      <c r="O103" s="20" t="s">
        <v>3338</v>
      </c>
      <c r="P103" s="20" t="s">
        <v>7737</v>
      </c>
      <c r="Q103" s="20" t="s">
        <v>3340</v>
      </c>
    </row>
    <row r="104">
      <c r="A104" s="4" t="s">
        <v>11</v>
      </c>
      <c r="B104" s="4">
        <v>7.8048991E7</v>
      </c>
      <c r="C104" s="4" t="str">
        <f t="shared" si="1"/>
        <v>PSA78048991</v>
      </c>
      <c r="D104" s="22" t="s">
        <v>3328</v>
      </c>
      <c r="E104" s="4" t="s">
        <v>7732</v>
      </c>
      <c r="F104" s="4" t="s">
        <v>959</v>
      </c>
      <c r="G104" s="4" t="s">
        <v>28</v>
      </c>
      <c r="H104" s="4" t="s">
        <v>7733</v>
      </c>
      <c r="I104" s="4" t="s">
        <v>7516</v>
      </c>
      <c r="J104" s="4">
        <v>2023.0</v>
      </c>
      <c r="K104" s="4" t="s">
        <v>109</v>
      </c>
      <c r="L104" s="19">
        <v>201.25</v>
      </c>
      <c r="M104" s="4" t="s">
        <v>7517</v>
      </c>
      <c r="N104" s="7"/>
      <c r="O104" s="20" t="s">
        <v>3341</v>
      </c>
      <c r="P104" s="20" t="s">
        <v>7738</v>
      </c>
      <c r="Q104" s="20" t="s">
        <v>3343</v>
      </c>
    </row>
    <row r="105">
      <c r="A105" s="4" t="s">
        <v>11</v>
      </c>
      <c r="B105" s="4">
        <v>7.8048992E7</v>
      </c>
      <c r="C105" s="4" t="str">
        <f t="shared" si="1"/>
        <v>PSA78048992</v>
      </c>
      <c r="D105" s="22" t="s">
        <v>3328</v>
      </c>
      <c r="E105" s="4" t="s">
        <v>7732</v>
      </c>
      <c r="F105" s="4" t="s">
        <v>959</v>
      </c>
      <c r="G105" s="4" t="s">
        <v>28</v>
      </c>
      <c r="H105" s="4" t="s">
        <v>7733</v>
      </c>
      <c r="I105" s="4" t="s">
        <v>7516</v>
      </c>
      <c r="J105" s="4">
        <v>2023.0</v>
      </c>
      <c r="K105" s="4" t="s">
        <v>109</v>
      </c>
      <c r="L105" s="19">
        <v>201.25</v>
      </c>
      <c r="M105" s="4" t="s">
        <v>7517</v>
      </c>
      <c r="N105" s="7"/>
      <c r="O105" s="20" t="s">
        <v>3344</v>
      </c>
      <c r="P105" s="20" t="s">
        <v>7739</v>
      </c>
      <c r="Q105" s="20" t="s">
        <v>3346</v>
      </c>
    </row>
    <row r="106">
      <c r="A106" s="4" t="s">
        <v>11</v>
      </c>
      <c r="B106" s="4">
        <v>7.7942437E7</v>
      </c>
      <c r="C106" s="4" t="str">
        <f t="shared" si="1"/>
        <v>PSA77942437</v>
      </c>
      <c r="D106" s="22" t="s">
        <v>3328</v>
      </c>
      <c r="E106" s="4" t="s">
        <v>7732</v>
      </c>
      <c r="F106" s="4" t="s">
        <v>959</v>
      </c>
      <c r="G106" s="4" t="s">
        <v>28</v>
      </c>
      <c r="H106" s="4" t="s">
        <v>7733</v>
      </c>
      <c r="I106" s="4" t="s">
        <v>7516</v>
      </c>
      <c r="J106" s="4">
        <v>2023.0</v>
      </c>
      <c r="K106" s="4" t="s">
        <v>109</v>
      </c>
      <c r="L106" s="19">
        <v>201.25</v>
      </c>
      <c r="M106" s="4" t="s">
        <v>7517</v>
      </c>
      <c r="N106" s="7"/>
      <c r="O106" s="20" t="s">
        <v>3347</v>
      </c>
      <c r="P106" s="20" t="s">
        <v>7740</v>
      </c>
      <c r="Q106" s="20" t="s">
        <v>3349</v>
      </c>
    </row>
    <row r="107">
      <c r="A107" s="4" t="s">
        <v>11</v>
      </c>
      <c r="B107" s="4">
        <v>7.9318252E7</v>
      </c>
      <c r="C107" s="4" t="str">
        <f t="shared" si="1"/>
        <v>PSA79318252</v>
      </c>
      <c r="D107" s="22" t="s">
        <v>3328</v>
      </c>
      <c r="E107" s="4" t="s">
        <v>7732</v>
      </c>
      <c r="F107" s="4" t="s">
        <v>959</v>
      </c>
      <c r="G107" s="4" t="s">
        <v>28</v>
      </c>
      <c r="H107" s="4" t="s">
        <v>7733</v>
      </c>
      <c r="I107" s="4" t="s">
        <v>7516</v>
      </c>
      <c r="J107" s="4">
        <v>2023.0</v>
      </c>
      <c r="K107" s="4" t="s">
        <v>109</v>
      </c>
      <c r="L107" s="19">
        <v>201.25</v>
      </c>
      <c r="M107" s="4" t="s">
        <v>7517</v>
      </c>
      <c r="N107" s="7"/>
      <c r="O107" s="20" t="s">
        <v>3350</v>
      </c>
      <c r="P107" s="20" t="s">
        <v>7741</v>
      </c>
      <c r="Q107" s="20" t="s">
        <v>3352</v>
      </c>
    </row>
    <row r="108">
      <c r="A108" s="4" t="s">
        <v>11</v>
      </c>
      <c r="B108" s="4">
        <v>7.794244E7</v>
      </c>
      <c r="C108" s="4" t="str">
        <f t="shared" si="1"/>
        <v>PSA77942440</v>
      </c>
      <c r="D108" s="22" t="s">
        <v>3328</v>
      </c>
      <c r="E108" s="4" t="s">
        <v>7732</v>
      </c>
      <c r="F108" s="4" t="s">
        <v>959</v>
      </c>
      <c r="G108" s="4" t="s">
        <v>28</v>
      </c>
      <c r="H108" s="4" t="s">
        <v>7733</v>
      </c>
      <c r="I108" s="4" t="s">
        <v>7516</v>
      </c>
      <c r="J108" s="4">
        <v>2023.0</v>
      </c>
      <c r="K108" s="4" t="s">
        <v>109</v>
      </c>
      <c r="L108" s="19">
        <v>201.25</v>
      </c>
      <c r="M108" s="4" t="s">
        <v>7517</v>
      </c>
      <c r="N108" s="7"/>
      <c r="O108" s="20" t="s">
        <v>3380</v>
      </c>
      <c r="P108" s="20" t="s">
        <v>7742</v>
      </c>
      <c r="Q108" s="20" t="s">
        <v>3382</v>
      </c>
    </row>
    <row r="109">
      <c r="A109" s="4" t="s">
        <v>11</v>
      </c>
      <c r="B109" s="4">
        <v>7.7942439E7</v>
      </c>
      <c r="C109" s="4" t="str">
        <f t="shared" si="1"/>
        <v>PSA77942439</v>
      </c>
      <c r="D109" s="22" t="s">
        <v>3328</v>
      </c>
      <c r="E109" s="4" t="s">
        <v>7732</v>
      </c>
      <c r="F109" s="4" t="s">
        <v>959</v>
      </c>
      <c r="G109" s="4" t="s">
        <v>28</v>
      </c>
      <c r="H109" s="4" t="s">
        <v>7733</v>
      </c>
      <c r="I109" s="4" t="s">
        <v>7516</v>
      </c>
      <c r="J109" s="4">
        <v>2023.0</v>
      </c>
      <c r="K109" s="4" t="s">
        <v>109</v>
      </c>
      <c r="L109" s="19">
        <v>201.25</v>
      </c>
      <c r="M109" s="4" t="s">
        <v>7517</v>
      </c>
      <c r="N109" s="7"/>
      <c r="O109" s="20" t="s">
        <v>3383</v>
      </c>
      <c r="P109" s="20" t="s">
        <v>7743</v>
      </c>
      <c r="Q109" s="20" t="s">
        <v>3385</v>
      </c>
    </row>
    <row r="110">
      <c r="A110" s="4" t="s">
        <v>11</v>
      </c>
      <c r="B110" s="4">
        <v>9.917348E7</v>
      </c>
      <c r="C110" s="4" t="str">
        <f t="shared" si="1"/>
        <v>PSA99173480</v>
      </c>
      <c r="D110" s="22" t="s">
        <v>3328</v>
      </c>
      <c r="E110" s="4" t="s">
        <v>7732</v>
      </c>
      <c r="F110" s="4" t="s">
        <v>959</v>
      </c>
      <c r="G110" s="4" t="s">
        <v>28</v>
      </c>
      <c r="H110" s="4" t="s">
        <v>7733</v>
      </c>
      <c r="I110" s="4" t="s">
        <v>7516</v>
      </c>
      <c r="J110" s="4">
        <v>2023.0</v>
      </c>
      <c r="K110" s="4" t="s">
        <v>109</v>
      </c>
      <c r="L110" s="19">
        <v>201.25</v>
      </c>
      <c r="M110" s="4" t="s">
        <v>7517</v>
      </c>
      <c r="N110" s="7"/>
      <c r="O110" s="20" t="s">
        <v>3386</v>
      </c>
      <c r="P110" s="20" t="s">
        <v>7744</v>
      </c>
      <c r="Q110" s="20" t="s">
        <v>3388</v>
      </c>
    </row>
    <row r="111">
      <c r="A111" s="4" t="s">
        <v>11</v>
      </c>
      <c r="B111" s="4">
        <v>7.8048993E7</v>
      </c>
      <c r="C111" s="4" t="str">
        <f t="shared" si="1"/>
        <v>PSA78048993</v>
      </c>
      <c r="D111" s="22" t="s">
        <v>3328</v>
      </c>
      <c r="E111" s="4" t="s">
        <v>7732</v>
      </c>
      <c r="F111" s="4" t="s">
        <v>959</v>
      </c>
      <c r="G111" s="4" t="s">
        <v>28</v>
      </c>
      <c r="H111" s="4" t="s">
        <v>7733</v>
      </c>
      <c r="I111" s="4" t="s">
        <v>7516</v>
      </c>
      <c r="J111" s="4">
        <v>2023.0</v>
      </c>
      <c r="K111" s="4" t="s">
        <v>109</v>
      </c>
      <c r="L111" s="19">
        <v>201.25</v>
      </c>
      <c r="M111" s="4" t="s">
        <v>7517</v>
      </c>
      <c r="N111" s="7"/>
      <c r="O111" s="20" t="s">
        <v>3329</v>
      </c>
      <c r="P111" s="20" t="s">
        <v>7734</v>
      </c>
      <c r="Q111" s="20" t="s">
        <v>3331</v>
      </c>
    </row>
    <row r="112">
      <c r="A112" s="4" t="s">
        <v>11</v>
      </c>
      <c r="B112" s="4">
        <v>8.0416797E7</v>
      </c>
      <c r="C112" s="4" t="str">
        <f t="shared" si="1"/>
        <v>PSA80416797</v>
      </c>
      <c r="D112" s="22" t="s">
        <v>3328</v>
      </c>
      <c r="E112" s="4" t="s">
        <v>7732</v>
      </c>
      <c r="F112" s="4" t="s">
        <v>959</v>
      </c>
      <c r="G112" s="4" t="s">
        <v>28</v>
      </c>
      <c r="H112" s="4" t="s">
        <v>7733</v>
      </c>
      <c r="I112" s="4" t="s">
        <v>7516</v>
      </c>
      <c r="J112" s="4">
        <v>2023.0</v>
      </c>
      <c r="K112" s="4" t="s">
        <v>109</v>
      </c>
      <c r="L112" s="19">
        <v>201.25</v>
      </c>
      <c r="M112" s="4" t="s">
        <v>7517</v>
      </c>
      <c r="N112" s="7"/>
      <c r="O112" s="20" t="s">
        <v>3389</v>
      </c>
      <c r="P112" s="20" t="s">
        <v>7745</v>
      </c>
      <c r="Q112" s="20" t="s">
        <v>3391</v>
      </c>
    </row>
    <row r="113">
      <c r="A113" s="4" t="s">
        <v>11</v>
      </c>
      <c r="B113" s="4">
        <v>7.7942419E7</v>
      </c>
      <c r="C113" s="4" t="str">
        <f t="shared" si="1"/>
        <v>PSA77942419</v>
      </c>
      <c r="D113" s="22" t="s">
        <v>3328</v>
      </c>
      <c r="E113" s="4" t="s">
        <v>7732</v>
      </c>
      <c r="F113" s="4" t="s">
        <v>959</v>
      </c>
      <c r="G113" s="4" t="s">
        <v>28</v>
      </c>
      <c r="H113" s="4" t="s">
        <v>7733</v>
      </c>
      <c r="I113" s="4" t="s">
        <v>7516</v>
      </c>
      <c r="J113" s="4">
        <v>2023.0</v>
      </c>
      <c r="K113" s="4" t="s">
        <v>109</v>
      </c>
      <c r="L113" s="19">
        <v>201.25</v>
      </c>
      <c r="M113" s="4" t="s">
        <v>7517</v>
      </c>
      <c r="N113" s="7"/>
      <c r="O113" s="20" t="s">
        <v>3392</v>
      </c>
      <c r="P113" s="20" t="s">
        <v>7746</v>
      </c>
      <c r="Q113" s="20" t="s">
        <v>3394</v>
      </c>
    </row>
    <row r="114">
      <c r="A114" s="4" t="s">
        <v>11</v>
      </c>
      <c r="B114" s="4">
        <v>8.3791919E7</v>
      </c>
      <c r="C114" s="4" t="str">
        <f t="shared" si="1"/>
        <v>PSA83791919</v>
      </c>
      <c r="D114" s="22" t="s">
        <v>3328</v>
      </c>
      <c r="E114" s="4" t="s">
        <v>7732</v>
      </c>
      <c r="F114" s="4" t="s">
        <v>959</v>
      </c>
      <c r="G114" s="4" t="s">
        <v>28</v>
      </c>
      <c r="H114" s="4" t="s">
        <v>7733</v>
      </c>
      <c r="I114" s="4" t="s">
        <v>7516</v>
      </c>
      <c r="J114" s="4">
        <v>2023.0</v>
      </c>
      <c r="K114" s="4" t="s">
        <v>109</v>
      </c>
      <c r="L114" s="19">
        <v>201.25</v>
      </c>
      <c r="M114" s="4" t="s">
        <v>7517</v>
      </c>
      <c r="N114" s="7"/>
      <c r="O114" s="20" t="s">
        <v>3409</v>
      </c>
      <c r="P114" s="20" t="s">
        <v>7747</v>
      </c>
      <c r="Q114" s="20" t="s">
        <v>3411</v>
      </c>
    </row>
    <row r="115">
      <c r="A115" s="4" t="s">
        <v>11</v>
      </c>
      <c r="B115" s="4">
        <v>7.7942401E7</v>
      </c>
      <c r="C115" s="4" t="str">
        <f t="shared" si="1"/>
        <v>PSA77942401</v>
      </c>
      <c r="D115" s="22" t="s">
        <v>3328</v>
      </c>
      <c r="E115" s="4" t="s">
        <v>7732</v>
      </c>
      <c r="F115" s="4" t="s">
        <v>959</v>
      </c>
      <c r="G115" s="4" t="s">
        <v>28</v>
      </c>
      <c r="H115" s="4" t="s">
        <v>7733</v>
      </c>
      <c r="I115" s="4" t="s">
        <v>7516</v>
      </c>
      <c r="J115" s="4">
        <v>2023.0</v>
      </c>
      <c r="K115" s="4" t="s">
        <v>109</v>
      </c>
      <c r="L115" s="19">
        <v>201.25</v>
      </c>
      <c r="M115" s="4" t="s">
        <v>7517</v>
      </c>
      <c r="N115" s="7"/>
      <c r="O115" s="20" t="s">
        <v>3412</v>
      </c>
      <c r="P115" s="20" t="s">
        <v>7748</v>
      </c>
      <c r="Q115" s="20" t="s">
        <v>3414</v>
      </c>
    </row>
    <row r="116">
      <c r="A116" s="4" t="s">
        <v>11</v>
      </c>
      <c r="B116" s="4">
        <v>7.794241E7</v>
      </c>
      <c r="C116" s="4" t="str">
        <f t="shared" si="1"/>
        <v>PSA77942410</v>
      </c>
      <c r="D116" s="22" t="s">
        <v>3328</v>
      </c>
      <c r="E116" s="4" t="s">
        <v>7732</v>
      </c>
      <c r="F116" s="4" t="s">
        <v>959</v>
      </c>
      <c r="G116" s="4" t="s">
        <v>28</v>
      </c>
      <c r="H116" s="4" t="s">
        <v>7733</v>
      </c>
      <c r="I116" s="4" t="s">
        <v>7516</v>
      </c>
      <c r="J116" s="4">
        <v>2023.0</v>
      </c>
      <c r="K116" s="4" t="s">
        <v>109</v>
      </c>
      <c r="L116" s="19">
        <v>201.25</v>
      </c>
      <c r="M116" s="4" t="s">
        <v>7517</v>
      </c>
      <c r="N116" s="7"/>
      <c r="O116" s="20" t="s">
        <v>3415</v>
      </c>
      <c r="P116" s="20" t="s">
        <v>7749</v>
      </c>
      <c r="Q116" s="20" t="s">
        <v>3417</v>
      </c>
    </row>
    <row r="117">
      <c r="A117" s="4" t="s">
        <v>11</v>
      </c>
      <c r="B117" s="4">
        <v>7.8048996E7</v>
      </c>
      <c r="C117" s="4" t="str">
        <f t="shared" si="1"/>
        <v>PSA78048996</v>
      </c>
      <c r="D117" s="22" t="s">
        <v>3328</v>
      </c>
      <c r="E117" s="4" t="s">
        <v>7732</v>
      </c>
      <c r="F117" s="4" t="s">
        <v>959</v>
      </c>
      <c r="G117" s="4" t="s">
        <v>28</v>
      </c>
      <c r="H117" s="4" t="s">
        <v>7733</v>
      </c>
      <c r="I117" s="4" t="s">
        <v>7516</v>
      </c>
      <c r="J117" s="4">
        <v>2023.0</v>
      </c>
      <c r="K117" s="4" t="s">
        <v>109</v>
      </c>
      <c r="L117" s="19">
        <v>201.25</v>
      </c>
      <c r="M117" s="4" t="s">
        <v>7517</v>
      </c>
      <c r="N117" s="7"/>
      <c r="O117" s="20" t="s">
        <v>3418</v>
      </c>
      <c r="P117" s="20" t="s">
        <v>7750</v>
      </c>
      <c r="Q117" s="20" t="s">
        <v>3420</v>
      </c>
    </row>
    <row r="118">
      <c r="A118" s="4" t="s">
        <v>11</v>
      </c>
      <c r="B118" s="4">
        <v>9.9611972E7</v>
      </c>
      <c r="C118" s="4" t="str">
        <f t="shared" si="1"/>
        <v>PSA99611972</v>
      </c>
      <c r="D118" s="22" t="s">
        <v>3328</v>
      </c>
      <c r="E118" s="4" t="s">
        <v>7732</v>
      </c>
      <c r="F118" s="4" t="s">
        <v>959</v>
      </c>
      <c r="G118" s="4" t="s">
        <v>28</v>
      </c>
      <c r="H118" s="4" t="s">
        <v>7733</v>
      </c>
      <c r="I118" s="4" t="s">
        <v>7516</v>
      </c>
      <c r="J118" s="4">
        <v>2023.0</v>
      </c>
      <c r="K118" s="4" t="s">
        <v>109</v>
      </c>
      <c r="L118" s="19">
        <v>201.25</v>
      </c>
      <c r="M118" s="4" t="s">
        <v>7517</v>
      </c>
      <c r="N118" s="7"/>
      <c r="O118" s="20" t="s">
        <v>3421</v>
      </c>
      <c r="P118" s="20" t="s">
        <v>7751</v>
      </c>
      <c r="Q118" s="20" t="s">
        <v>3423</v>
      </c>
    </row>
    <row r="119">
      <c r="A119" s="4" t="s">
        <v>11</v>
      </c>
      <c r="B119" s="4">
        <v>1.01663161E8</v>
      </c>
      <c r="C119" s="4" t="str">
        <f t="shared" si="1"/>
        <v>PSA101663161</v>
      </c>
      <c r="D119" s="4" t="s">
        <v>3505</v>
      </c>
      <c r="E119" s="4" t="s">
        <v>7752</v>
      </c>
      <c r="F119" s="4" t="s">
        <v>243</v>
      </c>
      <c r="G119" s="4" t="s">
        <v>28</v>
      </c>
      <c r="H119" s="4" t="s">
        <v>7614</v>
      </c>
      <c r="I119" s="4" t="s">
        <v>7516</v>
      </c>
      <c r="J119" s="4">
        <v>2023.0</v>
      </c>
      <c r="K119" s="4" t="s">
        <v>93</v>
      </c>
      <c r="L119" s="19">
        <v>201.25</v>
      </c>
      <c r="M119" s="4" t="s">
        <v>7517</v>
      </c>
      <c r="N119" s="7"/>
      <c r="O119" s="20" t="s">
        <v>3506</v>
      </c>
      <c r="P119" s="20" t="s">
        <v>7753</v>
      </c>
      <c r="Q119" s="20" t="s">
        <v>3508</v>
      </c>
    </row>
    <row r="120">
      <c r="A120" s="4" t="s">
        <v>11</v>
      </c>
      <c r="B120" s="4">
        <v>1.1397346E8</v>
      </c>
      <c r="C120" s="4" t="str">
        <f t="shared" si="1"/>
        <v>PSA113973460</v>
      </c>
      <c r="D120" s="4" t="s">
        <v>3111</v>
      </c>
      <c r="E120" s="4" t="s">
        <v>7754</v>
      </c>
      <c r="F120" s="4" t="s">
        <v>564</v>
      </c>
      <c r="G120" s="4" t="s">
        <v>28</v>
      </c>
      <c r="H120" s="4" t="s">
        <v>7644</v>
      </c>
      <c r="I120" s="4" t="s">
        <v>7516</v>
      </c>
      <c r="J120" s="4">
        <v>2024.0</v>
      </c>
      <c r="K120" s="4" t="s">
        <v>109</v>
      </c>
      <c r="L120" s="19">
        <v>195.5</v>
      </c>
      <c r="M120" s="4" t="s">
        <v>7517</v>
      </c>
      <c r="N120" s="7"/>
      <c r="O120" s="20" t="s">
        <v>3112</v>
      </c>
      <c r="P120" s="20" t="s">
        <v>7755</v>
      </c>
      <c r="Q120" s="20" t="s">
        <v>3114</v>
      </c>
    </row>
    <row r="121">
      <c r="A121" s="4" t="s">
        <v>11</v>
      </c>
      <c r="B121" s="4">
        <v>1.10074879E8</v>
      </c>
      <c r="C121" s="4" t="str">
        <f t="shared" si="1"/>
        <v>PSA110074879</v>
      </c>
      <c r="D121" s="4" t="s">
        <v>3111</v>
      </c>
      <c r="E121" s="4" t="s">
        <v>7754</v>
      </c>
      <c r="F121" s="4" t="s">
        <v>564</v>
      </c>
      <c r="G121" s="4" t="s">
        <v>28</v>
      </c>
      <c r="H121" s="4" t="s">
        <v>7644</v>
      </c>
      <c r="I121" s="4" t="s">
        <v>7516</v>
      </c>
      <c r="J121" s="4">
        <v>2024.0</v>
      </c>
      <c r="K121" s="4" t="s">
        <v>109</v>
      </c>
      <c r="L121" s="19">
        <v>195.5</v>
      </c>
      <c r="M121" s="4" t="s">
        <v>7517</v>
      </c>
      <c r="N121" s="7"/>
      <c r="O121" s="20" t="s">
        <v>3118</v>
      </c>
      <c r="P121" s="20" t="s">
        <v>7756</v>
      </c>
      <c r="Q121" s="20" t="s">
        <v>3120</v>
      </c>
    </row>
    <row r="122">
      <c r="A122" s="4" t="s">
        <v>11</v>
      </c>
      <c r="B122" s="4">
        <v>1.11253092E8</v>
      </c>
      <c r="C122" s="4" t="str">
        <f t="shared" si="1"/>
        <v>PSA111253092</v>
      </c>
      <c r="D122" s="22" t="s">
        <v>3111</v>
      </c>
      <c r="E122" s="4" t="s">
        <v>7754</v>
      </c>
      <c r="F122" s="4" t="s">
        <v>564</v>
      </c>
      <c r="G122" s="4" t="s">
        <v>28</v>
      </c>
      <c r="H122" s="4" t="s">
        <v>7644</v>
      </c>
      <c r="I122" s="4" t="s">
        <v>7516</v>
      </c>
      <c r="J122" s="4">
        <v>2024.0</v>
      </c>
      <c r="K122" s="4" t="s">
        <v>109</v>
      </c>
      <c r="L122" s="19">
        <v>195.5</v>
      </c>
      <c r="M122" s="4" t="s">
        <v>7517</v>
      </c>
      <c r="N122" s="7"/>
      <c r="O122" s="20" t="s">
        <v>3182</v>
      </c>
      <c r="P122" s="20" t="s">
        <v>7757</v>
      </c>
      <c r="Q122" s="20" t="s">
        <v>3184</v>
      </c>
    </row>
    <row r="123">
      <c r="A123" s="4" t="s">
        <v>11</v>
      </c>
      <c r="B123" s="4">
        <v>1.08832074E8</v>
      </c>
      <c r="C123" s="4" t="str">
        <f t="shared" si="1"/>
        <v>PSA108832074</v>
      </c>
      <c r="D123" s="22" t="s">
        <v>3111</v>
      </c>
      <c r="E123" s="4" t="s">
        <v>7754</v>
      </c>
      <c r="F123" s="4" t="s">
        <v>564</v>
      </c>
      <c r="G123" s="4" t="s">
        <v>28</v>
      </c>
      <c r="H123" s="4" t="s">
        <v>7644</v>
      </c>
      <c r="I123" s="4" t="s">
        <v>7516</v>
      </c>
      <c r="J123" s="4">
        <v>2024.0</v>
      </c>
      <c r="K123" s="4" t="s">
        <v>109</v>
      </c>
      <c r="L123" s="19">
        <v>195.5</v>
      </c>
      <c r="M123" s="4" t="s">
        <v>7517</v>
      </c>
      <c r="N123" s="7"/>
      <c r="O123" s="20" t="s">
        <v>3185</v>
      </c>
      <c r="P123" s="20" t="s">
        <v>7758</v>
      </c>
      <c r="Q123" s="20" t="s">
        <v>3187</v>
      </c>
    </row>
    <row r="124">
      <c r="A124" s="4" t="s">
        <v>11</v>
      </c>
      <c r="B124" s="4">
        <v>1.11912071E8</v>
      </c>
      <c r="C124" s="4" t="str">
        <f t="shared" si="1"/>
        <v>PSA111912071</v>
      </c>
      <c r="D124" s="22" t="s">
        <v>3111</v>
      </c>
      <c r="E124" s="4" t="s">
        <v>7754</v>
      </c>
      <c r="F124" s="4" t="s">
        <v>564</v>
      </c>
      <c r="G124" s="4" t="s">
        <v>28</v>
      </c>
      <c r="H124" s="4" t="s">
        <v>7644</v>
      </c>
      <c r="I124" s="4" t="s">
        <v>7516</v>
      </c>
      <c r="J124" s="4">
        <v>2024.0</v>
      </c>
      <c r="K124" s="4" t="s">
        <v>109</v>
      </c>
      <c r="L124" s="19">
        <v>193.2</v>
      </c>
      <c r="M124" s="4" t="s">
        <v>7517</v>
      </c>
      <c r="N124" s="7"/>
      <c r="O124" s="20" t="s">
        <v>3229</v>
      </c>
      <c r="P124" s="20" t="s">
        <v>7759</v>
      </c>
      <c r="Q124" s="20" t="s">
        <v>3231</v>
      </c>
    </row>
    <row r="125">
      <c r="A125" s="4" t="s">
        <v>11</v>
      </c>
      <c r="B125" s="4">
        <v>9.4448557E7</v>
      </c>
      <c r="C125" s="4" t="str">
        <f t="shared" si="1"/>
        <v>PSA94448557</v>
      </c>
      <c r="D125" s="4" t="s">
        <v>963</v>
      </c>
      <c r="E125" s="4" t="s">
        <v>7760</v>
      </c>
      <c r="F125" s="4" t="s">
        <v>332</v>
      </c>
      <c r="G125" s="4" t="s">
        <v>28</v>
      </c>
      <c r="H125" s="4" t="s">
        <v>7761</v>
      </c>
      <c r="I125" s="4" t="s">
        <v>7516</v>
      </c>
      <c r="J125" s="4">
        <v>2021.0</v>
      </c>
      <c r="K125" s="4" t="s">
        <v>93</v>
      </c>
      <c r="L125" s="19">
        <v>187.45</v>
      </c>
      <c r="M125" s="4" t="s">
        <v>7517</v>
      </c>
      <c r="N125" s="7"/>
      <c r="O125" s="20" t="s">
        <v>964</v>
      </c>
      <c r="P125" s="20" t="s">
        <v>7762</v>
      </c>
      <c r="Q125" s="20" t="s">
        <v>966</v>
      </c>
    </row>
    <row r="126">
      <c r="A126" s="4" t="s">
        <v>11</v>
      </c>
      <c r="B126" s="4">
        <v>9.2445102E7</v>
      </c>
      <c r="C126" s="4" t="str">
        <f t="shared" si="1"/>
        <v>PSA92445102</v>
      </c>
      <c r="D126" s="4" t="s">
        <v>300</v>
      </c>
      <c r="E126" s="4" t="s">
        <v>7763</v>
      </c>
      <c r="F126" s="4" t="s">
        <v>264</v>
      </c>
      <c r="G126" s="4" t="s">
        <v>28</v>
      </c>
      <c r="H126" s="4" t="s">
        <v>7644</v>
      </c>
      <c r="I126" s="4" t="s">
        <v>7516</v>
      </c>
      <c r="J126" s="4">
        <v>2023.0</v>
      </c>
      <c r="K126" s="4" t="s">
        <v>109</v>
      </c>
      <c r="L126" s="19">
        <v>186.3</v>
      </c>
      <c r="M126" s="4" t="s">
        <v>7517</v>
      </c>
      <c r="N126" s="7"/>
      <c r="O126" s="20" t="s">
        <v>301</v>
      </c>
      <c r="P126" s="20" t="s">
        <v>7764</v>
      </c>
      <c r="Q126" s="20" t="s">
        <v>303</v>
      </c>
    </row>
    <row r="127">
      <c r="A127" s="4" t="s">
        <v>11</v>
      </c>
      <c r="B127" s="4">
        <v>1.08381874E8</v>
      </c>
      <c r="C127" s="4" t="str">
        <f t="shared" si="1"/>
        <v>PSA108381874</v>
      </c>
      <c r="D127" s="4" t="s">
        <v>1995</v>
      </c>
      <c r="E127" s="4" t="s">
        <v>7765</v>
      </c>
      <c r="F127" s="4" t="s">
        <v>1186</v>
      </c>
      <c r="G127" s="4" t="s">
        <v>116</v>
      </c>
      <c r="H127" s="4" t="s">
        <v>7766</v>
      </c>
      <c r="I127" s="4" t="s">
        <v>7516</v>
      </c>
      <c r="J127" s="4">
        <v>2003.0</v>
      </c>
      <c r="K127" s="4" t="s">
        <v>93</v>
      </c>
      <c r="L127" s="19">
        <v>184.0</v>
      </c>
      <c r="M127" s="4" t="s">
        <v>7517</v>
      </c>
      <c r="N127" s="7"/>
      <c r="O127" s="20" t="s">
        <v>1996</v>
      </c>
      <c r="P127" s="20" t="s">
        <v>7767</v>
      </c>
      <c r="Q127" s="20" t="s">
        <v>1998</v>
      </c>
    </row>
    <row r="128">
      <c r="A128" s="4" t="s">
        <v>11</v>
      </c>
      <c r="B128" s="4">
        <v>7.8594596E7</v>
      </c>
      <c r="C128" s="4" t="str">
        <f t="shared" si="1"/>
        <v>PSA78594596</v>
      </c>
      <c r="D128" s="4" t="s">
        <v>182</v>
      </c>
      <c r="E128" s="4" t="s">
        <v>7768</v>
      </c>
      <c r="F128" s="4" t="s">
        <v>183</v>
      </c>
      <c r="G128" s="4" t="s">
        <v>116</v>
      </c>
      <c r="H128" s="4" t="s">
        <v>7769</v>
      </c>
      <c r="I128" s="4" t="s">
        <v>7516</v>
      </c>
      <c r="J128" s="4">
        <v>2000.0</v>
      </c>
      <c r="K128" s="4" t="s">
        <v>93</v>
      </c>
      <c r="L128" s="19">
        <v>182.85</v>
      </c>
      <c r="M128" s="4" t="s">
        <v>7517</v>
      </c>
      <c r="N128" s="7"/>
      <c r="O128" s="20" t="s">
        <v>1766</v>
      </c>
      <c r="P128" s="20" t="s">
        <v>7770</v>
      </c>
      <c r="Q128" s="20" t="s">
        <v>1768</v>
      </c>
    </row>
    <row r="129">
      <c r="A129" s="4" t="s">
        <v>11</v>
      </c>
      <c r="B129" s="4">
        <v>1.08381891E8</v>
      </c>
      <c r="C129" s="4" t="str">
        <f t="shared" si="1"/>
        <v>PSA108381891</v>
      </c>
      <c r="D129" s="4" t="s">
        <v>2033</v>
      </c>
      <c r="E129" s="4" t="s">
        <v>7771</v>
      </c>
      <c r="F129" s="4" t="s">
        <v>1936</v>
      </c>
      <c r="G129" s="4" t="s">
        <v>116</v>
      </c>
      <c r="H129" s="4" t="s">
        <v>7522</v>
      </c>
      <c r="I129" s="4" t="s">
        <v>7516</v>
      </c>
      <c r="J129" s="4">
        <v>2001.0</v>
      </c>
      <c r="K129" s="4" t="s">
        <v>93</v>
      </c>
      <c r="L129" s="19">
        <v>181.7</v>
      </c>
      <c r="M129" s="4" t="s">
        <v>7517</v>
      </c>
      <c r="N129" s="7"/>
      <c r="O129" s="20" t="s">
        <v>2034</v>
      </c>
      <c r="P129" s="20" t="s">
        <v>7772</v>
      </c>
      <c r="Q129" s="20" t="s">
        <v>2036</v>
      </c>
    </row>
    <row r="130">
      <c r="A130" s="4" t="s">
        <v>11</v>
      </c>
      <c r="B130" s="4">
        <v>1.09126681E8</v>
      </c>
      <c r="C130" s="4" t="str">
        <f t="shared" si="1"/>
        <v>PSA109126681</v>
      </c>
      <c r="D130" s="4" t="s">
        <v>2143</v>
      </c>
      <c r="E130" s="4" t="s">
        <v>7773</v>
      </c>
      <c r="F130" s="4" t="s">
        <v>437</v>
      </c>
      <c r="G130" s="4" t="s">
        <v>28</v>
      </c>
      <c r="H130" s="4" t="s">
        <v>7774</v>
      </c>
      <c r="I130" s="4" t="s">
        <v>7516</v>
      </c>
      <c r="J130" s="4">
        <v>2023.0</v>
      </c>
      <c r="K130" s="4" t="s">
        <v>93</v>
      </c>
      <c r="L130" s="19">
        <v>181.7</v>
      </c>
      <c r="M130" s="4" t="s">
        <v>7517</v>
      </c>
      <c r="N130" s="7"/>
      <c r="O130" s="20" t="s">
        <v>2144</v>
      </c>
      <c r="P130" s="20" t="s">
        <v>7775</v>
      </c>
      <c r="Q130" s="20" t="s">
        <v>2146</v>
      </c>
    </row>
    <row r="131">
      <c r="A131" s="4" t="s">
        <v>11</v>
      </c>
      <c r="B131" s="4">
        <v>1.05045281E8</v>
      </c>
      <c r="C131" s="4" t="str">
        <f t="shared" si="1"/>
        <v>PSA105045281</v>
      </c>
      <c r="D131" s="4" t="s">
        <v>505</v>
      </c>
      <c r="E131" s="4" t="s">
        <v>7776</v>
      </c>
      <c r="F131" s="4" t="s">
        <v>385</v>
      </c>
      <c r="G131" s="4" t="s">
        <v>28</v>
      </c>
      <c r="H131" s="4" t="s">
        <v>7777</v>
      </c>
      <c r="I131" s="4" t="s">
        <v>7516</v>
      </c>
      <c r="J131" s="4">
        <v>2024.0</v>
      </c>
      <c r="K131" s="4" t="s">
        <v>93</v>
      </c>
      <c r="L131" s="19">
        <v>178.25</v>
      </c>
      <c r="M131" s="4" t="s">
        <v>7517</v>
      </c>
      <c r="N131" s="7"/>
      <c r="O131" s="20" t="s">
        <v>506</v>
      </c>
      <c r="P131" s="20" t="s">
        <v>7778</v>
      </c>
      <c r="Q131" s="20" t="s">
        <v>508</v>
      </c>
    </row>
    <row r="132">
      <c r="A132" s="4" t="s">
        <v>12</v>
      </c>
      <c r="B132" s="4">
        <v>3.853103012E9</v>
      </c>
      <c r="C132" s="4" t="str">
        <f t="shared" si="1"/>
        <v>CGC3853103012</v>
      </c>
      <c r="D132" s="4" t="s">
        <v>2395</v>
      </c>
      <c r="E132" s="4" t="s">
        <v>7779</v>
      </c>
      <c r="F132" s="4" t="s">
        <v>2391</v>
      </c>
      <c r="G132" s="4">
        <v>8.5</v>
      </c>
      <c r="H132" s="4" t="s">
        <v>7657</v>
      </c>
      <c r="I132" s="4" t="s">
        <v>7516</v>
      </c>
      <c r="J132" s="4">
        <v>2000.0</v>
      </c>
      <c r="K132" s="4" t="s">
        <v>93</v>
      </c>
      <c r="L132" s="19">
        <v>177.5</v>
      </c>
      <c r="M132" s="4" t="s">
        <v>7517</v>
      </c>
      <c r="N132" s="7"/>
      <c r="O132" s="20" t="s">
        <v>2396</v>
      </c>
      <c r="P132" s="20" t="s">
        <v>7780</v>
      </c>
      <c r="Q132" s="20" t="s">
        <v>2398</v>
      </c>
    </row>
    <row r="133">
      <c r="A133" s="4" t="s">
        <v>11</v>
      </c>
      <c r="B133" s="4">
        <v>7.3775247E7</v>
      </c>
      <c r="C133" s="4" t="str">
        <f t="shared" si="1"/>
        <v>PSA73775247</v>
      </c>
      <c r="D133" s="4" t="s">
        <v>182</v>
      </c>
      <c r="E133" s="4" t="s">
        <v>7768</v>
      </c>
      <c r="F133" s="4" t="s">
        <v>183</v>
      </c>
      <c r="G133" s="4" t="s">
        <v>116</v>
      </c>
      <c r="H133" s="4" t="s">
        <v>7769</v>
      </c>
      <c r="I133" s="4" t="s">
        <v>7516</v>
      </c>
      <c r="J133" s="4">
        <v>2000.0</v>
      </c>
      <c r="K133" s="4" t="s">
        <v>93</v>
      </c>
      <c r="L133" s="19">
        <v>174.8</v>
      </c>
      <c r="M133" s="4" t="s">
        <v>7517</v>
      </c>
      <c r="N133" s="7"/>
      <c r="O133" s="20" t="s">
        <v>184</v>
      </c>
      <c r="P133" s="20" t="s">
        <v>7781</v>
      </c>
      <c r="Q133" s="20" t="s">
        <v>186</v>
      </c>
    </row>
    <row r="134">
      <c r="A134" s="4" t="s">
        <v>11</v>
      </c>
      <c r="B134" s="4">
        <v>1.09126677E8</v>
      </c>
      <c r="C134" s="4" t="str">
        <f t="shared" si="1"/>
        <v>PSA109126677</v>
      </c>
      <c r="D134" s="4" t="s">
        <v>2139</v>
      </c>
      <c r="E134" s="4" t="s">
        <v>7782</v>
      </c>
      <c r="F134" s="4" t="s">
        <v>437</v>
      </c>
      <c r="G134" s="4" t="s">
        <v>28</v>
      </c>
      <c r="H134" s="4" t="s">
        <v>7774</v>
      </c>
      <c r="I134" s="4" t="s">
        <v>7516</v>
      </c>
      <c r="J134" s="4">
        <v>2023.0</v>
      </c>
      <c r="K134" s="4" t="s">
        <v>93</v>
      </c>
      <c r="L134" s="19">
        <v>171.35</v>
      </c>
      <c r="M134" s="4" t="s">
        <v>7517</v>
      </c>
      <c r="N134" s="7"/>
      <c r="O134" s="20" t="s">
        <v>2140</v>
      </c>
      <c r="P134" s="20" t="s">
        <v>7783</v>
      </c>
      <c r="Q134" s="20" t="s">
        <v>2142</v>
      </c>
    </row>
    <row r="135">
      <c r="A135" s="4" t="s">
        <v>11</v>
      </c>
      <c r="B135" s="4">
        <v>1.15702748E8</v>
      </c>
      <c r="C135" s="4" t="str">
        <f t="shared" si="1"/>
        <v>PSA115702748</v>
      </c>
      <c r="D135" s="4" t="s">
        <v>676</v>
      </c>
      <c r="E135" s="4" t="s">
        <v>7784</v>
      </c>
      <c r="F135" s="4" t="s">
        <v>677</v>
      </c>
      <c r="G135" s="4" t="s">
        <v>178</v>
      </c>
      <c r="H135" s="4" t="s">
        <v>7614</v>
      </c>
      <c r="I135" s="4" t="s">
        <v>7516</v>
      </c>
      <c r="J135" s="4">
        <v>2025.0</v>
      </c>
      <c r="K135" s="4" t="s">
        <v>93</v>
      </c>
      <c r="L135" s="19">
        <v>170.2</v>
      </c>
      <c r="M135" s="4" t="s">
        <v>7517</v>
      </c>
      <c r="N135" s="7"/>
      <c r="O135" s="20" t="s">
        <v>678</v>
      </c>
      <c r="P135" s="20" t="s">
        <v>7785</v>
      </c>
      <c r="Q135" s="20" t="s">
        <v>680</v>
      </c>
    </row>
    <row r="136">
      <c r="A136" s="4" t="s">
        <v>11</v>
      </c>
      <c r="B136" s="4">
        <v>7.0262597E7</v>
      </c>
      <c r="C136" s="4" t="str">
        <f t="shared" si="1"/>
        <v>PSA70262597</v>
      </c>
      <c r="D136" s="4" t="s">
        <v>1773</v>
      </c>
      <c r="E136" s="4" t="s">
        <v>7786</v>
      </c>
      <c r="F136" s="4" t="s">
        <v>1444</v>
      </c>
      <c r="G136" s="4" t="s">
        <v>28</v>
      </c>
      <c r="H136" s="4" t="s">
        <v>7787</v>
      </c>
      <c r="I136" s="4" t="s">
        <v>7516</v>
      </c>
      <c r="J136" s="4">
        <v>2000.0</v>
      </c>
      <c r="K136" s="4" t="s">
        <v>109</v>
      </c>
      <c r="L136" s="19">
        <v>170.2</v>
      </c>
      <c r="M136" s="4" t="s">
        <v>7517</v>
      </c>
      <c r="N136" s="7"/>
      <c r="O136" s="20" t="s">
        <v>1774</v>
      </c>
      <c r="P136" s="20" t="s">
        <v>7788</v>
      </c>
      <c r="Q136" s="20" t="s">
        <v>1776</v>
      </c>
    </row>
    <row r="137">
      <c r="A137" s="4" t="s">
        <v>11</v>
      </c>
      <c r="B137" s="4">
        <v>1.09061873E8</v>
      </c>
      <c r="C137" s="4" t="str">
        <f t="shared" si="1"/>
        <v>PSA109061873</v>
      </c>
      <c r="D137" s="4" t="s">
        <v>2723</v>
      </c>
      <c r="E137" s="4" t="s">
        <v>7613</v>
      </c>
      <c r="F137" s="4" t="s">
        <v>264</v>
      </c>
      <c r="G137" s="4" t="s">
        <v>28</v>
      </c>
      <c r="H137" s="4" t="s">
        <v>7644</v>
      </c>
      <c r="I137" s="4" t="s">
        <v>7516</v>
      </c>
      <c r="J137" s="4">
        <v>2023.0</v>
      </c>
      <c r="K137" s="4" t="s">
        <v>109</v>
      </c>
      <c r="L137" s="19">
        <v>166.75</v>
      </c>
      <c r="M137" s="4" t="s">
        <v>7517</v>
      </c>
      <c r="N137" s="7"/>
      <c r="O137" s="20" t="s">
        <v>2724</v>
      </c>
      <c r="P137" s="20" t="s">
        <v>7789</v>
      </c>
      <c r="Q137" s="20" t="s">
        <v>2726</v>
      </c>
    </row>
    <row r="138">
      <c r="A138" s="4" t="s">
        <v>11</v>
      </c>
      <c r="B138" s="4">
        <v>8.5127204E7</v>
      </c>
      <c r="C138" s="4" t="str">
        <f t="shared" si="1"/>
        <v>PSA85127204</v>
      </c>
      <c r="D138" s="4" t="s">
        <v>268</v>
      </c>
      <c r="E138" s="4" t="s">
        <v>7790</v>
      </c>
      <c r="F138" s="4" t="s">
        <v>269</v>
      </c>
      <c r="G138" s="4" t="s">
        <v>28</v>
      </c>
      <c r="H138" s="4" t="s">
        <v>7791</v>
      </c>
      <c r="I138" s="4" t="s">
        <v>7516</v>
      </c>
      <c r="J138" s="4">
        <v>2000.0</v>
      </c>
      <c r="K138" s="4" t="s">
        <v>109</v>
      </c>
      <c r="L138" s="19">
        <v>163.3</v>
      </c>
      <c r="M138" s="4" t="s">
        <v>7517</v>
      </c>
      <c r="N138" s="7"/>
      <c r="O138" s="20" t="s">
        <v>270</v>
      </c>
      <c r="P138" s="20" t="s">
        <v>7792</v>
      </c>
      <c r="Q138" s="20" t="s">
        <v>272</v>
      </c>
    </row>
    <row r="139">
      <c r="A139" s="4" t="s">
        <v>11</v>
      </c>
      <c r="B139" s="4">
        <v>1.03559325E8</v>
      </c>
      <c r="C139" s="4" t="str">
        <f t="shared" si="1"/>
        <v>PSA103559325</v>
      </c>
      <c r="D139" s="4" t="s">
        <v>925</v>
      </c>
      <c r="E139" s="4" t="s">
        <v>7793</v>
      </c>
      <c r="F139" s="4" t="s">
        <v>218</v>
      </c>
      <c r="G139" s="4" t="s">
        <v>28</v>
      </c>
      <c r="H139" s="4" t="s">
        <v>7725</v>
      </c>
      <c r="I139" s="4" t="s">
        <v>7516</v>
      </c>
      <c r="J139" s="4">
        <v>2023.0</v>
      </c>
      <c r="K139" s="4" t="s">
        <v>93</v>
      </c>
      <c r="L139" s="19">
        <v>158.7</v>
      </c>
      <c r="M139" s="4" t="s">
        <v>7517</v>
      </c>
      <c r="N139" s="7"/>
      <c r="O139" s="20" t="s">
        <v>926</v>
      </c>
      <c r="P139" s="20" t="s">
        <v>7794</v>
      </c>
      <c r="Q139" s="20" t="s">
        <v>928</v>
      </c>
    </row>
    <row r="140">
      <c r="A140" s="4" t="s">
        <v>11</v>
      </c>
      <c r="B140" s="4">
        <v>1.06237733E8</v>
      </c>
      <c r="C140" s="4" t="str">
        <f t="shared" si="1"/>
        <v>PSA106237733</v>
      </c>
      <c r="D140" s="4" t="s">
        <v>3125</v>
      </c>
      <c r="E140" s="4" t="s">
        <v>7795</v>
      </c>
      <c r="F140" s="4" t="s">
        <v>3126</v>
      </c>
      <c r="G140" s="4" t="s">
        <v>28</v>
      </c>
      <c r="H140" s="4" t="s">
        <v>7796</v>
      </c>
      <c r="I140" s="4" t="s">
        <v>7516</v>
      </c>
      <c r="J140" s="4">
        <v>2023.0</v>
      </c>
      <c r="K140" s="4" t="s">
        <v>109</v>
      </c>
      <c r="L140" s="19">
        <v>156.4</v>
      </c>
      <c r="M140" s="4" t="s">
        <v>7517</v>
      </c>
      <c r="N140" s="7"/>
      <c r="O140" s="20" t="s">
        <v>3127</v>
      </c>
      <c r="P140" s="20" t="s">
        <v>7797</v>
      </c>
      <c r="Q140" s="20" t="s">
        <v>3129</v>
      </c>
    </row>
    <row r="141">
      <c r="A141" s="4" t="s">
        <v>11</v>
      </c>
      <c r="B141" s="4">
        <v>1.06236647E8</v>
      </c>
      <c r="C141" s="4" t="str">
        <f t="shared" si="1"/>
        <v>PSA106236647</v>
      </c>
      <c r="D141" s="4" t="s">
        <v>3125</v>
      </c>
      <c r="E141" s="4" t="s">
        <v>7795</v>
      </c>
      <c r="F141" s="4" t="s">
        <v>3126</v>
      </c>
      <c r="G141" s="4" t="s">
        <v>28</v>
      </c>
      <c r="H141" s="4" t="s">
        <v>7796</v>
      </c>
      <c r="I141" s="4" t="s">
        <v>7516</v>
      </c>
      <c r="J141" s="4">
        <v>2023.0</v>
      </c>
      <c r="K141" s="4" t="s">
        <v>109</v>
      </c>
      <c r="L141" s="19">
        <v>156.4</v>
      </c>
      <c r="M141" s="4" t="s">
        <v>7517</v>
      </c>
      <c r="N141" s="7"/>
      <c r="O141" s="20" t="s">
        <v>3130</v>
      </c>
      <c r="P141" s="20" t="s">
        <v>7798</v>
      </c>
      <c r="Q141" s="20" t="s">
        <v>3132</v>
      </c>
    </row>
    <row r="142">
      <c r="A142" s="4" t="s">
        <v>11</v>
      </c>
      <c r="B142" s="4">
        <v>1.06236175E8</v>
      </c>
      <c r="C142" s="4" t="str">
        <f t="shared" si="1"/>
        <v>PSA106236175</v>
      </c>
      <c r="D142" s="4" t="s">
        <v>3125</v>
      </c>
      <c r="E142" s="4" t="s">
        <v>7795</v>
      </c>
      <c r="F142" s="4" t="s">
        <v>3126</v>
      </c>
      <c r="G142" s="4" t="s">
        <v>28</v>
      </c>
      <c r="H142" s="4" t="s">
        <v>7796</v>
      </c>
      <c r="I142" s="4" t="s">
        <v>7516</v>
      </c>
      <c r="J142" s="4">
        <v>2023.0</v>
      </c>
      <c r="K142" s="4" t="s">
        <v>109</v>
      </c>
      <c r="L142" s="19">
        <v>156.4</v>
      </c>
      <c r="M142" s="4" t="s">
        <v>7517</v>
      </c>
      <c r="N142" s="7"/>
      <c r="O142" s="20" t="s">
        <v>3133</v>
      </c>
      <c r="P142" s="20" t="s">
        <v>7799</v>
      </c>
      <c r="Q142" s="20" t="s">
        <v>3135</v>
      </c>
    </row>
    <row r="143">
      <c r="A143" s="4" t="s">
        <v>11</v>
      </c>
      <c r="B143" s="4">
        <v>1.06053259E8</v>
      </c>
      <c r="C143" s="4" t="str">
        <f t="shared" si="1"/>
        <v>PSA106053259</v>
      </c>
      <c r="D143" s="22" t="s">
        <v>3125</v>
      </c>
      <c r="E143" s="4" t="s">
        <v>7795</v>
      </c>
      <c r="F143" s="4" t="s">
        <v>3126</v>
      </c>
      <c r="G143" s="4" t="s">
        <v>28</v>
      </c>
      <c r="H143" s="4" t="s">
        <v>7796</v>
      </c>
      <c r="I143" s="4" t="s">
        <v>7516</v>
      </c>
      <c r="J143" s="4">
        <v>2023.0</v>
      </c>
      <c r="K143" s="4" t="s">
        <v>109</v>
      </c>
      <c r="L143" s="19">
        <v>156.4</v>
      </c>
      <c r="M143" s="4" t="s">
        <v>7517</v>
      </c>
      <c r="N143" s="7"/>
      <c r="O143" s="20" t="s">
        <v>3136</v>
      </c>
      <c r="P143" s="20" t="s">
        <v>7800</v>
      </c>
      <c r="Q143" s="20" t="s">
        <v>3138</v>
      </c>
    </row>
    <row r="144">
      <c r="A144" s="4" t="s">
        <v>11</v>
      </c>
      <c r="B144" s="4">
        <v>1.06053263E8</v>
      </c>
      <c r="C144" s="4" t="str">
        <f t="shared" si="1"/>
        <v>PSA106053263</v>
      </c>
      <c r="D144" s="22" t="s">
        <v>3125</v>
      </c>
      <c r="E144" s="4" t="s">
        <v>7795</v>
      </c>
      <c r="F144" s="4" t="s">
        <v>3126</v>
      </c>
      <c r="G144" s="4" t="s">
        <v>28</v>
      </c>
      <c r="H144" s="4" t="s">
        <v>7796</v>
      </c>
      <c r="I144" s="4" t="s">
        <v>7516</v>
      </c>
      <c r="J144" s="4">
        <v>2023.0</v>
      </c>
      <c r="K144" s="4" t="s">
        <v>109</v>
      </c>
      <c r="L144" s="19">
        <v>156.4</v>
      </c>
      <c r="M144" s="4" t="s">
        <v>7517</v>
      </c>
      <c r="N144" s="7"/>
      <c r="O144" s="20" t="s">
        <v>3139</v>
      </c>
      <c r="P144" s="20" t="s">
        <v>7801</v>
      </c>
      <c r="Q144" s="20" t="s">
        <v>3141</v>
      </c>
    </row>
    <row r="145">
      <c r="A145" s="4" t="s">
        <v>11</v>
      </c>
      <c r="B145" s="4">
        <v>1.06053262E8</v>
      </c>
      <c r="C145" s="4" t="str">
        <f t="shared" si="1"/>
        <v>PSA106053262</v>
      </c>
      <c r="D145" s="22" t="s">
        <v>3125</v>
      </c>
      <c r="E145" s="4" t="s">
        <v>7795</v>
      </c>
      <c r="F145" s="4" t="s">
        <v>3126</v>
      </c>
      <c r="G145" s="4" t="s">
        <v>28</v>
      </c>
      <c r="H145" s="4" t="s">
        <v>7796</v>
      </c>
      <c r="I145" s="4" t="s">
        <v>7516</v>
      </c>
      <c r="J145" s="4">
        <v>2023.0</v>
      </c>
      <c r="K145" s="4" t="s">
        <v>109</v>
      </c>
      <c r="L145" s="19">
        <v>156.4</v>
      </c>
      <c r="M145" s="4" t="s">
        <v>7517</v>
      </c>
      <c r="N145" s="7"/>
      <c r="O145" s="20" t="s">
        <v>3142</v>
      </c>
      <c r="P145" s="20" t="s">
        <v>7802</v>
      </c>
      <c r="Q145" s="20" t="s">
        <v>3144</v>
      </c>
    </row>
    <row r="146">
      <c r="A146" s="4" t="s">
        <v>11</v>
      </c>
      <c r="B146" s="4">
        <v>1.0936852E8</v>
      </c>
      <c r="C146" s="4" t="str">
        <f t="shared" si="1"/>
        <v>PSA109368520</v>
      </c>
      <c r="D146" s="22" t="s">
        <v>3125</v>
      </c>
      <c r="E146" s="4" t="s">
        <v>7795</v>
      </c>
      <c r="F146" s="4" t="s">
        <v>3126</v>
      </c>
      <c r="G146" s="4" t="s">
        <v>28</v>
      </c>
      <c r="H146" s="4" t="s">
        <v>7796</v>
      </c>
      <c r="I146" s="4" t="s">
        <v>7516</v>
      </c>
      <c r="J146" s="4">
        <v>2023.0</v>
      </c>
      <c r="K146" s="4" t="s">
        <v>109</v>
      </c>
      <c r="L146" s="19">
        <v>156.4</v>
      </c>
      <c r="M146" s="4" t="s">
        <v>7517</v>
      </c>
      <c r="N146" s="7"/>
      <c r="O146" s="20" t="s">
        <v>3145</v>
      </c>
      <c r="P146" s="20" t="s">
        <v>7803</v>
      </c>
      <c r="Q146" s="20" t="s">
        <v>3147</v>
      </c>
    </row>
    <row r="147">
      <c r="A147" s="4" t="s">
        <v>11</v>
      </c>
      <c r="B147" s="4">
        <v>1.0605326E8</v>
      </c>
      <c r="C147" s="4" t="str">
        <f t="shared" si="1"/>
        <v>PSA106053260</v>
      </c>
      <c r="D147" s="22" t="s">
        <v>3125</v>
      </c>
      <c r="E147" s="4" t="s">
        <v>7795</v>
      </c>
      <c r="F147" s="4" t="s">
        <v>3126</v>
      </c>
      <c r="G147" s="4" t="s">
        <v>28</v>
      </c>
      <c r="H147" s="4" t="s">
        <v>7796</v>
      </c>
      <c r="I147" s="4" t="s">
        <v>7516</v>
      </c>
      <c r="J147" s="4">
        <v>2023.0</v>
      </c>
      <c r="K147" s="4" t="s">
        <v>109</v>
      </c>
      <c r="L147" s="19">
        <v>156.4</v>
      </c>
      <c r="M147" s="4" t="s">
        <v>7517</v>
      </c>
      <c r="N147" s="7"/>
      <c r="O147" s="20" t="s">
        <v>3148</v>
      </c>
      <c r="P147" s="20" t="s">
        <v>7804</v>
      </c>
      <c r="Q147" s="20" t="s">
        <v>3150</v>
      </c>
    </row>
    <row r="148">
      <c r="A148" s="4" t="s">
        <v>11</v>
      </c>
      <c r="B148" s="4">
        <v>1.06236644E8</v>
      </c>
      <c r="C148" s="4" t="str">
        <f t="shared" si="1"/>
        <v>PSA106236644</v>
      </c>
      <c r="D148" s="22" t="s">
        <v>3125</v>
      </c>
      <c r="E148" s="4" t="s">
        <v>7795</v>
      </c>
      <c r="F148" s="4" t="s">
        <v>3126</v>
      </c>
      <c r="G148" s="4" t="s">
        <v>28</v>
      </c>
      <c r="H148" s="4" t="s">
        <v>7796</v>
      </c>
      <c r="I148" s="4" t="s">
        <v>7516</v>
      </c>
      <c r="J148" s="4">
        <v>2023.0</v>
      </c>
      <c r="K148" s="4" t="s">
        <v>109</v>
      </c>
      <c r="L148" s="19">
        <v>156.4</v>
      </c>
      <c r="M148" s="4" t="s">
        <v>7517</v>
      </c>
      <c r="N148" s="7"/>
      <c r="O148" s="20" t="s">
        <v>3161</v>
      </c>
      <c r="P148" s="20" t="s">
        <v>7805</v>
      </c>
      <c r="Q148" s="20" t="s">
        <v>3163</v>
      </c>
    </row>
    <row r="149">
      <c r="A149" s="4" t="s">
        <v>11</v>
      </c>
      <c r="B149" s="4">
        <v>1.06236642E8</v>
      </c>
      <c r="C149" s="4" t="str">
        <f t="shared" si="1"/>
        <v>PSA106236642</v>
      </c>
      <c r="D149" s="22" t="s">
        <v>3125</v>
      </c>
      <c r="E149" s="4" t="s">
        <v>7795</v>
      </c>
      <c r="F149" s="4" t="s">
        <v>3126</v>
      </c>
      <c r="G149" s="4" t="s">
        <v>28</v>
      </c>
      <c r="H149" s="4" t="s">
        <v>7796</v>
      </c>
      <c r="I149" s="4" t="s">
        <v>7516</v>
      </c>
      <c r="J149" s="4">
        <v>2023.0</v>
      </c>
      <c r="K149" s="4" t="s">
        <v>109</v>
      </c>
      <c r="L149" s="19">
        <v>156.4</v>
      </c>
      <c r="M149" s="4" t="s">
        <v>7517</v>
      </c>
      <c r="N149" s="7"/>
      <c r="O149" s="20" t="s">
        <v>3164</v>
      </c>
      <c r="P149" s="20" t="s">
        <v>7806</v>
      </c>
      <c r="Q149" s="20" t="s">
        <v>3166</v>
      </c>
    </row>
    <row r="150">
      <c r="A150" s="4" t="s">
        <v>11</v>
      </c>
      <c r="B150" s="4">
        <v>1.09186425E8</v>
      </c>
      <c r="C150" s="4" t="str">
        <f t="shared" si="1"/>
        <v>PSA109186425</v>
      </c>
      <c r="D150" s="22" t="s">
        <v>3125</v>
      </c>
      <c r="E150" s="4" t="s">
        <v>7795</v>
      </c>
      <c r="F150" s="4" t="s">
        <v>3126</v>
      </c>
      <c r="G150" s="4" t="s">
        <v>28</v>
      </c>
      <c r="H150" s="4" t="s">
        <v>7796</v>
      </c>
      <c r="I150" s="4" t="s">
        <v>7516</v>
      </c>
      <c r="J150" s="4">
        <v>2023.0</v>
      </c>
      <c r="K150" s="4" t="s">
        <v>109</v>
      </c>
      <c r="L150" s="19">
        <v>156.4</v>
      </c>
      <c r="M150" s="4" t="s">
        <v>7517</v>
      </c>
      <c r="N150" s="7"/>
      <c r="O150" s="20" t="s">
        <v>3167</v>
      </c>
      <c r="P150" s="20" t="s">
        <v>7807</v>
      </c>
      <c r="Q150" s="20" t="s">
        <v>3169</v>
      </c>
    </row>
    <row r="151">
      <c r="A151" s="4" t="s">
        <v>11</v>
      </c>
      <c r="B151" s="4">
        <v>1.06053265E8</v>
      </c>
      <c r="C151" s="4" t="str">
        <f t="shared" si="1"/>
        <v>PSA106053265</v>
      </c>
      <c r="D151" s="22" t="s">
        <v>3125</v>
      </c>
      <c r="E151" s="4" t="s">
        <v>7795</v>
      </c>
      <c r="F151" s="4" t="s">
        <v>3126</v>
      </c>
      <c r="G151" s="4" t="s">
        <v>28</v>
      </c>
      <c r="H151" s="4" t="s">
        <v>7796</v>
      </c>
      <c r="I151" s="4" t="s">
        <v>7516</v>
      </c>
      <c r="J151" s="4">
        <v>2023.0</v>
      </c>
      <c r="K151" s="4" t="s">
        <v>109</v>
      </c>
      <c r="L151" s="19">
        <v>156.4</v>
      </c>
      <c r="M151" s="4" t="s">
        <v>7517</v>
      </c>
      <c r="N151" s="7"/>
      <c r="O151" s="20" t="s">
        <v>3170</v>
      </c>
      <c r="P151" s="20" t="s">
        <v>7808</v>
      </c>
      <c r="Q151" s="20" t="s">
        <v>3172</v>
      </c>
    </row>
    <row r="152">
      <c r="A152" s="4" t="s">
        <v>11</v>
      </c>
      <c r="B152" s="4">
        <v>1.06236176E8</v>
      </c>
      <c r="C152" s="4" t="str">
        <f t="shared" si="1"/>
        <v>PSA106236176</v>
      </c>
      <c r="D152" s="22" t="s">
        <v>3125</v>
      </c>
      <c r="E152" s="4" t="s">
        <v>7795</v>
      </c>
      <c r="F152" s="4" t="s">
        <v>3126</v>
      </c>
      <c r="G152" s="4" t="s">
        <v>28</v>
      </c>
      <c r="H152" s="4" t="s">
        <v>7796</v>
      </c>
      <c r="I152" s="4" t="s">
        <v>7516</v>
      </c>
      <c r="J152" s="4">
        <v>2023.0</v>
      </c>
      <c r="K152" s="4" t="s">
        <v>109</v>
      </c>
      <c r="L152" s="19">
        <v>156.4</v>
      </c>
      <c r="M152" s="4" t="s">
        <v>7517</v>
      </c>
      <c r="N152" s="7"/>
      <c r="O152" s="20" t="s">
        <v>3173</v>
      </c>
      <c r="P152" s="20" t="s">
        <v>7809</v>
      </c>
      <c r="Q152" s="20" t="s">
        <v>3175</v>
      </c>
    </row>
    <row r="153">
      <c r="A153" s="4" t="s">
        <v>11</v>
      </c>
      <c r="B153" s="4">
        <v>1.06236177E8</v>
      </c>
      <c r="C153" s="4" t="str">
        <f t="shared" si="1"/>
        <v>PSA106236177</v>
      </c>
      <c r="D153" s="22" t="s">
        <v>3125</v>
      </c>
      <c r="E153" s="4" t="s">
        <v>7795</v>
      </c>
      <c r="F153" s="4" t="s">
        <v>3126</v>
      </c>
      <c r="G153" s="4" t="s">
        <v>28</v>
      </c>
      <c r="H153" s="4" t="s">
        <v>7796</v>
      </c>
      <c r="I153" s="4" t="s">
        <v>7516</v>
      </c>
      <c r="J153" s="4">
        <v>2023.0</v>
      </c>
      <c r="K153" s="4" t="s">
        <v>109</v>
      </c>
      <c r="L153" s="19">
        <v>156.4</v>
      </c>
      <c r="M153" s="4" t="s">
        <v>7517</v>
      </c>
      <c r="N153" s="7"/>
      <c r="O153" s="20" t="s">
        <v>3176</v>
      </c>
      <c r="P153" s="20" t="s">
        <v>7810</v>
      </c>
      <c r="Q153" s="20" t="s">
        <v>3178</v>
      </c>
    </row>
    <row r="154">
      <c r="A154" s="4" t="s">
        <v>11</v>
      </c>
      <c r="B154" s="4">
        <v>1.06236178E8</v>
      </c>
      <c r="C154" s="4" t="str">
        <f t="shared" si="1"/>
        <v>PSA106236178</v>
      </c>
      <c r="D154" s="22" t="s">
        <v>3125</v>
      </c>
      <c r="E154" s="4" t="s">
        <v>7795</v>
      </c>
      <c r="F154" s="4" t="s">
        <v>3126</v>
      </c>
      <c r="G154" s="4" t="s">
        <v>28</v>
      </c>
      <c r="H154" s="4" t="s">
        <v>7796</v>
      </c>
      <c r="I154" s="4" t="s">
        <v>7516</v>
      </c>
      <c r="J154" s="4">
        <v>2023.0</v>
      </c>
      <c r="K154" s="4" t="s">
        <v>109</v>
      </c>
      <c r="L154" s="19">
        <v>156.4</v>
      </c>
      <c r="M154" s="4" t="s">
        <v>7517</v>
      </c>
      <c r="N154" s="7"/>
      <c r="O154" s="20" t="s">
        <v>3179</v>
      </c>
      <c r="P154" s="20" t="s">
        <v>7811</v>
      </c>
      <c r="Q154" s="20" t="s">
        <v>3181</v>
      </c>
    </row>
    <row r="155">
      <c r="A155" s="4" t="s">
        <v>11</v>
      </c>
      <c r="B155" s="4">
        <v>1.06053261E8</v>
      </c>
      <c r="C155" s="4" t="str">
        <f t="shared" si="1"/>
        <v>PSA106053261</v>
      </c>
      <c r="D155" s="22" t="s">
        <v>3125</v>
      </c>
      <c r="E155" s="4" t="s">
        <v>7795</v>
      </c>
      <c r="F155" s="4" t="s">
        <v>3126</v>
      </c>
      <c r="G155" s="4" t="s">
        <v>28</v>
      </c>
      <c r="H155" s="4" t="s">
        <v>7796</v>
      </c>
      <c r="I155" s="4" t="s">
        <v>7516</v>
      </c>
      <c r="J155" s="4">
        <v>2023.0</v>
      </c>
      <c r="K155" s="4" t="s">
        <v>109</v>
      </c>
      <c r="L155" s="19">
        <v>156.4</v>
      </c>
      <c r="M155" s="4" t="s">
        <v>7517</v>
      </c>
      <c r="N155" s="7"/>
      <c r="O155" s="20" t="s">
        <v>3209</v>
      </c>
      <c r="P155" s="20" t="s">
        <v>7812</v>
      </c>
      <c r="Q155" s="20" t="s">
        <v>3211</v>
      </c>
    </row>
    <row r="156">
      <c r="A156" s="4" t="s">
        <v>11</v>
      </c>
      <c r="B156" s="4">
        <v>1.06053266E8</v>
      </c>
      <c r="C156" s="4" t="str">
        <f t="shared" si="1"/>
        <v>PSA106053266</v>
      </c>
      <c r="D156" s="22" t="s">
        <v>3125</v>
      </c>
      <c r="E156" s="4" t="s">
        <v>7795</v>
      </c>
      <c r="F156" s="4" t="s">
        <v>3126</v>
      </c>
      <c r="G156" s="4" t="s">
        <v>28</v>
      </c>
      <c r="H156" s="4" t="s">
        <v>7796</v>
      </c>
      <c r="I156" s="4" t="s">
        <v>7516</v>
      </c>
      <c r="J156" s="4">
        <v>2023.0</v>
      </c>
      <c r="K156" s="4" t="s">
        <v>109</v>
      </c>
      <c r="L156" s="19">
        <v>156.4</v>
      </c>
      <c r="M156" s="4" t="s">
        <v>7517</v>
      </c>
      <c r="N156" s="7"/>
      <c r="O156" s="20" t="s">
        <v>3301</v>
      </c>
      <c r="P156" s="20" t="s">
        <v>7813</v>
      </c>
      <c r="Q156" s="20" t="s">
        <v>3303</v>
      </c>
    </row>
    <row r="157">
      <c r="A157" s="4" t="s">
        <v>11</v>
      </c>
      <c r="B157" s="4">
        <v>1.06236174E8</v>
      </c>
      <c r="C157" s="4" t="str">
        <f t="shared" si="1"/>
        <v>PSA106236174</v>
      </c>
      <c r="D157" s="22" t="s">
        <v>3125</v>
      </c>
      <c r="E157" s="4" t="s">
        <v>7795</v>
      </c>
      <c r="F157" s="4" t="s">
        <v>3126</v>
      </c>
      <c r="G157" s="4" t="s">
        <v>28</v>
      </c>
      <c r="H157" s="4" t="s">
        <v>7796</v>
      </c>
      <c r="I157" s="4" t="s">
        <v>7516</v>
      </c>
      <c r="J157" s="4">
        <v>2023.0</v>
      </c>
      <c r="K157" s="4" t="s">
        <v>109</v>
      </c>
      <c r="L157" s="19">
        <v>156.4</v>
      </c>
      <c r="M157" s="4" t="s">
        <v>7517</v>
      </c>
      <c r="N157" s="7"/>
      <c r="O157" s="20" t="s">
        <v>3310</v>
      </c>
      <c r="P157" s="20" t="s">
        <v>7814</v>
      </c>
      <c r="Q157" s="20" t="s">
        <v>3312</v>
      </c>
    </row>
    <row r="158">
      <c r="A158" s="4" t="s">
        <v>11</v>
      </c>
      <c r="B158" s="4">
        <v>1.08381547E8</v>
      </c>
      <c r="C158" s="4" t="str">
        <f t="shared" si="1"/>
        <v>PSA108381547</v>
      </c>
      <c r="D158" s="4" t="s">
        <v>3472</v>
      </c>
      <c r="E158" s="4" t="s">
        <v>7815</v>
      </c>
      <c r="F158" s="4" t="s">
        <v>480</v>
      </c>
      <c r="G158" s="4" t="s">
        <v>116</v>
      </c>
      <c r="H158" s="4" t="s">
        <v>7539</v>
      </c>
      <c r="I158" s="4" t="s">
        <v>7516</v>
      </c>
      <c r="J158" s="4">
        <v>2000.0</v>
      </c>
      <c r="K158" s="4" t="s">
        <v>109</v>
      </c>
      <c r="L158" s="19">
        <v>155.25</v>
      </c>
      <c r="M158" s="4" t="s">
        <v>7517</v>
      </c>
      <c r="N158" s="7"/>
      <c r="O158" s="20" t="s">
        <v>3473</v>
      </c>
      <c r="P158" s="20" t="s">
        <v>7816</v>
      </c>
      <c r="Q158" s="20" t="s">
        <v>3475</v>
      </c>
    </row>
    <row r="159">
      <c r="A159" s="4" t="s">
        <v>11</v>
      </c>
      <c r="B159" s="4">
        <v>8.0517907E7</v>
      </c>
      <c r="C159" s="4" t="str">
        <f t="shared" si="1"/>
        <v>PSA80517907</v>
      </c>
      <c r="D159" s="4" t="s">
        <v>1820</v>
      </c>
      <c r="E159" s="4" t="s">
        <v>7817</v>
      </c>
      <c r="F159" s="4" t="s">
        <v>1821</v>
      </c>
      <c r="G159" s="4" t="s">
        <v>28</v>
      </c>
      <c r="H159" s="4" t="s">
        <v>7818</v>
      </c>
      <c r="I159" s="4" t="s">
        <v>7516</v>
      </c>
      <c r="J159" s="4">
        <v>2021.0</v>
      </c>
      <c r="K159" s="4" t="s">
        <v>109</v>
      </c>
      <c r="L159" s="19">
        <v>154.1</v>
      </c>
      <c r="M159" s="4" t="s">
        <v>7517</v>
      </c>
      <c r="N159" s="7"/>
      <c r="O159" s="20" t="s">
        <v>1822</v>
      </c>
      <c r="P159" s="20" t="s">
        <v>7819</v>
      </c>
      <c r="Q159" s="20" t="s">
        <v>1824</v>
      </c>
    </row>
    <row r="160">
      <c r="A160" s="4" t="s">
        <v>11</v>
      </c>
      <c r="B160" s="4">
        <v>6.7889421E7</v>
      </c>
      <c r="C160" s="4" t="str">
        <f t="shared" si="1"/>
        <v>PSA67889421</v>
      </c>
      <c r="D160" s="4" t="s">
        <v>2932</v>
      </c>
      <c r="E160" s="4" t="s">
        <v>7820</v>
      </c>
      <c r="F160" s="4" t="s">
        <v>2933</v>
      </c>
      <c r="G160" s="4" t="s">
        <v>116</v>
      </c>
      <c r="H160" s="4" t="s">
        <v>7821</v>
      </c>
      <c r="I160" s="4" t="s">
        <v>7516</v>
      </c>
      <c r="J160" s="4">
        <v>2004.0</v>
      </c>
      <c r="K160" s="4" t="s">
        <v>109</v>
      </c>
      <c r="L160" s="19">
        <v>149.5</v>
      </c>
      <c r="M160" s="4" t="s">
        <v>7517</v>
      </c>
      <c r="N160" s="7"/>
      <c r="O160" s="20" t="s">
        <v>2934</v>
      </c>
      <c r="P160" s="20" t="s">
        <v>7822</v>
      </c>
      <c r="Q160" s="20" t="s">
        <v>2936</v>
      </c>
    </row>
    <row r="161">
      <c r="A161" s="4" t="s">
        <v>11</v>
      </c>
      <c r="B161" s="4">
        <v>9.771537E7</v>
      </c>
      <c r="C161" s="4" t="str">
        <f t="shared" si="1"/>
        <v>PSA97715370</v>
      </c>
      <c r="D161" s="4" t="s">
        <v>1210</v>
      </c>
      <c r="E161" s="4" t="s">
        <v>7673</v>
      </c>
      <c r="F161" s="4" t="s">
        <v>1094</v>
      </c>
      <c r="G161" s="4" t="s">
        <v>172</v>
      </c>
      <c r="H161" s="4" t="s">
        <v>7539</v>
      </c>
      <c r="I161" s="4" t="s">
        <v>7516</v>
      </c>
      <c r="J161" s="4">
        <v>1999.0</v>
      </c>
      <c r="K161" s="4" t="s">
        <v>93</v>
      </c>
      <c r="L161" s="19">
        <v>147.2</v>
      </c>
      <c r="M161" s="4" t="s">
        <v>7517</v>
      </c>
      <c r="N161" s="7"/>
      <c r="O161" s="20" t="s">
        <v>1211</v>
      </c>
      <c r="P161" s="20" t="s">
        <v>7823</v>
      </c>
      <c r="Q161" s="20" t="s">
        <v>1213</v>
      </c>
    </row>
    <row r="162">
      <c r="A162" s="4" t="s">
        <v>11</v>
      </c>
      <c r="B162" s="4">
        <v>1.08381847E8</v>
      </c>
      <c r="C162" s="4" t="str">
        <f t="shared" si="1"/>
        <v>PSA108381847</v>
      </c>
      <c r="D162" s="4" t="s">
        <v>1940</v>
      </c>
      <c r="E162" s="4" t="s">
        <v>7824</v>
      </c>
      <c r="F162" s="4" t="s">
        <v>1936</v>
      </c>
      <c r="G162" s="4" t="s">
        <v>116</v>
      </c>
      <c r="H162" s="4" t="s">
        <v>7522</v>
      </c>
      <c r="I162" s="4" t="s">
        <v>7516</v>
      </c>
      <c r="J162" s="4">
        <v>2001.0</v>
      </c>
      <c r="K162" s="4" t="s">
        <v>93</v>
      </c>
      <c r="L162" s="19">
        <v>147.2</v>
      </c>
      <c r="M162" s="4" t="s">
        <v>7517</v>
      </c>
      <c r="N162" s="7"/>
      <c r="O162" s="20" t="s">
        <v>1941</v>
      </c>
      <c r="P162" s="20" t="s">
        <v>7825</v>
      </c>
      <c r="Q162" s="20" t="s">
        <v>1943</v>
      </c>
    </row>
    <row r="163">
      <c r="A163" s="4" t="s">
        <v>11</v>
      </c>
      <c r="B163" s="4">
        <v>9.8848598E7</v>
      </c>
      <c r="C163" s="4" t="str">
        <f t="shared" si="1"/>
        <v>PSA98848598</v>
      </c>
      <c r="D163" s="4" t="s">
        <v>359</v>
      </c>
      <c r="E163" s="4" t="s">
        <v>7826</v>
      </c>
      <c r="F163" s="4" t="s">
        <v>360</v>
      </c>
      <c r="G163" s="4" t="s">
        <v>116</v>
      </c>
      <c r="H163" s="4" t="s">
        <v>7567</v>
      </c>
      <c r="I163" s="4" t="s">
        <v>7516</v>
      </c>
      <c r="J163" s="4">
        <v>2019.0</v>
      </c>
      <c r="K163" s="4" t="s">
        <v>93</v>
      </c>
      <c r="L163" s="19">
        <v>143.75</v>
      </c>
      <c r="M163" s="4" t="s">
        <v>7517</v>
      </c>
      <c r="N163" s="7"/>
      <c r="O163" s="20" t="s">
        <v>361</v>
      </c>
      <c r="P163" s="20" t="s">
        <v>7827</v>
      </c>
      <c r="Q163" s="20" t="s">
        <v>363</v>
      </c>
    </row>
    <row r="164">
      <c r="A164" s="4" t="s">
        <v>11</v>
      </c>
      <c r="B164" s="4">
        <v>1.08702805E8</v>
      </c>
      <c r="C164" s="4" t="str">
        <f t="shared" si="1"/>
        <v>PSA108702805</v>
      </c>
      <c r="D164" s="4" t="s">
        <v>873</v>
      </c>
      <c r="E164" s="4" t="s">
        <v>7828</v>
      </c>
      <c r="F164" s="4" t="s">
        <v>856</v>
      </c>
      <c r="G164" s="4" t="s">
        <v>28</v>
      </c>
      <c r="H164" s="4" t="s">
        <v>7829</v>
      </c>
      <c r="I164" s="4" t="s">
        <v>7516</v>
      </c>
      <c r="J164" s="4">
        <v>2024.0</v>
      </c>
      <c r="K164" s="4" t="s">
        <v>109</v>
      </c>
      <c r="L164" s="19">
        <v>143.75</v>
      </c>
      <c r="M164" s="4" t="s">
        <v>7517</v>
      </c>
      <c r="N164" s="7"/>
      <c r="O164" s="20" t="s">
        <v>874</v>
      </c>
      <c r="P164" s="20" t="s">
        <v>7830</v>
      </c>
      <c r="Q164" s="20" t="s">
        <v>876</v>
      </c>
    </row>
    <row r="165">
      <c r="A165" s="4" t="s">
        <v>11</v>
      </c>
      <c r="B165" s="4">
        <v>1.02788165E8</v>
      </c>
      <c r="C165" s="4" t="str">
        <f t="shared" si="1"/>
        <v>PSA102788165</v>
      </c>
      <c r="D165" s="4" t="s">
        <v>873</v>
      </c>
      <c r="E165" s="4" t="s">
        <v>7828</v>
      </c>
      <c r="F165" s="4" t="s">
        <v>856</v>
      </c>
      <c r="G165" s="4" t="s">
        <v>28</v>
      </c>
      <c r="H165" s="4" t="s">
        <v>7829</v>
      </c>
      <c r="I165" s="4" t="s">
        <v>7516</v>
      </c>
      <c r="J165" s="4">
        <v>2024.0</v>
      </c>
      <c r="K165" s="4" t="s">
        <v>109</v>
      </c>
      <c r="L165" s="19">
        <v>143.75</v>
      </c>
      <c r="M165" s="4" t="s">
        <v>7517</v>
      </c>
      <c r="N165" s="7"/>
      <c r="O165" s="20" t="s">
        <v>1045</v>
      </c>
      <c r="P165" s="20" t="s">
        <v>7831</v>
      </c>
      <c r="Q165" s="20" t="s">
        <v>1047</v>
      </c>
    </row>
    <row r="166">
      <c r="A166" s="4" t="s">
        <v>11</v>
      </c>
      <c r="B166" s="4">
        <v>1.08381908E8</v>
      </c>
      <c r="C166" s="4" t="str">
        <f t="shared" si="1"/>
        <v>PSA108381908</v>
      </c>
      <c r="D166" s="4" t="s">
        <v>2060</v>
      </c>
      <c r="E166" s="4" t="s">
        <v>7832</v>
      </c>
      <c r="F166" s="4" t="s">
        <v>171</v>
      </c>
      <c r="G166" s="4" t="s">
        <v>116</v>
      </c>
      <c r="H166" s="4" t="s">
        <v>7539</v>
      </c>
      <c r="I166" s="4" t="s">
        <v>7516</v>
      </c>
      <c r="J166" s="4">
        <v>2003.0</v>
      </c>
      <c r="K166" s="4" t="s">
        <v>93</v>
      </c>
      <c r="L166" s="19">
        <v>141.45</v>
      </c>
      <c r="M166" s="4" t="s">
        <v>7517</v>
      </c>
      <c r="N166" s="7"/>
      <c r="O166" s="20" t="s">
        <v>2061</v>
      </c>
      <c r="P166" s="20" t="s">
        <v>7833</v>
      </c>
      <c r="Q166" s="20" t="s">
        <v>2063</v>
      </c>
    </row>
    <row r="167">
      <c r="A167" s="4" t="s">
        <v>11</v>
      </c>
      <c r="B167" s="4">
        <v>8.9728689E7</v>
      </c>
      <c r="C167" s="4" t="str">
        <f t="shared" si="1"/>
        <v>PSA89728689</v>
      </c>
      <c r="D167" s="4" t="s">
        <v>291</v>
      </c>
      <c r="E167" s="4" t="s">
        <v>7834</v>
      </c>
      <c r="F167" s="4" t="s">
        <v>292</v>
      </c>
      <c r="G167" s="4" t="s">
        <v>28</v>
      </c>
      <c r="H167" s="4" t="s">
        <v>7835</v>
      </c>
      <c r="I167" s="4" t="s">
        <v>7516</v>
      </c>
      <c r="J167" s="4">
        <v>2000.0</v>
      </c>
      <c r="K167" s="4" t="s">
        <v>93</v>
      </c>
      <c r="L167" s="19">
        <v>139.15</v>
      </c>
      <c r="M167" s="4" t="s">
        <v>7517</v>
      </c>
      <c r="N167" s="7"/>
      <c r="O167" s="20" t="s">
        <v>293</v>
      </c>
      <c r="P167" s="20" t="s">
        <v>7836</v>
      </c>
      <c r="Q167" s="20" t="s">
        <v>295</v>
      </c>
    </row>
    <row r="168">
      <c r="A168" s="4" t="s">
        <v>11</v>
      </c>
      <c r="B168" s="4">
        <v>1.08901051E8</v>
      </c>
      <c r="C168" s="4" t="str">
        <f t="shared" si="1"/>
        <v>PSA108901051</v>
      </c>
      <c r="D168" s="4" t="s">
        <v>864</v>
      </c>
      <c r="E168" s="4" t="s">
        <v>7837</v>
      </c>
      <c r="F168" s="4" t="s">
        <v>399</v>
      </c>
      <c r="G168" s="4" t="s">
        <v>28</v>
      </c>
      <c r="H168" s="4" t="s">
        <v>7725</v>
      </c>
      <c r="I168" s="4" t="s">
        <v>7516</v>
      </c>
      <c r="J168" s="4">
        <v>2024.0</v>
      </c>
      <c r="K168" s="4" t="s">
        <v>93</v>
      </c>
      <c r="L168" s="19">
        <v>135.7</v>
      </c>
      <c r="M168" s="4" t="s">
        <v>7517</v>
      </c>
      <c r="N168" s="7"/>
      <c r="O168" s="20" t="s">
        <v>865</v>
      </c>
      <c r="P168" s="20" t="s">
        <v>7838</v>
      </c>
      <c r="Q168" s="20" t="s">
        <v>867</v>
      </c>
    </row>
    <row r="169">
      <c r="A169" s="4" t="s">
        <v>11</v>
      </c>
      <c r="B169" s="4">
        <v>1.07197845E8</v>
      </c>
      <c r="C169" s="4" t="str">
        <f t="shared" si="1"/>
        <v>PSA107197845</v>
      </c>
      <c r="D169" s="4" t="s">
        <v>1504</v>
      </c>
      <c r="E169" s="4" t="s">
        <v>7839</v>
      </c>
      <c r="F169" s="4" t="s">
        <v>1505</v>
      </c>
      <c r="G169" s="4" t="s">
        <v>116</v>
      </c>
      <c r="H169" s="4" t="s">
        <v>7840</v>
      </c>
      <c r="I169" s="4" t="s">
        <v>7516</v>
      </c>
      <c r="J169" s="4">
        <v>2009.0</v>
      </c>
      <c r="K169" s="4" t="s">
        <v>93</v>
      </c>
      <c r="L169" s="19">
        <v>135.7</v>
      </c>
      <c r="M169" s="4" t="s">
        <v>7517</v>
      </c>
      <c r="N169" s="7"/>
      <c r="O169" s="20" t="s">
        <v>1506</v>
      </c>
      <c r="P169" s="20" t="s">
        <v>7841</v>
      </c>
      <c r="Q169" s="20" t="s">
        <v>1508</v>
      </c>
    </row>
    <row r="170">
      <c r="A170" s="4" t="s">
        <v>11</v>
      </c>
      <c r="B170" s="4">
        <v>1.09061781E8</v>
      </c>
      <c r="C170" s="4" t="str">
        <f t="shared" si="1"/>
        <v>PSA109061781</v>
      </c>
      <c r="D170" s="4" t="s">
        <v>2514</v>
      </c>
      <c r="E170" s="4" t="s">
        <v>7842</v>
      </c>
      <c r="F170" s="4" t="s">
        <v>2515</v>
      </c>
      <c r="G170" s="4" t="s">
        <v>28</v>
      </c>
      <c r="H170" s="4" t="s">
        <v>7843</v>
      </c>
      <c r="I170" s="4" t="s">
        <v>7516</v>
      </c>
      <c r="J170" s="4">
        <v>2018.0</v>
      </c>
      <c r="K170" s="4" t="s">
        <v>109</v>
      </c>
      <c r="L170" s="19">
        <v>132.25</v>
      </c>
      <c r="M170" s="4" t="s">
        <v>7517</v>
      </c>
      <c r="N170" s="7"/>
      <c r="O170" s="20" t="s">
        <v>2690</v>
      </c>
      <c r="P170" s="20" t="s">
        <v>7844</v>
      </c>
      <c r="Q170" s="20" t="s">
        <v>2692</v>
      </c>
    </row>
    <row r="171">
      <c r="A171" s="4" t="s">
        <v>11</v>
      </c>
      <c r="B171" s="4">
        <v>1.09061846E8</v>
      </c>
      <c r="C171" s="4" t="str">
        <f t="shared" si="1"/>
        <v>PSA109061846</v>
      </c>
      <c r="D171" s="4" t="s">
        <v>2740</v>
      </c>
      <c r="E171" s="4" t="s">
        <v>7845</v>
      </c>
      <c r="F171" s="4" t="s">
        <v>2741</v>
      </c>
      <c r="G171" s="4" t="s">
        <v>28</v>
      </c>
      <c r="H171" s="4" t="s">
        <v>7846</v>
      </c>
      <c r="I171" s="4" t="s">
        <v>7516</v>
      </c>
      <c r="J171" s="4">
        <v>2007.0</v>
      </c>
      <c r="K171" s="4" t="s">
        <v>109</v>
      </c>
      <c r="L171" s="19">
        <v>132.25</v>
      </c>
      <c r="M171" s="4" t="s">
        <v>7517</v>
      </c>
      <c r="N171" s="7"/>
      <c r="O171" s="20" t="s">
        <v>2742</v>
      </c>
      <c r="P171" s="20" t="s">
        <v>7847</v>
      </c>
      <c r="Q171" s="20" t="s">
        <v>2744</v>
      </c>
    </row>
    <row r="172">
      <c r="A172" s="4" t="s">
        <v>11</v>
      </c>
      <c r="B172" s="4">
        <v>1.11226326E8</v>
      </c>
      <c r="C172" s="4" t="str">
        <f t="shared" si="1"/>
        <v>PSA111226326</v>
      </c>
      <c r="D172" s="4" t="s">
        <v>661</v>
      </c>
      <c r="E172" s="4" t="s">
        <v>7848</v>
      </c>
      <c r="F172" s="4" t="s">
        <v>493</v>
      </c>
      <c r="G172" s="4" t="s">
        <v>28</v>
      </c>
      <c r="H172" s="4" t="s">
        <v>7660</v>
      </c>
      <c r="I172" s="4" t="s">
        <v>7516</v>
      </c>
      <c r="J172" s="4">
        <v>2023.0</v>
      </c>
      <c r="K172" s="4" t="s">
        <v>93</v>
      </c>
      <c r="L172" s="19">
        <v>129.95</v>
      </c>
      <c r="M172" s="4" t="s">
        <v>7517</v>
      </c>
      <c r="N172" s="7"/>
      <c r="O172" s="20" t="s">
        <v>929</v>
      </c>
      <c r="P172" s="20" t="s">
        <v>7849</v>
      </c>
      <c r="Q172" s="20" t="s">
        <v>931</v>
      </c>
    </row>
    <row r="173">
      <c r="A173" s="4" t="s">
        <v>11</v>
      </c>
      <c r="B173" s="4">
        <v>6.9062234E7</v>
      </c>
      <c r="C173" s="4" t="str">
        <f t="shared" si="1"/>
        <v>PSA69062234</v>
      </c>
      <c r="D173" s="4" t="s">
        <v>114</v>
      </c>
      <c r="E173" s="4" t="s">
        <v>7850</v>
      </c>
      <c r="F173" s="4" t="s">
        <v>115</v>
      </c>
      <c r="G173" s="4" t="s">
        <v>116</v>
      </c>
      <c r="H173" s="4" t="s">
        <v>7522</v>
      </c>
      <c r="I173" s="4" t="s">
        <v>7516</v>
      </c>
      <c r="J173" s="4">
        <v>2000.0</v>
      </c>
      <c r="K173" s="4" t="s">
        <v>93</v>
      </c>
      <c r="L173" s="19">
        <v>127.65</v>
      </c>
      <c r="M173" s="4" t="s">
        <v>7517</v>
      </c>
      <c r="N173" s="7"/>
      <c r="O173" s="20" t="s">
        <v>117</v>
      </c>
      <c r="P173" s="20" t="s">
        <v>7851</v>
      </c>
      <c r="Q173" s="20" t="s">
        <v>119</v>
      </c>
    </row>
    <row r="174">
      <c r="A174" s="4" t="s">
        <v>11</v>
      </c>
      <c r="B174" s="4">
        <v>6.9062235E7</v>
      </c>
      <c r="C174" s="4" t="str">
        <f t="shared" si="1"/>
        <v>PSA69062235</v>
      </c>
      <c r="D174" s="4" t="s">
        <v>114</v>
      </c>
      <c r="E174" s="4" t="s">
        <v>7850</v>
      </c>
      <c r="F174" s="4" t="s">
        <v>115</v>
      </c>
      <c r="G174" s="4" t="s">
        <v>116</v>
      </c>
      <c r="H174" s="4" t="s">
        <v>7522</v>
      </c>
      <c r="I174" s="4" t="s">
        <v>7516</v>
      </c>
      <c r="J174" s="4">
        <v>2000.0</v>
      </c>
      <c r="K174" s="4" t="s">
        <v>93</v>
      </c>
      <c r="L174" s="19">
        <v>127.65</v>
      </c>
      <c r="M174" s="4" t="s">
        <v>7517</v>
      </c>
      <c r="N174" s="7"/>
      <c r="O174" s="20" t="s">
        <v>120</v>
      </c>
      <c r="P174" s="20" t="s">
        <v>7852</v>
      </c>
      <c r="Q174" s="20" t="s">
        <v>122</v>
      </c>
    </row>
    <row r="175">
      <c r="A175" s="4" t="s">
        <v>11</v>
      </c>
      <c r="B175" s="4">
        <v>9.6160152E7</v>
      </c>
      <c r="C175" s="4" t="str">
        <f t="shared" si="1"/>
        <v>PSA96160152</v>
      </c>
      <c r="D175" s="4" t="s">
        <v>318</v>
      </c>
      <c r="E175" s="4" t="s">
        <v>7853</v>
      </c>
      <c r="F175" s="4" t="s">
        <v>124</v>
      </c>
      <c r="G175" s="4" t="s">
        <v>116</v>
      </c>
      <c r="H175" s="4" t="s">
        <v>7854</v>
      </c>
      <c r="I175" s="4" t="s">
        <v>7516</v>
      </c>
      <c r="J175" s="4">
        <v>2000.0</v>
      </c>
      <c r="K175" s="4" t="s">
        <v>93</v>
      </c>
      <c r="L175" s="19">
        <v>127.65</v>
      </c>
      <c r="M175" s="4" t="s">
        <v>7517</v>
      </c>
      <c r="N175" s="7"/>
      <c r="O175" s="20" t="s">
        <v>319</v>
      </c>
      <c r="P175" s="20" t="s">
        <v>7855</v>
      </c>
      <c r="Q175" s="20" t="s">
        <v>321</v>
      </c>
    </row>
    <row r="176">
      <c r="A176" s="4" t="s">
        <v>11</v>
      </c>
      <c r="B176" s="4">
        <v>8.2523109E7</v>
      </c>
      <c r="C176" s="4" t="str">
        <f t="shared" si="1"/>
        <v>PSA82523109</v>
      </c>
      <c r="D176" s="4" t="s">
        <v>212</v>
      </c>
      <c r="E176" s="4" t="s">
        <v>7856</v>
      </c>
      <c r="F176" s="4" t="s">
        <v>213</v>
      </c>
      <c r="G176" s="4" t="s">
        <v>28</v>
      </c>
      <c r="H176" s="4" t="s">
        <v>7857</v>
      </c>
      <c r="I176" s="4" t="s">
        <v>7516</v>
      </c>
      <c r="J176" s="4">
        <v>2021.0</v>
      </c>
      <c r="K176" s="4" t="s">
        <v>93</v>
      </c>
      <c r="L176" s="19">
        <v>126.5</v>
      </c>
      <c r="M176" s="4" t="s">
        <v>7517</v>
      </c>
      <c r="N176" s="7"/>
      <c r="O176" s="20" t="s">
        <v>214</v>
      </c>
      <c r="P176" s="20" t="s">
        <v>7858</v>
      </c>
      <c r="Q176" s="20" t="s">
        <v>216</v>
      </c>
    </row>
    <row r="177">
      <c r="A177" s="4" t="s">
        <v>11</v>
      </c>
      <c r="B177" s="4">
        <v>8.2523129E7</v>
      </c>
      <c r="C177" s="4" t="str">
        <f t="shared" si="1"/>
        <v>PSA82523129</v>
      </c>
      <c r="D177" s="4" t="s">
        <v>222</v>
      </c>
      <c r="E177" s="4" t="s">
        <v>7859</v>
      </c>
      <c r="F177" s="4" t="s">
        <v>213</v>
      </c>
      <c r="G177" s="4" t="s">
        <v>28</v>
      </c>
      <c r="H177" s="4" t="s">
        <v>7857</v>
      </c>
      <c r="I177" s="4" t="s">
        <v>7516</v>
      </c>
      <c r="J177" s="4">
        <v>2021.0</v>
      </c>
      <c r="K177" s="4" t="s">
        <v>93</v>
      </c>
      <c r="L177" s="19">
        <v>126.5</v>
      </c>
      <c r="M177" s="4" t="s">
        <v>7517</v>
      </c>
      <c r="N177" s="7"/>
      <c r="O177" s="20" t="s">
        <v>223</v>
      </c>
      <c r="P177" s="20" t="s">
        <v>7860</v>
      </c>
      <c r="Q177" s="20" t="s">
        <v>225</v>
      </c>
    </row>
    <row r="178">
      <c r="A178" s="4" t="s">
        <v>11</v>
      </c>
      <c r="B178" s="4">
        <v>9.2889953E7</v>
      </c>
      <c r="C178" s="4" t="str">
        <f t="shared" si="1"/>
        <v>PSA92889953</v>
      </c>
      <c r="D178" s="4" t="s">
        <v>304</v>
      </c>
      <c r="E178" s="4" t="s">
        <v>7861</v>
      </c>
      <c r="F178" s="4" t="s">
        <v>188</v>
      </c>
      <c r="G178" s="4" t="s">
        <v>116</v>
      </c>
      <c r="H178" s="4" t="s">
        <v>7654</v>
      </c>
      <c r="I178" s="4" t="s">
        <v>7516</v>
      </c>
      <c r="J178" s="4">
        <v>2021.0</v>
      </c>
      <c r="K178" s="4" t="s">
        <v>93</v>
      </c>
      <c r="L178" s="19">
        <v>126.5</v>
      </c>
      <c r="M178" s="4" t="s">
        <v>7517</v>
      </c>
      <c r="N178" s="7"/>
      <c r="O178" s="20" t="s">
        <v>305</v>
      </c>
      <c r="P178" s="20" t="s">
        <v>7862</v>
      </c>
      <c r="Q178" s="20" t="s">
        <v>307</v>
      </c>
    </row>
    <row r="179">
      <c r="A179" s="4" t="s">
        <v>11</v>
      </c>
      <c r="B179" s="4">
        <v>1.09061849E8</v>
      </c>
      <c r="C179" s="4" t="str">
        <f t="shared" si="1"/>
        <v>PSA109061849</v>
      </c>
      <c r="D179" s="4" t="s">
        <v>2707</v>
      </c>
      <c r="E179" s="4" t="s">
        <v>7863</v>
      </c>
      <c r="F179" s="4" t="s">
        <v>2515</v>
      </c>
      <c r="G179" s="4" t="s">
        <v>28</v>
      </c>
      <c r="H179" s="4" t="s">
        <v>7864</v>
      </c>
      <c r="I179" s="4" t="s">
        <v>7516</v>
      </c>
      <c r="J179" s="4">
        <v>2016.0</v>
      </c>
      <c r="K179" s="4" t="s">
        <v>109</v>
      </c>
      <c r="L179" s="19">
        <v>126.5</v>
      </c>
      <c r="M179" s="4" t="s">
        <v>7517</v>
      </c>
      <c r="N179" s="7"/>
      <c r="O179" s="20" t="s">
        <v>2708</v>
      </c>
      <c r="P179" s="20" t="s">
        <v>7865</v>
      </c>
      <c r="Q179" s="20" t="s">
        <v>2710</v>
      </c>
    </row>
    <row r="180">
      <c r="A180" s="4" t="s">
        <v>11</v>
      </c>
      <c r="B180" s="4">
        <v>1.11855847E8</v>
      </c>
      <c r="C180" s="4" t="str">
        <f t="shared" si="1"/>
        <v>PSA111855847</v>
      </c>
      <c r="D180" s="4" t="s">
        <v>773</v>
      </c>
      <c r="E180" s="4" t="s">
        <v>7866</v>
      </c>
      <c r="F180" s="4" t="s">
        <v>399</v>
      </c>
      <c r="G180" s="4" t="s">
        <v>28</v>
      </c>
      <c r="H180" s="4" t="s">
        <v>7614</v>
      </c>
      <c r="I180" s="4" t="s">
        <v>7516</v>
      </c>
      <c r="J180" s="4">
        <v>2024.0</v>
      </c>
      <c r="K180" s="4" t="s">
        <v>93</v>
      </c>
      <c r="L180" s="19">
        <v>125.35</v>
      </c>
      <c r="M180" s="4" t="s">
        <v>7517</v>
      </c>
      <c r="N180" s="7"/>
      <c r="O180" s="20" t="s">
        <v>774</v>
      </c>
      <c r="P180" s="20" t="s">
        <v>7867</v>
      </c>
      <c r="Q180" s="20" t="s">
        <v>776</v>
      </c>
    </row>
    <row r="181">
      <c r="A181" s="4" t="s">
        <v>11</v>
      </c>
      <c r="B181" s="4">
        <v>9.7801286E7</v>
      </c>
      <c r="C181" s="4" t="str">
        <f t="shared" si="1"/>
        <v>PSA97801286</v>
      </c>
      <c r="D181" s="4" t="s">
        <v>1856</v>
      </c>
      <c r="E181" s="4" t="s">
        <v>7868</v>
      </c>
      <c r="F181" s="4" t="s">
        <v>264</v>
      </c>
      <c r="G181" s="4" t="s">
        <v>28</v>
      </c>
      <c r="H181" s="4" t="s">
        <v>7644</v>
      </c>
      <c r="I181" s="4" t="s">
        <v>7516</v>
      </c>
      <c r="J181" s="4">
        <v>2023.0</v>
      </c>
      <c r="K181" s="4" t="s">
        <v>109</v>
      </c>
      <c r="L181" s="19">
        <v>124.2</v>
      </c>
      <c r="M181" s="4" t="s">
        <v>7517</v>
      </c>
      <c r="N181" s="7"/>
      <c r="O181" s="20" t="s">
        <v>1857</v>
      </c>
      <c r="P181" s="20" t="s">
        <v>7869</v>
      </c>
      <c r="Q181" s="20" t="s">
        <v>1859</v>
      </c>
    </row>
    <row r="182">
      <c r="A182" s="4" t="s">
        <v>11</v>
      </c>
      <c r="B182" s="4">
        <v>1.08381915E8</v>
      </c>
      <c r="C182" s="4" t="str">
        <f t="shared" si="1"/>
        <v>PSA108381915</v>
      </c>
      <c r="D182" s="4" t="s">
        <v>2068</v>
      </c>
      <c r="E182" s="4" t="s">
        <v>7870</v>
      </c>
      <c r="F182" s="4" t="s">
        <v>171</v>
      </c>
      <c r="G182" s="4" t="s">
        <v>116</v>
      </c>
      <c r="H182" s="4" t="s">
        <v>7539</v>
      </c>
      <c r="I182" s="4" t="s">
        <v>7516</v>
      </c>
      <c r="J182" s="4">
        <v>2003.0</v>
      </c>
      <c r="K182" s="4" t="s">
        <v>93</v>
      </c>
      <c r="L182" s="19">
        <v>123.05</v>
      </c>
      <c r="M182" s="4" t="s">
        <v>7517</v>
      </c>
      <c r="N182" s="7"/>
      <c r="O182" s="20" t="s">
        <v>2069</v>
      </c>
      <c r="P182" s="20" t="s">
        <v>7871</v>
      </c>
      <c r="Q182" s="20" t="s">
        <v>2071</v>
      </c>
    </row>
    <row r="183">
      <c r="A183" s="4" t="s">
        <v>11</v>
      </c>
      <c r="B183" s="4">
        <v>1.14091532E8</v>
      </c>
      <c r="C183" s="4" t="str">
        <f t="shared" si="1"/>
        <v>PSA114091532</v>
      </c>
      <c r="D183" s="4" t="s">
        <v>661</v>
      </c>
      <c r="E183" s="4" t="s">
        <v>7848</v>
      </c>
      <c r="F183" s="4" t="s">
        <v>493</v>
      </c>
      <c r="G183" s="4" t="s">
        <v>28</v>
      </c>
      <c r="H183" s="4" t="s">
        <v>7660</v>
      </c>
      <c r="I183" s="4" t="s">
        <v>7516</v>
      </c>
      <c r="J183" s="4">
        <v>2023.0</v>
      </c>
      <c r="K183" s="4" t="s">
        <v>93</v>
      </c>
      <c r="L183" s="19">
        <v>120.75</v>
      </c>
      <c r="M183" s="4" t="s">
        <v>7517</v>
      </c>
      <c r="N183" s="7"/>
      <c r="O183" s="20" t="s">
        <v>662</v>
      </c>
      <c r="P183" s="20" t="s">
        <v>7872</v>
      </c>
      <c r="Q183" s="20" t="s">
        <v>664</v>
      </c>
    </row>
    <row r="184">
      <c r="A184" s="4" t="s">
        <v>11</v>
      </c>
      <c r="B184" s="4">
        <v>1.14091534E8</v>
      </c>
      <c r="C184" s="4" t="str">
        <f t="shared" si="1"/>
        <v>PSA114091534</v>
      </c>
      <c r="D184" s="4" t="s">
        <v>661</v>
      </c>
      <c r="E184" s="4" t="s">
        <v>7848</v>
      </c>
      <c r="F184" s="4" t="s">
        <v>493</v>
      </c>
      <c r="G184" s="4" t="s">
        <v>28</v>
      </c>
      <c r="H184" s="4" t="s">
        <v>7660</v>
      </c>
      <c r="I184" s="4" t="s">
        <v>7516</v>
      </c>
      <c r="J184" s="4">
        <v>2023.0</v>
      </c>
      <c r="K184" s="4" t="s">
        <v>93</v>
      </c>
      <c r="L184" s="19">
        <v>120.75</v>
      </c>
      <c r="M184" s="4" t="s">
        <v>7517</v>
      </c>
      <c r="N184" s="7"/>
      <c r="O184" s="20" t="s">
        <v>665</v>
      </c>
      <c r="P184" s="20" t="s">
        <v>7873</v>
      </c>
      <c r="Q184" s="20" t="s">
        <v>667</v>
      </c>
    </row>
    <row r="185">
      <c r="A185" s="4" t="s">
        <v>11</v>
      </c>
      <c r="B185" s="4">
        <v>1.08381866E8</v>
      </c>
      <c r="C185" s="4" t="str">
        <f t="shared" si="1"/>
        <v>PSA108381866</v>
      </c>
      <c r="D185" s="4" t="s">
        <v>1986</v>
      </c>
      <c r="E185" s="4" t="s">
        <v>7874</v>
      </c>
      <c r="F185" s="4" t="s">
        <v>1952</v>
      </c>
      <c r="G185" s="4" t="s">
        <v>116</v>
      </c>
      <c r="H185" s="4" t="s">
        <v>7875</v>
      </c>
      <c r="I185" s="4" t="s">
        <v>7516</v>
      </c>
      <c r="J185" s="4">
        <v>2004.0</v>
      </c>
      <c r="K185" s="4" t="s">
        <v>93</v>
      </c>
      <c r="L185" s="19">
        <v>120.75</v>
      </c>
      <c r="M185" s="4" t="s">
        <v>7517</v>
      </c>
      <c r="N185" s="7"/>
      <c r="O185" s="20" t="s">
        <v>1987</v>
      </c>
      <c r="P185" s="20" t="s">
        <v>7876</v>
      </c>
      <c r="Q185" s="20" t="s">
        <v>1989</v>
      </c>
    </row>
    <row r="186">
      <c r="A186" s="4" t="s">
        <v>11</v>
      </c>
      <c r="B186" s="4">
        <v>9.7955091E7</v>
      </c>
      <c r="C186" s="4" t="str">
        <f t="shared" si="1"/>
        <v>PSA97955091</v>
      </c>
      <c r="D186" s="4" t="s">
        <v>2889</v>
      </c>
      <c r="E186" s="4" t="s">
        <v>7877</v>
      </c>
      <c r="F186" s="4" t="s">
        <v>782</v>
      </c>
      <c r="G186" s="4" t="s">
        <v>28</v>
      </c>
      <c r="H186" s="4" t="s">
        <v>7878</v>
      </c>
      <c r="I186" s="4" t="s">
        <v>7516</v>
      </c>
      <c r="J186" s="4">
        <v>2022.0</v>
      </c>
      <c r="K186" s="4" t="s">
        <v>109</v>
      </c>
      <c r="L186" s="19">
        <v>120.75</v>
      </c>
      <c r="M186" s="4" t="s">
        <v>7517</v>
      </c>
      <c r="N186" s="7"/>
      <c r="O186" s="20" t="s">
        <v>2890</v>
      </c>
      <c r="P186" s="20" t="s">
        <v>7879</v>
      </c>
      <c r="Q186" s="20" t="s">
        <v>2892</v>
      </c>
    </row>
    <row r="187">
      <c r="A187" s="4" t="s">
        <v>11</v>
      </c>
      <c r="B187" s="4">
        <v>7.8557936E7</v>
      </c>
      <c r="C187" s="4" t="str">
        <f t="shared" si="1"/>
        <v>PSA78557936</v>
      </c>
      <c r="D187" s="4" t="s">
        <v>3517</v>
      </c>
      <c r="E187" s="4" t="s">
        <v>7880</v>
      </c>
      <c r="F187" s="4" t="s">
        <v>959</v>
      </c>
      <c r="G187" s="4" t="s">
        <v>28</v>
      </c>
      <c r="H187" s="4" t="s">
        <v>7733</v>
      </c>
      <c r="I187" s="4" t="s">
        <v>7516</v>
      </c>
      <c r="J187" s="4">
        <v>2023.0</v>
      </c>
      <c r="K187" s="4" t="s">
        <v>109</v>
      </c>
      <c r="L187" s="19">
        <v>120.75</v>
      </c>
      <c r="M187" s="4" t="s">
        <v>7517</v>
      </c>
      <c r="N187" s="7"/>
      <c r="O187" s="20" t="s">
        <v>3518</v>
      </c>
      <c r="P187" s="20" t="s">
        <v>7881</v>
      </c>
      <c r="Q187" s="20" t="s">
        <v>3520</v>
      </c>
    </row>
    <row r="188">
      <c r="A188" s="4" t="s">
        <v>11</v>
      </c>
      <c r="B188" s="4">
        <v>1.00294208E8</v>
      </c>
      <c r="C188" s="4" t="str">
        <f t="shared" si="1"/>
        <v>PSA100294208</v>
      </c>
      <c r="D188" s="4" t="s">
        <v>3575</v>
      </c>
      <c r="E188" s="4" t="s">
        <v>7882</v>
      </c>
      <c r="F188" s="4" t="s">
        <v>193</v>
      </c>
      <c r="G188" s="4" t="s">
        <v>28</v>
      </c>
      <c r="H188" s="4" t="s">
        <v>7883</v>
      </c>
      <c r="I188" s="4" t="s">
        <v>7516</v>
      </c>
      <c r="J188" s="4">
        <v>2019.0</v>
      </c>
      <c r="K188" s="4" t="s">
        <v>109</v>
      </c>
      <c r="L188" s="19">
        <v>120.75</v>
      </c>
      <c r="M188" s="4" t="s">
        <v>7517</v>
      </c>
      <c r="N188" s="7"/>
      <c r="O188" s="20" t="s">
        <v>3576</v>
      </c>
      <c r="P188" s="20" t="s">
        <v>7884</v>
      </c>
      <c r="Q188" s="20" t="s">
        <v>3578</v>
      </c>
    </row>
    <row r="189">
      <c r="A189" s="4" t="s">
        <v>11</v>
      </c>
      <c r="B189" s="4">
        <v>8.0416749E7</v>
      </c>
      <c r="C189" s="4" t="str">
        <f t="shared" si="1"/>
        <v>PSA80416749</v>
      </c>
      <c r="D189" s="4" t="s">
        <v>3517</v>
      </c>
      <c r="E189" s="4" t="s">
        <v>7880</v>
      </c>
      <c r="F189" s="4" t="s">
        <v>959</v>
      </c>
      <c r="G189" s="4" t="s">
        <v>28</v>
      </c>
      <c r="H189" s="4" t="s">
        <v>7733</v>
      </c>
      <c r="I189" s="4" t="s">
        <v>7516</v>
      </c>
      <c r="J189" s="4">
        <v>2023.0</v>
      </c>
      <c r="K189" s="4" t="s">
        <v>109</v>
      </c>
      <c r="L189" s="19">
        <v>120.75</v>
      </c>
      <c r="M189" s="4" t="s">
        <v>7517</v>
      </c>
      <c r="N189" s="7"/>
      <c r="O189" s="20" t="s">
        <v>3626</v>
      </c>
      <c r="P189" s="20" t="s">
        <v>7885</v>
      </c>
      <c r="Q189" s="20" t="s">
        <v>3628</v>
      </c>
    </row>
    <row r="190">
      <c r="A190" s="4" t="s">
        <v>11</v>
      </c>
      <c r="B190" s="4">
        <v>8.0416787E7</v>
      </c>
      <c r="C190" s="4" t="str">
        <f t="shared" si="1"/>
        <v>PSA80416787</v>
      </c>
      <c r="D190" s="4" t="s">
        <v>3517</v>
      </c>
      <c r="E190" s="4" t="s">
        <v>7880</v>
      </c>
      <c r="F190" s="4" t="s">
        <v>959</v>
      </c>
      <c r="G190" s="4" t="s">
        <v>28</v>
      </c>
      <c r="H190" s="4" t="s">
        <v>7733</v>
      </c>
      <c r="I190" s="4" t="s">
        <v>7516</v>
      </c>
      <c r="J190" s="4">
        <v>2023.0</v>
      </c>
      <c r="K190" s="4" t="s">
        <v>109</v>
      </c>
      <c r="L190" s="19">
        <v>120.75</v>
      </c>
      <c r="M190" s="4" t="s">
        <v>7517</v>
      </c>
      <c r="N190" s="7"/>
      <c r="O190" s="20" t="s">
        <v>3629</v>
      </c>
      <c r="P190" s="20" t="s">
        <v>7886</v>
      </c>
      <c r="Q190" s="20" t="s">
        <v>3631</v>
      </c>
    </row>
    <row r="191">
      <c r="A191" s="4" t="s">
        <v>12</v>
      </c>
      <c r="B191" s="4">
        <v>3.86120001E9</v>
      </c>
      <c r="C191" s="4" t="str">
        <f t="shared" si="1"/>
        <v>CGC3861200010</v>
      </c>
      <c r="D191" s="4" t="s">
        <v>686</v>
      </c>
      <c r="E191" s="4" t="s">
        <v>7887</v>
      </c>
      <c r="F191" s="4" t="s">
        <v>687</v>
      </c>
      <c r="G191" s="4" t="s">
        <v>688</v>
      </c>
      <c r="H191" s="4" t="s">
        <v>7888</v>
      </c>
      <c r="I191" s="4" t="s">
        <v>7516</v>
      </c>
      <c r="J191" s="4">
        <v>2021.0</v>
      </c>
      <c r="K191" s="4" t="s">
        <v>93</v>
      </c>
      <c r="L191" s="19">
        <v>117.13</v>
      </c>
      <c r="M191" s="4" t="s">
        <v>7517</v>
      </c>
      <c r="N191" s="7"/>
      <c r="O191" s="20" t="s">
        <v>689</v>
      </c>
      <c r="P191" s="20" t="s">
        <v>7889</v>
      </c>
      <c r="Q191" s="20" t="s">
        <v>691</v>
      </c>
    </row>
    <row r="192">
      <c r="A192" s="4" t="s">
        <v>11</v>
      </c>
      <c r="B192" s="4">
        <v>1.09310253E8</v>
      </c>
      <c r="C192" s="4" t="str">
        <f t="shared" si="1"/>
        <v>PSA109310253</v>
      </c>
      <c r="D192" s="4" t="s">
        <v>2178</v>
      </c>
      <c r="E192" s="4" t="s">
        <v>7890</v>
      </c>
      <c r="F192" s="4" t="s">
        <v>99</v>
      </c>
      <c r="G192" s="4" t="s">
        <v>116</v>
      </c>
      <c r="H192" s="4" t="s">
        <v>7891</v>
      </c>
      <c r="I192" s="4" t="s">
        <v>7516</v>
      </c>
      <c r="J192" s="4">
        <v>2017.0</v>
      </c>
      <c r="K192" s="4" t="s">
        <v>93</v>
      </c>
      <c r="L192" s="19">
        <v>116.15</v>
      </c>
      <c r="M192" s="4" t="s">
        <v>7517</v>
      </c>
      <c r="N192" s="7"/>
      <c r="O192" s="20" t="s">
        <v>2179</v>
      </c>
      <c r="P192" s="20" t="s">
        <v>7892</v>
      </c>
      <c r="Q192" s="20" t="s">
        <v>2181</v>
      </c>
    </row>
    <row r="193">
      <c r="A193" s="4" t="s">
        <v>11</v>
      </c>
      <c r="B193" s="4">
        <v>1.09310254E8</v>
      </c>
      <c r="C193" s="4" t="str">
        <f t="shared" si="1"/>
        <v>PSA109310254</v>
      </c>
      <c r="D193" s="4" t="s">
        <v>2178</v>
      </c>
      <c r="E193" s="4" t="s">
        <v>7890</v>
      </c>
      <c r="F193" s="4" t="s">
        <v>99</v>
      </c>
      <c r="G193" s="4" t="s">
        <v>116</v>
      </c>
      <c r="H193" s="4" t="s">
        <v>7891</v>
      </c>
      <c r="I193" s="4" t="s">
        <v>7516</v>
      </c>
      <c r="J193" s="4">
        <v>2017.0</v>
      </c>
      <c r="K193" s="4" t="s">
        <v>93</v>
      </c>
      <c r="L193" s="19">
        <v>116.15</v>
      </c>
      <c r="M193" s="4" t="s">
        <v>7517</v>
      </c>
      <c r="N193" s="7"/>
      <c r="O193" s="20" t="s">
        <v>2182</v>
      </c>
      <c r="P193" s="20" t="s">
        <v>7893</v>
      </c>
      <c r="Q193" s="20" t="s">
        <v>2184</v>
      </c>
    </row>
    <row r="194">
      <c r="A194" s="4" t="s">
        <v>11</v>
      </c>
      <c r="B194" s="4">
        <v>1.11328609E8</v>
      </c>
      <c r="C194" s="4" t="str">
        <f t="shared" si="1"/>
        <v>PSA111328609</v>
      </c>
      <c r="D194" s="4" t="s">
        <v>611</v>
      </c>
      <c r="E194" s="4" t="s">
        <v>7894</v>
      </c>
      <c r="F194" s="4" t="s">
        <v>141</v>
      </c>
      <c r="G194" s="4" t="s">
        <v>178</v>
      </c>
      <c r="H194" s="4" t="s">
        <v>7522</v>
      </c>
      <c r="I194" s="4" t="s">
        <v>7516</v>
      </c>
      <c r="J194" s="4">
        <v>1999.0</v>
      </c>
      <c r="K194" s="4" t="s">
        <v>93</v>
      </c>
      <c r="L194" s="19">
        <v>115.0</v>
      </c>
      <c r="M194" s="4" t="s">
        <v>7517</v>
      </c>
      <c r="N194" s="7"/>
      <c r="O194" s="20" t="s">
        <v>612</v>
      </c>
      <c r="P194" s="20" t="s">
        <v>7895</v>
      </c>
      <c r="Q194" s="20" t="s">
        <v>614</v>
      </c>
    </row>
    <row r="195">
      <c r="A195" s="4" t="s">
        <v>11</v>
      </c>
      <c r="B195" s="4">
        <v>9.4589654E7</v>
      </c>
      <c r="C195" s="4" t="str">
        <f t="shared" si="1"/>
        <v>PSA94589654</v>
      </c>
      <c r="D195" s="4" t="s">
        <v>1657</v>
      </c>
      <c r="E195" s="4" t="s">
        <v>7896</v>
      </c>
      <c r="F195" s="4" t="s">
        <v>151</v>
      </c>
      <c r="G195" s="4" t="s">
        <v>116</v>
      </c>
      <c r="H195" s="4" t="s">
        <v>7897</v>
      </c>
      <c r="I195" s="4" t="s">
        <v>7516</v>
      </c>
      <c r="J195" s="4">
        <v>2021.0</v>
      </c>
      <c r="K195" s="4" t="s">
        <v>93</v>
      </c>
      <c r="L195" s="19">
        <v>115.0</v>
      </c>
      <c r="M195" s="4" t="s">
        <v>7517</v>
      </c>
      <c r="N195" s="7"/>
      <c r="O195" s="20" t="s">
        <v>1658</v>
      </c>
      <c r="P195" s="20" t="s">
        <v>7898</v>
      </c>
      <c r="Q195" s="20" t="s">
        <v>1660</v>
      </c>
    </row>
    <row r="196">
      <c r="A196" s="4" t="s">
        <v>11</v>
      </c>
      <c r="B196" s="4">
        <v>1.07580373E8</v>
      </c>
      <c r="C196" s="4" t="str">
        <f t="shared" si="1"/>
        <v>PSA107580373</v>
      </c>
      <c r="D196" s="4" t="s">
        <v>1661</v>
      </c>
      <c r="E196" s="4" t="s">
        <v>7899</v>
      </c>
      <c r="F196" s="4" t="s">
        <v>1662</v>
      </c>
      <c r="G196" s="4" t="s">
        <v>116</v>
      </c>
      <c r="H196" s="4" t="s">
        <v>7900</v>
      </c>
      <c r="I196" s="4" t="s">
        <v>7516</v>
      </c>
      <c r="J196" s="4">
        <v>2021.0</v>
      </c>
      <c r="K196" s="4" t="s">
        <v>93</v>
      </c>
      <c r="L196" s="19">
        <v>115.0</v>
      </c>
      <c r="M196" s="4" t="s">
        <v>7517</v>
      </c>
      <c r="N196" s="7"/>
      <c r="O196" s="20" t="s">
        <v>1663</v>
      </c>
      <c r="P196" s="20" t="s">
        <v>7901</v>
      </c>
      <c r="Q196" s="20" t="s">
        <v>1665</v>
      </c>
    </row>
    <row r="197">
      <c r="A197" s="4" t="s">
        <v>11</v>
      </c>
      <c r="B197" s="4">
        <v>7.843644E7</v>
      </c>
      <c r="C197" s="4" t="str">
        <f t="shared" si="1"/>
        <v>PSA78436440</v>
      </c>
      <c r="D197" s="4" t="s">
        <v>1812</v>
      </c>
      <c r="E197" s="4" t="s">
        <v>7700</v>
      </c>
      <c r="F197" s="4" t="s">
        <v>1813</v>
      </c>
      <c r="G197" s="4" t="s">
        <v>116</v>
      </c>
      <c r="H197" s="4" t="s">
        <v>7854</v>
      </c>
      <c r="I197" s="4" t="s">
        <v>7516</v>
      </c>
      <c r="J197" s="4">
        <v>1998.0</v>
      </c>
      <c r="K197" s="4" t="s">
        <v>109</v>
      </c>
      <c r="L197" s="19">
        <v>115.0</v>
      </c>
      <c r="M197" s="4" t="s">
        <v>7517</v>
      </c>
      <c r="N197" s="7"/>
      <c r="O197" s="20" t="s">
        <v>1814</v>
      </c>
      <c r="P197" s="20" t="s">
        <v>7902</v>
      </c>
      <c r="Q197" s="20" t="s">
        <v>1816</v>
      </c>
    </row>
    <row r="198">
      <c r="A198" s="4" t="s">
        <v>11</v>
      </c>
      <c r="B198" s="4">
        <v>1.08381864E8</v>
      </c>
      <c r="C198" s="4" t="str">
        <f t="shared" si="1"/>
        <v>PSA108381864</v>
      </c>
      <c r="D198" s="4" t="s">
        <v>1978</v>
      </c>
      <c r="E198" s="4" t="s">
        <v>7903</v>
      </c>
      <c r="F198" s="4" t="s">
        <v>1952</v>
      </c>
      <c r="G198" s="4" t="s">
        <v>116</v>
      </c>
      <c r="H198" s="4" t="s">
        <v>7875</v>
      </c>
      <c r="I198" s="4" t="s">
        <v>7516</v>
      </c>
      <c r="J198" s="4">
        <v>2004.0</v>
      </c>
      <c r="K198" s="4" t="s">
        <v>93</v>
      </c>
      <c r="L198" s="19">
        <v>115.0</v>
      </c>
      <c r="M198" s="4" t="s">
        <v>7517</v>
      </c>
      <c r="N198" s="7"/>
      <c r="O198" s="20" t="s">
        <v>1979</v>
      </c>
      <c r="P198" s="20" t="s">
        <v>7904</v>
      </c>
      <c r="Q198" s="20" t="s">
        <v>1981</v>
      </c>
    </row>
    <row r="199">
      <c r="A199" s="4" t="s">
        <v>11</v>
      </c>
      <c r="B199" s="4">
        <v>1.09126699E8</v>
      </c>
      <c r="C199" s="4" t="str">
        <f t="shared" si="1"/>
        <v>PSA109126699</v>
      </c>
      <c r="D199" s="4" t="s">
        <v>2151</v>
      </c>
      <c r="E199" s="4" t="s">
        <v>7905</v>
      </c>
      <c r="F199" s="4" t="s">
        <v>243</v>
      </c>
      <c r="G199" s="4" t="s">
        <v>28</v>
      </c>
      <c r="H199" s="4" t="s">
        <v>7906</v>
      </c>
      <c r="I199" s="4" t="s">
        <v>7516</v>
      </c>
      <c r="J199" s="4">
        <v>2024.0</v>
      </c>
      <c r="K199" s="4" t="s">
        <v>93</v>
      </c>
      <c r="L199" s="19">
        <v>115.0</v>
      </c>
      <c r="M199" s="4" t="s">
        <v>7517</v>
      </c>
      <c r="N199" s="7"/>
      <c r="O199" s="20" t="s">
        <v>2152</v>
      </c>
      <c r="P199" s="20" t="s">
        <v>7907</v>
      </c>
      <c r="Q199" s="20" t="s">
        <v>2154</v>
      </c>
    </row>
    <row r="200">
      <c r="A200" s="4" t="s">
        <v>11</v>
      </c>
      <c r="B200" s="4">
        <v>1.091267E8</v>
      </c>
      <c r="C200" s="4" t="str">
        <f t="shared" si="1"/>
        <v>PSA109126700</v>
      </c>
      <c r="D200" s="4" t="s">
        <v>2151</v>
      </c>
      <c r="E200" s="4" t="s">
        <v>7905</v>
      </c>
      <c r="F200" s="4" t="s">
        <v>243</v>
      </c>
      <c r="G200" s="4" t="s">
        <v>28</v>
      </c>
      <c r="H200" s="4" t="s">
        <v>7906</v>
      </c>
      <c r="I200" s="4" t="s">
        <v>7516</v>
      </c>
      <c r="J200" s="4">
        <v>2024.0</v>
      </c>
      <c r="K200" s="4" t="s">
        <v>93</v>
      </c>
      <c r="L200" s="19">
        <v>115.0</v>
      </c>
      <c r="M200" s="4" t="s">
        <v>7517</v>
      </c>
      <c r="N200" s="7"/>
      <c r="O200" s="20" t="s">
        <v>2155</v>
      </c>
      <c r="P200" s="20" t="s">
        <v>7908</v>
      </c>
      <c r="Q200" s="20" t="s">
        <v>2157</v>
      </c>
    </row>
    <row r="201">
      <c r="A201" s="4" t="s">
        <v>11</v>
      </c>
      <c r="B201" s="4">
        <v>1.02195087E8</v>
      </c>
      <c r="C201" s="4" t="str">
        <f t="shared" si="1"/>
        <v>PSA102195087</v>
      </c>
      <c r="D201" s="4" t="s">
        <v>2514</v>
      </c>
      <c r="E201" s="4" t="s">
        <v>7842</v>
      </c>
      <c r="F201" s="4" t="s">
        <v>2515</v>
      </c>
      <c r="G201" s="4" t="s">
        <v>28</v>
      </c>
      <c r="H201" s="4" t="s">
        <v>7843</v>
      </c>
      <c r="I201" s="4" t="s">
        <v>7516</v>
      </c>
      <c r="J201" s="4">
        <v>2018.0</v>
      </c>
      <c r="K201" s="4" t="s">
        <v>109</v>
      </c>
      <c r="L201" s="19">
        <v>115.0</v>
      </c>
      <c r="M201" s="4" t="s">
        <v>7517</v>
      </c>
      <c r="N201" s="7"/>
      <c r="O201" s="20" t="s">
        <v>2516</v>
      </c>
      <c r="P201" s="20" t="s">
        <v>7909</v>
      </c>
      <c r="Q201" s="20" t="s">
        <v>2518</v>
      </c>
    </row>
    <row r="202">
      <c r="A202" s="4" t="s">
        <v>11</v>
      </c>
      <c r="B202" s="4">
        <v>1.02379434E8</v>
      </c>
      <c r="C202" s="4" t="str">
        <f t="shared" si="1"/>
        <v>PSA102379434</v>
      </c>
      <c r="D202" s="4" t="s">
        <v>2698</v>
      </c>
      <c r="E202" s="4" t="s">
        <v>7910</v>
      </c>
      <c r="F202" s="4" t="s">
        <v>1049</v>
      </c>
      <c r="G202" s="4" t="s">
        <v>28</v>
      </c>
      <c r="H202" s="4" t="s">
        <v>7644</v>
      </c>
      <c r="I202" s="4" t="s">
        <v>7516</v>
      </c>
      <c r="J202" s="4">
        <v>2023.0</v>
      </c>
      <c r="K202" s="4" t="s">
        <v>109</v>
      </c>
      <c r="L202" s="19">
        <v>115.0</v>
      </c>
      <c r="M202" s="4" t="s">
        <v>7517</v>
      </c>
      <c r="N202" s="7"/>
      <c r="O202" s="20" t="s">
        <v>2699</v>
      </c>
      <c r="P202" s="20" t="s">
        <v>7911</v>
      </c>
      <c r="Q202" s="20" t="s">
        <v>2701</v>
      </c>
    </row>
    <row r="203">
      <c r="A203" s="4" t="s">
        <v>11</v>
      </c>
      <c r="B203" s="4">
        <v>7.7472255E7</v>
      </c>
      <c r="C203" s="4" t="str">
        <f t="shared" si="1"/>
        <v>PSA77472255</v>
      </c>
      <c r="D203" s="4" t="s">
        <v>2719</v>
      </c>
      <c r="E203" s="4" t="s">
        <v>7912</v>
      </c>
      <c r="F203" s="4" t="s">
        <v>2462</v>
      </c>
      <c r="G203" s="4" t="s">
        <v>28</v>
      </c>
      <c r="H203" s="4" t="s">
        <v>7913</v>
      </c>
      <c r="I203" s="4" t="s">
        <v>7516</v>
      </c>
      <c r="J203" s="4">
        <v>2021.0</v>
      </c>
      <c r="K203" s="4" t="s">
        <v>109</v>
      </c>
      <c r="L203" s="19">
        <v>115.0</v>
      </c>
      <c r="M203" s="4" t="s">
        <v>7517</v>
      </c>
      <c r="N203" s="7"/>
      <c r="O203" s="20" t="s">
        <v>2720</v>
      </c>
      <c r="P203" s="20" t="s">
        <v>7914</v>
      </c>
      <c r="Q203" s="20" t="s">
        <v>2722</v>
      </c>
    </row>
    <row r="204">
      <c r="A204" s="4" t="s">
        <v>11</v>
      </c>
      <c r="B204" s="4">
        <v>1.08545379E8</v>
      </c>
      <c r="C204" s="4" t="str">
        <f t="shared" si="1"/>
        <v>PSA108545379</v>
      </c>
      <c r="D204" s="4" t="s">
        <v>3151</v>
      </c>
      <c r="E204" s="4" t="s">
        <v>7616</v>
      </c>
      <c r="F204" s="4" t="s">
        <v>564</v>
      </c>
      <c r="G204" s="4" t="s">
        <v>28</v>
      </c>
      <c r="H204" s="4" t="s">
        <v>7644</v>
      </c>
      <c r="I204" s="4" t="s">
        <v>7516</v>
      </c>
      <c r="J204" s="4">
        <v>2024.0</v>
      </c>
      <c r="K204" s="4" t="s">
        <v>109</v>
      </c>
      <c r="L204" s="19">
        <v>115.0</v>
      </c>
      <c r="M204" s="4" t="s">
        <v>7517</v>
      </c>
      <c r="N204" s="7"/>
      <c r="O204" s="20" t="s">
        <v>3152</v>
      </c>
      <c r="P204" s="20" t="s">
        <v>7915</v>
      </c>
      <c r="Q204" s="20" t="s">
        <v>3154</v>
      </c>
    </row>
    <row r="205">
      <c r="A205" s="4" t="s">
        <v>11</v>
      </c>
      <c r="B205" s="4">
        <v>1.10874468E8</v>
      </c>
      <c r="C205" s="4" t="str">
        <f t="shared" si="1"/>
        <v>PSA110874468</v>
      </c>
      <c r="D205" s="4" t="s">
        <v>3151</v>
      </c>
      <c r="E205" s="4" t="s">
        <v>7616</v>
      </c>
      <c r="F205" s="4" t="s">
        <v>564</v>
      </c>
      <c r="G205" s="4" t="s">
        <v>28</v>
      </c>
      <c r="H205" s="4" t="s">
        <v>7644</v>
      </c>
      <c r="I205" s="4" t="s">
        <v>7516</v>
      </c>
      <c r="J205" s="4">
        <v>2024.0</v>
      </c>
      <c r="K205" s="4" t="s">
        <v>109</v>
      </c>
      <c r="L205" s="19">
        <v>115.0</v>
      </c>
      <c r="M205" s="4" t="s">
        <v>7517</v>
      </c>
      <c r="N205" s="7"/>
      <c r="O205" s="20" t="s">
        <v>3203</v>
      </c>
      <c r="P205" s="20" t="s">
        <v>7916</v>
      </c>
      <c r="Q205" s="20" t="s">
        <v>3205</v>
      </c>
    </row>
    <row r="206">
      <c r="A206" s="4" t="s">
        <v>11</v>
      </c>
      <c r="B206" s="4">
        <v>9.9973117E7</v>
      </c>
      <c r="C206" s="4" t="str">
        <f t="shared" si="1"/>
        <v>PSA99973117</v>
      </c>
      <c r="D206" s="4" t="s">
        <v>3353</v>
      </c>
      <c r="E206" s="4" t="s">
        <v>7917</v>
      </c>
      <c r="F206" s="4" t="s">
        <v>959</v>
      </c>
      <c r="G206" s="4" t="s">
        <v>28</v>
      </c>
      <c r="H206" s="4" t="s">
        <v>7733</v>
      </c>
      <c r="I206" s="4" t="s">
        <v>7516</v>
      </c>
      <c r="J206" s="4">
        <v>2023.0</v>
      </c>
      <c r="K206" s="4" t="s">
        <v>109</v>
      </c>
      <c r="L206" s="19">
        <v>115.0</v>
      </c>
      <c r="M206" s="4" t="s">
        <v>7517</v>
      </c>
      <c r="N206" s="7"/>
      <c r="O206" s="20" t="s">
        <v>3354</v>
      </c>
      <c r="P206" s="20" t="s">
        <v>7918</v>
      </c>
      <c r="Q206" s="20" t="s">
        <v>3356</v>
      </c>
    </row>
    <row r="207">
      <c r="A207" s="4" t="s">
        <v>11</v>
      </c>
      <c r="B207" s="4">
        <v>8.0416788E7</v>
      </c>
      <c r="C207" s="4" t="str">
        <f t="shared" si="1"/>
        <v>PSA80416788</v>
      </c>
      <c r="D207" s="4" t="s">
        <v>3353</v>
      </c>
      <c r="E207" s="4" t="s">
        <v>7917</v>
      </c>
      <c r="F207" s="4" t="s">
        <v>959</v>
      </c>
      <c r="G207" s="4" t="s">
        <v>28</v>
      </c>
      <c r="H207" s="4" t="s">
        <v>7733</v>
      </c>
      <c r="I207" s="4" t="s">
        <v>7516</v>
      </c>
      <c r="J207" s="4">
        <v>2023.0</v>
      </c>
      <c r="K207" s="4" t="s">
        <v>109</v>
      </c>
      <c r="L207" s="19">
        <v>115.0</v>
      </c>
      <c r="M207" s="4" t="s">
        <v>7517</v>
      </c>
      <c r="N207" s="7"/>
      <c r="O207" s="20" t="s">
        <v>3357</v>
      </c>
      <c r="P207" s="20" t="s">
        <v>7919</v>
      </c>
      <c r="Q207" s="20" t="s">
        <v>3359</v>
      </c>
    </row>
    <row r="208">
      <c r="A208" s="4" t="s">
        <v>11</v>
      </c>
      <c r="B208" s="4">
        <v>1.15060494E8</v>
      </c>
      <c r="C208" s="4" t="str">
        <f t="shared" si="1"/>
        <v>PSA115060494</v>
      </c>
      <c r="D208" s="4" t="s">
        <v>3399</v>
      </c>
      <c r="E208" s="4" t="s">
        <v>7920</v>
      </c>
      <c r="F208" s="4" t="s">
        <v>493</v>
      </c>
      <c r="G208" s="4" t="s">
        <v>28</v>
      </c>
      <c r="H208" s="4" t="s">
        <v>7660</v>
      </c>
      <c r="I208" s="4" t="s">
        <v>7516</v>
      </c>
      <c r="J208" s="4">
        <v>2023.0</v>
      </c>
      <c r="K208" s="4" t="s">
        <v>93</v>
      </c>
      <c r="L208" s="19">
        <v>115.0</v>
      </c>
      <c r="M208" s="4" t="s">
        <v>7517</v>
      </c>
      <c r="N208" s="7"/>
      <c r="O208" s="20" t="s">
        <v>3400</v>
      </c>
      <c r="P208" s="20" t="s">
        <v>7921</v>
      </c>
      <c r="Q208" s="20" t="s">
        <v>3402</v>
      </c>
    </row>
    <row r="209">
      <c r="A209" s="4" t="s">
        <v>11</v>
      </c>
      <c r="B209" s="4">
        <v>1.1105217E8</v>
      </c>
      <c r="C209" s="4" t="str">
        <f t="shared" si="1"/>
        <v>PSA111052170</v>
      </c>
      <c r="D209" s="4" t="s">
        <v>619</v>
      </c>
      <c r="E209" s="4" t="s">
        <v>7922</v>
      </c>
      <c r="F209" s="4" t="s">
        <v>564</v>
      </c>
      <c r="G209" s="4" t="s">
        <v>28</v>
      </c>
      <c r="H209" s="4" t="s">
        <v>7644</v>
      </c>
      <c r="I209" s="4" t="s">
        <v>7516</v>
      </c>
      <c r="J209" s="4">
        <v>2024.0</v>
      </c>
      <c r="K209" s="4" t="s">
        <v>109</v>
      </c>
      <c r="L209" s="19">
        <v>115.0</v>
      </c>
      <c r="M209" s="4" t="s">
        <v>7517</v>
      </c>
      <c r="N209" s="7"/>
      <c r="O209" s="20" t="s">
        <v>3614</v>
      </c>
      <c r="P209" s="20" t="s">
        <v>7923</v>
      </c>
      <c r="Q209" s="20" t="s">
        <v>3616</v>
      </c>
    </row>
    <row r="210">
      <c r="A210" s="4" t="s">
        <v>11</v>
      </c>
      <c r="B210" s="4">
        <v>1.10874489E8</v>
      </c>
      <c r="C210" s="4" t="str">
        <f t="shared" si="1"/>
        <v>PSA110874489</v>
      </c>
      <c r="D210" s="4" t="s">
        <v>619</v>
      </c>
      <c r="E210" s="4" t="s">
        <v>7922</v>
      </c>
      <c r="F210" s="4" t="s">
        <v>564</v>
      </c>
      <c r="G210" s="4" t="s">
        <v>28</v>
      </c>
      <c r="H210" s="4" t="s">
        <v>7644</v>
      </c>
      <c r="I210" s="4" t="s">
        <v>7516</v>
      </c>
      <c r="J210" s="4">
        <v>2024.0</v>
      </c>
      <c r="K210" s="4" t="s">
        <v>109</v>
      </c>
      <c r="L210" s="19">
        <v>115.0</v>
      </c>
      <c r="M210" s="4" t="s">
        <v>7517</v>
      </c>
      <c r="N210" s="7"/>
      <c r="O210" s="20" t="s">
        <v>3617</v>
      </c>
      <c r="P210" s="20" t="s">
        <v>7924</v>
      </c>
      <c r="Q210" s="20" t="s">
        <v>3619</v>
      </c>
    </row>
    <row r="211">
      <c r="A211" s="4" t="s">
        <v>11</v>
      </c>
      <c r="B211" s="4">
        <v>1.10117454E8</v>
      </c>
      <c r="C211" s="4" t="str">
        <f t="shared" si="1"/>
        <v>PSA110117454</v>
      </c>
      <c r="D211" s="4" t="s">
        <v>777</v>
      </c>
      <c r="E211" s="4" t="s">
        <v>7763</v>
      </c>
      <c r="F211" s="4" t="s">
        <v>243</v>
      </c>
      <c r="G211" s="4" t="s">
        <v>28</v>
      </c>
      <c r="H211" s="4" t="s">
        <v>7703</v>
      </c>
      <c r="I211" s="4" t="s">
        <v>7516</v>
      </c>
      <c r="J211" s="4">
        <v>2023.0</v>
      </c>
      <c r="K211" s="4" t="s">
        <v>93</v>
      </c>
      <c r="L211" s="19">
        <v>113.85</v>
      </c>
      <c r="M211" s="4" t="s">
        <v>7517</v>
      </c>
      <c r="N211" s="7"/>
      <c r="O211" s="20" t="s">
        <v>778</v>
      </c>
      <c r="P211" s="20" t="s">
        <v>7925</v>
      </c>
      <c r="Q211" s="20" t="s">
        <v>780</v>
      </c>
    </row>
    <row r="212">
      <c r="A212" s="4" t="s">
        <v>11</v>
      </c>
      <c r="B212" s="4">
        <v>1.05494178E8</v>
      </c>
      <c r="C212" s="4" t="str">
        <f t="shared" si="1"/>
        <v>PSA105494178</v>
      </c>
      <c r="D212" s="4" t="s">
        <v>1379</v>
      </c>
      <c r="E212" s="4" t="s">
        <v>7926</v>
      </c>
      <c r="F212" s="4" t="s">
        <v>141</v>
      </c>
      <c r="G212" s="4" t="s">
        <v>178</v>
      </c>
      <c r="H212" s="4" t="s">
        <v>7539</v>
      </c>
      <c r="I212" s="4" t="s">
        <v>7516</v>
      </c>
      <c r="J212" s="4">
        <v>1999.0</v>
      </c>
      <c r="K212" s="4" t="s">
        <v>93</v>
      </c>
      <c r="L212" s="19">
        <v>113.85</v>
      </c>
      <c r="M212" s="4" t="s">
        <v>7517</v>
      </c>
      <c r="N212" s="7"/>
      <c r="O212" s="20" t="s">
        <v>1380</v>
      </c>
      <c r="P212" s="20" t="s">
        <v>7927</v>
      </c>
      <c r="Q212" s="20" t="s">
        <v>1382</v>
      </c>
    </row>
    <row r="213">
      <c r="A213" s="4" t="s">
        <v>11</v>
      </c>
      <c r="B213" s="4">
        <v>1.08381904E8</v>
      </c>
      <c r="C213" s="4" t="str">
        <f t="shared" si="1"/>
        <v>PSA108381904</v>
      </c>
      <c r="D213" s="4" t="s">
        <v>2048</v>
      </c>
      <c r="E213" s="4" t="s">
        <v>7928</v>
      </c>
      <c r="F213" s="4" t="s">
        <v>171</v>
      </c>
      <c r="G213" s="4" t="s">
        <v>116</v>
      </c>
      <c r="H213" s="4" t="s">
        <v>7539</v>
      </c>
      <c r="I213" s="4" t="s">
        <v>7516</v>
      </c>
      <c r="J213" s="4">
        <v>2003.0</v>
      </c>
      <c r="K213" s="4" t="s">
        <v>93</v>
      </c>
      <c r="L213" s="19">
        <v>112.7</v>
      </c>
      <c r="M213" s="4" t="s">
        <v>7517</v>
      </c>
      <c r="N213" s="7"/>
      <c r="O213" s="20" t="s">
        <v>2049</v>
      </c>
      <c r="P213" s="20" t="s">
        <v>7929</v>
      </c>
      <c r="Q213" s="20" t="s">
        <v>2051</v>
      </c>
    </row>
    <row r="214">
      <c r="A214" s="4" t="s">
        <v>11</v>
      </c>
      <c r="B214" s="4">
        <v>8.6936497E7</v>
      </c>
      <c r="C214" s="4" t="str">
        <f t="shared" si="1"/>
        <v>PSA86936497</v>
      </c>
      <c r="D214" s="4" t="s">
        <v>273</v>
      </c>
      <c r="E214" s="4" t="s">
        <v>7673</v>
      </c>
      <c r="F214" s="4" t="s">
        <v>136</v>
      </c>
      <c r="G214" s="4" t="s">
        <v>172</v>
      </c>
      <c r="H214" s="4" t="s">
        <v>7539</v>
      </c>
      <c r="I214" s="4" t="s">
        <v>7516</v>
      </c>
      <c r="J214" s="4">
        <v>2002.0</v>
      </c>
      <c r="K214" s="4" t="s">
        <v>93</v>
      </c>
      <c r="L214" s="19">
        <v>110.4</v>
      </c>
      <c r="M214" s="4" t="s">
        <v>7517</v>
      </c>
      <c r="N214" s="7"/>
      <c r="O214" s="20" t="s">
        <v>274</v>
      </c>
      <c r="P214" s="20" t="s">
        <v>7930</v>
      </c>
      <c r="Q214" s="20" t="s">
        <v>276</v>
      </c>
    </row>
    <row r="215">
      <c r="A215" s="4" t="s">
        <v>11</v>
      </c>
      <c r="B215" s="4">
        <v>8.40402E7</v>
      </c>
      <c r="C215" s="4" t="str">
        <f t="shared" si="1"/>
        <v>PSA84040200</v>
      </c>
      <c r="D215" s="4" t="s">
        <v>259</v>
      </c>
      <c r="E215" s="4" t="s">
        <v>7931</v>
      </c>
      <c r="F215" s="4" t="s">
        <v>243</v>
      </c>
      <c r="G215" s="4" t="s">
        <v>28</v>
      </c>
      <c r="H215" s="4" t="s">
        <v>7725</v>
      </c>
      <c r="I215" s="4" t="s">
        <v>7516</v>
      </c>
      <c r="J215" s="4">
        <v>2023.0</v>
      </c>
      <c r="K215" s="4" t="s">
        <v>93</v>
      </c>
      <c r="L215" s="19">
        <v>109.25</v>
      </c>
      <c r="M215" s="4" t="s">
        <v>7517</v>
      </c>
      <c r="N215" s="7"/>
      <c r="O215" s="20" t="s">
        <v>260</v>
      </c>
      <c r="P215" s="20" t="s">
        <v>7932</v>
      </c>
      <c r="Q215" s="20" t="s">
        <v>262</v>
      </c>
    </row>
    <row r="216">
      <c r="A216" s="4" t="s">
        <v>11</v>
      </c>
      <c r="B216" s="4">
        <v>1.11946009E8</v>
      </c>
      <c r="C216" s="4" t="str">
        <f t="shared" si="1"/>
        <v>PSA111946009</v>
      </c>
      <c r="D216" s="4" t="s">
        <v>619</v>
      </c>
      <c r="E216" s="4" t="s">
        <v>7922</v>
      </c>
      <c r="F216" s="4" t="s">
        <v>564</v>
      </c>
      <c r="G216" s="4" t="s">
        <v>28</v>
      </c>
      <c r="H216" s="4" t="s">
        <v>7644</v>
      </c>
      <c r="I216" s="4" t="s">
        <v>7516</v>
      </c>
      <c r="J216" s="4">
        <v>2024.0</v>
      </c>
      <c r="K216" s="4" t="s">
        <v>109</v>
      </c>
      <c r="L216" s="19">
        <v>109.25</v>
      </c>
      <c r="M216" s="4" t="s">
        <v>7517</v>
      </c>
      <c r="N216" s="7"/>
      <c r="O216" s="20" t="s">
        <v>620</v>
      </c>
      <c r="P216" s="20" t="s">
        <v>7933</v>
      </c>
      <c r="Q216" s="20" t="s">
        <v>622</v>
      </c>
    </row>
    <row r="217">
      <c r="A217" s="4" t="s">
        <v>11</v>
      </c>
      <c r="B217" s="4">
        <v>1.03577585E8</v>
      </c>
      <c r="C217" s="4" t="str">
        <f t="shared" si="1"/>
        <v>PSA103577585</v>
      </c>
      <c r="D217" s="4" t="s">
        <v>786</v>
      </c>
      <c r="E217" s="4" t="s">
        <v>7934</v>
      </c>
      <c r="F217" s="4" t="s">
        <v>564</v>
      </c>
      <c r="G217" s="4" t="s">
        <v>28</v>
      </c>
      <c r="H217" s="4" t="s">
        <v>7935</v>
      </c>
      <c r="I217" s="4" t="s">
        <v>7516</v>
      </c>
      <c r="J217" s="4">
        <v>2024.0</v>
      </c>
      <c r="K217" s="4" t="s">
        <v>109</v>
      </c>
      <c r="L217" s="19">
        <v>109.25</v>
      </c>
      <c r="M217" s="4" t="s">
        <v>7517</v>
      </c>
      <c r="N217" s="7"/>
      <c r="O217" s="20" t="s">
        <v>787</v>
      </c>
      <c r="P217" s="20" t="s">
        <v>7936</v>
      </c>
      <c r="Q217" s="20" t="s">
        <v>789</v>
      </c>
    </row>
    <row r="218">
      <c r="A218" s="4" t="s">
        <v>11</v>
      </c>
      <c r="B218" s="4">
        <v>9.6700391E7</v>
      </c>
      <c r="C218" s="4" t="str">
        <f t="shared" si="1"/>
        <v>PSA96700391</v>
      </c>
      <c r="D218" s="4" t="s">
        <v>794</v>
      </c>
      <c r="E218" s="4" t="s">
        <v>7937</v>
      </c>
      <c r="F218" s="4" t="s">
        <v>264</v>
      </c>
      <c r="G218" s="4" t="s">
        <v>28</v>
      </c>
      <c r="H218" s="4" t="s">
        <v>7935</v>
      </c>
      <c r="I218" s="4" t="s">
        <v>7516</v>
      </c>
      <c r="J218" s="4">
        <v>2023.0</v>
      </c>
      <c r="K218" s="4" t="s">
        <v>109</v>
      </c>
      <c r="L218" s="19">
        <v>109.25</v>
      </c>
      <c r="M218" s="4" t="s">
        <v>7517</v>
      </c>
      <c r="N218" s="7"/>
      <c r="O218" s="20" t="s">
        <v>795</v>
      </c>
      <c r="P218" s="20" t="s">
        <v>7938</v>
      </c>
      <c r="Q218" s="20" t="s">
        <v>797</v>
      </c>
    </row>
    <row r="219">
      <c r="A219" s="4" t="s">
        <v>11</v>
      </c>
      <c r="B219" s="4">
        <v>1.11226316E8</v>
      </c>
      <c r="C219" s="4" t="str">
        <f t="shared" si="1"/>
        <v>PSA111226316</v>
      </c>
      <c r="D219" s="4" t="s">
        <v>899</v>
      </c>
      <c r="E219" s="4" t="s">
        <v>7939</v>
      </c>
      <c r="F219" s="4" t="s">
        <v>156</v>
      </c>
      <c r="G219" s="4" t="s">
        <v>28</v>
      </c>
      <c r="H219" s="4" t="s">
        <v>7940</v>
      </c>
      <c r="I219" s="4" t="s">
        <v>7516</v>
      </c>
      <c r="J219" s="4">
        <v>2022.0</v>
      </c>
      <c r="K219" s="4" t="s">
        <v>93</v>
      </c>
      <c r="L219" s="19">
        <v>109.25</v>
      </c>
      <c r="M219" s="4" t="s">
        <v>7517</v>
      </c>
      <c r="N219" s="7"/>
      <c r="O219" s="20" t="s">
        <v>900</v>
      </c>
      <c r="P219" s="20" t="s">
        <v>7941</v>
      </c>
      <c r="Q219" s="20" t="s">
        <v>902</v>
      </c>
    </row>
    <row r="220">
      <c r="A220" s="4" t="s">
        <v>11</v>
      </c>
      <c r="B220" s="4">
        <v>1.09126012E8</v>
      </c>
      <c r="C220" s="4" t="str">
        <f t="shared" si="1"/>
        <v>PSA109126012</v>
      </c>
      <c r="D220" s="4" t="s">
        <v>2076</v>
      </c>
      <c r="E220" s="4" t="s">
        <v>7942</v>
      </c>
      <c r="F220" s="4" t="s">
        <v>385</v>
      </c>
      <c r="G220" s="4" t="s">
        <v>28</v>
      </c>
      <c r="H220" s="4" t="s">
        <v>7943</v>
      </c>
      <c r="I220" s="4" t="s">
        <v>7516</v>
      </c>
      <c r="J220" s="4">
        <v>2025.0</v>
      </c>
      <c r="K220" s="4" t="s">
        <v>93</v>
      </c>
      <c r="L220" s="19">
        <v>109.25</v>
      </c>
      <c r="M220" s="4" t="s">
        <v>7517</v>
      </c>
      <c r="N220" s="7"/>
      <c r="O220" s="20" t="s">
        <v>2077</v>
      </c>
      <c r="P220" s="20" t="s">
        <v>7944</v>
      </c>
      <c r="Q220" s="20" t="s">
        <v>2079</v>
      </c>
    </row>
    <row r="221">
      <c r="A221" s="4" t="s">
        <v>11</v>
      </c>
      <c r="B221" s="4">
        <v>1.09126014E8</v>
      </c>
      <c r="C221" s="4" t="str">
        <f t="shared" si="1"/>
        <v>PSA109126014</v>
      </c>
      <c r="D221" s="4" t="s">
        <v>2076</v>
      </c>
      <c r="E221" s="4" t="s">
        <v>7942</v>
      </c>
      <c r="F221" s="4" t="s">
        <v>385</v>
      </c>
      <c r="G221" s="4" t="s">
        <v>28</v>
      </c>
      <c r="H221" s="4" t="s">
        <v>7943</v>
      </c>
      <c r="I221" s="4" t="s">
        <v>7516</v>
      </c>
      <c r="J221" s="4">
        <v>2025.0</v>
      </c>
      <c r="K221" s="4" t="s">
        <v>93</v>
      </c>
      <c r="L221" s="19">
        <v>109.25</v>
      </c>
      <c r="M221" s="4" t="s">
        <v>7517</v>
      </c>
      <c r="N221" s="7"/>
      <c r="O221" s="20" t="s">
        <v>2080</v>
      </c>
      <c r="P221" s="20" t="s">
        <v>7945</v>
      </c>
      <c r="Q221" s="20" t="s">
        <v>2082</v>
      </c>
    </row>
    <row r="222">
      <c r="A222" s="4" t="s">
        <v>11</v>
      </c>
      <c r="B222" s="4">
        <v>1.07530719E8</v>
      </c>
      <c r="C222" s="4" t="str">
        <f t="shared" si="1"/>
        <v>PSA107530719</v>
      </c>
      <c r="D222" s="4" t="s">
        <v>815</v>
      </c>
      <c r="E222" s="4" t="s">
        <v>7946</v>
      </c>
      <c r="F222" s="4" t="s">
        <v>816</v>
      </c>
      <c r="G222" s="4" t="s">
        <v>28</v>
      </c>
      <c r="H222" s="4" t="s">
        <v>7614</v>
      </c>
      <c r="I222" s="4" t="s">
        <v>7516</v>
      </c>
      <c r="J222" s="4">
        <v>2024.0</v>
      </c>
      <c r="K222" s="4" t="s">
        <v>93</v>
      </c>
      <c r="L222" s="19">
        <v>108.1</v>
      </c>
      <c r="M222" s="4" t="s">
        <v>7517</v>
      </c>
      <c r="N222" s="7"/>
      <c r="O222" s="20" t="s">
        <v>817</v>
      </c>
      <c r="P222" s="20" t="s">
        <v>7947</v>
      </c>
      <c r="Q222" s="20" t="s">
        <v>819</v>
      </c>
    </row>
    <row r="223">
      <c r="A223" s="4" t="s">
        <v>11</v>
      </c>
      <c r="B223" s="4">
        <v>1.05494187E8</v>
      </c>
      <c r="C223" s="4" t="str">
        <f t="shared" si="1"/>
        <v>PSA105494187</v>
      </c>
      <c r="D223" s="4" t="s">
        <v>1288</v>
      </c>
      <c r="E223" s="4" t="s">
        <v>7948</v>
      </c>
      <c r="F223" s="4" t="s">
        <v>1094</v>
      </c>
      <c r="G223" s="4" t="s">
        <v>178</v>
      </c>
      <c r="H223" s="4" t="s">
        <v>7539</v>
      </c>
      <c r="I223" s="4" t="s">
        <v>7516</v>
      </c>
      <c r="J223" s="4">
        <v>1999.0</v>
      </c>
      <c r="K223" s="4" t="s">
        <v>93</v>
      </c>
      <c r="L223" s="19">
        <v>108.1</v>
      </c>
      <c r="M223" s="4" t="s">
        <v>7517</v>
      </c>
      <c r="N223" s="7"/>
      <c r="O223" s="20" t="s">
        <v>1289</v>
      </c>
      <c r="P223" s="20" t="s">
        <v>7949</v>
      </c>
      <c r="Q223" s="20" t="s">
        <v>1291</v>
      </c>
    </row>
    <row r="224">
      <c r="A224" s="4" t="s">
        <v>12</v>
      </c>
      <c r="B224" s="4">
        <v>6.038950021E9</v>
      </c>
      <c r="C224" s="4" t="str">
        <f t="shared" si="1"/>
        <v>CGC6038950021</v>
      </c>
      <c r="D224" s="4" t="s">
        <v>3882</v>
      </c>
      <c r="E224" s="4" t="s">
        <v>7950</v>
      </c>
      <c r="F224" s="4" t="s">
        <v>2391</v>
      </c>
      <c r="G224" s="4">
        <v>8.0</v>
      </c>
      <c r="H224" s="4" t="s">
        <v>7539</v>
      </c>
      <c r="I224" s="4" t="s">
        <v>7516</v>
      </c>
      <c r="J224" s="4">
        <v>1999.0</v>
      </c>
      <c r="K224" s="4" t="s">
        <v>93</v>
      </c>
      <c r="L224" s="19">
        <v>108.1</v>
      </c>
      <c r="M224" s="4" t="s">
        <v>7517</v>
      </c>
      <c r="N224" s="7"/>
      <c r="O224" s="20" t="s">
        <v>3883</v>
      </c>
      <c r="P224" s="20" t="s">
        <v>7951</v>
      </c>
      <c r="Q224" s="20" t="s">
        <v>3885</v>
      </c>
    </row>
    <row r="225">
      <c r="A225" s="4" t="s">
        <v>11</v>
      </c>
      <c r="B225" s="4">
        <v>8.3564263E7</v>
      </c>
      <c r="C225" s="4" t="str">
        <f t="shared" si="1"/>
        <v>PSA83564263</v>
      </c>
      <c r="D225" s="4" t="s">
        <v>234</v>
      </c>
      <c r="E225" s="4" t="s">
        <v>7952</v>
      </c>
      <c r="F225" s="4" t="s">
        <v>99</v>
      </c>
      <c r="G225" s="4" t="s">
        <v>116</v>
      </c>
      <c r="H225" s="4" t="s">
        <v>7953</v>
      </c>
      <c r="I225" s="4" t="s">
        <v>7516</v>
      </c>
      <c r="J225" s="4">
        <v>2019.0</v>
      </c>
      <c r="K225" s="4" t="s">
        <v>93</v>
      </c>
      <c r="L225" s="19">
        <v>106.95</v>
      </c>
      <c r="M225" s="4" t="s">
        <v>7517</v>
      </c>
      <c r="N225" s="7"/>
      <c r="O225" s="20" t="s">
        <v>235</v>
      </c>
      <c r="P225" s="20" t="s">
        <v>7954</v>
      </c>
      <c r="Q225" s="20" t="s">
        <v>237</v>
      </c>
    </row>
    <row r="226">
      <c r="A226" s="4" t="s">
        <v>11</v>
      </c>
      <c r="B226" s="4">
        <v>1.06697552E8</v>
      </c>
      <c r="C226" s="4" t="str">
        <f t="shared" si="1"/>
        <v>PSA106697552</v>
      </c>
      <c r="D226" s="4" t="s">
        <v>512</v>
      </c>
      <c r="E226" s="4" t="s">
        <v>7905</v>
      </c>
      <c r="F226" s="4" t="s">
        <v>341</v>
      </c>
      <c r="G226" s="4" t="s">
        <v>28</v>
      </c>
      <c r="H226" s="4" t="s">
        <v>7955</v>
      </c>
      <c r="I226" s="4" t="s">
        <v>7516</v>
      </c>
      <c r="J226" s="4">
        <v>2024.0</v>
      </c>
      <c r="K226" s="4" t="s">
        <v>93</v>
      </c>
      <c r="L226" s="19">
        <v>106.95</v>
      </c>
      <c r="M226" s="4" t="s">
        <v>7517</v>
      </c>
      <c r="N226" s="7"/>
      <c r="O226" s="20" t="s">
        <v>513</v>
      </c>
      <c r="P226" s="20" t="s">
        <v>7956</v>
      </c>
      <c r="Q226" s="20" t="s">
        <v>515</v>
      </c>
    </row>
    <row r="227">
      <c r="A227" s="4" t="s">
        <v>11</v>
      </c>
      <c r="B227" s="4">
        <v>1.08381883E8</v>
      </c>
      <c r="C227" s="4" t="str">
        <f t="shared" si="1"/>
        <v>PSA108381883</v>
      </c>
      <c r="D227" s="4" t="s">
        <v>2021</v>
      </c>
      <c r="E227" s="4" t="s">
        <v>7957</v>
      </c>
      <c r="F227" s="4" t="s">
        <v>1135</v>
      </c>
      <c r="G227" s="4" t="s">
        <v>116</v>
      </c>
      <c r="H227" s="4" t="s">
        <v>7958</v>
      </c>
      <c r="I227" s="4" t="s">
        <v>7516</v>
      </c>
      <c r="J227" s="4">
        <v>2000.0</v>
      </c>
      <c r="K227" s="4" t="s">
        <v>93</v>
      </c>
      <c r="L227" s="19">
        <v>106.95</v>
      </c>
      <c r="M227" s="4" t="s">
        <v>7517</v>
      </c>
      <c r="N227" s="7"/>
      <c r="O227" s="20" t="s">
        <v>2022</v>
      </c>
      <c r="P227" s="20" t="s">
        <v>7959</v>
      </c>
      <c r="Q227" s="20" t="s">
        <v>2024</v>
      </c>
    </row>
    <row r="228">
      <c r="A228" s="4" t="s">
        <v>11</v>
      </c>
      <c r="B228" s="4">
        <v>1.08381913E8</v>
      </c>
      <c r="C228" s="4" t="str">
        <f t="shared" si="1"/>
        <v>PSA108381913</v>
      </c>
      <c r="D228" s="4" t="s">
        <v>2064</v>
      </c>
      <c r="E228" s="4" t="s">
        <v>7960</v>
      </c>
      <c r="F228" s="4" t="s">
        <v>171</v>
      </c>
      <c r="G228" s="4" t="s">
        <v>116</v>
      </c>
      <c r="H228" s="4" t="s">
        <v>7539</v>
      </c>
      <c r="I228" s="4" t="s">
        <v>7516</v>
      </c>
      <c r="J228" s="4">
        <v>2003.0</v>
      </c>
      <c r="K228" s="4" t="s">
        <v>93</v>
      </c>
      <c r="L228" s="19">
        <v>103.5</v>
      </c>
      <c r="M228" s="4" t="s">
        <v>7517</v>
      </c>
      <c r="N228" s="7"/>
      <c r="O228" s="20" t="s">
        <v>2065</v>
      </c>
      <c r="P228" s="20" t="s">
        <v>7961</v>
      </c>
      <c r="Q228" s="20" t="s">
        <v>2067</v>
      </c>
    </row>
    <row r="229">
      <c r="A229" s="4" t="s">
        <v>11</v>
      </c>
      <c r="B229" s="4">
        <v>1.00662946E8</v>
      </c>
      <c r="C229" s="4" t="str">
        <f t="shared" si="1"/>
        <v>PSA100662946</v>
      </c>
      <c r="D229" s="4" t="s">
        <v>2686</v>
      </c>
      <c r="E229" s="4" t="s">
        <v>7962</v>
      </c>
      <c r="F229" s="4" t="s">
        <v>1791</v>
      </c>
      <c r="G229" s="4" t="s">
        <v>28</v>
      </c>
      <c r="H229" s="4" t="s">
        <v>7963</v>
      </c>
      <c r="I229" s="4" t="s">
        <v>7516</v>
      </c>
      <c r="J229" s="4">
        <v>2019.0</v>
      </c>
      <c r="K229" s="4" t="s">
        <v>109</v>
      </c>
      <c r="L229" s="19">
        <v>103.5</v>
      </c>
      <c r="M229" s="4" t="s">
        <v>7517</v>
      </c>
      <c r="N229" s="7"/>
      <c r="O229" s="20" t="s">
        <v>2687</v>
      </c>
      <c r="P229" s="20" t="s">
        <v>7964</v>
      </c>
      <c r="Q229" s="20" t="s">
        <v>2689</v>
      </c>
    </row>
    <row r="230">
      <c r="A230" s="4" t="s">
        <v>11</v>
      </c>
      <c r="B230" s="4">
        <v>7.4657256E7</v>
      </c>
      <c r="C230" s="4" t="str">
        <f t="shared" si="1"/>
        <v>PSA74657256</v>
      </c>
      <c r="D230" s="4" t="s">
        <v>2869</v>
      </c>
      <c r="E230" s="4" t="s">
        <v>7965</v>
      </c>
      <c r="F230" s="4" t="s">
        <v>2870</v>
      </c>
      <c r="G230" s="4" t="s">
        <v>28</v>
      </c>
      <c r="H230" s="4" t="s">
        <v>7966</v>
      </c>
      <c r="I230" s="4" t="s">
        <v>7516</v>
      </c>
      <c r="J230" s="4">
        <v>2021.0</v>
      </c>
      <c r="K230" s="4" t="s">
        <v>109</v>
      </c>
      <c r="L230" s="19">
        <v>103.5</v>
      </c>
      <c r="M230" s="4" t="s">
        <v>7517</v>
      </c>
      <c r="N230" s="7"/>
      <c r="O230" s="20" t="s">
        <v>2871</v>
      </c>
      <c r="P230" s="20" t="s">
        <v>7967</v>
      </c>
      <c r="Q230" s="20" t="s">
        <v>2873</v>
      </c>
    </row>
    <row r="231">
      <c r="A231" s="4" t="s">
        <v>11</v>
      </c>
      <c r="B231" s="4">
        <v>1.09339268E8</v>
      </c>
      <c r="C231" s="4" t="str">
        <f t="shared" si="1"/>
        <v>PSA109339268</v>
      </c>
      <c r="D231" s="4" t="s">
        <v>3353</v>
      </c>
      <c r="E231" s="4" t="s">
        <v>7917</v>
      </c>
      <c r="F231" s="4" t="s">
        <v>959</v>
      </c>
      <c r="G231" s="4" t="s">
        <v>28</v>
      </c>
      <c r="H231" s="4" t="s">
        <v>7733</v>
      </c>
      <c r="I231" s="4" t="s">
        <v>7516</v>
      </c>
      <c r="J231" s="4">
        <v>2023.0</v>
      </c>
      <c r="K231" s="4" t="s">
        <v>109</v>
      </c>
      <c r="L231" s="19">
        <v>103.5</v>
      </c>
      <c r="M231" s="4" t="s">
        <v>7517</v>
      </c>
      <c r="N231" s="7"/>
      <c r="O231" s="20" t="s">
        <v>3642</v>
      </c>
      <c r="P231" s="20" t="s">
        <v>7968</v>
      </c>
      <c r="Q231" s="20" t="s">
        <v>3644</v>
      </c>
    </row>
    <row r="232">
      <c r="A232" s="4" t="s">
        <v>11</v>
      </c>
      <c r="B232" s="4">
        <v>1.07756757E8</v>
      </c>
      <c r="C232" s="4" t="str">
        <f t="shared" si="1"/>
        <v>PSA107756757</v>
      </c>
      <c r="D232" s="4" t="s">
        <v>516</v>
      </c>
      <c r="E232" s="4" t="s">
        <v>7969</v>
      </c>
      <c r="F232" s="4" t="s">
        <v>517</v>
      </c>
      <c r="G232" s="4" t="s">
        <v>178</v>
      </c>
      <c r="H232" s="4" t="s">
        <v>7970</v>
      </c>
      <c r="I232" s="4" t="s">
        <v>7516</v>
      </c>
      <c r="J232" s="4">
        <v>2010.0</v>
      </c>
      <c r="K232" s="4" t="s">
        <v>93</v>
      </c>
      <c r="L232" s="19">
        <v>102.35</v>
      </c>
      <c r="M232" s="4" t="s">
        <v>7517</v>
      </c>
      <c r="N232" s="7"/>
      <c r="O232" s="20" t="s">
        <v>518</v>
      </c>
      <c r="P232" s="20" t="s">
        <v>7971</v>
      </c>
      <c r="Q232" s="20" t="s">
        <v>520</v>
      </c>
    </row>
    <row r="233">
      <c r="A233" s="4" t="s">
        <v>11</v>
      </c>
      <c r="B233" s="4">
        <v>7.129467E7</v>
      </c>
      <c r="C233" s="4" t="str">
        <f t="shared" si="1"/>
        <v>PSA71294670</v>
      </c>
      <c r="D233" s="4" t="s">
        <v>1261</v>
      </c>
      <c r="E233" s="4" t="s">
        <v>7673</v>
      </c>
      <c r="F233" s="4" t="s">
        <v>527</v>
      </c>
      <c r="G233" s="4" t="s">
        <v>585</v>
      </c>
      <c r="H233" s="4" t="s">
        <v>7972</v>
      </c>
      <c r="I233" s="4" t="s">
        <v>7516</v>
      </c>
      <c r="J233" s="4">
        <v>2000.0</v>
      </c>
      <c r="K233" s="4" t="s">
        <v>93</v>
      </c>
      <c r="L233" s="19">
        <v>102.35</v>
      </c>
      <c r="M233" s="4" t="s">
        <v>7517</v>
      </c>
      <c r="N233" s="7"/>
      <c r="O233" s="20" t="s">
        <v>1262</v>
      </c>
      <c r="P233" s="20" t="s">
        <v>7973</v>
      </c>
      <c r="Q233" s="20" t="s">
        <v>1264</v>
      </c>
    </row>
    <row r="234">
      <c r="A234" s="4" t="s">
        <v>11</v>
      </c>
      <c r="B234" s="4">
        <v>1.12515005E8</v>
      </c>
      <c r="C234" s="4" t="str">
        <f t="shared" si="1"/>
        <v>PSA112515005</v>
      </c>
      <c r="D234" s="4" t="s">
        <v>627</v>
      </c>
      <c r="E234" s="4" t="s">
        <v>7974</v>
      </c>
      <c r="F234" s="4" t="s">
        <v>564</v>
      </c>
      <c r="G234" s="4" t="s">
        <v>28</v>
      </c>
      <c r="H234" s="4" t="s">
        <v>7644</v>
      </c>
      <c r="I234" s="4" t="s">
        <v>7516</v>
      </c>
      <c r="J234" s="4">
        <v>2024.0</v>
      </c>
      <c r="K234" s="4" t="s">
        <v>109</v>
      </c>
      <c r="L234" s="19">
        <v>101.2</v>
      </c>
      <c r="M234" s="4" t="s">
        <v>7517</v>
      </c>
      <c r="N234" s="7"/>
      <c r="O234" s="20" t="s">
        <v>628</v>
      </c>
      <c r="P234" s="20" t="s">
        <v>7975</v>
      </c>
      <c r="Q234" s="20" t="s">
        <v>630</v>
      </c>
    </row>
    <row r="235">
      <c r="A235" s="4" t="s">
        <v>11</v>
      </c>
      <c r="B235" s="4">
        <v>1.03379817E8</v>
      </c>
      <c r="C235" s="4" t="str">
        <f t="shared" si="1"/>
        <v>PSA103379817</v>
      </c>
      <c r="D235" s="4" t="s">
        <v>752</v>
      </c>
      <c r="E235" s="4" t="s">
        <v>7976</v>
      </c>
      <c r="F235" s="4" t="s">
        <v>753</v>
      </c>
      <c r="G235" s="4" t="s">
        <v>28</v>
      </c>
      <c r="H235" s="4" t="s">
        <v>7977</v>
      </c>
      <c r="I235" s="4" t="s">
        <v>7516</v>
      </c>
      <c r="J235" s="4">
        <v>2021.0</v>
      </c>
      <c r="K235" s="4" t="s">
        <v>93</v>
      </c>
      <c r="L235" s="19">
        <v>101.2</v>
      </c>
      <c r="M235" s="4" t="s">
        <v>7517</v>
      </c>
      <c r="N235" s="7"/>
      <c r="O235" s="20" t="s">
        <v>754</v>
      </c>
      <c r="P235" s="20" t="s">
        <v>7978</v>
      </c>
      <c r="Q235" s="20" t="s">
        <v>756</v>
      </c>
    </row>
    <row r="236">
      <c r="A236" s="4" t="s">
        <v>11</v>
      </c>
      <c r="B236" s="4">
        <v>8.2972034E7</v>
      </c>
      <c r="C236" s="4" t="str">
        <f t="shared" si="1"/>
        <v>PSA82972034</v>
      </c>
      <c r="D236" s="4" t="s">
        <v>1383</v>
      </c>
      <c r="E236" s="4" t="s">
        <v>7894</v>
      </c>
      <c r="F236" s="4" t="s">
        <v>1094</v>
      </c>
      <c r="G236" s="4" t="s">
        <v>178</v>
      </c>
      <c r="H236" s="4" t="s">
        <v>7539</v>
      </c>
      <c r="I236" s="4" t="s">
        <v>7516</v>
      </c>
      <c r="J236" s="4">
        <v>1999.0</v>
      </c>
      <c r="K236" s="4" t="s">
        <v>93</v>
      </c>
      <c r="L236" s="19">
        <v>101.2</v>
      </c>
      <c r="M236" s="4" t="s">
        <v>7517</v>
      </c>
      <c r="N236" s="7"/>
      <c r="O236" s="20" t="s">
        <v>1384</v>
      </c>
      <c r="P236" s="20" t="s">
        <v>7979</v>
      </c>
      <c r="Q236" s="20" t="s">
        <v>1386</v>
      </c>
    </row>
    <row r="237">
      <c r="A237" s="4" t="s">
        <v>11</v>
      </c>
      <c r="B237" s="4">
        <v>7.7522605E7</v>
      </c>
      <c r="C237" s="4" t="str">
        <f t="shared" si="1"/>
        <v>PSA77522605</v>
      </c>
      <c r="D237" s="4" t="s">
        <v>913</v>
      </c>
      <c r="E237" s="4" t="s">
        <v>7980</v>
      </c>
      <c r="F237" s="4" t="s">
        <v>914</v>
      </c>
      <c r="G237" s="4" t="s">
        <v>28</v>
      </c>
      <c r="H237" s="4" t="s">
        <v>7981</v>
      </c>
      <c r="I237" s="4" t="s">
        <v>7516</v>
      </c>
      <c r="J237" s="4">
        <v>2002.0</v>
      </c>
      <c r="K237" s="4" t="s">
        <v>109</v>
      </c>
      <c r="L237" s="19">
        <v>97.75</v>
      </c>
      <c r="M237" s="4" t="s">
        <v>7517</v>
      </c>
      <c r="N237" s="7"/>
      <c r="O237" s="20" t="s">
        <v>915</v>
      </c>
      <c r="P237" s="20" t="s">
        <v>7982</v>
      </c>
      <c r="Q237" s="20" t="s">
        <v>917</v>
      </c>
    </row>
    <row r="238">
      <c r="A238" s="4" t="s">
        <v>11</v>
      </c>
      <c r="B238" s="4">
        <v>1.11981403E8</v>
      </c>
      <c r="C238" s="4" t="str">
        <f t="shared" si="1"/>
        <v>PSA111981403</v>
      </c>
      <c r="D238" s="4" t="s">
        <v>1292</v>
      </c>
      <c r="E238" s="4" t="s">
        <v>7983</v>
      </c>
      <c r="F238" s="4" t="s">
        <v>309</v>
      </c>
      <c r="G238" s="4" t="s">
        <v>178</v>
      </c>
      <c r="H238" s="4" t="s">
        <v>7522</v>
      </c>
      <c r="I238" s="4" t="s">
        <v>7516</v>
      </c>
      <c r="J238" s="4">
        <v>2000.0</v>
      </c>
      <c r="K238" s="4" t="s">
        <v>93</v>
      </c>
      <c r="L238" s="19">
        <v>97.75</v>
      </c>
      <c r="M238" s="4" t="s">
        <v>7517</v>
      </c>
      <c r="N238" s="7"/>
      <c r="O238" s="20" t="s">
        <v>1293</v>
      </c>
      <c r="P238" s="20" t="s">
        <v>7984</v>
      </c>
      <c r="Q238" s="20" t="s">
        <v>1295</v>
      </c>
    </row>
    <row r="239">
      <c r="A239" s="4" t="s">
        <v>11</v>
      </c>
      <c r="B239" s="4">
        <v>1.08381848E8</v>
      </c>
      <c r="C239" s="4" t="str">
        <f t="shared" si="1"/>
        <v>PSA108381848</v>
      </c>
      <c r="D239" s="4" t="s">
        <v>1944</v>
      </c>
      <c r="E239" s="4" t="s">
        <v>7985</v>
      </c>
      <c r="F239" s="4" t="s">
        <v>124</v>
      </c>
      <c r="G239" s="4" t="s">
        <v>116</v>
      </c>
      <c r="H239" s="4" t="s">
        <v>7854</v>
      </c>
      <c r="I239" s="4" t="s">
        <v>7516</v>
      </c>
      <c r="J239" s="4">
        <v>2000.0</v>
      </c>
      <c r="K239" s="4" t="s">
        <v>93</v>
      </c>
      <c r="L239" s="19">
        <v>97.75</v>
      </c>
      <c r="M239" s="4" t="s">
        <v>7517</v>
      </c>
      <c r="N239" s="7"/>
      <c r="O239" s="20" t="s">
        <v>1945</v>
      </c>
      <c r="P239" s="20" t="s">
        <v>7986</v>
      </c>
      <c r="Q239" s="20" t="s">
        <v>1947</v>
      </c>
    </row>
    <row r="240">
      <c r="A240" s="4" t="s">
        <v>11</v>
      </c>
      <c r="B240" s="4">
        <v>7.8557943E7</v>
      </c>
      <c r="C240" s="4" t="str">
        <f t="shared" si="1"/>
        <v>PSA78557943</v>
      </c>
      <c r="D240" s="4" t="s">
        <v>3632</v>
      </c>
      <c r="E240" s="4" t="s">
        <v>7987</v>
      </c>
      <c r="F240" s="4" t="s">
        <v>959</v>
      </c>
      <c r="G240" s="4" t="s">
        <v>28</v>
      </c>
      <c r="H240" s="4" t="s">
        <v>7733</v>
      </c>
      <c r="I240" s="4" t="s">
        <v>7516</v>
      </c>
      <c r="J240" s="4">
        <v>2023.0</v>
      </c>
      <c r="K240" s="4" t="s">
        <v>109</v>
      </c>
      <c r="L240" s="19">
        <v>97.75</v>
      </c>
      <c r="M240" s="4" t="s">
        <v>7517</v>
      </c>
      <c r="N240" s="7"/>
      <c r="O240" s="20" t="s">
        <v>3633</v>
      </c>
      <c r="P240" s="20" t="s">
        <v>7988</v>
      </c>
      <c r="Q240" s="20" t="s">
        <v>3635</v>
      </c>
    </row>
    <row r="241">
      <c r="A241" s="4" t="s">
        <v>11</v>
      </c>
      <c r="B241" s="4">
        <v>8.0416809E7</v>
      </c>
      <c r="C241" s="4" t="str">
        <f t="shared" si="1"/>
        <v>PSA80416809</v>
      </c>
      <c r="D241" s="4" t="s">
        <v>3632</v>
      </c>
      <c r="E241" s="4" t="s">
        <v>7987</v>
      </c>
      <c r="F241" s="4" t="s">
        <v>959</v>
      </c>
      <c r="G241" s="4" t="s">
        <v>28</v>
      </c>
      <c r="H241" s="4" t="s">
        <v>7733</v>
      </c>
      <c r="I241" s="4" t="s">
        <v>7516</v>
      </c>
      <c r="J241" s="4">
        <v>2023.0</v>
      </c>
      <c r="K241" s="4" t="s">
        <v>109</v>
      </c>
      <c r="L241" s="19">
        <v>97.75</v>
      </c>
      <c r="M241" s="4" t="s">
        <v>7517</v>
      </c>
      <c r="N241" s="7"/>
      <c r="O241" s="20" t="s">
        <v>3636</v>
      </c>
      <c r="P241" s="20" t="s">
        <v>7989</v>
      </c>
      <c r="Q241" s="20" t="s">
        <v>3638</v>
      </c>
    </row>
    <row r="242">
      <c r="A242" s="4" t="s">
        <v>11</v>
      </c>
      <c r="B242" s="4">
        <v>8.0416756E7</v>
      </c>
      <c r="C242" s="4" t="str">
        <f t="shared" si="1"/>
        <v>PSA80416756</v>
      </c>
      <c r="D242" s="4" t="s">
        <v>3632</v>
      </c>
      <c r="E242" s="4" t="s">
        <v>7987</v>
      </c>
      <c r="F242" s="4" t="s">
        <v>959</v>
      </c>
      <c r="G242" s="4" t="s">
        <v>28</v>
      </c>
      <c r="H242" s="4" t="s">
        <v>7733</v>
      </c>
      <c r="I242" s="4" t="s">
        <v>7516</v>
      </c>
      <c r="J242" s="4">
        <v>2023.0</v>
      </c>
      <c r="K242" s="4" t="s">
        <v>109</v>
      </c>
      <c r="L242" s="19">
        <v>97.75</v>
      </c>
      <c r="M242" s="4" t="s">
        <v>7517</v>
      </c>
      <c r="N242" s="7"/>
      <c r="O242" s="20" t="s">
        <v>3639</v>
      </c>
      <c r="P242" s="20" t="s">
        <v>7990</v>
      </c>
      <c r="Q242" s="20" t="s">
        <v>3641</v>
      </c>
    </row>
    <row r="243">
      <c r="A243" s="4" t="s">
        <v>11</v>
      </c>
      <c r="B243" s="4">
        <v>1.11855854E8</v>
      </c>
      <c r="C243" s="4" t="str">
        <f t="shared" si="1"/>
        <v>PSA111855854</v>
      </c>
      <c r="D243" s="4" t="s">
        <v>757</v>
      </c>
      <c r="E243" s="4" t="s">
        <v>7942</v>
      </c>
      <c r="F243" s="4" t="s">
        <v>522</v>
      </c>
      <c r="G243" s="4" t="s">
        <v>28</v>
      </c>
      <c r="H243" s="4" t="s">
        <v>7991</v>
      </c>
      <c r="I243" s="4" t="s">
        <v>7516</v>
      </c>
      <c r="J243" s="4">
        <v>2025.0</v>
      </c>
      <c r="K243" s="4" t="s">
        <v>93</v>
      </c>
      <c r="L243" s="19">
        <v>96.6</v>
      </c>
      <c r="M243" s="4" t="s">
        <v>7517</v>
      </c>
      <c r="N243" s="7"/>
      <c r="O243" s="20" t="s">
        <v>758</v>
      </c>
      <c r="P243" s="20" t="s">
        <v>7992</v>
      </c>
      <c r="Q243" s="20" t="s">
        <v>760</v>
      </c>
    </row>
    <row r="244">
      <c r="A244" s="4" t="s">
        <v>11</v>
      </c>
      <c r="B244" s="4">
        <v>1.12147699E8</v>
      </c>
      <c r="C244" s="4" t="str">
        <f t="shared" si="1"/>
        <v>PSA112147699</v>
      </c>
      <c r="D244" s="4" t="s">
        <v>1484</v>
      </c>
      <c r="E244" s="4" t="s">
        <v>7993</v>
      </c>
      <c r="F244" s="4" t="s">
        <v>753</v>
      </c>
      <c r="G244" s="4" t="s">
        <v>116</v>
      </c>
      <c r="H244" s="4" t="s">
        <v>7994</v>
      </c>
      <c r="I244" s="4" t="s">
        <v>7516</v>
      </c>
      <c r="J244" s="4">
        <v>2021.0</v>
      </c>
      <c r="K244" s="4" t="s">
        <v>93</v>
      </c>
      <c r="L244" s="19">
        <v>96.6</v>
      </c>
      <c r="M244" s="4" t="s">
        <v>7517</v>
      </c>
      <c r="N244" s="7"/>
      <c r="O244" s="20" t="s">
        <v>1485</v>
      </c>
      <c r="P244" s="20" t="s">
        <v>7995</v>
      </c>
      <c r="Q244" s="20" t="s">
        <v>1487</v>
      </c>
    </row>
    <row r="245">
      <c r="A245" s="4" t="s">
        <v>11</v>
      </c>
      <c r="B245" s="4">
        <v>1.0838185E8</v>
      </c>
      <c r="C245" s="4" t="str">
        <f t="shared" si="1"/>
        <v>PSA108381850</v>
      </c>
      <c r="D245" s="4" t="s">
        <v>1926</v>
      </c>
      <c r="E245" s="4" t="s">
        <v>7723</v>
      </c>
      <c r="F245" s="4" t="s">
        <v>115</v>
      </c>
      <c r="G245" s="4" t="s">
        <v>116</v>
      </c>
      <c r="H245" s="4" t="s">
        <v>7854</v>
      </c>
      <c r="I245" s="4" t="s">
        <v>7516</v>
      </c>
      <c r="J245" s="4">
        <v>2000.0</v>
      </c>
      <c r="K245" s="4" t="s">
        <v>93</v>
      </c>
      <c r="L245" s="19">
        <v>96.6</v>
      </c>
      <c r="M245" s="4" t="s">
        <v>7517</v>
      </c>
      <c r="N245" s="7"/>
      <c r="O245" s="20" t="s">
        <v>1948</v>
      </c>
      <c r="P245" s="20" t="s">
        <v>7996</v>
      </c>
      <c r="Q245" s="20" t="s">
        <v>1950</v>
      </c>
    </row>
    <row r="246">
      <c r="A246" s="4" t="s">
        <v>11</v>
      </c>
      <c r="B246" s="4">
        <v>7.6808436E7</v>
      </c>
      <c r="C246" s="4" t="str">
        <f t="shared" si="1"/>
        <v>PSA76808436</v>
      </c>
      <c r="D246" s="4" t="s">
        <v>1808</v>
      </c>
      <c r="E246" s="4" t="s">
        <v>7667</v>
      </c>
      <c r="F246" s="4" t="s">
        <v>782</v>
      </c>
      <c r="G246" s="4" t="s">
        <v>28</v>
      </c>
      <c r="H246" s="4" t="s">
        <v>7878</v>
      </c>
      <c r="I246" s="4" t="s">
        <v>7516</v>
      </c>
      <c r="J246" s="4">
        <v>2022.0</v>
      </c>
      <c r="K246" s="4" t="s">
        <v>109</v>
      </c>
      <c r="L246" s="19">
        <v>94.3</v>
      </c>
      <c r="M246" s="4" t="s">
        <v>7517</v>
      </c>
      <c r="N246" s="7"/>
      <c r="O246" s="20" t="s">
        <v>1809</v>
      </c>
      <c r="P246" s="20" t="s">
        <v>7997</v>
      </c>
      <c r="Q246" s="20" t="s">
        <v>1811</v>
      </c>
    </row>
    <row r="247">
      <c r="A247" s="4" t="s">
        <v>11</v>
      </c>
      <c r="B247" s="4">
        <v>1.08381851E8</v>
      </c>
      <c r="C247" s="4" t="str">
        <f t="shared" si="1"/>
        <v>PSA108381851</v>
      </c>
      <c r="D247" s="4" t="s">
        <v>1951</v>
      </c>
      <c r="E247" s="4" t="s">
        <v>7998</v>
      </c>
      <c r="F247" s="4" t="s">
        <v>1952</v>
      </c>
      <c r="G247" s="4" t="s">
        <v>116</v>
      </c>
      <c r="H247" s="4" t="s">
        <v>7875</v>
      </c>
      <c r="I247" s="4" t="s">
        <v>7516</v>
      </c>
      <c r="J247" s="4">
        <v>2004.0</v>
      </c>
      <c r="K247" s="4" t="s">
        <v>93</v>
      </c>
      <c r="L247" s="19">
        <v>94.3</v>
      </c>
      <c r="M247" s="4" t="s">
        <v>7517</v>
      </c>
      <c r="N247" s="7"/>
      <c r="O247" s="20" t="s">
        <v>1953</v>
      </c>
      <c r="P247" s="20" t="s">
        <v>7999</v>
      </c>
      <c r="Q247" s="20" t="s">
        <v>1955</v>
      </c>
    </row>
    <row r="248">
      <c r="A248" s="4" t="s">
        <v>11</v>
      </c>
      <c r="B248" s="4">
        <v>8.7602871E7</v>
      </c>
      <c r="C248" s="4" t="str">
        <f t="shared" si="1"/>
        <v>PSA87602871</v>
      </c>
      <c r="D248" s="4" t="s">
        <v>282</v>
      </c>
      <c r="E248" s="4" t="s">
        <v>8000</v>
      </c>
      <c r="F248" s="4" t="s">
        <v>283</v>
      </c>
      <c r="G248" s="4" t="s">
        <v>178</v>
      </c>
      <c r="H248" s="4" t="s">
        <v>8001</v>
      </c>
      <c r="I248" s="4" t="s">
        <v>7516</v>
      </c>
      <c r="J248" s="4">
        <v>2016.0</v>
      </c>
      <c r="K248" s="4" t="s">
        <v>93</v>
      </c>
      <c r="L248" s="19">
        <v>93.15</v>
      </c>
      <c r="M248" s="4" t="s">
        <v>7517</v>
      </c>
      <c r="N248" s="7"/>
      <c r="O248" s="20" t="s">
        <v>284</v>
      </c>
      <c r="P248" s="20" t="s">
        <v>8002</v>
      </c>
      <c r="Q248" s="20" t="s">
        <v>286</v>
      </c>
    </row>
    <row r="249">
      <c r="A249" s="4" t="s">
        <v>11</v>
      </c>
      <c r="B249" s="4">
        <v>1.11268787E8</v>
      </c>
      <c r="C249" s="4" t="str">
        <f t="shared" si="1"/>
        <v>PSA111268787</v>
      </c>
      <c r="D249" s="4" t="s">
        <v>606</v>
      </c>
      <c r="E249" s="4" t="s">
        <v>8003</v>
      </c>
      <c r="F249" s="4" t="s">
        <v>607</v>
      </c>
      <c r="G249" s="4" t="s">
        <v>178</v>
      </c>
      <c r="H249" s="4" t="s">
        <v>7649</v>
      </c>
      <c r="I249" s="4" t="s">
        <v>7516</v>
      </c>
      <c r="J249" s="4">
        <v>2021.0</v>
      </c>
      <c r="K249" s="4" t="s">
        <v>93</v>
      </c>
      <c r="L249" s="19">
        <v>93.15</v>
      </c>
      <c r="M249" s="4" t="s">
        <v>7517</v>
      </c>
      <c r="N249" s="7"/>
      <c r="O249" s="20" t="s">
        <v>608</v>
      </c>
      <c r="P249" s="20" t="s">
        <v>8004</v>
      </c>
      <c r="Q249" s="20" t="s">
        <v>610</v>
      </c>
    </row>
    <row r="250">
      <c r="A250" s="4" t="s">
        <v>11</v>
      </c>
      <c r="B250" s="4">
        <v>1.08368218E8</v>
      </c>
      <c r="C250" s="4" t="str">
        <f t="shared" si="1"/>
        <v>PSA108368218</v>
      </c>
      <c r="D250" s="4" t="s">
        <v>1004</v>
      </c>
      <c r="E250" s="4" t="s">
        <v>8005</v>
      </c>
      <c r="F250" s="4" t="s">
        <v>437</v>
      </c>
      <c r="G250" s="4" t="s">
        <v>28</v>
      </c>
      <c r="H250" s="4" t="s">
        <v>7614</v>
      </c>
      <c r="I250" s="4" t="s">
        <v>7516</v>
      </c>
      <c r="J250" s="4">
        <v>2023.0</v>
      </c>
      <c r="K250" s="4" t="s">
        <v>93</v>
      </c>
      <c r="L250" s="19">
        <v>93.15</v>
      </c>
      <c r="M250" s="4" t="s">
        <v>7517</v>
      </c>
      <c r="N250" s="7"/>
      <c r="O250" s="20" t="s">
        <v>1005</v>
      </c>
      <c r="P250" s="20" t="s">
        <v>8006</v>
      </c>
      <c r="Q250" s="20" t="s">
        <v>1007</v>
      </c>
    </row>
    <row r="251">
      <c r="A251" s="4" t="s">
        <v>11</v>
      </c>
      <c r="B251" s="4">
        <v>1.08368221E8</v>
      </c>
      <c r="C251" s="4" t="str">
        <f t="shared" si="1"/>
        <v>PSA108368221</v>
      </c>
      <c r="D251" s="4" t="s">
        <v>1169</v>
      </c>
      <c r="E251" s="4" t="s">
        <v>7817</v>
      </c>
      <c r="F251" s="4" t="s">
        <v>527</v>
      </c>
      <c r="G251" s="4" t="s">
        <v>172</v>
      </c>
      <c r="H251" s="4" t="s">
        <v>7972</v>
      </c>
      <c r="I251" s="4" t="s">
        <v>7516</v>
      </c>
      <c r="J251" s="4">
        <v>2000.0</v>
      </c>
      <c r="K251" s="4" t="s">
        <v>93</v>
      </c>
      <c r="L251" s="19">
        <v>93.15</v>
      </c>
      <c r="M251" s="4" t="s">
        <v>7517</v>
      </c>
      <c r="N251" s="7"/>
      <c r="O251" s="20" t="s">
        <v>1170</v>
      </c>
      <c r="P251" s="20" t="s">
        <v>8007</v>
      </c>
      <c r="Q251" s="20" t="s">
        <v>1172</v>
      </c>
    </row>
    <row r="252">
      <c r="A252" s="4" t="s">
        <v>11</v>
      </c>
      <c r="B252" s="4">
        <v>8.2972683E7</v>
      </c>
      <c r="C252" s="4" t="str">
        <f t="shared" si="1"/>
        <v>PSA82972683</v>
      </c>
      <c r="D252" s="4" t="s">
        <v>1750</v>
      </c>
      <c r="E252" s="4" t="s">
        <v>7538</v>
      </c>
      <c r="F252" s="4" t="s">
        <v>227</v>
      </c>
      <c r="G252" s="4" t="s">
        <v>116</v>
      </c>
      <c r="H252" s="4" t="s">
        <v>7539</v>
      </c>
      <c r="I252" s="4" t="s">
        <v>7516</v>
      </c>
      <c r="J252" s="4">
        <v>1996.0</v>
      </c>
      <c r="K252" s="4" t="s">
        <v>109</v>
      </c>
      <c r="L252" s="19">
        <v>93.15</v>
      </c>
      <c r="M252" s="4" t="s">
        <v>7517</v>
      </c>
      <c r="N252" s="7"/>
      <c r="O252" s="20" t="s">
        <v>1751</v>
      </c>
      <c r="P252" s="20" t="s">
        <v>8008</v>
      </c>
      <c r="Q252" s="20" t="s">
        <v>1753</v>
      </c>
    </row>
    <row r="253">
      <c r="A253" s="4" t="s">
        <v>11</v>
      </c>
      <c r="B253" s="4">
        <v>1.09343512E8</v>
      </c>
      <c r="C253" s="4" t="str">
        <f t="shared" si="1"/>
        <v>PSA109343512</v>
      </c>
      <c r="D253" s="4" t="s">
        <v>2652</v>
      </c>
      <c r="E253" s="4" t="s">
        <v>8009</v>
      </c>
      <c r="F253" s="4" t="s">
        <v>2653</v>
      </c>
      <c r="G253" s="4" t="s">
        <v>28</v>
      </c>
      <c r="H253" s="4" t="s">
        <v>8010</v>
      </c>
      <c r="I253" s="4" t="s">
        <v>7516</v>
      </c>
      <c r="J253" s="4">
        <v>2015.0</v>
      </c>
      <c r="K253" s="4" t="s">
        <v>109</v>
      </c>
      <c r="L253" s="19">
        <v>93.15</v>
      </c>
      <c r="M253" s="4" t="s">
        <v>7517</v>
      </c>
      <c r="N253" s="7"/>
      <c r="O253" s="20" t="s">
        <v>2654</v>
      </c>
      <c r="P253" s="20" t="s">
        <v>8011</v>
      </c>
      <c r="Q253" s="20" t="s">
        <v>2656</v>
      </c>
    </row>
    <row r="254">
      <c r="A254" s="4" t="s">
        <v>11</v>
      </c>
      <c r="B254" s="4">
        <v>1.09257256E8</v>
      </c>
      <c r="C254" s="4" t="str">
        <f t="shared" si="1"/>
        <v>PSA109257256</v>
      </c>
      <c r="D254" s="4" t="s">
        <v>2652</v>
      </c>
      <c r="E254" s="4" t="s">
        <v>8009</v>
      </c>
      <c r="F254" s="4" t="s">
        <v>2653</v>
      </c>
      <c r="G254" s="4" t="s">
        <v>28</v>
      </c>
      <c r="H254" s="4" t="s">
        <v>8010</v>
      </c>
      <c r="I254" s="4" t="s">
        <v>7516</v>
      </c>
      <c r="J254" s="4">
        <v>2015.0</v>
      </c>
      <c r="K254" s="4" t="s">
        <v>109</v>
      </c>
      <c r="L254" s="19">
        <v>93.15</v>
      </c>
      <c r="M254" s="4" t="s">
        <v>7517</v>
      </c>
      <c r="N254" s="7"/>
      <c r="O254" s="20" t="s">
        <v>2657</v>
      </c>
      <c r="P254" s="20" t="s">
        <v>8012</v>
      </c>
      <c r="Q254" s="20" t="s">
        <v>2659</v>
      </c>
    </row>
    <row r="255">
      <c r="A255" s="4" t="s">
        <v>11</v>
      </c>
      <c r="B255" s="4">
        <v>1.09061856E8</v>
      </c>
      <c r="C255" s="4" t="str">
        <f t="shared" si="1"/>
        <v>PSA109061856</v>
      </c>
      <c r="D255" s="4" t="s">
        <v>2652</v>
      </c>
      <c r="E255" s="4" t="s">
        <v>8009</v>
      </c>
      <c r="F255" s="4" t="s">
        <v>2653</v>
      </c>
      <c r="G255" s="4" t="s">
        <v>28</v>
      </c>
      <c r="H255" s="4" t="s">
        <v>8010</v>
      </c>
      <c r="I255" s="4" t="s">
        <v>7516</v>
      </c>
      <c r="J255" s="4">
        <v>2015.0</v>
      </c>
      <c r="K255" s="4" t="s">
        <v>109</v>
      </c>
      <c r="L255" s="19">
        <v>93.15</v>
      </c>
      <c r="M255" s="4" t="s">
        <v>7517</v>
      </c>
      <c r="N255" s="7"/>
      <c r="O255" s="20" t="s">
        <v>2660</v>
      </c>
      <c r="P255" s="20" t="s">
        <v>8013</v>
      </c>
      <c r="Q255" s="20" t="s">
        <v>2662</v>
      </c>
    </row>
    <row r="256">
      <c r="A256" s="4" t="s">
        <v>11</v>
      </c>
      <c r="B256" s="4">
        <v>6.9062633E7</v>
      </c>
      <c r="C256" s="4" t="str">
        <f t="shared" si="1"/>
        <v>PSA69062633</v>
      </c>
      <c r="D256" s="4" t="s">
        <v>131</v>
      </c>
      <c r="E256" s="4" t="s">
        <v>8014</v>
      </c>
      <c r="F256" s="4" t="s">
        <v>124</v>
      </c>
      <c r="G256" s="4" t="s">
        <v>116</v>
      </c>
      <c r="H256" s="4" t="s">
        <v>7522</v>
      </c>
      <c r="I256" s="4" t="s">
        <v>7516</v>
      </c>
      <c r="J256" s="4">
        <v>2000.0</v>
      </c>
      <c r="K256" s="4" t="s">
        <v>93</v>
      </c>
      <c r="L256" s="19">
        <v>92.0</v>
      </c>
      <c r="M256" s="4" t="s">
        <v>7517</v>
      </c>
      <c r="N256" s="7"/>
      <c r="O256" s="20" t="s">
        <v>132</v>
      </c>
      <c r="P256" s="20" t="s">
        <v>8015</v>
      </c>
      <c r="Q256" s="20" t="s">
        <v>134</v>
      </c>
    </row>
    <row r="257">
      <c r="A257" s="4" t="s">
        <v>11</v>
      </c>
      <c r="B257" s="4">
        <v>8.0179978E7</v>
      </c>
      <c r="C257" s="4" t="str">
        <f t="shared" si="1"/>
        <v>PSA80179978</v>
      </c>
      <c r="D257" s="4" t="s">
        <v>197</v>
      </c>
      <c r="E257" s="4" t="s">
        <v>8003</v>
      </c>
      <c r="F257" s="4" t="s">
        <v>198</v>
      </c>
      <c r="G257" s="4" t="s">
        <v>178</v>
      </c>
      <c r="H257" s="4" t="s">
        <v>8016</v>
      </c>
      <c r="I257" s="4" t="s">
        <v>7516</v>
      </c>
      <c r="J257" s="4">
        <v>2021.0</v>
      </c>
      <c r="K257" s="4" t="s">
        <v>93</v>
      </c>
      <c r="L257" s="19">
        <v>92.0</v>
      </c>
      <c r="M257" s="4" t="s">
        <v>7517</v>
      </c>
      <c r="N257" s="7"/>
      <c r="O257" s="20" t="s">
        <v>199</v>
      </c>
      <c r="P257" s="20" t="s">
        <v>8017</v>
      </c>
      <c r="Q257" s="20" t="s">
        <v>201</v>
      </c>
    </row>
    <row r="258">
      <c r="A258" s="4" t="s">
        <v>11</v>
      </c>
      <c r="B258" s="4">
        <v>8.3770034E7</v>
      </c>
      <c r="C258" s="4" t="str">
        <f t="shared" si="1"/>
        <v>PSA83770034</v>
      </c>
      <c r="D258" s="4" t="s">
        <v>238</v>
      </c>
      <c r="E258" s="4" t="s">
        <v>7643</v>
      </c>
      <c r="F258" s="4" t="s">
        <v>218</v>
      </c>
      <c r="G258" s="4" t="s">
        <v>116</v>
      </c>
      <c r="H258" s="4" t="s">
        <v>7614</v>
      </c>
      <c r="I258" s="4" t="s">
        <v>7516</v>
      </c>
      <c r="J258" s="4">
        <v>2023.0</v>
      </c>
      <c r="K258" s="4" t="s">
        <v>93</v>
      </c>
      <c r="L258" s="19">
        <v>92.0</v>
      </c>
      <c r="M258" s="4" t="s">
        <v>7517</v>
      </c>
      <c r="N258" s="7"/>
      <c r="O258" s="20" t="s">
        <v>239</v>
      </c>
      <c r="P258" s="20" t="s">
        <v>8018</v>
      </c>
      <c r="Q258" s="20" t="s">
        <v>241</v>
      </c>
    </row>
    <row r="259">
      <c r="A259" s="4" t="s">
        <v>11</v>
      </c>
      <c r="B259" s="4">
        <v>1.12147698E8</v>
      </c>
      <c r="C259" s="4" t="str">
        <f t="shared" si="1"/>
        <v>PSA112147698</v>
      </c>
      <c r="D259" s="4" t="s">
        <v>798</v>
      </c>
      <c r="E259" s="4" t="s">
        <v>8019</v>
      </c>
      <c r="F259" s="4" t="s">
        <v>607</v>
      </c>
      <c r="G259" s="4" t="s">
        <v>28</v>
      </c>
      <c r="H259" s="4" t="s">
        <v>7649</v>
      </c>
      <c r="I259" s="4" t="s">
        <v>7516</v>
      </c>
      <c r="J259" s="4">
        <v>2021.0</v>
      </c>
      <c r="K259" s="4" t="s">
        <v>93</v>
      </c>
      <c r="L259" s="19">
        <v>92.0</v>
      </c>
      <c r="M259" s="4" t="s">
        <v>7517</v>
      </c>
      <c r="N259" s="7"/>
      <c r="O259" s="20" t="s">
        <v>799</v>
      </c>
      <c r="P259" s="20" t="s">
        <v>8020</v>
      </c>
      <c r="Q259" s="20" t="s">
        <v>801</v>
      </c>
    </row>
    <row r="260">
      <c r="A260" s="4" t="s">
        <v>11</v>
      </c>
      <c r="B260" s="4">
        <v>1.16711438E8</v>
      </c>
      <c r="C260" s="4" t="str">
        <f t="shared" si="1"/>
        <v>PSA116711438</v>
      </c>
      <c r="D260" s="4" t="s">
        <v>888</v>
      </c>
      <c r="E260" s="4" t="s">
        <v>8021</v>
      </c>
      <c r="F260" s="4" t="s">
        <v>141</v>
      </c>
      <c r="G260" s="4" t="s">
        <v>28</v>
      </c>
      <c r="H260" s="4" t="s">
        <v>7522</v>
      </c>
      <c r="I260" s="4" t="s">
        <v>7516</v>
      </c>
      <c r="J260" s="4">
        <v>1999.0</v>
      </c>
      <c r="K260" s="4" t="s">
        <v>93</v>
      </c>
      <c r="L260" s="19">
        <v>92.0</v>
      </c>
      <c r="M260" s="4" t="s">
        <v>7517</v>
      </c>
      <c r="N260" s="7"/>
      <c r="O260" s="20" t="s">
        <v>889</v>
      </c>
      <c r="P260" s="20" t="s">
        <v>8022</v>
      </c>
      <c r="Q260" s="20" t="s">
        <v>891</v>
      </c>
    </row>
    <row r="261">
      <c r="A261" s="4" t="s">
        <v>11</v>
      </c>
      <c r="B261" s="4">
        <v>1.12147696E8</v>
      </c>
      <c r="C261" s="4" t="str">
        <f t="shared" si="1"/>
        <v>PSA112147696</v>
      </c>
      <c r="D261" s="4" t="s">
        <v>1670</v>
      </c>
      <c r="E261" s="4" t="s">
        <v>8023</v>
      </c>
      <c r="F261" s="4" t="s">
        <v>332</v>
      </c>
      <c r="G261" s="4" t="s">
        <v>116</v>
      </c>
      <c r="H261" s="4" t="s">
        <v>8024</v>
      </c>
      <c r="I261" s="4" t="s">
        <v>7516</v>
      </c>
      <c r="J261" s="4">
        <v>2021.0</v>
      </c>
      <c r="K261" s="4" t="s">
        <v>93</v>
      </c>
      <c r="L261" s="19">
        <v>92.0</v>
      </c>
      <c r="M261" s="4" t="s">
        <v>7517</v>
      </c>
      <c r="N261" s="7"/>
      <c r="O261" s="20" t="s">
        <v>1671</v>
      </c>
      <c r="P261" s="20" t="s">
        <v>8025</v>
      </c>
      <c r="Q261" s="20" t="s">
        <v>1673</v>
      </c>
    </row>
    <row r="262">
      <c r="A262" s="4" t="s">
        <v>11</v>
      </c>
      <c r="B262" s="4">
        <v>9.1845279E7</v>
      </c>
      <c r="C262" s="4" t="str">
        <f t="shared" si="1"/>
        <v>PSA91845279</v>
      </c>
      <c r="D262" s="4" t="s">
        <v>1825</v>
      </c>
      <c r="E262" s="4" t="s">
        <v>8026</v>
      </c>
      <c r="F262" s="4" t="s">
        <v>1826</v>
      </c>
      <c r="G262" s="4" t="s">
        <v>116</v>
      </c>
      <c r="H262" s="4" t="s">
        <v>8027</v>
      </c>
      <c r="I262" s="4" t="s">
        <v>7516</v>
      </c>
      <c r="J262" s="4">
        <v>2004.0</v>
      </c>
      <c r="K262" s="4" t="s">
        <v>93</v>
      </c>
      <c r="L262" s="19">
        <v>92.0</v>
      </c>
      <c r="M262" s="4" t="s">
        <v>7517</v>
      </c>
      <c r="N262" s="7"/>
      <c r="O262" s="20" t="s">
        <v>1827</v>
      </c>
      <c r="P262" s="20" t="s">
        <v>8028</v>
      </c>
      <c r="Q262" s="20" t="s">
        <v>1829</v>
      </c>
    </row>
    <row r="263">
      <c r="A263" s="4" t="s">
        <v>11</v>
      </c>
      <c r="B263" s="4">
        <v>1.0925716E8</v>
      </c>
      <c r="C263" s="4" t="str">
        <f t="shared" si="1"/>
        <v>PSA109257160</v>
      </c>
      <c r="D263" s="4" t="s">
        <v>2663</v>
      </c>
      <c r="E263" s="4" t="s">
        <v>8029</v>
      </c>
      <c r="F263" s="4" t="s">
        <v>598</v>
      </c>
      <c r="G263" s="4" t="s">
        <v>28</v>
      </c>
      <c r="H263" s="4" t="s">
        <v>7970</v>
      </c>
      <c r="I263" s="4" t="s">
        <v>7516</v>
      </c>
      <c r="J263" s="4">
        <v>2015.0</v>
      </c>
      <c r="K263" s="4" t="s">
        <v>109</v>
      </c>
      <c r="L263" s="19">
        <v>92.0</v>
      </c>
      <c r="M263" s="4" t="s">
        <v>7517</v>
      </c>
      <c r="N263" s="7"/>
      <c r="O263" s="20" t="s">
        <v>2664</v>
      </c>
      <c r="P263" s="20" t="s">
        <v>8030</v>
      </c>
      <c r="Q263" s="20" t="s">
        <v>2666</v>
      </c>
    </row>
    <row r="264">
      <c r="A264" s="4" t="s">
        <v>11</v>
      </c>
      <c r="B264" s="4">
        <v>1.0906184E8</v>
      </c>
      <c r="C264" s="4" t="str">
        <f t="shared" si="1"/>
        <v>PSA109061840</v>
      </c>
      <c r="D264" s="4" t="s">
        <v>2667</v>
      </c>
      <c r="E264" s="4" t="s">
        <v>8031</v>
      </c>
      <c r="F264" s="4" t="s">
        <v>2668</v>
      </c>
      <c r="G264" s="4" t="s">
        <v>28</v>
      </c>
      <c r="H264" s="4" t="s">
        <v>8032</v>
      </c>
      <c r="I264" s="4" t="s">
        <v>7516</v>
      </c>
      <c r="J264" s="4">
        <v>2016.0</v>
      </c>
      <c r="K264" s="4" t="s">
        <v>109</v>
      </c>
      <c r="L264" s="19">
        <v>92.0</v>
      </c>
      <c r="M264" s="4" t="s">
        <v>7517</v>
      </c>
      <c r="N264" s="7"/>
      <c r="O264" s="20" t="s">
        <v>2669</v>
      </c>
      <c r="P264" s="20" t="s">
        <v>8033</v>
      </c>
      <c r="Q264" s="20" t="s">
        <v>2671</v>
      </c>
    </row>
    <row r="265">
      <c r="A265" s="4" t="s">
        <v>11</v>
      </c>
      <c r="B265" s="4">
        <v>1.09343531E8</v>
      </c>
      <c r="C265" s="4" t="str">
        <f t="shared" si="1"/>
        <v>PSA109343531</v>
      </c>
      <c r="D265" s="4" t="s">
        <v>2702</v>
      </c>
      <c r="E265" s="4" t="s">
        <v>7894</v>
      </c>
      <c r="F265" s="4" t="s">
        <v>2703</v>
      </c>
      <c r="G265" s="4" t="s">
        <v>28</v>
      </c>
      <c r="H265" s="4" t="s">
        <v>8034</v>
      </c>
      <c r="I265" s="4" t="s">
        <v>7516</v>
      </c>
      <c r="J265" s="4">
        <v>2015.0</v>
      </c>
      <c r="K265" s="4" t="s">
        <v>109</v>
      </c>
      <c r="L265" s="19">
        <v>92.0</v>
      </c>
      <c r="M265" s="4" t="s">
        <v>7517</v>
      </c>
      <c r="N265" s="7"/>
      <c r="O265" s="20" t="s">
        <v>2704</v>
      </c>
      <c r="P265" s="20" t="s">
        <v>8035</v>
      </c>
      <c r="Q265" s="20" t="s">
        <v>2706</v>
      </c>
    </row>
    <row r="266">
      <c r="A266" s="4" t="s">
        <v>11</v>
      </c>
      <c r="B266" s="4">
        <v>1.02216386E8</v>
      </c>
      <c r="C266" s="4" t="str">
        <f t="shared" si="1"/>
        <v>PSA102216386</v>
      </c>
      <c r="D266" s="4" t="s">
        <v>2711</v>
      </c>
      <c r="E266" s="4" t="s">
        <v>8036</v>
      </c>
      <c r="F266" s="4" t="s">
        <v>2712</v>
      </c>
      <c r="G266" s="4" t="s">
        <v>28</v>
      </c>
      <c r="H266" s="4" t="s">
        <v>8037</v>
      </c>
      <c r="I266" s="4" t="s">
        <v>7516</v>
      </c>
      <c r="J266" s="4">
        <v>2019.0</v>
      </c>
      <c r="K266" s="4" t="s">
        <v>109</v>
      </c>
      <c r="L266" s="19">
        <v>92.0</v>
      </c>
      <c r="M266" s="4" t="s">
        <v>7517</v>
      </c>
      <c r="N266" s="7"/>
      <c r="O266" s="20" t="s">
        <v>2713</v>
      </c>
      <c r="P266" s="20" t="s">
        <v>8038</v>
      </c>
      <c r="Q266" s="20" t="s">
        <v>2715</v>
      </c>
    </row>
    <row r="267">
      <c r="A267" s="4" t="s">
        <v>11</v>
      </c>
      <c r="B267" s="4">
        <v>1.03371887E8</v>
      </c>
      <c r="C267" s="4" t="str">
        <f t="shared" si="1"/>
        <v>PSA103371887</v>
      </c>
      <c r="D267" s="4" t="s">
        <v>2731</v>
      </c>
      <c r="E267" s="4" t="s">
        <v>8039</v>
      </c>
      <c r="F267" s="4" t="s">
        <v>942</v>
      </c>
      <c r="G267" s="4" t="s">
        <v>28</v>
      </c>
      <c r="H267" s="4" t="s">
        <v>8040</v>
      </c>
      <c r="I267" s="4" t="s">
        <v>7516</v>
      </c>
      <c r="J267" s="4">
        <v>2020.0</v>
      </c>
      <c r="K267" s="4" t="s">
        <v>109</v>
      </c>
      <c r="L267" s="19">
        <v>92.0</v>
      </c>
      <c r="M267" s="4" t="s">
        <v>7517</v>
      </c>
      <c r="N267" s="7"/>
      <c r="O267" s="20" t="s">
        <v>2732</v>
      </c>
      <c r="P267" s="20" t="s">
        <v>8041</v>
      </c>
      <c r="Q267" s="20" t="s">
        <v>2734</v>
      </c>
    </row>
    <row r="268">
      <c r="A268" s="4" t="s">
        <v>11</v>
      </c>
      <c r="B268" s="4">
        <v>1.01062663E8</v>
      </c>
      <c r="C268" s="4" t="str">
        <f t="shared" si="1"/>
        <v>PSA101062663</v>
      </c>
      <c r="D268" s="4" t="s">
        <v>2937</v>
      </c>
      <c r="E268" s="4" t="s">
        <v>8042</v>
      </c>
      <c r="F268" s="4" t="s">
        <v>2817</v>
      </c>
      <c r="G268" s="4" t="s">
        <v>28</v>
      </c>
      <c r="H268" s="4" t="s">
        <v>8016</v>
      </c>
      <c r="I268" s="4" t="s">
        <v>7516</v>
      </c>
      <c r="J268" s="4">
        <v>2021.0</v>
      </c>
      <c r="K268" s="4" t="s">
        <v>109</v>
      </c>
      <c r="L268" s="19">
        <v>92.0</v>
      </c>
      <c r="M268" s="4" t="s">
        <v>7517</v>
      </c>
      <c r="N268" s="7"/>
      <c r="O268" s="20" t="s">
        <v>2938</v>
      </c>
      <c r="P268" s="20" t="s">
        <v>8043</v>
      </c>
      <c r="Q268" s="20" t="s">
        <v>2940</v>
      </c>
    </row>
    <row r="269">
      <c r="A269" s="4" t="s">
        <v>11</v>
      </c>
      <c r="B269" s="4">
        <v>1.0106267E8</v>
      </c>
      <c r="C269" s="4" t="str">
        <f t="shared" si="1"/>
        <v>PSA101062670</v>
      </c>
      <c r="D269" s="4" t="s">
        <v>2937</v>
      </c>
      <c r="E269" s="4" t="s">
        <v>8042</v>
      </c>
      <c r="F269" s="4" t="s">
        <v>2817</v>
      </c>
      <c r="G269" s="4" t="s">
        <v>28</v>
      </c>
      <c r="H269" s="4" t="s">
        <v>8016</v>
      </c>
      <c r="I269" s="4" t="s">
        <v>7516</v>
      </c>
      <c r="J269" s="4">
        <v>2021.0</v>
      </c>
      <c r="K269" s="4" t="s">
        <v>109</v>
      </c>
      <c r="L269" s="19">
        <v>92.0</v>
      </c>
      <c r="M269" s="4" t="s">
        <v>7517</v>
      </c>
      <c r="N269" s="7"/>
      <c r="O269" s="20" t="s">
        <v>2941</v>
      </c>
      <c r="P269" s="20" t="s">
        <v>8044</v>
      </c>
      <c r="Q269" s="20" t="s">
        <v>2943</v>
      </c>
    </row>
    <row r="270">
      <c r="A270" s="4" t="s">
        <v>11</v>
      </c>
      <c r="B270" s="4">
        <v>7.2909448E7</v>
      </c>
      <c r="C270" s="4" t="str">
        <f t="shared" si="1"/>
        <v>PSA72909448</v>
      </c>
      <c r="D270" s="4" t="s">
        <v>2937</v>
      </c>
      <c r="E270" s="4" t="s">
        <v>8042</v>
      </c>
      <c r="F270" s="4" t="s">
        <v>2817</v>
      </c>
      <c r="G270" s="4" t="s">
        <v>28</v>
      </c>
      <c r="H270" s="4" t="s">
        <v>8016</v>
      </c>
      <c r="I270" s="4" t="s">
        <v>7516</v>
      </c>
      <c r="J270" s="4">
        <v>2021.0</v>
      </c>
      <c r="K270" s="4" t="s">
        <v>109</v>
      </c>
      <c r="L270" s="19">
        <v>92.0</v>
      </c>
      <c r="M270" s="4" t="s">
        <v>7517</v>
      </c>
      <c r="N270" s="7"/>
      <c r="O270" s="20" t="s">
        <v>3469</v>
      </c>
      <c r="P270" s="20" t="s">
        <v>8045</v>
      </c>
      <c r="Q270" s="20" t="s">
        <v>3471</v>
      </c>
    </row>
    <row r="271">
      <c r="A271" s="4" t="s">
        <v>11</v>
      </c>
      <c r="B271" s="4">
        <v>7.0191854E7</v>
      </c>
      <c r="C271" s="4" t="str">
        <f t="shared" si="1"/>
        <v>PSA70191854</v>
      </c>
      <c r="D271" s="4" t="s">
        <v>140</v>
      </c>
      <c r="E271" s="4" t="s">
        <v>8046</v>
      </c>
      <c r="F271" s="4" t="s">
        <v>141</v>
      </c>
      <c r="G271" s="4" t="s">
        <v>28</v>
      </c>
      <c r="H271" s="4" t="s">
        <v>7522</v>
      </c>
      <c r="I271" s="4" t="s">
        <v>7516</v>
      </c>
      <c r="J271" s="4">
        <v>1999.0</v>
      </c>
      <c r="K271" s="4" t="s">
        <v>93</v>
      </c>
      <c r="L271" s="19">
        <v>90.85</v>
      </c>
      <c r="M271" s="4" t="s">
        <v>7517</v>
      </c>
      <c r="N271" s="7"/>
      <c r="O271" s="20" t="s">
        <v>142</v>
      </c>
      <c r="P271" s="20" t="s">
        <v>8047</v>
      </c>
      <c r="Q271" s="20" t="s">
        <v>144</v>
      </c>
    </row>
    <row r="272">
      <c r="A272" s="4" t="s">
        <v>11</v>
      </c>
      <c r="B272" s="4">
        <v>9.8935498E7</v>
      </c>
      <c r="C272" s="4" t="str">
        <f t="shared" si="1"/>
        <v>PSA98935498</v>
      </c>
      <c r="D272" s="4" t="s">
        <v>364</v>
      </c>
      <c r="E272" s="4" t="s">
        <v>7613</v>
      </c>
      <c r="F272" s="4" t="s">
        <v>243</v>
      </c>
      <c r="G272" s="4" t="s">
        <v>116</v>
      </c>
      <c r="H272" s="4" t="s">
        <v>7614</v>
      </c>
      <c r="I272" s="4" t="s">
        <v>7516</v>
      </c>
      <c r="J272" s="4">
        <v>2023.0</v>
      </c>
      <c r="K272" s="4" t="s">
        <v>93</v>
      </c>
      <c r="L272" s="19">
        <v>90.85</v>
      </c>
      <c r="M272" s="4" t="s">
        <v>7517</v>
      </c>
      <c r="N272" s="7"/>
      <c r="O272" s="20" t="s">
        <v>365</v>
      </c>
      <c r="P272" s="20" t="s">
        <v>8048</v>
      </c>
      <c r="Q272" s="20" t="s">
        <v>367</v>
      </c>
    </row>
    <row r="273">
      <c r="A273" s="4" t="s">
        <v>11</v>
      </c>
      <c r="B273" s="4">
        <v>9.8935516E7</v>
      </c>
      <c r="C273" s="4" t="str">
        <f t="shared" si="1"/>
        <v>PSA98935516</v>
      </c>
      <c r="D273" s="4" t="s">
        <v>364</v>
      </c>
      <c r="E273" s="4" t="s">
        <v>7613</v>
      </c>
      <c r="F273" s="4" t="s">
        <v>243</v>
      </c>
      <c r="G273" s="4" t="s">
        <v>116</v>
      </c>
      <c r="H273" s="4" t="s">
        <v>7614</v>
      </c>
      <c r="I273" s="4" t="s">
        <v>7516</v>
      </c>
      <c r="J273" s="4">
        <v>2023.0</v>
      </c>
      <c r="K273" s="4" t="s">
        <v>93</v>
      </c>
      <c r="L273" s="19">
        <v>90.85</v>
      </c>
      <c r="M273" s="4" t="s">
        <v>7517</v>
      </c>
      <c r="N273" s="7"/>
      <c r="O273" s="20" t="s">
        <v>368</v>
      </c>
      <c r="P273" s="20" t="s">
        <v>8049</v>
      </c>
      <c r="Q273" s="20" t="s">
        <v>370</v>
      </c>
    </row>
    <row r="274">
      <c r="A274" s="4" t="s">
        <v>11</v>
      </c>
      <c r="B274" s="4">
        <v>9.8935531E7</v>
      </c>
      <c r="C274" s="4" t="str">
        <f t="shared" si="1"/>
        <v>PSA98935531</v>
      </c>
      <c r="D274" s="4" t="s">
        <v>364</v>
      </c>
      <c r="E274" s="4" t="s">
        <v>7613</v>
      </c>
      <c r="F274" s="4" t="s">
        <v>243</v>
      </c>
      <c r="G274" s="4" t="s">
        <v>116</v>
      </c>
      <c r="H274" s="4" t="s">
        <v>7614</v>
      </c>
      <c r="I274" s="4" t="s">
        <v>7516</v>
      </c>
      <c r="J274" s="4">
        <v>2023.0</v>
      </c>
      <c r="K274" s="4" t="s">
        <v>93</v>
      </c>
      <c r="L274" s="19">
        <v>90.85</v>
      </c>
      <c r="M274" s="4" t="s">
        <v>7517</v>
      </c>
      <c r="N274" s="7"/>
      <c r="O274" s="20" t="s">
        <v>371</v>
      </c>
      <c r="P274" s="20" t="s">
        <v>8050</v>
      </c>
      <c r="Q274" s="20" t="s">
        <v>373</v>
      </c>
    </row>
    <row r="275">
      <c r="A275" s="4" t="s">
        <v>11</v>
      </c>
      <c r="B275" s="4">
        <v>1.11981402E8</v>
      </c>
      <c r="C275" s="4" t="str">
        <f t="shared" si="1"/>
        <v>PSA111981402</v>
      </c>
      <c r="D275" s="4" t="s">
        <v>1448</v>
      </c>
      <c r="E275" s="4" t="s">
        <v>8051</v>
      </c>
      <c r="F275" s="4" t="s">
        <v>115</v>
      </c>
      <c r="G275" s="4" t="s">
        <v>116</v>
      </c>
      <c r="H275" s="4" t="s">
        <v>7854</v>
      </c>
      <c r="I275" s="4" t="s">
        <v>7516</v>
      </c>
      <c r="J275" s="4">
        <v>2000.0</v>
      </c>
      <c r="K275" s="4" t="s">
        <v>93</v>
      </c>
      <c r="L275" s="19">
        <v>89.7</v>
      </c>
      <c r="M275" s="4" t="s">
        <v>7517</v>
      </c>
      <c r="N275" s="7"/>
      <c r="O275" s="20" t="s">
        <v>1449</v>
      </c>
      <c r="P275" s="20" t="s">
        <v>8052</v>
      </c>
      <c r="Q275" s="20" t="s">
        <v>1451</v>
      </c>
    </row>
    <row r="276">
      <c r="A276" s="4" t="s">
        <v>11</v>
      </c>
      <c r="B276" s="4">
        <v>8.6887072E7</v>
      </c>
      <c r="C276" s="4" t="str">
        <f t="shared" si="1"/>
        <v>PSA86887072</v>
      </c>
      <c r="D276" s="4" t="s">
        <v>1762</v>
      </c>
      <c r="E276" s="4" t="s">
        <v>8053</v>
      </c>
      <c r="F276" s="4" t="s">
        <v>1510</v>
      </c>
      <c r="G276" s="4" t="s">
        <v>116</v>
      </c>
      <c r="H276" s="4" t="s">
        <v>8054</v>
      </c>
      <c r="I276" s="4" t="s">
        <v>7516</v>
      </c>
      <c r="J276" s="4">
        <v>2005.0</v>
      </c>
      <c r="K276" s="4" t="s">
        <v>93</v>
      </c>
      <c r="L276" s="19">
        <v>89.7</v>
      </c>
      <c r="M276" s="4" t="s">
        <v>7517</v>
      </c>
      <c r="N276" s="7"/>
      <c r="O276" s="20" t="s">
        <v>1763</v>
      </c>
      <c r="P276" s="20" t="s">
        <v>8055</v>
      </c>
      <c r="Q276" s="20" t="s">
        <v>1765</v>
      </c>
    </row>
    <row r="277">
      <c r="A277" s="4" t="s">
        <v>11</v>
      </c>
      <c r="B277" s="4">
        <v>1.08381859E8</v>
      </c>
      <c r="C277" s="4" t="str">
        <f t="shared" si="1"/>
        <v>PSA108381859</v>
      </c>
      <c r="D277" s="4" t="s">
        <v>1965</v>
      </c>
      <c r="E277" s="4" t="s">
        <v>8056</v>
      </c>
      <c r="F277" s="4" t="s">
        <v>1952</v>
      </c>
      <c r="G277" s="4" t="s">
        <v>116</v>
      </c>
      <c r="H277" s="4" t="s">
        <v>7875</v>
      </c>
      <c r="I277" s="4" t="s">
        <v>7516</v>
      </c>
      <c r="J277" s="4">
        <v>2004.0</v>
      </c>
      <c r="K277" s="4" t="s">
        <v>93</v>
      </c>
      <c r="L277" s="19">
        <v>89.7</v>
      </c>
      <c r="M277" s="4" t="s">
        <v>7517</v>
      </c>
      <c r="N277" s="7"/>
      <c r="O277" s="20" t="s">
        <v>1966</v>
      </c>
      <c r="P277" s="20" t="s">
        <v>8057</v>
      </c>
      <c r="Q277" s="20" t="s">
        <v>1968</v>
      </c>
    </row>
    <row r="278">
      <c r="A278" s="4" t="s">
        <v>12</v>
      </c>
      <c r="B278" s="4">
        <v>4.306760001E9</v>
      </c>
      <c r="C278" s="4" t="str">
        <f t="shared" si="1"/>
        <v>CGC4306760001</v>
      </c>
      <c r="D278" s="4" t="s">
        <v>726</v>
      </c>
      <c r="E278" s="4" t="s">
        <v>8058</v>
      </c>
      <c r="F278" s="4" t="s">
        <v>727</v>
      </c>
      <c r="G278" s="4" t="s">
        <v>688</v>
      </c>
      <c r="H278" s="4" t="s">
        <v>8059</v>
      </c>
      <c r="I278" s="4" t="s">
        <v>7516</v>
      </c>
      <c r="J278" s="4">
        <v>2023.0</v>
      </c>
      <c r="K278" s="4" t="s">
        <v>93</v>
      </c>
      <c r="L278" s="19">
        <v>89.36</v>
      </c>
      <c r="M278" s="4" t="s">
        <v>7517</v>
      </c>
      <c r="N278" s="7"/>
      <c r="O278" s="20" t="s">
        <v>728</v>
      </c>
      <c r="P278" s="20" t="s">
        <v>8060</v>
      </c>
      <c r="Q278" s="20" t="s">
        <v>730</v>
      </c>
    </row>
    <row r="279">
      <c r="A279" s="4" t="s">
        <v>11</v>
      </c>
      <c r="B279" s="4">
        <v>9.7537364E7</v>
      </c>
      <c r="C279" s="4" t="str">
        <f t="shared" si="1"/>
        <v>PSA97537364</v>
      </c>
      <c r="D279" s="4" t="s">
        <v>340</v>
      </c>
      <c r="E279" s="4" t="s">
        <v>7689</v>
      </c>
      <c r="F279" s="4" t="s">
        <v>341</v>
      </c>
      <c r="G279" s="4" t="s">
        <v>116</v>
      </c>
      <c r="H279" s="4" t="s">
        <v>7614</v>
      </c>
      <c r="I279" s="4" t="s">
        <v>7516</v>
      </c>
      <c r="J279" s="4">
        <v>2024.0</v>
      </c>
      <c r="K279" s="4" t="s">
        <v>93</v>
      </c>
      <c r="L279" s="19">
        <v>88.55</v>
      </c>
      <c r="M279" s="4" t="s">
        <v>7517</v>
      </c>
      <c r="N279" s="7"/>
      <c r="O279" s="20" t="s">
        <v>342</v>
      </c>
      <c r="P279" s="20" t="s">
        <v>8061</v>
      </c>
      <c r="Q279" s="20" t="s">
        <v>344</v>
      </c>
    </row>
    <row r="280">
      <c r="A280" s="4" t="s">
        <v>11</v>
      </c>
      <c r="B280" s="4">
        <v>8.8101593E7</v>
      </c>
      <c r="C280" s="4" t="str">
        <f t="shared" si="1"/>
        <v>PSA88101593</v>
      </c>
      <c r="D280" s="4" t="s">
        <v>287</v>
      </c>
      <c r="E280" s="4" t="s">
        <v>7868</v>
      </c>
      <c r="F280" s="4" t="s">
        <v>264</v>
      </c>
      <c r="G280" s="4" t="s">
        <v>116</v>
      </c>
      <c r="H280" s="4" t="s">
        <v>7644</v>
      </c>
      <c r="I280" s="4" t="s">
        <v>7516</v>
      </c>
      <c r="J280" s="4">
        <v>2023.0</v>
      </c>
      <c r="K280" s="4" t="s">
        <v>109</v>
      </c>
      <c r="L280" s="19">
        <v>87.4</v>
      </c>
      <c r="M280" s="4" t="s">
        <v>7517</v>
      </c>
      <c r="N280" s="7"/>
      <c r="O280" s="20" t="s">
        <v>288</v>
      </c>
      <c r="P280" s="20" t="s">
        <v>8062</v>
      </c>
      <c r="Q280" s="20" t="s">
        <v>290</v>
      </c>
    </row>
    <row r="281">
      <c r="A281" s="4" t="s">
        <v>11</v>
      </c>
      <c r="B281" s="4">
        <v>1.14537251E8</v>
      </c>
      <c r="C281" s="4" t="str">
        <f t="shared" si="1"/>
        <v>PSA114537251</v>
      </c>
      <c r="D281" s="4" t="s">
        <v>1093</v>
      </c>
      <c r="E281" s="4" t="s">
        <v>7673</v>
      </c>
      <c r="F281" s="4" t="s">
        <v>1094</v>
      </c>
      <c r="G281" s="4" t="s">
        <v>1095</v>
      </c>
      <c r="H281" s="4" t="s">
        <v>7539</v>
      </c>
      <c r="I281" s="4" t="s">
        <v>7516</v>
      </c>
      <c r="J281" s="4">
        <v>1999.0</v>
      </c>
      <c r="K281" s="4" t="s">
        <v>93</v>
      </c>
      <c r="L281" s="19">
        <v>87.4</v>
      </c>
      <c r="M281" s="4" t="s">
        <v>7517</v>
      </c>
      <c r="N281" s="7"/>
      <c r="O281" s="20" t="s">
        <v>1096</v>
      </c>
      <c r="P281" s="20" t="s">
        <v>8063</v>
      </c>
      <c r="Q281" s="20" t="s">
        <v>1098</v>
      </c>
    </row>
    <row r="282">
      <c r="A282" s="4" t="s">
        <v>11</v>
      </c>
      <c r="B282" s="4">
        <v>8.0043493E7</v>
      </c>
      <c r="C282" s="4" t="str">
        <f t="shared" si="1"/>
        <v>PSA80043493</v>
      </c>
      <c r="D282" s="4" t="s">
        <v>781</v>
      </c>
      <c r="E282" s="4" t="s">
        <v>8064</v>
      </c>
      <c r="F282" s="4" t="s">
        <v>782</v>
      </c>
      <c r="G282" s="4" t="s">
        <v>28</v>
      </c>
      <c r="H282" s="4" t="s">
        <v>7878</v>
      </c>
      <c r="I282" s="4" t="s">
        <v>7516</v>
      </c>
      <c r="J282" s="4">
        <v>2022.0</v>
      </c>
      <c r="K282" s="4" t="s">
        <v>109</v>
      </c>
      <c r="L282" s="19">
        <v>87.4</v>
      </c>
      <c r="M282" s="4" t="s">
        <v>7517</v>
      </c>
      <c r="N282" s="7"/>
      <c r="O282" s="20" t="s">
        <v>1817</v>
      </c>
      <c r="P282" s="20" t="s">
        <v>8065</v>
      </c>
      <c r="Q282" s="20" t="s">
        <v>1819</v>
      </c>
    </row>
    <row r="283">
      <c r="A283" s="4" t="s">
        <v>12</v>
      </c>
      <c r="B283" s="4">
        <v>3.980409083E9</v>
      </c>
      <c r="C283" s="4" t="str">
        <f t="shared" si="1"/>
        <v>CGC3980409083</v>
      </c>
      <c r="D283" s="4" t="s">
        <v>2407</v>
      </c>
      <c r="E283" s="4" t="s">
        <v>8066</v>
      </c>
      <c r="F283" s="4" t="s">
        <v>2408</v>
      </c>
      <c r="G283" s="4" t="s">
        <v>688</v>
      </c>
      <c r="H283" s="4" t="s">
        <v>8067</v>
      </c>
      <c r="I283" s="4" t="s">
        <v>7516</v>
      </c>
      <c r="J283" s="4">
        <v>2021.0</v>
      </c>
      <c r="K283" s="4" t="s">
        <v>93</v>
      </c>
      <c r="L283" s="19">
        <v>86.94</v>
      </c>
      <c r="M283" s="4" t="s">
        <v>7517</v>
      </c>
      <c r="N283" s="7"/>
      <c r="O283" s="20" t="s">
        <v>2409</v>
      </c>
      <c r="P283" s="20" t="s">
        <v>8068</v>
      </c>
      <c r="Q283" s="20" t="s">
        <v>2411</v>
      </c>
    </row>
    <row r="284">
      <c r="A284" s="4" t="s">
        <v>11</v>
      </c>
      <c r="B284" s="4">
        <v>9.6945229E7</v>
      </c>
      <c r="C284" s="4" t="str">
        <f t="shared" si="1"/>
        <v>PSA96945229</v>
      </c>
      <c r="D284" s="4" t="s">
        <v>327</v>
      </c>
      <c r="E284" s="4" t="s">
        <v>7868</v>
      </c>
      <c r="F284" s="4" t="s">
        <v>243</v>
      </c>
      <c r="G284" s="4" t="s">
        <v>116</v>
      </c>
      <c r="H284" s="4" t="s">
        <v>7614</v>
      </c>
      <c r="I284" s="4" t="s">
        <v>7516</v>
      </c>
      <c r="J284" s="4">
        <v>2023.0</v>
      </c>
      <c r="K284" s="4" t="s">
        <v>93</v>
      </c>
      <c r="L284" s="19">
        <v>86.25</v>
      </c>
      <c r="M284" s="4" t="s">
        <v>7517</v>
      </c>
      <c r="N284" s="7"/>
      <c r="O284" s="20" t="s">
        <v>328</v>
      </c>
      <c r="P284" s="20" t="s">
        <v>8069</v>
      </c>
      <c r="Q284" s="20" t="s">
        <v>330</v>
      </c>
    </row>
    <row r="285">
      <c r="A285" s="4" t="s">
        <v>11</v>
      </c>
      <c r="B285" s="4">
        <v>1.11855848E8</v>
      </c>
      <c r="C285" s="4" t="str">
        <f t="shared" si="1"/>
        <v>PSA111855848</v>
      </c>
      <c r="D285" s="4" t="s">
        <v>761</v>
      </c>
      <c r="E285" s="4" t="s">
        <v>8070</v>
      </c>
      <c r="F285" s="4" t="s">
        <v>493</v>
      </c>
      <c r="G285" s="4" t="s">
        <v>28</v>
      </c>
      <c r="H285" s="4" t="s">
        <v>7660</v>
      </c>
      <c r="I285" s="4" t="s">
        <v>7516</v>
      </c>
      <c r="J285" s="4">
        <v>2023.0</v>
      </c>
      <c r="K285" s="4" t="s">
        <v>93</v>
      </c>
      <c r="L285" s="19">
        <v>86.25</v>
      </c>
      <c r="M285" s="4" t="s">
        <v>7517</v>
      </c>
      <c r="N285" s="7"/>
      <c r="O285" s="20" t="s">
        <v>762</v>
      </c>
      <c r="P285" s="20" t="s">
        <v>8071</v>
      </c>
      <c r="Q285" s="20" t="s">
        <v>764</v>
      </c>
    </row>
    <row r="286">
      <c r="A286" s="4" t="s">
        <v>11</v>
      </c>
      <c r="B286" s="4">
        <v>7.5766321E7</v>
      </c>
      <c r="C286" s="4" t="str">
        <f t="shared" si="1"/>
        <v>PSA75766321</v>
      </c>
      <c r="D286" s="4" t="s">
        <v>1375</v>
      </c>
      <c r="E286" s="4" t="s">
        <v>8072</v>
      </c>
      <c r="F286" s="4" t="s">
        <v>141</v>
      </c>
      <c r="G286" s="4" t="s">
        <v>178</v>
      </c>
      <c r="H286" s="4" t="s">
        <v>7522</v>
      </c>
      <c r="I286" s="4" t="s">
        <v>7516</v>
      </c>
      <c r="J286" s="4">
        <v>1999.0</v>
      </c>
      <c r="K286" s="4" t="s">
        <v>93</v>
      </c>
      <c r="L286" s="19">
        <v>86.25</v>
      </c>
      <c r="M286" s="4" t="s">
        <v>7517</v>
      </c>
      <c r="N286" s="7"/>
      <c r="O286" s="20" t="s">
        <v>1376</v>
      </c>
      <c r="P286" s="20" t="s">
        <v>8073</v>
      </c>
      <c r="Q286" s="20" t="s">
        <v>1378</v>
      </c>
    </row>
    <row r="287">
      <c r="A287" s="4" t="s">
        <v>11</v>
      </c>
      <c r="B287" s="4">
        <v>1.15494293E8</v>
      </c>
      <c r="C287" s="4" t="str">
        <f t="shared" si="1"/>
        <v>PSA115494293</v>
      </c>
      <c r="D287" s="4" t="s">
        <v>336</v>
      </c>
      <c r="E287" s="4" t="s">
        <v>8074</v>
      </c>
      <c r="F287" s="4" t="s">
        <v>104</v>
      </c>
      <c r="G287" s="4" t="s">
        <v>116</v>
      </c>
      <c r="H287" s="4" t="s">
        <v>8075</v>
      </c>
      <c r="I287" s="4" t="s">
        <v>7516</v>
      </c>
      <c r="J287" s="4">
        <v>2016.0</v>
      </c>
      <c r="K287" s="4" t="s">
        <v>93</v>
      </c>
      <c r="L287" s="19">
        <v>86.25</v>
      </c>
      <c r="M287" s="4" t="s">
        <v>7517</v>
      </c>
      <c r="N287" s="7"/>
      <c r="O287" s="20" t="s">
        <v>1707</v>
      </c>
      <c r="P287" s="20" t="s">
        <v>8076</v>
      </c>
      <c r="Q287" s="20" t="s">
        <v>1709</v>
      </c>
    </row>
    <row r="288">
      <c r="A288" s="4" t="s">
        <v>11</v>
      </c>
      <c r="B288" s="4">
        <v>1.08381907E8</v>
      </c>
      <c r="C288" s="4" t="str">
        <f t="shared" si="1"/>
        <v>PSA108381907</v>
      </c>
      <c r="D288" s="4" t="s">
        <v>2056</v>
      </c>
      <c r="E288" s="4" t="s">
        <v>8077</v>
      </c>
      <c r="F288" s="4" t="s">
        <v>171</v>
      </c>
      <c r="G288" s="4" t="s">
        <v>178</v>
      </c>
      <c r="H288" s="4" t="s">
        <v>7539</v>
      </c>
      <c r="I288" s="4" t="s">
        <v>7516</v>
      </c>
      <c r="J288" s="4">
        <v>2003.0</v>
      </c>
      <c r="K288" s="4" t="s">
        <v>93</v>
      </c>
      <c r="L288" s="19">
        <v>86.25</v>
      </c>
      <c r="M288" s="4" t="s">
        <v>7517</v>
      </c>
      <c r="N288" s="7"/>
      <c r="O288" s="20" t="s">
        <v>2057</v>
      </c>
      <c r="P288" s="20" t="s">
        <v>8078</v>
      </c>
      <c r="Q288" s="20" t="s">
        <v>2059</v>
      </c>
    </row>
    <row r="289">
      <c r="A289" s="4" t="s">
        <v>11</v>
      </c>
      <c r="B289" s="4">
        <v>1.09343619E8</v>
      </c>
      <c r="C289" s="4" t="str">
        <f t="shared" si="1"/>
        <v>PSA109343619</v>
      </c>
      <c r="D289" s="4" t="s">
        <v>2639</v>
      </c>
      <c r="E289" s="4" t="s">
        <v>8079</v>
      </c>
      <c r="F289" s="4" t="s">
        <v>2435</v>
      </c>
      <c r="G289" s="4" t="s">
        <v>28</v>
      </c>
      <c r="H289" s="4" t="s">
        <v>8080</v>
      </c>
      <c r="I289" s="4" t="s">
        <v>7516</v>
      </c>
      <c r="J289" s="4">
        <v>2016.0</v>
      </c>
      <c r="K289" s="4" t="s">
        <v>109</v>
      </c>
      <c r="L289" s="19">
        <v>86.25</v>
      </c>
      <c r="M289" s="4" t="s">
        <v>7517</v>
      </c>
      <c r="N289" s="7"/>
      <c r="O289" s="20" t="s">
        <v>2640</v>
      </c>
      <c r="P289" s="20" t="s">
        <v>8081</v>
      </c>
      <c r="Q289" s="20" t="s">
        <v>2642</v>
      </c>
    </row>
    <row r="290">
      <c r="A290" s="4" t="s">
        <v>11</v>
      </c>
      <c r="B290" s="4">
        <v>1.09061859E8</v>
      </c>
      <c r="C290" s="4" t="str">
        <f t="shared" si="1"/>
        <v>PSA109061859</v>
      </c>
      <c r="D290" s="4" t="s">
        <v>2643</v>
      </c>
      <c r="E290" s="4" t="s">
        <v>8082</v>
      </c>
      <c r="F290" s="4" t="s">
        <v>2510</v>
      </c>
      <c r="G290" s="4" t="s">
        <v>28</v>
      </c>
      <c r="H290" s="4" t="s">
        <v>8083</v>
      </c>
      <c r="I290" s="4" t="s">
        <v>7516</v>
      </c>
      <c r="J290" s="4">
        <v>2017.0</v>
      </c>
      <c r="K290" s="4" t="s">
        <v>109</v>
      </c>
      <c r="L290" s="19">
        <v>86.25</v>
      </c>
      <c r="M290" s="4" t="s">
        <v>7517</v>
      </c>
      <c r="N290" s="7"/>
      <c r="O290" s="20" t="s">
        <v>2644</v>
      </c>
      <c r="P290" s="20" t="s">
        <v>8084</v>
      </c>
      <c r="Q290" s="20" t="s">
        <v>2646</v>
      </c>
    </row>
    <row r="291">
      <c r="A291" s="4" t="s">
        <v>11</v>
      </c>
      <c r="B291" s="4">
        <v>1.09061861E8</v>
      </c>
      <c r="C291" s="4" t="str">
        <f t="shared" si="1"/>
        <v>PSA109061861</v>
      </c>
      <c r="D291" s="4" t="s">
        <v>2647</v>
      </c>
      <c r="E291" s="4" t="s">
        <v>8082</v>
      </c>
      <c r="F291" s="4" t="s">
        <v>2648</v>
      </c>
      <c r="G291" s="4" t="s">
        <v>28</v>
      </c>
      <c r="H291" s="4" t="s">
        <v>8085</v>
      </c>
      <c r="I291" s="4" t="s">
        <v>7516</v>
      </c>
      <c r="J291" s="4">
        <v>2017.0</v>
      </c>
      <c r="K291" s="4" t="s">
        <v>109</v>
      </c>
      <c r="L291" s="19">
        <v>86.25</v>
      </c>
      <c r="M291" s="4" t="s">
        <v>7517</v>
      </c>
      <c r="N291" s="7"/>
      <c r="O291" s="20" t="s">
        <v>2649</v>
      </c>
      <c r="P291" s="20" t="s">
        <v>8086</v>
      </c>
      <c r="Q291" s="20" t="s">
        <v>2651</v>
      </c>
    </row>
    <row r="292">
      <c r="A292" s="4" t="s">
        <v>11</v>
      </c>
      <c r="B292" s="4">
        <v>1.09061845E8</v>
      </c>
      <c r="C292" s="4" t="str">
        <f t="shared" si="1"/>
        <v>PSA109061845</v>
      </c>
      <c r="D292" s="4" t="s">
        <v>2735</v>
      </c>
      <c r="E292" s="4" t="s">
        <v>8087</v>
      </c>
      <c r="F292" s="4" t="s">
        <v>2736</v>
      </c>
      <c r="G292" s="4" t="s">
        <v>28</v>
      </c>
      <c r="H292" s="4" t="s">
        <v>8088</v>
      </c>
      <c r="I292" s="4" t="s">
        <v>7516</v>
      </c>
      <c r="J292" s="4">
        <v>2015.0</v>
      </c>
      <c r="K292" s="4" t="s">
        <v>109</v>
      </c>
      <c r="L292" s="19">
        <v>86.25</v>
      </c>
      <c r="M292" s="4" t="s">
        <v>7517</v>
      </c>
      <c r="N292" s="7"/>
      <c r="O292" s="20" t="s">
        <v>2737</v>
      </c>
      <c r="P292" s="20" t="s">
        <v>8089</v>
      </c>
      <c r="Q292" s="20" t="s">
        <v>2739</v>
      </c>
    </row>
    <row r="293">
      <c r="A293" s="4" t="s">
        <v>11</v>
      </c>
      <c r="B293" s="4">
        <v>1.02195123E8</v>
      </c>
      <c r="C293" s="4" t="str">
        <f t="shared" si="1"/>
        <v>PSA102195123</v>
      </c>
      <c r="D293" s="4" t="s">
        <v>453</v>
      </c>
      <c r="E293" s="4" t="s">
        <v>7861</v>
      </c>
      <c r="F293" s="4" t="s">
        <v>264</v>
      </c>
      <c r="G293" s="4" t="s">
        <v>28</v>
      </c>
      <c r="H293" s="4" t="s">
        <v>7796</v>
      </c>
      <c r="I293" s="4" t="s">
        <v>7516</v>
      </c>
      <c r="J293" s="4">
        <v>2023.0</v>
      </c>
      <c r="K293" s="4" t="s">
        <v>109</v>
      </c>
      <c r="L293" s="19">
        <v>86.25</v>
      </c>
      <c r="M293" s="4" t="s">
        <v>7517</v>
      </c>
      <c r="N293" s="7"/>
      <c r="O293" s="20" t="s">
        <v>2787</v>
      </c>
      <c r="P293" s="20" t="s">
        <v>8090</v>
      </c>
      <c r="Q293" s="20" t="s">
        <v>2789</v>
      </c>
    </row>
    <row r="294">
      <c r="A294" s="4" t="s">
        <v>12</v>
      </c>
      <c r="B294" s="4">
        <v>4.306760006E9</v>
      </c>
      <c r="C294" s="4" t="str">
        <f t="shared" si="1"/>
        <v>CGC4306760006</v>
      </c>
      <c r="D294" s="4" t="s">
        <v>2334</v>
      </c>
      <c r="E294" s="4" t="s">
        <v>8091</v>
      </c>
      <c r="F294" s="4" t="s">
        <v>727</v>
      </c>
      <c r="G294" s="4" t="s">
        <v>688</v>
      </c>
      <c r="H294" s="4" t="s">
        <v>8092</v>
      </c>
      <c r="I294" s="4" t="s">
        <v>7516</v>
      </c>
      <c r="J294" s="4">
        <v>2023.0</v>
      </c>
      <c r="K294" s="4" t="s">
        <v>93</v>
      </c>
      <c r="L294" s="19">
        <v>85.73</v>
      </c>
      <c r="M294" s="4" t="s">
        <v>7517</v>
      </c>
      <c r="N294" s="7"/>
      <c r="O294" s="20" t="s">
        <v>2335</v>
      </c>
      <c r="P294" s="20" t="s">
        <v>8093</v>
      </c>
      <c r="Q294" s="20" t="s">
        <v>2337</v>
      </c>
    </row>
    <row r="295">
      <c r="A295" s="4" t="s">
        <v>11</v>
      </c>
      <c r="B295" s="4">
        <v>1.1132861E8</v>
      </c>
      <c r="C295" s="4" t="str">
        <f t="shared" si="1"/>
        <v>PSA111328610</v>
      </c>
      <c r="D295" s="4" t="s">
        <v>615</v>
      </c>
      <c r="E295" s="4" t="s">
        <v>8094</v>
      </c>
      <c r="F295" s="4" t="s">
        <v>141</v>
      </c>
      <c r="G295" s="4" t="s">
        <v>178</v>
      </c>
      <c r="H295" s="4" t="s">
        <v>7522</v>
      </c>
      <c r="I295" s="4" t="s">
        <v>7516</v>
      </c>
      <c r="J295" s="4">
        <v>1999.0</v>
      </c>
      <c r="K295" s="4" t="s">
        <v>93</v>
      </c>
      <c r="L295" s="19">
        <v>85.1</v>
      </c>
      <c r="M295" s="4" t="s">
        <v>7517</v>
      </c>
      <c r="N295" s="7"/>
      <c r="O295" s="20" t="s">
        <v>616</v>
      </c>
      <c r="P295" s="20" t="s">
        <v>8095</v>
      </c>
      <c r="Q295" s="20" t="s">
        <v>618</v>
      </c>
    </row>
    <row r="296">
      <c r="A296" s="4" t="s">
        <v>11</v>
      </c>
      <c r="B296" s="4">
        <v>7.0752933E7</v>
      </c>
      <c r="C296" s="4" t="str">
        <f t="shared" si="1"/>
        <v>PSA70752933</v>
      </c>
      <c r="D296" s="4" t="s">
        <v>769</v>
      </c>
      <c r="E296" s="4" t="s">
        <v>8096</v>
      </c>
      <c r="F296" s="4" t="s">
        <v>607</v>
      </c>
      <c r="G296" s="4" t="s">
        <v>28</v>
      </c>
      <c r="H296" s="4" t="s">
        <v>8097</v>
      </c>
      <c r="I296" s="4" t="s">
        <v>7516</v>
      </c>
      <c r="J296" s="4">
        <v>2021.0</v>
      </c>
      <c r="K296" s="4" t="s">
        <v>93</v>
      </c>
      <c r="L296" s="19">
        <v>85.1</v>
      </c>
      <c r="M296" s="4" t="s">
        <v>7517</v>
      </c>
      <c r="N296" s="7"/>
      <c r="O296" s="20" t="s">
        <v>770</v>
      </c>
      <c r="P296" s="20" t="s">
        <v>8098</v>
      </c>
      <c r="Q296" s="20" t="s">
        <v>772</v>
      </c>
    </row>
    <row r="297">
      <c r="A297" s="4" t="s">
        <v>11</v>
      </c>
      <c r="B297" s="4">
        <v>1.08362582E8</v>
      </c>
      <c r="C297" s="4" t="str">
        <f t="shared" si="1"/>
        <v>PSA108362582</v>
      </c>
      <c r="D297" s="4" t="s">
        <v>769</v>
      </c>
      <c r="E297" s="4" t="s">
        <v>8096</v>
      </c>
      <c r="F297" s="4" t="s">
        <v>607</v>
      </c>
      <c r="G297" s="4" t="s">
        <v>28</v>
      </c>
      <c r="H297" s="4" t="s">
        <v>8097</v>
      </c>
      <c r="I297" s="4" t="s">
        <v>7516</v>
      </c>
      <c r="J297" s="4">
        <v>2021.0</v>
      </c>
      <c r="K297" s="4" t="s">
        <v>93</v>
      </c>
      <c r="L297" s="19">
        <v>85.1</v>
      </c>
      <c r="M297" s="4" t="s">
        <v>7517</v>
      </c>
      <c r="N297" s="7"/>
      <c r="O297" s="20" t="s">
        <v>922</v>
      </c>
      <c r="P297" s="20" t="s">
        <v>8099</v>
      </c>
      <c r="Q297" s="20" t="s">
        <v>924</v>
      </c>
    </row>
    <row r="298">
      <c r="A298" s="4" t="s">
        <v>11</v>
      </c>
      <c r="B298" s="4">
        <v>1.0934362E8</v>
      </c>
      <c r="C298" s="4" t="str">
        <f t="shared" si="1"/>
        <v>PSA109343620</v>
      </c>
      <c r="D298" s="4" t="s">
        <v>2639</v>
      </c>
      <c r="E298" s="4" t="s">
        <v>8079</v>
      </c>
      <c r="F298" s="4" t="s">
        <v>2435</v>
      </c>
      <c r="G298" s="4" t="s">
        <v>28</v>
      </c>
      <c r="H298" s="4" t="s">
        <v>8080</v>
      </c>
      <c r="I298" s="4" t="s">
        <v>7516</v>
      </c>
      <c r="J298" s="4">
        <v>2016.0</v>
      </c>
      <c r="K298" s="4" t="s">
        <v>109</v>
      </c>
      <c r="L298" s="19">
        <v>85.1</v>
      </c>
      <c r="M298" s="4" t="s">
        <v>7517</v>
      </c>
      <c r="N298" s="7"/>
      <c r="O298" s="20" t="s">
        <v>2672</v>
      </c>
      <c r="P298" s="20" t="s">
        <v>8100</v>
      </c>
      <c r="Q298" s="20" t="s">
        <v>2674</v>
      </c>
    </row>
    <row r="299">
      <c r="A299" s="4" t="s">
        <v>11</v>
      </c>
      <c r="B299" s="4">
        <v>1.07550903E8</v>
      </c>
      <c r="C299" s="4" t="str">
        <f t="shared" si="1"/>
        <v>PSA107550903</v>
      </c>
      <c r="D299" s="4" t="s">
        <v>743</v>
      </c>
      <c r="E299" s="4" t="s">
        <v>7880</v>
      </c>
      <c r="F299" s="4" t="s">
        <v>385</v>
      </c>
      <c r="G299" s="4" t="s">
        <v>28</v>
      </c>
      <c r="H299" s="4" t="s">
        <v>8101</v>
      </c>
      <c r="I299" s="4" t="s">
        <v>7516</v>
      </c>
      <c r="J299" s="4">
        <v>2025.0</v>
      </c>
      <c r="K299" s="4" t="s">
        <v>93</v>
      </c>
      <c r="L299" s="19">
        <v>83.95</v>
      </c>
      <c r="M299" s="4" t="s">
        <v>7517</v>
      </c>
      <c r="N299" s="7"/>
      <c r="O299" s="20" t="s">
        <v>880</v>
      </c>
      <c r="P299" s="20" t="s">
        <v>8102</v>
      </c>
      <c r="Q299" s="20" t="s">
        <v>882</v>
      </c>
    </row>
    <row r="300">
      <c r="A300" s="4" t="s">
        <v>12</v>
      </c>
      <c r="B300" s="4">
        <v>1.40102784603E12</v>
      </c>
      <c r="C300" s="4" t="str">
        <f t="shared" si="1"/>
        <v>CGC1401027846030</v>
      </c>
      <c r="D300" s="4" t="s">
        <v>3927</v>
      </c>
      <c r="E300" s="4" t="s">
        <v>8103</v>
      </c>
      <c r="F300" s="4" t="s">
        <v>2347</v>
      </c>
      <c r="G300" s="4">
        <v>9.0</v>
      </c>
      <c r="H300" s="4" t="s">
        <v>8104</v>
      </c>
      <c r="I300" s="4" t="s">
        <v>7516</v>
      </c>
      <c r="J300" s="4">
        <v>2000.0</v>
      </c>
      <c r="K300" s="4" t="s">
        <v>93</v>
      </c>
      <c r="L300" s="19">
        <v>83.95</v>
      </c>
      <c r="M300" s="4" t="s">
        <v>7517</v>
      </c>
      <c r="N300" s="7"/>
      <c r="O300" s="20" t="s">
        <v>3928</v>
      </c>
      <c r="P300" s="20" t="s">
        <v>8105</v>
      </c>
      <c r="Q300" s="20" t="s">
        <v>3930</v>
      </c>
    </row>
    <row r="301">
      <c r="A301" s="4" t="s">
        <v>12</v>
      </c>
      <c r="B301" s="4">
        <v>1.401009707018E12</v>
      </c>
      <c r="C301" s="4" t="str">
        <f t="shared" si="1"/>
        <v>CGC1401009707018</v>
      </c>
      <c r="D301" s="4" t="s">
        <v>3742</v>
      </c>
      <c r="E301" s="4" t="s">
        <v>8106</v>
      </c>
      <c r="F301" s="4" t="s">
        <v>3743</v>
      </c>
      <c r="G301" s="4" t="s">
        <v>688</v>
      </c>
      <c r="H301" s="4" t="s">
        <v>8104</v>
      </c>
      <c r="I301" s="4" t="s">
        <v>7516</v>
      </c>
      <c r="J301" s="4">
        <v>2011.0</v>
      </c>
      <c r="K301" s="4" t="s">
        <v>93</v>
      </c>
      <c r="L301" s="19">
        <v>83.32</v>
      </c>
      <c r="M301" s="4" t="s">
        <v>7517</v>
      </c>
      <c r="N301" s="7"/>
      <c r="O301" s="20" t="s">
        <v>3744</v>
      </c>
      <c r="P301" s="20" t="s">
        <v>8107</v>
      </c>
      <c r="Q301" s="20" t="s">
        <v>3746</v>
      </c>
    </row>
    <row r="302">
      <c r="A302" s="4" t="s">
        <v>11</v>
      </c>
      <c r="B302" s="4">
        <v>9.7596305E7</v>
      </c>
      <c r="C302" s="4" t="str">
        <f t="shared" si="1"/>
        <v>PSA97596305</v>
      </c>
      <c r="D302" s="4" t="s">
        <v>1852</v>
      </c>
      <c r="E302" s="4" t="s">
        <v>7786</v>
      </c>
      <c r="F302" s="4" t="s">
        <v>1444</v>
      </c>
      <c r="G302" s="4" t="s">
        <v>178</v>
      </c>
      <c r="H302" s="4" t="s">
        <v>7539</v>
      </c>
      <c r="I302" s="4" t="s">
        <v>7516</v>
      </c>
      <c r="J302" s="4">
        <v>2000.0</v>
      </c>
      <c r="K302" s="4" t="s">
        <v>109</v>
      </c>
      <c r="L302" s="19">
        <v>82.8</v>
      </c>
      <c r="M302" s="4" t="s">
        <v>7517</v>
      </c>
      <c r="N302" s="7"/>
      <c r="O302" s="20" t="s">
        <v>1853</v>
      </c>
      <c r="P302" s="20" t="s">
        <v>8108</v>
      </c>
      <c r="Q302" s="20" t="s">
        <v>1855</v>
      </c>
    </row>
    <row r="303">
      <c r="A303" s="4" t="s">
        <v>11</v>
      </c>
      <c r="B303" s="4">
        <v>1.05029238E8</v>
      </c>
      <c r="C303" s="4" t="str">
        <f t="shared" si="1"/>
        <v>PSA105029238</v>
      </c>
      <c r="D303" s="4" t="s">
        <v>1914</v>
      </c>
      <c r="E303" s="4" t="s">
        <v>8109</v>
      </c>
      <c r="F303" s="4" t="s">
        <v>607</v>
      </c>
      <c r="G303" s="4" t="s">
        <v>28</v>
      </c>
      <c r="H303" s="4" t="s">
        <v>8097</v>
      </c>
      <c r="I303" s="4" t="s">
        <v>7516</v>
      </c>
      <c r="J303" s="4">
        <v>2021.0</v>
      </c>
      <c r="K303" s="4" t="s">
        <v>93</v>
      </c>
      <c r="L303" s="19">
        <v>82.8</v>
      </c>
      <c r="M303" s="4" t="s">
        <v>7517</v>
      </c>
      <c r="N303" s="7"/>
      <c r="O303" s="20" t="s">
        <v>1915</v>
      </c>
      <c r="P303" s="20" t="s">
        <v>8110</v>
      </c>
      <c r="Q303" s="20" t="s">
        <v>1917</v>
      </c>
    </row>
    <row r="304">
      <c r="A304" s="4" t="s">
        <v>11</v>
      </c>
      <c r="B304" s="4">
        <v>8.8318793E7</v>
      </c>
      <c r="C304" s="4" t="str">
        <f t="shared" si="1"/>
        <v>PSA88318793</v>
      </c>
      <c r="D304" s="4" t="s">
        <v>868</v>
      </c>
      <c r="E304" s="4" t="s">
        <v>8111</v>
      </c>
      <c r="F304" s="4" t="s">
        <v>869</v>
      </c>
      <c r="G304" s="4" t="s">
        <v>28</v>
      </c>
      <c r="H304" s="4" t="s">
        <v>8112</v>
      </c>
      <c r="I304" s="4" t="s">
        <v>7516</v>
      </c>
      <c r="J304" s="4">
        <v>2005.0</v>
      </c>
      <c r="K304" s="4" t="s">
        <v>109</v>
      </c>
      <c r="L304" s="19">
        <v>81.65</v>
      </c>
      <c r="M304" s="4" t="s">
        <v>7517</v>
      </c>
      <c r="N304" s="7"/>
      <c r="O304" s="20" t="s">
        <v>870</v>
      </c>
      <c r="P304" s="20" t="s">
        <v>8113</v>
      </c>
      <c r="Q304" s="20" t="s">
        <v>872</v>
      </c>
    </row>
    <row r="305">
      <c r="A305" s="4" t="s">
        <v>11</v>
      </c>
      <c r="B305" s="4">
        <v>1.04129412E8</v>
      </c>
      <c r="C305" s="4" t="str">
        <f t="shared" si="1"/>
        <v>PSA104129412</v>
      </c>
      <c r="D305" s="4" t="s">
        <v>488</v>
      </c>
      <c r="E305" s="4" t="s">
        <v>8114</v>
      </c>
      <c r="F305" s="4" t="s">
        <v>151</v>
      </c>
      <c r="G305" s="4" t="s">
        <v>28</v>
      </c>
      <c r="H305" s="4" t="s">
        <v>8115</v>
      </c>
      <c r="I305" s="4" t="s">
        <v>7516</v>
      </c>
      <c r="J305" s="4">
        <v>2022.0</v>
      </c>
      <c r="K305" s="4" t="s">
        <v>93</v>
      </c>
      <c r="L305" s="19">
        <v>80.5</v>
      </c>
      <c r="M305" s="4" t="s">
        <v>7517</v>
      </c>
      <c r="N305" s="7"/>
      <c r="O305" s="20" t="s">
        <v>489</v>
      </c>
      <c r="P305" s="20" t="s">
        <v>8116</v>
      </c>
      <c r="Q305" s="20" t="s">
        <v>491</v>
      </c>
    </row>
    <row r="306">
      <c r="A306" s="4" t="s">
        <v>11</v>
      </c>
      <c r="B306" s="4">
        <v>1.11701721E8</v>
      </c>
      <c r="C306" s="4" t="str">
        <f t="shared" si="1"/>
        <v>PSA111701721</v>
      </c>
      <c r="D306" s="4" t="s">
        <v>835</v>
      </c>
      <c r="E306" s="4" t="s">
        <v>8117</v>
      </c>
      <c r="F306" s="4" t="s">
        <v>399</v>
      </c>
      <c r="G306" s="4" t="s">
        <v>28</v>
      </c>
      <c r="H306" s="4" t="s">
        <v>7725</v>
      </c>
      <c r="I306" s="4" t="s">
        <v>7516</v>
      </c>
      <c r="J306" s="4">
        <v>2024.0</v>
      </c>
      <c r="K306" s="4" t="s">
        <v>93</v>
      </c>
      <c r="L306" s="19">
        <v>80.5</v>
      </c>
      <c r="M306" s="4" t="s">
        <v>7517</v>
      </c>
      <c r="N306" s="7"/>
      <c r="O306" s="20" t="s">
        <v>836</v>
      </c>
      <c r="P306" s="20" t="s">
        <v>8118</v>
      </c>
      <c r="Q306" s="20" t="s">
        <v>838</v>
      </c>
    </row>
    <row r="307">
      <c r="A307" s="4" t="s">
        <v>11</v>
      </c>
      <c r="B307" s="4">
        <v>1.05979966E8</v>
      </c>
      <c r="C307" s="4" t="str">
        <f t="shared" si="1"/>
        <v>PSA105979966</v>
      </c>
      <c r="D307" s="4" t="s">
        <v>835</v>
      </c>
      <c r="E307" s="4" t="s">
        <v>8117</v>
      </c>
      <c r="F307" s="4" t="s">
        <v>399</v>
      </c>
      <c r="G307" s="4" t="s">
        <v>28</v>
      </c>
      <c r="H307" s="4" t="s">
        <v>7725</v>
      </c>
      <c r="I307" s="4" t="s">
        <v>7516</v>
      </c>
      <c r="J307" s="4">
        <v>2024.0</v>
      </c>
      <c r="K307" s="4" t="s">
        <v>93</v>
      </c>
      <c r="L307" s="19">
        <v>80.5</v>
      </c>
      <c r="M307" s="4" t="s">
        <v>7517</v>
      </c>
      <c r="N307" s="7"/>
      <c r="O307" s="20" t="s">
        <v>1011</v>
      </c>
      <c r="P307" s="20" t="s">
        <v>8119</v>
      </c>
      <c r="Q307" s="20" t="s">
        <v>1013</v>
      </c>
    </row>
    <row r="308">
      <c r="A308" s="4" t="s">
        <v>11</v>
      </c>
      <c r="B308" s="4">
        <v>1.01825344E8</v>
      </c>
      <c r="C308" s="4" t="str">
        <f t="shared" si="1"/>
        <v>PSA101825344</v>
      </c>
      <c r="D308" s="4" t="s">
        <v>1173</v>
      </c>
      <c r="E308" s="4" t="s">
        <v>7584</v>
      </c>
      <c r="F308" s="4" t="s">
        <v>1140</v>
      </c>
      <c r="G308" s="4" t="s">
        <v>172</v>
      </c>
      <c r="H308" s="4" t="s">
        <v>7546</v>
      </c>
      <c r="I308" s="4" t="s">
        <v>7516</v>
      </c>
      <c r="J308" s="4">
        <v>2002.0</v>
      </c>
      <c r="K308" s="4" t="s">
        <v>93</v>
      </c>
      <c r="L308" s="19">
        <v>80.5</v>
      </c>
      <c r="M308" s="4" t="s">
        <v>7517</v>
      </c>
      <c r="N308" s="7"/>
      <c r="O308" s="20" t="s">
        <v>1174</v>
      </c>
      <c r="P308" s="20" t="s">
        <v>8120</v>
      </c>
      <c r="Q308" s="20" t="s">
        <v>1176</v>
      </c>
    </row>
    <row r="309">
      <c r="A309" s="4" t="s">
        <v>11</v>
      </c>
      <c r="B309" s="4">
        <v>1.08381888E8</v>
      </c>
      <c r="C309" s="4" t="str">
        <f t="shared" si="1"/>
        <v>PSA108381888</v>
      </c>
      <c r="D309" s="4" t="s">
        <v>2025</v>
      </c>
      <c r="E309" s="4" t="s">
        <v>8121</v>
      </c>
      <c r="F309" s="4" t="s">
        <v>124</v>
      </c>
      <c r="G309" s="4" t="s">
        <v>178</v>
      </c>
      <c r="H309" s="4" t="s">
        <v>7854</v>
      </c>
      <c r="I309" s="4" t="s">
        <v>7516</v>
      </c>
      <c r="J309" s="4">
        <v>2000.0</v>
      </c>
      <c r="K309" s="4" t="s">
        <v>93</v>
      </c>
      <c r="L309" s="19">
        <v>80.5</v>
      </c>
      <c r="M309" s="4" t="s">
        <v>7517</v>
      </c>
      <c r="N309" s="7"/>
      <c r="O309" s="20" t="s">
        <v>2026</v>
      </c>
      <c r="P309" s="20" t="s">
        <v>8122</v>
      </c>
      <c r="Q309" s="20" t="s">
        <v>2028</v>
      </c>
    </row>
    <row r="310">
      <c r="A310" s="4" t="s">
        <v>11</v>
      </c>
      <c r="B310" s="4">
        <v>7.797304E7</v>
      </c>
      <c r="C310" s="4" t="str">
        <f t="shared" si="1"/>
        <v>PSA77973040</v>
      </c>
      <c r="D310" s="4" t="s">
        <v>2485</v>
      </c>
      <c r="E310" s="4" t="s">
        <v>8123</v>
      </c>
      <c r="F310" s="4" t="s">
        <v>2486</v>
      </c>
      <c r="G310" s="4" t="s">
        <v>28</v>
      </c>
      <c r="H310" s="4" t="s">
        <v>8124</v>
      </c>
      <c r="I310" s="4" t="s">
        <v>7516</v>
      </c>
      <c r="J310" s="4">
        <v>2021.0</v>
      </c>
      <c r="K310" s="4" t="s">
        <v>109</v>
      </c>
      <c r="L310" s="19">
        <v>80.5</v>
      </c>
      <c r="M310" s="4" t="s">
        <v>7517</v>
      </c>
      <c r="N310" s="7"/>
      <c r="O310" s="20" t="s">
        <v>2487</v>
      </c>
      <c r="P310" s="20" t="s">
        <v>8125</v>
      </c>
      <c r="Q310" s="20" t="s">
        <v>2489</v>
      </c>
    </row>
    <row r="311">
      <c r="A311" s="4" t="s">
        <v>11</v>
      </c>
      <c r="B311" s="4">
        <v>1.09343532E8</v>
      </c>
      <c r="C311" s="4" t="str">
        <f t="shared" si="1"/>
        <v>PSA109343532</v>
      </c>
      <c r="D311" s="4" t="s">
        <v>2509</v>
      </c>
      <c r="E311" s="4" t="s">
        <v>7861</v>
      </c>
      <c r="F311" s="4" t="s">
        <v>2510</v>
      </c>
      <c r="G311" s="4" t="s">
        <v>28</v>
      </c>
      <c r="H311" s="4" t="s">
        <v>8083</v>
      </c>
      <c r="I311" s="4" t="s">
        <v>7516</v>
      </c>
      <c r="J311" s="4">
        <v>2017.0</v>
      </c>
      <c r="K311" s="4" t="s">
        <v>109</v>
      </c>
      <c r="L311" s="19">
        <v>80.5</v>
      </c>
      <c r="M311" s="4" t="s">
        <v>7517</v>
      </c>
      <c r="N311" s="7"/>
      <c r="O311" s="20" t="s">
        <v>2511</v>
      </c>
      <c r="P311" s="20" t="s">
        <v>8126</v>
      </c>
      <c r="Q311" s="20" t="s">
        <v>2513</v>
      </c>
    </row>
    <row r="312">
      <c r="A312" s="4" t="s">
        <v>11</v>
      </c>
      <c r="B312" s="4">
        <v>1.01398676E8</v>
      </c>
      <c r="C312" s="4" t="str">
        <f t="shared" si="1"/>
        <v>PSA101398676</v>
      </c>
      <c r="D312" s="4" t="s">
        <v>2485</v>
      </c>
      <c r="E312" s="4" t="s">
        <v>8123</v>
      </c>
      <c r="F312" s="4" t="s">
        <v>2486</v>
      </c>
      <c r="G312" s="4" t="s">
        <v>28</v>
      </c>
      <c r="H312" s="4" t="s">
        <v>8124</v>
      </c>
      <c r="I312" s="4" t="s">
        <v>7516</v>
      </c>
      <c r="J312" s="4">
        <v>2021.0</v>
      </c>
      <c r="K312" s="4" t="s">
        <v>109</v>
      </c>
      <c r="L312" s="19">
        <v>80.5</v>
      </c>
      <c r="M312" s="4" t="s">
        <v>7517</v>
      </c>
      <c r="N312" s="7"/>
      <c r="O312" s="20" t="s">
        <v>2623</v>
      </c>
      <c r="P312" s="20" t="s">
        <v>8127</v>
      </c>
      <c r="Q312" s="20" t="s">
        <v>2625</v>
      </c>
    </row>
    <row r="313">
      <c r="A313" s="4" t="s">
        <v>11</v>
      </c>
      <c r="B313" s="4">
        <v>1.10377658E8</v>
      </c>
      <c r="C313" s="4" t="str">
        <f t="shared" si="1"/>
        <v>PSA110377658</v>
      </c>
      <c r="D313" s="4" t="s">
        <v>2635</v>
      </c>
      <c r="E313" s="4" t="s">
        <v>8128</v>
      </c>
      <c r="F313" s="4" t="s">
        <v>1821</v>
      </c>
      <c r="G313" s="4" t="s">
        <v>28</v>
      </c>
      <c r="H313" s="4" t="s">
        <v>7818</v>
      </c>
      <c r="I313" s="4" t="s">
        <v>7516</v>
      </c>
      <c r="J313" s="4">
        <v>2021.0</v>
      </c>
      <c r="K313" s="4" t="s">
        <v>109</v>
      </c>
      <c r="L313" s="19">
        <v>80.5</v>
      </c>
      <c r="M313" s="4" t="s">
        <v>7517</v>
      </c>
      <c r="N313" s="7"/>
      <c r="O313" s="20" t="s">
        <v>2636</v>
      </c>
      <c r="P313" s="20" t="s">
        <v>8129</v>
      </c>
      <c r="Q313" s="20" t="s">
        <v>2638</v>
      </c>
    </row>
    <row r="314">
      <c r="A314" s="4" t="s">
        <v>11</v>
      </c>
      <c r="B314" s="4">
        <v>1.03347632E8</v>
      </c>
      <c r="C314" s="4" t="str">
        <f t="shared" si="1"/>
        <v>PSA103347632</v>
      </c>
      <c r="D314" s="4" t="s">
        <v>2893</v>
      </c>
      <c r="E314" s="4" t="s">
        <v>8130</v>
      </c>
      <c r="F314" s="4" t="s">
        <v>856</v>
      </c>
      <c r="G314" s="4" t="s">
        <v>28</v>
      </c>
      <c r="H314" s="4" t="s">
        <v>7796</v>
      </c>
      <c r="I314" s="4" t="s">
        <v>7516</v>
      </c>
      <c r="J314" s="4">
        <v>2024.0</v>
      </c>
      <c r="K314" s="4" t="s">
        <v>109</v>
      </c>
      <c r="L314" s="19">
        <v>80.5</v>
      </c>
      <c r="M314" s="4" t="s">
        <v>7517</v>
      </c>
      <c r="N314" s="7"/>
      <c r="O314" s="20" t="s">
        <v>2894</v>
      </c>
      <c r="P314" s="20" t="s">
        <v>8131</v>
      </c>
      <c r="Q314" s="20" t="s">
        <v>2896</v>
      </c>
    </row>
    <row r="315">
      <c r="A315" s="4" t="s">
        <v>11</v>
      </c>
      <c r="B315" s="4">
        <v>1.03148697E8</v>
      </c>
      <c r="C315" s="4" t="str">
        <f t="shared" si="1"/>
        <v>PSA103148697</v>
      </c>
      <c r="D315" s="4" t="s">
        <v>2893</v>
      </c>
      <c r="E315" s="4" t="s">
        <v>8130</v>
      </c>
      <c r="F315" s="4" t="s">
        <v>856</v>
      </c>
      <c r="G315" s="4" t="s">
        <v>28</v>
      </c>
      <c r="H315" s="4" t="s">
        <v>7796</v>
      </c>
      <c r="I315" s="4" t="s">
        <v>7516</v>
      </c>
      <c r="J315" s="4">
        <v>2024.0</v>
      </c>
      <c r="K315" s="4" t="s">
        <v>109</v>
      </c>
      <c r="L315" s="19">
        <v>80.5</v>
      </c>
      <c r="M315" s="4" t="s">
        <v>7517</v>
      </c>
      <c r="N315" s="7"/>
      <c r="O315" s="20" t="s">
        <v>2897</v>
      </c>
      <c r="P315" s="20" t="s">
        <v>8132</v>
      </c>
      <c r="Q315" s="20" t="s">
        <v>2899</v>
      </c>
    </row>
    <row r="316">
      <c r="A316" s="4" t="s">
        <v>12</v>
      </c>
      <c r="B316" s="4">
        <v>3.813485001E9</v>
      </c>
      <c r="C316" s="4" t="str">
        <f t="shared" si="1"/>
        <v>CGC3813485001</v>
      </c>
      <c r="D316" s="4" t="s">
        <v>2390</v>
      </c>
      <c r="E316" s="4" t="s">
        <v>8133</v>
      </c>
      <c r="F316" s="4" t="s">
        <v>2391</v>
      </c>
      <c r="G316" s="4">
        <v>8.5</v>
      </c>
      <c r="H316" s="4" t="s">
        <v>7657</v>
      </c>
      <c r="I316" s="4" t="s">
        <v>7516</v>
      </c>
      <c r="J316" s="4">
        <v>1999.0</v>
      </c>
      <c r="K316" s="4" t="s">
        <v>93</v>
      </c>
      <c r="L316" s="19">
        <v>79.7</v>
      </c>
      <c r="M316" s="4" t="s">
        <v>7517</v>
      </c>
      <c r="N316" s="7"/>
      <c r="O316" s="20" t="s">
        <v>2392</v>
      </c>
      <c r="P316" s="20" t="s">
        <v>8134</v>
      </c>
      <c r="Q316" s="20" t="s">
        <v>2394</v>
      </c>
    </row>
    <row r="317">
      <c r="A317" s="4" t="s">
        <v>11</v>
      </c>
      <c r="B317" s="4">
        <v>6.9627165E7</v>
      </c>
      <c r="C317" s="4" t="str">
        <f t="shared" si="1"/>
        <v>PSA69627165</v>
      </c>
      <c r="D317" s="4" t="s">
        <v>135</v>
      </c>
      <c r="E317" s="4" t="s">
        <v>8135</v>
      </c>
      <c r="F317" s="4" t="s">
        <v>136</v>
      </c>
      <c r="G317" s="4" t="s">
        <v>116</v>
      </c>
      <c r="H317" s="4" t="s">
        <v>7539</v>
      </c>
      <c r="I317" s="4" t="s">
        <v>7516</v>
      </c>
      <c r="J317" s="4">
        <v>2002.0</v>
      </c>
      <c r="K317" s="4" t="s">
        <v>93</v>
      </c>
      <c r="L317" s="19">
        <v>79.35</v>
      </c>
      <c r="M317" s="4" t="s">
        <v>7517</v>
      </c>
      <c r="N317" s="7"/>
      <c r="O317" s="20" t="s">
        <v>137</v>
      </c>
      <c r="P317" s="20" t="s">
        <v>8136</v>
      </c>
      <c r="Q317" s="20" t="s">
        <v>139</v>
      </c>
    </row>
    <row r="318">
      <c r="A318" s="4" t="s">
        <v>11</v>
      </c>
      <c r="B318" s="4">
        <v>1.08381879E8</v>
      </c>
      <c r="C318" s="4" t="str">
        <f t="shared" si="1"/>
        <v>PSA108381879</v>
      </c>
      <c r="D318" s="4" t="s">
        <v>2008</v>
      </c>
      <c r="E318" s="4" t="s">
        <v>8137</v>
      </c>
      <c r="F318" s="4" t="s">
        <v>1936</v>
      </c>
      <c r="G318" s="4" t="s">
        <v>178</v>
      </c>
      <c r="H318" s="4" t="s">
        <v>7539</v>
      </c>
      <c r="I318" s="4" t="s">
        <v>7516</v>
      </c>
      <c r="J318" s="4">
        <v>2001.0</v>
      </c>
      <c r="K318" s="4" t="s">
        <v>93</v>
      </c>
      <c r="L318" s="19">
        <v>79.35</v>
      </c>
      <c r="M318" s="4" t="s">
        <v>7517</v>
      </c>
      <c r="N318" s="7"/>
      <c r="O318" s="20" t="s">
        <v>2009</v>
      </c>
      <c r="P318" s="20" t="s">
        <v>8138</v>
      </c>
      <c r="Q318" s="20" t="s">
        <v>2011</v>
      </c>
    </row>
    <row r="319">
      <c r="A319" s="4" t="s">
        <v>11</v>
      </c>
      <c r="B319" s="4">
        <v>8.2409095E7</v>
      </c>
      <c r="C319" s="4" t="str">
        <f t="shared" si="1"/>
        <v>PSA82409095</v>
      </c>
      <c r="D319" s="4" t="s">
        <v>207</v>
      </c>
      <c r="E319" s="4" t="s">
        <v>8139</v>
      </c>
      <c r="F319" s="4" t="s">
        <v>208</v>
      </c>
      <c r="G319" s="4" t="s">
        <v>28</v>
      </c>
      <c r="H319" s="4" t="s">
        <v>8140</v>
      </c>
      <c r="I319" s="4" t="s">
        <v>7516</v>
      </c>
      <c r="J319" s="4">
        <v>2019.0</v>
      </c>
      <c r="K319" s="4" t="s">
        <v>109</v>
      </c>
      <c r="L319" s="19">
        <v>78.2</v>
      </c>
      <c r="M319" s="4" t="s">
        <v>7517</v>
      </c>
      <c r="N319" s="7"/>
      <c r="O319" s="20" t="s">
        <v>209</v>
      </c>
      <c r="P319" s="20" t="s">
        <v>8141</v>
      </c>
      <c r="Q319" s="20" t="s">
        <v>211</v>
      </c>
    </row>
    <row r="320">
      <c r="A320" s="4" t="s">
        <v>11</v>
      </c>
      <c r="B320" s="4">
        <v>1.0805496E8</v>
      </c>
      <c r="C320" s="4" t="str">
        <f t="shared" si="1"/>
        <v>PSA108054960</v>
      </c>
      <c r="D320" s="4" t="s">
        <v>526</v>
      </c>
      <c r="E320" s="4" t="s">
        <v>8142</v>
      </c>
      <c r="F320" s="4" t="s">
        <v>527</v>
      </c>
      <c r="G320" s="4" t="s">
        <v>178</v>
      </c>
      <c r="H320" s="4" t="s">
        <v>7972</v>
      </c>
      <c r="I320" s="4" t="s">
        <v>7516</v>
      </c>
      <c r="J320" s="4">
        <v>2000.0</v>
      </c>
      <c r="K320" s="4" t="s">
        <v>93</v>
      </c>
      <c r="L320" s="19">
        <v>78.2</v>
      </c>
      <c r="M320" s="4" t="s">
        <v>7517</v>
      </c>
      <c r="N320" s="7"/>
      <c r="O320" s="20" t="s">
        <v>528</v>
      </c>
      <c r="P320" s="20" t="s">
        <v>8143</v>
      </c>
      <c r="Q320" s="20" t="s">
        <v>530</v>
      </c>
    </row>
    <row r="321">
      <c r="A321" s="4" t="s">
        <v>11</v>
      </c>
      <c r="B321" s="4">
        <v>1.08054987E8</v>
      </c>
      <c r="C321" s="4" t="str">
        <f t="shared" si="1"/>
        <v>PSA108054987</v>
      </c>
      <c r="D321" s="4" t="s">
        <v>535</v>
      </c>
      <c r="E321" s="4" t="s">
        <v>8144</v>
      </c>
      <c r="F321" s="4" t="s">
        <v>141</v>
      </c>
      <c r="G321" s="4" t="s">
        <v>178</v>
      </c>
      <c r="H321" s="4" t="s">
        <v>7522</v>
      </c>
      <c r="I321" s="4" t="s">
        <v>7516</v>
      </c>
      <c r="J321" s="4">
        <v>1999.0</v>
      </c>
      <c r="K321" s="4" t="s">
        <v>93</v>
      </c>
      <c r="L321" s="19">
        <v>78.2</v>
      </c>
      <c r="M321" s="4" t="s">
        <v>7517</v>
      </c>
      <c r="N321" s="7"/>
      <c r="O321" s="20" t="s">
        <v>536</v>
      </c>
      <c r="P321" s="20" t="s">
        <v>8145</v>
      </c>
      <c r="Q321" s="20" t="s">
        <v>538</v>
      </c>
    </row>
    <row r="322">
      <c r="A322" s="4" t="s">
        <v>11</v>
      </c>
      <c r="B322" s="4">
        <v>1.08368222E8</v>
      </c>
      <c r="C322" s="4" t="str">
        <f t="shared" si="1"/>
        <v>PSA108368222</v>
      </c>
      <c r="D322" s="4" t="s">
        <v>1014</v>
      </c>
      <c r="E322" s="4" t="s">
        <v>8146</v>
      </c>
      <c r="F322" s="4" t="s">
        <v>1015</v>
      </c>
      <c r="G322" s="4" t="s">
        <v>28</v>
      </c>
      <c r="H322" s="4" t="s">
        <v>8147</v>
      </c>
      <c r="I322" s="4" t="s">
        <v>7516</v>
      </c>
      <c r="J322" s="4">
        <v>2022.0</v>
      </c>
      <c r="K322" s="4" t="s">
        <v>93</v>
      </c>
      <c r="L322" s="19">
        <v>78.2</v>
      </c>
      <c r="M322" s="4" t="s">
        <v>7517</v>
      </c>
      <c r="N322" s="7"/>
      <c r="O322" s="20" t="s">
        <v>1016</v>
      </c>
      <c r="P322" s="20" t="s">
        <v>8148</v>
      </c>
      <c r="Q322" s="20" t="s">
        <v>1018</v>
      </c>
    </row>
    <row r="323">
      <c r="A323" s="4" t="s">
        <v>11</v>
      </c>
      <c r="B323" s="4">
        <v>1.1591124E8</v>
      </c>
      <c r="C323" s="4" t="str">
        <f t="shared" si="1"/>
        <v>PSA115911240</v>
      </c>
      <c r="D323" s="4" t="s">
        <v>1125</v>
      </c>
      <c r="E323" s="4" t="s">
        <v>7528</v>
      </c>
      <c r="F323" s="4" t="s">
        <v>1126</v>
      </c>
      <c r="G323" s="4" t="s">
        <v>1104</v>
      </c>
      <c r="H323" s="4" t="s">
        <v>7539</v>
      </c>
      <c r="I323" s="4" t="s">
        <v>7516</v>
      </c>
      <c r="J323" s="4">
        <v>2000.0</v>
      </c>
      <c r="K323" s="4" t="s">
        <v>109</v>
      </c>
      <c r="L323" s="19">
        <v>78.2</v>
      </c>
      <c r="M323" s="4" t="s">
        <v>7517</v>
      </c>
      <c r="N323" s="7"/>
      <c r="O323" s="20" t="s">
        <v>1127</v>
      </c>
      <c r="P323" s="20" t="s">
        <v>8149</v>
      </c>
      <c r="Q323" s="20" t="s">
        <v>1129</v>
      </c>
    </row>
    <row r="324">
      <c r="A324" s="4" t="s">
        <v>11</v>
      </c>
      <c r="B324" s="4">
        <v>1.04233923E8</v>
      </c>
      <c r="C324" s="4" t="str">
        <f t="shared" si="1"/>
        <v>PSA104233923</v>
      </c>
      <c r="D324" s="4" t="s">
        <v>1710</v>
      </c>
      <c r="E324" s="4" t="s">
        <v>8150</v>
      </c>
      <c r="F324" s="4" t="s">
        <v>493</v>
      </c>
      <c r="G324" s="4" t="s">
        <v>116</v>
      </c>
      <c r="H324" s="4" t="s">
        <v>8151</v>
      </c>
      <c r="I324" s="4" t="s">
        <v>7516</v>
      </c>
      <c r="J324" s="4">
        <v>2023.0</v>
      </c>
      <c r="K324" s="4" t="s">
        <v>93</v>
      </c>
      <c r="L324" s="19">
        <v>78.2</v>
      </c>
      <c r="M324" s="4" t="s">
        <v>7517</v>
      </c>
      <c r="N324" s="7"/>
      <c r="O324" s="20" t="s">
        <v>1711</v>
      </c>
      <c r="P324" s="20" t="s">
        <v>8152</v>
      </c>
      <c r="Q324" s="20" t="s">
        <v>1713</v>
      </c>
    </row>
    <row r="325">
      <c r="A325" s="4" t="s">
        <v>11</v>
      </c>
      <c r="B325" s="4">
        <v>1.09141526E8</v>
      </c>
      <c r="C325" s="4" t="str">
        <f t="shared" si="1"/>
        <v>PSA109141526</v>
      </c>
      <c r="D325" s="4" t="s">
        <v>2165</v>
      </c>
      <c r="E325" s="4" t="s">
        <v>8153</v>
      </c>
      <c r="F325" s="4" t="s">
        <v>493</v>
      </c>
      <c r="G325" s="4" t="s">
        <v>28</v>
      </c>
      <c r="H325" s="4" t="s">
        <v>7660</v>
      </c>
      <c r="I325" s="4" t="s">
        <v>7516</v>
      </c>
      <c r="J325" s="4">
        <v>2023.0</v>
      </c>
      <c r="K325" s="4" t="s">
        <v>93</v>
      </c>
      <c r="L325" s="19">
        <v>78.2</v>
      </c>
      <c r="M325" s="4" t="s">
        <v>7517</v>
      </c>
      <c r="N325" s="7"/>
      <c r="O325" s="20" t="s">
        <v>2166</v>
      </c>
      <c r="P325" s="20" t="s">
        <v>8154</v>
      </c>
      <c r="Q325" s="20" t="s">
        <v>2168</v>
      </c>
    </row>
    <row r="326">
      <c r="A326" s="4" t="s">
        <v>11</v>
      </c>
      <c r="B326" s="4">
        <v>1.11138804E8</v>
      </c>
      <c r="C326" s="4" t="str">
        <f t="shared" si="1"/>
        <v>PSA111138804</v>
      </c>
      <c r="D326" s="4" t="s">
        <v>2238</v>
      </c>
      <c r="E326" s="4" t="s">
        <v>7760</v>
      </c>
      <c r="F326" s="4" t="s">
        <v>904</v>
      </c>
      <c r="G326" s="4" t="s">
        <v>28</v>
      </c>
      <c r="H326" s="4" t="s">
        <v>7730</v>
      </c>
      <c r="I326" s="4" t="s">
        <v>7516</v>
      </c>
      <c r="J326" s="4">
        <v>2022.0</v>
      </c>
      <c r="K326" s="4" t="s">
        <v>93</v>
      </c>
      <c r="L326" s="19">
        <v>78.2</v>
      </c>
      <c r="M326" s="4" t="s">
        <v>7517</v>
      </c>
      <c r="N326" s="7"/>
      <c r="O326" s="20" t="s">
        <v>2239</v>
      </c>
      <c r="P326" s="20" t="s">
        <v>8155</v>
      </c>
      <c r="Q326" s="20" t="s">
        <v>2241</v>
      </c>
    </row>
    <row r="327">
      <c r="A327" s="4" t="s">
        <v>11</v>
      </c>
      <c r="B327" s="4">
        <v>1.01876482E8</v>
      </c>
      <c r="C327" s="4" t="str">
        <f t="shared" si="1"/>
        <v>PSA101876482</v>
      </c>
      <c r="D327" s="4" t="s">
        <v>441</v>
      </c>
      <c r="E327" s="4" t="s">
        <v>7866</v>
      </c>
      <c r="F327" s="4" t="s">
        <v>442</v>
      </c>
      <c r="G327" s="4" t="s">
        <v>28</v>
      </c>
      <c r="H327" s="4" t="s">
        <v>7644</v>
      </c>
      <c r="I327" s="4" t="s">
        <v>7516</v>
      </c>
      <c r="J327" s="4">
        <v>2024.0</v>
      </c>
      <c r="K327" s="4" t="s">
        <v>109</v>
      </c>
      <c r="L327" s="19">
        <v>77.05</v>
      </c>
      <c r="M327" s="4" t="s">
        <v>7517</v>
      </c>
      <c r="N327" s="7"/>
      <c r="O327" s="20" t="s">
        <v>443</v>
      </c>
      <c r="P327" s="20" t="s">
        <v>8156</v>
      </c>
      <c r="Q327" s="20" t="s">
        <v>445</v>
      </c>
    </row>
    <row r="328">
      <c r="A328" s="4" t="s">
        <v>11</v>
      </c>
      <c r="B328" s="4">
        <v>9.2946797E7</v>
      </c>
      <c r="C328" s="4" t="str">
        <f t="shared" si="1"/>
        <v>PSA92946797</v>
      </c>
      <c r="D328" s="4" t="s">
        <v>308</v>
      </c>
      <c r="E328" s="4" t="s">
        <v>8157</v>
      </c>
      <c r="F328" s="4" t="s">
        <v>309</v>
      </c>
      <c r="G328" s="4" t="s">
        <v>116</v>
      </c>
      <c r="H328" s="4" t="s">
        <v>7522</v>
      </c>
      <c r="I328" s="4" t="s">
        <v>7516</v>
      </c>
      <c r="J328" s="4">
        <v>2000.0</v>
      </c>
      <c r="K328" s="4" t="s">
        <v>93</v>
      </c>
      <c r="L328" s="19">
        <v>75.9</v>
      </c>
      <c r="M328" s="4" t="s">
        <v>7517</v>
      </c>
      <c r="N328" s="7"/>
      <c r="O328" s="20" t="s">
        <v>310</v>
      </c>
      <c r="P328" s="20" t="s">
        <v>8158</v>
      </c>
      <c r="Q328" s="20" t="s">
        <v>312</v>
      </c>
    </row>
    <row r="329">
      <c r="A329" s="4" t="s">
        <v>11</v>
      </c>
      <c r="B329" s="4">
        <v>1.11981398E8</v>
      </c>
      <c r="C329" s="4" t="str">
        <f t="shared" si="1"/>
        <v>PSA111981398</v>
      </c>
      <c r="D329" s="4" t="s">
        <v>1064</v>
      </c>
      <c r="E329" s="4" t="s">
        <v>7834</v>
      </c>
      <c r="F329" s="4" t="s">
        <v>1041</v>
      </c>
      <c r="G329" s="4" t="s">
        <v>28</v>
      </c>
      <c r="H329" s="4" t="s">
        <v>7725</v>
      </c>
      <c r="I329" s="4" t="s">
        <v>7516</v>
      </c>
      <c r="J329" s="4">
        <v>2024.0</v>
      </c>
      <c r="K329" s="4" t="s">
        <v>93</v>
      </c>
      <c r="L329" s="19">
        <v>75.9</v>
      </c>
      <c r="M329" s="4" t="s">
        <v>7517</v>
      </c>
      <c r="N329" s="7"/>
      <c r="O329" s="20" t="s">
        <v>1065</v>
      </c>
      <c r="P329" s="20" t="s">
        <v>8159</v>
      </c>
      <c r="Q329" s="20" t="s">
        <v>1067</v>
      </c>
    </row>
    <row r="330">
      <c r="A330" s="4" t="s">
        <v>11</v>
      </c>
      <c r="B330" s="4">
        <v>1.01062671E8</v>
      </c>
      <c r="C330" s="4" t="str">
        <f t="shared" si="1"/>
        <v>PSA101062671</v>
      </c>
      <c r="D330" s="4" t="s">
        <v>2878</v>
      </c>
      <c r="E330" s="4" t="s">
        <v>7648</v>
      </c>
      <c r="F330" s="4" t="s">
        <v>2817</v>
      </c>
      <c r="G330" s="4" t="s">
        <v>28</v>
      </c>
      <c r="H330" s="4" t="s">
        <v>8016</v>
      </c>
      <c r="I330" s="4" t="s">
        <v>7516</v>
      </c>
      <c r="J330" s="4">
        <v>2021.0</v>
      </c>
      <c r="K330" s="4" t="s">
        <v>109</v>
      </c>
      <c r="L330" s="19">
        <v>75.9</v>
      </c>
      <c r="M330" s="4" t="s">
        <v>7517</v>
      </c>
      <c r="N330" s="7"/>
      <c r="O330" s="20" t="s">
        <v>2879</v>
      </c>
      <c r="P330" s="20" t="s">
        <v>8160</v>
      </c>
      <c r="Q330" s="20" t="s">
        <v>2881</v>
      </c>
    </row>
    <row r="331">
      <c r="A331" s="4" t="s">
        <v>11</v>
      </c>
      <c r="B331" s="4">
        <v>1.01062664E8</v>
      </c>
      <c r="C331" s="4" t="str">
        <f t="shared" si="1"/>
        <v>PSA101062664</v>
      </c>
      <c r="D331" s="4" t="s">
        <v>2878</v>
      </c>
      <c r="E331" s="4" t="s">
        <v>7648</v>
      </c>
      <c r="F331" s="4" t="s">
        <v>2817</v>
      </c>
      <c r="G331" s="4" t="s">
        <v>28</v>
      </c>
      <c r="H331" s="4" t="s">
        <v>8016</v>
      </c>
      <c r="I331" s="4" t="s">
        <v>7516</v>
      </c>
      <c r="J331" s="4">
        <v>2021.0</v>
      </c>
      <c r="K331" s="4" t="s">
        <v>109</v>
      </c>
      <c r="L331" s="19">
        <v>75.9</v>
      </c>
      <c r="M331" s="4" t="s">
        <v>7517</v>
      </c>
      <c r="N331" s="7"/>
      <c r="O331" s="20" t="s">
        <v>2882</v>
      </c>
      <c r="P331" s="20" t="s">
        <v>8161</v>
      </c>
      <c r="Q331" s="20" t="s">
        <v>2884</v>
      </c>
    </row>
    <row r="332">
      <c r="A332" s="4" t="s">
        <v>11</v>
      </c>
      <c r="B332" s="4">
        <v>8.4830755E7</v>
      </c>
      <c r="C332" s="4" t="str">
        <f t="shared" si="1"/>
        <v>PSA84830755</v>
      </c>
      <c r="D332" s="4" t="s">
        <v>3372</v>
      </c>
      <c r="E332" s="4" t="s">
        <v>8162</v>
      </c>
      <c r="F332" s="4" t="s">
        <v>151</v>
      </c>
      <c r="G332" s="4" t="s">
        <v>28</v>
      </c>
      <c r="H332" s="4" t="s">
        <v>8163</v>
      </c>
      <c r="I332" s="4" t="s">
        <v>7516</v>
      </c>
      <c r="J332" s="4">
        <v>2023.0</v>
      </c>
      <c r="K332" s="4" t="s">
        <v>93</v>
      </c>
      <c r="L332" s="19">
        <v>75.9</v>
      </c>
      <c r="M332" s="4" t="s">
        <v>7517</v>
      </c>
      <c r="N332" s="7"/>
      <c r="O332" s="20" t="s">
        <v>3373</v>
      </c>
      <c r="P332" s="20" t="s">
        <v>8164</v>
      </c>
      <c r="Q332" s="20" t="s">
        <v>3375</v>
      </c>
    </row>
    <row r="333">
      <c r="A333" s="4" t="s">
        <v>12</v>
      </c>
      <c r="B333" s="4">
        <v>4.306760004E9</v>
      </c>
      <c r="C333" s="4" t="str">
        <f t="shared" si="1"/>
        <v>CGC4306760004</v>
      </c>
      <c r="D333" s="4" t="s">
        <v>735</v>
      </c>
      <c r="E333" s="4" t="s">
        <v>8165</v>
      </c>
      <c r="F333" s="4" t="s">
        <v>727</v>
      </c>
      <c r="G333" s="4" t="s">
        <v>688</v>
      </c>
      <c r="H333" s="4" t="s">
        <v>8092</v>
      </c>
      <c r="I333" s="4" t="s">
        <v>7516</v>
      </c>
      <c r="J333" s="4">
        <v>2023.0</v>
      </c>
      <c r="K333" s="4" t="s">
        <v>93</v>
      </c>
      <c r="L333" s="19">
        <v>74.87</v>
      </c>
      <c r="M333" s="4" t="s">
        <v>7517</v>
      </c>
      <c r="N333" s="7"/>
      <c r="O333" s="20" t="s">
        <v>736</v>
      </c>
      <c r="P333" s="20" t="s">
        <v>8166</v>
      </c>
      <c r="Q333" s="20" t="s">
        <v>738</v>
      </c>
    </row>
    <row r="334">
      <c r="A334" s="4" t="s">
        <v>11</v>
      </c>
      <c r="B334" s="4">
        <v>8.2409066E7</v>
      </c>
      <c r="C334" s="4" t="str">
        <f t="shared" si="1"/>
        <v>PSA82409066</v>
      </c>
      <c r="D334" s="4" t="s">
        <v>202</v>
      </c>
      <c r="E334" s="4" t="s">
        <v>8167</v>
      </c>
      <c r="F334" s="4" t="s">
        <v>203</v>
      </c>
      <c r="G334" s="4" t="s">
        <v>28</v>
      </c>
      <c r="H334" s="4" t="s">
        <v>8168</v>
      </c>
      <c r="I334" s="4" t="s">
        <v>7516</v>
      </c>
      <c r="J334" s="4">
        <v>2009.0</v>
      </c>
      <c r="K334" s="4" t="s">
        <v>109</v>
      </c>
      <c r="L334" s="19">
        <v>74.75</v>
      </c>
      <c r="M334" s="4" t="s">
        <v>7517</v>
      </c>
      <c r="N334" s="7"/>
      <c r="O334" s="20" t="s">
        <v>204</v>
      </c>
      <c r="P334" s="20" t="s">
        <v>8169</v>
      </c>
      <c r="Q334" s="20" t="s">
        <v>206</v>
      </c>
    </row>
    <row r="335">
      <c r="A335" s="4" t="s">
        <v>11</v>
      </c>
      <c r="B335" s="4">
        <v>8.8155566E7</v>
      </c>
      <c r="C335" s="4" t="str">
        <f t="shared" si="1"/>
        <v>PSA88155566</v>
      </c>
      <c r="D335" s="4" t="s">
        <v>802</v>
      </c>
      <c r="E335" s="4" t="s">
        <v>8170</v>
      </c>
      <c r="F335" s="4" t="s">
        <v>803</v>
      </c>
      <c r="G335" s="4" t="s">
        <v>28</v>
      </c>
      <c r="H335" s="4" t="s">
        <v>8171</v>
      </c>
      <c r="I335" s="4" t="s">
        <v>7516</v>
      </c>
      <c r="J335" s="4">
        <v>2022.0</v>
      </c>
      <c r="K335" s="4" t="s">
        <v>93</v>
      </c>
      <c r="L335" s="19">
        <v>74.75</v>
      </c>
      <c r="M335" s="4" t="s">
        <v>7517</v>
      </c>
      <c r="N335" s="7"/>
      <c r="O335" s="20" t="s">
        <v>804</v>
      </c>
      <c r="P335" s="20" t="s">
        <v>8172</v>
      </c>
      <c r="Q335" s="20" t="s">
        <v>806</v>
      </c>
    </row>
    <row r="336">
      <c r="A336" s="4" t="s">
        <v>11</v>
      </c>
      <c r="B336" s="4">
        <v>8.203137E7</v>
      </c>
      <c r="C336" s="4" t="str">
        <f t="shared" si="1"/>
        <v>PSA82031370</v>
      </c>
      <c r="D336" s="4" t="s">
        <v>941</v>
      </c>
      <c r="E336" s="4" t="s">
        <v>7610</v>
      </c>
      <c r="F336" s="4" t="s">
        <v>942</v>
      </c>
      <c r="G336" s="4" t="s">
        <v>28</v>
      </c>
      <c r="H336" s="4" t="s">
        <v>8173</v>
      </c>
      <c r="I336" s="4" t="s">
        <v>7516</v>
      </c>
      <c r="J336" s="4">
        <v>2022.0</v>
      </c>
      <c r="K336" s="4" t="s">
        <v>109</v>
      </c>
      <c r="L336" s="19">
        <v>74.75</v>
      </c>
      <c r="M336" s="4" t="s">
        <v>7517</v>
      </c>
      <c r="N336" s="7"/>
      <c r="O336" s="20" t="s">
        <v>943</v>
      </c>
      <c r="P336" s="20" t="s">
        <v>8174</v>
      </c>
      <c r="Q336" s="20" t="s">
        <v>945</v>
      </c>
    </row>
    <row r="337">
      <c r="A337" s="4" t="s">
        <v>11</v>
      </c>
      <c r="B337" s="4">
        <v>1.04233934E8</v>
      </c>
      <c r="C337" s="4" t="str">
        <f t="shared" si="1"/>
        <v>PSA104233934</v>
      </c>
      <c r="D337" s="4" t="s">
        <v>802</v>
      </c>
      <c r="E337" s="4" t="s">
        <v>8170</v>
      </c>
      <c r="F337" s="4" t="s">
        <v>803</v>
      </c>
      <c r="G337" s="4" t="s">
        <v>28</v>
      </c>
      <c r="H337" s="4" t="s">
        <v>8171</v>
      </c>
      <c r="I337" s="4" t="s">
        <v>7516</v>
      </c>
      <c r="J337" s="4">
        <v>2022.0</v>
      </c>
      <c r="K337" s="4" t="s">
        <v>93</v>
      </c>
      <c r="L337" s="19">
        <v>74.75</v>
      </c>
      <c r="M337" s="4" t="s">
        <v>7517</v>
      </c>
      <c r="N337" s="7"/>
      <c r="O337" s="20" t="s">
        <v>1008</v>
      </c>
      <c r="P337" s="20" t="s">
        <v>8175</v>
      </c>
      <c r="Q337" s="20" t="s">
        <v>1010</v>
      </c>
    </row>
    <row r="338">
      <c r="A338" s="4" t="s">
        <v>11</v>
      </c>
      <c r="B338" s="4">
        <v>8.3180288E7</v>
      </c>
      <c r="C338" s="4" t="str">
        <f t="shared" si="1"/>
        <v>PSA83180288</v>
      </c>
      <c r="D338" s="4" t="s">
        <v>1565</v>
      </c>
      <c r="E338" s="4" t="s">
        <v>7575</v>
      </c>
      <c r="F338" s="4" t="s">
        <v>1566</v>
      </c>
      <c r="G338" s="4" t="s">
        <v>116</v>
      </c>
      <c r="H338" s="4" t="s">
        <v>8176</v>
      </c>
      <c r="I338" s="4" t="s">
        <v>7516</v>
      </c>
      <c r="J338" s="4">
        <v>2012.0</v>
      </c>
      <c r="K338" s="4" t="s">
        <v>109</v>
      </c>
      <c r="L338" s="19">
        <v>74.75</v>
      </c>
      <c r="M338" s="4" t="s">
        <v>7517</v>
      </c>
      <c r="N338" s="7"/>
      <c r="O338" s="20" t="s">
        <v>1567</v>
      </c>
      <c r="P338" s="20" t="s">
        <v>8177</v>
      </c>
      <c r="Q338" s="20" t="s">
        <v>1569</v>
      </c>
    </row>
    <row r="339">
      <c r="A339" s="4" t="s">
        <v>11</v>
      </c>
      <c r="B339" s="4">
        <v>1.01428314E8</v>
      </c>
      <c r="C339" s="4" t="str">
        <f t="shared" si="1"/>
        <v>PSA101428314</v>
      </c>
      <c r="D339" s="4" t="s">
        <v>2626</v>
      </c>
      <c r="E339" s="4" t="s">
        <v>8178</v>
      </c>
      <c r="F339" s="4" t="s">
        <v>2627</v>
      </c>
      <c r="G339" s="4" t="s">
        <v>28</v>
      </c>
      <c r="H339" s="4" t="s">
        <v>8179</v>
      </c>
      <c r="I339" s="4" t="s">
        <v>7516</v>
      </c>
      <c r="J339" s="4">
        <v>2022.0</v>
      </c>
      <c r="K339" s="4" t="s">
        <v>109</v>
      </c>
      <c r="L339" s="19">
        <v>74.75</v>
      </c>
      <c r="M339" s="4" t="s">
        <v>7517</v>
      </c>
      <c r="N339" s="7"/>
      <c r="O339" s="20" t="s">
        <v>2628</v>
      </c>
      <c r="P339" s="20" t="s">
        <v>8180</v>
      </c>
      <c r="Q339" s="20" t="s">
        <v>2630</v>
      </c>
    </row>
    <row r="340">
      <c r="A340" s="4" t="s">
        <v>11</v>
      </c>
      <c r="B340" s="4">
        <v>1.02195099E8</v>
      </c>
      <c r="C340" s="4" t="str">
        <f t="shared" si="1"/>
        <v>PSA102195099</v>
      </c>
      <c r="D340" s="4" t="s">
        <v>2816</v>
      </c>
      <c r="E340" s="4" t="s">
        <v>8109</v>
      </c>
      <c r="F340" s="4" t="s">
        <v>2817</v>
      </c>
      <c r="G340" s="4" t="s">
        <v>28</v>
      </c>
      <c r="H340" s="4" t="s">
        <v>8181</v>
      </c>
      <c r="I340" s="4" t="s">
        <v>7516</v>
      </c>
      <c r="J340" s="4">
        <v>2021.0</v>
      </c>
      <c r="K340" s="4" t="s">
        <v>109</v>
      </c>
      <c r="L340" s="19">
        <v>74.75</v>
      </c>
      <c r="M340" s="4" t="s">
        <v>7517</v>
      </c>
      <c r="N340" s="7"/>
      <c r="O340" s="20" t="s">
        <v>2818</v>
      </c>
      <c r="P340" s="20" t="s">
        <v>8182</v>
      </c>
      <c r="Q340" s="20" t="s">
        <v>2820</v>
      </c>
    </row>
    <row r="341">
      <c r="A341" s="4" t="s">
        <v>11</v>
      </c>
      <c r="B341" s="4">
        <v>1.01034765E8</v>
      </c>
      <c r="C341" s="4" t="str">
        <f t="shared" si="1"/>
        <v>PSA101034765</v>
      </c>
      <c r="D341" s="4" t="s">
        <v>2833</v>
      </c>
      <c r="E341" s="4" t="s">
        <v>8183</v>
      </c>
      <c r="F341" s="4" t="s">
        <v>856</v>
      </c>
      <c r="G341" s="4" t="s">
        <v>28</v>
      </c>
      <c r="H341" s="4" t="s">
        <v>7644</v>
      </c>
      <c r="I341" s="4" t="s">
        <v>7516</v>
      </c>
      <c r="J341" s="4">
        <v>2024.0</v>
      </c>
      <c r="K341" s="4" t="s">
        <v>109</v>
      </c>
      <c r="L341" s="19">
        <v>74.75</v>
      </c>
      <c r="M341" s="4" t="s">
        <v>7517</v>
      </c>
      <c r="N341" s="7"/>
      <c r="O341" s="20" t="s">
        <v>2834</v>
      </c>
      <c r="P341" s="20" t="s">
        <v>8184</v>
      </c>
      <c r="Q341" s="20" t="s">
        <v>2836</v>
      </c>
    </row>
    <row r="342">
      <c r="A342" s="4" t="s">
        <v>11</v>
      </c>
      <c r="B342" s="4">
        <v>1.09061821E8</v>
      </c>
      <c r="C342" s="4" t="str">
        <f t="shared" si="1"/>
        <v>PSA109061821</v>
      </c>
      <c r="D342" s="4" t="s">
        <v>2853</v>
      </c>
      <c r="E342" s="4" t="s">
        <v>8185</v>
      </c>
      <c r="F342" s="4" t="s">
        <v>2854</v>
      </c>
      <c r="G342" s="4" t="s">
        <v>28</v>
      </c>
      <c r="H342" s="4" t="s">
        <v>8186</v>
      </c>
      <c r="I342" s="4" t="s">
        <v>7516</v>
      </c>
      <c r="J342" s="4">
        <v>2016.0</v>
      </c>
      <c r="K342" s="4" t="s">
        <v>109</v>
      </c>
      <c r="L342" s="19">
        <v>74.75</v>
      </c>
      <c r="M342" s="4" t="s">
        <v>7517</v>
      </c>
      <c r="N342" s="7"/>
      <c r="O342" s="20" t="s">
        <v>2855</v>
      </c>
      <c r="P342" s="20" t="s">
        <v>8187</v>
      </c>
      <c r="Q342" s="20" t="s">
        <v>2857</v>
      </c>
    </row>
    <row r="343">
      <c r="A343" s="4" t="s">
        <v>11</v>
      </c>
      <c r="B343" s="4">
        <v>1.01062633E8</v>
      </c>
      <c r="C343" s="4" t="str">
        <f t="shared" si="1"/>
        <v>PSA101062633</v>
      </c>
      <c r="D343" s="4" t="s">
        <v>2874</v>
      </c>
      <c r="E343" s="4" t="s">
        <v>8188</v>
      </c>
      <c r="F343" s="4" t="s">
        <v>146</v>
      </c>
      <c r="G343" s="4" t="s">
        <v>28</v>
      </c>
      <c r="H343" s="4" t="s">
        <v>7665</v>
      </c>
      <c r="I343" s="4" t="s">
        <v>7516</v>
      </c>
      <c r="J343" s="4">
        <v>2018.0</v>
      </c>
      <c r="K343" s="4" t="s">
        <v>109</v>
      </c>
      <c r="L343" s="19">
        <v>74.75</v>
      </c>
      <c r="M343" s="4" t="s">
        <v>7517</v>
      </c>
      <c r="N343" s="7"/>
      <c r="O343" s="20" t="s">
        <v>2875</v>
      </c>
      <c r="P343" s="20" t="s">
        <v>8189</v>
      </c>
      <c r="Q343" s="20" t="s">
        <v>2877</v>
      </c>
    </row>
    <row r="344">
      <c r="A344" s="4" t="s">
        <v>11</v>
      </c>
      <c r="B344" s="4">
        <v>1.03148728E8</v>
      </c>
      <c r="C344" s="4" t="str">
        <f t="shared" si="1"/>
        <v>PSA103148728</v>
      </c>
      <c r="D344" s="4" t="s">
        <v>2833</v>
      </c>
      <c r="E344" s="4" t="s">
        <v>8183</v>
      </c>
      <c r="F344" s="4" t="s">
        <v>856</v>
      </c>
      <c r="G344" s="4" t="s">
        <v>28</v>
      </c>
      <c r="H344" s="4" t="s">
        <v>7644</v>
      </c>
      <c r="I344" s="4" t="s">
        <v>7516</v>
      </c>
      <c r="J344" s="4">
        <v>2024.0</v>
      </c>
      <c r="K344" s="4" t="s">
        <v>109</v>
      </c>
      <c r="L344" s="19">
        <v>74.75</v>
      </c>
      <c r="M344" s="4" t="s">
        <v>7517</v>
      </c>
      <c r="N344" s="7"/>
      <c r="O344" s="20" t="s">
        <v>2964</v>
      </c>
      <c r="P344" s="20" t="s">
        <v>8190</v>
      </c>
      <c r="Q344" s="20" t="s">
        <v>2966</v>
      </c>
    </row>
    <row r="345">
      <c r="A345" s="4" t="s">
        <v>12</v>
      </c>
      <c r="B345" s="4">
        <v>1.401020273053E12</v>
      </c>
      <c r="C345" s="4" t="str">
        <f t="shared" si="1"/>
        <v>CGC1401020273053</v>
      </c>
      <c r="D345" s="4" t="s">
        <v>3943</v>
      </c>
      <c r="E345" s="4" t="s">
        <v>8191</v>
      </c>
      <c r="F345" s="4" t="s">
        <v>693</v>
      </c>
      <c r="G345" s="4">
        <v>9.0</v>
      </c>
      <c r="H345" s="4" t="s">
        <v>7657</v>
      </c>
      <c r="I345" s="4" t="s">
        <v>7516</v>
      </c>
      <c r="J345" s="4">
        <v>2000.0</v>
      </c>
      <c r="K345" s="4" t="s">
        <v>93</v>
      </c>
      <c r="L345" s="19">
        <v>74.75</v>
      </c>
      <c r="M345" s="4" t="s">
        <v>7517</v>
      </c>
      <c r="N345" s="7"/>
      <c r="O345" s="20" t="s">
        <v>3944</v>
      </c>
      <c r="P345" s="20" t="s">
        <v>8192</v>
      </c>
      <c r="Q345" s="20" t="s">
        <v>3946</v>
      </c>
    </row>
    <row r="346">
      <c r="A346" s="4" t="s">
        <v>11</v>
      </c>
      <c r="B346" s="4">
        <v>1.05494175E8</v>
      </c>
      <c r="C346" s="4" t="str">
        <f t="shared" si="1"/>
        <v>PSA105494175</v>
      </c>
      <c r="D346" s="4" t="s">
        <v>1214</v>
      </c>
      <c r="E346" s="4" t="s">
        <v>8193</v>
      </c>
      <c r="F346" s="4" t="s">
        <v>141</v>
      </c>
      <c r="G346" s="4" t="s">
        <v>585</v>
      </c>
      <c r="H346" s="4" t="s">
        <v>7539</v>
      </c>
      <c r="I346" s="4" t="s">
        <v>7516</v>
      </c>
      <c r="J346" s="4">
        <v>1999.0</v>
      </c>
      <c r="K346" s="4" t="s">
        <v>93</v>
      </c>
      <c r="L346" s="19">
        <v>73.6</v>
      </c>
      <c r="M346" s="4" t="s">
        <v>7517</v>
      </c>
      <c r="N346" s="7"/>
      <c r="O346" s="20" t="s">
        <v>1215</v>
      </c>
      <c r="P346" s="20" t="s">
        <v>8194</v>
      </c>
      <c r="Q346" s="20" t="s">
        <v>1217</v>
      </c>
    </row>
    <row r="347">
      <c r="A347" s="4" t="s">
        <v>11</v>
      </c>
      <c r="B347" s="4">
        <v>1.05996924E8</v>
      </c>
      <c r="C347" s="4" t="str">
        <f t="shared" si="1"/>
        <v>PSA105996924</v>
      </c>
      <c r="D347" s="4" t="s">
        <v>1265</v>
      </c>
      <c r="E347" s="4" t="s">
        <v>7584</v>
      </c>
      <c r="F347" s="4" t="s">
        <v>1094</v>
      </c>
      <c r="G347" s="4" t="s">
        <v>585</v>
      </c>
      <c r="H347" s="4" t="s">
        <v>7539</v>
      </c>
      <c r="I347" s="4" t="s">
        <v>7516</v>
      </c>
      <c r="J347" s="4">
        <v>1999.0</v>
      </c>
      <c r="K347" s="4" t="s">
        <v>93</v>
      </c>
      <c r="L347" s="19">
        <v>73.6</v>
      </c>
      <c r="M347" s="4" t="s">
        <v>7517</v>
      </c>
      <c r="N347" s="7"/>
      <c r="O347" s="20" t="s">
        <v>1266</v>
      </c>
      <c r="P347" s="20" t="s">
        <v>8195</v>
      </c>
      <c r="Q347" s="20" t="s">
        <v>1268</v>
      </c>
    </row>
    <row r="348">
      <c r="A348" s="4" t="s">
        <v>11</v>
      </c>
      <c r="B348" s="4">
        <v>1.05494185E8</v>
      </c>
      <c r="C348" s="4" t="str">
        <f t="shared" si="1"/>
        <v>PSA105494185</v>
      </c>
      <c r="D348" s="4" t="s">
        <v>1265</v>
      </c>
      <c r="E348" s="4" t="s">
        <v>7584</v>
      </c>
      <c r="F348" s="4" t="s">
        <v>1094</v>
      </c>
      <c r="G348" s="4" t="s">
        <v>585</v>
      </c>
      <c r="H348" s="4" t="s">
        <v>7539</v>
      </c>
      <c r="I348" s="4" t="s">
        <v>7516</v>
      </c>
      <c r="J348" s="4">
        <v>1999.0</v>
      </c>
      <c r="K348" s="4" t="s">
        <v>93</v>
      </c>
      <c r="L348" s="19">
        <v>73.6</v>
      </c>
      <c r="M348" s="4" t="s">
        <v>7517</v>
      </c>
      <c r="N348" s="7"/>
      <c r="O348" s="20" t="s">
        <v>1269</v>
      </c>
      <c r="P348" s="20" t="s">
        <v>8196</v>
      </c>
      <c r="Q348" s="20" t="s">
        <v>1271</v>
      </c>
    </row>
    <row r="349">
      <c r="A349" s="4" t="s">
        <v>11</v>
      </c>
      <c r="B349" s="4">
        <v>1.11981399E8</v>
      </c>
      <c r="C349" s="4" t="str">
        <f t="shared" si="1"/>
        <v>PSA111981399</v>
      </c>
      <c r="D349" s="4" t="s">
        <v>1371</v>
      </c>
      <c r="E349" s="4" t="s">
        <v>8197</v>
      </c>
      <c r="F349" s="4" t="s">
        <v>124</v>
      </c>
      <c r="G349" s="4" t="s">
        <v>178</v>
      </c>
      <c r="H349" s="4" t="s">
        <v>7539</v>
      </c>
      <c r="I349" s="4" t="s">
        <v>7516</v>
      </c>
      <c r="J349" s="4">
        <v>2000.0</v>
      </c>
      <c r="K349" s="4" t="s">
        <v>93</v>
      </c>
      <c r="L349" s="19">
        <v>73.6</v>
      </c>
      <c r="M349" s="4" t="s">
        <v>7517</v>
      </c>
      <c r="N349" s="7"/>
      <c r="O349" s="20" t="s">
        <v>1372</v>
      </c>
      <c r="P349" s="20" t="s">
        <v>8198</v>
      </c>
      <c r="Q349" s="20" t="s">
        <v>1374</v>
      </c>
    </row>
    <row r="350">
      <c r="A350" s="4" t="s">
        <v>11</v>
      </c>
      <c r="B350" s="4">
        <v>1.12803466E8</v>
      </c>
      <c r="C350" s="4" t="str">
        <f t="shared" si="1"/>
        <v>PSA112803466</v>
      </c>
      <c r="D350" s="4" t="s">
        <v>2249</v>
      </c>
      <c r="E350" s="4" t="s">
        <v>7948</v>
      </c>
      <c r="F350" s="4" t="s">
        <v>2250</v>
      </c>
      <c r="G350" s="4" t="s">
        <v>178</v>
      </c>
      <c r="H350" s="4" t="s">
        <v>8199</v>
      </c>
      <c r="I350" s="4" t="s">
        <v>7516</v>
      </c>
      <c r="J350" s="4">
        <v>2008.0</v>
      </c>
      <c r="K350" s="4" t="s">
        <v>93</v>
      </c>
      <c r="L350" s="19">
        <v>73.6</v>
      </c>
      <c r="M350" s="4" t="s">
        <v>7517</v>
      </c>
      <c r="N350" s="7"/>
      <c r="O350" s="20" t="s">
        <v>2251</v>
      </c>
      <c r="P350" s="20" t="s">
        <v>8200</v>
      </c>
      <c r="Q350" s="20" t="s">
        <v>2253</v>
      </c>
    </row>
    <row r="351">
      <c r="A351" s="4" t="s">
        <v>11</v>
      </c>
      <c r="B351" s="4">
        <v>1.06531318E8</v>
      </c>
      <c r="C351" s="4" t="str">
        <f t="shared" si="1"/>
        <v>PSA106531318</v>
      </c>
      <c r="D351" s="4" t="s">
        <v>743</v>
      </c>
      <c r="E351" s="4" t="s">
        <v>7880</v>
      </c>
      <c r="F351" s="4" t="s">
        <v>385</v>
      </c>
      <c r="G351" s="4" t="s">
        <v>28</v>
      </c>
      <c r="H351" s="4" t="s">
        <v>8101</v>
      </c>
      <c r="I351" s="4" t="s">
        <v>7516</v>
      </c>
      <c r="J351" s="4">
        <v>2025.0</v>
      </c>
      <c r="K351" s="4" t="s">
        <v>93</v>
      </c>
      <c r="L351" s="19">
        <v>72.45</v>
      </c>
      <c r="M351" s="4" t="s">
        <v>7517</v>
      </c>
      <c r="N351" s="7"/>
      <c r="O351" s="20" t="s">
        <v>744</v>
      </c>
      <c r="P351" s="20" t="s">
        <v>8201</v>
      </c>
      <c r="Q351" s="20" t="s">
        <v>746</v>
      </c>
    </row>
    <row r="352">
      <c r="A352" s="4" t="s">
        <v>11</v>
      </c>
      <c r="B352" s="4">
        <v>1.02788147E8</v>
      </c>
      <c r="C352" s="4" t="str">
        <f t="shared" si="1"/>
        <v>PSA102788147</v>
      </c>
      <c r="D352" s="4" t="s">
        <v>860</v>
      </c>
      <c r="E352" s="4" t="s">
        <v>8202</v>
      </c>
      <c r="F352" s="4" t="s">
        <v>323</v>
      </c>
      <c r="G352" s="4" t="s">
        <v>28</v>
      </c>
      <c r="H352" s="4" t="s">
        <v>7539</v>
      </c>
      <c r="I352" s="4" t="s">
        <v>7516</v>
      </c>
      <c r="J352" s="4">
        <v>2024.0</v>
      </c>
      <c r="K352" s="4" t="s">
        <v>93</v>
      </c>
      <c r="L352" s="19">
        <v>72.45</v>
      </c>
      <c r="M352" s="4" t="s">
        <v>7517</v>
      </c>
      <c r="N352" s="7"/>
      <c r="O352" s="20" t="s">
        <v>861</v>
      </c>
      <c r="P352" s="20" t="s">
        <v>8203</v>
      </c>
      <c r="Q352" s="20" t="s">
        <v>863</v>
      </c>
    </row>
    <row r="353">
      <c r="A353" s="4" t="s">
        <v>11</v>
      </c>
      <c r="B353" s="4">
        <v>1.05494186E8</v>
      </c>
      <c r="C353" s="4" t="str">
        <f t="shared" si="1"/>
        <v>PSA105494186</v>
      </c>
      <c r="D353" s="4" t="s">
        <v>1280</v>
      </c>
      <c r="E353" s="4" t="s">
        <v>8142</v>
      </c>
      <c r="F353" s="4" t="s">
        <v>1094</v>
      </c>
      <c r="G353" s="4" t="s">
        <v>178</v>
      </c>
      <c r="H353" s="4" t="s">
        <v>7539</v>
      </c>
      <c r="I353" s="4" t="s">
        <v>7516</v>
      </c>
      <c r="J353" s="4">
        <v>1999.0</v>
      </c>
      <c r="K353" s="4" t="s">
        <v>93</v>
      </c>
      <c r="L353" s="19">
        <v>72.45</v>
      </c>
      <c r="M353" s="4" t="s">
        <v>7517</v>
      </c>
      <c r="N353" s="7"/>
      <c r="O353" s="20" t="s">
        <v>1281</v>
      </c>
      <c r="P353" s="20" t="s">
        <v>8204</v>
      </c>
      <c r="Q353" s="20" t="s">
        <v>1283</v>
      </c>
    </row>
    <row r="354">
      <c r="A354" s="4" t="s">
        <v>11</v>
      </c>
      <c r="B354" s="4">
        <v>1.09467314E8</v>
      </c>
      <c r="C354" s="4" t="str">
        <f t="shared" si="1"/>
        <v>PSA109467314</v>
      </c>
      <c r="D354" s="4" t="s">
        <v>1304</v>
      </c>
      <c r="E354" s="4" t="s">
        <v>8205</v>
      </c>
      <c r="F354" s="4" t="s">
        <v>1305</v>
      </c>
      <c r="G354" s="4" t="s">
        <v>178</v>
      </c>
      <c r="H354" s="4" t="s">
        <v>8206</v>
      </c>
      <c r="I354" s="4" t="s">
        <v>7516</v>
      </c>
      <c r="J354" s="4">
        <v>2006.0</v>
      </c>
      <c r="K354" s="4" t="s">
        <v>93</v>
      </c>
      <c r="L354" s="19">
        <v>72.45</v>
      </c>
      <c r="M354" s="4" t="s">
        <v>7517</v>
      </c>
      <c r="N354" s="7"/>
      <c r="O354" s="20" t="s">
        <v>1306</v>
      </c>
      <c r="P354" s="20" t="s">
        <v>8207</v>
      </c>
      <c r="Q354" s="20" t="s">
        <v>1308</v>
      </c>
    </row>
    <row r="355">
      <c r="A355" s="4" t="s">
        <v>11</v>
      </c>
      <c r="B355" s="4">
        <v>9.3576968E7</v>
      </c>
      <c r="C355" s="4" t="str">
        <f t="shared" si="1"/>
        <v>PSA93576968</v>
      </c>
      <c r="D355" s="4" t="s">
        <v>1698</v>
      </c>
      <c r="E355" s="4" t="s">
        <v>8208</v>
      </c>
      <c r="F355" s="4" t="s">
        <v>1699</v>
      </c>
      <c r="G355" s="4" t="s">
        <v>116</v>
      </c>
      <c r="H355" s="4" t="s">
        <v>8209</v>
      </c>
      <c r="I355" s="4" t="s">
        <v>7516</v>
      </c>
      <c r="J355" s="4">
        <v>2015.0</v>
      </c>
      <c r="K355" s="4" t="s">
        <v>109</v>
      </c>
      <c r="L355" s="19">
        <v>72.45</v>
      </c>
      <c r="M355" s="4" t="s">
        <v>7517</v>
      </c>
      <c r="N355" s="7"/>
      <c r="O355" s="20" t="s">
        <v>1700</v>
      </c>
      <c r="P355" s="20" t="s">
        <v>8210</v>
      </c>
      <c r="Q355" s="20" t="s">
        <v>1702</v>
      </c>
    </row>
    <row r="356">
      <c r="A356" s="4" t="s">
        <v>11</v>
      </c>
      <c r="B356" s="4">
        <v>7.1767481E7</v>
      </c>
      <c r="C356" s="4" t="str">
        <f t="shared" si="1"/>
        <v>PSA71767481</v>
      </c>
      <c r="D356" s="4" t="s">
        <v>1777</v>
      </c>
      <c r="E356" s="4" t="s">
        <v>8211</v>
      </c>
      <c r="F356" s="4" t="s">
        <v>156</v>
      </c>
      <c r="G356" s="4" t="s">
        <v>28</v>
      </c>
      <c r="H356" s="4" t="s">
        <v>7940</v>
      </c>
      <c r="I356" s="4" t="s">
        <v>7516</v>
      </c>
      <c r="J356" s="4">
        <v>2022.0</v>
      </c>
      <c r="K356" s="4" t="s">
        <v>93</v>
      </c>
      <c r="L356" s="19">
        <v>72.45</v>
      </c>
      <c r="M356" s="4" t="s">
        <v>7517</v>
      </c>
      <c r="N356" s="7"/>
      <c r="O356" s="20" t="s">
        <v>1778</v>
      </c>
      <c r="P356" s="20" t="s">
        <v>8212</v>
      </c>
      <c r="Q356" s="20" t="s">
        <v>1780</v>
      </c>
    </row>
    <row r="357">
      <c r="A357" s="4" t="s">
        <v>11</v>
      </c>
      <c r="B357" s="4">
        <v>1.0838189E8</v>
      </c>
      <c r="C357" s="4" t="str">
        <f t="shared" si="1"/>
        <v>PSA108381890</v>
      </c>
      <c r="D357" s="4" t="s">
        <v>2029</v>
      </c>
      <c r="E357" s="4" t="s">
        <v>8213</v>
      </c>
      <c r="F357" s="4" t="s">
        <v>309</v>
      </c>
      <c r="G357" s="4" t="s">
        <v>116</v>
      </c>
      <c r="H357" s="4" t="s">
        <v>7539</v>
      </c>
      <c r="I357" s="4" t="s">
        <v>7516</v>
      </c>
      <c r="J357" s="4">
        <v>2000.0</v>
      </c>
      <c r="K357" s="4" t="s">
        <v>93</v>
      </c>
      <c r="L357" s="19">
        <v>72.45</v>
      </c>
      <c r="M357" s="4" t="s">
        <v>7517</v>
      </c>
      <c r="N357" s="7"/>
      <c r="O357" s="20" t="s">
        <v>2030</v>
      </c>
      <c r="P357" s="20" t="s">
        <v>8214</v>
      </c>
      <c r="Q357" s="20" t="s">
        <v>2032</v>
      </c>
    </row>
    <row r="358">
      <c r="A358" s="4" t="s">
        <v>11</v>
      </c>
      <c r="B358" s="4">
        <v>9.6945231E7</v>
      </c>
      <c r="C358" s="4" t="str">
        <f t="shared" si="1"/>
        <v>PSA96945231</v>
      </c>
      <c r="D358" s="4" t="s">
        <v>331</v>
      </c>
      <c r="E358" s="4" t="s">
        <v>8215</v>
      </c>
      <c r="F358" s="4" t="s">
        <v>332</v>
      </c>
      <c r="G358" s="4" t="s">
        <v>116</v>
      </c>
      <c r="H358" s="4" t="s">
        <v>8024</v>
      </c>
      <c r="I358" s="4" t="s">
        <v>7516</v>
      </c>
      <c r="J358" s="4">
        <v>2021.0</v>
      </c>
      <c r="K358" s="4" t="s">
        <v>93</v>
      </c>
      <c r="L358" s="19">
        <v>71.3</v>
      </c>
      <c r="M358" s="4" t="s">
        <v>7517</v>
      </c>
      <c r="N358" s="7"/>
      <c r="O358" s="20" t="s">
        <v>333</v>
      </c>
      <c r="P358" s="20" t="s">
        <v>8216</v>
      </c>
      <c r="Q358" s="20" t="s">
        <v>335</v>
      </c>
    </row>
    <row r="359">
      <c r="A359" s="4" t="s">
        <v>11</v>
      </c>
      <c r="B359" s="4">
        <v>1.01062658E8</v>
      </c>
      <c r="C359" s="4" t="str">
        <f t="shared" si="1"/>
        <v>PSA101062658</v>
      </c>
      <c r="D359" s="4" t="s">
        <v>2865</v>
      </c>
      <c r="E359" s="4" t="s">
        <v>8003</v>
      </c>
      <c r="F359" s="4" t="s">
        <v>2817</v>
      </c>
      <c r="G359" s="4" t="s">
        <v>28</v>
      </c>
      <c r="H359" s="4" t="s">
        <v>8016</v>
      </c>
      <c r="I359" s="4" t="s">
        <v>7516</v>
      </c>
      <c r="J359" s="4">
        <v>2021.0</v>
      </c>
      <c r="K359" s="4" t="s">
        <v>109</v>
      </c>
      <c r="L359" s="19">
        <v>71.3</v>
      </c>
      <c r="M359" s="4" t="s">
        <v>7517</v>
      </c>
      <c r="N359" s="7"/>
      <c r="O359" s="20" t="s">
        <v>2866</v>
      </c>
      <c r="P359" s="20" t="s">
        <v>8217</v>
      </c>
      <c r="Q359" s="20" t="s">
        <v>2868</v>
      </c>
    </row>
    <row r="360">
      <c r="A360" s="4" t="s">
        <v>11</v>
      </c>
      <c r="B360" s="4">
        <v>1.08988207E8</v>
      </c>
      <c r="C360" s="4" t="str">
        <f t="shared" si="1"/>
        <v>PSA108988207</v>
      </c>
      <c r="D360" s="4" t="s">
        <v>556</v>
      </c>
      <c r="E360" s="4" t="s">
        <v>8218</v>
      </c>
      <c r="F360" s="4" t="s">
        <v>385</v>
      </c>
      <c r="G360" s="4" t="s">
        <v>116</v>
      </c>
      <c r="H360" s="4" t="s">
        <v>8219</v>
      </c>
      <c r="I360" s="4" t="s">
        <v>7516</v>
      </c>
      <c r="J360" s="4">
        <v>2023.0</v>
      </c>
      <c r="K360" s="4" t="s">
        <v>93</v>
      </c>
      <c r="L360" s="19">
        <v>70.15</v>
      </c>
      <c r="M360" s="4" t="s">
        <v>7517</v>
      </c>
      <c r="N360" s="7"/>
      <c r="O360" s="20" t="s">
        <v>557</v>
      </c>
      <c r="P360" s="20" t="s">
        <v>8220</v>
      </c>
      <c r="Q360" s="20" t="s">
        <v>559</v>
      </c>
    </row>
    <row r="361">
      <c r="A361" s="4" t="s">
        <v>11</v>
      </c>
      <c r="B361" s="4">
        <v>1.08988208E8</v>
      </c>
      <c r="C361" s="4" t="str">
        <f t="shared" si="1"/>
        <v>PSA108988208</v>
      </c>
      <c r="D361" s="4" t="s">
        <v>556</v>
      </c>
      <c r="E361" s="4" t="s">
        <v>8218</v>
      </c>
      <c r="F361" s="4" t="s">
        <v>385</v>
      </c>
      <c r="G361" s="4" t="s">
        <v>116</v>
      </c>
      <c r="H361" s="4" t="s">
        <v>8219</v>
      </c>
      <c r="I361" s="4" t="s">
        <v>7516</v>
      </c>
      <c r="J361" s="4">
        <v>2023.0</v>
      </c>
      <c r="K361" s="4" t="s">
        <v>93</v>
      </c>
      <c r="L361" s="19">
        <v>70.15</v>
      </c>
      <c r="M361" s="4" t="s">
        <v>7517</v>
      </c>
      <c r="N361" s="7"/>
      <c r="O361" s="20" t="s">
        <v>560</v>
      </c>
      <c r="P361" s="20" t="s">
        <v>8221</v>
      </c>
      <c r="Q361" s="20" t="s">
        <v>562</v>
      </c>
    </row>
    <row r="362">
      <c r="A362" s="4" t="s">
        <v>11</v>
      </c>
      <c r="B362" s="4">
        <v>9.6484686E7</v>
      </c>
      <c r="C362" s="4" t="str">
        <f t="shared" si="1"/>
        <v>PSA96484686</v>
      </c>
      <c r="D362" s="4" t="s">
        <v>1834</v>
      </c>
      <c r="E362" s="4" t="s">
        <v>8222</v>
      </c>
      <c r="F362" s="4" t="s">
        <v>141</v>
      </c>
      <c r="G362" s="4" t="s">
        <v>585</v>
      </c>
      <c r="H362" s="4" t="s">
        <v>8223</v>
      </c>
      <c r="I362" s="4" t="s">
        <v>7516</v>
      </c>
      <c r="J362" s="4">
        <v>1999.0</v>
      </c>
      <c r="K362" s="4" t="s">
        <v>93</v>
      </c>
      <c r="L362" s="19">
        <v>70.15</v>
      </c>
      <c r="M362" s="4" t="s">
        <v>7517</v>
      </c>
      <c r="N362" s="7"/>
      <c r="O362" s="20" t="s">
        <v>1835</v>
      </c>
      <c r="P362" s="20" t="s">
        <v>8224</v>
      </c>
      <c r="Q362" s="20" t="s">
        <v>1837</v>
      </c>
    </row>
    <row r="363">
      <c r="A363" s="4" t="s">
        <v>11</v>
      </c>
      <c r="B363" s="4">
        <v>1.09310257E8</v>
      </c>
      <c r="C363" s="4" t="str">
        <f t="shared" si="1"/>
        <v>PSA109310257</v>
      </c>
      <c r="D363" s="4" t="s">
        <v>2193</v>
      </c>
      <c r="E363" s="4" t="s">
        <v>7586</v>
      </c>
      <c r="F363" s="4" t="s">
        <v>2186</v>
      </c>
      <c r="G363" s="4" t="s">
        <v>116</v>
      </c>
      <c r="H363" s="4" t="s">
        <v>7539</v>
      </c>
      <c r="I363" s="4" t="s">
        <v>7516</v>
      </c>
      <c r="J363" s="4">
        <v>2017.0</v>
      </c>
      <c r="K363" s="4" t="s">
        <v>93</v>
      </c>
      <c r="L363" s="19">
        <v>70.15</v>
      </c>
      <c r="M363" s="4" t="s">
        <v>7517</v>
      </c>
      <c r="N363" s="7"/>
      <c r="O363" s="20" t="s">
        <v>2194</v>
      </c>
      <c r="P363" s="20" t="s">
        <v>8225</v>
      </c>
      <c r="Q363" s="20" t="s">
        <v>2196</v>
      </c>
    </row>
    <row r="364">
      <c r="A364" s="4" t="s">
        <v>11</v>
      </c>
      <c r="B364" s="4">
        <v>1.09310264E8</v>
      </c>
      <c r="C364" s="4" t="str">
        <f t="shared" si="1"/>
        <v>PSA109310264</v>
      </c>
      <c r="D364" s="4" t="s">
        <v>2193</v>
      </c>
      <c r="E364" s="4" t="s">
        <v>7586</v>
      </c>
      <c r="F364" s="4" t="s">
        <v>2186</v>
      </c>
      <c r="G364" s="4" t="s">
        <v>116</v>
      </c>
      <c r="H364" s="4" t="s">
        <v>7539</v>
      </c>
      <c r="I364" s="4" t="s">
        <v>7516</v>
      </c>
      <c r="J364" s="4">
        <v>2017.0</v>
      </c>
      <c r="K364" s="4" t="s">
        <v>93</v>
      </c>
      <c r="L364" s="19">
        <v>70.15</v>
      </c>
      <c r="M364" s="4" t="s">
        <v>7517</v>
      </c>
      <c r="N364" s="7"/>
      <c r="O364" s="20" t="s">
        <v>2212</v>
      </c>
      <c r="P364" s="20" t="s">
        <v>8226</v>
      </c>
      <c r="Q364" s="20" t="s">
        <v>2214</v>
      </c>
    </row>
    <row r="365">
      <c r="A365" s="4" t="s">
        <v>11</v>
      </c>
      <c r="B365" s="4">
        <v>1.09310265E8</v>
      </c>
      <c r="C365" s="4" t="str">
        <f t="shared" si="1"/>
        <v>PSA109310265</v>
      </c>
      <c r="D365" s="4" t="s">
        <v>2193</v>
      </c>
      <c r="E365" s="4" t="s">
        <v>7586</v>
      </c>
      <c r="F365" s="4" t="s">
        <v>2186</v>
      </c>
      <c r="G365" s="4" t="s">
        <v>116</v>
      </c>
      <c r="H365" s="4" t="s">
        <v>7539</v>
      </c>
      <c r="I365" s="4" t="s">
        <v>7516</v>
      </c>
      <c r="J365" s="4">
        <v>2017.0</v>
      </c>
      <c r="K365" s="4" t="s">
        <v>93</v>
      </c>
      <c r="L365" s="19">
        <v>70.15</v>
      </c>
      <c r="M365" s="4" t="s">
        <v>7517</v>
      </c>
      <c r="N365" s="7"/>
      <c r="O365" s="20" t="s">
        <v>2215</v>
      </c>
      <c r="P365" s="20" t="s">
        <v>8227</v>
      </c>
      <c r="Q365" s="20" t="s">
        <v>2217</v>
      </c>
    </row>
    <row r="366">
      <c r="A366" s="4" t="s">
        <v>11</v>
      </c>
      <c r="B366" s="4">
        <v>1.07925218E8</v>
      </c>
      <c r="C366" s="4" t="str">
        <f t="shared" si="1"/>
        <v>PSA107925218</v>
      </c>
      <c r="D366" s="4" t="s">
        <v>2952</v>
      </c>
      <c r="E366" s="4" t="s">
        <v>8202</v>
      </c>
      <c r="F366" s="4" t="s">
        <v>2953</v>
      </c>
      <c r="G366" s="4" t="s">
        <v>28</v>
      </c>
      <c r="H366" s="4" t="s">
        <v>7829</v>
      </c>
      <c r="I366" s="4" t="s">
        <v>7516</v>
      </c>
      <c r="J366" s="4">
        <v>2024.0</v>
      </c>
      <c r="K366" s="4" t="s">
        <v>109</v>
      </c>
      <c r="L366" s="19">
        <v>70.15</v>
      </c>
      <c r="M366" s="4" t="s">
        <v>7517</v>
      </c>
      <c r="N366" s="7"/>
      <c r="O366" s="20" t="s">
        <v>2954</v>
      </c>
      <c r="P366" s="20" t="s">
        <v>8228</v>
      </c>
      <c r="Q366" s="20" t="s">
        <v>2956</v>
      </c>
    </row>
    <row r="367">
      <c r="A367" s="4" t="s">
        <v>11</v>
      </c>
      <c r="B367" s="4">
        <v>1.07750913E8</v>
      </c>
      <c r="C367" s="4" t="str">
        <f t="shared" si="1"/>
        <v>PSA107750913</v>
      </c>
      <c r="D367" s="4" t="s">
        <v>3509</v>
      </c>
      <c r="E367" s="4" t="s">
        <v>7705</v>
      </c>
      <c r="F367" s="4" t="s">
        <v>564</v>
      </c>
      <c r="G367" s="4" t="s">
        <v>28</v>
      </c>
      <c r="H367" s="4" t="s">
        <v>7644</v>
      </c>
      <c r="I367" s="4" t="s">
        <v>7516</v>
      </c>
      <c r="J367" s="4">
        <v>2024.0</v>
      </c>
      <c r="K367" s="4" t="s">
        <v>109</v>
      </c>
      <c r="L367" s="19">
        <v>70.15</v>
      </c>
      <c r="M367" s="4" t="s">
        <v>7517</v>
      </c>
      <c r="N367" s="7"/>
      <c r="O367" s="20" t="s">
        <v>3510</v>
      </c>
      <c r="P367" s="20" t="s">
        <v>8229</v>
      </c>
      <c r="Q367" s="20" t="s">
        <v>3512</v>
      </c>
    </row>
    <row r="368">
      <c r="A368" s="4" t="s">
        <v>11</v>
      </c>
      <c r="B368" s="4">
        <v>1.07158589E8</v>
      </c>
      <c r="C368" s="4" t="str">
        <f t="shared" si="1"/>
        <v>PSA107158589</v>
      </c>
      <c r="D368" s="4" t="s">
        <v>3509</v>
      </c>
      <c r="E368" s="4" t="s">
        <v>7705</v>
      </c>
      <c r="F368" s="4" t="s">
        <v>564</v>
      </c>
      <c r="G368" s="4" t="s">
        <v>28</v>
      </c>
      <c r="H368" s="4" t="s">
        <v>7644</v>
      </c>
      <c r="I368" s="4" t="s">
        <v>7516</v>
      </c>
      <c r="J368" s="4">
        <v>2024.0</v>
      </c>
      <c r="K368" s="4" t="s">
        <v>109</v>
      </c>
      <c r="L368" s="19">
        <v>70.15</v>
      </c>
      <c r="M368" s="4" t="s">
        <v>7517</v>
      </c>
      <c r="N368" s="7"/>
      <c r="O368" s="20" t="s">
        <v>3690</v>
      </c>
      <c r="P368" s="20" t="s">
        <v>8230</v>
      </c>
      <c r="Q368" s="20" t="s">
        <v>3692</v>
      </c>
    </row>
    <row r="369">
      <c r="A369" s="4" t="s">
        <v>11</v>
      </c>
      <c r="B369" s="4">
        <v>1.04448236E8</v>
      </c>
      <c r="C369" s="4" t="str">
        <f t="shared" si="1"/>
        <v>PSA104448236</v>
      </c>
      <c r="D369" s="4" t="s">
        <v>3509</v>
      </c>
      <c r="E369" s="4" t="s">
        <v>7705</v>
      </c>
      <c r="F369" s="4" t="s">
        <v>564</v>
      </c>
      <c r="G369" s="4" t="s">
        <v>28</v>
      </c>
      <c r="H369" s="4" t="s">
        <v>7644</v>
      </c>
      <c r="I369" s="4" t="s">
        <v>7516</v>
      </c>
      <c r="J369" s="4">
        <v>2024.0</v>
      </c>
      <c r="K369" s="4" t="s">
        <v>109</v>
      </c>
      <c r="L369" s="19">
        <v>70.15</v>
      </c>
      <c r="M369" s="4" t="s">
        <v>7517</v>
      </c>
      <c r="N369" s="7"/>
      <c r="O369" s="20" t="s">
        <v>3693</v>
      </c>
      <c r="P369" s="20" t="s">
        <v>8231</v>
      </c>
      <c r="Q369" s="20" t="s">
        <v>3695</v>
      </c>
    </row>
    <row r="370">
      <c r="A370" s="4" t="s">
        <v>11</v>
      </c>
      <c r="B370" s="4">
        <v>8.3770037E7</v>
      </c>
      <c r="C370" s="4" t="str">
        <f t="shared" si="1"/>
        <v>PSA83770037</v>
      </c>
      <c r="D370" s="4" t="s">
        <v>251</v>
      </c>
      <c r="E370" s="4" t="s">
        <v>7613</v>
      </c>
      <c r="F370" s="4" t="s">
        <v>243</v>
      </c>
      <c r="G370" s="4" t="s">
        <v>178</v>
      </c>
      <c r="H370" s="4" t="s">
        <v>7614</v>
      </c>
      <c r="I370" s="4" t="s">
        <v>7516</v>
      </c>
      <c r="J370" s="4">
        <v>2023.0</v>
      </c>
      <c r="K370" s="4" t="s">
        <v>93</v>
      </c>
      <c r="L370" s="19">
        <v>69.0</v>
      </c>
      <c r="M370" s="4" t="s">
        <v>7517</v>
      </c>
      <c r="N370" s="7"/>
      <c r="O370" s="20" t="s">
        <v>252</v>
      </c>
      <c r="P370" s="20" t="s">
        <v>8232</v>
      </c>
      <c r="Q370" s="20" t="s">
        <v>254</v>
      </c>
    </row>
    <row r="371">
      <c r="A371" s="4" t="s">
        <v>11</v>
      </c>
      <c r="B371" s="4">
        <v>1.16711478E8</v>
      </c>
      <c r="C371" s="4" t="str">
        <f t="shared" si="1"/>
        <v>PSA116711478</v>
      </c>
      <c r="D371" s="4" t="s">
        <v>1349</v>
      </c>
      <c r="E371" s="4" t="s">
        <v>8233</v>
      </c>
      <c r="F371" s="4" t="s">
        <v>437</v>
      </c>
      <c r="G371" s="4" t="s">
        <v>178</v>
      </c>
      <c r="H371" s="4" t="s">
        <v>7614</v>
      </c>
      <c r="I371" s="4" t="s">
        <v>7516</v>
      </c>
      <c r="J371" s="4">
        <v>2023.0</v>
      </c>
      <c r="K371" s="4" t="s">
        <v>93</v>
      </c>
      <c r="L371" s="19">
        <v>69.0</v>
      </c>
      <c r="M371" s="4" t="s">
        <v>7517</v>
      </c>
      <c r="N371" s="7"/>
      <c r="O371" s="20" t="s">
        <v>1350</v>
      </c>
      <c r="P371" s="20" t="s">
        <v>8234</v>
      </c>
      <c r="Q371" s="20" t="s">
        <v>1352</v>
      </c>
    </row>
    <row r="372">
      <c r="A372" s="4" t="s">
        <v>11</v>
      </c>
      <c r="B372" s="4">
        <v>1.08381881E8</v>
      </c>
      <c r="C372" s="4" t="str">
        <f t="shared" si="1"/>
        <v>PSA108381881</v>
      </c>
      <c r="D372" s="4" t="s">
        <v>2012</v>
      </c>
      <c r="E372" s="4" t="s">
        <v>8235</v>
      </c>
      <c r="F372" s="4" t="s">
        <v>2013</v>
      </c>
      <c r="G372" s="4" t="s">
        <v>178</v>
      </c>
      <c r="H372" s="4" t="s">
        <v>7539</v>
      </c>
      <c r="I372" s="4" t="s">
        <v>7516</v>
      </c>
      <c r="J372" s="4">
        <v>2000.0</v>
      </c>
      <c r="K372" s="4" t="s">
        <v>93</v>
      </c>
      <c r="L372" s="19">
        <v>69.0</v>
      </c>
      <c r="M372" s="4" t="s">
        <v>7517</v>
      </c>
      <c r="N372" s="7"/>
      <c r="O372" s="20" t="s">
        <v>2014</v>
      </c>
      <c r="P372" s="20" t="s">
        <v>8236</v>
      </c>
      <c r="Q372" s="20" t="s">
        <v>2016</v>
      </c>
    </row>
    <row r="373">
      <c r="A373" s="4" t="s">
        <v>11</v>
      </c>
      <c r="B373" s="4">
        <v>1.02134254E8</v>
      </c>
      <c r="C373" s="4" t="str">
        <f t="shared" si="1"/>
        <v>PSA102134254</v>
      </c>
      <c r="D373" s="4" t="s">
        <v>843</v>
      </c>
      <c r="E373" s="4" t="s">
        <v>7718</v>
      </c>
      <c r="F373" s="4" t="s">
        <v>264</v>
      </c>
      <c r="G373" s="4" t="s">
        <v>28</v>
      </c>
      <c r="H373" s="4" t="s">
        <v>7796</v>
      </c>
      <c r="I373" s="4" t="s">
        <v>7516</v>
      </c>
      <c r="J373" s="4">
        <v>2023.0</v>
      </c>
      <c r="K373" s="4" t="s">
        <v>109</v>
      </c>
      <c r="L373" s="19">
        <v>69.0</v>
      </c>
      <c r="M373" s="4" t="s">
        <v>7517</v>
      </c>
      <c r="N373" s="7"/>
      <c r="O373" s="20" t="s">
        <v>2475</v>
      </c>
      <c r="P373" s="20" t="s">
        <v>8237</v>
      </c>
      <c r="Q373" s="20" t="s">
        <v>2477</v>
      </c>
    </row>
    <row r="374">
      <c r="A374" s="4" t="s">
        <v>11</v>
      </c>
      <c r="B374" s="4">
        <v>1.1027741E8</v>
      </c>
      <c r="C374" s="4" t="str">
        <f t="shared" si="1"/>
        <v>PSA110277410</v>
      </c>
      <c r="D374" s="4" t="s">
        <v>843</v>
      </c>
      <c r="E374" s="4" t="s">
        <v>7718</v>
      </c>
      <c r="F374" s="4" t="s">
        <v>264</v>
      </c>
      <c r="G374" s="4" t="s">
        <v>28</v>
      </c>
      <c r="H374" s="4" t="s">
        <v>7796</v>
      </c>
      <c r="I374" s="4" t="s">
        <v>7516</v>
      </c>
      <c r="J374" s="4">
        <v>2023.0</v>
      </c>
      <c r="K374" s="4" t="s">
        <v>109</v>
      </c>
      <c r="L374" s="19">
        <v>69.0</v>
      </c>
      <c r="M374" s="4" t="s">
        <v>7517</v>
      </c>
      <c r="N374" s="7"/>
      <c r="O374" s="20" t="s">
        <v>2478</v>
      </c>
      <c r="P374" s="20" t="s">
        <v>8238</v>
      </c>
      <c r="Q374" s="20" t="s">
        <v>2480</v>
      </c>
    </row>
    <row r="375">
      <c r="A375" s="4" t="s">
        <v>11</v>
      </c>
      <c r="B375" s="4">
        <v>1.03272098E8</v>
      </c>
      <c r="C375" s="4" t="str">
        <f t="shared" si="1"/>
        <v>PSA103272098</v>
      </c>
      <c r="D375" s="4" t="s">
        <v>2481</v>
      </c>
      <c r="E375" s="4" t="s">
        <v>7643</v>
      </c>
      <c r="F375" s="4" t="s">
        <v>424</v>
      </c>
      <c r="G375" s="4" t="s">
        <v>28</v>
      </c>
      <c r="H375" s="4" t="s">
        <v>8239</v>
      </c>
      <c r="I375" s="4" t="s">
        <v>7516</v>
      </c>
      <c r="J375" s="4">
        <v>2023.0</v>
      </c>
      <c r="K375" s="4" t="s">
        <v>109</v>
      </c>
      <c r="L375" s="19">
        <v>69.0</v>
      </c>
      <c r="M375" s="4" t="s">
        <v>7517</v>
      </c>
      <c r="N375" s="7"/>
      <c r="O375" s="20" t="s">
        <v>2482</v>
      </c>
      <c r="P375" s="20" t="s">
        <v>8240</v>
      </c>
      <c r="Q375" s="20" t="s">
        <v>2484</v>
      </c>
    </row>
    <row r="376">
      <c r="A376" s="4" t="s">
        <v>11</v>
      </c>
      <c r="B376" s="4">
        <v>1.0241544E8</v>
      </c>
      <c r="C376" s="4" t="str">
        <f t="shared" si="1"/>
        <v>PSA102415440</v>
      </c>
      <c r="D376" s="4" t="s">
        <v>2490</v>
      </c>
      <c r="E376" s="4" t="s">
        <v>8241</v>
      </c>
      <c r="F376" s="4" t="s">
        <v>2462</v>
      </c>
      <c r="G376" s="4" t="s">
        <v>28</v>
      </c>
      <c r="H376" s="4" t="s">
        <v>7913</v>
      </c>
      <c r="I376" s="4" t="s">
        <v>7516</v>
      </c>
      <c r="J376" s="4">
        <v>2021.0</v>
      </c>
      <c r="K376" s="4" t="s">
        <v>109</v>
      </c>
      <c r="L376" s="19">
        <v>69.0</v>
      </c>
      <c r="M376" s="4" t="s">
        <v>7517</v>
      </c>
      <c r="N376" s="7"/>
      <c r="O376" s="20" t="s">
        <v>2491</v>
      </c>
      <c r="P376" s="20" t="s">
        <v>8242</v>
      </c>
      <c r="Q376" s="20" t="s">
        <v>2493</v>
      </c>
    </row>
    <row r="377">
      <c r="A377" s="4" t="s">
        <v>11</v>
      </c>
      <c r="B377" s="4">
        <v>1.02415441E8</v>
      </c>
      <c r="C377" s="4" t="str">
        <f t="shared" si="1"/>
        <v>PSA102415441</v>
      </c>
      <c r="D377" s="4" t="s">
        <v>2490</v>
      </c>
      <c r="E377" s="4" t="s">
        <v>8241</v>
      </c>
      <c r="F377" s="4" t="s">
        <v>2462</v>
      </c>
      <c r="G377" s="4" t="s">
        <v>28</v>
      </c>
      <c r="H377" s="4" t="s">
        <v>7913</v>
      </c>
      <c r="I377" s="4" t="s">
        <v>7516</v>
      </c>
      <c r="J377" s="4">
        <v>2021.0</v>
      </c>
      <c r="K377" s="4" t="s">
        <v>109</v>
      </c>
      <c r="L377" s="19">
        <v>69.0</v>
      </c>
      <c r="M377" s="4" t="s">
        <v>7517</v>
      </c>
      <c r="N377" s="7"/>
      <c r="O377" s="20" t="s">
        <v>2494</v>
      </c>
      <c r="P377" s="20" t="s">
        <v>8243</v>
      </c>
      <c r="Q377" s="20" t="s">
        <v>2496</v>
      </c>
    </row>
    <row r="378">
      <c r="A378" s="4" t="s">
        <v>11</v>
      </c>
      <c r="B378" s="4">
        <v>1.10277417E8</v>
      </c>
      <c r="C378" s="4" t="str">
        <f t="shared" si="1"/>
        <v>PSA110277417</v>
      </c>
      <c r="D378" s="4" t="s">
        <v>843</v>
      </c>
      <c r="E378" s="4" t="s">
        <v>7718</v>
      </c>
      <c r="F378" s="4" t="s">
        <v>264</v>
      </c>
      <c r="G378" s="4" t="s">
        <v>28</v>
      </c>
      <c r="H378" s="4" t="s">
        <v>7796</v>
      </c>
      <c r="I378" s="4" t="s">
        <v>7516</v>
      </c>
      <c r="J378" s="4">
        <v>2023.0</v>
      </c>
      <c r="K378" s="4" t="s">
        <v>109</v>
      </c>
      <c r="L378" s="19">
        <v>69.0</v>
      </c>
      <c r="M378" s="4" t="s">
        <v>7517</v>
      </c>
      <c r="N378" s="7"/>
      <c r="O378" s="20" t="s">
        <v>2497</v>
      </c>
      <c r="P378" s="20" t="s">
        <v>8244</v>
      </c>
      <c r="Q378" s="20" t="s">
        <v>2499</v>
      </c>
    </row>
    <row r="379">
      <c r="A379" s="4" t="s">
        <v>11</v>
      </c>
      <c r="B379" s="4">
        <v>1.10277415E8</v>
      </c>
      <c r="C379" s="4" t="str">
        <f t="shared" si="1"/>
        <v>PSA110277415</v>
      </c>
      <c r="D379" s="4" t="s">
        <v>843</v>
      </c>
      <c r="E379" s="4" t="s">
        <v>7718</v>
      </c>
      <c r="F379" s="4" t="s">
        <v>264</v>
      </c>
      <c r="G379" s="4" t="s">
        <v>28</v>
      </c>
      <c r="H379" s="4" t="s">
        <v>7796</v>
      </c>
      <c r="I379" s="4" t="s">
        <v>7516</v>
      </c>
      <c r="J379" s="4">
        <v>2023.0</v>
      </c>
      <c r="K379" s="4" t="s">
        <v>109</v>
      </c>
      <c r="L379" s="19">
        <v>69.0</v>
      </c>
      <c r="M379" s="4" t="s">
        <v>7517</v>
      </c>
      <c r="N379" s="7"/>
      <c r="O379" s="20" t="s">
        <v>2503</v>
      </c>
      <c r="P379" s="20" t="s">
        <v>8245</v>
      </c>
      <c r="Q379" s="20" t="s">
        <v>2505</v>
      </c>
    </row>
    <row r="380">
      <c r="A380" s="4" t="s">
        <v>11</v>
      </c>
      <c r="B380" s="4">
        <v>1.02134255E8</v>
      </c>
      <c r="C380" s="4" t="str">
        <f t="shared" si="1"/>
        <v>PSA102134255</v>
      </c>
      <c r="D380" s="4" t="s">
        <v>843</v>
      </c>
      <c r="E380" s="4" t="s">
        <v>7718</v>
      </c>
      <c r="F380" s="4" t="s">
        <v>264</v>
      </c>
      <c r="G380" s="4" t="s">
        <v>28</v>
      </c>
      <c r="H380" s="4" t="s">
        <v>7796</v>
      </c>
      <c r="I380" s="4" t="s">
        <v>7516</v>
      </c>
      <c r="J380" s="4">
        <v>2023.0</v>
      </c>
      <c r="K380" s="4" t="s">
        <v>109</v>
      </c>
      <c r="L380" s="19">
        <v>69.0</v>
      </c>
      <c r="M380" s="4" t="s">
        <v>7517</v>
      </c>
      <c r="N380" s="7"/>
      <c r="O380" s="20" t="s">
        <v>2506</v>
      </c>
      <c r="P380" s="20" t="s">
        <v>8246</v>
      </c>
      <c r="Q380" s="20" t="s">
        <v>2508</v>
      </c>
    </row>
    <row r="381">
      <c r="A381" s="4" t="s">
        <v>11</v>
      </c>
      <c r="B381" s="4">
        <v>1.02415404E8</v>
      </c>
      <c r="C381" s="4" t="str">
        <f t="shared" si="1"/>
        <v>PSA102415404</v>
      </c>
      <c r="D381" s="4" t="s">
        <v>2586</v>
      </c>
      <c r="E381" s="4" t="s">
        <v>8247</v>
      </c>
      <c r="F381" s="4" t="s">
        <v>937</v>
      </c>
      <c r="G381" s="4" t="s">
        <v>28</v>
      </c>
      <c r="H381" s="4" t="s">
        <v>7644</v>
      </c>
      <c r="I381" s="4" t="s">
        <v>7516</v>
      </c>
      <c r="J381" s="4">
        <v>2024.0</v>
      </c>
      <c r="K381" s="4" t="s">
        <v>109</v>
      </c>
      <c r="L381" s="19">
        <v>69.0</v>
      </c>
      <c r="M381" s="4" t="s">
        <v>7517</v>
      </c>
      <c r="N381" s="7"/>
      <c r="O381" s="20" t="s">
        <v>2587</v>
      </c>
      <c r="P381" s="20" t="s">
        <v>8248</v>
      </c>
      <c r="Q381" s="20" t="s">
        <v>2589</v>
      </c>
    </row>
    <row r="382">
      <c r="A382" s="4" t="s">
        <v>11</v>
      </c>
      <c r="B382" s="4">
        <v>1.03272221E8</v>
      </c>
      <c r="C382" s="4" t="str">
        <f t="shared" si="1"/>
        <v>PSA103272221</v>
      </c>
      <c r="D382" s="4" t="s">
        <v>2586</v>
      </c>
      <c r="E382" s="4" t="s">
        <v>8247</v>
      </c>
      <c r="F382" s="4" t="s">
        <v>937</v>
      </c>
      <c r="G382" s="4" t="s">
        <v>28</v>
      </c>
      <c r="H382" s="4" t="s">
        <v>7644</v>
      </c>
      <c r="I382" s="4" t="s">
        <v>7516</v>
      </c>
      <c r="J382" s="4">
        <v>2024.0</v>
      </c>
      <c r="K382" s="4" t="s">
        <v>109</v>
      </c>
      <c r="L382" s="19">
        <v>69.0</v>
      </c>
      <c r="M382" s="4" t="s">
        <v>7517</v>
      </c>
      <c r="N382" s="7"/>
      <c r="O382" s="20" t="s">
        <v>2590</v>
      </c>
      <c r="P382" s="20" t="s">
        <v>8249</v>
      </c>
      <c r="Q382" s="20" t="s">
        <v>2592</v>
      </c>
    </row>
    <row r="383">
      <c r="A383" s="4" t="s">
        <v>11</v>
      </c>
      <c r="B383" s="4">
        <v>1.10277414E8</v>
      </c>
      <c r="C383" s="4" t="str">
        <f t="shared" si="1"/>
        <v>PSA110277414</v>
      </c>
      <c r="D383" s="4" t="s">
        <v>843</v>
      </c>
      <c r="E383" s="4" t="s">
        <v>7718</v>
      </c>
      <c r="F383" s="4" t="s">
        <v>264</v>
      </c>
      <c r="G383" s="4" t="s">
        <v>28</v>
      </c>
      <c r="H383" s="4" t="s">
        <v>7796</v>
      </c>
      <c r="I383" s="4" t="s">
        <v>7516</v>
      </c>
      <c r="J383" s="4">
        <v>2023.0</v>
      </c>
      <c r="K383" s="4" t="s">
        <v>109</v>
      </c>
      <c r="L383" s="19">
        <v>69.0</v>
      </c>
      <c r="M383" s="4" t="s">
        <v>7517</v>
      </c>
      <c r="N383" s="7"/>
      <c r="O383" s="20" t="s">
        <v>2600</v>
      </c>
      <c r="P383" s="20" t="s">
        <v>8250</v>
      </c>
      <c r="Q383" s="20" t="s">
        <v>2602</v>
      </c>
    </row>
    <row r="384">
      <c r="A384" s="4" t="s">
        <v>11</v>
      </c>
      <c r="B384" s="4">
        <v>1.10277411E8</v>
      </c>
      <c r="C384" s="4" t="str">
        <f t="shared" si="1"/>
        <v>PSA110277411</v>
      </c>
      <c r="D384" s="4" t="s">
        <v>843</v>
      </c>
      <c r="E384" s="4" t="s">
        <v>7718</v>
      </c>
      <c r="F384" s="4" t="s">
        <v>264</v>
      </c>
      <c r="G384" s="4" t="s">
        <v>28</v>
      </c>
      <c r="H384" s="4" t="s">
        <v>7796</v>
      </c>
      <c r="I384" s="4" t="s">
        <v>7516</v>
      </c>
      <c r="J384" s="4">
        <v>2023.0</v>
      </c>
      <c r="K384" s="4" t="s">
        <v>109</v>
      </c>
      <c r="L384" s="19">
        <v>69.0</v>
      </c>
      <c r="M384" s="4" t="s">
        <v>7517</v>
      </c>
      <c r="N384" s="7"/>
      <c r="O384" s="20" t="s">
        <v>2603</v>
      </c>
      <c r="P384" s="20" t="s">
        <v>8251</v>
      </c>
      <c r="Q384" s="20" t="s">
        <v>2605</v>
      </c>
    </row>
    <row r="385">
      <c r="A385" s="4" t="s">
        <v>11</v>
      </c>
      <c r="B385" s="4">
        <v>1.02134251E8</v>
      </c>
      <c r="C385" s="4" t="str">
        <f t="shared" si="1"/>
        <v>PSA102134251</v>
      </c>
      <c r="D385" s="4" t="s">
        <v>843</v>
      </c>
      <c r="E385" s="4" t="s">
        <v>7718</v>
      </c>
      <c r="F385" s="4" t="s">
        <v>264</v>
      </c>
      <c r="G385" s="4" t="s">
        <v>28</v>
      </c>
      <c r="H385" s="4" t="s">
        <v>7796</v>
      </c>
      <c r="I385" s="4" t="s">
        <v>7516</v>
      </c>
      <c r="J385" s="4">
        <v>2023.0</v>
      </c>
      <c r="K385" s="4" t="s">
        <v>109</v>
      </c>
      <c r="L385" s="19">
        <v>69.0</v>
      </c>
      <c r="M385" s="4" t="s">
        <v>7517</v>
      </c>
      <c r="N385" s="7"/>
      <c r="O385" s="20" t="s">
        <v>2606</v>
      </c>
      <c r="P385" s="20" t="s">
        <v>8252</v>
      </c>
      <c r="Q385" s="20" t="s">
        <v>2608</v>
      </c>
    </row>
    <row r="386">
      <c r="A386" s="4" t="s">
        <v>11</v>
      </c>
      <c r="B386" s="4">
        <v>1.02134252E8</v>
      </c>
      <c r="C386" s="4" t="str">
        <f t="shared" si="1"/>
        <v>PSA102134252</v>
      </c>
      <c r="D386" s="4" t="s">
        <v>843</v>
      </c>
      <c r="E386" s="4" t="s">
        <v>7718</v>
      </c>
      <c r="F386" s="4" t="s">
        <v>264</v>
      </c>
      <c r="G386" s="4" t="s">
        <v>28</v>
      </c>
      <c r="H386" s="4" t="s">
        <v>7796</v>
      </c>
      <c r="I386" s="4" t="s">
        <v>7516</v>
      </c>
      <c r="J386" s="4">
        <v>2023.0</v>
      </c>
      <c r="K386" s="4" t="s">
        <v>109</v>
      </c>
      <c r="L386" s="19">
        <v>69.0</v>
      </c>
      <c r="M386" s="4" t="s">
        <v>7517</v>
      </c>
      <c r="N386" s="7"/>
      <c r="O386" s="20" t="s">
        <v>2609</v>
      </c>
      <c r="P386" s="20" t="s">
        <v>8253</v>
      </c>
      <c r="Q386" s="20" t="s">
        <v>2611</v>
      </c>
    </row>
    <row r="387">
      <c r="A387" s="4" t="s">
        <v>11</v>
      </c>
      <c r="B387" s="4">
        <v>1.09257159E8</v>
      </c>
      <c r="C387" s="4" t="str">
        <f t="shared" si="1"/>
        <v>PSA109257159</v>
      </c>
      <c r="D387" s="4" t="s">
        <v>2663</v>
      </c>
      <c r="E387" s="4" t="s">
        <v>8029</v>
      </c>
      <c r="F387" s="4" t="s">
        <v>598</v>
      </c>
      <c r="G387" s="4" t="s">
        <v>28</v>
      </c>
      <c r="H387" s="4" t="s">
        <v>7970</v>
      </c>
      <c r="I387" s="4" t="s">
        <v>7516</v>
      </c>
      <c r="J387" s="4">
        <v>2015.0</v>
      </c>
      <c r="K387" s="4" t="s">
        <v>109</v>
      </c>
      <c r="L387" s="19">
        <v>69.0</v>
      </c>
      <c r="M387" s="4" t="s">
        <v>7517</v>
      </c>
      <c r="N387" s="7"/>
      <c r="O387" s="20" t="s">
        <v>2716</v>
      </c>
      <c r="P387" s="20" t="s">
        <v>8254</v>
      </c>
      <c r="Q387" s="20" t="s">
        <v>2718</v>
      </c>
    </row>
    <row r="388">
      <c r="A388" s="4" t="s">
        <v>11</v>
      </c>
      <c r="B388" s="4">
        <v>1.0906185E8</v>
      </c>
      <c r="C388" s="4" t="str">
        <f t="shared" si="1"/>
        <v>PSA109061850</v>
      </c>
      <c r="D388" s="4" t="s">
        <v>2727</v>
      </c>
      <c r="E388" s="4" t="s">
        <v>8255</v>
      </c>
      <c r="F388" s="4" t="s">
        <v>2703</v>
      </c>
      <c r="G388" s="4" t="s">
        <v>28</v>
      </c>
      <c r="H388" s="4" t="s">
        <v>8034</v>
      </c>
      <c r="I388" s="4" t="s">
        <v>7516</v>
      </c>
      <c r="J388" s="4">
        <v>2015.0</v>
      </c>
      <c r="K388" s="4" t="s">
        <v>109</v>
      </c>
      <c r="L388" s="19">
        <v>69.0</v>
      </c>
      <c r="M388" s="4" t="s">
        <v>7517</v>
      </c>
      <c r="N388" s="7"/>
      <c r="O388" s="20" t="s">
        <v>2728</v>
      </c>
      <c r="P388" s="20" t="s">
        <v>8256</v>
      </c>
      <c r="Q388" s="20" t="s">
        <v>2730</v>
      </c>
    </row>
    <row r="389">
      <c r="A389" s="4" t="s">
        <v>11</v>
      </c>
      <c r="B389" s="4">
        <v>1.09343558E8</v>
      </c>
      <c r="C389" s="4" t="str">
        <f t="shared" si="1"/>
        <v>PSA109343558</v>
      </c>
      <c r="D389" s="4" t="s">
        <v>2793</v>
      </c>
      <c r="E389" s="4" t="s">
        <v>8257</v>
      </c>
      <c r="F389" s="4" t="s">
        <v>959</v>
      </c>
      <c r="G389" s="4" t="s">
        <v>28</v>
      </c>
      <c r="H389" s="4" t="s">
        <v>8258</v>
      </c>
      <c r="I389" s="4" t="s">
        <v>7516</v>
      </c>
      <c r="J389" s="4">
        <v>2024.0</v>
      </c>
      <c r="K389" s="4" t="s">
        <v>109</v>
      </c>
      <c r="L389" s="19">
        <v>69.0</v>
      </c>
      <c r="M389" s="4" t="s">
        <v>7517</v>
      </c>
      <c r="N389" s="7"/>
      <c r="O389" s="20" t="s">
        <v>2794</v>
      </c>
      <c r="P389" s="20" t="s">
        <v>8259</v>
      </c>
      <c r="Q389" s="20" t="s">
        <v>2796</v>
      </c>
    </row>
    <row r="390">
      <c r="A390" s="4" t="s">
        <v>11</v>
      </c>
      <c r="B390" s="4">
        <v>1.09343556E8</v>
      </c>
      <c r="C390" s="4" t="str">
        <f t="shared" si="1"/>
        <v>PSA109343556</v>
      </c>
      <c r="D390" s="4" t="s">
        <v>2793</v>
      </c>
      <c r="E390" s="4" t="s">
        <v>8257</v>
      </c>
      <c r="F390" s="4" t="s">
        <v>959</v>
      </c>
      <c r="G390" s="4" t="s">
        <v>28</v>
      </c>
      <c r="H390" s="4" t="s">
        <v>8258</v>
      </c>
      <c r="I390" s="4" t="s">
        <v>7516</v>
      </c>
      <c r="J390" s="4">
        <v>2024.0</v>
      </c>
      <c r="K390" s="4" t="s">
        <v>109</v>
      </c>
      <c r="L390" s="19">
        <v>69.0</v>
      </c>
      <c r="M390" s="4" t="s">
        <v>7517</v>
      </c>
      <c r="N390" s="7"/>
      <c r="O390" s="20" t="s">
        <v>2797</v>
      </c>
      <c r="P390" s="20" t="s">
        <v>8260</v>
      </c>
      <c r="Q390" s="20" t="s">
        <v>2799</v>
      </c>
    </row>
    <row r="391">
      <c r="A391" s="4" t="s">
        <v>11</v>
      </c>
      <c r="B391" s="4">
        <v>1.02195081E8</v>
      </c>
      <c r="C391" s="4" t="str">
        <f t="shared" si="1"/>
        <v>PSA102195081</v>
      </c>
      <c r="D391" s="4" t="s">
        <v>2800</v>
      </c>
      <c r="E391" s="4" t="s">
        <v>8261</v>
      </c>
      <c r="F391" s="4" t="s">
        <v>2801</v>
      </c>
      <c r="G391" s="4" t="s">
        <v>28</v>
      </c>
      <c r="H391" s="4" t="s">
        <v>8262</v>
      </c>
      <c r="I391" s="4" t="s">
        <v>7516</v>
      </c>
      <c r="J391" s="4">
        <v>2016.0</v>
      </c>
      <c r="K391" s="4" t="s">
        <v>109</v>
      </c>
      <c r="L391" s="19">
        <v>69.0</v>
      </c>
      <c r="M391" s="4" t="s">
        <v>7517</v>
      </c>
      <c r="N391" s="7"/>
      <c r="O391" s="20" t="s">
        <v>2802</v>
      </c>
      <c r="P391" s="20" t="s">
        <v>8263</v>
      </c>
      <c r="Q391" s="20" t="s">
        <v>2804</v>
      </c>
    </row>
    <row r="392">
      <c r="A392" s="4" t="s">
        <v>11</v>
      </c>
      <c r="B392" s="4">
        <v>1.09343553E8</v>
      </c>
      <c r="C392" s="4" t="str">
        <f t="shared" si="1"/>
        <v>PSA109343553</v>
      </c>
      <c r="D392" s="4" t="s">
        <v>2793</v>
      </c>
      <c r="E392" s="4" t="s">
        <v>8257</v>
      </c>
      <c r="F392" s="4" t="s">
        <v>959</v>
      </c>
      <c r="G392" s="4" t="s">
        <v>28</v>
      </c>
      <c r="H392" s="4" t="s">
        <v>8258</v>
      </c>
      <c r="I392" s="4" t="s">
        <v>7516</v>
      </c>
      <c r="J392" s="4">
        <v>2024.0</v>
      </c>
      <c r="K392" s="4" t="s">
        <v>109</v>
      </c>
      <c r="L392" s="19">
        <v>69.0</v>
      </c>
      <c r="M392" s="4" t="s">
        <v>7517</v>
      </c>
      <c r="N392" s="7"/>
      <c r="O392" s="20" t="s">
        <v>2805</v>
      </c>
      <c r="P392" s="20" t="s">
        <v>8264</v>
      </c>
      <c r="Q392" s="20" t="s">
        <v>2807</v>
      </c>
    </row>
    <row r="393">
      <c r="A393" s="4" t="s">
        <v>11</v>
      </c>
      <c r="B393" s="4">
        <v>1.09343554E8</v>
      </c>
      <c r="C393" s="4" t="str">
        <f t="shared" si="1"/>
        <v>PSA109343554</v>
      </c>
      <c r="D393" s="4" t="s">
        <v>2793</v>
      </c>
      <c r="E393" s="4" t="s">
        <v>8257</v>
      </c>
      <c r="F393" s="4" t="s">
        <v>959</v>
      </c>
      <c r="G393" s="4" t="s">
        <v>28</v>
      </c>
      <c r="H393" s="4" t="s">
        <v>8258</v>
      </c>
      <c r="I393" s="4" t="s">
        <v>7516</v>
      </c>
      <c r="J393" s="4">
        <v>2024.0</v>
      </c>
      <c r="K393" s="4" t="s">
        <v>109</v>
      </c>
      <c r="L393" s="19">
        <v>69.0</v>
      </c>
      <c r="M393" s="4" t="s">
        <v>7517</v>
      </c>
      <c r="N393" s="7"/>
      <c r="O393" s="20" t="s">
        <v>2808</v>
      </c>
      <c r="P393" s="20" t="s">
        <v>8265</v>
      </c>
      <c r="Q393" s="20" t="s">
        <v>2810</v>
      </c>
    </row>
    <row r="394">
      <c r="A394" s="4" t="s">
        <v>11</v>
      </c>
      <c r="B394" s="4">
        <v>1.09343555E8</v>
      </c>
      <c r="C394" s="4" t="str">
        <f t="shared" si="1"/>
        <v>PSA109343555</v>
      </c>
      <c r="D394" s="4" t="s">
        <v>2793</v>
      </c>
      <c r="E394" s="4" t="s">
        <v>8257</v>
      </c>
      <c r="F394" s="4" t="s">
        <v>959</v>
      </c>
      <c r="G394" s="4" t="s">
        <v>28</v>
      </c>
      <c r="H394" s="4" t="s">
        <v>8258</v>
      </c>
      <c r="I394" s="4" t="s">
        <v>7516</v>
      </c>
      <c r="J394" s="4">
        <v>2024.0</v>
      </c>
      <c r="K394" s="4" t="s">
        <v>109</v>
      </c>
      <c r="L394" s="19">
        <v>69.0</v>
      </c>
      <c r="M394" s="4" t="s">
        <v>7517</v>
      </c>
      <c r="N394" s="7"/>
      <c r="O394" s="20" t="s">
        <v>2858</v>
      </c>
      <c r="P394" s="20" t="s">
        <v>8266</v>
      </c>
      <c r="Q394" s="20" t="s">
        <v>2860</v>
      </c>
    </row>
    <row r="395">
      <c r="A395" s="4" t="s">
        <v>11</v>
      </c>
      <c r="B395" s="4">
        <v>7.8039146E7</v>
      </c>
      <c r="C395" s="4" t="str">
        <f t="shared" si="1"/>
        <v>PSA78039146</v>
      </c>
      <c r="D395" s="4" t="s">
        <v>2915</v>
      </c>
      <c r="E395" s="4" t="s">
        <v>7987</v>
      </c>
      <c r="F395" s="4" t="s">
        <v>959</v>
      </c>
      <c r="G395" s="4" t="s">
        <v>116</v>
      </c>
      <c r="H395" s="4" t="s">
        <v>7733</v>
      </c>
      <c r="I395" s="4" t="s">
        <v>7516</v>
      </c>
      <c r="J395" s="4">
        <v>2023.0</v>
      </c>
      <c r="K395" s="4" t="s">
        <v>109</v>
      </c>
      <c r="L395" s="19">
        <v>69.0</v>
      </c>
      <c r="M395" s="4" t="s">
        <v>7517</v>
      </c>
      <c r="N395" s="7"/>
      <c r="O395" s="20" t="s">
        <v>2916</v>
      </c>
      <c r="P395" s="20" t="s">
        <v>8267</v>
      </c>
      <c r="Q395" s="20" t="s">
        <v>2918</v>
      </c>
    </row>
    <row r="396">
      <c r="A396" s="4" t="s">
        <v>11</v>
      </c>
      <c r="B396" s="4">
        <v>7.6750378E7</v>
      </c>
      <c r="C396" s="4" t="str">
        <f t="shared" si="1"/>
        <v>PSA76750378</v>
      </c>
      <c r="D396" s="4" t="s">
        <v>2944</v>
      </c>
      <c r="E396" s="4" t="s">
        <v>8268</v>
      </c>
      <c r="F396" s="4" t="s">
        <v>972</v>
      </c>
      <c r="G396" s="4" t="s">
        <v>28</v>
      </c>
      <c r="H396" s="4" t="s">
        <v>8269</v>
      </c>
      <c r="I396" s="4" t="s">
        <v>7516</v>
      </c>
      <c r="J396" s="4">
        <v>2022.0</v>
      </c>
      <c r="K396" s="4" t="s">
        <v>109</v>
      </c>
      <c r="L396" s="19">
        <v>69.0</v>
      </c>
      <c r="M396" s="4" t="s">
        <v>7517</v>
      </c>
      <c r="N396" s="7"/>
      <c r="O396" s="20" t="s">
        <v>2945</v>
      </c>
      <c r="P396" s="20" t="s">
        <v>8270</v>
      </c>
      <c r="Q396" s="20" t="s">
        <v>2947</v>
      </c>
    </row>
    <row r="397">
      <c r="A397" s="4" t="s">
        <v>11</v>
      </c>
      <c r="B397" s="4">
        <v>1.03148659E8</v>
      </c>
      <c r="C397" s="4" t="str">
        <f t="shared" si="1"/>
        <v>PSA103148659</v>
      </c>
      <c r="D397" s="4" t="s">
        <v>2948</v>
      </c>
      <c r="E397" s="4" t="s">
        <v>7976</v>
      </c>
      <c r="F397" s="4" t="s">
        <v>2462</v>
      </c>
      <c r="G397" s="4" t="s">
        <v>28</v>
      </c>
      <c r="H397" s="4" t="s">
        <v>7913</v>
      </c>
      <c r="I397" s="4" t="s">
        <v>7516</v>
      </c>
      <c r="J397" s="4">
        <v>2021.0</v>
      </c>
      <c r="K397" s="4" t="s">
        <v>109</v>
      </c>
      <c r="L397" s="19">
        <v>69.0</v>
      </c>
      <c r="M397" s="4" t="s">
        <v>7517</v>
      </c>
      <c r="N397" s="7"/>
      <c r="O397" s="20" t="s">
        <v>2949</v>
      </c>
      <c r="P397" s="20" t="s">
        <v>8271</v>
      </c>
      <c r="Q397" s="20" t="s">
        <v>2951</v>
      </c>
    </row>
    <row r="398">
      <c r="A398" s="4" t="s">
        <v>11</v>
      </c>
      <c r="B398" s="4">
        <v>1.01062659E8</v>
      </c>
      <c r="C398" s="4" t="str">
        <f t="shared" si="1"/>
        <v>PSA101062659</v>
      </c>
      <c r="D398" s="4" t="s">
        <v>2960</v>
      </c>
      <c r="E398" s="4" t="s">
        <v>8272</v>
      </c>
      <c r="F398" s="4" t="s">
        <v>2817</v>
      </c>
      <c r="G398" s="4" t="s">
        <v>28</v>
      </c>
      <c r="H398" s="4" t="s">
        <v>8016</v>
      </c>
      <c r="I398" s="4" t="s">
        <v>7516</v>
      </c>
      <c r="J398" s="4">
        <v>2021.0</v>
      </c>
      <c r="K398" s="4" t="s">
        <v>109</v>
      </c>
      <c r="L398" s="19">
        <v>69.0</v>
      </c>
      <c r="M398" s="4" t="s">
        <v>7517</v>
      </c>
      <c r="N398" s="7"/>
      <c r="O398" s="20" t="s">
        <v>2961</v>
      </c>
      <c r="P398" s="20" t="s">
        <v>8273</v>
      </c>
      <c r="Q398" s="20" t="s">
        <v>2963</v>
      </c>
    </row>
    <row r="399">
      <c r="A399" s="4" t="s">
        <v>11</v>
      </c>
      <c r="B399" s="4">
        <v>1.01062669E8</v>
      </c>
      <c r="C399" s="4" t="str">
        <f t="shared" si="1"/>
        <v>PSA101062669</v>
      </c>
      <c r="D399" s="4" t="s">
        <v>2967</v>
      </c>
      <c r="E399" s="4" t="s">
        <v>8274</v>
      </c>
      <c r="F399" s="4" t="s">
        <v>2817</v>
      </c>
      <c r="G399" s="4" t="s">
        <v>28</v>
      </c>
      <c r="H399" s="4" t="s">
        <v>8016</v>
      </c>
      <c r="I399" s="4" t="s">
        <v>7516</v>
      </c>
      <c r="J399" s="4">
        <v>2021.0</v>
      </c>
      <c r="K399" s="4" t="s">
        <v>109</v>
      </c>
      <c r="L399" s="19">
        <v>69.0</v>
      </c>
      <c r="M399" s="4" t="s">
        <v>7517</v>
      </c>
      <c r="N399" s="7"/>
      <c r="O399" s="20" t="s">
        <v>2968</v>
      </c>
      <c r="P399" s="20" t="s">
        <v>8275</v>
      </c>
      <c r="Q399" s="20" t="s">
        <v>2970</v>
      </c>
    </row>
    <row r="400">
      <c r="A400" s="4" t="s">
        <v>11</v>
      </c>
      <c r="B400" s="4">
        <v>1.03347638E8</v>
      </c>
      <c r="C400" s="4" t="str">
        <f t="shared" si="1"/>
        <v>PSA103347638</v>
      </c>
      <c r="D400" s="4" t="s">
        <v>843</v>
      </c>
      <c r="E400" s="4" t="s">
        <v>7718</v>
      </c>
      <c r="F400" s="4" t="s">
        <v>264</v>
      </c>
      <c r="G400" s="4" t="s">
        <v>28</v>
      </c>
      <c r="H400" s="4" t="s">
        <v>7796</v>
      </c>
      <c r="I400" s="4" t="s">
        <v>7516</v>
      </c>
      <c r="J400" s="4">
        <v>2023.0</v>
      </c>
      <c r="K400" s="4" t="s">
        <v>109</v>
      </c>
      <c r="L400" s="19">
        <v>69.0</v>
      </c>
      <c r="M400" s="4" t="s">
        <v>7517</v>
      </c>
      <c r="N400" s="7"/>
      <c r="O400" s="20" t="s">
        <v>2974</v>
      </c>
      <c r="P400" s="20" t="s">
        <v>8276</v>
      </c>
      <c r="Q400" s="20" t="s">
        <v>2976</v>
      </c>
    </row>
    <row r="401">
      <c r="A401" s="4" t="s">
        <v>11</v>
      </c>
      <c r="B401" s="4">
        <v>1.01597221E8</v>
      </c>
      <c r="C401" s="4" t="str">
        <f t="shared" si="1"/>
        <v>PSA101597221</v>
      </c>
      <c r="D401" s="4" t="s">
        <v>843</v>
      </c>
      <c r="E401" s="4" t="s">
        <v>7718</v>
      </c>
      <c r="F401" s="4" t="s">
        <v>264</v>
      </c>
      <c r="G401" s="4" t="s">
        <v>28</v>
      </c>
      <c r="H401" s="4" t="s">
        <v>7796</v>
      </c>
      <c r="I401" s="4" t="s">
        <v>7516</v>
      </c>
      <c r="J401" s="4">
        <v>2023.0</v>
      </c>
      <c r="K401" s="4" t="s">
        <v>109</v>
      </c>
      <c r="L401" s="19">
        <v>69.0</v>
      </c>
      <c r="M401" s="4" t="s">
        <v>7517</v>
      </c>
      <c r="N401" s="7"/>
      <c r="O401" s="20" t="s">
        <v>2977</v>
      </c>
      <c r="P401" s="20" t="s">
        <v>8277</v>
      </c>
      <c r="Q401" s="20" t="s">
        <v>2979</v>
      </c>
    </row>
    <row r="402">
      <c r="A402" s="4" t="s">
        <v>11</v>
      </c>
      <c r="B402" s="4">
        <v>1.03347637E8</v>
      </c>
      <c r="C402" s="4" t="str">
        <f t="shared" si="1"/>
        <v>PSA103347637</v>
      </c>
      <c r="D402" s="4" t="s">
        <v>843</v>
      </c>
      <c r="E402" s="4" t="s">
        <v>7718</v>
      </c>
      <c r="F402" s="4" t="s">
        <v>264</v>
      </c>
      <c r="G402" s="4" t="s">
        <v>28</v>
      </c>
      <c r="H402" s="4" t="s">
        <v>7796</v>
      </c>
      <c r="I402" s="4" t="s">
        <v>7516</v>
      </c>
      <c r="J402" s="4">
        <v>2023.0</v>
      </c>
      <c r="K402" s="4" t="s">
        <v>109</v>
      </c>
      <c r="L402" s="19">
        <v>69.0</v>
      </c>
      <c r="M402" s="4" t="s">
        <v>7517</v>
      </c>
      <c r="N402" s="7"/>
      <c r="O402" s="20" t="s">
        <v>3033</v>
      </c>
      <c r="P402" s="20" t="s">
        <v>8278</v>
      </c>
      <c r="Q402" s="20" t="s">
        <v>3035</v>
      </c>
    </row>
    <row r="403">
      <c r="A403" s="4" t="s">
        <v>11</v>
      </c>
      <c r="B403" s="4">
        <v>1.01062667E8</v>
      </c>
      <c r="C403" s="4" t="str">
        <f t="shared" si="1"/>
        <v>PSA101062667</v>
      </c>
      <c r="D403" s="4" t="s">
        <v>3085</v>
      </c>
      <c r="E403" s="4" t="s">
        <v>7896</v>
      </c>
      <c r="F403" s="4" t="s">
        <v>2817</v>
      </c>
      <c r="G403" s="4" t="s">
        <v>28</v>
      </c>
      <c r="H403" s="4" t="s">
        <v>8016</v>
      </c>
      <c r="I403" s="4" t="s">
        <v>7516</v>
      </c>
      <c r="J403" s="4">
        <v>2021.0</v>
      </c>
      <c r="K403" s="4" t="s">
        <v>109</v>
      </c>
      <c r="L403" s="19">
        <v>69.0</v>
      </c>
      <c r="M403" s="4" t="s">
        <v>7517</v>
      </c>
      <c r="N403" s="7"/>
      <c r="O403" s="20" t="s">
        <v>3086</v>
      </c>
      <c r="P403" s="20" t="s">
        <v>8279</v>
      </c>
      <c r="Q403" s="20" t="s">
        <v>3088</v>
      </c>
    </row>
    <row r="404">
      <c r="A404" s="4" t="s">
        <v>11</v>
      </c>
      <c r="B404" s="4">
        <v>1.0106266E8</v>
      </c>
      <c r="C404" s="4" t="str">
        <f t="shared" si="1"/>
        <v>PSA101062660</v>
      </c>
      <c r="D404" s="4" t="s">
        <v>3085</v>
      </c>
      <c r="E404" s="4" t="s">
        <v>7896</v>
      </c>
      <c r="F404" s="4" t="s">
        <v>2817</v>
      </c>
      <c r="G404" s="4" t="s">
        <v>28</v>
      </c>
      <c r="H404" s="4" t="s">
        <v>8016</v>
      </c>
      <c r="I404" s="4" t="s">
        <v>7516</v>
      </c>
      <c r="J404" s="4">
        <v>2021.0</v>
      </c>
      <c r="K404" s="4" t="s">
        <v>109</v>
      </c>
      <c r="L404" s="19">
        <v>69.0</v>
      </c>
      <c r="M404" s="4" t="s">
        <v>7517</v>
      </c>
      <c r="N404" s="7"/>
      <c r="O404" s="20" t="s">
        <v>3089</v>
      </c>
      <c r="P404" s="20" t="s">
        <v>8280</v>
      </c>
      <c r="Q404" s="20" t="s">
        <v>3091</v>
      </c>
    </row>
    <row r="405">
      <c r="A405" s="4" t="s">
        <v>11</v>
      </c>
      <c r="B405" s="4">
        <v>1.04448232E8</v>
      </c>
      <c r="C405" s="4" t="str">
        <f t="shared" si="1"/>
        <v>PSA104448232</v>
      </c>
      <c r="D405" s="4" t="s">
        <v>3017</v>
      </c>
      <c r="E405" s="4" t="s">
        <v>7732</v>
      </c>
      <c r="F405" s="4" t="s">
        <v>564</v>
      </c>
      <c r="G405" s="4" t="s">
        <v>28</v>
      </c>
      <c r="H405" s="4" t="s">
        <v>8281</v>
      </c>
      <c r="I405" s="4" t="s">
        <v>7516</v>
      </c>
      <c r="J405" s="4">
        <v>2024.0</v>
      </c>
      <c r="K405" s="4" t="s">
        <v>109</v>
      </c>
      <c r="L405" s="19">
        <v>69.0</v>
      </c>
      <c r="M405" s="4" t="s">
        <v>7517</v>
      </c>
      <c r="N405" s="7"/>
      <c r="O405" s="20" t="s">
        <v>3115</v>
      </c>
      <c r="P405" s="20" t="s">
        <v>8282</v>
      </c>
      <c r="Q405" s="20" t="s">
        <v>3117</v>
      </c>
    </row>
    <row r="406">
      <c r="A406" s="4" t="s">
        <v>11</v>
      </c>
      <c r="B406" s="4">
        <v>1.07750982E8</v>
      </c>
      <c r="C406" s="4" t="str">
        <f t="shared" si="1"/>
        <v>PSA107750982</v>
      </c>
      <c r="D406" s="4" t="s">
        <v>3542</v>
      </c>
      <c r="E406" s="4" t="s">
        <v>8283</v>
      </c>
      <c r="F406" s="4" t="s">
        <v>3107</v>
      </c>
      <c r="G406" s="4" t="s">
        <v>28</v>
      </c>
      <c r="H406" s="4" t="s">
        <v>8284</v>
      </c>
      <c r="I406" s="4" t="s">
        <v>7516</v>
      </c>
      <c r="J406" s="4">
        <v>2021.0</v>
      </c>
      <c r="K406" s="4" t="s">
        <v>109</v>
      </c>
      <c r="L406" s="19">
        <v>69.0</v>
      </c>
      <c r="M406" s="4" t="s">
        <v>7517</v>
      </c>
      <c r="N406" s="7"/>
      <c r="O406" s="20" t="s">
        <v>3543</v>
      </c>
      <c r="P406" s="20" t="s">
        <v>8285</v>
      </c>
      <c r="Q406" s="20" t="s">
        <v>3545</v>
      </c>
    </row>
    <row r="407">
      <c r="A407" s="4" t="s">
        <v>12</v>
      </c>
      <c r="B407" s="4">
        <v>4.292238007E9</v>
      </c>
      <c r="C407" s="4" t="str">
        <f t="shared" si="1"/>
        <v>CGC4292238007</v>
      </c>
      <c r="D407" s="4" t="s">
        <v>3794</v>
      </c>
      <c r="E407" s="4" t="s">
        <v>8286</v>
      </c>
      <c r="F407" s="4" t="s">
        <v>712</v>
      </c>
      <c r="G407" s="4" t="s">
        <v>688</v>
      </c>
      <c r="H407" s="4" t="s">
        <v>8287</v>
      </c>
      <c r="I407" s="4" t="s">
        <v>7516</v>
      </c>
      <c r="J407" s="4">
        <v>2019.0</v>
      </c>
      <c r="K407" s="4" t="s">
        <v>93</v>
      </c>
      <c r="L407" s="19">
        <v>69.0</v>
      </c>
      <c r="M407" s="4" t="s">
        <v>7517</v>
      </c>
      <c r="N407" s="7"/>
      <c r="O407" s="20" t="s">
        <v>3795</v>
      </c>
      <c r="P407" s="20" t="s">
        <v>8288</v>
      </c>
      <c r="Q407" s="20" t="s">
        <v>3797</v>
      </c>
    </row>
    <row r="408">
      <c r="A408" s="4" t="s">
        <v>11</v>
      </c>
      <c r="B408" s="4">
        <v>6.1192698E7</v>
      </c>
      <c r="C408" s="4" t="str">
        <f t="shared" si="1"/>
        <v>PSA61192698</v>
      </c>
      <c r="D408" s="4" t="s">
        <v>103</v>
      </c>
      <c r="E408" s="4" t="s">
        <v>8289</v>
      </c>
      <c r="F408" s="4" t="s">
        <v>104</v>
      </c>
      <c r="G408" s="4" t="s">
        <v>28</v>
      </c>
      <c r="H408" s="4" t="s">
        <v>7698</v>
      </c>
      <c r="I408" s="4" t="s">
        <v>7516</v>
      </c>
      <c r="J408" s="4">
        <v>2016.0</v>
      </c>
      <c r="K408" s="4" t="s">
        <v>93</v>
      </c>
      <c r="L408" s="19">
        <v>67.85</v>
      </c>
      <c r="M408" s="4" t="s">
        <v>7517</v>
      </c>
      <c r="N408" s="7"/>
      <c r="O408" s="20" t="s">
        <v>105</v>
      </c>
      <c r="P408" s="20" t="s">
        <v>8290</v>
      </c>
      <c r="Q408" s="20" t="s">
        <v>107</v>
      </c>
    </row>
    <row r="409">
      <c r="A409" s="4" t="s">
        <v>11</v>
      </c>
      <c r="B409" s="4">
        <v>7.2342969E7</v>
      </c>
      <c r="C409" s="4" t="str">
        <f t="shared" si="1"/>
        <v>PSA72342969</v>
      </c>
      <c r="D409" s="4" t="s">
        <v>747</v>
      </c>
      <c r="E409" s="4" t="s">
        <v>8291</v>
      </c>
      <c r="F409" s="4" t="s">
        <v>748</v>
      </c>
      <c r="G409" s="4" t="s">
        <v>28</v>
      </c>
      <c r="H409" s="4" t="s">
        <v>7522</v>
      </c>
      <c r="I409" s="4" t="s">
        <v>7516</v>
      </c>
      <c r="J409" s="4">
        <v>2001.0</v>
      </c>
      <c r="K409" s="4" t="s">
        <v>109</v>
      </c>
      <c r="L409" s="19">
        <v>67.85</v>
      </c>
      <c r="M409" s="4" t="s">
        <v>7517</v>
      </c>
      <c r="N409" s="7"/>
      <c r="O409" s="20" t="s">
        <v>749</v>
      </c>
      <c r="P409" s="20" t="s">
        <v>8292</v>
      </c>
      <c r="Q409" s="20" t="s">
        <v>751</v>
      </c>
    </row>
    <row r="410">
      <c r="A410" s="4" t="s">
        <v>11</v>
      </c>
      <c r="B410" s="4">
        <v>1.07813731E8</v>
      </c>
      <c r="C410" s="4" t="str">
        <f t="shared" si="1"/>
        <v>PSA107813731</v>
      </c>
      <c r="D410" s="4" t="s">
        <v>1472</v>
      </c>
      <c r="E410" s="4" t="s">
        <v>8293</v>
      </c>
      <c r="F410" s="4" t="s">
        <v>115</v>
      </c>
      <c r="G410" s="4" t="s">
        <v>116</v>
      </c>
      <c r="H410" s="4" t="s">
        <v>7522</v>
      </c>
      <c r="I410" s="4" t="s">
        <v>7516</v>
      </c>
      <c r="J410" s="4">
        <v>2000.0</v>
      </c>
      <c r="K410" s="4" t="s">
        <v>93</v>
      </c>
      <c r="L410" s="19">
        <v>67.85</v>
      </c>
      <c r="M410" s="4" t="s">
        <v>7517</v>
      </c>
      <c r="N410" s="7"/>
      <c r="O410" s="20" t="s">
        <v>1473</v>
      </c>
      <c r="P410" s="20" t="s">
        <v>8294</v>
      </c>
      <c r="Q410" s="20" t="s">
        <v>1475</v>
      </c>
    </row>
    <row r="411">
      <c r="A411" s="4" t="s">
        <v>11</v>
      </c>
      <c r="B411" s="4">
        <v>1.08381906E8</v>
      </c>
      <c r="C411" s="4" t="str">
        <f t="shared" si="1"/>
        <v>PSA108381906</v>
      </c>
      <c r="D411" s="4" t="s">
        <v>2052</v>
      </c>
      <c r="E411" s="4" t="s">
        <v>8295</v>
      </c>
      <c r="F411" s="4" t="s">
        <v>171</v>
      </c>
      <c r="G411" s="4" t="s">
        <v>116</v>
      </c>
      <c r="H411" s="4" t="s">
        <v>7539</v>
      </c>
      <c r="I411" s="4" t="s">
        <v>7516</v>
      </c>
      <c r="J411" s="4">
        <v>2003.0</v>
      </c>
      <c r="K411" s="4" t="s">
        <v>93</v>
      </c>
      <c r="L411" s="19">
        <v>67.85</v>
      </c>
      <c r="M411" s="4" t="s">
        <v>7517</v>
      </c>
      <c r="N411" s="7"/>
      <c r="O411" s="20" t="s">
        <v>2053</v>
      </c>
      <c r="P411" s="20" t="s">
        <v>8296</v>
      </c>
      <c r="Q411" s="20" t="s">
        <v>2055</v>
      </c>
    </row>
    <row r="412">
      <c r="A412" s="4" t="s">
        <v>11</v>
      </c>
      <c r="B412" s="4">
        <v>1.09126041E8</v>
      </c>
      <c r="C412" s="4" t="str">
        <f t="shared" si="1"/>
        <v>PSA109126041</v>
      </c>
      <c r="D412" s="4" t="s">
        <v>2083</v>
      </c>
      <c r="E412" s="4" t="s">
        <v>7917</v>
      </c>
      <c r="F412" s="4" t="s">
        <v>385</v>
      </c>
      <c r="G412" s="4" t="s">
        <v>28</v>
      </c>
      <c r="H412" s="4" t="s">
        <v>8297</v>
      </c>
      <c r="I412" s="4" t="s">
        <v>7516</v>
      </c>
      <c r="J412" s="4">
        <v>2025.0</v>
      </c>
      <c r="K412" s="4" t="s">
        <v>93</v>
      </c>
      <c r="L412" s="19">
        <v>67.85</v>
      </c>
      <c r="M412" s="4" t="s">
        <v>7517</v>
      </c>
      <c r="N412" s="7"/>
      <c r="O412" s="20" t="s">
        <v>2084</v>
      </c>
      <c r="P412" s="20" t="s">
        <v>8298</v>
      </c>
      <c r="Q412" s="20" t="s">
        <v>2086</v>
      </c>
    </row>
    <row r="413">
      <c r="A413" s="4" t="s">
        <v>11</v>
      </c>
      <c r="B413" s="4">
        <v>1.09126043E8</v>
      </c>
      <c r="C413" s="4" t="str">
        <f t="shared" si="1"/>
        <v>PSA109126043</v>
      </c>
      <c r="D413" s="4" t="s">
        <v>2083</v>
      </c>
      <c r="E413" s="4" t="s">
        <v>7917</v>
      </c>
      <c r="F413" s="4" t="s">
        <v>385</v>
      </c>
      <c r="G413" s="4" t="s">
        <v>28</v>
      </c>
      <c r="H413" s="4" t="s">
        <v>8297</v>
      </c>
      <c r="I413" s="4" t="s">
        <v>7516</v>
      </c>
      <c r="J413" s="4">
        <v>2025.0</v>
      </c>
      <c r="K413" s="4" t="s">
        <v>93</v>
      </c>
      <c r="L413" s="19">
        <v>67.85</v>
      </c>
      <c r="M413" s="4" t="s">
        <v>7517</v>
      </c>
      <c r="N413" s="7"/>
      <c r="O413" s="20" t="s">
        <v>2087</v>
      </c>
      <c r="P413" s="20" t="s">
        <v>8299</v>
      </c>
      <c r="Q413" s="20" t="s">
        <v>2089</v>
      </c>
    </row>
    <row r="414">
      <c r="A414" s="4" t="s">
        <v>11</v>
      </c>
      <c r="B414" s="4">
        <v>1.09126044E8</v>
      </c>
      <c r="C414" s="4" t="str">
        <f t="shared" si="1"/>
        <v>PSA109126044</v>
      </c>
      <c r="D414" s="4" t="s">
        <v>2083</v>
      </c>
      <c r="E414" s="4" t="s">
        <v>7917</v>
      </c>
      <c r="F414" s="4" t="s">
        <v>385</v>
      </c>
      <c r="G414" s="4" t="s">
        <v>28</v>
      </c>
      <c r="H414" s="4" t="s">
        <v>8297</v>
      </c>
      <c r="I414" s="4" t="s">
        <v>7516</v>
      </c>
      <c r="J414" s="4">
        <v>2025.0</v>
      </c>
      <c r="K414" s="4" t="s">
        <v>93</v>
      </c>
      <c r="L414" s="19">
        <v>67.85</v>
      </c>
      <c r="M414" s="4" t="s">
        <v>7517</v>
      </c>
      <c r="N414" s="7"/>
      <c r="O414" s="20" t="s">
        <v>2090</v>
      </c>
      <c r="P414" s="20" t="s">
        <v>8300</v>
      </c>
      <c r="Q414" s="20" t="s">
        <v>2092</v>
      </c>
    </row>
    <row r="415">
      <c r="A415" s="4" t="s">
        <v>11</v>
      </c>
      <c r="B415" s="4">
        <v>1.09126046E8</v>
      </c>
      <c r="C415" s="4" t="str">
        <f t="shared" si="1"/>
        <v>PSA109126046</v>
      </c>
      <c r="D415" s="4" t="s">
        <v>2083</v>
      </c>
      <c r="E415" s="4" t="s">
        <v>7917</v>
      </c>
      <c r="F415" s="4" t="s">
        <v>385</v>
      </c>
      <c r="G415" s="4" t="s">
        <v>28</v>
      </c>
      <c r="H415" s="4" t="s">
        <v>8297</v>
      </c>
      <c r="I415" s="4" t="s">
        <v>7516</v>
      </c>
      <c r="J415" s="4">
        <v>2025.0</v>
      </c>
      <c r="K415" s="4" t="s">
        <v>93</v>
      </c>
      <c r="L415" s="19">
        <v>67.85</v>
      </c>
      <c r="M415" s="4" t="s">
        <v>7517</v>
      </c>
      <c r="N415" s="7"/>
      <c r="O415" s="20" t="s">
        <v>2093</v>
      </c>
      <c r="P415" s="20" t="s">
        <v>8301</v>
      </c>
      <c r="Q415" s="20" t="s">
        <v>2095</v>
      </c>
    </row>
    <row r="416">
      <c r="A416" s="4" t="s">
        <v>11</v>
      </c>
      <c r="B416" s="4">
        <v>1.09126048E8</v>
      </c>
      <c r="C416" s="4" t="str">
        <f t="shared" si="1"/>
        <v>PSA109126048</v>
      </c>
      <c r="D416" s="4" t="s">
        <v>2083</v>
      </c>
      <c r="E416" s="4" t="s">
        <v>7917</v>
      </c>
      <c r="F416" s="4" t="s">
        <v>385</v>
      </c>
      <c r="G416" s="4" t="s">
        <v>28</v>
      </c>
      <c r="H416" s="4" t="s">
        <v>8297</v>
      </c>
      <c r="I416" s="4" t="s">
        <v>7516</v>
      </c>
      <c r="J416" s="4">
        <v>2025.0</v>
      </c>
      <c r="K416" s="4" t="s">
        <v>93</v>
      </c>
      <c r="L416" s="19">
        <v>67.85</v>
      </c>
      <c r="M416" s="4" t="s">
        <v>7517</v>
      </c>
      <c r="N416" s="7"/>
      <c r="O416" s="20" t="s">
        <v>2096</v>
      </c>
      <c r="P416" s="20" t="s">
        <v>8302</v>
      </c>
      <c r="Q416" s="20" t="s">
        <v>2098</v>
      </c>
    </row>
    <row r="417">
      <c r="A417" s="4" t="s">
        <v>11</v>
      </c>
      <c r="B417" s="4">
        <v>1.09126049E8</v>
      </c>
      <c r="C417" s="4" t="str">
        <f t="shared" si="1"/>
        <v>PSA109126049</v>
      </c>
      <c r="D417" s="4" t="s">
        <v>2083</v>
      </c>
      <c r="E417" s="4" t="s">
        <v>7917</v>
      </c>
      <c r="F417" s="4" t="s">
        <v>385</v>
      </c>
      <c r="G417" s="4" t="s">
        <v>28</v>
      </c>
      <c r="H417" s="4" t="s">
        <v>8297</v>
      </c>
      <c r="I417" s="4" t="s">
        <v>7516</v>
      </c>
      <c r="J417" s="4">
        <v>2025.0</v>
      </c>
      <c r="K417" s="4" t="s">
        <v>93</v>
      </c>
      <c r="L417" s="19">
        <v>67.85</v>
      </c>
      <c r="M417" s="4" t="s">
        <v>7517</v>
      </c>
      <c r="N417" s="7"/>
      <c r="O417" s="20" t="s">
        <v>2099</v>
      </c>
      <c r="P417" s="20" t="s">
        <v>8303</v>
      </c>
      <c r="Q417" s="20" t="s">
        <v>2101</v>
      </c>
    </row>
    <row r="418">
      <c r="A418" s="4" t="s">
        <v>11</v>
      </c>
      <c r="B418" s="4">
        <v>1.0912605E8</v>
      </c>
      <c r="C418" s="4" t="str">
        <f t="shared" si="1"/>
        <v>PSA109126050</v>
      </c>
      <c r="D418" s="4" t="s">
        <v>2083</v>
      </c>
      <c r="E418" s="4" t="s">
        <v>7917</v>
      </c>
      <c r="F418" s="4" t="s">
        <v>385</v>
      </c>
      <c r="G418" s="4" t="s">
        <v>28</v>
      </c>
      <c r="H418" s="4" t="s">
        <v>8297</v>
      </c>
      <c r="I418" s="4" t="s">
        <v>7516</v>
      </c>
      <c r="J418" s="4">
        <v>2025.0</v>
      </c>
      <c r="K418" s="4" t="s">
        <v>93</v>
      </c>
      <c r="L418" s="19">
        <v>67.85</v>
      </c>
      <c r="M418" s="4" t="s">
        <v>7517</v>
      </c>
      <c r="N418" s="7"/>
      <c r="O418" s="20" t="s">
        <v>2102</v>
      </c>
      <c r="P418" s="20" t="s">
        <v>8304</v>
      </c>
      <c r="Q418" s="20" t="s">
        <v>2104</v>
      </c>
    </row>
    <row r="419">
      <c r="A419" s="4" t="s">
        <v>11</v>
      </c>
      <c r="B419" s="4">
        <v>1.09126051E8</v>
      </c>
      <c r="C419" s="4" t="str">
        <f t="shared" si="1"/>
        <v>PSA109126051</v>
      </c>
      <c r="D419" s="4" t="s">
        <v>2083</v>
      </c>
      <c r="E419" s="4" t="s">
        <v>7917</v>
      </c>
      <c r="F419" s="4" t="s">
        <v>385</v>
      </c>
      <c r="G419" s="4" t="s">
        <v>28</v>
      </c>
      <c r="H419" s="4" t="s">
        <v>8297</v>
      </c>
      <c r="I419" s="4" t="s">
        <v>7516</v>
      </c>
      <c r="J419" s="4">
        <v>2025.0</v>
      </c>
      <c r="K419" s="4" t="s">
        <v>93</v>
      </c>
      <c r="L419" s="19">
        <v>67.85</v>
      </c>
      <c r="M419" s="4" t="s">
        <v>7517</v>
      </c>
      <c r="N419" s="7"/>
      <c r="O419" s="20" t="s">
        <v>2105</v>
      </c>
      <c r="P419" s="20" t="s">
        <v>8305</v>
      </c>
      <c r="Q419" s="20" t="s">
        <v>2107</v>
      </c>
    </row>
    <row r="420">
      <c r="A420" s="4" t="s">
        <v>11</v>
      </c>
      <c r="B420" s="4">
        <v>1.09126052E8</v>
      </c>
      <c r="C420" s="4" t="str">
        <f t="shared" si="1"/>
        <v>PSA109126052</v>
      </c>
      <c r="D420" s="4" t="s">
        <v>2083</v>
      </c>
      <c r="E420" s="4" t="s">
        <v>7917</v>
      </c>
      <c r="F420" s="4" t="s">
        <v>385</v>
      </c>
      <c r="G420" s="4" t="s">
        <v>28</v>
      </c>
      <c r="H420" s="4" t="s">
        <v>8297</v>
      </c>
      <c r="I420" s="4" t="s">
        <v>7516</v>
      </c>
      <c r="J420" s="4">
        <v>2025.0</v>
      </c>
      <c r="K420" s="4" t="s">
        <v>93</v>
      </c>
      <c r="L420" s="19">
        <v>67.85</v>
      </c>
      <c r="M420" s="4" t="s">
        <v>7517</v>
      </c>
      <c r="N420" s="7"/>
      <c r="O420" s="20" t="s">
        <v>2108</v>
      </c>
      <c r="P420" s="20" t="s">
        <v>8306</v>
      </c>
      <c r="Q420" s="20" t="s">
        <v>2110</v>
      </c>
    </row>
    <row r="421">
      <c r="A421" s="4" t="s">
        <v>11</v>
      </c>
      <c r="B421" s="4">
        <v>9.9159839E7</v>
      </c>
      <c r="C421" s="4" t="str">
        <f t="shared" si="1"/>
        <v>PSA99159839</v>
      </c>
      <c r="D421" s="4" t="s">
        <v>936</v>
      </c>
      <c r="E421" s="4" t="s">
        <v>7721</v>
      </c>
      <c r="F421" s="4" t="s">
        <v>937</v>
      </c>
      <c r="G421" s="4" t="s">
        <v>28</v>
      </c>
      <c r="H421" s="4" t="s">
        <v>7644</v>
      </c>
      <c r="I421" s="4" t="s">
        <v>7516</v>
      </c>
      <c r="J421" s="4">
        <v>2024.0</v>
      </c>
      <c r="K421" s="4" t="s">
        <v>109</v>
      </c>
      <c r="L421" s="19">
        <v>66.7</v>
      </c>
      <c r="M421" s="4" t="s">
        <v>7517</v>
      </c>
      <c r="N421" s="7"/>
      <c r="O421" s="20" t="s">
        <v>938</v>
      </c>
      <c r="P421" s="20" t="s">
        <v>8307</v>
      </c>
      <c r="Q421" s="20" t="s">
        <v>940</v>
      </c>
    </row>
    <row r="422">
      <c r="A422" s="4" t="s">
        <v>11</v>
      </c>
      <c r="B422" s="4">
        <v>1.16556469E8</v>
      </c>
      <c r="C422" s="4" t="str">
        <f t="shared" si="1"/>
        <v>PSA116556469</v>
      </c>
      <c r="D422" s="4" t="s">
        <v>1108</v>
      </c>
      <c r="E422" s="4" t="s">
        <v>7596</v>
      </c>
      <c r="F422" s="4" t="s">
        <v>1088</v>
      </c>
      <c r="G422" s="4" t="s">
        <v>1104</v>
      </c>
      <c r="H422" s="4" t="s">
        <v>7539</v>
      </c>
      <c r="I422" s="4" t="s">
        <v>7516</v>
      </c>
      <c r="J422" s="4">
        <v>1999.0</v>
      </c>
      <c r="K422" s="4" t="s">
        <v>93</v>
      </c>
      <c r="L422" s="19">
        <v>66.7</v>
      </c>
      <c r="M422" s="4" t="s">
        <v>7517</v>
      </c>
      <c r="N422" s="7"/>
      <c r="O422" s="20" t="s">
        <v>1109</v>
      </c>
      <c r="P422" s="20" t="s">
        <v>8308</v>
      </c>
      <c r="Q422" s="20" t="s">
        <v>1111</v>
      </c>
    </row>
    <row r="423">
      <c r="A423" s="4" t="s">
        <v>11</v>
      </c>
      <c r="B423" s="4">
        <v>1.08381865E8</v>
      </c>
      <c r="C423" s="4" t="str">
        <f t="shared" si="1"/>
        <v>PSA108381865</v>
      </c>
      <c r="D423" s="4" t="s">
        <v>1982</v>
      </c>
      <c r="E423" s="4" t="s">
        <v>8309</v>
      </c>
      <c r="F423" s="4" t="s">
        <v>1952</v>
      </c>
      <c r="G423" s="4" t="s">
        <v>116</v>
      </c>
      <c r="H423" s="4" t="s">
        <v>7875</v>
      </c>
      <c r="I423" s="4" t="s">
        <v>7516</v>
      </c>
      <c r="J423" s="4">
        <v>2004.0</v>
      </c>
      <c r="K423" s="4" t="s">
        <v>93</v>
      </c>
      <c r="L423" s="19">
        <v>66.7</v>
      </c>
      <c r="M423" s="4" t="s">
        <v>7517</v>
      </c>
      <c r="N423" s="7"/>
      <c r="O423" s="20" t="s">
        <v>1983</v>
      </c>
      <c r="P423" s="20" t="s">
        <v>8310</v>
      </c>
      <c r="Q423" s="20" t="s">
        <v>1985</v>
      </c>
    </row>
    <row r="424">
      <c r="A424" s="4" t="s">
        <v>11</v>
      </c>
      <c r="B424" s="4">
        <v>1.09126053E8</v>
      </c>
      <c r="C424" s="4" t="str">
        <f t="shared" si="1"/>
        <v>PSA109126053</v>
      </c>
      <c r="D424" s="4" t="s">
        <v>2111</v>
      </c>
      <c r="E424" s="4" t="s">
        <v>8311</v>
      </c>
      <c r="F424" s="4" t="s">
        <v>385</v>
      </c>
      <c r="G424" s="4" t="s">
        <v>28</v>
      </c>
      <c r="H424" s="4" t="s">
        <v>7943</v>
      </c>
      <c r="I424" s="4" t="s">
        <v>7516</v>
      </c>
      <c r="J424" s="4">
        <v>2025.0</v>
      </c>
      <c r="K424" s="4" t="s">
        <v>93</v>
      </c>
      <c r="L424" s="19">
        <v>66.7</v>
      </c>
      <c r="M424" s="4" t="s">
        <v>7517</v>
      </c>
      <c r="N424" s="7"/>
      <c r="O424" s="20" t="s">
        <v>2112</v>
      </c>
      <c r="P424" s="20" t="s">
        <v>8312</v>
      </c>
      <c r="Q424" s="20" t="s">
        <v>2114</v>
      </c>
    </row>
    <row r="425">
      <c r="A425" s="4" t="s">
        <v>11</v>
      </c>
      <c r="B425" s="4">
        <v>1.09126054E8</v>
      </c>
      <c r="C425" s="4" t="str">
        <f t="shared" si="1"/>
        <v>PSA109126054</v>
      </c>
      <c r="D425" s="4" t="s">
        <v>2111</v>
      </c>
      <c r="E425" s="4" t="s">
        <v>8311</v>
      </c>
      <c r="F425" s="4" t="s">
        <v>385</v>
      </c>
      <c r="G425" s="4" t="s">
        <v>28</v>
      </c>
      <c r="H425" s="4" t="s">
        <v>7943</v>
      </c>
      <c r="I425" s="4" t="s">
        <v>7516</v>
      </c>
      <c r="J425" s="4">
        <v>2025.0</v>
      </c>
      <c r="K425" s="4" t="s">
        <v>93</v>
      </c>
      <c r="L425" s="19">
        <v>66.7</v>
      </c>
      <c r="M425" s="4" t="s">
        <v>7517</v>
      </c>
      <c r="N425" s="7"/>
      <c r="O425" s="20" t="s">
        <v>2115</v>
      </c>
      <c r="P425" s="20" t="s">
        <v>8313</v>
      </c>
      <c r="Q425" s="20" t="s">
        <v>2117</v>
      </c>
    </row>
    <row r="426">
      <c r="A426" s="4" t="s">
        <v>11</v>
      </c>
      <c r="B426" s="4">
        <v>1.09126055E8</v>
      </c>
      <c r="C426" s="4" t="str">
        <f t="shared" si="1"/>
        <v>PSA109126055</v>
      </c>
      <c r="D426" s="4" t="s">
        <v>2111</v>
      </c>
      <c r="E426" s="4" t="s">
        <v>8311</v>
      </c>
      <c r="F426" s="4" t="s">
        <v>385</v>
      </c>
      <c r="G426" s="4" t="s">
        <v>28</v>
      </c>
      <c r="H426" s="4" t="s">
        <v>7943</v>
      </c>
      <c r="I426" s="4" t="s">
        <v>7516</v>
      </c>
      <c r="J426" s="4">
        <v>2025.0</v>
      </c>
      <c r="K426" s="4" t="s">
        <v>93</v>
      </c>
      <c r="L426" s="19">
        <v>66.7</v>
      </c>
      <c r="M426" s="4" t="s">
        <v>7517</v>
      </c>
      <c r="N426" s="7"/>
      <c r="O426" s="20" t="s">
        <v>2118</v>
      </c>
      <c r="P426" s="20" t="s">
        <v>8314</v>
      </c>
      <c r="Q426" s="20" t="s">
        <v>2120</v>
      </c>
    </row>
    <row r="427">
      <c r="A427" s="4" t="s">
        <v>11</v>
      </c>
      <c r="B427" s="4">
        <v>1.09126056E8</v>
      </c>
      <c r="C427" s="4" t="str">
        <f t="shared" si="1"/>
        <v>PSA109126056</v>
      </c>
      <c r="D427" s="4" t="s">
        <v>2111</v>
      </c>
      <c r="E427" s="4" t="s">
        <v>8311</v>
      </c>
      <c r="F427" s="4" t="s">
        <v>385</v>
      </c>
      <c r="G427" s="4" t="s">
        <v>28</v>
      </c>
      <c r="H427" s="4" t="s">
        <v>7943</v>
      </c>
      <c r="I427" s="4" t="s">
        <v>7516</v>
      </c>
      <c r="J427" s="4">
        <v>2025.0</v>
      </c>
      <c r="K427" s="4" t="s">
        <v>93</v>
      </c>
      <c r="L427" s="19">
        <v>66.7</v>
      </c>
      <c r="M427" s="4" t="s">
        <v>7517</v>
      </c>
      <c r="N427" s="7"/>
      <c r="O427" s="20" t="s">
        <v>2121</v>
      </c>
      <c r="P427" s="20" t="s">
        <v>8315</v>
      </c>
      <c r="Q427" s="20" t="s">
        <v>2123</v>
      </c>
    </row>
    <row r="428">
      <c r="A428" s="4" t="s">
        <v>11</v>
      </c>
      <c r="B428" s="4">
        <v>1.09126057E8</v>
      </c>
      <c r="C428" s="4" t="str">
        <f t="shared" si="1"/>
        <v>PSA109126057</v>
      </c>
      <c r="D428" s="4" t="s">
        <v>2111</v>
      </c>
      <c r="E428" s="4" t="s">
        <v>8311</v>
      </c>
      <c r="F428" s="4" t="s">
        <v>385</v>
      </c>
      <c r="G428" s="4" t="s">
        <v>28</v>
      </c>
      <c r="H428" s="4" t="s">
        <v>7943</v>
      </c>
      <c r="I428" s="4" t="s">
        <v>7516</v>
      </c>
      <c r="J428" s="4">
        <v>2025.0</v>
      </c>
      <c r="K428" s="4" t="s">
        <v>93</v>
      </c>
      <c r="L428" s="19">
        <v>66.7</v>
      </c>
      <c r="M428" s="4" t="s">
        <v>7517</v>
      </c>
      <c r="N428" s="7"/>
      <c r="O428" s="20" t="s">
        <v>2124</v>
      </c>
      <c r="P428" s="20" t="s">
        <v>8316</v>
      </c>
      <c r="Q428" s="20" t="s">
        <v>2126</v>
      </c>
    </row>
    <row r="429">
      <c r="A429" s="4" t="s">
        <v>11</v>
      </c>
      <c r="B429" s="4">
        <v>1.09126058E8</v>
      </c>
      <c r="C429" s="4" t="str">
        <f t="shared" si="1"/>
        <v>PSA109126058</v>
      </c>
      <c r="D429" s="4" t="s">
        <v>2111</v>
      </c>
      <c r="E429" s="4" t="s">
        <v>8311</v>
      </c>
      <c r="F429" s="4" t="s">
        <v>385</v>
      </c>
      <c r="G429" s="4" t="s">
        <v>28</v>
      </c>
      <c r="H429" s="4" t="s">
        <v>7943</v>
      </c>
      <c r="I429" s="4" t="s">
        <v>7516</v>
      </c>
      <c r="J429" s="4">
        <v>2025.0</v>
      </c>
      <c r="K429" s="4" t="s">
        <v>93</v>
      </c>
      <c r="L429" s="19">
        <v>66.7</v>
      </c>
      <c r="M429" s="4" t="s">
        <v>7517</v>
      </c>
      <c r="N429" s="7"/>
      <c r="O429" s="20" t="s">
        <v>2127</v>
      </c>
      <c r="P429" s="20" t="s">
        <v>8317</v>
      </c>
      <c r="Q429" s="20" t="s">
        <v>2129</v>
      </c>
    </row>
    <row r="430">
      <c r="A430" s="4" t="s">
        <v>11</v>
      </c>
      <c r="B430" s="4">
        <v>1.09126059E8</v>
      </c>
      <c r="C430" s="4" t="str">
        <f t="shared" si="1"/>
        <v>PSA109126059</v>
      </c>
      <c r="D430" s="4" t="s">
        <v>2111</v>
      </c>
      <c r="E430" s="4" t="s">
        <v>8311</v>
      </c>
      <c r="F430" s="4" t="s">
        <v>385</v>
      </c>
      <c r="G430" s="4" t="s">
        <v>28</v>
      </c>
      <c r="H430" s="4" t="s">
        <v>7943</v>
      </c>
      <c r="I430" s="4" t="s">
        <v>7516</v>
      </c>
      <c r="J430" s="4">
        <v>2025.0</v>
      </c>
      <c r="K430" s="4" t="s">
        <v>93</v>
      </c>
      <c r="L430" s="19">
        <v>66.7</v>
      </c>
      <c r="M430" s="4" t="s">
        <v>7517</v>
      </c>
      <c r="N430" s="7"/>
      <c r="O430" s="20" t="s">
        <v>2130</v>
      </c>
      <c r="P430" s="20" t="s">
        <v>8318</v>
      </c>
      <c r="Q430" s="20" t="s">
        <v>2132</v>
      </c>
    </row>
    <row r="431">
      <c r="A431" s="4" t="s">
        <v>11</v>
      </c>
      <c r="B431" s="4">
        <v>1.0912606E8</v>
      </c>
      <c r="C431" s="4" t="str">
        <f t="shared" si="1"/>
        <v>PSA109126060</v>
      </c>
      <c r="D431" s="4" t="s">
        <v>2111</v>
      </c>
      <c r="E431" s="4" t="s">
        <v>8311</v>
      </c>
      <c r="F431" s="4" t="s">
        <v>385</v>
      </c>
      <c r="G431" s="4" t="s">
        <v>28</v>
      </c>
      <c r="H431" s="4" t="s">
        <v>7943</v>
      </c>
      <c r="I431" s="4" t="s">
        <v>7516</v>
      </c>
      <c r="J431" s="4">
        <v>2025.0</v>
      </c>
      <c r="K431" s="4" t="s">
        <v>93</v>
      </c>
      <c r="L431" s="19">
        <v>66.7</v>
      </c>
      <c r="M431" s="4" t="s">
        <v>7517</v>
      </c>
      <c r="N431" s="7"/>
      <c r="O431" s="20" t="s">
        <v>2133</v>
      </c>
      <c r="P431" s="20" t="s">
        <v>8319</v>
      </c>
      <c r="Q431" s="20" t="s">
        <v>2135</v>
      </c>
    </row>
    <row r="432">
      <c r="A432" s="4" t="s">
        <v>11</v>
      </c>
      <c r="B432" s="4">
        <v>1.09126065E8</v>
      </c>
      <c r="C432" s="4" t="str">
        <f t="shared" si="1"/>
        <v>PSA109126065</v>
      </c>
      <c r="D432" s="4" t="s">
        <v>2111</v>
      </c>
      <c r="E432" s="4" t="s">
        <v>8311</v>
      </c>
      <c r="F432" s="4" t="s">
        <v>385</v>
      </c>
      <c r="G432" s="4" t="s">
        <v>28</v>
      </c>
      <c r="H432" s="4" t="s">
        <v>7943</v>
      </c>
      <c r="I432" s="4" t="s">
        <v>7516</v>
      </c>
      <c r="J432" s="4">
        <v>2025.0</v>
      </c>
      <c r="K432" s="4" t="s">
        <v>93</v>
      </c>
      <c r="L432" s="19">
        <v>66.7</v>
      </c>
      <c r="M432" s="4" t="s">
        <v>7517</v>
      </c>
      <c r="N432" s="7"/>
      <c r="O432" s="20" t="s">
        <v>2136</v>
      </c>
      <c r="P432" s="20" t="s">
        <v>8320</v>
      </c>
      <c r="Q432" s="20" t="s">
        <v>2138</v>
      </c>
    </row>
    <row r="433">
      <c r="A433" s="4" t="s">
        <v>11</v>
      </c>
      <c r="B433" s="4">
        <v>1.09310242E8</v>
      </c>
      <c r="C433" s="4" t="str">
        <f t="shared" si="1"/>
        <v>PSA109310242</v>
      </c>
      <c r="D433" s="4" t="s">
        <v>2174</v>
      </c>
      <c r="E433" s="4" t="s">
        <v>8321</v>
      </c>
      <c r="F433" s="4" t="s">
        <v>151</v>
      </c>
      <c r="G433" s="4" t="s">
        <v>28</v>
      </c>
      <c r="H433" s="4" t="s">
        <v>8322</v>
      </c>
      <c r="I433" s="4" t="s">
        <v>7516</v>
      </c>
      <c r="J433" s="4">
        <v>2024.0</v>
      </c>
      <c r="K433" s="4" t="s">
        <v>93</v>
      </c>
      <c r="L433" s="19">
        <v>65.55</v>
      </c>
      <c r="M433" s="4" t="s">
        <v>7517</v>
      </c>
      <c r="N433" s="7"/>
      <c r="O433" s="20" t="s">
        <v>2175</v>
      </c>
      <c r="P433" s="20" t="s">
        <v>8323</v>
      </c>
      <c r="Q433" s="20" t="s">
        <v>2177</v>
      </c>
    </row>
    <row r="434">
      <c r="A434" s="4" t="s">
        <v>11</v>
      </c>
      <c r="B434" s="4">
        <v>1.09227953E8</v>
      </c>
      <c r="C434" s="4" t="str">
        <f t="shared" si="1"/>
        <v>PSA109227953</v>
      </c>
      <c r="D434" s="4" t="s">
        <v>572</v>
      </c>
      <c r="E434" s="4" t="s">
        <v>8324</v>
      </c>
      <c r="F434" s="4" t="s">
        <v>493</v>
      </c>
      <c r="G434" s="4" t="s">
        <v>28</v>
      </c>
      <c r="H434" s="4" t="s">
        <v>7660</v>
      </c>
      <c r="I434" s="4" t="s">
        <v>7516</v>
      </c>
      <c r="J434" s="4">
        <v>2023.0</v>
      </c>
      <c r="K434" s="4" t="s">
        <v>93</v>
      </c>
      <c r="L434" s="19">
        <v>64.4</v>
      </c>
      <c r="M434" s="4" t="s">
        <v>7517</v>
      </c>
      <c r="N434" s="7"/>
      <c r="O434" s="20" t="s">
        <v>573</v>
      </c>
      <c r="P434" s="20" t="s">
        <v>8325</v>
      </c>
      <c r="Q434" s="20" t="s">
        <v>575</v>
      </c>
    </row>
    <row r="435">
      <c r="A435" s="4" t="s">
        <v>11</v>
      </c>
      <c r="B435" s="4">
        <v>5.4572004E7</v>
      </c>
      <c r="C435" s="4" t="str">
        <f t="shared" si="1"/>
        <v>PSA54572004</v>
      </c>
      <c r="D435" s="4" t="s">
        <v>830</v>
      </c>
      <c r="E435" s="4" t="s">
        <v>8326</v>
      </c>
      <c r="F435" s="4" t="s">
        <v>831</v>
      </c>
      <c r="G435" s="4" t="s">
        <v>28</v>
      </c>
      <c r="H435" s="4" t="s">
        <v>8327</v>
      </c>
      <c r="I435" s="4" t="s">
        <v>7516</v>
      </c>
      <c r="J435" s="4">
        <v>2020.0</v>
      </c>
      <c r="K435" s="4" t="s">
        <v>93</v>
      </c>
      <c r="L435" s="19">
        <v>64.4</v>
      </c>
      <c r="M435" s="4" t="s">
        <v>7517</v>
      </c>
      <c r="N435" s="7"/>
      <c r="O435" s="20" t="s">
        <v>832</v>
      </c>
      <c r="P435" s="20" t="s">
        <v>8328</v>
      </c>
      <c r="Q435" s="20" t="s">
        <v>834</v>
      </c>
    </row>
    <row r="436">
      <c r="A436" s="4" t="s">
        <v>11</v>
      </c>
      <c r="B436" s="4">
        <v>8.2972026E7</v>
      </c>
      <c r="C436" s="4" t="str">
        <f t="shared" si="1"/>
        <v>PSA82972026</v>
      </c>
      <c r="D436" s="4" t="s">
        <v>954</v>
      </c>
      <c r="E436" s="4" t="s">
        <v>8329</v>
      </c>
      <c r="F436" s="4" t="s">
        <v>437</v>
      </c>
      <c r="G436" s="4" t="s">
        <v>28</v>
      </c>
      <c r="H436" s="4" t="s">
        <v>7703</v>
      </c>
      <c r="I436" s="4" t="s">
        <v>7516</v>
      </c>
      <c r="J436" s="4">
        <v>2023.0</v>
      </c>
      <c r="K436" s="4" t="s">
        <v>93</v>
      </c>
      <c r="L436" s="19">
        <v>64.4</v>
      </c>
      <c r="M436" s="4" t="s">
        <v>7517</v>
      </c>
      <c r="N436" s="7"/>
      <c r="O436" s="20" t="s">
        <v>955</v>
      </c>
      <c r="P436" s="20" t="s">
        <v>8330</v>
      </c>
      <c r="Q436" s="20" t="s">
        <v>957</v>
      </c>
    </row>
    <row r="437">
      <c r="A437" s="4" t="s">
        <v>11</v>
      </c>
      <c r="B437" s="4">
        <v>1.04233903E8</v>
      </c>
      <c r="C437" s="4" t="str">
        <f t="shared" si="1"/>
        <v>PSA104233903</v>
      </c>
      <c r="D437" s="4" t="s">
        <v>984</v>
      </c>
      <c r="E437" s="4" t="s">
        <v>8331</v>
      </c>
      <c r="F437" s="4" t="s">
        <v>341</v>
      </c>
      <c r="G437" s="4" t="s">
        <v>28</v>
      </c>
      <c r="H437" s="4" t="s">
        <v>7955</v>
      </c>
      <c r="I437" s="4" t="s">
        <v>7516</v>
      </c>
      <c r="J437" s="4">
        <v>2024.0</v>
      </c>
      <c r="K437" s="4" t="s">
        <v>93</v>
      </c>
      <c r="L437" s="19">
        <v>64.4</v>
      </c>
      <c r="M437" s="4" t="s">
        <v>7517</v>
      </c>
      <c r="N437" s="7"/>
      <c r="O437" s="20" t="s">
        <v>985</v>
      </c>
      <c r="P437" s="20" t="s">
        <v>8332</v>
      </c>
      <c r="Q437" s="20" t="s">
        <v>987</v>
      </c>
    </row>
    <row r="438">
      <c r="A438" s="4" t="s">
        <v>11</v>
      </c>
      <c r="B438" s="4">
        <v>1.03559342E8</v>
      </c>
      <c r="C438" s="4" t="str">
        <f t="shared" si="1"/>
        <v>PSA103559342</v>
      </c>
      <c r="D438" s="4" t="s">
        <v>1036</v>
      </c>
      <c r="E438" s="4" t="s">
        <v>8333</v>
      </c>
      <c r="F438" s="4" t="s">
        <v>803</v>
      </c>
      <c r="G438" s="4" t="s">
        <v>28</v>
      </c>
      <c r="H438" s="4" t="s">
        <v>8171</v>
      </c>
      <c r="I438" s="4" t="s">
        <v>7516</v>
      </c>
      <c r="J438" s="4">
        <v>2022.0</v>
      </c>
      <c r="K438" s="4" t="s">
        <v>93</v>
      </c>
      <c r="L438" s="19">
        <v>64.4</v>
      </c>
      <c r="M438" s="4" t="s">
        <v>7517</v>
      </c>
      <c r="N438" s="7"/>
      <c r="O438" s="20" t="s">
        <v>1037</v>
      </c>
      <c r="P438" s="20" t="s">
        <v>8334</v>
      </c>
      <c r="Q438" s="20" t="s">
        <v>1039</v>
      </c>
    </row>
    <row r="439">
      <c r="A439" s="4" t="s">
        <v>11</v>
      </c>
      <c r="B439" s="4">
        <v>1.16556466E8</v>
      </c>
      <c r="C439" s="4" t="str">
        <f t="shared" si="1"/>
        <v>PSA116556466</v>
      </c>
      <c r="D439" s="4" t="s">
        <v>1222</v>
      </c>
      <c r="E439" s="4" t="s">
        <v>7543</v>
      </c>
      <c r="F439" s="4" t="s">
        <v>1088</v>
      </c>
      <c r="G439" s="4" t="s">
        <v>585</v>
      </c>
      <c r="H439" s="4" t="s">
        <v>7539</v>
      </c>
      <c r="I439" s="4" t="s">
        <v>7516</v>
      </c>
      <c r="J439" s="4">
        <v>1999.0</v>
      </c>
      <c r="K439" s="4" t="s">
        <v>93</v>
      </c>
      <c r="L439" s="19">
        <v>64.4</v>
      </c>
      <c r="M439" s="4" t="s">
        <v>7517</v>
      </c>
      <c r="N439" s="7"/>
      <c r="O439" s="20" t="s">
        <v>1223</v>
      </c>
      <c r="P439" s="20" t="s">
        <v>8335</v>
      </c>
      <c r="Q439" s="20" t="s">
        <v>1225</v>
      </c>
    </row>
    <row r="440">
      <c r="A440" s="4" t="s">
        <v>11</v>
      </c>
      <c r="B440" s="4">
        <v>8.2511788E7</v>
      </c>
      <c r="C440" s="4" t="str">
        <f t="shared" si="1"/>
        <v>PSA82511788</v>
      </c>
      <c r="D440" s="4" t="s">
        <v>1387</v>
      </c>
      <c r="E440" s="4" t="s">
        <v>8336</v>
      </c>
      <c r="F440" s="4" t="s">
        <v>1088</v>
      </c>
      <c r="G440" s="4" t="s">
        <v>178</v>
      </c>
      <c r="H440" s="4" t="s">
        <v>7539</v>
      </c>
      <c r="I440" s="4" t="s">
        <v>7516</v>
      </c>
      <c r="J440" s="4">
        <v>1999.0</v>
      </c>
      <c r="K440" s="4" t="s">
        <v>93</v>
      </c>
      <c r="L440" s="19">
        <v>64.4</v>
      </c>
      <c r="M440" s="4" t="s">
        <v>7517</v>
      </c>
      <c r="N440" s="7"/>
      <c r="O440" s="20" t="s">
        <v>1388</v>
      </c>
      <c r="P440" s="20" t="s">
        <v>8337</v>
      </c>
      <c r="Q440" s="20" t="s">
        <v>1390</v>
      </c>
    </row>
    <row r="441">
      <c r="A441" s="4" t="s">
        <v>11</v>
      </c>
      <c r="B441" s="4">
        <v>8.2972681E7</v>
      </c>
      <c r="C441" s="4" t="str">
        <f t="shared" si="1"/>
        <v>PSA82972681</v>
      </c>
      <c r="D441" s="4" t="s">
        <v>1758</v>
      </c>
      <c r="E441" s="4" t="s">
        <v>8144</v>
      </c>
      <c r="F441" s="4" t="s">
        <v>227</v>
      </c>
      <c r="G441" s="4" t="s">
        <v>116</v>
      </c>
      <c r="H441" s="4" t="s">
        <v>7539</v>
      </c>
      <c r="I441" s="4" t="s">
        <v>7516</v>
      </c>
      <c r="J441" s="4">
        <v>1996.0</v>
      </c>
      <c r="K441" s="4" t="s">
        <v>109</v>
      </c>
      <c r="L441" s="19">
        <v>64.4</v>
      </c>
      <c r="M441" s="4" t="s">
        <v>7517</v>
      </c>
      <c r="N441" s="7"/>
      <c r="O441" s="20" t="s">
        <v>1759</v>
      </c>
      <c r="P441" s="20" t="s">
        <v>8338</v>
      </c>
      <c r="Q441" s="20" t="s">
        <v>1761</v>
      </c>
    </row>
    <row r="442">
      <c r="A442" s="4" t="s">
        <v>12</v>
      </c>
      <c r="B442" s="4">
        <v>4.043575249E9</v>
      </c>
      <c r="C442" s="4" t="str">
        <f t="shared" si="1"/>
        <v>CGC4043575249</v>
      </c>
      <c r="D442" s="4" t="s">
        <v>2416</v>
      </c>
      <c r="E442" s="4" t="s">
        <v>8339</v>
      </c>
      <c r="F442" s="4" t="s">
        <v>693</v>
      </c>
      <c r="G442" s="4" t="s">
        <v>688</v>
      </c>
      <c r="H442" s="4" t="s">
        <v>7657</v>
      </c>
      <c r="I442" s="4" t="s">
        <v>7516</v>
      </c>
      <c r="J442" s="4">
        <v>2001.0</v>
      </c>
      <c r="K442" s="4" t="s">
        <v>93</v>
      </c>
      <c r="L442" s="19">
        <v>64.0</v>
      </c>
      <c r="M442" s="4" t="s">
        <v>7517</v>
      </c>
      <c r="N442" s="7"/>
      <c r="O442" s="20" t="s">
        <v>2417</v>
      </c>
      <c r="P442" s="20" t="s">
        <v>8340</v>
      </c>
      <c r="Q442" s="20" t="s">
        <v>2419</v>
      </c>
    </row>
    <row r="443">
      <c r="A443" s="4" t="s">
        <v>11</v>
      </c>
      <c r="B443" s="4">
        <v>1.09467316E8</v>
      </c>
      <c r="C443" s="4" t="str">
        <f t="shared" si="1"/>
        <v>PSA109467316</v>
      </c>
      <c r="D443" s="4" t="s">
        <v>1509</v>
      </c>
      <c r="E443" s="4" t="s">
        <v>8341</v>
      </c>
      <c r="F443" s="4" t="s">
        <v>1510</v>
      </c>
      <c r="G443" s="4" t="s">
        <v>116</v>
      </c>
      <c r="H443" s="4" t="s">
        <v>8054</v>
      </c>
      <c r="I443" s="4" t="s">
        <v>7516</v>
      </c>
      <c r="J443" s="4">
        <v>2005.0</v>
      </c>
      <c r="K443" s="4" t="s">
        <v>93</v>
      </c>
      <c r="L443" s="19">
        <v>63.25</v>
      </c>
      <c r="M443" s="4" t="s">
        <v>7517</v>
      </c>
      <c r="N443" s="7"/>
      <c r="O443" s="20" t="s">
        <v>1511</v>
      </c>
      <c r="P443" s="20" t="s">
        <v>8342</v>
      </c>
      <c r="Q443" s="20" t="s">
        <v>1513</v>
      </c>
    </row>
    <row r="444">
      <c r="A444" s="4" t="s">
        <v>11</v>
      </c>
      <c r="B444" s="4">
        <v>7.1536239E7</v>
      </c>
      <c r="C444" s="4" t="str">
        <f t="shared" si="1"/>
        <v>PSA71536239</v>
      </c>
      <c r="D444" s="4" t="s">
        <v>1582</v>
      </c>
      <c r="E444" s="4" t="s">
        <v>7572</v>
      </c>
      <c r="F444" s="4" t="s">
        <v>1583</v>
      </c>
      <c r="G444" s="4" t="s">
        <v>116</v>
      </c>
      <c r="H444" s="4" t="s">
        <v>8343</v>
      </c>
      <c r="I444" s="4" t="s">
        <v>7516</v>
      </c>
      <c r="J444" s="4">
        <v>2007.0</v>
      </c>
      <c r="K444" s="4" t="s">
        <v>93</v>
      </c>
      <c r="L444" s="19">
        <v>63.25</v>
      </c>
      <c r="M444" s="4" t="s">
        <v>7517</v>
      </c>
      <c r="N444" s="7"/>
      <c r="O444" s="20" t="s">
        <v>1584</v>
      </c>
      <c r="P444" s="20" t="s">
        <v>8344</v>
      </c>
      <c r="Q444" s="20" t="s">
        <v>1586</v>
      </c>
    </row>
    <row r="445">
      <c r="A445" s="4" t="s">
        <v>11</v>
      </c>
      <c r="B445" s="4">
        <v>1.09343614E8</v>
      </c>
      <c r="C445" s="4" t="str">
        <f t="shared" si="1"/>
        <v>PSA109343614</v>
      </c>
      <c r="D445" s="4" t="s">
        <v>2434</v>
      </c>
      <c r="E445" s="4" t="s">
        <v>8345</v>
      </c>
      <c r="F445" s="4" t="s">
        <v>2435</v>
      </c>
      <c r="G445" s="4" t="s">
        <v>28</v>
      </c>
      <c r="H445" s="4" t="s">
        <v>8080</v>
      </c>
      <c r="I445" s="4" t="s">
        <v>7516</v>
      </c>
      <c r="J445" s="4">
        <v>2016.0</v>
      </c>
      <c r="K445" s="4" t="s">
        <v>109</v>
      </c>
      <c r="L445" s="19">
        <v>63.25</v>
      </c>
      <c r="M445" s="4" t="s">
        <v>7517</v>
      </c>
      <c r="N445" s="7"/>
      <c r="O445" s="20" t="s">
        <v>2436</v>
      </c>
      <c r="P445" s="20" t="s">
        <v>8346</v>
      </c>
      <c r="Q445" s="20" t="s">
        <v>2438</v>
      </c>
    </row>
    <row r="446">
      <c r="A446" s="4" t="s">
        <v>11</v>
      </c>
      <c r="B446" s="4">
        <v>1.09343613E8</v>
      </c>
      <c r="C446" s="4" t="str">
        <f t="shared" si="1"/>
        <v>PSA109343613</v>
      </c>
      <c r="D446" s="4" t="s">
        <v>2434</v>
      </c>
      <c r="E446" s="4" t="s">
        <v>8345</v>
      </c>
      <c r="F446" s="4" t="s">
        <v>2435</v>
      </c>
      <c r="G446" s="4" t="s">
        <v>28</v>
      </c>
      <c r="H446" s="4" t="s">
        <v>8080</v>
      </c>
      <c r="I446" s="4" t="s">
        <v>7516</v>
      </c>
      <c r="J446" s="4">
        <v>2016.0</v>
      </c>
      <c r="K446" s="4" t="s">
        <v>109</v>
      </c>
      <c r="L446" s="19">
        <v>63.25</v>
      </c>
      <c r="M446" s="4" t="s">
        <v>7517</v>
      </c>
      <c r="N446" s="7"/>
      <c r="O446" s="20" t="s">
        <v>2439</v>
      </c>
      <c r="P446" s="20" t="s">
        <v>8347</v>
      </c>
      <c r="Q446" s="20" t="s">
        <v>2441</v>
      </c>
    </row>
    <row r="447">
      <c r="A447" s="4" t="s">
        <v>11</v>
      </c>
      <c r="B447" s="4">
        <v>1.09061922E8</v>
      </c>
      <c r="C447" s="4" t="str">
        <f t="shared" si="1"/>
        <v>PSA109061922</v>
      </c>
      <c r="D447" s="4" t="s">
        <v>2434</v>
      </c>
      <c r="E447" s="4" t="s">
        <v>8345</v>
      </c>
      <c r="F447" s="4" t="s">
        <v>2435</v>
      </c>
      <c r="G447" s="4" t="s">
        <v>28</v>
      </c>
      <c r="H447" s="4" t="s">
        <v>8080</v>
      </c>
      <c r="I447" s="4" t="s">
        <v>7516</v>
      </c>
      <c r="J447" s="4">
        <v>2016.0</v>
      </c>
      <c r="K447" s="4" t="s">
        <v>109</v>
      </c>
      <c r="L447" s="19">
        <v>63.25</v>
      </c>
      <c r="M447" s="4" t="s">
        <v>7517</v>
      </c>
      <c r="N447" s="7"/>
      <c r="O447" s="20" t="s">
        <v>2442</v>
      </c>
      <c r="P447" s="20" t="s">
        <v>8348</v>
      </c>
      <c r="Q447" s="20" t="s">
        <v>2444</v>
      </c>
    </row>
    <row r="448">
      <c r="A448" s="4" t="s">
        <v>11</v>
      </c>
      <c r="B448" s="4">
        <v>1.09061921E8</v>
      </c>
      <c r="C448" s="4" t="str">
        <f t="shared" si="1"/>
        <v>PSA109061921</v>
      </c>
      <c r="D448" s="4" t="s">
        <v>2434</v>
      </c>
      <c r="E448" s="4" t="s">
        <v>8345</v>
      </c>
      <c r="F448" s="4" t="s">
        <v>2435</v>
      </c>
      <c r="G448" s="4" t="s">
        <v>28</v>
      </c>
      <c r="H448" s="4" t="s">
        <v>8080</v>
      </c>
      <c r="I448" s="4" t="s">
        <v>7516</v>
      </c>
      <c r="J448" s="4">
        <v>2016.0</v>
      </c>
      <c r="K448" s="4" t="s">
        <v>109</v>
      </c>
      <c r="L448" s="19">
        <v>63.25</v>
      </c>
      <c r="M448" s="4" t="s">
        <v>7517</v>
      </c>
      <c r="N448" s="7"/>
      <c r="O448" s="20" t="s">
        <v>2445</v>
      </c>
      <c r="P448" s="20" t="s">
        <v>8349</v>
      </c>
      <c r="Q448" s="20" t="s">
        <v>2447</v>
      </c>
    </row>
    <row r="449">
      <c r="A449" s="4" t="s">
        <v>11</v>
      </c>
      <c r="B449" s="4">
        <v>1.09061923E8</v>
      </c>
      <c r="C449" s="4" t="str">
        <f t="shared" si="1"/>
        <v>PSA109061923</v>
      </c>
      <c r="D449" s="4" t="s">
        <v>2434</v>
      </c>
      <c r="E449" s="4" t="s">
        <v>8345</v>
      </c>
      <c r="F449" s="4" t="s">
        <v>2435</v>
      </c>
      <c r="G449" s="4" t="s">
        <v>28</v>
      </c>
      <c r="H449" s="4" t="s">
        <v>8080</v>
      </c>
      <c r="I449" s="4" t="s">
        <v>7516</v>
      </c>
      <c r="J449" s="4">
        <v>2016.0</v>
      </c>
      <c r="K449" s="4" t="s">
        <v>109</v>
      </c>
      <c r="L449" s="19">
        <v>63.25</v>
      </c>
      <c r="M449" s="4" t="s">
        <v>7517</v>
      </c>
      <c r="N449" s="7"/>
      <c r="O449" s="20" t="s">
        <v>2448</v>
      </c>
      <c r="P449" s="20" t="s">
        <v>8350</v>
      </c>
      <c r="Q449" s="20" t="s">
        <v>2450</v>
      </c>
    </row>
    <row r="450">
      <c r="A450" s="4" t="s">
        <v>11</v>
      </c>
      <c r="B450" s="4">
        <v>9.830817E7</v>
      </c>
      <c r="C450" s="4" t="str">
        <f t="shared" si="1"/>
        <v>PSA98308170</v>
      </c>
      <c r="D450" s="4" t="s">
        <v>2434</v>
      </c>
      <c r="E450" s="4" t="s">
        <v>8345</v>
      </c>
      <c r="F450" s="4" t="s">
        <v>2435</v>
      </c>
      <c r="G450" s="4" t="s">
        <v>28</v>
      </c>
      <c r="H450" s="4" t="s">
        <v>8080</v>
      </c>
      <c r="I450" s="4" t="s">
        <v>7516</v>
      </c>
      <c r="J450" s="4">
        <v>2016.0</v>
      </c>
      <c r="K450" s="4" t="s">
        <v>109</v>
      </c>
      <c r="L450" s="19">
        <v>63.25</v>
      </c>
      <c r="M450" s="4" t="s">
        <v>7517</v>
      </c>
      <c r="N450" s="7"/>
      <c r="O450" s="20" t="s">
        <v>2451</v>
      </c>
      <c r="P450" s="20" t="s">
        <v>8351</v>
      </c>
      <c r="Q450" s="20" t="s">
        <v>2453</v>
      </c>
    </row>
    <row r="451">
      <c r="A451" s="4" t="s">
        <v>11</v>
      </c>
      <c r="B451" s="4">
        <v>1.09061924E8</v>
      </c>
      <c r="C451" s="4" t="str">
        <f t="shared" si="1"/>
        <v>PSA109061924</v>
      </c>
      <c r="D451" s="4" t="s">
        <v>2434</v>
      </c>
      <c r="E451" s="4" t="s">
        <v>8345</v>
      </c>
      <c r="F451" s="4" t="s">
        <v>2435</v>
      </c>
      <c r="G451" s="4" t="s">
        <v>28</v>
      </c>
      <c r="H451" s="4" t="s">
        <v>8080</v>
      </c>
      <c r="I451" s="4" t="s">
        <v>7516</v>
      </c>
      <c r="J451" s="4">
        <v>2016.0</v>
      </c>
      <c r="K451" s="4" t="s">
        <v>109</v>
      </c>
      <c r="L451" s="19">
        <v>63.25</v>
      </c>
      <c r="M451" s="4" t="s">
        <v>7517</v>
      </c>
      <c r="N451" s="7"/>
      <c r="O451" s="20" t="s">
        <v>2454</v>
      </c>
      <c r="P451" s="20" t="s">
        <v>8352</v>
      </c>
      <c r="Q451" s="20" t="s">
        <v>2456</v>
      </c>
    </row>
    <row r="452">
      <c r="A452" s="4" t="s">
        <v>11</v>
      </c>
      <c r="B452" s="4">
        <v>1.0337183E8</v>
      </c>
      <c r="C452" s="4" t="str">
        <f t="shared" si="1"/>
        <v>PSA103371830</v>
      </c>
      <c r="D452" s="4" t="s">
        <v>484</v>
      </c>
      <c r="E452" s="4" t="s">
        <v>7905</v>
      </c>
      <c r="F452" s="4" t="s">
        <v>424</v>
      </c>
      <c r="G452" s="4" t="s">
        <v>28</v>
      </c>
      <c r="H452" s="4" t="s">
        <v>8353</v>
      </c>
      <c r="I452" s="4" t="s">
        <v>7516</v>
      </c>
      <c r="J452" s="4">
        <v>2023.0</v>
      </c>
      <c r="K452" s="4" t="s">
        <v>109</v>
      </c>
      <c r="L452" s="19">
        <v>63.25</v>
      </c>
      <c r="M452" s="4" t="s">
        <v>7517</v>
      </c>
      <c r="N452" s="7"/>
      <c r="O452" s="20" t="s">
        <v>2500</v>
      </c>
      <c r="P452" s="20" t="s">
        <v>8354</v>
      </c>
      <c r="Q452" s="20" t="s">
        <v>2502</v>
      </c>
    </row>
    <row r="453">
      <c r="A453" s="4" t="s">
        <v>11</v>
      </c>
      <c r="B453" s="4">
        <v>1.09060541E8</v>
      </c>
      <c r="C453" s="4" t="str">
        <f t="shared" si="1"/>
        <v>PSA109060541</v>
      </c>
      <c r="D453" s="4" t="s">
        <v>2538</v>
      </c>
      <c r="E453" s="4" t="s">
        <v>8355</v>
      </c>
      <c r="F453" s="4" t="s">
        <v>264</v>
      </c>
      <c r="G453" s="4" t="s">
        <v>28</v>
      </c>
      <c r="H453" s="4" t="s">
        <v>7796</v>
      </c>
      <c r="I453" s="4" t="s">
        <v>7516</v>
      </c>
      <c r="J453" s="4">
        <v>2023.0</v>
      </c>
      <c r="K453" s="4" t="s">
        <v>109</v>
      </c>
      <c r="L453" s="19">
        <v>63.25</v>
      </c>
      <c r="M453" s="4" t="s">
        <v>7517</v>
      </c>
      <c r="N453" s="7"/>
      <c r="O453" s="20" t="s">
        <v>2539</v>
      </c>
      <c r="P453" s="20" t="s">
        <v>8356</v>
      </c>
      <c r="Q453" s="20" t="s">
        <v>2541</v>
      </c>
    </row>
    <row r="454">
      <c r="A454" s="4" t="s">
        <v>11</v>
      </c>
      <c r="B454" s="4">
        <v>1.09060539E8</v>
      </c>
      <c r="C454" s="4" t="str">
        <f t="shared" si="1"/>
        <v>PSA109060539</v>
      </c>
      <c r="D454" s="4" t="s">
        <v>2538</v>
      </c>
      <c r="E454" s="4" t="s">
        <v>8355</v>
      </c>
      <c r="F454" s="4" t="s">
        <v>264</v>
      </c>
      <c r="G454" s="4" t="s">
        <v>28</v>
      </c>
      <c r="H454" s="4" t="s">
        <v>7796</v>
      </c>
      <c r="I454" s="4" t="s">
        <v>7516</v>
      </c>
      <c r="J454" s="4">
        <v>2023.0</v>
      </c>
      <c r="K454" s="4" t="s">
        <v>109</v>
      </c>
      <c r="L454" s="19">
        <v>63.25</v>
      </c>
      <c r="M454" s="4" t="s">
        <v>7517</v>
      </c>
      <c r="N454" s="7"/>
      <c r="O454" s="20" t="s">
        <v>2542</v>
      </c>
      <c r="P454" s="20" t="s">
        <v>8357</v>
      </c>
      <c r="Q454" s="20" t="s">
        <v>2544</v>
      </c>
    </row>
    <row r="455">
      <c r="A455" s="4" t="s">
        <v>11</v>
      </c>
      <c r="B455" s="4">
        <v>1.09060538E8</v>
      </c>
      <c r="C455" s="4" t="str">
        <f t="shared" si="1"/>
        <v>PSA109060538</v>
      </c>
      <c r="D455" s="4" t="s">
        <v>2538</v>
      </c>
      <c r="E455" s="4" t="s">
        <v>8355</v>
      </c>
      <c r="F455" s="4" t="s">
        <v>264</v>
      </c>
      <c r="G455" s="4" t="s">
        <v>28</v>
      </c>
      <c r="H455" s="4" t="s">
        <v>7796</v>
      </c>
      <c r="I455" s="4" t="s">
        <v>7516</v>
      </c>
      <c r="J455" s="4">
        <v>2023.0</v>
      </c>
      <c r="K455" s="4" t="s">
        <v>109</v>
      </c>
      <c r="L455" s="19">
        <v>63.25</v>
      </c>
      <c r="M455" s="4" t="s">
        <v>7517</v>
      </c>
      <c r="N455" s="7"/>
      <c r="O455" s="20" t="s">
        <v>2545</v>
      </c>
      <c r="P455" s="20" t="s">
        <v>8358</v>
      </c>
      <c r="Q455" s="20" t="s">
        <v>2547</v>
      </c>
    </row>
    <row r="456">
      <c r="A456" s="4" t="s">
        <v>11</v>
      </c>
      <c r="B456" s="4">
        <v>1.09060618E8</v>
      </c>
      <c r="C456" s="4" t="str">
        <f t="shared" si="1"/>
        <v>PSA109060618</v>
      </c>
      <c r="D456" s="4" t="s">
        <v>2538</v>
      </c>
      <c r="E456" s="4" t="s">
        <v>8355</v>
      </c>
      <c r="F456" s="4" t="s">
        <v>264</v>
      </c>
      <c r="G456" s="4" t="s">
        <v>28</v>
      </c>
      <c r="H456" s="4" t="s">
        <v>7796</v>
      </c>
      <c r="I456" s="4" t="s">
        <v>7516</v>
      </c>
      <c r="J456" s="4">
        <v>2023.0</v>
      </c>
      <c r="K456" s="4" t="s">
        <v>109</v>
      </c>
      <c r="L456" s="19">
        <v>63.25</v>
      </c>
      <c r="M456" s="4" t="s">
        <v>7517</v>
      </c>
      <c r="N456" s="7"/>
      <c r="O456" s="20" t="s">
        <v>2569</v>
      </c>
      <c r="P456" s="20" t="s">
        <v>8359</v>
      </c>
      <c r="Q456" s="20" t="s">
        <v>2571</v>
      </c>
    </row>
    <row r="457">
      <c r="A457" s="4" t="s">
        <v>11</v>
      </c>
      <c r="B457" s="4">
        <v>1.09060534E8</v>
      </c>
      <c r="C457" s="4" t="str">
        <f t="shared" si="1"/>
        <v>PSA109060534</v>
      </c>
      <c r="D457" s="4" t="s">
        <v>2538</v>
      </c>
      <c r="E457" s="4" t="s">
        <v>8355</v>
      </c>
      <c r="F457" s="4" t="s">
        <v>264</v>
      </c>
      <c r="G457" s="4" t="s">
        <v>28</v>
      </c>
      <c r="H457" s="4" t="s">
        <v>7796</v>
      </c>
      <c r="I457" s="4" t="s">
        <v>7516</v>
      </c>
      <c r="J457" s="4">
        <v>2023.0</v>
      </c>
      <c r="K457" s="4" t="s">
        <v>109</v>
      </c>
      <c r="L457" s="19">
        <v>63.25</v>
      </c>
      <c r="M457" s="4" t="s">
        <v>7517</v>
      </c>
      <c r="N457" s="7"/>
      <c r="O457" s="20" t="s">
        <v>2572</v>
      </c>
      <c r="P457" s="20" t="s">
        <v>8360</v>
      </c>
      <c r="Q457" s="20" t="s">
        <v>2574</v>
      </c>
    </row>
    <row r="458">
      <c r="A458" s="4" t="s">
        <v>11</v>
      </c>
      <c r="B458" s="4">
        <v>1.09060536E8</v>
      </c>
      <c r="C458" s="4" t="str">
        <f t="shared" si="1"/>
        <v>PSA109060536</v>
      </c>
      <c r="D458" s="4" t="s">
        <v>2538</v>
      </c>
      <c r="E458" s="4" t="s">
        <v>8355</v>
      </c>
      <c r="F458" s="4" t="s">
        <v>264</v>
      </c>
      <c r="G458" s="4" t="s">
        <v>28</v>
      </c>
      <c r="H458" s="4" t="s">
        <v>7796</v>
      </c>
      <c r="I458" s="4" t="s">
        <v>7516</v>
      </c>
      <c r="J458" s="4">
        <v>2023.0</v>
      </c>
      <c r="K458" s="4" t="s">
        <v>109</v>
      </c>
      <c r="L458" s="19">
        <v>63.25</v>
      </c>
      <c r="M458" s="4" t="s">
        <v>7517</v>
      </c>
      <c r="N458" s="7"/>
      <c r="O458" s="20" t="s">
        <v>2580</v>
      </c>
      <c r="P458" s="20" t="s">
        <v>8361</v>
      </c>
      <c r="Q458" s="20" t="s">
        <v>2582</v>
      </c>
    </row>
    <row r="459">
      <c r="A459" s="4" t="s">
        <v>11</v>
      </c>
      <c r="B459" s="4">
        <v>1.0219512E8</v>
      </c>
      <c r="C459" s="4" t="str">
        <f t="shared" si="1"/>
        <v>PSA102195120</v>
      </c>
      <c r="D459" s="4" t="s">
        <v>2490</v>
      </c>
      <c r="E459" s="4" t="s">
        <v>8241</v>
      </c>
      <c r="F459" s="4" t="s">
        <v>2462</v>
      </c>
      <c r="G459" s="4" t="s">
        <v>28</v>
      </c>
      <c r="H459" s="4" t="s">
        <v>7913</v>
      </c>
      <c r="I459" s="4" t="s">
        <v>7516</v>
      </c>
      <c r="J459" s="4">
        <v>2021.0</v>
      </c>
      <c r="K459" s="4" t="s">
        <v>109</v>
      </c>
      <c r="L459" s="19">
        <v>63.25</v>
      </c>
      <c r="M459" s="4" t="s">
        <v>7517</v>
      </c>
      <c r="N459" s="7"/>
      <c r="O459" s="20" t="s">
        <v>2597</v>
      </c>
      <c r="P459" s="20" t="s">
        <v>8362</v>
      </c>
      <c r="Q459" s="20" t="s">
        <v>2599</v>
      </c>
    </row>
    <row r="460">
      <c r="A460" s="4" t="s">
        <v>11</v>
      </c>
      <c r="B460" s="4">
        <v>1.01034767E8</v>
      </c>
      <c r="C460" s="4" t="str">
        <f t="shared" si="1"/>
        <v>PSA101034767</v>
      </c>
      <c r="D460" s="4" t="s">
        <v>2619</v>
      </c>
      <c r="E460" s="4" t="s">
        <v>8363</v>
      </c>
      <c r="F460" s="4" t="s">
        <v>856</v>
      </c>
      <c r="G460" s="4" t="s">
        <v>28</v>
      </c>
      <c r="H460" s="4" t="s">
        <v>7644</v>
      </c>
      <c r="I460" s="4" t="s">
        <v>7516</v>
      </c>
      <c r="J460" s="4">
        <v>2024.0</v>
      </c>
      <c r="K460" s="4" t="s">
        <v>109</v>
      </c>
      <c r="L460" s="19">
        <v>63.25</v>
      </c>
      <c r="M460" s="4" t="s">
        <v>7517</v>
      </c>
      <c r="N460" s="7"/>
      <c r="O460" s="20" t="s">
        <v>2620</v>
      </c>
      <c r="P460" s="20" t="s">
        <v>8364</v>
      </c>
      <c r="Q460" s="20" t="s">
        <v>2622</v>
      </c>
    </row>
    <row r="461">
      <c r="A461" s="4" t="s">
        <v>11</v>
      </c>
      <c r="B461" s="4">
        <v>1.09343519E8</v>
      </c>
      <c r="C461" s="4" t="str">
        <f t="shared" si="1"/>
        <v>PSA109343519</v>
      </c>
      <c r="D461" s="4" t="s">
        <v>2693</v>
      </c>
      <c r="E461" s="4" t="s">
        <v>8365</v>
      </c>
      <c r="F461" s="4" t="s">
        <v>2694</v>
      </c>
      <c r="G461" s="4" t="s">
        <v>28</v>
      </c>
      <c r="H461" s="4" t="s">
        <v>8366</v>
      </c>
      <c r="I461" s="4" t="s">
        <v>7516</v>
      </c>
      <c r="J461" s="4">
        <v>2016.0</v>
      </c>
      <c r="K461" s="4" t="s">
        <v>109</v>
      </c>
      <c r="L461" s="19">
        <v>63.25</v>
      </c>
      <c r="M461" s="4" t="s">
        <v>7517</v>
      </c>
      <c r="N461" s="7"/>
      <c r="O461" s="20" t="s">
        <v>2695</v>
      </c>
      <c r="P461" s="20" t="s">
        <v>8367</v>
      </c>
      <c r="Q461" s="20" t="s">
        <v>2697</v>
      </c>
    </row>
    <row r="462">
      <c r="A462" s="4" t="s">
        <v>11</v>
      </c>
      <c r="B462" s="4">
        <v>1.0906054E8</v>
      </c>
      <c r="C462" s="4" t="str">
        <f t="shared" si="1"/>
        <v>PSA109060540</v>
      </c>
      <c r="D462" s="4" t="s">
        <v>2538</v>
      </c>
      <c r="E462" s="4" t="s">
        <v>8355</v>
      </c>
      <c r="F462" s="4" t="s">
        <v>264</v>
      </c>
      <c r="G462" s="4" t="s">
        <v>28</v>
      </c>
      <c r="H462" s="4" t="s">
        <v>7796</v>
      </c>
      <c r="I462" s="4" t="s">
        <v>7516</v>
      </c>
      <c r="J462" s="4">
        <v>2023.0</v>
      </c>
      <c r="K462" s="4" t="s">
        <v>109</v>
      </c>
      <c r="L462" s="19">
        <v>63.25</v>
      </c>
      <c r="M462" s="4" t="s">
        <v>7517</v>
      </c>
      <c r="N462" s="7"/>
      <c r="O462" s="20" t="s">
        <v>2745</v>
      </c>
      <c r="P462" s="20" t="s">
        <v>8368</v>
      </c>
      <c r="Q462" s="20" t="s">
        <v>2747</v>
      </c>
    </row>
    <row r="463">
      <c r="A463" s="4" t="s">
        <v>11</v>
      </c>
      <c r="B463" s="4">
        <v>1.09060542E8</v>
      </c>
      <c r="C463" s="4" t="str">
        <f t="shared" si="1"/>
        <v>PSA109060542</v>
      </c>
      <c r="D463" s="4" t="s">
        <v>2538</v>
      </c>
      <c r="E463" s="4" t="s">
        <v>8355</v>
      </c>
      <c r="F463" s="4" t="s">
        <v>264</v>
      </c>
      <c r="G463" s="4" t="s">
        <v>28</v>
      </c>
      <c r="H463" s="4" t="s">
        <v>7796</v>
      </c>
      <c r="I463" s="4" t="s">
        <v>7516</v>
      </c>
      <c r="J463" s="4">
        <v>2023.0</v>
      </c>
      <c r="K463" s="4" t="s">
        <v>109</v>
      </c>
      <c r="L463" s="19">
        <v>63.25</v>
      </c>
      <c r="M463" s="4" t="s">
        <v>7517</v>
      </c>
      <c r="N463" s="7"/>
      <c r="O463" s="20" t="s">
        <v>2748</v>
      </c>
      <c r="P463" s="20" t="s">
        <v>8369</v>
      </c>
      <c r="Q463" s="20" t="s">
        <v>2750</v>
      </c>
    </row>
    <row r="464">
      <c r="A464" s="4" t="s">
        <v>11</v>
      </c>
      <c r="B464" s="4">
        <v>1.09060535E8</v>
      </c>
      <c r="C464" s="4" t="str">
        <f t="shared" si="1"/>
        <v>PSA109060535</v>
      </c>
      <c r="D464" s="4" t="s">
        <v>2538</v>
      </c>
      <c r="E464" s="4" t="s">
        <v>8355</v>
      </c>
      <c r="F464" s="4" t="s">
        <v>264</v>
      </c>
      <c r="G464" s="4" t="s">
        <v>28</v>
      </c>
      <c r="H464" s="4" t="s">
        <v>7796</v>
      </c>
      <c r="I464" s="4" t="s">
        <v>7516</v>
      </c>
      <c r="J464" s="4">
        <v>2023.0</v>
      </c>
      <c r="K464" s="4" t="s">
        <v>109</v>
      </c>
      <c r="L464" s="19">
        <v>63.25</v>
      </c>
      <c r="M464" s="4" t="s">
        <v>7517</v>
      </c>
      <c r="N464" s="7"/>
      <c r="O464" s="20" t="s">
        <v>2751</v>
      </c>
      <c r="P464" s="20" t="s">
        <v>8370</v>
      </c>
      <c r="Q464" s="20" t="s">
        <v>2753</v>
      </c>
    </row>
    <row r="465">
      <c r="A465" s="4" t="s">
        <v>11</v>
      </c>
      <c r="B465" s="4">
        <v>1.0067528E8</v>
      </c>
      <c r="C465" s="4" t="str">
        <f t="shared" si="1"/>
        <v>PSA100675280</v>
      </c>
      <c r="D465" s="4" t="s">
        <v>2509</v>
      </c>
      <c r="E465" s="4" t="s">
        <v>7861</v>
      </c>
      <c r="F465" s="4" t="s">
        <v>2510</v>
      </c>
      <c r="G465" s="4" t="s">
        <v>28</v>
      </c>
      <c r="H465" s="4" t="s">
        <v>8083</v>
      </c>
      <c r="I465" s="4" t="s">
        <v>7516</v>
      </c>
      <c r="J465" s="4">
        <v>2017.0</v>
      </c>
      <c r="K465" s="4" t="s">
        <v>109</v>
      </c>
      <c r="L465" s="19">
        <v>63.25</v>
      </c>
      <c r="M465" s="4" t="s">
        <v>7517</v>
      </c>
      <c r="N465" s="7"/>
      <c r="O465" s="20" t="s">
        <v>2821</v>
      </c>
      <c r="P465" s="20" t="s">
        <v>8371</v>
      </c>
      <c r="Q465" s="20" t="s">
        <v>2823</v>
      </c>
    </row>
    <row r="466">
      <c r="A466" s="4" t="s">
        <v>11</v>
      </c>
      <c r="B466" s="4">
        <v>1.09061908E8</v>
      </c>
      <c r="C466" s="4" t="str">
        <f t="shared" si="1"/>
        <v>PSA109061908</v>
      </c>
      <c r="D466" s="4" t="s">
        <v>2829</v>
      </c>
      <c r="E466" s="4" t="s">
        <v>8222</v>
      </c>
      <c r="F466" s="4" t="s">
        <v>2694</v>
      </c>
      <c r="G466" s="4" t="s">
        <v>28</v>
      </c>
      <c r="H466" s="4" t="s">
        <v>8366</v>
      </c>
      <c r="I466" s="4" t="s">
        <v>7516</v>
      </c>
      <c r="J466" s="4">
        <v>2016.0</v>
      </c>
      <c r="K466" s="4" t="s">
        <v>109</v>
      </c>
      <c r="L466" s="19">
        <v>63.25</v>
      </c>
      <c r="M466" s="4" t="s">
        <v>7517</v>
      </c>
      <c r="N466" s="7"/>
      <c r="O466" s="20" t="s">
        <v>2830</v>
      </c>
      <c r="P466" s="20" t="s">
        <v>8372</v>
      </c>
      <c r="Q466" s="20" t="s">
        <v>2832</v>
      </c>
    </row>
    <row r="467">
      <c r="A467" s="4" t="s">
        <v>11</v>
      </c>
      <c r="B467" s="4">
        <v>7.675038E7</v>
      </c>
      <c r="C467" s="4" t="str">
        <f t="shared" si="1"/>
        <v>PSA76750380</v>
      </c>
      <c r="D467" s="4" t="s">
        <v>2944</v>
      </c>
      <c r="E467" s="4" t="s">
        <v>8268</v>
      </c>
      <c r="F467" s="4" t="s">
        <v>972</v>
      </c>
      <c r="G467" s="4" t="s">
        <v>28</v>
      </c>
      <c r="H467" s="4" t="s">
        <v>8269</v>
      </c>
      <c r="I467" s="4" t="s">
        <v>7516</v>
      </c>
      <c r="J467" s="4">
        <v>2022.0</v>
      </c>
      <c r="K467" s="4" t="s">
        <v>109</v>
      </c>
      <c r="L467" s="19">
        <v>63.25</v>
      </c>
      <c r="M467" s="4" t="s">
        <v>7517</v>
      </c>
      <c r="N467" s="7"/>
      <c r="O467" s="20" t="s">
        <v>2957</v>
      </c>
      <c r="P467" s="20" t="s">
        <v>8373</v>
      </c>
      <c r="Q467" s="20" t="s">
        <v>2959</v>
      </c>
    </row>
    <row r="468">
      <c r="A468" s="4" t="s">
        <v>11</v>
      </c>
      <c r="B468" s="4">
        <v>1.02195101E8</v>
      </c>
      <c r="C468" s="4" t="str">
        <f t="shared" si="1"/>
        <v>PSA102195101</v>
      </c>
      <c r="D468" s="4" t="s">
        <v>2960</v>
      </c>
      <c r="E468" s="4" t="s">
        <v>8272</v>
      </c>
      <c r="F468" s="4" t="s">
        <v>2817</v>
      </c>
      <c r="G468" s="4" t="s">
        <v>28</v>
      </c>
      <c r="H468" s="4" t="s">
        <v>8016</v>
      </c>
      <c r="I468" s="4" t="s">
        <v>7516</v>
      </c>
      <c r="J468" s="4">
        <v>2021.0</v>
      </c>
      <c r="K468" s="4" t="s">
        <v>109</v>
      </c>
      <c r="L468" s="19">
        <v>63.25</v>
      </c>
      <c r="M468" s="4" t="s">
        <v>7517</v>
      </c>
      <c r="N468" s="7"/>
      <c r="O468" s="20" t="s">
        <v>2980</v>
      </c>
      <c r="P468" s="20" t="s">
        <v>8374</v>
      </c>
      <c r="Q468" s="20" t="s">
        <v>2982</v>
      </c>
    </row>
    <row r="469">
      <c r="A469" s="4" t="s">
        <v>11</v>
      </c>
      <c r="B469" s="4">
        <v>1.01062662E8</v>
      </c>
      <c r="C469" s="4" t="str">
        <f t="shared" si="1"/>
        <v>PSA101062662</v>
      </c>
      <c r="D469" s="4" t="s">
        <v>2967</v>
      </c>
      <c r="E469" s="4" t="s">
        <v>8274</v>
      </c>
      <c r="F469" s="4" t="s">
        <v>2817</v>
      </c>
      <c r="G469" s="4" t="s">
        <v>28</v>
      </c>
      <c r="H469" s="4" t="s">
        <v>8016</v>
      </c>
      <c r="I469" s="4" t="s">
        <v>7516</v>
      </c>
      <c r="J469" s="4">
        <v>2021.0</v>
      </c>
      <c r="K469" s="4" t="s">
        <v>109</v>
      </c>
      <c r="L469" s="19">
        <v>63.25</v>
      </c>
      <c r="M469" s="4" t="s">
        <v>7517</v>
      </c>
      <c r="N469" s="7"/>
      <c r="O469" s="20" t="s">
        <v>2983</v>
      </c>
      <c r="P469" s="20" t="s">
        <v>8375</v>
      </c>
      <c r="Q469" s="20" t="s">
        <v>2985</v>
      </c>
    </row>
    <row r="470">
      <c r="A470" s="4" t="s">
        <v>11</v>
      </c>
      <c r="B470" s="4">
        <v>1.03347652E8</v>
      </c>
      <c r="C470" s="4" t="str">
        <f t="shared" si="1"/>
        <v>PSA103347652</v>
      </c>
      <c r="D470" s="4" t="s">
        <v>3036</v>
      </c>
      <c r="E470" s="4" t="s">
        <v>8376</v>
      </c>
      <c r="F470" s="4" t="s">
        <v>782</v>
      </c>
      <c r="G470" s="4" t="s">
        <v>28</v>
      </c>
      <c r="H470" s="4" t="s">
        <v>7878</v>
      </c>
      <c r="I470" s="4" t="s">
        <v>7516</v>
      </c>
      <c r="J470" s="4">
        <v>2022.0</v>
      </c>
      <c r="K470" s="4" t="s">
        <v>109</v>
      </c>
      <c r="L470" s="19">
        <v>63.25</v>
      </c>
      <c r="M470" s="4" t="s">
        <v>7517</v>
      </c>
      <c r="N470" s="7"/>
      <c r="O470" s="20" t="s">
        <v>3037</v>
      </c>
      <c r="P470" s="20" t="s">
        <v>8377</v>
      </c>
      <c r="Q470" s="20" t="s">
        <v>3039</v>
      </c>
    </row>
    <row r="471">
      <c r="A471" s="4" t="s">
        <v>11</v>
      </c>
      <c r="B471" s="4">
        <v>1.01597215E8</v>
      </c>
      <c r="C471" s="4" t="str">
        <f t="shared" si="1"/>
        <v>PSA101597215</v>
      </c>
      <c r="D471" s="4" t="s">
        <v>2538</v>
      </c>
      <c r="E471" s="4" t="s">
        <v>8355</v>
      </c>
      <c r="F471" s="4" t="s">
        <v>264</v>
      </c>
      <c r="G471" s="4" t="s">
        <v>28</v>
      </c>
      <c r="H471" s="4" t="s">
        <v>7796</v>
      </c>
      <c r="I471" s="4" t="s">
        <v>7516</v>
      </c>
      <c r="J471" s="4">
        <v>2023.0</v>
      </c>
      <c r="K471" s="4" t="s">
        <v>109</v>
      </c>
      <c r="L471" s="19">
        <v>63.25</v>
      </c>
      <c r="M471" s="4" t="s">
        <v>7517</v>
      </c>
      <c r="N471" s="7"/>
      <c r="O471" s="20" t="s">
        <v>3043</v>
      </c>
      <c r="P471" s="20" t="s">
        <v>8378</v>
      </c>
      <c r="Q471" s="20" t="s">
        <v>3045</v>
      </c>
    </row>
    <row r="472">
      <c r="A472" s="4" t="s">
        <v>11</v>
      </c>
      <c r="B472" s="4">
        <v>1.04448234E8</v>
      </c>
      <c r="C472" s="4" t="str">
        <f t="shared" si="1"/>
        <v>PSA104448234</v>
      </c>
      <c r="D472" s="4" t="s">
        <v>3017</v>
      </c>
      <c r="E472" s="4" t="s">
        <v>7732</v>
      </c>
      <c r="F472" s="4" t="s">
        <v>564</v>
      </c>
      <c r="G472" s="4" t="s">
        <v>28</v>
      </c>
      <c r="H472" s="4" t="s">
        <v>8281</v>
      </c>
      <c r="I472" s="4" t="s">
        <v>7516</v>
      </c>
      <c r="J472" s="4">
        <v>2024.0</v>
      </c>
      <c r="K472" s="4" t="s">
        <v>109</v>
      </c>
      <c r="L472" s="19">
        <v>63.25</v>
      </c>
      <c r="M472" s="4" t="s">
        <v>7517</v>
      </c>
      <c r="N472" s="7"/>
      <c r="O472" s="20" t="s">
        <v>3304</v>
      </c>
      <c r="P472" s="20" t="s">
        <v>8379</v>
      </c>
      <c r="Q472" s="20" t="s">
        <v>3306</v>
      </c>
    </row>
    <row r="473">
      <c r="A473" s="4" t="s">
        <v>11</v>
      </c>
      <c r="B473" s="4">
        <v>8.5944168E7</v>
      </c>
      <c r="C473" s="4" t="str">
        <f t="shared" si="1"/>
        <v>PSA85944168</v>
      </c>
      <c r="D473" s="4" t="s">
        <v>3461</v>
      </c>
      <c r="E473" s="4" t="s">
        <v>8380</v>
      </c>
      <c r="F473" s="4" t="s">
        <v>972</v>
      </c>
      <c r="G473" s="4" t="s">
        <v>28</v>
      </c>
      <c r="H473" s="4" t="s">
        <v>8269</v>
      </c>
      <c r="I473" s="4" t="s">
        <v>7516</v>
      </c>
      <c r="J473" s="4">
        <v>2022.0</v>
      </c>
      <c r="K473" s="4" t="s">
        <v>109</v>
      </c>
      <c r="L473" s="19">
        <v>63.25</v>
      </c>
      <c r="M473" s="4" t="s">
        <v>7517</v>
      </c>
      <c r="N473" s="7"/>
      <c r="O473" s="20" t="s">
        <v>3462</v>
      </c>
      <c r="P473" s="20" t="s">
        <v>8381</v>
      </c>
      <c r="Q473" s="20" t="s">
        <v>3464</v>
      </c>
    </row>
    <row r="474">
      <c r="A474" s="4" t="s">
        <v>11</v>
      </c>
      <c r="B474" s="4">
        <v>7.5941573E7</v>
      </c>
      <c r="C474" s="4" t="str">
        <f t="shared" si="1"/>
        <v>PSA75941573</v>
      </c>
      <c r="D474" s="4" t="s">
        <v>3546</v>
      </c>
      <c r="E474" s="4" t="s">
        <v>8382</v>
      </c>
      <c r="F474" s="4" t="s">
        <v>3547</v>
      </c>
      <c r="G474" s="4" t="s">
        <v>116</v>
      </c>
      <c r="H474" s="4" t="s">
        <v>8383</v>
      </c>
      <c r="I474" s="4" t="s">
        <v>7516</v>
      </c>
      <c r="J474" s="4">
        <v>2014.0</v>
      </c>
      <c r="K474" s="4" t="s">
        <v>109</v>
      </c>
      <c r="L474" s="19">
        <v>63.25</v>
      </c>
      <c r="M474" s="4" t="s">
        <v>7517</v>
      </c>
      <c r="N474" s="7"/>
      <c r="O474" s="20" t="s">
        <v>3548</v>
      </c>
      <c r="P474" s="20" t="s">
        <v>8384</v>
      </c>
      <c r="Q474" s="20" t="s">
        <v>3550</v>
      </c>
    </row>
    <row r="475">
      <c r="A475" s="4" t="s">
        <v>11</v>
      </c>
      <c r="B475" s="4">
        <v>7.0262641E7</v>
      </c>
      <c r="C475" s="4" t="str">
        <f t="shared" si="1"/>
        <v>PSA70262641</v>
      </c>
      <c r="D475" s="4" t="s">
        <v>1276</v>
      </c>
      <c r="E475" s="4" t="s">
        <v>8385</v>
      </c>
      <c r="F475" s="4" t="s">
        <v>278</v>
      </c>
      <c r="G475" s="4" t="s">
        <v>178</v>
      </c>
      <c r="H475" s="4" t="s">
        <v>7539</v>
      </c>
      <c r="I475" s="4" t="s">
        <v>7516</v>
      </c>
      <c r="J475" s="4">
        <v>1997.0</v>
      </c>
      <c r="K475" s="4" t="s">
        <v>109</v>
      </c>
      <c r="L475" s="19">
        <v>62.1</v>
      </c>
      <c r="M475" s="4" t="s">
        <v>7517</v>
      </c>
      <c r="N475" s="7"/>
      <c r="O475" s="20" t="s">
        <v>1277</v>
      </c>
      <c r="P475" s="20" t="s">
        <v>8386</v>
      </c>
      <c r="Q475" s="20" t="s">
        <v>1279</v>
      </c>
    </row>
    <row r="476">
      <c r="A476" s="4" t="s">
        <v>11</v>
      </c>
      <c r="B476" s="4">
        <v>1.08381846E8</v>
      </c>
      <c r="C476" s="4" t="str">
        <f t="shared" si="1"/>
        <v>PSA108381846</v>
      </c>
      <c r="D476" s="4" t="s">
        <v>1935</v>
      </c>
      <c r="E476" s="4" t="s">
        <v>8387</v>
      </c>
      <c r="F476" s="4" t="s">
        <v>1936</v>
      </c>
      <c r="G476" s="4" t="s">
        <v>116</v>
      </c>
      <c r="H476" s="4" t="s">
        <v>7539</v>
      </c>
      <c r="I476" s="4" t="s">
        <v>7516</v>
      </c>
      <c r="J476" s="4">
        <v>2001.0</v>
      </c>
      <c r="K476" s="4" t="s">
        <v>93</v>
      </c>
      <c r="L476" s="19">
        <v>62.1</v>
      </c>
      <c r="M476" s="4" t="s">
        <v>7517</v>
      </c>
      <c r="N476" s="7"/>
      <c r="O476" s="20" t="s">
        <v>1937</v>
      </c>
      <c r="P476" s="20" t="s">
        <v>8388</v>
      </c>
      <c r="Q476" s="20" t="s">
        <v>1939</v>
      </c>
    </row>
    <row r="477">
      <c r="A477" s="4" t="s">
        <v>12</v>
      </c>
      <c r="B477" s="4">
        <v>1.401032379084E12</v>
      </c>
      <c r="C477" s="4" t="str">
        <f t="shared" si="1"/>
        <v>CGC1401032379084</v>
      </c>
      <c r="D477" s="4" t="s">
        <v>3821</v>
      </c>
      <c r="E477" s="4" t="s">
        <v>8389</v>
      </c>
      <c r="F477" s="4" t="s">
        <v>3822</v>
      </c>
      <c r="G477" s="4" t="s">
        <v>688</v>
      </c>
      <c r="H477" s="4" t="s">
        <v>8390</v>
      </c>
      <c r="I477" s="4" t="s">
        <v>7516</v>
      </c>
      <c r="J477" s="4">
        <v>2023.0</v>
      </c>
      <c r="K477" s="4" t="s">
        <v>93</v>
      </c>
      <c r="L477" s="19">
        <v>62.1</v>
      </c>
      <c r="M477" s="4" t="s">
        <v>7517</v>
      </c>
      <c r="N477" s="7"/>
      <c r="O477" s="20" t="s">
        <v>3823</v>
      </c>
      <c r="P477" s="20" t="s">
        <v>8391</v>
      </c>
      <c r="Q477" s="20" t="s">
        <v>3825</v>
      </c>
    </row>
    <row r="478">
      <c r="A478" s="4" t="s">
        <v>11</v>
      </c>
      <c r="B478" s="4">
        <v>9.7537367E7</v>
      </c>
      <c r="C478" s="4" t="str">
        <f t="shared" si="1"/>
        <v>PSA97537367</v>
      </c>
      <c r="D478" s="4" t="s">
        <v>345</v>
      </c>
      <c r="E478" s="4" t="s">
        <v>8392</v>
      </c>
      <c r="F478" s="4" t="s">
        <v>323</v>
      </c>
      <c r="G478" s="4" t="s">
        <v>116</v>
      </c>
      <c r="H478" s="4" t="s">
        <v>7614</v>
      </c>
      <c r="I478" s="4" t="s">
        <v>7516</v>
      </c>
      <c r="J478" s="4">
        <v>2024.0</v>
      </c>
      <c r="K478" s="4" t="s">
        <v>93</v>
      </c>
      <c r="L478" s="19">
        <v>60.95</v>
      </c>
      <c r="M478" s="4" t="s">
        <v>7517</v>
      </c>
      <c r="N478" s="7"/>
      <c r="O478" s="20" t="s">
        <v>346</v>
      </c>
      <c r="P478" s="20" t="s">
        <v>8393</v>
      </c>
      <c r="Q478" s="20" t="s">
        <v>348</v>
      </c>
    </row>
    <row r="479">
      <c r="A479" s="4" t="s">
        <v>11</v>
      </c>
      <c r="B479" s="4">
        <v>1.02912261E8</v>
      </c>
      <c r="C479" s="4" t="str">
        <f t="shared" si="1"/>
        <v>PSA102912261</v>
      </c>
      <c r="D479" s="4" t="s">
        <v>474</v>
      </c>
      <c r="E479" s="4" t="s">
        <v>8222</v>
      </c>
      <c r="F479" s="4" t="s">
        <v>475</v>
      </c>
      <c r="G479" s="4" t="s">
        <v>178</v>
      </c>
      <c r="H479" s="4" t="s">
        <v>7539</v>
      </c>
      <c r="I479" s="4" t="s">
        <v>7516</v>
      </c>
      <c r="J479" s="4">
        <v>1997.0</v>
      </c>
      <c r="K479" s="4" t="s">
        <v>109</v>
      </c>
      <c r="L479" s="19">
        <v>60.95</v>
      </c>
      <c r="M479" s="4" t="s">
        <v>7517</v>
      </c>
      <c r="N479" s="7"/>
      <c r="O479" s="20" t="s">
        <v>476</v>
      </c>
      <c r="P479" s="20" t="s">
        <v>8394</v>
      </c>
      <c r="Q479" s="20" t="s">
        <v>478</v>
      </c>
    </row>
    <row r="480">
      <c r="A480" s="4" t="s">
        <v>11</v>
      </c>
      <c r="B480" s="4">
        <v>1.04881059E8</v>
      </c>
      <c r="C480" s="4" t="str">
        <f t="shared" si="1"/>
        <v>PSA104881059</v>
      </c>
      <c r="D480" s="4" t="s">
        <v>500</v>
      </c>
      <c r="E480" s="4" t="s">
        <v>8395</v>
      </c>
      <c r="F480" s="4" t="s">
        <v>501</v>
      </c>
      <c r="G480" s="4" t="s">
        <v>28</v>
      </c>
      <c r="H480" s="4" t="s">
        <v>8396</v>
      </c>
      <c r="I480" s="4" t="s">
        <v>7516</v>
      </c>
      <c r="J480" s="4">
        <v>2020.0</v>
      </c>
      <c r="K480" s="4" t="s">
        <v>109</v>
      </c>
      <c r="L480" s="19">
        <v>60.95</v>
      </c>
      <c r="M480" s="4" t="s">
        <v>7517</v>
      </c>
      <c r="N480" s="7"/>
      <c r="O480" s="20" t="s">
        <v>502</v>
      </c>
      <c r="P480" s="20" t="s">
        <v>8397</v>
      </c>
      <c r="Q480" s="20" t="s">
        <v>504</v>
      </c>
    </row>
    <row r="481">
      <c r="A481" s="4" t="s">
        <v>11</v>
      </c>
      <c r="B481" s="4">
        <v>1.05723726E8</v>
      </c>
      <c r="C481" s="4" t="str">
        <f t="shared" si="1"/>
        <v>PSA105723726</v>
      </c>
      <c r="D481" s="4" t="s">
        <v>505</v>
      </c>
      <c r="E481" s="4" t="s">
        <v>7776</v>
      </c>
      <c r="F481" s="4" t="s">
        <v>385</v>
      </c>
      <c r="G481" s="4" t="s">
        <v>28</v>
      </c>
      <c r="H481" s="4" t="s">
        <v>8398</v>
      </c>
      <c r="I481" s="4" t="s">
        <v>7516</v>
      </c>
      <c r="J481" s="4">
        <v>2024.0</v>
      </c>
      <c r="K481" s="4" t="s">
        <v>93</v>
      </c>
      <c r="L481" s="19">
        <v>60.95</v>
      </c>
      <c r="M481" s="4" t="s">
        <v>7517</v>
      </c>
      <c r="N481" s="7"/>
      <c r="O481" s="20" t="s">
        <v>509</v>
      </c>
      <c r="P481" s="20" t="s">
        <v>8399</v>
      </c>
      <c r="Q481" s="20" t="s">
        <v>511</v>
      </c>
    </row>
    <row r="482">
      <c r="A482" s="4" t="s">
        <v>11</v>
      </c>
      <c r="B482" s="4">
        <v>1.08054961E8</v>
      </c>
      <c r="C482" s="4" t="str">
        <f t="shared" si="1"/>
        <v>PSA108054961</v>
      </c>
      <c r="D482" s="4" t="s">
        <v>531</v>
      </c>
      <c r="E482" s="4" t="s">
        <v>8400</v>
      </c>
      <c r="F482" s="4" t="s">
        <v>141</v>
      </c>
      <c r="G482" s="4" t="s">
        <v>178</v>
      </c>
      <c r="H482" s="4" t="s">
        <v>7539</v>
      </c>
      <c r="I482" s="4" t="s">
        <v>7516</v>
      </c>
      <c r="J482" s="4">
        <v>1999.0</v>
      </c>
      <c r="K482" s="4" t="s">
        <v>93</v>
      </c>
      <c r="L482" s="19">
        <v>60.95</v>
      </c>
      <c r="M482" s="4" t="s">
        <v>7517</v>
      </c>
      <c r="N482" s="7"/>
      <c r="O482" s="20" t="s">
        <v>532</v>
      </c>
      <c r="P482" s="20" t="s">
        <v>8401</v>
      </c>
      <c r="Q482" s="20" t="s">
        <v>534</v>
      </c>
    </row>
    <row r="483">
      <c r="A483" s="4" t="s">
        <v>11</v>
      </c>
      <c r="B483" s="4">
        <v>8.2972008E7</v>
      </c>
      <c r="C483" s="4" t="str">
        <f t="shared" si="1"/>
        <v>PSA82972008</v>
      </c>
      <c r="D483" s="4" t="s">
        <v>843</v>
      </c>
      <c r="E483" s="4" t="s">
        <v>7718</v>
      </c>
      <c r="F483" s="4" t="s">
        <v>264</v>
      </c>
      <c r="G483" s="4" t="s">
        <v>28</v>
      </c>
      <c r="H483" s="4" t="s">
        <v>8281</v>
      </c>
      <c r="I483" s="4" t="s">
        <v>7516</v>
      </c>
      <c r="J483" s="4">
        <v>2023.0</v>
      </c>
      <c r="K483" s="4" t="s">
        <v>109</v>
      </c>
      <c r="L483" s="19">
        <v>60.95</v>
      </c>
      <c r="M483" s="4" t="s">
        <v>7517</v>
      </c>
      <c r="N483" s="7"/>
      <c r="O483" s="20" t="s">
        <v>844</v>
      </c>
      <c r="P483" s="20" t="s">
        <v>8402</v>
      </c>
      <c r="Q483" s="20" t="s">
        <v>846</v>
      </c>
    </row>
    <row r="484">
      <c r="A484" s="4" t="s">
        <v>11</v>
      </c>
      <c r="B484" s="4">
        <v>1.15494296E8</v>
      </c>
      <c r="C484" s="4" t="str">
        <f t="shared" si="1"/>
        <v>PSA115494296</v>
      </c>
      <c r="D484" s="4" t="s">
        <v>1072</v>
      </c>
      <c r="E484" s="4" t="s">
        <v>8403</v>
      </c>
      <c r="F484" s="4" t="s">
        <v>442</v>
      </c>
      <c r="G484" s="4" t="s">
        <v>28</v>
      </c>
      <c r="H484" s="4" t="s">
        <v>7829</v>
      </c>
      <c r="I484" s="4" t="s">
        <v>7516</v>
      </c>
      <c r="J484" s="4">
        <v>2024.0</v>
      </c>
      <c r="K484" s="4" t="s">
        <v>109</v>
      </c>
      <c r="L484" s="19">
        <v>60.95</v>
      </c>
      <c r="M484" s="4" t="s">
        <v>7517</v>
      </c>
      <c r="N484" s="7"/>
      <c r="O484" s="20" t="s">
        <v>1073</v>
      </c>
      <c r="P484" s="20" t="s">
        <v>8404</v>
      </c>
      <c r="Q484" s="20" t="s">
        <v>1075</v>
      </c>
    </row>
    <row r="485">
      <c r="A485" s="4" t="s">
        <v>11</v>
      </c>
      <c r="B485" s="4">
        <v>7.5766296E7</v>
      </c>
      <c r="C485" s="4" t="str">
        <f t="shared" si="1"/>
        <v>PSA75766296</v>
      </c>
      <c r="D485" s="4" t="s">
        <v>1438</v>
      </c>
      <c r="E485" s="4" t="s">
        <v>8405</v>
      </c>
      <c r="F485" s="4" t="s">
        <v>1439</v>
      </c>
      <c r="G485" s="4" t="s">
        <v>116</v>
      </c>
      <c r="H485" s="4" t="s">
        <v>7854</v>
      </c>
      <c r="I485" s="4" t="s">
        <v>7516</v>
      </c>
      <c r="J485" s="4">
        <v>1999.0</v>
      </c>
      <c r="K485" s="4" t="s">
        <v>109</v>
      </c>
      <c r="L485" s="19">
        <v>60.95</v>
      </c>
      <c r="M485" s="4" t="s">
        <v>7517</v>
      </c>
      <c r="N485" s="7"/>
      <c r="O485" s="20" t="s">
        <v>1440</v>
      </c>
      <c r="P485" s="20" t="s">
        <v>8406</v>
      </c>
      <c r="Q485" s="20" t="s">
        <v>1442</v>
      </c>
    </row>
    <row r="486">
      <c r="A486" s="4" t="s">
        <v>11</v>
      </c>
      <c r="B486" s="4">
        <v>1.14127457E8</v>
      </c>
      <c r="C486" s="4" t="str">
        <f t="shared" si="1"/>
        <v>PSA114127457</v>
      </c>
      <c r="D486" s="4" t="s">
        <v>1591</v>
      </c>
      <c r="E486" s="4" t="s">
        <v>7877</v>
      </c>
      <c r="F486" s="4" t="s">
        <v>151</v>
      </c>
      <c r="G486" s="4" t="s">
        <v>116</v>
      </c>
      <c r="H486" s="4" t="s">
        <v>7654</v>
      </c>
      <c r="I486" s="4" t="s">
        <v>7516</v>
      </c>
      <c r="J486" s="4">
        <v>2022.0</v>
      </c>
      <c r="K486" s="4" t="s">
        <v>93</v>
      </c>
      <c r="L486" s="19">
        <v>60.95</v>
      </c>
      <c r="M486" s="4" t="s">
        <v>7517</v>
      </c>
      <c r="N486" s="7"/>
      <c r="O486" s="20" t="s">
        <v>1592</v>
      </c>
      <c r="P486" s="20" t="s">
        <v>8407</v>
      </c>
      <c r="Q486" s="20" t="s">
        <v>1594</v>
      </c>
    </row>
    <row r="487">
      <c r="A487" s="4" t="s">
        <v>11</v>
      </c>
      <c r="B487" s="4">
        <v>7.2929284E7</v>
      </c>
      <c r="C487" s="4" t="str">
        <f t="shared" si="1"/>
        <v>PSA72929284</v>
      </c>
      <c r="D487" s="4" t="s">
        <v>1795</v>
      </c>
      <c r="E487" s="4" t="s">
        <v>8408</v>
      </c>
      <c r="F487" s="4" t="s">
        <v>493</v>
      </c>
      <c r="G487" s="4" t="s">
        <v>28</v>
      </c>
      <c r="H487" s="4" t="s">
        <v>7660</v>
      </c>
      <c r="I487" s="4" t="s">
        <v>7516</v>
      </c>
      <c r="J487" s="4">
        <v>2023.0</v>
      </c>
      <c r="K487" s="4" t="s">
        <v>93</v>
      </c>
      <c r="L487" s="19">
        <v>60.95</v>
      </c>
      <c r="M487" s="4" t="s">
        <v>7517</v>
      </c>
      <c r="N487" s="7"/>
      <c r="O487" s="20" t="s">
        <v>1796</v>
      </c>
      <c r="P487" s="20" t="s">
        <v>8409</v>
      </c>
      <c r="Q487" s="20" t="s">
        <v>1798</v>
      </c>
    </row>
    <row r="488">
      <c r="A488" s="4" t="s">
        <v>11</v>
      </c>
      <c r="B488" s="4">
        <v>1.01398685E8</v>
      </c>
      <c r="C488" s="4" t="str">
        <f t="shared" si="1"/>
        <v>PSA101398685</v>
      </c>
      <c r="D488" s="4" t="s">
        <v>2548</v>
      </c>
      <c r="E488" s="4" t="s">
        <v>8410</v>
      </c>
      <c r="F488" s="4" t="s">
        <v>110</v>
      </c>
      <c r="G488" s="4" t="s">
        <v>28</v>
      </c>
      <c r="H488" s="4" t="s">
        <v>8411</v>
      </c>
      <c r="I488" s="4" t="s">
        <v>7516</v>
      </c>
      <c r="J488" s="4">
        <v>2022.0</v>
      </c>
      <c r="K488" s="4" t="s">
        <v>109</v>
      </c>
      <c r="L488" s="19">
        <v>59.8</v>
      </c>
      <c r="M488" s="4" t="s">
        <v>7517</v>
      </c>
      <c r="N488" s="7"/>
      <c r="O488" s="20" t="s">
        <v>2549</v>
      </c>
      <c r="P488" s="20" t="s">
        <v>8412</v>
      </c>
      <c r="Q488" s="20" t="s">
        <v>2551</v>
      </c>
    </row>
    <row r="489">
      <c r="A489" s="4" t="s">
        <v>11</v>
      </c>
      <c r="B489" s="4">
        <v>1.09061891E8</v>
      </c>
      <c r="C489" s="4" t="str">
        <f t="shared" si="1"/>
        <v>PSA109061891</v>
      </c>
      <c r="D489" s="4" t="s">
        <v>2552</v>
      </c>
      <c r="E489" s="4" t="s">
        <v>8413</v>
      </c>
      <c r="F489" s="4" t="s">
        <v>942</v>
      </c>
      <c r="G489" s="4" t="s">
        <v>28</v>
      </c>
      <c r="H489" s="4" t="s">
        <v>8414</v>
      </c>
      <c r="I489" s="4" t="s">
        <v>7516</v>
      </c>
      <c r="J489" s="4">
        <v>2022.0</v>
      </c>
      <c r="K489" s="4" t="s">
        <v>109</v>
      </c>
      <c r="L489" s="19">
        <v>59.8</v>
      </c>
      <c r="M489" s="4" t="s">
        <v>7517</v>
      </c>
      <c r="N489" s="7"/>
      <c r="O489" s="20" t="s">
        <v>2553</v>
      </c>
      <c r="P489" s="20" t="s">
        <v>8415</v>
      </c>
      <c r="Q489" s="20" t="s">
        <v>2555</v>
      </c>
    </row>
    <row r="490">
      <c r="A490" s="4" t="s">
        <v>11</v>
      </c>
      <c r="B490" s="4">
        <v>1.09061854E8</v>
      </c>
      <c r="C490" s="4" t="str">
        <f t="shared" si="1"/>
        <v>PSA109061854</v>
      </c>
      <c r="D490" s="4" t="s">
        <v>2681</v>
      </c>
      <c r="E490" s="4" t="s">
        <v>8416</v>
      </c>
      <c r="F490" s="4" t="s">
        <v>2682</v>
      </c>
      <c r="G490" s="4" t="s">
        <v>28</v>
      </c>
      <c r="H490" s="4" t="s">
        <v>8417</v>
      </c>
      <c r="I490" s="4" t="s">
        <v>7516</v>
      </c>
      <c r="J490" s="4">
        <v>2016.0</v>
      </c>
      <c r="K490" s="4" t="s">
        <v>109</v>
      </c>
      <c r="L490" s="19">
        <v>59.8</v>
      </c>
      <c r="M490" s="4" t="s">
        <v>7517</v>
      </c>
      <c r="N490" s="7"/>
      <c r="O490" s="20" t="s">
        <v>2683</v>
      </c>
      <c r="P490" s="20" t="s">
        <v>8418</v>
      </c>
      <c r="Q490" s="20" t="s">
        <v>2685</v>
      </c>
    </row>
    <row r="491">
      <c r="A491" s="4" t="s">
        <v>11</v>
      </c>
      <c r="B491" s="4">
        <v>1.01062668E8</v>
      </c>
      <c r="C491" s="4" t="str">
        <f t="shared" si="1"/>
        <v>PSA101062668</v>
      </c>
      <c r="D491" s="4" t="s">
        <v>2885</v>
      </c>
      <c r="E491" s="4" t="s">
        <v>8419</v>
      </c>
      <c r="F491" s="4" t="s">
        <v>2817</v>
      </c>
      <c r="G491" s="4" t="s">
        <v>28</v>
      </c>
      <c r="H491" s="4" t="s">
        <v>8016</v>
      </c>
      <c r="I491" s="4" t="s">
        <v>7516</v>
      </c>
      <c r="J491" s="4">
        <v>2021.0</v>
      </c>
      <c r="K491" s="4" t="s">
        <v>109</v>
      </c>
      <c r="L491" s="19">
        <v>59.8</v>
      </c>
      <c r="M491" s="4" t="s">
        <v>7517</v>
      </c>
      <c r="N491" s="7"/>
      <c r="O491" s="20" t="s">
        <v>2971</v>
      </c>
      <c r="P491" s="20" t="s">
        <v>8420</v>
      </c>
      <c r="Q491" s="20" t="s">
        <v>2973</v>
      </c>
    </row>
    <row r="492">
      <c r="A492" s="4" t="s">
        <v>11</v>
      </c>
      <c r="B492" s="4">
        <v>7.6747687E7</v>
      </c>
      <c r="C492" s="4" t="str">
        <f t="shared" si="1"/>
        <v>PSA76747687</v>
      </c>
      <c r="D492" s="4" t="s">
        <v>2986</v>
      </c>
      <c r="E492" s="4" t="s">
        <v>8421</v>
      </c>
      <c r="F492" s="4" t="s">
        <v>2987</v>
      </c>
      <c r="G492" s="4" t="s">
        <v>28</v>
      </c>
      <c r="H492" s="4" t="s">
        <v>8422</v>
      </c>
      <c r="I492" s="4" t="s">
        <v>7516</v>
      </c>
      <c r="J492" s="4">
        <v>2021.0</v>
      </c>
      <c r="K492" s="4" t="s">
        <v>109</v>
      </c>
      <c r="L492" s="19">
        <v>59.8</v>
      </c>
      <c r="M492" s="4" t="s">
        <v>7517</v>
      </c>
      <c r="N492" s="7"/>
      <c r="O492" s="20" t="s">
        <v>2988</v>
      </c>
      <c r="P492" s="20" t="s">
        <v>8423</v>
      </c>
      <c r="Q492" s="20" t="s">
        <v>2990</v>
      </c>
    </row>
    <row r="493">
      <c r="A493" s="4" t="s">
        <v>11</v>
      </c>
      <c r="B493" s="4">
        <v>1.16892653E8</v>
      </c>
      <c r="C493" s="4" t="str">
        <f t="shared" si="1"/>
        <v>PSA116892653</v>
      </c>
      <c r="D493" s="4" t="s">
        <v>389</v>
      </c>
      <c r="E493" s="4" t="s">
        <v>7905</v>
      </c>
      <c r="F493" s="4" t="s">
        <v>385</v>
      </c>
      <c r="G493" s="4" t="s">
        <v>116</v>
      </c>
      <c r="H493" s="4" t="s">
        <v>8424</v>
      </c>
      <c r="I493" s="4" t="s">
        <v>7516</v>
      </c>
      <c r="J493" s="4">
        <v>2023.0</v>
      </c>
      <c r="K493" s="4" t="s">
        <v>93</v>
      </c>
      <c r="L493" s="19">
        <v>59.8</v>
      </c>
      <c r="M493" s="4" t="s">
        <v>7517</v>
      </c>
      <c r="N493" s="7"/>
      <c r="O493" s="20" t="s">
        <v>3539</v>
      </c>
      <c r="P493" s="20" t="s">
        <v>8425</v>
      </c>
      <c r="Q493" s="20" t="s">
        <v>3541</v>
      </c>
    </row>
    <row r="494">
      <c r="A494" s="4" t="s">
        <v>12</v>
      </c>
      <c r="B494" s="4">
        <v>4.012989041E9</v>
      </c>
      <c r="C494" s="4" t="str">
        <f t="shared" si="1"/>
        <v>CGC4012989041</v>
      </c>
      <c r="D494" s="4" t="s">
        <v>2412</v>
      </c>
      <c r="E494" s="4" t="s">
        <v>8426</v>
      </c>
      <c r="F494" s="4" t="s">
        <v>2391</v>
      </c>
      <c r="G494" s="4">
        <v>8.5</v>
      </c>
      <c r="H494" s="4" t="s">
        <v>7657</v>
      </c>
      <c r="I494" s="4" t="s">
        <v>7516</v>
      </c>
      <c r="J494" s="4">
        <v>1999.0</v>
      </c>
      <c r="K494" s="4" t="s">
        <v>93</v>
      </c>
      <c r="L494" s="19">
        <v>59.17</v>
      </c>
      <c r="M494" s="4" t="s">
        <v>7517</v>
      </c>
      <c r="N494" s="7"/>
      <c r="O494" s="20" t="s">
        <v>2413</v>
      </c>
      <c r="P494" s="20" t="s">
        <v>8427</v>
      </c>
      <c r="Q494" s="20" t="s">
        <v>2415</v>
      </c>
    </row>
    <row r="495">
      <c r="A495" s="4" t="s">
        <v>11</v>
      </c>
      <c r="B495" s="4">
        <v>1.16711464E8</v>
      </c>
      <c r="C495" s="4" t="str">
        <f t="shared" si="1"/>
        <v>PSA116711464</v>
      </c>
      <c r="D495" s="4" t="s">
        <v>1337</v>
      </c>
      <c r="E495" s="4" t="s">
        <v>8428</v>
      </c>
      <c r="F495" s="4" t="s">
        <v>309</v>
      </c>
      <c r="G495" s="4" t="s">
        <v>178</v>
      </c>
      <c r="H495" s="4" t="s">
        <v>7522</v>
      </c>
      <c r="I495" s="4" t="s">
        <v>7516</v>
      </c>
      <c r="J495" s="4">
        <v>2000.0</v>
      </c>
      <c r="K495" s="4" t="s">
        <v>93</v>
      </c>
      <c r="L495" s="19">
        <v>58.65</v>
      </c>
      <c r="M495" s="4" t="s">
        <v>7517</v>
      </c>
      <c r="N495" s="7"/>
      <c r="O495" s="20" t="s">
        <v>1338</v>
      </c>
      <c r="P495" s="20" t="s">
        <v>8429</v>
      </c>
      <c r="Q495" s="20" t="s">
        <v>1340</v>
      </c>
    </row>
    <row r="496">
      <c r="A496" s="4" t="s">
        <v>11</v>
      </c>
      <c r="B496" s="4">
        <v>1.08381862E8</v>
      </c>
      <c r="C496" s="4" t="str">
        <f t="shared" si="1"/>
        <v>PSA108381862</v>
      </c>
      <c r="D496" s="4" t="s">
        <v>1969</v>
      </c>
      <c r="E496" s="4" t="s">
        <v>8430</v>
      </c>
      <c r="F496" s="4" t="s">
        <v>1970</v>
      </c>
      <c r="G496" s="4" t="s">
        <v>116</v>
      </c>
      <c r="H496" s="4" t="s">
        <v>7679</v>
      </c>
      <c r="I496" s="4" t="s">
        <v>7516</v>
      </c>
      <c r="J496" s="4">
        <v>2003.0</v>
      </c>
      <c r="K496" s="4" t="s">
        <v>93</v>
      </c>
      <c r="L496" s="19">
        <v>58.65</v>
      </c>
      <c r="M496" s="4" t="s">
        <v>7517</v>
      </c>
      <c r="N496" s="7"/>
      <c r="O496" s="20" t="s">
        <v>1971</v>
      </c>
      <c r="P496" s="20" t="s">
        <v>8431</v>
      </c>
      <c r="Q496" s="20" t="s">
        <v>1973</v>
      </c>
    </row>
    <row r="497">
      <c r="A497" s="4" t="s">
        <v>11</v>
      </c>
      <c r="B497" s="4">
        <v>1.01597169E8</v>
      </c>
      <c r="C497" s="4" t="str">
        <f t="shared" si="1"/>
        <v>PSA101597169</v>
      </c>
      <c r="D497" s="4" t="s">
        <v>3017</v>
      </c>
      <c r="E497" s="4" t="s">
        <v>7732</v>
      </c>
      <c r="F497" s="4" t="s">
        <v>564</v>
      </c>
      <c r="G497" s="4" t="s">
        <v>28</v>
      </c>
      <c r="H497" s="4" t="s">
        <v>8281</v>
      </c>
      <c r="I497" s="4" t="s">
        <v>7516</v>
      </c>
      <c r="J497" s="4">
        <v>2024.0</v>
      </c>
      <c r="K497" s="4" t="s">
        <v>109</v>
      </c>
      <c r="L497" s="19">
        <v>58.65</v>
      </c>
      <c r="M497" s="4" t="s">
        <v>7517</v>
      </c>
      <c r="N497" s="7"/>
      <c r="O497" s="20" t="s">
        <v>3018</v>
      </c>
      <c r="P497" s="20" t="s">
        <v>8432</v>
      </c>
      <c r="Q497" s="20" t="s">
        <v>3020</v>
      </c>
    </row>
    <row r="498">
      <c r="A498" s="4" t="s">
        <v>11</v>
      </c>
      <c r="B498" s="4">
        <v>1.01597172E8</v>
      </c>
      <c r="C498" s="4" t="str">
        <f t="shared" si="1"/>
        <v>PSA101597172</v>
      </c>
      <c r="D498" s="4" t="s">
        <v>3017</v>
      </c>
      <c r="E498" s="4" t="s">
        <v>7732</v>
      </c>
      <c r="F498" s="4" t="s">
        <v>564</v>
      </c>
      <c r="G498" s="4" t="s">
        <v>28</v>
      </c>
      <c r="H498" s="4" t="s">
        <v>8281</v>
      </c>
      <c r="I498" s="4" t="s">
        <v>7516</v>
      </c>
      <c r="J498" s="4">
        <v>2024.0</v>
      </c>
      <c r="K498" s="4" t="s">
        <v>109</v>
      </c>
      <c r="L498" s="19">
        <v>58.65</v>
      </c>
      <c r="M498" s="4" t="s">
        <v>7517</v>
      </c>
      <c r="N498" s="7"/>
      <c r="O498" s="20" t="s">
        <v>3021</v>
      </c>
      <c r="P498" s="20" t="s">
        <v>8433</v>
      </c>
      <c r="Q498" s="20" t="s">
        <v>3023</v>
      </c>
    </row>
    <row r="499">
      <c r="A499" s="4" t="s">
        <v>11</v>
      </c>
      <c r="B499" s="4">
        <v>1.0159717E8</v>
      </c>
      <c r="C499" s="4" t="str">
        <f t="shared" si="1"/>
        <v>PSA101597170</v>
      </c>
      <c r="D499" s="4" t="s">
        <v>3017</v>
      </c>
      <c r="E499" s="4" t="s">
        <v>7732</v>
      </c>
      <c r="F499" s="4" t="s">
        <v>564</v>
      </c>
      <c r="G499" s="4" t="s">
        <v>28</v>
      </c>
      <c r="H499" s="4" t="s">
        <v>8281</v>
      </c>
      <c r="I499" s="4" t="s">
        <v>7516</v>
      </c>
      <c r="J499" s="4">
        <v>2024.0</v>
      </c>
      <c r="K499" s="4" t="s">
        <v>109</v>
      </c>
      <c r="L499" s="19">
        <v>58.65</v>
      </c>
      <c r="M499" s="4" t="s">
        <v>7517</v>
      </c>
      <c r="N499" s="7"/>
      <c r="O499" s="20" t="s">
        <v>3027</v>
      </c>
      <c r="P499" s="20" t="s">
        <v>8434</v>
      </c>
      <c r="Q499" s="20" t="s">
        <v>3029</v>
      </c>
    </row>
    <row r="500">
      <c r="A500" s="4" t="s">
        <v>11</v>
      </c>
      <c r="B500" s="4">
        <v>1.04776416E8</v>
      </c>
      <c r="C500" s="4" t="str">
        <f t="shared" si="1"/>
        <v>PSA104776416</v>
      </c>
      <c r="D500" s="4" t="s">
        <v>3395</v>
      </c>
      <c r="E500" s="4" t="s">
        <v>8435</v>
      </c>
      <c r="F500" s="4" t="s">
        <v>884</v>
      </c>
      <c r="G500" s="4" t="s">
        <v>28</v>
      </c>
      <c r="H500" s="4" t="s">
        <v>7796</v>
      </c>
      <c r="I500" s="4" t="s">
        <v>7516</v>
      </c>
      <c r="J500" s="4">
        <v>2024.0</v>
      </c>
      <c r="K500" s="4" t="s">
        <v>109</v>
      </c>
      <c r="L500" s="19">
        <v>58.65</v>
      </c>
      <c r="M500" s="4" t="s">
        <v>7517</v>
      </c>
      <c r="N500" s="7"/>
      <c r="O500" s="20" t="s">
        <v>3396</v>
      </c>
      <c r="P500" s="20" t="s">
        <v>8436</v>
      </c>
      <c r="Q500" s="20" t="s">
        <v>3398</v>
      </c>
    </row>
    <row r="501">
      <c r="A501" s="4" t="s">
        <v>12</v>
      </c>
      <c r="B501" s="4">
        <v>6.050080029E9</v>
      </c>
      <c r="C501" s="4" t="str">
        <f t="shared" si="1"/>
        <v>CGC6050080029</v>
      </c>
      <c r="D501" s="4" t="s">
        <v>3858</v>
      </c>
      <c r="E501" s="4" t="s">
        <v>8437</v>
      </c>
      <c r="F501" s="4" t="s">
        <v>727</v>
      </c>
      <c r="G501" s="4" t="s">
        <v>722</v>
      </c>
      <c r="H501" s="4" t="s">
        <v>8287</v>
      </c>
      <c r="I501" s="4" t="s">
        <v>7516</v>
      </c>
      <c r="J501" s="4">
        <v>2025.0</v>
      </c>
      <c r="K501" s="4" t="s">
        <v>93</v>
      </c>
      <c r="L501" s="19">
        <v>58.65</v>
      </c>
      <c r="M501" s="4" t="s">
        <v>7517</v>
      </c>
      <c r="N501" s="7"/>
      <c r="O501" s="20" t="s">
        <v>3859</v>
      </c>
      <c r="P501" s="20" t="s">
        <v>8438</v>
      </c>
      <c r="Q501" s="20" t="s">
        <v>3861</v>
      </c>
    </row>
    <row r="502">
      <c r="A502" s="4" t="s">
        <v>12</v>
      </c>
      <c r="B502" s="4">
        <v>4.132322258E9</v>
      </c>
      <c r="C502" s="4" t="str">
        <f t="shared" si="1"/>
        <v>CGC4132322258</v>
      </c>
      <c r="D502" s="4" t="s">
        <v>3706</v>
      </c>
      <c r="E502" s="4" t="s">
        <v>8439</v>
      </c>
      <c r="F502" s="4" t="s">
        <v>2391</v>
      </c>
      <c r="G502" s="4">
        <v>7.0</v>
      </c>
      <c r="H502" s="4" t="s">
        <v>7657</v>
      </c>
      <c r="I502" s="4" t="s">
        <v>7516</v>
      </c>
      <c r="J502" s="4">
        <v>1996.0</v>
      </c>
      <c r="K502" s="4" t="s">
        <v>93</v>
      </c>
      <c r="L502" s="19">
        <v>57.96</v>
      </c>
      <c r="M502" s="4" t="s">
        <v>7517</v>
      </c>
      <c r="N502" s="7"/>
      <c r="O502" s="20" t="s">
        <v>3707</v>
      </c>
      <c r="P502" s="20" t="s">
        <v>8440</v>
      </c>
      <c r="Q502" s="20" t="s">
        <v>3709</v>
      </c>
    </row>
    <row r="503">
      <c r="A503" s="4" t="s">
        <v>11</v>
      </c>
      <c r="B503" s="4">
        <v>7.8165901E7</v>
      </c>
      <c r="C503" s="4" t="str">
        <f t="shared" si="1"/>
        <v>PSA78165901</v>
      </c>
      <c r="D503" s="4" t="s">
        <v>192</v>
      </c>
      <c r="E503" s="4" t="s">
        <v>8441</v>
      </c>
      <c r="F503" s="4" t="s">
        <v>193</v>
      </c>
      <c r="G503" s="4" t="s">
        <v>28</v>
      </c>
      <c r="H503" s="4" t="s">
        <v>7883</v>
      </c>
      <c r="I503" s="4" t="s">
        <v>7516</v>
      </c>
      <c r="J503" s="4">
        <v>2019.0</v>
      </c>
      <c r="K503" s="4" t="s">
        <v>109</v>
      </c>
      <c r="L503" s="19">
        <v>57.5</v>
      </c>
      <c r="M503" s="4" t="s">
        <v>7517</v>
      </c>
      <c r="N503" s="7"/>
      <c r="O503" s="20" t="s">
        <v>194</v>
      </c>
      <c r="P503" s="20" t="s">
        <v>8442</v>
      </c>
      <c r="Q503" s="20" t="s">
        <v>196</v>
      </c>
    </row>
    <row r="504">
      <c r="A504" s="4" t="s">
        <v>11</v>
      </c>
      <c r="B504" s="4">
        <v>1.09672953E8</v>
      </c>
      <c r="C504" s="4" t="str">
        <f t="shared" si="1"/>
        <v>PSA109672953</v>
      </c>
      <c r="D504" s="4" t="s">
        <v>976</v>
      </c>
      <c r="E504" s="4" t="s">
        <v>8443</v>
      </c>
      <c r="F504" s="4" t="s">
        <v>385</v>
      </c>
      <c r="G504" s="4" t="s">
        <v>28</v>
      </c>
      <c r="H504" s="4" t="s">
        <v>8444</v>
      </c>
      <c r="I504" s="4" t="s">
        <v>7516</v>
      </c>
      <c r="J504" s="4">
        <v>2024.0</v>
      </c>
      <c r="K504" s="4" t="s">
        <v>93</v>
      </c>
      <c r="L504" s="19">
        <v>57.5</v>
      </c>
      <c r="M504" s="4" t="s">
        <v>7517</v>
      </c>
      <c r="N504" s="7"/>
      <c r="O504" s="20" t="s">
        <v>977</v>
      </c>
      <c r="P504" s="20" t="s">
        <v>8445</v>
      </c>
      <c r="Q504" s="20" t="s">
        <v>979</v>
      </c>
    </row>
    <row r="505">
      <c r="A505" s="4" t="s">
        <v>11</v>
      </c>
      <c r="B505" s="4">
        <v>1.08362594E8</v>
      </c>
      <c r="C505" s="4" t="str">
        <f t="shared" si="1"/>
        <v>PSA108362594</v>
      </c>
      <c r="D505" s="4" t="s">
        <v>389</v>
      </c>
      <c r="E505" s="4" t="s">
        <v>7905</v>
      </c>
      <c r="F505" s="4" t="s">
        <v>385</v>
      </c>
      <c r="G505" s="4" t="s">
        <v>116</v>
      </c>
      <c r="H505" s="4" t="s">
        <v>8424</v>
      </c>
      <c r="I505" s="4" t="s">
        <v>7516</v>
      </c>
      <c r="J505" s="4">
        <v>2023.0</v>
      </c>
      <c r="K505" s="4" t="s">
        <v>93</v>
      </c>
      <c r="L505" s="19">
        <v>57.5</v>
      </c>
      <c r="M505" s="4" t="s">
        <v>7517</v>
      </c>
      <c r="N505" s="7"/>
      <c r="O505" s="20" t="s">
        <v>1627</v>
      </c>
      <c r="P505" s="20" t="s">
        <v>8446</v>
      </c>
      <c r="Q505" s="20" t="s">
        <v>1629</v>
      </c>
    </row>
    <row r="506">
      <c r="A506" s="4" t="s">
        <v>11</v>
      </c>
      <c r="B506" s="4">
        <v>1.01558445E8</v>
      </c>
      <c r="C506" s="4" t="str">
        <f t="shared" si="1"/>
        <v>PSA101558445</v>
      </c>
      <c r="D506" s="4" t="s">
        <v>389</v>
      </c>
      <c r="E506" s="4" t="s">
        <v>7905</v>
      </c>
      <c r="F506" s="4" t="s">
        <v>385</v>
      </c>
      <c r="G506" s="4" t="s">
        <v>116</v>
      </c>
      <c r="H506" s="4" t="s">
        <v>8424</v>
      </c>
      <c r="I506" s="4" t="s">
        <v>7516</v>
      </c>
      <c r="J506" s="4">
        <v>2023.0</v>
      </c>
      <c r="K506" s="4" t="s">
        <v>93</v>
      </c>
      <c r="L506" s="19">
        <v>57.5</v>
      </c>
      <c r="M506" s="4" t="s">
        <v>7517</v>
      </c>
      <c r="N506" s="7"/>
      <c r="O506" s="20" t="s">
        <v>1737</v>
      </c>
      <c r="P506" s="20" t="s">
        <v>8447</v>
      </c>
      <c r="Q506" s="20" t="s">
        <v>1739</v>
      </c>
    </row>
    <row r="507">
      <c r="A507" s="4" t="s">
        <v>11</v>
      </c>
      <c r="B507" s="4">
        <v>1.0139866E8</v>
      </c>
      <c r="C507" s="4" t="str">
        <f t="shared" si="1"/>
        <v>PSA101398660</v>
      </c>
      <c r="D507" s="4" t="s">
        <v>2457</v>
      </c>
      <c r="E507" s="4" t="s">
        <v>8448</v>
      </c>
      <c r="F507" s="4" t="s">
        <v>1821</v>
      </c>
      <c r="G507" s="4" t="s">
        <v>28</v>
      </c>
      <c r="H507" s="4" t="s">
        <v>7818</v>
      </c>
      <c r="I507" s="4" t="s">
        <v>7516</v>
      </c>
      <c r="J507" s="4">
        <v>2021.0</v>
      </c>
      <c r="K507" s="4" t="s">
        <v>109</v>
      </c>
      <c r="L507" s="19">
        <v>57.5</v>
      </c>
      <c r="M507" s="4" t="s">
        <v>7517</v>
      </c>
      <c r="N507" s="7"/>
      <c r="O507" s="20" t="s">
        <v>2458</v>
      </c>
      <c r="P507" s="20" t="s">
        <v>8449</v>
      </c>
      <c r="Q507" s="20" t="s">
        <v>2460</v>
      </c>
    </row>
    <row r="508">
      <c r="A508" s="4" t="s">
        <v>11</v>
      </c>
      <c r="B508" s="4">
        <v>1.09343595E8</v>
      </c>
      <c r="C508" s="4" t="str">
        <f t="shared" si="1"/>
        <v>PSA109343595</v>
      </c>
      <c r="D508" s="4" t="s">
        <v>2461</v>
      </c>
      <c r="E508" s="4" t="s">
        <v>8450</v>
      </c>
      <c r="F508" s="4" t="s">
        <v>2462</v>
      </c>
      <c r="G508" s="4" t="s">
        <v>28</v>
      </c>
      <c r="H508" s="4" t="s">
        <v>7913</v>
      </c>
      <c r="I508" s="4" t="s">
        <v>7516</v>
      </c>
      <c r="J508" s="4">
        <v>2021.0</v>
      </c>
      <c r="K508" s="4" t="s">
        <v>109</v>
      </c>
      <c r="L508" s="19">
        <v>57.5</v>
      </c>
      <c r="M508" s="4" t="s">
        <v>7517</v>
      </c>
      <c r="N508" s="7"/>
      <c r="O508" s="20" t="s">
        <v>2463</v>
      </c>
      <c r="P508" s="20" t="s">
        <v>8451</v>
      </c>
      <c r="Q508" s="20" t="s">
        <v>2465</v>
      </c>
    </row>
    <row r="509">
      <c r="A509" s="4" t="s">
        <v>11</v>
      </c>
      <c r="B509" s="4">
        <v>1.09343594E8</v>
      </c>
      <c r="C509" s="4" t="str">
        <f t="shared" si="1"/>
        <v>PSA109343594</v>
      </c>
      <c r="D509" s="4" t="s">
        <v>2461</v>
      </c>
      <c r="E509" s="4" t="s">
        <v>8450</v>
      </c>
      <c r="F509" s="4" t="s">
        <v>2462</v>
      </c>
      <c r="G509" s="4" t="s">
        <v>28</v>
      </c>
      <c r="H509" s="4" t="s">
        <v>7913</v>
      </c>
      <c r="I509" s="4" t="s">
        <v>7516</v>
      </c>
      <c r="J509" s="4">
        <v>2021.0</v>
      </c>
      <c r="K509" s="4" t="s">
        <v>109</v>
      </c>
      <c r="L509" s="19">
        <v>57.5</v>
      </c>
      <c r="M509" s="4" t="s">
        <v>7517</v>
      </c>
      <c r="N509" s="7"/>
      <c r="O509" s="20" t="s">
        <v>2466</v>
      </c>
      <c r="P509" s="20" t="s">
        <v>8452</v>
      </c>
      <c r="Q509" s="20" t="s">
        <v>2468</v>
      </c>
    </row>
    <row r="510">
      <c r="A510" s="4" t="s">
        <v>11</v>
      </c>
      <c r="B510" s="4">
        <v>1.09343592E8</v>
      </c>
      <c r="C510" s="4" t="str">
        <f t="shared" si="1"/>
        <v>PSA109343592</v>
      </c>
      <c r="D510" s="4" t="s">
        <v>2461</v>
      </c>
      <c r="E510" s="4" t="s">
        <v>8450</v>
      </c>
      <c r="F510" s="4" t="s">
        <v>2462</v>
      </c>
      <c r="G510" s="4" t="s">
        <v>28</v>
      </c>
      <c r="H510" s="4" t="s">
        <v>7913</v>
      </c>
      <c r="I510" s="4" t="s">
        <v>7516</v>
      </c>
      <c r="J510" s="4">
        <v>2021.0</v>
      </c>
      <c r="K510" s="4" t="s">
        <v>109</v>
      </c>
      <c r="L510" s="19">
        <v>57.5</v>
      </c>
      <c r="M510" s="4" t="s">
        <v>7517</v>
      </c>
      <c r="N510" s="7"/>
      <c r="O510" s="20" t="s">
        <v>2469</v>
      </c>
      <c r="P510" s="20" t="s">
        <v>8453</v>
      </c>
      <c r="Q510" s="20" t="s">
        <v>2471</v>
      </c>
    </row>
    <row r="511">
      <c r="A511" s="4" t="s">
        <v>11</v>
      </c>
      <c r="B511" s="4">
        <v>1.09343598E8</v>
      </c>
      <c r="C511" s="4" t="str">
        <f t="shared" si="1"/>
        <v>PSA109343598</v>
      </c>
      <c r="D511" s="4" t="s">
        <v>2461</v>
      </c>
      <c r="E511" s="4" t="s">
        <v>8450</v>
      </c>
      <c r="F511" s="4" t="s">
        <v>2462</v>
      </c>
      <c r="G511" s="4" t="s">
        <v>28</v>
      </c>
      <c r="H511" s="4" t="s">
        <v>7913</v>
      </c>
      <c r="I511" s="4" t="s">
        <v>7516</v>
      </c>
      <c r="J511" s="4">
        <v>2021.0</v>
      </c>
      <c r="K511" s="4" t="s">
        <v>109</v>
      </c>
      <c r="L511" s="19">
        <v>57.5</v>
      </c>
      <c r="M511" s="4" t="s">
        <v>7517</v>
      </c>
      <c r="N511" s="7"/>
      <c r="O511" s="20" t="s">
        <v>2472</v>
      </c>
      <c r="P511" s="20" t="s">
        <v>8454</v>
      </c>
      <c r="Q511" s="20" t="s">
        <v>2474</v>
      </c>
    </row>
    <row r="512">
      <c r="A512" s="4" t="s">
        <v>11</v>
      </c>
      <c r="B512" s="4">
        <v>1.01398684E8</v>
      </c>
      <c r="C512" s="4" t="str">
        <f t="shared" si="1"/>
        <v>PSA101398684</v>
      </c>
      <c r="D512" s="4" t="s">
        <v>2548</v>
      </c>
      <c r="E512" s="4" t="s">
        <v>8410</v>
      </c>
      <c r="F512" s="4" t="s">
        <v>110</v>
      </c>
      <c r="G512" s="4" t="s">
        <v>28</v>
      </c>
      <c r="H512" s="4" t="s">
        <v>8411</v>
      </c>
      <c r="I512" s="4" t="s">
        <v>7516</v>
      </c>
      <c r="J512" s="4">
        <v>2022.0</v>
      </c>
      <c r="K512" s="4" t="s">
        <v>109</v>
      </c>
      <c r="L512" s="19">
        <v>57.5</v>
      </c>
      <c r="M512" s="4" t="s">
        <v>7517</v>
      </c>
      <c r="N512" s="7"/>
      <c r="O512" s="20" t="s">
        <v>2563</v>
      </c>
      <c r="P512" s="20" t="s">
        <v>8455</v>
      </c>
      <c r="Q512" s="20" t="s">
        <v>2565</v>
      </c>
    </row>
    <row r="513">
      <c r="A513" s="4" t="s">
        <v>11</v>
      </c>
      <c r="B513" s="4">
        <v>7.2179487E7</v>
      </c>
      <c r="C513" s="4" t="str">
        <f t="shared" si="1"/>
        <v>PSA72179487</v>
      </c>
      <c r="D513" s="4" t="s">
        <v>2548</v>
      </c>
      <c r="E513" s="4" t="s">
        <v>8410</v>
      </c>
      <c r="F513" s="4" t="s">
        <v>110</v>
      </c>
      <c r="G513" s="4" t="s">
        <v>28</v>
      </c>
      <c r="H513" s="4" t="s">
        <v>8456</v>
      </c>
      <c r="I513" s="4" t="s">
        <v>7516</v>
      </c>
      <c r="J513" s="4">
        <v>2022.0</v>
      </c>
      <c r="K513" s="4" t="s">
        <v>109</v>
      </c>
      <c r="L513" s="19">
        <v>57.5</v>
      </c>
      <c r="M513" s="4" t="s">
        <v>7517</v>
      </c>
      <c r="N513" s="7"/>
      <c r="O513" s="20" t="s">
        <v>2566</v>
      </c>
      <c r="P513" s="20" t="s">
        <v>8457</v>
      </c>
      <c r="Q513" s="20" t="s">
        <v>2568</v>
      </c>
    </row>
    <row r="514">
      <c r="A514" s="4" t="s">
        <v>11</v>
      </c>
      <c r="B514" s="4">
        <v>1.09257259E8</v>
      </c>
      <c r="C514" s="4" t="str">
        <f t="shared" si="1"/>
        <v>PSA109257259</v>
      </c>
      <c r="D514" s="4" t="s">
        <v>2575</v>
      </c>
      <c r="E514" s="4" t="s">
        <v>8458</v>
      </c>
      <c r="F514" s="4" t="s">
        <v>2576</v>
      </c>
      <c r="G514" s="4" t="s">
        <v>28</v>
      </c>
      <c r="H514" s="4" t="s">
        <v>8459</v>
      </c>
      <c r="I514" s="4" t="s">
        <v>7516</v>
      </c>
      <c r="J514" s="4">
        <v>2015.0</v>
      </c>
      <c r="K514" s="4" t="s">
        <v>109</v>
      </c>
      <c r="L514" s="19">
        <v>57.5</v>
      </c>
      <c r="M514" s="4" t="s">
        <v>7517</v>
      </c>
      <c r="N514" s="7"/>
      <c r="O514" s="20" t="s">
        <v>2577</v>
      </c>
      <c r="P514" s="20" t="s">
        <v>8460</v>
      </c>
      <c r="Q514" s="20" t="s">
        <v>2579</v>
      </c>
    </row>
    <row r="515">
      <c r="A515" s="4" t="s">
        <v>11</v>
      </c>
      <c r="B515" s="4">
        <v>1.03371934E8</v>
      </c>
      <c r="C515" s="4" t="str">
        <f t="shared" si="1"/>
        <v>PSA103371934</v>
      </c>
      <c r="D515" s="4" t="s">
        <v>1856</v>
      </c>
      <c r="E515" s="4" t="s">
        <v>7868</v>
      </c>
      <c r="F515" s="4" t="s">
        <v>264</v>
      </c>
      <c r="G515" s="4" t="s">
        <v>28</v>
      </c>
      <c r="H515" s="4" t="s">
        <v>7829</v>
      </c>
      <c r="I515" s="4" t="s">
        <v>7516</v>
      </c>
      <c r="J515" s="4">
        <v>2023.0</v>
      </c>
      <c r="K515" s="4" t="s">
        <v>109</v>
      </c>
      <c r="L515" s="19">
        <v>57.5</v>
      </c>
      <c r="M515" s="4" t="s">
        <v>7517</v>
      </c>
      <c r="N515" s="7"/>
      <c r="O515" s="20" t="s">
        <v>2583</v>
      </c>
      <c r="P515" s="20" t="s">
        <v>8461</v>
      </c>
      <c r="Q515" s="20" t="s">
        <v>2585</v>
      </c>
    </row>
    <row r="516">
      <c r="A516" s="4" t="s">
        <v>11</v>
      </c>
      <c r="B516" s="4">
        <v>1.02195134E8</v>
      </c>
      <c r="C516" s="4" t="str">
        <f t="shared" si="1"/>
        <v>PSA102195134</v>
      </c>
      <c r="D516" s="4" t="s">
        <v>2612</v>
      </c>
      <c r="E516" s="4" t="s">
        <v>7931</v>
      </c>
      <c r="F516" s="4" t="s">
        <v>264</v>
      </c>
      <c r="G516" s="4" t="s">
        <v>28</v>
      </c>
      <c r="H516" s="4" t="s">
        <v>7796</v>
      </c>
      <c r="I516" s="4" t="s">
        <v>7516</v>
      </c>
      <c r="J516" s="4">
        <v>2023.0</v>
      </c>
      <c r="K516" s="4" t="s">
        <v>109</v>
      </c>
      <c r="L516" s="19">
        <v>57.5</v>
      </c>
      <c r="M516" s="4" t="s">
        <v>7517</v>
      </c>
      <c r="N516" s="7"/>
      <c r="O516" s="20" t="s">
        <v>2613</v>
      </c>
      <c r="P516" s="20" t="s">
        <v>8462</v>
      </c>
      <c r="Q516" s="20" t="s">
        <v>2615</v>
      </c>
    </row>
    <row r="517">
      <c r="A517" s="4" t="s">
        <v>11</v>
      </c>
      <c r="B517" s="4">
        <v>1.09343596E8</v>
      </c>
      <c r="C517" s="4" t="str">
        <f t="shared" si="1"/>
        <v>PSA109343596</v>
      </c>
      <c r="D517" s="4" t="s">
        <v>2461</v>
      </c>
      <c r="E517" s="4" t="s">
        <v>8450</v>
      </c>
      <c r="F517" s="4" t="s">
        <v>2462</v>
      </c>
      <c r="G517" s="4" t="s">
        <v>28</v>
      </c>
      <c r="H517" s="4" t="s">
        <v>7913</v>
      </c>
      <c r="I517" s="4" t="s">
        <v>7516</v>
      </c>
      <c r="J517" s="4">
        <v>2021.0</v>
      </c>
      <c r="K517" s="4" t="s">
        <v>109</v>
      </c>
      <c r="L517" s="19">
        <v>57.5</v>
      </c>
      <c r="M517" s="4" t="s">
        <v>7517</v>
      </c>
      <c r="N517" s="7"/>
      <c r="O517" s="20" t="s">
        <v>2616</v>
      </c>
      <c r="P517" s="20" t="s">
        <v>8463</v>
      </c>
      <c r="Q517" s="20" t="s">
        <v>2618</v>
      </c>
    </row>
    <row r="518">
      <c r="A518" s="4" t="s">
        <v>11</v>
      </c>
      <c r="B518" s="4">
        <v>1.09060515E8</v>
      </c>
      <c r="C518" s="4" t="str">
        <f t="shared" si="1"/>
        <v>PSA109060515</v>
      </c>
      <c r="D518" s="4" t="s">
        <v>941</v>
      </c>
      <c r="E518" s="4" t="s">
        <v>7610</v>
      </c>
      <c r="F518" s="4" t="s">
        <v>942</v>
      </c>
      <c r="G518" s="4" t="s">
        <v>28</v>
      </c>
      <c r="H518" s="4" t="s">
        <v>8173</v>
      </c>
      <c r="I518" s="4" t="s">
        <v>7516</v>
      </c>
      <c r="J518" s="4">
        <v>2022.0</v>
      </c>
      <c r="K518" s="4" t="s">
        <v>109</v>
      </c>
      <c r="L518" s="19">
        <v>57.5</v>
      </c>
      <c r="M518" s="4" t="s">
        <v>7517</v>
      </c>
      <c r="N518" s="7"/>
      <c r="O518" s="20" t="s">
        <v>2790</v>
      </c>
      <c r="P518" s="20" t="s">
        <v>8464</v>
      </c>
      <c r="Q518" s="20" t="s">
        <v>2792</v>
      </c>
    </row>
    <row r="519">
      <c r="A519" s="4" t="s">
        <v>11</v>
      </c>
      <c r="B519" s="4">
        <v>1.01062661E8</v>
      </c>
      <c r="C519" s="4" t="str">
        <f t="shared" si="1"/>
        <v>PSA101062661</v>
      </c>
      <c r="D519" s="4" t="s">
        <v>2885</v>
      </c>
      <c r="E519" s="4" t="s">
        <v>8419</v>
      </c>
      <c r="F519" s="4" t="s">
        <v>2817</v>
      </c>
      <c r="G519" s="4" t="s">
        <v>28</v>
      </c>
      <c r="H519" s="4" t="s">
        <v>8016</v>
      </c>
      <c r="I519" s="4" t="s">
        <v>7516</v>
      </c>
      <c r="J519" s="4">
        <v>2021.0</v>
      </c>
      <c r="K519" s="4" t="s">
        <v>109</v>
      </c>
      <c r="L519" s="19">
        <v>57.5</v>
      </c>
      <c r="M519" s="4" t="s">
        <v>7517</v>
      </c>
      <c r="N519" s="7"/>
      <c r="O519" s="20" t="s">
        <v>2886</v>
      </c>
      <c r="P519" s="20" t="s">
        <v>8465</v>
      </c>
      <c r="Q519" s="20" t="s">
        <v>2888</v>
      </c>
    </row>
    <row r="520">
      <c r="A520" s="4" t="s">
        <v>11</v>
      </c>
      <c r="B520" s="4">
        <v>1.07750981E8</v>
      </c>
      <c r="C520" s="4" t="str">
        <f t="shared" si="1"/>
        <v>PSA107750981</v>
      </c>
      <c r="D520" s="4" t="s">
        <v>3106</v>
      </c>
      <c r="E520" s="4" t="s">
        <v>8466</v>
      </c>
      <c r="F520" s="4" t="s">
        <v>3107</v>
      </c>
      <c r="G520" s="4" t="s">
        <v>28</v>
      </c>
      <c r="H520" s="4" t="s">
        <v>8284</v>
      </c>
      <c r="I520" s="4" t="s">
        <v>7516</v>
      </c>
      <c r="J520" s="4">
        <v>2021.0</v>
      </c>
      <c r="K520" s="4" t="s">
        <v>109</v>
      </c>
      <c r="L520" s="19">
        <v>57.5</v>
      </c>
      <c r="M520" s="4" t="s">
        <v>7517</v>
      </c>
      <c r="N520" s="7"/>
      <c r="O520" s="20" t="s">
        <v>3108</v>
      </c>
      <c r="P520" s="20" t="s">
        <v>8467</v>
      </c>
      <c r="Q520" s="20" t="s">
        <v>3110</v>
      </c>
    </row>
    <row r="521">
      <c r="A521" s="4" t="s">
        <v>11</v>
      </c>
      <c r="B521" s="4">
        <v>1.01062665E8</v>
      </c>
      <c r="C521" s="4" t="str">
        <f t="shared" si="1"/>
        <v>PSA101062665</v>
      </c>
      <c r="D521" s="4" t="s">
        <v>2865</v>
      </c>
      <c r="E521" s="4" t="s">
        <v>8003</v>
      </c>
      <c r="F521" s="4" t="s">
        <v>2817</v>
      </c>
      <c r="G521" s="4" t="s">
        <v>28</v>
      </c>
      <c r="H521" s="4" t="s">
        <v>8016</v>
      </c>
      <c r="I521" s="4" t="s">
        <v>7516</v>
      </c>
      <c r="J521" s="4">
        <v>2021.0</v>
      </c>
      <c r="K521" s="4" t="s">
        <v>109</v>
      </c>
      <c r="L521" s="19">
        <v>57.5</v>
      </c>
      <c r="M521" s="4" t="s">
        <v>7517</v>
      </c>
      <c r="N521" s="7"/>
      <c r="O521" s="20" t="s">
        <v>3476</v>
      </c>
      <c r="P521" s="20" t="s">
        <v>8468</v>
      </c>
      <c r="Q521" s="20" t="s">
        <v>3478</v>
      </c>
    </row>
    <row r="522">
      <c r="A522" s="4" t="s">
        <v>11</v>
      </c>
      <c r="B522" s="4">
        <v>1.08295045E8</v>
      </c>
      <c r="C522" s="4" t="str">
        <f t="shared" si="1"/>
        <v>PSA108295045</v>
      </c>
      <c r="D522" s="4" t="s">
        <v>3571</v>
      </c>
      <c r="E522" s="4" t="s">
        <v>8469</v>
      </c>
      <c r="F522" s="4" t="s">
        <v>1041</v>
      </c>
      <c r="G522" s="4" t="s">
        <v>28</v>
      </c>
      <c r="H522" s="4" t="s">
        <v>7725</v>
      </c>
      <c r="I522" s="4" t="s">
        <v>7516</v>
      </c>
      <c r="J522" s="4">
        <v>2024.0</v>
      </c>
      <c r="K522" s="4" t="s">
        <v>93</v>
      </c>
      <c r="L522" s="19">
        <v>57.5</v>
      </c>
      <c r="M522" s="4" t="s">
        <v>7517</v>
      </c>
      <c r="N522" s="7"/>
      <c r="O522" s="20" t="s">
        <v>3572</v>
      </c>
      <c r="P522" s="20" t="s">
        <v>8470</v>
      </c>
      <c r="Q522" s="20" t="s">
        <v>3574</v>
      </c>
    </row>
    <row r="523">
      <c r="A523" s="4" t="s">
        <v>11</v>
      </c>
      <c r="B523" s="4">
        <v>1.07750909E8</v>
      </c>
      <c r="C523" s="4" t="str">
        <f t="shared" si="1"/>
        <v>PSA107750909</v>
      </c>
      <c r="D523" s="4" t="s">
        <v>3579</v>
      </c>
      <c r="E523" s="4" t="s">
        <v>8471</v>
      </c>
      <c r="F523" s="4" t="s">
        <v>564</v>
      </c>
      <c r="G523" s="4" t="s">
        <v>28</v>
      </c>
      <c r="H523" s="4" t="s">
        <v>7644</v>
      </c>
      <c r="I523" s="4" t="s">
        <v>7516</v>
      </c>
      <c r="J523" s="4">
        <v>2024.0</v>
      </c>
      <c r="K523" s="4" t="s">
        <v>109</v>
      </c>
      <c r="L523" s="19">
        <v>57.5</v>
      </c>
      <c r="M523" s="4" t="s">
        <v>7517</v>
      </c>
      <c r="N523" s="7"/>
      <c r="O523" s="20" t="s">
        <v>3580</v>
      </c>
      <c r="P523" s="20" t="s">
        <v>8472</v>
      </c>
      <c r="Q523" s="20" t="s">
        <v>3582</v>
      </c>
    </row>
    <row r="524">
      <c r="A524" s="4" t="s">
        <v>11</v>
      </c>
      <c r="B524" s="4">
        <v>1.07750911E8</v>
      </c>
      <c r="C524" s="4" t="str">
        <f t="shared" si="1"/>
        <v>PSA107750911</v>
      </c>
      <c r="D524" s="4" t="s">
        <v>3579</v>
      </c>
      <c r="E524" s="4" t="s">
        <v>8471</v>
      </c>
      <c r="F524" s="4" t="s">
        <v>564</v>
      </c>
      <c r="G524" s="4" t="s">
        <v>28</v>
      </c>
      <c r="H524" s="4" t="s">
        <v>7644</v>
      </c>
      <c r="I524" s="4" t="s">
        <v>7516</v>
      </c>
      <c r="J524" s="4">
        <v>2024.0</v>
      </c>
      <c r="K524" s="4" t="s">
        <v>109</v>
      </c>
      <c r="L524" s="19">
        <v>57.5</v>
      </c>
      <c r="M524" s="4" t="s">
        <v>7517</v>
      </c>
      <c r="N524" s="7"/>
      <c r="O524" s="20" t="s">
        <v>3583</v>
      </c>
      <c r="P524" s="20" t="s">
        <v>8473</v>
      </c>
      <c r="Q524" s="20" t="s">
        <v>3585</v>
      </c>
    </row>
    <row r="525">
      <c r="A525" s="4" t="s">
        <v>11</v>
      </c>
      <c r="B525" s="4">
        <v>1.0775091E8</v>
      </c>
      <c r="C525" s="4" t="str">
        <f t="shared" si="1"/>
        <v>PSA107750910</v>
      </c>
      <c r="D525" s="4" t="s">
        <v>3579</v>
      </c>
      <c r="E525" s="4" t="s">
        <v>8471</v>
      </c>
      <c r="F525" s="4" t="s">
        <v>564</v>
      </c>
      <c r="G525" s="4" t="s">
        <v>28</v>
      </c>
      <c r="H525" s="4" t="s">
        <v>7644</v>
      </c>
      <c r="I525" s="4" t="s">
        <v>7516</v>
      </c>
      <c r="J525" s="4">
        <v>2024.0</v>
      </c>
      <c r="K525" s="4" t="s">
        <v>109</v>
      </c>
      <c r="L525" s="19">
        <v>57.5</v>
      </c>
      <c r="M525" s="4" t="s">
        <v>7517</v>
      </c>
      <c r="N525" s="7"/>
      <c r="O525" s="20" t="s">
        <v>3586</v>
      </c>
      <c r="P525" s="20" t="s">
        <v>8474</v>
      </c>
      <c r="Q525" s="20" t="s">
        <v>3588</v>
      </c>
    </row>
    <row r="526">
      <c r="A526" s="4" t="s">
        <v>11</v>
      </c>
      <c r="B526" s="4">
        <v>1.03503812E8</v>
      </c>
      <c r="C526" s="4" t="str">
        <f t="shared" si="1"/>
        <v>PSA103503812</v>
      </c>
      <c r="D526" s="4" t="s">
        <v>3596</v>
      </c>
      <c r="E526" s="4" t="s">
        <v>8475</v>
      </c>
      <c r="F526" s="4" t="s">
        <v>2768</v>
      </c>
      <c r="G526" s="4" t="s">
        <v>28</v>
      </c>
      <c r="H526" s="4" t="s">
        <v>8476</v>
      </c>
      <c r="I526" s="4" t="s">
        <v>7516</v>
      </c>
      <c r="J526" s="4">
        <v>2022.0</v>
      </c>
      <c r="K526" s="4" t="s">
        <v>109</v>
      </c>
      <c r="L526" s="19">
        <v>57.5</v>
      </c>
      <c r="M526" s="4" t="s">
        <v>7517</v>
      </c>
      <c r="N526" s="7"/>
      <c r="O526" s="20" t="s">
        <v>3597</v>
      </c>
      <c r="P526" s="20" t="s">
        <v>8477</v>
      </c>
      <c r="Q526" s="20" t="s">
        <v>3599</v>
      </c>
    </row>
    <row r="527">
      <c r="A527" s="4" t="s">
        <v>11</v>
      </c>
      <c r="B527" s="4">
        <v>9.7512126E7</v>
      </c>
      <c r="C527" s="4" t="str">
        <f t="shared" si="1"/>
        <v>PSA97512126</v>
      </c>
      <c r="D527" s="4" t="s">
        <v>336</v>
      </c>
      <c r="E527" s="4" t="s">
        <v>8074</v>
      </c>
      <c r="F527" s="4" t="s">
        <v>104</v>
      </c>
      <c r="G527" s="4" t="s">
        <v>116</v>
      </c>
      <c r="H527" s="4" t="s">
        <v>8075</v>
      </c>
      <c r="I527" s="4" t="s">
        <v>7516</v>
      </c>
      <c r="J527" s="4">
        <v>2016.0</v>
      </c>
      <c r="K527" s="4" t="s">
        <v>93</v>
      </c>
      <c r="L527" s="19">
        <v>56.35</v>
      </c>
      <c r="M527" s="4" t="s">
        <v>7517</v>
      </c>
      <c r="N527" s="7"/>
      <c r="O527" s="20" t="s">
        <v>337</v>
      </c>
      <c r="P527" s="20" t="s">
        <v>8478</v>
      </c>
      <c r="Q527" s="20" t="s">
        <v>339</v>
      </c>
    </row>
    <row r="528">
      <c r="A528" s="4" t="s">
        <v>11</v>
      </c>
      <c r="B528" s="4">
        <v>1.02912265E8</v>
      </c>
      <c r="C528" s="4" t="str">
        <f t="shared" si="1"/>
        <v>PSA102912265</v>
      </c>
      <c r="D528" s="4" t="s">
        <v>479</v>
      </c>
      <c r="E528" s="4" t="s">
        <v>7771</v>
      </c>
      <c r="F528" s="4" t="s">
        <v>480</v>
      </c>
      <c r="G528" s="4" t="s">
        <v>116</v>
      </c>
      <c r="H528" s="4" t="s">
        <v>7539</v>
      </c>
      <c r="I528" s="4" t="s">
        <v>7516</v>
      </c>
      <c r="J528" s="4">
        <v>2000.0</v>
      </c>
      <c r="K528" s="4" t="s">
        <v>109</v>
      </c>
      <c r="L528" s="19">
        <v>56.35</v>
      </c>
      <c r="M528" s="4" t="s">
        <v>7517</v>
      </c>
      <c r="N528" s="7"/>
      <c r="O528" s="20" t="s">
        <v>481</v>
      </c>
      <c r="P528" s="20" t="s">
        <v>8479</v>
      </c>
      <c r="Q528" s="20" t="s">
        <v>483</v>
      </c>
    </row>
    <row r="529">
      <c r="A529" s="4" t="s">
        <v>11</v>
      </c>
      <c r="B529" s="4">
        <v>1.07831702E8</v>
      </c>
      <c r="C529" s="4" t="str">
        <f t="shared" si="1"/>
        <v>PSA107831702</v>
      </c>
      <c r="D529" s="4" t="s">
        <v>1048</v>
      </c>
      <c r="E529" s="4" t="s">
        <v>8480</v>
      </c>
      <c r="F529" s="4" t="s">
        <v>1049</v>
      </c>
      <c r="G529" s="4" t="s">
        <v>28</v>
      </c>
      <c r="H529" s="4" t="s">
        <v>7796</v>
      </c>
      <c r="I529" s="4" t="s">
        <v>7516</v>
      </c>
      <c r="J529" s="4">
        <v>2023.0</v>
      </c>
      <c r="K529" s="4" t="s">
        <v>109</v>
      </c>
      <c r="L529" s="19">
        <v>56.35</v>
      </c>
      <c r="M529" s="4" t="s">
        <v>7517</v>
      </c>
      <c r="N529" s="7"/>
      <c r="O529" s="20" t="s">
        <v>1050</v>
      </c>
      <c r="P529" s="20" t="s">
        <v>8481</v>
      </c>
      <c r="Q529" s="20" t="s">
        <v>1052</v>
      </c>
    </row>
    <row r="530">
      <c r="A530" s="4" t="s">
        <v>12</v>
      </c>
      <c r="B530" s="4">
        <v>6.050080216E9</v>
      </c>
      <c r="C530" s="4" t="str">
        <f t="shared" si="1"/>
        <v>CGC6050080216</v>
      </c>
      <c r="D530" s="4" t="s">
        <v>3846</v>
      </c>
      <c r="E530" s="4" t="s">
        <v>8482</v>
      </c>
      <c r="F530" s="4" t="s">
        <v>727</v>
      </c>
      <c r="G530" s="4" t="s">
        <v>722</v>
      </c>
      <c r="H530" s="4" t="s">
        <v>8483</v>
      </c>
      <c r="I530" s="4" t="s">
        <v>7516</v>
      </c>
      <c r="J530" s="4">
        <v>2025.0</v>
      </c>
      <c r="K530" s="4" t="s">
        <v>93</v>
      </c>
      <c r="L530" s="19">
        <v>56.35</v>
      </c>
      <c r="M530" s="4" t="s">
        <v>7517</v>
      </c>
      <c r="N530" s="7"/>
      <c r="O530" s="20" t="s">
        <v>3847</v>
      </c>
      <c r="P530" s="20" t="s">
        <v>8484</v>
      </c>
      <c r="Q530" s="20" t="s">
        <v>3849</v>
      </c>
    </row>
    <row r="531">
      <c r="A531" s="4" t="s">
        <v>12</v>
      </c>
      <c r="B531" s="4">
        <v>4.110326252E9</v>
      </c>
      <c r="C531" s="4" t="str">
        <f t="shared" si="1"/>
        <v>CGC4110326252</v>
      </c>
      <c r="D531" s="4" t="s">
        <v>692</v>
      </c>
      <c r="E531" s="4" t="s">
        <v>8485</v>
      </c>
      <c r="F531" s="4" t="s">
        <v>693</v>
      </c>
      <c r="G531" s="4">
        <v>9.0</v>
      </c>
      <c r="H531" s="4" t="s">
        <v>7657</v>
      </c>
      <c r="I531" s="4" t="s">
        <v>7516</v>
      </c>
      <c r="J531" s="4">
        <v>2002.0</v>
      </c>
      <c r="K531" s="4" t="s">
        <v>93</v>
      </c>
      <c r="L531" s="19">
        <v>55.55</v>
      </c>
      <c r="M531" s="4" t="s">
        <v>7517</v>
      </c>
      <c r="N531" s="7"/>
      <c r="O531" s="20" t="s">
        <v>694</v>
      </c>
      <c r="P531" s="20" t="s">
        <v>8486</v>
      </c>
      <c r="Q531" s="20" t="s">
        <v>696</v>
      </c>
    </row>
    <row r="532">
      <c r="A532" s="4" t="s">
        <v>12</v>
      </c>
      <c r="B532" s="4">
        <v>4.183957051E9</v>
      </c>
      <c r="C532" s="4" t="str">
        <f t="shared" si="1"/>
        <v>CGC4183957051</v>
      </c>
      <c r="D532" s="4" t="s">
        <v>716</v>
      </c>
      <c r="E532" s="4" t="s">
        <v>8487</v>
      </c>
      <c r="F532" s="4" t="s">
        <v>717</v>
      </c>
      <c r="G532" s="4">
        <v>9.0</v>
      </c>
      <c r="H532" s="4" t="s">
        <v>7657</v>
      </c>
      <c r="I532" s="4" t="s">
        <v>7516</v>
      </c>
      <c r="J532" s="4">
        <v>2021.0</v>
      </c>
      <c r="K532" s="4" t="s">
        <v>93</v>
      </c>
      <c r="L532" s="19">
        <v>55.55</v>
      </c>
      <c r="M532" s="4" t="s">
        <v>7517</v>
      </c>
      <c r="N532" s="7"/>
      <c r="O532" s="20" t="s">
        <v>718</v>
      </c>
      <c r="P532" s="20" t="s">
        <v>8488</v>
      </c>
      <c r="Q532" s="20" t="s">
        <v>720</v>
      </c>
    </row>
    <row r="533">
      <c r="A533" s="4" t="s">
        <v>12</v>
      </c>
      <c r="B533" s="4">
        <v>4.30676001E9</v>
      </c>
      <c r="C533" s="4" t="str">
        <f t="shared" si="1"/>
        <v>CGC4306760010</v>
      </c>
      <c r="D533" s="4" t="s">
        <v>2342</v>
      </c>
      <c r="E533" s="4" t="s">
        <v>8489</v>
      </c>
      <c r="F533" s="4" t="s">
        <v>717</v>
      </c>
      <c r="G533" s="4" t="s">
        <v>688</v>
      </c>
      <c r="H533" s="4" t="s">
        <v>8059</v>
      </c>
      <c r="I533" s="4" t="s">
        <v>7516</v>
      </c>
      <c r="J533" s="4">
        <v>2022.0</v>
      </c>
      <c r="K533" s="4" t="s">
        <v>93</v>
      </c>
      <c r="L533" s="19">
        <v>55.55</v>
      </c>
      <c r="M533" s="4" t="s">
        <v>7517</v>
      </c>
      <c r="N533" s="7"/>
      <c r="O533" s="20" t="s">
        <v>2343</v>
      </c>
      <c r="P533" s="20" t="s">
        <v>8490</v>
      </c>
      <c r="Q533" s="20" t="s">
        <v>2345</v>
      </c>
    </row>
    <row r="534">
      <c r="A534" s="4" t="s">
        <v>11</v>
      </c>
      <c r="B534" s="4">
        <v>1.0982799E8</v>
      </c>
      <c r="C534" s="4" t="str">
        <f t="shared" si="1"/>
        <v>PSA109827990</v>
      </c>
      <c r="D534" s="4" t="s">
        <v>1456</v>
      </c>
      <c r="E534" s="4" t="s">
        <v>8491</v>
      </c>
      <c r="F534" s="4" t="s">
        <v>682</v>
      </c>
      <c r="G534" s="4" t="s">
        <v>116</v>
      </c>
      <c r="H534" s="4" t="s">
        <v>7725</v>
      </c>
      <c r="I534" s="4" t="s">
        <v>7516</v>
      </c>
      <c r="J534" s="4">
        <v>2023.0</v>
      </c>
      <c r="K534" s="4" t="s">
        <v>93</v>
      </c>
      <c r="L534" s="19">
        <v>55.2</v>
      </c>
      <c r="M534" s="4" t="s">
        <v>7517</v>
      </c>
      <c r="N534" s="7"/>
      <c r="O534" s="20" t="s">
        <v>1457</v>
      </c>
      <c r="P534" s="20" t="s">
        <v>8492</v>
      </c>
      <c r="Q534" s="20" t="s">
        <v>1459</v>
      </c>
    </row>
    <row r="535">
      <c r="A535" s="4" t="s">
        <v>11</v>
      </c>
      <c r="B535" s="4">
        <v>1.09827989E8</v>
      </c>
      <c r="C535" s="4" t="str">
        <f t="shared" si="1"/>
        <v>PSA109827989</v>
      </c>
      <c r="D535" s="4" t="s">
        <v>1456</v>
      </c>
      <c r="E535" s="4" t="s">
        <v>8491</v>
      </c>
      <c r="F535" s="4" t="s">
        <v>682</v>
      </c>
      <c r="G535" s="4" t="s">
        <v>116</v>
      </c>
      <c r="H535" s="4" t="s">
        <v>7725</v>
      </c>
      <c r="I535" s="4" t="s">
        <v>7516</v>
      </c>
      <c r="J535" s="4">
        <v>2023.0</v>
      </c>
      <c r="K535" s="4" t="s">
        <v>93</v>
      </c>
      <c r="L535" s="19">
        <v>55.2</v>
      </c>
      <c r="M535" s="4" t="s">
        <v>7517</v>
      </c>
      <c r="N535" s="7"/>
      <c r="O535" s="20" t="s">
        <v>1595</v>
      </c>
      <c r="P535" s="20" t="s">
        <v>8493</v>
      </c>
      <c r="Q535" s="20" t="s">
        <v>1597</v>
      </c>
    </row>
    <row r="536">
      <c r="A536" s="4" t="s">
        <v>11</v>
      </c>
      <c r="B536" s="4">
        <v>7.2667662E7</v>
      </c>
      <c r="C536" s="4" t="str">
        <f t="shared" si="1"/>
        <v>PSA72667662</v>
      </c>
      <c r="D536" s="4" t="s">
        <v>1790</v>
      </c>
      <c r="E536" s="4" t="s">
        <v>8494</v>
      </c>
      <c r="F536" s="4" t="s">
        <v>1791</v>
      </c>
      <c r="G536" s="4" t="s">
        <v>28</v>
      </c>
      <c r="H536" s="4" t="s">
        <v>7963</v>
      </c>
      <c r="I536" s="4" t="s">
        <v>7516</v>
      </c>
      <c r="J536" s="4">
        <v>2019.0</v>
      </c>
      <c r="K536" s="4" t="s">
        <v>109</v>
      </c>
      <c r="L536" s="19">
        <v>55.2</v>
      </c>
      <c r="M536" s="4" t="s">
        <v>7517</v>
      </c>
      <c r="N536" s="7"/>
      <c r="O536" s="20" t="s">
        <v>1792</v>
      </c>
      <c r="P536" s="20" t="s">
        <v>8495</v>
      </c>
      <c r="Q536" s="20" t="s">
        <v>1794</v>
      </c>
    </row>
    <row r="537">
      <c r="A537" s="4" t="s">
        <v>11</v>
      </c>
      <c r="B537" s="4">
        <v>1.08381878E8</v>
      </c>
      <c r="C537" s="4" t="str">
        <f t="shared" si="1"/>
        <v>PSA108381878</v>
      </c>
      <c r="D537" s="4" t="s">
        <v>2003</v>
      </c>
      <c r="E537" s="4" t="s">
        <v>8496</v>
      </c>
      <c r="F537" s="4" t="s">
        <v>2004</v>
      </c>
      <c r="G537" s="4" t="s">
        <v>178</v>
      </c>
      <c r="H537" s="4" t="s">
        <v>7539</v>
      </c>
      <c r="I537" s="4" t="s">
        <v>7516</v>
      </c>
      <c r="J537" s="4">
        <v>2002.0</v>
      </c>
      <c r="K537" s="4" t="s">
        <v>93</v>
      </c>
      <c r="L537" s="19">
        <v>55.2</v>
      </c>
      <c r="M537" s="4" t="s">
        <v>7517</v>
      </c>
      <c r="N537" s="7"/>
      <c r="O537" s="20" t="s">
        <v>2005</v>
      </c>
      <c r="P537" s="20" t="s">
        <v>8497</v>
      </c>
      <c r="Q537" s="20" t="s">
        <v>2007</v>
      </c>
    </row>
    <row r="538">
      <c r="A538" s="4" t="s">
        <v>11</v>
      </c>
      <c r="B538" s="4">
        <v>8.3770035E7</v>
      </c>
      <c r="C538" s="4" t="str">
        <f t="shared" si="1"/>
        <v>PSA83770035</v>
      </c>
      <c r="D538" s="4" t="s">
        <v>242</v>
      </c>
      <c r="E538" s="4" t="s">
        <v>7675</v>
      </c>
      <c r="F538" s="4" t="s">
        <v>243</v>
      </c>
      <c r="G538" s="4" t="s">
        <v>178</v>
      </c>
      <c r="H538" s="4" t="s">
        <v>7614</v>
      </c>
      <c r="I538" s="4" t="s">
        <v>7516</v>
      </c>
      <c r="J538" s="4">
        <v>2023.0</v>
      </c>
      <c r="K538" s="4" t="s">
        <v>93</v>
      </c>
      <c r="L538" s="19">
        <v>54.05</v>
      </c>
      <c r="M538" s="4" t="s">
        <v>7517</v>
      </c>
      <c r="N538" s="7"/>
      <c r="O538" s="20" t="s">
        <v>244</v>
      </c>
      <c r="P538" s="20" t="s">
        <v>8498</v>
      </c>
      <c r="Q538" s="20" t="s">
        <v>246</v>
      </c>
    </row>
    <row r="539">
      <c r="A539" s="4" t="s">
        <v>11</v>
      </c>
      <c r="B539" s="4">
        <v>9.91954E7</v>
      </c>
      <c r="C539" s="4" t="str">
        <f t="shared" si="1"/>
        <v>PSA99195400</v>
      </c>
      <c r="D539" s="4" t="s">
        <v>384</v>
      </c>
      <c r="E539" s="4" t="s">
        <v>7670</v>
      </c>
      <c r="F539" s="4" t="s">
        <v>385</v>
      </c>
      <c r="G539" s="4" t="s">
        <v>28</v>
      </c>
      <c r="H539" s="4" t="s">
        <v>8499</v>
      </c>
      <c r="I539" s="4" t="s">
        <v>7516</v>
      </c>
      <c r="J539" s="4">
        <v>2023.0</v>
      </c>
      <c r="K539" s="4" t="s">
        <v>93</v>
      </c>
      <c r="L539" s="19">
        <v>54.05</v>
      </c>
      <c r="M539" s="4" t="s">
        <v>7517</v>
      </c>
      <c r="N539" s="7"/>
      <c r="O539" s="20" t="s">
        <v>386</v>
      </c>
      <c r="P539" s="20" t="s">
        <v>8500</v>
      </c>
      <c r="Q539" s="20" t="s">
        <v>388</v>
      </c>
    </row>
    <row r="540">
      <c r="A540" s="4" t="s">
        <v>11</v>
      </c>
      <c r="B540" s="4">
        <v>1.08431015E8</v>
      </c>
      <c r="C540" s="4" t="str">
        <f t="shared" si="1"/>
        <v>PSA108431015</v>
      </c>
      <c r="D540" s="4" t="s">
        <v>539</v>
      </c>
      <c r="E540" s="4" t="s">
        <v>8501</v>
      </c>
      <c r="F540" s="4" t="s">
        <v>527</v>
      </c>
      <c r="G540" s="4" t="s">
        <v>178</v>
      </c>
      <c r="H540" s="4" t="s">
        <v>7972</v>
      </c>
      <c r="I540" s="4" t="s">
        <v>7516</v>
      </c>
      <c r="J540" s="4">
        <v>2000.0</v>
      </c>
      <c r="K540" s="4" t="s">
        <v>93</v>
      </c>
      <c r="L540" s="19">
        <v>54.05</v>
      </c>
      <c r="M540" s="4" t="s">
        <v>7517</v>
      </c>
      <c r="N540" s="7"/>
      <c r="O540" s="20" t="s">
        <v>540</v>
      </c>
      <c r="P540" s="20" t="s">
        <v>8502</v>
      </c>
      <c r="Q540" s="20" t="s">
        <v>542</v>
      </c>
    </row>
    <row r="541">
      <c r="A541" s="4" t="s">
        <v>11</v>
      </c>
      <c r="B541" s="4">
        <v>1.13224112E8</v>
      </c>
      <c r="C541" s="4" t="str">
        <f t="shared" si="1"/>
        <v>PSA113224112</v>
      </c>
      <c r="D541" s="4" t="s">
        <v>389</v>
      </c>
      <c r="E541" s="4" t="s">
        <v>7905</v>
      </c>
      <c r="F541" s="4" t="s">
        <v>385</v>
      </c>
      <c r="G541" s="4" t="s">
        <v>116</v>
      </c>
      <c r="H541" s="4" t="s">
        <v>8424</v>
      </c>
      <c r="I541" s="4" t="s">
        <v>7516</v>
      </c>
      <c r="J541" s="4">
        <v>2023.0</v>
      </c>
      <c r="K541" s="4" t="s">
        <v>93</v>
      </c>
      <c r="L541" s="19">
        <v>54.05</v>
      </c>
      <c r="M541" s="4" t="s">
        <v>7517</v>
      </c>
      <c r="N541" s="7"/>
      <c r="O541" s="20" t="s">
        <v>631</v>
      </c>
      <c r="P541" s="20" t="s">
        <v>8503</v>
      </c>
      <c r="Q541" s="20" t="s">
        <v>633</v>
      </c>
    </row>
    <row r="542">
      <c r="A542" s="4" t="s">
        <v>11</v>
      </c>
      <c r="B542" s="4">
        <v>1.08381892E8</v>
      </c>
      <c r="C542" s="4" t="str">
        <f t="shared" si="1"/>
        <v>PSA108381892</v>
      </c>
      <c r="D542" s="4" t="s">
        <v>2037</v>
      </c>
      <c r="E542" s="4" t="s">
        <v>8504</v>
      </c>
      <c r="F542" s="4" t="s">
        <v>1931</v>
      </c>
      <c r="G542" s="4" t="s">
        <v>178</v>
      </c>
      <c r="H542" s="4" t="s">
        <v>7522</v>
      </c>
      <c r="I542" s="4" t="s">
        <v>7516</v>
      </c>
      <c r="J542" s="4">
        <v>2000.0</v>
      </c>
      <c r="K542" s="4" t="s">
        <v>93</v>
      </c>
      <c r="L542" s="19">
        <v>54.05</v>
      </c>
      <c r="M542" s="4" t="s">
        <v>7517</v>
      </c>
      <c r="N542" s="7"/>
      <c r="O542" s="20" t="s">
        <v>2038</v>
      </c>
      <c r="P542" s="20" t="s">
        <v>8505</v>
      </c>
      <c r="Q542" s="20" t="s">
        <v>2040</v>
      </c>
    </row>
    <row r="543">
      <c r="A543" s="4" t="s">
        <v>11</v>
      </c>
      <c r="B543" s="4">
        <v>7.1011047E7</v>
      </c>
      <c r="C543" s="4" t="str">
        <f t="shared" si="1"/>
        <v>PSA71011047</v>
      </c>
      <c r="D543" s="4" t="s">
        <v>155</v>
      </c>
      <c r="E543" s="4" t="s">
        <v>8506</v>
      </c>
      <c r="F543" s="4" t="s">
        <v>156</v>
      </c>
      <c r="G543" s="4" t="s">
        <v>28</v>
      </c>
      <c r="H543" s="4" t="s">
        <v>7940</v>
      </c>
      <c r="I543" s="4" t="s">
        <v>7516</v>
      </c>
      <c r="J543" s="4">
        <v>2022.0</v>
      </c>
      <c r="K543" s="4" t="s">
        <v>93</v>
      </c>
      <c r="L543" s="19">
        <v>52.9</v>
      </c>
      <c r="M543" s="4" t="s">
        <v>7517</v>
      </c>
      <c r="N543" s="7"/>
      <c r="O543" s="20" t="s">
        <v>157</v>
      </c>
      <c r="P543" s="20" t="s">
        <v>8507</v>
      </c>
      <c r="Q543" s="20" t="s">
        <v>159</v>
      </c>
    </row>
    <row r="544">
      <c r="A544" s="4" t="s">
        <v>11</v>
      </c>
      <c r="B544" s="4">
        <v>9.2618683E7</v>
      </c>
      <c r="C544" s="4" t="str">
        <f t="shared" si="1"/>
        <v>PSA92618683</v>
      </c>
      <c r="D544" s="4" t="s">
        <v>781</v>
      </c>
      <c r="E544" s="4" t="s">
        <v>8064</v>
      </c>
      <c r="F544" s="4" t="s">
        <v>782</v>
      </c>
      <c r="G544" s="4" t="s">
        <v>28</v>
      </c>
      <c r="H544" s="4" t="s">
        <v>7878</v>
      </c>
      <c r="I544" s="4" t="s">
        <v>7516</v>
      </c>
      <c r="J544" s="4">
        <v>2022.0</v>
      </c>
      <c r="K544" s="4" t="s">
        <v>109</v>
      </c>
      <c r="L544" s="19">
        <v>52.9</v>
      </c>
      <c r="M544" s="4" t="s">
        <v>7517</v>
      </c>
      <c r="N544" s="7"/>
      <c r="O544" s="20" t="s">
        <v>783</v>
      </c>
      <c r="P544" s="20" t="s">
        <v>8508</v>
      </c>
      <c r="Q544" s="20" t="s">
        <v>785</v>
      </c>
    </row>
    <row r="545">
      <c r="A545" s="4" t="s">
        <v>11</v>
      </c>
      <c r="B545" s="4">
        <v>1.08368213E8</v>
      </c>
      <c r="C545" s="4" t="str">
        <f t="shared" si="1"/>
        <v>PSA108368213</v>
      </c>
      <c r="D545" s="4" t="s">
        <v>988</v>
      </c>
      <c r="E545" s="4" t="s">
        <v>8509</v>
      </c>
      <c r="F545" s="4" t="s">
        <v>218</v>
      </c>
      <c r="G545" s="4" t="s">
        <v>28</v>
      </c>
      <c r="H545" s="4" t="s">
        <v>8510</v>
      </c>
      <c r="I545" s="4" t="s">
        <v>7516</v>
      </c>
      <c r="J545" s="4">
        <v>2023.0</v>
      </c>
      <c r="K545" s="4" t="s">
        <v>93</v>
      </c>
      <c r="L545" s="19">
        <v>52.9</v>
      </c>
      <c r="M545" s="4" t="s">
        <v>7517</v>
      </c>
      <c r="N545" s="7"/>
      <c r="O545" s="20" t="s">
        <v>989</v>
      </c>
      <c r="P545" s="20" t="s">
        <v>8511</v>
      </c>
      <c r="Q545" s="20" t="s">
        <v>991</v>
      </c>
    </row>
    <row r="546">
      <c r="A546" s="4" t="s">
        <v>11</v>
      </c>
      <c r="B546" s="4">
        <v>1.08368229E8</v>
      </c>
      <c r="C546" s="4" t="str">
        <f t="shared" si="1"/>
        <v>PSA108368229</v>
      </c>
      <c r="D546" s="4" t="s">
        <v>1032</v>
      </c>
      <c r="E546" s="4" t="s">
        <v>8512</v>
      </c>
      <c r="F546" s="4" t="s">
        <v>493</v>
      </c>
      <c r="G546" s="4" t="s">
        <v>28</v>
      </c>
      <c r="H546" s="4" t="s">
        <v>7660</v>
      </c>
      <c r="I546" s="4" t="s">
        <v>7516</v>
      </c>
      <c r="J546" s="4">
        <v>2023.0</v>
      </c>
      <c r="K546" s="4" t="s">
        <v>93</v>
      </c>
      <c r="L546" s="19">
        <v>52.9</v>
      </c>
      <c r="M546" s="4" t="s">
        <v>7517</v>
      </c>
      <c r="N546" s="7"/>
      <c r="O546" s="20" t="s">
        <v>1033</v>
      </c>
      <c r="P546" s="20" t="s">
        <v>8513</v>
      </c>
      <c r="Q546" s="20" t="s">
        <v>1035</v>
      </c>
    </row>
    <row r="547">
      <c r="A547" s="4" t="s">
        <v>11</v>
      </c>
      <c r="B547" s="4">
        <v>1.09310266E8</v>
      </c>
      <c r="C547" s="4" t="str">
        <f t="shared" si="1"/>
        <v>PSA109310266</v>
      </c>
      <c r="D547" s="4" t="s">
        <v>2218</v>
      </c>
      <c r="E547" s="4" t="s">
        <v>8514</v>
      </c>
      <c r="F547" s="4" t="s">
        <v>99</v>
      </c>
      <c r="G547" s="4" t="s">
        <v>28</v>
      </c>
      <c r="H547" s="4" t="s">
        <v>8515</v>
      </c>
      <c r="I547" s="4" t="s">
        <v>7516</v>
      </c>
      <c r="J547" s="4">
        <v>2019.0</v>
      </c>
      <c r="K547" s="4" t="s">
        <v>93</v>
      </c>
      <c r="L547" s="19">
        <v>52.9</v>
      </c>
      <c r="M547" s="4" t="s">
        <v>7517</v>
      </c>
      <c r="N547" s="7"/>
      <c r="O547" s="20" t="s">
        <v>2219</v>
      </c>
      <c r="P547" s="20" t="s">
        <v>8516</v>
      </c>
      <c r="Q547" s="20" t="s">
        <v>2221</v>
      </c>
    </row>
    <row r="548">
      <c r="A548" s="4" t="s">
        <v>11</v>
      </c>
      <c r="B548" s="4">
        <v>1.12803449E8</v>
      </c>
      <c r="C548" s="4" t="str">
        <f t="shared" si="1"/>
        <v>PSA112803449</v>
      </c>
      <c r="D548" s="4" t="s">
        <v>2245</v>
      </c>
      <c r="E548" s="4" t="s">
        <v>8517</v>
      </c>
      <c r="F548" s="4" t="s">
        <v>243</v>
      </c>
      <c r="G548" s="4" t="s">
        <v>28</v>
      </c>
      <c r="H548" s="4" t="s">
        <v>7906</v>
      </c>
      <c r="I548" s="4" t="s">
        <v>7516</v>
      </c>
      <c r="J548" s="4">
        <v>2024.0</v>
      </c>
      <c r="K548" s="4" t="s">
        <v>93</v>
      </c>
      <c r="L548" s="19">
        <v>52.9</v>
      </c>
      <c r="M548" s="4" t="s">
        <v>7517</v>
      </c>
      <c r="N548" s="7"/>
      <c r="O548" s="20" t="s">
        <v>2246</v>
      </c>
      <c r="P548" s="20" t="s">
        <v>8518</v>
      </c>
      <c r="Q548" s="20" t="s">
        <v>2248</v>
      </c>
    </row>
    <row r="549">
      <c r="A549" s="4" t="s">
        <v>11</v>
      </c>
      <c r="B549" s="4">
        <v>1.12803467E8</v>
      </c>
      <c r="C549" s="4" t="str">
        <f t="shared" si="1"/>
        <v>PSA112803467</v>
      </c>
      <c r="D549" s="4" t="s">
        <v>2254</v>
      </c>
      <c r="E549" s="4" t="s">
        <v>8519</v>
      </c>
      <c r="F549" s="4" t="s">
        <v>1094</v>
      </c>
      <c r="G549" s="4" t="s">
        <v>116</v>
      </c>
      <c r="H549" s="4" t="s">
        <v>7522</v>
      </c>
      <c r="I549" s="4" t="s">
        <v>7516</v>
      </c>
      <c r="J549" s="4">
        <v>1999.0</v>
      </c>
      <c r="K549" s="4" t="s">
        <v>93</v>
      </c>
      <c r="L549" s="19">
        <v>52.9</v>
      </c>
      <c r="M549" s="4" t="s">
        <v>7517</v>
      </c>
      <c r="N549" s="7"/>
      <c r="O549" s="20" t="s">
        <v>2255</v>
      </c>
      <c r="P549" s="20" t="s">
        <v>8520</v>
      </c>
      <c r="Q549" s="20" t="s">
        <v>2257</v>
      </c>
    </row>
    <row r="550">
      <c r="A550" s="4" t="s">
        <v>12</v>
      </c>
      <c r="B550" s="4">
        <v>6.050080262E9</v>
      </c>
      <c r="C550" s="4" t="str">
        <f t="shared" si="1"/>
        <v>CGC6050080262</v>
      </c>
      <c r="D550" s="4" t="s">
        <v>3850</v>
      </c>
      <c r="E550" s="4" t="s">
        <v>8521</v>
      </c>
      <c r="F550" s="4" t="s">
        <v>727</v>
      </c>
      <c r="G550" s="4" t="s">
        <v>722</v>
      </c>
      <c r="H550" s="4" t="s">
        <v>8483</v>
      </c>
      <c r="I550" s="4" t="s">
        <v>7516</v>
      </c>
      <c r="J550" s="4">
        <v>2025.0</v>
      </c>
      <c r="K550" s="4" t="s">
        <v>93</v>
      </c>
      <c r="L550" s="19">
        <v>52.9</v>
      </c>
      <c r="M550" s="4" t="s">
        <v>7517</v>
      </c>
      <c r="N550" s="7"/>
      <c r="O550" s="20" t="s">
        <v>3851</v>
      </c>
      <c r="P550" s="20" t="s">
        <v>8522</v>
      </c>
      <c r="Q550" s="20" t="s">
        <v>3853</v>
      </c>
    </row>
    <row r="551">
      <c r="A551" s="4" t="s">
        <v>12</v>
      </c>
      <c r="B551" s="4">
        <v>4.067084173E9</v>
      </c>
      <c r="C551" s="4" t="str">
        <f t="shared" si="1"/>
        <v>CGC4067084173</v>
      </c>
      <c r="D551" s="4" t="s">
        <v>2425</v>
      </c>
      <c r="E551" s="4" t="s">
        <v>8523</v>
      </c>
      <c r="F551" s="4" t="s">
        <v>2426</v>
      </c>
      <c r="G551" s="4" t="s">
        <v>688</v>
      </c>
      <c r="H551" s="4" t="s">
        <v>8524</v>
      </c>
      <c r="I551" s="4" t="s">
        <v>7516</v>
      </c>
      <c r="J551" s="4">
        <v>2021.0</v>
      </c>
      <c r="K551" s="4" t="s">
        <v>93</v>
      </c>
      <c r="L551" s="19">
        <v>51.92</v>
      </c>
      <c r="M551" s="4" t="s">
        <v>7517</v>
      </c>
      <c r="N551" s="7"/>
      <c r="O551" s="20" t="s">
        <v>2427</v>
      </c>
      <c r="P551" s="20" t="s">
        <v>8525</v>
      </c>
      <c r="Q551" s="20" t="s">
        <v>2429</v>
      </c>
    </row>
    <row r="552">
      <c r="A552" s="4" t="s">
        <v>11</v>
      </c>
      <c r="B552" s="4">
        <v>1.04864061E8</v>
      </c>
      <c r="C552" s="4" t="str">
        <f t="shared" si="1"/>
        <v>PSA104864061</v>
      </c>
      <c r="D552" s="4" t="s">
        <v>492</v>
      </c>
      <c r="E552" s="4" t="s">
        <v>8526</v>
      </c>
      <c r="F552" s="4" t="s">
        <v>493</v>
      </c>
      <c r="G552" s="4" t="s">
        <v>116</v>
      </c>
      <c r="H552" s="4" t="s">
        <v>7660</v>
      </c>
      <c r="I552" s="4" t="s">
        <v>7516</v>
      </c>
      <c r="J552" s="4">
        <v>2023.0</v>
      </c>
      <c r="K552" s="4" t="s">
        <v>93</v>
      </c>
      <c r="L552" s="19">
        <v>51.75</v>
      </c>
      <c r="M552" s="4" t="s">
        <v>7517</v>
      </c>
      <c r="N552" s="7"/>
      <c r="O552" s="20" t="s">
        <v>494</v>
      </c>
      <c r="P552" s="20" t="s">
        <v>8527</v>
      </c>
      <c r="Q552" s="20" t="s">
        <v>496</v>
      </c>
    </row>
    <row r="553">
      <c r="A553" s="4" t="s">
        <v>11</v>
      </c>
      <c r="B553" s="4">
        <v>1.04864063E8</v>
      </c>
      <c r="C553" s="4" t="str">
        <f t="shared" si="1"/>
        <v>PSA104864063</v>
      </c>
      <c r="D553" s="4" t="s">
        <v>492</v>
      </c>
      <c r="E553" s="4" t="s">
        <v>8526</v>
      </c>
      <c r="F553" s="4" t="s">
        <v>493</v>
      </c>
      <c r="G553" s="4" t="s">
        <v>116</v>
      </c>
      <c r="H553" s="4" t="s">
        <v>7660</v>
      </c>
      <c r="I553" s="4" t="s">
        <v>7516</v>
      </c>
      <c r="J553" s="4">
        <v>2023.0</v>
      </c>
      <c r="K553" s="4" t="s">
        <v>93</v>
      </c>
      <c r="L553" s="19">
        <v>51.75</v>
      </c>
      <c r="M553" s="4" t="s">
        <v>7517</v>
      </c>
      <c r="N553" s="7"/>
      <c r="O553" s="20" t="s">
        <v>497</v>
      </c>
      <c r="P553" s="20" t="s">
        <v>8528</v>
      </c>
      <c r="Q553" s="20" t="s">
        <v>499</v>
      </c>
    </row>
    <row r="554">
      <c r="A554" s="4" t="s">
        <v>11</v>
      </c>
      <c r="B554" s="4">
        <v>1.07010169E8</v>
      </c>
      <c r="C554" s="4" t="str">
        <f t="shared" si="1"/>
        <v>PSA107010169</v>
      </c>
      <c r="D554" s="4" t="s">
        <v>765</v>
      </c>
      <c r="E554" s="4" t="s">
        <v>8529</v>
      </c>
      <c r="F554" s="4" t="s">
        <v>564</v>
      </c>
      <c r="G554" s="4" t="s">
        <v>28</v>
      </c>
      <c r="H554" s="4" t="s">
        <v>7644</v>
      </c>
      <c r="I554" s="4" t="s">
        <v>7516</v>
      </c>
      <c r="J554" s="4">
        <v>2024.0</v>
      </c>
      <c r="K554" s="4" t="s">
        <v>109</v>
      </c>
      <c r="L554" s="19">
        <v>51.75</v>
      </c>
      <c r="M554" s="4" t="s">
        <v>7517</v>
      </c>
      <c r="N554" s="7"/>
      <c r="O554" s="20" t="s">
        <v>766</v>
      </c>
      <c r="P554" s="20" t="s">
        <v>8530</v>
      </c>
      <c r="Q554" s="20" t="s">
        <v>768</v>
      </c>
    </row>
    <row r="555">
      <c r="A555" s="4" t="s">
        <v>11</v>
      </c>
      <c r="B555" s="4">
        <v>1.0622669E8</v>
      </c>
      <c r="C555" s="4" t="str">
        <f t="shared" si="1"/>
        <v>PSA106226690</v>
      </c>
      <c r="D555" s="4" t="s">
        <v>851</v>
      </c>
      <c r="E555" s="4" t="s">
        <v>8531</v>
      </c>
      <c r="F555" s="4" t="s">
        <v>264</v>
      </c>
      <c r="G555" s="4" t="s">
        <v>28</v>
      </c>
      <c r="H555" s="4" t="s">
        <v>7796</v>
      </c>
      <c r="I555" s="4" t="s">
        <v>7516</v>
      </c>
      <c r="J555" s="4">
        <v>2023.0</v>
      </c>
      <c r="K555" s="4" t="s">
        <v>109</v>
      </c>
      <c r="L555" s="19">
        <v>51.75</v>
      </c>
      <c r="M555" s="4" t="s">
        <v>7517</v>
      </c>
      <c r="N555" s="7"/>
      <c r="O555" s="20" t="s">
        <v>852</v>
      </c>
      <c r="P555" s="20" t="s">
        <v>8532</v>
      </c>
      <c r="Q555" s="20" t="s">
        <v>854</v>
      </c>
    </row>
    <row r="556">
      <c r="A556" s="4" t="s">
        <v>11</v>
      </c>
      <c r="B556" s="4">
        <v>1.08362579E8</v>
      </c>
      <c r="C556" s="4" t="str">
        <f t="shared" si="1"/>
        <v>PSA108362579</v>
      </c>
      <c r="D556" s="4" t="s">
        <v>903</v>
      </c>
      <c r="E556" s="4" t="s">
        <v>8533</v>
      </c>
      <c r="F556" s="4" t="s">
        <v>904</v>
      </c>
      <c r="G556" s="4" t="s">
        <v>28</v>
      </c>
      <c r="H556" s="4" t="s">
        <v>7730</v>
      </c>
      <c r="I556" s="4" t="s">
        <v>7516</v>
      </c>
      <c r="J556" s="4">
        <v>2022.0</v>
      </c>
      <c r="K556" s="4" t="s">
        <v>93</v>
      </c>
      <c r="L556" s="19">
        <v>51.75</v>
      </c>
      <c r="M556" s="4" t="s">
        <v>7517</v>
      </c>
      <c r="N556" s="7"/>
      <c r="O556" s="20" t="s">
        <v>905</v>
      </c>
      <c r="P556" s="20" t="s">
        <v>8534</v>
      </c>
      <c r="Q556" s="20" t="s">
        <v>907</v>
      </c>
    </row>
    <row r="557">
      <c r="A557" s="4" t="s">
        <v>11</v>
      </c>
      <c r="B557" s="4">
        <v>8.9996102E7</v>
      </c>
      <c r="C557" s="4" t="str">
        <f t="shared" si="1"/>
        <v>PSA89996102</v>
      </c>
      <c r="D557" s="4" t="s">
        <v>946</v>
      </c>
      <c r="E557" s="4" t="s">
        <v>8535</v>
      </c>
      <c r="F557" s="4" t="s">
        <v>341</v>
      </c>
      <c r="G557" s="4" t="s">
        <v>28</v>
      </c>
      <c r="H557" s="4" t="s">
        <v>7955</v>
      </c>
      <c r="I557" s="4" t="s">
        <v>7516</v>
      </c>
      <c r="J557" s="4">
        <v>2024.0</v>
      </c>
      <c r="K557" s="4" t="s">
        <v>93</v>
      </c>
      <c r="L557" s="19">
        <v>51.75</v>
      </c>
      <c r="M557" s="4" t="s">
        <v>7517</v>
      </c>
      <c r="N557" s="7"/>
      <c r="O557" s="20" t="s">
        <v>947</v>
      </c>
      <c r="P557" s="20" t="s">
        <v>8536</v>
      </c>
      <c r="Q557" s="20" t="s">
        <v>949</v>
      </c>
    </row>
    <row r="558">
      <c r="A558" s="4" t="s">
        <v>11</v>
      </c>
      <c r="B558" s="4">
        <v>1.11226321E8</v>
      </c>
      <c r="C558" s="4" t="str">
        <f t="shared" si="1"/>
        <v>PSA111226321</v>
      </c>
      <c r="D558" s="4" t="s">
        <v>1019</v>
      </c>
      <c r="E558" s="4" t="s">
        <v>8537</v>
      </c>
      <c r="F558" s="4" t="s">
        <v>341</v>
      </c>
      <c r="G558" s="4" t="s">
        <v>28</v>
      </c>
      <c r="H558" s="4" t="s">
        <v>7703</v>
      </c>
      <c r="I558" s="4" t="s">
        <v>7516</v>
      </c>
      <c r="J558" s="4">
        <v>2024.0</v>
      </c>
      <c r="K558" s="4" t="s">
        <v>93</v>
      </c>
      <c r="L558" s="19">
        <v>51.75</v>
      </c>
      <c r="M558" s="4" t="s">
        <v>7517</v>
      </c>
      <c r="N558" s="7"/>
      <c r="O558" s="20" t="s">
        <v>1020</v>
      </c>
      <c r="P558" s="20" t="s">
        <v>8538</v>
      </c>
      <c r="Q558" s="20" t="s">
        <v>1022</v>
      </c>
    </row>
    <row r="559">
      <c r="A559" s="4" t="s">
        <v>11</v>
      </c>
      <c r="B559" s="4">
        <v>1.06714816E8</v>
      </c>
      <c r="C559" s="4" t="str">
        <f t="shared" si="1"/>
        <v>PSA106714816</v>
      </c>
      <c r="D559" s="4" t="s">
        <v>851</v>
      </c>
      <c r="E559" s="4" t="s">
        <v>8531</v>
      </c>
      <c r="F559" s="4" t="s">
        <v>264</v>
      </c>
      <c r="G559" s="4" t="s">
        <v>28</v>
      </c>
      <c r="H559" s="4" t="s">
        <v>7796</v>
      </c>
      <c r="I559" s="4" t="s">
        <v>7516</v>
      </c>
      <c r="J559" s="4">
        <v>2023.0</v>
      </c>
      <c r="K559" s="4" t="s">
        <v>109</v>
      </c>
      <c r="L559" s="19">
        <v>51.75</v>
      </c>
      <c r="M559" s="4" t="s">
        <v>7517</v>
      </c>
      <c r="N559" s="7"/>
      <c r="O559" s="20" t="s">
        <v>1057</v>
      </c>
      <c r="P559" s="20" t="s">
        <v>8539</v>
      </c>
      <c r="Q559" s="20" t="s">
        <v>1059</v>
      </c>
    </row>
    <row r="560">
      <c r="A560" s="4" t="s">
        <v>11</v>
      </c>
      <c r="B560" s="4">
        <v>1.10991175E8</v>
      </c>
      <c r="C560" s="4" t="str">
        <f t="shared" si="1"/>
        <v>PSA110991175</v>
      </c>
      <c r="D560" s="4" t="s">
        <v>765</v>
      </c>
      <c r="E560" s="4" t="s">
        <v>8529</v>
      </c>
      <c r="F560" s="4" t="s">
        <v>564</v>
      </c>
      <c r="G560" s="4" t="s">
        <v>28</v>
      </c>
      <c r="H560" s="4" t="s">
        <v>7644</v>
      </c>
      <c r="I560" s="4" t="s">
        <v>7516</v>
      </c>
      <c r="J560" s="4">
        <v>2024.0</v>
      </c>
      <c r="K560" s="4" t="s">
        <v>109</v>
      </c>
      <c r="L560" s="19">
        <v>51.75</v>
      </c>
      <c r="M560" s="4" t="s">
        <v>7517</v>
      </c>
      <c r="N560" s="7"/>
      <c r="O560" s="20" t="s">
        <v>1080</v>
      </c>
      <c r="P560" s="20" t="s">
        <v>8540</v>
      </c>
      <c r="Q560" s="20" t="s">
        <v>1082</v>
      </c>
    </row>
    <row r="561">
      <c r="A561" s="4" t="s">
        <v>11</v>
      </c>
      <c r="B561" s="4">
        <v>1.03306781E8</v>
      </c>
      <c r="C561" s="4" t="str">
        <f t="shared" si="1"/>
        <v>PSA103306781</v>
      </c>
      <c r="D561" s="4" t="s">
        <v>580</v>
      </c>
      <c r="E561" s="4" t="s">
        <v>7752</v>
      </c>
      <c r="F561" s="4" t="s">
        <v>243</v>
      </c>
      <c r="G561" s="4" t="s">
        <v>116</v>
      </c>
      <c r="H561" s="4" t="s">
        <v>7614</v>
      </c>
      <c r="I561" s="4" t="s">
        <v>7516</v>
      </c>
      <c r="J561" s="4">
        <v>2023.0</v>
      </c>
      <c r="K561" s="4" t="s">
        <v>93</v>
      </c>
      <c r="L561" s="19">
        <v>51.75</v>
      </c>
      <c r="M561" s="4" t="s">
        <v>7517</v>
      </c>
      <c r="N561" s="7"/>
      <c r="O561" s="20" t="s">
        <v>1518</v>
      </c>
      <c r="P561" s="20" t="s">
        <v>8541</v>
      </c>
      <c r="Q561" s="20" t="s">
        <v>1520</v>
      </c>
    </row>
    <row r="562">
      <c r="A562" s="4" t="s">
        <v>11</v>
      </c>
      <c r="B562" s="4">
        <v>1.02195057E8</v>
      </c>
      <c r="C562" s="4" t="str">
        <f t="shared" si="1"/>
        <v>PSA102195057</v>
      </c>
      <c r="D562" s="4" t="s">
        <v>2519</v>
      </c>
      <c r="E562" s="4" t="s">
        <v>8542</v>
      </c>
      <c r="F562" s="4" t="s">
        <v>264</v>
      </c>
      <c r="G562" s="4" t="s">
        <v>28</v>
      </c>
      <c r="H562" s="4" t="s">
        <v>7796</v>
      </c>
      <c r="I562" s="4" t="s">
        <v>7516</v>
      </c>
      <c r="J562" s="4">
        <v>2023.0</v>
      </c>
      <c r="K562" s="4" t="s">
        <v>109</v>
      </c>
      <c r="L562" s="19">
        <v>51.75</v>
      </c>
      <c r="M562" s="4" t="s">
        <v>7517</v>
      </c>
      <c r="N562" s="7"/>
      <c r="O562" s="20" t="s">
        <v>2520</v>
      </c>
      <c r="P562" s="20" t="s">
        <v>8543</v>
      </c>
      <c r="Q562" s="20" t="s">
        <v>2522</v>
      </c>
    </row>
    <row r="563">
      <c r="A563" s="4" t="s">
        <v>11</v>
      </c>
      <c r="B563" s="4">
        <v>1.02379486E8</v>
      </c>
      <c r="C563" s="4" t="str">
        <f t="shared" si="1"/>
        <v>PSA102379486</v>
      </c>
      <c r="D563" s="4" t="s">
        <v>2519</v>
      </c>
      <c r="E563" s="4" t="s">
        <v>8542</v>
      </c>
      <c r="F563" s="4" t="s">
        <v>264</v>
      </c>
      <c r="G563" s="4" t="s">
        <v>28</v>
      </c>
      <c r="H563" s="4" t="s">
        <v>7796</v>
      </c>
      <c r="I563" s="4" t="s">
        <v>7516</v>
      </c>
      <c r="J563" s="4">
        <v>2023.0</v>
      </c>
      <c r="K563" s="4" t="s">
        <v>109</v>
      </c>
      <c r="L563" s="19">
        <v>51.75</v>
      </c>
      <c r="M563" s="4" t="s">
        <v>7517</v>
      </c>
      <c r="N563" s="7"/>
      <c r="O563" s="20" t="s">
        <v>2523</v>
      </c>
      <c r="P563" s="20" t="s">
        <v>8544</v>
      </c>
      <c r="Q563" s="20" t="s">
        <v>2525</v>
      </c>
    </row>
    <row r="564">
      <c r="A564" s="4" t="s">
        <v>11</v>
      </c>
      <c r="B564" s="4">
        <v>1.02195013E8</v>
      </c>
      <c r="C564" s="4" t="str">
        <f t="shared" si="1"/>
        <v>PSA102195013</v>
      </c>
      <c r="D564" s="4" t="s">
        <v>2519</v>
      </c>
      <c r="E564" s="4" t="s">
        <v>8542</v>
      </c>
      <c r="F564" s="4" t="s">
        <v>264</v>
      </c>
      <c r="G564" s="4" t="s">
        <v>28</v>
      </c>
      <c r="H564" s="4" t="s">
        <v>7796</v>
      </c>
      <c r="I564" s="4" t="s">
        <v>7516</v>
      </c>
      <c r="J564" s="4">
        <v>2023.0</v>
      </c>
      <c r="K564" s="4" t="s">
        <v>109</v>
      </c>
      <c r="L564" s="19">
        <v>51.75</v>
      </c>
      <c r="M564" s="4" t="s">
        <v>7517</v>
      </c>
      <c r="N564" s="7"/>
      <c r="O564" s="20" t="s">
        <v>2526</v>
      </c>
      <c r="P564" s="20" t="s">
        <v>8545</v>
      </c>
      <c r="Q564" s="20" t="s">
        <v>2528</v>
      </c>
    </row>
    <row r="565">
      <c r="A565" s="4" t="s">
        <v>11</v>
      </c>
      <c r="B565" s="4">
        <v>1.02195027E8</v>
      </c>
      <c r="C565" s="4" t="str">
        <f t="shared" si="1"/>
        <v>PSA102195027</v>
      </c>
      <c r="D565" s="4" t="s">
        <v>2519</v>
      </c>
      <c r="E565" s="4" t="s">
        <v>8542</v>
      </c>
      <c r="F565" s="4" t="s">
        <v>264</v>
      </c>
      <c r="G565" s="4" t="s">
        <v>28</v>
      </c>
      <c r="H565" s="4" t="s">
        <v>7796</v>
      </c>
      <c r="I565" s="4" t="s">
        <v>7516</v>
      </c>
      <c r="J565" s="4">
        <v>2023.0</v>
      </c>
      <c r="K565" s="4" t="s">
        <v>109</v>
      </c>
      <c r="L565" s="19">
        <v>51.75</v>
      </c>
      <c r="M565" s="4" t="s">
        <v>7517</v>
      </c>
      <c r="N565" s="7"/>
      <c r="O565" s="20" t="s">
        <v>2529</v>
      </c>
      <c r="P565" s="20" t="s">
        <v>8546</v>
      </c>
      <c r="Q565" s="20" t="s">
        <v>2531</v>
      </c>
    </row>
    <row r="566">
      <c r="A566" s="4" t="s">
        <v>11</v>
      </c>
      <c r="B566" s="4">
        <v>1.02195053E8</v>
      </c>
      <c r="C566" s="4" t="str">
        <f t="shared" si="1"/>
        <v>PSA102195053</v>
      </c>
      <c r="D566" s="4" t="s">
        <v>2519</v>
      </c>
      <c r="E566" s="4" t="s">
        <v>8542</v>
      </c>
      <c r="F566" s="4" t="s">
        <v>264</v>
      </c>
      <c r="G566" s="4" t="s">
        <v>28</v>
      </c>
      <c r="H566" s="4" t="s">
        <v>7796</v>
      </c>
      <c r="I566" s="4" t="s">
        <v>7516</v>
      </c>
      <c r="J566" s="4">
        <v>2023.0</v>
      </c>
      <c r="K566" s="4" t="s">
        <v>109</v>
      </c>
      <c r="L566" s="19">
        <v>51.75</v>
      </c>
      <c r="M566" s="4" t="s">
        <v>7517</v>
      </c>
      <c r="N566" s="7"/>
      <c r="O566" s="20" t="s">
        <v>2532</v>
      </c>
      <c r="P566" s="20" t="s">
        <v>8547</v>
      </c>
      <c r="Q566" s="20" t="s">
        <v>2534</v>
      </c>
    </row>
    <row r="567">
      <c r="A567" s="4" t="s">
        <v>11</v>
      </c>
      <c r="B567" s="4">
        <v>1.02415379E8</v>
      </c>
      <c r="C567" s="4" t="str">
        <f t="shared" si="1"/>
        <v>PSA102415379</v>
      </c>
      <c r="D567" s="4" t="s">
        <v>2519</v>
      </c>
      <c r="E567" s="4" t="s">
        <v>8542</v>
      </c>
      <c r="F567" s="4" t="s">
        <v>264</v>
      </c>
      <c r="G567" s="4" t="s">
        <v>28</v>
      </c>
      <c r="H567" s="4" t="s">
        <v>7796</v>
      </c>
      <c r="I567" s="4" t="s">
        <v>7516</v>
      </c>
      <c r="J567" s="4">
        <v>2023.0</v>
      </c>
      <c r="K567" s="4" t="s">
        <v>109</v>
      </c>
      <c r="L567" s="19">
        <v>51.75</v>
      </c>
      <c r="M567" s="4" t="s">
        <v>7517</v>
      </c>
      <c r="N567" s="7"/>
      <c r="O567" s="20" t="s">
        <v>2535</v>
      </c>
      <c r="P567" s="20" t="s">
        <v>8548</v>
      </c>
      <c r="Q567" s="20" t="s">
        <v>2537</v>
      </c>
    </row>
    <row r="568">
      <c r="A568" s="4" t="s">
        <v>11</v>
      </c>
      <c r="B568" s="4">
        <v>1.09061786E8</v>
      </c>
      <c r="C568" s="4" t="str">
        <f t="shared" si="1"/>
        <v>PSA109061786</v>
      </c>
      <c r="D568" s="4" t="s">
        <v>2593</v>
      </c>
      <c r="E568" s="4" t="s">
        <v>8549</v>
      </c>
      <c r="F568" s="4" t="s">
        <v>2462</v>
      </c>
      <c r="G568" s="4" t="s">
        <v>28</v>
      </c>
      <c r="H568" s="4" t="s">
        <v>8550</v>
      </c>
      <c r="I568" s="4" t="s">
        <v>7516</v>
      </c>
      <c r="J568" s="4">
        <v>2021.0</v>
      </c>
      <c r="K568" s="4" t="s">
        <v>109</v>
      </c>
      <c r="L568" s="19">
        <v>51.75</v>
      </c>
      <c r="M568" s="4" t="s">
        <v>7517</v>
      </c>
      <c r="N568" s="7"/>
      <c r="O568" s="20" t="s">
        <v>2594</v>
      </c>
      <c r="P568" s="20" t="s">
        <v>8551</v>
      </c>
      <c r="Q568" s="20" t="s">
        <v>2596</v>
      </c>
    </row>
    <row r="569">
      <c r="A569" s="4" t="s">
        <v>11</v>
      </c>
      <c r="B569" s="4">
        <v>1.09060615E8</v>
      </c>
      <c r="C569" s="4" t="str">
        <f t="shared" si="1"/>
        <v>PSA109060615</v>
      </c>
      <c r="D569" s="4" t="s">
        <v>2519</v>
      </c>
      <c r="E569" s="4" t="s">
        <v>8542</v>
      </c>
      <c r="F569" s="4" t="s">
        <v>264</v>
      </c>
      <c r="G569" s="4" t="s">
        <v>28</v>
      </c>
      <c r="H569" s="4" t="s">
        <v>7796</v>
      </c>
      <c r="I569" s="4" t="s">
        <v>7516</v>
      </c>
      <c r="J569" s="4">
        <v>2023.0</v>
      </c>
      <c r="K569" s="4" t="s">
        <v>109</v>
      </c>
      <c r="L569" s="19">
        <v>51.75</v>
      </c>
      <c r="M569" s="4" t="s">
        <v>7517</v>
      </c>
      <c r="N569" s="7"/>
      <c r="O569" s="20" t="s">
        <v>2754</v>
      </c>
      <c r="P569" s="20" t="s">
        <v>8552</v>
      </c>
      <c r="Q569" s="20" t="s">
        <v>2756</v>
      </c>
    </row>
    <row r="570">
      <c r="A570" s="4" t="s">
        <v>11</v>
      </c>
      <c r="B570" s="4">
        <v>1.09060614E8</v>
      </c>
      <c r="C570" s="4" t="str">
        <f t="shared" si="1"/>
        <v>PSA109060614</v>
      </c>
      <c r="D570" s="4" t="s">
        <v>2519</v>
      </c>
      <c r="E570" s="4" t="s">
        <v>8542</v>
      </c>
      <c r="F570" s="4" t="s">
        <v>264</v>
      </c>
      <c r="G570" s="4" t="s">
        <v>28</v>
      </c>
      <c r="H570" s="4" t="s">
        <v>7796</v>
      </c>
      <c r="I570" s="4" t="s">
        <v>7516</v>
      </c>
      <c r="J570" s="4">
        <v>2023.0</v>
      </c>
      <c r="K570" s="4" t="s">
        <v>109</v>
      </c>
      <c r="L570" s="19">
        <v>51.75</v>
      </c>
      <c r="M570" s="4" t="s">
        <v>7517</v>
      </c>
      <c r="N570" s="7"/>
      <c r="O570" s="20" t="s">
        <v>2757</v>
      </c>
      <c r="P570" s="20" t="s">
        <v>8553</v>
      </c>
      <c r="Q570" s="20" t="s">
        <v>2759</v>
      </c>
    </row>
    <row r="571">
      <c r="A571" s="4" t="s">
        <v>11</v>
      </c>
      <c r="B571" s="4">
        <v>1.02379383E8</v>
      </c>
      <c r="C571" s="4" t="str">
        <f t="shared" si="1"/>
        <v>PSA102379383</v>
      </c>
      <c r="D571" s="4" t="s">
        <v>2519</v>
      </c>
      <c r="E571" s="4" t="s">
        <v>8542</v>
      </c>
      <c r="F571" s="4" t="s">
        <v>264</v>
      </c>
      <c r="G571" s="4" t="s">
        <v>28</v>
      </c>
      <c r="H571" s="4" t="s">
        <v>7796</v>
      </c>
      <c r="I571" s="4" t="s">
        <v>7516</v>
      </c>
      <c r="J571" s="4">
        <v>2023.0</v>
      </c>
      <c r="K571" s="4" t="s">
        <v>109</v>
      </c>
      <c r="L571" s="19">
        <v>51.75</v>
      </c>
      <c r="M571" s="4" t="s">
        <v>7517</v>
      </c>
      <c r="N571" s="7"/>
      <c r="O571" s="20" t="s">
        <v>2760</v>
      </c>
      <c r="P571" s="20" t="s">
        <v>8554</v>
      </c>
      <c r="Q571" s="20" t="s">
        <v>2762</v>
      </c>
    </row>
    <row r="572">
      <c r="A572" s="4" t="s">
        <v>11</v>
      </c>
      <c r="B572" s="4">
        <v>1.02216488E8</v>
      </c>
      <c r="C572" s="4" t="str">
        <f t="shared" si="1"/>
        <v>PSA102216488</v>
      </c>
      <c r="D572" s="4" t="s">
        <v>2767</v>
      </c>
      <c r="E572" s="4" t="s">
        <v>8555</v>
      </c>
      <c r="F572" s="4" t="s">
        <v>2768</v>
      </c>
      <c r="G572" s="4" t="s">
        <v>28</v>
      </c>
      <c r="H572" s="4" t="s">
        <v>8476</v>
      </c>
      <c r="I572" s="4" t="s">
        <v>7516</v>
      </c>
      <c r="J572" s="4">
        <v>2022.0</v>
      </c>
      <c r="K572" s="4" t="s">
        <v>109</v>
      </c>
      <c r="L572" s="19">
        <v>51.75</v>
      </c>
      <c r="M572" s="4" t="s">
        <v>7517</v>
      </c>
      <c r="N572" s="7"/>
      <c r="O572" s="20" t="s">
        <v>2769</v>
      </c>
      <c r="P572" s="20" t="s">
        <v>8556</v>
      </c>
      <c r="Q572" s="20" t="s">
        <v>2771</v>
      </c>
    </row>
    <row r="573">
      <c r="A573" s="4" t="s">
        <v>11</v>
      </c>
      <c r="B573" s="4">
        <v>1.09060546E8</v>
      </c>
      <c r="C573" s="4" t="str">
        <f t="shared" si="1"/>
        <v>PSA109060546</v>
      </c>
      <c r="D573" s="4" t="s">
        <v>2772</v>
      </c>
      <c r="E573" s="4" t="s">
        <v>8517</v>
      </c>
      <c r="F573" s="4" t="s">
        <v>264</v>
      </c>
      <c r="G573" s="4" t="s">
        <v>28</v>
      </c>
      <c r="H573" s="4" t="s">
        <v>7796</v>
      </c>
      <c r="I573" s="4" t="s">
        <v>7516</v>
      </c>
      <c r="J573" s="4">
        <v>2023.0</v>
      </c>
      <c r="K573" s="4" t="s">
        <v>109</v>
      </c>
      <c r="L573" s="19">
        <v>51.75</v>
      </c>
      <c r="M573" s="4" t="s">
        <v>7517</v>
      </c>
      <c r="N573" s="7"/>
      <c r="O573" s="20" t="s">
        <v>2773</v>
      </c>
      <c r="P573" s="20" t="s">
        <v>8557</v>
      </c>
      <c r="Q573" s="20" t="s">
        <v>2775</v>
      </c>
    </row>
    <row r="574">
      <c r="A574" s="4" t="s">
        <v>11</v>
      </c>
      <c r="B574" s="4">
        <v>1.09060548E8</v>
      </c>
      <c r="C574" s="4" t="str">
        <f t="shared" si="1"/>
        <v>PSA109060548</v>
      </c>
      <c r="D574" s="4" t="s">
        <v>2772</v>
      </c>
      <c r="E574" s="4" t="s">
        <v>8517</v>
      </c>
      <c r="F574" s="4" t="s">
        <v>264</v>
      </c>
      <c r="G574" s="4" t="s">
        <v>28</v>
      </c>
      <c r="H574" s="4" t="s">
        <v>7796</v>
      </c>
      <c r="I574" s="4" t="s">
        <v>7516</v>
      </c>
      <c r="J574" s="4">
        <v>2023.0</v>
      </c>
      <c r="K574" s="4" t="s">
        <v>109</v>
      </c>
      <c r="L574" s="19">
        <v>51.75</v>
      </c>
      <c r="M574" s="4" t="s">
        <v>7517</v>
      </c>
      <c r="N574" s="7"/>
      <c r="O574" s="20" t="s">
        <v>2776</v>
      </c>
      <c r="P574" s="20" t="s">
        <v>8558</v>
      </c>
      <c r="Q574" s="20" t="s">
        <v>2778</v>
      </c>
    </row>
    <row r="575">
      <c r="A575" s="4" t="s">
        <v>11</v>
      </c>
      <c r="B575" s="4">
        <v>1.09061857E8</v>
      </c>
      <c r="C575" s="4" t="str">
        <f t="shared" si="1"/>
        <v>PSA109061857</v>
      </c>
      <c r="D575" s="4" t="s">
        <v>2575</v>
      </c>
      <c r="E575" s="4" t="s">
        <v>8458</v>
      </c>
      <c r="F575" s="4" t="s">
        <v>2576</v>
      </c>
      <c r="G575" s="4" t="s">
        <v>28</v>
      </c>
      <c r="H575" s="4" t="s">
        <v>8459</v>
      </c>
      <c r="I575" s="4" t="s">
        <v>7516</v>
      </c>
      <c r="J575" s="4">
        <v>2015.0</v>
      </c>
      <c r="K575" s="4" t="s">
        <v>109</v>
      </c>
      <c r="L575" s="19">
        <v>51.75</v>
      </c>
      <c r="M575" s="4" t="s">
        <v>7517</v>
      </c>
      <c r="N575" s="7"/>
      <c r="O575" s="20" t="s">
        <v>2784</v>
      </c>
      <c r="P575" s="20" t="s">
        <v>8559</v>
      </c>
      <c r="Q575" s="20" t="s">
        <v>2786</v>
      </c>
    </row>
    <row r="576">
      <c r="A576" s="4" t="s">
        <v>11</v>
      </c>
      <c r="B576" s="4">
        <v>1.09061852E8</v>
      </c>
      <c r="C576" s="4" t="str">
        <f t="shared" si="1"/>
        <v>PSA109061852</v>
      </c>
      <c r="D576" s="4" t="s">
        <v>2811</v>
      </c>
      <c r="E576" s="4" t="s">
        <v>8560</v>
      </c>
      <c r="F576" s="4" t="s">
        <v>2812</v>
      </c>
      <c r="G576" s="4" t="s">
        <v>28</v>
      </c>
      <c r="H576" s="4" t="s">
        <v>8561</v>
      </c>
      <c r="I576" s="4" t="s">
        <v>7516</v>
      </c>
      <c r="J576" s="4">
        <v>2015.0</v>
      </c>
      <c r="K576" s="4" t="s">
        <v>109</v>
      </c>
      <c r="L576" s="19">
        <v>51.75</v>
      </c>
      <c r="M576" s="4" t="s">
        <v>7517</v>
      </c>
      <c r="N576" s="7"/>
      <c r="O576" s="20" t="s">
        <v>2813</v>
      </c>
      <c r="P576" s="20" t="s">
        <v>8562</v>
      </c>
      <c r="Q576" s="20" t="s">
        <v>2815</v>
      </c>
    </row>
    <row r="577">
      <c r="A577" s="4" t="s">
        <v>11</v>
      </c>
      <c r="B577" s="4">
        <v>1.07925269E8</v>
      </c>
      <c r="C577" s="4" t="str">
        <f t="shared" si="1"/>
        <v>PSA107925269</v>
      </c>
      <c r="D577" s="4" t="s">
        <v>958</v>
      </c>
      <c r="E577" s="4" t="s">
        <v>8563</v>
      </c>
      <c r="F577" s="4" t="s">
        <v>959</v>
      </c>
      <c r="G577" s="4" t="s">
        <v>28</v>
      </c>
      <c r="H577" s="4" t="s">
        <v>8564</v>
      </c>
      <c r="I577" s="4" t="s">
        <v>7516</v>
      </c>
      <c r="J577" s="4">
        <v>2025.0</v>
      </c>
      <c r="K577" s="4" t="s">
        <v>109</v>
      </c>
      <c r="L577" s="19">
        <v>51.75</v>
      </c>
      <c r="M577" s="4" t="s">
        <v>7517</v>
      </c>
      <c r="N577" s="7"/>
      <c r="O577" s="20" t="s">
        <v>2996</v>
      </c>
      <c r="P577" s="20" t="s">
        <v>8565</v>
      </c>
      <c r="Q577" s="20" t="s">
        <v>2998</v>
      </c>
    </row>
    <row r="578">
      <c r="A578" s="4" t="s">
        <v>11</v>
      </c>
      <c r="B578" s="4">
        <v>1.07925273E8</v>
      </c>
      <c r="C578" s="4" t="str">
        <f t="shared" si="1"/>
        <v>PSA107925273</v>
      </c>
      <c r="D578" s="4" t="s">
        <v>958</v>
      </c>
      <c r="E578" s="4" t="s">
        <v>8563</v>
      </c>
      <c r="F578" s="4" t="s">
        <v>959</v>
      </c>
      <c r="G578" s="4" t="s">
        <v>28</v>
      </c>
      <c r="H578" s="4" t="s">
        <v>8564</v>
      </c>
      <c r="I578" s="4" t="s">
        <v>7516</v>
      </c>
      <c r="J578" s="4">
        <v>2025.0</v>
      </c>
      <c r="K578" s="4" t="s">
        <v>109</v>
      </c>
      <c r="L578" s="19">
        <v>51.75</v>
      </c>
      <c r="M578" s="4" t="s">
        <v>7517</v>
      </c>
      <c r="N578" s="7"/>
      <c r="O578" s="20" t="s">
        <v>2999</v>
      </c>
      <c r="P578" s="20" t="s">
        <v>8566</v>
      </c>
      <c r="Q578" s="20" t="s">
        <v>3001</v>
      </c>
    </row>
    <row r="579">
      <c r="A579" s="4" t="s">
        <v>11</v>
      </c>
      <c r="B579" s="4">
        <v>1.07925264E8</v>
      </c>
      <c r="C579" s="4" t="str">
        <f t="shared" si="1"/>
        <v>PSA107925264</v>
      </c>
      <c r="D579" s="4" t="s">
        <v>958</v>
      </c>
      <c r="E579" s="4" t="s">
        <v>8563</v>
      </c>
      <c r="F579" s="4" t="s">
        <v>959</v>
      </c>
      <c r="G579" s="4" t="s">
        <v>28</v>
      </c>
      <c r="H579" s="4" t="s">
        <v>8564</v>
      </c>
      <c r="I579" s="4" t="s">
        <v>7516</v>
      </c>
      <c r="J579" s="4">
        <v>2025.0</v>
      </c>
      <c r="K579" s="4" t="s">
        <v>109</v>
      </c>
      <c r="L579" s="19">
        <v>51.75</v>
      </c>
      <c r="M579" s="4" t="s">
        <v>7517</v>
      </c>
      <c r="N579" s="7"/>
      <c r="O579" s="20" t="s">
        <v>3002</v>
      </c>
      <c r="P579" s="20" t="s">
        <v>8567</v>
      </c>
      <c r="Q579" s="20" t="s">
        <v>3004</v>
      </c>
    </row>
    <row r="580">
      <c r="A580" s="4" t="s">
        <v>11</v>
      </c>
      <c r="B580" s="4">
        <v>1.0792527E8</v>
      </c>
      <c r="C580" s="4" t="str">
        <f t="shared" si="1"/>
        <v>PSA107925270</v>
      </c>
      <c r="D580" s="4" t="s">
        <v>958</v>
      </c>
      <c r="E580" s="4" t="s">
        <v>8563</v>
      </c>
      <c r="F580" s="4" t="s">
        <v>959</v>
      </c>
      <c r="G580" s="4" t="s">
        <v>28</v>
      </c>
      <c r="H580" s="4" t="s">
        <v>8564</v>
      </c>
      <c r="I580" s="4" t="s">
        <v>7516</v>
      </c>
      <c r="J580" s="4">
        <v>2025.0</v>
      </c>
      <c r="K580" s="4" t="s">
        <v>109</v>
      </c>
      <c r="L580" s="19">
        <v>51.75</v>
      </c>
      <c r="M580" s="4" t="s">
        <v>7517</v>
      </c>
      <c r="N580" s="7"/>
      <c r="O580" s="20" t="s">
        <v>3005</v>
      </c>
      <c r="P580" s="20" t="s">
        <v>8568</v>
      </c>
      <c r="Q580" s="20" t="s">
        <v>3007</v>
      </c>
    </row>
    <row r="581">
      <c r="A581" s="4" t="s">
        <v>11</v>
      </c>
      <c r="B581" s="4">
        <v>1.07925267E8</v>
      </c>
      <c r="C581" s="4" t="str">
        <f t="shared" si="1"/>
        <v>PSA107925267</v>
      </c>
      <c r="D581" s="4" t="s">
        <v>958</v>
      </c>
      <c r="E581" s="4" t="s">
        <v>8563</v>
      </c>
      <c r="F581" s="4" t="s">
        <v>959</v>
      </c>
      <c r="G581" s="4" t="s">
        <v>28</v>
      </c>
      <c r="H581" s="4" t="s">
        <v>8564</v>
      </c>
      <c r="I581" s="4" t="s">
        <v>7516</v>
      </c>
      <c r="J581" s="4">
        <v>2025.0</v>
      </c>
      <c r="K581" s="4" t="s">
        <v>109</v>
      </c>
      <c r="L581" s="19">
        <v>51.75</v>
      </c>
      <c r="M581" s="4" t="s">
        <v>7517</v>
      </c>
      <c r="N581" s="7"/>
      <c r="O581" s="20" t="s">
        <v>3008</v>
      </c>
      <c r="P581" s="20" t="s">
        <v>8569</v>
      </c>
      <c r="Q581" s="20" t="s">
        <v>3010</v>
      </c>
    </row>
    <row r="582">
      <c r="A582" s="4" t="s">
        <v>11</v>
      </c>
      <c r="B582" s="4">
        <v>1.07925272E8</v>
      </c>
      <c r="C582" s="4" t="str">
        <f t="shared" si="1"/>
        <v>PSA107925272</v>
      </c>
      <c r="D582" s="4" t="s">
        <v>958</v>
      </c>
      <c r="E582" s="4" t="s">
        <v>8563</v>
      </c>
      <c r="F582" s="4" t="s">
        <v>959</v>
      </c>
      <c r="G582" s="4" t="s">
        <v>28</v>
      </c>
      <c r="H582" s="4" t="s">
        <v>8564</v>
      </c>
      <c r="I582" s="4" t="s">
        <v>7516</v>
      </c>
      <c r="J582" s="4">
        <v>2025.0</v>
      </c>
      <c r="K582" s="4" t="s">
        <v>109</v>
      </c>
      <c r="L582" s="19">
        <v>51.75</v>
      </c>
      <c r="M582" s="4" t="s">
        <v>7517</v>
      </c>
      <c r="N582" s="7"/>
      <c r="O582" s="20" t="s">
        <v>3014</v>
      </c>
      <c r="P582" s="20" t="s">
        <v>8570</v>
      </c>
      <c r="Q582" s="20" t="s">
        <v>3016</v>
      </c>
    </row>
    <row r="583">
      <c r="A583" s="4" t="s">
        <v>11</v>
      </c>
      <c r="B583" s="4">
        <v>1.07925266E8</v>
      </c>
      <c r="C583" s="4" t="str">
        <f t="shared" si="1"/>
        <v>PSA107925266</v>
      </c>
      <c r="D583" s="4" t="s">
        <v>958</v>
      </c>
      <c r="E583" s="4" t="s">
        <v>8563</v>
      </c>
      <c r="F583" s="4" t="s">
        <v>959</v>
      </c>
      <c r="G583" s="4" t="s">
        <v>28</v>
      </c>
      <c r="H583" s="4" t="s">
        <v>8564</v>
      </c>
      <c r="I583" s="4" t="s">
        <v>7516</v>
      </c>
      <c r="J583" s="4">
        <v>2025.0</v>
      </c>
      <c r="K583" s="4" t="s">
        <v>109</v>
      </c>
      <c r="L583" s="19">
        <v>51.75</v>
      </c>
      <c r="M583" s="4" t="s">
        <v>7517</v>
      </c>
      <c r="N583" s="7"/>
      <c r="O583" s="20" t="s">
        <v>3024</v>
      </c>
      <c r="P583" s="20" t="s">
        <v>8571</v>
      </c>
      <c r="Q583" s="20" t="s">
        <v>3026</v>
      </c>
    </row>
    <row r="584">
      <c r="A584" s="4" t="s">
        <v>11</v>
      </c>
      <c r="B584" s="4">
        <v>1.07925265E8</v>
      </c>
      <c r="C584" s="4" t="str">
        <f t="shared" si="1"/>
        <v>PSA107925265</v>
      </c>
      <c r="D584" s="4" t="s">
        <v>958</v>
      </c>
      <c r="E584" s="4" t="s">
        <v>8563</v>
      </c>
      <c r="F584" s="4" t="s">
        <v>959</v>
      </c>
      <c r="G584" s="4" t="s">
        <v>28</v>
      </c>
      <c r="H584" s="4" t="s">
        <v>8564</v>
      </c>
      <c r="I584" s="4" t="s">
        <v>7516</v>
      </c>
      <c r="J584" s="4">
        <v>2025.0</v>
      </c>
      <c r="K584" s="4" t="s">
        <v>109</v>
      </c>
      <c r="L584" s="19">
        <v>51.75</v>
      </c>
      <c r="M584" s="4" t="s">
        <v>7517</v>
      </c>
      <c r="N584" s="7"/>
      <c r="O584" s="20" t="s">
        <v>3030</v>
      </c>
      <c r="P584" s="20" t="s">
        <v>8572</v>
      </c>
      <c r="Q584" s="20" t="s">
        <v>3032</v>
      </c>
    </row>
    <row r="585">
      <c r="A585" s="4" t="s">
        <v>11</v>
      </c>
      <c r="B585" s="4">
        <v>1.07925271E8</v>
      </c>
      <c r="C585" s="4" t="str">
        <f t="shared" si="1"/>
        <v>PSA107925271</v>
      </c>
      <c r="D585" s="4" t="s">
        <v>958</v>
      </c>
      <c r="E585" s="4" t="s">
        <v>8563</v>
      </c>
      <c r="F585" s="4" t="s">
        <v>959</v>
      </c>
      <c r="G585" s="4" t="s">
        <v>28</v>
      </c>
      <c r="H585" s="4" t="s">
        <v>8564</v>
      </c>
      <c r="I585" s="4" t="s">
        <v>7516</v>
      </c>
      <c r="J585" s="4">
        <v>2025.0</v>
      </c>
      <c r="K585" s="4" t="s">
        <v>109</v>
      </c>
      <c r="L585" s="19">
        <v>51.75</v>
      </c>
      <c r="M585" s="4" t="s">
        <v>7517</v>
      </c>
      <c r="N585" s="7"/>
      <c r="O585" s="20" t="s">
        <v>3040</v>
      </c>
      <c r="P585" s="20" t="s">
        <v>8573</v>
      </c>
      <c r="Q585" s="20" t="s">
        <v>3042</v>
      </c>
    </row>
    <row r="586">
      <c r="A586" s="4" t="s">
        <v>11</v>
      </c>
      <c r="B586" s="4">
        <v>1.07925268E8</v>
      </c>
      <c r="C586" s="4" t="str">
        <f t="shared" si="1"/>
        <v>PSA107925268</v>
      </c>
      <c r="D586" s="4" t="s">
        <v>958</v>
      </c>
      <c r="E586" s="4" t="s">
        <v>8563</v>
      </c>
      <c r="F586" s="4" t="s">
        <v>959</v>
      </c>
      <c r="G586" s="4" t="s">
        <v>28</v>
      </c>
      <c r="H586" s="4" t="s">
        <v>8564</v>
      </c>
      <c r="I586" s="4" t="s">
        <v>7516</v>
      </c>
      <c r="J586" s="4">
        <v>2025.0</v>
      </c>
      <c r="K586" s="4" t="s">
        <v>109</v>
      </c>
      <c r="L586" s="19">
        <v>51.75</v>
      </c>
      <c r="M586" s="4" t="s">
        <v>7517</v>
      </c>
      <c r="N586" s="7"/>
      <c r="O586" s="20" t="s">
        <v>3046</v>
      </c>
      <c r="P586" s="20" t="s">
        <v>8574</v>
      </c>
      <c r="Q586" s="20" t="s">
        <v>3048</v>
      </c>
    </row>
    <row r="587">
      <c r="A587" s="4" t="s">
        <v>11</v>
      </c>
      <c r="B587" s="4">
        <v>1.06177007E8</v>
      </c>
      <c r="C587" s="4" t="str">
        <f t="shared" si="1"/>
        <v>PSA106177007</v>
      </c>
      <c r="D587" s="4" t="s">
        <v>3193</v>
      </c>
      <c r="E587" s="4" t="s">
        <v>8575</v>
      </c>
      <c r="F587" s="4" t="s">
        <v>1919</v>
      </c>
      <c r="G587" s="4" t="s">
        <v>28</v>
      </c>
      <c r="H587" s="4" t="s">
        <v>7796</v>
      </c>
      <c r="I587" s="4" t="s">
        <v>7516</v>
      </c>
      <c r="J587" s="4">
        <v>2025.0</v>
      </c>
      <c r="K587" s="4" t="s">
        <v>109</v>
      </c>
      <c r="L587" s="19">
        <v>51.75</v>
      </c>
      <c r="M587" s="4" t="s">
        <v>7517</v>
      </c>
      <c r="N587" s="7"/>
      <c r="O587" s="20" t="s">
        <v>3194</v>
      </c>
      <c r="P587" s="20" t="s">
        <v>8576</v>
      </c>
      <c r="Q587" s="20" t="s">
        <v>3196</v>
      </c>
    </row>
    <row r="588">
      <c r="A588" s="4" t="s">
        <v>11</v>
      </c>
      <c r="B588" s="4">
        <v>1.05922584E8</v>
      </c>
      <c r="C588" s="4" t="str">
        <f t="shared" si="1"/>
        <v>PSA105922584</v>
      </c>
      <c r="D588" s="4" t="s">
        <v>3193</v>
      </c>
      <c r="E588" s="4" t="s">
        <v>8575</v>
      </c>
      <c r="F588" s="4" t="s">
        <v>1919</v>
      </c>
      <c r="G588" s="4" t="s">
        <v>28</v>
      </c>
      <c r="H588" s="4" t="s">
        <v>7796</v>
      </c>
      <c r="I588" s="4" t="s">
        <v>7516</v>
      </c>
      <c r="J588" s="4">
        <v>2025.0</v>
      </c>
      <c r="K588" s="4" t="s">
        <v>109</v>
      </c>
      <c r="L588" s="19">
        <v>51.75</v>
      </c>
      <c r="M588" s="4" t="s">
        <v>7517</v>
      </c>
      <c r="N588" s="7"/>
      <c r="O588" s="20" t="s">
        <v>3197</v>
      </c>
      <c r="P588" s="20" t="s">
        <v>8577</v>
      </c>
      <c r="Q588" s="20" t="s">
        <v>3199</v>
      </c>
    </row>
    <row r="589">
      <c r="A589" s="4" t="s">
        <v>11</v>
      </c>
      <c r="B589" s="4">
        <v>1.06177003E8</v>
      </c>
      <c r="C589" s="4" t="str">
        <f t="shared" si="1"/>
        <v>PSA106177003</v>
      </c>
      <c r="D589" s="4" t="s">
        <v>3193</v>
      </c>
      <c r="E589" s="4" t="s">
        <v>8575</v>
      </c>
      <c r="F589" s="4" t="s">
        <v>1919</v>
      </c>
      <c r="G589" s="4" t="s">
        <v>28</v>
      </c>
      <c r="H589" s="4" t="s">
        <v>7796</v>
      </c>
      <c r="I589" s="4" t="s">
        <v>7516</v>
      </c>
      <c r="J589" s="4">
        <v>2025.0</v>
      </c>
      <c r="K589" s="4" t="s">
        <v>109</v>
      </c>
      <c r="L589" s="19">
        <v>51.75</v>
      </c>
      <c r="M589" s="4" t="s">
        <v>7517</v>
      </c>
      <c r="N589" s="7"/>
      <c r="O589" s="20" t="s">
        <v>3200</v>
      </c>
      <c r="P589" s="20" t="s">
        <v>8578</v>
      </c>
      <c r="Q589" s="20" t="s">
        <v>3202</v>
      </c>
    </row>
    <row r="590">
      <c r="A590" s="4" t="s">
        <v>11</v>
      </c>
      <c r="B590" s="4">
        <v>1.07750953E8</v>
      </c>
      <c r="C590" s="4" t="str">
        <f t="shared" si="1"/>
        <v>PSA107750953</v>
      </c>
      <c r="D590" s="4" t="s">
        <v>3193</v>
      </c>
      <c r="E590" s="4" t="s">
        <v>8575</v>
      </c>
      <c r="F590" s="4" t="s">
        <v>1919</v>
      </c>
      <c r="G590" s="4" t="s">
        <v>28</v>
      </c>
      <c r="H590" s="4" t="s">
        <v>7796</v>
      </c>
      <c r="I590" s="4" t="s">
        <v>7516</v>
      </c>
      <c r="J590" s="4">
        <v>2025.0</v>
      </c>
      <c r="K590" s="4" t="s">
        <v>109</v>
      </c>
      <c r="L590" s="19">
        <v>51.75</v>
      </c>
      <c r="M590" s="4" t="s">
        <v>7517</v>
      </c>
      <c r="N590" s="7"/>
      <c r="O590" s="20" t="s">
        <v>3232</v>
      </c>
      <c r="P590" s="20" t="s">
        <v>8579</v>
      </c>
      <c r="Q590" s="20" t="s">
        <v>3234</v>
      </c>
    </row>
    <row r="591">
      <c r="A591" s="4" t="s">
        <v>11</v>
      </c>
      <c r="B591" s="4">
        <v>1.07750957E8</v>
      </c>
      <c r="C591" s="4" t="str">
        <f t="shared" si="1"/>
        <v>PSA107750957</v>
      </c>
      <c r="D591" s="4" t="s">
        <v>3193</v>
      </c>
      <c r="E591" s="4" t="s">
        <v>8575</v>
      </c>
      <c r="F591" s="4" t="s">
        <v>1919</v>
      </c>
      <c r="G591" s="4" t="s">
        <v>28</v>
      </c>
      <c r="H591" s="4" t="s">
        <v>7796</v>
      </c>
      <c r="I591" s="4" t="s">
        <v>7516</v>
      </c>
      <c r="J591" s="4">
        <v>2025.0</v>
      </c>
      <c r="K591" s="4" t="s">
        <v>109</v>
      </c>
      <c r="L591" s="19">
        <v>51.75</v>
      </c>
      <c r="M591" s="4" t="s">
        <v>7517</v>
      </c>
      <c r="N591" s="7"/>
      <c r="O591" s="20" t="s">
        <v>3235</v>
      </c>
      <c r="P591" s="20" t="s">
        <v>8580</v>
      </c>
      <c r="Q591" s="20" t="s">
        <v>3237</v>
      </c>
    </row>
    <row r="592">
      <c r="A592" s="4" t="s">
        <v>11</v>
      </c>
      <c r="B592" s="4">
        <v>1.06177004E8</v>
      </c>
      <c r="C592" s="4" t="str">
        <f t="shared" si="1"/>
        <v>PSA106177004</v>
      </c>
      <c r="D592" s="4" t="s">
        <v>3193</v>
      </c>
      <c r="E592" s="4" t="s">
        <v>8575</v>
      </c>
      <c r="F592" s="4" t="s">
        <v>1919</v>
      </c>
      <c r="G592" s="4" t="s">
        <v>28</v>
      </c>
      <c r="H592" s="4" t="s">
        <v>7796</v>
      </c>
      <c r="I592" s="4" t="s">
        <v>7516</v>
      </c>
      <c r="J592" s="4">
        <v>2025.0</v>
      </c>
      <c r="K592" s="4" t="s">
        <v>109</v>
      </c>
      <c r="L592" s="19">
        <v>51.75</v>
      </c>
      <c r="M592" s="4" t="s">
        <v>7517</v>
      </c>
      <c r="N592" s="7"/>
      <c r="O592" s="20" t="s">
        <v>3238</v>
      </c>
      <c r="P592" s="20" t="s">
        <v>8581</v>
      </c>
      <c r="Q592" s="20" t="s">
        <v>3240</v>
      </c>
    </row>
    <row r="593">
      <c r="A593" s="4" t="s">
        <v>11</v>
      </c>
      <c r="B593" s="4">
        <v>1.07750955E8</v>
      </c>
      <c r="C593" s="4" t="str">
        <f t="shared" si="1"/>
        <v>PSA107750955</v>
      </c>
      <c r="D593" s="4" t="s">
        <v>3193</v>
      </c>
      <c r="E593" s="4" t="s">
        <v>8575</v>
      </c>
      <c r="F593" s="4" t="s">
        <v>1919</v>
      </c>
      <c r="G593" s="4" t="s">
        <v>28</v>
      </c>
      <c r="H593" s="4" t="s">
        <v>7796</v>
      </c>
      <c r="I593" s="4" t="s">
        <v>7516</v>
      </c>
      <c r="J593" s="4">
        <v>2025.0</v>
      </c>
      <c r="K593" s="4" t="s">
        <v>109</v>
      </c>
      <c r="L593" s="19">
        <v>51.75</v>
      </c>
      <c r="M593" s="4" t="s">
        <v>7517</v>
      </c>
      <c r="N593" s="7"/>
      <c r="O593" s="20" t="s">
        <v>3241</v>
      </c>
      <c r="P593" s="20" t="s">
        <v>8582</v>
      </c>
      <c r="Q593" s="20" t="s">
        <v>3243</v>
      </c>
    </row>
    <row r="594">
      <c r="A594" s="4" t="s">
        <v>11</v>
      </c>
      <c r="B594" s="4">
        <v>1.07750952E8</v>
      </c>
      <c r="C594" s="4" t="str">
        <f t="shared" si="1"/>
        <v>PSA107750952</v>
      </c>
      <c r="D594" s="4" t="s">
        <v>3193</v>
      </c>
      <c r="E594" s="4" t="s">
        <v>8575</v>
      </c>
      <c r="F594" s="4" t="s">
        <v>1919</v>
      </c>
      <c r="G594" s="4" t="s">
        <v>28</v>
      </c>
      <c r="H594" s="4" t="s">
        <v>7796</v>
      </c>
      <c r="I594" s="4" t="s">
        <v>7516</v>
      </c>
      <c r="J594" s="4">
        <v>2025.0</v>
      </c>
      <c r="K594" s="4" t="s">
        <v>109</v>
      </c>
      <c r="L594" s="19">
        <v>51.75</v>
      </c>
      <c r="M594" s="4" t="s">
        <v>7517</v>
      </c>
      <c r="N594" s="7"/>
      <c r="O594" s="20" t="s">
        <v>3253</v>
      </c>
      <c r="P594" s="20" t="s">
        <v>8583</v>
      </c>
      <c r="Q594" s="20" t="s">
        <v>3255</v>
      </c>
    </row>
    <row r="595">
      <c r="A595" s="4" t="s">
        <v>11</v>
      </c>
      <c r="B595" s="4">
        <v>1.06177002E8</v>
      </c>
      <c r="C595" s="4" t="str">
        <f t="shared" si="1"/>
        <v>PSA106177002</v>
      </c>
      <c r="D595" s="4" t="s">
        <v>3193</v>
      </c>
      <c r="E595" s="4" t="s">
        <v>8575</v>
      </c>
      <c r="F595" s="4" t="s">
        <v>1919</v>
      </c>
      <c r="G595" s="4" t="s">
        <v>28</v>
      </c>
      <c r="H595" s="4" t="s">
        <v>7796</v>
      </c>
      <c r="I595" s="4" t="s">
        <v>7516</v>
      </c>
      <c r="J595" s="4">
        <v>2025.0</v>
      </c>
      <c r="K595" s="4" t="s">
        <v>109</v>
      </c>
      <c r="L595" s="19">
        <v>51.75</v>
      </c>
      <c r="M595" s="4" t="s">
        <v>7517</v>
      </c>
      <c r="N595" s="7"/>
      <c r="O595" s="20" t="s">
        <v>3256</v>
      </c>
      <c r="P595" s="20" t="s">
        <v>8584</v>
      </c>
      <c r="Q595" s="20" t="s">
        <v>3258</v>
      </c>
    </row>
    <row r="596">
      <c r="A596" s="4" t="s">
        <v>11</v>
      </c>
      <c r="B596" s="4">
        <v>1.06177005E8</v>
      </c>
      <c r="C596" s="4" t="str">
        <f t="shared" si="1"/>
        <v>PSA106177005</v>
      </c>
      <c r="D596" s="4" t="s">
        <v>3193</v>
      </c>
      <c r="E596" s="4" t="s">
        <v>8575</v>
      </c>
      <c r="F596" s="4" t="s">
        <v>1919</v>
      </c>
      <c r="G596" s="4" t="s">
        <v>28</v>
      </c>
      <c r="H596" s="4" t="s">
        <v>7796</v>
      </c>
      <c r="I596" s="4" t="s">
        <v>7516</v>
      </c>
      <c r="J596" s="4">
        <v>2025.0</v>
      </c>
      <c r="K596" s="4" t="s">
        <v>109</v>
      </c>
      <c r="L596" s="19">
        <v>51.75</v>
      </c>
      <c r="M596" s="4" t="s">
        <v>7517</v>
      </c>
      <c r="N596" s="7"/>
      <c r="O596" s="20" t="s">
        <v>3259</v>
      </c>
      <c r="P596" s="20" t="s">
        <v>8585</v>
      </c>
      <c r="Q596" s="20" t="s">
        <v>3261</v>
      </c>
    </row>
    <row r="597">
      <c r="A597" s="4" t="s">
        <v>11</v>
      </c>
      <c r="B597" s="4">
        <v>1.07750956E8</v>
      </c>
      <c r="C597" s="4" t="str">
        <f t="shared" si="1"/>
        <v>PSA107750956</v>
      </c>
      <c r="D597" s="4" t="s">
        <v>3193</v>
      </c>
      <c r="E597" s="4" t="s">
        <v>8575</v>
      </c>
      <c r="F597" s="4" t="s">
        <v>1919</v>
      </c>
      <c r="G597" s="4" t="s">
        <v>28</v>
      </c>
      <c r="H597" s="4" t="s">
        <v>7796</v>
      </c>
      <c r="I597" s="4" t="s">
        <v>7516</v>
      </c>
      <c r="J597" s="4">
        <v>2025.0</v>
      </c>
      <c r="K597" s="4" t="s">
        <v>109</v>
      </c>
      <c r="L597" s="19">
        <v>51.75</v>
      </c>
      <c r="M597" s="4" t="s">
        <v>7517</v>
      </c>
      <c r="N597" s="7"/>
      <c r="O597" s="20" t="s">
        <v>3262</v>
      </c>
      <c r="P597" s="20" t="s">
        <v>8586</v>
      </c>
      <c r="Q597" s="20" t="s">
        <v>3264</v>
      </c>
    </row>
    <row r="598">
      <c r="A598" s="4" t="s">
        <v>11</v>
      </c>
      <c r="B598" s="4">
        <v>1.06177006E8</v>
      </c>
      <c r="C598" s="4" t="str">
        <f t="shared" si="1"/>
        <v>PSA106177006</v>
      </c>
      <c r="D598" s="4" t="s">
        <v>3193</v>
      </c>
      <c r="E598" s="4" t="s">
        <v>8575</v>
      </c>
      <c r="F598" s="4" t="s">
        <v>1919</v>
      </c>
      <c r="G598" s="4" t="s">
        <v>28</v>
      </c>
      <c r="H598" s="4" t="s">
        <v>7796</v>
      </c>
      <c r="I598" s="4" t="s">
        <v>7516</v>
      </c>
      <c r="J598" s="4">
        <v>2025.0</v>
      </c>
      <c r="K598" s="4" t="s">
        <v>109</v>
      </c>
      <c r="L598" s="19">
        <v>51.75</v>
      </c>
      <c r="M598" s="4" t="s">
        <v>7517</v>
      </c>
      <c r="N598" s="7"/>
      <c r="O598" s="20" t="s">
        <v>3268</v>
      </c>
      <c r="P598" s="20" t="s">
        <v>8587</v>
      </c>
      <c r="Q598" s="20" t="s">
        <v>3270</v>
      </c>
    </row>
    <row r="599">
      <c r="A599" s="4" t="s">
        <v>11</v>
      </c>
      <c r="B599" s="4">
        <v>1.07751007E8</v>
      </c>
      <c r="C599" s="4" t="str">
        <f t="shared" si="1"/>
        <v>PSA107751007</v>
      </c>
      <c r="D599" s="4" t="s">
        <v>3364</v>
      </c>
      <c r="E599" s="4" t="s">
        <v>7784</v>
      </c>
      <c r="F599" s="4" t="s">
        <v>1919</v>
      </c>
      <c r="G599" s="4" t="s">
        <v>28</v>
      </c>
      <c r="H599" s="4" t="s">
        <v>7829</v>
      </c>
      <c r="I599" s="4" t="s">
        <v>7516</v>
      </c>
      <c r="J599" s="4">
        <v>2025.0</v>
      </c>
      <c r="K599" s="4" t="s">
        <v>109</v>
      </c>
      <c r="L599" s="19">
        <v>51.75</v>
      </c>
      <c r="M599" s="4" t="s">
        <v>7517</v>
      </c>
      <c r="N599" s="7"/>
      <c r="O599" s="20" t="s">
        <v>3365</v>
      </c>
      <c r="P599" s="20" t="s">
        <v>8588</v>
      </c>
      <c r="Q599" s="20" t="s">
        <v>3367</v>
      </c>
    </row>
    <row r="600">
      <c r="A600" s="4" t="s">
        <v>11</v>
      </c>
      <c r="B600" s="4">
        <v>1.06177011E8</v>
      </c>
      <c r="C600" s="4" t="str">
        <f t="shared" si="1"/>
        <v>PSA106177011</v>
      </c>
      <c r="D600" s="4" t="s">
        <v>3439</v>
      </c>
      <c r="E600" s="4" t="s">
        <v>8589</v>
      </c>
      <c r="F600" s="4" t="s">
        <v>1919</v>
      </c>
      <c r="G600" s="4" t="s">
        <v>28</v>
      </c>
      <c r="H600" s="4" t="s">
        <v>7796</v>
      </c>
      <c r="I600" s="4" t="s">
        <v>7516</v>
      </c>
      <c r="J600" s="4">
        <v>2025.0</v>
      </c>
      <c r="K600" s="4" t="s">
        <v>109</v>
      </c>
      <c r="L600" s="19">
        <v>51.75</v>
      </c>
      <c r="M600" s="4" t="s">
        <v>7517</v>
      </c>
      <c r="N600" s="7"/>
      <c r="O600" s="20" t="s">
        <v>3645</v>
      </c>
      <c r="P600" s="20" t="s">
        <v>8590</v>
      </c>
      <c r="Q600" s="20" t="s">
        <v>3647</v>
      </c>
    </row>
    <row r="601">
      <c r="A601" s="4" t="s">
        <v>11</v>
      </c>
      <c r="B601" s="4">
        <v>1.090606E8</v>
      </c>
      <c r="C601" s="4" t="str">
        <f t="shared" si="1"/>
        <v>PSA109060600</v>
      </c>
      <c r="D601" s="4" t="s">
        <v>851</v>
      </c>
      <c r="E601" s="4" t="s">
        <v>8531</v>
      </c>
      <c r="F601" s="4" t="s">
        <v>264</v>
      </c>
      <c r="G601" s="4" t="s">
        <v>28</v>
      </c>
      <c r="H601" s="4" t="s">
        <v>7796</v>
      </c>
      <c r="I601" s="4" t="s">
        <v>7516</v>
      </c>
      <c r="J601" s="4">
        <v>2023.0</v>
      </c>
      <c r="K601" s="4" t="s">
        <v>109</v>
      </c>
      <c r="L601" s="19">
        <v>51.75</v>
      </c>
      <c r="M601" s="4" t="s">
        <v>7517</v>
      </c>
      <c r="N601" s="7"/>
      <c r="O601" s="20" t="s">
        <v>3655</v>
      </c>
      <c r="P601" s="20" t="s">
        <v>8591</v>
      </c>
      <c r="Q601" s="20" t="s">
        <v>3657</v>
      </c>
    </row>
    <row r="602">
      <c r="A602" s="4" t="s">
        <v>11</v>
      </c>
      <c r="B602" s="4">
        <v>1.09060603E8</v>
      </c>
      <c r="C602" s="4" t="str">
        <f t="shared" si="1"/>
        <v>PSA109060603</v>
      </c>
      <c r="D602" s="4" t="s">
        <v>851</v>
      </c>
      <c r="E602" s="4" t="s">
        <v>8531</v>
      </c>
      <c r="F602" s="4" t="s">
        <v>264</v>
      </c>
      <c r="G602" s="4" t="s">
        <v>28</v>
      </c>
      <c r="H602" s="4" t="s">
        <v>7796</v>
      </c>
      <c r="I602" s="4" t="s">
        <v>7516</v>
      </c>
      <c r="J602" s="4">
        <v>2023.0</v>
      </c>
      <c r="K602" s="4" t="s">
        <v>109</v>
      </c>
      <c r="L602" s="19">
        <v>51.75</v>
      </c>
      <c r="M602" s="4" t="s">
        <v>7517</v>
      </c>
      <c r="N602" s="7"/>
      <c r="O602" s="20" t="s">
        <v>3658</v>
      </c>
      <c r="P602" s="20" t="s">
        <v>8592</v>
      </c>
      <c r="Q602" s="20" t="s">
        <v>3660</v>
      </c>
    </row>
    <row r="603">
      <c r="A603" s="4" t="s">
        <v>11</v>
      </c>
      <c r="B603" s="4">
        <v>1.09257157E8</v>
      </c>
      <c r="C603" s="4" t="str">
        <f t="shared" si="1"/>
        <v>PSA109257157</v>
      </c>
      <c r="D603" s="4" t="s">
        <v>851</v>
      </c>
      <c r="E603" s="4" t="s">
        <v>8531</v>
      </c>
      <c r="F603" s="4" t="s">
        <v>264</v>
      </c>
      <c r="G603" s="4" t="s">
        <v>28</v>
      </c>
      <c r="H603" s="4" t="s">
        <v>7796</v>
      </c>
      <c r="I603" s="4" t="s">
        <v>7516</v>
      </c>
      <c r="J603" s="4">
        <v>2023.0</v>
      </c>
      <c r="K603" s="4" t="s">
        <v>109</v>
      </c>
      <c r="L603" s="19">
        <v>51.75</v>
      </c>
      <c r="M603" s="4" t="s">
        <v>7517</v>
      </c>
      <c r="N603" s="7"/>
      <c r="O603" s="20" t="s">
        <v>3678</v>
      </c>
      <c r="P603" s="20" t="s">
        <v>8593</v>
      </c>
      <c r="Q603" s="20" t="s">
        <v>3680</v>
      </c>
    </row>
    <row r="604">
      <c r="A604" s="4" t="s">
        <v>11</v>
      </c>
      <c r="B604" s="4">
        <v>1.09060598E8</v>
      </c>
      <c r="C604" s="4" t="str">
        <f t="shared" si="1"/>
        <v>PSA109060598</v>
      </c>
      <c r="D604" s="4" t="s">
        <v>851</v>
      </c>
      <c r="E604" s="4" t="s">
        <v>8531</v>
      </c>
      <c r="F604" s="4" t="s">
        <v>264</v>
      </c>
      <c r="G604" s="4" t="s">
        <v>28</v>
      </c>
      <c r="H604" s="4" t="s">
        <v>7796</v>
      </c>
      <c r="I604" s="4" t="s">
        <v>7516</v>
      </c>
      <c r="J604" s="4">
        <v>2023.0</v>
      </c>
      <c r="K604" s="4" t="s">
        <v>109</v>
      </c>
      <c r="L604" s="19">
        <v>51.75</v>
      </c>
      <c r="M604" s="4" t="s">
        <v>7517</v>
      </c>
      <c r="N604" s="7"/>
      <c r="O604" s="20" t="s">
        <v>3681</v>
      </c>
      <c r="P604" s="20" t="s">
        <v>8594</v>
      </c>
      <c r="Q604" s="20" t="s">
        <v>3683</v>
      </c>
    </row>
    <row r="605">
      <c r="A605" s="4" t="s">
        <v>11</v>
      </c>
      <c r="B605" s="4">
        <v>1.09060597E8</v>
      </c>
      <c r="C605" s="4" t="str">
        <f t="shared" si="1"/>
        <v>PSA109060597</v>
      </c>
      <c r="D605" s="4" t="s">
        <v>851</v>
      </c>
      <c r="E605" s="4" t="s">
        <v>8531</v>
      </c>
      <c r="F605" s="4" t="s">
        <v>264</v>
      </c>
      <c r="G605" s="4" t="s">
        <v>28</v>
      </c>
      <c r="H605" s="4" t="s">
        <v>7796</v>
      </c>
      <c r="I605" s="4" t="s">
        <v>7516</v>
      </c>
      <c r="J605" s="4">
        <v>2023.0</v>
      </c>
      <c r="K605" s="4" t="s">
        <v>109</v>
      </c>
      <c r="L605" s="19">
        <v>51.75</v>
      </c>
      <c r="M605" s="4" t="s">
        <v>7517</v>
      </c>
      <c r="N605" s="7"/>
      <c r="O605" s="20" t="s">
        <v>3684</v>
      </c>
      <c r="P605" s="20" t="s">
        <v>8595</v>
      </c>
      <c r="Q605" s="20" t="s">
        <v>3686</v>
      </c>
    </row>
    <row r="606">
      <c r="A606" s="4" t="s">
        <v>11</v>
      </c>
      <c r="B606" s="4">
        <v>1.09060602E8</v>
      </c>
      <c r="C606" s="4" t="str">
        <f t="shared" si="1"/>
        <v>PSA109060602</v>
      </c>
      <c r="D606" s="4" t="s">
        <v>851</v>
      </c>
      <c r="E606" s="4" t="s">
        <v>8531</v>
      </c>
      <c r="F606" s="4" t="s">
        <v>264</v>
      </c>
      <c r="G606" s="4" t="s">
        <v>28</v>
      </c>
      <c r="H606" s="4" t="s">
        <v>7796</v>
      </c>
      <c r="I606" s="4" t="s">
        <v>7516</v>
      </c>
      <c r="J606" s="4">
        <v>2023.0</v>
      </c>
      <c r="K606" s="4" t="s">
        <v>109</v>
      </c>
      <c r="L606" s="19">
        <v>51.75</v>
      </c>
      <c r="M606" s="4" t="s">
        <v>7517</v>
      </c>
      <c r="N606" s="7"/>
      <c r="O606" s="20" t="s">
        <v>3687</v>
      </c>
      <c r="P606" s="20" t="s">
        <v>8596</v>
      </c>
      <c r="Q606" s="20" t="s">
        <v>3689</v>
      </c>
    </row>
    <row r="607">
      <c r="A607" s="4" t="s">
        <v>11</v>
      </c>
      <c r="B607" s="4">
        <v>8.3770038E7</v>
      </c>
      <c r="C607" s="4" t="str">
        <f t="shared" si="1"/>
        <v>PSA83770038</v>
      </c>
      <c r="D607" s="4" t="s">
        <v>255</v>
      </c>
      <c r="E607" s="4" t="s">
        <v>7868</v>
      </c>
      <c r="F607" s="4" t="s">
        <v>243</v>
      </c>
      <c r="G607" s="4" t="s">
        <v>178</v>
      </c>
      <c r="H607" s="4" t="s">
        <v>7614</v>
      </c>
      <c r="I607" s="4" t="s">
        <v>7516</v>
      </c>
      <c r="J607" s="4">
        <v>2023.0</v>
      </c>
      <c r="K607" s="4" t="s">
        <v>93</v>
      </c>
      <c r="L607" s="19">
        <v>50.6</v>
      </c>
      <c r="M607" s="4" t="s">
        <v>7517</v>
      </c>
      <c r="N607" s="7"/>
      <c r="O607" s="20" t="s">
        <v>256</v>
      </c>
      <c r="P607" s="20" t="s">
        <v>8597</v>
      </c>
      <c r="Q607" s="20" t="s">
        <v>258</v>
      </c>
    </row>
    <row r="608">
      <c r="A608" s="4" t="s">
        <v>11</v>
      </c>
      <c r="B608" s="4">
        <v>1.1655647E8</v>
      </c>
      <c r="C608" s="4" t="str">
        <f t="shared" si="1"/>
        <v>PSA116556470</v>
      </c>
      <c r="D608" s="4" t="s">
        <v>1103</v>
      </c>
      <c r="E608" s="4" t="s">
        <v>8385</v>
      </c>
      <c r="F608" s="4" t="s">
        <v>1088</v>
      </c>
      <c r="G608" s="4" t="s">
        <v>1104</v>
      </c>
      <c r="H608" s="4" t="s">
        <v>7539</v>
      </c>
      <c r="I608" s="4" t="s">
        <v>7516</v>
      </c>
      <c r="J608" s="4">
        <v>1999.0</v>
      </c>
      <c r="K608" s="4" t="s">
        <v>93</v>
      </c>
      <c r="L608" s="19">
        <v>50.6</v>
      </c>
      <c r="M608" s="4" t="s">
        <v>7517</v>
      </c>
      <c r="N608" s="7"/>
      <c r="O608" s="20" t="s">
        <v>1105</v>
      </c>
      <c r="P608" s="20" t="s">
        <v>8598</v>
      </c>
      <c r="Q608" s="20" t="s">
        <v>1107</v>
      </c>
    </row>
    <row r="609">
      <c r="A609" s="4" t="s">
        <v>11</v>
      </c>
      <c r="B609" s="4">
        <v>1.16556486E8</v>
      </c>
      <c r="C609" s="4" t="str">
        <f t="shared" si="1"/>
        <v>PSA116556486</v>
      </c>
      <c r="D609" s="4" t="s">
        <v>1130</v>
      </c>
      <c r="E609" s="4" t="s">
        <v>8142</v>
      </c>
      <c r="F609" s="4" t="s">
        <v>527</v>
      </c>
      <c r="G609" s="4" t="s">
        <v>1104</v>
      </c>
      <c r="H609" s="4" t="s">
        <v>7972</v>
      </c>
      <c r="I609" s="4" t="s">
        <v>7516</v>
      </c>
      <c r="J609" s="4">
        <v>2000.0</v>
      </c>
      <c r="K609" s="4" t="s">
        <v>93</v>
      </c>
      <c r="L609" s="19">
        <v>50.6</v>
      </c>
      <c r="M609" s="4" t="s">
        <v>7517</v>
      </c>
      <c r="N609" s="7"/>
      <c r="O609" s="20" t="s">
        <v>1131</v>
      </c>
      <c r="P609" s="20" t="s">
        <v>8599</v>
      </c>
      <c r="Q609" s="20" t="s">
        <v>1133</v>
      </c>
    </row>
    <row r="610">
      <c r="A610" s="4" t="s">
        <v>11</v>
      </c>
      <c r="B610" s="4">
        <v>1.16556483E8</v>
      </c>
      <c r="C610" s="4" t="str">
        <f t="shared" si="1"/>
        <v>PSA116556483</v>
      </c>
      <c r="D610" s="4" t="s">
        <v>1257</v>
      </c>
      <c r="E610" s="4" t="s">
        <v>8142</v>
      </c>
      <c r="F610" s="4" t="s">
        <v>1094</v>
      </c>
      <c r="G610" s="4" t="s">
        <v>585</v>
      </c>
      <c r="H610" s="4" t="s">
        <v>7539</v>
      </c>
      <c r="I610" s="4" t="s">
        <v>7516</v>
      </c>
      <c r="J610" s="4">
        <v>1999.0</v>
      </c>
      <c r="K610" s="4" t="s">
        <v>93</v>
      </c>
      <c r="L610" s="19">
        <v>50.6</v>
      </c>
      <c r="M610" s="4" t="s">
        <v>7517</v>
      </c>
      <c r="N610" s="7"/>
      <c r="O610" s="20" t="s">
        <v>1258</v>
      </c>
      <c r="P610" s="20" t="s">
        <v>8600</v>
      </c>
      <c r="Q610" s="20" t="s">
        <v>1260</v>
      </c>
    </row>
    <row r="611">
      <c r="A611" s="4" t="s">
        <v>11</v>
      </c>
      <c r="B611" s="4">
        <v>1.04233896E8</v>
      </c>
      <c r="C611" s="4" t="str">
        <f t="shared" si="1"/>
        <v>PSA104233896</v>
      </c>
      <c r="D611" s="4" t="s">
        <v>1452</v>
      </c>
      <c r="E611" s="4" t="s">
        <v>8601</v>
      </c>
      <c r="F611" s="4" t="s">
        <v>437</v>
      </c>
      <c r="G611" s="4" t="s">
        <v>116</v>
      </c>
      <c r="H611" s="4" t="s">
        <v>7725</v>
      </c>
      <c r="I611" s="4" t="s">
        <v>7516</v>
      </c>
      <c r="J611" s="4">
        <v>2023.0</v>
      </c>
      <c r="K611" s="4" t="s">
        <v>93</v>
      </c>
      <c r="L611" s="19">
        <v>50.6</v>
      </c>
      <c r="M611" s="4" t="s">
        <v>7517</v>
      </c>
      <c r="N611" s="7"/>
      <c r="O611" s="20" t="s">
        <v>1453</v>
      </c>
      <c r="P611" s="20" t="s">
        <v>8602</v>
      </c>
      <c r="Q611" s="20" t="s">
        <v>1455</v>
      </c>
    </row>
    <row r="612">
      <c r="A612" s="4" t="s">
        <v>11</v>
      </c>
      <c r="B612" s="4">
        <v>1.16331578E8</v>
      </c>
      <c r="C612" s="4" t="str">
        <f t="shared" si="1"/>
        <v>PSA116331578</v>
      </c>
      <c r="D612" s="4" t="s">
        <v>1549</v>
      </c>
      <c r="E612" s="4" t="s">
        <v>8603</v>
      </c>
      <c r="F612" s="4" t="s">
        <v>677</v>
      </c>
      <c r="G612" s="4" t="s">
        <v>116</v>
      </c>
      <c r="H612" s="4" t="s">
        <v>7725</v>
      </c>
      <c r="I612" s="4" t="s">
        <v>7516</v>
      </c>
      <c r="J612" s="4">
        <v>2025.0</v>
      </c>
      <c r="K612" s="4" t="s">
        <v>93</v>
      </c>
      <c r="L612" s="19">
        <v>50.6</v>
      </c>
      <c r="M612" s="4" t="s">
        <v>7517</v>
      </c>
      <c r="N612" s="7"/>
      <c r="O612" s="20" t="s">
        <v>1550</v>
      </c>
      <c r="P612" s="20" t="s">
        <v>8604</v>
      </c>
      <c r="Q612" s="20" t="s">
        <v>1552</v>
      </c>
    </row>
    <row r="613">
      <c r="A613" s="4" t="s">
        <v>11</v>
      </c>
      <c r="B613" s="4">
        <v>1.09827991E8</v>
      </c>
      <c r="C613" s="4" t="str">
        <f t="shared" si="1"/>
        <v>PSA109827991</v>
      </c>
      <c r="D613" s="4" t="s">
        <v>1598</v>
      </c>
      <c r="E613" s="4" t="s">
        <v>8605</v>
      </c>
      <c r="F613" s="4" t="s">
        <v>437</v>
      </c>
      <c r="G613" s="4" t="s">
        <v>116</v>
      </c>
      <c r="H613" s="4" t="s">
        <v>7725</v>
      </c>
      <c r="I613" s="4" t="s">
        <v>7516</v>
      </c>
      <c r="J613" s="4">
        <v>2023.0</v>
      </c>
      <c r="K613" s="4" t="s">
        <v>93</v>
      </c>
      <c r="L613" s="19">
        <v>50.6</v>
      </c>
      <c r="M613" s="4" t="s">
        <v>7517</v>
      </c>
      <c r="N613" s="7"/>
      <c r="O613" s="20" t="s">
        <v>1599</v>
      </c>
      <c r="P613" s="20" t="s">
        <v>8606</v>
      </c>
      <c r="Q613" s="20" t="s">
        <v>1601</v>
      </c>
    </row>
    <row r="614">
      <c r="A614" s="4" t="s">
        <v>11</v>
      </c>
      <c r="B614" s="4">
        <v>1.12116349E8</v>
      </c>
      <c r="C614" s="4" t="str">
        <f t="shared" si="1"/>
        <v>PSA112116349</v>
      </c>
      <c r="D614" s="4" t="s">
        <v>1653</v>
      </c>
      <c r="E614" s="4" t="s">
        <v>8607</v>
      </c>
      <c r="F614" s="4" t="s">
        <v>151</v>
      </c>
      <c r="G614" s="4" t="s">
        <v>116</v>
      </c>
      <c r="H614" s="4" t="s">
        <v>8608</v>
      </c>
      <c r="I614" s="4" t="s">
        <v>7516</v>
      </c>
      <c r="J614" s="4">
        <v>2022.0</v>
      </c>
      <c r="K614" s="4" t="s">
        <v>93</v>
      </c>
      <c r="L614" s="19">
        <v>50.6</v>
      </c>
      <c r="M614" s="4" t="s">
        <v>7517</v>
      </c>
      <c r="N614" s="7"/>
      <c r="O614" s="20" t="s">
        <v>1654</v>
      </c>
      <c r="P614" s="20" t="s">
        <v>8609</v>
      </c>
      <c r="Q614" s="20" t="s">
        <v>1656</v>
      </c>
    </row>
    <row r="615">
      <c r="A615" s="4" t="s">
        <v>11</v>
      </c>
      <c r="B615" s="4">
        <v>1.11981425E8</v>
      </c>
      <c r="C615" s="4" t="str">
        <f t="shared" si="1"/>
        <v>PSA111981425</v>
      </c>
      <c r="D615" s="4" t="s">
        <v>1714</v>
      </c>
      <c r="E615" s="4" t="s">
        <v>8610</v>
      </c>
      <c r="F615" s="4" t="s">
        <v>904</v>
      </c>
      <c r="G615" s="4" t="s">
        <v>116</v>
      </c>
      <c r="H615" s="4" t="s">
        <v>8611</v>
      </c>
      <c r="I615" s="4" t="s">
        <v>7516</v>
      </c>
      <c r="J615" s="4">
        <v>2022.0</v>
      </c>
      <c r="K615" s="4" t="s">
        <v>93</v>
      </c>
      <c r="L615" s="19">
        <v>50.6</v>
      </c>
      <c r="M615" s="4" t="s">
        <v>7517</v>
      </c>
      <c r="N615" s="7"/>
      <c r="O615" s="20" t="s">
        <v>1715</v>
      </c>
      <c r="P615" s="20" t="s">
        <v>8612</v>
      </c>
      <c r="Q615" s="20" t="s">
        <v>1717</v>
      </c>
    </row>
    <row r="616">
      <c r="A616" s="4" t="s">
        <v>11</v>
      </c>
      <c r="B616" s="4">
        <v>1.08381852E8</v>
      </c>
      <c r="C616" s="4" t="str">
        <f t="shared" si="1"/>
        <v>PSA108381852</v>
      </c>
      <c r="D616" s="4" t="s">
        <v>1956</v>
      </c>
      <c r="E616" s="4" t="s">
        <v>8613</v>
      </c>
      <c r="F616" s="4" t="s">
        <v>1952</v>
      </c>
      <c r="G616" s="4" t="s">
        <v>116</v>
      </c>
      <c r="H616" s="4" t="s">
        <v>7875</v>
      </c>
      <c r="I616" s="4" t="s">
        <v>7516</v>
      </c>
      <c r="J616" s="4">
        <v>2004.0</v>
      </c>
      <c r="K616" s="4" t="s">
        <v>93</v>
      </c>
      <c r="L616" s="19">
        <v>50.6</v>
      </c>
      <c r="M616" s="4" t="s">
        <v>7517</v>
      </c>
      <c r="N616" s="7"/>
      <c r="O616" s="20" t="s">
        <v>1957</v>
      </c>
      <c r="P616" s="20" t="s">
        <v>8614</v>
      </c>
      <c r="Q616" s="20" t="s">
        <v>1959</v>
      </c>
    </row>
    <row r="617">
      <c r="A617" s="4" t="s">
        <v>11</v>
      </c>
      <c r="B617" s="4">
        <v>1.09310255E8</v>
      </c>
      <c r="C617" s="4" t="str">
        <f t="shared" si="1"/>
        <v>PSA109310255</v>
      </c>
      <c r="D617" s="4" t="s">
        <v>2185</v>
      </c>
      <c r="E617" s="4" t="s">
        <v>7586</v>
      </c>
      <c r="F617" s="4" t="s">
        <v>2186</v>
      </c>
      <c r="G617" s="4" t="s">
        <v>178</v>
      </c>
      <c r="H617" s="4" t="s">
        <v>7539</v>
      </c>
      <c r="I617" s="4" t="s">
        <v>7516</v>
      </c>
      <c r="J617" s="4">
        <v>2017.0</v>
      </c>
      <c r="K617" s="4" t="s">
        <v>93</v>
      </c>
      <c r="L617" s="19">
        <v>50.6</v>
      </c>
      <c r="M617" s="4" t="s">
        <v>7517</v>
      </c>
      <c r="N617" s="7"/>
      <c r="O617" s="20" t="s">
        <v>2187</v>
      </c>
      <c r="P617" s="20" t="s">
        <v>8615</v>
      </c>
      <c r="Q617" s="20" t="s">
        <v>2189</v>
      </c>
    </row>
    <row r="618">
      <c r="A618" s="4" t="s">
        <v>11</v>
      </c>
      <c r="B618" s="4">
        <v>1.09310256E8</v>
      </c>
      <c r="C618" s="4" t="str">
        <f t="shared" si="1"/>
        <v>PSA109310256</v>
      </c>
      <c r="D618" s="4" t="s">
        <v>2185</v>
      </c>
      <c r="E618" s="4" t="s">
        <v>7586</v>
      </c>
      <c r="F618" s="4" t="s">
        <v>2186</v>
      </c>
      <c r="G618" s="4" t="s">
        <v>178</v>
      </c>
      <c r="H618" s="4" t="s">
        <v>7539</v>
      </c>
      <c r="I618" s="4" t="s">
        <v>7516</v>
      </c>
      <c r="J618" s="4">
        <v>2017.0</v>
      </c>
      <c r="K618" s="4" t="s">
        <v>93</v>
      </c>
      <c r="L618" s="19">
        <v>50.6</v>
      </c>
      <c r="M618" s="4" t="s">
        <v>7517</v>
      </c>
      <c r="N618" s="7"/>
      <c r="O618" s="20" t="s">
        <v>2190</v>
      </c>
      <c r="P618" s="20" t="s">
        <v>8616</v>
      </c>
      <c r="Q618" s="20" t="s">
        <v>2192</v>
      </c>
    </row>
    <row r="619">
      <c r="A619" s="4" t="s">
        <v>11</v>
      </c>
      <c r="B619" s="4">
        <v>1.09310258E8</v>
      </c>
      <c r="C619" s="4" t="str">
        <f t="shared" si="1"/>
        <v>PSA109310258</v>
      </c>
      <c r="D619" s="4" t="s">
        <v>2185</v>
      </c>
      <c r="E619" s="4" t="s">
        <v>7586</v>
      </c>
      <c r="F619" s="4" t="s">
        <v>2186</v>
      </c>
      <c r="G619" s="4" t="s">
        <v>178</v>
      </c>
      <c r="H619" s="4" t="s">
        <v>7539</v>
      </c>
      <c r="I619" s="4" t="s">
        <v>7516</v>
      </c>
      <c r="J619" s="4">
        <v>2017.0</v>
      </c>
      <c r="K619" s="4" t="s">
        <v>93</v>
      </c>
      <c r="L619" s="19">
        <v>50.6</v>
      </c>
      <c r="M619" s="4" t="s">
        <v>7517</v>
      </c>
      <c r="N619" s="7"/>
      <c r="O619" s="20" t="s">
        <v>2197</v>
      </c>
      <c r="P619" s="20" t="s">
        <v>8617</v>
      </c>
      <c r="Q619" s="20" t="s">
        <v>2199</v>
      </c>
    </row>
    <row r="620">
      <c r="A620" s="4" t="s">
        <v>11</v>
      </c>
      <c r="B620" s="4">
        <v>1.09310259E8</v>
      </c>
      <c r="C620" s="4" t="str">
        <f t="shared" si="1"/>
        <v>PSA109310259</v>
      </c>
      <c r="D620" s="4" t="s">
        <v>2185</v>
      </c>
      <c r="E620" s="4" t="s">
        <v>7586</v>
      </c>
      <c r="F620" s="4" t="s">
        <v>2186</v>
      </c>
      <c r="G620" s="4" t="s">
        <v>178</v>
      </c>
      <c r="H620" s="4" t="s">
        <v>7539</v>
      </c>
      <c r="I620" s="4" t="s">
        <v>7516</v>
      </c>
      <c r="J620" s="4">
        <v>2017.0</v>
      </c>
      <c r="K620" s="4" t="s">
        <v>93</v>
      </c>
      <c r="L620" s="19">
        <v>50.6</v>
      </c>
      <c r="M620" s="4" t="s">
        <v>7517</v>
      </c>
      <c r="N620" s="7"/>
      <c r="O620" s="20" t="s">
        <v>2200</v>
      </c>
      <c r="P620" s="20" t="s">
        <v>8618</v>
      </c>
      <c r="Q620" s="20" t="s">
        <v>2202</v>
      </c>
    </row>
    <row r="621">
      <c r="A621" s="4" t="s">
        <v>11</v>
      </c>
      <c r="B621" s="4">
        <v>1.0931026E8</v>
      </c>
      <c r="C621" s="4" t="str">
        <f t="shared" si="1"/>
        <v>PSA109310260</v>
      </c>
      <c r="D621" s="4" t="s">
        <v>2185</v>
      </c>
      <c r="E621" s="4" t="s">
        <v>7586</v>
      </c>
      <c r="F621" s="4" t="s">
        <v>2186</v>
      </c>
      <c r="G621" s="4" t="s">
        <v>178</v>
      </c>
      <c r="H621" s="4" t="s">
        <v>7539</v>
      </c>
      <c r="I621" s="4" t="s">
        <v>7516</v>
      </c>
      <c r="J621" s="4">
        <v>2017.0</v>
      </c>
      <c r="K621" s="4" t="s">
        <v>93</v>
      </c>
      <c r="L621" s="19">
        <v>50.6</v>
      </c>
      <c r="M621" s="4" t="s">
        <v>7517</v>
      </c>
      <c r="N621" s="7"/>
      <c r="O621" s="20" t="s">
        <v>2203</v>
      </c>
      <c r="P621" s="20" t="s">
        <v>8619</v>
      </c>
      <c r="Q621" s="20" t="s">
        <v>2205</v>
      </c>
    </row>
    <row r="622">
      <c r="A622" s="4" t="s">
        <v>11</v>
      </c>
      <c r="B622" s="4">
        <v>1.09310261E8</v>
      </c>
      <c r="C622" s="4" t="str">
        <f t="shared" si="1"/>
        <v>PSA109310261</v>
      </c>
      <c r="D622" s="4" t="s">
        <v>2185</v>
      </c>
      <c r="E622" s="4" t="s">
        <v>7586</v>
      </c>
      <c r="F622" s="4" t="s">
        <v>2186</v>
      </c>
      <c r="G622" s="4" t="s">
        <v>178</v>
      </c>
      <c r="H622" s="4" t="s">
        <v>7539</v>
      </c>
      <c r="I622" s="4" t="s">
        <v>7516</v>
      </c>
      <c r="J622" s="4">
        <v>2017.0</v>
      </c>
      <c r="K622" s="4" t="s">
        <v>93</v>
      </c>
      <c r="L622" s="19">
        <v>50.6</v>
      </c>
      <c r="M622" s="4" t="s">
        <v>7517</v>
      </c>
      <c r="N622" s="7"/>
      <c r="O622" s="20" t="s">
        <v>2206</v>
      </c>
      <c r="P622" s="20" t="s">
        <v>8620</v>
      </c>
      <c r="Q622" s="20" t="s">
        <v>2208</v>
      </c>
    </row>
    <row r="623">
      <c r="A623" s="4" t="s">
        <v>11</v>
      </c>
      <c r="B623" s="4">
        <v>1.09310262E8</v>
      </c>
      <c r="C623" s="4" t="str">
        <f t="shared" si="1"/>
        <v>PSA109310262</v>
      </c>
      <c r="D623" s="4" t="s">
        <v>2185</v>
      </c>
      <c r="E623" s="4" t="s">
        <v>7586</v>
      </c>
      <c r="F623" s="4" t="s">
        <v>2186</v>
      </c>
      <c r="G623" s="4" t="s">
        <v>178</v>
      </c>
      <c r="H623" s="4" t="s">
        <v>7539</v>
      </c>
      <c r="I623" s="4" t="s">
        <v>7516</v>
      </c>
      <c r="J623" s="4">
        <v>2017.0</v>
      </c>
      <c r="K623" s="4" t="s">
        <v>93</v>
      </c>
      <c r="L623" s="19">
        <v>50.6</v>
      </c>
      <c r="M623" s="4" t="s">
        <v>7517</v>
      </c>
      <c r="N623" s="7"/>
      <c r="O623" s="20" t="s">
        <v>2209</v>
      </c>
      <c r="P623" s="20" t="s">
        <v>8621</v>
      </c>
      <c r="Q623" s="20" t="s">
        <v>2211</v>
      </c>
    </row>
    <row r="624">
      <c r="A624" s="4" t="s">
        <v>12</v>
      </c>
      <c r="B624" s="4">
        <v>4.183957045E9</v>
      </c>
      <c r="C624" s="4" t="str">
        <f t="shared" si="1"/>
        <v>CGC4183957045</v>
      </c>
      <c r="D624" s="4" t="s">
        <v>711</v>
      </c>
      <c r="E624" s="4" t="s">
        <v>8622</v>
      </c>
      <c r="F624" s="4" t="s">
        <v>712</v>
      </c>
      <c r="G624" s="4" t="s">
        <v>688</v>
      </c>
      <c r="H624" s="4" t="s">
        <v>7657</v>
      </c>
      <c r="I624" s="4" t="s">
        <v>7516</v>
      </c>
      <c r="J624" s="4">
        <v>2019.0</v>
      </c>
      <c r="K624" s="4" t="s">
        <v>93</v>
      </c>
      <c r="L624" s="19">
        <v>49.51</v>
      </c>
      <c r="M624" s="4" t="s">
        <v>7517</v>
      </c>
      <c r="N624" s="7"/>
      <c r="O624" s="20" t="s">
        <v>713</v>
      </c>
      <c r="P624" s="20" t="s">
        <v>8623</v>
      </c>
      <c r="Q624" s="20" t="s">
        <v>715</v>
      </c>
    </row>
    <row r="625">
      <c r="A625" s="4" t="s">
        <v>12</v>
      </c>
      <c r="B625" s="4">
        <v>4.20596002E9</v>
      </c>
      <c r="C625" s="4" t="str">
        <f t="shared" si="1"/>
        <v>CGC4205960020</v>
      </c>
      <c r="D625" s="4" t="s">
        <v>721</v>
      </c>
      <c r="E625" s="4" t="s">
        <v>8624</v>
      </c>
      <c r="F625" s="4" t="s">
        <v>717</v>
      </c>
      <c r="G625" s="4" t="s">
        <v>722</v>
      </c>
      <c r="H625" s="4" t="s">
        <v>7657</v>
      </c>
      <c r="I625" s="4" t="s">
        <v>7516</v>
      </c>
      <c r="J625" s="4">
        <v>2022.0</v>
      </c>
      <c r="K625" s="4" t="s">
        <v>93</v>
      </c>
      <c r="L625" s="19">
        <v>49.51</v>
      </c>
      <c r="M625" s="4" t="s">
        <v>7517</v>
      </c>
      <c r="N625" s="7"/>
      <c r="O625" s="20" t="s">
        <v>723</v>
      </c>
      <c r="P625" s="20" t="s">
        <v>8625</v>
      </c>
      <c r="Q625" s="20" t="s">
        <v>725</v>
      </c>
    </row>
    <row r="626">
      <c r="A626" s="4" t="s">
        <v>12</v>
      </c>
      <c r="B626" s="4">
        <v>1.401042149211E12</v>
      </c>
      <c r="C626" s="4" t="str">
        <f t="shared" si="1"/>
        <v>CGC1401042149211</v>
      </c>
      <c r="D626" s="4" t="s">
        <v>2386</v>
      </c>
      <c r="E626" s="4" t="s">
        <v>8626</v>
      </c>
      <c r="F626" s="4" t="s">
        <v>727</v>
      </c>
      <c r="G626" s="4" t="s">
        <v>688</v>
      </c>
      <c r="H626" s="4" t="s">
        <v>8092</v>
      </c>
      <c r="I626" s="4" t="s">
        <v>7516</v>
      </c>
      <c r="J626" s="4">
        <v>2024.0</v>
      </c>
      <c r="K626" s="4" t="s">
        <v>93</v>
      </c>
      <c r="L626" s="19">
        <v>49.51</v>
      </c>
      <c r="M626" s="4" t="s">
        <v>7517</v>
      </c>
      <c r="N626" s="7"/>
      <c r="O626" s="20" t="s">
        <v>2387</v>
      </c>
      <c r="P626" s="20" t="s">
        <v>8627</v>
      </c>
      <c r="Q626" s="20" t="s">
        <v>2389</v>
      </c>
    </row>
    <row r="627">
      <c r="A627" s="4" t="s">
        <v>11</v>
      </c>
      <c r="B627" s="4">
        <v>6.9062438E7</v>
      </c>
      <c r="C627" s="4" t="str">
        <f t="shared" si="1"/>
        <v>PSA69062438</v>
      </c>
      <c r="D627" s="4" t="s">
        <v>123</v>
      </c>
      <c r="E627" s="4" t="s">
        <v>8628</v>
      </c>
      <c r="F627" s="4" t="s">
        <v>124</v>
      </c>
      <c r="G627" s="4" t="s">
        <v>116</v>
      </c>
      <c r="H627" s="4" t="s">
        <v>7522</v>
      </c>
      <c r="I627" s="4" t="s">
        <v>7516</v>
      </c>
      <c r="J627" s="4">
        <v>2000.0</v>
      </c>
      <c r="K627" s="4" t="s">
        <v>93</v>
      </c>
      <c r="L627" s="19">
        <v>49.45</v>
      </c>
      <c r="M627" s="4" t="s">
        <v>7517</v>
      </c>
      <c r="N627" s="7"/>
      <c r="O627" s="20" t="s">
        <v>125</v>
      </c>
      <c r="P627" s="20" t="s">
        <v>8629</v>
      </c>
      <c r="Q627" s="20" t="s">
        <v>127</v>
      </c>
    </row>
    <row r="628">
      <c r="A628" s="4" t="s">
        <v>11</v>
      </c>
      <c r="B628" s="4">
        <v>6.9062439E7</v>
      </c>
      <c r="C628" s="4" t="str">
        <f t="shared" si="1"/>
        <v>PSA69062439</v>
      </c>
      <c r="D628" s="4" t="s">
        <v>123</v>
      </c>
      <c r="E628" s="4" t="s">
        <v>8628</v>
      </c>
      <c r="F628" s="4" t="s">
        <v>124</v>
      </c>
      <c r="G628" s="4" t="s">
        <v>116</v>
      </c>
      <c r="H628" s="4" t="s">
        <v>7522</v>
      </c>
      <c r="I628" s="4" t="s">
        <v>7516</v>
      </c>
      <c r="J628" s="4">
        <v>2000.0</v>
      </c>
      <c r="K628" s="4" t="s">
        <v>93</v>
      </c>
      <c r="L628" s="19">
        <v>49.45</v>
      </c>
      <c r="M628" s="4" t="s">
        <v>7517</v>
      </c>
      <c r="N628" s="7"/>
      <c r="O628" s="20" t="s">
        <v>128</v>
      </c>
      <c r="P628" s="20" t="s">
        <v>8630</v>
      </c>
      <c r="Q628" s="20" t="s">
        <v>130</v>
      </c>
    </row>
    <row r="629">
      <c r="A629" s="4" t="s">
        <v>11</v>
      </c>
      <c r="B629" s="4">
        <v>9.6945222E7</v>
      </c>
      <c r="C629" s="4" t="str">
        <f t="shared" si="1"/>
        <v>PSA96945222</v>
      </c>
      <c r="D629" s="4" t="s">
        <v>322</v>
      </c>
      <c r="E629" s="4" t="s">
        <v>8631</v>
      </c>
      <c r="F629" s="4" t="s">
        <v>323</v>
      </c>
      <c r="G629" s="4" t="s">
        <v>116</v>
      </c>
      <c r="H629" s="4" t="s">
        <v>7725</v>
      </c>
      <c r="I629" s="4" t="s">
        <v>7516</v>
      </c>
      <c r="J629" s="4">
        <v>2024.0</v>
      </c>
      <c r="K629" s="4" t="s">
        <v>93</v>
      </c>
      <c r="L629" s="19">
        <v>49.45</v>
      </c>
      <c r="M629" s="4" t="s">
        <v>7517</v>
      </c>
      <c r="N629" s="7"/>
      <c r="O629" s="20" t="s">
        <v>324</v>
      </c>
      <c r="P629" s="20" t="s">
        <v>8632</v>
      </c>
      <c r="Q629" s="20" t="s">
        <v>326</v>
      </c>
    </row>
    <row r="630">
      <c r="A630" s="4" t="s">
        <v>11</v>
      </c>
      <c r="B630" s="4">
        <v>9.8817831E7</v>
      </c>
      <c r="C630" s="4" t="str">
        <f t="shared" si="1"/>
        <v>PSA98817831</v>
      </c>
      <c r="D630" s="4" t="s">
        <v>354</v>
      </c>
      <c r="E630" s="4" t="s">
        <v>8633</v>
      </c>
      <c r="F630" s="4" t="s">
        <v>355</v>
      </c>
      <c r="G630" s="4" t="s">
        <v>28</v>
      </c>
      <c r="H630" s="4" t="s">
        <v>7725</v>
      </c>
      <c r="I630" s="4" t="s">
        <v>7516</v>
      </c>
      <c r="J630" s="4">
        <v>2024.0</v>
      </c>
      <c r="K630" s="4" t="s">
        <v>93</v>
      </c>
      <c r="L630" s="19">
        <v>49.45</v>
      </c>
      <c r="M630" s="4" t="s">
        <v>7517</v>
      </c>
      <c r="N630" s="7"/>
      <c r="O630" s="20" t="s">
        <v>356</v>
      </c>
      <c r="P630" s="20" t="s">
        <v>8634</v>
      </c>
      <c r="Q630" s="20" t="s">
        <v>358</v>
      </c>
    </row>
    <row r="631">
      <c r="A631" s="4" t="s">
        <v>11</v>
      </c>
      <c r="B631" s="4">
        <v>1.01442746E8</v>
      </c>
      <c r="C631" s="4" t="str">
        <f t="shared" si="1"/>
        <v>PSA101442746</v>
      </c>
      <c r="D631" s="4" t="s">
        <v>423</v>
      </c>
      <c r="E631" s="4" t="s">
        <v>7790</v>
      </c>
      <c r="F631" s="4" t="s">
        <v>424</v>
      </c>
      <c r="G631" s="4" t="s">
        <v>28</v>
      </c>
      <c r="H631" s="4" t="s">
        <v>8353</v>
      </c>
      <c r="I631" s="4" t="s">
        <v>7516</v>
      </c>
      <c r="J631" s="4">
        <v>2023.0</v>
      </c>
      <c r="K631" s="4" t="s">
        <v>109</v>
      </c>
      <c r="L631" s="19">
        <v>49.45</v>
      </c>
      <c r="M631" s="4" t="s">
        <v>7517</v>
      </c>
      <c r="N631" s="7"/>
      <c r="O631" s="20" t="s">
        <v>425</v>
      </c>
      <c r="P631" s="20" t="s">
        <v>8635</v>
      </c>
      <c r="Q631" s="20" t="s">
        <v>427</v>
      </c>
    </row>
    <row r="632">
      <c r="A632" s="4" t="s">
        <v>11</v>
      </c>
      <c r="B632" s="4">
        <v>8.2972028E7</v>
      </c>
      <c r="C632" s="4" t="str">
        <f t="shared" si="1"/>
        <v>PSA82972028</v>
      </c>
      <c r="D632" s="4" t="s">
        <v>839</v>
      </c>
      <c r="E632" s="4" t="s">
        <v>8636</v>
      </c>
      <c r="F632" s="4" t="s">
        <v>264</v>
      </c>
      <c r="G632" s="4" t="s">
        <v>28</v>
      </c>
      <c r="H632" s="4" t="s">
        <v>7935</v>
      </c>
      <c r="I632" s="4" t="s">
        <v>7516</v>
      </c>
      <c r="J632" s="4">
        <v>2023.0</v>
      </c>
      <c r="K632" s="4" t="s">
        <v>109</v>
      </c>
      <c r="L632" s="19">
        <v>49.45</v>
      </c>
      <c r="M632" s="4" t="s">
        <v>7517</v>
      </c>
      <c r="N632" s="7"/>
      <c r="O632" s="20" t="s">
        <v>840</v>
      </c>
      <c r="P632" s="20" t="s">
        <v>8637</v>
      </c>
      <c r="Q632" s="20" t="s">
        <v>842</v>
      </c>
    </row>
    <row r="633">
      <c r="A633" s="4" t="s">
        <v>11</v>
      </c>
      <c r="B633" s="4">
        <v>1.0755091E8</v>
      </c>
      <c r="C633" s="4" t="str">
        <f t="shared" si="1"/>
        <v>PSA107550910</v>
      </c>
      <c r="D633" s="4" t="s">
        <v>505</v>
      </c>
      <c r="E633" s="4" t="s">
        <v>7776</v>
      </c>
      <c r="F633" s="4" t="s">
        <v>385</v>
      </c>
      <c r="G633" s="4" t="s">
        <v>28</v>
      </c>
      <c r="H633" s="4" t="s">
        <v>8398</v>
      </c>
      <c r="I633" s="4" t="s">
        <v>7516</v>
      </c>
      <c r="J633" s="4">
        <v>2024.0</v>
      </c>
      <c r="K633" s="4" t="s">
        <v>93</v>
      </c>
      <c r="L633" s="19">
        <v>49.45</v>
      </c>
      <c r="M633" s="4" t="s">
        <v>7517</v>
      </c>
      <c r="N633" s="7"/>
      <c r="O633" s="20" t="s">
        <v>877</v>
      </c>
      <c r="P633" s="20" t="s">
        <v>8638</v>
      </c>
      <c r="Q633" s="20" t="s">
        <v>879</v>
      </c>
    </row>
    <row r="634">
      <c r="A634" s="4" t="s">
        <v>11</v>
      </c>
      <c r="B634" s="4">
        <v>9.2514119E7</v>
      </c>
      <c r="C634" s="4" t="str">
        <f t="shared" si="1"/>
        <v>PSA92514119</v>
      </c>
      <c r="D634" s="4" t="s">
        <v>908</v>
      </c>
      <c r="E634" s="4" t="s">
        <v>7848</v>
      </c>
      <c r="F634" s="4" t="s">
        <v>909</v>
      </c>
      <c r="G634" s="4" t="s">
        <v>28</v>
      </c>
      <c r="H634" s="4" t="s">
        <v>8639</v>
      </c>
      <c r="I634" s="4" t="s">
        <v>7516</v>
      </c>
      <c r="J634" s="4">
        <v>2022.0</v>
      </c>
      <c r="K634" s="4" t="s">
        <v>109</v>
      </c>
      <c r="L634" s="19">
        <v>49.45</v>
      </c>
      <c r="M634" s="4" t="s">
        <v>7517</v>
      </c>
      <c r="N634" s="7"/>
      <c r="O634" s="20" t="s">
        <v>910</v>
      </c>
      <c r="P634" s="20" t="s">
        <v>8640</v>
      </c>
      <c r="Q634" s="20" t="s">
        <v>912</v>
      </c>
    </row>
    <row r="635">
      <c r="A635" s="4" t="s">
        <v>11</v>
      </c>
      <c r="B635" s="4">
        <v>1.11226324E8</v>
      </c>
      <c r="C635" s="4" t="str">
        <f t="shared" si="1"/>
        <v>PSA111226324</v>
      </c>
      <c r="D635" s="4" t="s">
        <v>1083</v>
      </c>
      <c r="E635" s="4" t="s">
        <v>8641</v>
      </c>
      <c r="F635" s="4" t="s">
        <v>493</v>
      </c>
      <c r="G635" s="4" t="s">
        <v>28</v>
      </c>
      <c r="H635" s="4" t="s">
        <v>7660</v>
      </c>
      <c r="I635" s="4" t="s">
        <v>7516</v>
      </c>
      <c r="J635" s="4">
        <v>2023.0</v>
      </c>
      <c r="K635" s="4" t="s">
        <v>93</v>
      </c>
      <c r="L635" s="19">
        <v>49.45</v>
      </c>
      <c r="M635" s="4" t="s">
        <v>7517</v>
      </c>
      <c r="N635" s="7"/>
      <c r="O635" s="20" t="s">
        <v>1084</v>
      </c>
      <c r="P635" s="20" t="s">
        <v>8642</v>
      </c>
      <c r="Q635" s="20" t="s">
        <v>1086</v>
      </c>
    </row>
    <row r="636">
      <c r="A636" s="4" t="s">
        <v>11</v>
      </c>
      <c r="B636" s="4">
        <v>1.16556484E8</v>
      </c>
      <c r="C636" s="4" t="str">
        <f t="shared" si="1"/>
        <v>PSA116556484</v>
      </c>
      <c r="D636" s="4" t="s">
        <v>1253</v>
      </c>
      <c r="E636" s="4" t="s">
        <v>8643</v>
      </c>
      <c r="F636" s="4" t="s">
        <v>1088</v>
      </c>
      <c r="G636" s="4" t="s">
        <v>585</v>
      </c>
      <c r="H636" s="4" t="s">
        <v>7539</v>
      </c>
      <c r="I636" s="4" t="s">
        <v>7516</v>
      </c>
      <c r="J636" s="4">
        <v>1999.0</v>
      </c>
      <c r="K636" s="4" t="s">
        <v>93</v>
      </c>
      <c r="L636" s="19">
        <v>49.45</v>
      </c>
      <c r="M636" s="4" t="s">
        <v>7517</v>
      </c>
      <c r="N636" s="7"/>
      <c r="O636" s="20" t="s">
        <v>1254</v>
      </c>
      <c r="P636" s="20" t="s">
        <v>8644</v>
      </c>
      <c r="Q636" s="20" t="s">
        <v>1256</v>
      </c>
    </row>
    <row r="637">
      <c r="A637" s="4" t="s">
        <v>11</v>
      </c>
      <c r="B637" s="4">
        <v>1.1453725E8</v>
      </c>
      <c r="C637" s="4" t="str">
        <f t="shared" si="1"/>
        <v>PSA114537250</v>
      </c>
      <c r="D637" s="4" t="s">
        <v>1529</v>
      </c>
      <c r="E637" s="4" t="s">
        <v>8355</v>
      </c>
      <c r="F637" s="4" t="s">
        <v>243</v>
      </c>
      <c r="G637" s="4" t="s">
        <v>116</v>
      </c>
      <c r="H637" s="4" t="s">
        <v>7725</v>
      </c>
      <c r="I637" s="4" t="s">
        <v>7516</v>
      </c>
      <c r="J637" s="4">
        <v>2023.0</v>
      </c>
      <c r="K637" s="4" t="s">
        <v>93</v>
      </c>
      <c r="L637" s="19">
        <v>49.45</v>
      </c>
      <c r="M637" s="4" t="s">
        <v>7517</v>
      </c>
      <c r="N637" s="7"/>
      <c r="O637" s="20" t="s">
        <v>1530</v>
      </c>
      <c r="P637" s="20" t="s">
        <v>8645</v>
      </c>
      <c r="Q637" s="20" t="s">
        <v>1532</v>
      </c>
    </row>
    <row r="638">
      <c r="A638" s="4" t="s">
        <v>12</v>
      </c>
      <c r="B638" s="4">
        <v>6.036811236E9</v>
      </c>
      <c r="C638" s="4" t="str">
        <f t="shared" si="1"/>
        <v>CGC6036811236</v>
      </c>
      <c r="D638" s="4" t="s">
        <v>3862</v>
      </c>
      <c r="E638" s="4" t="s">
        <v>8646</v>
      </c>
      <c r="F638" s="4" t="s">
        <v>727</v>
      </c>
      <c r="G638" s="4" t="s">
        <v>722</v>
      </c>
      <c r="H638" s="4" t="s">
        <v>8647</v>
      </c>
      <c r="I638" s="4" t="s">
        <v>7516</v>
      </c>
      <c r="J638" s="4">
        <v>2024.0</v>
      </c>
      <c r="K638" s="4" t="s">
        <v>93</v>
      </c>
      <c r="L638" s="19">
        <v>49.45</v>
      </c>
      <c r="M638" s="4" t="s">
        <v>7517</v>
      </c>
      <c r="N638" s="7"/>
      <c r="O638" s="20" t="s">
        <v>3863</v>
      </c>
      <c r="P638" s="20" t="s">
        <v>8648</v>
      </c>
      <c r="Q638" s="20" t="s">
        <v>3865</v>
      </c>
    </row>
    <row r="639">
      <c r="A639" s="4" t="s">
        <v>11</v>
      </c>
      <c r="B639" s="4">
        <v>1.02415467E8</v>
      </c>
      <c r="C639" s="4" t="str">
        <f t="shared" si="1"/>
        <v>PSA102415467</v>
      </c>
      <c r="D639" s="4" t="s">
        <v>2861</v>
      </c>
      <c r="E639" s="4" t="s">
        <v>8649</v>
      </c>
      <c r="F639" s="4" t="s">
        <v>350</v>
      </c>
      <c r="G639" s="4" t="s">
        <v>28</v>
      </c>
      <c r="H639" s="4" t="s">
        <v>7796</v>
      </c>
      <c r="I639" s="4" t="s">
        <v>7516</v>
      </c>
      <c r="J639" s="4">
        <v>2023.0</v>
      </c>
      <c r="K639" s="4" t="s">
        <v>109</v>
      </c>
      <c r="L639" s="19">
        <v>48.3</v>
      </c>
      <c r="M639" s="4" t="s">
        <v>7517</v>
      </c>
      <c r="N639" s="7"/>
      <c r="O639" s="20" t="s">
        <v>2862</v>
      </c>
      <c r="P639" s="20" t="s">
        <v>8650</v>
      </c>
      <c r="Q639" s="20" t="s">
        <v>2864</v>
      </c>
    </row>
    <row r="640">
      <c r="A640" s="4" t="s">
        <v>11</v>
      </c>
      <c r="B640" s="4">
        <v>7.4657263E7</v>
      </c>
      <c r="C640" s="4" t="str">
        <f t="shared" si="1"/>
        <v>PSA74657263</v>
      </c>
      <c r="D640" s="4" t="s">
        <v>2986</v>
      </c>
      <c r="E640" s="4" t="s">
        <v>8421</v>
      </c>
      <c r="F640" s="4" t="s">
        <v>2987</v>
      </c>
      <c r="G640" s="4" t="s">
        <v>28</v>
      </c>
      <c r="H640" s="4" t="s">
        <v>8422</v>
      </c>
      <c r="I640" s="4" t="s">
        <v>7516</v>
      </c>
      <c r="J640" s="4">
        <v>2021.0</v>
      </c>
      <c r="K640" s="4" t="s">
        <v>109</v>
      </c>
      <c r="L640" s="19">
        <v>48.3</v>
      </c>
      <c r="M640" s="4" t="s">
        <v>7517</v>
      </c>
      <c r="N640" s="7"/>
      <c r="O640" s="20" t="s">
        <v>3011</v>
      </c>
      <c r="P640" s="20" t="s">
        <v>8651</v>
      </c>
      <c r="Q640" s="20" t="s">
        <v>3013</v>
      </c>
    </row>
    <row r="641">
      <c r="A641" s="4" t="s">
        <v>11</v>
      </c>
      <c r="B641" s="4">
        <v>6.7889353E7</v>
      </c>
      <c r="C641" s="4" t="str">
        <f t="shared" si="1"/>
        <v>PSA67889353</v>
      </c>
      <c r="D641" s="4" t="s">
        <v>3081</v>
      </c>
      <c r="E641" s="4" t="s">
        <v>8652</v>
      </c>
      <c r="F641" s="4" t="s">
        <v>2462</v>
      </c>
      <c r="G641" s="4" t="s">
        <v>116</v>
      </c>
      <c r="H641" s="4" t="s">
        <v>7913</v>
      </c>
      <c r="I641" s="4" t="s">
        <v>7516</v>
      </c>
      <c r="J641" s="4">
        <v>2021.0</v>
      </c>
      <c r="K641" s="4" t="s">
        <v>109</v>
      </c>
      <c r="L641" s="19">
        <v>48.3</v>
      </c>
      <c r="M641" s="4" t="s">
        <v>7517</v>
      </c>
      <c r="N641" s="7"/>
      <c r="O641" s="20" t="s">
        <v>3082</v>
      </c>
      <c r="P641" s="20" t="s">
        <v>8653</v>
      </c>
      <c r="Q641" s="20" t="s">
        <v>3084</v>
      </c>
    </row>
    <row r="642">
      <c r="A642" s="4" t="s">
        <v>11</v>
      </c>
      <c r="B642" s="4">
        <v>8.8261012E7</v>
      </c>
      <c r="C642" s="4" t="str">
        <f t="shared" si="1"/>
        <v>PSA88261012</v>
      </c>
      <c r="D642" s="4" t="s">
        <v>3661</v>
      </c>
      <c r="E642" s="4" t="s">
        <v>8274</v>
      </c>
      <c r="F642" s="4" t="s">
        <v>198</v>
      </c>
      <c r="G642" s="4" t="s">
        <v>28</v>
      </c>
      <c r="H642" s="4" t="s">
        <v>8016</v>
      </c>
      <c r="I642" s="4" t="s">
        <v>7516</v>
      </c>
      <c r="J642" s="4">
        <v>2021.0</v>
      </c>
      <c r="K642" s="4" t="s">
        <v>93</v>
      </c>
      <c r="L642" s="19">
        <v>48.3</v>
      </c>
      <c r="M642" s="4" t="s">
        <v>7517</v>
      </c>
      <c r="N642" s="7"/>
      <c r="O642" s="20" t="s">
        <v>3662</v>
      </c>
      <c r="P642" s="20" t="s">
        <v>8654</v>
      </c>
      <c r="Q642" s="20" t="s">
        <v>3664</v>
      </c>
    </row>
    <row r="643">
      <c r="A643" s="4" t="s">
        <v>11</v>
      </c>
      <c r="B643" s="4">
        <v>1.09254013E8</v>
      </c>
      <c r="C643" s="4" t="str">
        <f t="shared" si="1"/>
        <v>PSA109254013</v>
      </c>
      <c r="D643" s="4" t="s">
        <v>3188</v>
      </c>
      <c r="E643" s="4" t="s">
        <v>8655</v>
      </c>
      <c r="F643" s="4" t="s">
        <v>3189</v>
      </c>
      <c r="G643" s="4" t="s">
        <v>28</v>
      </c>
      <c r="H643" s="4" t="s">
        <v>7539</v>
      </c>
      <c r="I643" s="4" t="s">
        <v>7516</v>
      </c>
      <c r="J643" s="4">
        <v>2025.0</v>
      </c>
      <c r="K643" s="4" t="s">
        <v>109</v>
      </c>
      <c r="L643" s="19">
        <v>47.15</v>
      </c>
      <c r="M643" s="4" t="s">
        <v>7517</v>
      </c>
      <c r="N643" s="7"/>
      <c r="O643" s="20" t="s">
        <v>3190</v>
      </c>
      <c r="P643" s="20" t="s">
        <v>8656</v>
      </c>
      <c r="Q643" s="20" t="s">
        <v>3192</v>
      </c>
    </row>
    <row r="644">
      <c r="A644" s="4" t="s">
        <v>11</v>
      </c>
      <c r="B644" s="4">
        <v>1.02415382E8</v>
      </c>
      <c r="C644" s="4" t="str">
        <f t="shared" si="1"/>
        <v>PSA102415382</v>
      </c>
      <c r="D644" s="4" t="s">
        <v>3297</v>
      </c>
      <c r="E644" s="4" t="s">
        <v>8657</v>
      </c>
      <c r="F644" s="4" t="s">
        <v>782</v>
      </c>
      <c r="G644" s="4" t="s">
        <v>28</v>
      </c>
      <c r="H644" s="4" t="s">
        <v>7878</v>
      </c>
      <c r="I644" s="4" t="s">
        <v>7516</v>
      </c>
      <c r="J644" s="4">
        <v>2022.0</v>
      </c>
      <c r="K644" s="4" t="s">
        <v>109</v>
      </c>
      <c r="L644" s="19">
        <v>47.15</v>
      </c>
      <c r="M644" s="4" t="s">
        <v>7517</v>
      </c>
      <c r="N644" s="7"/>
      <c r="O644" s="20" t="s">
        <v>3298</v>
      </c>
      <c r="P644" s="20" t="s">
        <v>8658</v>
      </c>
      <c r="Q644" s="20" t="s">
        <v>3300</v>
      </c>
    </row>
    <row r="645">
      <c r="A645" s="4" t="s">
        <v>11</v>
      </c>
      <c r="B645" s="4">
        <v>1.07751017E8</v>
      </c>
      <c r="C645" s="4" t="str">
        <f t="shared" si="1"/>
        <v>PSA107751017</v>
      </c>
      <c r="D645" s="4" t="s">
        <v>3368</v>
      </c>
      <c r="E645" s="4" t="s">
        <v>8659</v>
      </c>
      <c r="F645" s="4" t="s">
        <v>1919</v>
      </c>
      <c r="G645" s="4" t="s">
        <v>28</v>
      </c>
      <c r="H645" s="4" t="s">
        <v>7644</v>
      </c>
      <c r="I645" s="4" t="s">
        <v>7516</v>
      </c>
      <c r="J645" s="4">
        <v>2025.0</v>
      </c>
      <c r="K645" s="4" t="s">
        <v>109</v>
      </c>
      <c r="L645" s="19">
        <v>47.15</v>
      </c>
      <c r="M645" s="4" t="s">
        <v>7517</v>
      </c>
      <c r="N645" s="7"/>
      <c r="O645" s="20" t="s">
        <v>3369</v>
      </c>
      <c r="P645" s="20" t="s">
        <v>8660</v>
      </c>
      <c r="Q645" s="20" t="s">
        <v>3371</v>
      </c>
    </row>
    <row r="646">
      <c r="A646" s="4" t="s">
        <v>11</v>
      </c>
      <c r="B646" s="4">
        <v>1.16892655E8</v>
      </c>
      <c r="C646" s="4" t="str">
        <f t="shared" si="1"/>
        <v>PSA116892655</v>
      </c>
      <c r="D646" s="4" t="s">
        <v>3376</v>
      </c>
      <c r="E646" s="4" t="s">
        <v>8661</v>
      </c>
      <c r="F646" s="4" t="s">
        <v>816</v>
      </c>
      <c r="G646" s="4" t="s">
        <v>116</v>
      </c>
      <c r="H646" s="4" t="s">
        <v>7725</v>
      </c>
      <c r="I646" s="4" t="s">
        <v>7516</v>
      </c>
      <c r="J646" s="4">
        <v>2024.0</v>
      </c>
      <c r="K646" s="4" t="s">
        <v>93</v>
      </c>
      <c r="L646" s="19">
        <v>47.15</v>
      </c>
      <c r="M646" s="4" t="s">
        <v>7517</v>
      </c>
      <c r="N646" s="7"/>
      <c r="O646" s="20" t="s">
        <v>3377</v>
      </c>
      <c r="P646" s="20" t="s">
        <v>8662</v>
      </c>
      <c r="Q646" s="20" t="s">
        <v>3379</v>
      </c>
    </row>
    <row r="647">
      <c r="A647" s="4" t="s">
        <v>11</v>
      </c>
      <c r="B647" s="4">
        <v>1.07751006E8</v>
      </c>
      <c r="C647" s="4" t="str">
        <f t="shared" si="1"/>
        <v>PSA107751006</v>
      </c>
      <c r="D647" s="4" t="s">
        <v>3364</v>
      </c>
      <c r="E647" s="4" t="s">
        <v>7784</v>
      </c>
      <c r="F647" s="4" t="s">
        <v>1919</v>
      </c>
      <c r="G647" s="4" t="s">
        <v>28</v>
      </c>
      <c r="H647" s="4" t="s">
        <v>7829</v>
      </c>
      <c r="I647" s="4" t="s">
        <v>7516</v>
      </c>
      <c r="J647" s="4">
        <v>2025.0</v>
      </c>
      <c r="K647" s="4" t="s">
        <v>109</v>
      </c>
      <c r="L647" s="19">
        <v>47.15</v>
      </c>
      <c r="M647" s="4" t="s">
        <v>7517</v>
      </c>
      <c r="N647" s="7"/>
      <c r="O647" s="20" t="s">
        <v>3403</v>
      </c>
      <c r="P647" s="20" t="s">
        <v>8663</v>
      </c>
      <c r="Q647" s="20" t="s">
        <v>3405</v>
      </c>
    </row>
    <row r="648">
      <c r="A648" s="4" t="s">
        <v>11</v>
      </c>
      <c r="B648" s="4">
        <v>1.09254015E8</v>
      </c>
      <c r="C648" s="4" t="str">
        <f t="shared" si="1"/>
        <v>PSA109254015</v>
      </c>
      <c r="D648" s="4" t="s">
        <v>3188</v>
      </c>
      <c r="E648" s="4" t="s">
        <v>8655</v>
      </c>
      <c r="F648" s="4" t="s">
        <v>3189</v>
      </c>
      <c r="G648" s="4" t="s">
        <v>28</v>
      </c>
      <c r="H648" s="4" t="s">
        <v>7539</v>
      </c>
      <c r="I648" s="4" t="s">
        <v>7516</v>
      </c>
      <c r="J648" s="4">
        <v>2025.0</v>
      </c>
      <c r="K648" s="4" t="s">
        <v>109</v>
      </c>
      <c r="L648" s="19">
        <v>47.15</v>
      </c>
      <c r="M648" s="4" t="s">
        <v>7517</v>
      </c>
      <c r="N648" s="7"/>
      <c r="O648" s="20" t="s">
        <v>3406</v>
      </c>
      <c r="P648" s="20" t="s">
        <v>8664</v>
      </c>
      <c r="Q648" s="20" t="s">
        <v>3408</v>
      </c>
    </row>
    <row r="649">
      <c r="A649" s="4" t="s">
        <v>11</v>
      </c>
      <c r="B649" s="4">
        <v>1.04698227E8</v>
      </c>
      <c r="C649" s="4" t="str">
        <f t="shared" si="1"/>
        <v>PSA104698227</v>
      </c>
      <c r="D649" s="4" t="s">
        <v>3456</v>
      </c>
      <c r="E649" s="4" t="s">
        <v>8021</v>
      </c>
      <c r="F649" s="4" t="s">
        <v>3457</v>
      </c>
      <c r="G649" s="4" t="s">
        <v>28</v>
      </c>
      <c r="H649" s="4" t="s">
        <v>7796</v>
      </c>
      <c r="I649" s="4" t="s">
        <v>7516</v>
      </c>
      <c r="J649" s="4">
        <v>2024.0</v>
      </c>
      <c r="K649" s="4" t="s">
        <v>109</v>
      </c>
      <c r="L649" s="19">
        <v>47.15</v>
      </c>
      <c r="M649" s="4" t="s">
        <v>7517</v>
      </c>
      <c r="N649" s="7"/>
      <c r="O649" s="20" t="s">
        <v>3458</v>
      </c>
      <c r="P649" s="20" t="s">
        <v>8665</v>
      </c>
      <c r="Q649" s="20" t="s">
        <v>3460</v>
      </c>
    </row>
    <row r="650">
      <c r="A650" s="4" t="s">
        <v>11</v>
      </c>
      <c r="B650" s="4">
        <v>1.07750943E8</v>
      </c>
      <c r="C650" s="4" t="str">
        <f t="shared" si="1"/>
        <v>PSA107750943</v>
      </c>
      <c r="D650" s="4" t="s">
        <v>3439</v>
      </c>
      <c r="E650" s="4" t="s">
        <v>8589</v>
      </c>
      <c r="F650" s="4" t="s">
        <v>1919</v>
      </c>
      <c r="G650" s="4" t="s">
        <v>28</v>
      </c>
      <c r="H650" s="4" t="s">
        <v>7796</v>
      </c>
      <c r="I650" s="4" t="s">
        <v>7516</v>
      </c>
      <c r="J650" s="4">
        <v>2025.0</v>
      </c>
      <c r="K650" s="4" t="s">
        <v>109</v>
      </c>
      <c r="L650" s="19">
        <v>47.15</v>
      </c>
      <c r="M650" s="4" t="s">
        <v>7517</v>
      </c>
      <c r="N650" s="7"/>
      <c r="O650" s="20" t="s">
        <v>3479</v>
      </c>
      <c r="P650" s="20" t="s">
        <v>8666</v>
      </c>
      <c r="Q650" s="20" t="s">
        <v>3481</v>
      </c>
    </row>
    <row r="651">
      <c r="A651" s="4" t="s">
        <v>11</v>
      </c>
      <c r="B651" s="4">
        <v>1.07750941E8</v>
      </c>
      <c r="C651" s="4" t="str">
        <f t="shared" si="1"/>
        <v>PSA107750941</v>
      </c>
      <c r="D651" s="4" t="s">
        <v>3439</v>
      </c>
      <c r="E651" s="4" t="s">
        <v>8589</v>
      </c>
      <c r="F651" s="4" t="s">
        <v>1919</v>
      </c>
      <c r="G651" s="4" t="s">
        <v>28</v>
      </c>
      <c r="H651" s="4" t="s">
        <v>7796</v>
      </c>
      <c r="I651" s="4" t="s">
        <v>7516</v>
      </c>
      <c r="J651" s="4">
        <v>2025.0</v>
      </c>
      <c r="K651" s="4" t="s">
        <v>109</v>
      </c>
      <c r="L651" s="19">
        <v>47.15</v>
      </c>
      <c r="M651" s="4" t="s">
        <v>7517</v>
      </c>
      <c r="N651" s="7"/>
      <c r="O651" s="20" t="s">
        <v>3482</v>
      </c>
      <c r="P651" s="20" t="s">
        <v>8667</v>
      </c>
      <c r="Q651" s="20" t="s">
        <v>3484</v>
      </c>
    </row>
    <row r="652">
      <c r="A652" s="4" t="s">
        <v>11</v>
      </c>
      <c r="B652" s="4">
        <v>1.07750939E8</v>
      </c>
      <c r="C652" s="4" t="str">
        <f t="shared" si="1"/>
        <v>PSA107750939</v>
      </c>
      <c r="D652" s="4" t="s">
        <v>3439</v>
      </c>
      <c r="E652" s="4" t="s">
        <v>8589</v>
      </c>
      <c r="F652" s="4" t="s">
        <v>1919</v>
      </c>
      <c r="G652" s="4" t="s">
        <v>28</v>
      </c>
      <c r="H652" s="4" t="s">
        <v>7796</v>
      </c>
      <c r="I652" s="4" t="s">
        <v>7516</v>
      </c>
      <c r="J652" s="4">
        <v>2025.0</v>
      </c>
      <c r="K652" s="4" t="s">
        <v>109</v>
      </c>
      <c r="L652" s="19">
        <v>47.15</v>
      </c>
      <c r="M652" s="4" t="s">
        <v>7517</v>
      </c>
      <c r="N652" s="7"/>
      <c r="O652" s="20" t="s">
        <v>3485</v>
      </c>
      <c r="P652" s="20" t="s">
        <v>8668</v>
      </c>
      <c r="Q652" s="20" t="s">
        <v>3487</v>
      </c>
    </row>
    <row r="653">
      <c r="A653" s="4" t="s">
        <v>11</v>
      </c>
      <c r="B653" s="4">
        <v>1.07751012E8</v>
      </c>
      <c r="C653" s="4" t="str">
        <f t="shared" si="1"/>
        <v>PSA107751012</v>
      </c>
      <c r="D653" s="4" t="s">
        <v>3493</v>
      </c>
      <c r="E653" s="4" t="s">
        <v>7716</v>
      </c>
      <c r="F653" s="4" t="s">
        <v>1919</v>
      </c>
      <c r="G653" s="4" t="s">
        <v>28</v>
      </c>
      <c r="H653" s="4" t="s">
        <v>7829</v>
      </c>
      <c r="I653" s="4" t="s">
        <v>7516</v>
      </c>
      <c r="J653" s="4">
        <v>2025.0</v>
      </c>
      <c r="K653" s="4" t="s">
        <v>109</v>
      </c>
      <c r="L653" s="19">
        <v>47.15</v>
      </c>
      <c r="M653" s="4" t="s">
        <v>7517</v>
      </c>
      <c r="N653" s="7"/>
      <c r="O653" s="20" t="s">
        <v>3589</v>
      </c>
      <c r="P653" s="20" t="s">
        <v>8669</v>
      </c>
      <c r="Q653" s="20" t="s">
        <v>3591</v>
      </c>
    </row>
    <row r="654">
      <c r="A654" s="4" t="s">
        <v>11</v>
      </c>
      <c r="B654" s="4">
        <v>1.0775094E8</v>
      </c>
      <c r="C654" s="4" t="str">
        <f t="shared" si="1"/>
        <v>PSA107750940</v>
      </c>
      <c r="D654" s="4" t="s">
        <v>3439</v>
      </c>
      <c r="E654" s="4" t="s">
        <v>8589</v>
      </c>
      <c r="F654" s="4" t="s">
        <v>1919</v>
      </c>
      <c r="G654" s="4" t="s">
        <v>28</v>
      </c>
      <c r="H654" s="4" t="s">
        <v>7796</v>
      </c>
      <c r="I654" s="4" t="s">
        <v>7516</v>
      </c>
      <c r="J654" s="4">
        <v>2025.0</v>
      </c>
      <c r="K654" s="4" t="s">
        <v>109</v>
      </c>
      <c r="L654" s="19">
        <v>47.15</v>
      </c>
      <c r="M654" s="4" t="s">
        <v>7517</v>
      </c>
      <c r="N654" s="7"/>
      <c r="O654" s="20" t="s">
        <v>3648</v>
      </c>
      <c r="P654" s="20" t="s">
        <v>8670</v>
      </c>
      <c r="Q654" s="20" t="s">
        <v>3650</v>
      </c>
    </row>
    <row r="655">
      <c r="A655" s="4" t="s">
        <v>11</v>
      </c>
      <c r="B655" s="4">
        <v>1.03371828E8</v>
      </c>
      <c r="C655" s="4" t="str">
        <f t="shared" si="1"/>
        <v>PSA103371828</v>
      </c>
      <c r="D655" s="4" t="s">
        <v>3651</v>
      </c>
      <c r="E655" s="4" t="s">
        <v>8649</v>
      </c>
      <c r="F655" s="4" t="s">
        <v>424</v>
      </c>
      <c r="G655" s="4" t="s">
        <v>28</v>
      </c>
      <c r="H655" s="4" t="s">
        <v>8353</v>
      </c>
      <c r="I655" s="4" t="s">
        <v>7516</v>
      </c>
      <c r="J655" s="4">
        <v>2023.0</v>
      </c>
      <c r="K655" s="4" t="s">
        <v>109</v>
      </c>
      <c r="L655" s="19">
        <v>47.15</v>
      </c>
      <c r="M655" s="4" t="s">
        <v>7517</v>
      </c>
      <c r="N655" s="7"/>
      <c r="O655" s="20" t="s">
        <v>3652</v>
      </c>
      <c r="P655" s="20" t="s">
        <v>8671</v>
      </c>
      <c r="Q655" s="20" t="s">
        <v>3654</v>
      </c>
    </row>
    <row r="656">
      <c r="A656" s="4" t="s">
        <v>11</v>
      </c>
      <c r="B656" s="4">
        <v>1.10444409E8</v>
      </c>
      <c r="C656" s="4" t="str">
        <f t="shared" si="1"/>
        <v>PSA110444409</v>
      </c>
      <c r="D656" s="4" t="s">
        <v>238</v>
      </c>
      <c r="E656" s="4" t="s">
        <v>7643</v>
      </c>
      <c r="F656" s="4" t="s">
        <v>218</v>
      </c>
      <c r="G656" s="4" t="s">
        <v>116</v>
      </c>
      <c r="H656" s="4" t="s">
        <v>7703</v>
      </c>
      <c r="I656" s="4" t="s">
        <v>7516</v>
      </c>
      <c r="J656" s="4">
        <v>2023.0</v>
      </c>
      <c r="K656" s="4" t="s">
        <v>93</v>
      </c>
      <c r="L656" s="19">
        <v>47.15</v>
      </c>
      <c r="M656" s="4" t="s">
        <v>7517</v>
      </c>
      <c r="N656" s="7"/>
      <c r="O656" s="20" t="s">
        <v>3699</v>
      </c>
      <c r="P656" s="20" t="s">
        <v>8672</v>
      </c>
      <c r="Q656" s="20" t="s">
        <v>3701</v>
      </c>
    </row>
    <row r="657">
      <c r="A657" s="4" t="s">
        <v>11</v>
      </c>
      <c r="B657" s="4">
        <v>1.01877239E8</v>
      </c>
      <c r="C657" s="4" t="str">
        <f t="shared" si="1"/>
        <v>PSA101877239</v>
      </c>
      <c r="D657" s="4" t="s">
        <v>453</v>
      </c>
      <c r="E657" s="4" t="s">
        <v>7861</v>
      </c>
      <c r="F657" s="4" t="s">
        <v>264</v>
      </c>
      <c r="G657" s="4" t="s">
        <v>28</v>
      </c>
      <c r="H657" s="4" t="s">
        <v>7796</v>
      </c>
      <c r="I657" s="4" t="s">
        <v>7516</v>
      </c>
      <c r="J657" s="4">
        <v>2023.0</v>
      </c>
      <c r="K657" s="4" t="s">
        <v>109</v>
      </c>
      <c r="L657" s="19">
        <v>46.0</v>
      </c>
      <c r="M657" s="4" t="s">
        <v>7517</v>
      </c>
      <c r="N657" s="7"/>
      <c r="O657" s="20" t="s">
        <v>454</v>
      </c>
      <c r="P657" s="20" t="s">
        <v>8673</v>
      </c>
      <c r="Q657" s="20" t="s">
        <v>456</v>
      </c>
    </row>
    <row r="658">
      <c r="A658" s="4" t="s">
        <v>11</v>
      </c>
      <c r="B658" s="4">
        <v>1.09244752E8</v>
      </c>
      <c r="C658" s="4" t="str">
        <f t="shared" si="1"/>
        <v>PSA109244752</v>
      </c>
      <c r="D658" s="4" t="s">
        <v>576</v>
      </c>
      <c r="E658" s="4" t="s">
        <v>8674</v>
      </c>
      <c r="F658" s="4" t="s">
        <v>564</v>
      </c>
      <c r="G658" s="4" t="s">
        <v>28</v>
      </c>
      <c r="H658" s="4" t="s">
        <v>7644</v>
      </c>
      <c r="I658" s="4" t="s">
        <v>7516</v>
      </c>
      <c r="J658" s="4">
        <v>2024.0</v>
      </c>
      <c r="K658" s="4" t="s">
        <v>109</v>
      </c>
      <c r="L658" s="19">
        <v>46.0</v>
      </c>
      <c r="M658" s="4" t="s">
        <v>7517</v>
      </c>
      <c r="N658" s="7"/>
      <c r="O658" s="20" t="s">
        <v>577</v>
      </c>
      <c r="P658" s="20" t="s">
        <v>8675</v>
      </c>
      <c r="Q658" s="20" t="s">
        <v>579</v>
      </c>
    </row>
    <row r="659">
      <c r="A659" s="4" t="s">
        <v>11</v>
      </c>
      <c r="B659" s="4">
        <v>1.09592405E8</v>
      </c>
      <c r="C659" s="4" t="str">
        <f t="shared" si="1"/>
        <v>PSA109592405</v>
      </c>
      <c r="D659" s="4" t="s">
        <v>580</v>
      </c>
      <c r="E659" s="4" t="s">
        <v>7752</v>
      </c>
      <c r="F659" s="4" t="s">
        <v>243</v>
      </c>
      <c r="G659" s="4" t="s">
        <v>116</v>
      </c>
      <c r="H659" s="4" t="s">
        <v>7614</v>
      </c>
      <c r="I659" s="4" t="s">
        <v>7516</v>
      </c>
      <c r="J659" s="4">
        <v>2023.0</v>
      </c>
      <c r="K659" s="4" t="s">
        <v>93</v>
      </c>
      <c r="L659" s="19">
        <v>46.0</v>
      </c>
      <c r="M659" s="4" t="s">
        <v>7517</v>
      </c>
      <c r="N659" s="7"/>
      <c r="O659" s="20" t="s">
        <v>581</v>
      </c>
      <c r="P659" s="20" t="s">
        <v>8676</v>
      </c>
      <c r="Q659" s="20" t="s">
        <v>583</v>
      </c>
    </row>
    <row r="660">
      <c r="A660" s="4" t="s">
        <v>11</v>
      </c>
      <c r="B660" s="4">
        <v>1.07550902E8</v>
      </c>
      <c r="C660" s="4" t="str">
        <f t="shared" si="1"/>
        <v>PSA107550902</v>
      </c>
      <c r="D660" s="4" t="s">
        <v>883</v>
      </c>
      <c r="E660" s="4" t="s">
        <v>7880</v>
      </c>
      <c r="F660" s="4" t="s">
        <v>884</v>
      </c>
      <c r="G660" s="4" t="s">
        <v>28</v>
      </c>
      <c r="H660" s="4" t="s">
        <v>7796</v>
      </c>
      <c r="I660" s="4" t="s">
        <v>7516</v>
      </c>
      <c r="J660" s="4">
        <v>2024.0</v>
      </c>
      <c r="K660" s="4" t="s">
        <v>109</v>
      </c>
      <c r="L660" s="19">
        <v>46.0</v>
      </c>
      <c r="M660" s="4" t="s">
        <v>7517</v>
      </c>
      <c r="N660" s="7"/>
      <c r="O660" s="20" t="s">
        <v>885</v>
      </c>
      <c r="P660" s="20" t="s">
        <v>8677</v>
      </c>
      <c r="Q660" s="20" t="s">
        <v>887</v>
      </c>
    </row>
    <row r="661">
      <c r="A661" s="4" t="s">
        <v>11</v>
      </c>
      <c r="B661" s="4">
        <v>1.1122632E8</v>
      </c>
      <c r="C661" s="4" t="str">
        <f t="shared" si="1"/>
        <v>PSA111226320</v>
      </c>
      <c r="D661" s="4" t="s">
        <v>992</v>
      </c>
      <c r="E661" s="4" t="s">
        <v>8678</v>
      </c>
      <c r="F661" s="4" t="s">
        <v>355</v>
      </c>
      <c r="G661" s="4" t="s">
        <v>28</v>
      </c>
      <c r="H661" s="4" t="s">
        <v>8510</v>
      </c>
      <c r="I661" s="4" t="s">
        <v>7516</v>
      </c>
      <c r="J661" s="4">
        <v>2024.0</v>
      </c>
      <c r="K661" s="4" t="s">
        <v>93</v>
      </c>
      <c r="L661" s="19">
        <v>46.0</v>
      </c>
      <c r="M661" s="4" t="s">
        <v>7517</v>
      </c>
      <c r="N661" s="7"/>
      <c r="O661" s="20" t="s">
        <v>993</v>
      </c>
      <c r="P661" s="20" t="s">
        <v>8679</v>
      </c>
      <c r="Q661" s="20" t="s">
        <v>995</v>
      </c>
    </row>
    <row r="662">
      <c r="A662" s="4" t="s">
        <v>11</v>
      </c>
      <c r="B662" s="4">
        <v>1.15494302E8</v>
      </c>
      <c r="C662" s="4" t="str">
        <f t="shared" si="1"/>
        <v>PSA115494302</v>
      </c>
      <c r="D662" s="4" t="s">
        <v>1076</v>
      </c>
      <c r="E662" s="4" t="s">
        <v>8680</v>
      </c>
      <c r="F662" s="4" t="s">
        <v>522</v>
      </c>
      <c r="G662" s="4" t="s">
        <v>28</v>
      </c>
      <c r="H662" s="4" t="s">
        <v>7539</v>
      </c>
      <c r="I662" s="4" t="s">
        <v>7516</v>
      </c>
      <c r="J662" s="4">
        <v>2025.0</v>
      </c>
      <c r="K662" s="4" t="s">
        <v>93</v>
      </c>
      <c r="L662" s="19">
        <v>46.0</v>
      </c>
      <c r="M662" s="4" t="s">
        <v>7517</v>
      </c>
      <c r="N662" s="7"/>
      <c r="O662" s="20" t="s">
        <v>1077</v>
      </c>
      <c r="P662" s="20" t="s">
        <v>8681</v>
      </c>
      <c r="Q662" s="20" t="s">
        <v>1079</v>
      </c>
    </row>
    <row r="663">
      <c r="A663" s="4" t="s">
        <v>11</v>
      </c>
      <c r="B663" s="4">
        <v>8.2972018E7</v>
      </c>
      <c r="C663" s="4" t="str">
        <f t="shared" si="1"/>
        <v>PSA82972018</v>
      </c>
      <c r="D663" s="4" t="s">
        <v>1238</v>
      </c>
      <c r="E663" s="4" t="s">
        <v>8682</v>
      </c>
      <c r="F663" s="4" t="s">
        <v>527</v>
      </c>
      <c r="G663" s="4" t="s">
        <v>585</v>
      </c>
      <c r="H663" s="4" t="s">
        <v>7972</v>
      </c>
      <c r="I663" s="4" t="s">
        <v>7516</v>
      </c>
      <c r="J663" s="4">
        <v>2000.0</v>
      </c>
      <c r="K663" s="4" t="s">
        <v>93</v>
      </c>
      <c r="L663" s="19">
        <v>46.0</v>
      </c>
      <c r="M663" s="4" t="s">
        <v>7517</v>
      </c>
      <c r="N663" s="7"/>
      <c r="O663" s="20" t="s">
        <v>1239</v>
      </c>
      <c r="P663" s="20" t="s">
        <v>8683</v>
      </c>
      <c r="Q663" s="20" t="s">
        <v>1241</v>
      </c>
    </row>
    <row r="664">
      <c r="A664" s="4" t="s">
        <v>11</v>
      </c>
      <c r="B664" s="4">
        <v>7.1294367E7</v>
      </c>
      <c r="C664" s="4" t="str">
        <f t="shared" si="1"/>
        <v>PSA71294367</v>
      </c>
      <c r="D664" s="4" t="s">
        <v>1443</v>
      </c>
      <c r="E664" s="4" t="s">
        <v>8235</v>
      </c>
      <c r="F664" s="4" t="s">
        <v>1444</v>
      </c>
      <c r="G664" s="4" t="s">
        <v>116</v>
      </c>
      <c r="H664" s="4" t="s">
        <v>7539</v>
      </c>
      <c r="I664" s="4" t="s">
        <v>7516</v>
      </c>
      <c r="J664" s="4">
        <v>2000.0</v>
      </c>
      <c r="K664" s="4" t="s">
        <v>109</v>
      </c>
      <c r="L664" s="19">
        <v>46.0</v>
      </c>
      <c r="M664" s="4" t="s">
        <v>7517</v>
      </c>
      <c r="N664" s="7"/>
      <c r="O664" s="20" t="s">
        <v>1445</v>
      </c>
      <c r="P664" s="20" t="s">
        <v>8684</v>
      </c>
      <c r="Q664" s="20" t="s">
        <v>1447</v>
      </c>
    </row>
    <row r="665">
      <c r="A665" s="4" t="s">
        <v>11</v>
      </c>
      <c r="B665" s="4">
        <v>1.07733351E8</v>
      </c>
      <c r="C665" s="4" t="str">
        <f t="shared" si="1"/>
        <v>PSA107733351</v>
      </c>
      <c r="D665" s="4" t="s">
        <v>580</v>
      </c>
      <c r="E665" s="4" t="s">
        <v>7752</v>
      </c>
      <c r="F665" s="4" t="s">
        <v>243</v>
      </c>
      <c r="G665" s="4" t="s">
        <v>116</v>
      </c>
      <c r="H665" s="4" t="s">
        <v>7614</v>
      </c>
      <c r="I665" s="4" t="s">
        <v>7516</v>
      </c>
      <c r="J665" s="4">
        <v>2023.0</v>
      </c>
      <c r="K665" s="4" t="s">
        <v>93</v>
      </c>
      <c r="L665" s="19">
        <v>46.0</v>
      </c>
      <c r="M665" s="4" t="s">
        <v>7517</v>
      </c>
      <c r="N665" s="7"/>
      <c r="O665" s="20" t="s">
        <v>1923</v>
      </c>
      <c r="P665" s="20" t="s">
        <v>8685</v>
      </c>
      <c r="Q665" s="20" t="s">
        <v>1925</v>
      </c>
    </row>
    <row r="666">
      <c r="A666" s="4" t="s">
        <v>11</v>
      </c>
      <c r="B666" s="4">
        <v>1.09310297E8</v>
      </c>
      <c r="C666" s="4" t="str">
        <f t="shared" si="1"/>
        <v>PSA109310297</v>
      </c>
      <c r="D666" s="4" t="s">
        <v>2222</v>
      </c>
      <c r="E666" s="4" t="s">
        <v>7551</v>
      </c>
      <c r="F666" s="4" t="s">
        <v>360</v>
      </c>
      <c r="G666" s="4" t="s">
        <v>116</v>
      </c>
      <c r="H666" s="4" t="s">
        <v>8686</v>
      </c>
      <c r="I666" s="4" t="s">
        <v>7516</v>
      </c>
      <c r="J666" s="4">
        <v>2019.0</v>
      </c>
      <c r="K666" s="4" t="s">
        <v>93</v>
      </c>
      <c r="L666" s="19">
        <v>46.0</v>
      </c>
      <c r="M666" s="4" t="s">
        <v>7517</v>
      </c>
      <c r="N666" s="7"/>
      <c r="O666" s="20" t="s">
        <v>2223</v>
      </c>
      <c r="P666" s="20" t="s">
        <v>8687</v>
      </c>
      <c r="Q666" s="20" t="s">
        <v>2225</v>
      </c>
    </row>
    <row r="667">
      <c r="A667" s="4" t="s">
        <v>11</v>
      </c>
      <c r="B667" s="4">
        <v>1.093103E8</v>
      </c>
      <c r="C667" s="4" t="str">
        <f t="shared" si="1"/>
        <v>PSA109310300</v>
      </c>
      <c r="D667" s="4" t="s">
        <v>2222</v>
      </c>
      <c r="E667" s="4" t="s">
        <v>7551</v>
      </c>
      <c r="F667" s="4" t="s">
        <v>360</v>
      </c>
      <c r="G667" s="4" t="s">
        <v>116</v>
      </c>
      <c r="H667" s="4" t="s">
        <v>8686</v>
      </c>
      <c r="I667" s="4" t="s">
        <v>7516</v>
      </c>
      <c r="J667" s="4">
        <v>2019.0</v>
      </c>
      <c r="K667" s="4" t="s">
        <v>93</v>
      </c>
      <c r="L667" s="19">
        <v>46.0</v>
      </c>
      <c r="M667" s="4" t="s">
        <v>7517</v>
      </c>
      <c r="N667" s="7"/>
      <c r="O667" s="20" t="s">
        <v>2226</v>
      </c>
      <c r="P667" s="20" t="s">
        <v>8688</v>
      </c>
      <c r="Q667" s="20" t="s">
        <v>2228</v>
      </c>
    </row>
    <row r="668">
      <c r="A668" s="4" t="s">
        <v>11</v>
      </c>
      <c r="B668" s="4">
        <v>1.09310301E8</v>
      </c>
      <c r="C668" s="4" t="str">
        <f t="shared" si="1"/>
        <v>PSA109310301</v>
      </c>
      <c r="D668" s="4" t="s">
        <v>2222</v>
      </c>
      <c r="E668" s="4" t="s">
        <v>7551</v>
      </c>
      <c r="F668" s="4" t="s">
        <v>360</v>
      </c>
      <c r="G668" s="4" t="s">
        <v>116</v>
      </c>
      <c r="H668" s="4" t="s">
        <v>8686</v>
      </c>
      <c r="I668" s="4" t="s">
        <v>7516</v>
      </c>
      <c r="J668" s="4">
        <v>2019.0</v>
      </c>
      <c r="K668" s="4" t="s">
        <v>93</v>
      </c>
      <c r="L668" s="19">
        <v>46.0</v>
      </c>
      <c r="M668" s="4" t="s">
        <v>7517</v>
      </c>
      <c r="N668" s="7"/>
      <c r="O668" s="20" t="s">
        <v>2229</v>
      </c>
      <c r="P668" s="20" t="s">
        <v>8689</v>
      </c>
      <c r="Q668" s="20" t="s">
        <v>2231</v>
      </c>
    </row>
    <row r="669">
      <c r="A669" s="4" t="s">
        <v>11</v>
      </c>
      <c r="B669" s="4">
        <v>1.09310305E8</v>
      </c>
      <c r="C669" s="4" t="str">
        <f t="shared" si="1"/>
        <v>PSA109310305</v>
      </c>
      <c r="D669" s="4" t="s">
        <v>2222</v>
      </c>
      <c r="E669" s="4" t="s">
        <v>7551</v>
      </c>
      <c r="F669" s="4" t="s">
        <v>360</v>
      </c>
      <c r="G669" s="4" t="s">
        <v>116</v>
      </c>
      <c r="H669" s="4" t="s">
        <v>8686</v>
      </c>
      <c r="I669" s="4" t="s">
        <v>7516</v>
      </c>
      <c r="J669" s="4">
        <v>2019.0</v>
      </c>
      <c r="K669" s="4" t="s">
        <v>93</v>
      </c>
      <c r="L669" s="19">
        <v>46.0</v>
      </c>
      <c r="M669" s="4" t="s">
        <v>7517</v>
      </c>
      <c r="N669" s="7"/>
      <c r="O669" s="20" t="s">
        <v>2232</v>
      </c>
      <c r="P669" s="20" t="s">
        <v>8690</v>
      </c>
      <c r="Q669" s="20" t="s">
        <v>2234</v>
      </c>
    </row>
    <row r="670">
      <c r="A670" s="4" t="s">
        <v>11</v>
      </c>
      <c r="B670" s="4">
        <v>1.09310306E8</v>
      </c>
      <c r="C670" s="4" t="str">
        <f t="shared" si="1"/>
        <v>PSA109310306</v>
      </c>
      <c r="D670" s="4" t="s">
        <v>2222</v>
      </c>
      <c r="E670" s="4" t="s">
        <v>7551</v>
      </c>
      <c r="F670" s="4" t="s">
        <v>360</v>
      </c>
      <c r="G670" s="4" t="s">
        <v>116</v>
      </c>
      <c r="H670" s="4" t="s">
        <v>8686</v>
      </c>
      <c r="I670" s="4" t="s">
        <v>7516</v>
      </c>
      <c r="J670" s="4">
        <v>2019.0</v>
      </c>
      <c r="K670" s="4" t="s">
        <v>93</v>
      </c>
      <c r="L670" s="19">
        <v>46.0</v>
      </c>
      <c r="M670" s="4" t="s">
        <v>7517</v>
      </c>
      <c r="N670" s="7"/>
      <c r="O670" s="20" t="s">
        <v>2235</v>
      </c>
      <c r="P670" s="20" t="s">
        <v>8691</v>
      </c>
      <c r="Q670" s="20" t="s">
        <v>2237</v>
      </c>
    </row>
    <row r="671">
      <c r="A671" s="4" t="s">
        <v>11</v>
      </c>
      <c r="B671" s="4">
        <v>1.02415361E8</v>
      </c>
      <c r="C671" s="4" t="str">
        <f t="shared" si="1"/>
        <v>PSA102415361</v>
      </c>
      <c r="D671" s="4" t="s">
        <v>2556</v>
      </c>
      <c r="E671" s="4" t="s">
        <v>8692</v>
      </c>
      <c r="F671" s="4" t="s">
        <v>782</v>
      </c>
      <c r="G671" s="4" t="s">
        <v>28</v>
      </c>
      <c r="H671" s="4" t="s">
        <v>7878</v>
      </c>
      <c r="I671" s="4" t="s">
        <v>7516</v>
      </c>
      <c r="J671" s="4">
        <v>2022.0</v>
      </c>
      <c r="K671" s="4" t="s">
        <v>109</v>
      </c>
      <c r="L671" s="19">
        <v>46.0</v>
      </c>
      <c r="M671" s="4" t="s">
        <v>7517</v>
      </c>
      <c r="N671" s="7"/>
      <c r="O671" s="20" t="s">
        <v>2557</v>
      </c>
      <c r="P671" s="20" t="s">
        <v>8693</v>
      </c>
      <c r="Q671" s="20" t="s">
        <v>2559</v>
      </c>
    </row>
    <row r="672">
      <c r="A672" s="4" t="s">
        <v>11</v>
      </c>
      <c r="B672" s="4">
        <v>1.0241536E8</v>
      </c>
      <c r="C672" s="4" t="str">
        <f t="shared" si="1"/>
        <v>PSA102415360</v>
      </c>
      <c r="D672" s="4" t="s">
        <v>2556</v>
      </c>
      <c r="E672" s="4" t="s">
        <v>8692</v>
      </c>
      <c r="F672" s="4" t="s">
        <v>782</v>
      </c>
      <c r="G672" s="4" t="s">
        <v>28</v>
      </c>
      <c r="H672" s="4" t="s">
        <v>7878</v>
      </c>
      <c r="I672" s="4" t="s">
        <v>7516</v>
      </c>
      <c r="J672" s="4">
        <v>2022.0</v>
      </c>
      <c r="K672" s="4" t="s">
        <v>109</v>
      </c>
      <c r="L672" s="19">
        <v>46.0</v>
      </c>
      <c r="M672" s="4" t="s">
        <v>7517</v>
      </c>
      <c r="N672" s="7"/>
      <c r="O672" s="20" t="s">
        <v>2560</v>
      </c>
      <c r="P672" s="20" t="s">
        <v>8694</v>
      </c>
      <c r="Q672" s="20" t="s">
        <v>2562</v>
      </c>
    </row>
    <row r="673">
      <c r="A673" s="4" t="s">
        <v>11</v>
      </c>
      <c r="B673" s="4">
        <v>1.03371894E8</v>
      </c>
      <c r="C673" s="4" t="str">
        <f t="shared" si="1"/>
        <v>PSA103371894</v>
      </c>
      <c r="D673" s="4" t="s">
        <v>2779</v>
      </c>
      <c r="E673" s="4" t="s">
        <v>8695</v>
      </c>
      <c r="F673" s="4" t="s">
        <v>2780</v>
      </c>
      <c r="G673" s="4" t="s">
        <v>28</v>
      </c>
      <c r="H673" s="4" t="s">
        <v>8696</v>
      </c>
      <c r="I673" s="4" t="s">
        <v>7516</v>
      </c>
      <c r="J673" s="4">
        <v>2020.0</v>
      </c>
      <c r="K673" s="4" t="s">
        <v>109</v>
      </c>
      <c r="L673" s="19">
        <v>46.0</v>
      </c>
      <c r="M673" s="4" t="s">
        <v>7517</v>
      </c>
      <c r="N673" s="7"/>
      <c r="O673" s="20" t="s">
        <v>2781</v>
      </c>
      <c r="P673" s="20" t="s">
        <v>8697</v>
      </c>
      <c r="Q673" s="20" t="s">
        <v>2783</v>
      </c>
    </row>
    <row r="674">
      <c r="A674" s="4" t="s">
        <v>11</v>
      </c>
      <c r="B674" s="4">
        <v>1.09061879E8</v>
      </c>
      <c r="C674" s="4" t="str">
        <f t="shared" si="1"/>
        <v>PSA109061879</v>
      </c>
      <c r="D674" s="4" t="s">
        <v>2849</v>
      </c>
      <c r="E674" s="4" t="s">
        <v>8698</v>
      </c>
      <c r="F674" s="4" t="s">
        <v>2462</v>
      </c>
      <c r="G674" s="4" t="s">
        <v>28</v>
      </c>
      <c r="H674" s="4" t="s">
        <v>7913</v>
      </c>
      <c r="I674" s="4" t="s">
        <v>7516</v>
      </c>
      <c r="J674" s="4">
        <v>2021.0</v>
      </c>
      <c r="K674" s="4" t="s">
        <v>109</v>
      </c>
      <c r="L674" s="19">
        <v>46.0</v>
      </c>
      <c r="M674" s="4" t="s">
        <v>7517</v>
      </c>
      <c r="N674" s="7"/>
      <c r="O674" s="20" t="s">
        <v>2850</v>
      </c>
      <c r="P674" s="20" t="s">
        <v>8699</v>
      </c>
      <c r="Q674" s="20" t="s">
        <v>2852</v>
      </c>
    </row>
    <row r="675">
      <c r="A675" s="4" t="s">
        <v>11</v>
      </c>
      <c r="B675" s="4">
        <v>1.01062703E8</v>
      </c>
      <c r="C675" s="4" t="str">
        <f t="shared" si="1"/>
        <v>PSA101062703</v>
      </c>
      <c r="D675" s="4" t="s">
        <v>2900</v>
      </c>
      <c r="E675" s="4" t="s">
        <v>8450</v>
      </c>
      <c r="F675" s="4" t="s">
        <v>2462</v>
      </c>
      <c r="G675" s="4" t="s">
        <v>116</v>
      </c>
      <c r="H675" s="4" t="s">
        <v>7913</v>
      </c>
      <c r="I675" s="4" t="s">
        <v>7516</v>
      </c>
      <c r="J675" s="4">
        <v>2021.0</v>
      </c>
      <c r="K675" s="4" t="s">
        <v>109</v>
      </c>
      <c r="L675" s="19">
        <v>46.0</v>
      </c>
      <c r="M675" s="4" t="s">
        <v>7517</v>
      </c>
      <c r="N675" s="7"/>
      <c r="O675" s="20" t="s">
        <v>2901</v>
      </c>
      <c r="P675" s="20" t="s">
        <v>8700</v>
      </c>
      <c r="Q675" s="20" t="s">
        <v>2903</v>
      </c>
    </row>
    <row r="676">
      <c r="A676" s="4" t="s">
        <v>11</v>
      </c>
      <c r="B676" s="4">
        <v>1.03347655E8</v>
      </c>
      <c r="C676" s="4" t="str">
        <f t="shared" si="1"/>
        <v>PSA103347655</v>
      </c>
      <c r="D676" s="4" t="s">
        <v>3057</v>
      </c>
      <c r="E676" s="4" t="s">
        <v>8701</v>
      </c>
      <c r="F676" s="4" t="s">
        <v>972</v>
      </c>
      <c r="G676" s="4" t="s">
        <v>28</v>
      </c>
      <c r="H676" s="4" t="s">
        <v>8269</v>
      </c>
      <c r="I676" s="4" t="s">
        <v>7516</v>
      </c>
      <c r="J676" s="4">
        <v>2022.0</v>
      </c>
      <c r="K676" s="4" t="s">
        <v>109</v>
      </c>
      <c r="L676" s="19">
        <v>46.0</v>
      </c>
      <c r="M676" s="4" t="s">
        <v>7517</v>
      </c>
      <c r="N676" s="7"/>
      <c r="O676" s="20" t="s">
        <v>3058</v>
      </c>
      <c r="P676" s="20" t="s">
        <v>8702</v>
      </c>
      <c r="Q676" s="20" t="s">
        <v>3060</v>
      </c>
    </row>
    <row r="677">
      <c r="A677" s="4" t="s">
        <v>11</v>
      </c>
      <c r="B677" s="4">
        <v>1.03347656E8</v>
      </c>
      <c r="C677" s="4" t="str">
        <f t="shared" si="1"/>
        <v>PSA103347656</v>
      </c>
      <c r="D677" s="4" t="s">
        <v>3057</v>
      </c>
      <c r="E677" s="4" t="s">
        <v>8701</v>
      </c>
      <c r="F677" s="4" t="s">
        <v>972</v>
      </c>
      <c r="G677" s="4" t="s">
        <v>28</v>
      </c>
      <c r="H677" s="4" t="s">
        <v>8269</v>
      </c>
      <c r="I677" s="4" t="s">
        <v>7516</v>
      </c>
      <c r="J677" s="4">
        <v>2022.0</v>
      </c>
      <c r="K677" s="4" t="s">
        <v>109</v>
      </c>
      <c r="L677" s="19">
        <v>46.0</v>
      </c>
      <c r="M677" s="4" t="s">
        <v>7517</v>
      </c>
      <c r="N677" s="7"/>
      <c r="O677" s="20" t="s">
        <v>3061</v>
      </c>
      <c r="P677" s="20" t="s">
        <v>8703</v>
      </c>
      <c r="Q677" s="20" t="s">
        <v>3063</v>
      </c>
    </row>
    <row r="678">
      <c r="A678" s="4" t="s">
        <v>11</v>
      </c>
      <c r="B678" s="4">
        <v>1.03347657E8</v>
      </c>
      <c r="C678" s="4" t="str">
        <f t="shared" si="1"/>
        <v>PSA103347657</v>
      </c>
      <c r="D678" s="4" t="s">
        <v>3057</v>
      </c>
      <c r="E678" s="4" t="s">
        <v>8701</v>
      </c>
      <c r="F678" s="4" t="s">
        <v>972</v>
      </c>
      <c r="G678" s="4" t="s">
        <v>28</v>
      </c>
      <c r="H678" s="4" t="s">
        <v>8269</v>
      </c>
      <c r="I678" s="4" t="s">
        <v>7516</v>
      </c>
      <c r="J678" s="4">
        <v>2022.0</v>
      </c>
      <c r="K678" s="4" t="s">
        <v>109</v>
      </c>
      <c r="L678" s="19">
        <v>46.0</v>
      </c>
      <c r="M678" s="4" t="s">
        <v>7517</v>
      </c>
      <c r="N678" s="7"/>
      <c r="O678" s="20" t="s">
        <v>3064</v>
      </c>
      <c r="P678" s="20" t="s">
        <v>8704</v>
      </c>
      <c r="Q678" s="20" t="s">
        <v>3066</v>
      </c>
    </row>
    <row r="679">
      <c r="A679" s="4" t="s">
        <v>11</v>
      </c>
      <c r="B679" s="4">
        <v>1.03347658E8</v>
      </c>
      <c r="C679" s="4" t="str">
        <f t="shared" si="1"/>
        <v>PSA103347658</v>
      </c>
      <c r="D679" s="4" t="s">
        <v>3057</v>
      </c>
      <c r="E679" s="4" t="s">
        <v>8701</v>
      </c>
      <c r="F679" s="4" t="s">
        <v>972</v>
      </c>
      <c r="G679" s="4" t="s">
        <v>28</v>
      </c>
      <c r="H679" s="4" t="s">
        <v>8269</v>
      </c>
      <c r="I679" s="4" t="s">
        <v>7516</v>
      </c>
      <c r="J679" s="4">
        <v>2022.0</v>
      </c>
      <c r="K679" s="4" t="s">
        <v>109</v>
      </c>
      <c r="L679" s="19">
        <v>46.0</v>
      </c>
      <c r="M679" s="4" t="s">
        <v>7517</v>
      </c>
      <c r="N679" s="7"/>
      <c r="O679" s="20" t="s">
        <v>3067</v>
      </c>
      <c r="P679" s="20" t="s">
        <v>8705</v>
      </c>
      <c r="Q679" s="20" t="s">
        <v>3069</v>
      </c>
    </row>
    <row r="680">
      <c r="A680" s="4" t="s">
        <v>11</v>
      </c>
      <c r="B680" s="4">
        <v>1.0159718E8</v>
      </c>
      <c r="C680" s="4" t="str">
        <f t="shared" si="1"/>
        <v>PSA101597180</v>
      </c>
      <c r="D680" s="4" t="s">
        <v>3057</v>
      </c>
      <c r="E680" s="4" t="s">
        <v>8701</v>
      </c>
      <c r="F680" s="4" t="s">
        <v>972</v>
      </c>
      <c r="G680" s="4" t="s">
        <v>28</v>
      </c>
      <c r="H680" s="4" t="s">
        <v>8269</v>
      </c>
      <c r="I680" s="4" t="s">
        <v>7516</v>
      </c>
      <c r="J680" s="4">
        <v>2022.0</v>
      </c>
      <c r="K680" s="4" t="s">
        <v>109</v>
      </c>
      <c r="L680" s="19">
        <v>46.0</v>
      </c>
      <c r="M680" s="4" t="s">
        <v>7517</v>
      </c>
      <c r="N680" s="7"/>
      <c r="O680" s="20" t="s">
        <v>3070</v>
      </c>
      <c r="P680" s="20" t="s">
        <v>8706</v>
      </c>
      <c r="Q680" s="20" t="s">
        <v>3072</v>
      </c>
    </row>
    <row r="681">
      <c r="A681" s="4" t="s">
        <v>11</v>
      </c>
      <c r="B681" s="4">
        <v>1.03347654E8</v>
      </c>
      <c r="C681" s="4" t="str">
        <f t="shared" si="1"/>
        <v>PSA103347654</v>
      </c>
      <c r="D681" s="4" t="s">
        <v>3057</v>
      </c>
      <c r="E681" s="4" t="s">
        <v>8701</v>
      </c>
      <c r="F681" s="4" t="s">
        <v>972</v>
      </c>
      <c r="G681" s="4" t="s">
        <v>28</v>
      </c>
      <c r="H681" s="4" t="s">
        <v>8269</v>
      </c>
      <c r="I681" s="4" t="s">
        <v>7516</v>
      </c>
      <c r="J681" s="4">
        <v>2022.0</v>
      </c>
      <c r="K681" s="4" t="s">
        <v>109</v>
      </c>
      <c r="L681" s="19">
        <v>46.0</v>
      </c>
      <c r="M681" s="4" t="s">
        <v>7517</v>
      </c>
      <c r="N681" s="7"/>
      <c r="O681" s="20" t="s">
        <v>3073</v>
      </c>
      <c r="P681" s="20" t="s">
        <v>8707</v>
      </c>
      <c r="Q681" s="20" t="s">
        <v>3075</v>
      </c>
    </row>
    <row r="682">
      <c r="A682" s="4" t="s">
        <v>11</v>
      </c>
      <c r="B682" s="4">
        <v>1.0334766E8</v>
      </c>
      <c r="C682" s="4" t="str">
        <f t="shared" si="1"/>
        <v>PSA103347660</v>
      </c>
      <c r="D682" s="4" t="s">
        <v>3057</v>
      </c>
      <c r="E682" s="4" t="s">
        <v>8701</v>
      </c>
      <c r="F682" s="4" t="s">
        <v>972</v>
      </c>
      <c r="G682" s="4" t="s">
        <v>28</v>
      </c>
      <c r="H682" s="4" t="s">
        <v>8269</v>
      </c>
      <c r="I682" s="4" t="s">
        <v>7516</v>
      </c>
      <c r="J682" s="4">
        <v>2022.0</v>
      </c>
      <c r="K682" s="4" t="s">
        <v>109</v>
      </c>
      <c r="L682" s="19">
        <v>46.0</v>
      </c>
      <c r="M682" s="4" t="s">
        <v>7517</v>
      </c>
      <c r="N682" s="7"/>
      <c r="O682" s="20" t="s">
        <v>3100</v>
      </c>
      <c r="P682" s="20" t="s">
        <v>8708</v>
      </c>
      <c r="Q682" s="20" t="s">
        <v>3102</v>
      </c>
    </row>
    <row r="683">
      <c r="A683" s="4" t="s">
        <v>11</v>
      </c>
      <c r="B683" s="4">
        <v>1.03347659E8</v>
      </c>
      <c r="C683" s="4" t="str">
        <f t="shared" si="1"/>
        <v>PSA103347659</v>
      </c>
      <c r="D683" s="4" t="s">
        <v>3057</v>
      </c>
      <c r="E683" s="4" t="s">
        <v>8701</v>
      </c>
      <c r="F683" s="4" t="s">
        <v>972</v>
      </c>
      <c r="G683" s="4" t="s">
        <v>28</v>
      </c>
      <c r="H683" s="4" t="s">
        <v>8269</v>
      </c>
      <c r="I683" s="4" t="s">
        <v>7516</v>
      </c>
      <c r="J683" s="4">
        <v>2022.0</v>
      </c>
      <c r="K683" s="4" t="s">
        <v>109</v>
      </c>
      <c r="L683" s="19">
        <v>46.0</v>
      </c>
      <c r="M683" s="4" t="s">
        <v>7517</v>
      </c>
      <c r="N683" s="7"/>
      <c r="O683" s="20" t="s">
        <v>3103</v>
      </c>
      <c r="P683" s="20" t="s">
        <v>8709</v>
      </c>
      <c r="Q683" s="20" t="s">
        <v>3105</v>
      </c>
    </row>
    <row r="684">
      <c r="A684" s="4" t="s">
        <v>11</v>
      </c>
      <c r="B684" s="4">
        <v>1.09160231E8</v>
      </c>
      <c r="C684" s="4" t="str">
        <f t="shared" si="1"/>
        <v>PSA109160231</v>
      </c>
      <c r="D684" s="4" t="s">
        <v>3188</v>
      </c>
      <c r="E684" s="4" t="s">
        <v>8655</v>
      </c>
      <c r="F684" s="4" t="s">
        <v>3189</v>
      </c>
      <c r="G684" s="4" t="s">
        <v>28</v>
      </c>
      <c r="H684" s="4" t="s">
        <v>7539</v>
      </c>
      <c r="I684" s="4" t="s">
        <v>7516</v>
      </c>
      <c r="J684" s="4">
        <v>2025.0</v>
      </c>
      <c r="K684" s="4" t="s">
        <v>109</v>
      </c>
      <c r="L684" s="19">
        <v>46.0</v>
      </c>
      <c r="M684" s="4" t="s">
        <v>7517</v>
      </c>
      <c r="N684" s="7"/>
      <c r="O684" s="20" t="s">
        <v>3223</v>
      </c>
      <c r="P684" s="20" t="s">
        <v>8710</v>
      </c>
      <c r="Q684" s="20" t="s">
        <v>3225</v>
      </c>
    </row>
    <row r="685">
      <c r="A685" s="4" t="s">
        <v>11</v>
      </c>
      <c r="B685" s="4">
        <v>1.07750931E8</v>
      </c>
      <c r="C685" s="4" t="str">
        <f t="shared" si="1"/>
        <v>PSA107750931</v>
      </c>
      <c r="D685" s="4" t="s">
        <v>3271</v>
      </c>
      <c r="E685" s="4" t="s">
        <v>8711</v>
      </c>
      <c r="F685" s="4" t="s">
        <v>1919</v>
      </c>
      <c r="G685" s="4" t="s">
        <v>28</v>
      </c>
      <c r="H685" s="4" t="s">
        <v>7796</v>
      </c>
      <c r="I685" s="4" t="s">
        <v>7516</v>
      </c>
      <c r="J685" s="4">
        <v>2025.0</v>
      </c>
      <c r="K685" s="4" t="s">
        <v>109</v>
      </c>
      <c r="L685" s="19">
        <v>46.0</v>
      </c>
      <c r="M685" s="4" t="s">
        <v>7517</v>
      </c>
      <c r="N685" s="7"/>
      <c r="O685" s="20" t="s">
        <v>3272</v>
      </c>
      <c r="P685" s="20" t="s">
        <v>8712</v>
      </c>
      <c r="Q685" s="20" t="s">
        <v>3274</v>
      </c>
    </row>
    <row r="686">
      <c r="A686" s="4" t="s">
        <v>11</v>
      </c>
      <c r="B686" s="4">
        <v>1.07750933E8</v>
      </c>
      <c r="C686" s="4" t="str">
        <f t="shared" si="1"/>
        <v>PSA107750933</v>
      </c>
      <c r="D686" s="4" t="s">
        <v>3271</v>
      </c>
      <c r="E686" s="4" t="s">
        <v>8711</v>
      </c>
      <c r="F686" s="4" t="s">
        <v>1919</v>
      </c>
      <c r="G686" s="4" t="s">
        <v>28</v>
      </c>
      <c r="H686" s="4" t="s">
        <v>7796</v>
      </c>
      <c r="I686" s="4" t="s">
        <v>7516</v>
      </c>
      <c r="J686" s="4">
        <v>2025.0</v>
      </c>
      <c r="K686" s="4" t="s">
        <v>109</v>
      </c>
      <c r="L686" s="19">
        <v>46.0</v>
      </c>
      <c r="M686" s="4" t="s">
        <v>7517</v>
      </c>
      <c r="N686" s="7"/>
      <c r="O686" s="20" t="s">
        <v>3275</v>
      </c>
      <c r="P686" s="20" t="s">
        <v>8713</v>
      </c>
      <c r="Q686" s="20" t="s">
        <v>3277</v>
      </c>
    </row>
    <row r="687">
      <c r="A687" s="4" t="s">
        <v>11</v>
      </c>
      <c r="B687" s="4">
        <v>1.0775093E8</v>
      </c>
      <c r="C687" s="4" t="str">
        <f t="shared" si="1"/>
        <v>PSA107750930</v>
      </c>
      <c r="D687" s="4" t="s">
        <v>3271</v>
      </c>
      <c r="E687" s="4" t="s">
        <v>8711</v>
      </c>
      <c r="F687" s="4" t="s">
        <v>1919</v>
      </c>
      <c r="G687" s="4" t="s">
        <v>28</v>
      </c>
      <c r="H687" s="4" t="s">
        <v>7796</v>
      </c>
      <c r="I687" s="4" t="s">
        <v>7516</v>
      </c>
      <c r="J687" s="4">
        <v>2025.0</v>
      </c>
      <c r="K687" s="4" t="s">
        <v>109</v>
      </c>
      <c r="L687" s="19">
        <v>46.0</v>
      </c>
      <c r="M687" s="4" t="s">
        <v>7517</v>
      </c>
      <c r="N687" s="7"/>
      <c r="O687" s="20" t="s">
        <v>3278</v>
      </c>
      <c r="P687" s="20" t="s">
        <v>8714</v>
      </c>
      <c r="Q687" s="20" t="s">
        <v>3280</v>
      </c>
    </row>
    <row r="688">
      <c r="A688" s="4" t="s">
        <v>11</v>
      </c>
      <c r="B688" s="4">
        <v>1.07750932E8</v>
      </c>
      <c r="C688" s="4" t="str">
        <f t="shared" si="1"/>
        <v>PSA107750932</v>
      </c>
      <c r="D688" s="4" t="s">
        <v>3271</v>
      </c>
      <c r="E688" s="4" t="s">
        <v>8711</v>
      </c>
      <c r="F688" s="4" t="s">
        <v>1919</v>
      </c>
      <c r="G688" s="4" t="s">
        <v>28</v>
      </c>
      <c r="H688" s="4" t="s">
        <v>7796</v>
      </c>
      <c r="I688" s="4" t="s">
        <v>7516</v>
      </c>
      <c r="J688" s="4">
        <v>2025.0</v>
      </c>
      <c r="K688" s="4" t="s">
        <v>109</v>
      </c>
      <c r="L688" s="19">
        <v>46.0</v>
      </c>
      <c r="M688" s="4" t="s">
        <v>7517</v>
      </c>
      <c r="N688" s="7"/>
      <c r="O688" s="20" t="s">
        <v>3281</v>
      </c>
      <c r="P688" s="20" t="s">
        <v>8715</v>
      </c>
      <c r="Q688" s="20" t="s">
        <v>3283</v>
      </c>
    </row>
    <row r="689">
      <c r="A689" s="4" t="s">
        <v>11</v>
      </c>
      <c r="B689" s="4">
        <v>1.07750929E8</v>
      </c>
      <c r="C689" s="4" t="str">
        <f t="shared" si="1"/>
        <v>PSA107750929</v>
      </c>
      <c r="D689" s="4" t="s">
        <v>3271</v>
      </c>
      <c r="E689" s="4" t="s">
        <v>8711</v>
      </c>
      <c r="F689" s="4" t="s">
        <v>1919</v>
      </c>
      <c r="G689" s="4" t="s">
        <v>28</v>
      </c>
      <c r="H689" s="4" t="s">
        <v>7796</v>
      </c>
      <c r="I689" s="4" t="s">
        <v>7516</v>
      </c>
      <c r="J689" s="4">
        <v>2025.0</v>
      </c>
      <c r="K689" s="4" t="s">
        <v>109</v>
      </c>
      <c r="L689" s="19">
        <v>46.0</v>
      </c>
      <c r="M689" s="4" t="s">
        <v>7517</v>
      </c>
      <c r="N689" s="7"/>
      <c r="O689" s="20" t="s">
        <v>3284</v>
      </c>
      <c r="P689" s="20" t="s">
        <v>8716</v>
      </c>
      <c r="Q689" s="20" t="s">
        <v>3286</v>
      </c>
    </row>
    <row r="690">
      <c r="A690" s="4" t="s">
        <v>11</v>
      </c>
      <c r="B690" s="4">
        <v>1.0617701E8</v>
      </c>
      <c r="C690" s="4" t="str">
        <f t="shared" si="1"/>
        <v>PSA106177010</v>
      </c>
      <c r="D690" s="4" t="s">
        <v>3439</v>
      </c>
      <c r="E690" s="4" t="s">
        <v>8589</v>
      </c>
      <c r="F690" s="4" t="s">
        <v>1919</v>
      </c>
      <c r="G690" s="4" t="s">
        <v>28</v>
      </c>
      <c r="H690" s="4" t="s">
        <v>7796</v>
      </c>
      <c r="I690" s="4" t="s">
        <v>7516</v>
      </c>
      <c r="J690" s="4">
        <v>2025.0</v>
      </c>
      <c r="K690" s="4" t="s">
        <v>109</v>
      </c>
      <c r="L690" s="19">
        <v>46.0</v>
      </c>
      <c r="M690" s="4" t="s">
        <v>7517</v>
      </c>
      <c r="N690" s="7"/>
      <c r="O690" s="20" t="s">
        <v>3440</v>
      </c>
      <c r="P690" s="20" t="s">
        <v>8717</v>
      </c>
      <c r="Q690" s="20" t="s">
        <v>3442</v>
      </c>
    </row>
    <row r="691">
      <c r="A691" s="4" t="s">
        <v>11</v>
      </c>
      <c r="B691" s="4">
        <v>1.06177009E8</v>
      </c>
      <c r="C691" s="4" t="str">
        <f t="shared" si="1"/>
        <v>PSA106177009</v>
      </c>
      <c r="D691" s="4" t="s">
        <v>3439</v>
      </c>
      <c r="E691" s="4" t="s">
        <v>8589</v>
      </c>
      <c r="F691" s="4" t="s">
        <v>1919</v>
      </c>
      <c r="G691" s="4" t="s">
        <v>28</v>
      </c>
      <c r="H691" s="4" t="s">
        <v>7796</v>
      </c>
      <c r="I691" s="4" t="s">
        <v>7516</v>
      </c>
      <c r="J691" s="4">
        <v>2025.0</v>
      </c>
      <c r="K691" s="4" t="s">
        <v>109</v>
      </c>
      <c r="L691" s="19">
        <v>46.0</v>
      </c>
      <c r="M691" s="4" t="s">
        <v>7517</v>
      </c>
      <c r="N691" s="7"/>
      <c r="O691" s="20" t="s">
        <v>3443</v>
      </c>
      <c r="P691" s="20" t="s">
        <v>8718</v>
      </c>
      <c r="Q691" s="20" t="s">
        <v>3445</v>
      </c>
    </row>
    <row r="692">
      <c r="A692" s="4" t="s">
        <v>11</v>
      </c>
      <c r="B692" s="4">
        <v>1.07750942E8</v>
      </c>
      <c r="C692" s="4" t="str">
        <f t="shared" si="1"/>
        <v>PSA107750942</v>
      </c>
      <c r="D692" s="4" t="s">
        <v>3439</v>
      </c>
      <c r="E692" s="4" t="s">
        <v>8589</v>
      </c>
      <c r="F692" s="4" t="s">
        <v>1919</v>
      </c>
      <c r="G692" s="4" t="s">
        <v>28</v>
      </c>
      <c r="H692" s="4" t="s">
        <v>7796</v>
      </c>
      <c r="I692" s="4" t="s">
        <v>7516</v>
      </c>
      <c r="J692" s="4">
        <v>2025.0</v>
      </c>
      <c r="K692" s="4" t="s">
        <v>109</v>
      </c>
      <c r="L692" s="19">
        <v>46.0</v>
      </c>
      <c r="M692" s="4" t="s">
        <v>7517</v>
      </c>
      <c r="N692" s="7"/>
      <c r="O692" s="20" t="s">
        <v>3446</v>
      </c>
      <c r="P692" s="20" t="s">
        <v>8719</v>
      </c>
      <c r="Q692" s="20" t="s">
        <v>3448</v>
      </c>
    </row>
    <row r="693">
      <c r="A693" s="4" t="s">
        <v>11</v>
      </c>
      <c r="B693" s="4">
        <v>1.06177008E8</v>
      </c>
      <c r="C693" s="4" t="str">
        <f t="shared" si="1"/>
        <v>PSA106177008</v>
      </c>
      <c r="D693" s="4" t="s">
        <v>3439</v>
      </c>
      <c r="E693" s="4" t="s">
        <v>8589</v>
      </c>
      <c r="F693" s="4" t="s">
        <v>1919</v>
      </c>
      <c r="G693" s="4" t="s">
        <v>28</v>
      </c>
      <c r="H693" s="4" t="s">
        <v>7796</v>
      </c>
      <c r="I693" s="4" t="s">
        <v>7516</v>
      </c>
      <c r="J693" s="4">
        <v>2025.0</v>
      </c>
      <c r="K693" s="4" t="s">
        <v>109</v>
      </c>
      <c r="L693" s="19">
        <v>46.0</v>
      </c>
      <c r="M693" s="4" t="s">
        <v>7517</v>
      </c>
      <c r="N693" s="7"/>
      <c r="O693" s="20" t="s">
        <v>3449</v>
      </c>
      <c r="P693" s="20" t="s">
        <v>8720</v>
      </c>
      <c r="Q693" s="20" t="s">
        <v>3451</v>
      </c>
    </row>
    <row r="694">
      <c r="A694" s="4" t="s">
        <v>11</v>
      </c>
      <c r="B694" s="4">
        <v>1.07751013E8</v>
      </c>
      <c r="C694" s="4" t="str">
        <f t="shared" si="1"/>
        <v>PSA107751013</v>
      </c>
      <c r="D694" s="4" t="s">
        <v>3493</v>
      </c>
      <c r="E694" s="4" t="s">
        <v>7716</v>
      </c>
      <c r="F694" s="4" t="s">
        <v>1919</v>
      </c>
      <c r="G694" s="4" t="s">
        <v>28</v>
      </c>
      <c r="H694" s="4" t="s">
        <v>7829</v>
      </c>
      <c r="I694" s="4" t="s">
        <v>7516</v>
      </c>
      <c r="J694" s="4">
        <v>2025.0</v>
      </c>
      <c r="K694" s="4" t="s">
        <v>109</v>
      </c>
      <c r="L694" s="19">
        <v>46.0</v>
      </c>
      <c r="M694" s="4" t="s">
        <v>7517</v>
      </c>
      <c r="N694" s="7"/>
      <c r="O694" s="20" t="s">
        <v>3494</v>
      </c>
      <c r="P694" s="20" t="s">
        <v>8721</v>
      </c>
      <c r="Q694" s="20" t="s">
        <v>3496</v>
      </c>
    </row>
    <row r="695">
      <c r="A695" s="4" t="s">
        <v>11</v>
      </c>
      <c r="B695" s="4">
        <v>1.09254041E8</v>
      </c>
      <c r="C695" s="4" t="str">
        <f t="shared" si="1"/>
        <v>PSA109254041</v>
      </c>
      <c r="D695" s="4" t="s">
        <v>3551</v>
      </c>
      <c r="E695" s="4" t="s">
        <v>8722</v>
      </c>
      <c r="F695" s="4" t="s">
        <v>564</v>
      </c>
      <c r="G695" s="4" t="s">
        <v>28</v>
      </c>
      <c r="H695" s="4" t="s">
        <v>7644</v>
      </c>
      <c r="I695" s="4" t="s">
        <v>7516</v>
      </c>
      <c r="J695" s="4">
        <v>2024.0</v>
      </c>
      <c r="K695" s="4" t="s">
        <v>109</v>
      </c>
      <c r="L695" s="19">
        <v>46.0</v>
      </c>
      <c r="M695" s="4" t="s">
        <v>7517</v>
      </c>
      <c r="N695" s="7"/>
      <c r="O695" s="20" t="s">
        <v>3552</v>
      </c>
      <c r="P695" s="20" t="s">
        <v>8723</v>
      </c>
      <c r="Q695" s="20" t="s">
        <v>3554</v>
      </c>
    </row>
    <row r="696">
      <c r="A696" s="4" t="s">
        <v>11</v>
      </c>
      <c r="B696" s="4">
        <v>1.07750893E8</v>
      </c>
      <c r="C696" s="4" t="str">
        <f t="shared" si="1"/>
        <v>PSA107750893</v>
      </c>
      <c r="D696" s="4" t="s">
        <v>3551</v>
      </c>
      <c r="E696" s="4" t="s">
        <v>8722</v>
      </c>
      <c r="F696" s="4" t="s">
        <v>564</v>
      </c>
      <c r="G696" s="4" t="s">
        <v>28</v>
      </c>
      <c r="H696" s="4" t="s">
        <v>7644</v>
      </c>
      <c r="I696" s="4" t="s">
        <v>7516</v>
      </c>
      <c r="J696" s="4">
        <v>2024.0</v>
      </c>
      <c r="K696" s="4" t="s">
        <v>109</v>
      </c>
      <c r="L696" s="19">
        <v>46.0</v>
      </c>
      <c r="M696" s="4" t="s">
        <v>7517</v>
      </c>
      <c r="N696" s="7"/>
      <c r="O696" s="20" t="s">
        <v>3555</v>
      </c>
      <c r="P696" s="20" t="s">
        <v>8724</v>
      </c>
      <c r="Q696" s="20" t="s">
        <v>3557</v>
      </c>
    </row>
    <row r="697">
      <c r="A697" s="4" t="s">
        <v>11</v>
      </c>
      <c r="B697" s="4">
        <v>1.07750895E8</v>
      </c>
      <c r="C697" s="4" t="str">
        <f t="shared" si="1"/>
        <v>PSA107750895</v>
      </c>
      <c r="D697" s="4" t="s">
        <v>3551</v>
      </c>
      <c r="E697" s="4" t="s">
        <v>8722</v>
      </c>
      <c r="F697" s="4" t="s">
        <v>564</v>
      </c>
      <c r="G697" s="4" t="s">
        <v>28</v>
      </c>
      <c r="H697" s="4" t="s">
        <v>7644</v>
      </c>
      <c r="I697" s="4" t="s">
        <v>7516</v>
      </c>
      <c r="J697" s="4">
        <v>2024.0</v>
      </c>
      <c r="K697" s="4" t="s">
        <v>109</v>
      </c>
      <c r="L697" s="19">
        <v>46.0</v>
      </c>
      <c r="M697" s="4" t="s">
        <v>7517</v>
      </c>
      <c r="N697" s="7"/>
      <c r="O697" s="20" t="s">
        <v>3558</v>
      </c>
      <c r="P697" s="20" t="s">
        <v>8725</v>
      </c>
      <c r="Q697" s="20" t="s">
        <v>3560</v>
      </c>
    </row>
    <row r="698">
      <c r="A698" s="4" t="s">
        <v>11</v>
      </c>
      <c r="B698" s="4">
        <v>1.09253976E8</v>
      </c>
      <c r="C698" s="4" t="str">
        <f t="shared" si="1"/>
        <v>PSA109253976</v>
      </c>
      <c r="D698" s="4" t="s">
        <v>3551</v>
      </c>
      <c r="E698" s="4" t="s">
        <v>8722</v>
      </c>
      <c r="F698" s="4" t="s">
        <v>564</v>
      </c>
      <c r="G698" s="4" t="s">
        <v>28</v>
      </c>
      <c r="H698" s="4" t="s">
        <v>7644</v>
      </c>
      <c r="I698" s="4" t="s">
        <v>7516</v>
      </c>
      <c r="J698" s="4">
        <v>2024.0</v>
      </c>
      <c r="K698" s="4" t="s">
        <v>109</v>
      </c>
      <c r="L698" s="19">
        <v>46.0</v>
      </c>
      <c r="M698" s="4" t="s">
        <v>7517</v>
      </c>
      <c r="N698" s="7"/>
      <c r="O698" s="20" t="s">
        <v>3561</v>
      </c>
      <c r="P698" s="20" t="s">
        <v>8726</v>
      </c>
      <c r="Q698" s="20" t="s">
        <v>3563</v>
      </c>
    </row>
    <row r="699">
      <c r="A699" s="4" t="s">
        <v>11</v>
      </c>
      <c r="B699" s="4">
        <v>1.07750894E8</v>
      </c>
      <c r="C699" s="4" t="str">
        <f t="shared" si="1"/>
        <v>PSA107750894</v>
      </c>
      <c r="D699" s="4" t="s">
        <v>3551</v>
      </c>
      <c r="E699" s="4" t="s">
        <v>8722</v>
      </c>
      <c r="F699" s="4" t="s">
        <v>564</v>
      </c>
      <c r="G699" s="4" t="s">
        <v>28</v>
      </c>
      <c r="H699" s="4" t="s">
        <v>7644</v>
      </c>
      <c r="I699" s="4" t="s">
        <v>7516</v>
      </c>
      <c r="J699" s="4">
        <v>2024.0</v>
      </c>
      <c r="K699" s="4" t="s">
        <v>109</v>
      </c>
      <c r="L699" s="19">
        <v>46.0</v>
      </c>
      <c r="M699" s="4" t="s">
        <v>7517</v>
      </c>
      <c r="N699" s="7"/>
      <c r="O699" s="20" t="s">
        <v>3564</v>
      </c>
      <c r="P699" s="20" t="s">
        <v>8727</v>
      </c>
      <c r="Q699" s="20" t="s">
        <v>3566</v>
      </c>
    </row>
    <row r="700">
      <c r="A700" s="4" t="s">
        <v>12</v>
      </c>
      <c r="B700" s="4">
        <v>6.035466029E9</v>
      </c>
      <c r="C700" s="4" t="str">
        <f t="shared" si="1"/>
        <v>CGC6035466029</v>
      </c>
      <c r="D700" s="4" t="s">
        <v>3854</v>
      </c>
      <c r="E700" s="4" t="s">
        <v>8728</v>
      </c>
      <c r="F700" s="4" t="s">
        <v>712</v>
      </c>
      <c r="G700" s="4" t="s">
        <v>722</v>
      </c>
      <c r="H700" s="4" t="s">
        <v>7657</v>
      </c>
      <c r="I700" s="4" t="s">
        <v>7516</v>
      </c>
      <c r="J700" s="4">
        <v>2019.0</v>
      </c>
      <c r="K700" s="4" t="s">
        <v>93</v>
      </c>
      <c r="L700" s="19">
        <v>46.0</v>
      </c>
      <c r="M700" s="4" t="s">
        <v>7517</v>
      </c>
      <c r="N700" s="7"/>
      <c r="O700" s="20" t="s">
        <v>3855</v>
      </c>
      <c r="P700" s="20" t="s">
        <v>8729</v>
      </c>
      <c r="Q700" s="20" t="s">
        <v>3857</v>
      </c>
    </row>
    <row r="701">
      <c r="A701" s="4" t="s">
        <v>12</v>
      </c>
      <c r="B701" s="4">
        <v>6.031510094E9</v>
      </c>
      <c r="C701" s="4" t="str">
        <f t="shared" si="1"/>
        <v>CGC6031510094</v>
      </c>
      <c r="D701" s="4" t="s">
        <v>3866</v>
      </c>
      <c r="E701" s="4" t="s">
        <v>8730</v>
      </c>
      <c r="F701" s="4" t="s">
        <v>727</v>
      </c>
      <c r="G701" s="4" t="s">
        <v>722</v>
      </c>
      <c r="H701" s="4" t="s">
        <v>8483</v>
      </c>
      <c r="I701" s="4" t="s">
        <v>7516</v>
      </c>
      <c r="J701" s="4">
        <v>2023.0</v>
      </c>
      <c r="K701" s="4" t="s">
        <v>93</v>
      </c>
      <c r="L701" s="19">
        <v>46.0</v>
      </c>
      <c r="M701" s="4" t="s">
        <v>7517</v>
      </c>
      <c r="N701" s="7"/>
      <c r="O701" s="20" t="s">
        <v>3867</v>
      </c>
      <c r="P701" s="20" t="s">
        <v>8731</v>
      </c>
      <c r="Q701" s="20" t="s">
        <v>3869</v>
      </c>
    </row>
    <row r="702">
      <c r="A702" s="4" t="s">
        <v>11</v>
      </c>
      <c r="B702" s="4">
        <v>1.08988224E8</v>
      </c>
      <c r="C702" s="4" t="str">
        <f t="shared" si="1"/>
        <v>PSA108988224</v>
      </c>
      <c r="D702" s="4" t="s">
        <v>563</v>
      </c>
      <c r="E702" s="4" t="s">
        <v>8732</v>
      </c>
      <c r="F702" s="4" t="s">
        <v>564</v>
      </c>
      <c r="G702" s="4" t="s">
        <v>28</v>
      </c>
      <c r="H702" s="4" t="s">
        <v>7935</v>
      </c>
      <c r="I702" s="4" t="s">
        <v>7516</v>
      </c>
      <c r="J702" s="4">
        <v>2024.0</v>
      </c>
      <c r="K702" s="4" t="s">
        <v>109</v>
      </c>
      <c r="L702" s="19">
        <v>44.85</v>
      </c>
      <c r="M702" s="4" t="s">
        <v>7517</v>
      </c>
      <c r="N702" s="7"/>
      <c r="O702" s="20" t="s">
        <v>565</v>
      </c>
      <c r="P702" s="20" t="s">
        <v>8733</v>
      </c>
      <c r="Q702" s="20" t="s">
        <v>567</v>
      </c>
    </row>
    <row r="703">
      <c r="A703" s="4" t="s">
        <v>11</v>
      </c>
      <c r="B703" s="4">
        <v>1.042339E8</v>
      </c>
      <c r="C703" s="4" t="str">
        <f t="shared" si="1"/>
        <v>PSA104233900</v>
      </c>
      <c r="D703" s="4" t="s">
        <v>980</v>
      </c>
      <c r="E703" s="4" t="s">
        <v>8734</v>
      </c>
      <c r="F703" s="4" t="s">
        <v>341</v>
      </c>
      <c r="G703" s="4" t="s">
        <v>28</v>
      </c>
      <c r="H703" s="4" t="s">
        <v>7955</v>
      </c>
      <c r="I703" s="4" t="s">
        <v>7516</v>
      </c>
      <c r="J703" s="4">
        <v>2024.0</v>
      </c>
      <c r="K703" s="4" t="s">
        <v>93</v>
      </c>
      <c r="L703" s="19">
        <v>44.85</v>
      </c>
      <c r="M703" s="4" t="s">
        <v>7517</v>
      </c>
      <c r="N703" s="7"/>
      <c r="O703" s="20" t="s">
        <v>981</v>
      </c>
      <c r="P703" s="20" t="s">
        <v>8735</v>
      </c>
      <c r="Q703" s="20" t="s">
        <v>983</v>
      </c>
    </row>
    <row r="704">
      <c r="A704" s="4" t="s">
        <v>11</v>
      </c>
      <c r="B704" s="4">
        <v>1.08381898E8</v>
      </c>
      <c r="C704" s="4" t="str">
        <f t="shared" si="1"/>
        <v>PSA108381898</v>
      </c>
      <c r="D704" s="4" t="s">
        <v>2044</v>
      </c>
      <c r="E704" s="4" t="s">
        <v>8736</v>
      </c>
      <c r="F704" s="4" t="s">
        <v>171</v>
      </c>
      <c r="G704" s="4" t="s">
        <v>116</v>
      </c>
      <c r="H704" s="4" t="s">
        <v>8737</v>
      </c>
      <c r="I704" s="4" t="s">
        <v>7516</v>
      </c>
      <c r="J704" s="4">
        <v>2003.0</v>
      </c>
      <c r="K704" s="4" t="s">
        <v>93</v>
      </c>
      <c r="L704" s="19">
        <v>44.85</v>
      </c>
      <c r="M704" s="4" t="s">
        <v>7517</v>
      </c>
      <c r="N704" s="7"/>
      <c r="O704" s="20" t="s">
        <v>2045</v>
      </c>
      <c r="P704" s="20" t="s">
        <v>8738</v>
      </c>
      <c r="Q704" s="20" t="s">
        <v>2047</v>
      </c>
    </row>
    <row r="705">
      <c r="A705" s="4" t="s">
        <v>11</v>
      </c>
      <c r="B705" s="4">
        <v>1.09141524E8</v>
      </c>
      <c r="C705" s="4" t="str">
        <f t="shared" si="1"/>
        <v>PSA109141524</v>
      </c>
      <c r="D705" s="4" t="s">
        <v>2161</v>
      </c>
      <c r="E705" s="4" t="s">
        <v>8739</v>
      </c>
      <c r="F705" s="4" t="s">
        <v>904</v>
      </c>
      <c r="G705" s="4" t="s">
        <v>28</v>
      </c>
      <c r="H705" s="4" t="s">
        <v>7730</v>
      </c>
      <c r="I705" s="4" t="s">
        <v>7516</v>
      </c>
      <c r="J705" s="4">
        <v>2022.0</v>
      </c>
      <c r="K705" s="4" t="s">
        <v>93</v>
      </c>
      <c r="L705" s="19">
        <v>44.85</v>
      </c>
      <c r="M705" s="4" t="s">
        <v>7517</v>
      </c>
      <c r="N705" s="7"/>
      <c r="O705" s="20" t="s">
        <v>2162</v>
      </c>
      <c r="P705" s="20" t="s">
        <v>8740</v>
      </c>
      <c r="Q705" s="20" t="s">
        <v>2164</v>
      </c>
    </row>
    <row r="706">
      <c r="A706" s="4" t="s">
        <v>12</v>
      </c>
      <c r="B706" s="4">
        <v>6.038950065E9</v>
      </c>
      <c r="C706" s="4" t="str">
        <f t="shared" si="1"/>
        <v>CGC6038950065</v>
      </c>
      <c r="D706" s="4" t="s">
        <v>3971</v>
      </c>
      <c r="E706" s="4" t="s">
        <v>8741</v>
      </c>
      <c r="F706" s="4" t="s">
        <v>2391</v>
      </c>
      <c r="G706" s="4">
        <v>8.5</v>
      </c>
      <c r="H706" s="4" t="s">
        <v>7539</v>
      </c>
      <c r="I706" s="4" t="s">
        <v>7516</v>
      </c>
      <c r="J706" s="4">
        <v>1999.0</v>
      </c>
      <c r="K706" s="4" t="s">
        <v>93</v>
      </c>
      <c r="L706" s="19">
        <v>44.85</v>
      </c>
      <c r="M706" s="4" t="s">
        <v>7517</v>
      </c>
      <c r="N706" s="7"/>
      <c r="O706" s="20" t="s">
        <v>3972</v>
      </c>
      <c r="P706" s="20" t="s">
        <v>8742</v>
      </c>
      <c r="Q706" s="20" t="s">
        <v>3974</v>
      </c>
    </row>
    <row r="707">
      <c r="A707" s="4" t="s">
        <v>12</v>
      </c>
      <c r="B707" s="4">
        <v>4.306760007E9</v>
      </c>
      <c r="C707" s="4" t="str">
        <f t="shared" si="1"/>
        <v>CGC4306760007</v>
      </c>
      <c r="D707" s="4" t="s">
        <v>2338</v>
      </c>
      <c r="E707" s="4" t="s">
        <v>8743</v>
      </c>
      <c r="F707" s="4" t="s">
        <v>717</v>
      </c>
      <c r="G707" s="4" t="s">
        <v>688</v>
      </c>
      <c r="H707" s="4" t="s">
        <v>8059</v>
      </c>
      <c r="I707" s="4" t="s">
        <v>7516</v>
      </c>
      <c r="J707" s="4">
        <v>2022.0</v>
      </c>
      <c r="K707" s="4" t="s">
        <v>93</v>
      </c>
      <c r="L707" s="19">
        <v>44.68</v>
      </c>
      <c r="M707" s="4" t="s">
        <v>7517</v>
      </c>
      <c r="N707" s="7"/>
      <c r="O707" s="20" t="s">
        <v>2339</v>
      </c>
      <c r="P707" s="20" t="s">
        <v>8744</v>
      </c>
      <c r="Q707" s="20" t="s">
        <v>2341</v>
      </c>
    </row>
    <row r="708">
      <c r="A708" s="4" t="s">
        <v>11</v>
      </c>
      <c r="B708" s="4">
        <v>1.03080146E8</v>
      </c>
      <c r="C708" s="4" t="str">
        <f t="shared" si="1"/>
        <v>PSA103080146</v>
      </c>
      <c r="D708" s="4" t="s">
        <v>484</v>
      </c>
      <c r="E708" s="4" t="s">
        <v>7905</v>
      </c>
      <c r="F708" s="4" t="s">
        <v>424</v>
      </c>
      <c r="G708" s="4" t="s">
        <v>28</v>
      </c>
      <c r="H708" s="4" t="s">
        <v>8353</v>
      </c>
      <c r="I708" s="4" t="s">
        <v>7516</v>
      </c>
      <c r="J708" s="4">
        <v>2023.0</v>
      </c>
      <c r="K708" s="4" t="s">
        <v>109</v>
      </c>
      <c r="L708" s="19">
        <v>43.7</v>
      </c>
      <c r="M708" s="4" t="s">
        <v>7517</v>
      </c>
      <c r="N708" s="7"/>
      <c r="O708" s="20" t="s">
        <v>485</v>
      </c>
      <c r="P708" s="20" t="s">
        <v>8745</v>
      </c>
      <c r="Q708" s="20" t="s">
        <v>487</v>
      </c>
    </row>
    <row r="709">
      <c r="A709" s="4" t="s">
        <v>11</v>
      </c>
      <c r="B709" s="4">
        <v>1.08449784E8</v>
      </c>
      <c r="C709" s="4" t="str">
        <f t="shared" si="1"/>
        <v>PSA108449784</v>
      </c>
      <c r="D709" s="4" t="s">
        <v>543</v>
      </c>
      <c r="E709" s="4" t="s">
        <v>7826</v>
      </c>
      <c r="F709" s="4" t="s">
        <v>208</v>
      </c>
      <c r="G709" s="4" t="s">
        <v>116</v>
      </c>
      <c r="H709" s="4" t="s">
        <v>8140</v>
      </c>
      <c r="I709" s="4" t="s">
        <v>7516</v>
      </c>
      <c r="J709" s="4">
        <v>2019.0</v>
      </c>
      <c r="K709" s="4" t="s">
        <v>109</v>
      </c>
      <c r="L709" s="19">
        <v>43.7</v>
      </c>
      <c r="M709" s="4" t="s">
        <v>7517</v>
      </c>
      <c r="N709" s="7"/>
      <c r="O709" s="20" t="s">
        <v>544</v>
      </c>
      <c r="P709" s="20" t="s">
        <v>8746</v>
      </c>
      <c r="Q709" s="20" t="s">
        <v>546</v>
      </c>
    </row>
    <row r="710">
      <c r="A710" s="4" t="s">
        <v>11</v>
      </c>
      <c r="B710" s="4">
        <v>8.2972003E7</v>
      </c>
      <c r="C710" s="4" t="str">
        <f t="shared" si="1"/>
        <v>PSA82972003</v>
      </c>
      <c r="D710" s="4" t="s">
        <v>950</v>
      </c>
      <c r="E710" s="4" t="s">
        <v>8747</v>
      </c>
      <c r="F710" s="4" t="s">
        <v>782</v>
      </c>
      <c r="G710" s="4" t="s">
        <v>28</v>
      </c>
      <c r="H710" s="4" t="s">
        <v>7878</v>
      </c>
      <c r="I710" s="4" t="s">
        <v>7516</v>
      </c>
      <c r="J710" s="4">
        <v>2022.0</v>
      </c>
      <c r="K710" s="4" t="s">
        <v>109</v>
      </c>
      <c r="L710" s="19">
        <v>43.7</v>
      </c>
      <c r="M710" s="4" t="s">
        <v>7517</v>
      </c>
      <c r="N710" s="7"/>
      <c r="O710" s="20" t="s">
        <v>951</v>
      </c>
      <c r="P710" s="20" t="s">
        <v>8748</v>
      </c>
      <c r="Q710" s="20" t="s">
        <v>953</v>
      </c>
    </row>
    <row r="711">
      <c r="A711" s="4" t="s">
        <v>11</v>
      </c>
      <c r="B711" s="4">
        <v>1.10013667E8</v>
      </c>
      <c r="C711" s="4" t="str">
        <f t="shared" si="1"/>
        <v>PSA110013667</v>
      </c>
      <c r="D711" s="4" t="s">
        <v>958</v>
      </c>
      <c r="E711" s="4" t="s">
        <v>8563</v>
      </c>
      <c r="F711" s="4" t="s">
        <v>959</v>
      </c>
      <c r="G711" s="4" t="s">
        <v>28</v>
      </c>
      <c r="H711" s="4" t="s">
        <v>8564</v>
      </c>
      <c r="I711" s="4" t="s">
        <v>7516</v>
      </c>
      <c r="J711" s="4">
        <v>2025.0</v>
      </c>
      <c r="K711" s="4" t="s">
        <v>109</v>
      </c>
      <c r="L711" s="19">
        <v>43.7</v>
      </c>
      <c r="M711" s="4" t="s">
        <v>7517</v>
      </c>
      <c r="N711" s="7"/>
      <c r="O711" s="20" t="s">
        <v>960</v>
      </c>
      <c r="P711" s="20" t="s">
        <v>8749</v>
      </c>
      <c r="Q711" s="20" t="s">
        <v>962</v>
      </c>
    </row>
    <row r="712">
      <c r="A712" s="4" t="s">
        <v>11</v>
      </c>
      <c r="B712" s="4">
        <v>1.04233914E8</v>
      </c>
      <c r="C712" s="4" t="str">
        <f t="shared" si="1"/>
        <v>PSA104233914</v>
      </c>
      <c r="D712" s="4" t="s">
        <v>1028</v>
      </c>
      <c r="E712" s="4" t="s">
        <v>8750</v>
      </c>
      <c r="F712" s="4" t="s">
        <v>493</v>
      </c>
      <c r="G712" s="4" t="s">
        <v>28</v>
      </c>
      <c r="H712" s="4" t="s">
        <v>7660</v>
      </c>
      <c r="I712" s="4" t="s">
        <v>7516</v>
      </c>
      <c r="J712" s="4">
        <v>2023.0</v>
      </c>
      <c r="K712" s="4" t="s">
        <v>93</v>
      </c>
      <c r="L712" s="19">
        <v>43.7</v>
      </c>
      <c r="M712" s="4" t="s">
        <v>7517</v>
      </c>
      <c r="N712" s="7"/>
      <c r="O712" s="20" t="s">
        <v>1029</v>
      </c>
      <c r="P712" s="20" t="s">
        <v>8751</v>
      </c>
      <c r="Q712" s="20" t="s">
        <v>1031</v>
      </c>
    </row>
    <row r="713">
      <c r="A713" s="4" t="s">
        <v>11</v>
      </c>
      <c r="B713" s="4">
        <v>1.05494183E8</v>
      </c>
      <c r="C713" s="4" t="str">
        <f t="shared" si="1"/>
        <v>PSA105494183</v>
      </c>
      <c r="D713" s="4" t="s">
        <v>1161</v>
      </c>
      <c r="E713" s="4" t="s">
        <v>8752</v>
      </c>
      <c r="F713" s="4" t="s">
        <v>1094</v>
      </c>
      <c r="G713" s="4" t="s">
        <v>172</v>
      </c>
      <c r="H713" s="4" t="s">
        <v>7539</v>
      </c>
      <c r="I713" s="4" t="s">
        <v>7516</v>
      </c>
      <c r="J713" s="4">
        <v>1999.0</v>
      </c>
      <c r="K713" s="4" t="s">
        <v>93</v>
      </c>
      <c r="L713" s="19">
        <v>43.7</v>
      </c>
      <c r="M713" s="4" t="s">
        <v>7517</v>
      </c>
      <c r="N713" s="7"/>
      <c r="O713" s="20" t="s">
        <v>1162</v>
      </c>
      <c r="P713" s="20" t="s">
        <v>8753</v>
      </c>
      <c r="Q713" s="20" t="s">
        <v>1164</v>
      </c>
    </row>
    <row r="714">
      <c r="A714" s="4" t="s">
        <v>11</v>
      </c>
      <c r="B714" s="4">
        <v>1.0781373E8</v>
      </c>
      <c r="C714" s="4" t="str">
        <f t="shared" si="1"/>
        <v>PSA107813730</v>
      </c>
      <c r="D714" s="4" t="s">
        <v>1317</v>
      </c>
      <c r="E714" s="4" t="s">
        <v>8754</v>
      </c>
      <c r="F714" s="4" t="s">
        <v>115</v>
      </c>
      <c r="G714" s="4" t="s">
        <v>178</v>
      </c>
      <c r="H714" s="4" t="s">
        <v>7522</v>
      </c>
      <c r="I714" s="4" t="s">
        <v>7516</v>
      </c>
      <c r="J714" s="4">
        <v>2000.0</v>
      </c>
      <c r="K714" s="4" t="s">
        <v>93</v>
      </c>
      <c r="L714" s="19">
        <v>43.7</v>
      </c>
      <c r="M714" s="4" t="s">
        <v>7517</v>
      </c>
      <c r="N714" s="7"/>
      <c r="O714" s="20" t="s">
        <v>1318</v>
      </c>
      <c r="P714" s="20" t="s">
        <v>8755</v>
      </c>
      <c r="Q714" s="20" t="s">
        <v>1320</v>
      </c>
    </row>
    <row r="715">
      <c r="A715" s="4" t="s">
        <v>11</v>
      </c>
      <c r="B715" s="4">
        <v>7.9475995E7</v>
      </c>
      <c r="C715" s="4" t="str">
        <f t="shared" si="1"/>
        <v>PSA79475995</v>
      </c>
      <c r="D715" s="4" t="s">
        <v>1618</v>
      </c>
      <c r="E715" s="4" t="s">
        <v>8756</v>
      </c>
      <c r="F715" s="4" t="s">
        <v>1619</v>
      </c>
      <c r="G715" s="4" t="s">
        <v>116</v>
      </c>
      <c r="H715" s="4" t="s">
        <v>7539</v>
      </c>
      <c r="I715" s="4" t="s">
        <v>7516</v>
      </c>
      <c r="J715" s="4">
        <v>2021.0</v>
      </c>
      <c r="K715" s="4" t="s">
        <v>93</v>
      </c>
      <c r="L715" s="19">
        <v>43.7</v>
      </c>
      <c r="M715" s="4" t="s">
        <v>7517</v>
      </c>
      <c r="N715" s="7"/>
      <c r="O715" s="20" t="s">
        <v>1620</v>
      </c>
      <c r="P715" s="20" t="s">
        <v>8757</v>
      </c>
      <c r="Q715" s="20" t="s">
        <v>1622</v>
      </c>
    </row>
    <row r="716">
      <c r="A716" s="4" t="s">
        <v>11</v>
      </c>
      <c r="B716" s="4">
        <v>1.11981407E8</v>
      </c>
      <c r="C716" s="4" t="str">
        <f t="shared" si="1"/>
        <v>PSA111981407</v>
      </c>
      <c r="D716" s="4" t="s">
        <v>1718</v>
      </c>
      <c r="E716" s="4" t="s">
        <v>7866</v>
      </c>
      <c r="F716" s="4" t="s">
        <v>442</v>
      </c>
      <c r="G716" s="4" t="s">
        <v>116</v>
      </c>
      <c r="H716" s="4" t="s">
        <v>7644</v>
      </c>
      <c r="I716" s="4" t="s">
        <v>7516</v>
      </c>
      <c r="J716" s="4">
        <v>2024.0</v>
      </c>
      <c r="K716" s="4" t="s">
        <v>109</v>
      </c>
      <c r="L716" s="19">
        <v>43.7</v>
      </c>
      <c r="M716" s="4" t="s">
        <v>7517</v>
      </c>
      <c r="N716" s="7"/>
      <c r="O716" s="20" t="s">
        <v>1719</v>
      </c>
      <c r="P716" s="20" t="s">
        <v>8758</v>
      </c>
      <c r="Q716" s="20" t="s">
        <v>1721</v>
      </c>
    </row>
    <row r="717">
      <c r="A717" s="4" t="s">
        <v>11</v>
      </c>
      <c r="B717" s="4">
        <v>1.00211955E8</v>
      </c>
      <c r="C717" s="4" t="str">
        <f t="shared" si="1"/>
        <v>PSA100211955</v>
      </c>
      <c r="D717" s="4" t="s">
        <v>1873</v>
      </c>
      <c r="E717" s="4" t="s">
        <v>8759</v>
      </c>
      <c r="F717" s="4" t="s">
        <v>141</v>
      </c>
      <c r="G717" s="4" t="s">
        <v>172</v>
      </c>
      <c r="H717" s="4" t="s">
        <v>7522</v>
      </c>
      <c r="I717" s="4" t="s">
        <v>7516</v>
      </c>
      <c r="J717" s="4">
        <v>1999.0</v>
      </c>
      <c r="K717" s="4" t="s">
        <v>93</v>
      </c>
      <c r="L717" s="19">
        <v>43.7</v>
      </c>
      <c r="M717" s="4" t="s">
        <v>7517</v>
      </c>
      <c r="N717" s="7"/>
      <c r="O717" s="20" t="s">
        <v>1874</v>
      </c>
      <c r="P717" s="20" t="s">
        <v>8760</v>
      </c>
      <c r="Q717" s="20" t="s">
        <v>1876</v>
      </c>
    </row>
    <row r="718">
      <c r="A718" s="4" t="s">
        <v>12</v>
      </c>
      <c r="B718" s="4">
        <v>6.016947176E9</v>
      </c>
      <c r="C718" s="4" t="str">
        <f t="shared" si="1"/>
        <v>CGC6016947176</v>
      </c>
      <c r="D718" s="4" t="s">
        <v>3778</v>
      </c>
      <c r="E718" s="4" t="s">
        <v>8103</v>
      </c>
      <c r="F718" s="4" t="s">
        <v>727</v>
      </c>
      <c r="G718" s="4" t="s">
        <v>688</v>
      </c>
      <c r="H718" s="4" t="s">
        <v>8483</v>
      </c>
      <c r="I718" s="4" t="s">
        <v>7516</v>
      </c>
      <c r="J718" s="4">
        <v>2024.0</v>
      </c>
      <c r="K718" s="4" t="s">
        <v>93</v>
      </c>
      <c r="L718" s="19">
        <v>43.7</v>
      </c>
      <c r="M718" s="4" t="s">
        <v>7517</v>
      </c>
      <c r="N718" s="7"/>
      <c r="O718" s="20" t="s">
        <v>3779</v>
      </c>
      <c r="P718" s="20" t="s">
        <v>8761</v>
      </c>
      <c r="Q718" s="20" t="s">
        <v>3781</v>
      </c>
    </row>
    <row r="719">
      <c r="A719" s="4" t="s">
        <v>12</v>
      </c>
      <c r="B719" s="4">
        <v>4.170710214E9</v>
      </c>
      <c r="C719" s="4" t="str">
        <f t="shared" si="1"/>
        <v>CGC4170710214</v>
      </c>
      <c r="D719" s="4" t="s">
        <v>707</v>
      </c>
      <c r="E719" s="4" t="s">
        <v>8762</v>
      </c>
      <c r="F719" s="4" t="s">
        <v>693</v>
      </c>
      <c r="G719" s="4">
        <v>9.0</v>
      </c>
      <c r="H719" s="4" t="s">
        <v>7657</v>
      </c>
      <c r="I719" s="4" t="s">
        <v>7516</v>
      </c>
      <c r="J719" s="4">
        <v>2000.0</v>
      </c>
      <c r="K719" s="4" t="s">
        <v>93</v>
      </c>
      <c r="L719" s="19">
        <v>43.47</v>
      </c>
      <c r="M719" s="4" t="s">
        <v>7517</v>
      </c>
      <c r="N719" s="7"/>
      <c r="O719" s="20" t="s">
        <v>708</v>
      </c>
      <c r="P719" s="20" t="s">
        <v>8763</v>
      </c>
      <c r="Q719" s="20" t="s">
        <v>710</v>
      </c>
    </row>
    <row r="720">
      <c r="A720" s="4" t="s">
        <v>12</v>
      </c>
      <c r="B720" s="4">
        <v>4.132443284E9</v>
      </c>
      <c r="C720" s="4" t="str">
        <f t="shared" si="1"/>
        <v>CGC4132443284</v>
      </c>
      <c r="D720" s="4" t="s">
        <v>3710</v>
      </c>
      <c r="E720" s="4" t="s">
        <v>8764</v>
      </c>
      <c r="F720" s="4" t="s">
        <v>693</v>
      </c>
      <c r="G720" s="4">
        <v>8.0</v>
      </c>
      <c r="H720" s="4" t="s">
        <v>7657</v>
      </c>
      <c r="I720" s="4" t="s">
        <v>7516</v>
      </c>
      <c r="J720" s="4">
        <v>2000.0</v>
      </c>
      <c r="K720" s="4" t="s">
        <v>93</v>
      </c>
      <c r="L720" s="19">
        <v>43.47</v>
      </c>
      <c r="M720" s="4" t="s">
        <v>7517</v>
      </c>
      <c r="N720" s="7"/>
      <c r="O720" s="20" t="s">
        <v>3711</v>
      </c>
      <c r="P720" s="20" t="s">
        <v>8765</v>
      </c>
      <c r="Q720" s="20" t="s">
        <v>3713</v>
      </c>
    </row>
    <row r="721">
      <c r="A721" s="4" t="s">
        <v>12</v>
      </c>
      <c r="B721" s="4">
        <v>6.001321297E9</v>
      </c>
      <c r="C721" s="4" t="str">
        <f t="shared" si="1"/>
        <v>CGC6001321297</v>
      </c>
      <c r="D721" s="4" t="s">
        <v>3732</v>
      </c>
      <c r="E721" s="4" t="s">
        <v>8103</v>
      </c>
      <c r="F721" s="4" t="s">
        <v>3733</v>
      </c>
      <c r="G721" s="4" t="s">
        <v>688</v>
      </c>
      <c r="H721" s="4" t="s">
        <v>8766</v>
      </c>
      <c r="I721" s="4" t="s">
        <v>7516</v>
      </c>
      <c r="J721" s="4">
        <v>2019.0</v>
      </c>
      <c r="K721" s="4" t="s">
        <v>93</v>
      </c>
      <c r="L721" s="19">
        <v>43.47</v>
      </c>
      <c r="M721" s="4" t="s">
        <v>7517</v>
      </c>
      <c r="N721" s="7"/>
      <c r="O721" s="20" t="s">
        <v>3734</v>
      </c>
      <c r="P721" s="20" t="s">
        <v>8767</v>
      </c>
      <c r="Q721" s="20" t="s">
        <v>3736</v>
      </c>
    </row>
    <row r="722">
      <c r="A722" s="4" t="s">
        <v>11</v>
      </c>
      <c r="B722" s="4">
        <v>7.3713218E7</v>
      </c>
      <c r="C722" s="4" t="str">
        <f t="shared" si="1"/>
        <v>PSA73713218</v>
      </c>
      <c r="D722" s="4" t="s">
        <v>176</v>
      </c>
      <c r="E722" s="4" t="s">
        <v>8768</v>
      </c>
      <c r="F722" s="4" t="s">
        <v>177</v>
      </c>
      <c r="G722" s="4" t="s">
        <v>178</v>
      </c>
      <c r="H722" s="4" t="s">
        <v>8769</v>
      </c>
      <c r="I722" s="4" t="s">
        <v>7516</v>
      </c>
      <c r="J722" s="4">
        <v>2004.0</v>
      </c>
      <c r="K722" s="4" t="s">
        <v>93</v>
      </c>
      <c r="L722" s="19">
        <v>42.55</v>
      </c>
      <c r="M722" s="4" t="s">
        <v>7517</v>
      </c>
      <c r="N722" s="7"/>
      <c r="O722" s="20" t="s">
        <v>179</v>
      </c>
      <c r="P722" s="20" t="s">
        <v>8770</v>
      </c>
      <c r="Q722" s="20" t="s">
        <v>181</v>
      </c>
    </row>
    <row r="723">
      <c r="A723" s="4" t="s">
        <v>11</v>
      </c>
      <c r="B723" s="4">
        <v>8.3770036E7</v>
      </c>
      <c r="C723" s="4" t="str">
        <f t="shared" si="1"/>
        <v>PSA83770036</v>
      </c>
      <c r="D723" s="4" t="s">
        <v>247</v>
      </c>
      <c r="E723" s="4" t="s">
        <v>7752</v>
      </c>
      <c r="F723" s="4" t="s">
        <v>243</v>
      </c>
      <c r="G723" s="4" t="s">
        <v>178</v>
      </c>
      <c r="H723" s="4" t="s">
        <v>7614</v>
      </c>
      <c r="I723" s="4" t="s">
        <v>7516</v>
      </c>
      <c r="J723" s="4">
        <v>2023.0</v>
      </c>
      <c r="K723" s="4" t="s">
        <v>93</v>
      </c>
      <c r="L723" s="19">
        <v>42.55</v>
      </c>
      <c r="M723" s="4" t="s">
        <v>7517</v>
      </c>
      <c r="N723" s="7"/>
      <c r="O723" s="20" t="s">
        <v>248</v>
      </c>
      <c r="P723" s="20" t="s">
        <v>8771</v>
      </c>
      <c r="Q723" s="20" t="s">
        <v>250</v>
      </c>
    </row>
    <row r="724">
      <c r="A724" s="4" t="s">
        <v>11</v>
      </c>
      <c r="B724" s="4">
        <v>9.9478366E7</v>
      </c>
      <c r="C724" s="4" t="str">
        <f t="shared" si="1"/>
        <v>PSA99478366</v>
      </c>
      <c r="D724" s="4" t="s">
        <v>389</v>
      </c>
      <c r="E724" s="4" t="s">
        <v>7905</v>
      </c>
      <c r="F724" s="4" t="s">
        <v>385</v>
      </c>
      <c r="G724" s="4" t="s">
        <v>116</v>
      </c>
      <c r="H724" s="4" t="s">
        <v>8424</v>
      </c>
      <c r="I724" s="4" t="s">
        <v>7516</v>
      </c>
      <c r="J724" s="4">
        <v>2023.0</v>
      </c>
      <c r="K724" s="4" t="s">
        <v>93</v>
      </c>
      <c r="L724" s="19">
        <v>42.55</v>
      </c>
      <c r="M724" s="4" t="s">
        <v>7517</v>
      </c>
      <c r="N724" s="7"/>
      <c r="O724" s="20" t="s">
        <v>390</v>
      </c>
      <c r="P724" s="20" t="s">
        <v>8772</v>
      </c>
      <c r="Q724" s="20" t="s">
        <v>392</v>
      </c>
    </row>
    <row r="725">
      <c r="A725" s="4" t="s">
        <v>11</v>
      </c>
      <c r="B725" s="4">
        <v>1.01442737E8</v>
      </c>
      <c r="C725" s="4" t="str">
        <f t="shared" si="1"/>
        <v>PSA101442737</v>
      </c>
      <c r="D725" s="4" t="s">
        <v>419</v>
      </c>
      <c r="E725" s="4" t="s">
        <v>8773</v>
      </c>
      <c r="F725" s="4" t="s">
        <v>243</v>
      </c>
      <c r="G725" s="4" t="s">
        <v>28</v>
      </c>
      <c r="H725" s="4" t="s">
        <v>7539</v>
      </c>
      <c r="I725" s="4" t="s">
        <v>7516</v>
      </c>
      <c r="J725" s="4">
        <v>2023.0</v>
      </c>
      <c r="K725" s="4" t="s">
        <v>93</v>
      </c>
      <c r="L725" s="19">
        <v>42.55</v>
      </c>
      <c r="M725" s="4" t="s">
        <v>7517</v>
      </c>
      <c r="N725" s="7"/>
      <c r="O725" s="20" t="s">
        <v>420</v>
      </c>
      <c r="P725" s="20" t="s">
        <v>8774</v>
      </c>
      <c r="Q725" s="20" t="s">
        <v>422</v>
      </c>
    </row>
    <row r="726">
      <c r="A726" s="4" t="s">
        <v>11</v>
      </c>
      <c r="B726" s="4">
        <v>1.01876489E8</v>
      </c>
      <c r="C726" s="4" t="str">
        <f t="shared" si="1"/>
        <v>PSA101876489</v>
      </c>
      <c r="D726" s="4" t="s">
        <v>449</v>
      </c>
      <c r="E726" s="4" t="s">
        <v>8775</v>
      </c>
      <c r="F726" s="4" t="s">
        <v>442</v>
      </c>
      <c r="G726" s="4" t="s">
        <v>28</v>
      </c>
      <c r="H726" s="4" t="s">
        <v>7644</v>
      </c>
      <c r="I726" s="4" t="s">
        <v>7516</v>
      </c>
      <c r="J726" s="4">
        <v>2024.0</v>
      </c>
      <c r="K726" s="4" t="s">
        <v>109</v>
      </c>
      <c r="L726" s="19">
        <v>42.55</v>
      </c>
      <c r="M726" s="4" t="s">
        <v>7517</v>
      </c>
      <c r="N726" s="7"/>
      <c r="O726" s="20" t="s">
        <v>450</v>
      </c>
      <c r="P726" s="20" t="s">
        <v>8776</v>
      </c>
      <c r="Q726" s="20" t="s">
        <v>452</v>
      </c>
    </row>
    <row r="727">
      <c r="A727" s="4" t="s">
        <v>12</v>
      </c>
      <c r="B727" s="4">
        <v>4.169004019E9</v>
      </c>
      <c r="C727" s="4" t="str">
        <f t="shared" si="1"/>
        <v>CGC4169004019</v>
      </c>
      <c r="D727" s="4" t="s">
        <v>702</v>
      </c>
      <c r="E727" s="4" t="s">
        <v>8777</v>
      </c>
      <c r="F727" s="4" t="s">
        <v>703</v>
      </c>
      <c r="G727" s="4">
        <v>9.0</v>
      </c>
      <c r="H727" s="4" t="s">
        <v>8778</v>
      </c>
      <c r="I727" s="4" t="s">
        <v>7516</v>
      </c>
      <c r="J727" s="4">
        <v>2021.0</v>
      </c>
      <c r="K727" s="4" t="s">
        <v>93</v>
      </c>
      <c r="L727" s="19">
        <v>42.26</v>
      </c>
      <c r="M727" s="4" t="s">
        <v>7517</v>
      </c>
      <c r="N727" s="7"/>
      <c r="O727" s="20" t="s">
        <v>704</v>
      </c>
      <c r="P727" s="20" t="s">
        <v>8779</v>
      </c>
      <c r="Q727" s="20" t="s">
        <v>706</v>
      </c>
    </row>
    <row r="728">
      <c r="A728" s="4" t="s">
        <v>11</v>
      </c>
      <c r="B728" s="4">
        <v>1.16124617E8</v>
      </c>
      <c r="C728" s="4" t="str">
        <f t="shared" si="1"/>
        <v>PSA116124617</v>
      </c>
      <c r="D728" s="4" t="s">
        <v>681</v>
      </c>
      <c r="E728" s="4" t="s">
        <v>8780</v>
      </c>
      <c r="F728" s="4" t="s">
        <v>682</v>
      </c>
      <c r="G728" s="4" t="s">
        <v>116</v>
      </c>
      <c r="H728" s="4" t="s">
        <v>7725</v>
      </c>
      <c r="I728" s="4" t="s">
        <v>7516</v>
      </c>
      <c r="J728" s="4">
        <v>2023.0</v>
      </c>
      <c r="K728" s="4" t="s">
        <v>93</v>
      </c>
      <c r="L728" s="19">
        <v>41.4</v>
      </c>
      <c r="M728" s="4" t="s">
        <v>7517</v>
      </c>
      <c r="N728" s="7"/>
      <c r="O728" s="20" t="s">
        <v>683</v>
      </c>
      <c r="P728" s="20" t="s">
        <v>8781</v>
      </c>
      <c r="Q728" s="20" t="s">
        <v>685</v>
      </c>
    </row>
    <row r="729">
      <c r="A729" s="4" t="s">
        <v>11</v>
      </c>
      <c r="B729" s="4">
        <v>1.00762798E8</v>
      </c>
      <c r="C729" s="4" t="str">
        <f t="shared" si="1"/>
        <v>PSA100762798</v>
      </c>
      <c r="D729" s="4" t="s">
        <v>790</v>
      </c>
      <c r="E729" s="4" t="s">
        <v>8782</v>
      </c>
      <c r="F729" s="4" t="s">
        <v>264</v>
      </c>
      <c r="G729" s="4" t="s">
        <v>28</v>
      </c>
      <c r="H729" s="4" t="s">
        <v>7935</v>
      </c>
      <c r="I729" s="4" t="s">
        <v>7516</v>
      </c>
      <c r="J729" s="4">
        <v>2023.0</v>
      </c>
      <c r="K729" s="4" t="s">
        <v>109</v>
      </c>
      <c r="L729" s="19">
        <v>41.4</v>
      </c>
      <c r="M729" s="4" t="s">
        <v>7517</v>
      </c>
      <c r="N729" s="7"/>
      <c r="O729" s="20" t="s">
        <v>791</v>
      </c>
      <c r="P729" s="20" t="s">
        <v>8783</v>
      </c>
      <c r="Q729" s="20" t="s">
        <v>793</v>
      </c>
    </row>
    <row r="730">
      <c r="A730" s="4" t="s">
        <v>11</v>
      </c>
      <c r="B730" s="4">
        <v>8.2972017E7</v>
      </c>
      <c r="C730" s="4" t="str">
        <f t="shared" si="1"/>
        <v>PSA82972017</v>
      </c>
      <c r="D730" s="4" t="s">
        <v>847</v>
      </c>
      <c r="E730" s="4" t="s">
        <v>8784</v>
      </c>
      <c r="F730" s="4" t="s">
        <v>264</v>
      </c>
      <c r="G730" s="4" t="s">
        <v>28</v>
      </c>
      <c r="H730" s="4" t="s">
        <v>7935</v>
      </c>
      <c r="I730" s="4" t="s">
        <v>7516</v>
      </c>
      <c r="J730" s="4">
        <v>2023.0</v>
      </c>
      <c r="K730" s="4" t="s">
        <v>109</v>
      </c>
      <c r="L730" s="19">
        <v>41.4</v>
      </c>
      <c r="M730" s="4" t="s">
        <v>7517</v>
      </c>
      <c r="N730" s="7"/>
      <c r="O730" s="20" t="s">
        <v>848</v>
      </c>
      <c r="P730" s="20" t="s">
        <v>8785</v>
      </c>
      <c r="Q730" s="20" t="s">
        <v>850</v>
      </c>
    </row>
    <row r="731">
      <c r="A731" s="4" t="s">
        <v>11</v>
      </c>
      <c r="B731" s="4">
        <v>1.16331575E8</v>
      </c>
      <c r="C731" s="4" t="str">
        <f t="shared" si="1"/>
        <v>PSA116331575</v>
      </c>
      <c r="D731" s="4" t="s">
        <v>593</v>
      </c>
      <c r="E731" s="4" t="s">
        <v>7721</v>
      </c>
      <c r="F731" s="4" t="s">
        <v>355</v>
      </c>
      <c r="G731" s="4" t="s">
        <v>28</v>
      </c>
      <c r="H731" s="4" t="s">
        <v>7703</v>
      </c>
      <c r="I731" s="4" t="s">
        <v>7516</v>
      </c>
      <c r="J731" s="4">
        <v>2024.0</v>
      </c>
      <c r="K731" s="4" t="s">
        <v>93</v>
      </c>
      <c r="L731" s="19">
        <v>41.4</v>
      </c>
      <c r="M731" s="4" t="s">
        <v>7517</v>
      </c>
      <c r="N731" s="7"/>
      <c r="O731" s="20" t="s">
        <v>892</v>
      </c>
      <c r="P731" s="20" t="s">
        <v>8786</v>
      </c>
      <c r="Q731" s="20" t="s">
        <v>894</v>
      </c>
    </row>
    <row r="732">
      <c r="A732" s="4" t="s">
        <v>11</v>
      </c>
      <c r="B732" s="4">
        <v>1.08762838E8</v>
      </c>
      <c r="C732" s="4" t="str">
        <f t="shared" si="1"/>
        <v>PSA108762838</v>
      </c>
      <c r="D732" s="4" t="s">
        <v>1000</v>
      </c>
      <c r="E732" s="4" t="s">
        <v>8787</v>
      </c>
      <c r="F732" s="4" t="s">
        <v>959</v>
      </c>
      <c r="G732" s="4" t="s">
        <v>28</v>
      </c>
      <c r="H732" s="4" t="s">
        <v>8788</v>
      </c>
      <c r="I732" s="4" t="s">
        <v>7516</v>
      </c>
      <c r="J732" s="4">
        <v>2024.0</v>
      </c>
      <c r="K732" s="4" t="s">
        <v>109</v>
      </c>
      <c r="L732" s="19">
        <v>41.4</v>
      </c>
      <c r="M732" s="4" t="s">
        <v>7517</v>
      </c>
      <c r="N732" s="7"/>
      <c r="O732" s="20" t="s">
        <v>1001</v>
      </c>
      <c r="P732" s="20" t="s">
        <v>8789</v>
      </c>
      <c r="Q732" s="20" t="s">
        <v>1003</v>
      </c>
    </row>
    <row r="733">
      <c r="A733" s="4" t="s">
        <v>11</v>
      </c>
      <c r="B733" s="4">
        <v>1.02163458E8</v>
      </c>
      <c r="C733" s="4" t="str">
        <f t="shared" si="1"/>
        <v>PSA102163458</v>
      </c>
      <c r="D733" s="4" t="s">
        <v>1068</v>
      </c>
      <c r="E733" s="4" t="s">
        <v>8376</v>
      </c>
      <c r="F733" s="4" t="s">
        <v>904</v>
      </c>
      <c r="G733" s="4" t="s">
        <v>28</v>
      </c>
      <c r="H733" s="4" t="s">
        <v>8611</v>
      </c>
      <c r="I733" s="4" t="s">
        <v>7516</v>
      </c>
      <c r="J733" s="4">
        <v>2022.0</v>
      </c>
      <c r="K733" s="4" t="s">
        <v>93</v>
      </c>
      <c r="L733" s="19">
        <v>41.4</v>
      </c>
      <c r="M733" s="4" t="s">
        <v>7517</v>
      </c>
      <c r="N733" s="7"/>
      <c r="O733" s="20" t="s">
        <v>1069</v>
      </c>
      <c r="P733" s="20" t="s">
        <v>8790</v>
      </c>
      <c r="Q733" s="20" t="s">
        <v>1071</v>
      </c>
    </row>
    <row r="734">
      <c r="A734" s="4" t="s">
        <v>11</v>
      </c>
      <c r="B734" s="4">
        <v>1.16711442E8</v>
      </c>
      <c r="C734" s="4" t="str">
        <f t="shared" si="1"/>
        <v>PSA116711442</v>
      </c>
      <c r="D734" s="4" t="s">
        <v>1230</v>
      </c>
      <c r="E734" s="4" t="s">
        <v>8791</v>
      </c>
      <c r="F734" s="4" t="s">
        <v>527</v>
      </c>
      <c r="G734" s="4" t="s">
        <v>585</v>
      </c>
      <c r="H734" s="4" t="s">
        <v>7972</v>
      </c>
      <c r="I734" s="4" t="s">
        <v>7516</v>
      </c>
      <c r="J734" s="4">
        <v>2000.0</v>
      </c>
      <c r="K734" s="4" t="s">
        <v>93</v>
      </c>
      <c r="L734" s="19">
        <v>41.4</v>
      </c>
      <c r="M734" s="4" t="s">
        <v>7517</v>
      </c>
      <c r="N734" s="7"/>
      <c r="O734" s="20" t="s">
        <v>1231</v>
      </c>
      <c r="P734" s="20" t="s">
        <v>8792</v>
      </c>
      <c r="Q734" s="20" t="s">
        <v>1233</v>
      </c>
    </row>
    <row r="735">
      <c r="A735" s="4" t="s">
        <v>12</v>
      </c>
      <c r="B735" s="4">
        <v>4.291039017E9</v>
      </c>
      <c r="C735" s="4" t="str">
        <f t="shared" si="1"/>
        <v>CGC4291039017</v>
      </c>
      <c r="D735" s="4" t="s">
        <v>3838</v>
      </c>
      <c r="E735" s="4" t="s">
        <v>7656</v>
      </c>
      <c r="F735" s="4" t="s">
        <v>727</v>
      </c>
      <c r="G735" s="4" t="s">
        <v>722</v>
      </c>
      <c r="H735" s="4" t="s">
        <v>8483</v>
      </c>
      <c r="I735" s="4" t="s">
        <v>7516</v>
      </c>
      <c r="J735" s="4">
        <v>2023.0</v>
      </c>
      <c r="K735" s="4" t="s">
        <v>93</v>
      </c>
      <c r="L735" s="19">
        <v>41.4</v>
      </c>
      <c r="M735" s="4" t="s">
        <v>7517</v>
      </c>
      <c r="N735" s="7"/>
      <c r="O735" s="20" t="s">
        <v>3839</v>
      </c>
      <c r="P735" s="20" t="s">
        <v>8793</v>
      </c>
      <c r="Q735" s="20" t="s">
        <v>3841</v>
      </c>
    </row>
    <row r="736">
      <c r="A736" s="4" t="s">
        <v>12</v>
      </c>
      <c r="B736" s="4">
        <v>4.164210153E9</v>
      </c>
      <c r="C736" s="4" t="str">
        <f t="shared" si="1"/>
        <v>CGC4164210153</v>
      </c>
      <c r="D736" s="4" t="s">
        <v>697</v>
      </c>
      <c r="E736" s="4" t="s">
        <v>8794</v>
      </c>
      <c r="F736" s="4" t="s">
        <v>698</v>
      </c>
      <c r="G736" s="4">
        <v>9.0</v>
      </c>
      <c r="H736" s="4" t="s">
        <v>8795</v>
      </c>
      <c r="I736" s="4" t="s">
        <v>7516</v>
      </c>
      <c r="J736" s="4">
        <v>2002.0</v>
      </c>
      <c r="K736" s="4" t="s">
        <v>93</v>
      </c>
      <c r="L736" s="19">
        <v>41.06</v>
      </c>
      <c r="M736" s="4" t="s">
        <v>7517</v>
      </c>
      <c r="N736" s="7"/>
      <c r="O736" s="20" t="s">
        <v>699</v>
      </c>
      <c r="P736" s="20" t="s">
        <v>8796</v>
      </c>
      <c r="Q736" s="20" t="s">
        <v>701</v>
      </c>
    </row>
    <row r="737">
      <c r="A737" s="4" t="s">
        <v>11</v>
      </c>
      <c r="B737" s="4">
        <v>1.00833607E8</v>
      </c>
      <c r="C737" s="4" t="str">
        <f t="shared" si="1"/>
        <v>PSA100833607</v>
      </c>
      <c r="D737" s="4" t="s">
        <v>825</v>
      </c>
      <c r="E737" s="4" t="s">
        <v>8797</v>
      </c>
      <c r="F737" s="4" t="s">
        <v>826</v>
      </c>
      <c r="G737" s="4" t="s">
        <v>28</v>
      </c>
      <c r="H737" s="4" t="s">
        <v>7796</v>
      </c>
      <c r="I737" s="4" t="s">
        <v>7516</v>
      </c>
      <c r="J737" s="4">
        <v>2024.0</v>
      </c>
      <c r="K737" s="4" t="s">
        <v>109</v>
      </c>
      <c r="L737" s="19">
        <v>40.25</v>
      </c>
      <c r="M737" s="4" t="s">
        <v>7517</v>
      </c>
      <c r="N737" s="7"/>
      <c r="O737" s="20" t="s">
        <v>827</v>
      </c>
      <c r="P737" s="20" t="s">
        <v>8798</v>
      </c>
      <c r="Q737" s="20" t="s">
        <v>829</v>
      </c>
    </row>
    <row r="738">
      <c r="A738" s="4" t="s">
        <v>11</v>
      </c>
      <c r="B738" s="4">
        <v>1.16556471E8</v>
      </c>
      <c r="C738" s="4" t="str">
        <f t="shared" si="1"/>
        <v>PSA116556471</v>
      </c>
      <c r="D738" s="4" t="s">
        <v>1144</v>
      </c>
      <c r="E738" s="4" t="s">
        <v>7732</v>
      </c>
      <c r="F738" s="4" t="s">
        <v>269</v>
      </c>
      <c r="G738" s="4" t="s">
        <v>1104</v>
      </c>
      <c r="H738" s="4" t="s">
        <v>7970</v>
      </c>
      <c r="I738" s="4" t="s">
        <v>7516</v>
      </c>
      <c r="J738" s="4">
        <v>2000.0</v>
      </c>
      <c r="K738" s="4" t="s">
        <v>109</v>
      </c>
      <c r="L738" s="19">
        <v>40.25</v>
      </c>
      <c r="M738" s="4" t="s">
        <v>7517</v>
      </c>
      <c r="N738" s="7"/>
      <c r="O738" s="20" t="s">
        <v>1145</v>
      </c>
      <c r="P738" s="20" t="s">
        <v>8799</v>
      </c>
      <c r="Q738" s="20" t="s">
        <v>1147</v>
      </c>
    </row>
    <row r="739">
      <c r="A739" s="4" t="s">
        <v>11</v>
      </c>
      <c r="B739" s="4">
        <v>1.02788135E8</v>
      </c>
      <c r="C739" s="4" t="str">
        <f t="shared" si="1"/>
        <v>PSA102788135</v>
      </c>
      <c r="D739" s="4" t="s">
        <v>1649</v>
      </c>
      <c r="E739" s="4" t="s">
        <v>8800</v>
      </c>
      <c r="F739" s="4" t="s">
        <v>355</v>
      </c>
      <c r="G739" s="4" t="s">
        <v>116</v>
      </c>
      <c r="H739" s="4" t="s">
        <v>7614</v>
      </c>
      <c r="I739" s="4" t="s">
        <v>7516</v>
      </c>
      <c r="J739" s="4">
        <v>2024.0</v>
      </c>
      <c r="K739" s="4" t="s">
        <v>93</v>
      </c>
      <c r="L739" s="19">
        <v>40.25</v>
      </c>
      <c r="M739" s="4" t="s">
        <v>7517</v>
      </c>
      <c r="N739" s="7"/>
      <c r="O739" s="20" t="s">
        <v>1650</v>
      </c>
      <c r="P739" s="20" t="s">
        <v>8801</v>
      </c>
      <c r="Q739" s="20" t="s">
        <v>1652</v>
      </c>
    </row>
    <row r="740">
      <c r="A740" s="4" t="s">
        <v>11</v>
      </c>
      <c r="B740" s="4">
        <v>1.02415472E8</v>
      </c>
      <c r="C740" s="4" t="str">
        <f t="shared" si="1"/>
        <v>PSA102415472</v>
      </c>
      <c r="D740" s="4" t="s">
        <v>2763</v>
      </c>
      <c r="E740" s="4" t="s">
        <v>8802</v>
      </c>
      <c r="F740" s="4" t="s">
        <v>2462</v>
      </c>
      <c r="G740" s="4" t="s">
        <v>28</v>
      </c>
      <c r="H740" s="4" t="s">
        <v>7913</v>
      </c>
      <c r="I740" s="4" t="s">
        <v>7516</v>
      </c>
      <c r="J740" s="4">
        <v>2021.0</v>
      </c>
      <c r="K740" s="4" t="s">
        <v>109</v>
      </c>
      <c r="L740" s="19">
        <v>40.25</v>
      </c>
      <c r="M740" s="4" t="s">
        <v>7517</v>
      </c>
      <c r="N740" s="7"/>
      <c r="O740" s="20" t="s">
        <v>2764</v>
      </c>
      <c r="P740" s="20" t="s">
        <v>8803</v>
      </c>
      <c r="Q740" s="20" t="s">
        <v>2766</v>
      </c>
    </row>
    <row r="741">
      <c r="A741" s="4" t="s">
        <v>11</v>
      </c>
      <c r="B741" s="4">
        <v>1.0906052E8</v>
      </c>
      <c r="C741" s="4" t="str">
        <f t="shared" si="1"/>
        <v>PSA109060520</v>
      </c>
      <c r="D741" s="4" t="s">
        <v>2837</v>
      </c>
      <c r="E741" s="4" t="s">
        <v>8804</v>
      </c>
      <c r="F741" s="4" t="s">
        <v>942</v>
      </c>
      <c r="G741" s="4" t="s">
        <v>28</v>
      </c>
      <c r="H741" s="4" t="s">
        <v>8173</v>
      </c>
      <c r="I741" s="4" t="s">
        <v>7516</v>
      </c>
      <c r="J741" s="4">
        <v>2022.0</v>
      </c>
      <c r="K741" s="4" t="s">
        <v>109</v>
      </c>
      <c r="L741" s="19">
        <v>40.25</v>
      </c>
      <c r="M741" s="4" t="s">
        <v>7517</v>
      </c>
      <c r="N741" s="7"/>
      <c r="O741" s="20" t="s">
        <v>2838</v>
      </c>
      <c r="P741" s="20" t="s">
        <v>8805</v>
      </c>
      <c r="Q741" s="20" t="s">
        <v>2840</v>
      </c>
    </row>
    <row r="742">
      <c r="A742" s="4" t="s">
        <v>11</v>
      </c>
      <c r="B742" s="4">
        <v>1.09060517E8</v>
      </c>
      <c r="C742" s="4" t="str">
        <f t="shared" si="1"/>
        <v>PSA109060517</v>
      </c>
      <c r="D742" s="4" t="s">
        <v>2837</v>
      </c>
      <c r="E742" s="4" t="s">
        <v>8804</v>
      </c>
      <c r="F742" s="4" t="s">
        <v>942</v>
      </c>
      <c r="G742" s="4" t="s">
        <v>28</v>
      </c>
      <c r="H742" s="4" t="s">
        <v>8173</v>
      </c>
      <c r="I742" s="4" t="s">
        <v>7516</v>
      </c>
      <c r="J742" s="4">
        <v>2022.0</v>
      </c>
      <c r="K742" s="4" t="s">
        <v>109</v>
      </c>
      <c r="L742" s="19">
        <v>40.25</v>
      </c>
      <c r="M742" s="4" t="s">
        <v>7517</v>
      </c>
      <c r="N742" s="7"/>
      <c r="O742" s="20" t="s">
        <v>2841</v>
      </c>
      <c r="P742" s="20" t="s">
        <v>8806</v>
      </c>
      <c r="Q742" s="20" t="s">
        <v>2843</v>
      </c>
    </row>
    <row r="743">
      <c r="A743" s="4" t="s">
        <v>11</v>
      </c>
      <c r="B743" s="4">
        <v>1.07751003E8</v>
      </c>
      <c r="C743" s="4" t="str">
        <f t="shared" si="1"/>
        <v>PSA107751003</v>
      </c>
      <c r="D743" s="4" t="s">
        <v>3121</v>
      </c>
      <c r="E743" s="4" t="s">
        <v>7702</v>
      </c>
      <c r="F743" s="4" t="s">
        <v>1919</v>
      </c>
      <c r="G743" s="4" t="s">
        <v>28</v>
      </c>
      <c r="H743" s="4" t="s">
        <v>7829</v>
      </c>
      <c r="I743" s="4" t="s">
        <v>7516</v>
      </c>
      <c r="J743" s="4">
        <v>2025.0</v>
      </c>
      <c r="K743" s="4" t="s">
        <v>109</v>
      </c>
      <c r="L743" s="19">
        <v>40.25</v>
      </c>
      <c r="M743" s="4" t="s">
        <v>7517</v>
      </c>
      <c r="N743" s="7"/>
      <c r="O743" s="20" t="s">
        <v>3122</v>
      </c>
      <c r="P743" s="20" t="s">
        <v>8807</v>
      </c>
      <c r="Q743" s="20" t="s">
        <v>3124</v>
      </c>
    </row>
    <row r="744">
      <c r="A744" s="4" t="s">
        <v>11</v>
      </c>
      <c r="B744" s="4">
        <v>1.08048207E8</v>
      </c>
      <c r="C744" s="4" t="str">
        <f t="shared" si="1"/>
        <v>PSA108048207</v>
      </c>
      <c r="D744" s="4" t="s">
        <v>3216</v>
      </c>
      <c r="E744" s="4" t="s">
        <v>8491</v>
      </c>
      <c r="F744" s="4" t="s">
        <v>350</v>
      </c>
      <c r="G744" s="4" t="s">
        <v>28</v>
      </c>
      <c r="H744" s="4" t="s">
        <v>7796</v>
      </c>
      <c r="I744" s="4" t="s">
        <v>7516</v>
      </c>
      <c r="J744" s="4">
        <v>2023.0</v>
      </c>
      <c r="K744" s="4" t="s">
        <v>109</v>
      </c>
      <c r="L744" s="19">
        <v>40.25</v>
      </c>
      <c r="M744" s="4" t="s">
        <v>7517</v>
      </c>
      <c r="N744" s="7"/>
      <c r="O744" s="20" t="s">
        <v>3217</v>
      </c>
      <c r="P744" s="20" t="s">
        <v>8808</v>
      </c>
      <c r="Q744" s="20" t="s">
        <v>3219</v>
      </c>
    </row>
    <row r="745">
      <c r="A745" s="4" t="s">
        <v>11</v>
      </c>
      <c r="B745" s="4">
        <v>1.09160235E8</v>
      </c>
      <c r="C745" s="4" t="str">
        <f t="shared" si="1"/>
        <v>PSA109160235</v>
      </c>
      <c r="D745" s="4" t="s">
        <v>3216</v>
      </c>
      <c r="E745" s="4" t="s">
        <v>8491</v>
      </c>
      <c r="F745" s="4" t="s">
        <v>350</v>
      </c>
      <c r="G745" s="4" t="s">
        <v>28</v>
      </c>
      <c r="H745" s="4" t="s">
        <v>7796</v>
      </c>
      <c r="I745" s="4" t="s">
        <v>7516</v>
      </c>
      <c r="J745" s="4">
        <v>2023.0</v>
      </c>
      <c r="K745" s="4" t="s">
        <v>109</v>
      </c>
      <c r="L745" s="19">
        <v>40.25</v>
      </c>
      <c r="M745" s="4" t="s">
        <v>7517</v>
      </c>
      <c r="N745" s="7"/>
      <c r="O745" s="20" t="s">
        <v>3290</v>
      </c>
      <c r="P745" s="20" t="s">
        <v>8809</v>
      </c>
      <c r="Q745" s="20" t="s">
        <v>3292</v>
      </c>
    </row>
    <row r="746">
      <c r="A746" s="4" t="s">
        <v>11</v>
      </c>
      <c r="B746" s="4">
        <v>1.08900718E8</v>
      </c>
      <c r="C746" s="4" t="str">
        <f t="shared" si="1"/>
        <v>PSA108900718</v>
      </c>
      <c r="D746" s="4" t="s">
        <v>3293</v>
      </c>
      <c r="E746" s="4" t="s">
        <v>8810</v>
      </c>
      <c r="F746" s="4" t="s">
        <v>1610</v>
      </c>
      <c r="G746" s="4" t="s">
        <v>28</v>
      </c>
      <c r="H746" s="4" t="s">
        <v>7796</v>
      </c>
      <c r="I746" s="4" t="s">
        <v>7516</v>
      </c>
      <c r="J746" s="4">
        <v>2023.0</v>
      </c>
      <c r="K746" s="4" t="s">
        <v>109</v>
      </c>
      <c r="L746" s="19">
        <v>40.25</v>
      </c>
      <c r="M746" s="4" t="s">
        <v>7517</v>
      </c>
      <c r="N746" s="7"/>
      <c r="O746" s="20" t="s">
        <v>3294</v>
      </c>
      <c r="P746" s="20" t="s">
        <v>8811</v>
      </c>
      <c r="Q746" s="20" t="s">
        <v>3296</v>
      </c>
    </row>
    <row r="747">
      <c r="A747" s="4" t="s">
        <v>11</v>
      </c>
      <c r="B747" s="4">
        <v>1.08381549E8</v>
      </c>
      <c r="C747" s="4" t="str">
        <f t="shared" si="1"/>
        <v>PSA108381549</v>
      </c>
      <c r="D747" s="4" t="s">
        <v>3452</v>
      </c>
      <c r="E747" s="4" t="s">
        <v>7606</v>
      </c>
      <c r="F747" s="4" t="s">
        <v>1444</v>
      </c>
      <c r="G747" s="4" t="s">
        <v>116</v>
      </c>
      <c r="H747" s="4" t="s">
        <v>7539</v>
      </c>
      <c r="I747" s="4" t="s">
        <v>7516</v>
      </c>
      <c r="J747" s="4">
        <v>2000.0</v>
      </c>
      <c r="K747" s="4" t="s">
        <v>109</v>
      </c>
      <c r="L747" s="19">
        <v>40.25</v>
      </c>
      <c r="M747" s="4" t="s">
        <v>7517</v>
      </c>
      <c r="N747" s="7"/>
      <c r="O747" s="20" t="s">
        <v>3453</v>
      </c>
      <c r="P747" s="20" t="s">
        <v>8812</v>
      </c>
      <c r="Q747" s="20" t="s">
        <v>3455</v>
      </c>
    </row>
    <row r="748">
      <c r="A748" s="4" t="s">
        <v>11</v>
      </c>
      <c r="B748" s="4">
        <v>1.00448853E8</v>
      </c>
      <c r="C748" s="4" t="str">
        <f t="shared" si="1"/>
        <v>PSA100448853</v>
      </c>
      <c r="D748" s="4" t="s">
        <v>398</v>
      </c>
      <c r="E748" s="4" t="s">
        <v>8813</v>
      </c>
      <c r="F748" s="4" t="s">
        <v>399</v>
      </c>
      <c r="G748" s="4" t="s">
        <v>28</v>
      </c>
      <c r="H748" s="4" t="s">
        <v>8510</v>
      </c>
      <c r="I748" s="4" t="s">
        <v>7516</v>
      </c>
      <c r="J748" s="4">
        <v>2024.0</v>
      </c>
      <c r="K748" s="4" t="s">
        <v>93</v>
      </c>
      <c r="L748" s="19">
        <v>39.1</v>
      </c>
      <c r="M748" s="4" t="s">
        <v>7517</v>
      </c>
      <c r="N748" s="7"/>
      <c r="O748" s="20" t="s">
        <v>400</v>
      </c>
      <c r="P748" s="20" t="s">
        <v>8814</v>
      </c>
      <c r="Q748" s="20" t="s">
        <v>402</v>
      </c>
    </row>
    <row r="749">
      <c r="A749" s="4" t="s">
        <v>11</v>
      </c>
      <c r="B749" s="4">
        <v>1.02706086E8</v>
      </c>
      <c r="C749" s="4" t="str">
        <f t="shared" si="1"/>
        <v>PSA102706086</v>
      </c>
      <c r="D749" s="4" t="s">
        <v>469</v>
      </c>
      <c r="E749" s="4" t="s">
        <v>7670</v>
      </c>
      <c r="F749" s="4" t="s">
        <v>470</v>
      </c>
      <c r="G749" s="4" t="s">
        <v>28</v>
      </c>
      <c r="H749" s="4" t="s">
        <v>7539</v>
      </c>
      <c r="I749" s="4" t="s">
        <v>7516</v>
      </c>
      <c r="J749" s="4">
        <v>2019.0</v>
      </c>
      <c r="K749" s="4" t="s">
        <v>93</v>
      </c>
      <c r="L749" s="19">
        <v>39.1</v>
      </c>
      <c r="M749" s="4" t="s">
        <v>7517</v>
      </c>
      <c r="N749" s="7"/>
      <c r="O749" s="20" t="s">
        <v>471</v>
      </c>
      <c r="P749" s="20" t="s">
        <v>8815</v>
      </c>
      <c r="Q749" s="20" t="s">
        <v>473</v>
      </c>
    </row>
    <row r="750">
      <c r="A750" s="4" t="s">
        <v>11</v>
      </c>
      <c r="B750" s="4">
        <v>8.2972022E7</v>
      </c>
      <c r="C750" s="4" t="str">
        <f t="shared" si="1"/>
        <v>PSA82972022</v>
      </c>
      <c r="D750" s="4" t="s">
        <v>807</v>
      </c>
      <c r="E750" s="4" t="s">
        <v>8816</v>
      </c>
      <c r="F750" s="4" t="s">
        <v>151</v>
      </c>
      <c r="G750" s="4" t="s">
        <v>28</v>
      </c>
      <c r="H750" s="4" t="s">
        <v>8817</v>
      </c>
      <c r="I750" s="4" t="s">
        <v>7516</v>
      </c>
      <c r="J750" s="4">
        <v>2022.0</v>
      </c>
      <c r="K750" s="4" t="s">
        <v>93</v>
      </c>
      <c r="L750" s="19">
        <v>39.1</v>
      </c>
      <c r="M750" s="4" t="s">
        <v>7517</v>
      </c>
      <c r="N750" s="7"/>
      <c r="O750" s="20" t="s">
        <v>808</v>
      </c>
      <c r="P750" s="20" t="s">
        <v>8818</v>
      </c>
      <c r="Q750" s="20" t="s">
        <v>810</v>
      </c>
    </row>
    <row r="751">
      <c r="A751" s="4" t="s">
        <v>11</v>
      </c>
      <c r="B751" s="4">
        <v>1.13824015E8</v>
      </c>
      <c r="C751" s="4" t="str">
        <f t="shared" si="1"/>
        <v>PSA113824015</v>
      </c>
      <c r="D751" s="4" t="s">
        <v>971</v>
      </c>
      <c r="E751" s="4" t="s">
        <v>8819</v>
      </c>
      <c r="F751" s="4" t="s">
        <v>972</v>
      </c>
      <c r="G751" s="4" t="s">
        <v>28</v>
      </c>
      <c r="H751" s="4" t="s">
        <v>8269</v>
      </c>
      <c r="I751" s="4" t="s">
        <v>7516</v>
      </c>
      <c r="J751" s="4">
        <v>2022.0</v>
      </c>
      <c r="K751" s="4" t="s">
        <v>109</v>
      </c>
      <c r="L751" s="19">
        <v>39.1</v>
      </c>
      <c r="M751" s="4" t="s">
        <v>7517</v>
      </c>
      <c r="N751" s="7"/>
      <c r="O751" s="20" t="s">
        <v>973</v>
      </c>
      <c r="P751" s="20" t="s">
        <v>8820</v>
      </c>
      <c r="Q751" s="20" t="s">
        <v>975</v>
      </c>
    </row>
    <row r="752">
      <c r="A752" s="4" t="s">
        <v>11</v>
      </c>
      <c r="B752" s="4">
        <v>1.16556487E8</v>
      </c>
      <c r="C752" s="4" t="str">
        <f t="shared" si="1"/>
        <v>PSA116556487</v>
      </c>
      <c r="D752" s="4" t="s">
        <v>1148</v>
      </c>
      <c r="E752" s="4" t="s">
        <v>8643</v>
      </c>
      <c r="F752" s="4" t="s">
        <v>527</v>
      </c>
      <c r="G752" s="4" t="s">
        <v>1104</v>
      </c>
      <c r="H752" s="4" t="s">
        <v>7972</v>
      </c>
      <c r="I752" s="4" t="s">
        <v>7516</v>
      </c>
      <c r="J752" s="4">
        <v>2000.0</v>
      </c>
      <c r="K752" s="4" t="s">
        <v>93</v>
      </c>
      <c r="L752" s="19">
        <v>39.1</v>
      </c>
      <c r="M752" s="4" t="s">
        <v>7517</v>
      </c>
      <c r="N752" s="7"/>
      <c r="O752" s="20" t="s">
        <v>1149</v>
      </c>
      <c r="P752" s="20" t="s">
        <v>8821</v>
      </c>
      <c r="Q752" s="20" t="s">
        <v>1151</v>
      </c>
    </row>
    <row r="753">
      <c r="A753" s="4" t="s">
        <v>12</v>
      </c>
      <c r="B753" s="4">
        <v>6.028990015E9</v>
      </c>
      <c r="C753" s="4" t="str">
        <f t="shared" si="1"/>
        <v>CGC6028990015</v>
      </c>
      <c r="D753" s="4" t="s">
        <v>3919</v>
      </c>
      <c r="E753" s="4" t="s">
        <v>8822</v>
      </c>
      <c r="F753" s="4" t="s">
        <v>3920</v>
      </c>
      <c r="G753" s="4">
        <v>9.0</v>
      </c>
      <c r="H753" s="4" t="s">
        <v>8823</v>
      </c>
      <c r="I753" s="4" t="s">
        <v>7516</v>
      </c>
      <c r="J753" s="4">
        <v>2023.0</v>
      </c>
      <c r="K753" s="4" t="s">
        <v>93</v>
      </c>
      <c r="L753" s="19">
        <v>39.1</v>
      </c>
      <c r="M753" s="4" t="s">
        <v>7517</v>
      </c>
      <c r="N753" s="7"/>
      <c r="O753" s="20" t="s">
        <v>3921</v>
      </c>
      <c r="P753" s="20" t="s">
        <v>8824</v>
      </c>
      <c r="Q753" s="20" t="s">
        <v>3923</v>
      </c>
    </row>
    <row r="754">
      <c r="A754" s="4" t="s">
        <v>12</v>
      </c>
      <c r="B754" s="4">
        <v>4.132322027E9</v>
      </c>
      <c r="C754" s="4" t="str">
        <f t="shared" si="1"/>
        <v>CGC4132322027</v>
      </c>
      <c r="D754" s="4" t="s">
        <v>3535</v>
      </c>
      <c r="E754" s="4" t="s">
        <v>8825</v>
      </c>
      <c r="F754" s="4" t="s">
        <v>693</v>
      </c>
      <c r="G754" s="4">
        <v>8.0</v>
      </c>
      <c r="H754" s="4" t="s">
        <v>7657</v>
      </c>
      <c r="I754" s="4" t="s">
        <v>7516</v>
      </c>
      <c r="J754" s="4">
        <v>1999.0</v>
      </c>
      <c r="K754" s="4" t="s">
        <v>93</v>
      </c>
      <c r="L754" s="19">
        <v>38.64</v>
      </c>
      <c r="M754" s="4" t="s">
        <v>7517</v>
      </c>
      <c r="N754" s="7"/>
      <c r="O754" s="20" t="s">
        <v>3536</v>
      </c>
      <c r="P754" s="20" t="s">
        <v>8826</v>
      </c>
      <c r="Q754" s="20" t="s">
        <v>3538</v>
      </c>
    </row>
    <row r="755">
      <c r="A755" s="4" t="s">
        <v>11</v>
      </c>
      <c r="B755" s="4">
        <v>1.13675714E8</v>
      </c>
      <c r="C755" s="4" t="str">
        <f t="shared" si="1"/>
        <v>PSA113675714</v>
      </c>
      <c r="D755" s="4" t="s">
        <v>1165</v>
      </c>
      <c r="E755" s="4" t="s">
        <v>7926</v>
      </c>
      <c r="F755" s="4" t="s">
        <v>141</v>
      </c>
      <c r="G755" s="4" t="s">
        <v>172</v>
      </c>
      <c r="H755" s="4" t="s">
        <v>7539</v>
      </c>
      <c r="I755" s="4" t="s">
        <v>7516</v>
      </c>
      <c r="J755" s="4">
        <v>1999.0</v>
      </c>
      <c r="K755" s="4" t="s">
        <v>93</v>
      </c>
      <c r="L755" s="19">
        <v>37.95</v>
      </c>
      <c r="M755" s="4" t="s">
        <v>7517</v>
      </c>
      <c r="N755" s="7"/>
      <c r="O755" s="20" t="s">
        <v>1166</v>
      </c>
      <c r="P755" s="20" t="s">
        <v>8827</v>
      </c>
      <c r="Q755" s="20" t="s">
        <v>1168</v>
      </c>
    </row>
    <row r="756">
      <c r="A756" s="4" t="s">
        <v>11</v>
      </c>
      <c r="B756" s="4">
        <v>8.2972005E7</v>
      </c>
      <c r="C756" s="4" t="str">
        <f t="shared" si="1"/>
        <v>PSA82972005</v>
      </c>
      <c r="D756" s="4" t="s">
        <v>1284</v>
      </c>
      <c r="E756" s="4" t="s">
        <v>8828</v>
      </c>
      <c r="F756" s="4" t="s">
        <v>480</v>
      </c>
      <c r="G756" s="4" t="s">
        <v>178</v>
      </c>
      <c r="H756" s="4" t="s">
        <v>7539</v>
      </c>
      <c r="I756" s="4" t="s">
        <v>7516</v>
      </c>
      <c r="J756" s="4">
        <v>2000.0</v>
      </c>
      <c r="K756" s="4" t="s">
        <v>109</v>
      </c>
      <c r="L756" s="19">
        <v>37.95</v>
      </c>
      <c r="M756" s="4" t="s">
        <v>7517</v>
      </c>
      <c r="N756" s="7"/>
      <c r="O756" s="20" t="s">
        <v>1285</v>
      </c>
      <c r="P756" s="20" t="s">
        <v>8829</v>
      </c>
      <c r="Q756" s="20" t="s">
        <v>1287</v>
      </c>
    </row>
    <row r="757">
      <c r="A757" s="4" t="s">
        <v>11</v>
      </c>
      <c r="B757" s="4">
        <v>1.11584352E8</v>
      </c>
      <c r="C757" s="4" t="str">
        <f t="shared" si="1"/>
        <v>PSA111584352</v>
      </c>
      <c r="D757" s="4" t="s">
        <v>1464</v>
      </c>
      <c r="E757" s="4" t="s">
        <v>7861</v>
      </c>
      <c r="F757" s="4" t="s">
        <v>243</v>
      </c>
      <c r="G757" s="4" t="s">
        <v>116</v>
      </c>
      <c r="H757" s="4" t="s">
        <v>7725</v>
      </c>
      <c r="I757" s="4" t="s">
        <v>7516</v>
      </c>
      <c r="J757" s="4">
        <v>2023.0</v>
      </c>
      <c r="K757" s="4" t="s">
        <v>93</v>
      </c>
      <c r="L757" s="19">
        <v>37.95</v>
      </c>
      <c r="M757" s="4" t="s">
        <v>7517</v>
      </c>
      <c r="N757" s="7"/>
      <c r="O757" s="20" t="s">
        <v>1465</v>
      </c>
      <c r="P757" s="20" t="s">
        <v>8830</v>
      </c>
      <c r="Q757" s="20" t="s">
        <v>1467</v>
      </c>
    </row>
    <row r="758">
      <c r="A758" s="4" t="s">
        <v>12</v>
      </c>
      <c r="B758" s="4">
        <v>6.035295067E9</v>
      </c>
      <c r="C758" s="4" t="str">
        <f t="shared" si="1"/>
        <v>CGC6035295067</v>
      </c>
      <c r="D758" s="4" t="s">
        <v>3830</v>
      </c>
      <c r="E758" s="4" t="s">
        <v>8439</v>
      </c>
      <c r="F758" s="4" t="s">
        <v>727</v>
      </c>
      <c r="G758" s="4" t="s">
        <v>688</v>
      </c>
      <c r="H758" s="4" t="s">
        <v>8483</v>
      </c>
      <c r="I758" s="4" t="s">
        <v>7516</v>
      </c>
      <c r="J758" s="4">
        <v>2023.0</v>
      </c>
      <c r="K758" s="4" t="s">
        <v>93</v>
      </c>
      <c r="L758" s="19">
        <v>37.95</v>
      </c>
      <c r="M758" s="4" t="s">
        <v>7517</v>
      </c>
      <c r="N758" s="7"/>
      <c r="O758" s="20" t="s">
        <v>3831</v>
      </c>
      <c r="P758" s="20" t="s">
        <v>8831</v>
      </c>
      <c r="Q758" s="20" t="s">
        <v>3833</v>
      </c>
    </row>
    <row r="759">
      <c r="A759" s="4" t="s">
        <v>12</v>
      </c>
      <c r="B759" s="4">
        <v>4.306760003E9</v>
      </c>
      <c r="C759" s="4" t="str">
        <f t="shared" si="1"/>
        <v>CGC4306760003</v>
      </c>
      <c r="D759" s="4" t="s">
        <v>731</v>
      </c>
      <c r="E759" s="4" t="s">
        <v>8822</v>
      </c>
      <c r="F759" s="4" t="s">
        <v>727</v>
      </c>
      <c r="G759" s="4" t="s">
        <v>688</v>
      </c>
      <c r="H759" s="4" t="s">
        <v>8832</v>
      </c>
      <c r="I759" s="4" t="s">
        <v>7516</v>
      </c>
      <c r="J759" s="4">
        <v>2023.0</v>
      </c>
      <c r="K759" s="4" t="s">
        <v>93</v>
      </c>
      <c r="L759" s="19">
        <v>37.43</v>
      </c>
      <c r="M759" s="4" t="s">
        <v>7517</v>
      </c>
      <c r="N759" s="7"/>
      <c r="O759" s="20" t="s">
        <v>732</v>
      </c>
      <c r="P759" s="20" t="s">
        <v>8833</v>
      </c>
      <c r="Q759" s="20" t="s">
        <v>734</v>
      </c>
    </row>
    <row r="760">
      <c r="A760" s="4" t="s">
        <v>12</v>
      </c>
      <c r="B760" s="4">
        <v>4.110436054E9</v>
      </c>
      <c r="C760" s="4" t="str">
        <f t="shared" si="1"/>
        <v>CGC4110436054</v>
      </c>
      <c r="D760" s="4" t="s">
        <v>3528</v>
      </c>
      <c r="E760" s="4" t="s">
        <v>8834</v>
      </c>
      <c r="F760" s="4" t="s">
        <v>2421</v>
      </c>
      <c r="G760" s="4">
        <v>8.5</v>
      </c>
      <c r="H760" s="4" t="s">
        <v>8835</v>
      </c>
      <c r="I760" s="4" t="s">
        <v>7516</v>
      </c>
      <c r="J760" s="4">
        <v>2006.0</v>
      </c>
      <c r="K760" s="4" t="s">
        <v>93</v>
      </c>
      <c r="L760" s="19">
        <v>37.43</v>
      </c>
      <c r="M760" s="4" t="s">
        <v>7517</v>
      </c>
      <c r="N760" s="7"/>
      <c r="O760" s="20" t="s">
        <v>3529</v>
      </c>
      <c r="P760" s="20" t="s">
        <v>8836</v>
      </c>
      <c r="Q760" s="20" t="s">
        <v>3531</v>
      </c>
    </row>
    <row r="761">
      <c r="A761" s="4" t="s">
        <v>11</v>
      </c>
      <c r="B761" s="4">
        <v>1.01062666E8</v>
      </c>
      <c r="C761" s="4" t="str">
        <f t="shared" si="1"/>
        <v>PSA101062666</v>
      </c>
      <c r="D761" s="4" t="s">
        <v>3092</v>
      </c>
      <c r="E761" s="4" t="s">
        <v>8272</v>
      </c>
      <c r="F761" s="4" t="s">
        <v>2817</v>
      </c>
      <c r="G761" s="4" t="s">
        <v>116</v>
      </c>
      <c r="H761" s="4" t="s">
        <v>8016</v>
      </c>
      <c r="I761" s="4" t="s">
        <v>7516</v>
      </c>
      <c r="J761" s="4">
        <v>2021.0</v>
      </c>
      <c r="K761" s="4" t="s">
        <v>109</v>
      </c>
      <c r="L761" s="19">
        <v>36.8</v>
      </c>
      <c r="M761" s="4" t="s">
        <v>7517</v>
      </c>
      <c r="N761" s="7"/>
      <c r="O761" s="20" t="s">
        <v>3093</v>
      </c>
      <c r="P761" s="20" t="s">
        <v>8837</v>
      </c>
      <c r="Q761" s="20" t="s">
        <v>3095</v>
      </c>
    </row>
    <row r="762">
      <c r="A762" s="4" t="s">
        <v>11</v>
      </c>
      <c r="B762" s="4">
        <v>1.0350385E8</v>
      </c>
      <c r="C762" s="4" t="str">
        <f t="shared" si="1"/>
        <v>PSA103503850</v>
      </c>
      <c r="D762" s="4" t="s">
        <v>3592</v>
      </c>
      <c r="E762" s="4" t="s">
        <v>8838</v>
      </c>
      <c r="F762" s="4" t="s">
        <v>564</v>
      </c>
      <c r="G762" s="4" t="s">
        <v>28</v>
      </c>
      <c r="H762" s="4" t="s">
        <v>7935</v>
      </c>
      <c r="I762" s="4" t="s">
        <v>7516</v>
      </c>
      <c r="J762" s="4">
        <v>2024.0</v>
      </c>
      <c r="K762" s="4" t="s">
        <v>109</v>
      </c>
      <c r="L762" s="19">
        <v>36.8</v>
      </c>
      <c r="M762" s="4" t="s">
        <v>7517</v>
      </c>
      <c r="N762" s="7"/>
      <c r="O762" s="20" t="s">
        <v>3593</v>
      </c>
      <c r="P762" s="20" t="s">
        <v>8839</v>
      </c>
      <c r="Q762" s="20" t="s">
        <v>3595</v>
      </c>
    </row>
    <row r="763">
      <c r="A763" s="4" t="s">
        <v>12</v>
      </c>
      <c r="B763" s="4">
        <v>6.019629019E9</v>
      </c>
      <c r="C763" s="4" t="str">
        <f t="shared" si="1"/>
        <v>CGC6019629019</v>
      </c>
      <c r="D763" s="4" t="s">
        <v>2363</v>
      </c>
      <c r="E763" s="4" t="s">
        <v>8840</v>
      </c>
      <c r="F763" s="4" t="s">
        <v>2364</v>
      </c>
      <c r="G763" s="4">
        <v>8.5</v>
      </c>
      <c r="H763" s="4" t="s">
        <v>8841</v>
      </c>
      <c r="I763" s="4" t="s">
        <v>7516</v>
      </c>
      <c r="J763" s="4">
        <v>2001.0</v>
      </c>
      <c r="K763" s="4" t="s">
        <v>93</v>
      </c>
      <c r="L763" s="19">
        <v>36.23</v>
      </c>
      <c r="M763" s="4" t="s">
        <v>7517</v>
      </c>
      <c r="N763" s="7"/>
      <c r="O763" s="20" t="s">
        <v>2365</v>
      </c>
      <c r="P763" s="20" t="s">
        <v>8842</v>
      </c>
      <c r="Q763" s="20" t="s">
        <v>2367</v>
      </c>
    </row>
    <row r="764">
      <c r="A764" s="4" t="s">
        <v>11</v>
      </c>
      <c r="B764" s="4">
        <v>1.11226317E8</v>
      </c>
      <c r="C764" s="4" t="str">
        <f t="shared" si="1"/>
        <v>PSA111226317</v>
      </c>
      <c r="D764" s="4" t="s">
        <v>918</v>
      </c>
      <c r="E764" s="4" t="s">
        <v>8843</v>
      </c>
      <c r="F764" s="4" t="s">
        <v>399</v>
      </c>
      <c r="G764" s="4" t="s">
        <v>28</v>
      </c>
      <c r="H764" s="4" t="s">
        <v>7703</v>
      </c>
      <c r="I764" s="4" t="s">
        <v>7516</v>
      </c>
      <c r="J764" s="4">
        <v>2024.0</v>
      </c>
      <c r="K764" s="4" t="s">
        <v>93</v>
      </c>
      <c r="L764" s="19">
        <v>35.65</v>
      </c>
      <c r="M764" s="4" t="s">
        <v>7517</v>
      </c>
      <c r="N764" s="7"/>
      <c r="O764" s="20" t="s">
        <v>919</v>
      </c>
      <c r="P764" s="20" t="s">
        <v>8844</v>
      </c>
      <c r="Q764" s="20" t="s">
        <v>921</v>
      </c>
    </row>
    <row r="765">
      <c r="A765" s="4" t="s">
        <v>11</v>
      </c>
      <c r="B765" s="4">
        <v>1.11226323E8</v>
      </c>
      <c r="C765" s="4" t="str">
        <f t="shared" si="1"/>
        <v>PSA111226323</v>
      </c>
      <c r="D765" s="4" t="s">
        <v>996</v>
      </c>
      <c r="E765" s="4" t="s">
        <v>8845</v>
      </c>
      <c r="F765" s="4" t="s">
        <v>355</v>
      </c>
      <c r="G765" s="4" t="s">
        <v>28</v>
      </c>
      <c r="H765" s="4" t="s">
        <v>7539</v>
      </c>
      <c r="I765" s="4" t="s">
        <v>7516</v>
      </c>
      <c r="J765" s="4">
        <v>2024.0</v>
      </c>
      <c r="K765" s="4" t="s">
        <v>93</v>
      </c>
      <c r="L765" s="19">
        <v>35.65</v>
      </c>
      <c r="M765" s="4" t="s">
        <v>7517</v>
      </c>
      <c r="N765" s="7"/>
      <c r="O765" s="20" t="s">
        <v>997</v>
      </c>
      <c r="P765" s="20" t="s">
        <v>8846</v>
      </c>
      <c r="Q765" s="20" t="s">
        <v>999</v>
      </c>
    </row>
    <row r="766">
      <c r="A766" s="4" t="s">
        <v>11</v>
      </c>
      <c r="B766" s="4">
        <v>1.11226322E8</v>
      </c>
      <c r="C766" s="4" t="str">
        <f t="shared" si="1"/>
        <v>PSA111226322</v>
      </c>
      <c r="D766" s="4" t="s">
        <v>1023</v>
      </c>
      <c r="E766" s="4" t="s">
        <v>8847</v>
      </c>
      <c r="F766" s="4" t="s">
        <v>1024</v>
      </c>
      <c r="G766" s="4" t="s">
        <v>28</v>
      </c>
      <c r="H766" s="4" t="s">
        <v>7703</v>
      </c>
      <c r="I766" s="4" t="s">
        <v>7516</v>
      </c>
      <c r="J766" s="4">
        <v>2023.0</v>
      </c>
      <c r="K766" s="4" t="s">
        <v>93</v>
      </c>
      <c r="L766" s="19">
        <v>35.65</v>
      </c>
      <c r="M766" s="4" t="s">
        <v>7517</v>
      </c>
      <c r="N766" s="7"/>
      <c r="O766" s="20" t="s">
        <v>1025</v>
      </c>
      <c r="P766" s="20" t="s">
        <v>8848</v>
      </c>
      <c r="Q766" s="20" t="s">
        <v>1027</v>
      </c>
    </row>
    <row r="767">
      <c r="A767" s="4" t="s">
        <v>11</v>
      </c>
      <c r="B767" s="4">
        <v>7.3229008E7</v>
      </c>
      <c r="C767" s="4" t="str">
        <f t="shared" si="1"/>
        <v>PSA73229008</v>
      </c>
      <c r="D767" s="4" t="s">
        <v>1053</v>
      </c>
      <c r="E767" s="4" t="s">
        <v>8849</v>
      </c>
      <c r="F767" s="4" t="s">
        <v>782</v>
      </c>
      <c r="G767" s="4" t="s">
        <v>28</v>
      </c>
      <c r="H767" s="4" t="s">
        <v>7878</v>
      </c>
      <c r="I767" s="4" t="s">
        <v>7516</v>
      </c>
      <c r="J767" s="4">
        <v>2022.0</v>
      </c>
      <c r="K767" s="4" t="s">
        <v>109</v>
      </c>
      <c r="L767" s="19">
        <v>35.65</v>
      </c>
      <c r="M767" s="4" t="s">
        <v>7517</v>
      </c>
      <c r="N767" s="7"/>
      <c r="O767" s="20" t="s">
        <v>1054</v>
      </c>
      <c r="P767" s="20" t="s">
        <v>8850</v>
      </c>
      <c r="Q767" s="20" t="s">
        <v>1056</v>
      </c>
    </row>
    <row r="768">
      <c r="A768" s="4" t="s">
        <v>11</v>
      </c>
      <c r="B768" s="4">
        <v>1.14936337E8</v>
      </c>
      <c r="C768" s="4" t="str">
        <f t="shared" si="1"/>
        <v>PSA114936337</v>
      </c>
      <c r="D768" s="4" t="s">
        <v>1525</v>
      </c>
      <c r="E768" s="4" t="s">
        <v>7861</v>
      </c>
      <c r="F768" s="4" t="s">
        <v>341</v>
      </c>
      <c r="G768" s="4" t="s">
        <v>116</v>
      </c>
      <c r="H768" s="4" t="s">
        <v>7955</v>
      </c>
      <c r="I768" s="4" t="s">
        <v>7516</v>
      </c>
      <c r="J768" s="4">
        <v>2024.0</v>
      </c>
      <c r="K768" s="4" t="s">
        <v>93</v>
      </c>
      <c r="L768" s="19">
        <v>35.65</v>
      </c>
      <c r="M768" s="4" t="s">
        <v>7517</v>
      </c>
      <c r="N768" s="7"/>
      <c r="O768" s="20" t="s">
        <v>1526</v>
      </c>
      <c r="P768" s="20" t="s">
        <v>8851</v>
      </c>
      <c r="Q768" s="20" t="s">
        <v>1528</v>
      </c>
    </row>
    <row r="769">
      <c r="A769" s="4" t="s">
        <v>11</v>
      </c>
      <c r="B769" s="4">
        <v>8.2972002E7</v>
      </c>
      <c r="C769" s="4" t="str">
        <f t="shared" si="1"/>
        <v>PSA82972002</v>
      </c>
      <c r="D769" s="4" t="s">
        <v>1533</v>
      </c>
      <c r="E769" s="4" t="s">
        <v>7681</v>
      </c>
      <c r="F769" s="4" t="s">
        <v>682</v>
      </c>
      <c r="G769" s="4" t="s">
        <v>116</v>
      </c>
      <c r="H769" s="4" t="s">
        <v>7614</v>
      </c>
      <c r="I769" s="4" t="s">
        <v>7516</v>
      </c>
      <c r="J769" s="4">
        <v>2023.0</v>
      </c>
      <c r="K769" s="4" t="s">
        <v>93</v>
      </c>
      <c r="L769" s="19">
        <v>35.65</v>
      </c>
      <c r="M769" s="4" t="s">
        <v>7517</v>
      </c>
      <c r="N769" s="7"/>
      <c r="O769" s="20" t="s">
        <v>1534</v>
      </c>
      <c r="P769" s="20" t="s">
        <v>8852</v>
      </c>
      <c r="Q769" s="20" t="s">
        <v>1536</v>
      </c>
    </row>
    <row r="770">
      <c r="A770" s="4" t="s">
        <v>11</v>
      </c>
      <c r="B770" s="4">
        <v>1.07751002E8</v>
      </c>
      <c r="C770" s="4" t="str">
        <f t="shared" si="1"/>
        <v>PSA107751002</v>
      </c>
      <c r="D770" s="4" t="s">
        <v>3121</v>
      </c>
      <c r="E770" s="4" t="s">
        <v>7702</v>
      </c>
      <c r="F770" s="4" t="s">
        <v>1919</v>
      </c>
      <c r="G770" s="4" t="s">
        <v>28</v>
      </c>
      <c r="H770" s="4" t="s">
        <v>7829</v>
      </c>
      <c r="I770" s="4" t="s">
        <v>7516</v>
      </c>
      <c r="J770" s="4">
        <v>2025.0</v>
      </c>
      <c r="K770" s="4" t="s">
        <v>109</v>
      </c>
      <c r="L770" s="19">
        <v>35.65</v>
      </c>
      <c r="M770" s="4" t="s">
        <v>7517</v>
      </c>
      <c r="N770" s="7"/>
      <c r="O770" s="20" t="s">
        <v>3155</v>
      </c>
      <c r="P770" s="20" t="s">
        <v>8853</v>
      </c>
      <c r="Q770" s="20" t="s">
        <v>3157</v>
      </c>
    </row>
    <row r="771">
      <c r="A771" s="4" t="s">
        <v>11</v>
      </c>
      <c r="B771" s="4">
        <v>1.07751001E8</v>
      </c>
      <c r="C771" s="4" t="str">
        <f t="shared" si="1"/>
        <v>PSA107751001</v>
      </c>
      <c r="D771" s="4" t="s">
        <v>3121</v>
      </c>
      <c r="E771" s="4" t="s">
        <v>7702</v>
      </c>
      <c r="F771" s="4" t="s">
        <v>1919</v>
      </c>
      <c r="G771" s="4" t="s">
        <v>28</v>
      </c>
      <c r="H771" s="4" t="s">
        <v>7829</v>
      </c>
      <c r="I771" s="4" t="s">
        <v>7516</v>
      </c>
      <c r="J771" s="4">
        <v>2025.0</v>
      </c>
      <c r="K771" s="4" t="s">
        <v>109</v>
      </c>
      <c r="L771" s="19">
        <v>35.65</v>
      </c>
      <c r="M771" s="4" t="s">
        <v>7517</v>
      </c>
      <c r="N771" s="7"/>
      <c r="O771" s="20" t="s">
        <v>3158</v>
      </c>
      <c r="P771" s="20" t="s">
        <v>8854</v>
      </c>
      <c r="Q771" s="20" t="s">
        <v>3160</v>
      </c>
    </row>
    <row r="772">
      <c r="A772" s="4" t="s">
        <v>11</v>
      </c>
      <c r="B772" s="4">
        <v>1.07925571E8</v>
      </c>
      <c r="C772" s="4" t="str">
        <f t="shared" si="1"/>
        <v>PSA107925571</v>
      </c>
      <c r="D772" s="4" t="s">
        <v>3212</v>
      </c>
      <c r="E772" s="4" t="s">
        <v>8855</v>
      </c>
      <c r="F772" s="4" t="s">
        <v>856</v>
      </c>
      <c r="G772" s="4" t="s">
        <v>28</v>
      </c>
      <c r="H772" s="4" t="s">
        <v>7796</v>
      </c>
      <c r="I772" s="4" t="s">
        <v>7516</v>
      </c>
      <c r="J772" s="4">
        <v>2024.0</v>
      </c>
      <c r="K772" s="4" t="s">
        <v>109</v>
      </c>
      <c r="L772" s="19">
        <v>35.65</v>
      </c>
      <c r="M772" s="4" t="s">
        <v>7517</v>
      </c>
      <c r="N772" s="7"/>
      <c r="O772" s="20" t="s">
        <v>3213</v>
      </c>
      <c r="P772" s="20" t="s">
        <v>8856</v>
      </c>
      <c r="Q772" s="20" t="s">
        <v>3215</v>
      </c>
    </row>
    <row r="773">
      <c r="A773" s="4" t="s">
        <v>11</v>
      </c>
      <c r="B773" s="4">
        <v>1.03733004E8</v>
      </c>
      <c r="C773" s="4" t="str">
        <f t="shared" si="1"/>
        <v>PSA103733004</v>
      </c>
      <c r="D773" s="4" t="s">
        <v>3212</v>
      </c>
      <c r="E773" s="4" t="s">
        <v>8855</v>
      </c>
      <c r="F773" s="4" t="s">
        <v>856</v>
      </c>
      <c r="G773" s="4" t="s">
        <v>28</v>
      </c>
      <c r="H773" s="4" t="s">
        <v>7796</v>
      </c>
      <c r="I773" s="4" t="s">
        <v>7516</v>
      </c>
      <c r="J773" s="4">
        <v>2024.0</v>
      </c>
      <c r="K773" s="4" t="s">
        <v>109</v>
      </c>
      <c r="L773" s="19">
        <v>35.65</v>
      </c>
      <c r="M773" s="4" t="s">
        <v>7517</v>
      </c>
      <c r="N773" s="7"/>
      <c r="O773" s="20" t="s">
        <v>3265</v>
      </c>
      <c r="P773" s="20" t="s">
        <v>8857</v>
      </c>
      <c r="Q773" s="20" t="s">
        <v>3267</v>
      </c>
    </row>
    <row r="774">
      <c r="A774" s="4" t="s">
        <v>11</v>
      </c>
      <c r="B774" s="4">
        <v>8.7521432E7</v>
      </c>
      <c r="C774" s="4" t="str">
        <f t="shared" si="1"/>
        <v>PSA87521432</v>
      </c>
      <c r="D774" s="4" t="s">
        <v>3360</v>
      </c>
      <c r="E774" s="4" t="s">
        <v>8858</v>
      </c>
      <c r="F774" s="4" t="s">
        <v>350</v>
      </c>
      <c r="G774" s="4" t="s">
        <v>28</v>
      </c>
      <c r="H774" s="4" t="s">
        <v>7796</v>
      </c>
      <c r="I774" s="4" t="s">
        <v>7516</v>
      </c>
      <c r="J774" s="4">
        <v>2023.0</v>
      </c>
      <c r="K774" s="4" t="s">
        <v>109</v>
      </c>
      <c r="L774" s="19">
        <v>35.65</v>
      </c>
      <c r="M774" s="4" t="s">
        <v>7517</v>
      </c>
      <c r="N774" s="7"/>
      <c r="O774" s="20" t="s">
        <v>3361</v>
      </c>
      <c r="P774" s="20" t="s">
        <v>8859</v>
      </c>
      <c r="Q774" s="20" t="s">
        <v>3363</v>
      </c>
    </row>
    <row r="775">
      <c r="A775" s="4" t="s">
        <v>11</v>
      </c>
      <c r="B775" s="4">
        <v>1.00847704E8</v>
      </c>
      <c r="C775" s="4" t="str">
        <f t="shared" si="1"/>
        <v>PSA100847704</v>
      </c>
      <c r="D775" s="4" t="s">
        <v>3488</v>
      </c>
      <c r="E775" s="4" t="s">
        <v>8860</v>
      </c>
      <c r="F775" s="4" t="s">
        <v>3489</v>
      </c>
      <c r="G775" s="4" t="s">
        <v>28</v>
      </c>
      <c r="H775" s="4" t="s">
        <v>7796</v>
      </c>
      <c r="I775" s="4" t="s">
        <v>7516</v>
      </c>
      <c r="J775" s="4">
        <v>2023.0</v>
      </c>
      <c r="K775" s="4" t="s">
        <v>109</v>
      </c>
      <c r="L775" s="19">
        <v>35.65</v>
      </c>
      <c r="M775" s="4" t="s">
        <v>7517</v>
      </c>
      <c r="N775" s="7"/>
      <c r="O775" s="20" t="s">
        <v>3490</v>
      </c>
      <c r="P775" s="20" t="s">
        <v>8861</v>
      </c>
      <c r="Q775" s="20" t="s">
        <v>3492</v>
      </c>
    </row>
    <row r="776">
      <c r="A776" s="4" t="s">
        <v>11</v>
      </c>
      <c r="B776" s="4">
        <v>1.05159035E8</v>
      </c>
      <c r="C776" s="4" t="str">
        <f t="shared" si="1"/>
        <v>PSA105159035</v>
      </c>
      <c r="D776" s="4" t="s">
        <v>3671</v>
      </c>
      <c r="E776" s="4" t="s">
        <v>8862</v>
      </c>
      <c r="F776" s="4" t="s">
        <v>937</v>
      </c>
      <c r="G776" s="4" t="s">
        <v>28</v>
      </c>
      <c r="H776" s="4" t="s">
        <v>7796</v>
      </c>
      <c r="I776" s="4" t="s">
        <v>7516</v>
      </c>
      <c r="J776" s="4">
        <v>2024.0</v>
      </c>
      <c r="K776" s="4" t="s">
        <v>109</v>
      </c>
      <c r="L776" s="19">
        <v>35.65</v>
      </c>
      <c r="M776" s="4" t="s">
        <v>7517</v>
      </c>
      <c r="N776" s="7"/>
      <c r="O776" s="20" t="s">
        <v>3672</v>
      </c>
      <c r="P776" s="20" t="s">
        <v>8863</v>
      </c>
      <c r="Q776" s="20" t="s">
        <v>3674</v>
      </c>
    </row>
    <row r="777">
      <c r="A777" s="4" t="s">
        <v>11</v>
      </c>
      <c r="B777" s="4">
        <v>1.07750937E8</v>
      </c>
      <c r="C777" s="4" t="str">
        <f t="shared" si="1"/>
        <v>PSA107750937</v>
      </c>
      <c r="D777" s="4" t="s">
        <v>3521</v>
      </c>
      <c r="E777" s="4" t="s">
        <v>8864</v>
      </c>
      <c r="F777" s="4" t="s">
        <v>1919</v>
      </c>
      <c r="G777" s="4" t="s">
        <v>28</v>
      </c>
      <c r="H777" s="4" t="s">
        <v>7796</v>
      </c>
      <c r="I777" s="4" t="s">
        <v>7516</v>
      </c>
      <c r="J777" s="4">
        <v>2025.0</v>
      </c>
      <c r="K777" s="4" t="s">
        <v>109</v>
      </c>
      <c r="L777" s="19">
        <v>35.65</v>
      </c>
      <c r="M777" s="4" t="s">
        <v>7517</v>
      </c>
      <c r="N777" s="7"/>
      <c r="O777" s="20" t="s">
        <v>3696</v>
      </c>
      <c r="P777" s="20" t="s">
        <v>8865</v>
      </c>
      <c r="Q777" s="20" t="s">
        <v>3698</v>
      </c>
    </row>
    <row r="778">
      <c r="A778" s="4" t="s">
        <v>12</v>
      </c>
      <c r="B778" s="4">
        <v>6.019640117E9</v>
      </c>
      <c r="C778" s="4" t="str">
        <f t="shared" si="1"/>
        <v>CGC6019640117</v>
      </c>
      <c r="D778" s="4" t="s">
        <v>3915</v>
      </c>
      <c r="E778" s="4" t="s">
        <v>8840</v>
      </c>
      <c r="F778" s="4" t="s">
        <v>2364</v>
      </c>
      <c r="G778" s="4">
        <v>9.0</v>
      </c>
      <c r="H778" s="4" t="s">
        <v>8841</v>
      </c>
      <c r="I778" s="4" t="s">
        <v>7516</v>
      </c>
      <c r="J778" s="4">
        <v>2001.0</v>
      </c>
      <c r="K778" s="4" t="s">
        <v>93</v>
      </c>
      <c r="L778" s="19">
        <v>35.65</v>
      </c>
      <c r="M778" s="4" t="s">
        <v>7517</v>
      </c>
      <c r="N778" s="7"/>
      <c r="O778" s="20" t="s">
        <v>3916</v>
      </c>
      <c r="P778" s="20" t="s">
        <v>8866</v>
      </c>
      <c r="Q778" s="20" t="s">
        <v>3918</v>
      </c>
    </row>
    <row r="779">
      <c r="A779" s="4" t="s">
        <v>12</v>
      </c>
      <c r="B779" s="4">
        <v>6.019640118E9</v>
      </c>
      <c r="C779" s="4" t="str">
        <f t="shared" si="1"/>
        <v>CGC6019640118</v>
      </c>
      <c r="D779" s="4" t="s">
        <v>3915</v>
      </c>
      <c r="E779" s="4" t="s">
        <v>8840</v>
      </c>
      <c r="F779" s="4" t="s">
        <v>2364</v>
      </c>
      <c r="G779" s="4">
        <v>9.0</v>
      </c>
      <c r="H779" s="4" t="s">
        <v>8841</v>
      </c>
      <c r="I779" s="4" t="s">
        <v>7516</v>
      </c>
      <c r="J779" s="4">
        <v>2001.0</v>
      </c>
      <c r="K779" s="4" t="s">
        <v>93</v>
      </c>
      <c r="L779" s="19">
        <v>35.65</v>
      </c>
      <c r="M779" s="4" t="s">
        <v>7517</v>
      </c>
      <c r="N779" s="7"/>
      <c r="O779" s="20" t="s">
        <v>3924</v>
      </c>
      <c r="P779" s="20" t="s">
        <v>8867</v>
      </c>
      <c r="Q779" s="20" t="s">
        <v>3926</v>
      </c>
    </row>
    <row r="780">
      <c r="A780" s="4" t="s">
        <v>12</v>
      </c>
      <c r="B780" s="4">
        <v>6.015139291E9</v>
      </c>
      <c r="C780" s="4" t="str">
        <f t="shared" si="1"/>
        <v>CGC6015139291</v>
      </c>
      <c r="D780" s="4" t="s">
        <v>2359</v>
      </c>
      <c r="E780" s="4" t="s">
        <v>8868</v>
      </c>
      <c r="F780" s="4" t="s">
        <v>717</v>
      </c>
      <c r="G780" s="4" t="s">
        <v>688</v>
      </c>
      <c r="H780" s="4" t="s">
        <v>8832</v>
      </c>
      <c r="I780" s="4" t="s">
        <v>7516</v>
      </c>
      <c r="J780" s="4">
        <v>2021.0</v>
      </c>
      <c r="K780" s="4" t="s">
        <v>93</v>
      </c>
      <c r="L780" s="19">
        <v>35.02</v>
      </c>
      <c r="M780" s="4" t="s">
        <v>7517</v>
      </c>
      <c r="N780" s="7"/>
      <c r="O780" s="20" t="s">
        <v>2360</v>
      </c>
      <c r="P780" s="20" t="s">
        <v>8869</v>
      </c>
      <c r="Q780" s="20" t="s">
        <v>2362</v>
      </c>
    </row>
    <row r="781">
      <c r="A781" s="4" t="s">
        <v>11</v>
      </c>
      <c r="B781" s="4">
        <v>1.16711467E8</v>
      </c>
      <c r="C781" s="4" t="str">
        <f t="shared" si="1"/>
        <v>PSA116711467</v>
      </c>
      <c r="D781" s="4" t="s">
        <v>1139</v>
      </c>
      <c r="E781" s="4" t="s">
        <v>7718</v>
      </c>
      <c r="F781" s="4" t="s">
        <v>1140</v>
      </c>
      <c r="G781" s="4" t="s">
        <v>1104</v>
      </c>
      <c r="H781" s="4" t="s">
        <v>7546</v>
      </c>
      <c r="I781" s="4" t="s">
        <v>7516</v>
      </c>
      <c r="J781" s="4">
        <v>2002.0</v>
      </c>
      <c r="K781" s="4" t="s">
        <v>93</v>
      </c>
      <c r="L781" s="19">
        <v>34.5</v>
      </c>
      <c r="M781" s="4" t="s">
        <v>7517</v>
      </c>
      <c r="N781" s="7"/>
      <c r="O781" s="20" t="s">
        <v>1141</v>
      </c>
      <c r="P781" s="20" t="s">
        <v>8870</v>
      </c>
      <c r="Q781" s="20" t="s">
        <v>1143</v>
      </c>
    </row>
    <row r="782">
      <c r="A782" s="4" t="s">
        <v>11</v>
      </c>
      <c r="B782" s="4">
        <v>1.04233931E8</v>
      </c>
      <c r="C782" s="4" t="str">
        <f t="shared" si="1"/>
        <v>PSA104233931</v>
      </c>
      <c r="D782" s="4" t="s">
        <v>1553</v>
      </c>
      <c r="E782" s="4" t="s">
        <v>8871</v>
      </c>
      <c r="F782" s="4" t="s">
        <v>816</v>
      </c>
      <c r="G782" s="4" t="s">
        <v>116</v>
      </c>
      <c r="H782" s="4" t="s">
        <v>7725</v>
      </c>
      <c r="I782" s="4" t="s">
        <v>7516</v>
      </c>
      <c r="J782" s="4">
        <v>2024.0</v>
      </c>
      <c r="K782" s="4" t="s">
        <v>93</v>
      </c>
      <c r="L782" s="19">
        <v>34.5</v>
      </c>
      <c r="M782" s="4" t="s">
        <v>7517</v>
      </c>
      <c r="N782" s="7"/>
      <c r="O782" s="20" t="s">
        <v>1554</v>
      </c>
      <c r="P782" s="20" t="s">
        <v>8872</v>
      </c>
      <c r="Q782" s="20" t="s">
        <v>1556</v>
      </c>
    </row>
    <row r="783">
      <c r="A783" s="4" t="s">
        <v>11</v>
      </c>
      <c r="B783" s="4">
        <v>9.7390304E7</v>
      </c>
      <c r="C783" s="4" t="str">
        <f t="shared" si="1"/>
        <v>PSA97390304</v>
      </c>
      <c r="D783" s="4" t="s">
        <v>1570</v>
      </c>
      <c r="E783" s="4" t="s">
        <v>8873</v>
      </c>
      <c r="F783" s="4" t="s">
        <v>437</v>
      </c>
      <c r="G783" s="4" t="s">
        <v>116</v>
      </c>
      <c r="H783" s="4" t="s">
        <v>7614</v>
      </c>
      <c r="I783" s="4" t="s">
        <v>7516</v>
      </c>
      <c r="J783" s="4">
        <v>2023.0</v>
      </c>
      <c r="K783" s="4" t="s">
        <v>93</v>
      </c>
      <c r="L783" s="19">
        <v>34.5</v>
      </c>
      <c r="M783" s="4" t="s">
        <v>7517</v>
      </c>
      <c r="N783" s="7"/>
      <c r="O783" s="20" t="s">
        <v>1571</v>
      </c>
      <c r="P783" s="20" t="s">
        <v>8874</v>
      </c>
      <c r="Q783" s="20" t="s">
        <v>1573</v>
      </c>
    </row>
    <row r="784">
      <c r="A784" s="4" t="s">
        <v>11</v>
      </c>
      <c r="B784" s="4">
        <v>1.09061843E8</v>
      </c>
      <c r="C784" s="4" t="str">
        <f t="shared" si="1"/>
        <v>PSA109061843</v>
      </c>
      <c r="D784" s="4" t="s">
        <v>2824</v>
      </c>
      <c r="E784" s="4" t="s">
        <v>8875</v>
      </c>
      <c r="F784" s="4" t="s">
        <v>2825</v>
      </c>
      <c r="G784" s="4" t="s">
        <v>28</v>
      </c>
      <c r="H784" s="4" t="s">
        <v>8876</v>
      </c>
      <c r="I784" s="4" t="s">
        <v>7516</v>
      </c>
      <c r="J784" s="4">
        <v>2015.0</v>
      </c>
      <c r="K784" s="4" t="s">
        <v>109</v>
      </c>
      <c r="L784" s="19">
        <v>34.5</v>
      </c>
      <c r="M784" s="4" t="s">
        <v>7517</v>
      </c>
      <c r="N784" s="7"/>
      <c r="O784" s="20" t="s">
        <v>2826</v>
      </c>
      <c r="P784" s="20" t="s">
        <v>8877</v>
      </c>
      <c r="Q784" s="20" t="s">
        <v>2828</v>
      </c>
    </row>
    <row r="785">
      <c r="A785" s="4" t="s">
        <v>11</v>
      </c>
      <c r="B785" s="4">
        <v>1.09061802E8</v>
      </c>
      <c r="C785" s="4" t="str">
        <f t="shared" si="1"/>
        <v>PSA109061802</v>
      </c>
      <c r="D785" s="4" t="s">
        <v>2844</v>
      </c>
      <c r="E785" s="4" t="s">
        <v>8878</v>
      </c>
      <c r="F785" s="4" t="s">
        <v>2845</v>
      </c>
      <c r="G785" s="4" t="s">
        <v>28</v>
      </c>
      <c r="H785" s="4" t="s">
        <v>8879</v>
      </c>
      <c r="I785" s="4" t="s">
        <v>7516</v>
      </c>
      <c r="J785" s="4">
        <v>2020.0</v>
      </c>
      <c r="K785" s="4" t="s">
        <v>109</v>
      </c>
      <c r="L785" s="19">
        <v>34.5</v>
      </c>
      <c r="M785" s="4" t="s">
        <v>7517</v>
      </c>
      <c r="N785" s="7"/>
      <c r="O785" s="20" t="s">
        <v>2846</v>
      </c>
      <c r="P785" s="20" t="s">
        <v>8880</v>
      </c>
      <c r="Q785" s="20" t="s">
        <v>2848</v>
      </c>
    </row>
    <row r="786">
      <c r="A786" s="4" t="s">
        <v>11</v>
      </c>
      <c r="B786" s="4">
        <v>7.1306594E7</v>
      </c>
      <c r="C786" s="4" t="str">
        <f t="shared" si="1"/>
        <v>PSA71306594</v>
      </c>
      <c r="D786" s="4" t="s">
        <v>2904</v>
      </c>
      <c r="E786" s="4" t="s">
        <v>8881</v>
      </c>
      <c r="F786" s="4" t="s">
        <v>2462</v>
      </c>
      <c r="G786" s="4" t="s">
        <v>116</v>
      </c>
      <c r="H786" s="4" t="s">
        <v>7913</v>
      </c>
      <c r="I786" s="4" t="s">
        <v>7516</v>
      </c>
      <c r="J786" s="4">
        <v>2021.0</v>
      </c>
      <c r="K786" s="4" t="s">
        <v>109</v>
      </c>
      <c r="L786" s="19">
        <v>34.5</v>
      </c>
      <c r="M786" s="4" t="s">
        <v>7517</v>
      </c>
      <c r="N786" s="7"/>
      <c r="O786" s="20" t="s">
        <v>2905</v>
      </c>
      <c r="P786" s="20" t="s">
        <v>8882</v>
      </c>
      <c r="Q786" s="20" t="s">
        <v>2907</v>
      </c>
    </row>
    <row r="787">
      <c r="A787" s="4" t="s">
        <v>11</v>
      </c>
      <c r="B787" s="4">
        <v>7.6747694E7</v>
      </c>
      <c r="C787" s="4" t="str">
        <f t="shared" si="1"/>
        <v>PSA76747694</v>
      </c>
      <c r="D787" s="4" t="s">
        <v>3049</v>
      </c>
      <c r="E787" s="4" t="s">
        <v>8883</v>
      </c>
      <c r="F787" s="4" t="s">
        <v>110</v>
      </c>
      <c r="G787" s="4" t="s">
        <v>116</v>
      </c>
      <c r="H787" s="4" t="s">
        <v>7668</v>
      </c>
      <c r="I787" s="4" t="s">
        <v>7516</v>
      </c>
      <c r="J787" s="4">
        <v>2022.0</v>
      </c>
      <c r="K787" s="4" t="s">
        <v>109</v>
      </c>
      <c r="L787" s="19">
        <v>34.5</v>
      </c>
      <c r="M787" s="4" t="s">
        <v>7517</v>
      </c>
      <c r="N787" s="7"/>
      <c r="O787" s="20" t="s">
        <v>3050</v>
      </c>
      <c r="P787" s="20" t="s">
        <v>8884</v>
      </c>
      <c r="Q787" s="20" t="s">
        <v>3052</v>
      </c>
    </row>
    <row r="788">
      <c r="A788" s="4" t="s">
        <v>11</v>
      </c>
      <c r="B788" s="4">
        <v>7.6747697E7</v>
      </c>
      <c r="C788" s="4" t="str">
        <f t="shared" si="1"/>
        <v>PSA76747697</v>
      </c>
      <c r="D788" s="4" t="s">
        <v>3076</v>
      </c>
      <c r="E788" s="4" t="s">
        <v>8885</v>
      </c>
      <c r="F788" s="4" t="s">
        <v>3077</v>
      </c>
      <c r="G788" s="4" t="s">
        <v>116</v>
      </c>
      <c r="H788" s="4" t="s">
        <v>8886</v>
      </c>
      <c r="I788" s="4" t="s">
        <v>7516</v>
      </c>
      <c r="J788" s="4">
        <v>2022.0</v>
      </c>
      <c r="K788" s="4" t="s">
        <v>109</v>
      </c>
      <c r="L788" s="19">
        <v>34.5</v>
      </c>
      <c r="M788" s="4" t="s">
        <v>7517</v>
      </c>
      <c r="N788" s="7"/>
      <c r="O788" s="20" t="s">
        <v>3078</v>
      </c>
      <c r="P788" s="20" t="s">
        <v>8887</v>
      </c>
      <c r="Q788" s="20" t="s">
        <v>3080</v>
      </c>
    </row>
    <row r="789">
      <c r="A789" s="4" t="s">
        <v>11</v>
      </c>
      <c r="B789" s="4">
        <v>8.531262E7</v>
      </c>
      <c r="C789" s="4" t="str">
        <f t="shared" si="1"/>
        <v>PSA85312620</v>
      </c>
      <c r="D789" s="4" t="s">
        <v>3465</v>
      </c>
      <c r="E789" s="4" t="s">
        <v>8888</v>
      </c>
      <c r="F789" s="4" t="s">
        <v>782</v>
      </c>
      <c r="G789" s="4" t="s">
        <v>28</v>
      </c>
      <c r="H789" s="4" t="s">
        <v>7878</v>
      </c>
      <c r="I789" s="4" t="s">
        <v>7516</v>
      </c>
      <c r="J789" s="4">
        <v>2022.0</v>
      </c>
      <c r="K789" s="4" t="s">
        <v>109</v>
      </c>
      <c r="L789" s="19">
        <v>34.5</v>
      </c>
      <c r="M789" s="4" t="s">
        <v>7517</v>
      </c>
      <c r="N789" s="7"/>
      <c r="O789" s="20" t="s">
        <v>3466</v>
      </c>
      <c r="P789" s="20" t="s">
        <v>8889</v>
      </c>
      <c r="Q789" s="20" t="s">
        <v>3468</v>
      </c>
    </row>
    <row r="790">
      <c r="A790" s="4" t="s">
        <v>11</v>
      </c>
      <c r="B790" s="4">
        <v>8.571347E7</v>
      </c>
      <c r="C790" s="4" t="str">
        <f t="shared" si="1"/>
        <v>PSA85713470</v>
      </c>
      <c r="D790" s="4" t="s">
        <v>3513</v>
      </c>
      <c r="E790" s="4" t="s">
        <v>8890</v>
      </c>
      <c r="F790" s="4" t="s">
        <v>782</v>
      </c>
      <c r="G790" s="4" t="s">
        <v>28</v>
      </c>
      <c r="H790" s="4" t="s">
        <v>7878</v>
      </c>
      <c r="I790" s="4" t="s">
        <v>7516</v>
      </c>
      <c r="J790" s="4">
        <v>2022.0</v>
      </c>
      <c r="K790" s="4" t="s">
        <v>109</v>
      </c>
      <c r="L790" s="19">
        <v>34.5</v>
      </c>
      <c r="M790" s="4" t="s">
        <v>7517</v>
      </c>
      <c r="N790" s="7"/>
      <c r="O790" s="20" t="s">
        <v>3514</v>
      </c>
      <c r="P790" s="20" t="s">
        <v>8891</v>
      </c>
      <c r="Q790" s="20" t="s">
        <v>3516</v>
      </c>
    </row>
    <row r="791">
      <c r="A791" s="4" t="s">
        <v>12</v>
      </c>
      <c r="B791" s="4">
        <v>1.401014916065E12</v>
      </c>
      <c r="C791" s="4" t="str">
        <f t="shared" si="1"/>
        <v>CGC1401014916065</v>
      </c>
      <c r="D791" s="4" t="s">
        <v>3759</v>
      </c>
      <c r="E791" s="4" t="s">
        <v>8892</v>
      </c>
      <c r="F791" s="4" t="s">
        <v>727</v>
      </c>
      <c r="G791" s="4" t="s">
        <v>688</v>
      </c>
      <c r="H791" s="4" t="s">
        <v>8287</v>
      </c>
      <c r="I791" s="4" t="s">
        <v>7516</v>
      </c>
      <c r="J791" s="4">
        <v>2023.0</v>
      </c>
      <c r="K791" s="4" t="s">
        <v>93</v>
      </c>
      <c r="L791" s="19">
        <v>34.5</v>
      </c>
      <c r="M791" s="4" t="s">
        <v>7517</v>
      </c>
      <c r="N791" s="7"/>
      <c r="O791" s="20" t="s">
        <v>3760</v>
      </c>
      <c r="P791" s="20" t="s">
        <v>8893</v>
      </c>
      <c r="Q791" s="20" t="s">
        <v>3762</v>
      </c>
    </row>
    <row r="792">
      <c r="A792" s="4" t="s">
        <v>12</v>
      </c>
      <c r="B792" s="4">
        <v>6.001863041E9</v>
      </c>
      <c r="C792" s="4" t="str">
        <f t="shared" si="1"/>
        <v>CGC6001863041</v>
      </c>
      <c r="D792" s="4" t="s">
        <v>3786</v>
      </c>
      <c r="E792" s="4" t="s">
        <v>8894</v>
      </c>
      <c r="F792" s="4" t="s">
        <v>727</v>
      </c>
      <c r="G792" s="4" t="s">
        <v>688</v>
      </c>
      <c r="H792" s="4" t="s">
        <v>8483</v>
      </c>
      <c r="I792" s="4" t="s">
        <v>7516</v>
      </c>
      <c r="J792" s="4">
        <v>2023.0</v>
      </c>
      <c r="K792" s="4" t="s">
        <v>93</v>
      </c>
      <c r="L792" s="19">
        <v>34.5</v>
      </c>
      <c r="M792" s="4" t="s">
        <v>7517</v>
      </c>
      <c r="N792" s="7"/>
      <c r="O792" s="20" t="s">
        <v>3787</v>
      </c>
      <c r="P792" s="20" t="s">
        <v>8895</v>
      </c>
      <c r="Q792" s="20" t="s">
        <v>3789</v>
      </c>
    </row>
    <row r="793">
      <c r="A793" s="4" t="s">
        <v>11</v>
      </c>
      <c r="B793" s="4">
        <v>1.0898824E8</v>
      </c>
      <c r="C793" s="4" t="str">
        <f t="shared" si="1"/>
        <v>PSA108988240</v>
      </c>
      <c r="D793" s="4" t="s">
        <v>568</v>
      </c>
      <c r="E793" s="4" t="s">
        <v>8680</v>
      </c>
      <c r="F793" s="4" t="s">
        <v>522</v>
      </c>
      <c r="G793" s="4" t="s">
        <v>178</v>
      </c>
      <c r="H793" s="4" t="s">
        <v>8896</v>
      </c>
      <c r="I793" s="4" t="s">
        <v>7516</v>
      </c>
      <c r="J793" s="4">
        <v>2025.0</v>
      </c>
      <c r="K793" s="4" t="s">
        <v>93</v>
      </c>
      <c r="L793" s="19">
        <v>33.35</v>
      </c>
      <c r="M793" s="4" t="s">
        <v>7517</v>
      </c>
      <c r="N793" s="7"/>
      <c r="O793" s="20" t="s">
        <v>569</v>
      </c>
      <c r="P793" s="20" t="s">
        <v>8897</v>
      </c>
      <c r="Q793" s="20" t="s">
        <v>571</v>
      </c>
    </row>
    <row r="794">
      <c r="A794" s="4" t="s">
        <v>11</v>
      </c>
      <c r="B794" s="4">
        <v>1.11226331E8</v>
      </c>
      <c r="C794" s="4" t="str">
        <f t="shared" si="1"/>
        <v>PSA111226331</v>
      </c>
      <c r="D794" s="4" t="s">
        <v>811</v>
      </c>
      <c r="E794" s="4" t="s">
        <v>7776</v>
      </c>
      <c r="F794" s="4" t="s">
        <v>442</v>
      </c>
      <c r="G794" s="4" t="s">
        <v>28</v>
      </c>
      <c r="H794" s="4" t="s">
        <v>7796</v>
      </c>
      <c r="I794" s="4" t="s">
        <v>7516</v>
      </c>
      <c r="J794" s="4">
        <v>2024.0</v>
      </c>
      <c r="K794" s="4" t="s">
        <v>109</v>
      </c>
      <c r="L794" s="19">
        <v>33.35</v>
      </c>
      <c r="M794" s="4" t="s">
        <v>7517</v>
      </c>
      <c r="N794" s="7"/>
      <c r="O794" s="20" t="s">
        <v>812</v>
      </c>
      <c r="P794" s="20" t="s">
        <v>8898</v>
      </c>
      <c r="Q794" s="20" t="s">
        <v>814</v>
      </c>
    </row>
    <row r="795">
      <c r="A795" s="4" t="s">
        <v>11</v>
      </c>
      <c r="B795" s="4">
        <v>1.05494184E8</v>
      </c>
      <c r="C795" s="4" t="str">
        <f t="shared" si="1"/>
        <v>PSA105494184</v>
      </c>
      <c r="D795" s="4" t="s">
        <v>1177</v>
      </c>
      <c r="E795" s="4" t="s">
        <v>8682</v>
      </c>
      <c r="F795" s="4" t="s">
        <v>1094</v>
      </c>
      <c r="G795" s="4" t="s">
        <v>172</v>
      </c>
      <c r="H795" s="4" t="s">
        <v>7539</v>
      </c>
      <c r="I795" s="4" t="s">
        <v>7516</v>
      </c>
      <c r="J795" s="4">
        <v>1999.0</v>
      </c>
      <c r="K795" s="4" t="s">
        <v>93</v>
      </c>
      <c r="L795" s="19">
        <v>33.35</v>
      </c>
      <c r="M795" s="4" t="s">
        <v>7517</v>
      </c>
      <c r="N795" s="7"/>
      <c r="O795" s="20" t="s">
        <v>1178</v>
      </c>
      <c r="P795" s="20" t="s">
        <v>8899</v>
      </c>
      <c r="Q795" s="20" t="s">
        <v>1180</v>
      </c>
    </row>
    <row r="796">
      <c r="A796" s="4" t="s">
        <v>11</v>
      </c>
      <c r="B796" s="4">
        <v>1.06276815E8</v>
      </c>
      <c r="C796" s="4" t="str">
        <f t="shared" si="1"/>
        <v>PSA106276815</v>
      </c>
      <c r="D796" s="4" t="s">
        <v>1427</v>
      </c>
      <c r="E796" s="4" t="s">
        <v>8900</v>
      </c>
      <c r="F796" s="4" t="s">
        <v>816</v>
      </c>
      <c r="G796" s="4" t="s">
        <v>116</v>
      </c>
      <c r="H796" s="4" t="s">
        <v>7725</v>
      </c>
      <c r="I796" s="4" t="s">
        <v>7516</v>
      </c>
      <c r="J796" s="4">
        <v>2024.0</v>
      </c>
      <c r="K796" s="4" t="s">
        <v>93</v>
      </c>
      <c r="L796" s="19">
        <v>33.35</v>
      </c>
      <c r="M796" s="4" t="s">
        <v>7517</v>
      </c>
      <c r="N796" s="7"/>
      <c r="O796" s="20" t="s">
        <v>1428</v>
      </c>
      <c r="P796" s="20" t="s">
        <v>8901</v>
      </c>
      <c r="Q796" s="20" t="s">
        <v>1430</v>
      </c>
    </row>
    <row r="797">
      <c r="A797" s="4" t="s">
        <v>11</v>
      </c>
      <c r="B797" s="4">
        <v>9.6995908E7</v>
      </c>
      <c r="C797" s="4" t="str">
        <f t="shared" si="1"/>
        <v>PSA96995908</v>
      </c>
      <c r="D797" s="4" t="s">
        <v>1842</v>
      </c>
      <c r="E797" s="4" t="s">
        <v>8902</v>
      </c>
      <c r="F797" s="4" t="s">
        <v>1843</v>
      </c>
      <c r="G797" s="4" t="s">
        <v>116</v>
      </c>
      <c r="H797" s="4" t="s">
        <v>8903</v>
      </c>
      <c r="I797" s="4" t="s">
        <v>7516</v>
      </c>
      <c r="J797" s="4">
        <v>2016.0</v>
      </c>
      <c r="K797" s="4" t="s">
        <v>93</v>
      </c>
      <c r="L797" s="19">
        <v>33.35</v>
      </c>
      <c r="M797" s="4" t="s">
        <v>7517</v>
      </c>
      <c r="N797" s="7"/>
      <c r="O797" s="20" t="s">
        <v>1844</v>
      </c>
      <c r="P797" s="20" t="s">
        <v>8904</v>
      </c>
      <c r="Q797" s="20" t="s">
        <v>1846</v>
      </c>
    </row>
    <row r="798">
      <c r="A798" s="4" t="s">
        <v>12</v>
      </c>
      <c r="B798" s="4">
        <v>6.007057055E9</v>
      </c>
      <c r="C798" s="4" t="str">
        <f t="shared" si="1"/>
        <v>CGC6007057055</v>
      </c>
      <c r="D798" s="4" t="s">
        <v>3790</v>
      </c>
      <c r="E798" s="4" t="s">
        <v>8905</v>
      </c>
      <c r="F798" s="4" t="s">
        <v>727</v>
      </c>
      <c r="G798" s="4" t="s">
        <v>688</v>
      </c>
      <c r="H798" s="4" t="s">
        <v>7657</v>
      </c>
      <c r="I798" s="4" t="s">
        <v>7516</v>
      </c>
      <c r="J798" s="4">
        <v>2024.0</v>
      </c>
      <c r="K798" s="4" t="s">
        <v>93</v>
      </c>
      <c r="L798" s="19">
        <v>33.35</v>
      </c>
      <c r="M798" s="4" t="s">
        <v>7517</v>
      </c>
      <c r="N798" s="7"/>
      <c r="O798" s="20" t="s">
        <v>3791</v>
      </c>
      <c r="P798" s="20" t="s">
        <v>8906</v>
      </c>
      <c r="Q798" s="20" t="s">
        <v>3793</v>
      </c>
    </row>
    <row r="799">
      <c r="A799" s="4" t="s">
        <v>12</v>
      </c>
      <c r="B799" s="4">
        <v>6.038950015E9</v>
      </c>
      <c r="C799" s="4" t="str">
        <f t="shared" si="1"/>
        <v>CGC6038950015</v>
      </c>
      <c r="D799" s="4" t="s">
        <v>3890</v>
      </c>
      <c r="E799" s="4" t="s">
        <v>8907</v>
      </c>
      <c r="F799" s="4" t="s">
        <v>2391</v>
      </c>
      <c r="G799" s="4">
        <v>8.5</v>
      </c>
      <c r="H799" s="4" t="s">
        <v>7539</v>
      </c>
      <c r="I799" s="4" t="s">
        <v>7516</v>
      </c>
      <c r="J799" s="4">
        <v>1999.0</v>
      </c>
      <c r="K799" s="4" t="s">
        <v>93</v>
      </c>
      <c r="L799" s="19">
        <v>33.35</v>
      </c>
      <c r="M799" s="4" t="s">
        <v>7517</v>
      </c>
      <c r="N799" s="7"/>
      <c r="O799" s="20" t="s">
        <v>3891</v>
      </c>
      <c r="P799" s="20" t="s">
        <v>8908</v>
      </c>
      <c r="Q799" s="20" t="s">
        <v>3893</v>
      </c>
    </row>
    <row r="800">
      <c r="A800" s="4" t="s">
        <v>11</v>
      </c>
      <c r="B800" s="4">
        <v>8.2972021E7</v>
      </c>
      <c r="C800" s="4" t="str">
        <f t="shared" si="1"/>
        <v>PSA82972021</v>
      </c>
      <c r="D800" s="4" t="s">
        <v>967</v>
      </c>
      <c r="E800" s="4" t="s">
        <v>8909</v>
      </c>
      <c r="F800" s="4" t="s">
        <v>437</v>
      </c>
      <c r="G800" s="4" t="s">
        <v>28</v>
      </c>
      <c r="H800" s="4" t="s">
        <v>8510</v>
      </c>
      <c r="I800" s="4" t="s">
        <v>7516</v>
      </c>
      <c r="J800" s="4">
        <v>2023.0</v>
      </c>
      <c r="K800" s="4" t="s">
        <v>93</v>
      </c>
      <c r="L800" s="19">
        <v>32.2</v>
      </c>
      <c r="M800" s="4" t="s">
        <v>7517</v>
      </c>
      <c r="N800" s="7"/>
      <c r="O800" s="20" t="s">
        <v>968</v>
      </c>
      <c r="P800" s="20" t="s">
        <v>8910</v>
      </c>
      <c r="Q800" s="20" t="s">
        <v>970</v>
      </c>
    </row>
    <row r="801">
      <c r="A801" s="4" t="s">
        <v>11</v>
      </c>
      <c r="B801" s="4">
        <v>9.4057383E7</v>
      </c>
      <c r="C801" s="4" t="str">
        <f t="shared" si="1"/>
        <v>PSA94057383</v>
      </c>
      <c r="D801" s="4" t="s">
        <v>1040</v>
      </c>
      <c r="E801" s="4" t="s">
        <v>8911</v>
      </c>
      <c r="F801" s="4" t="s">
        <v>1041</v>
      </c>
      <c r="G801" s="4" t="s">
        <v>28</v>
      </c>
      <c r="H801" s="4" t="s">
        <v>8510</v>
      </c>
      <c r="I801" s="4" t="s">
        <v>7516</v>
      </c>
      <c r="J801" s="4">
        <v>2024.0</v>
      </c>
      <c r="K801" s="4" t="s">
        <v>93</v>
      </c>
      <c r="L801" s="19">
        <v>32.2</v>
      </c>
      <c r="M801" s="4" t="s">
        <v>7517</v>
      </c>
      <c r="N801" s="7"/>
      <c r="O801" s="20" t="s">
        <v>1042</v>
      </c>
      <c r="P801" s="20" t="s">
        <v>8912</v>
      </c>
      <c r="Q801" s="20" t="s">
        <v>1044</v>
      </c>
    </row>
    <row r="802">
      <c r="A802" s="4" t="s">
        <v>11</v>
      </c>
      <c r="B802" s="4">
        <v>9.8843122E7</v>
      </c>
      <c r="C802" s="4" t="str">
        <f t="shared" si="1"/>
        <v>PSA98843122</v>
      </c>
      <c r="D802" s="4" t="s">
        <v>1060</v>
      </c>
      <c r="E802" s="4" t="s">
        <v>8117</v>
      </c>
      <c r="F802" s="4" t="s">
        <v>856</v>
      </c>
      <c r="G802" s="4" t="s">
        <v>28</v>
      </c>
      <c r="H802" s="4" t="s">
        <v>7796</v>
      </c>
      <c r="I802" s="4" t="s">
        <v>7516</v>
      </c>
      <c r="J802" s="4">
        <v>2024.0</v>
      </c>
      <c r="K802" s="4" t="s">
        <v>109</v>
      </c>
      <c r="L802" s="19">
        <v>32.2</v>
      </c>
      <c r="M802" s="4" t="s">
        <v>7517</v>
      </c>
      <c r="N802" s="7"/>
      <c r="O802" s="20" t="s">
        <v>1061</v>
      </c>
      <c r="P802" s="20" t="s">
        <v>8913</v>
      </c>
      <c r="Q802" s="20" t="s">
        <v>1063</v>
      </c>
    </row>
    <row r="803">
      <c r="A803" s="4" t="s">
        <v>11</v>
      </c>
      <c r="B803" s="4">
        <v>9.4164129E7</v>
      </c>
      <c r="C803" s="4" t="str">
        <f t="shared" si="1"/>
        <v>PSA94164129</v>
      </c>
      <c r="D803" s="4" t="s">
        <v>1112</v>
      </c>
      <c r="E803" s="4" t="s">
        <v>8914</v>
      </c>
      <c r="F803" s="4" t="s">
        <v>1113</v>
      </c>
      <c r="G803" s="4" t="s">
        <v>1104</v>
      </c>
      <c r="H803" s="4" t="s">
        <v>7539</v>
      </c>
      <c r="I803" s="4" t="s">
        <v>7516</v>
      </c>
      <c r="J803" s="4">
        <v>2009.0</v>
      </c>
      <c r="K803" s="4" t="s">
        <v>93</v>
      </c>
      <c r="L803" s="19">
        <v>32.2</v>
      </c>
      <c r="M803" s="4" t="s">
        <v>7517</v>
      </c>
      <c r="N803" s="7"/>
      <c r="O803" s="20" t="s">
        <v>1114</v>
      </c>
      <c r="P803" s="20" t="s">
        <v>8915</v>
      </c>
      <c r="Q803" s="20" t="s">
        <v>1116</v>
      </c>
    </row>
    <row r="804">
      <c r="A804" s="4" t="s">
        <v>11</v>
      </c>
      <c r="B804" s="4">
        <v>1.16556479E8</v>
      </c>
      <c r="C804" s="4" t="str">
        <f t="shared" si="1"/>
        <v>PSA116556479</v>
      </c>
      <c r="D804" s="4" t="s">
        <v>1202</v>
      </c>
      <c r="E804" s="4" t="s">
        <v>8682</v>
      </c>
      <c r="F804" s="4" t="s">
        <v>527</v>
      </c>
      <c r="G804" s="4" t="s">
        <v>172</v>
      </c>
      <c r="H804" s="4" t="s">
        <v>7972</v>
      </c>
      <c r="I804" s="4" t="s">
        <v>7516</v>
      </c>
      <c r="J804" s="4">
        <v>2000.0</v>
      </c>
      <c r="K804" s="4" t="s">
        <v>93</v>
      </c>
      <c r="L804" s="19">
        <v>32.2</v>
      </c>
      <c r="M804" s="4" t="s">
        <v>7517</v>
      </c>
      <c r="N804" s="7"/>
      <c r="O804" s="20" t="s">
        <v>1203</v>
      </c>
      <c r="P804" s="20" t="s">
        <v>8916</v>
      </c>
      <c r="Q804" s="20" t="s">
        <v>1205</v>
      </c>
    </row>
    <row r="805">
      <c r="A805" s="4" t="s">
        <v>11</v>
      </c>
      <c r="B805" s="4">
        <v>1.05494189E8</v>
      </c>
      <c r="C805" s="4" t="str">
        <f t="shared" si="1"/>
        <v>PSA105494189</v>
      </c>
      <c r="D805" s="4" t="s">
        <v>1218</v>
      </c>
      <c r="E805" s="4" t="s">
        <v>8144</v>
      </c>
      <c r="F805" s="4" t="s">
        <v>1094</v>
      </c>
      <c r="G805" s="4" t="s">
        <v>585</v>
      </c>
      <c r="H805" s="4" t="s">
        <v>7539</v>
      </c>
      <c r="I805" s="4" t="s">
        <v>7516</v>
      </c>
      <c r="J805" s="4">
        <v>1999.0</v>
      </c>
      <c r="K805" s="4" t="s">
        <v>93</v>
      </c>
      <c r="L805" s="19">
        <v>32.2</v>
      </c>
      <c r="M805" s="4" t="s">
        <v>7517</v>
      </c>
      <c r="N805" s="7"/>
      <c r="O805" s="20" t="s">
        <v>1219</v>
      </c>
      <c r="P805" s="20" t="s">
        <v>8917</v>
      </c>
      <c r="Q805" s="20" t="s">
        <v>1221</v>
      </c>
    </row>
    <row r="806">
      <c r="A806" s="4" t="s">
        <v>11</v>
      </c>
      <c r="B806" s="4">
        <v>7.9434509E7</v>
      </c>
      <c r="C806" s="4" t="str">
        <f t="shared" si="1"/>
        <v>PSA79434509</v>
      </c>
      <c r="D806" s="4" t="s">
        <v>1309</v>
      </c>
      <c r="E806" s="4" t="s">
        <v>8918</v>
      </c>
      <c r="F806" s="4" t="s">
        <v>99</v>
      </c>
      <c r="G806" s="4" t="s">
        <v>178</v>
      </c>
      <c r="H806" s="4" t="s">
        <v>8919</v>
      </c>
      <c r="I806" s="4" t="s">
        <v>7516</v>
      </c>
      <c r="J806" s="4">
        <v>2018.0</v>
      </c>
      <c r="K806" s="4" t="s">
        <v>93</v>
      </c>
      <c r="L806" s="19">
        <v>32.2</v>
      </c>
      <c r="M806" s="4" t="s">
        <v>7517</v>
      </c>
      <c r="N806" s="7"/>
      <c r="O806" s="20" t="s">
        <v>1310</v>
      </c>
      <c r="P806" s="20" t="s">
        <v>8920</v>
      </c>
      <c r="Q806" s="20" t="s">
        <v>1312</v>
      </c>
    </row>
    <row r="807">
      <c r="A807" s="4" t="s">
        <v>11</v>
      </c>
      <c r="B807" s="4">
        <v>1.04241796E8</v>
      </c>
      <c r="C807" s="4" t="str">
        <f t="shared" si="1"/>
        <v>PSA104241796</v>
      </c>
      <c r="D807" s="4" t="s">
        <v>1362</v>
      </c>
      <c r="E807" s="4" t="s">
        <v>8921</v>
      </c>
      <c r="F807" s="4" t="s">
        <v>1015</v>
      </c>
      <c r="G807" s="4" t="s">
        <v>178</v>
      </c>
      <c r="H807" s="4" t="s">
        <v>8147</v>
      </c>
      <c r="I807" s="4" t="s">
        <v>7516</v>
      </c>
      <c r="J807" s="4">
        <v>2022.0</v>
      </c>
      <c r="K807" s="4" t="s">
        <v>93</v>
      </c>
      <c r="L807" s="19">
        <v>32.2</v>
      </c>
      <c r="M807" s="4" t="s">
        <v>7517</v>
      </c>
      <c r="N807" s="7"/>
      <c r="O807" s="20" t="s">
        <v>1363</v>
      </c>
      <c r="P807" s="20" t="s">
        <v>8922</v>
      </c>
      <c r="Q807" s="20" t="s">
        <v>1365</v>
      </c>
    </row>
    <row r="808">
      <c r="A808" s="4" t="s">
        <v>11</v>
      </c>
      <c r="B808" s="4">
        <v>1.16711435E8</v>
      </c>
      <c r="C808" s="4" t="str">
        <f t="shared" si="1"/>
        <v>PSA116711435</v>
      </c>
      <c r="D808" s="4" t="s">
        <v>1480</v>
      </c>
      <c r="E808" s="4" t="s">
        <v>8923</v>
      </c>
      <c r="F808" s="4" t="s">
        <v>141</v>
      </c>
      <c r="G808" s="4" t="s">
        <v>116</v>
      </c>
      <c r="H808" s="4" t="s">
        <v>7522</v>
      </c>
      <c r="I808" s="4" t="s">
        <v>7516</v>
      </c>
      <c r="J808" s="4">
        <v>1999.0</v>
      </c>
      <c r="K808" s="4" t="s">
        <v>93</v>
      </c>
      <c r="L808" s="19">
        <v>32.2</v>
      </c>
      <c r="M808" s="4" t="s">
        <v>7517</v>
      </c>
      <c r="N808" s="7"/>
      <c r="O808" s="20" t="s">
        <v>1481</v>
      </c>
      <c r="P808" s="20" t="s">
        <v>8924</v>
      </c>
      <c r="Q808" s="20" t="s">
        <v>1483</v>
      </c>
    </row>
    <row r="809">
      <c r="A809" s="4" t="s">
        <v>11</v>
      </c>
      <c r="B809" s="4">
        <v>1.15494305E8</v>
      </c>
      <c r="C809" s="4" t="str">
        <f t="shared" si="1"/>
        <v>PSA115494305</v>
      </c>
      <c r="D809" s="4" t="s">
        <v>1500</v>
      </c>
      <c r="E809" s="4" t="s">
        <v>8925</v>
      </c>
      <c r="F809" s="4" t="s">
        <v>394</v>
      </c>
      <c r="G809" s="4" t="s">
        <v>116</v>
      </c>
      <c r="H809" s="4" t="s">
        <v>8926</v>
      </c>
      <c r="I809" s="4" t="s">
        <v>7516</v>
      </c>
      <c r="J809" s="4">
        <v>2019.0</v>
      </c>
      <c r="K809" s="4" t="s">
        <v>93</v>
      </c>
      <c r="L809" s="19">
        <v>32.2</v>
      </c>
      <c r="M809" s="4" t="s">
        <v>7517</v>
      </c>
      <c r="N809" s="7"/>
      <c r="O809" s="20" t="s">
        <v>1501</v>
      </c>
      <c r="P809" s="20" t="s">
        <v>8927</v>
      </c>
      <c r="Q809" s="20" t="s">
        <v>1503</v>
      </c>
    </row>
    <row r="810">
      <c r="A810" s="4" t="s">
        <v>11</v>
      </c>
      <c r="B810" s="4">
        <v>1.03347636E8</v>
      </c>
      <c r="C810" s="4" t="str">
        <f t="shared" si="1"/>
        <v>PSA103347636</v>
      </c>
      <c r="D810" s="4" t="s">
        <v>1733</v>
      </c>
      <c r="E810" s="4" t="s">
        <v>7718</v>
      </c>
      <c r="F810" s="4" t="s">
        <v>264</v>
      </c>
      <c r="G810" s="4" t="s">
        <v>116</v>
      </c>
      <c r="H810" s="4" t="s">
        <v>7796</v>
      </c>
      <c r="I810" s="4" t="s">
        <v>7516</v>
      </c>
      <c r="J810" s="4">
        <v>2023.0</v>
      </c>
      <c r="K810" s="4" t="s">
        <v>109</v>
      </c>
      <c r="L810" s="19">
        <v>32.2</v>
      </c>
      <c r="M810" s="4" t="s">
        <v>7517</v>
      </c>
      <c r="N810" s="7"/>
      <c r="O810" s="20" t="s">
        <v>2912</v>
      </c>
      <c r="P810" s="20" t="s">
        <v>8928</v>
      </c>
      <c r="Q810" s="20" t="s">
        <v>2914</v>
      </c>
    </row>
    <row r="811">
      <c r="A811" s="4" t="s">
        <v>11</v>
      </c>
      <c r="B811" s="4">
        <v>1.09254014E8</v>
      </c>
      <c r="C811" s="4" t="str">
        <f t="shared" si="1"/>
        <v>PSA109254014</v>
      </c>
      <c r="D811" s="4" t="s">
        <v>3188</v>
      </c>
      <c r="E811" s="4" t="s">
        <v>8655</v>
      </c>
      <c r="F811" s="4" t="s">
        <v>3189</v>
      </c>
      <c r="G811" s="4" t="s">
        <v>28</v>
      </c>
      <c r="H811" s="4" t="s">
        <v>7539</v>
      </c>
      <c r="I811" s="4" t="s">
        <v>7516</v>
      </c>
      <c r="J811" s="4">
        <v>2025.0</v>
      </c>
      <c r="K811" s="4" t="s">
        <v>109</v>
      </c>
      <c r="L811" s="19">
        <v>32.2</v>
      </c>
      <c r="M811" s="4" t="s">
        <v>7517</v>
      </c>
      <c r="N811" s="7"/>
      <c r="O811" s="20" t="s">
        <v>3226</v>
      </c>
      <c r="P811" s="20" t="s">
        <v>8929</v>
      </c>
      <c r="Q811" s="20" t="s">
        <v>3228</v>
      </c>
    </row>
    <row r="812">
      <c r="A812" s="4" t="s">
        <v>12</v>
      </c>
      <c r="B812" s="4">
        <v>1.401015214222E12</v>
      </c>
      <c r="C812" s="4" t="str">
        <f t="shared" si="1"/>
        <v>CGC1401015214222</v>
      </c>
      <c r="D812" s="4" t="s">
        <v>3755</v>
      </c>
      <c r="E812" s="4" t="s">
        <v>8930</v>
      </c>
      <c r="F812" s="4" t="s">
        <v>727</v>
      </c>
      <c r="G812" s="4" t="s">
        <v>688</v>
      </c>
      <c r="H812" s="4" t="s">
        <v>8483</v>
      </c>
      <c r="I812" s="4" t="s">
        <v>7516</v>
      </c>
      <c r="J812" s="4">
        <v>2023.0</v>
      </c>
      <c r="K812" s="4" t="s">
        <v>93</v>
      </c>
      <c r="L812" s="19">
        <v>32.2</v>
      </c>
      <c r="M812" s="4" t="s">
        <v>7517</v>
      </c>
      <c r="N812" s="7"/>
      <c r="O812" s="20" t="s">
        <v>3756</v>
      </c>
      <c r="P812" s="20" t="s">
        <v>8931</v>
      </c>
      <c r="Q812" s="20" t="s">
        <v>3758</v>
      </c>
    </row>
    <row r="813">
      <c r="A813" s="4" t="s">
        <v>12</v>
      </c>
      <c r="B813" s="4">
        <v>6.038950038E9</v>
      </c>
      <c r="C813" s="4" t="str">
        <f t="shared" si="1"/>
        <v>CGC6038950038</v>
      </c>
      <c r="D813" s="4" t="s">
        <v>3907</v>
      </c>
      <c r="E813" s="4" t="s">
        <v>8932</v>
      </c>
      <c r="F813" s="4" t="s">
        <v>2391</v>
      </c>
      <c r="G813" s="4">
        <v>9.0</v>
      </c>
      <c r="H813" s="4" t="s">
        <v>7539</v>
      </c>
      <c r="I813" s="4" t="s">
        <v>7516</v>
      </c>
      <c r="J813" s="4">
        <v>1999.0</v>
      </c>
      <c r="K813" s="4" t="s">
        <v>93</v>
      </c>
      <c r="L813" s="19">
        <v>32.2</v>
      </c>
      <c r="M813" s="4" t="s">
        <v>7517</v>
      </c>
      <c r="N813" s="7"/>
      <c r="O813" s="20" t="s">
        <v>3908</v>
      </c>
      <c r="P813" s="20" t="s">
        <v>8933</v>
      </c>
      <c r="Q813" s="20" t="s">
        <v>3910</v>
      </c>
    </row>
    <row r="814">
      <c r="A814" s="4" t="s">
        <v>11</v>
      </c>
      <c r="B814" s="4">
        <v>7.6747692E7</v>
      </c>
      <c r="C814" s="4" t="str">
        <f t="shared" si="1"/>
        <v>PSA76747692</v>
      </c>
      <c r="D814" s="4" t="s">
        <v>3096</v>
      </c>
      <c r="E814" s="4" t="s">
        <v>8934</v>
      </c>
      <c r="F814" s="4" t="s">
        <v>2462</v>
      </c>
      <c r="G814" s="4" t="s">
        <v>116</v>
      </c>
      <c r="H814" s="4" t="s">
        <v>7913</v>
      </c>
      <c r="I814" s="4" t="s">
        <v>7516</v>
      </c>
      <c r="J814" s="4">
        <v>2021.0</v>
      </c>
      <c r="K814" s="4" t="s">
        <v>109</v>
      </c>
      <c r="L814" s="19">
        <v>31.05</v>
      </c>
      <c r="M814" s="4" t="s">
        <v>7517</v>
      </c>
      <c r="N814" s="7"/>
      <c r="O814" s="20" t="s">
        <v>3097</v>
      </c>
      <c r="P814" s="20" t="s">
        <v>8935</v>
      </c>
      <c r="Q814" s="20" t="s">
        <v>3099</v>
      </c>
    </row>
    <row r="815">
      <c r="A815" s="4" t="s">
        <v>11</v>
      </c>
      <c r="B815" s="4">
        <v>1.07750936E8</v>
      </c>
      <c r="C815" s="4" t="str">
        <f t="shared" si="1"/>
        <v>PSA107750936</v>
      </c>
      <c r="D815" s="4" t="s">
        <v>3521</v>
      </c>
      <c r="E815" s="4" t="s">
        <v>8864</v>
      </c>
      <c r="F815" s="4" t="s">
        <v>1919</v>
      </c>
      <c r="G815" s="4" t="s">
        <v>28</v>
      </c>
      <c r="H815" s="4" t="s">
        <v>7796</v>
      </c>
      <c r="I815" s="4" t="s">
        <v>7516</v>
      </c>
      <c r="J815" s="4">
        <v>2025.0</v>
      </c>
      <c r="K815" s="4" t="s">
        <v>109</v>
      </c>
      <c r="L815" s="19">
        <v>31.05</v>
      </c>
      <c r="M815" s="4" t="s">
        <v>7517</v>
      </c>
      <c r="N815" s="7"/>
      <c r="O815" s="20" t="s">
        <v>3522</v>
      </c>
      <c r="P815" s="20" t="s">
        <v>8936</v>
      </c>
      <c r="Q815" s="20" t="s">
        <v>3524</v>
      </c>
    </row>
    <row r="816">
      <c r="A816" s="4" t="s">
        <v>11</v>
      </c>
      <c r="B816" s="4">
        <v>1.07750935E8</v>
      </c>
      <c r="C816" s="4" t="str">
        <f t="shared" si="1"/>
        <v>PSA107750935</v>
      </c>
      <c r="D816" s="4" t="s">
        <v>3521</v>
      </c>
      <c r="E816" s="4" t="s">
        <v>8864</v>
      </c>
      <c r="F816" s="4" t="s">
        <v>1919</v>
      </c>
      <c r="G816" s="4" t="s">
        <v>28</v>
      </c>
      <c r="H816" s="4" t="s">
        <v>7796</v>
      </c>
      <c r="I816" s="4" t="s">
        <v>7516</v>
      </c>
      <c r="J816" s="4">
        <v>2025.0</v>
      </c>
      <c r="K816" s="4" t="s">
        <v>109</v>
      </c>
      <c r="L816" s="19">
        <v>31.05</v>
      </c>
      <c r="M816" s="4" t="s">
        <v>7517</v>
      </c>
      <c r="N816" s="7"/>
      <c r="O816" s="20" t="s">
        <v>3532</v>
      </c>
      <c r="P816" s="20" t="s">
        <v>8937</v>
      </c>
      <c r="Q816" s="20" t="s">
        <v>3534</v>
      </c>
    </row>
    <row r="817">
      <c r="A817" s="4" t="s">
        <v>11</v>
      </c>
      <c r="B817" s="4">
        <v>1.10444412E8</v>
      </c>
      <c r="C817" s="4" t="str">
        <f t="shared" si="1"/>
        <v>PSA110444412</v>
      </c>
      <c r="D817" s="4" t="s">
        <v>3702</v>
      </c>
      <c r="E817" s="4" t="s">
        <v>8938</v>
      </c>
      <c r="F817" s="4" t="s">
        <v>682</v>
      </c>
      <c r="G817" s="4" t="s">
        <v>116</v>
      </c>
      <c r="H817" s="4" t="s">
        <v>7725</v>
      </c>
      <c r="I817" s="4" t="s">
        <v>7516</v>
      </c>
      <c r="J817" s="4">
        <v>2023.0</v>
      </c>
      <c r="K817" s="4" t="s">
        <v>93</v>
      </c>
      <c r="L817" s="19">
        <v>31.05</v>
      </c>
      <c r="M817" s="4" t="s">
        <v>7517</v>
      </c>
      <c r="N817" s="7"/>
      <c r="O817" s="20" t="s">
        <v>3703</v>
      </c>
      <c r="P817" s="20" t="s">
        <v>8939</v>
      </c>
      <c r="Q817" s="20" t="s">
        <v>3705</v>
      </c>
    </row>
    <row r="818">
      <c r="A818" s="4" t="s">
        <v>12</v>
      </c>
      <c r="B818" s="4">
        <v>6.019629121E9</v>
      </c>
      <c r="C818" s="4" t="str">
        <f t="shared" si="1"/>
        <v>CGC6019629121</v>
      </c>
      <c r="D818" s="4" t="s">
        <v>2368</v>
      </c>
      <c r="E818" s="4" t="s">
        <v>8940</v>
      </c>
      <c r="F818" s="4" t="s">
        <v>2369</v>
      </c>
      <c r="G818" s="4" t="s">
        <v>688</v>
      </c>
      <c r="H818" s="4" t="s">
        <v>8941</v>
      </c>
      <c r="I818" s="4" t="s">
        <v>7516</v>
      </c>
      <c r="J818" s="4">
        <v>2020.0</v>
      </c>
      <c r="K818" s="4" t="s">
        <v>93</v>
      </c>
      <c r="L818" s="19">
        <v>30.19</v>
      </c>
      <c r="M818" s="4" t="s">
        <v>7517</v>
      </c>
      <c r="N818" s="7"/>
      <c r="O818" s="20" t="s">
        <v>2370</v>
      </c>
      <c r="P818" s="20" t="s">
        <v>8942</v>
      </c>
      <c r="Q818" s="20" t="s">
        <v>2372</v>
      </c>
    </row>
    <row r="819">
      <c r="A819" s="4" t="s">
        <v>11</v>
      </c>
      <c r="B819" s="4">
        <v>8.5125573E7</v>
      </c>
      <c r="C819" s="4" t="str">
        <f t="shared" si="1"/>
        <v>PSA85125573</v>
      </c>
      <c r="D819" s="4" t="s">
        <v>263</v>
      </c>
      <c r="E819" s="4" t="s">
        <v>8943</v>
      </c>
      <c r="F819" s="4" t="s">
        <v>264</v>
      </c>
      <c r="G819" s="4" t="s">
        <v>116</v>
      </c>
      <c r="H819" s="4" t="s">
        <v>7935</v>
      </c>
      <c r="I819" s="4" t="s">
        <v>7516</v>
      </c>
      <c r="J819" s="4">
        <v>2023.0</v>
      </c>
      <c r="K819" s="4" t="s">
        <v>109</v>
      </c>
      <c r="L819" s="19">
        <v>29.9</v>
      </c>
      <c r="M819" s="4" t="s">
        <v>7517</v>
      </c>
      <c r="N819" s="7"/>
      <c r="O819" s="20" t="s">
        <v>265</v>
      </c>
      <c r="P819" s="20" t="s">
        <v>8944</v>
      </c>
      <c r="Q819" s="20" t="s">
        <v>267</v>
      </c>
    </row>
    <row r="820">
      <c r="A820" s="4" t="s">
        <v>11</v>
      </c>
      <c r="B820" s="4">
        <v>1.10907722E8</v>
      </c>
      <c r="C820" s="4" t="str">
        <f t="shared" si="1"/>
        <v>PSA110907722</v>
      </c>
      <c r="D820" s="4" t="s">
        <v>602</v>
      </c>
      <c r="E820" s="4" t="s">
        <v>7937</v>
      </c>
      <c r="F820" s="4" t="s">
        <v>243</v>
      </c>
      <c r="G820" s="4" t="s">
        <v>116</v>
      </c>
      <c r="H820" s="4" t="s">
        <v>7614</v>
      </c>
      <c r="I820" s="4" t="s">
        <v>7516</v>
      </c>
      <c r="J820" s="4">
        <v>2023.0</v>
      </c>
      <c r="K820" s="4" t="s">
        <v>93</v>
      </c>
      <c r="L820" s="19">
        <v>29.9</v>
      </c>
      <c r="M820" s="4" t="s">
        <v>7517</v>
      </c>
      <c r="N820" s="7"/>
      <c r="O820" s="20" t="s">
        <v>603</v>
      </c>
      <c r="P820" s="20" t="s">
        <v>8945</v>
      </c>
      <c r="Q820" s="20" t="s">
        <v>605</v>
      </c>
    </row>
    <row r="821">
      <c r="A821" s="4" t="s">
        <v>11</v>
      </c>
      <c r="B821" s="4">
        <v>1.16711454E8</v>
      </c>
      <c r="C821" s="4" t="str">
        <f t="shared" si="1"/>
        <v>PSA116711454</v>
      </c>
      <c r="D821" s="4" t="s">
        <v>1226</v>
      </c>
      <c r="E821" s="4" t="s">
        <v>8946</v>
      </c>
      <c r="F821" s="4" t="s">
        <v>115</v>
      </c>
      <c r="G821" s="4" t="s">
        <v>585</v>
      </c>
      <c r="H821" s="4" t="s">
        <v>7854</v>
      </c>
      <c r="I821" s="4" t="s">
        <v>7516</v>
      </c>
      <c r="J821" s="4">
        <v>2000.0</v>
      </c>
      <c r="K821" s="4" t="s">
        <v>93</v>
      </c>
      <c r="L821" s="19">
        <v>29.9</v>
      </c>
      <c r="M821" s="4" t="s">
        <v>7517</v>
      </c>
      <c r="N821" s="7"/>
      <c r="O821" s="20" t="s">
        <v>1227</v>
      </c>
      <c r="P821" s="20" t="s">
        <v>8947</v>
      </c>
      <c r="Q821" s="20" t="s">
        <v>1229</v>
      </c>
    </row>
    <row r="822">
      <c r="A822" s="4" t="s">
        <v>11</v>
      </c>
      <c r="B822" s="4">
        <v>1.05494181E8</v>
      </c>
      <c r="C822" s="4" t="str">
        <f t="shared" si="1"/>
        <v>PSA105494181</v>
      </c>
      <c r="D822" s="4" t="s">
        <v>1242</v>
      </c>
      <c r="E822" s="4" t="s">
        <v>8948</v>
      </c>
      <c r="F822" s="4" t="s">
        <v>309</v>
      </c>
      <c r="G822" s="4" t="s">
        <v>585</v>
      </c>
      <c r="H822" s="4" t="s">
        <v>7539</v>
      </c>
      <c r="I822" s="4" t="s">
        <v>7516</v>
      </c>
      <c r="J822" s="4">
        <v>2000.0</v>
      </c>
      <c r="K822" s="4" t="s">
        <v>93</v>
      </c>
      <c r="L822" s="19">
        <v>29.9</v>
      </c>
      <c r="M822" s="4" t="s">
        <v>7517</v>
      </c>
      <c r="N822" s="7"/>
      <c r="O822" s="20" t="s">
        <v>1243</v>
      </c>
      <c r="P822" s="20" t="s">
        <v>8949</v>
      </c>
      <c r="Q822" s="20" t="s">
        <v>1245</v>
      </c>
    </row>
    <row r="823">
      <c r="A823" s="4" t="s">
        <v>11</v>
      </c>
      <c r="B823" s="4">
        <v>1.05494182E8</v>
      </c>
      <c r="C823" s="4" t="str">
        <f t="shared" si="1"/>
        <v>PSA105494182</v>
      </c>
      <c r="D823" s="4" t="s">
        <v>1242</v>
      </c>
      <c r="E823" s="4" t="s">
        <v>8948</v>
      </c>
      <c r="F823" s="4" t="s">
        <v>309</v>
      </c>
      <c r="G823" s="4" t="s">
        <v>585</v>
      </c>
      <c r="H823" s="4" t="s">
        <v>7539</v>
      </c>
      <c r="I823" s="4" t="s">
        <v>7516</v>
      </c>
      <c r="J823" s="4">
        <v>2000.0</v>
      </c>
      <c r="K823" s="4" t="s">
        <v>93</v>
      </c>
      <c r="L823" s="19">
        <v>29.9</v>
      </c>
      <c r="M823" s="4" t="s">
        <v>7517</v>
      </c>
      <c r="N823" s="7"/>
      <c r="O823" s="20" t="s">
        <v>1246</v>
      </c>
      <c r="P823" s="20" t="s">
        <v>8950</v>
      </c>
      <c r="Q823" s="20" t="s">
        <v>1248</v>
      </c>
    </row>
    <row r="824">
      <c r="A824" s="4" t="s">
        <v>11</v>
      </c>
      <c r="B824" s="4">
        <v>1.11226315E8</v>
      </c>
      <c r="C824" s="4" t="str">
        <f t="shared" si="1"/>
        <v>PSA111226315</v>
      </c>
      <c r="D824" s="4" t="s">
        <v>1638</v>
      </c>
      <c r="E824" s="4" t="s">
        <v>7939</v>
      </c>
      <c r="F824" s="4" t="s">
        <v>156</v>
      </c>
      <c r="G824" s="4" t="s">
        <v>116</v>
      </c>
      <c r="H824" s="4" t="s">
        <v>7940</v>
      </c>
      <c r="I824" s="4" t="s">
        <v>7516</v>
      </c>
      <c r="J824" s="4">
        <v>2022.0</v>
      </c>
      <c r="K824" s="4" t="s">
        <v>93</v>
      </c>
      <c r="L824" s="19">
        <v>29.9</v>
      </c>
      <c r="M824" s="4" t="s">
        <v>7517</v>
      </c>
      <c r="N824" s="7"/>
      <c r="O824" s="20" t="s">
        <v>1639</v>
      </c>
      <c r="P824" s="20" t="s">
        <v>8951</v>
      </c>
      <c r="Q824" s="20" t="s">
        <v>1641</v>
      </c>
    </row>
    <row r="825">
      <c r="A825" s="4" t="s">
        <v>11</v>
      </c>
      <c r="B825" s="4">
        <v>1.14332499E8</v>
      </c>
      <c r="C825" s="4" t="str">
        <f t="shared" si="1"/>
        <v>PSA114332499</v>
      </c>
      <c r="D825" s="4" t="s">
        <v>2262</v>
      </c>
      <c r="E825" s="4" t="s">
        <v>7899</v>
      </c>
      <c r="F825" s="4" t="s">
        <v>904</v>
      </c>
      <c r="G825" s="4" t="s">
        <v>116</v>
      </c>
      <c r="H825" s="4" t="s">
        <v>7730</v>
      </c>
      <c r="I825" s="4" t="s">
        <v>7516</v>
      </c>
      <c r="J825" s="4">
        <v>2022.0</v>
      </c>
      <c r="K825" s="4" t="s">
        <v>93</v>
      </c>
      <c r="L825" s="19">
        <v>29.9</v>
      </c>
      <c r="M825" s="4" t="s">
        <v>7517</v>
      </c>
      <c r="N825" s="7"/>
      <c r="O825" s="20" t="s">
        <v>2263</v>
      </c>
      <c r="P825" s="20" t="s">
        <v>8952</v>
      </c>
      <c r="Q825" s="20" t="s">
        <v>2265</v>
      </c>
    </row>
    <row r="826">
      <c r="A826" s="4" t="s">
        <v>12</v>
      </c>
      <c r="B826" s="4">
        <v>6.01538402E9</v>
      </c>
      <c r="C826" s="4" t="str">
        <f t="shared" si="1"/>
        <v>CGC6015384020</v>
      </c>
      <c r="D826" s="4" t="s">
        <v>3782</v>
      </c>
      <c r="E826" s="4" t="s">
        <v>8953</v>
      </c>
      <c r="F826" s="4" t="s">
        <v>717</v>
      </c>
      <c r="G826" s="4" t="s">
        <v>688</v>
      </c>
      <c r="H826" s="4" t="s">
        <v>7657</v>
      </c>
      <c r="I826" s="4" t="s">
        <v>7516</v>
      </c>
      <c r="J826" s="4">
        <v>2021.0</v>
      </c>
      <c r="K826" s="4" t="s">
        <v>93</v>
      </c>
      <c r="L826" s="19">
        <v>29.9</v>
      </c>
      <c r="M826" s="4" t="s">
        <v>7517</v>
      </c>
      <c r="N826" s="7"/>
      <c r="O826" s="20" t="s">
        <v>3783</v>
      </c>
      <c r="P826" s="20" t="s">
        <v>8954</v>
      </c>
      <c r="Q826" s="20" t="s">
        <v>3785</v>
      </c>
    </row>
    <row r="827">
      <c r="A827" s="4" t="s">
        <v>12</v>
      </c>
      <c r="B827" s="4">
        <v>6.021597142E9</v>
      </c>
      <c r="C827" s="4" t="str">
        <f t="shared" si="1"/>
        <v>CGC6021597142</v>
      </c>
      <c r="D827" s="4" t="s">
        <v>3801</v>
      </c>
      <c r="E827" s="4" t="s">
        <v>8955</v>
      </c>
      <c r="F827" s="4" t="s">
        <v>727</v>
      </c>
      <c r="G827" s="4" t="s">
        <v>688</v>
      </c>
      <c r="H827" s="4" t="s">
        <v>8956</v>
      </c>
      <c r="I827" s="4" t="s">
        <v>7516</v>
      </c>
      <c r="J827" s="4">
        <v>2024.0</v>
      </c>
      <c r="K827" s="4" t="s">
        <v>93</v>
      </c>
      <c r="L827" s="19">
        <v>29.9</v>
      </c>
      <c r="M827" s="4" t="s">
        <v>7517</v>
      </c>
      <c r="N827" s="7"/>
      <c r="O827" s="20" t="s">
        <v>3802</v>
      </c>
      <c r="P827" s="20" t="s">
        <v>8957</v>
      </c>
      <c r="Q827" s="20" t="s">
        <v>3804</v>
      </c>
    </row>
    <row r="828">
      <c r="A828" s="4" t="s">
        <v>12</v>
      </c>
      <c r="B828" s="4">
        <v>6.013546237E9</v>
      </c>
      <c r="C828" s="4" t="str">
        <f t="shared" si="1"/>
        <v>CGC6013546237</v>
      </c>
      <c r="D828" s="4" t="s">
        <v>3898</v>
      </c>
      <c r="E828" s="4" t="s">
        <v>7656</v>
      </c>
      <c r="F828" s="4" t="s">
        <v>3899</v>
      </c>
      <c r="G828" s="4">
        <v>8.5</v>
      </c>
      <c r="H828" s="4" t="s">
        <v>8958</v>
      </c>
      <c r="I828" s="4" t="s">
        <v>7516</v>
      </c>
      <c r="J828" s="4">
        <v>2023.0</v>
      </c>
      <c r="K828" s="4" t="s">
        <v>93</v>
      </c>
      <c r="L828" s="19">
        <v>29.9</v>
      </c>
      <c r="M828" s="4" t="s">
        <v>7517</v>
      </c>
      <c r="N828" s="7"/>
      <c r="O828" s="20" t="s">
        <v>3900</v>
      </c>
      <c r="P828" s="20" t="s">
        <v>8959</v>
      </c>
      <c r="Q828" s="20" t="s">
        <v>3902</v>
      </c>
    </row>
    <row r="829">
      <c r="A829" s="4" t="s">
        <v>11</v>
      </c>
      <c r="B829" s="4">
        <v>1.00407081E8</v>
      </c>
      <c r="C829" s="4" t="str">
        <f t="shared" si="1"/>
        <v>PSA100407081</v>
      </c>
      <c r="D829" s="4" t="s">
        <v>855</v>
      </c>
      <c r="E829" s="4" t="s">
        <v>8960</v>
      </c>
      <c r="F829" s="4" t="s">
        <v>856</v>
      </c>
      <c r="G829" s="4" t="s">
        <v>28</v>
      </c>
      <c r="H829" s="4" t="s">
        <v>7644</v>
      </c>
      <c r="I829" s="4" t="s">
        <v>7516</v>
      </c>
      <c r="J829" s="4">
        <v>2024.0</v>
      </c>
      <c r="K829" s="4" t="s">
        <v>109</v>
      </c>
      <c r="L829" s="19">
        <v>28.75</v>
      </c>
      <c r="M829" s="4" t="s">
        <v>7517</v>
      </c>
      <c r="N829" s="7"/>
      <c r="O829" s="20" t="s">
        <v>857</v>
      </c>
      <c r="P829" s="20" t="s">
        <v>8961</v>
      </c>
      <c r="Q829" s="20" t="s">
        <v>859</v>
      </c>
    </row>
    <row r="830">
      <c r="A830" s="4" t="s">
        <v>11</v>
      </c>
      <c r="B830" s="4">
        <v>1.16556474E8</v>
      </c>
      <c r="C830" s="4" t="str">
        <f t="shared" si="1"/>
        <v>PSA116556474</v>
      </c>
      <c r="D830" s="4" t="s">
        <v>1249</v>
      </c>
      <c r="E830" s="4" t="s">
        <v>8962</v>
      </c>
      <c r="F830" s="4" t="s">
        <v>1153</v>
      </c>
      <c r="G830" s="4" t="s">
        <v>585</v>
      </c>
      <c r="H830" s="4" t="s">
        <v>8963</v>
      </c>
      <c r="I830" s="4" t="s">
        <v>7516</v>
      </c>
      <c r="J830" s="4">
        <v>2004.0</v>
      </c>
      <c r="K830" s="4" t="s">
        <v>93</v>
      </c>
      <c r="L830" s="19">
        <v>28.75</v>
      </c>
      <c r="M830" s="4" t="s">
        <v>7517</v>
      </c>
      <c r="N830" s="7"/>
      <c r="O830" s="20" t="s">
        <v>1250</v>
      </c>
      <c r="P830" s="20" t="s">
        <v>8964</v>
      </c>
      <c r="Q830" s="20" t="s">
        <v>1252</v>
      </c>
    </row>
    <row r="831">
      <c r="A831" s="4" t="s">
        <v>11</v>
      </c>
      <c r="B831" s="4">
        <v>1.14537242E8</v>
      </c>
      <c r="C831" s="4" t="str">
        <f t="shared" si="1"/>
        <v>PSA114537242</v>
      </c>
      <c r="D831" s="4" t="s">
        <v>1357</v>
      </c>
      <c r="E831" s="4" t="s">
        <v>8965</v>
      </c>
      <c r="F831" s="4" t="s">
        <v>1358</v>
      </c>
      <c r="G831" s="4" t="s">
        <v>178</v>
      </c>
      <c r="H831" s="4" t="s">
        <v>7590</v>
      </c>
      <c r="I831" s="4" t="s">
        <v>7516</v>
      </c>
      <c r="J831" s="4">
        <v>2012.0</v>
      </c>
      <c r="K831" s="4" t="s">
        <v>93</v>
      </c>
      <c r="L831" s="19">
        <v>28.75</v>
      </c>
      <c r="M831" s="4" t="s">
        <v>7517</v>
      </c>
      <c r="N831" s="7"/>
      <c r="O831" s="20" t="s">
        <v>1359</v>
      </c>
      <c r="P831" s="20" t="s">
        <v>8966</v>
      </c>
      <c r="Q831" s="20" t="s">
        <v>1361</v>
      </c>
    </row>
    <row r="832">
      <c r="A832" s="4" t="s">
        <v>11</v>
      </c>
      <c r="B832" s="4">
        <v>9.73903E7</v>
      </c>
      <c r="C832" s="4" t="str">
        <f t="shared" si="1"/>
        <v>PSA97390300</v>
      </c>
      <c r="D832" s="4" t="s">
        <v>1407</v>
      </c>
      <c r="E832" s="4" t="s">
        <v>8967</v>
      </c>
      <c r="F832" s="4" t="s">
        <v>218</v>
      </c>
      <c r="G832" s="4" t="s">
        <v>116</v>
      </c>
      <c r="H832" s="4" t="s">
        <v>7725</v>
      </c>
      <c r="I832" s="4" t="s">
        <v>7516</v>
      </c>
      <c r="J832" s="4">
        <v>2023.0</v>
      </c>
      <c r="K832" s="4" t="s">
        <v>93</v>
      </c>
      <c r="L832" s="19">
        <v>28.75</v>
      </c>
      <c r="M832" s="4" t="s">
        <v>7517</v>
      </c>
      <c r="N832" s="7"/>
      <c r="O832" s="20" t="s">
        <v>1408</v>
      </c>
      <c r="P832" s="20" t="s">
        <v>8968</v>
      </c>
      <c r="Q832" s="20" t="s">
        <v>1410</v>
      </c>
    </row>
    <row r="833">
      <c r="A833" s="4" t="s">
        <v>11</v>
      </c>
      <c r="B833" s="4">
        <v>8.4439373E7</v>
      </c>
      <c r="C833" s="4" t="str">
        <f t="shared" si="1"/>
        <v>PSA84439373</v>
      </c>
      <c r="D833" s="4" t="s">
        <v>602</v>
      </c>
      <c r="E833" s="4" t="s">
        <v>7937</v>
      </c>
      <c r="F833" s="4" t="s">
        <v>243</v>
      </c>
      <c r="G833" s="4" t="s">
        <v>116</v>
      </c>
      <c r="H833" s="4" t="s">
        <v>7614</v>
      </c>
      <c r="I833" s="4" t="s">
        <v>7516</v>
      </c>
      <c r="J833" s="4">
        <v>2023.0</v>
      </c>
      <c r="K833" s="4" t="s">
        <v>93</v>
      </c>
      <c r="L833" s="19">
        <v>28.75</v>
      </c>
      <c r="M833" s="4" t="s">
        <v>7517</v>
      </c>
      <c r="N833" s="7"/>
      <c r="O833" s="20" t="s">
        <v>1431</v>
      </c>
      <c r="P833" s="20" t="s">
        <v>8969</v>
      </c>
      <c r="Q833" s="20" t="s">
        <v>1433</v>
      </c>
    </row>
    <row r="834">
      <c r="A834" s="4" t="s">
        <v>11</v>
      </c>
      <c r="B834" s="4">
        <v>1.14537245E8</v>
      </c>
      <c r="C834" s="4" t="str">
        <f t="shared" si="1"/>
        <v>PSA114537245</v>
      </c>
      <c r="D834" s="4" t="s">
        <v>1514</v>
      </c>
      <c r="E834" s="4" t="s">
        <v>7643</v>
      </c>
      <c r="F834" s="4" t="s">
        <v>385</v>
      </c>
      <c r="G834" s="4" t="s">
        <v>116</v>
      </c>
      <c r="H834" s="4" t="s">
        <v>7906</v>
      </c>
      <c r="I834" s="4" t="s">
        <v>7516</v>
      </c>
      <c r="J834" s="4">
        <v>2024.0</v>
      </c>
      <c r="K834" s="4" t="s">
        <v>93</v>
      </c>
      <c r="L834" s="19">
        <v>28.75</v>
      </c>
      <c r="M834" s="4" t="s">
        <v>7517</v>
      </c>
      <c r="N834" s="7"/>
      <c r="O834" s="20" t="s">
        <v>1515</v>
      </c>
      <c r="P834" s="20" t="s">
        <v>8970</v>
      </c>
      <c r="Q834" s="20" t="s">
        <v>1517</v>
      </c>
    </row>
    <row r="835">
      <c r="A835" s="4" t="s">
        <v>11</v>
      </c>
      <c r="B835" s="4">
        <v>1.04233898E8</v>
      </c>
      <c r="C835" s="4" t="str">
        <f t="shared" si="1"/>
        <v>PSA104233898</v>
      </c>
      <c r="D835" s="4" t="s">
        <v>1557</v>
      </c>
      <c r="E835" s="4" t="s">
        <v>8971</v>
      </c>
      <c r="F835" s="4" t="s">
        <v>341</v>
      </c>
      <c r="G835" s="4" t="s">
        <v>116</v>
      </c>
      <c r="H835" s="4" t="s">
        <v>7955</v>
      </c>
      <c r="I835" s="4" t="s">
        <v>7516</v>
      </c>
      <c r="J835" s="4">
        <v>2024.0</v>
      </c>
      <c r="K835" s="4" t="s">
        <v>93</v>
      </c>
      <c r="L835" s="19">
        <v>28.75</v>
      </c>
      <c r="M835" s="4" t="s">
        <v>7517</v>
      </c>
      <c r="N835" s="7"/>
      <c r="O835" s="20" t="s">
        <v>1558</v>
      </c>
      <c r="P835" s="20" t="s">
        <v>8972</v>
      </c>
      <c r="Q835" s="20" t="s">
        <v>1560</v>
      </c>
    </row>
    <row r="836">
      <c r="A836" s="4" t="s">
        <v>11</v>
      </c>
      <c r="B836" s="4">
        <v>1.14537244E8</v>
      </c>
      <c r="C836" s="4" t="str">
        <f t="shared" si="1"/>
        <v>PSA114537244</v>
      </c>
      <c r="D836" s="4" t="s">
        <v>1703</v>
      </c>
      <c r="E836" s="4" t="s">
        <v>7763</v>
      </c>
      <c r="F836" s="4" t="s">
        <v>243</v>
      </c>
      <c r="G836" s="4" t="s">
        <v>116</v>
      </c>
      <c r="H836" s="4" t="s">
        <v>7703</v>
      </c>
      <c r="I836" s="4" t="s">
        <v>7516</v>
      </c>
      <c r="J836" s="4">
        <v>2023.0</v>
      </c>
      <c r="K836" s="4" t="s">
        <v>93</v>
      </c>
      <c r="L836" s="19">
        <v>28.75</v>
      </c>
      <c r="M836" s="4" t="s">
        <v>7517</v>
      </c>
      <c r="N836" s="7"/>
      <c r="O836" s="20" t="s">
        <v>1704</v>
      </c>
      <c r="P836" s="20" t="s">
        <v>8973</v>
      </c>
      <c r="Q836" s="20" t="s">
        <v>1706</v>
      </c>
    </row>
    <row r="837">
      <c r="A837" s="4" t="s">
        <v>11</v>
      </c>
      <c r="B837" s="4">
        <v>1.09257169E8</v>
      </c>
      <c r="C837" s="4" t="str">
        <f t="shared" si="1"/>
        <v>PSA109257169</v>
      </c>
      <c r="D837" s="4" t="s">
        <v>2631</v>
      </c>
      <c r="E837" s="4" t="s">
        <v>8934</v>
      </c>
      <c r="F837" s="4" t="s">
        <v>2462</v>
      </c>
      <c r="G837" s="4" t="s">
        <v>28</v>
      </c>
      <c r="H837" s="4" t="s">
        <v>7913</v>
      </c>
      <c r="I837" s="4" t="s">
        <v>7516</v>
      </c>
      <c r="J837" s="4">
        <v>2021.0</v>
      </c>
      <c r="K837" s="4" t="s">
        <v>109</v>
      </c>
      <c r="L837" s="19">
        <v>28.75</v>
      </c>
      <c r="M837" s="4" t="s">
        <v>7517</v>
      </c>
      <c r="N837" s="7"/>
      <c r="O837" s="20" t="s">
        <v>2632</v>
      </c>
      <c r="P837" s="20" t="s">
        <v>8974</v>
      </c>
      <c r="Q837" s="20" t="s">
        <v>2634</v>
      </c>
    </row>
    <row r="838">
      <c r="A838" s="4" t="s">
        <v>11</v>
      </c>
      <c r="B838" s="4">
        <v>7.6747693E7</v>
      </c>
      <c r="C838" s="4" t="str">
        <f t="shared" si="1"/>
        <v>PSA76747693</v>
      </c>
      <c r="D838" s="4" t="s">
        <v>2908</v>
      </c>
      <c r="E838" s="4" t="s">
        <v>8549</v>
      </c>
      <c r="F838" s="4" t="s">
        <v>2462</v>
      </c>
      <c r="G838" s="4" t="s">
        <v>116</v>
      </c>
      <c r="H838" s="4" t="s">
        <v>8550</v>
      </c>
      <c r="I838" s="4" t="s">
        <v>7516</v>
      </c>
      <c r="J838" s="4">
        <v>2021.0</v>
      </c>
      <c r="K838" s="4" t="s">
        <v>109</v>
      </c>
      <c r="L838" s="19">
        <v>28.75</v>
      </c>
      <c r="M838" s="4" t="s">
        <v>7517</v>
      </c>
      <c r="N838" s="7"/>
      <c r="O838" s="20" t="s">
        <v>2909</v>
      </c>
      <c r="P838" s="20" t="s">
        <v>8975</v>
      </c>
      <c r="Q838" s="20" t="s">
        <v>2911</v>
      </c>
    </row>
    <row r="839">
      <c r="A839" s="4" t="s">
        <v>11</v>
      </c>
      <c r="B839" s="4">
        <v>1.03148722E8</v>
      </c>
      <c r="C839" s="4" t="str">
        <f t="shared" si="1"/>
        <v>PSA103148722</v>
      </c>
      <c r="D839" s="4" t="s">
        <v>2919</v>
      </c>
      <c r="E839" s="4" t="s">
        <v>7859</v>
      </c>
      <c r="F839" s="4" t="s">
        <v>2462</v>
      </c>
      <c r="G839" s="4" t="s">
        <v>116</v>
      </c>
      <c r="H839" s="4" t="s">
        <v>7913</v>
      </c>
      <c r="I839" s="4" t="s">
        <v>7516</v>
      </c>
      <c r="J839" s="4">
        <v>2021.0</v>
      </c>
      <c r="K839" s="4" t="s">
        <v>109</v>
      </c>
      <c r="L839" s="19">
        <v>28.75</v>
      </c>
      <c r="M839" s="4" t="s">
        <v>7517</v>
      </c>
      <c r="N839" s="7"/>
      <c r="O839" s="20" t="s">
        <v>2920</v>
      </c>
      <c r="P839" s="20" t="s">
        <v>8976</v>
      </c>
      <c r="Q839" s="20" t="s">
        <v>2922</v>
      </c>
    </row>
    <row r="840">
      <c r="A840" s="4" t="s">
        <v>11</v>
      </c>
      <c r="B840" s="4">
        <v>8.4580076E7</v>
      </c>
      <c r="C840" s="4" t="str">
        <f t="shared" si="1"/>
        <v>PSA84580076</v>
      </c>
      <c r="D840" s="4" t="s">
        <v>2923</v>
      </c>
      <c r="E840" s="4" t="s">
        <v>8977</v>
      </c>
      <c r="F840" s="4" t="s">
        <v>942</v>
      </c>
      <c r="G840" s="4" t="s">
        <v>116</v>
      </c>
      <c r="H840" s="4" t="s">
        <v>8978</v>
      </c>
      <c r="I840" s="4" t="s">
        <v>7516</v>
      </c>
      <c r="J840" s="4">
        <v>2022.0</v>
      </c>
      <c r="K840" s="4" t="s">
        <v>109</v>
      </c>
      <c r="L840" s="19">
        <v>28.75</v>
      </c>
      <c r="M840" s="4" t="s">
        <v>7517</v>
      </c>
      <c r="N840" s="7"/>
      <c r="O840" s="20" t="s">
        <v>2924</v>
      </c>
      <c r="P840" s="20" t="s">
        <v>8979</v>
      </c>
      <c r="Q840" s="20" t="s">
        <v>2926</v>
      </c>
    </row>
    <row r="841">
      <c r="A841" s="4" t="s">
        <v>11</v>
      </c>
      <c r="B841" s="4">
        <v>1.01062621E8</v>
      </c>
      <c r="C841" s="4" t="str">
        <f t="shared" si="1"/>
        <v>PSA101062621</v>
      </c>
      <c r="D841" s="4" t="s">
        <v>3053</v>
      </c>
      <c r="E841" s="4" t="s">
        <v>7837</v>
      </c>
      <c r="F841" s="4" t="s">
        <v>442</v>
      </c>
      <c r="G841" s="4" t="s">
        <v>116</v>
      </c>
      <c r="H841" s="4" t="s">
        <v>7796</v>
      </c>
      <c r="I841" s="4" t="s">
        <v>7516</v>
      </c>
      <c r="J841" s="4">
        <v>2024.0</v>
      </c>
      <c r="K841" s="4" t="s">
        <v>109</v>
      </c>
      <c r="L841" s="19">
        <v>28.75</v>
      </c>
      <c r="M841" s="4" t="s">
        <v>7517</v>
      </c>
      <c r="N841" s="7"/>
      <c r="O841" s="20" t="s">
        <v>3054</v>
      </c>
      <c r="P841" s="20" t="s">
        <v>8980</v>
      </c>
      <c r="Q841" s="20" t="s">
        <v>3056</v>
      </c>
    </row>
    <row r="842">
      <c r="A842" s="4" t="s">
        <v>11</v>
      </c>
      <c r="B842" s="4">
        <v>1.09160234E8</v>
      </c>
      <c r="C842" s="4" t="str">
        <f t="shared" si="1"/>
        <v>PSA109160234</v>
      </c>
      <c r="D842" s="4" t="s">
        <v>3216</v>
      </c>
      <c r="E842" s="4" t="s">
        <v>8491</v>
      </c>
      <c r="F842" s="4" t="s">
        <v>350</v>
      </c>
      <c r="G842" s="4" t="s">
        <v>28</v>
      </c>
      <c r="H842" s="4" t="s">
        <v>7796</v>
      </c>
      <c r="I842" s="4" t="s">
        <v>7516</v>
      </c>
      <c r="J842" s="4">
        <v>2023.0</v>
      </c>
      <c r="K842" s="4" t="s">
        <v>109</v>
      </c>
      <c r="L842" s="19">
        <v>28.75</v>
      </c>
      <c r="M842" s="4" t="s">
        <v>7517</v>
      </c>
      <c r="N842" s="7"/>
      <c r="O842" s="20" t="s">
        <v>3220</v>
      </c>
      <c r="P842" s="20" t="s">
        <v>8981</v>
      </c>
      <c r="Q842" s="20" t="s">
        <v>3222</v>
      </c>
    </row>
    <row r="843">
      <c r="A843" s="4" t="s">
        <v>11</v>
      </c>
      <c r="B843" s="4">
        <v>1.07751004E8</v>
      </c>
      <c r="C843" s="4" t="str">
        <f t="shared" si="1"/>
        <v>PSA107751004</v>
      </c>
      <c r="D843" s="4" t="s">
        <v>3497</v>
      </c>
      <c r="E843" s="4" t="s">
        <v>8982</v>
      </c>
      <c r="F843" s="4" t="s">
        <v>1919</v>
      </c>
      <c r="G843" s="4" t="s">
        <v>28</v>
      </c>
      <c r="H843" s="4" t="s">
        <v>7829</v>
      </c>
      <c r="I843" s="4" t="s">
        <v>7516</v>
      </c>
      <c r="J843" s="4">
        <v>2025.0</v>
      </c>
      <c r="K843" s="4" t="s">
        <v>109</v>
      </c>
      <c r="L843" s="19">
        <v>28.75</v>
      </c>
      <c r="M843" s="4" t="s">
        <v>7517</v>
      </c>
      <c r="N843" s="7"/>
      <c r="O843" s="20" t="s">
        <v>3498</v>
      </c>
      <c r="P843" s="20" t="s">
        <v>8983</v>
      </c>
      <c r="Q843" s="20" t="s">
        <v>3500</v>
      </c>
    </row>
    <row r="844">
      <c r="A844" s="4" t="s">
        <v>11</v>
      </c>
      <c r="B844" s="4">
        <v>1.07750938E8</v>
      </c>
      <c r="C844" s="4" t="str">
        <f t="shared" si="1"/>
        <v>PSA107750938</v>
      </c>
      <c r="D844" s="4" t="s">
        <v>3521</v>
      </c>
      <c r="E844" s="4" t="s">
        <v>8864</v>
      </c>
      <c r="F844" s="4" t="s">
        <v>1919</v>
      </c>
      <c r="G844" s="4" t="s">
        <v>28</v>
      </c>
      <c r="H844" s="4" t="s">
        <v>7796</v>
      </c>
      <c r="I844" s="4" t="s">
        <v>7516</v>
      </c>
      <c r="J844" s="4">
        <v>2025.0</v>
      </c>
      <c r="K844" s="4" t="s">
        <v>109</v>
      </c>
      <c r="L844" s="19">
        <v>28.75</v>
      </c>
      <c r="M844" s="4" t="s">
        <v>7517</v>
      </c>
      <c r="N844" s="7"/>
      <c r="O844" s="20" t="s">
        <v>3600</v>
      </c>
      <c r="P844" s="20" t="s">
        <v>8984</v>
      </c>
      <c r="Q844" s="20" t="s">
        <v>3602</v>
      </c>
    </row>
    <row r="845">
      <c r="A845" s="4" t="s">
        <v>12</v>
      </c>
      <c r="B845" s="4">
        <v>6.025994173E9</v>
      </c>
      <c r="C845" s="4" t="str">
        <f t="shared" si="1"/>
        <v>CGC6025994173</v>
      </c>
      <c r="D845" s="4" t="s">
        <v>3809</v>
      </c>
      <c r="E845" s="4" t="s">
        <v>8794</v>
      </c>
      <c r="F845" s="4" t="s">
        <v>717</v>
      </c>
      <c r="G845" s="4" t="s">
        <v>688</v>
      </c>
      <c r="H845" s="4" t="s">
        <v>7657</v>
      </c>
      <c r="I845" s="4" t="s">
        <v>7516</v>
      </c>
      <c r="J845" s="4">
        <v>2022.0</v>
      </c>
      <c r="K845" s="4" t="s">
        <v>93</v>
      </c>
      <c r="L845" s="19">
        <v>28.75</v>
      </c>
      <c r="M845" s="4" t="s">
        <v>7517</v>
      </c>
      <c r="N845" s="7"/>
      <c r="O845" s="20" t="s">
        <v>3810</v>
      </c>
      <c r="P845" s="20" t="s">
        <v>8985</v>
      </c>
      <c r="Q845" s="20" t="s">
        <v>3812</v>
      </c>
    </row>
    <row r="846">
      <c r="A846" s="4" t="s">
        <v>12</v>
      </c>
      <c r="B846" s="4">
        <v>1.401009866273E12</v>
      </c>
      <c r="C846" s="4" t="str">
        <f t="shared" si="1"/>
        <v>CGC1401009866273</v>
      </c>
      <c r="D846" s="4" t="s">
        <v>3874</v>
      </c>
      <c r="E846" s="4" t="s">
        <v>8489</v>
      </c>
      <c r="F846" s="4" t="s">
        <v>717</v>
      </c>
      <c r="G846" s="4" t="s">
        <v>722</v>
      </c>
      <c r="H846" s="4" t="s">
        <v>7657</v>
      </c>
      <c r="I846" s="4" t="s">
        <v>7516</v>
      </c>
      <c r="J846" s="4">
        <v>2022.0</v>
      </c>
      <c r="K846" s="4" t="s">
        <v>93</v>
      </c>
      <c r="L846" s="19">
        <v>28.75</v>
      </c>
      <c r="M846" s="4" t="s">
        <v>7517</v>
      </c>
      <c r="N846" s="7"/>
      <c r="O846" s="20" t="s">
        <v>3875</v>
      </c>
      <c r="P846" s="20" t="s">
        <v>8986</v>
      </c>
      <c r="Q846" s="20" t="s">
        <v>3877</v>
      </c>
    </row>
    <row r="847">
      <c r="A847" s="4" t="s">
        <v>12</v>
      </c>
      <c r="B847" s="4">
        <v>6.038950022E9</v>
      </c>
      <c r="C847" s="4" t="str">
        <f t="shared" si="1"/>
        <v>CGC6038950022</v>
      </c>
      <c r="D847" s="4" t="s">
        <v>3894</v>
      </c>
      <c r="E847" s="4" t="s">
        <v>8987</v>
      </c>
      <c r="F847" s="4" t="s">
        <v>2391</v>
      </c>
      <c r="G847" s="4">
        <v>8.5</v>
      </c>
      <c r="H847" s="4" t="s">
        <v>7539</v>
      </c>
      <c r="I847" s="4" t="s">
        <v>7516</v>
      </c>
      <c r="J847" s="4">
        <v>1999.0</v>
      </c>
      <c r="K847" s="4" t="s">
        <v>93</v>
      </c>
      <c r="L847" s="19">
        <v>28.75</v>
      </c>
      <c r="M847" s="4" t="s">
        <v>7517</v>
      </c>
      <c r="N847" s="7"/>
      <c r="O847" s="20" t="s">
        <v>3895</v>
      </c>
      <c r="P847" s="20" t="s">
        <v>8988</v>
      </c>
      <c r="Q847" s="20" t="s">
        <v>3897</v>
      </c>
    </row>
    <row r="848">
      <c r="A848" s="4" t="s">
        <v>12</v>
      </c>
      <c r="B848" s="4">
        <v>6.015139288E9</v>
      </c>
      <c r="C848" s="4" t="str">
        <f t="shared" si="1"/>
        <v>CGC6015139288</v>
      </c>
      <c r="D848" s="4" t="s">
        <v>2355</v>
      </c>
      <c r="E848" s="4" t="s">
        <v>8989</v>
      </c>
      <c r="F848" s="4" t="s">
        <v>717</v>
      </c>
      <c r="G848" s="4" t="s">
        <v>688</v>
      </c>
      <c r="H848" s="4" t="s">
        <v>8990</v>
      </c>
      <c r="I848" s="4" t="s">
        <v>7516</v>
      </c>
      <c r="J848" s="4">
        <v>2022.0</v>
      </c>
      <c r="K848" s="4" t="s">
        <v>93</v>
      </c>
      <c r="L848" s="19">
        <v>27.77</v>
      </c>
      <c r="M848" s="4" t="s">
        <v>7517</v>
      </c>
      <c r="N848" s="7"/>
      <c r="O848" s="20" t="s">
        <v>2356</v>
      </c>
      <c r="P848" s="20" t="s">
        <v>8991</v>
      </c>
      <c r="Q848" s="20" t="s">
        <v>2358</v>
      </c>
    </row>
    <row r="849">
      <c r="A849" s="4" t="s">
        <v>12</v>
      </c>
      <c r="B849" s="4">
        <v>4.198953021E9</v>
      </c>
      <c r="C849" s="4" t="str">
        <f t="shared" si="1"/>
        <v>CGC4198953021</v>
      </c>
      <c r="D849" s="4" t="s">
        <v>3722</v>
      </c>
      <c r="E849" s="4" t="s">
        <v>8932</v>
      </c>
      <c r="F849" s="4" t="s">
        <v>3723</v>
      </c>
      <c r="G849" s="4" t="s">
        <v>688</v>
      </c>
      <c r="H849" s="4" t="s">
        <v>7539</v>
      </c>
      <c r="I849" s="4" t="s">
        <v>7516</v>
      </c>
      <c r="J849" s="4">
        <v>2019.0</v>
      </c>
      <c r="K849" s="4" t="s">
        <v>93</v>
      </c>
      <c r="L849" s="19">
        <v>27.77</v>
      </c>
      <c r="M849" s="4" t="s">
        <v>7517</v>
      </c>
      <c r="N849" s="7"/>
      <c r="O849" s="20" t="s">
        <v>3724</v>
      </c>
      <c r="P849" s="20" t="s">
        <v>8992</v>
      </c>
      <c r="Q849" s="20" t="s">
        <v>3726</v>
      </c>
    </row>
    <row r="850">
      <c r="A850" s="4" t="s">
        <v>11</v>
      </c>
      <c r="B850" s="4">
        <v>1.01442731E8</v>
      </c>
      <c r="C850" s="4" t="str">
        <f t="shared" si="1"/>
        <v>PSA101442731</v>
      </c>
      <c r="D850" s="4" t="s">
        <v>415</v>
      </c>
      <c r="E850" s="4" t="s">
        <v>8993</v>
      </c>
      <c r="F850" s="4" t="s">
        <v>341</v>
      </c>
      <c r="G850" s="4" t="s">
        <v>116</v>
      </c>
      <c r="H850" s="4" t="s">
        <v>7955</v>
      </c>
      <c r="I850" s="4" t="s">
        <v>7516</v>
      </c>
      <c r="J850" s="4">
        <v>2024.0</v>
      </c>
      <c r="K850" s="4" t="s">
        <v>93</v>
      </c>
      <c r="L850" s="19">
        <v>27.6</v>
      </c>
      <c r="M850" s="4" t="s">
        <v>7517</v>
      </c>
      <c r="N850" s="7"/>
      <c r="O850" s="20" t="s">
        <v>416</v>
      </c>
      <c r="P850" s="20" t="s">
        <v>8994</v>
      </c>
      <c r="Q850" s="20" t="s">
        <v>418</v>
      </c>
    </row>
    <row r="851">
      <c r="A851" s="4" t="s">
        <v>11</v>
      </c>
      <c r="B851" s="4">
        <v>1.0424175E8</v>
      </c>
      <c r="C851" s="4" t="str">
        <f t="shared" si="1"/>
        <v>PSA104241750</v>
      </c>
      <c r="D851" s="4" t="s">
        <v>820</v>
      </c>
      <c r="E851" s="4" t="s">
        <v>8509</v>
      </c>
      <c r="F851" s="4" t="s">
        <v>821</v>
      </c>
      <c r="G851" s="4" t="s">
        <v>28</v>
      </c>
      <c r="H851" s="4" t="s">
        <v>7539</v>
      </c>
      <c r="I851" s="4" t="s">
        <v>7516</v>
      </c>
      <c r="J851" s="4">
        <v>2024.0</v>
      </c>
      <c r="K851" s="4" t="s">
        <v>109</v>
      </c>
      <c r="L851" s="19">
        <v>27.6</v>
      </c>
      <c r="M851" s="4" t="s">
        <v>7517</v>
      </c>
      <c r="N851" s="7"/>
      <c r="O851" s="20" t="s">
        <v>822</v>
      </c>
      <c r="P851" s="20" t="s">
        <v>8995</v>
      </c>
      <c r="Q851" s="20" t="s">
        <v>824</v>
      </c>
    </row>
    <row r="852">
      <c r="A852" s="4" t="s">
        <v>11</v>
      </c>
      <c r="B852" s="4">
        <v>1.16556481E8</v>
      </c>
      <c r="C852" s="4" t="str">
        <f t="shared" si="1"/>
        <v>PSA116556481</v>
      </c>
      <c r="D852" s="4" t="s">
        <v>1087</v>
      </c>
      <c r="E852" s="4" t="s">
        <v>8996</v>
      </c>
      <c r="F852" s="4" t="s">
        <v>1088</v>
      </c>
      <c r="G852" s="4" t="s">
        <v>1089</v>
      </c>
      <c r="H852" s="4" t="s">
        <v>7539</v>
      </c>
      <c r="I852" s="4" t="s">
        <v>7516</v>
      </c>
      <c r="J852" s="4">
        <v>1999.0</v>
      </c>
      <c r="K852" s="4" t="s">
        <v>93</v>
      </c>
      <c r="L852" s="19">
        <v>27.6</v>
      </c>
      <c r="M852" s="4" t="s">
        <v>7517</v>
      </c>
      <c r="N852" s="7"/>
      <c r="O852" s="20" t="s">
        <v>1090</v>
      </c>
      <c r="P852" s="20" t="s">
        <v>8997</v>
      </c>
      <c r="Q852" s="20" t="s">
        <v>1092</v>
      </c>
    </row>
    <row r="853">
      <c r="A853" s="4" t="s">
        <v>11</v>
      </c>
      <c r="B853" s="4">
        <v>1.16711483E8</v>
      </c>
      <c r="C853" s="4" t="str">
        <f t="shared" si="1"/>
        <v>PSA116711483</v>
      </c>
      <c r="D853" s="4" t="s">
        <v>1321</v>
      </c>
      <c r="E853" s="4" t="s">
        <v>7899</v>
      </c>
      <c r="F853" s="4" t="s">
        <v>493</v>
      </c>
      <c r="G853" s="4" t="s">
        <v>178</v>
      </c>
      <c r="H853" s="4" t="s">
        <v>7660</v>
      </c>
      <c r="I853" s="4" t="s">
        <v>7516</v>
      </c>
      <c r="J853" s="4">
        <v>2023.0</v>
      </c>
      <c r="K853" s="4" t="s">
        <v>93</v>
      </c>
      <c r="L853" s="19">
        <v>27.6</v>
      </c>
      <c r="M853" s="4" t="s">
        <v>7517</v>
      </c>
      <c r="N853" s="7"/>
      <c r="O853" s="20" t="s">
        <v>1322</v>
      </c>
      <c r="P853" s="20" t="s">
        <v>8998</v>
      </c>
      <c r="Q853" s="20" t="s">
        <v>1324</v>
      </c>
    </row>
    <row r="854">
      <c r="A854" s="4" t="s">
        <v>11</v>
      </c>
      <c r="B854" s="4">
        <v>1.10991186E8</v>
      </c>
      <c r="C854" s="4" t="str">
        <f t="shared" si="1"/>
        <v>PSA110991186</v>
      </c>
      <c r="D854" s="4" t="s">
        <v>238</v>
      </c>
      <c r="E854" s="4" t="s">
        <v>7643</v>
      </c>
      <c r="F854" s="4" t="s">
        <v>218</v>
      </c>
      <c r="G854" s="4" t="s">
        <v>116</v>
      </c>
      <c r="H854" s="4" t="s">
        <v>8510</v>
      </c>
      <c r="I854" s="4" t="s">
        <v>7516</v>
      </c>
      <c r="J854" s="4">
        <v>2023.0</v>
      </c>
      <c r="K854" s="4" t="s">
        <v>93</v>
      </c>
      <c r="L854" s="19">
        <v>27.6</v>
      </c>
      <c r="M854" s="4" t="s">
        <v>7517</v>
      </c>
      <c r="N854" s="7"/>
      <c r="O854" s="20" t="s">
        <v>1730</v>
      </c>
      <c r="P854" s="20" t="s">
        <v>8999</v>
      </c>
      <c r="Q854" s="20" t="s">
        <v>1732</v>
      </c>
    </row>
    <row r="855">
      <c r="A855" s="4" t="s">
        <v>12</v>
      </c>
      <c r="B855" s="4">
        <v>6.009800007E9</v>
      </c>
      <c r="C855" s="4" t="str">
        <f t="shared" si="1"/>
        <v>CGC6009800007</v>
      </c>
      <c r="D855" s="4" t="s">
        <v>3763</v>
      </c>
      <c r="E855" s="4" t="s">
        <v>9000</v>
      </c>
      <c r="F855" s="4" t="s">
        <v>3764</v>
      </c>
      <c r="G855" s="4" t="s">
        <v>688</v>
      </c>
      <c r="H855" s="4" t="s">
        <v>9001</v>
      </c>
      <c r="I855" s="4" t="s">
        <v>7516</v>
      </c>
      <c r="J855" s="4">
        <v>2019.0</v>
      </c>
      <c r="K855" s="4" t="s">
        <v>93</v>
      </c>
      <c r="L855" s="19">
        <v>27.6</v>
      </c>
      <c r="M855" s="4" t="s">
        <v>7517</v>
      </c>
      <c r="N855" s="7"/>
      <c r="O855" s="20" t="s">
        <v>3765</v>
      </c>
      <c r="P855" s="20" t="s">
        <v>9002</v>
      </c>
      <c r="Q855" s="20" t="s">
        <v>3767</v>
      </c>
    </row>
    <row r="856">
      <c r="A856" s="4" t="s">
        <v>12</v>
      </c>
      <c r="B856" s="4">
        <v>6.029004054E9</v>
      </c>
      <c r="C856" s="4" t="str">
        <f t="shared" si="1"/>
        <v>CGC6029004054</v>
      </c>
      <c r="D856" s="4" t="s">
        <v>3834</v>
      </c>
      <c r="E856" s="4" t="s">
        <v>9003</v>
      </c>
      <c r="F856" s="4" t="s">
        <v>727</v>
      </c>
      <c r="G856" s="4" t="s">
        <v>688</v>
      </c>
      <c r="H856" s="4" t="s">
        <v>8287</v>
      </c>
      <c r="I856" s="4" t="s">
        <v>7516</v>
      </c>
      <c r="J856" s="4">
        <v>2023.0</v>
      </c>
      <c r="K856" s="4" t="s">
        <v>93</v>
      </c>
      <c r="L856" s="19">
        <v>27.6</v>
      </c>
      <c r="M856" s="4" t="s">
        <v>7517</v>
      </c>
      <c r="N856" s="7"/>
      <c r="O856" s="20" t="s">
        <v>3835</v>
      </c>
      <c r="P856" s="20" t="s">
        <v>9004</v>
      </c>
      <c r="Q856" s="20" t="s">
        <v>3837</v>
      </c>
    </row>
    <row r="857">
      <c r="A857" s="4" t="s">
        <v>12</v>
      </c>
      <c r="B857" s="4">
        <v>6.009800067E9</v>
      </c>
      <c r="C857" s="4" t="str">
        <f t="shared" si="1"/>
        <v>CGC6009800067</v>
      </c>
      <c r="D857" s="4" t="s">
        <v>3911</v>
      </c>
      <c r="E857" s="4" t="s">
        <v>9005</v>
      </c>
      <c r="F857" s="4" t="s">
        <v>717</v>
      </c>
      <c r="G857" s="4">
        <v>9.0</v>
      </c>
      <c r="H857" s="4" t="s">
        <v>9006</v>
      </c>
      <c r="I857" s="4" t="s">
        <v>7516</v>
      </c>
      <c r="J857" s="4">
        <v>2021.0</v>
      </c>
      <c r="K857" s="4" t="s">
        <v>93</v>
      </c>
      <c r="L857" s="19">
        <v>27.6</v>
      </c>
      <c r="M857" s="4" t="s">
        <v>7517</v>
      </c>
      <c r="N857" s="7"/>
      <c r="O857" s="20" t="s">
        <v>3912</v>
      </c>
      <c r="P857" s="20" t="s">
        <v>9007</v>
      </c>
      <c r="Q857" s="20" t="s">
        <v>3914</v>
      </c>
    </row>
    <row r="858">
      <c r="A858" s="4" t="s">
        <v>11</v>
      </c>
      <c r="B858" s="4">
        <v>1.0144273E8</v>
      </c>
      <c r="C858" s="4" t="str">
        <f t="shared" si="1"/>
        <v>PSA101442730</v>
      </c>
      <c r="D858" s="4" t="s">
        <v>411</v>
      </c>
      <c r="E858" s="4" t="s">
        <v>9008</v>
      </c>
      <c r="F858" s="4" t="s">
        <v>341</v>
      </c>
      <c r="G858" s="4" t="s">
        <v>116</v>
      </c>
      <c r="H858" s="4" t="s">
        <v>7955</v>
      </c>
      <c r="I858" s="4" t="s">
        <v>7516</v>
      </c>
      <c r="J858" s="4">
        <v>2024.0</v>
      </c>
      <c r="K858" s="4" t="s">
        <v>93</v>
      </c>
      <c r="L858" s="19">
        <v>26.45</v>
      </c>
      <c r="M858" s="4" t="s">
        <v>7517</v>
      </c>
      <c r="N858" s="7"/>
      <c r="O858" s="20" t="s">
        <v>412</v>
      </c>
      <c r="P858" s="20" t="s">
        <v>9009</v>
      </c>
      <c r="Q858" s="20" t="s">
        <v>414</v>
      </c>
    </row>
    <row r="859">
      <c r="A859" s="4" t="s">
        <v>11</v>
      </c>
      <c r="B859" s="4">
        <v>1.15911238E8</v>
      </c>
      <c r="C859" s="4" t="str">
        <f t="shared" si="1"/>
        <v>PSA115911238</v>
      </c>
      <c r="D859" s="4" t="s">
        <v>1185</v>
      </c>
      <c r="E859" s="4" t="s">
        <v>9010</v>
      </c>
      <c r="F859" s="4" t="s">
        <v>1186</v>
      </c>
      <c r="G859" s="4" t="s">
        <v>172</v>
      </c>
      <c r="H859" s="4" t="s">
        <v>7766</v>
      </c>
      <c r="I859" s="4" t="s">
        <v>7516</v>
      </c>
      <c r="J859" s="4">
        <v>2003.0</v>
      </c>
      <c r="K859" s="4" t="s">
        <v>93</v>
      </c>
      <c r="L859" s="19">
        <v>26.45</v>
      </c>
      <c r="M859" s="4" t="s">
        <v>7517</v>
      </c>
      <c r="N859" s="7"/>
      <c r="O859" s="20" t="s">
        <v>1187</v>
      </c>
      <c r="P859" s="20" t="s">
        <v>9011</v>
      </c>
      <c r="Q859" s="20" t="s">
        <v>1189</v>
      </c>
    </row>
    <row r="860">
      <c r="A860" s="4" t="s">
        <v>11</v>
      </c>
      <c r="B860" s="4">
        <v>1.01264189E8</v>
      </c>
      <c r="C860" s="4" t="str">
        <f t="shared" si="1"/>
        <v>PSA101264189</v>
      </c>
      <c r="D860" s="4" t="s">
        <v>1300</v>
      </c>
      <c r="E860" s="4" t="s">
        <v>7910</v>
      </c>
      <c r="F860" s="4" t="s">
        <v>1024</v>
      </c>
      <c r="G860" s="4" t="s">
        <v>178</v>
      </c>
      <c r="H860" s="4" t="s">
        <v>7703</v>
      </c>
      <c r="I860" s="4" t="s">
        <v>7516</v>
      </c>
      <c r="J860" s="4">
        <v>2023.0</v>
      </c>
      <c r="K860" s="4" t="s">
        <v>93</v>
      </c>
      <c r="L860" s="19">
        <v>26.45</v>
      </c>
      <c r="M860" s="4" t="s">
        <v>7517</v>
      </c>
      <c r="N860" s="7"/>
      <c r="O860" s="20" t="s">
        <v>1301</v>
      </c>
      <c r="P860" s="20" t="s">
        <v>9012</v>
      </c>
      <c r="Q860" s="20" t="s">
        <v>1303</v>
      </c>
    </row>
    <row r="861">
      <c r="A861" s="4" t="s">
        <v>11</v>
      </c>
      <c r="B861" s="4">
        <v>1.07813722E8</v>
      </c>
      <c r="C861" s="4" t="str">
        <f t="shared" si="1"/>
        <v>PSA107813722</v>
      </c>
      <c r="D861" s="4" t="s">
        <v>1353</v>
      </c>
      <c r="E861" s="4" t="s">
        <v>9013</v>
      </c>
      <c r="F861" s="4" t="s">
        <v>1088</v>
      </c>
      <c r="G861" s="4" t="s">
        <v>178</v>
      </c>
      <c r="H861" s="4" t="s">
        <v>7522</v>
      </c>
      <c r="I861" s="4" t="s">
        <v>7516</v>
      </c>
      <c r="J861" s="4">
        <v>1999.0</v>
      </c>
      <c r="K861" s="4" t="s">
        <v>93</v>
      </c>
      <c r="L861" s="19">
        <v>26.45</v>
      </c>
      <c r="M861" s="4" t="s">
        <v>7517</v>
      </c>
      <c r="N861" s="7"/>
      <c r="O861" s="20" t="s">
        <v>1354</v>
      </c>
      <c r="P861" s="20" t="s">
        <v>9014</v>
      </c>
      <c r="Q861" s="20" t="s">
        <v>1356</v>
      </c>
    </row>
    <row r="862">
      <c r="A862" s="4" t="s">
        <v>11</v>
      </c>
      <c r="B862" s="4">
        <v>1.15911167E8</v>
      </c>
      <c r="C862" s="4" t="str">
        <f t="shared" si="1"/>
        <v>PSA115911167</v>
      </c>
      <c r="D862" s="4" t="s">
        <v>1391</v>
      </c>
      <c r="E862" s="4" t="s">
        <v>8324</v>
      </c>
      <c r="F862" s="4" t="s">
        <v>493</v>
      </c>
      <c r="G862" s="4" t="s">
        <v>116</v>
      </c>
      <c r="H862" s="4" t="s">
        <v>7660</v>
      </c>
      <c r="I862" s="4" t="s">
        <v>7516</v>
      </c>
      <c r="J862" s="4">
        <v>2023.0</v>
      </c>
      <c r="K862" s="4" t="s">
        <v>93</v>
      </c>
      <c r="L862" s="19">
        <v>26.45</v>
      </c>
      <c r="M862" s="4" t="s">
        <v>7517</v>
      </c>
      <c r="N862" s="7"/>
      <c r="O862" s="20" t="s">
        <v>1392</v>
      </c>
      <c r="P862" s="20" t="s">
        <v>9015</v>
      </c>
      <c r="Q862" s="20" t="s">
        <v>1394</v>
      </c>
    </row>
    <row r="863">
      <c r="A863" s="4" t="s">
        <v>11</v>
      </c>
      <c r="B863" s="4">
        <v>1.02483951E8</v>
      </c>
      <c r="C863" s="4" t="str">
        <f t="shared" si="1"/>
        <v>PSA102483951</v>
      </c>
      <c r="D863" s="4" t="s">
        <v>1399</v>
      </c>
      <c r="E863" s="4" t="s">
        <v>9016</v>
      </c>
      <c r="F863" s="4" t="s">
        <v>323</v>
      </c>
      <c r="G863" s="4" t="s">
        <v>116</v>
      </c>
      <c r="H863" s="4" t="s">
        <v>7614</v>
      </c>
      <c r="I863" s="4" t="s">
        <v>7516</v>
      </c>
      <c r="J863" s="4">
        <v>2024.0</v>
      </c>
      <c r="K863" s="4" t="s">
        <v>93</v>
      </c>
      <c r="L863" s="19">
        <v>26.45</v>
      </c>
      <c r="M863" s="4" t="s">
        <v>7517</v>
      </c>
      <c r="N863" s="7"/>
      <c r="O863" s="20" t="s">
        <v>1400</v>
      </c>
      <c r="P863" s="20" t="s">
        <v>9017</v>
      </c>
      <c r="Q863" s="20" t="s">
        <v>1402</v>
      </c>
    </row>
    <row r="864">
      <c r="A864" s="4" t="s">
        <v>11</v>
      </c>
      <c r="B864" s="4">
        <v>1.04241794E8</v>
      </c>
      <c r="C864" s="4" t="str">
        <f t="shared" si="1"/>
        <v>PSA104241794</v>
      </c>
      <c r="D864" s="4" t="s">
        <v>1574</v>
      </c>
      <c r="E864" s="4" t="s">
        <v>9018</v>
      </c>
      <c r="F864" s="4" t="s">
        <v>243</v>
      </c>
      <c r="G864" s="4" t="s">
        <v>116</v>
      </c>
      <c r="H864" s="4" t="s">
        <v>7725</v>
      </c>
      <c r="I864" s="4" t="s">
        <v>7516</v>
      </c>
      <c r="J864" s="4">
        <v>2023.0</v>
      </c>
      <c r="K864" s="4" t="s">
        <v>93</v>
      </c>
      <c r="L864" s="19">
        <v>26.45</v>
      </c>
      <c r="M864" s="4" t="s">
        <v>7517</v>
      </c>
      <c r="N864" s="7"/>
      <c r="O864" s="20" t="s">
        <v>1575</v>
      </c>
      <c r="P864" s="20" t="s">
        <v>9019</v>
      </c>
      <c r="Q864" s="20" t="s">
        <v>1577</v>
      </c>
    </row>
    <row r="865">
      <c r="A865" s="4" t="s">
        <v>11</v>
      </c>
      <c r="B865" s="4">
        <v>1.15494295E8</v>
      </c>
      <c r="C865" s="4" t="str">
        <f t="shared" si="1"/>
        <v>PSA115494295</v>
      </c>
      <c r="D865" s="4" t="s">
        <v>1682</v>
      </c>
      <c r="E865" s="4" t="s">
        <v>9020</v>
      </c>
      <c r="F865" s="4" t="s">
        <v>394</v>
      </c>
      <c r="G865" s="4" t="s">
        <v>116</v>
      </c>
      <c r="H865" s="4" t="s">
        <v>8926</v>
      </c>
      <c r="I865" s="4" t="s">
        <v>7516</v>
      </c>
      <c r="J865" s="4">
        <v>2019.0</v>
      </c>
      <c r="K865" s="4" t="s">
        <v>93</v>
      </c>
      <c r="L865" s="19">
        <v>26.45</v>
      </c>
      <c r="M865" s="4" t="s">
        <v>7517</v>
      </c>
      <c r="N865" s="7"/>
      <c r="O865" s="20" t="s">
        <v>1683</v>
      </c>
      <c r="P865" s="20" t="s">
        <v>9021</v>
      </c>
      <c r="Q865" s="20" t="s">
        <v>1685</v>
      </c>
    </row>
    <row r="866">
      <c r="A866" s="4" t="s">
        <v>11</v>
      </c>
      <c r="B866" s="4">
        <v>1.16711436E8</v>
      </c>
      <c r="C866" s="4" t="str">
        <f t="shared" si="1"/>
        <v>PSA116711436</v>
      </c>
      <c r="D866" s="4" t="s">
        <v>1726</v>
      </c>
      <c r="E866" s="4" t="s">
        <v>9022</v>
      </c>
      <c r="F866" s="4" t="s">
        <v>141</v>
      </c>
      <c r="G866" s="4" t="s">
        <v>116</v>
      </c>
      <c r="H866" s="4" t="s">
        <v>7522</v>
      </c>
      <c r="I866" s="4" t="s">
        <v>7516</v>
      </c>
      <c r="J866" s="4">
        <v>1999.0</v>
      </c>
      <c r="K866" s="4" t="s">
        <v>93</v>
      </c>
      <c r="L866" s="19">
        <v>26.45</v>
      </c>
      <c r="M866" s="4" t="s">
        <v>7517</v>
      </c>
      <c r="N866" s="7"/>
      <c r="O866" s="20" t="s">
        <v>1727</v>
      </c>
      <c r="P866" s="20" t="s">
        <v>9023</v>
      </c>
      <c r="Q866" s="20" t="s">
        <v>1729</v>
      </c>
    </row>
    <row r="867">
      <c r="A867" s="4" t="s">
        <v>11</v>
      </c>
      <c r="B867" s="4">
        <v>1.1198141E8</v>
      </c>
      <c r="C867" s="4" t="str">
        <f t="shared" si="1"/>
        <v>PSA111981410</v>
      </c>
      <c r="D867" s="4" t="s">
        <v>1746</v>
      </c>
      <c r="E867" s="4" t="s">
        <v>8450</v>
      </c>
      <c r="F867" s="4" t="s">
        <v>904</v>
      </c>
      <c r="G867" s="4" t="s">
        <v>116</v>
      </c>
      <c r="H867" s="4" t="s">
        <v>7730</v>
      </c>
      <c r="I867" s="4" t="s">
        <v>7516</v>
      </c>
      <c r="J867" s="4">
        <v>2022.0</v>
      </c>
      <c r="K867" s="4" t="s">
        <v>93</v>
      </c>
      <c r="L867" s="19">
        <v>26.45</v>
      </c>
      <c r="M867" s="4" t="s">
        <v>7517</v>
      </c>
      <c r="N867" s="7"/>
      <c r="O867" s="20" t="s">
        <v>1747</v>
      </c>
      <c r="P867" s="20" t="s">
        <v>9024</v>
      </c>
      <c r="Q867" s="20" t="s">
        <v>1749</v>
      </c>
    </row>
    <row r="868">
      <c r="A868" s="4" t="s">
        <v>12</v>
      </c>
      <c r="B868" s="4">
        <v>6.015584013E9</v>
      </c>
      <c r="C868" s="4" t="str">
        <f t="shared" si="1"/>
        <v>CGC6015584013</v>
      </c>
      <c r="D868" s="4" t="s">
        <v>3751</v>
      </c>
      <c r="E868" s="4" t="s">
        <v>9025</v>
      </c>
      <c r="F868" s="4" t="s">
        <v>727</v>
      </c>
      <c r="G868" s="4" t="s">
        <v>722</v>
      </c>
      <c r="H868" s="4" t="s">
        <v>9026</v>
      </c>
      <c r="I868" s="4" t="s">
        <v>7516</v>
      </c>
      <c r="J868" s="4">
        <v>2023.0</v>
      </c>
      <c r="K868" s="4" t="s">
        <v>93</v>
      </c>
      <c r="L868" s="19">
        <v>26.45</v>
      </c>
      <c r="M868" s="4" t="s">
        <v>7517</v>
      </c>
      <c r="N868" s="7"/>
      <c r="O868" s="20" t="s">
        <v>3752</v>
      </c>
      <c r="P868" s="20" t="s">
        <v>9027</v>
      </c>
      <c r="Q868" s="20" t="s">
        <v>3754</v>
      </c>
    </row>
    <row r="869">
      <c r="A869" s="4" t="s">
        <v>12</v>
      </c>
      <c r="B869" s="4">
        <v>6.025926151E9</v>
      </c>
      <c r="C869" s="4" t="str">
        <f t="shared" si="1"/>
        <v>CGC6025926151</v>
      </c>
      <c r="D869" s="4" t="s">
        <v>3805</v>
      </c>
      <c r="E869" s="4" t="s">
        <v>9028</v>
      </c>
      <c r="F869" s="4" t="s">
        <v>717</v>
      </c>
      <c r="G869" s="4" t="s">
        <v>688</v>
      </c>
      <c r="H869" s="4" t="s">
        <v>7657</v>
      </c>
      <c r="I869" s="4" t="s">
        <v>7516</v>
      </c>
      <c r="J869" s="4">
        <v>2022.0</v>
      </c>
      <c r="K869" s="4" t="s">
        <v>93</v>
      </c>
      <c r="L869" s="19">
        <v>26.45</v>
      </c>
      <c r="M869" s="4" t="s">
        <v>7517</v>
      </c>
      <c r="N869" s="7"/>
      <c r="O869" s="20" t="s">
        <v>3806</v>
      </c>
      <c r="P869" s="20" t="s">
        <v>9029</v>
      </c>
      <c r="Q869" s="20" t="s">
        <v>3808</v>
      </c>
    </row>
    <row r="870">
      <c r="A870" s="4" t="s">
        <v>12</v>
      </c>
      <c r="B870" s="4">
        <v>6.009816145E9</v>
      </c>
      <c r="C870" s="4" t="str">
        <f t="shared" si="1"/>
        <v>CGC6009816145</v>
      </c>
      <c r="D870" s="4" t="s">
        <v>3842</v>
      </c>
      <c r="E870" s="4" t="s">
        <v>9030</v>
      </c>
      <c r="F870" s="4" t="s">
        <v>727</v>
      </c>
      <c r="G870" s="4" t="s">
        <v>722</v>
      </c>
      <c r="H870" s="4" t="s">
        <v>8483</v>
      </c>
      <c r="I870" s="4" t="s">
        <v>7516</v>
      </c>
      <c r="J870" s="4">
        <v>2024.0</v>
      </c>
      <c r="K870" s="4" t="s">
        <v>93</v>
      </c>
      <c r="L870" s="19">
        <v>26.45</v>
      </c>
      <c r="M870" s="4" t="s">
        <v>7517</v>
      </c>
      <c r="N870" s="7"/>
      <c r="O870" s="20" t="s">
        <v>3843</v>
      </c>
      <c r="P870" s="20" t="s">
        <v>9031</v>
      </c>
      <c r="Q870" s="20" t="s">
        <v>3845</v>
      </c>
    </row>
    <row r="871">
      <c r="A871" s="4" t="s">
        <v>12</v>
      </c>
      <c r="B871" s="4">
        <v>4.303978003E9</v>
      </c>
      <c r="C871" s="4" t="str">
        <f t="shared" si="1"/>
        <v>CGC4303978003</v>
      </c>
      <c r="D871" s="4" t="s">
        <v>3951</v>
      </c>
      <c r="E871" s="4" t="s">
        <v>8987</v>
      </c>
      <c r="F871" s="4" t="s">
        <v>2391</v>
      </c>
      <c r="G871" s="4" t="s">
        <v>3738</v>
      </c>
      <c r="H871" s="4" t="s">
        <v>7539</v>
      </c>
      <c r="I871" s="4" t="s">
        <v>7516</v>
      </c>
      <c r="J871" s="4">
        <v>1996.0</v>
      </c>
      <c r="K871" s="4" t="s">
        <v>93</v>
      </c>
      <c r="L871" s="19">
        <v>26.45</v>
      </c>
      <c r="M871" s="4" t="s">
        <v>7517</v>
      </c>
      <c r="N871" s="7"/>
      <c r="O871" s="20" t="s">
        <v>3952</v>
      </c>
      <c r="P871" s="20" t="s">
        <v>9032</v>
      </c>
      <c r="Q871" s="20" t="s">
        <v>3954</v>
      </c>
    </row>
    <row r="872">
      <c r="A872" s="4" t="s">
        <v>12</v>
      </c>
      <c r="B872" s="4">
        <v>6.008815077E9</v>
      </c>
      <c r="C872" s="4" t="str">
        <f t="shared" si="1"/>
        <v>CGC6008815077</v>
      </c>
      <c r="D872" s="4" t="s">
        <v>2346</v>
      </c>
      <c r="E872" s="4" t="s">
        <v>8103</v>
      </c>
      <c r="F872" s="4" t="s">
        <v>2347</v>
      </c>
      <c r="G872" s="4">
        <v>7.0</v>
      </c>
      <c r="H872" s="4" t="s">
        <v>8104</v>
      </c>
      <c r="I872" s="4" t="s">
        <v>7516</v>
      </c>
      <c r="J872" s="4">
        <v>2000.0</v>
      </c>
      <c r="K872" s="4" t="s">
        <v>93</v>
      </c>
      <c r="L872" s="19">
        <v>25.36</v>
      </c>
      <c r="M872" s="4" t="s">
        <v>7517</v>
      </c>
      <c r="N872" s="7"/>
      <c r="O872" s="20" t="s">
        <v>2348</v>
      </c>
      <c r="P872" s="20" t="s">
        <v>9033</v>
      </c>
      <c r="Q872" s="20" t="s">
        <v>2350</v>
      </c>
    </row>
    <row r="873">
      <c r="A873" s="4" t="s">
        <v>11</v>
      </c>
      <c r="B873" s="4">
        <v>1.01442747E8</v>
      </c>
      <c r="C873" s="4" t="str">
        <f t="shared" si="1"/>
        <v>PSA101442747</v>
      </c>
      <c r="D873" s="4" t="s">
        <v>428</v>
      </c>
      <c r="E873" s="4" t="s">
        <v>8443</v>
      </c>
      <c r="F873" s="4" t="s">
        <v>424</v>
      </c>
      <c r="G873" s="4" t="s">
        <v>28</v>
      </c>
      <c r="H873" s="4" t="s">
        <v>8353</v>
      </c>
      <c r="I873" s="4" t="s">
        <v>7516</v>
      </c>
      <c r="J873" s="4">
        <v>2023.0</v>
      </c>
      <c r="K873" s="4" t="s">
        <v>109</v>
      </c>
      <c r="L873" s="19">
        <v>25.3</v>
      </c>
      <c r="M873" s="4" t="s">
        <v>7517</v>
      </c>
      <c r="N873" s="7"/>
      <c r="O873" s="20" t="s">
        <v>429</v>
      </c>
      <c r="P873" s="20" t="s">
        <v>9034</v>
      </c>
      <c r="Q873" s="20" t="s">
        <v>431</v>
      </c>
    </row>
    <row r="874">
      <c r="A874" s="4" t="s">
        <v>11</v>
      </c>
      <c r="B874" s="4">
        <v>1.01877245E8</v>
      </c>
      <c r="C874" s="4" t="str">
        <f t="shared" si="1"/>
        <v>PSA101877245</v>
      </c>
      <c r="D874" s="4" t="s">
        <v>457</v>
      </c>
      <c r="E874" s="4" t="s">
        <v>9035</v>
      </c>
      <c r="F874" s="4" t="s">
        <v>424</v>
      </c>
      <c r="G874" s="4" t="s">
        <v>28</v>
      </c>
      <c r="H874" s="4" t="s">
        <v>7539</v>
      </c>
      <c r="I874" s="4" t="s">
        <v>7516</v>
      </c>
      <c r="J874" s="4">
        <v>2023.0</v>
      </c>
      <c r="K874" s="4" t="s">
        <v>109</v>
      </c>
      <c r="L874" s="19">
        <v>24.15</v>
      </c>
      <c r="M874" s="4" t="s">
        <v>7517</v>
      </c>
      <c r="N874" s="7"/>
      <c r="O874" s="20" t="s">
        <v>458</v>
      </c>
      <c r="P874" s="20" t="s">
        <v>9036</v>
      </c>
      <c r="Q874" s="20" t="s">
        <v>460</v>
      </c>
    </row>
    <row r="875">
      <c r="A875" s="4" t="s">
        <v>11</v>
      </c>
      <c r="B875" s="4">
        <v>8.2972004E7</v>
      </c>
      <c r="C875" s="4" t="str">
        <f t="shared" si="1"/>
        <v>PSA82972004</v>
      </c>
      <c r="D875" s="4" t="s">
        <v>1117</v>
      </c>
      <c r="E875" s="4" t="s">
        <v>9037</v>
      </c>
      <c r="F875" s="4" t="s">
        <v>475</v>
      </c>
      <c r="G875" s="4" t="s">
        <v>1104</v>
      </c>
      <c r="H875" s="4" t="s">
        <v>7539</v>
      </c>
      <c r="I875" s="4" t="s">
        <v>7516</v>
      </c>
      <c r="J875" s="4">
        <v>1997.0</v>
      </c>
      <c r="K875" s="4" t="s">
        <v>109</v>
      </c>
      <c r="L875" s="19">
        <v>24.15</v>
      </c>
      <c r="M875" s="4" t="s">
        <v>7517</v>
      </c>
      <c r="N875" s="7"/>
      <c r="O875" s="20" t="s">
        <v>1118</v>
      </c>
      <c r="P875" s="20" t="s">
        <v>9038</v>
      </c>
      <c r="Q875" s="20" t="s">
        <v>1120</v>
      </c>
    </row>
    <row r="876">
      <c r="A876" s="4" t="s">
        <v>11</v>
      </c>
      <c r="B876" s="4">
        <v>1.1671144E8</v>
      </c>
      <c r="C876" s="4" t="str">
        <f t="shared" si="1"/>
        <v>PSA116711440</v>
      </c>
      <c r="D876" s="4" t="s">
        <v>1476</v>
      </c>
      <c r="E876" s="4" t="s">
        <v>8782</v>
      </c>
      <c r="F876" s="4" t="s">
        <v>141</v>
      </c>
      <c r="G876" s="4" t="s">
        <v>116</v>
      </c>
      <c r="H876" s="4" t="s">
        <v>7522</v>
      </c>
      <c r="I876" s="4" t="s">
        <v>7516</v>
      </c>
      <c r="J876" s="4">
        <v>1999.0</v>
      </c>
      <c r="K876" s="4" t="s">
        <v>93</v>
      </c>
      <c r="L876" s="19">
        <v>24.15</v>
      </c>
      <c r="M876" s="4" t="s">
        <v>7517</v>
      </c>
      <c r="N876" s="7"/>
      <c r="O876" s="20" t="s">
        <v>1477</v>
      </c>
      <c r="P876" s="20" t="s">
        <v>9039</v>
      </c>
      <c r="Q876" s="20" t="s">
        <v>1479</v>
      </c>
    </row>
    <row r="877">
      <c r="A877" s="4" t="s">
        <v>11</v>
      </c>
      <c r="B877" s="4">
        <v>1.08726E8</v>
      </c>
      <c r="C877" s="4" t="str">
        <f t="shared" si="1"/>
        <v>PSA108726000</v>
      </c>
      <c r="D877" s="4" t="s">
        <v>1578</v>
      </c>
      <c r="E877" s="4" t="s">
        <v>9040</v>
      </c>
      <c r="F877" s="4" t="s">
        <v>1041</v>
      </c>
      <c r="G877" s="4" t="s">
        <v>116</v>
      </c>
      <c r="H877" s="4" t="s">
        <v>7725</v>
      </c>
      <c r="I877" s="4" t="s">
        <v>7516</v>
      </c>
      <c r="J877" s="4">
        <v>2024.0</v>
      </c>
      <c r="K877" s="4" t="s">
        <v>93</v>
      </c>
      <c r="L877" s="19">
        <v>24.15</v>
      </c>
      <c r="M877" s="4" t="s">
        <v>7517</v>
      </c>
      <c r="N877" s="7"/>
      <c r="O877" s="20" t="s">
        <v>1579</v>
      </c>
      <c r="P877" s="20" t="s">
        <v>9041</v>
      </c>
      <c r="Q877" s="20" t="s">
        <v>1581</v>
      </c>
    </row>
    <row r="878">
      <c r="A878" s="4" t="s">
        <v>11</v>
      </c>
      <c r="B878" s="4">
        <v>1.14537247E8</v>
      </c>
      <c r="C878" s="4" t="str">
        <f t="shared" si="1"/>
        <v>PSA114537247</v>
      </c>
      <c r="D878" s="4" t="s">
        <v>1578</v>
      </c>
      <c r="E878" s="4" t="s">
        <v>9040</v>
      </c>
      <c r="F878" s="4" t="s">
        <v>1041</v>
      </c>
      <c r="G878" s="4" t="s">
        <v>116</v>
      </c>
      <c r="H878" s="4" t="s">
        <v>7725</v>
      </c>
      <c r="I878" s="4" t="s">
        <v>7516</v>
      </c>
      <c r="J878" s="4">
        <v>2024.0</v>
      </c>
      <c r="K878" s="4" t="s">
        <v>93</v>
      </c>
      <c r="L878" s="19">
        <v>24.15</v>
      </c>
      <c r="M878" s="4" t="s">
        <v>7517</v>
      </c>
      <c r="N878" s="7"/>
      <c r="O878" s="20" t="s">
        <v>1602</v>
      </c>
      <c r="P878" s="20" t="s">
        <v>9042</v>
      </c>
      <c r="Q878" s="20" t="s">
        <v>1604</v>
      </c>
    </row>
    <row r="879">
      <c r="A879" s="4" t="s">
        <v>11</v>
      </c>
      <c r="B879" s="4">
        <v>1.16711463E8</v>
      </c>
      <c r="C879" s="4" t="str">
        <f t="shared" si="1"/>
        <v>PSA116711463</v>
      </c>
      <c r="D879" s="4" t="s">
        <v>1722</v>
      </c>
      <c r="E879" s="4" t="s">
        <v>9043</v>
      </c>
      <c r="F879" s="4" t="s">
        <v>141</v>
      </c>
      <c r="G879" s="4" t="s">
        <v>116</v>
      </c>
      <c r="H879" s="4" t="s">
        <v>7522</v>
      </c>
      <c r="I879" s="4" t="s">
        <v>7516</v>
      </c>
      <c r="J879" s="4">
        <v>1999.0</v>
      </c>
      <c r="K879" s="4" t="s">
        <v>93</v>
      </c>
      <c r="L879" s="19">
        <v>24.15</v>
      </c>
      <c r="M879" s="4" t="s">
        <v>7517</v>
      </c>
      <c r="N879" s="7"/>
      <c r="O879" s="20" t="s">
        <v>1723</v>
      </c>
      <c r="P879" s="20" t="s">
        <v>9044</v>
      </c>
      <c r="Q879" s="20" t="s">
        <v>1725</v>
      </c>
    </row>
    <row r="880">
      <c r="A880" s="4" t="s">
        <v>11</v>
      </c>
      <c r="B880" s="4">
        <v>9.7596303E7</v>
      </c>
      <c r="C880" s="4" t="str">
        <f t="shared" si="1"/>
        <v>PSA97596303</v>
      </c>
      <c r="D880" s="4" t="s">
        <v>1847</v>
      </c>
      <c r="E880" s="4" t="s">
        <v>9045</v>
      </c>
      <c r="F880" s="4" t="s">
        <v>1848</v>
      </c>
      <c r="G880" s="4" t="s">
        <v>178</v>
      </c>
      <c r="H880" s="4" t="s">
        <v>9046</v>
      </c>
      <c r="I880" s="4" t="s">
        <v>7516</v>
      </c>
      <c r="J880" s="4">
        <v>2017.0</v>
      </c>
      <c r="K880" s="4" t="s">
        <v>93</v>
      </c>
      <c r="L880" s="19">
        <v>24.15</v>
      </c>
      <c r="M880" s="4" t="s">
        <v>7517</v>
      </c>
      <c r="N880" s="7"/>
      <c r="O880" s="20" t="s">
        <v>1849</v>
      </c>
      <c r="P880" s="20" t="s">
        <v>9047</v>
      </c>
      <c r="Q880" s="20" t="s">
        <v>1851</v>
      </c>
    </row>
    <row r="881">
      <c r="A881" s="4" t="s">
        <v>11</v>
      </c>
      <c r="B881" s="4">
        <v>1.16711497E8</v>
      </c>
      <c r="C881" s="4" t="str">
        <f t="shared" si="1"/>
        <v>PSA116711497</v>
      </c>
      <c r="D881" s="4" t="s">
        <v>1134</v>
      </c>
      <c r="E881" s="4" t="s">
        <v>8603</v>
      </c>
      <c r="F881" s="4" t="s">
        <v>1135</v>
      </c>
      <c r="G881" s="4" t="s">
        <v>1104</v>
      </c>
      <c r="H881" s="4" t="s">
        <v>9048</v>
      </c>
      <c r="I881" s="4" t="s">
        <v>7516</v>
      </c>
      <c r="J881" s="4">
        <v>2000.0</v>
      </c>
      <c r="K881" s="4" t="s">
        <v>93</v>
      </c>
      <c r="L881" s="19">
        <v>23.0</v>
      </c>
      <c r="M881" s="4" t="s">
        <v>7517</v>
      </c>
      <c r="N881" s="7"/>
      <c r="O881" s="20" t="s">
        <v>1136</v>
      </c>
      <c r="P881" s="20" t="s">
        <v>9049</v>
      </c>
      <c r="Q881" s="20" t="s">
        <v>1138</v>
      </c>
    </row>
    <row r="882">
      <c r="A882" s="4" t="s">
        <v>11</v>
      </c>
      <c r="B882" s="4">
        <v>1.16556477E8</v>
      </c>
      <c r="C882" s="4" t="str">
        <f t="shared" si="1"/>
        <v>PSA116556477</v>
      </c>
      <c r="D882" s="4" t="s">
        <v>1206</v>
      </c>
      <c r="E882" s="4" t="s">
        <v>9050</v>
      </c>
      <c r="F882" s="4" t="s">
        <v>527</v>
      </c>
      <c r="G882" s="4" t="s">
        <v>172</v>
      </c>
      <c r="H882" s="4" t="s">
        <v>7972</v>
      </c>
      <c r="I882" s="4" t="s">
        <v>7516</v>
      </c>
      <c r="J882" s="4">
        <v>2000.0</v>
      </c>
      <c r="K882" s="4" t="s">
        <v>93</v>
      </c>
      <c r="L882" s="19">
        <v>23.0</v>
      </c>
      <c r="M882" s="4" t="s">
        <v>7517</v>
      </c>
      <c r="N882" s="7"/>
      <c r="O882" s="20" t="s">
        <v>1207</v>
      </c>
      <c r="P882" s="20" t="s">
        <v>9051</v>
      </c>
      <c r="Q882" s="20" t="s">
        <v>1209</v>
      </c>
    </row>
    <row r="883">
      <c r="A883" s="4" t="s">
        <v>11</v>
      </c>
      <c r="B883" s="4">
        <v>1.16711461E8</v>
      </c>
      <c r="C883" s="4" t="str">
        <f t="shared" si="1"/>
        <v>PSA116711461</v>
      </c>
      <c r="D883" s="4" t="s">
        <v>1341</v>
      </c>
      <c r="E883" s="4" t="s">
        <v>9052</v>
      </c>
      <c r="F883" s="4" t="s">
        <v>141</v>
      </c>
      <c r="G883" s="4" t="s">
        <v>178</v>
      </c>
      <c r="H883" s="4" t="s">
        <v>7522</v>
      </c>
      <c r="I883" s="4" t="s">
        <v>7516</v>
      </c>
      <c r="J883" s="4">
        <v>1999.0</v>
      </c>
      <c r="K883" s="4" t="s">
        <v>93</v>
      </c>
      <c r="L883" s="19">
        <v>23.0</v>
      </c>
      <c r="M883" s="4" t="s">
        <v>7517</v>
      </c>
      <c r="N883" s="7"/>
      <c r="O883" s="20" t="s">
        <v>1342</v>
      </c>
      <c r="P883" s="20" t="s">
        <v>9053</v>
      </c>
      <c r="Q883" s="20" t="s">
        <v>1344</v>
      </c>
    </row>
    <row r="884">
      <c r="A884" s="4" t="s">
        <v>11</v>
      </c>
      <c r="B884" s="4">
        <v>9.0810072E7</v>
      </c>
      <c r="C884" s="4" t="str">
        <f t="shared" si="1"/>
        <v>PSA90810072</v>
      </c>
      <c r="D884" s="4" t="s">
        <v>1419</v>
      </c>
      <c r="E884" s="4" t="s">
        <v>8921</v>
      </c>
      <c r="F884" s="4" t="s">
        <v>493</v>
      </c>
      <c r="G884" s="4" t="s">
        <v>116</v>
      </c>
      <c r="H884" s="4" t="s">
        <v>7660</v>
      </c>
      <c r="I884" s="4" t="s">
        <v>7516</v>
      </c>
      <c r="J884" s="4">
        <v>2023.0</v>
      </c>
      <c r="K884" s="4" t="s">
        <v>93</v>
      </c>
      <c r="L884" s="19">
        <v>23.0</v>
      </c>
      <c r="M884" s="4" t="s">
        <v>7517</v>
      </c>
      <c r="N884" s="7"/>
      <c r="O884" s="20" t="s">
        <v>1420</v>
      </c>
      <c r="P884" s="20" t="s">
        <v>9054</v>
      </c>
      <c r="Q884" s="20" t="s">
        <v>1422</v>
      </c>
    </row>
    <row r="885">
      <c r="A885" s="4" t="s">
        <v>11</v>
      </c>
      <c r="B885" s="4">
        <v>1.10991184E8</v>
      </c>
      <c r="C885" s="4" t="str">
        <f t="shared" si="1"/>
        <v>PSA110991184</v>
      </c>
      <c r="D885" s="4" t="s">
        <v>1634</v>
      </c>
      <c r="E885" s="4" t="s">
        <v>9055</v>
      </c>
      <c r="F885" s="4" t="s">
        <v>156</v>
      </c>
      <c r="G885" s="4" t="s">
        <v>116</v>
      </c>
      <c r="H885" s="4" t="s">
        <v>7940</v>
      </c>
      <c r="I885" s="4" t="s">
        <v>7516</v>
      </c>
      <c r="J885" s="4">
        <v>2022.0</v>
      </c>
      <c r="K885" s="4" t="s">
        <v>93</v>
      </c>
      <c r="L885" s="19">
        <v>23.0</v>
      </c>
      <c r="M885" s="4" t="s">
        <v>7517</v>
      </c>
      <c r="N885" s="7"/>
      <c r="O885" s="20" t="s">
        <v>1635</v>
      </c>
      <c r="P885" s="20" t="s">
        <v>9056</v>
      </c>
      <c r="Q885" s="20" t="s">
        <v>1637</v>
      </c>
    </row>
    <row r="886">
      <c r="A886" s="4" t="s">
        <v>11</v>
      </c>
      <c r="B886" s="4">
        <v>1.11226327E8</v>
      </c>
      <c r="C886" s="4" t="str">
        <f t="shared" si="1"/>
        <v>PSA111226327</v>
      </c>
      <c r="D886" s="4" t="s">
        <v>1666</v>
      </c>
      <c r="E886" s="4" t="s">
        <v>9057</v>
      </c>
      <c r="F886" s="4" t="s">
        <v>682</v>
      </c>
      <c r="G886" s="4" t="s">
        <v>116</v>
      </c>
      <c r="H886" s="4" t="s">
        <v>7539</v>
      </c>
      <c r="I886" s="4" t="s">
        <v>7516</v>
      </c>
      <c r="J886" s="4">
        <v>2023.0</v>
      </c>
      <c r="K886" s="4" t="s">
        <v>93</v>
      </c>
      <c r="L886" s="19">
        <v>23.0</v>
      </c>
      <c r="M886" s="4" t="s">
        <v>7517</v>
      </c>
      <c r="N886" s="7"/>
      <c r="O886" s="20" t="s">
        <v>1667</v>
      </c>
      <c r="P886" s="20" t="s">
        <v>9058</v>
      </c>
      <c r="Q886" s="20" t="s">
        <v>1669</v>
      </c>
    </row>
    <row r="887">
      <c r="A887" s="4" t="s">
        <v>11</v>
      </c>
      <c r="B887" s="4">
        <v>7.2379879E7</v>
      </c>
      <c r="C887" s="4" t="str">
        <f t="shared" si="1"/>
        <v>PSA72379879</v>
      </c>
      <c r="D887" s="4" t="s">
        <v>1785</v>
      </c>
      <c r="E887" s="4" t="s">
        <v>8537</v>
      </c>
      <c r="F887" s="4" t="s">
        <v>1786</v>
      </c>
      <c r="G887" s="4" t="s">
        <v>28</v>
      </c>
      <c r="H887" s="4" t="s">
        <v>7829</v>
      </c>
      <c r="I887" s="4" t="s">
        <v>7516</v>
      </c>
      <c r="J887" s="4">
        <v>2023.0</v>
      </c>
      <c r="K887" s="4" t="s">
        <v>109</v>
      </c>
      <c r="L887" s="19">
        <v>23.0</v>
      </c>
      <c r="M887" s="4" t="s">
        <v>7517</v>
      </c>
      <c r="N887" s="7"/>
      <c r="O887" s="20" t="s">
        <v>1787</v>
      </c>
      <c r="P887" s="20" t="s">
        <v>9059</v>
      </c>
      <c r="Q887" s="20" t="s">
        <v>1789</v>
      </c>
    </row>
    <row r="888">
      <c r="A888" s="4" t="s">
        <v>11</v>
      </c>
      <c r="B888" s="4">
        <v>9.9621143E7</v>
      </c>
      <c r="C888" s="4" t="str">
        <f t="shared" si="1"/>
        <v>PSA99621143</v>
      </c>
      <c r="D888" s="4" t="s">
        <v>1865</v>
      </c>
      <c r="E888" s="4" t="s">
        <v>9060</v>
      </c>
      <c r="F888" s="4" t="s">
        <v>904</v>
      </c>
      <c r="G888" s="4" t="s">
        <v>178</v>
      </c>
      <c r="H888" s="4" t="s">
        <v>7730</v>
      </c>
      <c r="I888" s="4" t="s">
        <v>7516</v>
      </c>
      <c r="J888" s="4">
        <v>2022.0</v>
      </c>
      <c r="K888" s="4" t="s">
        <v>93</v>
      </c>
      <c r="L888" s="19">
        <v>23.0</v>
      </c>
      <c r="M888" s="4" t="s">
        <v>7517</v>
      </c>
      <c r="N888" s="7"/>
      <c r="O888" s="20" t="s">
        <v>1866</v>
      </c>
      <c r="P888" s="20" t="s">
        <v>9061</v>
      </c>
      <c r="Q888" s="20" t="s">
        <v>1868</v>
      </c>
    </row>
    <row r="889">
      <c r="A889" s="4" t="s">
        <v>11</v>
      </c>
      <c r="B889" s="4">
        <v>1.00211958E8</v>
      </c>
      <c r="C889" s="4" t="str">
        <f t="shared" si="1"/>
        <v>PSA100211958</v>
      </c>
      <c r="D889" s="4" t="s">
        <v>1877</v>
      </c>
      <c r="E889" s="4" t="s">
        <v>7861</v>
      </c>
      <c r="F889" s="4" t="s">
        <v>1135</v>
      </c>
      <c r="G889" s="4" t="s">
        <v>585</v>
      </c>
      <c r="H889" s="4" t="s">
        <v>7958</v>
      </c>
      <c r="I889" s="4" t="s">
        <v>7516</v>
      </c>
      <c r="J889" s="4">
        <v>2000.0</v>
      </c>
      <c r="K889" s="4" t="s">
        <v>93</v>
      </c>
      <c r="L889" s="19">
        <v>23.0</v>
      </c>
      <c r="M889" s="4" t="s">
        <v>7517</v>
      </c>
      <c r="N889" s="7"/>
      <c r="O889" s="20" t="s">
        <v>1878</v>
      </c>
      <c r="P889" s="20" t="s">
        <v>9062</v>
      </c>
      <c r="Q889" s="20" t="s">
        <v>1880</v>
      </c>
    </row>
    <row r="890">
      <c r="A890" s="4" t="s">
        <v>11</v>
      </c>
      <c r="B890" s="4">
        <v>8.5322907E7</v>
      </c>
      <c r="C890" s="4" t="str">
        <f t="shared" si="1"/>
        <v>PSA85322907</v>
      </c>
      <c r="D890" s="4" t="s">
        <v>2927</v>
      </c>
      <c r="E890" s="4" t="s">
        <v>9063</v>
      </c>
      <c r="F890" s="4" t="s">
        <v>2928</v>
      </c>
      <c r="G890" s="4" t="s">
        <v>116</v>
      </c>
      <c r="H890" s="4" t="s">
        <v>9064</v>
      </c>
      <c r="I890" s="4" t="s">
        <v>7516</v>
      </c>
      <c r="J890" s="4">
        <v>2021.0</v>
      </c>
      <c r="K890" s="4" t="s">
        <v>109</v>
      </c>
      <c r="L890" s="19">
        <v>23.0</v>
      </c>
      <c r="M890" s="4" t="s">
        <v>7517</v>
      </c>
      <c r="N890" s="7"/>
      <c r="O890" s="20" t="s">
        <v>2929</v>
      </c>
      <c r="P890" s="20" t="s">
        <v>9065</v>
      </c>
      <c r="Q890" s="20" t="s">
        <v>2931</v>
      </c>
    </row>
    <row r="891">
      <c r="A891" s="4" t="s">
        <v>12</v>
      </c>
      <c r="B891" s="4">
        <v>6.023284198E9</v>
      </c>
      <c r="C891" s="4" t="str">
        <f t="shared" si="1"/>
        <v>CGC6023284198</v>
      </c>
      <c r="D891" s="4" t="s">
        <v>3773</v>
      </c>
      <c r="E891" s="4" t="s">
        <v>9066</v>
      </c>
      <c r="F891" s="4" t="s">
        <v>3774</v>
      </c>
      <c r="G891" s="4" t="s">
        <v>688</v>
      </c>
      <c r="H891" s="4" t="s">
        <v>9067</v>
      </c>
      <c r="I891" s="4" t="s">
        <v>7516</v>
      </c>
      <c r="J891" s="4">
        <v>2024.0</v>
      </c>
      <c r="K891" s="4" t="s">
        <v>93</v>
      </c>
      <c r="L891" s="19">
        <v>23.0</v>
      </c>
      <c r="M891" s="4" t="s">
        <v>7517</v>
      </c>
      <c r="N891" s="7"/>
      <c r="O891" s="20" t="s">
        <v>3775</v>
      </c>
      <c r="P891" s="20" t="s">
        <v>9068</v>
      </c>
      <c r="Q891" s="20" t="s">
        <v>3777</v>
      </c>
    </row>
    <row r="892">
      <c r="A892" s="4" t="s">
        <v>12</v>
      </c>
      <c r="B892" s="4">
        <v>6.029132014E9</v>
      </c>
      <c r="C892" s="4" t="str">
        <f t="shared" si="1"/>
        <v>CGC6029132014</v>
      </c>
      <c r="D892" s="4" t="s">
        <v>3813</v>
      </c>
      <c r="E892" s="4" t="s">
        <v>9069</v>
      </c>
      <c r="F892" s="4" t="s">
        <v>727</v>
      </c>
      <c r="G892" s="4" t="s">
        <v>688</v>
      </c>
      <c r="H892" s="4" t="s">
        <v>7657</v>
      </c>
      <c r="I892" s="4" t="s">
        <v>7516</v>
      </c>
      <c r="J892" s="4">
        <v>2024.0</v>
      </c>
      <c r="K892" s="4" t="s">
        <v>93</v>
      </c>
      <c r="L892" s="19">
        <v>23.0</v>
      </c>
      <c r="M892" s="4" t="s">
        <v>7517</v>
      </c>
      <c r="N892" s="7"/>
      <c r="O892" s="20" t="s">
        <v>3814</v>
      </c>
      <c r="P892" s="20" t="s">
        <v>9070</v>
      </c>
      <c r="Q892" s="20" t="s">
        <v>3816</v>
      </c>
    </row>
    <row r="893">
      <c r="A893" s="4" t="s">
        <v>11</v>
      </c>
      <c r="B893" s="4">
        <v>1.16556467E8</v>
      </c>
      <c r="C893" s="4" t="str">
        <f t="shared" si="1"/>
        <v>PSA116556467</v>
      </c>
      <c r="D893" s="4" t="s">
        <v>1099</v>
      </c>
      <c r="E893" s="4" t="s">
        <v>7543</v>
      </c>
      <c r="F893" s="4" t="s">
        <v>1088</v>
      </c>
      <c r="G893" s="4" t="s">
        <v>1095</v>
      </c>
      <c r="H893" s="4" t="s">
        <v>7539</v>
      </c>
      <c r="I893" s="4" t="s">
        <v>7516</v>
      </c>
      <c r="J893" s="4">
        <v>1999.0</v>
      </c>
      <c r="K893" s="4" t="s">
        <v>93</v>
      </c>
      <c r="L893" s="19">
        <v>21.85</v>
      </c>
      <c r="M893" s="4" t="s">
        <v>7517</v>
      </c>
      <c r="N893" s="7"/>
      <c r="O893" s="20" t="s">
        <v>1100</v>
      </c>
      <c r="P893" s="20" t="s">
        <v>9071</v>
      </c>
      <c r="Q893" s="20" t="s">
        <v>1102</v>
      </c>
    </row>
    <row r="894">
      <c r="A894" s="4" t="s">
        <v>11</v>
      </c>
      <c r="B894" s="4">
        <v>1.16711471E8</v>
      </c>
      <c r="C894" s="4" t="str">
        <f t="shared" si="1"/>
        <v>PSA116711471</v>
      </c>
      <c r="D894" s="4" t="s">
        <v>1190</v>
      </c>
      <c r="E894" s="4" t="s">
        <v>8261</v>
      </c>
      <c r="F894" s="4" t="s">
        <v>141</v>
      </c>
      <c r="G894" s="4" t="s">
        <v>172</v>
      </c>
      <c r="H894" s="4" t="s">
        <v>7522</v>
      </c>
      <c r="I894" s="4" t="s">
        <v>7516</v>
      </c>
      <c r="J894" s="4">
        <v>1999.0</v>
      </c>
      <c r="K894" s="4" t="s">
        <v>93</v>
      </c>
      <c r="L894" s="19">
        <v>21.85</v>
      </c>
      <c r="M894" s="4" t="s">
        <v>7517</v>
      </c>
      <c r="N894" s="7"/>
      <c r="O894" s="20" t="s">
        <v>1191</v>
      </c>
      <c r="P894" s="20" t="s">
        <v>9072</v>
      </c>
      <c r="Q894" s="20" t="s">
        <v>1193</v>
      </c>
    </row>
    <row r="895">
      <c r="A895" s="4" t="s">
        <v>11</v>
      </c>
      <c r="B895" s="4">
        <v>1.16711459E8</v>
      </c>
      <c r="C895" s="4" t="str">
        <f t="shared" si="1"/>
        <v>PSA116711459</v>
      </c>
      <c r="D895" s="4" t="s">
        <v>1234</v>
      </c>
      <c r="E895" s="4" t="s">
        <v>9073</v>
      </c>
      <c r="F895" s="4" t="s">
        <v>141</v>
      </c>
      <c r="G895" s="4" t="s">
        <v>585</v>
      </c>
      <c r="H895" s="4" t="s">
        <v>7522</v>
      </c>
      <c r="I895" s="4" t="s">
        <v>7516</v>
      </c>
      <c r="J895" s="4">
        <v>1999.0</v>
      </c>
      <c r="K895" s="4" t="s">
        <v>93</v>
      </c>
      <c r="L895" s="19">
        <v>21.85</v>
      </c>
      <c r="M895" s="4" t="s">
        <v>7517</v>
      </c>
      <c r="N895" s="7"/>
      <c r="O895" s="20" t="s">
        <v>1235</v>
      </c>
      <c r="P895" s="20" t="s">
        <v>9074</v>
      </c>
      <c r="Q895" s="20" t="s">
        <v>1237</v>
      </c>
    </row>
    <row r="896">
      <c r="A896" s="4" t="s">
        <v>11</v>
      </c>
      <c r="B896" s="4">
        <v>1.15494287E8</v>
      </c>
      <c r="C896" s="4" t="str">
        <f t="shared" si="1"/>
        <v>PSA115494287</v>
      </c>
      <c r="D896" s="4" t="s">
        <v>1496</v>
      </c>
      <c r="E896" s="4" t="s">
        <v>8535</v>
      </c>
      <c r="F896" s="4" t="s">
        <v>218</v>
      </c>
      <c r="G896" s="4" t="s">
        <v>116</v>
      </c>
      <c r="H896" s="4" t="s">
        <v>7725</v>
      </c>
      <c r="I896" s="4" t="s">
        <v>7516</v>
      </c>
      <c r="J896" s="4">
        <v>2023.0</v>
      </c>
      <c r="K896" s="4" t="s">
        <v>93</v>
      </c>
      <c r="L896" s="19">
        <v>21.85</v>
      </c>
      <c r="M896" s="4" t="s">
        <v>7517</v>
      </c>
      <c r="N896" s="7"/>
      <c r="O896" s="20" t="s">
        <v>1497</v>
      </c>
      <c r="P896" s="20" t="s">
        <v>9075</v>
      </c>
      <c r="Q896" s="20" t="s">
        <v>1499</v>
      </c>
    </row>
    <row r="897">
      <c r="A897" s="4" t="s">
        <v>11</v>
      </c>
      <c r="B897" s="4">
        <v>1.16711439E8</v>
      </c>
      <c r="C897" s="4" t="str">
        <f t="shared" si="1"/>
        <v>PSA116711439</v>
      </c>
      <c r="D897" s="4" t="s">
        <v>1541</v>
      </c>
      <c r="E897" s="4" t="s">
        <v>9076</v>
      </c>
      <c r="F897" s="4" t="s">
        <v>141</v>
      </c>
      <c r="G897" s="4" t="s">
        <v>116</v>
      </c>
      <c r="H897" s="4" t="s">
        <v>7522</v>
      </c>
      <c r="I897" s="4" t="s">
        <v>7516</v>
      </c>
      <c r="J897" s="4">
        <v>1999.0</v>
      </c>
      <c r="K897" s="4" t="s">
        <v>93</v>
      </c>
      <c r="L897" s="19">
        <v>21.85</v>
      </c>
      <c r="M897" s="4" t="s">
        <v>7517</v>
      </c>
      <c r="N897" s="7"/>
      <c r="O897" s="20" t="s">
        <v>1542</v>
      </c>
      <c r="P897" s="20" t="s">
        <v>9077</v>
      </c>
      <c r="Q897" s="20" t="s">
        <v>1544</v>
      </c>
    </row>
    <row r="898">
      <c r="A898" s="4" t="s">
        <v>11</v>
      </c>
      <c r="B898" s="4">
        <v>1.04233925E8</v>
      </c>
      <c r="C898" s="4" t="str">
        <f t="shared" si="1"/>
        <v>PSA104233925</v>
      </c>
      <c r="D898" s="4" t="s">
        <v>1630</v>
      </c>
      <c r="E898" s="4" t="s">
        <v>9078</v>
      </c>
      <c r="F898" s="4" t="s">
        <v>493</v>
      </c>
      <c r="G898" s="4" t="s">
        <v>116</v>
      </c>
      <c r="H898" s="4" t="s">
        <v>7660</v>
      </c>
      <c r="I898" s="4" t="s">
        <v>7516</v>
      </c>
      <c r="J898" s="4">
        <v>2023.0</v>
      </c>
      <c r="K898" s="4" t="s">
        <v>93</v>
      </c>
      <c r="L898" s="19">
        <v>21.85</v>
      </c>
      <c r="M898" s="4" t="s">
        <v>7517</v>
      </c>
      <c r="N898" s="7"/>
      <c r="O898" s="20" t="s">
        <v>1631</v>
      </c>
      <c r="P898" s="20" t="s">
        <v>9079</v>
      </c>
      <c r="Q898" s="20" t="s">
        <v>1633</v>
      </c>
    </row>
    <row r="899">
      <c r="A899" s="4" t="s">
        <v>11</v>
      </c>
      <c r="B899" s="4">
        <v>1.154943E8</v>
      </c>
      <c r="C899" s="4" t="str">
        <f t="shared" si="1"/>
        <v>PSA115494300</v>
      </c>
      <c r="D899" s="4" t="s">
        <v>1678</v>
      </c>
      <c r="E899" s="4" t="s">
        <v>9080</v>
      </c>
      <c r="F899" s="4" t="s">
        <v>1024</v>
      </c>
      <c r="G899" s="4" t="s">
        <v>116</v>
      </c>
      <c r="H899" s="4" t="s">
        <v>7614</v>
      </c>
      <c r="I899" s="4" t="s">
        <v>7516</v>
      </c>
      <c r="J899" s="4">
        <v>2023.0</v>
      </c>
      <c r="K899" s="4" t="s">
        <v>93</v>
      </c>
      <c r="L899" s="19">
        <v>21.85</v>
      </c>
      <c r="M899" s="4" t="s">
        <v>7517</v>
      </c>
      <c r="N899" s="7"/>
      <c r="O899" s="20" t="s">
        <v>1679</v>
      </c>
      <c r="P899" s="20" t="s">
        <v>9081</v>
      </c>
      <c r="Q899" s="20" t="s">
        <v>1681</v>
      </c>
    </row>
    <row r="900">
      <c r="A900" s="4" t="s">
        <v>11</v>
      </c>
      <c r="B900" s="4">
        <v>1.16711437E8</v>
      </c>
      <c r="C900" s="4" t="str">
        <f t="shared" si="1"/>
        <v>PSA116711437</v>
      </c>
      <c r="D900" s="4" t="s">
        <v>1686</v>
      </c>
      <c r="E900" s="4" t="s">
        <v>9082</v>
      </c>
      <c r="F900" s="4" t="s">
        <v>141</v>
      </c>
      <c r="G900" s="4" t="s">
        <v>116</v>
      </c>
      <c r="H900" s="4" t="s">
        <v>7522</v>
      </c>
      <c r="I900" s="4" t="s">
        <v>7516</v>
      </c>
      <c r="J900" s="4">
        <v>1999.0</v>
      </c>
      <c r="K900" s="4" t="s">
        <v>93</v>
      </c>
      <c r="L900" s="19">
        <v>21.85</v>
      </c>
      <c r="M900" s="4" t="s">
        <v>7517</v>
      </c>
      <c r="N900" s="7"/>
      <c r="O900" s="20" t="s">
        <v>1687</v>
      </c>
      <c r="P900" s="20" t="s">
        <v>9083</v>
      </c>
      <c r="Q900" s="20" t="s">
        <v>1689</v>
      </c>
    </row>
    <row r="901">
      <c r="A901" s="4" t="s">
        <v>11</v>
      </c>
      <c r="B901" s="4">
        <v>1.11981435E8</v>
      </c>
      <c r="C901" s="4" t="str">
        <f t="shared" si="1"/>
        <v>PSA111981435</v>
      </c>
      <c r="D901" s="4" t="s">
        <v>1496</v>
      </c>
      <c r="E901" s="4" t="s">
        <v>8535</v>
      </c>
      <c r="F901" s="4" t="s">
        <v>218</v>
      </c>
      <c r="G901" s="4" t="s">
        <v>116</v>
      </c>
      <c r="H901" s="4" t="s">
        <v>7725</v>
      </c>
      <c r="I901" s="4" t="s">
        <v>7516</v>
      </c>
      <c r="J901" s="4">
        <v>2023.0</v>
      </c>
      <c r="K901" s="4" t="s">
        <v>93</v>
      </c>
      <c r="L901" s="19">
        <v>21.85</v>
      </c>
      <c r="M901" s="4" t="s">
        <v>7517</v>
      </c>
      <c r="N901" s="7"/>
      <c r="O901" s="20" t="s">
        <v>1740</v>
      </c>
      <c r="P901" s="20" t="s">
        <v>9084</v>
      </c>
      <c r="Q901" s="20" t="s">
        <v>1742</v>
      </c>
    </row>
    <row r="902">
      <c r="A902" s="4" t="s">
        <v>12</v>
      </c>
      <c r="B902" s="4">
        <v>6.009816121E9</v>
      </c>
      <c r="C902" s="4" t="str">
        <f t="shared" si="1"/>
        <v>CGC6009816121</v>
      </c>
      <c r="D902" s="4" t="s">
        <v>2351</v>
      </c>
      <c r="E902" s="4" t="s">
        <v>9085</v>
      </c>
      <c r="F902" s="4" t="s">
        <v>727</v>
      </c>
      <c r="G902" s="4" t="s">
        <v>688</v>
      </c>
      <c r="H902" s="4" t="s">
        <v>8483</v>
      </c>
      <c r="I902" s="4" t="s">
        <v>7516</v>
      </c>
      <c r="J902" s="4">
        <v>2023.0</v>
      </c>
      <c r="K902" s="4" t="s">
        <v>93</v>
      </c>
      <c r="L902" s="19">
        <v>21.85</v>
      </c>
      <c r="M902" s="4" t="s">
        <v>7517</v>
      </c>
      <c r="N902" s="7"/>
      <c r="O902" s="20" t="s">
        <v>3798</v>
      </c>
      <c r="P902" s="20" t="s">
        <v>9086</v>
      </c>
      <c r="Q902" s="20" t="s">
        <v>3800</v>
      </c>
    </row>
    <row r="903">
      <c r="A903" s="4" t="s">
        <v>12</v>
      </c>
      <c r="B903" s="4">
        <v>6.025859245E9</v>
      </c>
      <c r="C903" s="4" t="str">
        <f t="shared" si="1"/>
        <v>CGC6025859245</v>
      </c>
      <c r="D903" s="4" t="s">
        <v>3817</v>
      </c>
      <c r="E903" s="4" t="s">
        <v>9087</v>
      </c>
      <c r="F903" s="4" t="s">
        <v>717</v>
      </c>
      <c r="G903" s="4" t="s">
        <v>688</v>
      </c>
      <c r="H903" s="4" t="s">
        <v>7657</v>
      </c>
      <c r="I903" s="4" t="s">
        <v>7516</v>
      </c>
      <c r="J903" s="4">
        <v>2022.0</v>
      </c>
      <c r="K903" s="4" t="s">
        <v>93</v>
      </c>
      <c r="L903" s="19">
        <v>21.85</v>
      </c>
      <c r="M903" s="4" t="s">
        <v>7517</v>
      </c>
      <c r="N903" s="7"/>
      <c r="O903" s="20" t="s">
        <v>3818</v>
      </c>
      <c r="P903" s="20" t="s">
        <v>9088</v>
      </c>
      <c r="Q903" s="20" t="s">
        <v>3820</v>
      </c>
    </row>
    <row r="904">
      <c r="A904" s="4" t="s">
        <v>12</v>
      </c>
      <c r="B904" s="4">
        <v>1.401041081015E12</v>
      </c>
      <c r="C904" s="4" t="str">
        <f t="shared" si="1"/>
        <v>CGC1401041081015</v>
      </c>
      <c r="D904" s="4" t="s">
        <v>3826</v>
      </c>
      <c r="E904" s="4" t="s">
        <v>9089</v>
      </c>
      <c r="F904" s="4" t="s">
        <v>727</v>
      </c>
      <c r="G904" s="4" t="s">
        <v>688</v>
      </c>
      <c r="H904" s="4" t="s">
        <v>9090</v>
      </c>
      <c r="I904" s="4" t="s">
        <v>7516</v>
      </c>
      <c r="J904" s="4">
        <v>2024.0</v>
      </c>
      <c r="K904" s="4" t="s">
        <v>93</v>
      </c>
      <c r="L904" s="19">
        <v>21.85</v>
      </c>
      <c r="M904" s="4" t="s">
        <v>7517</v>
      </c>
      <c r="N904" s="7"/>
      <c r="O904" s="20" t="s">
        <v>3827</v>
      </c>
      <c r="P904" s="20" t="s">
        <v>9091</v>
      </c>
      <c r="Q904" s="20" t="s">
        <v>3829</v>
      </c>
    </row>
    <row r="905">
      <c r="A905" s="4" t="s">
        <v>12</v>
      </c>
      <c r="B905" s="4">
        <v>4.102392152E9</v>
      </c>
      <c r="C905" s="4" t="str">
        <f t="shared" si="1"/>
        <v>CGC4102392152</v>
      </c>
      <c r="D905" s="4" t="s">
        <v>2430</v>
      </c>
      <c r="E905" s="4" t="s">
        <v>9092</v>
      </c>
      <c r="F905" s="4" t="s">
        <v>2421</v>
      </c>
      <c r="G905" s="4">
        <v>8.5</v>
      </c>
      <c r="H905" s="4" t="s">
        <v>7657</v>
      </c>
      <c r="I905" s="4" t="s">
        <v>7516</v>
      </c>
      <c r="J905" s="4">
        <v>2003.0</v>
      </c>
      <c r="K905" s="4" t="s">
        <v>93</v>
      </c>
      <c r="L905" s="19">
        <v>21.74</v>
      </c>
      <c r="M905" s="4" t="s">
        <v>7517</v>
      </c>
      <c r="N905" s="7"/>
      <c r="O905" s="20" t="s">
        <v>2431</v>
      </c>
      <c r="P905" s="20" t="s">
        <v>9093</v>
      </c>
      <c r="Q905" s="20" t="s">
        <v>2433</v>
      </c>
    </row>
    <row r="906">
      <c r="A906" s="4" t="s">
        <v>12</v>
      </c>
      <c r="B906" s="4">
        <v>4.159018026E9</v>
      </c>
      <c r="C906" s="4" t="str">
        <f t="shared" si="1"/>
        <v>CGC4159018026</v>
      </c>
      <c r="D906" s="4" t="s">
        <v>3714</v>
      </c>
      <c r="E906" s="4" t="s">
        <v>8730</v>
      </c>
      <c r="F906" s="4" t="s">
        <v>693</v>
      </c>
      <c r="G906" s="4">
        <v>7.0</v>
      </c>
      <c r="H906" s="4" t="s">
        <v>7657</v>
      </c>
      <c r="I906" s="4" t="s">
        <v>7516</v>
      </c>
      <c r="J906" s="4">
        <v>2000.0</v>
      </c>
      <c r="K906" s="4" t="s">
        <v>93</v>
      </c>
      <c r="L906" s="19">
        <v>21.74</v>
      </c>
      <c r="M906" s="4" t="s">
        <v>7517</v>
      </c>
      <c r="N906" s="7"/>
      <c r="O906" s="20" t="s">
        <v>3715</v>
      </c>
      <c r="P906" s="20" t="s">
        <v>9094</v>
      </c>
      <c r="Q906" s="20" t="s">
        <v>3717</v>
      </c>
    </row>
    <row r="907">
      <c r="A907" s="4" t="s">
        <v>11</v>
      </c>
      <c r="B907" s="4">
        <v>1.01442708E8</v>
      </c>
      <c r="C907" s="4" t="str">
        <f t="shared" si="1"/>
        <v>PSA101442708</v>
      </c>
      <c r="D907" s="4" t="s">
        <v>407</v>
      </c>
      <c r="E907" s="4" t="s">
        <v>9095</v>
      </c>
      <c r="F907" s="4" t="s">
        <v>385</v>
      </c>
      <c r="G907" s="4" t="s">
        <v>116</v>
      </c>
      <c r="H907" s="4" t="s">
        <v>9096</v>
      </c>
      <c r="I907" s="4" t="s">
        <v>7516</v>
      </c>
      <c r="J907" s="4">
        <v>2024.0</v>
      </c>
      <c r="K907" s="4" t="s">
        <v>93</v>
      </c>
      <c r="L907" s="19">
        <v>20.7</v>
      </c>
      <c r="M907" s="4" t="s">
        <v>7517</v>
      </c>
      <c r="N907" s="7"/>
      <c r="O907" s="20" t="s">
        <v>408</v>
      </c>
      <c r="P907" s="20" t="s">
        <v>9097</v>
      </c>
      <c r="Q907" s="20" t="s">
        <v>410</v>
      </c>
    </row>
    <row r="908">
      <c r="A908" s="4" t="s">
        <v>11</v>
      </c>
      <c r="B908" s="4">
        <v>1.16711444E8</v>
      </c>
      <c r="C908" s="4" t="str">
        <f t="shared" si="1"/>
        <v>PSA116711444</v>
      </c>
      <c r="D908" s="4" t="s">
        <v>1198</v>
      </c>
      <c r="E908" s="4" t="s">
        <v>7771</v>
      </c>
      <c r="F908" s="4" t="s">
        <v>527</v>
      </c>
      <c r="G908" s="4" t="s">
        <v>172</v>
      </c>
      <c r="H908" s="4" t="s">
        <v>7972</v>
      </c>
      <c r="I908" s="4" t="s">
        <v>7516</v>
      </c>
      <c r="J908" s="4">
        <v>2000.0</v>
      </c>
      <c r="K908" s="4" t="s">
        <v>93</v>
      </c>
      <c r="L908" s="19">
        <v>20.7</v>
      </c>
      <c r="M908" s="4" t="s">
        <v>7517</v>
      </c>
      <c r="N908" s="7"/>
      <c r="O908" s="20" t="s">
        <v>1199</v>
      </c>
      <c r="P908" s="20" t="s">
        <v>9098</v>
      </c>
      <c r="Q908" s="20" t="s">
        <v>1201</v>
      </c>
    </row>
    <row r="909">
      <c r="A909" s="4" t="s">
        <v>11</v>
      </c>
      <c r="B909" s="4">
        <v>1.04241797E8</v>
      </c>
      <c r="C909" s="4" t="str">
        <f t="shared" si="1"/>
        <v>PSA104241797</v>
      </c>
      <c r="D909" s="4" t="s">
        <v>1468</v>
      </c>
      <c r="E909" s="4" t="s">
        <v>9099</v>
      </c>
      <c r="F909" s="4" t="s">
        <v>399</v>
      </c>
      <c r="G909" s="4" t="s">
        <v>116</v>
      </c>
      <c r="H909" s="4" t="s">
        <v>7725</v>
      </c>
      <c r="I909" s="4" t="s">
        <v>7516</v>
      </c>
      <c r="J909" s="4">
        <v>2024.0</v>
      </c>
      <c r="K909" s="4" t="s">
        <v>93</v>
      </c>
      <c r="L909" s="19">
        <v>20.7</v>
      </c>
      <c r="M909" s="4" t="s">
        <v>7517</v>
      </c>
      <c r="N909" s="7"/>
      <c r="O909" s="20" t="s">
        <v>1469</v>
      </c>
      <c r="P909" s="20" t="s">
        <v>9100</v>
      </c>
      <c r="Q909" s="20" t="s">
        <v>1471</v>
      </c>
    </row>
    <row r="910">
      <c r="A910" s="4" t="s">
        <v>11</v>
      </c>
      <c r="B910" s="4">
        <v>1.04233905E8</v>
      </c>
      <c r="C910" s="4" t="str">
        <f t="shared" si="1"/>
        <v>PSA104233905</v>
      </c>
      <c r="D910" s="4" t="s">
        <v>1561</v>
      </c>
      <c r="E910" s="4" t="s">
        <v>9101</v>
      </c>
      <c r="F910" s="4" t="s">
        <v>341</v>
      </c>
      <c r="G910" s="4" t="s">
        <v>116</v>
      </c>
      <c r="H910" s="4" t="s">
        <v>7955</v>
      </c>
      <c r="I910" s="4" t="s">
        <v>7516</v>
      </c>
      <c r="J910" s="4">
        <v>2024.0</v>
      </c>
      <c r="K910" s="4" t="s">
        <v>93</v>
      </c>
      <c r="L910" s="19">
        <v>20.7</v>
      </c>
      <c r="M910" s="4" t="s">
        <v>7517</v>
      </c>
      <c r="N910" s="7"/>
      <c r="O910" s="20" t="s">
        <v>1562</v>
      </c>
      <c r="P910" s="20" t="s">
        <v>9102</v>
      </c>
      <c r="Q910" s="20" t="s">
        <v>1564</v>
      </c>
    </row>
    <row r="911">
      <c r="A911" s="4" t="s">
        <v>11</v>
      </c>
      <c r="B911" s="4">
        <v>8.240374E7</v>
      </c>
      <c r="C911" s="4" t="str">
        <f t="shared" si="1"/>
        <v>PSA82403740</v>
      </c>
      <c r="D911" s="4" t="s">
        <v>1609</v>
      </c>
      <c r="E911" s="4" t="s">
        <v>9103</v>
      </c>
      <c r="F911" s="4" t="s">
        <v>1610</v>
      </c>
      <c r="G911" s="4" t="s">
        <v>116</v>
      </c>
      <c r="H911" s="4" t="s">
        <v>7644</v>
      </c>
      <c r="I911" s="4" t="s">
        <v>7516</v>
      </c>
      <c r="J911" s="4">
        <v>2023.0</v>
      </c>
      <c r="K911" s="4" t="s">
        <v>109</v>
      </c>
      <c r="L911" s="19">
        <v>20.7</v>
      </c>
      <c r="M911" s="4" t="s">
        <v>7517</v>
      </c>
      <c r="N911" s="7"/>
      <c r="O911" s="20" t="s">
        <v>1611</v>
      </c>
      <c r="P911" s="20" t="s">
        <v>9104</v>
      </c>
      <c r="Q911" s="20" t="s">
        <v>1613</v>
      </c>
    </row>
    <row r="912">
      <c r="A912" s="4" t="s">
        <v>11</v>
      </c>
      <c r="B912" s="4">
        <v>1.12147695E8</v>
      </c>
      <c r="C912" s="4" t="str">
        <f t="shared" si="1"/>
        <v>PSA112147695</v>
      </c>
      <c r="D912" s="4" t="s">
        <v>1623</v>
      </c>
      <c r="E912" s="4" t="s">
        <v>8123</v>
      </c>
      <c r="F912" s="4" t="s">
        <v>332</v>
      </c>
      <c r="G912" s="4" t="s">
        <v>116</v>
      </c>
      <c r="H912" s="4" t="s">
        <v>8024</v>
      </c>
      <c r="I912" s="4" t="s">
        <v>7516</v>
      </c>
      <c r="J912" s="4">
        <v>2021.0</v>
      </c>
      <c r="K912" s="4" t="s">
        <v>93</v>
      </c>
      <c r="L912" s="19">
        <v>20.7</v>
      </c>
      <c r="M912" s="4" t="s">
        <v>7517</v>
      </c>
      <c r="N912" s="7"/>
      <c r="O912" s="20" t="s">
        <v>1624</v>
      </c>
      <c r="P912" s="20" t="s">
        <v>9105</v>
      </c>
      <c r="Q912" s="20" t="s">
        <v>1626</v>
      </c>
    </row>
    <row r="913">
      <c r="A913" s="4" t="s">
        <v>11</v>
      </c>
      <c r="B913" s="4">
        <v>1.04233916E8</v>
      </c>
      <c r="C913" s="4" t="str">
        <f t="shared" si="1"/>
        <v>PSA104233916</v>
      </c>
      <c r="D913" s="4" t="s">
        <v>1642</v>
      </c>
      <c r="E913" s="4" t="s">
        <v>9106</v>
      </c>
      <c r="F913" s="4" t="s">
        <v>493</v>
      </c>
      <c r="G913" s="4" t="s">
        <v>116</v>
      </c>
      <c r="H913" s="4" t="s">
        <v>7660</v>
      </c>
      <c r="I913" s="4" t="s">
        <v>7516</v>
      </c>
      <c r="J913" s="4">
        <v>2023.0</v>
      </c>
      <c r="K913" s="4" t="s">
        <v>93</v>
      </c>
      <c r="L913" s="19">
        <v>20.7</v>
      </c>
      <c r="M913" s="4" t="s">
        <v>7517</v>
      </c>
      <c r="N913" s="7"/>
      <c r="O913" s="20" t="s">
        <v>1643</v>
      </c>
      <c r="P913" s="20" t="s">
        <v>9107</v>
      </c>
      <c r="Q913" s="20" t="s">
        <v>1645</v>
      </c>
    </row>
    <row r="914">
      <c r="A914" s="4" t="s">
        <v>11</v>
      </c>
      <c r="B914" s="4">
        <v>1.04233917E8</v>
      </c>
      <c r="C914" s="4" t="str">
        <f t="shared" si="1"/>
        <v>PSA104233917</v>
      </c>
      <c r="D914" s="4" t="s">
        <v>1642</v>
      </c>
      <c r="E914" s="4" t="s">
        <v>9106</v>
      </c>
      <c r="F914" s="4" t="s">
        <v>493</v>
      </c>
      <c r="G914" s="4" t="s">
        <v>116</v>
      </c>
      <c r="H914" s="4" t="s">
        <v>7660</v>
      </c>
      <c r="I914" s="4" t="s">
        <v>7516</v>
      </c>
      <c r="J914" s="4">
        <v>2023.0</v>
      </c>
      <c r="K914" s="4" t="s">
        <v>93</v>
      </c>
      <c r="L914" s="19">
        <v>20.7</v>
      </c>
      <c r="M914" s="4" t="s">
        <v>7517</v>
      </c>
      <c r="N914" s="7"/>
      <c r="O914" s="20" t="s">
        <v>1646</v>
      </c>
      <c r="P914" s="20" t="s">
        <v>9108</v>
      </c>
      <c r="Q914" s="20" t="s">
        <v>1648</v>
      </c>
    </row>
    <row r="915">
      <c r="A915" s="4" t="s">
        <v>11</v>
      </c>
      <c r="B915" s="4">
        <v>1.11981437E8</v>
      </c>
      <c r="C915" s="4" t="str">
        <f t="shared" si="1"/>
        <v>PSA111981437</v>
      </c>
      <c r="D915" s="4" t="s">
        <v>1623</v>
      </c>
      <c r="E915" s="4" t="s">
        <v>8123</v>
      </c>
      <c r="F915" s="4" t="s">
        <v>332</v>
      </c>
      <c r="G915" s="4" t="s">
        <v>116</v>
      </c>
      <c r="H915" s="4" t="s">
        <v>8024</v>
      </c>
      <c r="I915" s="4" t="s">
        <v>7516</v>
      </c>
      <c r="J915" s="4">
        <v>2021.0</v>
      </c>
      <c r="K915" s="4" t="s">
        <v>93</v>
      </c>
      <c r="L915" s="19">
        <v>20.7</v>
      </c>
      <c r="M915" s="4" t="s">
        <v>7517</v>
      </c>
      <c r="N915" s="7"/>
      <c r="O915" s="20" t="s">
        <v>1743</v>
      </c>
      <c r="P915" s="20" t="s">
        <v>9109</v>
      </c>
      <c r="Q915" s="20" t="s">
        <v>1745</v>
      </c>
    </row>
    <row r="916">
      <c r="A916" s="4" t="s">
        <v>11</v>
      </c>
      <c r="B916" s="4">
        <v>7.2045516E7</v>
      </c>
      <c r="C916" s="4" t="str">
        <f t="shared" si="1"/>
        <v>PSA72045516</v>
      </c>
      <c r="D916" s="4" t="s">
        <v>1781</v>
      </c>
      <c r="E916" s="4" t="s">
        <v>8376</v>
      </c>
      <c r="F916" s="4" t="s">
        <v>782</v>
      </c>
      <c r="G916" s="4" t="s">
        <v>116</v>
      </c>
      <c r="H916" s="4" t="s">
        <v>7878</v>
      </c>
      <c r="I916" s="4" t="s">
        <v>7516</v>
      </c>
      <c r="J916" s="4">
        <v>2022.0</v>
      </c>
      <c r="K916" s="4" t="s">
        <v>109</v>
      </c>
      <c r="L916" s="19">
        <v>20.7</v>
      </c>
      <c r="M916" s="4" t="s">
        <v>7517</v>
      </c>
      <c r="N916" s="7"/>
      <c r="O916" s="20" t="s">
        <v>1782</v>
      </c>
      <c r="P916" s="20" t="s">
        <v>9110</v>
      </c>
      <c r="Q916" s="20" t="s">
        <v>1784</v>
      </c>
    </row>
    <row r="917">
      <c r="A917" s="4" t="s">
        <v>11</v>
      </c>
      <c r="B917" s="4">
        <v>1.04810919E8</v>
      </c>
      <c r="C917" s="4" t="str">
        <f t="shared" si="1"/>
        <v>PSA104810919</v>
      </c>
      <c r="D917" s="4" t="s">
        <v>1910</v>
      </c>
      <c r="E917" s="4" t="s">
        <v>9111</v>
      </c>
      <c r="F917" s="4" t="s">
        <v>816</v>
      </c>
      <c r="G917" s="4" t="s">
        <v>116</v>
      </c>
      <c r="H917" s="4" t="s">
        <v>7725</v>
      </c>
      <c r="I917" s="4" t="s">
        <v>7516</v>
      </c>
      <c r="J917" s="4">
        <v>2024.0</v>
      </c>
      <c r="K917" s="4" t="s">
        <v>93</v>
      </c>
      <c r="L917" s="19">
        <v>20.7</v>
      </c>
      <c r="M917" s="4" t="s">
        <v>7517</v>
      </c>
      <c r="N917" s="7"/>
      <c r="O917" s="20" t="s">
        <v>1911</v>
      </c>
      <c r="P917" s="20" t="s">
        <v>9112</v>
      </c>
      <c r="Q917" s="20" t="s">
        <v>1913</v>
      </c>
    </row>
    <row r="918">
      <c r="A918" s="4" t="s">
        <v>11</v>
      </c>
      <c r="B918" s="4">
        <v>1.09141523E8</v>
      </c>
      <c r="C918" s="4" t="str">
        <f t="shared" si="1"/>
        <v>PSA109141523</v>
      </c>
      <c r="D918" s="4" t="s">
        <v>1514</v>
      </c>
      <c r="E918" s="4" t="s">
        <v>7643</v>
      </c>
      <c r="F918" s="4" t="s">
        <v>385</v>
      </c>
      <c r="G918" s="4" t="s">
        <v>116</v>
      </c>
      <c r="H918" s="4" t="s">
        <v>7906</v>
      </c>
      <c r="I918" s="4" t="s">
        <v>7516</v>
      </c>
      <c r="J918" s="4">
        <v>2024.0</v>
      </c>
      <c r="K918" s="4" t="s">
        <v>93</v>
      </c>
      <c r="L918" s="19">
        <v>20.7</v>
      </c>
      <c r="M918" s="4" t="s">
        <v>7517</v>
      </c>
      <c r="N918" s="7"/>
      <c r="O918" s="20" t="s">
        <v>2158</v>
      </c>
      <c r="P918" s="20" t="s">
        <v>9113</v>
      </c>
      <c r="Q918" s="20" t="s">
        <v>2160</v>
      </c>
    </row>
    <row r="919">
      <c r="A919" s="4" t="s">
        <v>12</v>
      </c>
      <c r="B919" s="4">
        <v>1.401009912259E12</v>
      </c>
      <c r="C919" s="4" t="str">
        <f t="shared" si="1"/>
        <v>CGC1401009912259</v>
      </c>
      <c r="D919" s="4" t="s">
        <v>3903</v>
      </c>
      <c r="E919" s="4" t="s">
        <v>9114</v>
      </c>
      <c r="F919" s="4" t="s">
        <v>717</v>
      </c>
      <c r="G919" s="4">
        <v>9.0</v>
      </c>
      <c r="H919" s="4" t="s">
        <v>9115</v>
      </c>
      <c r="I919" s="4" t="s">
        <v>7516</v>
      </c>
      <c r="J919" s="4">
        <v>2023.0</v>
      </c>
      <c r="K919" s="4" t="s">
        <v>93</v>
      </c>
      <c r="L919" s="19">
        <v>20.7</v>
      </c>
      <c r="M919" s="4" t="s">
        <v>7517</v>
      </c>
      <c r="N919" s="7"/>
      <c r="O919" s="20" t="s">
        <v>3904</v>
      </c>
      <c r="P919" s="20" t="s">
        <v>9116</v>
      </c>
      <c r="Q919" s="20" t="s">
        <v>3906</v>
      </c>
    </row>
    <row r="920">
      <c r="A920" s="4" t="s">
        <v>12</v>
      </c>
      <c r="B920" s="4">
        <v>4.306760005E9</v>
      </c>
      <c r="C920" s="4" t="str">
        <f t="shared" si="1"/>
        <v>CGC4306760005</v>
      </c>
      <c r="D920" s="4" t="s">
        <v>739</v>
      </c>
      <c r="E920" s="4" t="s">
        <v>9117</v>
      </c>
      <c r="F920" s="4" t="s">
        <v>727</v>
      </c>
      <c r="G920" s="4" t="s">
        <v>688</v>
      </c>
      <c r="H920" s="4" t="s">
        <v>8092</v>
      </c>
      <c r="I920" s="4" t="s">
        <v>7516</v>
      </c>
      <c r="J920" s="4">
        <v>2023.0</v>
      </c>
      <c r="K920" s="4" t="s">
        <v>93</v>
      </c>
      <c r="L920" s="19">
        <v>20.53</v>
      </c>
      <c r="M920" s="4" t="s">
        <v>7517</v>
      </c>
      <c r="N920" s="7"/>
      <c r="O920" s="20" t="s">
        <v>740</v>
      </c>
      <c r="P920" s="20" t="s">
        <v>9118</v>
      </c>
      <c r="Q920" s="20" t="s">
        <v>742</v>
      </c>
    </row>
    <row r="921">
      <c r="A921" s="4" t="s">
        <v>12</v>
      </c>
      <c r="B921" s="4">
        <v>1.401034747281E12</v>
      </c>
      <c r="C921" s="4" t="str">
        <f t="shared" si="1"/>
        <v>CGC1401034747281</v>
      </c>
      <c r="D921" s="4" t="s">
        <v>2382</v>
      </c>
      <c r="E921" s="4" t="s">
        <v>9119</v>
      </c>
      <c r="F921" s="4" t="s">
        <v>717</v>
      </c>
      <c r="G921" s="4" t="s">
        <v>688</v>
      </c>
      <c r="H921" s="4" t="s">
        <v>8990</v>
      </c>
      <c r="I921" s="4" t="s">
        <v>7516</v>
      </c>
      <c r="J921" s="4">
        <v>2022.0</v>
      </c>
      <c r="K921" s="4" t="s">
        <v>93</v>
      </c>
      <c r="L921" s="19">
        <v>20.53</v>
      </c>
      <c r="M921" s="4" t="s">
        <v>7517</v>
      </c>
      <c r="N921" s="7"/>
      <c r="O921" s="20" t="s">
        <v>2383</v>
      </c>
      <c r="P921" s="20" t="s">
        <v>9120</v>
      </c>
      <c r="Q921" s="20" t="s">
        <v>2385</v>
      </c>
    </row>
    <row r="922">
      <c r="A922" s="4" t="s">
        <v>12</v>
      </c>
      <c r="B922" s="4">
        <v>3.925894214E9</v>
      </c>
      <c r="C922" s="4" t="str">
        <f t="shared" si="1"/>
        <v>CGC3925894214</v>
      </c>
      <c r="D922" s="4" t="s">
        <v>2403</v>
      </c>
      <c r="E922" s="4" t="s">
        <v>9121</v>
      </c>
      <c r="F922" s="4" t="s">
        <v>717</v>
      </c>
      <c r="G922" s="4">
        <v>9.0</v>
      </c>
      <c r="H922" s="4" t="s">
        <v>9122</v>
      </c>
      <c r="I922" s="4" t="s">
        <v>7516</v>
      </c>
      <c r="J922" s="4">
        <v>2020.0</v>
      </c>
      <c r="K922" s="4" t="s">
        <v>93</v>
      </c>
      <c r="L922" s="19">
        <v>20.53</v>
      </c>
      <c r="M922" s="4" t="s">
        <v>7517</v>
      </c>
      <c r="N922" s="7"/>
      <c r="O922" s="20" t="s">
        <v>2404</v>
      </c>
      <c r="P922" s="20" t="s">
        <v>9123</v>
      </c>
      <c r="Q922" s="20" t="s">
        <v>2406</v>
      </c>
    </row>
    <row r="923">
      <c r="A923" s="4" t="s">
        <v>11</v>
      </c>
      <c r="B923" s="4">
        <v>1.01096843E8</v>
      </c>
      <c r="C923" s="4" t="str">
        <f t="shared" si="1"/>
        <v>PSA101096843</v>
      </c>
      <c r="D923" s="4" t="s">
        <v>403</v>
      </c>
      <c r="E923" s="4" t="s">
        <v>7866</v>
      </c>
      <c r="F923" s="4" t="s">
        <v>399</v>
      </c>
      <c r="G923" s="4" t="s">
        <v>116</v>
      </c>
      <c r="H923" s="4" t="s">
        <v>8510</v>
      </c>
      <c r="I923" s="4" t="s">
        <v>7516</v>
      </c>
      <c r="J923" s="4">
        <v>2024.0</v>
      </c>
      <c r="K923" s="4" t="s">
        <v>93</v>
      </c>
      <c r="L923" s="19">
        <v>18.4</v>
      </c>
      <c r="M923" s="4" t="s">
        <v>7517</v>
      </c>
      <c r="N923" s="7"/>
      <c r="O923" s="20" t="s">
        <v>404</v>
      </c>
      <c r="P923" s="20" t="s">
        <v>9124</v>
      </c>
      <c r="Q923" s="20" t="s">
        <v>406</v>
      </c>
    </row>
    <row r="924">
      <c r="A924" s="4" t="s">
        <v>11</v>
      </c>
      <c r="B924" s="4">
        <v>1.16556475E8</v>
      </c>
      <c r="C924" s="4" t="str">
        <f t="shared" si="1"/>
        <v>PSA116556475</v>
      </c>
      <c r="D924" s="4" t="s">
        <v>1152</v>
      </c>
      <c r="E924" s="4" t="s">
        <v>9125</v>
      </c>
      <c r="F924" s="4" t="s">
        <v>1153</v>
      </c>
      <c r="G924" s="4" t="s">
        <v>1104</v>
      </c>
      <c r="H924" s="4" t="s">
        <v>7539</v>
      </c>
      <c r="I924" s="4" t="s">
        <v>7516</v>
      </c>
      <c r="J924" s="4">
        <v>2004.0</v>
      </c>
      <c r="K924" s="4" t="s">
        <v>93</v>
      </c>
      <c r="L924" s="19">
        <v>18.4</v>
      </c>
      <c r="M924" s="4" t="s">
        <v>7517</v>
      </c>
      <c r="N924" s="7"/>
      <c r="O924" s="20" t="s">
        <v>1154</v>
      </c>
      <c r="P924" s="20" t="s">
        <v>9126</v>
      </c>
      <c r="Q924" s="20" t="s">
        <v>1156</v>
      </c>
    </row>
    <row r="925">
      <c r="A925" s="4" t="s">
        <v>11</v>
      </c>
      <c r="B925" s="4">
        <v>1.1671146E8</v>
      </c>
      <c r="C925" s="4" t="str">
        <f t="shared" si="1"/>
        <v>PSA116711460</v>
      </c>
      <c r="D925" s="4" t="s">
        <v>1194</v>
      </c>
      <c r="E925" s="4" t="s">
        <v>9127</v>
      </c>
      <c r="F925" s="4" t="s">
        <v>1186</v>
      </c>
      <c r="G925" s="4" t="s">
        <v>172</v>
      </c>
      <c r="H925" s="4" t="s">
        <v>7766</v>
      </c>
      <c r="I925" s="4" t="s">
        <v>7516</v>
      </c>
      <c r="J925" s="4">
        <v>2003.0</v>
      </c>
      <c r="K925" s="4" t="s">
        <v>93</v>
      </c>
      <c r="L925" s="19">
        <v>18.4</v>
      </c>
      <c r="M925" s="4" t="s">
        <v>7517</v>
      </c>
      <c r="N925" s="7"/>
      <c r="O925" s="20" t="s">
        <v>1195</v>
      </c>
      <c r="P925" s="20" t="s">
        <v>9128</v>
      </c>
      <c r="Q925" s="20" t="s">
        <v>1197</v>
      </c>
    </row>
    <row r="926">
      <c r="A926" s="4" t="s">
        <v>11</v>
      </c>
      <c r="B926" s="4">
        <v>9.7819764E7</v>
      </c>
      <c r="C926" s="4" t="str">
        <f t="shared" si="1"/>
        <v>PSA97819764</v>
      </c>
      <c r="D926" s="4" t="s">
        <v>1415</v>
      </c>
      <c r="E926" s="4" t="s">
        <v>8021</v>
      </c>
      <c r="F926" s="4" t="s">
        <v>141</v>
      </c>
      <c r="G926" s="4" t="s">
        <v>116</v>
      </c>
      <c r="H926" s="4" t="s">
        <v>7522</v>
      </c>
      <c r="I926" s="4" t="s">
        <v>7516</v>
      </c>
      <c r="J926" s="4">
        <v>1999.0</v>
      </c>
      <c r="K926" s="4" t="s">
        <v>93</v>
      </c>
      <c r="L926" s="19">
        <v>18.4</v>
      </c>
      <c r="M926" s="4" t="s">
        <v>7517</v>
      </c>
      <c r="N926" s="7"/>
      <c r="O926" s="20" t="s">
        <v>1416</v>
      </c>
      <c r="P926" s="20" t="s">
        <v>9129</v>
      </c>
      <c r="Q926" s="20" t="s">
        <v>1418</v>
      </c>
    </row>
    <row r="927">
      <c r="A927" s="4" t="s">
        <v>11</v>
      </c>
      <c r="B927" s="4">
        <v>1.06276835E8</v>
      </c>
      <c r="C927" s="4" t="str">
        <f t="shared" si="1"/>
        <v>PSA106276835</v>
      </c>
      <c r="D927" s="4" t="s">
        <v>1434</v>
      </c>
      <c r="E927" s="4" t="s">
        <v>9130</v>
      </c>
      <c r="F927" s="4" t="s">
        <v>399</v>
      </c>
      <c r="G927" s="4" t="s">
        <v>116</v>
      </c>
      <c r="H927" s="4" t="s">
        <v>8510</v>
      </c>
      <c r="I927" s="4" t="s">
        <v>7516</v>
      </c>
      <c r="J927" s="4">
        <v>2024.0</v>
      </c>
      <c r="K927" s="4" t="s">
        <v>93</v>
      </c>
      <c r="L927" s="19">
        <v>18.4</v>
      </c>
      <c r="M927" s="4" t="s">
        <v>7517</v>
      </c>
      <c r="N927" s="7"/>
      <c r="O927" s="20" t="s">
        <v>1435</v>
      </c>
      <c r="P927" s="20" t="s">
        <v>9131</v>
      </c>
      <c r="Q927" s="20" t="s">
        <v>1437</v>
      </c>
    </row>
    <row r="928">
      <c r="A928" s="4" t="s">
        <v>11</v>
      </c>
      <c r="B928" s="4">
        <v>1.15494303E8</v>
      </c>
      <c r="C928" s="4" t="str">
        <f t="shared" si="1"/>
        <v>PSA115494303</v>
      </c>
      <c r="D928" s="4" t="s">
        <v>1488</v>
      </c>
      <c r="E928" s="4" t="s">
        <v>9132</v>
      </c>
      <c r="F928" s="4" t="s">
        <v>104</v>
      </c>
      <c r="G928" s="4" t="s">
        <v>116</v>
      </c>
      <c r="H928" s="4" t="s">
        <v>7698</v>
      </c>
      <c r="I928" s="4" t="s">
        <v>7516</v>
      </c>
      <c r="J928" s="4">
        <v>2016.0</v>
      </c>
      <c r="K928" s="4" t="s">
        <v>93</v>
      </c>
      <c r="L928" s="19">
        <v>18.4</v>
      </c>
      <c r="M928" s="4" t="s">
        <v>7517</v>
      </c>
      <c r="N928" s="7"/>
      <c r="O928" s="20" t="s">
        <v>1489</v>
      </c>
      <c r="P928" s="20" t="s">
        <v>9133</v>
      </c>
      <c r="Q928" s="20" t="s">
        <v>1491</v>
      </c>
    </row>
    <row r="929">
      <c r="A929" s="4" t="s">
        <v>11</v>
      </c>
      <c r="B929" s="4">
        <v>1.16331579E8</v>
      </c>
      <c r="C929" s="4" t="str">
        <f t="shared" si="1"/>
        <v>PSA116331579</v>
      </c>
      <c r="D929" s="4" t="s">
        <v>1545</v>
      </c>
      <c r="E929" s="4" t="s">
        <v>9134</v>
      </c>
      <c r="F929" s="4" t="s">
        <v>677</v>
      </c>
      <c r="G929" s="4" t="s">
        <v>116</v>
      </c>
      <c r="H929" s="4" t="s">
        <v>7725</v>
      </c>
      <c r="I929" s="4" t="s">
        <v>7516</v>
      </c>
      <c r="J929" s="4">
        <v>2025.0</v>
      </c>
      <c r="K929" s="4" t="s">
        <v>93</v>
      </c>
      <c r="L929" s="19">
        <v>18.4</v>
      </c>
      <c r="M929" s="4" t="s">
        <v>7517</v>
      </c>
      <c r="N929" s="7"/>
      <c r="O929" s="20" t="s">
        <v>1546</v>
      </c>
      <c r="P929" s="20" t="s">
        <v>9135</v>
      </c>
      <c r="Q929" s="20" t="s">
        <v>1548</v>
      </c>
    </row>
    <row r="930">
      <c r="A930" s="4" t="s">
        <v>12</v>
      </c>
      <c r="B930" s="4">
        <v>6.01962907E9</v>
      </c>
      <c r="C930" s="4" t="str">
        <f t="shared" si="1"/>
        <v>CGC6019629070</v>
      </c>
      <c r="D930" s="4" t="s">
        <v>3768</v>
      </c>
      <c r="E930" s="4" t="s">
        <v>9136</v>
      </c>
      <c r="F930" s="4" t="s">
        <v>3769</v>
      </c>
      <c r="G930" s="4" t="s">
        <v>688</v>
      </c>
      <c r="H930" s="4" t="s">
        <v>9137</v>
      </c>
      <c r="I930" s="4" t="s">
        <v>7516</v>
      </c>
      <c r="J930" s="4">
        <v>2024.0</v>
      </c>
      <c r="K930" s="4" t="s">
        <v>93</v>
      </c>
      <c r="L930" s="19">
        <v>18.4</v>
      </c>
      <c r="M930" s="4" t="s">
        <v>7517</v>
      </c>
      <c r="N930" s="7"/>
      <c r="O930" s="20" t="s">
        <v>3770</v>
      </c>
      <c r="P930" s="20" t="s">
        <v>9138</v>
      </c>
      <c r="Q930" s="20" t="s">
        <v>3772</v>
      </c>
    </row>
    <row r="931">
      <c r="A931" s="4" t="s">
        <v>12</v>
      </c>
      <c r="B931" s="4">
        <v>6.033127061E9</v>
      </c>
      <c r="C931" s="4" t="str">
        <f t="shared" si="1"/>
        <v>CGC6033127061</v>
      </c>
      <c r="D931" s="4" t="s">
        <v>3931</v>
      </c>
      <c r="E931" s="4" t="s">
        <v>9139</v>
      </c>
      <c r="F931" s="4" t="s">
        <v>727</v>
      </c>
      <c r="G931" s="4">
        <v>9.0</v>
      </c>
      <c r="H931" s="4" t="s">
        <v>8832</v>
      </c>
      <c r="I931" s="4" t="s">
        <v>7516</v>
      </c>
      <c r="J931" s="4">
        <v>2023.0</v>
      </c>
      <c r="K931" s="4" t="s">
        <v>93</v>
      </c>
      <c r="L931" s="19">
        <v>18.4</v>
      </c>
      <c r="M931" s="4" t="s">
        <v>7517</v>
      </c>
      <c r="N931" s="7"/>
      <c r="O931" s="20" t="s">
        <v>3932</v>
      </c>
      <c r="P931" s="20" t="s">
        <v>9140</v>
      </c>
      <c r="Q931" s="20" t="s">
        <v>3934</v>
      </c>
    </row>
    <row r="932">
      <c r="A932" s="4" t="s">
        <v>12</v>
      </c>
      <c r="B932" s="4">
        <v>6.010565081E9</v>
      </c>
      <c r="C932" s="4" t="str">
        <f t="shared" si="1"/>
        <v>CGC6010565081</v>
      </c>
      <c r="D932" s="4" t="s">
        <v>2351</v>
      </c>
      <c r="E932" s="4" t="s">
        <v>9085</v>
      </c>
      <c r="F932" s="4" t="s">
        <v>727</v>
      </c>
      <c r="G932" s="4" t="s">
        <v>688</v>
      </c>
      <c r="H932" s="4" t="s">
        <v>8483</v>
      </c>
      <c r="I932" s="4" t="s">
        <v>7516</v>
      </c>
      <c r="J932" s="4">
        <v>2023.0</v>
      </c>
      <c r="K932" s="4" t="s">
        <v>93</v>
      </c>
      <c r="L932" s="19">
        <v>18.11</v>
      </c>
      <c r="M932" s="4" t="s">
        <v>7517</v>
      </c>
      <c r="N932" s="7"/>
      <c r="O932" s="20" t="s">
        <v>2352</v>
      </c>
      <c r="P932" s="20" t="s">
        <v>9141</v>
      </c>
      <c r="Q932" s="20" t="s">
        <v>2354</v>
      </c>
    </row>
    <row r="933">
      <c r="A933" s="4" t="s">
        <v>12</v>
      </c>
      <c r="B933" s="4">
        <v>4.054861288E9</v>
      </c>
      <c r="C933" s="4" t="str">
        <f t="shared" si="1"/>
        <v>CGC4054861288</v>
      </c>
      <c r="D933" s="4" t="s">
        <v>2420</v>
      </c>
      <c r="E933" s="4" t="s">
        <v>9142</v>
      </c>
      <c r="F933" s="4" t="s">
        <v>2421</v>
      </c>
      <c r="G933" s="4">
        <v>9.0</v>
      </c>
      <c r="H933" s="4" t="s">
        <v>8835</v>
      </c>
      <c r="I933" s="4" t="s">
        <v>7516</v>
      </c>
      <c r="J933" s="4">
        <v>2005.0</v>
      </c>
      <c r="K933" s="4" t="s">
        <v>93</v>
      </c>
      <c r="L933" s="19">
        <v>18.11</v>
      </c>
      <c r="M933" s="4" t="s">
        <v>7517</v>
      </c>
      <c r="N933" s="7"/>
      <c r="O933" s="20" t="s">
        <v>2422</v>
      </c>
      <c r="P933" s="20" t="s">
        <v>9143</v>
      </c>
      <c r="Q933" s="20" t="s">
        <v>2424</v>
      </c>
    </row>
    <row r="934">
      <c r="A934" s="4" t="s">
        <v>12</v>
      </c>
      <c r="B934" s="4">
        <v>4.237104029E9</v>
      </c>
      <c r="C934" s="4" t="str">
        <f t="shared" si="1"/>
        <v>CGC4237104029</v>
      </c>
      <c r="D934" s="4" t="s">
        <v>3727</v>
      </c>
      <c r="E934" s="4" t="s">
        <v>9144</v>
      </c>
      <c r="F934" s="4" t="s">
        <v>3728</v>
      </c>
      <c r="G934" s="4">
        <v>8.5</v>
      </c>
      <c r="H934" s="4" t="s">
        <v>7657</v>
      </c>
      <c r="I934" s="4" t="s">
        <v>7516</v>
      </c>
      <c r="J934" s="4">
        <v>2016.0</v>
      </c>
      <c r="K934" s="4" t="s">
        <v>93</v>
      </c>
      <c r="L934" s="19">
        <v>18.11</v>
      </c>
      <c r="M934" s="4" t="s">
        <v>7517</v>
      </c>
      <c r="N934" s="7"/>
      <c r="O934" s="20" t="s">
        <v>3729</v>
      </c>
      <c r="P934" s="20" t="s">
        <v>9145</v>
      </c>
      <c r="Q934" s="20" t="s">
        <v>3731</v>
      </c>
    </row>
    <row r="935">
      <c r="A935" s="4" t="s">
        <v>11</v>
      </c>
      <c r="B935" s="4">
        <v>1.16556458E8</v>
      </c>
      <c r="C935" s="4" t="str">
        <f t="shared" si="1"/>
        <v>PSA116556458</v>
      </c>
      <c r="D935" s="4" t="s">
        <v>1121</v>
      </c>
      <c r="E935" s="4" t="s">
        <v>8791</v>
      </c>
      <c r="F935" s="4" t="s">
        <v>1088</v>
      </c>
      <c r="G935" s="4" t="s">
        <v>1104</v>
      </c>
      <c r="H935" s="4" t="s">
        <v>7539</v>
      </c>
      <c r="I935" s="4" t="s">
        <v>7516</v>
      </c>
      <c r="J935" s="4">
        <v>1999.0</v>
      </c>
      <c r="K935" s="4" t="s">
        <v>93</v>
      </c>
      <c r="L935" s="19">
        <v>17.25</v>
      </c>
      <c r="M935" s="4" t="s">
        <v>7517</v>
      </c>
      <c r="N935" s="7"/>
      <c r="O935" s="20" t="s">
        <v>1122</v>
      </c>
      <c r="P935" s="20" t="s">
        <v>9146</v>
      </c>
      <c r="Q935" s="20" t="s">
        <v>1124</v>
      </c>
    </row>
    <row r="936">
      <c r="A936" s="4" t="s">
        <v>11</v>
      </c>
      <c r="B936" s="4">
        <v>9.5051305E7</v>
      </c>
      <c r="C936" s="4" t="str">
        <f t="shared" si="1"/>
        <v>PSA95051305</v>
      </c>
      <c r="D936" s="4" t="s">
        <v>1181</v>
      </c>
      <c r="E936" s="4" t="s">
        <v>7905</v>
      </c>
      <c r="F936" s="4" t="s">
        <v>1094</v>
      </c>
      <c r="G936" s="4" t="s">
        <v>172</v>
      </c>
      <c r="H936" s="4" t="s">
        <v>7539</v>
      </c>
      <c r="I936" s="4" t="s">
        <v>7516</v>
      </c>
      <c r="J936" s="4">
        <v>1999.0</v>
      </c>
      <c r="K936" s="4" t="s">
        <v>93</v>
      </c>
      <c r="L936" s="19">
        <v>17.25</v>
      </c>
      <c r="M936" s="4" t="s">
        <v>7517</v>
      </c>
      <c r="N936" s="7"/>
      <c r="O936" s="20" t="s">
        <v>1182</v>
      </c>
      <c r="P936" s="20" t="s">
        <v>9147</v>
      </c>
      <c r="Q936" s="20" t="s">
        <v>1184</v>
      </c>
    </row>
    <row r="937">
      <c r="A937" s="4" t="s">
        <v>11</v>
      </c>
      <c r="B937" s="4">
        <v>1.06276836E8</v>
      </c>
      <c r="C937" s="4" t="str">
        <f t="shared" si="1"/>
        <v>PSA106276836</v>
      </c>
      <c r="D937" s="4" t="s">
        <v>1272</v>
      </c>
      <c r="E937" s="4" t="s">
        <v>8960</v>
      </c>
      <c r="F937" s="4" t="s">
        <v>399</v>
      </c>
      <c r="G937" s="4" t="s">
        <v>178</v>
      </c>
      <c r="H937" s="4" t="s">
        <v>7614</v>
      </c>
      <c r="I937" s="4" t="s">
        <v>7516</v>
      </c>
      <c r="J937" s="4">
        <v>2024.0</v>
      </c>
      <c r="K937" s="4" t="s">
        <v>93</v>
      </c>
      <c r="L937" s="19">
        <v>17.25</v>
      </c>
      <c r="M937" s="4" t="s">
        <v>7517</v>
      </c>
      <c r="N937" s="7"/>
      <c r="O937" s="20" t="s">
        <v>1273</v>
      </c>
      <c r="P937" s="20" t="s">
        <v>9148</v>
      </c>
      <c r="Q937" s="20" t="s">
        <v>1275</v>
      </c>
    </row>
    <row r="938">
      <c r="A938" s="4" t="s">
        <v>11</v>
      </c>
      <c r="B938" s="4">
        <v>1.00571997E8</v>
      </c>
      <c r="C938" s="4" t="str">
        <f t="shared" si="1"/>
        <v>PSA100571997</v>
      </c>
      <c r="D938" s="4" t="s">
        <v>1296</v>
      </c>
      <c r="E938" s="4" t="s">
        <v>7776</v>
      </c>
      <c r="F938" s="4" t="s">
        <v>385</v>
      </c>
      <c r="G938" s="4" t="s">
        <v>178</v>
      </c>
      <c r="H938" s="4" t="s">
        <v>8398</v>
      </c>
      <c r="I938" s="4" t="s">
        <v>7516</v>
      </c>
      <c r="J938" s="4">
        <v>2024.0</v>
      </c>
      <c r="K938" s="4" t="s">
        <v>93</v>
      </c>
      <c r="L938" s="19">
        <v>17.25</v>
      </c>
      <c r="M938" s="4" t="s">
        <v>7517</v>
      </c>
      <c r="N938" s="7"/>
      <c r="O938" s="20" t="s">
        <v>1297</v>
      </c>
      <c r="P938" s="20" t="s">
        <v>9149</v>
      </c>
      <c r="Q938" s="20" t="s">
        <v>1299</v>
      </c>
    </row>
    <row r="939">
      <c r="A939" s="4" t="s">
        <v>11</v>
      </c>
      <c r="B939" s="4">
        <v>7.7377597E7</v>
      </c>
      <c r="C939" s="4" t="str">
        <f t="shared" si="1"/>
        <v>PSA77377597</v>
      </c>
      <c r="D939" s="4" t="s">
        <v>1325</v>
      </c>
      <c r="E939" s="4" t="s">
        <v>7861</v>
      </c>
      <c r="F939" s="4" t="s">
        <v>385</v>
      </c>
      <c r="G939" s="4" t="s">
        <v>178</v>
      </c>
      <c r="H939" s="4" t="s">
        <v>9150</v>
      </c>
      <c r="I939" s="4" t="s">
        <v>7516</v>
      </c>
      <c r="J939" s="4">
        <v>2023.0</v>
      </c>
      <c r="K939" s="4" t="s">
        <v>93</v>
      </c>
      <c r="L939" s="19">
        <v>17.25</v>
      </c>
      <c r="M939" s="4" t="s">
        <v>7517</v>
      </c>
      <c r="N939" s="7"/>
      <c r="O939" s="20" t="s">
        <v>1326</v>
      </c>
      <c r="P939" s="20" t="s">
        <v>9151</v>
      </c>
      <c r="Q939" s="20" t="s">
        <v>1328</v>
      </c>
    </row>
    <row r="940">
      <c r="A940" s="4" t="s">
        <v>11</v>
      </c>
      <c r="B940" s="4">
        <v>1.06625419E8</v>
      </c>
      <c r="C940" s="4" t="str">
        <f t="shared" si="1"/>
        <v>PSA106625419</v>
      </c>
      <c r="D940" s="4" t="s">
        <v>1918</v>
      </c>
      <c r="E940" s="4" t="s">
        <v>9152</v>
      </c>
      <c r="F940" s="4" t="s">
        <v>1919</v>
      </c>
      <c r="G940" s="4" t="s">
        <v>28</v>
      </c>
      <c r="H940" s="4" t="s">
        <v>7796</v>
      </c>
      <c r="I940" s="4" t="s">
        <v>7516</v>
      </c>
      <c r="J940" s="4">
        <v>2025.0</v>
      </c>
      <c r="K940" s="4" t="s">
        <v>109</v>
      </c>
      <c r="L940" s="19">
        <v>17.25</v>
      </c>
      <c r="M940" s="4" t="s">
        <v>7517</v>
      </c>
      <c r="N940" s="7"/>
      <c r="O940" s="20" t="s">
        <v>1920</v>
      </c>
      <c r="P940" s="20" t="s">
        <v>9153</v>
      </c>
      <c r="Q940" s="20" t="s">
        <v>1922</v>
      </c>
    </row>
    <row r="941">
      <c r="A941" s="4" t="s">
        <v>12</v>
      </c>
      <c r="B941" s="4">
        <v>1.401045610016E12</v>
      </c>
      <c r="C941" s="4" t="str">
        <f t="shared" si="1"/>
        <v>CGC1401045610016</v>
      </c>
      <c r="D941" s="4" t="s">
        <v>3870</v>
      </c>
      <c r="E941" s="4" t="s">
        <v>9003</v>
      </c>
      <c r="F941" s="4" t="s">
        <v>727</v>
      </c>
      <c r="G941" s="4" t="s">
        <v>722</v>
      </c>
      <c r="H941" s="4" t="s">
        <v>7657</v>
      </c>
      <c r="I941" s="4" t="s">
        <v>7516</v>
      </c>
      <c r="J941" s="4">
        <v>2023.0</v>
      </c>
      <c r="K941" s="4" t="s">
        <v>93</v>
      </c>
      <c r="L941" s="19">
        <v>17.25</v>
      </c>
      <c r="M941" s="4" t="s">
        <v>7517</v>
      </c>
      <c r="N941" s="7"/>
      <c r="O941" s="20" t="s">
        <v>3871</v>
      </c>
      <c r="P941" s="20" t="s">
        <v>9154</v>
      </c>
      <c r="Q941" s="20" t="s">
        <v>3873</v>
      </c>
    </row>
    <row r="942">
      <c r="A942" s="4" t="s">
        <v>12</v>
      </c>
      <c r="B942" s="4">
        <v>6.038950007E9</v>
      </c>
      <c r="C942" s="4" t="str">
        <f t="shared" si="1"/>
        <v>CGC6038950007</v>
      </c>
      <c r="D942" s="4" t="s">
        <v>3878</v>
      </c>
      <c r="E942" s="4" t="s">
        <v>9155</v>
      </c>
      <c r="F942" s="4" t="s">
        <v>2391</v>
      </c>
      <c r="G942" s="4">
        <v>8.0</v>
      </c>
      <c r="H942" s="4" t="s">
        <v>9156</v>
      </c>
      <c r="I942" s="4" t="s">
        <v>7516</v>
      </c>
      <c r="J942" s="4">
        <v>1999.0</v>
      </c>
      <c r="K942" s="4" t="s">
        <v>93</v>
      </c>
      <c r="L942" s="19">
        <v>17.25</v>
      </c>
      <c r="M942" s="4" t="s">
        <v>7517</v>
      </c>
      <c r="N942" s="7"/>
      <c r="O942" s="20" t="s">
        <v>3879</v>
      </c>
      <c r="P942" s="20" t="s">
        <v>9157</v>
      </c>
      <c r="Q942" s="20" t="s">
        <v>3881</v>
      </c>
    </row>
    <row r="943">
      <c r="A943" s="4" t="s">
        <v>12</v>
      </c>
      <c r="B943" s="4">
        <v>6.038950033E9</v>
      </c>
      <c r="C943" s="4" t="str">
        <f t="shared" si="1"/>
        <v>CGC6038950033</v>
      </c>
      <c r="D943" s="4" t="s">
        <v>3935</v>
      </c>
      <c r="E943" s="4" t="s">
        <v>9158</v>
      </c>
      <c r="F943" s="4" t="s">
        <v>2391</v>
      </c>
      <c r="G943" s="4">
        <v>9.0</v>
      </c>
      <c r="H943" s="4" t="s">
        <v>7539</v>
      </c>
      <c r="I943" s="4" t="s">
        <v>7516</v>
      </c>
      <c r="J943" s="4">
        <v>1999.0</v>
      </c>
      <c r="K943" s="4" t="s">
        <v>93</v>
      </c>
      <c r="L943" s="19">
        <v>17.25</v>
      </c>
      <c r="M943" s="4" t="s">
        <v>7517</v>
      </c>
      <c r="N943" s="7"/>
      <c r="O943" s="20" t="s">
        <v>3936</v>
      </c>
      <c r="P943" s="20" t="s">
        <v>9159</v>
      </c>
      <c r="Q943" s="20" t="s">
        <v>3938</v>
      </c>
    </row>
    <row r="944">
      <c r="A944" s="4" t="s">
        <v>12</v>
      </c>
      <c r="B944" s="4">
        <v>6.025287116E9</v>
      </c>
      <c r="C944" s="4" t="str">
        <f t="shared" si="1"/>
        <v>CGC6025287116</v>
      </c>
      <c r="D944" s="4" t="s">
        <v>3967</v>
      </c>
      <c r="E944" s="4" t="s">
        <v>9160</v>
      </c>
      <c r="F944" s="4" t="s">
        <v>727</v>
      </c>
      <c r="G944" s="4" t="s">
        <v>3738</v>
      </c>
      <c r="H944" s="4" t="s">
        <v>8483</v>
      </c>
      <c r="I944" s="4" t="s">
        <v>7516</v>
      </c>
      <c r="J944" s="4">
        <v>2024.0</v>
      </c>
      <c r="K944" s="4" t="s">
        <v>93</v>
      </c>
      <c r="L944" s="19">
        <v>17.25</v>
      </c>
      <c r="M944" s="4" t="s">
        <v>7517</v>
      </c>
      <c r="N944" s="7"/>
      <c r="O944" s="20" t="s">
        <v>3968</v>
      </c>
      <c r="P944" s="20" t="s">
        <v>9161</v>
      </c>
      <c r="Q944" s="20" t="s">
        <v>3970</v>
      </c>
    </row>
    <row r="945">
      <c r="A945" s="4" t="s">
        <v>12</v>
      </c>
      <c r="B945" s="4">
        <v>6.01964023E9</v>
      </c>
      <c r="C945" s="4" t="str">
        <f t="shared" si="1"/>
        <v>CGC6019640230</v>
      </c>
      <c r="D945" s="4" t="s">
        <v>2378</v>
      </c>
      <c r="E945" s="4" t="s">
        <v>9162</v>
      </c>
      <c r="F945" s="4" t="s">
        <v>727</v>
      </c>
      <c r="G945" s="4" t="s">
        <v>688</v>
      </c>
      <c r="H945" s="4" t="s">
        <v>8059</v>
      </c>
      <c r="I945" s="4" t="s">
        <v>7516</v>
      </c>
      <c r="J945" s="4">
        <v>2024.0</v>
      </c>
      <c r="K945" s="4" t="s">
        <v>93</v>
      </c>
      <c r="L945" s="19">
        <v>16.91</v>
      </c>
      <c r="M945" s="4" t="s">
        <v>7517</v>
      </c>
      <c r="N945" s="7"/>
      <c r="O945" s="20" t="s">
        <v>2379</v>
      </c>
      <c r="P945" s="20" t="s">
        <v>9163</v>
      </c>
      <c r="Q945" s="20" t="s">
        <v>2381</v>
      </c>
    </row>
    <row r="946">
      <c r="A946" s="4" t="s">
        <v>12</v>
      </c>
      <c r="B946" s="4">
        <v>6.029039167E9</v>
      </c>
      <c r="C946" s="4" t="str">
        <f t="shared" si="1"/>
        <v>CGC6029039167</v>
      </c>
      <c r="D946" s="4" t="s">
        <v>3737</v>
      </c>
      <c r="E946" s="4" t="s">
        <v>9164</v>
      </c>
      <c r="F946" s="4" t="s">
        <v>717</v>
      </c>
      <c r="G946" s="4" t="s">
        <v>3738</v>
      </c>
      <c r="H946" s="4" t="s">
        <v>7657</v>
      </c>
      <c r="I946" s="4" t="s">
        <v>7516</v>
      </c>
      <c r="J946" s="4">
        <v>2021.0</v>
      </c>
      <c r="K946" s="4" t="s">
        <v>93</v>
      </c>
      <c r="L946" s="19">
        <v>16.91</v>
      </c>
      <c r="M946" s="4" t="s">
        <v>7517</v>
      </c>
      <c r="N946" s="7"/>
      <c r="O946" s="20" t="s">
        <v>3739</v>
      </c>
      <c r="P946" s="20" t="s">
        <v>9165</v>
      </c>
      <c r="Q946" s="20" t="s">
        <v>3741</v>
      </c>
    </row>
    <row r="947">
      <c r="A947" s="4" t="s">
        <v>11</v>
      </c>
      <c r="B947" s="4">
        <v>1.01877249E8</v>
      </c>
      <c r="C947" s="4" t="str">
        <f t="shared" si="1"/>
        <v>PSA101877249</v>
      </c>
      <c r="D947" s="4" t="s">
        <v>461</v>
      </c>
      <c r="E947" s="4" t="s">
        <v>9166</v>
      </c>
      <c r="F947" s="4" t="s">
        <v>341</v>
      </c>
      <c r="G947" s="4" t="s">
        <v>116</v>
      </c>
      <c r="H947" s="4" t="s">
        <v>8281</v>
      </c>
      <c r="I947" s="4" t="s">
        <v>7516</v>
      </c>
      <c r="J947" s="4">
        <v>2024.0</v>
      </c>
      <c r="K947" s="4" t="s">
        <v>93</v>
      </c>
      <c r="L947" s="19">
        <v>16.1</v>
      </c>
      <c r="M947" s="4" t="s">
        <v>7517</v>
      </c>
      <c r="N947" s="7"/>
      <c r="O947" s="20" t="s">
        <v>462</v>
      </c>
      <c r="P947" s="20" t="s">
        <v>9167</v>
      </c>
      <c r="Q947" s="20" t="s">
        <v>464</v>
      </c>
    </row>
    <row r="948">
      <c r="A948" s="4" t="s">
        <v>11</v>
      </c>
      <c r="B948" s="4">
        <v>1.1655648E8</v>
      </c>
      <c r="C948" s="4" t="str">
        <f t="shared" si="1"/>
        <v>PSA116556480</v>
      </c>
      <c r="D948" s="4" t="s">
        <v>1157</v>
      </c>
      <c r="E948" s="4" t="s">
        <v>8996</v>
      </c>
      <c r="F948" s="4" t="s">
        <v>527</v>
      </c>
      <c r="G948" s="4" t="s">
        <v>1104</v>
      </c>
      <c r="H948" s="4" t="s">
        <v>7972</v>
      </c>
      <c r="I948" s="4" t="s">
        <v>7516</v>
      </c>
      <c r="J948" s="4">
        <v>2000.0</v>
      </c>
      <c r="K948" s="4" t="s">
        <v>93</v>
      </c>
      <c r="L948" s="19">
        <v>16.1</v>
      </c>
      <c r="M948" s="4" t="s">
        <v>7517</v>
      </c>
      <c r="N948" s="7"/>
      <c r="O948" s="20" t="s">
        <v>1158</v>
      </c>
      <c r="P948" s="20" t="s">
        <v>9168</v>
      </c>
      <c r="Q948" s="20" t="s">
        <v>1160</v>
      </c>
    </row>
    <row r="949">
      <c r="A949" s="4" t="s">
        <v>11</v>
      </c>
      <c r="B949" s="4">
        <v>1.08460243E8</v>
      </c>
      <c r="C949" s="4" t="str">
        <f t="shared" si="1"/>
        <v>PSA108460243</v>
      </c>
      <c r="D949" s="4" t="s">
        <v>1395</v>
      </c>
      <c r="E949" s="4" t="s">
        <v>9169</v>
      </c>
      <c r="F949" s="4" t="s">
        <v>399</v>
      </c>
      <c r="G949" s="4" t="s">
        <v>116</v>
      </c>
      <c r="H949" s="4" t="s">
        <v>7725</v>
      </c>
      <c r="I949" s="4" t="s">
        <v>7516</v>
      </c>
      <c r="J949" s="4">
        <v>2024.0</v>
      </c>
      <c r="K949" s="4" t="s">
        <v>93</v>
      </c>
      <c r="L949" s="19">
        <v>16.1</v>
      </c>
      <c r="M949" s="4" t="s">
        <v>7517</v>
      </c>
      <c r="N949" s="7"/>
      <c r="O949" s="20" t="s">
        <v>1396</v>
      </c>
      <c r="P949" s="20" t="s">
        <v>9170</v>
      </c>
      <c r="Q949" s="20" t="s">
        <v>1398</v>
      </c>
    </row>
    <row r="950">
      <c r="A950" s="4" t="s">
        <v>11</v>
      </c>
      <c r="B950" s="4">
        <v>1.00245756E8</v>
      </c>
      <c r="C950" s="4" t="str">
        <f t="shared" si="1"/>
        <v>PSA100245756</v>
      </c>
      <c r="D950" s="4" t="s">
        <v>1460</v>
      </c>
      <c r="E950" s="4" t="s">
        <v>9171</v>
      </c>
      <c r="F950" s="4" t="s">
        <v>1024</v>
      </c>
      <c r="G950" s="4" t="s">
        <v>116</v>
      </c>
      <c r="H950" s="4" t="s">
        <v>7725</v>
      </c>
      <c r="I950" s="4" t="s">
        <v>7516</v>
      </c>
      <c r="J950" s="4">
        <v>2023.0</v>
      </c>
      <c r="K950" s="4" t="s">
        <v>93</v>
      </c>
      <c r="L950" s="19">
        <v>16.1</v>
      </c>
      <c r="M950" s="4" t="s">
        <v>7517</v>
      </c>
      <c r="N950" s="7"/>
      <c r="O950" s="20" t="s">
        <v>1461</v>
      </c>
      <c r="P950" s="20" t="s">
        <v>9172</v>
      </c>
      <c r="Q950" s="20" t="s">
        <v>1463</v>
      </c>
    </row>
    <row r="951">
      <c r="A951" s="4" t="s">
        <v>11</v>
      </c>
      <c r="B951" s="4">
        <v>1.12147685E8</v>
      </c>
      <c r="C951" s="4" t="str">
        <f t="shared" si="1"/>
        <v>PSA112147685</v>
      </c>
      <c r="D951" s="4" t="s">
        <v>1492</v>
      </c>
      <c r="E951" s="4" t="s">
        <v>8128</v>
      </c>
      <c r="F951" s="4" t="s">
        <v>213</v>
      </c>
      <c r="G951" s="4" t="s">
        <v>116</v>
      </c>
      <c r="H951" s="4" t="s">
        <v>9173</v>
      </c>
      <c r="I951" s="4" t="s">
        <v>7516</v>
      </c>
      <c r="J951" s="4">
        <v>2021.0</v>
      </c>
      <c r="K951" s="4" t="s">
        <v>93</v>
      </c>
      <c r="L951" s="19">
        <v>16.1</v>
      </c>
      <c r="M951" s="4" t="s">
        <v>7517</v>
      </c>
      <c r="N951" s="7"/>
      <c r="O951" s="20" t="s">
        <v>1493</v>
      </c>
      <c r="P951" s="20" t="s">
        <v>9174</v>
      </c>
      <c r="Q951" s="20" t="s">
        <v>1495</v>
      </c>
    </row>
    <row r="952">
      <c r="A952" s="4" t="s">
        <v>11</v>
      </c>
      <c r="B952" s="4">
        <v>1.14537248E8</v>
      </c>
      <c r="C952" s="4" t="str">
        <f t="shared" si="1"/>
        <v>PSA114537248</v>
      </c>
      <c r="D952" s="4" t="s">
        <v>1605</v>
      </c>
      <c r="E952" s="4" t="s">
        <v>8183</v>
      </c>
      <c r="F952" s="4" t="s">
        <v>399</v>
      </c>
      <c r="G952" s="4" t="s">
        <v>116</v>
      </c>
      <c r="H952" s="4" t="s">
        <v>8510</v>
      </c>
      <c r="I952" s="4" t="s">
        <v>7516</v>
      </c>
      <c r="J952" s="4">
        <v>2024.0</v>
      </c>
      <c r="K952" s="4" t="s">
        <v>93</v>
      </c>
      <c r="L952" s="19">
        <v>16.1</v>
      </c>
      <c r="M952" s="4" t="s">
        <v>7517</v>
      </c>
      <c r="N952" s="7"/>
      <c r="O952" s="20" t="s">
        <v>1606</v>
      </c>
      <c r="P952" s="20" t="s">
        <v>9175</v>
      </c>
      <c r="Q952" s="20" t="s">
        <v>1608</v>
      </c>
    </row>
    <row r="953">
      <c r="A953" s="4" t="s">
        <v>11</v>
      </c>
      <c r="B953" s="4">
        <v>7.5835767E7</v>
      </c>
      <c r="C953" s="4" t="str">
        <f t="shared" si="1"/>
        <v>PSA75835767</v>
      </c>
      <c r="D953" s="4" t="s">
        <v>1804</v>
      </c>
      <c r="E953" s="4" t="s">
        <v>9176</v>
      </c>
      <c r="F953" s="4" t="s">
        <v>682</v>
      </c>
      <c r="G953" s="4" t="s">
        <v>116</v>
      </c>
      <c r="H953" s="4" t="s">
        <v>7614</v>
      </c>
      <c r="I953" s="4" t="s">
        <v>7516</v>
      </c>
      <c r="J953" s="4">
        <v>2023.0</v>
      </c>
      <c r="K953" s="4" t="s">
        <v>93</v>
      </c>
      <c r="L953" s="19">
        <v>16.1</v>
      </c>
      <c r="M953" s="4" t="s">
        <v>7517</v>
      </c>
      <c r="N953" s="7"/>
      <c r="O953" s="20" t="s">
        <v>1805</v>
      </c>
      <c r="P953" s="20" t="s">
        <v>9177</v>
      </c>
      <c r="Q953" s="20" t="s">
        <v>1807</v>
      </c>
    </row>
    <row r="954">
      <c r="A954" s="4" t="s">
        <v>11</v>
      </c>
      <c r="B954" s="4">
        <v>8.2523124E7</v>
      </c>
      <c r="C954" s="4" t="str">
        <f t="shared" si="1"/>
        <v>PSA82523124</v>
      </c>
      <c r="D954" s="4" t="s">
        <v>217</v>
      </c>
      <c r="E954" s="4" t="s">
        <v>9178</v>
      </c>
      <c r="F954" s="4" t="s">
        <v>218</v>
      </c>
      <c r="G954" s="4" t="s">
        <v>116</v>
      </c>
      <c r="H954" s="4" t="s">
        <v>7614</v>
      </c>
      <c r="I954" s="4" t="s">
        <v>7516</v>
      </c>
      <c r="J954" s="4">
        <v>2023.0</v>
      </c>
      <c r="K954" s="4" t="s">
        <v>93</v>
      </c>
      <c r="L954" s="19">
        <v>14.95</v>
      </c>
      <c r="M954" s="4" t="s">
        <v>7517</v>
      </c>
      <c r="N954" s="7"/>
      <c r="O954" s="20" t="s">
        <v>219</v>
      </c>
      <c r="P954" s="20" t="s">
        <v>9179</v>
      </c>
      <c r="Q954" s="20" t="s">
        <v>221</v>
      </c>
    </row>
    <row r="955">
      <c r="A955" s="4" t="s">
        <v>11</v>
      </c>
      <c r="B955" s="4">
        <v>9.7390305E7</v>
      </c>
      <c r="C955" s="4" t="str">
        <f t="shared" si="1"/>
        <v>PSA97390305</v>
      </c>
      <c r="D955" s="4" t="s">
        <v>1333</v>
      </c>
      <c r="E955" s="4" t="s">
        <v>9180</v>
      </c>
      <c r="F955" s="4" t="s">
        <v>1024</v>
      </c>
      <c r="G955" s="4" t="s">
        <v>178</v>
      </c>
      <c r="H955" s="4" t="s">
        <v>7725</v>
      </c>
      <c r="I955" s="4" t="s">
        <v>7516</v>
      </c>
      <c r="J955" s="4">
        <v>2023.0</v>
      </c>
      <c r="K955" s="4" t="s">
        <v>93</v>
      </c>
      <c r="L955" s="19">
        <v>14.95</v>
      </c>
      <c r="M955" s="4" t="s">
        <v>7517</v>
      </c>
      <c r="N955" s="7"/>
      <c r="O955" s="20" t="s">
        <v>1334</v>
      </c>
      <c r="P955" s="20" t="s">
        <v>9181</v>
      </c>
      <c r="Q955" s="20" t="s">
        <v>1336</v>
      </c>
    </row>
    <row r="956">
      <c r="A956" s="4" t="s">
        <v>11</v>
      </c>
      <c r="B956" s="4">
        <v>1.16556465E8</v>
      </c>
      <c r="C956" s="4" t="str">
        <f t="shared" si="1"/>
        <v>PSA116556465</v>
      </c>
      <c r="D956" s="4" t="s">
        <v>1366</v>
      </c>
      <c r="E956" s="4" t="s">
        <v>9099</v>
      </c>
      <c r="F956" s="4" t="s">
        <v>1367</v>
      </c>
      <c r="G956" s="4" t="s">
        <v>178</v>
      </c>
      <c r="H956" s="4" t="s">
        <v>7970</v>
      </c>
      <c r="I956" s="4" t="s">
        <v>7516</v>
      </c>
      <c r="J956" s="4">
        <v>2000.0</v>
      </c>
      <c r="K956" s="4" t="s">
        <v>109</v>
      </c>
      <c r="L956" s="19">
        <v>14.95</v>
      </c>
      <c r="M956" s="4" t="s">
        <v>7517</v>
      </c>
      <c r="N956" s="7"/>
      <c r="O956" s="20" t="s">
        <v>1368</v>
      </c>
      <c r="P956" s="20" t="s">
        <v>9182</v>
      </c>
      <c r="Q956" s="20" t="s">
        <v>1370</v>
      </c>
    </row>
    <row r="957">
      <c r="A957" s="4" t="s">
        <v>11</v>
      </c>
      <c r="B957" s="4">
        <v>9.2769408E7</v>
      </c>
      <c r="C957" s="4" t="str">
        <f t="shared" si="1"/>
        <v>PSA92769408</v>
      </c>
      <c r="D957" s="4" t="s">
        <v>1403</v>
      </c>
      <c r="E957" s="4" t="s">
        <v>9183</v>
      </c>
      <c r="F957" s="4" t="s">
        <v>151</v>
      </c>
      <c r="G957" s="4" t="s">
        <v>116</v>
      </c>
      <c r="H957" s="4" t="s">
        <v>9184</v>
      </c>
      <c r="I957" s="4" t="s">
        <v>7516</v>
      </c>
      <c r="J957" s="4">
        <v>2022.0</v>
      </c>
      <c r="K957" s="4" t="s">
        <v>93</v>
      </c>
      <c r="L957" s="19">
        <v>14.95</v>
      </c>
      <c r="M957" s="4" t="s">
        <v>7517</v>
      </c>
      <c r="N957" s="7"/>
      <c r="O957" s="20" t="s">
        <v>1404</v>
      </c>
      <c r="P957" s="20" t="s">
        <v>9185</v>
      </c>
      <c r="Q957" s="20" t="s">
        <v>1406</v>
      </c>
    </row>
    <row r="958">
      <c r="A958" s="4" t="s">
        <v>11</v>
      </c>
      <c r="B958" s="4">
        <v>7.8920099E7</v>
      </c>
      <c r="C958" s="4" t="str">
        <f t="shared" si="1"/>
        <v>PSA78920099</v>
      </c>
      <c r="D958" s="4" t="s">
        <v>1423</v>
      </c>
      <c r="E958" s="4" t="s">
        <v>9186</v>
      </c>
      <c r="F958" s="4" t="s">
        <v>803</v>
      </c>
      <c r="G958" s="4" t="s">
        <v>116</v>
      </c>
      <c r="H958" s="4" t="s">
        <v>8171</v>
      </c>
      <c r="I958" s="4" t="s">
        <v>7516</v>
      </c>
      <c r="J958" s="4">
        <v>2022.0</v>
      </c>
      <c r="K958" s="4" t="s">
        <v>93</v>
      </c>
      <c r="L958" s="19">
        <v>14.95</v>
      </c>
      <c r="M958" s="4" t="s">
        <v>7517</v>
      </c>
      <c r="N958" s="7"/>
      <c r="O958" s="20" t="s">
        <v>1424</v>
      </c>
      <c r="P958" s="20" t="s">
        <v>9187</v>
      </c>
      <c r="Q958" s="20" t="s">
        <v>1426</v>
      </c>
    </row>
    <row r="959">
      <c r="A959" s="4" t="s">
        <v>11</v>
      </c>
      <c r="B959" s="4">
        <v>8.2972024E7</v>
      </c>
      <c r="C959" s="4" t="str">
        <f t="shared" si="1"/>
        <v>PSA82972024</v>
      </c>
      <c r="D959" s="4" t="s">
        <v>1537</v>
      </c>
      <c r="E959" s="4" t="s">
        <v>9188</v>
      </c>
      <c r="F959" s="4" t="s">
        <v>218</v>
      </c>
      <c r="G959" s="4" t="s">
        <v>116</v>
      </c>
      <c r="H959" s="4" t="s">
        <v>7725</v>
      </c>
      <c r="I959" s="4" t="s">
        <v>7516</v>
      </c>
      <c r="J959" s="4">
        <v>2023.0</v>
      </c>
      <c r="K959" s="4" t="s">
        <v>93</v>
      </c>
      <c r="L959" s="19">
        <v>14.95</v>
      </c>
      <c r="M959" s="4" t="s">
        <v>7517</v>
      </c>
      <c r="N959" s="7"/>
      <c r="O959" s="20" t="s">
        <v>1538</v>
      </c>
      <c r="P959" s="20" t="s">
        <v>9189</v>
      </c>
      <c r="Q959" s="20" t="s">
        <v>1540</v>
      </c>
    </row>
    <row r="960">
      <c r="A960" s="4" t="s">
        <v>11</v>
      </c>
      <c r="B960" s="4">
        <v>1.14537246E8</v>
      </c>
      <c r="C960" s="4" t="str">
        <f t="shared" si="1"/>
        <v>PSA114537246</v>
      </c>
      <c r="D960" s="4" t="s">
        <v>1690</v>
      </c>
      <c r="E960" s="4" t="s">
        <v>9190</v>
      </c>
      <c r="F960" s="4" t="s">
        <v>493</v>
      </c>
      <c r="G960" s="4" t="s">
        <v>116</v>
      </c>
      <c r="H960" s="4" t="s">
        <v>7660</v>
      </c>
      <c r="I960" s="4" t="s">
        <v>7516</v>
      </c>
      <c r="J960" s="4">
        <v>2023.0</v>
      </c>
      <c r="K960" s="4" t="s">
        <v>93</v>
      </c>
      <c r="L960" s="19">
        <v>14.95</v>
      </c>
      <c r="M960" s="4" t="s">
        <v>7517</v>
      </c>
      <c r="N960" s="7"/>
      <c r="O960" s="20" t="s">
        <v>1691</v>
      </c>
      <c r="P960" s="20" t="s">
        <v>9191</v>
      </c>
      <c r="Q960" s="20" t="s">
        <v>1693</v>
      </c>
    </row>
    <row r="961">
      <c r="A961" s="4" t="s">
        <v>11</v>
      </c>
      <c r="B961" s="4">
        <v>7.9476012E7</v>
      </c>
      <c r="C961" s="4" t="str">
        <f t="shared" si="1"/>
        <v>PSA79476012</v>
      </c>
      <c r="D961" s="4" t="s">
        <v>1733</v>
      </c>
      <c r="E961" s="4" t="s">
        <v>7718</v>
      </c>
      <c r="F961" s="4" t="s">
        <v>264</v>
      </c>
      <c r="G961" s="4" t="s">
        <v>116</v>
      </c>
      <c r="H961" s="4" t="s">
        <v>7796</v>
      </c>
      <c r="I961" s="4" t="s">
        <v>7516</v>
      </c>
      <c r="J961" s="4">
        <v>2023.0</v>
      </c>
      <c r="K961" s="4" t="s">
        <v>109</v>
      </c>
      <c r="L961" s="19">
        <v>14.95</v>
      </c>
      <c r="M961" s="4" t="s">
        <v>7517</v>
      </c>
      <c r="N961" s="7"/>
      <c r="O961" s="20" t="s">
        <v>1734</v>
      </c>
      <c r="P961" s="20" t="s">
        <v>9192</v>
      </c>
      <c r="Q961" s="20" t="s">
        <v>1736</v>
      </c>
    </row>
    <row r="962">
      <c r="A962" s="4" t="s">
        <v>12</v>
      </c>
      <c r="B962" s="4">
        <v>6.022704132E9</v>
      </c>
      <c r="C962" s="4" t="str">
        <f t="shared" si="1"/>
        <v>CGC6022704132</v>
      </c>
      <c r="D962" s="4" t="s">
        <v>3747</v>
      </c>
      <c r="E962" s="4" t="s">
        <v>9193</v>
      </c>
      <c r="F962" s="4" t="s">
        <v>727</v>
      </c>
      <c r="G962" s="4">
        <v>9.0</v>
      </c>
      <c r="H962" s="4" t="s">
        <v>9026</v>
      </c>
      <c r="I962" s="4" t="s">
        <v>7516</v>
      </c>
      <c r="J962" s="4">
        <v>2023.0</v>
      </c>
      <c r="K962" s="4" t="s">
        <v>93</v>
      </c>
      <c r="L962" s="19">
        <v>14.95</v>
      </c>
      <c r="M962" s="4" t="s">
        <v>7517</v>
      </c>
      <c r="N962" s="7"/>
      <c r="O962" s="20" t="s">
        <v>3748</v>
      </c>
      <c r="P962" s="20" t="s">
        <v>9194</v>
      </c>
      <c r="Q962" s="20" t="s">
        <v>3750</v>
      </c>
    </row>
    <row r="963">
      <c r="A963" s="4" t="s">
        <v>12</v>
      </c>
      <c r="B963" s="4">
        <v>4.303978008E9</v>
      </c>
      <c r="C963" s="4" t="str">
        <f t="shared" si="1"/>
        <v>CGC4303978008</v>
      </c>
      <c r="D963" s="4" t="s">
        <v>3955</v>
      </c>
      <c r="E963" s="4" t="s">
        <v>9195</v>
      </c>
      <c r="F963" s="4" t="s">
        <v>2391</v>
      </c>
      <c r="G963" s="4" t="s">
        <v>3738</v>
      </c>
      <c r="H963" s="4" t="s">
        <v>7539</v>
      </c>
      <c r="I963" s="4" t="s">
        <v>7516</v>
      </c>
      <c r="J963" s="4">
        <v>1996.0</v>
      </c>
      <c r="K963" s="4" t="s">
        <v>93</v>
      </c>
      <c r="L963" s="19">
        <v>14.95</v>
      </c>
      <c r="M963" s="4" t="s">
        <v>7517</v>
      </c>
      <c r="N963" s="7"/>
      <c r="O963" s="20" t="s">
        <v>3956</v>
      </c>
      <c r="P963" s="20" t="s">
        <v>9196</v>
      </c>
      <c r="Q963" s="20" t="s">
        <v>3958</v>
      </c>
    </row>
    <row r="964">
      <c r="A964" s="4" t="s">
        <v>12</v>
      </c>
      <c r="B964" s="4">
        <v>6.019629278E9</v>
      </c>
      <c r="C964" s="4" t="str">
        <f t="shared" si="1"/>
        <v>CGC6019629278</v>
      </c>
      <c r="D964" s="4" t="s">
        <v>2373</v>
      </c>
      <c r="E964" s="4" t="s">
        <v>8741</v>
      </c>
      <c r="F964" s="4" t="s">
        <v>2374</v>
      </c>
      <c r="G964" s="4" t="s">
        <v>688</v>
      </c>
      <c r="H964" s="4" t="s">
        <v>9197</v>
      </c>
      <c r="I964" s="4" t="s">
        <v>7516</v>
      </c>
      <c r="J964" s="4">
        <v>2023.0</v>
      </c>
      <c r="K964" s="4" t="s">
        <v>93</v>
      </c>
      <c r="L964" s="19">
        <v>13.28</v>
      </c>
      <c r="M964" s="4" t="s">
        <v>7517</v>
      </c>
      <c r="N964" s="7"/>
      <c r="O964" s="20" t="s">
        <v>2375</v>
      </c>
      <c r="P964" s="20" t="s">
        <v>9198</v>
      </c>
      <c r="Q964" s="20" t="s">
        <v>2377</v>
      </c>
    </row>
    <row r="965">
      <c r="A965" s="4" t="s">
        <v>11</v>
      </c>
      <c r="B965" s="4">
        <v>1.0185593E8</v>
      </c>
      <c r="C965" s="4" t="str">
        <f t="shared" si="1"/>
        <v>PSA101855930</v>
      </c>
      <c r="D965" s="4" t="s">
        <v>436</v>
      </c>
      <c r="E965" s="4" t="s">
        <v>9199</v>
      </c>
      <c r="F965" s="4" t="s">
        <v>437</v>
      </c>
      <c r="G965" s="4" t="s">
        <v>178</v>
      </c>
      <c r="H965" s="4" t="s">
        <v>7725</v>
      </c>
      <c r="I965" s="4" t="s">
        <v>7516</v>
      </c>
      <c r="J965" s="4">
        <v>2023.0</v>
      </c>
      <c r="K965" s="4" t="s">
        <v>93</v>
      </c>
      <c r="L965" s="19">
        <v>12.65</v>
      </c>
      <c r="M965" s="4" t="s">
        <v>7517</v>
      </c>
      <c r="N965" s="7"/>
      <c r="O965" s="20" t="s">
        <v>438</v>
      </c>
      <c r="P965" s="20" t="s">
        <v>9200</v>
      </c>
      <c r="Q965" s="20" t="s">
        <v>440</v>
      </c>
    </row>
    <row r="966">
      <c r="A966" s="4" t="s">
        <v>11</v>
      </c>
      <c r="B966" s="4">
        <v>1.01428389E8</v>
      </c>
      <c r="C966" s="4" t="str">
        <f t="shared" si="1"/>
        <v>PSA101428389</v>
      </c>
      <c r="D966" s="4" t="s">
        <v>1329</v>
      </c>
      <c r="E966" s="4" t="s">
        <v>9201</v>
      </c>
      <c r="F966" s="4" t="s">
        <v>355</v>
      </c>
      <c r="G966" s="4" t="s">
        <v>178</v>
      </c>
      <c r="H966" s="4" t="s">
        <v>8510</v>
      </c>
      <c r="I966" s="4" t="s">
        <v>7516</v>
      </c>
      <c r="J966" s="4">
        <v>2024.0</v>
      </c>
      <c r="K966" s="4" t="s">
        <v>93</v>
      </c>
      <c r="L966" s="19">
        <v>12.65</v>
      </c>
      <c r="M966" s="4" t="s">
        <v>7517</v>
      </c>
      <c r="N966" s="7"/>
      <c r="O966" s="20" t="s">
        <v>1330</v>
      </c>
      <c r="P966" s="20" t="s">
        <v>9202</v>
      </c>
      <c r="Q966" s="20" t="s">
        <v>1332</v>
      </c>
    </row>
    <row r="967">
      <c r="A967" s="4" t="s">
        <v>11</v>
      </c>
      <c r="B967" s="4">
        <v>1.16711462E8</v>
      </c>
      <c r="C967" s="4" t="str">
        <f t="shared" si="1"/>
        <v>PSA116711462</v>
      </c>
      <c r="D967" s="4" t="s">
        <v>1345</v>
      </c>
      <c r="E967" s="4" t="s">
        <v>9203</v>
      </c>
      <c r="F967" s="4" t="s">
        <v>141</v>
      </c>
      <c r="G967" s="4" t="s">
        <v>178</v>
      </c>
      <c r="H967" s="4" t="s">
        <v>7522</v>
      </c>
      <c r="I967" s="4" t="s">
        <v>7516</v>
      </c>
      <c r="J967" s="4">
        <v>1999.0</v>
      </c>
      <c r="K967" s="4" t="s">
        <v>93</v>
      </c>
      <c r="L967" s="19">
        <v>12.65</v>
      </c>
      <c r="M967" s="4" t="s">
        <v>7517</v>
      </c>
      <c r="N967" s="7"/>
      <c r="O967" s="20" t="s">
        <v>1346</v>
      </c>
      <c r="P967" s="20" t="s">
        <v>9204</v>
      </c>
      <c r="Q967" s="20" t="s">
        <v>1348</v>
      </c>
    </row>
    <row r="968">
      <c r="A968" s="4" t="s">
        <v>11</v>
      </c>
      <c r="B968" s="4">
        <v>1.04233922E8</v>
      </c>
      <c r="C968" s="4" t="str">
        <f t="shared" si="1"/>
        <v>PSA104233922</v>
      </c>
      <c r="D968" s="4" t="s">
        <v>1674</v>
      </c>
      <c r="E968" s="4" t="s">
        <v>8070</v>
      </c>
      <c r="F968" s="4" t="s">
        <v>493</v>
      </c>
      <c r="G968" s="4" t="s">
        <v>116</v>
      </c>
      <c r="H968" s="4" t="s">
        <v>7660</v>
      </c>
      <c r="I968" s="4" t="s">
        <v>7516</v>
      </c>
      <c r="J968" s="4">
        <v>2023.0</v>
      </c>
      <c r="K968" s="4" t="s">
        <v>93</v>
      </c>
      <c r="L968" s="19">
        <v>12.65</v>
      </c>
      <c r="M968" s="4" t="s">
        <v>7517</v>
      </c>
      <c r="N968" s="7"/>
      <c r="O968" s="20" t="s">
        <v>1675</v>
      </c>
      <c r="P968" s="20" t="s">
        <v>9205</v>
      </c>
      <c r="Q968" s="20" t="s">
        <v>1677</v>
      </c>
    </row>
    <row r="969">
      <c r="A969" s="4" t="s">
        <v>11</v>
      </c>
      <c r="B969" s="4">
        <v>1.12147697E8</v>
      </c>
      <c r="C969" s="4" t="str">
        <f t="shared" si="1"/>
        <v>PSA112147697</v>
      </c>
      <c r="D969" s="4" t="s">
        <v>1694</v>
      </c>
      <c r="E969" s="4" t="s">
        <v>9206</v>
      </c>
      <c r="F969" s="4" t="s">
        <v>1015</v>
      </c>
      <c r="G969" s="4" t="s">
        <v>116</v>
      </c>
      <c r="H969" s="4" t="s">
        <v>8147</v>
      </c>
      <c r="I969" s="4" t="s">
        <v>7516</v>
      </c>
      <c r="J969" s="4">
        <v>2022.0</v>
      </c>
      <c r="K969" s="4" t="s">
        <v>93</v>
      </c>
      <c r="L969" s="19">
        <v>12.65</v>
      </c>
      <c r="M969" s="4" t="s">
        <v>7517</v>
      </c>
      <c r="N969" s="7"/>
      <c r="O969" s="20" t="s">
        <v>1695</v>
      </c>
      <c r="P969" s="20" t="s">
        <v>9207</v>
      </c>
      <c r="Q969" s="20" t="s">
        <v>1697</v>
      </c>
    </row>
    <row r="970">
      <c r="A970" s="4" t="s">
        <v>12</v>
      </c>
      <c r="B970" s="4">
        <v>6.009705042E9</v>
      </c>
      <c r="C970" s="4" t="str">
        <f t="shared" si="1"/>
        <v>CGC6009705042</v>
      </c>
      <c r="D970" s="4" t="s">
        <v>3886</v>
      </c>
      <c r="E970" s="4" t="s">
        <v>9208</v>
      </c>
      <c r="F970" s="4" t="s">
        <v>2391</v>
      </c>
      <c r="G970" s="4">
        <v>8.0</v>
      </c>
      <c r="H970" s="4" t="s">
        <v>7539</v>
      </c>
      <c r="I970" s="4" t="s">
        <v>7516</v>
      </c>
      <c r="J970" s="4">
        <v>1999.0</v>
      </c>
      <c r="K970" s="4" t="s">
        <v>93</v>
      </c>
      <c r="L970" s="19">
        <v>12.65</v>
      </c>
      <c r="M970" s="4" t="s">
        <v>7517</v>
      </c>
      <c r="N970" s="7"/>
      <c r="O970" s="20" t="s">
        <v>3887</v>
      </c>
      <c r="P970" s="20" t="s">
        <v>9209</v>
      </c>
      <c r="Q970" s="20" t="s">
        <v>3889</v>
      </c>
    </row>
    <row r="971">
      <c r="A971" s="4" t="s">
        <v>11</v>
      </c>
      <c r="B971" s="4">
        <v>1.16331577E8</v>
      </c>
      <c r="C971" s="4" t="str">
        <f t="shared" si="1"/>
        <v>PSA116331577</v>
      </c>
      <c r="D971" s="4" t="s">
        <v>1313</v>
      </c>
      <c r="E971" s="4" t="s">
        <v>8678</v>
      </c>
      <c r="F971" s="4" t="s">
        <v>355</v>
      </c>
      <c r="G971" s="4" t="s">
        <v>178</v>
      </c>
      <c r="H971" s="4" t="s">
        <v>8510</v>
      </c>
      <c r="I971" s="4" t="s">
        <v>7516</v>
      </c>
      <c r="J971" s="4">
        <v>2024.0</v>
      </c>
      <c r="K971" s="4" t="s">
        <v>93</v>
      </c>
      <c r="L971" s="19">
        <v>11.5</v>
      </c>
      <c r="M971" s="4" t="s">
        <v>7517</v>
      </c>
      <c r="N971" s="7"/>
      <c r="O971" s="20" t="s">
        <v>1314</v>
      </c>
      <c r="P971" s="20" t="s">
        <v>9210</v>
      </c>
      <c r="Q971" s="20" t="s">
        <v>1316</v>
      </c>
    </row>
    <row r="972">
      <c r="A972" s="4" t="s">
        <v>11</v>
      </c>
      <c r="B972" s="4">
        <v>1.07952469E8</v>
      </c>
      <c r="C972" s="4" t="str">
        <f t="shared" si="1"/>
        <v>PSA107952469</v>
      </c>
      <c r="D972" s="4" t="s">
        <v>1411</v>
      </c>
      <c r="E972" s="4" t="s">
        <v>9211</v>
      </c>
      <c r="F972" s="4" t="s">
        <v>522</v>
      </c>
      <c r="G972" s="4" t="s">
        <v>116</v>
      </c>
      <c r="H972" s="4" t="s">
        <v>7935</v>
      </c>
      <c r="I972" s="4" t="s">
        <v>7516</v>
      </c>
      <c r="J972" s="4">
        <v>2025.0</v>
      </c>
      <c r="K972" s="4" t="s">
        <v>93</v>
      </c>
      <c r="L972" s="19">
        <v>11.5</v>
      </c>
      <c r="M972" s="4" t="s">
        <v>7517</v>
      </c>
      <c r="N972" s="7"/>
      <c r="O972" s="20" t="s">
        <v>1412</v>
      </c>
      <c r="P972" s="20" t="s">
        <v>9212</v>
      </c>
      <c r="Q972" s="20" t="s">
        <v>1414</v>
      </c>
    </row>
    <row r="973">
      <c r="A973" s="4" t="s">
        <v>12</v>
      </c>
      <c r="B973" s="4">
        <v>3.925894176E9</v>
      </c>
      <c r="C973" s="4" t="str">
        <f t="shared" si="1"/>
        <v>CGC3925894176</v>
      </c>
      <c r="D973" s="4" t="s">
        <v>2399</v>
      </c>
      <c r="E973" s="4" t="s">
        <v>9213</v>
      </c>
      <c r="F973" s="4" t="s">
        <v>717</v>
      </c>
      <c r="G973" s="4">
        <v>9.0</v>
      </c>
      <c r="H973" s="4" t="s">
        <v>8832</v>
      </c>
      <c r="I973" s="4" t="s">
        <v>7516</v>
      </c>
      <c r="J973" s="4">
        <v>2021.0</v>
      </c>
      <c r="K973" s="4" t="s">
        <v>93</v>
      </c>
      <c r="L973" s="19">
        <v>9.66</v>
      </c>
      <c r="M973" s="4" t="s">
        <v>7517</v>
      </c>
      <c r="N973" s="7"/>
      <c r="O973" s="20" t="s">
        <v>2400</v>
      </c>
      <c r="P973" s="20" t="s">
        <v>9214</v>
      </c>
      <c r="Q973" s="20" t="s">
        <v>2402</v>
      </c>
    </row>
    <row r="974">
      <c r="A974" s="4" t="s">
        <v>11</v>
      </c>
      <c r="B974" s="4">
        <v>8.2972025E7</v>
      </c>
      <c r="C974" s="4" t="str">
        <f t="shared" si="1"/>
        <v>PSA82972025</v>
      </c>
      <c r="D974" s="4" t="s">
        <v>1614</v>
      </c>
      <c r="E974" s="4" t="s">
        <v>9215</v>
      </c>
      <c r="F974" s="4" t="s">
        <v>218</v>
      </c>
      <c r="G974" s="4" t="s">
        <v>116</v>
      </c>
      <c r="H974" s="4" t="s">
        <v>7703</v>
      </c>
      <c r="I974" s="4" t="s">
        <v>7516</v>
      </c>
      <c r="J974" s="4">
        <v>2023.0</v>
      </c>
      <c r="K974" s="4" t="s">
        <v>93</v>
      </c>
      <c r="L974" s="19">
        <v>9.2</v>
      </c>
      <c r="M974" s="4" t="s">
        <v>7517</v>
      </c>
      <c r="N974" s="7"/>
      <c r="O974" s="20" t="s">
        <v>1615</v>
      </c>
      <c r="P974" s="20" t="s">
        <v>9216</v>
      </c>
      <c r="Q974" s="20" t="s">
        <v>1617</v>
      </c>
    </row>
    <row r="975">
      <c r="A975" s="4" t="s">
        <v>12</v>
      </c>
      <c r="B975" s="4">
        <v>6.020111129E9</v>
      </c>
      <c r="C975" s="4" t="str">
        <f t="shared" si="1"/>
        <v>CGC6020111129</v>
      </c>
      <c r="D975" s="4" t="s">
        <v>3947</v>
      </c>
      <c r="E975" s="4" t="s">
        <v>9217</v>
      </c>
      <c r="F975" s="4" t="s">
        <v>727</v>
      </c>
      <c r="G975" s="4">
        <v>9.0</v>
      </c>
      <c r="H975" s="4" t="s">
        <v>8483</v>
      </c>
      <c r="I975" s="4" t="s">
        <v>7516</v>
      </c>
      <c r="J975" s="4">
        <v>2024.0</v>
      </c>
      <c r="K975" s="4" t="s">
        <v>93</v>
      </c>
      <c r="L975" s="19">
        <v>9.2</v>
      </c>
      <c r="M975" s="4" t="s">
        <v>7517</v>
      </c>
      <c r="N975" s="7"/>
      <c r="O975" s="20" t="s">
        <v>3948</v>
      </c>
      <c r="P975" s="20" t="s">
        <v>9218</v>
      </c>
      <c r="Q975" s="20" t="s">
        <v>3950</v>
      </c>
    </row>
    <row r="976">
      <c r="A976" s="4" t="s">
        <v>12</v>
      </c>
      <c r="B976" s="4">
        <v>6.013345125E9</v>
      </c>
      <c r="C976" s="4" t="str">
        <f t="shared" si="1"/>
        <v>CGC6013345125</v>
      </c>
      <c r="D976" s="4" t="s">
        <v>3939</v>
      </c>
      <c r="E976" s="4" t="s">
        <v>9219</v>
      </c>
      <c r="F976" s="4" t="s">
        <v>717</v>
      </c>
      <c r="G976" s="4">
        <v>9.0</v>
      </c>
      <c r="H976" s="4" t="s">
        <v>7657</v>
      </c>
      <c r="I976" s="4" t="s">
        <v>7516</v>
      </c>
      <c r="J976" s="4">
        <v>2022.0</v>
      </c>
      <c r="K976" s="4" t="s">
        <v>93</v>
      </c>
      <c r="L976" s="19">
        <v>6.9</v>
      </c>
      <c r="M976" s="4" t="s">
        <v>7517</v>
      </c>
      <c r="N976" s="7"/>
      <c r="O976" s="20" t="s">
        <v>3940</v>
      </c>
      <c r="P976" s="20" t="s">
        <v>9220</v>
      </c>
      <c r="Q976" s="20" t="s">
        <v>3942</v>
      </c>
    </row>
    <row r="977">
      <c r="A977" s="4" t="s">
        <v>12</v>
      </c>
      <c r="B977" s="4">
        <v>4.303978029E9</v>
      </c>
      <c r="C977" s="4" t="str">
        <f t="shared" si="1"/>
        <v>CGC4303978029</v>
      </c>
      <c r="D977" s="4" t="s">
        <v>3959</v>
      </c>
      <c r="E977" s="4" t="s">
        <v>9221</v>
      </c>
      <c r="F977" s="4" t="s">
        <v>2391</v>
      </c>
      <c r="G977" s="4" t="s">
        <v>3738</v>
      </c>
      <c r="H977" s="4" t="s">
        <v>7539</v>
      </c>
      <c r="I977" s="4" t="s">
        <v>7516</v>
      </c>
      <c r="J977" s="4">
        <v>1996.0</v>
      </c>
      <c r="K977" s="4" t="s">
        <v>93</v>
      </c>
      <c r="L977" s="19">
        <v>6.9</v>
      </c>
      <c r="M977" s="4" t="s">
        <v>7517</v>
      </c>
      <c r="N977" s="7"/>
      <c r="O977" s="20" t="s">
        <v>3960</v>
      </c>
      <c r="P977" s="20" t="s">
        <v>9222</v>
      </c>
      <c r="Q977" s="20" t="s">
        <v>3962</v>
      </c>
    </row>
    <row r="978">
      <c r="A978" s="4" t="s">
        <v>12</v>
      </c>
      <c r="B978" s="4">
        <v>6.022898159E9</v>
      </c>
      <c r="C978" s="4" t="str">
        <f t="shared" si="1"/>
        <v>CGC6022898159</v>
      </c>
      <c r="D978" s="4" t="s">
        <v>3963</v>
      </c>
      <c r="E978" s="4" t="s">
        <v>9223</v>
      </c>
      <c r="F978" s="4" t="s">
        <v>2347</v>
      </c>
      <c r="G978" s="4" t="s">
        <v>3738</v>
      </c>
      <c r="H978" s="4" t="s">
        <v>8104</v>
      </c>
      <c r="I978" s="4" t="s">
        <v>7516</v>
      </c>
      <c r="J978" s="4">
        <v>2000.0</v>
      </c>
      <c r="K978" s="4" t="s">
        <v>93</v>
      </c>
      <c r="L978" s="19">
        <v>6.9</v>
      </c>
      <c r="M978" s="4" t="s">
        <v>7517</v>
      </c>
      <c r="N978" s="7"/>
      <c r="O978" s="20" t="s">
        <v>3964</v>
      </c>
      <c r="P978" s="20" t="s">
        <v>9224</v>
      </c>
      <c r="Q978" s="20" t="s">
        <v>3966</v>
      </c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19"/>
      <c r="M979" s="4"/>
      <c r="N979" s="7"/>
      <c r="O979" s="4"/>
      <c r="P979" s="4"/>
      <c r="Q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19"/>
      <c r="M980" s="4"/>
      <c r="N980" s="7"/>
      <c r="O980" s="4"/>
      <c r="P980" s="4"/>
      <c r="Q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19"/>
      <c r="M981" s="4"/>
      <c r="N981" s="7"/>
      <c r="O981" s="4"/>
      <c r="P981" s="4"/>
      <c r="Q981" s="4"/>
    </row>
  </sheetData>
  <autoFilter ref="$D$1:$AA$978">
    <sortState ref="D1:AA978">
      <sortCondition descending="1" ref="L1:L978"/>
    </sortState>
  </autoFilter>
  <hyperlinks>
    <hyperlink r:id="rId1" ref="O2"/>
    <hyperlink r:id="rId2" ref="P2"/>
    <hyperlink r:id="rId3" ref="Q2"/>
    <hyperlink r:id="rId4" ref="O3"/>
    <hyperlink r:id="rId5" ref="P3"/>
    <hyperlink r:id="rId6" ref="Q3"/>
    <hyperlink r:id="rId7" ref="O4"/>
    <hyperlink r:id="rId8" ref="P4"/>
    <hyperlink r:id="rId9" ref="Q4"/>
    <hyperlink r:id="rId10" ref="O5"/>
    <hyperlink r:id="rId11" ref="P5"/>
    <hyperlink r:id="rId12" ref="Q5"/>
    <hyperlink r:id="rId13" ref="O6"/>
    <hyperlink r:id="rId14" ref="P6"/>
    <hyperlink r:id="rId15" ref="Q6"/>
    <hyperlink r:id="rId16" ref="O7"/>
    <hyperlink r:id="rId17" ref="P7"/>
    <hyperlink r:id="rId18" ref="Q7"/>
    <hyperlink r:id="rId19" ref="O8"/>
    <hyperlink r:id="rId20" ref="P8"/>
    <hyperlink r:id="rId21" ref="Q8"/>
    <hyperlink r:id="rId22" ref="O9"/>
    <hyperlink r:id="rId23" ref="P9"/>
    <hyperlink r:id="rId24" ref="Q9"/>
    <hyperlink r:id="rId25" ref="O10"/>
    <hyperlink r:id="rId26" ref="P10"/>
    <hyperlink r:id="rId27" ref="Q10"/>
    <hyperlink r:id="rId28" ref="O11"/>
    <hyperlink r:id="rId29" ref="P11"/>
    <hyperlink r:id="rId30" ref="Q11"/>
    <hyperlink r:id="rId31" ref="O12"/>
    <hyperlink r:id="rId32" ref="P12"/>
    <hyperlink r:id="rId33" ref="Q12"/>
    <hyperlink r:id="rId34" ref="O13"/>
    <hyperlink r:id="rId35" ref="P13"/>
    <hyperlink r:id="rId36" ref="Q13"/>
    <hyperlink r:id="rId37" ref="O14"/>
    <hyperlink r:id="rId38" ref="P14"/>
    <hyperlink r:id="rId39" ref="Q14"/>
    <hyperlink r:id="rId40" ref="O15"/>
    <hyperlink r:id="rId41" ref="P15"/>
    <hyperlink r:id="rId42" ref="Q15"/>
    <hyperlink r:id="rId43" ref="O16"/>
    <hyperlink r:id="rId44" ref="P16"/>
    <hyperlink r:id="rId45" ref="Q16"/>
    <hyperlink r:id="rId46" ref="O17"/>
    <hyperlink r:id="rId47" ref="P17"/>
    <hyperlink r:id="rId48" ref="Q17"/>
    <hyperlink r:id="rId49" ref="O18"/>
    <hyperlink r:id="rId50" ref="P18"/>
    <hyperlink r:id="rId51" ref="Q18"/>
    <hyperlink r:id="rId52" ref="O19"/>
    <hyperlink r:id="rId53" ref="P19"/>
    <hyperlink r:id="rId54" ref="Q19"/>
    <hyperlink r:id="rId55" ref="O20"/>
    <hyperlink r:id="rId56" ref="P20"/>
    <hyperlink r:id="rId57" ref="Q20"/>
    <hyperlink r:id="rId58" ref="O21"/>
    <hyperlink r:id="rId59" ref="P21"/>
    <hyperlink r:id="rId60" ref="Q21"/>
    <hyperlink r:id="rId61" ref="O22"/>
    <hyperlink r:id="rId62" ref="P22"/>
    <hyperlink r:id="rId63" ref="Q22"/>
    <hyperlink r:id="rId64" ref="O23"/>
    <hyperlink r:id="rId65" ref="P23"/>
    <hyperlink r:id="rId66" ref="Q23"/>
    <hyperlink r:id="rId67" ref="O24"/>
    <hyperlink r:id="rId68" ref="P24"/>
    <hyperlink r:id="rId69" ref="Q24"/>
    <hyperlink r:id="rId70" ref="O25"/>
    <hyperlink r:id="rId71" ref="P25"/>
    <hyperlink r:id="rId72" ref="Q25"/>
    <hyperlink r:id="rId73" ref="O26"/>
    <hyperlink r:id="rId74" ref="P26"/>
    <hyperlink r:id="rId75" ref="Q26"/>
    <hyperlink r:id="rId76" ref="O27"/>
    <hyperlink r:id="rId77" ref="P27"/>
    <hyperlink r:id="rId78" ref="Q27"/>
    <hyperlink r:id="rId79" ref="O28"/>
    <hyperlink r:id="rId80" ref="P28"/>
    <hyperlink r:id="rId81" ref="Q28"/>
    <hyperlink r:id="rId82" ref="O29"/>
    <hyperlink r:id="rId83" ref="P29"/>
    <hyperlink r:id="rId84" ref="Q29"/>
    <hyperlink r:id="rId85" ref="O30"/>
    <hyperlink r:id="rId86" ref="P30"/>
    <hyperlink r:id="rId87" ref="Q30"/>
    <hyperlink r:id="rId88" ref="O31"/>
    <hyperlink r:id="rId89" ref="P31"/>
    <hyperlink r:id="rId90" ref="Q31"/>
    <hyperlink r:id="rId91" ref="O32"/>
    <hyperlink r:id="rId92" ref="P32"/>
    <hyperlink r:id="rId93" ref="Q32"/>
    <hyperlink r:id="rId94" ref="O33"/>
    <hyperlink r:id="rId95" ref="P33"/>
    <hyperlink r:id="rId96" ref="Q33"/>
    <hyperlink r:id="rId97" ref="O34"/>
    <hyperlink r:id="rId98" ref="P34"/>
    <hyperlink r:id="rId99" ref="Q34"/>
    <hyperlink r:id="rId100" ref="O35"/>
    <hyperlink r:id="rId101" ref="P35"/>
    <hyperlink r:id="rId102" ref="Q35"/>
    <hyperlink r:id="rId103" ref="O36"/>
    <hyperlink r:id="rId104" ref="P36"/>
    <hyperlink r:id="rId105" ref="Q36"/>
    <hyperlink r:id="rId106" ref="O37"/>
    <hyperlink r:id="rId107" ref="P37"/>
    <hyperlink r:id="rId108" ref="Q37"/>
    <hyperlink r:id="rId109" ref="O38"/>
    <hyperlink r:id="rId110" ref="P38"/>
    <hyperlink r:id="rId111" ref="Q38"/>
    <hyperlink r:id="rId112" ref="O39"/>
    <hyperlink r:id="rId113" ref="P39"/>
    <hyperlink r:id="rId114" ref="Q39"/>
    <hyperlink r:id="rId115" ref="O40"/>
    <hyperlink r:id="rId116" ref="P40"/>
    <hyperlink r:id="rId117" ref="Q40"/>
    <hyperlink r:id="rId118" ref="O41"/>
    <hyperlink r:id="rId119" ref="P41"/>
    <hyperlink r:id="rId120" ref="Q41"/>
    <hyperlink r:id="rId121" ref="O42"/>
    <hyperlink r:id="rId122" ref="P42"/>
    <hyperlink r:id="rId123" ref="Q42"/>
    <hyperlink r:id="rId124" ref="O43"/>
    <hyperlink r:id="rId125" ref="P43"/>
    <hyperlink r:id="rId126" ref="Q43"/>
    <hyperlink r:id="rId127" ref="O44"/>
    <hyperlink r:id="rId128" ref="P44"/>
    <hyperlink r:id="rId129" ref="Q44"/>
    <hyperlink r:id="rId130" ref="O45"/>
    <hyperlink r:id="rId131" ref="P45"/>
    <hyperlink r:id="rId132" ref="Q45"/>
    <hyperlink r:id="rId133" ref="O46"/>
    <hyperlink r:id="rId134" ref="P46"/>
    <hyperlink r:id="rId135" ref="Q46"/>
    <hyperlink r:id="rId136" ref="O47"/>
    <hyperlink r:id="rId137" ref="P47"/>
    <hyperlink r:id="rId138" ref="Q47"/>
    <hyperlink r:id="rId139" ref="O48"/>
    <hyperlink r:id="rId140" ref="P48"/>
    <hyperlink r:id="rId141" ref="Q48"/>
    <hyperlink r:id="rId142" ref="O49"/>
    <hyperlink r:id="rId143" ref="P49"/>
    <hyperlink r:id="rId144" ref="Q49"/>
    <hyperlink r:id="rId145" ref="O50"/>
    <hyperlink r:id="rId146" ref="P50"/>
    <hyperlink r:id="rId147" ref="Q50"/>
    <hyperlink r:id="rId148" ref="O51"/>
    <hyperlink r:id="rId149" ref="P51"/>
    <hyperlink r:id="rId150" ref="Q51"/>
    <hyperlink r:id="rId151" ref="O52"/>
    <hyperlink r:id="rId152" ref="P52"/>
    <hyperlink r:id="rId153" ref="Q52"/>
    <hyperlink r:id="rId154" ref="O53"/>
    <hyperlink r:id="rId155" ref="P53"/>
    <hyperlink r:id="rId156" ref="Q53"/>
    <hyperlink r:id="rId157" ref="O54"/>
    <hyperlink r:id="rId158" ref="P54"/>
    <hyperlink r:id="rId159" ref="Q54"/>
    <hyperlink r:id="rId160" ref="O55"/>
    <hyperlink r:id="rId161" ref="P55"/>
    <hyperlink r:id="rId162" ref="Q55"/>
    <hyperlink r:id="rId163" ref="O56"/>
    <hyperlink r:id="rId164" ref="P56"/>
    <hyperlink r:id="rId165" ref="Q56"/>
    <hyperlink r:id="rId166" ref="O57"/>
    <hyperlink r:id="rId167" ref="P57"/>
    <hyperlink r:id="rId168" ref="Q57"/>
    <hyperlink r:id="rId169" ref="O58"/>
    <hyperlink r:id="rId170" ref="P58"/>
    <hyperlink r:id="rId171" ref="Q58"/>
    <hyperlink r:id="rId172" ref="O59"/>
    <hyperlink r:id="rId173" ref="P59"/>
    <hyperlink r:id="rId174" ref="Q59"/>
    <hyperlink r:id="rId175" ref="O60"/>
    <hyperlink r:id="rId176" ref="P60"/>
    <hyperlink r:id="rId177" ref="Q60"/>
    <hyperlink r:id="rId178" ref="O61"/>
    <hyperlink r:id="rId179" ref="P61"/>
    <hyperlink r:id="rId180" ref="Q61"/>
    <hyperlink r:id="rId181" ref="O62"/>
    <hyperlink r:id="rId182" ref="P62"/>
    <hyperlink r:id="rId183" ref="Q62"/>
    <hyperlink r:id="rId184" ref="O63"/>
    <hyperlink r:id="rId185" ref="P63"/>
    <hyperlink r:id="rId186" ref="Q63"/>
    <hyperlink r:id="rId187" ref="O64"/>
    <hyperlink r:id="rId188" ref="P64"/>
    <hyperlink r:id="rId189" ref="Q64"/>
    <hyperlink r:id="rId190" ref="O65"/>
    <hyperlink r:id="rId191" ref="P65"/>
    <hyperlink r:id="rId192" ref="Q65"/>
    <hyperlink r:id="rId193" ref="O66"/>
    <hyperlink r:id="rId194" ref="P66"/>
    <hyperlink r:id="rId195" ref="Q66"/>
    <hyperlink r:id="rId196" ref="O67"/>
    <hyperlink r:id="rId197" ref="P67"/>
    <hyperlink r:id="rId198" ref="Q67"/>
    <hyperlink r:id="rId199" ref="O68"/>
    <hyperlink r:id="rId200" ref="P68"/>
    <hyperlink r:id="rId201" ref="Q68"/>
    <hyperlink r:id="rId202" ref="O69"/>
    <hyperlink r:id="rId203" ref="P69"/>
    <hyperlink r:id="rId204" ref="Q69"/>
    <hyperlink r:id="rId205" ref="O70"/>
    <hyperlink r:id="rId206" ref="P70"/>
    <hyperlink r:id="rId207" ref="Q70"/>
    <hyperlink r:id="rId208" ref="O71"/>
    <hyperlink r:id="rId209" ref="P71"/>
    <hyperlink r:id="rId210" ref="Q71"/>
    <hyperlink r:id="rId211" ref="O72"/>
    <hyperlink r:id="rId212" ref="P72"/>
    <hyperlink r:id="rId213" ref="Q72"/>
    <hyperlink r:id="rId214" ref="O73"/>
    <hyperlink r:id="rId215" ref="P73"/>
    <hyperlink r:id="rId216" ref="Q73"/>
    <hyperlink r:id="rId217" ref="O74"/>
    <hyperlink r:id="rId218" ref="P74"/>
    <hyperlink r:id="rId219" ref="Q74"/>
    <hyperlink r:id="rId220" ref="O75"/>
    <hyperlink r:id="rId221" ref="P75"/>
    <hyperlink r:id="rId222" ref="Q75"/>
    <hyperlink r:id="rId223" ref="O76"/>
    <hyperlink r:id="rId224" ref="P76"/>
    <hyperlink r:id="rId225" ref="Q76"/>
    <hyperlink r:id="rId226" ref="O77"/>
    <hyperlink r:id="rId227" ref="P77"/>
    <hyperlink r:id="rId228" ref="Q77"/>
    <hyperlink r:id="rId229" ref="O78"/>
    <hyperlink r:id="rId230" ref="P78"/>
    <hyperlink r:id="rId231" ref="Q78"/>
    <hyperlink r:id="rId232" ref="O79"/>
    <hyperlink r:id="rId233" ref="P79"/>
    <hyperlink r:id="rId234" ref="Q79"/>
    <hyperlink r:id="rId235" ref="O80"/>
    <hyperlink r:id="rId236" ref="P80"/>
    <hyperlink r:id="rId237" ref="Q80"/>
    <hyperlink r:id="rId238" ref="O81"/>
    <hyperlink r:id="rId239" ref="P81"/>
    <hyperlink r:id="rId240" ref="Q81"/>
    <hyperlink r:id="rId241" ref="O82"/>
    <hyperlink r:id="rId242" ref="P82"/>
    <hyperlink r:id="rId243" ref="Q82"/>
    <hyperlink r:id="rId244" ref="O83"/>
    <hyperlink r:id="rId245" ref="P83"/>
    <hyperlink r:id="rId246" ref="Q83"/>
    <hyperlink r:id="rId247" ref="O84"/>
    <hyperlink r:id="rId248" ref="P84"/>
    <hyperlink r:id="rId249" ref="Q84"/>
    <hyperlink r:id="rId250" ref="O85"/>
    <hyperlink r:id="rId251" ref="P85"/>
    <hyperlink r:id="rId252" ref="Q85"/>
    <hyperlink r:id="rId253" ref="O86"/>
    <hyperlink r:id="rId254" ref="P86"/>
    <hyperlink r:id="rId255" ref="Q86"/>
    <hyperlink r:id="rId256" ref="O87"/>
    <hyperlink r:id="rId257" ref="P87"/>
    <hyperlink r:id="rId258" ref="Q87"/>
    <hyperlink r:id="rId259" ref="O88"/>
    <hyperlink r:id="rId260" ref="P88"/>
    <hyperlink r:id="rId261" ref="Q88"/>
    <hyperlink r:id="rId262" ref="O89"/>
    <hyperlink r:id="rId263" ref="P89"/>
    <hyperlink r:id="rId264" ref="Q89"/>
    <hyperlink r:id="rId265" ref="O90"/>
    <hyperlink r:id="rId266" ref="P90"/>
    <hyperlink r:id="rId267" ref="Q90"/>
    <hyperlink r:id="rId268" ref="O91"/>
    <hyperlink r:id="rId269" ref="P91"/>
    <hyperlink r:id="rId270" ref="Q91"/>
    <hyperlink r:id="rId271" ref="O92"/>
    <hyperlink r:id="rId272" ref="P92"/>
    <hyperlink r:id="rId273" ref="Q92"/>
    <hyperlink r:id="rId274" ref="O93"/>
    <hyperlink r:id="rId275" ref="P93"/>
    <hyperlink r:id="rId276" ref="Q93"/>
    <hyperlink r:id="rId277" ref="O94"/>
    <hyperlink r:id="rId278" ref="P94"/>
    <hyperlink r:id="rId279" ref="Q94"/>
    <hyperlink r:id="rId280" ref="O95"/>
    <hyperlink r:id="rId281" ref="P95"/>
    <hyperlink r:id="rId282" ref="Q95"/>
    <hyperlink r:id="rId283" ref="O96"/>
    <hyperlink r:id="rId284" ref="P96"/>
    <hyperlink r:id="rId285" ref="Q96"/>
    <hyperlink r:id="rId286" ref="O97"/>
    <hyperlink r:id="rId287" ref="P97"/>
    <hyperlink r:id="rId288" ref="Q97"/>
    <hyperlink r:id="rId289" ref="O98"/>
    <hyperlink r:id="rId290" ref="P98"/>
    <hyperlink r:id="rId291" ref="Q98"/>
    <hyperlink r:id="rId292" ref="O99"/>
    <hyperlink r:id="rId293" ref="P99"/>
    <hyperlink r:id="rId294" ref="Q99"/>
    <hyperlink r:id="rId295" ref="O100"/>
    <hyperlink r:id="rId296" ref="P100"/>
    <hyperlink r:id="rId297" ref="Q100"/>
    <hyperlink r:id="rId298" ref="O101"/>
    <hyperlink r:id="rId299" ref="P101"/>
    <hyperlink r:id="rId300" ref="Q101"/>
    <hyperlink r:id="rId301" ref="O102"/>
    <hyperlink r:id="rId302" ref="P102"/>
    <hyperlink r:id="rId303" ref="Q102"/>
    <hyperlink r:id="rId304" ref="O103"/>
    <hyperlink r:id="rId305" ref="P103"/>
    <hyperlink r:id="rId306" ref="Q103"/>
    <hyperlink r:id="rId307" ref="O104"/>
    <hyperlink r:id="rId308" ref="P104"/>
    <hyperlink r:id="rId309" ref="Q104"/>
    <hyperlink r:id="rId310" ref="O105"/>
    <hyperlink r:id="rId311" ref="P105"/>
    <hyperlink r:id="rId312" ref="Q105"/>
    <hyperlink r:id="rId313" ref="O106"/>
    <hyperlink r:id="rId314" ref="P106"/>
    <hyperlink r:id="rId315" ref="Q106"/>
    <hyperlink r:id="rId316" ref="O107"/>
    <hyperlink r:id="rId317" ref="P107"/>
    <hyperlink r:id="rId318" ref="Q107"/>
    <hyperlink r:id="rId319" ref="O108"/>
    <hyperlink r:id="rId320" ref="P108"/>
    <hyperlink r:id="rId321" ref="Q108"/>
    <hyperlink r:id="rId322" ref="O109"/>
    <hyperlink r:id="rId323" ref="P109"/>
    <hyperlink r:id="rId324" ref="Q109"/>
    <hyperlink r:id="rId325" ref="O110"/>
    <hyperlink r:id="rId326" ref="P110"/>
    <hyperlink r:id="rId327" ref="Q110"/>
    <hyperlink r:id="rId328" ref="O111"/>
    <hyperlink r:id="rId329" ref="P111"/>
    <hyperlink r:id="rId330" ref="Q111"/>
    <hyperlink r:id="rId331" ref="O112"/>
    <hyperlink r:id="rId332" ref="P112"/>
    <hyperlink r:id="rId333" ref="Q112"/>
    <hyperlink r:id="rId334" ref="O113"/>
    <hyperlink r:id="rId335" ref="P113"/>
    <hyperlink r:id="rId336" ref="Q113"/>
    <hyperlink r:id="rId337" ref="O114"/>
    <hyperlink r:id="rId338" ref="P114"/>
    <hyperlink r:id="rId339" ref="Q114"/>
    <hyperlink r:id="rId340" ref="O115"/>
    <hyperlink r:id="rId341" ref="P115"/>
    <hyperlink r:id="rId342" ref="Q115"/>
    <hyperlink r:id="rId343" ref="O116"/>
    <hyperlink r:id="rId344" ref="P116"/>
    <hyperlink r:id="rId345" ref="Q116"/>
    <hyperlink r:id="rId346" ref="O117"/>
    <hyperlink r:id="rId347" ref="P117"/>
    <hyperlink r:id="rId348" ref="Q117"/>
    <hyperlink r:id="rId349" ref="O118"/>
    <hyperlink r:id="rId350" ref="P118"/>
    <hyperlink r:id="rId351" ref="Q118"/>
    <hyperlink r:id="rId352" ref="O119"/>
    <hyperlink r:id="rId353" ref="P119"/>
    <hyperlink r:id="rId354" ref="Q119"/>
    <hyperlink r:id="rId355" ref="O120"/>
    <hyperlink r:id="rId356" ref="P120"/>
    <hyperlink r:id="rId357" ref="Q120"/>
    <hyperlink r:id="rId358" ref="O121"/>
    <hyperlink r:id="rId359" ref="P121"/>
    <hyperlink r:id="rId360" ref="Q121"/>
    <hyperlink r:id="rId361" ref="O122"/>
    <hyperlink r:id="rId362" ref="P122"/>
    <hyperlink r:id="rId363" ref="Q122"/>
    <hyperlink r:id="rId364" ref="O123"/>
    <hyperlink r:id="rId365" ref="P123"/>
    <hyperlink r:id="rId366" ref="Q123"/>
    <hyperlink r:id="rId367" ref="O124"/>
    <hyperlink r:id="rId368" ref="P124"/>
    <hyperlink r:id="rId369" ref="Q124"/>
    <hyperlink r:id="rId370" ref="O125"/>
    <hyperlink r:id="rId371" ref="P125"/>
    <hyperlink r:id="rId372" ref="Q125"/>
    <hyperlink r:id="rId373" ref="O126"/>
    <hyperlink r:id="rId374" ref="P126"/>
    <hyperlink r:id="rId375" ref="Q126"/>
    <hyperlink r:id="rId376" ref="O127"/>
    <hyperlink r:id="rId377" ref="P127"/>
    <hyperlink r:id="rId378" ref="Q127"/>
    <hyperlink r:id="rId379" ref="O128"/>
    <hyperlink r:id="rId380" ref="P128"/>
    <hyperlink r:id="rId381" ref="Q128"/>
    <hyperlink r:id="rId382" ref="O129"/>
    <hyperlink r:id="rId383" ref="P129"/>
    <hyperlink r:id="rId384" ref="Q129"/>
    <hyperlink r:id="rId385" ref="O130"/>
    <hyperlink r:id="rId386" ref="P130"/>
    <hyperlink r:id="rId387" ref="Q130"/>
    <hyperlink r:id="rId388" ref="O131"/>
    <hyperlink r:id="rId389" ref="P131"/>
    <hyperlink r:id="rId390" ref="Q131"/>
    <hyperlink r:id="rId391" ref="O132"/>
    <hyperlink r:id="rId392" ref="P132"/>
    <hyperlink r:id="rId393" ref="Q132"/>
    <hyperlink r:id="rId394" ref="O133"/>
    <hyperlink r:id="rId395" ref="P133"/>
    <hyperlink r:id="rId396" ref="Q133"/>
    <hyperlink r:id="rId397" ref="O134"/>
    <hyperlink r:id="rId398" ref="P134"/>
    <hyperlink r:id="rId399" ref="Q134"/>
    <hyperlink r:id="rId400" ref="O135"/>
    <hyperlink r:id="rId401" ref="P135"/>
    <hyperlink r:id="rId402" ref="Q135"/>
    <hyperlink r:id="rId403" ref="O136"/>
    <hyperlink r:id="rId404" ref="P136"/>
    <hyperlink r:id="rId405" ref="Q136"/>
    <hyperlink r:id="rId406" ref="O137"/>
    <hyperlink r:id="rId407" ref="P137"/>
    <hyperlink r:id="rId408" ref="Q137"/>
    <hyperlink r:id="rId409" ref="O138"/>
    <hyperlink r:id="rId410" ref="P138"/>
    <hyperlink r:id="rId411" ref="Q138"/>
    <hyperlink r:id="rId412" ref="O139"/>
    <hyperlink r:id="rId413" ref="P139"/>
    <hyperlink r:id="rId414" ref="Q139"/>
    <hyperlink r:id="rId415" ref="O140"/>
    <hyperlink r:id="rId416" ref="P140"/>
    <hyperlink r:id="rId417" ref="Q140"/>
    <hyperlink r:id="rId418" ref="O141"/>
    <hyperlink r:id="rId419" ref="P141"/>
    <hyperlink r:id="rId420" ref="Q141"/>
    <hyperlink r:id="rId421" ref="O142"/>
    <hyperlink r:id="rId422" ref="P142"/>
    <hyperlink r:id="rId423" ref="Q142"/>
    <hyperlink r:id="rId424" ref="O143"/>
    <hyperlink r:id="rId425" ref="P143"/>
    <hyperlink r:id="rId426" ref="Q143"/>
    <hyperlink r:id="rId427" ref="O144"/>
    <hyperlink r:id="rId428" ref="P144"/>
    <hyperlink r:id="rId429" ref="Q144"/>
    <hyperlink r:id="rId430" ref="O145"/>
    <hyperlink r:id="rId431" ref="P145"/>
    <hyperlink r:id="rId432" ref="Q145"/>
    <hyperlink r:id="rId433" ref="O146"/>
    <hyperlink r:id="rId434" ref="P146"/>
    <hyperlink r:id="rId435" ref="Q146"/>
    <hyperlink r:id="rId436" ref="O147"/>
    <hyperlink r:id="rId437" ref="P147"/>
    <hyperlink r:id="rId438" ref="Q147"/>
    <hyperlink r:id="rId439" ref="O148"/>
    <hyperlink r:id="rId440" ref="P148"/>
    <hyperlink r:id="rId441" ref="Q148"/>
    <hyperlink r:id="rId442" ref="O149"/>
    <hyperlink r:id="rId443" ref="P149"/>
    <hyperlink r:id="rId444" ref="Q149"/>
    <hyperlink r:id="rId445" ref="O150"/>
    <hyperlink r:id="rId446" ref="P150"/>
    <hyperlink r:id="rId447" ref="Q150"/>
    <hyperlink r:id="rId448" ref="O151"/>
    <hyperlink r:id="rId449" ref="P151"/>
    <hyperlink r:id="rId450" ref="Q151"/>
    <hyperlink r:id="rId451" ref="O152"/>
    <hyperlink r:id="rId452" ref="P152"/>
    <hyperlink r:id="rId453" ref="Q152"/>
    <hyperlink r:id="rId454" ref="O153"/>
    <hyperlink r:id="rId455" ref="P153"/>
    <hyperlink r:id="rId456" ref="Q153"/>
    <hyperlink r:id="rId457" ref="O154"/>
    <hyperlink r:id="rId458" ref="P154"/>
    <hyperlink r:id="rId459" ref="Q154"/>
    <hyperlink r:id="rId460" ref="O155"/>
    <hyperlink r:id="rId461" ref="P155"/>
    <hyperlink r:id="rId462" ref="Q155"/>
    <hyperlink r:id="rId463" ref="O156"/>
    <hyperlink r:id="rId464" ref="P156"/>
    <hyperlink r:id="rId465" ref="Q156"/>
    <hyperlink r:id="rId466" ref="O157"/>
    <hyperlink r:id="rId467" ref="P157"/>
    <hyperlink r:id="rId468" ref="Q157"/>
    <hyperlink r:id="rId469" ref="O158"/>
    <hyperlink r:id="rId470" ref="P158"/>
    <hyperlink r:id="rId471" ref="Q158"/>
    <hyperlink r:id="rId472" ref="O159"/>
    <hyperlink r:id="rId473" ref="P159"/>
    <hyperlink r:id="rId474" ref="Q159"/>
    <hyperlink r:id="rId475" ref="O160"/>
    <hyperlink r:id="rId476" ref="P160"/>
    <hyperlink r:id="rId477" ref="Q160"/>
    <hyperlink r:id="rId478" ref="O161"/>
    <hyperlink r:id="rId479" ref="P161"/>
    <hyperlink r:id="rId480" ref="Q161"/>
    <hyperlink r:id="rId481" ref="O162"/>
    <hyperlink r:id="rId482" ref="P162"/>
    <hyperlink r:id="rId483" ref="Q162"/>
    <hyperlink r:id="rId484" ref="O163"/>
    <hyperlink r:id="rId485" ref="P163"/>
    <hyperlink r:id="rId486" ref="Q163"/>
    <hyperlink r:id="rId487" ref="O164"/>
    <hyperlink r:id="rId488" ref="P164"/>
    <hyperlink r:id="rId489" ref="Q164"/>
    <hyperlink r:id="rId490" ref="O165"/>
    <hyperlink r:id="rId491" ref="P165"/>
    <hyperlink r:id="rId492" ref="Q165"/>
    <hyperlink r:id="rId493" ref="O166"/>
    <hyperlink r:id="rId494" ref="P166"/>
    <hyperlink r:id="rId495" ref="Q166"/>
    <hyperlink r:id="rId496" ref="O167"/>
    <hyperlink r:id="rId497" ref="P167"/>
    <hyperlink r:id="rId498" ref="Q167"/>
    <hyperlink r:id="rId499" ref="O168"/>
    <hyperlink r:id="rId500" ref="P168"/>
    <hyperlink r:id="rId501" ref="Q168"/>
    <hyperlink r:id="rId502" ref="O169"/>
    <hyperlink r:id="rId503" ref="P169"/>
    <hyperlink r:id="rId504" ref="Q169"/>
    <hyperlink r:id="rId505" ref="O170"/>
    <hyperlink r:id="rId506" ref="P170"/>
    <hyperlink r:id="rId507" ref="Q170"/>
    <hyperlink r:id="rId508" ref="O171"/>
    <hyperlink r:id="rId509" ref="P171"/>
    <hyperlink r:id="rId510" ref="Q171"/>
    <hyperlink r:id="rId511" ref="O172"/>
    <hyperlink r:id="rId512" ref="P172"/>
    <hyperlink r:id="rId513" ref="Q172"/>
    <hyperlink r:id="rId514" ref="O173"/>
    <hyperlink r:id="rId515" ref="P173"/>
    <hyperlink r:id="rId516" ref="Q173"/>
    <hyperlink r:id="rId517" ref="O174"/>
    <hyperlink r:id="rId518" ref="P174"/>
    <hyperlink r:id="rId519" ref="Q174"/>
    <hyperlink r:id="rId520" ref="O175"/>
    <hyperlink r:id="rId521" ref="P175"/>
    <hyperlink r:id="rId522" ref="Q175"/>
    <hyperlink r:id="rId523" ref="O176"/>
    <hyperlink r:id="rId524" ref="P176"/>
    <hyperlink r:id="rId525" ref="Q176"/>
    <hyperlink r:id="rId526" ref="O177"/>
    <hyperlink r:id="rId527" ref="P177"/>
    <hyperlink r:id="rId528" ref="Q177"/>
    <hyperlink r:id="rId529" ref="O178"/>
    <hyperlink r:id="rId530" ref="P178"/>
    <hyperlink r:id="rId531" ref="Q178"/>
    <hyperlink r:id="rId532" ref="O179"/>
    <hyperlink r:id="rId533" ref="P179"/>
    <hyperlink r:id="rId534" ref="Q179"/>
    <hyperlink r:id="rId535" ref="O180"/>
    <hyperlink r:id="rId536" ref="P180"/>
    <hyperlink r:id="rId537" ref="Q180"/>
    <hyperlink r:id="rId538" ref="O181"/>
    <hyperlink r:id="rId539" ref="P181"/>
    <hyperlink r:id="rId540" ref="Q181"/>
    <hyperlink r:id="rId541" ref="O182"/>
    <hyperlink r:id="rId542" ref="P182"/>
    <hyperlink r:id="rId543" ref="Q182"/>
    <hyperlink r:id="rId544" ref="O183"/>
    <hyperlink r:id="rId545" ref="P183"/>
    <hyperlink r:id="rId546" ref="Q183"/>
    <hyperlink r:id="rId547" ref="O184"/>
    <hyperlink r:id="rId548" ref="P184"/>
    <hyperlink r:id="rId549" ref="Q184"/>
    <hyperlink r:id="rId550" ref="O185"/>
    <hyperlink r:id="rId551" ref="P185"/>
    <hyperlink r:id="rId552" ref="Q185"/>
    <hyperlink r:id="rId553" ref="O186"/>
    <hyperlink r:id="rId554" ref="P186"/>
    <hyperlink r:id="rId555" ref="Q186"/>
    <hyperlink r:id="rId556" ref="O187"/>
    <hyperlink r:id="rId557" ref="P187"/>
    <hyperlink r:id="rId558" ref="Q187"/>
    <hyperlink r:id="rId559" ref="O188"/>
    <hyperlink r:id="rId560" ref="P188"/>
    <hyperlink r:id="rId561" ref="Q188"/>
    <hyperlink r:id="rId562" ref="O189"/>
    <hyperlink r:id="rId563" ref="P189"/>
    <hyperlink r:id="rId564" ref="Q189"/>
    <hyperlink r:id="rId565" ref="O190"/>
    <hyperlink r:id="rId566" ref="P190"/>
    <hyperlink r:id="rId567" ref="Q190"/>
    <hyperlink r:id="rId568" ref="O191"/>
    <hyperlink r:id="rId569" ref="P191"/>
    <hyperlink r:id="rId570" ref="Q191"/>
    <hyperlink r:id="rId571" ref="O192"/>
    <hyperlink r:id="rId572" ref="P192"/>
    <hyperlink r:id="rId573" ref="Q192"/>
    <hyperlink r:id="rId574" ref="O193"/>
    <hyperlink r:id="rId575" ref="P193"/>
    <hyperlink r:id="rId576" ref="Q193"/>
    <hyperlink r:id="rId577" ref="O194"/>
    <hyperlink r:id="rId578" ref="P194"/>
    <hyperlink r:id="rId579" ref="Q194"/>
    <hyperlink r:id="rId580" ref="O195"/>
    <hyperlink r:id="rId581" ref="P195"/>
    <hyperlink r:id="rId582" ref="Q195"/>
    <hyperlink r:id="rId583" ref="O196"/>
    <hyperlink r:id="rId584" ref="P196"/>
    <hyperlink r:id="rId585" ref="Q196"/>
    <hyperlink r:id="rId586" ref="O197"/>
    <hyperlink r:id="rId587" ref="P197"/>
    <hyperlink r:id="rId588" ref="Q197"/>
    <hyperlink r:id="rId589" ref="O198"/>
    <hyperlink r:id="rId590" ref="P198"/>
    <hyperlink r:id="rId591" ref="Q198"/>
    <hyperlink r:id="rId592" ref="O199"/>
    <hyperlink r:id="rId593" ref="P199"/>
    <hyperlink r:id="rId594" ref="Q199"/>
    <hyperlink r:id="rId595" ref="O200"/>
    <hyperlink r:id="rId596" ref="P200"/>
    <hyperlink r:id="rId597" ref="Q200"/>
    <hyperlink r:id="rId598" ref="O201"/>
    <hyperlink r:id="rId599" ref="P201"/>
    <hyperlink r:id="rId600" ref="Q201"/>
    <hyperlink r:id="rId601" ref="O202"/>
    <hyperlink r:id="rId602" ref="P202"/>
    <hyperlink r:id="rId603" ref="Q202"/>
    <hyperlink r:id="rId604" ref="O203"/>
    <hyperlink r:id="rId605" ref="P203"/>
    <hyperlink r:id="rId606" ref="Q203"/>
    <hyperlink r:id="rId607" ref="O204"/>
    <hyperlink r:id="rId608" ref="P204"/>
    <hyperlink r:id="rId609" ref="Q204"/>
    <hyperlink r:id="rId610" ref="O205"/>
    <hyperlink r:id="rId611" ref="P205"/>
    <hyperlink r:id="rId612" ref="Q205"/>
    <hyperlink r:id="rId613" ref="O206"/>
    <hyperlink r:id="rId614" ref="P206"/>
    <hyperlink r:id="rId615" ref="Q206"/>
    <hyperlink r:id="rId616" ref="O207"/>
    <hyperlink r:id="rId617" ref="P207"/>
    <hyperlink r:id="rId618" ref="Q207"/>
    <hyperlink r:id="rId619" ref="O208"/>
    <hyperlink r:id="rId620" ref="P208"/>
    <hyperlink r:id="rId621" ref="Q208"/>
    <hyperlink r:id="rId622" ref="O209"/>
    <hyperlink r:id="rId623" ref="P209"/>
    <hyperlink r:id="rId624" ref="Q209"/>
    <hyperlink r:id="rId625" ref="O210"/>
    <hyperlink r:id="rId626" ref="P210"/>
    <hyperlink r:id="rId627" ref="Q210"/>
    <hyperlink r:id="rId628" ref="O211"/>
    <hyperlink r:id="rId629" ref="P211"/>
    <hyperlink r:id="rId630" ref="Q211"/>
    <hyperlink r:id="rId631" ref="O212"/>
    <hyperlink r:id="rId632" ref="P212"/>
    <hyperlink r:id="rId633" ref="Q212"/>
    <hyperlink r:id="rId634" ref="O213"/>
    <hyperlink r:id="rId635" ref="P213"/>
    <hyperlink r:id="rId636" ref="Q213"/>
    <hyperlink r:id="rId637" ref="O214"/>
    <hyperlink r:id="rId638" ref="P214"/>
    <hyperlink r:id="rId639" ref="Q214"/>
    <hyperlink r:id="rId640" ref="O215"/>
    <hyperlink r:id="rId641" ref="P215"/>
    <hyperlink r:id="rId642" ref="Q215"/>
    <hyperlink r:id="rId643" ref="O216"/>
    <hyperlink r:id="rId644" ref="P216"/>
    <hyperlink r:id="rId645" ref="Q216"/>
    <hyperlink r:id="rId646" ref="O217"/>
    <hyperlink r:id="rId647" ref="P217"/>
    <hyperlink r:id="rId648" ref="Q217"/>
    <hyperlink r:id="rId649" ref="O218"/>
    <hyperlink r:id="rId650" ref="P218"/>
    <hyperlink r:id="rId651" ref="Q218"/>
    <hyperlink r:id="rId652" ref="O219"/>
    <hyperlink r:id="rId653" ref="P219"/>
    <hyperlink r:id="rId654" ref="Q219"/>
    <hyperlink r:id="rId655" ref="O220"/>
    <hyperlink r:id="rId656" ref="P220"/>
    <hyperlink r:id="rId657" ref="Q220"/>
    <hyperlink r:id="rId658" ref="O221"/>
    <hyperlink r:id="rId659" ref="P221"/>
    <hyperlink r:id="rId660" ref="Q221"/>
    <hyperlink r:id="rId661" ref="O222"/>
    <hyperlink r:id="rId662" ref="P222"/>
    <hyperlink r:id="rId663" ref="Q222"/>
    <hyperlink r:id="rId664" ref="O223"/>
    <hyperlink r:id="rId665" ref="P223"/>
    <hyperlink r:id="rId666" ref="Q223"/>
    <hyperlink r:id="rId667" ref="O224"/>
    <hyperlink r:id="rId668" ref="P224"/>
    <hyperlink r:id="rId669" ref="Q224"/>
    <hyperlink r:id="rId670" ref="O225"/>
    <hyperlink r:id="rId671" ref="P225"/>
    <hyperlink r:id="rId672" ref="Q225"/>
    <hyperlink r:id="rId673" ref="O226"/>
    <hyperlink r:id="rId674" ref="P226"/>
    <hyperlink r:id="rId675" ref="Q226"/>
    <hyperlink r:id="rId676" ref="O227"/>
    <hyperlink r:id="rId677" ref="P227"/>
    <hyperlink r:id="rId678" ref="Q227"/>
    <hyperlink r:id="rId679" ref="O228"/>
    <hyperlink r:id="rId680" ref="P228"/>
    <hyperlink r:id="rId681" ref="Q228"/>
    <hyperlink r:id="rId682" ref="O229"/>
    <hyperlink r:id="rId683" ref="P229"/>
    <hyperlink r:id="rId684" ref="Q229"/>
    <hyperlink r:id="rId685" ref="O230"/>
    <hyperlink r:id="rId686" ref="P230"/>
    <hyperlink r:id="rId687" ref="Q230"/>
    <hyperlink r:id="rId688" ref="O231"/>
    <hyperlink r:id="rId689" ref="P231"/>
    <hyperlink r:id="rId690" ref="Q231"/>
    <hyperlink r:id="rId691" ref="O232"/>
    <hyperlink r:id="rId692" ref="P232"/>
    <hyperlink r:id="rId693" ref="Q232"/>
    <hyperlink r:id="rId694" ref="O233"/>
    <hyperlink r:id="rId695" ref="P233"/>
    <hyperlink r:id="rId696" ref="Q233"/>
    <hyperlink r:id="rId697" ref="O234"/>
    <hyperlink r:id="rId698" ref="P234"/>
    <hyperlink r:id="rId699" ref="Q234"/>
    <hyperlink r:id="rId700" ref="O235"/>
    <hyperlink r:id="rId701" ref="P235"/>
    <hyperlink r:id="rId702" ref="Q235"/>
    <hyperlink r:id="rId703" ref="O236"/>
    <hyperlink r:id="rId704" ref="P236"/>
    <hyperlink r:id="rId705" ref="Q236"/>
    <hyperlink r:id="rId706" ref="O237"/>
    <hyperlink r:id="rId707" ref="P237"/>
    <hyperlink r:id="rId708" ref="Q237"/>
    <hyperlink r:id="rId709" ref="O238"/>
    <hyperlink r:id="rId710" ref="P238"/>
    <hyperlink r:id="rId711" ref="Q238"/>
    <hyperlink r:id="rId712" ref="O239"/>
    <hyperlink r:id="rId713" ref="P239"/>
    <hyperlink r:id="rId714" ref="Q239"/>
    <hyperlink r:id="rId715" ref="O240"/>
    <hyperlink r:id="rId716" ref="P240"/>
    <hyperlink r:id="rId717" ref="Q240"/>
    <hyperlink r:id="rId718" ref="O241"/>
    <hyperlink r:id="rId719" ref="P241"/>
    <hyperlink r:id="rId720" ref="Q241"/>
    <hyperlink r:id="rId721" ref="O242"/>
    <hyperlink r:id="rId722" ref="P242"/>
    <hyperlink r:id="rId723" ref="Q242"/>
    <hyperlink r:id="rId724" ref="O243"/>
    <hyperlink r:id="rId725" ref="P243"/>
    <hyperlink r:id="rId726" ref="Q243"/>
    <hyperlink r:id="rId727" ref="O244"/>
    <hyperlink r:id="rId728" ref="P244"/>
    <hyperlink r:id="rId729" ref="Q244"/>
    <hyperlink r:id="rId730" ref="O245"/>
    <hyperlink r:id="rId731" ref="P245"/>
    <hyperlink r:id="rId732" ref="Q245"/>
    <hyperlink r:id="rId733" ref="O246"/>
    <hyperlink r:id="rId734" ref="P246"/>
    <hyperlink r:id="rId735" ref="Q246"/>
    <hyperlink r:id="rId736" ref="O247"/>
    <hyperlink r:id="rId737" ref="P247"/>
    <hyperlink r:id="rId738" ref="Q247"/>
    <hyperlink r:id="rId739" ref="O248"/>
    <hyperlink r:id="rId740" ref="P248"/>
    <hyperlink r:id="rId741" ref="Q248"/>
    <hyperlink r:id="rId742" ref="O249"/>
    <hyperlink r:id="rId743" ref="P249"/>
    <hyperlink r:id="rId744" ref="Q249"/>
    <hyperlink r:id="rId745" ref="O250"/>
    <hyperlink r:id="rId746" ref="P250"/>
    <hyperlink r:id="rId747" ref="Q250"/>
    <hyperlink r:id="rId748" ref="O251"/>
    <hyperlink r:id="rId749" ref="P251"/>
    <hyperlink r:id="rId750" ref="Q251"/>
    <hyperlink r:id="rId751" ref="O252"/>
    <hyperlink r:id="rId752" ref="P252"/>
    <hyperlink r:id="rId753" ref="Q252"/>
    <hyperlink r:id="rId754" ref="O253"/>
    <hyperlink r:id="rId755" ref="P253"/>
    <hyperlink r:id="rId756" ref="Q253"/>
    <hyperlink r:id="rId757" ref="O254"/>
    <hyperlink r:id="rId758" ref="P254"/>
    <hyperlink r:id="rId759" ref="Q254"/>
    <hyperlink r:id="rId760" ref="O255"/>
    <hyperlink r:id="rId761" ref="P255"/>
    <hyperlink r:id="rId762" ref="Q255"/>
    <hyperlink r:id="rId763" ref="O256"/>
    <hyperlink r:id="rId764" ref="P256"/>
    <hyperlink r:id="rId765" ref="Q256"/>
    <hyperlink r:id="rId766" ref="O257"/>
    <hyperlink r:id="rId767" ref="P257"/>
    <hyperlink r:id="rId768" ref="Q257"/>
    <hyperlink r:id="rId769" ref="O258"/>
    <hyperlink r:id="rId770" ref="P258"/>
    <hyperlink r:id="rId771" ref="Q258"/>
    <hyperlink r:id="rId772" ref="O259"/>
    <hyperlink r:id="rId773" ref="P259"/>
    <hyperlink r:id="rId774" ref="Q259"/>
    <hyperlink r:id="rId775" ref="O260"/>
    <hyperlink r:id="rId776" ref="P260"/>
    <hyperlink r:id="rId777" ref="Q260"/>
    <hyperlink r:id="rId778" ref="O261"/>
    <hyperlink r:id="rId779" ref="P261"/>
    <hyperlink r:id="rId780" ref="Q261"/>
    <hyperlink r:id="rId781" ref="O262"/>
    <hyperlink r:id="rId782" ref="P262"/>
    <hyperlink r:id="rId783" ref="Q262"/>
    <hyperlink r:id="rId784" ref="O263"/>
    <hyperlink r:id="rId785" ref="P263"/>
    <hyperlink r:id="rId786" ref="Q263"/>
    <hyperlink r:id="rId787" ref="O264"/>
    <hyperlink r:id="rId788" ref="P264"/>
    <hyperlink r:id="rId789" ref="Q264"/>
    <hyperlink r:id="rId790" ref="O265"/>
    <hyperlink r:id="rId791" ref="P265"/>
    <hyperlink r:id="rId792" ref="Q265"/>
    <hyperlink r:id="rId793" ref="O266"/>
    <hyperlink r:id="rId794" ref="P266"/>
    <hyperlink r:id="rId795" ref="Q266"/>
    <hyperlink r:id="rId796" ref="O267"/>
    <hyperlink r:id="rId797" ref="P267"/>
    <hyperlink r:id="rId798" ref="Q267"/>
    <hyperlink r:id="rId799" ref="O268"/>
    <hyperlink r:id="rId800" ref="P268"/>
    <hyperlink r:id="rId801" ref="Q268"/>
    <hyperlink r:id="rId802" ref="O269"/>
    <hyperlink r:id="rId803" ref="P269"/>
    <hyperlink r:id="rId804" ref="Q269"/>
    <hyperlink r:id="rId805" ref="O270"/>
    <hyperlink r:id="rId806" ref="P270"/>
    <hyperlink r:id="rId807" ref="Q270"/>
    <hyperlink r:id="rId808" ref="O271"/>
    <hyperlink r:id="rId809" ref="P271"/>
    <hyperlink r:id="rId810" ref="Q271"/>
    <hyperlink r:id="rId811" ref="O272"/>
    <hyperlink r:id="rId812" ref="P272"/>
    <hyperlink r:id="rId813" ref="Q272"/>
    <hyperlink r:id="rId814" ref="O273"/>
    <hyperlink r:id="rId815" ref="P273"/>
    <hyperlink r:id="rId816" ref="Q273"/>
    <hyperlink r:id="rId817" ref="O274"/>
    <hyperlink r:id="rId818" ref="P274"/>
    <hyperlink r:id="rId819" ref="Q274"/>
    <hyperlink r:id="rId820" ref="O275"/>
    <hyperlink r:id="rId821" ref="P275"/>
    <hyperlink r:id="rId822" ref="Q275"/>
    <hyperlink r:id="rId823" ref="O276"/>
    <hyperlink r:id="rId824" ref="P276"/>
    <hyperlink r:id="rId825" ref="Q276"/>
    <hyperlink r:id="rId826" ref="O277"/>
    <hyperlink r:id="rId827" ref="P277"/>
    <hyperlink r:id="rId828" ref="Q277"/>
    <hyperlink r:id="rId829" ref="O278"/>
    <hyperlink r:id="rId830" ref="P278"/>
    <hyperlink r:id="rId831" ref="Q278"/>
    <hyperlink r:id="rId832" ref="O279"/>
    <hyperlink r:id="rId833" ref="P279"/>
    <hyperlink r:id="rId834" ref="Q279"/>
    <hyperlink r:id="rId835" ref="O280"/>
    <hyperlink r:id="rId836" ref="P280"/>
    <hyperlink r:id="rId837" ref="Q280"/>
    <hyperlink r:id="rId838" ref="O281"/>
    <hyperlink r:id="rId839" ref="P281"/>
    <hyperlink r:id="rId840" ref="Q281"/>
    <hyperlink r:id="rId841" ref="O282"/>
    <hyperlink r:id="rId842" ref="P282"/>
    <hyperlink r:id="rId843" ref="Q282"/>
    <hyperlink r:id="rId844" ref="O283"/>
    <hyperlink r:id="rId845" ref="P283"/>
    <hyperlink r:id="rId846" ref="Q283"/>
    <hyperlink r:id="rId847" ref="O284"/>
    <hyperlink r:id="rId848" ref="P284"/>
    <hyperlink r:id="rId849" ref="Q284"/>
    <hyperlink r:id="rId850" ref="O285"/>
    <hyperlink r:id="rId851" ref="P285"/>
    <hyperlink r:id="rId852" ref="Q285"/>
    <hyperlink r:id="rId853" ref="O286"/>
    <hyperlink r:id="rId854" ref="P286"/>
    <hyperlink r:id="rId855" ref="Q286"/>
    <hyperlink r:id="rId856" ref="O287"/>
    <hyperlink r:id="rId857" ref="P287"/>
    <hyperlink r:id="rId858" ref="Q287"/>
    <hyperlink r:id="rId859" ref="O288"/>
    <hyperlink r:id="rId860" ref="P288"/>
    <hyperlink r:id="rId861" ref="Q288"/>
    <hyperlink r:id="rId862" ref="O289"/>
    <hyperlink r:id="rId863" ref="P289"/>
    <hyperlink r:id="rId864" ref="Q289"/>
    <hyperlink r:id="rId865" ref="O290"/>
    <hyperlink r:id="rId866" ref="P290"/>
    <hyperlink r:id="rId867" ref="Q290"/>
    <hyperlink r:id="rId868" ref="O291"/>
    <hyperlink r:id="rId869" ref="P291"/>
    <hyperlink r:id="rId870" ref="Q291"/>
    <hyperlink r:id="rId871" ref="O292"/>
    <hyperlink r:id="rId872" ref="P292"/>
    <hyperlink r:id="rId873" ref="Q292"/>
    <hyperlink r:id="rId874" ref="O293"/>
    <hyperlink r:id="rId875" ref="P293"/>
    <hyperlink r:id="rId876" ref="Q293"/>
    <hyperlink r:id="rId877" ref="O294"/>
    <hyperlink r:id="rId878" ref="P294"/>
    <hyperlink r:id="rId879" ref="Q294"/>
    <hyperlink r:id="rId880" ref="O295"/>
    <hyperlink r:id="rId881" ref="P295"/>
    <hyperlink r:id="rId882" ref="Q295"/>
    <hyperlink r:id="rId883" ref="O296"/>
    <hyperlink r:id="rId884" ref="P296"/>
    <hyperlink r:id="rId885" ref="Q296"/>
    <hyperlink r:id="rId886" ref="O297"/>
    <hyperlink r:id="rId887" ref="P297"/>
    <hyperlink r:id="rId888" ref="Q297"/>
    <hyperlink r:id="rId889" ref="O298"/>
    <hyperlink r:id="rId890" ref="P298"/>
    <hyperlink r:id="rId891" ref="Q298"/>
    <hyperlink r:id="rId892" ref="O299"/>
    <hyperlink r:id="rId893" ref="P299"/>
    <hyperlink r:id="rId894" ref="Q299"/>
    <hyperlink r:id="rId895" ref="O300"/>
    <hyperlink r:id="rId896" ref="P300"/>
    <hyperlink r:id="rId897" ref="Q300"/>
    <hyperlink r:id="rId898" ref="O301"/>
    <hyperlink r:id="rId899" ref="P301"/>
    <hyperlink r:id="rId900" ref="Q301"/>
    <hyperlink r:id="rId901" ref="O302"/>
    <hyperlink r:id="rId902" ref="P302"/>
    <hyperlink r:id="rId903" ref="Q302"/>
    <hyperlink r:id="rId904" ref="O303"/>
    <hyperlink r:id="rId905" ref="P303"/>
    <hyperlink r:id="rId906" ref="Q303"/>
    <hyperlink r:id="rId907" ref="O304"/>
    <hyperlink r:id="rId908" ref="P304"/>
    <hyperlink r:id="rId909" ref="Q304"/>
    <hyperlink r:id="rId910" ref="O305"/>
    <hyperlink r:id="rId911" ref="P305"/>
    <hyperlink r:id="rId912" ref="Q305"/>
    <hyperlink r:id="rId913" ref="O306"/>
    <hyperlink r:id="rId914" ref="P306"/>
    <hyperlink r:id="rId915" ref="Q306"/>
    <hyperlink r:id="rId916" ref="O307"/>
    <hyperlink r:id="rId917" ref="P307"/>
    <hyperlink r:id="rId918" ref="Q307"/>
    <hyperlink r:id="rId919" ref="O308"/>
    <hyperlink r:id="rId920" ref="P308"/>
    <hyperlink r:id="rId921" ref="Q308"/>
    <hyperlink r:id="rId922" ref="O309"/>
    <hyperlink r:id="rId923" ref="P309"/>
    <hyperlink r:id="rId924" ref="Q309"/>
    <hyperlink r:id="rId925" ref="O310"/>
    <hyperlink r:id="rId926" ref="P310"/>
    <hyperlink r:id="rId927" ref="Q310"/>
    <hyperlink r:id="rId928" ref="O311"/>
    <hyperlink r:id="rId929" ref="P311"/>
    <hyperlink r:id="rId930" ref="Q311"/>
    <hyperlink r:id="rId931" ref="O312"/>
    <hyperlink r:id="rId932" ref="P312"/>
    <hyperlink r:id="rId933" ref="Q312"/>
    <hyperlink r:id="rId934" ref="O313"/>
    <hyperlink r:id="rId935" ref="P313"/>
    <hyperlink r:id="rId936" ref="Q313"/>
    <hyperlink r:id="rId937" ref="O314"/>
    <hyperlink r:id="rId938" ref="P314"/>
    <hyperlink r:id="rId939" ref="Q314"/>
    <hyperlink r:id="rId940" ref="O315"/>
    <hyperlink r:id="rId941" ref="P315"/>
    <hyperlink r:id="rId942" ref="Q315"/>
    <hyperlink r:id="rId943" ref="O316"/>
    <hyperlink r:id="rId944" ref="P316"/>
    <hyperlink r:id="rId945" ref="Q316"/>
    <hyperlink r:id="rId946" ref="O317"/>
    <hyperlink r:id="rId947" ref="P317"/>
    <hyperlink r:id="rId948" ref="Q317"/>
    <hyperlink r:id="rId949" ref="O318"/>
    <hyperlink r:id="rId950" ref="P318"/>
    <hyperlink r:id="rId951" ref="Q318"/>
    <hyperlink r:id="rId952" ref="O319"/>
    <hyperlink r:id="rId953" ref="P319"/>
    <hyperlink r:id="rId954" ref="Q319"/>
    <hyperlink r:id="rId955" ref="O320"/>
    <hyperlink r:id="rId956" ref="P320"/>
    <hyperlink r:id="rId957" ref="Q320"/>
    <hyperlink r:id="rId958" ref="O321"/>
    <hyperlink r:id="rId959" ref="P321"/>
    <hyperlink r:id="rId960" ref="Q321"/>
    <hyperlink r:id="rId961" ref="O322"/>
    <hyperlink r:id="rId962" ref="P322"/>
    <hyperlink r:id="rId963" ref="Q322"/>
    <hyperlink r:id="rId964" ref="O323"/>
    <hyperlink r:id="rId965" ref="P323"/>
    <hyperlink r:id="rId966" ref="Q323"/>
    <hyperlink r:id="rId967" ref="O324"/>
    <hyperlink r:id="rId968" ref="P324"/>
    <hyperlink r:id="rId969" ref="Q324"/>
    <hyperlink r:id="rId970" ref="O325"/>
    <hyperlink r:id="rId971" ref="P325"/>
    <hyperlink r:id="rId972" ref="Q325"/>
    <hyperlink r:id="rId973" ref="O326"/>
    <hyperlink r:id="rId974" ref="P326"/>
    <hyperlink r:id="rId975" ref="Q326"/>
    <hyperlink r:id="rId976" ref="O327"/>
    <hyperlink r:id="rId977" ref="P327"/>
    <hyperlink r:id="rId978" ref="Q327"/>
    <hyperlink r:id="rId979" ref="O328"/>
    <hyperlink r:id="rId980" ref="P328"/>
    <hyperlink r:id="rId981" ref="Q328"/>
    <hyperlink r:id="rId982" ref="O329"/>
    <hyperlink r:id="rId983" ref="P329"/>
    <hyperlink r:id="rId984" ref="Q329"/>
    <hyperlink r:id="rId985" ref="O330"/>
    <hyperlink r:id="rId986" ref="P330"/>
    <hyperlink r:id="rId987" ref="Q330"/>
    <hyperlink r:id="rId988" ref="O331"/>
    <hyperlink r:id="rId989" ref="P331"/>
    <hyperlink r:id="rId990" ref="Q331"/>
    <hyperlink r:id="rId991" ref="O332"/>
    <hyperlink r:id="rId992" ref="P332"/>
    <hyperlink r:id="rId993" ref="Q332"/>
    <hyperlink r:id="rId994" ref="O333"/>
    <hyperlink r:id="rId995" ref="P333"/>
    <hyperlink r:id="rId996" ref="Q333"/>
    <hyperlink r:id="rId997" ref="O334"/>
    <hyperlink r:id="rId998" ref="P334"/>
    <hyperlink r:id="rId999" ref="Q334"/>
    <hyperlink r:id="rId1000" ref="O335"/>
    <hyperlink r:id="rId1001" ref="P335"/>
    <hyperlink r:id="rId1002" ref="Q335"/>
    <hyperlink r:id="rId1003" ref="O336"/>
    <hyperlink r:id="rId1004" ref="P336"/>
    <hyperlink r:id="rId1005" ref="Q336"/>
    <hyperlink r:id="rId1006" ref="O337"/>
    <hyperlink r:id="rId1007" ref="P337"/>
    <hyperlink r:id="rId1008" ref="Q337"/>
    <hyperlink r:id="rId1009" ref="O338"/>
    <hyperlink r:id="rId1010" ref="P338"/>
    <hyperlink r:id="rId1011" ref="Q338"/>
    <hyperlink r:id="rId1012" ref="O339"/>
    <hyperlink r:id="rId1013" ref="P339"/>
    <hyperlink r:id="rId1014" ref="Q339"/>
    <hyperlink r:id="rId1015" ref="O340"/>
    <hyperlink r:id="rId1016" ref="P340"/>
    <hyperlink r:id="rId1017" ref="Q340"/>
    <hyperlink r:id="rId1018" ref="O341"/>
    <hyperlink r:id="rId1019" ref="P341"/>
    <hyperlink r:id="rId1020" ref="Q341"/>
    <hyperlink r:id="rId1021" ref="O342"/>
    <hyperlink r:id="rId1022" ref="P342"/>
    <hyperlink r:id="rId1023" ref="Q342"/>
    <hyperlink r:id="rId1024" ref="O343"/>
    <hyperlink r:id="rId1025" ref="P343"/>
    <hyperlink r:id="rId1026" ref="Q343"/>
    <hyperlink r:id="rId1027" ref="O344"/>
    <hyperlink r:id="rId1028" ref="P344"/>
    <hyperlink r:id="rId1029" ref="Q344"/>
    <hyperlink r:id="rId1030" ref="O345"/>
    <hyperlink r:id="rId1031" ref="P345"/>
    <hyperlink r:id="rId1032" ref="Q345"/>
    <hyperlink r:id="rId1033" ref="O346"/>
    <hyperlink r:id="rId1034" ref="P346"/>
    <hyperlink r:id="rId1035" ref="Q346"/>
    <hyperlink r:id="rId1036" ref="O347"/>
    <hyperlink r:id="rId1037" ref="P347"/>
    <hyperlink r:id="rId1038" ref="Q347"/>
    <hyperlink r:id="rId1039" ref="O348"/>
    <hyperlink r:id="rId1040" ref="P348"/>
    <hyperlink r:id="rId1041" ref="Q348"/>
    <hyperlink r:id="rId1042" ref="O349"/>
    <hyperlink r:id="rId1043" ref="P349"/>
    <hyperlink r:id="rId1044" ref="Q349"/>
    <hyperlink r:id="rId1045" ref="O350"/>
    <hyperlink r:id="rId1046" ref="P350"/>
    <hyperlink r:id="rId1047" ref="Q350"/>
    <hyperlink r:id="rId1048" ref="O351"/>
    <hyperlink r:id="rId1049" ref="P351"/>
    <hyperlink r:id="rId1050" ref="Q351"/>
    <hyperlink r:id="rId1051" ref="O352"/>
    <hyperlink r:id="rId1052" ref="P352"/>
    <hyperlink r:id="rId1053" ref="Q352"/>
    <hyperlink r:id="rId1054" ref="O353"/>
    <hyperlink r:id="rId1055" ref="P353"/>
    <hyperlink r:id="rId1056" ref="Q353"/>
    <hyperlink r:id="rId1057" ref="O354"/>
    <hyperlink r:id="rId1058" ref="P354"/>
    <hyperlink r:id="rId1059" ref="Q354"/>
    <hyperlink r:id="rId1060" ref="O355"/>
    <hyperlink r:id="rId1061" ref="P355"/>
    <hyperlink r:id="rId1062" ref="Q355"/>
    <hyperlink r:id="rId1063" ref="O356"/>
    <hyperlink r:id="rId1064" ref="P356"/>
    <hyperlink r:id="rId1065" ref="Q356"/>
    <hyperlink r:id="rId1066" ref="O357"/>
    <hyperlink r:id="rId1067" ref="P357"/>
    <hyperlink r:id="rId1068" ref="Q357"/>
    <hyperlink r:id="rId1069" ref="O358"/>
    <hyperlink r:id="rId1070" ref="P358"/>
    <hyperlink r:id="rId1071" ref="Q358"/>
    <hyperlink r:id="rId1072" ref="O359"/>
    <hyperlink r:id="rId1073" ref="P359"/>
    <hyperlink r:id="rId1074" ref="Q359"/>
    <hyperlink r:id="rId1075" ref="O360"/>
    <hyperlink r:id="rId1076" ref="P360"/>
    <hyperlink r:id="rId1077" ref="Q360"/>
    <hyperlink r:id="rId1078" ref="O361"/>
    <hyperlink r:id="rId1079" ref="P361"/>
    <hyperlink r:id="rId1080" ref="Q361"/>
    <hyperlink r:id="rId1081" ref="O362"/>
    <hyperlink r:id="rId1082" ref="P362"/>
    <hyperlink r:id="rId1083" ref="Q362"/>
    <hyperlink r:id="rId1084" ref="O363"/>
    <hyperlink r:id="rId1085" ref="P363"/>
    <hyperlink r:id="rId1086" ref="Q363"/>
    <hyperlink r:id="rId1087" ref="O364"/>
    <hyperlink r:id="rId1088" ref="P364"/>
    <hyperlink r:id="rId1089" ref="Q364"/>
    <hyperlink r:id="rId1090" ref="O365"/>
    <hyperlink r:id="rId1091" ref="P365"/>
    <hyperlink r:id="rId1092" ref="Q365"/>
    <hyperlink r:id="rId1093" ref="O366"/>
    <hyperlink r:id="rId1094" ref="P366"/>
    <hyperlink r:id="rId1095" ref="Q366"/>
    <hyperlink r:id="rId1096" ref="O367"/>
    <hyperlink r:id="rId1097" ref="P367"/>
    <hyperlink r:id="rId1098" ref="Q367"/>
    <hyperlink r:id="rId1099" ref="O368"/>
    <hyperlink r:id="rId1100" ref="P368"/>
    <hyperlink r:id="rId1101" ref="Q368"/>
    <hyperlink r:id="rId1102" ref="O369"/>
    <hyperlink r:id="rId1103" ref="P369"/>
    <hyperlink r:id="rId1104" ref="Q369"/>
    <hyperlink r:id="rId1105" ref="O370"/>
    <hyperlink r:id="rId1106" ref="P370"/>
    <hyperlink r:id="rId1107" ref="Q370"/>
    <hyperlink r:id="rId1108" ref="O371"/>
    <hyperlink r:id="rId1109" ref="P371"/>
    <hyperlink r:id="rId1110" ref="Q371"/>
    <hyperlink r:id="rId1111" ref="O372"/>
    <hyperlink r:id="rId1112" ref="P372"/>
    <hyperlink r:id="rId1113" ref="Q372"/>
    <hyperlink r:id="rId1114" ref="O373"/>
    <hyperlink r:id="rId1115" ref="P373"/>
    <hyperlink r:id="rId1116" ref="Q373"/>
    <hyperlink r:id="rId1117" ref="O374"/>
    <hyperlink r:id="rId1118" ref="P374"/>
    <hyperlink r:id="rId1119" ref="Q374"/>
    <hyperlink r:id="rId1120" ref="O375"/>
    <hyperlink r:id="rId1121" ref="P375"/>
    <hyperlink r:id="rId1122" ref="Q375"/>
    <hyperlink r:id="rId1123" ref="O376"/>
    <hyperlink r:id="rId1124" ref="P376"/>
    <hyperlink r:id="rId1125" ref="Q376"/>
    <hyperlink r:id="rId1126" ref="O377"/>
    <hyperlink r:id="rId1127" ref="P377"/>
    <hyperlink r:id="rId1128" ref="Q377"/>
    <hyperlink r:id="rId1129" ref="O378"/>
    <hyperlink r:id="rId1130" ref="P378"/>
    <hyperlink r:id="rId1131" ref="Q378"/>
    <hyperlink r:id="rId1132" ref="O379"/>
    <hyperlink r:id="rId1133" ref="P379"/>
    <hyperlink r:id="rId1134" ref="Q379"/>
    <hyperlink r:id="rId1135" ref="O380"/>
    <hyperlink r:id="rId1136" ref="P380"/>
    <hyperlink r:id="rId1137" ref="Q380"/>
    <hyperlink r:id="rId1138" ref="O381"/>
    <hyperlink r:id="rId1139" ref="P381"/>
    <hyperlink r:id="rId1140" ref="Q381"/>
    <hyperlink r:id="rId1141" ref="O382"/>
    <hyperlink r:id="rId1142" ref="P382"/>
    <hyperlink r:id="rId1143" ref="Q382"/>
    <hyperlink r:id="rId1144" ref="O383"/>
    <hyperlink r:id="rId1145" ref="P383"/>
    <hyperlink r:id="rId1146" ref="Q383"/>
    <hyperlink r:id="rId1147" ref="O384"/>
    <hyperlink r:id="rId1148" ref="P384"/>
    <hyperlink r:id="rId1149" ref="Q384"/>
    <hyperlink r:id="rId1150" ref="O385"/>
    <hyperlink r:id="rId1151" ref="P385"/>
    <hyperlink r:id="rId1152" ref="Q385"/>
    <hyperlink r:id="rId1153" ref="O386"/>
    <hyperlink r:id="rId1154" ref="P386"/>
    <hyperlink r:id="rId1155" ref="Q386"/>
    <hyperlink r:id="rId1156" ref="O387"/>
    <hyperlink r:id="rId1157" ref="P387"/>
    <hyperlink r:id="rId1158" ref="Q387"/>
    <hyperlink r:id="rId1159" ref="O388"/>
    <hyperlink r:id="rId1160" ref="P388"/>
    <hyperlink r:id="rId1161" ref="Q388"/>
    <hyperlink r:id="rId1162" ref="O389"/>
    <hyperlink r:id="rId1163" ref="P389"/>
    <hyperlink r:id="rId1164" ref="Q389"/>
    <hyperlink r:id="rId1165" ref="O390"/>
    <hyperlink r:id="rId1166" ref="P390"/>
    <hyperlink r:id="rId1167" ref="Q390"/>
    <hyperlink r:id="rId1168" ref="O391"/>
    <hyperlink r:id="rId1169" ref="P391"/>
    <hyperlink r:id="rId1170" ref="Q391"/>
    <hyperlink r:id="rId1171" ref="O392"/>
    <hyperlink r:id="rId1172" ref="P392"/>
    <hyperlink r:id="rId1173" ref="Q392"/>
    <hyperlink r:id="rId1174" ref="O393"/>
    <hyperlink r:id="rId1175" ref="P393"/>
    <hyperlink r:id="rId1176" ref="Q393"/>
    <hyperlink r:id="rId1177" ref="O394"/>
    <hyperlink r:id="rId1178" ref="P394"/>
    <hyperlink r:id="rId1179" ref="Q394"/>
    <hyperlink r:id="rId1180" ref="O395"/>
    <hyperlink r:id="rId1181" ref="P395"/>
    <hyperlink r:id="rId1182" ref="Q395"/>
    <hyperlink r:id="rId1183" ref="O396"/>
    <hyperlink r:id="rId1184" ref="P396"/>
    <hyperlink r:id="rId1185" ref="Q396"/>
    <hyperlink r:id="rId1186" ref="O397"/>
    <hyperlink r:id="rId1187" ref="P397"/>
    <hyperlink r:id="rId1188" ref="Q397"/>
    <hyperlink r:id="rId1189" ref="O398"/>
    <hyperlink r:id="rId1190" ref="P398"/>
    <hyperlink r:id="rId1191" ref="Q398"/>
    <hyperlink r:id="rId1192" ref="O399"/>
    <hyperlink r:id="rId1193" ref="P399"/>
    <hyperlink r:id="rId1194" ref="Q399"/>
    <hyperlink r:id="rId1195" ref="O400"/>
    <hyperlink r:id="rId1196" ref="P400"/>
    <hyperlink r:id="rId1197" ref="Q400"/>
    <hyperlink r:id="rId1198" ref="O401"/>
    <hyperlink r:id="rId1199" ref="P401"/>
    <hyperlink r:id="rId1200" ref="Q401"/>
    <hyperlink r:id="rId1201" ref="O402"/>
    <hyperlink r:id="rId1202" ref="P402"/>
    <hyperlink r:id="rId1203" ref="Q402"/>
    <hyperlink r:id="rId1204" ref="O403"/>
    <hyperlink r:id="rId1205" ref="P403"/>
    <hyperlink r:id="rId1206" ref="Q403"/>
    <hyperlink r:id="rId1207" ref="O404"/>
    <hyperlink r:id="rId1208" ref="P404"/>
    <hyperlink r:id="rId1209" ref="Q404"/>
    <hyperlink r:id="rId1210" ref="O405"/>
    <hyperlink r:id="rId1211" ref="P405"/>
    <hyperlink r:id="rId1212" ref="Q405"/>
    <hyperlink r:id="rId1213" ref="O406"/>
    <hyperlink r:id="rId1214" ref="P406"/>
    <hyperlink r:id="rId1215" ref="Q406"/>
    <hyperlink r:id="rId1216" ref="O407"/>
    <hyperlink r:id="rId1217" ref="P407"/>
    <hyperlink r:id="rId1218" ref="Q407"/>
    <hyperlink r:id="rId1219" ref="O408"/>
    <hyperlink r:id="rId1220" ref="P408"/>
    <hyperlink r:id="rId1221" ref="Q408"/>
    <hyperlink r:id="rId1222" ref="O409"/>
    <hyperlink r:id="rId1223" ref="P409"/>
    <hyperlink r:id="rId1224" ref="Q409"/>
    <hyperlink r:id="rId1225" ref="O410"/>
    <hyperlink r:id="rId1226" ref="P410"/>
    <hyperlink r:id="rId1227" ref="Q410"/>
    <hyperlink r:id="rId1228" ref="O411"/>
    <hyperlink r:id="rId1229" ref="P411"/>
    <hyperlink r:id="rId1230" ref="Q411"/>
    <hyperlink r:id="rId1231" ref="O412"/>
    <hyperlink r:id="rId1232" ref="P412"/>
    <hyperlink r:id="rId1233" ref="Q412"/>
    <hyperlink r:id="rId1234" ref="O413"/>
    <hyperlink r:id="rId1235" ref="P413"/>
    <hyperlink r:id="rId1236" ref="Q413"/>
    <hyperlink r:id="rId1237" ref="O414"/>
    <hyperlink r:id="rId1238" ref="P414"/>
    <hyperlink r:id="rId1239" ref="Q414"/>
    <hyperlink r:id="rId1240" ref="O415"/>
    <hyperlink r:id="rId1241" ref="P415"/>
    <hyperlink r:id="rId1242" ref="Q415"/>
    <hyperlink r:id="rId1243" ref="O416"/>
    <hyperlink r:id="rId1244" ref="P416"/>
    <hyperlink r:id="rId1245" ref="Q416"/>
    <hyperlink r:id="rId1246" ref="O417"/>
    <hyperlink r:id="rId1247" ref="P417"/>
    <hyperlink r:id="rId1248" ref="Q417"/>
    <hyperlink r:id="rId1249" ref="O418"/>
    <hyperlink r:id="rId1250" ref="P418"/>
    <hyperlink r:id="rId1251" ref="Q418"/>
    <hyperlink r:id="rId1252" ref="O419"/>
    <hyperlink r:id="rId1253" ref="P419"/>
    <hyperlink r:id="rId1254" ref="Q419"/>
    <hyperlink r:id="rId1255" ref="O420"/>
    <hyperlink r:id="rId1256" ref="P420"/>
    <hyperlink r:id="rId1257" ref="Q420"/>
    <hyperlink r:id="rId1258" ref="O421"/>
    <hyperlink r:id="rId1259" ref="P421"/>
    <hyperlink r:id="rId1260" ref="Q421"/>
    <hyperlink r:id="rId1261" ref="O422"/>
    <hyperlink r:id="rId1262" ref="P422"/>
    <hyperlink r:id="rId1263" ref="Q422"/>
    <hyperlink r:id="rId1264" ref="O423"/>
    <hyperlink r:id="rId1265" ref="P423"/>
    <hyperlink r:id="rId1266" ref="Q423"/>
    <hyperlink r:id="rId1267" ref="O424"/>
    <hyperlink r:id="rId1268" ref="P424"/>
    <hyperlink r:id="rId1269" ref="Q424"/>
    <hyperlink r:id="rId1270" ref="O425"/>
    <hyperlink r:id="rId1271" ref="P425"/>
    <hyperlink r:id="rId1272" ref="Q425"/>
    <hyperlink r:id="rId1273" ref="O426"/>
    <hyperlink r:id="rId1274" ref="P426"/>
    <hyperlink r:id="rId1275" ref="Q426"/>
    <hyperlink r:id="rId1276" ref="O427"/>
    <hyperlink r:id="rId1277" ref="P427"/>
    <hyperlink r:id="rId1278" ref="Q427"/>
    <hyperlink r:id="rId1279" ref="O428"/>
    <hyperlink r:id="rId1280" ref="P428"/>
    <hyperlink r:id="rId1281" ref="Q428"/>
    <hyperlink r:id="rId1282" ref="O429"/>
    <hyperlink r:id="rId1283" ref="P429"/>
    <hyperlink r:id="rId1284" ref="Q429"/>
    <hyperlink r:id="rId1285" ref="O430"/>
    <hyperlink r:id="rId1286" ref="P430"/>
    <hyperlink r:id="rId1287" ref="Q430"/>
    <hyperlink r:id="rId1288" ref="O431"/>
    <hyperlink r:id="rId1289" ref="P431"/>
    <hyperlink r:id="rId1290" ref="Q431"/>
    <hyperlink r:id="rId1291" ref="O432"/>
    <hyperlink r:id="rId1292" ref="P432"/>
    <hyperlink r:id="rId1293" ref="Q432"/>
    <hyperlink r:id="rId1294" ref="O433"/>
    <hyperlink r:id="rId1295" ref="P433"/>
    <hyperlink r:id="rId1296" ref="Q433"/>
    <hyperlink r:id="rId1297" ref="O434"/>
    <hyperlink r:id="rId1298" ref="P434"/>
    <hyperlink r:id="rId1299" ref="Q434"/>
    <hyperlink r:id="rId1300" ref="O435"/>
    <hyperlink r:id="rId1301" ref="P435"/>
    <hyperlink r:id="rId1302" ref="Q435"/>
    <hyperlink r:id="rId1303" ref="O436"/>
    <hyperlink r:id="rId1304" ref="P436"/>
    <hyperlink r:id="rId1305" ref="Q436"/>
    <hyperlink r:id="rId1306" ref="O437"/>
    <hyperlink r:id="rId1307" ref="P437"/>
    <hyperlink r:id="rId1308" ref="Q437"/>
    <hyperlink r:id="rId1309" ref="O438"/>
    <hyperlink r:id="rId1310" ref="P438"/>
    <hyperlink r:id="rId1311" ref="Q438"/>
    <hyperlink r:id="rId1312" ref="O439"/>
    <hyperlink r:id="rId1313" ref="P439"/>
    <hyperlink r:id="rId1314" ref="Q439"/>
    <hyperlink r:id="rId1315" ref="O440"/>
    <hyperlink r:id="rId1316" ref="P440"/>
    <hyperlink r:id="rId1317" ref="Q440"/>
    <hyperlink r:id="rId1318" ref="O441"/>
    <hyperlink r:id="rId1319" ref="P441"/>
    <hyperlink r:id="rId1320" ref="Q441"/>
    <hyperlink r:id="rId1321" ref="O442"/>
    <hyperlink r:id="rId1322" ref="P442"/>
    <hyperlink r:id="rId1323" ref="Q442"/>
    <hyperlink r:id="rId1324" ref="O443"/>
    <hyperlink r:id="rId1325" ref="P443"/>
    <hyperlink r:id="rId1326" ref="Q443"/>
    <hyperlink r:id="rId1327" ref="O444"/>
    <hyperlink r:id="rId1328" ref="P444"/>
    <hyperlink r:id="rId1329" ref="Q444"/>
    <hyperlink r:id="rId1330" ref="O445"/>
    <hyperlink r:id="rId1331" ref="P445"/>
    <hyperlink r:id="rId1332" ref="Q445"/>
    <hyperlink r:id="rId1333" ref="O446"/>
    <hyperlink r:id="rId1334" ref="P446"/>
    <hyperlink r:id="rId1335" ref="Q446"/>
    <hyperlink r:id="rId1336" ref="O447"/>
    <hyperlink r:id="rId1337" ref="P447"/>
    <hyperlink r:id="rId1338" ref="Q447"/>
    <hyperlink r:id="rId1339" ref="O448"/>
    <hyperlink r:id="rId1340" ref="P448"/>
    <hyperlink r:id="rId1341" ref="Q448"/>
    <hyperlink r:id="rId1342" ref="O449"/>
    <hyperlink r:id="rId1343" ref="P449"/>
    <hyperlink r:id="rId1344" ref="Q449"/>
    <hyperlink r:id="rId1345" ref="O450"/>
    <hyperlink r:id="rId1346" ref="P450"/>
    <hyperlink r:id="rId1347" ref="Q450"/>
    <hyperlink r:id="rId1348" ref="O451"/>
    <hyperlink r:id="rId1349" ref="P451"/>
    <hyperlink r:id="rId1350" ref="Q451"/>
    <hyperlink r:id="rId1351" ref="O452"/>
    <hyperlink r:id="rId1352" ref="P452"/>
    <hyperlink r:id="rId1353" ref="Q452"/>
    <hyperlink r:id="rId1354" ref="O453"/>
    <hyperlink r:id="rId1355" ref="P453"/>
    <hyperlink r:id="rId1356" ref="Q453"/>
    <hyperlink r:id="rId1357" ref="O454"/>
    <hyperlink r:id="rId1358" ref="P454"/>
    <hyperlink r:id="rId1359" ref="Q454"/>
    <hyperlink r:id="rId1360" ref="O455"/>
    <hyperlink r:id="rId1361" ref="P455"/>
    <hyperlink r:id="rId1362" ref="Q455"/>
    <hyperlink r:id="rId1363" ref="O456"/>
    <hyperlink r:id="rId1364" ref="P456"/>
    <hyperlink r:id="rId1365" ref="Q456"/>
    <hyperlink r:id="rId1366" ref="O457"/>
    <hyperlink r:id="rId1367" ref="P457"/>
    <hyperlink r:id="rId1368" ref="Q457"/>
    <hyperlink r:id="rId1369" ref="O458"/>
    <hyperlink r:id="rId1370" ref="P458"/>
    <hyperlink r:id="rId1371" ref="Q458"/>
    <hyperlink r:id="rId1372" ref="O459"/>
    <hyperlink r:id="rId1373" ref="P459"/>
    <hyperlink r:id="rId1374" ref="Q459"/>
    <hyperlink r:id="rId1375" ref="O460"/>
    <hyperlink r:id="rId1376" ref="P460"/>
    <hyperlink r:id="rId1377" ref="Q460"/>
    <hyperlink r:id="rId1378" ref="O461"/>
    <hyperlink r:id="rId1379" ref="P461"/>
    <hyperlink r:id="rId1380" ref="Q461"/>
    <hyperlink r:id="rId1381" ref="O462"/>
    <hyperlink r:id="rId1382" ref="P462"/>
    <hyperlink r:id="rId1383" ref="Q462"/>
    <hyperlink r:id="rId1384" ref="O463"/>
    <hyperlink r:id="rId1385" ref="P463"/>
    <hyperlink r:id="rId1386" ref="Q463"/>
    <hyperlink r:id="rId1387" ref="O464"/>
    <hyperlink r:id="rId1388" ref="P464"/>
    <hyperlink r:id="rId1389" ref="Q464"/>
    <hyperlink r:id="rId1390" ref="O465"/>
    <hyperlink r:id="rId1391" ref="P465"/>
    <hyperlink r:id="rId1392" ref="Q465"/>
    <hyperlink r:id="rId1393" ref="O466"/>
    <hyperlink r:id="rId1394" ref="P466"/>
    <hyperlink r:id="rId1395" ref="Q466"/>
    <hyperlink r:id="rId1396" ref="O467"/>
    <hyperlink r:id="rId1397" ref="P467"/>
    <hyperlink r:id="rId1398" ref="Q467"/>
    <hyperlink r:id="rId1399" ref="O468"/>
    <hyperlink r:id="rId1400" ref="P468"/>
    <hyperlink r:id="rId1401" ref="Q468"/>
    <hyperlink r:id="rId1402" ref="O469"/>
    <hyperlink r:id="rId1403" ref="P469"/>
    <hyperlink r:id="rId1404" ref="Q469"/>
    <hyperlink r:id="rId1405" ref="O470"/>
    <hyperlink r:id="rId1406" ref="P470"/>
    <hyperlink r:id="rId1407" ref="Q470"/>
    <hyperlink r:id="rId1408" ref="O471"/>
    <hyperlink r:id="rId1409" ref="P471"/>
    <hyperlink r:id="rId1410" ref="Q471"/>
    <hyperlink r:id="rId1411" ref="O472"/>
    <hyperlink r:id="rId1412" ref="P472"/>
    <hyperlink r:id="rId1413" ref="Q472"/>
    <hyperlink r:id="rId1414" ref="O473"/>
    <hyperlink r:id="rId1415" ref="P473"/>
    <hyperlink r:id="rId1416" ref="Q473"/>
    <hyperlink r:id="rId1417" ref="O474"/>
    <hyperlink r:id="rId1418" ref="P474"/>
    <hyperlink r:id="rId1419" ref="Q474"/>
    <hyperlink r:id="rId1420" ref="O475"/>
    <hyperlink r:id="rId1421" ref="P475"/>
    <hyperlink r:id="rId1422" ref="Q475"/>
    <hyperlink r:id="rId1423" ref="O476"/>
    <hyperlink r:id="rId1424" ref="P476"/>
    <hyperlink r:id="rId1425" ref="Q476"/>
    <hyperlink r:id="rId1426" ref="O477"/>
    <hyperlink r:id="rId1427" ref="P477"/>
    <hyperlink r:id="rId1428" ref="Q477"/>
    <hyperlink r:id="rId1429" ref="O478"/>
    <hyperlink r:id="rId1430" ref="P478"/>
    <hyperlink r:id="rId1431" ref="Q478"/>
    <hyperlink r:id="rId1432" ref="O479"/>
    <hyperlink r:id="rId1433" ref="P479"/>
    <hyperlink r:id="rId1434" ref="Q479"/>
    <hyperlink r:id="rId1435" ref="O480"/>
    <hyperlink r:id="rId1436" ref="P480"/>
    <hyperlink r:id="rId1437" ref="Q480"/>
    <hyperlink r:id="rId1438" ref="O481"/>
    <hyperlink r:id="rId1439" ref="P481"/>
    <hyperlink r:id="rId1440" ref="Q481"/>
    <hyperlink r:id="rId1441" ref="O482"/>
    <hyperlink r:id="rId1442" ref="P482"/>
    <hyperlink r:id="rId1443" ref="Q482"/>
    <hyperlink r:id="rId1444" ref="O483"/>
    <hyperlink r:id="rId1445" ref="P483"/>
    <hyperlink r:id="rId1446" ref="Q483"/>
    <hyperlink r:id="rId1447" ref="O484"/>
    <hyperlink r:id="rId1448" ref="P484"/>
    <hyperlink r:id="rId1449" ref="Q484"/>
    <hyperlink r:id="rId1450" ref="O485"/>
    <hyperlink r:id="rId1451" ref="P485"/>
    <hyperlink r:id="rId1452" ref="Q485"/>
    <hyperlink r:id="rId1453" ref="O486"/>
    <hyperlink r:id="rId1454" ref="P486"/>
    <hyperlink r:id="rId1455" ref="Q486"/>
    <hyperlink r:id="rId1456" ref="O487"/>
    <hyperlink r:id="rId1457" ref="P487"/>
    <hyperlink r:id="rId1458" ref="Q487"/>
    <hyperlink r:id="rId1459" ref="O488"/>
    <hyperlink r:id="rId1460" ref="P488"/>
    <hyperlink r:id="rId1461" ref="Q488"/>
    <hyperlink r:id="rId1462" ref="O489"/>
    <hyperlink r:id="rId1463" ref="P489"/>
    <hyperlink r:id="rId1464" ref="Q489"/>
    <hyperlink r:id="rId1465" ref="O490"/>
    <hyperlink r:id="rId1466" ref="P490"/>
    <hyperlink r:id="rId1467" ref="Q490"/>
    <hyperlink r:id="rId1468" ref="O491"/>
    <hyperlink r:id="rId1469" ref="P491"/>
    <hyperlink r:id="rId1470" ref="Q491"/>
    <hyperlink r:id="rId1471" ref="O492"/>
    <hyperlink r:id="rId1472" ref="P492"/>
    <hyperlink r:id="rId1473" ref="Q492"/>
    <hyperlink r:id="rId1474" ref="O493"/>
    <hyperlink r:id="rId1475" ref="P493"/>
    <hyperlink r:id="rId1476" ref="Q493"/>
    <hyperlink r:id="rId1477" ref="O494"/>
    <hyperlink r:id="rId1478" ref="P494"/>
    <hyperlink r:id="rId1479" ref="Q494"/>
    <hyperlink r:id="rId1480" ref="O495"/>
    <hyperlink r:id="rId1481" ref="P495"/>
    <hyperlink r:id="rId1482" ref="Q495"/>
    <hyperlink r:id="rId1483" ref="O496"/>
    <hyperlink r:id="rId1484" ref="P496"/>
    <hyperlink r:id="rId1485" ref="Q496"/>
    <hyperlink r:id="rId1486" ref="O497"/>
    <hyperlink r:id="rId1487" ref="P497"/>
    <hyperlink r:id="rId1488" ref="Q497"/>
    <hyperlink r:id="rId1489" ref="O498"/>
    <hyperlink r:id="rId1490" ref="P498"/>
    <hyperlink r:id="rId1491" ref="Q498"/>
    <hyperlink r:id="rId1492" ref="O499"/>
    <hyperlink r:id="rId1493" ref="P499"/>
    <hyperlink r:id="rId1494" ref="Q499"/>
    <hyperlink r:id="rId1495" ref="O500"/>
    <hyperlink r:id="rId1496" ref="P500"/>
    <hyperlink r:id="rId1497" ref="Q500"/>
    <hyperlink r:id="rId1498" ref="O501"/>
    <hyperlink r:id="rId1499" ref="P501"/>
    <hyperlink r:id="rId1500" ref="Q501"/>
    <hyperlink r:id="rId1501" ref="O502"/>
    <hyperlink r:id="rId1502" ref="P502"/>
    <hyperlink r:id="rId1503" ref="Q502"/>
    <hyperlink r:id="rId1504" ref="O503"/>
    <hyperlink r:id="rId1505" ref="P503"/>
    <hyperlink r:id="rId1506" ref="Q503"/>
    <hyperlink r:id="rId1507" ref="O504"/>
    <hyperlink r:id="rId1508" ref="P504"/>
    <hyperlink r:id="rId1509" ref="Q504"/>
    <hyperlink r:id="rId1510" ref="O505"/>
    <hyperlink r:id="rId1511" ref="P505"/>
    <hyperlink r:id="rId1512" ref="Q505"/>
    <hyperlink r:id="rId1513" ref="O506"/>
    <hyperlink r:id="rId1514" ref="P506"/>
    <hyperlink r:id="rId1515" ref="Q506"/>
    <hyperlink r:id="rId1516" ref="O507"/>
    <hyperlink r:id="rId1517" ref="P507"/>
    <hyperlink r:id="rId1518" ref="Q507"/>
    <hyperlink r:id="rId1519" ref="O508"/>
    <hyperlink r:id="rId1520" ref="P508"/>
    <hyperlink r:id="rId1521" ref="Q508"/>
    <hyperlink r:id="rId1522" ref="O509"/>
    <hyperlink r:id="rId1523" ref="P509"/>
    <hyperlink r:id="rId1524" ref="Q509"/>
    <hyperlink r:id="rId1525" ref="O510"/>
    <hyperlink r:id="rId1526" ref="P510"/>
    <hyperlink r:id="rId1527" ref="Q510"/>
    <hyperlink r:id="rId1528" ref="O511"/>
    <hyperlink r:id="rId1529" ref="P511"/>
    <hyperlink r:id="rId1530" ref="Q511"/>
    <hyperlink r:id="rId1531" ref="O512"/>
    <hyperlink r:id="rId1532" ref="P512"/>
    <hyperlink r:id="rId1533" ref="Q512"/>
    <hyperlink r:id="rId1534" ref="O513"/>
    <hyperlink r:id="rId1535" ref="P513"/>
    <hyperlink r:id="rId1536" ref="Q513"/>
    <hyperlink r:id="rId1537" ref="O514"/>
    <hyperlink r:id="rId1538" ref="P514"/>
    <hyperlink r:id="rId1539" ref="Q514"/>
    <hyperlink r:id="rId1540" ref="O515"/>
    <hyperlink r:id="rId1541" ref="P515"/>
    <hyperlink r:id="rId1542" ref="Q515"/>
    <hyperlink r:id="rId1543" ref="O516"/>
    <hyperlink r:id="rId1544" ref="P516"/>
    <hyperlink r:id="rId1545" ref="Q516"/>
    <hyperlink r:id="rId1546" ref="O517"/>
    <hyperlink r:id="rId1547" ref="P517"/>
    <hyperlink r:id="rId1548" ref="Q517"/>
    <hyperlink r:id="rId1549" ref="O518"/>
    <hyperlink r:id="rId1550" ref="P518"/>
    <hyperlink r:id="rId1551" ref="Q518"/>
    <hyperlink r:id="rId1552" ref="O519"/>
    <hyperlink r:id="rId1553" ref="P519"/>
    <hyperlink r:id="rId1554" ref="Q519"/>
    <hyperlink r:id="rId1555" ref="O520"/>
    <hyperlink r:id="rId1556" ref="P520"/>
    <hyperlink r:id="rId1557" ref="Q520"/>
    <hyperlink r:id="rId1558" ref="O521"/>
    <hyperlink r:id="rId1559" ref="P521"/>
    <hyperlink r:id="rId1560" ref="Q521"/>
    <hyperlink r:id="rId1561" ref="O522"/>
    <hyperlink r:id="rId1562" ref="P522"/>
    <hyperlink r:id="rId1563" ref="Q522"/>
    <hyperlink r:id="rId1564" ref="O523"/>
    <hyperlink r:id="rId1565" ref="P523"/>
    <hyperlink r:id="rId1566" ref="Q523"/>
    <hyperlink r:id="rId1567" ref="O524"/>
    <hyperlink r:id="rId1568" ref="P524"/>
    <hyperlink r:id="rId1569" ref="Q524"/>
    <hyperlink r:id="rId1570" ref="O525"/>
    <hyperlink r:id="rId1571" ref="P525"/>
    <hyperlink r:id="rId1572" ref="Q525"/>
    <hyperlink r:id="rId1573" ref="O526"/>
    <hyperlink r:id="rId1574" ref="P526"/>
    <hyperlink r:id="rId1575" ref="Q526"/>
    <hyperlink r:id="rId1576" ref="O527"/>
    <hyperlink r:id="rId1577" ref="P527"/>
    <hyperlink r:id="rId1578" ref="Q527"/>
    <hyperlink r:id="rId1579" ref="O528"/>
    <hyperlink r:id="rId1580" ref="P528"/>
    <hyperlink r:id="rId1581" ref="Q528"/>
    <hyperlink r:id="rId1582" ref="O529"/>
    <hyperlink r:id="rId1583" ref="P529"/>
    <hyperlink r:id="rId1584" ref="Q529"/>
    <hyperlink r:id="rId1585" ref="O530"/>
    <hyperlink r:id="rId1586" ref="P530"/>
    <hyperlink r:id="rId1587" ref="Q530"/>
    <hyperlink r:id="rId1588" ref="O531"/>
    <hyperlink r:id="rId1589" ref="P531"/>
    <hyperlink r:id="rId1590" ref="Q531"/>
    <hyperlink r:id="rId1591" ref="O532"/>
    <hyperlink r:id="rId1592" ref="P532"/>
    <hyperlink r:id="rId1593" ref="Q532"/>
    <hyperlink r:id="rId1594" ref="O533"/>
    <hyperlink r:id="rId1595" ref="P533"/>
    <hyperlink r:id="rId1596" ref="Q533"/>
    <hyperlink r:id="rId1597" ref="O534"/>
    <hyperlink r:id="rId1598" ref="P534"/>
    <hyperlink r:id="rId1599" ref="Q534"/>
    <hyperlink r:id="rId1600" ref="O535"/>
    <hyperlink r:id="rId1601" ref="P535"/>
    <hyperlink r:id="rId1602" ref="Q535"/>
    <hyperlink r:id="rId1603" ref="O536"/>
    <hyperlink r:id="rId1604" ref="P536"/>
    <hyperlink r:id="rId1605" ref="Q536"/>
    <hyperlink r:id="rId1606" ref="O537"/>
    <hyperlink r:id="rId1607" ref="P537"/>
    <hyperlink r:id="rId1608" ref="Q537"/>
    <hyperlink r:id="rId1609" ref="O538"/>
    <hyperlink r:id="rId1610" ref="P538"/>
    <hyperlink r:id="rId1611" ref="Q538"/>
    <hyperlink r:id="rId1612" ref="O539"/>
    <hyperlink r:id="rId1613" ref="P539"/>
    <hyperlink r:id="rId1614" ref="Q539"/>
    <hyperlink r:id="rId1615" ref="O540"/>
    <hyperlink r:id="rId1616" ref="P540"/>
    <hyperlink r:id="rId1617" ref="Q540"/>
    <hyperlink r:id="rId1618" ref="O541"/>
    <hyperlink r:id="rId1619" ref="P541"/>
    <hyperlink r:id="rId1620" ref="Q541"/>
    <hyperlink r:id="rId1621" ref="O542"/>
    <hyperlink r:id="rId1622" ref="P542"/>
    <hyperlink r:id="rId1623" ref="Q542"/>
    <hyperlink r:id="rId1624" ref="O543"/>
    <hyperlink r:id="rId1625" ref="P543"/>
    <hyperlink r:id="rId1626" ref="Q543"/>
    <hyperlink r:id="rId1627" ref="O544"/>
    <hyperlink r:id="rId1628" ref="P544"/>
    <hyperlink r:id="rId1629" ref="Q544"/>
    <hyperlink r:id="rId1630" ref="O545"/>
    <hyperlink r:id="rId1631" ref="P545"/>
    <hyperlink r:id="rId1632" ref="Q545"/>
    <hyperlink r:id="rId1633" ref="O546"/>
    <hyperlink r:id="rId1634" ref="P546"/>
    <hyperlink r:id="rId1635" ref="Q546"/>
    <hyperlink r:id="rId1636" ref="O547"/>
    <hyperlink r:id="rId1637" ref="P547"/>
    <hyperlink r:id="rId1638" ref="Q547"/>
    <hyperlink r:id="rId1639" ref="O548"/>
    <hyperlink r:id="rId1640" ref="P548"/>
    <hyperlink r:id="rId1641" ref="Q548"/>
    <hyperlink r:id="rId1642" ref="O549"/>
    <hyperlink r:id="rId1643" ref="P549"/>
    <hyperlink r:id="rId1644" ref="Q549"/>
    <hyperlink r:id="rId1645" ref="O550"/>
    <hyperlink r:id="rId1646" ref="P550"/>
    <hyperlink r:id="rId1647" ref="Q550"/>
    <hyperlink r:id="rId1648" ref="O551"/>
    <hyperlink r:id="rId1649" ref="P551"/>
    <hyperlink r:id="rId1650" ref="Q551"/>
    <hyperlink r:id="rId1651" ref="O552"/>
    <hyperlink r:id="rId1652" ref="P552"/>
    <hyperlink r:id="rId1653" ref="Q552"/>
    <hyperlink r:id="rId1654" ref="O553"/>
    <hyperlink r:id="rId1655" ref="P553"/>
    <hyperlink r:id="rId1656" ref="Q553"/>
    <hyperlink r:id="rId1657" ref="O554"/>
    <hyperlink r:id="rId1658" ref="P554"/>
    <hyperlink r:id="rId1659" ref="Q554"/>
    <hyperlink r:id="rId1660" ref="O555"/>
    <hyperlink r:id="rId1661" ref="P555"/>
    <hyperlink r:id="rId1662" ref="Q555"/>
    <hyperlink r:id="rId1663" ref="O556"/>
    <hyperlink r:id="rId1664" ref="P556"/>
    <hyperlink r:id="rId1665" ref="Q556"/>
    <hyperlink r:id="rId1666" ref="O557"/>
    <hyperlink r:id="rId1667" ref="P557"/>
    <hyperlink r:id="rId1668" ref="Q557"/>
    <hyperlink r:id="rId1669" ref="O558"/>
    <hyperlink r:id="rId1670" ref="P558"/>
    <hyperlink r:id="rId1671" ref="Q558"/>
    <hyperlink r:id="rId1672" ref="O559"/>
    <hyperlink r:id="rId1673" ref="P559"/>
    <hyperlink r:id="rId1674" ref="Q559"/>
    <hyperlink r:id="rId1675" ref="O560"/>
    <hyperlink r:id="rId1676" ref="P560"/>
    <hyperlink r:id="rId1677" ref="Q560"/>
    <hyperlink r:id="rId1678" ref="O561"/>
    <hyperlink r:id="rId1679" ref="P561"/>
    <hyperlink r:id="rId1680" ref="Q561"/>
    <hyperlink r:id="rId1681" ref="O562"/>
    <hyperlink r:id="rId1682" ref="P562"/>
    <hyperlink r:id="rId1683" ref="Q562"/>
    <hyperlink r:id="rId1684" ref="O563"/>
    <hyperlink r:id="rId1685" ref="P563"/>
    <hyperlink r:id="rId1686" ref="Q563"/>
    <hyperlink r:id="rId1687" ref="O564"/>
    <hyperlink r:id="rId1688" ref="P564"/>
    <hyperlink r:id="rId1689" ref="Q564"/>
    <hyperlink r:id="rId1690" ref="O565"/>
    <hyperlink r:id="rId1691" ref="P565"/>
    <hyperlink r:id="rId1692" ref="Q565"/>
    <hyperlink r:id="rId1693" ref="O566"/>
    <hyperlink r:id="rId1694" ref="P566"/>
    <hyperlink r:id="rId1695" ref="Q566"/>
    <hyperlink r:id="rId1696" ref="O567"/>
    <hyperlink r:id="rId1697" ref="P567"/>
    <hyperlink r:id="rId1698" ref="Q567"/>
    <hyperlink r:id="rId1699" ref="O568"/>
    <hyperlink r:id="rId1700" ref="P568"/>
    <hyperlink r:id="rId1701" ref="Q568"/>
    <hyperlink r:id="rId1702" ref="O569"/>
    <hyperlink r:id="rId1703" ref="P569"/>
    <hyperlink r:id="rId1704" ref="Q569"/>
    <hyperlink r:id="rId1705" ref="O570"/>
    <hyperlink r:id="rId1706" ref="P570"/>
    <hyperlink r:id="rId1707" ref="Q570"/>
    <hyperlink r:id="rId1708" ref="O571"/>
    <hyperlink r:id="rId1709" ref="P571"/>
    <hyperlink r:id="rId1710" ref="Q571"/>
    <hyperlink r:id="rId1711" ref="O572"/>
    <hyperlink r:id="rId1712" ref="P572"/>
    <hyperlink r:id="rId1713" ref="Q572"/>
    <hyperlink r:id="rId1714" ref="O573"/>
    <hyperlink r:id="rId1715" ref="P573"/>
    <hyperlink r:id="rId1716" ref="Q573"/>
    <hyperlink r:id="rId1717" ref="O574"/>
    <hyperlink r:id="rId1718" ref="P574"/>
    <hyperlink r:id="rId1719" ref="Q574"/>
    <hyperlink r:id="rId1720" ref="O575"/>
    <hyperlink r:id="rId1721" ref="P575"/>
    <hyperlink r:id="rId1722" ref="Q575"/>
    <hyperlink r:id="rId1723" ref="O576"/>
    <hyperlink r:id="rId1724" ref="P576"/>
    <hyperlink r:id="rId1725" ref="Q576"/>
    <hyperlink r:id="rId1726" ref="O577"/>
    <hyperlink r:id="rId1727" ref="P577"/>
    <hyperlink r:id="rId1728" ref="Q577"/>
    <hyperlink r:id="rId1729" ref="O578"/>
    <hyperlink r:id="rId1730" ref="P578"/>
    <hyperlink r:id="rId1731" ref="Q578"/>
    <hyperlink r:id="rId1732" ref="O579"/>
    <hyperlink r:id="rId1733" ref="P579"/>
    <hyperlink r:id="rId1734" ref="Q579"/>
    <hyperlink r:id="rId1735" ref="O580"/>
    <hyperlink r:id="rId1736" ref="P580"/>
    <hyperlink r:id="rId1737" ref="Q580"/>
    <hyperlink r:id="rId1738" ref="O581"/>
    <hyperlink r:id="rId1739" ref="P581"/>
    <hyperlink r:id="rId1740" ref="Q581"/>
    <hyperlink r:id="rId1741" ref="O582"/>
    <hyperlink r:id="rId1742" ref="P582"/>
    <hyperlink r:id="rId1743" ref="Q582"/>
    <hyperlink r:id="rId1744" ref="O583"/>
    <hyperlink r:id="rId1745" ref="P583"/>
    <hyperlink r:id="rId1746" ref="Q583"/>
    <hyperlink r:id="rId1747" ref="O584"/>
    <hyperlink r:id="rId1748" ref="P584"/>
    <hyperlink r:id="rId1749" ref="Q584"/>
    <hyperlink r:id="rId1750" ref="O585"/>
    <hyperlink r:id="rId1751" ref="P585"/>
    <hyperlink r:id="rId1752" ref="Q585"/>
    <hyperlink r:id="rId1753" ref="O586"/>
    <hyperlink r:id="rId1754" ref="P586"/>
    <hyperlink r:id="rId1755" ref="Q586"/>
    <hyperlink r:id="rId1756" ref="O587"/>
    <hyperlink r:id="rId1757" ref="P587"/>
    <hyperlink r:id="rId1758" ref="Q587"/>
    <hyperlink r:id="rId1759" ref="O588"/>
    <hyperlink r:id="rId1760" ref="P588"/>
    <hyperlink r:id="rId1761" ref="Q588"/>
    <hyperlink r:id="rId1762" ref="O589"/>
    <hyperlink r:id="rId1763" ref="P589"/>
    <hyperlink r:id="rId1764" ref="Q589"/>
    <hyperlink r:id="rId1765" ref="O590"/>
    <hyperlink r:id="rId1766" ref="P590"/>
    <hyperlink r:id="rId1767" ref="Q590"/>
    <hyperlink r:id="rId1768" ref="O591"/>
    <hyperlink r:id="rId1769" ref="P591"/>
    <hyperlink r:id="rId1770" ref="Q591"/>
    <hyperlink r:id="rId1771" ref="O592"/>
    <hyperlink r:id="rId1772" ref="P592"/>
    <hyperlink r:id="rId1773" ref="Q592"/>
    <hyperlink r:id="rId1774" ref="O593"/>
    <hyperlink r:id="rId1775" ref="P593"/>
    <hyperlink r:id="rId1776" ref="Q593"/>
    <hyperlink r:id="rId1777" ref="O594"/>
    <hyperlink r:id="rId1778" ref="P594"/>
    <hyperlink r:id="rId1779" ref="Q594"/>
    <hyperlink r:id="rId1780" ref="O595"/>
    <hyperlink r:id="rId1781" ref="P595"/>
    <hyperlink r:id="rId1782" ref="Q595"/>
    <hyperlink r:id="rId1783" ref="O596"/>
    <hyperlink r:id="rId1784" ref="P596"/>
    <hyperlink r:id="rId1785" ref="Q596"/>
    <hyperlink r:id="rId1786" ref="O597"/>
    <hyperlink r:id="rId1787" ref="P597"/>
    <hyperlink r:id="rId1788" ref="Q597"/>
    <hyperlink r:id="rId1789" ref="O598"/>
    <hyperlink r:id="rId1790" ref="P598"/>
    <hyperlink r:id="rId1791" ref="Q598"/>
    <hyperlink r:id="rId1792" ref="O599"/>
    <hyperlink r:id="rId1793" ref="P599"/>
    <hyperlink r:id="rId1794" ref="Q599"/>
    <hyperlink r:id="rId1795" ref="O600"/>
    <hyperlink r:id="rId1796" ref="P600"/>
    <hyperlink r:id="rId1797" ref="Q600"/>
    <hyperlink r:id="rId1798" ref="O601"/>
    <hyperlink r:id="rId1799" ref="P601"/>
    <hyperlink r:id="rId1800" ref="Q601"/>
    <hyperlink r:id="rId1801" ref="O602"/>
    <hyperlink r:id="rId1802" ref="P602"/>
    <hyperlink r:id="rId1803" ref="Q602"/>
    <hyperlink r:id="rId1804" ref="O603"/>
    <hyperlink r:id="rId1805" ref="P603"/>
    <hyperlink r:id="rId1806" ref="Q603"/>
    <hyperlink r:id="rId1807" ref="O604"/>
    <hyperlink r:id="rId1808" ref="P604"/>
    <hyperlink r:id="rId1809" ref="Q604"/>
    <hyperlink r:id="rId1810" ref="O605"/>
    <hyperlink r:id="rId1811" ref="P605"/>
    <hyperlink r:id="rId1812" ref="Q605"/>
    <hyperlink r:id="rId1813" ref="O606"/>
    <hyperlink r:id="rId1814" ref="P606"/>
    <hyperlink r:id="rId1815" ref="Q606"/>
    <hyperlink r:id="rId1816" ref="O607"/>
    <hyperlink r:id="rId1817" ref="P607"/>
    <hyperlink r:id="rId1818" ref="Q607"/>
    <hyperlink r:id="rId1819" ref="O608"/>
    <hyperlink r:id="rId1820" ref="P608"/>
    <hyperlink r:id="rId1821" ref="Q608"/>
    <hyperlink r:id="rId1822" ref="O609"/>
    <hyperlink r:id="rId1823" ref="P609"/>
    <hyperlink r:id="rId1824" ref="Q609"/>
    <hyperlink r:id="rId1825" ref="O610"/>
    <hyperlink r:id="rId1826" ref="P610"/>
    <hyperlink r:id="rId1827" ref="Q610"/>
    <hyperlink r:id="rId1828" ref="O611"/>
    <hyperlink r:id="rId1829" ref="P611"/>
    <hyperlink r:id="rId1830" ref="Q611"/>
    <hyperlink r:id="rId1831" ref="O612"/>
    <hyperlink r:id="rId1832" ref="P612"/>
    <hyperlink r:id="rId1833" ref="Q612"/>
    <hyperlink r:id="rId1834" ref="O613"/>
    <hyperlink r:id="rId1835" ref="P613"/>
    <hyperlink r:id="rId1836" ref="Q613"/>
    <hyperlink r:id="rId1837" ref="O614"/>
    <hyperlink r:id="rId1838" ref="P614"/>
    <hyperlink r:id="rId1839" ref="Q614"/>
    <hyperlink r:id="rId1840" ref="O615"/>
    <hyperlink r:id="rId1841" ref="P615"/>
    <hyperlink r:id="rId1842" ref="Q615"/>
    <hyperlink r:id="rId1843" ref="O616"/>
    <hyperlink r:id="rId1844" ref="P616"/>
    <hyperlink r:id="rId1845" ref="Q616"/>
    <hyperlink r:id="rId1846" ref="O617"/>
    <hyperlink r:id="rId1847" ref="P617"/>
    <hyperlink r:id="rId1848" ref="Q617"/>
    <hyperlink r:id="rId1849" ref="O618"/>
    <hyperlink r:id="rId1850" ref="P618"/>
    <hyperlink r:id="rId1851" ref="Q618"/>
    <hyperlink r:id="rId1852" ref="O619"/>
    <hyperlink r:id="rId1853" ref="P619"/>
    <hyperlink r:id="rId1854" ref="Q619"/>
    <hyperlink r:id="rId1855" ref="O620"/>
    <hyperlink r:id="rId1856" ref="P620"/>
    <hyperlink r:id="rId1857" ref="Q620"/>
    <hyperlink r:id="rId1858" ref="O621"/>
    <hyperlink r:id="rId1859" ref="P621"/>
    <hyperlink r:id="rId1860" ref="Q621"/>
    <hyperlink r:id="rId1861" ref="O622"/>
    <hyperlink r:id="rId1862" ref="P622"/>
    <hyperlink r:id="rId1863" ref="Q622"/>
    <hyperlink r:id="rId1864" ref="O623"/>
    <hyperlink r:id="rId1865" ref="P623"/>
    <hyperlink r:id="rId1866" ref="Q623"/>
    <hyperlink r:id="rId1867" ref="O624"/>
    <hyperlink r:id="rId1868" ref="P624"/>
    <hyperlink r:id="rId1869" ref="Q624"/>
    <hyperlink r:id="rId1870" ref="O625"/>
    <hyperlink r:id="rId1871" ref="P625"/>
    <hyperlink r:id="rId1872" ref="Q625"/>
    <hyperlink r:id="rId1873" ref="O626"/>
    <hyperlink r:id="rId1874" ref="P626"/>
    <hyperlink r:id="rId1875" ref="Q626"/>
    <hyperlink r:id="rId1876" ref="O627"/>
    <hyperlink r:id="rId1877" ref="P627"/>
    <hyperlink r:id="rId1878" ref="Q627"/>
    <hyperlink r:id="rId1879" ref="O628"/>
    <hyperlink r:id="rId1880" ref="P628"/>
    <hyperlink r:id="rId1881" ref="Q628"/>
    <hyperlink r:id="rId1882" ref="O629"/>
    <hyperlink r:id="rId1883" ref="P629"/>
    <hyperlink r:id="rId1884" ref="Q629"/>
    <hyperlink r:id="rId1885" ref="O630"/>
    <hyperlink r:id="rId1886" ref="P630"/>
    <hyperlink r:id="rId1887" ref="Q630"/>
    <hyperlink r:id="rId1888" ref="O631"/>
    <hyperlink r:id="rId1889" ref="P631"/>
    <hyperlink r:id="rId1890" ref="Q631"/>
    <hyperlink r:id="rId1891" ref="O632"/>
    <hyperlink r:id="rId1892" ref="P632"/>
    <hyperlink r:id="rId1893" ref="Q632"/>
    <hyperlink r:id="rId1894" ref="O633"/>
    <hyperlink r:id="rId1895" ref="P633"/>
    <hyperlink r:id="rId1896" ref="Q633"/>
    <hyperlink r:id="rId1897" ref="O634"/>
    <hyperlink r:id="rId1898" ref="P634"/>
    <hyperlink r:id="rId1899" ref="Q634"/>
    <hyperlink r:id="rId1900" ref="O635"/>
    <hyperlink r:id="rId1901" ref="P635"/>
    <hyperlink r:id="rId1902" ref="Q635"/>
    <hyperlink r:id="rId1903" ref="O636"/>
    <hyperlink r:id="rId1904" ref="P636"/>
    <hyperlink r:id="rId1905" ref="Q636"/>
    <hyperlink r:id="rId1906" ref="O637"/>
    <hyperlink r:id="rId1907" ref="P637"/>
    <hyperlink r:id="rId1908" ref="Q637"/>
    <hyperlink r:id="rId1909" ref="O638"/>
    <hyperlink r:id="rId1910" ref="P638"/>
    <hyperlink r:id="rId1911" ref="Q638"/>
    <hyperlink r:id="rId1912" ref="O639"/>
    <hyperlink r:id="rId1913" ref="P639"/>
    <hyperlink r:id="rId1914" ref="Q639"/>
    <hyperlink r:id="rId1915" ref="O640"/>
    <hyperlink r:id="rId1916" ref="P640"/>
    <hyperlink r:id="rId1917" ref="Q640"/>
    <hyperlink r:id="rId1918" ref="O641"/>
    <hyperlink r:id="rId1919" ref="P641"/>
    <hyperlink r:id="rId1920" ref="Q641"/>
    <hyperlink r:id="rId1921" ref="O642"/>
    <hyperlink r:id="rId1922" ref="P642"/>
    <hyperlink r:id="rId1923" ref="Q642"/>
    <hyperlink r:id="rId1924" ref="O643"/>
    <hyperlink r:id="rId1925" ref="P643"/>
    <hyperlink r:id="rId1926" ref="Q643"/>
    <hyperlink r:id="rId1927" ref="O644"/>
    <hyperlink r:id="rId1928" ref="P644"/>
    <hyperlink r:id="rId1929" ref="Q644"/>
    <hyperlink r:id="rId1930" ref="O645"/>
    <hyperlink r:id="rId1931" ref="P645"/>
    <hyperlink r:id="rId1932" ref="Q645"/>
    <hyperlink r:id="rId1933" ref="O646"/>
    <hyperlink r:id="rId1934" ref="P646"/>
    <hyperlink r:id="rId1935" ref="Q646"/>
    <hyperlink r:id="rId1936" ref="O647"/>
    <hyperlink r:id="rId1937" ref="P647"/>
    <hyperlink r:id="rId1938" ref="Q647"/>
    <hyperlink r:id="rId1939" ref="O648"/>
    <hyperlink r:id="rId1940" ref="P648"/>
    <hyperlink r:id="rId1941" ref="Q648"/>
    <hyperlink r:id="rId1942" ref="O649"/>
    <hyperlink r:id="rId1943" ref="P649"/>
    <hyperlink r:id="rId1944" ref="Q649"/>
    <hyperlink r:id="rId1945" ref="O650"/>
    <hyperlink r:id="rId1946" ref="P650"/>
    <hyperlink r:id="rId1947" ref="Q650"/>
    <hyperlink r:id="rId1948" ref="O651"/>
    <hyperlink r:id="rId1949" ref="P651"/>
    <hyperlink r:id="rId1950" ref="Q651"/>
    <hyperlink r:id="rId1951" ref="O652"/>
    <hyperlink r:id="rId1952" ref="P652"/>
    <hyperlink r:id="rId1953" ref="Q652"/>
    <hyperlink r:id="rId1954" ref="O653"/>
    <hyperlink r:id="rId1955" ref="P653"/>
    <hyperlink r:id="rId1956" ref="Q653"/>
    <hyperlink r:id="rId1957" ref="O654"/>
    <hyperlink r:id="rId1958" ref="P654"/>
    <hyperlink r:id="rId1959" ref="Q654"/>
    <hyperlink r:id="rId1960" ref="O655"/>
    <hyperlink r:id="rId1961" ref="P655"/>
    <hyperlink r:id="rId1962" ref="Q655"/>
    <hyperlink r:id="rId1963" ref="O656"/>
    <hyperlink r:id="rId1964" ref="P656"/>
    <hyperlink r:id="rId1965" ref="Q656"/>
    <hyperlink r:id="rId1966" ref="O657"/>
    <hyperlink r:id="rId1967" ref="P657"/>
    <hyperlink r:id="rId1968" ref="Q657"/>
    <hyperlink r:id="rId1969" ref="O658"/>
    <hyperlink r:id="rId1970" ref="P658"/>
    <hyperlink r:id="rId1971" ref="Q658"/>
    <hyperlink r:id="rId1972" ref="O659"/>
    <hyperlink r:id="rId1973" ref="P659"/>
    <hyperlink r:id="rId1974" ref="Q659"/>
    <hyperlink r:id="rId1975" ref="O660"/>
    <hyperlink r:id="rId1976" ref="P660"/>
    <hyperlink r:id="rId1977" ref="Q660"/>
    <hyperlink r:id="rId1978" ref="O661"/>
    <hyperlink r:id="rId1979" ref="P661"/>
    <hyperlink r:id="rId1980" ref="Q661"/>
    <hyperlink r:id="rId1981" ref="O662"/>
    <hyperlink r:id="rId1982" ref="P662"/>
    <hyperlink r:id="rId1983" ref="Q662"/>
    <hyperlink r:id="rId1984" ref="O663"/>
    <hyperlink r:id="rId1985" ref="P663"/>
    <hyperlink r:id="rId1986" ref="Q663"/>
    <hyperlink r:id="rId1987" ref="O664"/>
    <hyperlink r:id="rId1988" ref="P664"/>
    <hyperlink r:id="rId1989" ref="Q664"/>
    <hyperlink r:id="rId1990" ref="O665"/>
    <hyperlink r:id="rId1991" ref="P665"/>
    <hyperlink r:id="rId1992" ref="Q665"/>
    <hyperlink r:id="rId1993" ref="O666"/>
    <hyperlink r:id="rId1994" ref="P666"/>
    <hyperlink r:id="rId1995" ref="Q666"/>
    <hyperlink r:id="rId1996" ref="O667"/>
    <hyperlink r:id="rId1997" ref="P667"/>
    <hyperlink r:id="rId1998" ref="Q667"/>
    <hyperlink r:id="rId1999" ref="O668"/>
    <hyperlink r:id="rId2000" ref="P668"/>
    <hyperlink r:id="rId2001" ref="Q668"/>
    <hyperlink r:id="rId2002" ref="O669"/>
    <hyperlink r:id="rId2003" ref="P669"/>
    <hyperlink r:id="rId2004" ref="Q669"/>
    <hyperlink r:id="rId2005" ref="O670"/>
    <hyperlink r:id="rId2006" ref="P670"/>
    <hyperlink r:id="rId2007" ref="Q670"/>
    <hyperlink r:id="rId2008" ref="O671"/>
    <hyperlink r:id="rId2009" ref="P671"/>
    <hyperlink r:id="rId2010" ref="Q671"/>
    <hyperlink r:id="rId2011" ref="O672"/>
    <hyperlink r:id="rId2012" ref="P672"/>
    <hyperlink r:id="rId2013" ref="Q672"/>
    <hyperlink r:id="rId2014" ref="O673"/>
    <hyperlink r:id="rId2015" ref="P673"/>
    <hyperlink r:id="rId2016" ref="Q673"/>
    <hyperlink r:id="rId2017" ref="O674"/>
    <hyperlink r:id="rId2018" ref="P674"/>
    <hyperlink r:id="rId2019" ref="Q674"/>
    <hyperlink r:id="rId2020" ref="O675"/>
    <hyperlink r:id="rId2021" ref="P675"/>
    <hyperlink r:id="rId2022" ref="Q675"/>
    <hyperlink r:id="rId2023" ref="O676"/>
    <hyperlink r:id="rId2024" ref="P676"/>
    <hyperlink r:id="rId2025" ref="Q676"/>
    <hyperlink r:id="rId2026" ref="O677"/>
    <hyperlink r:id="rId2027" ref="P677"/>
    <hyperlink r:id="rId2028" ref="Q677"/>
    <hyperlink r:id="rId2029" ref="O678"/>
    <hyperlink r:id="rId2030" ref="P678"/>
    <hyperlink r:id="rId2031" ref="Q678"/>
    <hyperlink r:id="rId2032" ref="O679"/>
    <hyperlink r:id="rId2033" ref="P679"/>
    <hyperlink r:id="rId2034" ref="Q679"/>
    <hyperlink r:id="rId2035" ref="O680"/>
    <hyperlink r:id="rId2036" ref="P680"/>
    <hyperlink r:id="rId2037" ref="Q680"/>
    <hyperlink r:id="rId2038" ref="O681"/>
    <hyperlink r:id="rId2039" ref="P681"/>
    <hyperlink r:id="rId2040" ref="Q681"/>
    <hyperlink r:id="rId2041" ref="O682"/>
    <hyperlink r:id="rId2042" ref="P682"/>
    <hyperlink r:id="rId2043" ref="Q682"/>
    <hyperlink r:id="rId2044" ref="O683"/>
    <hyperlink r:id="rId2045" ref="P683"/>
    <hyperlink r:id="rId2046" ref="Q683"/>
    <hyperlink r:id="rId2047" ref="O684"/>
    <hyperlink r:id="rId2048" ref="P684"/>
    <hyperlink r:id="rId2049" ref="Q684"/>
    <hyperlink r:id="rId2050" ref="O685"/>
    <hyperlink r:id="rId2051" ref="P685"/>
    <hyperlink r:id="rId2052" ref="Q685"/>
    <hyperlink r:id="rId2053" ref="O686"/>
    <hyperlink r:id="rId2054" ref="P686"/>
    <hyperlink r:id="rId2055" ref="Q686"/>
    <hyperlink r:id="rId2056" ref="O687"/>
    <hyperlink r:id="rId2057" ref="P687"/>
    <hyperlink r:id="rId2058" ref="Q687"/>
    <hyperlink r:id="rId2059" ref="O688"/>
    <hyperlink r:id="rId2060" ref="P688"/>
    <hyperlink r:id="rId2061" ref="Q688"/>
    <hyperlink r:id="rId2062" ref="O689"/>
    <hyperlink r:id="rId2063" ref="P689"/>
    <hyperlink r:id="rId2064" ref="Q689"/>
    <hyperlink r:id="rId2065" ref="O690"/>
    <hyperlink r:id="rId2066" ref="P690"/>
    <hyperlink r:id="rId2067" ref="Q690"/>
    <hyperlink r:id="rId2068" ref="O691"/>
    <hyperlink r:id="rId2069" ref="P691"/>
    <hyperlink r:id="rId2070" ref="Q691"/>
    <hyperlink r:id="rId2071" ref="O692"/>
    <hyperlink r:id="rId2072" ref="P692"/>
    <hyperlink r:id="rId2073" ref="Q692"/>
    <hyperlink r:id="rId2074" ref="O693"/>
    <hyperlink r:id="rId2075" ref="P693"/>
    <hyperlink r:id="rId2076" ref="Q693"/>
    <hyperlink r:id="rId2077" ref="O694"/>
    <hyperlink r:id="rId2078" ref="P694"/>
    <hyperlink r:id="rId2079" ref="Q694"/>
    <hyperlink r:id="rId2080" ref="O695"/>
    <hyperlink r:id="rId2081" ref="P695"/>
    <hyperlink r:id="rId2082" ref="Q695"/>
    <hyperlink r:id="rId2083" ref="O696"/>
    <hyperlink r:id="rId2084" ref="P696"/>
    <hyperlink r:id="rId2085" ref="Q696"/>
    <hyperlink r:id="rId2086" ref="O697"/>
    <hyperlink r:id="rId2087" ref="P697"/>
    <hyperlink r:id="rId2088" ref="Q697"/>
    <hyperlink r:id="rId2089" ref="O698"/>
    <hyperlink r:id="rId2090" ref="P698"/>
    <hyperlink r:id="rId2091" ref="Q698"/>
    <hyperlink r:id="rId2092" ref="O699"/>
    <hyperlink r:id="rId2093" ref="P699"/>
    <hyperlink r:id="rId2094" ref="Q699"/>
    <hyperlink r:id="rId2095" ref="O700"/>
    <hyperlink r:id="rId2096" ref="P700"/>
    <hyperlink r:id="rId2097" ref="Q700"/>
    <hyperlink r:id="rId2098" ref="O701"/>
    <hyperlink r:id="rId2099" ref="P701"/>
    <hyperlink r:id="rId2100" ref="Q701"/>
    <hyperlink r:id="rId2101" ref="O702"/>
    <hyperlink r:id="rId2102" ref="P702"/>
    <hyperlink r:id="rId2103" ref="Q702"/>
    <hyperlink r:id="rId2104" ref="O703"/>
    <hyperlink r:id="rId2105" ref="P703"/>
    <hyperlink r:id="rId2106" ref="Q703"/>
    <hyperlink r:id="rId2107" ref="O704"/>
    <hyperlink r:id="rId2108" ref="P704"/>
    <hyperlink r:id="rId2109" ref="Q704"/>
    <hyperlink r:id="rId2110" ref="O705"/>
    <hyperlink r:id="rId2111" ref="P705"/>
    <hyperlink r:id="rId2112" ref="Q705"/>
    <hyperlink r:id="rId2113" ref="O706"/>
    <hyperlink r:id="rId2114" ref="P706"/>
    <hyperlink r:id="rId2115" ref="Q706"/>
    <hyperlink r:id="rId2116" ref="O707"/>
    <hyperlink r:id="rId2117" ref="P707"/>
    <hyperlink r:id="rId2118" ref="Q707"/>
    <hyperlink r:id="rId2119" ref="O708"/>
    <hyperlink r:id="rId2120" ref="P708"/>
    <hyperlink r:id="rId2121" ref="Q708"/>
    <hyperlink r:id="rId2122" ref="O709"/>
    <hyperlink r:id="rId2123" ref="P709"/>
    <hyperlink r:id="rId2124" ref="Q709"/>
    <hyperlink r:id="rId2125" ref="O710"/>
    <hyperlink r:id="rId2126" ref="P710"/>
    <hyperlink r:id="rId2127" ref="Q710"/>
    <hyperlink r:id="rId2128" ref="O711"/>
    <hyperlink r:id="rId2129" ref="P711"/>
    <hyperlink r:id="rId2130" ref="Q711"/>
    <hyperlink r:id="rId2131" ref="O712"/>
    <hyperlink r:id="rId2132" ref="P712"/>
    <hyperlink r:id="rId2133" ref="Q712"/>
    <hyperlink r:id="rId2134" ref="O713"/>
    <hyperlink r:id="rId2135" ref="P713"/>
    <hyperlink r:id="rId2136" ref="Q713"/>
    <hyperlink r:id="rId2137" ref="O714"/>
    <hyperlink r:id="rId2138" ref="P714"/>
    <hyperlink r:id="rId2139" ref="Q714"/>
    <hyperlink r:id="rId2140" ref="O715"/>
    <hyperlink r:id="rId2141" ref="P715"/>
    <hyperlink r:id="rId2142" ref="Q715"/>
    <hyperlink r:id="rId2143" ref="O716"/>
    <hyperlink r:id="rId2144" ref="P716"/>
    <hyperlink r:id="rId2145" ref="Q716"/>
    <hyperlink r:id="rId2146" ref="O717"/>
    <hyperlink r:id="rId2147" ref="P717"/>
    <hyperlink r:id="rId2148" ref="Q717"/>
    <hyperlink r:id="rId2149" ref="O718"/>
    <hyperlink r:id="rId2150" ref="P718"/>
    <hyperlink r:id="rId2151" ref="Q718"/>
    <hyperlink r:id="rId2152" ref="O719"/>
    <hyperlink r:id="rId2153" ref="P719"/>
    <hyperlink r:id="rId2154" ref="Q719"/>
    <hyperlink r:id="rId2155" ref="O720"/>
    <hyperlink r:id="rId2156" ref="P720"/>
    <hyperlink r:id="rId2157" ref="Q720"/>
    <hyperlink r:id="rId2158" ref="O721"/>
    <hyperlink r:id="rId2159" ref="P721"/>
    <hyperlink r:id="rId2160" ref="Q721"/>
    <hyperlink r:id="rId2161" ref="O722"/>
    <hyperlink r:id="rId2162" ref="P722"/>
    <hyperlink r:id="rId2163" ref="Q722"/>
    <hyperlink r:id="rId2164" ref="O723"/>
    <hyperlink r:id="rId2165" ref="P723"/>
    <hyperlink r:id="rId2166" ref="Q723"/>
    <hyperlink r:id="rId2167" ref="O724"/>
    <hyperlink r:id="rId2168" ref="P724"/>
    <hyperlink r:id="rId2169" ref="Q724"/>
    <hyperlink r:id="rId2170" ref="O725"/>
    <hyperlink r:id="rId2171" ref="P725"/>
    <hyperlink r:id="rId2172" ref="Q725"/>
    <hyperlink r:id="rId2173" ref="O726"/>
    <hyperlink r:id="rId2174" ref="P726"/>
    <hyperlink r:id="rId2175" ref="Q726"/>
    <hyperlink r:id="rId2176" ref="O727"/>
    <hyperlink r:id="rId2177" ref="P727"/>
    <hyperlink r:id="rId2178" ref="Q727"/>
    <hyperlink r:id="rId2179" ref="O728"/>
    <hyperlink r:id="rId2180" ref="P728"/>
    <hyperlink r:id="rId2181" ref="Q728"/>
    <hyperlink r:id="rId2182" ref="O729"/>
    <hyperlink r:id="rId2183" ref="P729"/>
    <hyperlink r:id="rId2184" ref="Q729"/>
    <hyperlink r:id="rId2185" ref="O730"/>
    <hyperlink r:id="rId2186" ref="P730"/>
    <hyperlink r:id="rId2187" ref="Q730"/>
    <hyperlink r:id="rId2188" ref="O731"/>
    <hyperlink r:id="rId2189" ref="P731"/>
    <hyperlink r:id="rId2190" ref="Q731"/>
    <hyperlink r:id="rId2191" ref="O732"/>
    <hyperlink r:id="rId2192" ref="P732"/>
    <hyperlink r:id="rId2193" ref="Q732"/>
    <hyperlink r:id="rId2194" ref="O733"/>
    <hyperlink r:id="rId2195" ref="P733"/>
    <hyperlink r:id="rId2196" ref="Q733"/>
    <hyperlink r:id="rId2197" ref="O734"/>
    <hyperlink r:id="rId2198" ref="P734"/>
    <hyperlink r:id="rId2199" ref="Q734"/>
    <hyperlink r:id="rId2200" ref="O735"/>
    <hyperlink r:id="rId2201" ref="P735"/>
    <hyperlink r:id="rId2202" ref="Q735"/>
    <hyperlink r:id="rId2203" ref="O736"/>
    <hyperlink r:id="rId2204" ref="P736"/>
    <hyperlink r:id="rId2205" ref="Q736"/>
    <hyperlink r:id="rId2206" ref="O737"/>
    <hyperlink r:id="rId2207" ref="P737"/>
    <hyperlink r:id="rId2208" ref="Q737"/>
    <hyperlink r:id="rId2209" ref="O738"/>
    <hyperlink r:id="rId2210" ref="P738"/>
    <hyperlink r:id="rId2211" ref="Q738"/>
    <hyperlink r:id="rId2212" ref="O739"/>
    <hyperlink r:id="rId2213" ref="P739"/>
    <hyperlink r:id="rId2214" ref="Q739"/>
    <hyperlink r:id="rId2215" ref="O740"/>
    <hyperlink r:id="rId2216" ref="P740"/>
    <hyperlink r:id="rId2217" ref="Q740"/>
    <hyperlink r:id="rId2218" ref="O741"/>
    <hyperlink r:id="rId2219" ref="P741"/>
    <hyperlink r:id="rId2220" ref="Q741"/>
    <hyperlink r:id="rId2221" ref="O742"/>
    <hyperlink r:id="rId2222" ref="P742"/>
    <hyperlink r:id="rId2223" ref="Q742"/>
    <hyperlink r:id="rId2224" ref="O743"/>
    <hyperlink r:id="rId2225" ref="P743"/>
    <hyperlink r:id="rId2226" ref="Q743"/>
    <hyperlink r:id="rId2227" ref="O744"/>
    <hyperlink r:id="rId2228" ref="P744"/>
    <hyperlink r:id="rId2229" ref="Q744"/>
    <hyperlink r:id="rId2230" ref="O745"/>
    <hyperlink r:id="rId2231" ref="P745"/>
    <hyperlink r:id="rId2232" ref="Q745"/>
    <hyperlink r:id="rId2233" ref="O746"/>
    <hyperlink r:id="rId2234" ref="P746"/>
    <hyperlink r:id="rId2235" ref="Q746"/>
    <hyperlink r:id="rId2236" ref="O747"/>
    <hyperlink r:id="rId2237" ref="P747"/>
    <hyperlink r:id="rId2238" ref="Q747"/>
    <hyperlink r:id="rId2239" ref="O748"/>
    <hyperlink r:id="rId2240" ref="P748"/>
    <hyperlink r:id="rId2241" ref="Q748"/>
    <hyperlink r:id="rId2242" ref="O749"/>
    <hyperlink r:id="rId2243" ref="P749"/>
    <hyperlink r:id="rId2244" ref="Q749"/>
    <hyperlink r:id="rId2245" ref="O750"/>
    <hyperlink r:id="rId2246" ref="P750"/>
    <hyperlink r:id="rId2247" ref="Q750"/>
    <hyperlink r:id="rId2248" ref="O751"/>
    <hyperlink r:id="rId2249" ref="P751"/>
    <hyperlink r:id="rId2250" ref="Q751"/>
    <hyperlink r:id="rId2251" ref="O752"/>
    <hyperlink r:id="rId2252" ref="P752"/>
    <hyperlink r:id="rId2253" ref="Q752"/>
    <hyperlink r:id="rId2254" ref="O753"/>
    <hyperlink r:id="rId2255" ref="P753"/>
    <hyperlink r:id="rId2256" ref="Q753"/>
    <hyperlink r:id="rId2257" ref="O754"/>
    <hyperlink r:id="rId2258" ref="P754"/>
    <hyperlink r:id="rId2259" ref="Q754"/>
    <hyperlink r:id="rId2260" ref="O755"/>
    <hyperlink r:id="rId2261" ref="P755"/>
    <hyperlink r:id="rId2262" ref="Q755"/>
    <hyperlink r:id="rId2263" ref="O756"/>
    <hyperlink r:id="rId2264" ref="P756"/>
    <hyperlink r:id="rId2265" ref="Q756"/>
    <hyperlink r:id="rId2266" ref="O757"/>
    <hyperlink r:id="rId2267" ref="P757"/>
    <hyperlink r:id="rId2268" ref="Q757"/>
    <hyperlink r:id="rId2269" ref="O758"/>
    <hyperlink r:id="rId2270" ref="P758"/>
    <hyperlink r:id="rId2271" ref="Q758"/>
    <hyperlink r:id="rId2272" ref="O759"/>
    <hyperlink r:id="rId2273" ref="P759"/>
    <hyperlink r:id="rId2274" ref="Q759"/>
    <hyperlink r:id="rId2275" ref="O760"/>
    <hyperlink r:id="rId2276" ref="P760"/>
    <hyperlink r:id="rId2277" ref="Q760"/>
    <hyperlink r:id="rId2278" ref="O761"/>
    <hyperlink r:id="rId2279" ref="P761"/>
    <hyperlink r:id="rId2280" ref="Q761"/>
    <hyperlink r:id="rId2281" ref="O762"/>
    <hyperlink r:id="rId2282" ref="P762"/>
    <hyperlink r:id="rId2283" ref="Q762"/>
    <hyperlink r:id="rId2284" ref="O763"/>
    <hyperlink r:id="rId2285" ref="P763"/>
    <hyperlink r:id="rId2286" ref="Q763"/>
    <hyperlink r:id="rId2287" ref="O764"/>
    <hyperlink r:id="rId2288" ref="P764"/>
    <hyperlink r:id="rId2289" ref="Q764"/>
    <hyperlink r:id="rId2290" ref="O765"/>
    <hyperlink r:id="rId2291" ref="P765"/>
    <hyperlink r:id="rId2292" ref="Q765"/>
    <hyperlink r:id="rId2293" ref="O766"/>
    <hyperlink r:id="rId2294" ref="P766"/>
    <hyperlink r:id="rId2295" ref="Q766"/>
    <hyperlink r:id="rId2296" ref="O767"/>
    <hyperlink r:id="rId2297" ref="P767"/>
    <hyperlink r:id="rId2298" ref="Q767"/>
    <hyperlink r:id="rId2299" ref="O768"/>
    <hyperlink r:id="rId2300" ref="P768"/>
    <hyperlink r:id="rId2301" ref="Q768"/>
    <hyperlink r:id="rId2302" ref="O769"/>
    <hyperlink r:id="rId2303" ref="P769"/>
    <hyperlink r:id="rId2304" ref="Q769"/>
    <hyperlink r:id="rId2305" ref="O770"/>
    <hyperlink r:id="rId2306" ref="P770"/>
    <hyperlink r:id="rId2307" ref="Q770"/>
    <hyperlink r:id="rId2308" ref="O771"/>
    <hyperlink r:id="rId2309" ref="P771"/>
    <hyperlink r:id="rId2310" ref="Q771"/>
    <hyperlink r:id="rId2311" ref="O772"/>
    <hyperlink r:id="rId2312" ref="P772"/>
    <hyperlink r:id="rId2313" ref="Q772"/>
    <hyperlink r:id="rId2314" ref="O773"/>
    <hyperlink r:id="rId2315" ref="P773"/>
    <hyperlink r:id="rId2316" ref="Q773"/>
    <hyperlink r:id="rId2317" ref="O774"/>
    <hyperlink r:id="rId2318" ref="P774"/>
    <hyperlink r:id="rId2319" ref="Q774"/>
    <hyperlink r:id="rId2320" ref="O775"/>
    <hyperlink r:id="rId2321" ref="P775"/>
    <hyperlink r:id="rId2322" ref="Q775"/>
    <hyperlink r:id="rId2323" ref="O776"/>
    <hyperlink r:id="rId2324" ref="P776"/>
    <hyperlink r:id="rId2325" ref="Q776"/>
    <hyperlink r:id="rId2326" ref="O777"/>
    <hyperlink r:id="rId2327" ref="P777"/>
    <hyperlink r:id="rId2328" ref="Q777"/>
    <hyperlink r:id="rId2329" ref="O778"/>
    <hyperlink r:id="rId2330" ref="P778"/>
    <hyperlink r:id="rId2331" ref="Q778"/>
    <hyperlink r:id="rId2332" ref="O779"/>
    <hyperlink r:id="rId2333" ref="P779"/>
    <hyperlink r:id="rId2334" ref="Q779"/>
    <hyperlink r:id="rId2335" ref="O780"/>
    <hyperlink r:id="rId2336" ref="P780"/>
    <hyperlink r:id="rId2337" ref="Q780"/>
    <hyperlink r:id="rId2338" ref="O781"/>
    <hyperlink r:id="rId2339" ref="P781"/>
    <hyperlink r:id="rId2340" ref="Q781"/>
    <hyperlink r:id="rId2341" ref="O782"/>
    <hyperlink r:id="rId2342" ref="P782"/>
    <hyperlink r:id="rId2343" ref="Q782"/>
    <hyperlink r:id="rId2344" ref="O783"/>
    <hyperlink r:id="rId2345" ref="P783"/>
    <hyperlink r:id="rId2346" ref="Q783"/>
    <hyperlink r:id="rId2347" ref="O784"/>
    <hyperlink r:id="rId2348" ref="P784"/>
    <hyperlink r:id="rId2349" ref="Q784"/>
    <hyperlink r:id="rId2350" ref="O785"/>
    <hyperlink r:id="rId2351" ref="P785"/>
    <hyperlink r:id="rId2352" ref="Q785"/>
    <hyperlink r:id="rId2353" ref="O786"/>
    <hyperlink r:id="rId2354" ref="P786"/>
    <hyperlink r:id="rId2355" ref="Q786"/>
    <hyperlink r:id="rId2356" ref="O787"/>
    <hyperlink r:id="rId2357" ref="P787"/>
    <hyperlink r:id="rId2358" ref="Q787"/>
    <hyperlink r:id="rId2359" ref="O788"/>
    <hyperlink r:id="rId2360" ref="P788"/>
    <hyperlink r:id="rId2361" ref="Q788"/>
    <hyperlink r:id="rId2362" ref="O789"/>
    <hyperlink r:id="rId2363" ref="P789"/>
    <hyperlink r:id="rId2364" ref="Q789"/>
    <hyperlink r:id="rId2365" ref="O790"/>
    <hyperlink r:id="rId2366" ref="P790"/>
    <hyperlink r:id="rId2367" ref="Q790"/>
    <hyperlink r:id="rId2368" ref="O791"/>
    <hyperlink r:id="rId2369" ref="P791"/>
    <hyperlink r:id="rId2370" ref="Q791"/>
    <hyperlink r:id="rId2371" ref="O792"/>
    <hyperlink r:id="rId2372" ref="P792"/>
    <hyperlink r:id="rId2373" ref="Q792"/>
    <hyperlink r:id="rId2374" ref="O793"/>
    <hyperlink r:id="rId2375" ref="P793"/>
    <hyperlink r:id="rId2376" ref="Q793"/>
    <hyperlink r:id="rId2377" ref="O794"/>
    <hyperlink r:id="rId2378" ref="P794"/>
    <hyperlink r:id="rId2379" ref="Q794"/>
    <hyperlink r:id="rId2380" ref="O795"/>
    <hyperlink r:id="rId2381" ref="P795"/>
    <hyperlink r:id="rId2382" ref="Q795"/>
    <hyperlink r:id="rId2383" ref="O796"/>
    <hyperlink r:id="rId2384" ref="P796"/>
    <hyperlink r:id="rId2385" ref="Q796"/>
    <hyperlink r:id="rId2386" ref="O797"/>
    <hyperlink r:id="rId2387" ref="P797"/>
    <hyperlink r:id="rId2388" ref="Q797"/>
    <hyperlink r:id="rId2389" ref="O798"/>
    <hyperlink r:id="rId2390" ref="P798"/>
    <hyperlink r:id="rId2391" ref="Q798"/>
    <hyperlink r:id="rId2392" ref="O799"/>
    <hyperlink r:id="rId2393" ref="P799"/>
    <hyperlink r:id="rId2394" ref="Q799"/>
    <hyperlink r:id="rId2395" ref="O800"/>
    <hyperlink r:id="rId2396" ref="P800"/>
    <hyperlink r:id="rId2397" ref="Q800"/>
    <hyperlink r:id="rId2398" ref="O801"/>
    <hyperlink r:id="rId2399" ref="P801"/>
    <hyperlink r:id="rId2400" ref="Q801"/>
    <hyperlink r:id="rId2401" ref="O802"/>
    <hyperlink r:id="rId2402" ref="P802"/>
    <hyperlink r:id="rId2403" ref="Q802"/>
    <hyperlink r:id="rId2404" ref="O803"/>
    <hyperlink r:id="rId2405" ref="P803"/>
    <hyperlink r:id="rId2406" ref="Q803"/>
    <hyperlink r:id="rId2407" ref="O804"/>
    <hyperlink r:id="rId2408" ref="P804"/>
    <hyperlink r:id="rId2409" ref="Q804"/>
    <hyperlink r:id="rId2410" ref="O805"/>
    <hyperlink r:id="rId2411" ref="P805"/>
    <hyperlink r:id="rId2412" ref="Q805"/>
    <hyperlink r:id="rId2413" ref="O806"/>
    <hyperlink r:id="rId2414" ref="P806"/>
    <hyperlink r:id="rId2415" ref="Q806"/>
    <hyperlink r:id="rId2416" ref="O807"/>
    <hyperlink r:id="rId2417" ref="P807"/>
    <hyperlink r:id="rId2418" ref="Q807"/>
    <hyperlink r:id="rId2419" ref="O808"/>
    <hyperlink r:id="rId2420" ref="P808"/>
    <hyperlink r:id="rId2421" ref="Q808"/>
    <hyperlink r:id="rId2422" ref="O809"/>
    <hyperlink r:id="rId2423" ref="P809"/>
    <hyperlink r:id="rId2424" ref="Q809"/>
    <hyperlink r:id="rId2425" ref="O810"/>
    <hyperlink r:id="rId2426" ref="P810"/>
    <hyperlink r:id="rId2427" ref="Q810"/>
    <hyperlink r:id="rId2428" ref="O811"/>
    <hyperlink r:id="rId2429" ref="P811"/>
    <hyperlink r:id="rId2430" ref="Q811"/>
    <hyperlink r:id="rId2431" ref="O812"/>
    <hyperlink r:id="rId2432" ref="P812"/>
    <hyperlink r:id="rId2433" ref="Q812"/>
    <hyperlink r:id="rId2434" ref="O813"/>
    <hyperlink r:id="rId2435" ref="P813"/>
    <hyperlink r:id="rId2436" ref="Q813"/>
    <hyperlink r:id="rId2437" ref="O814"/>
    <hyperlink r:id="rId2438" ref="P814"/>
    <hyperlink r:id="rId2439" ref="Q814"/>
    <hyperlink r:id="rId2440" ref="O815"/>
    <hyperlink r:id="rId2441" ref="P815"/>
    <hyperlink r:id="rId2442" ref="Q815"/>
    <hyperlink r:id="rId2443" ref="O816"/>
    <hyperlink r:id="rId2444" ref="P816"/>
    <hyperlink r:id="rId2445" ref="Q816"/>
    <hyperlink r:id="rId2446" ref="O817"/>
    <hyperlink r:id="rId2447" ref="P817"/>
    <hyperlink r:id="rId2448" ref="Q817"/>
    <hyperlink r:id="rId2449" ref="O818"/>
    <hyperlink r:id="rId2450" ref="P818"/>
    <hyperlink r:id="rId2451" ref="Q818"/>
    <hyperlink r:id="rId2452" ref="O819"/>
    <hyperlink r:id="rId2453" ref="P819"/>
    <hyperlink r:id="rId2454" ref="Q819"/>
    <hyperlink r:id="rId2455" ref="O820"/>
    <hyperlink r:id="rId2456" ref="P820"/>
    <hyperlink r:id="rId2457" ref="Q820"/>
    <hyperlink r:id="rId2458" ref="O821"/>
    <hyperlink r:id="rId2459" ref="P821"/>
    <hyperlink r:id="rId2460" ref="Q821"/>
    <hyperlink r:id="rId2461" ref="O822"/>
    <hyperlink r:id="rId2462" ref="P822"/>
    <hyperlink r:id="rId2463" ref="Q822"/>
    <hyperlink r:id="rId2464" ref="O823"/>
    <hyperlink r:id="rId2465" ref="P823"/>
    <hyperlink r:id="rId2466" ref="Q823"/>
    <hyperlink r:id="rId2467" ref="O824"/>
    <hyperlink r:id="rId2468" ref="P824"/>
    <hyperlink r:id="rId2469" ref="Q824"/>
    <hyperlink r:id="rId2470" ref="O825"/>
    <hyperlink r:id="rId2471" ref="P825"/>
    <hyperlink r:id="rId2472" ref="Q825"/>
    <hyperlink r:id="rId2473" ref="O826"/>
    <hyperlink r:id="rId2474" ref="P826"/>
    <hyperlink r:id="rId2475" ref="Q826"/>
    <hyperlink r:id="rId2476" ref="O827"/>
    <hyperlink r:id="rId2477" ref="P827"/>
    <hyperlink r:id="rId2478" ref="Q827"/>
    <hyperlink r:id="rId2479" ref="O828"/>
    <hyperlink r:id="rId2480" ref="P828"/>
    <hyperlink r:id="rId2481" ref="Q828"/>
    <hyperlink r:id="rId2482" ref="O829"/>
    <hyperlink r:id="rId2483" ref="P829"/>
    <hyperlink r:id="rId2484" ref="Q829"/>
    <hyperlink r:id="rId2485" ref="O830"/>
    <hyperlink r:id="rId2486" ref="P830"/>
    <hyperlink r:id="rId2487" ref="Q830"/>
    <hyperlink r:id="rId2488" ref="O831"/>
    <hyperlink r:id="rId2489" ref="P831"/>
    <hyperlink r:id="rId2490" ref="Q831"/>
    <hyperlink r:id="rId2491" ref="O832"/>
    <hyperlink r:id="rId2492" ref="P832"/>
    <hyperlink r:id="rId2493" ref="Q832"/>
    <hyperlink r:id="rId2494" ref="O833"/>
    <hyperlink r:id="rId2495" ref="P833"/>
    <hyperlink r:id="rId2496" ref="Q833"/>
    <hyperlink r:id="rId2497" ref="O834"/>
    <hyperlink r:id="rId2498" ref="P834"/>
    <hyperlink r:id="rId2499" ref="Q834"/>
    <hyperlink r:id="rId2500" ref="O835"/>
    <hyperlink r:id="rId2501" ref="P835"/>
    <hyperlink r:id="rId2502" ref="Q835"/>
    <hyperlink r:id="rId2503" ref="O836"/>
    <hyperlink r:id="rId2504" ref="P836"/>
    <hyperlink r:id="rId2505" ref="Q836"/>
    <hyperlink r:id="rId2506" ref="O837"/>
    <hyperlink r:id="rId2507" ref="P837"/>
    <hyperlink r:id="rId2508" ref="Q837"/>
    <hyperlink r:id="rId2509" ref="O838"/>
    <hyperlink r:id="rId2510" ref="P838"/>
    <hyperlink r:id="rId2511" ref="Q838"/>
    <hyperlink r:id="rId2512" ref="O839"/>
    <hyperlink r:id="rId2513" ref="P839"/>
    <hyperlink r:id="rId2514" ref="Q839"/>
    <hyperlink r:id="rId2515" ref="O840"/>
    <hyperlink r:id="rId2516" ref="P840"/>
    <hyperlink r:id="rId2517" ref="Q840"/>
    <hyperlink r:id="rId2518" ref="O841"/>
    <hyperlink r:id="rId2519" ref="P841"/>
    <hyperlink r:id="rId2520" ref="Q841"/>
    <hyperlink r:id="rId2521" ref="O842"/>
    <hyperlink r:id="rId2522" ref="P842"/>
    <hyperlink r:id="rId2523" ref="Q842"/>
    <hyperlink r:id="rId2524" ref="O843"/>
    <hyperlink r:id="rId2525" ref="P843"/>
    <hyperlink r:id="rId2526" ref="Q843"/>
    <hyperlink r:id="rId2527" ref="O844"/>
    <hyperlink r:id="rId2528" ref="P844"/>
    <hyperlink r:id="rId2529" ref="Q844"/>
    <hyperlink r:id="rId2530" ref="O845"/>
    <hyperlink r:id="rId2531" ref="P845"/>
    <hyperlink r:id="rId2532" ref="Q845"/>
    <hyperlink r:id="rId2533" ref="O846"/>
    <hyperlink r:id="rId2534" ref="P846"/>
    <hyperlink r:id="rId2535" ref="Q846"/>
    <hyperlink r:id="rId2536" ref="O847"/>
    <hyperlink r:id="rId2537" ref="P847"/>
    <hyperlink r:id="rId2538" ref="Q847"/>
    <hyperlink r:id="rId2539" ref="O848"/>
    <hyperlink r:id="rId2540" ref="P848"/>
    <hyperlink r:id="rId2541" ref="Q848"/>
    <hyperlink r:id="rId2542" ref="O849"/>
    <hyperlink r:id="rId2543" ref="P849"/>
    <hyperlink r:id="rId2544" ref="Q849"/>
    <hyperlink r:id="rId2545" ref="O850"/>
    <hyperlink r:id="rId2546" ref="P850"/>
    <hyperlink r:id="rId2547" ref="Q850"/>
    <hyperlink r:id="rId2548" ref="O851"/>
    <hyperlink r:id="rId2549" ref="P851"/>
    <hyperlink r:id="rId2550" ref="Q851"/>
    <hyperlink r:id="rId2551" ref="O852"/>
    <hyperlink r:id="rId2552" ref="P852"/>
    <hyperlink r:id="rId2553" ref="Q852"/>
    <hyperlink r:id="rId2554" ref="O853"/>
    <hyperlink r:id="rId2555" ref="P853"/>
    <hyperlink r:id="rId2556" ref="Q853"/>
    <hyperlink r:id="rId2557" ref="O854"/>
    <hyperlink r:id="rId2558" ref="P854"/>
    <hyperlink r:id="rId2559" ref="Q854"/>
    <hyperlink r:id="rId2560" ref="O855"/>
    <hyperlink r:id="rId2561" ref="P855"/>
    <hyperlink r:id="rId2562" ref="Q855"/>
    <hyperlink r:id="rId2563" ref="O856"/>
    <hyperlink r:id="rId2564" ref="P856"/>
    <hyperlink r:id="rId2565" ref="Q856"/>
    <hyperlink r:id="rId2566" ref="O857"/>
    <hyperlink r:id="rId2567" ref="P857"/>
    <hyperlink r:id="rId2568" ref="Q857"/>
    <hyperlink r:id="rId2569" ref="O858"/>
    <hyperlink r:id="rId2570" ref="P858"/>
    <hyperlink r:id="rId2571" ref="Q858"/>
    <hyperlink r:id="rId2572" ref="O859"/>
    <hyperlink r:id="rId2573" ref="P859"/>
    <hyperlink r:id="rId2574" ref="Q859"/>
    <hyperlink r:id="rId2575" ref="O860"/>
    <hyperlink r:id="rId2576" ref="P860"/>
    <hyperlink r:id="rId2577" ref="Q860"/>
    <hyperlink r:id="rId2578" ref="O861"/>
    <hyperlink r:id="rId2579" ref="P861"/>
    <hyperlink r:id="rId2580" ref="Q861"/>
    <hyperlink r:id="rId2581" ref="O862"/>
    <hyperlink r:id="rId2582" ref="P862"/>
    <hyperlink r:id="rId2583" ref="Q862"/>
    <hyperlink r:id="rId2584" ref="O863"/>
    <hyperlink r:id="rId2585" ref="P863"/>
    <hyperlink r:id="rId2586" ref="Q863"/>
    <hyperlink r:id="rId2587" ref="O864"/>
    <hyperlink r:id="rId2588" ref="P864"/>
    <hyperlink r:id="rId2589" ref="Q864"/>
    <hyperlink r:id="rId2590" ref="O865"/>
    <hyperlink r:id="rId2591" ref="P865"/>
    <hyperlink r:id="rId2592" ref="Q865"/>
    <hyperlink r:id="rId2593" ref="O866"/>
    <hyperlink r:id="rId2594" ref="P866"/>
    <hyperlink r:id="rId2595" ref="Q866"/>
    <hyperlink r:id="rId2596" ref="O867"/>
    <hyperlink r:id="rId2597" ref="P867"/>
    <hyperlink r:id="rId2598" ref="Q867"/>
    <hyperlink r:id="rId2599" ref="O868"/>
    <hyperlink r:id="rId2600" ref="P868"/>
    <hyperlink r:id="rId2601" ref="Q868"/>
    <hyperlink r:id="rId2602" ref="O869"/>
    <hyperlink r:id="rId2603" ref="P869"/>
    <hyperlink r:id="rId2604" ref="Q869"/>
    <hyperlink r:id="rId2605" ref="O870"/>
    <hyperlink r:id="rId2606" ref="P870"/>
    <hyperlink r:id="rId2607" ref="Q870"/>
    <hyperlink r:id="rId2608" ref="O871"/>
    <hyperlink r:id="rId2609" ref="P871"/>
    <hyperlink r:id="rId2610" ref="Q871"/>
    <hyperlink r:id="rId2611" ref="O872"/>
    <hyperlink r:id="rId2612" ref="P872"/>
    <hyperlink r:id="rId2613" ref="Q872"/>
    <hyperlink r:id="rId2614" ref="O873"/>
    <hyperlink r:id="rId2615" ref="P873"/>
    <hyperlink r:id="rId2616" ref="Q873"/>
    <hyperlink r:id="rId2617" ref="O874"/>
    <hyperlink r:id="rId2618" ref="P874"/>
    <hyperlink r:id="rId2619" ref="Q874"/>
    <hyperlink r:id="rId2620" ref="O875"/>
    <hyperlink r:id="rId2621" ref="P875"/>
    <hyperlink r:id="rId2622" ref="Q875"/>
    <hyperlink r:id="rId2623" ref="O876"/>
    <hyperlink r:id="rId2624" ref="P876"/>
    <hyperlink r:id="rId2625" ref="Q876"/>
    <hyperlink r:id="rId2626" ref="O877"/>
    <hyperlink r:id="rId2627" ref="P877"/>
    <hyperlink r:id="rId2628" ref="Q877"/>
    <hyperlink r:id="rId2629" ref="O878"/>
    <hyperlink r:id="rId2630" ref="P878"/>
    <hyperlink r:id="rId2631" ref="Q878"/>
    <hyperlink r:id="rId2632" ref="O879"/>
    <hyperlink r:id="rId2633" ref="P879"/>
    <hyperlink r:id="rId2634" ref="Q879"/>
    <hyperlink r:id="rId2635" ref="O880"/>
    <hyperlink r:id="rId2636" ref="P880"/>
    <hyperlink r:id="rId2637" ref="Q880"/>
    <hyperlink r:id="rId2638" ref="O881"/>
    <hyperlink r:id="rId2639" ref="P881"/>
    <hyperlink r:id="rId2640" ref="Q881"/>
    <hyperlink r:id="rId2641" ref="O882"/>
    <hyperlink r:id="rId2642" ref="P882"/>
    <hyperlink r:id="rId2643" ref="Q882"/>
    <hyperlink r:id="rId2644" ref="O883"/>
    <hyperlink r:id="rId2645" ref="P883"/>
    <hyperlink r:id="rId2646" ref="Q883"/>
    <hyperlink r:id="rId2647" ref="O884"/>
    <hyperlink r:id="rId2648" ref="P884"/>
    <hyperlink r:id="rId2649" ref="Q884"/>
    <hyperlink r:id="rId2650" ref="O885"/>
    <hyperlink r:id="rId2651" ref="P885"/>
    <hyperlink r:id="rId2652" ref="Q885"/>
    <hyperlink r:id="rId2653" ref="O886"/>
    <hyperlink r:id="rId2654" ref="P886"/>
    <hyperlink r:id="rId2655" ref="Q886"/>
    <hyperlink r:id="rId2656" ref="O887"/>
    <hyperlink r:id="rId2657" ref="P887"/>
    <hyperlink r:id="rId2658" ref="Q887"/>
    <hyperlink r:id="rId2659" ref="O888"/>
    <hyperlink r:id="rId2660" ref="P888"/>
    <hyperlink r:id="rId2661" ref="Q888"/>
    <hyperlink r:id="rId2662" ref="O889"/>
    <hyperlink r:id="rId2663" ref="P889"/>
    <hyperlink r:id="rId2664" ref="Q889"/>
    <hyperlink r:id="rId2665" ref="O890"/>
    <hyperlink r:id="rId2666" ref="P890"/>
    <hyperlink r:id="rId2667" ref="Q890"/>
    <hyperlink r:id="rId2668" ref="O891"/>
    <hyperlink r:id="rId2669" ref="P891"/>
    <hyperlink r:id="rId2670" ref="Q891"/>
    <hyperlink r:id="rId2671" ref="O892"/>
    <hyperlink r:id="rId2672" ref="P892"/>
    <hyperlink r:id="rId2673" ref="Q892"/>
    <hyperlink r:id="rId2674" ref="O893"/>
    <hyperlink r:id="rId2675" ref="P893"/>
    <hyperlink r:id="rId2676" ref="Q893"/>
    <hyperlink r:id="rId2677" ref="O894"/>
    <hyperlink r:id="rId2678" ref="P894"/>
    <hyperlink r:id="rId2679" ref="Q894"/>
    <hyperlink r:id="rId2680" ref="O895"/>
    <hyperlink r:id="rId2681" ref="P895"/>
    <hyperlink r:id="rId2682" ref="Q895"/>
    <hyperlink r:id="rId2683" ref="O896"/>
    <hyperlink r:id="rId2684" ref="P896"/>
    <hyperlink r:id="rId2685" ref="Q896"/>
    <hyperlink r:id="rId2686" ref="O897"/>
    <hyperlink r:id="rId2687" ref="P897"/>
    <hyperlink r:id="rId2688" ref="Q897"/>
    <hyperlink r:id="rId2689" ref="O898"/>
    <hyperlink r:id="rId2690" ref="P898"/>
    <hyperlink r:id="rId2691" ref="Q898"/>
    <hyperlink r:id="rId2692" ref="O899"/>
    <hyperlink r:id="rId2693" ref="P899"/>
    <hyperlink r:id="rId2694" ref="Q899"/>
    <hyperlink r:id="rId2695" ref="O900"/>
    <hyperlink r:id="rId2696" ref="P900"/>
    <hyperlink r:id="rId2697" ref="Q900"/>
    <hyperlink r:id="rId2698" ref="O901"/>
    <hyperlink r:id="rId2699" ref="P901"/>
    <hyperlink r:id="rId2700" ref="Q901"/>
    <hyperlink r:id="rId2701" ref="O902"/>
    <hyperlink r:id="rId2702" ref="P902"/>
    <hyperlink r:id="rId2703" ref="Q902"/>
    <hyperlink r:id="rId2704" ref="O903"/>
    <hyperlink r:id="rId2705" ref="P903"/>
    <hyperlink r:id="rId2706" ref="Q903"/>
    <hyperlink r:id="rId2707" ref="O904"/>
    <hyperlink r:id="rId2708" ref="P904"/>
    <hyperlink r:id="rId2709" ref="Q904"/>
    <hyperlink r:id="rId2710" ref="O905"/>
    <hyperlink r:id="rId2711" ref="P905"/>
    <hyperlink r:id="rId2712" ref="Q905"/>
    <hyperlink r:id="rId2713" ref="O906"/>
    <hyperlink r:id="rId2714" ref="P906"/>
    <hyperlink r:id="rId2715" ref="Q906"/>
    <hyperlink r:id="rId2716" ref="O907"/>
    <hyperlink r:id="rId2717" ref="P907"/>
    <hyperlink r:id="rId2718" ref="Q907"/>
    <hyperlink r:id="rId2719" ref="O908"/>
    <hyperlink r:id="rId2720" ref="P908"/>
    <hyperlink r:id="rId2721" ref="Q908"/>
    <hyperlink r:id="rId2722" ref="O909"/>
    <hyperlink r:id="rId2723" ref="P909"/>
    <hyperlink r:id="rId2724" ref="Q909"/>
    <hyperlink r:id="rId2725" ref="O910"/>
    <hyperlink r:id="rId2726" ref="P910"/>
    <hyperlink r:id="rId2727" ref="Q910"/>
    <hyperlink r:id="rId2728" ref="O911"/>
    <hyperlink r:id="rId2729" ref="P911"/>
    <hyperlink r:id="rId2730" ref="Q911"/>
    <hyperlink r:id="rId2731" ref="O912"/>
    <hyperlink r:id="rId2732" ref="P912"/>
    <hyperlink r:id="rId2733" ref="Q912"/>
    <hyperlink r:id="rId2734" ref="O913"/>
    <hyperlink r:id="rId2735" ref="P913"/>
    <hyperlink r:id="rId2736" ref="Q913"/>
    <hyperlink r:id="rId2737" ref="O914"/>
    <hyperlink r:id="rId2738" ref="P914"/>
    <hyperlink r:id="rId2739" ref="Q914"/>
    <hyperlink r:id="rId2740" ref="O915"/>
    <hyperlink r:id="rId2741" ref="P915"/>
    <hyperlink r:id="rId2742" ref="Q915"/>
    <hyperlink r:id="rId2743" ref="O916"/>
    <hyperlink r:id="rId2744" ref="P916"/>
    <hyperlink r:id="rId2745" ref="Q916"/>
    <hyperlink r:id="rId2746" ref="O917"/>
    <hyperlink r:id="rId2747" ref="P917"/>
    <hyperlink r:id="rId2748" ref="Q917"/>
    <hyperlink r:id="rId2749" ref="O918"/>
    <hyperlink r:id="rId2750" ref="P918"/>
    <hyperlink r:id="rId2751" ref="Q918"/>
    <hyperlink r:id="rId2752" ref="O919"/>
    <hyperlink r:id="rId2753" ref="P919"/>
    <hyperlink r:id="rId2754" ref="Q919"/>
    <hyperlink r:id="rId2755" ref="O920"/>
    <hyperlink r:id="rId2756" ref="P920"/>
    <hyperlink r:id="rId2757" ref="Q920"/>
    <hyperlink r:id="rId2758" ref="O921"/>
    <hyperlink r:id="rId2759" ref="P921"/>
    <hyperlink r:id="rId2760" ref="Q921"/>
    <hyperlink r:id="rId2761" ref="O922"/>
    <hyperlink r:id="rId2762" ref="P922"/>
    <hyperlink r:id="rId2763" ref="Q922"/>
    <hyperlink r:id="rId2764" ref="O923"/>
    <hyperlink r:id="rId2765" ref="P923"/>
    <hyperlink r:id="rId2766" ref="Q923"/>
    <hyperlink r:id="rId2767" ref="O924"/>
    <hyperlink r:id="rId2768" ref="P924"/>
    <hyperlink r:id="rId2769" ref="Q924"/>
    <hyperlink r:id="rId2770" ref="O925"/>
    <hyperlink r:id="rId2771" ref="P925"/>
    <hyperlink r:id="rId2772" ref="Q925"/>
    <hyperlink r:id="rId2773" ref="O926"/>
    <hyperlink r:id="rId2774" ref="P926"/>
    <hyperlink r:id="rId2775" ref="Q926"/>
    <hyperlink r:id="rId2776" ref="O927"/>
    <hyperlink r:id="rId2777" ref="P927"/>
    <hyperlink r:id="rId2778" ref="Q927"/>
    <hyperlink r:id="rId2779" ref="O928"/>
    <hyperlink r:id="rId2780" ref="P928"/>
    <hyperlink r:id="rId2781" ref="Q928"/>
    <hyperlink r:id="rId2782" ref="O929"/>
    <hyperlink r:id="rId2783" ref="P929"/>
    <hyperlink r:id="rId2784" ref="Q929"/>
    <hyperlink r:id="rId2785" ref="O930"/>
    <hyperlink r:id="rId2786" ref="P930"/>
    <hyperlink r:id="rId2787" ref="Q930"/>
    <hyperlink r:id="rId2788" ref="O931"/>
    <hyperlink r:id="rId2789" ref="P931"/>
    <hyperlink r:id="rId2790" ref="Q931"/>
    <hyperlink r:id="rId2791" ref="O932"/>
    <hyperlink r:id="rId2792" ref="P932"/>
    <hyperlink r:id="rId2793" ref="Q932"/>
    <hyperlink r:id="rId2794" ref="O933"/>
    <hyperlink r:id="rId2795" ref="P933"/>
    <hyperlink r:id="rId2796" ref="Q933"/>
    <hyperlink r:id="rId2797" ref="O934"/>
    <hyperlink r:id="rId2798" ref="P934"/>
    <hyperlink r:id="rId2799" ref="Q934"/>
    <hyperlink r:id="rId2800" ref="O935"/>
    <hyperlink r:id="rId2801" ref="P935"/>
    <hyperlink r:id="rId2802" ref="Q935"/>
    <hyperlink r:id="rId2803" ref="O936"/>
    <hyperlink r:id="rId2804" ref="P936"/>
    <hyperlink r:id="rId2805" ref="Q936"/>
    <hyperlink r:id="rId2806" ref="O937"/>
    <hyperlink r:id="rId2807" ref="P937"/>
    <hyperlink r:id="rId2808" ref="Q937"/>
    <hyperlink r:id="rId2809" ref="O938"/>
    <hyperlink r:id="rId2810" ref="P938"/>
    <hyperlink r:id="rId2811" ref="Q938"/>
    <hyperlink r:id="rId2812" ref="O939"/>
    <hyperlink r:id="rId2813" ref="P939"/>
    <hyperlink r:id="rId2814" ref="Q939"/>
    <hyperlink r:id="rId2815" ref="O940"/>
    <hyperlink r:id="rId2816" ref="P940"/>
    <hyperlink r:id="rId2817" ref="Q940"/>
    <hyperlink r:id="rId2818" ref="O941"/>
    <hyperlink r:id="rId2819" ref="P941"/>
    <hyperlink r:id="rId2820" ref="Q941"/>
    <hyperlink r:id="rId2821" ref="O942"/>
    <hyperlink r:id="rId2822" ref="P942"/>
    <hyperlink r:id="rId2823" ref="Q942"/>
    <hyperlink r:id="rId2824" ref="O943"/>
    <hyperlink r:id="rId2825" ref="P943"/>
    <hyperlink r:id="rId2826" ref="Q943"/>
    <hyperlink r:id="rId2827" ref="O944"/>
    <hyperlink r:id="rId2828" ref="P944"/>
    <hyperlink r:id="rId2829" ref="Q944"/>
    <hyperlink r:id="rId2830" ref="O945"/>
    <hyperlink r:id="rId2831" ref="P945"/>
    <hyperlink r:id="rId2832" ref="Q945"/>
    <hyperlink r:id="rId2833" ref="O946"/>
    <hyperlink r:id="rId2834" ref="P946"/>
    <hyperlink r:id="rId2835" ref="Q946"/>
    <hyperlink r:id="rId2836" ref="O947"/>
    <hyperlink r:id="rId2837" ref="P947"/>
    <hyperlink r:id="rId2838" ref="Q947"/>
    <hyperlink r:id="rId2839" ref="O948"/>
    <hyperlink r:id="rId2840" ref="P948"/>
    <hyperlink r:id="rId2841" ref="Q948"/>
    <hyperlink r:id="rId2842" ref="O949"/>
    <hyperlink r:id="rId2843" ref="P949"/>
    <hyperlink r:id="rId2844" ref="Q949"/>
    <hyperlink r:id="rId2845" ref="O950"/>
    <hyperlink r:id="rId2846" ref="P950"/>
    <hyperlink r:id="rId2847" ref="Q950"/>
    <hyperlink r:id="rId2848" ref="O951"/>
    <hyperlink r:id="rId2849" ref="P951"/>
    <hyperlink r:id="rId2850" ref="Q951"/>
    <hyperlink r:id="rId2851" ref="O952"/>
    <hyperlink r:id="rId2852" ref="P952"/>
    <hyperlink r:id="rId2853" ref="Q952"/>
    <hyperlink r:id="rId2854" ref="O953"/>
    <hyperlink r:id="rId2855" ref="P953"/>
    <hyperlink r:id="rId2856" ref="Q953"/>
    <hyperlink r:id="rId2857" ref="O954"/>
    <hyperlink r:id="rId2858" ref="P954"/>
    <hyperlink r:id="rId2859" ref="Q954"/>
    <hyperlink r:id="rId2860" ref="O955"/>
    <hyperlink r:id="rId2861" ref="P955"/>
    <hyperlink r:id="rId2862" ref="Q955"/>
    <hyperlink r:id="rId2863" ref="O956"/>
    <hyperlink r:id="rId2864" ref="P956"/>
    <hyperlink r:id="rId2865" ref="Q956"/>
    <hyperlink r:id="rId2866" ref="O957"/>
    <hyperlink r:id="rId2867" ref="P957"/>
    <hyperlink r:id="rId2868" ref="Q957"/>
    <hyperlink r:id="rId2869" ref="O958"/>
    <hyperlink r:id="rId2870" ref="P958"/>
    <hyperlink r:id="rId2871" ref="Q958"/>
    <hyperlink r:id="rId2872" ref="O959"/>
    <hyperlink r:id="rId2873" ref="P959"/>
    <hyperlink r:id="rId2874" ref="Q959"/>
    <hyperlink r:id="rId2875" ref="O960"/>
    <hyperlink r:id="rId2876" ref="P960"/>
    <hyperlink r:id="rId2877" ref="Q960"/>
    <hyperlink r:id="rId2878" ref="O961"/>
    <hyperlink r:id="rId2879" ref="P961"/>
    <hyperlink r:id="rId2880" ref="Q961"/>
    <hyperlink r:id="rId2881" ref="O962"/>
    <hyperlink r:id="rId2882" ref="P962"/>
    <hyperlink r:id="rId2883" ref="Q962"/>
    <hyperlink r:id="rId2884" ref="O963"/>
    <hyperlink r:id="rId2885" ref="P963"/>
    <hyperlink r:id="rId2886" ref="Q963"/>
    <hyperlink r:id="rId2887" ref="O964"/>
    <hyperlink r:id="rId2888" ref="P964"/>
    <hyperlink r:id="rId2889" ref="Q964"/>
    <hyperlink r:id="rId2890" ref="O965"/>
    <hyperlink r:id="rId2891" ref="P965"/>
    <hyperlink r:id="rId2892" ref="Q965"/>
    <hyperlink r:id="rId2893" ref="O966"/>
    <hyperlink r:id="rId2894" ref="P966"/>
    <hyperlink r:id="rId2895" ref="Q966"/>
    <hyperlink r:id="rId2896" ref="O967"/>
    <hyperlink r:id="rId2897" ref="P967"/>
    <hyperlink r:id="rId2898" ref="Q967"/>
    <hyperlink r:id="rId2899" ref="O968"/>
    <hyperlink r:id="rId2900" ref="P968"/>
    <hyperlink r:id="rId2901" ref="Q968"/>
    <hyperlink r:id="rId2902" ref="O969"/>
    <hyperlink r:id="rId2903" ref="P969"/>
    <hyperlink r:id="rId2904" ref="Q969"/>
    <hyperlink r:id="rId2905" ref="O970"/>
    <hyperlink r:id="rId2906" ref="P970"/>
    <hyperlink r:id="rId2907" ref="Q970"/>
    <hyperlink r:id="rId2908" ref="O971"/>
    <hyperlink r:id="rId2909" ref="P971"/>
    <hyperlink r:id="rId2910" ref="Q971"/>
    <hyperlink r:id="rId2911" ref="O972"/>
    <hyperlink r:id="rId2912" ref="P972"/>
    <hyperlink r:id="rId2913" ref="Q972"/>
    <hyperlink r:id="rId2914" ref="O973"/>
    <hyperlink r:id="rId2915" ref="P973"/>
    <hyperlink r:id="rId2916" ref="Q973"/>
    <hyperlink r:id="rId2917" ref="O974"/>
    <hyperlink r:id="rId2918" ref="P974"/>
    <hyperlink r:id="rId2919" ref="Q974"/>
    <hyperlink r:id="rId2920" ref="O975"/>
    <hyperlink r:id="rId2921" ref="P975"/>
    <hyperlink r:id="rId2922" ref="Q975"/>
    <hyperlink r:id="rId2923" ref="O976"/>
    <hyperlink r:id="rId2924" ref="P976"/>
    <hyperlink r:id="rId2925" ref="Q976"/>
    <hyperlink r:id="rId2926" ref="O977"/>
    <hyperlink r:id="rId2927" ref="P977"/>
    <hyperlink r:id="rId2928" ref="Q977"/>
    <hyperlink r:id="rId2929" ref="O978"/>
    <hyperlink r:id="rId2930" ref="P978"/>
    <hyperlink r:id="rId2931" ref="Q978"/>
  </hyperlinks>
  <drawing r:id="rId293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 t="s">
        <v>16</v>
      </c>
      <c r="B1" s="10" t="s">
        <v>9225</v>
      </c>
      <c r="C1" s="10" t="s">
        <v>15</v>
      </c>
      <c r="D1" s="23" t="s">
        <v>9226</v>
      </c>
      <c r="E1" s="23" t="s">
        <v>9227</v>
      </c>
      <c r="F1" s="23" t="s">
        <v>9228</v>
      </c>
      <c r="G1" s="23" t="s">
        <v>7</v>
      </c>
      <c r="H1" s="23" t="s">
        <v>9229</v>
      </c>
      <c r="I1" s="10" t="s">
        <v>7507</v>
      </c>
      <c r="J1" s="23" t="s">
        <v>4</v>
      </c>
      <c r="K1" s="10" t="s">
        <v>20</v>
      </c>
      <c r="L1" s="10" t="s">
        <v>9230</v>
      </c>
      <c r="M1" s="1" t="s">
        <v>7509</v>
      </c>
      <c r="N1" s="10" t="s">
        <v>9231</v>
      </c>
      <c r="O1" s="10" t="s">
        <v>9232</v>
      </c>
      <c r="P1" s="10" t="s">
        <v>8</v>
      </c>
      <c r="Q1" s="23" t="s">
        <v>9233</v>
      </c>
      <c r="R1" s="24" t="s">
        <v>9234</v>
      </c>
      <c r="S1" s="23" t="s">
        <v>9235</v>
      </c>
      <c r="T1" s="23" t="s">
        <v>9236</v>
      </c>
      <c r="U1" s="23" t="s">
        <v>9237</v>
      </c>
    </row>
    <row r="2">
      <c r="A2" s="8" t="s">
        <v>12</v>
      </c>
      <c r="B2" s="11">
        <v>6.035585083E9</v>
      </c>
      <c r="C2" s="8" t="str">
        <f t="shared" ref="C2:C1000" si="1">CONCATENATE(A2,B2)</f>
        <v>CGC6035585083</v>
      </c>
      <c r="D2" s="8" t="s">
        <v>9238</v>
      </c>
      <c r="E2" s="8" t="s">
        <v>9239</v>
      </c>
      <c r="F2" s="8" t="s">
        <v>3976</v>
      </c>
      <c r="G2" s="11">
        <v>8.5</v>
      </c>
      <c r="H2" s="8" t="s">
        <v>7539</v>
      </c>
      <c r="I2" s="8"/>
      <c r="J2" s="11">
        <v>2000.0</v>
      </c>
      <c r="K2" s="11"/>
      <c r="L2" s="11">
        <v>17.25</v>
      </c>
      <c r="M2" s="8" t="s">
        <v>9240</v>
      </c>
      <c r="N2" s="13"/>
      <c r="O2" s="13"/>
      <c r="P2" s="13" t="s">
        <v>9241</v>
      </c>
      <c r="Q2" s="13" t="s">
        <v>9242</v>
      </c>
      <c r="R2" s="13" t="s">
        <v>9243</v>
      </c>
      <c r="S2" s="13" t="s">
        <v>9244</v>
      </c>
      <c r="T2" s="8" t="s">
        <v>9245</v>
      </c>
      <c r="U2" s="8" t="s">
        <v>9246</v>
      </c>
    </row>
    <row r="3">
      <c r="A3" s="8" t="s">
        <v>12</v>
      </c>
      <c r="B3" s="11">
        <v>6.035585086E9</v>
      </c>
      <c r="C3" s="8" t="str">
        <f t="shared" si="1"/>
        <v>CGC6035585086</v>
      </c>
      <c r="D3" s="8" t="s">
        <v>9238</v>
      </c>
      <c r="E3" s="8" t="s">
        <v>9239</v>
      </c>
      <c r="F3" s="8" t="s">
        <v>3976</v>
      </c>
      <c r="G3" s="11">
        <v>8.5</v>
      </c>
      <c r="H3" s="8" t="s">
        <v>7539</v>
      </c>
      <c r="I3" s="8"/>
      <c r="J3" s="11">
        <v>2000.0</v>
      </c>
      <c r="K3" s="11"/>
      <c r="L3" s="11">
        <v>17.25</v>
      </c>
      <c r="M3" s="8" t="s">
        <v>9240</v>
      </c>
      <c r="N3" s="13"/>
      <c r="O3" s="13"/>
      <c r="P3" s="13" t="s">
        <v>9247</v>
      </c>
      <c r="Q3" s="13" t="s">
        <v>9248</v>
      </c>
      <c r="R3" s="13" t="s">
        <v>9249</v>
      </c>
      <c r="S3" s="13" t="s">
        <v>9250</v>
      </c>
      <c r="T3" s="8" t="s">
        <v>9245</v>
      </c>
      <c r="U3" s="8" t="s">
        <v>9246</v>
      </c>
    </row>
    <row r="4">
      <c r="A4" s="8" t="s">
        <v>12</v>
      </c>
      <c r="B4" s="11">
        <v>6.035585091E9</v>
      </c>
      <c r="C4" s="8" t="str">
        <f t="shared" si="1"/>
        <v>CGC6035585091</v>
      </c>
      <c r="D4" s="8" t="s">
        <v>9251</v>
      </c>
      <c r="E4" s="8" t="s">
        <v>9252</v>
      </c>
      <c r="F4" s="8" t="s">
        <v>3976</v>
      </c>
      <c r="G4" s="11">
        <v>8.5</v>
      </c>
      <c r="H4" s="8" t="s">
        <v>7539</v>
      </c>
      <c r="I4" s="8"/>
      <c r="J4" s="11">
        <v>2000.0</v>
      </c>
      <c r="K4" s="11"/>
      <c r="L4" s="11">
        <v>17.25</v>
      </c>
      <c r="M4" s="8" t="s">
        <v>9240</v>
      </c>
      <c r="N4" s="13"/>
      <c r="O4" s="13"/>
      <c r="P4" s="13" t="s">
        <v>9253</v>
      </c>
      <c r="Q4" s="13" t="s">
        <v>9254</v>
      </c>
      <c r="R4" s="13" t="s">
        <v>9255</v>
      </c>
      <c r="S4" s="13" t="s">
        <v>9256</v>
      </c>
      <c r="T4" s="8" t="s">
        <v>9257</v>
      </c>
      <c r="U4" s="8" t="s">
        <v>9258</v>
      </c>
    </row>
    <row r="5">
      <c r="A5" s="8" t="s">
        <v>12</v>
      </c>
      <c r="B5" s="11">
        <v>6.035585093E9</v>
      </c>
      <c r="C5" s="8" t="str">
        <f t="shared" si="1"/>
        <v>CGC6035585093</v>
      </c>
      <c r="D5" s="8" t="s">
        <v>9251</v>
      </c>
      <c r="E5" s="8" t="s">
        <v>9252</v>
      </c>
      <c r="F5" s="8" t="s">
        <v>3976</v>
      </c>
      <c r="G5" s="11">
        <v>8.5</v>
      </c>
      <c r="H5" s="8" t="s">
        <v>7539</v>
      </c>
      <c r="I5" s="8"/>
      <c r="J5" s="11">
        <v>2000.0</v>
      </c>
      <c r="K5" s="11"/>
      <c r="L5" s="11">
        <v>17.25</v>
      </c>
      <c r="M5" s="8" t="s">
        <v>9240</v>
      </c>
      <c r="N5" s="13"/>
      <c r="O5" s="13"/>
      <c r="P5" s="13" t="s">
        <v>9259</v>
      </c>
      <c r="Q5" s="13" t="s">
        <v>9260</v>
      </c>
      <c r="R5" s="13" t="s">
        <v>9261</v>
      </c>
      <c r="S5" s="13" t="s">
        <v>9262</v>
      </c>
      <c r="T5" s="8" t="s">
        <v>9257</v>
      </c>
      <c r="U5" s="8" t="s">
        <v>9258</v>
      </c>
    </row>
    <row r="6">
      <c r="A6" s="8" t="s">
        <v>12</v>
      </c>
      <c r="B6" s="11">
        <v>6.035585095E9</v>
      </c>
      <c r="C6" s="8" t="str">
        <f t="shared" si="1"/>
        <v>CGC6035585095</v>
      </c>
      <c r="D6" s="8" t="s">
        <v>9251</v>
      </c>
      <c r="E6" s="8" t="s">
        <v>9252</v>
      </c>
      <c r="F6" s="8" t="s">
        <v>3976</v>
      </c>
      <c r="G6" s="11">
        <v>8.5</v>
      </c>
      <c r="H6" s="8" t="s">
        <v>7539</v>
      </c>
      <c r="I6" s="8"/>
      <c r="J6" s="11">
        <v>2000.0</v>
      </c>
      <c r="K6" s="11"/>
      <c r="L6" s="11">
        <v>17.25</v>
      </c>
      <c r="M6" s="8" t="s">
        <v>9240</v>
      </c>
      <c r="N6" s="13"/>
      <c r="O6" s="13"/>
      <c r="P6" s="13" t="s">
        <v>9263</v>
      </c>
      <c r="Q6" s="13" t="s">
        <v>9264</v>
      </c>
      <c r="R6" s="13" t="s">
        <v>9265</v>
      </c>
      <c r="S6" s="13" t="s">
        <v>9266</v>
      </c>
      <c r="T6" s="8" t="s">
        <v>9257</v>
      </c>
      <c r="U6" s="8" t="s">
        <v>9258</v>
      </c>
    </row>
    <row r="7">
      <c r="A7" s="8" t="s">
        <v>12</v>
      </c>
      <c r="B7" s="11">
        <v>6.035585261E9</v>
      </c>
      <c r="C7" s="8" t="str">
        <f t="shared" si="1"/>
        <v>CGC6035585261</v>
      </c>
      <c r="D7" s="8" t="s">
        <v>9267</v>
      </c>
      <c r="E7" s="8" t="s">
        <v>8907</v>
      </c>
      <c r="F7" s="8" t="s">
        <v>3976</v>
      </c>
      <c r="G7" s="11">
        <v>7.0</v>
      </c>
      <c r="H7" s="8" t="s">
        <v>7539</v>
      </c>
      <c r="I7" s="8"/>
      <c r="J7" s="11">
        <v>2002.0</v>
      </c>
      <c r="K7" s="11"/>
      <c r="L7" s="11">
        <v>17.25</v>
      </c>
      <c r="M7" s="8" t="s">
        <v>9240</v>
      </c>
      <c r="N7" s="13"/>
      <c r="O7" s="13"/>
      <c r="P7" s="13" t="s">
        <v>9268</v>
      </c>
      <c r="Q7" s="13" t="s">
        <v>9269</v>
      </c>
      <c r="R7" s="13" t="s">
        <v>9270</v>
      </c>
      <c r="S7" s="13" t="s">
        <v>9271</v>
      </c>
      <c r="T7" s="8" t="s">
        <v>9272</v>
      </c>
      <c r="U7" s="8" t="s">
        <v>9273</v>
      </c>
    </row>
    <row r="8">
      <c r="A8" s="8" t="s">
        <v>12</v>
      </c>
      <c r="B8" s="11">
        <v>6.035585282E9</v>
      </c>
      <c r="C8" s="8" t="str">
        <f t="shared" si="1"/>
        <v>CGC6035585282</v>
      </c>
      <c r="D8" s="8" t="s">
        <v>9274</v>
      </c>
      <c r="E8" s="8" t="s">
        <v>9275</v>
      </c>
      <c r="F8" s="8" t="s">
        <v>3976</v>
      </c>
      <c r="G8" s="11">
        <v>9.0</v>
      </c>
      <c r="H8" s="8" t="s">
        <v>7539</v>
      </c>
      <c r="I8" s="8"/>
      <c r="J8" s="11">
        <v>2000.0</v>
      </c>
      <c r="K8" s="11"/>
      <c r="L8" s="11">
        <v>17.25</v>
      </c>
      <c r="M8" s="8" t="s">
        <v>9240</v>
      </c>
      <c r="N8" s="13"/>
      <c r="O8" s="13"/>
      <c r="P8" s="13" t="s">
        <v>9276</v>
      </c>
      <c r="Q8" s="13" t="s">
        <v>9277</v>
      </c>
      <c r="R8" s="13" t="s">
        <v>9278</v>
      </c>
      <c r="S8" s="13" t="s">
        <v>9279</v>
      </c>
      <c r="T8" s="8" t="s">
        <v>9280</v>
      </c>
      <c r="U8" s="8" t="s">
        <v>9281</v>
      </c>
    </row>
    <row r="9">
      <c r="A9" s="8" t="s">
        <v>12</v>
      </c>
      <c r="B9" s="11">
        <v>6.035587001E9</v>
      </c>
      <c r="C9" s="8" t="str">
        <f t="shared" si="1"/>
        <v>CGC6035587001</v>
      </c>
      <c r="D9" s="8" t="s">
        <v>9282</v>
      </c>
      <c r="E9" s="8" t="s">
        <v>9283</v>
      </c>
      <c r="F9" s="8" t="s">
        <v>3976</v>
      </c>
      <c r="G9" s="11">
        <v>8.0</v>
      </c>
      <c r="H9" s="8" t="s">
        <v>7539</v>
      </c>
      <c r="I9" s="8"/>
      <c r="J9" s="11">
        <v>2000.0</v>
      </c>
      <c r="K9" s="11"/>
      <c r="L9" s="11">
        <v>17.25</v>
      </c>
      <c r="M9" s="8" t="s">
        <v>9240</v>
      </c>
      <c r="N9" s="13"/>
      <c r="O9" s="13"/>
      <c r="P9" s="13" t="s">
        <v>9284</v>
      </c>
      <c r="Q9" s="13" t="s">
        <v>9285</v>
      </c>
      <c r="R9" s="13" t="s">
        <v>9286</v>
      </c>
      <c r="S9" s="13" t="s">
        <v>9287</v>
      </c>
      <c r="T9" s="8" t="s">
        <v>9288</v>
      </c>
      <c r="U9" s="8" t="s">
        <v>9289</v>
      </c>
    </row>
    <row r="10">
      <c r="A10" s="8" t="s">
        <v>12</v>
      </c>
      <c r="B10" s="11">
        <v>6.035587203E9</v>
      </c>
      <c r="C10" s="8" t="str">
        <f t="shared" si="1"/>
        <v>CGC6035587203</v>
      </c>
      <c r="D10" s="8" t="s">
        <v>9290</v>
      </c>
      <c r="E10" s="8" t="s">
        <v>9291</v>
      </c>
      <c r="F10" s="8" t="s">
        <v>4006</v>
      </c>
      <c r="G10" s="11">
        <v>9.0</v>
      </c>
      <c r="H10" s="8" t="s">
        <v>7539</v>
      </c>
      <c r="I10" s="8"/>
      <c r="J10" s="11">
        <v>2001.0</v>
      </c>
      <c r="K10" s="11"/>
      <c r="L10" s="11">
        <v>17.25</v>
      </c>
      <c r="M10" s="8" t="s">
        <v>9240</v>
      </c>
      <c r="N10" s="13"/>
      <c r="O10" s="13"/>
      <c r="P10" s="13" t="s">
        <v>9292</v>
      </c>
      <c r="Q10" s="13" t="s">
        <v>9293</v>
      </c>
      <c r="R10" s="13" t="s">
        <v>9294</v>
      </c>
      <c r="S10" s="13" t="s">
        <v>9295</v>
      </c>
      <c r="T10" s="8" t="s">
        <v>9296</v>
      </c>
      <c r="U10" s="8" t="s">
        <v>9297</v>
      </c>
    </row>
    <row r="11">
      <c r="A11" s="8" t="s">
        <v>12</v>
      </c>
      <c r="B11" s="11">
        <v>6.035587206E9</v>
      </c>
      <c r="C11" s="8" t="str">
        <f t="shared" si="1"/>
        <v>CGC6035587206</v>
      </c>
      <c r="D11" s="8" t="s">
        <v>9290</v>
      </c>
      <c r="E11" s="8" t="s">
        <v>9291</v>
      </c>
      <c r="F11" s="8" t="s">
        <v>4006</v>
      </c>
      <c r="G11" s="11">
        <v>9.0</v>
      </c>
      <c r="H11" s="8" t="s">
        <v>7539</v>
      </c>
      <c r="I11" s="8"/>
      <c r="J11" s="11">
        <v>2001.0</v>
      </c>
      <c r="K11" s="11"/>
      <c r="L11" s="11">
        <v>17.25</v>
      </c>
      <c r="M11" s="8" t="s">
        <v>9240</v>
      </c>
      <c r="N11" s="13"/>
      <c r="O11" s="13"/>
      <c r="P11" s="13" t="s">
        <v>9298</v>
      </c>
      <c r="Q11" s="13" t="s">
        <v>9299</v>
      </c>
      <c r="R11" s="13" t="s">
        <v>9300</v>
      </c>
      <c r="S11" s="13" t="s">
        <v>9301</v>
      </c>
      <c r="T11" s="8" t="s">
        <v>9296</v>
      </c>
      <c r="U11" s="8" t="s">
        <v>9297</v>
      </c>
    </row>
    <row r="12">
      <c r="A12" s="8" t="s">
        <v>12</v>
      </c>
      <c r="B12" s="11">
        <v>6.035587209E9</v>
      </c>
      <c r="C12" s="8" t="str">
        <f t="shared" si="1"/>
        <v>CGC6035587209</v>
      </c>
      <c r="D12" s="8" t="s">
        <v>9290</v>
      </c>
      <c r="E12" s="8" t="s">
        <v>9291</v>
      </c>
      <c r="F12" s="8" t="s">
        <v>4006</v>
      </c>
      <c r="G12" s="11">
        <v>9.0</v>
      </c>
      <c r="H12" s="8" t="s">
        <v>7539</v>
      </c>
      <c r="I12" s="8"/>
      <c r="J12" s="11">
        <v>2001.0</v>
      </c>
      <c r="K12" s="11"/>
      <c r="L12" s="11">
        <v>17.25</v>
      </c>
      <c r="M12" s="8" t="s">
        <v>9240</v>
      </c>
      <c r="N12" s="13"/>
      <c r="O12" s="13"/>
      <c r="P12" s="13" t="s">
        <v>9302</v>
      </c>
      <c r="Q12" s="13" t="s">
        <v>9303</v>
      </c>
      <c r="R12" s="13" t="s">
        <v>9304</v>
      </c>
      <c r="S12" s="13" t="s">
        <v>9305</v>
      </c>
      <c r="T12" s="8" t="s">
        <v>9296</v>
      </c>
      <c r="U12" s="8" t="s">
        <v>9297</v>
      </c>
    </row>
    <row r="13">
      <c r="A13" s="8" t="s">
        <v>12</v>
      </c>
      <c r="B13" s="11">
        <v>6.035587211E9</v>
      </c>
      <c r="C13" s="8" t="str">
        <f t="shared" si="1"/>
        <v>CGC6035587211</v>
      </c>
      <c r="D13" s="8" t="s">
        <v>9306</v>
      </c>
      <c r="E13" s="8" t="s">
        <v>9307</v>
      </c>
      <c r="F13" s="8" t="s">
        <v>4006</v>
      </c>
      <c r="G13" s="11">
        <v>9.0</v>
      </c>
      <c r="H13" s="8" t="s">
        <v>7539</v>
      </c>
      <c r="I13" s="8"/>
      <c r="J13" s="11">
        <v>2001.0</v>
      </c>
      <c r="K13" s="11"/>
      <c r="L13" s="11">
        <v>17.25</v>
      </c>
      <c r="M13" s="8" t="s">
        <v>9240</v>
      </c>
      <c r="N13" s="13"/>
      <c r="O13" s="13"/>
      <c r="P13" s="13" t="s">
        <v>9308</v>
      </c>
      <c r="Q13" s="13" t="s">
        <v>9309</v>
      </c>
      <c r="R13" s="13" t="s">
        <v>9310</v>
      </c>
      <c r="S13" s="13" t="s">
        <v>9311</v>
      </c>
      <c r="T13" s="8" t="s">
        <v>9312</v>
      </c>
      <c r="U13" s="8" t="s">
        <v>9313</v>
      </c>
    </row>
    <row r="14">
      <c r="A14" s="8" t="s">
        <v>12</v>
      </c>
      <c r="B14" s="11">
        <v>6.035587213E9</v>
      </c>
      <c r="C14" s="8" t="str">
        <f t="shared" si="1"/>
        <v>CGC6035587213</v>
      </c>
      <c r="D14" s="8" t="s">
        <v>9306</v>
      </c>
      <c r="E14" s="8" t="s">
        <v>9307</v>
      </c>
      <c r="F14" s="8" t="s">
        <v>4006</v>
      </c>
      <c r="G14" s="11">
        <v>9.0</v>
      </c>
      <c r="H14" s="8" t="s">
        <v>7539</v>
      </c>
      <c r="I14" s="8"/>
      <c r="J14" s="11">
        <v>2001.0</v>
      </c>
      <c r="K14" s="11"/>
      <c r="L14" s="11">
        <v>17.25</v>
      </c>
      <c r="M14" s="8" t="s">
        <v>9240</v>
      </c>
      <c r="N14" s="13"/>
      <c r="O14" s="13"/>
      <c r="P14" s="13" t="s">
        <v>9314</v>
      </c>
      <c r="Q14" s="13" t="s">
        <v>9315</v>
      </c>
      <c r="R14" s="13" t="s">
        <v>9316</v>
      </c>
      <c r="S14" s="13" t="s">
        <v>9317</v>
      </c>
      <c r="T14" s="8" t="s">
        <v>9312</v>
      </c>
      <c r="U14" s="8" t="s">
        <v>9313</v>
      </c>
    </row>
    <row r="15">
      <c r="A15" s="8" t="s">
        <v>12</v>
      </c>
      <c r="B15" s="11">
        <v>6.035587214E9</v>
      </c>
      <c r="C15" s="8" t="str">
        <f t="shared" si="1"/>
        <v>CGC6035587214</v>
      </c>
      <c r="D15" s="8" t="s">
        <v>9306</v>
      </c>
      <c r="E15" s="8" t="s">
        <v>9307</v>
      </c>
      <c r="F15" s="8" t="s">
        <v>4006</v>
      </c>
      <c r="G15" s="11">
        <v>9.0</v>
      </c>
      <c r="H15" s="8" t="s">
        <v>7539</v>
      </c>
      <c r="I15" s="8"/>
      <c r="J15" s="11">
        <v>2001.0</v>
      </c>
      <c r="K15" s="11"/>
      <c r="L15" s="11">
        <v>17.25</v>
      </c>
      <c r="M15" s="8" t="s">
        <v>9240</v>
      </c>
      <c r="N15" s="13"/>
      <c r="O15" s="13"/>
      <c r="P15" s="13" t="s">
        <v>9318</v>
      </c>
      <c r="Q15" s="13" t="s">
        <v>9319</v>
      </c>
      <c r="R15" s="13" t="s">
        <v>9320</v>
      </c>
      <c r="S15" s="13" t="s">
        <v>9321</v>
      </c>
      <c r="T15" s="8" t="s">
        <v>9312</v>
      </c>
      <c r="U15" s="8" t="s">
        <v>9313</v>
      </c>
    </row>
    <row r="16">
      <c r="A16" s="8" t="s">
        <v>12</v>
      </c>
      <c r="B16" s="11">
        <v>6.035587217E9</v>
      </c>
      <c r="C16" s="8" t="str">
        <f t="shared" si="1"/>
        <v>CGC6035587217</v>
      </c>
      <c r="D16" s="8" t="s">
        <v>9306</v>
      </c>
      <c r="E16" s="8" t="s">
        <v>9307</v>
      </c>
      <c r="F16" s="8" t="s">
        <v>4006</v>
      </c>
      <c r="G16" s="11">
        <v>9.0</v>
      </c>
      <c r="H16" s="8" t="s">
        <v>7539</v>
      </c>
      <c r="I16" s="8"/>
      <c r="J16" s="11">
        <v>2001.0</v>
      </c>
      <c r="K16" s="11"/>
      <c r="L16" s="11">
        <v>17.25</v>
      </c>
      <c r="M16" s="8" t="s">
        <v>9240</v>
      </c>
      <c r="N16" s="13"/>
      <c r="O16" s="13"/>
      <c r="P16" s="13" t="s">
        <v>9322</v>
      </c>
      <c r="Q16" s="13" t="s">
        <v>9323</v>
      </c>
      <c r="R16" s="13" t="s">
        <v>9324</v>
      </c>
      <c r="S16" s="13" t="s">
        <v>9325</v>
      </c>
      <c r="T16" s="8" t="s">
        <v>9312</v>
      </c>
      <c r="U16" s="8" t="s">
        <v>9313</v>
      </c>
    </row>
    <row r="17">
      <c r="A17" s="8" t="s">
        <v>12</v>
      </c>
      <c r="B17" s="11">
        <v>6.035587219E9</v>
      </c>
      <c r="C17" s="8" t="str">
        <f t="shared" si="1"/>
        <v>CGC6035587219</v>
      </c>
      <c r="D17" s="8" t="s">
        <v>9306</v>
      </c>
      <c r="E17" s="8" t="s">
        <v>9307</v>
      </c>
      <c r="F17" s="8" t="s">
        <v>4006</v>
      </c>
      <c r="G17" s="11">
        <v>9.0</v>
      </c>
      <c r="H17" s="8" t="s">
        <v>7539</v>
      </c>
      <c r="I17" s="8"/>
      <c r="J17" s="11">
        <v>2001.0</v>
      </c>
      <c r="K17" s="11"/>
      <c r="L17" s="11">
        <v>17.25</v>
      </c>
      <c r="M17" s="8" t="s">
        <v>9240</v>
      </c>
      <c r="N17" s="13"/>
      <c r="O17" s="13"/>
      <c r="P17" s="13" t="s">
        <v>9326</v>
      </c>
      <c r="Q17" s="13" t="s">
        <v>9327</v>
      </c>
      <c r="R17" s="13" t="s">
        <v>9328</v>
      </c>
      <c r="S17" s="13" t="s">
        <v>9329</v>
      </c>
      <c r="T17" s="8" t="s">
        <v>9312</v>
      </c>
      <c r="U17" s="8" t="s">
        <v>9313</v>
      </c>
    </row>
    <row r="18">
      <c r="A18" s="8" t="s">
        <v>12</v>
      </c>
      <c r="B18" s="11">
        <v>6.035587223E9</v>
      </c>
      <c r="C18" s="8" t="str">
        <f t="shared" si="1"/>
        <v>CGC6035587223</v>
      </c>
      <c r="D18" s="8" t="s">
        <v>9330</v>
      </c>
      <c r="E18" s="8" t="s">
        <v>9331</v>
      </c>
      <c r="F18" s="8" t="s">
        <v>4006</v>
      </c>
      <c r="G18" s="11">
        <v>9.0</v>
      </c>
      <c r="H18" s="8" t="s">
        <v>7539</v>
      </c>
      <c r="I18" s="8"/>
      <c r="J18" s="11">
        <v>2001.0</v>
      </c>
      <c r="K18" s="11"/>
      <c r="L18" s="11">
        <v>17.25</v>
      </c>
      <c r="M18" s="8" t="s">
        <v>9240</v>
      </c>
      <c r="N18" s="13"/>
      <c r="O18" s="13"/>
      <c r="P18" s="13" t="s">
        <v>9332</v>
      </c>
      <c r="Q18" s="13" t="s">
        <v>9333</v>
      </c>
      <c r="R18" s="13" t="s">
        <v>9334</v>
      </c>
      <c r="S18" s="13" t="s">
        <v>9335</v>
      </c>
      <c r="T18" s="8" t="s">
        <v>9336</v>
      </c>
      <c r="U18" s="8" t="s">
        <v>9337</v>
      </c>
    </row>
    <row r="19">
      <c r="A19" s="8" t="s">
        <v>12</v>
      </c>
      <c r="B19" s="11">
        <v>6.035587225E9</v>
      </c>
      <c r="C19" s="8" t="str">
        <f t="shared" si="1"/>
        <v>CGC6035587225</v>
      </c>
      <c r="D19" s="8" t="s">
        <v>9330</v>
      </c>
      <c r="E19" s="8" t="s">
        <v>9331</v>
      </c>
      <c r="F19" s="8" t="s">
        <v>4006</v>
      </c>
      <c r="G19" s="11">
        <v>9.0</v>
      </c>
      <c r="H19" s="8" t="s">
        <v>7539</v>
      </c>
      <c r="I19" s="8"/>
      <c r="J19" s="11">
        <v>2001.0</v>
      </c>
      <c r="K19" s="11"/>
      <c r="L19" s="11">
        <v>17.25</v>
      </c>
      <c r="M19" s="8" t="s">
        <v>9240</v>
      </c>
      <c r="N19" s="13"/>
      <c r="O19" s="13"/>
      <c r="P19" s="13" t="s">
        <v>9338</v>
      </c>
      <c r="Q19" s="13" t="s">
        <v>9339</v>
      </c>
      <c r="R19" s="13" t="s">
        <v>9340</v>
      </c>
      <c r="S19" s="13" t="s">
        <v>9341</v>
      </c>
      <c r="T19" s="8" t="s">
        <v>9336</v>
      </c>
      <c r="U19" s="8" t="s">
        <v>9337</v>
      </c>
    </row>
    <row r="20">
      <c r="A20" s="8" t="s">
        <v>12</v>
      </c>
      <c r="B20" s="11">
        <v>6.035587227E9</v>
      </c>
      <c r="C20" s="8" t="str">
        <f t="shared" si="1"/>
        <v>CGC6035587227</v>
      </c>
      <c r="D20" s="8" t="s">
        <v>9330</v>
      </c>
      <c r="E20" s="8" t="s">
        <v>9331</v>
      </c>
      <c r="F20" s="8" t="s">
        <v>4006</v>
      </c>
      <c r="G20" s="11">
        <v>9.0</v>
      </c>
      <c r="H20" s="8" t="s">
        <v>7539</v>
      </c>
      <c r="I20" s="8"/>
      <c r="J20" s="11">
        <v>2001.0</v>
      </c>
      <c r="K20" s="11"/>
      <c r="L20" s="11">
        <v>17.25</v>
      </c>
      <c r="M20" s="8" t="s">
        <v>9240</v>
      </c>
      <c r="N20" s="13"/>
      <c r="O20" s="13"/>
      <c r="P20" s="13" t="s">
        <v>9342</v>
      </c>
      <c r="Q20" s="13" t="s">
        <v>9343</v>
      </c>
      <c r="R20" s="13" t="s">
        <v>9344</v>
      </c>
      <c r="S20" s="13" t="s">
        <v>9345</v>
      </c>
      <c r="T20" s="8" t="s">
        <v>9336</v>
      </c>
      <c r="U20" s="8" t="s">
        <v>9337</v>
      </c>
    </row>
    <row r="21">
      <c r="A21" s="8" t="s">
        <v>12</v>
      </c>
      <c r="B21" s="11">
        <v>6.035587229E9</v>
      </c>
      <c r="C21" s="8" t="str">
        <f t="shared" si="1"/>
        <v>CGC6035587229</v>
      </c>
      <c r="D21" s="8" t="s">
        <v>9330</v>
      </c>
      <c r="E21" s="8" t="s">
        <v>9331</v>
      </c>
      <c r="F21" s="8" t="s">
        <v>4006</v>
      </c>
      <c r="G21" s="11">
        <v>9.0</v>
      </c>
      <c r="H21" s="8" t="s">
        <v>7539</v>
      </c>
      <c r="I21" s="8"/>
      <c r="J21" s="11">
        <v>2001.0</v>
      </c>
      <c r="K21" s="11"/>
      <c r="L21" s="11">
        <v>17.25</v>
      </c>
      <c r="M21" s="8" t="s">
        <v>9240</v>
      </c>
      <c r="N21" s="13"/>
      <c r="O21" s="13"/>
      <c r="P21" s="13" t="s">
        <v>9346</v>
      </c>
      <c r="Q21" s="13" t="s">
        <v>9347</v>
      </c>
      <c r="R21" s="13" t="s">
        <v>9348</v>
      </c>
      <c r="S21" s="13" t="s">
        <v>9349</v>
      </c>
      <c r="T21" s="8" t="s">
        <v>9336</v>
      </c>
      <c r="U21" s="8" t="s">
        <v>9337</v>
      </c>
    </row>
    <row r="22">
      <c r="A22" s="8" t="s">
        <v>12</v>
      </c>
      <c r="B22" s="11">
        <v>6.035587231E9</v>
      </c>
      <c r="C22" s="8" t="str">
        <f t="shared" si="1"/>
        <v>CGC6035587231</v>
      </c>
      <c r="D22" s="8" t="s">
        <v>9330</v>
      </c>
      <c r="E22" s="8" t="s">
        <v>9331</v>
      </c>
      <c r="F22" s="8" t="s">
        <v>4006</v>
      </c>
      <c r="G22" s="11">
        <v>9.0</v>
      </c>
      <c r="H22" s="8" t="s">
        <v>7539</v>
      </c>
      <c r="I22" s="8"/>
      <c r="J22" s="11">
        <v>2001.0</v>
      </c>
      <c r="K22" s="11"/>
      <c r="L22" s="11">
        <v>17.25</v>
      </c>
      <c r="M22" s="8" t="s">
        <v>9240</v>
      </c>
      <c r="N22" s="13"/>
      <c r="O22" s="13"/>
      <c r="P22" s="13" t="s">
        <v>9350</v>
      </c>
      <c r="Q22" s="13" t="s">
        <v>9351</v>
      </c>
      <c r="R22" s="13" t="s">
        <v>9352</v>
      </c>
      <c r="S22" s="13" t="s">
        <v>9353</v>
      </c>
      <c r="T22" s="8" t="s">
        <v>9336</v>
      </c>
      <c r="U22" s="8" t="s">
        <v>9337</v>
      </c>
    </row>
    <row r="23">
      <c r="A23" s="8" t="s">
        <v>12</v>
      </c>
      <c r="B23" s="11">
        <v>6.035587232E9</v>
      </c>
      <c r="C23" s="8" t="str">
        <f t="shared" si="1"/>
        <v>CGC6035587232</v>
      </c>
      <c r="D23" s="8" t="s">
        <v>9330</v>
      </c>
      <c r="E23" s="8" t="s">
        <v>9331</v>
      </c>
      <c r="F23" s="8" t="s">
        <v>4006</v>
      </c>
      <c r="G23" s="11">
        <v>9.0</v>
      </c>
      <c r="H23" s="8" t="s">
        <v>7539</v>
      </c>
      <c r="I23" s="8"/>
      <c r="J23" s="11">
        <v>2001.0</v>
      </c>
      <c r="K23" s="11"/>
      <c r="L23" s="11">
        <v>17.25</v>
      </c>
      <c r="M23" s="8" t="s">
        <v>9240</v>
      </c>
      <c r="N23" s="13"/>
      <c r="O23" s="13"/>
      <c r="P23" s="13" t="s">
        <v>9354</v>
      </c>
      <c r="Q23" s="13" t="s">
        <v>9355</v>
      </c>
      <c r="R23" s="13" t="s">
        <v>9356</v>
      </c>
      <c r="S23" s="13" t="s">
        <v>9357</v>
      </c>
      <c r="T23" s="8" t="s">
        <v>9336</v>
      </c>
      <c r="U23" s="8" t="s">
        <v>9337</v>
      </c>
    </row>
    <row r="24">
      <c r="A24" s="8" t="s">
        <v>12</v>
      </c>
      <c r="B24" s="11">
        <v>6.035588054E9</v>
      </c>
      <c r="C24" s="8" t="str">
        <f t="shared" si="1"/>
        <v>CGC6035588054</v>
      </c>
      <c r="D24" s="8" t="s">
        <v>9358</v>
      </c>
      <c r="E24" s="8" t="s">
        <v>9359</v>
      </c>
      <c r="F24" s="8" t="s">
        <v>4052</v>
      </c>
      <c r="G24" s="8" t="s">
        <v>3738</v>
      </c>
      <c r="H24" s="8" t="s">
        <v>9360</v>
      </c>
      <c r="I24" s="8"/>
      <c r="J24" s="11">
        <v>2023.0</v>
      </c>
      <c r="K24" s="11"/>
      <c r="L24" s="11">
        <v>17.25</v>
      </c>
      <c r="M24" s="8" t="s">
        <v>9240</v>
      </c>
      <c r="N24" s="13"/>
      <c r="O24" s="13"/>
      <c r="P24" s="13" t="s">
        <v>9361</v>
      </c>
      <c r="Q24" s="13" t="s">
        <v>9362</v>
      </c>
      <c r="R24" s="13" t="s">
        <v>9363</v>
      </c>
      <c r="S24" s="13" t="s">
        <v>9364</v>
      </c>
      <c r="T24" s="8" t="s">
        <v>9365</v>
      </c>
      <c r="U24" s="8" t="s">
        <v>9366</v>
      </c>
    </row>
    <row r="25">
      <c r="A25" s="8" t="s">
        <v>12</v>
      </c>
      <c r="B25" s="11">
        <v>1.40100958105E12</v>
      </c>
      <c r="C25" s="8" t="str">
        <f t="shared" si="1"/>
        <v>CGC1401009581050</v>
      </c>
      <c r="D25" s="8" t="s">
        <v>9367</v>
      </c>
      <c r="E25" s="8" t="s">
        <v>9368</v>
      </c>
      <c r="F25" s="8" t="s">
        <v>4006</v>
      </c>
      <c r="G25" s="11">
        <v>9.0</v>
      </c>
      <c r="H25" s="8" t="s">
        <v>7539</v>
      </c>
      <c r="I25" s="8"/>
      <c r="J25" s="11">
        <v>2001.0</v>
      </c>
      <c r="K25" s="11"/>
      <c r="L25" s="11">
        <v>17.25</v>
      </c>
      <c r="M25" s="8" t="s">
        <v>9240</v>
      </c>
      <c r="N25" s="13"/>
      <c r="O25" s="13"/>
      <c r="P25" s="13" t="s">
        <v>9369</v>
      </c>
      <c r="Q25" s="13" t="s">
        <v>9370</v>
      </c>
      <c r="R25" s="13" t="s">
        <v>9371</v>
      </c>
      <c r="S25" s="13" t="s">
        <v>9372</v>
      </c>
      <c r="T25" s="8" t="s">
        <v>9373</v>
      </c>
      <c r="U25" s="8" t="s">
        <v>9374</v>
      </c>
    </row>
    <row r="26">
      <c r="A26" s="8" t="s">
        <v>12</v>
      </c>
      <c r="B26" s="11">
        <v>1.401011386152E12</v>
      </c>
      <c r="C26" s="8" t="str">
        <f t="shared" si="1"/>
        <v>CGC1401011386152</v>
      </c>
      <c r="D26" s="8" t="s">
        <v>9375</v>
      </c>
      <c r="E26" s="8" t="s">
        <v>9368</v>
      </c>
      <c r="F26" s="8" t="s">
        <v>4061</v>
      </c>
      <c r="G26" s="11">
        <v>9.0</v>
      </c>
      <c r="H26" s="8" t="s">
        <v>8835</v>
      </c>
      <c r="I26" s="8"/>
      <c r="J26" s="11">
        <v>2010.0</v>
      </c>
      <c r="K26" s="11"/>
      <c r="L26" s="11">
        <v>17.25</v>
      </c>
      <c r="M26" s="8" t="s">
        <v>9240</v>
      </c>
      <c r="N26" s="13"/>
      <c r="O26" s="13"/>
      <c r="P26" s="13" t="s">
        <v>9376</v>
      </c>
      <c r="Q26" s="13" t="s">
        <v>9377</v>
      </c>
      <c r="R26" s="13" t="s">
        <v>9378</v>
      </c>
      <c r="S26" s="13" t="s">
        <v>9379</v>
      </c>
      <c r="T26" s="8" t="s">
        <v>9380</v>
      </c>
      <c r="U26" s="8" t="s">
        <v>9381</v>
      </c>
    </row>
    <row r="27">
      <c r="A27" s="8" t="s">
        <v>12</v>
      </c>
      <c r="B27" s="11">
        <v>1.401011386153E12</v>
      </c>
      <c r="C27" s="8" t="str">
        <f t="shared" si="1"/>
        <v>CGC1401011386153</v>
      </c>
      <c r="D27" s="8" t="s">
        <v>9375</v>
      </c>
      <c r="E27" s="8" t="s">
        <v>9368</v>
      </c>
      <c r="F27" s="8" t="s">
        <v>4061</v>
      </c>
      <c r="G27" s="11">
        <v>9.0</v>
      </c>
      <c r="H27" s="8" t="s">
        <v>8835</v>
      </c>
      <c r="I27" s="8"/>
      <c r="J27" s="11">
        <v>2010.0</v>
      </c>
      <c r="K27" s="11"/>
      <c r="L27" s="11">
        <v>17.25</v>
      </c>
      <c r="M27" s="8" t="s">
        <v>9240</v>
      </c>
      <c r="N27" s="13"/>
      <c r="O27" s="13"/>
      <c r="P27" s="13" t="s">
        <v>9382</v>
      </c>
      <c r="Q27" s="13" t="s">
        <v>9383</v>
      </c>
      <c r="R27" s="13" t="s">
        <v>9384</v>
      </c>
      <c r="S27" s="13" t="s">
        <v>9385</v>
      </c>
      <c r="T27" s="8" t="s">
        <v>9380</v>
      </c>
      <c r="U27" s="8" t="s">
        <v>9381</v>
      </c>
    </row>
    <row r="28">
      <c r="A28" s="8" t="s">
        <v>12</v>
      </c>
      <c r="B28" s="11">
        <v>1.401011386154E12</v>
      </c>
      <c r="C28" s="8" t="str">
        <f t="shared" si="1"/>
        <v>CGC1401011386154</v>
      </c>
      <c r="D28" s="8" t="s">
        <v>9375</v>
      </c>
      <c r="E28" s="8" t="s">
        <v>9368</v>
      </c>
      <c r="F28" s="8" t="s">
        <v>4061</v>
      </c>
      <c r="G28" s="11">
        <v>9.0</v>
      </c>
      <c r="H28" s="8" t="s">
        <v>8835</v>
      </c>
      <c r="I28" s="8"/>
      <c r="J28" s="11">
        <v>2010.0</v>
      </c>
      <c r="K28" s="11"/>
      <c r="L28" s="11">
        <v>17.25</v>
      </c>
      <c r="M28" s="8" t="s">
        <v>9240</v>
      </c>
      <c r="N28" s="13"/>
      <c r="O28" s="13"/>
      <c r="P28" s="13" t="s">
        <v>9386</v>
      </c>
      <c r="Q28" s="13" t="s">
        <v>9387</v>
      </c>
      <c r="R28" s="13" t="s">
        <v>9388</v>
      </c>
      <c r="S28" s="13" t="s">
        <v>9389</v>
      </c>
      <c r="T28" s="8" t="s">
        <v>9380</v>
      </c>
      <c r="U28" s="8" t="s">
        <v>9381</v>
      </c>
    </row>
    <row r="29">
      <c r="A29" s="8" t="s">
        <v>12</v>
      </c>
      <c r="B29" s="11">
        <v>1.401011386155E12</v>
      </c>
      <c r="C29" s="8" t="str">
        <f t="shared" si="1"/>
        <v>CGC1401011386155</v>
      </c>
      <c r="D29" s="8" t="s">
        <v>9390</v>
      </c>
      <c r="E29" s="8" t="s">
        <v>9391</v>
      </c>
      <c r="F29" s="8" t="s">
        <v>4061</v>
      </c>
      <c r="G29" s="11">
        <v>8.5</v>
      </c>
      <c r="H29" s="8" t="s">
        <v>8835</v>
      </c>
      <c r="I29" s="8"/>
      <c r="J29" s="11">
        <v>2010.0</v>
      </c>
      <c r="K29" s="11"/>
      <c r="L29" s="11">
        <v>17.25</v>
      </c>
      <c r="M29" s="8" t="s">
        <v>9240</v>
      </c>
      <c r="N29" s="13"/>
      <c r="O29" s="13"/>
      <c r="P29" s="13" t="s">
        <v>9392</v>
      </c>
      <c r="Q29" s="13" t="s">
        <v>9393</v>
      </c>
      <c r="R29" s="13" t="s">
        <v>9394</v>
      </c>
      <c r="S29" s="13" t="s">
        <v>9395</v>
      </c>
      <c r="T29" s="8" t="s">
        <v>9396</v>
      </c>
      <c r="U29" s="8" t="s">
        <v>9397</v>
      </c>
    </row>
    <row r="30">
      <c r="A30" s="8" t="s">
        <v>12</v>
      </c>
      <c r="B30" s="11">
        <v>1.401011386169E12</v>
      </c>
      <c r="C30" s="8" t="str">
        <f t="shared" si="1"/>
        <v>CGC1401011386169</v>
      </c>
      <c r="D30" s="8" t="s">
        <v>9398</v>
      </c>
      <c r="E30" s="8" t="s">
        <v>9399</v>
      </c>
      <c r="F30" s="8" t="s">
        <v>4061</v>
      </c>
      <c r="G30" s="11">
        <v>8.5</v>
      </c>
      <c r="H30" s="8" t="s">
        <v>8835</v>
      </c>
      <c r="I30" s="8"/>
      <c r="J30" s="11">
        <v>2010.0</v>
      </c>
      <c r="K30" s="11"/>
      <c r="L30" s="11">
        <v>17.25</v>
      </c>
      <c r="M30" s="8" t="s">
        <v>9240</v>
      </c>
      <c r="N30" s="13"/>
      <c r="O30" s="13"/>
      <c r="P30" s="13" t="s">
        <v>9400</v>
      </c>
      <c r="Q30" s="13" t="s">
        <v>9401</v>
      </c>
      <c r="R30" s="13" t="s">
        <v>9402</v>
      </c>
      <c r="S30" s="13" t="s">
        <v>9403</v>
      </c>
      <c r="T30" s="8" t="s">
        <v>9404</v>
      </c>
      <c r="U30" s="8" t="s">
        <v>9405</v>
      </c>
    </row>
    <row r="31">
      <c r="A31" s="8" t="s">
        <v>12</v>
      </c>
      <c r="B31" s="11">
        <v>1.40101138617E12</v>
      </c>
      <c r="C31" s="8" t="str">
        <f t="shared" si="1"/>
        <v>CGC1401011386170</v>
      </c>
      <c r="D31" s="8" t="s">
        <v>9398</v>
      </c>
      <c r="E31" s="8" t="s">
        <v>9399</v>
      </c>
      <c r="F31" s="8" t="s">
        <v>4061</v>
      </c>
      <c r="G31" s="11">
        <v>8.0</v>
      </c>
      <c r="H31" s="8" t="s">
        <v>8835</v>
      </c>
      <c r="I31" s="8"/>
      <c r="J31" s="11">
        <v>2010.0</v>
      </c>
      <c r="K31" s="11"/>
      <c r="L31" s="11">
        <v>17.25</v>
      </c>
      <c r="M31" s="8" t="s">
        <v>9240</v>
      </c>
      <c r="N31" s="13"/>
      <c r="O31" s="13"/>
      <c r="P31" s="13" t="s">
        <v>9406</v>
      </c>
      <c r="Q31" s="13" t="s">
        <v>9407</v>
      </c>
      <c r="R31" s="13" t="s">
        <v>9408</v>
      </c>
      <c r="S31" s="13" t="s">
        <v>9409</v>
      </c>
      <c r="T31" s="8" t="s">
        <v>9404</v>
      </c>
      <c r="U31" s="8" t="s">
        <v>9405</v>
      </c>
    </row>
    <row r="32">
      <c r="A32" s="8" t="s">
        <v>12</v>
      </c>
      <c r="B32" s="11">
        <v>1.401011386191E12</v>
      </c>
      <c r="C32" s="8" t="str">
        <f t="shared" si="1"/>
        <v>CGC1401011386191</v>
      </c>
      <c r="D32" s="8" t="s">
        <v>9410</v>
      </c>
      <c r="E32" s="8" t="s">
        <v>9411</v>
      </c>
      <c r="F32" s="8" t="s">
        <v>4061</v>
      </c>
      <c r="G32" s="11">
        <v>9.0</v>
      </c>
      <c r="H32" s="8" t="s">
        <v>8835</v>
      </c>
      <c r="I32" s="8"/>
      <c r="J32" s="11">
        <v>2010.0</v>
      </c>
      <c r="K32" s="11"/>
      <c r="L32" s="11">
        <v>17.25</v>
      </c>
      <c r="M32" s="8" t="s">
        <v>9240</v>
      </c>
      <c r="N32" s="13"/>
      <c r="O32" s="13"/>
      <c r="P32" s="13" t="s">
        <v>9412</v>
      </c>
      <c r="Q32" s="13" t="s">
        <v>9413</v>
      </c>
      <c r="R32" s="13" t="s">
        <v>9414</v>
      </c>
      <c r="S32" s="13" t="s">
        <v>9415</v>
      </c>
      <c r="T32" s="8" t="s">
        <v>9416</v>
      </c>
      <c r="U32" s="8" t="s">
        <v>9417</v>
      </c>
    </row>
    <row r="33">
      <c r="A33" s="8" t="s">
        <v>12</v>
      </c>
      <c r="B33" s="11">
        <v>1.401011392038E12</v>
      </c>
      <c r="C33" s="8" t="str">
        <f t="shared" si="1"/>
        <v>CGC1401011392038</v>
      </c>
      <c r="D33" s="8" t="s">
        <v>9418</v>
      </c>
      <c r="E33" s="8" t="s">
        <v>9419</v>
      </c>
      <c r="F33" s="8" t="s">
        <v>4088</v>
      </c>
      <c r="G33" s="11">
        <v>8.5</v>
      </c>
      <c r="H33" s="8" t="s">
        <v>8835</v>
      </c>
      <c r="I33" s="8"/>
      <c r="J33" s="11">
        <v>2009.0</v>
      </c>
      <c r="K33" s="11"/>
      <c r="L33" s="11">
        <v>17.25</v>
      </c>
      <c r="M33" s="8" t="s">
        <v>9240</v>
      </c>
      <c r="N33" s="13"/>
      <c r="O33" s="13"/>
      <c r="P33" s="13" t="s">
        <v>9420</v>
      </c>
      <c r="Q33" s="13" t="s">
        <v>9421</v>
      </c>
      <c r="R33" s="13" t="s">
        <v>9422</v>
      </c>
      <c r="S33" s="13" t="s">
        <v>9423</v>
      </c>
      <c r="T33" s="8" t="s">
        <v>9424</v>
      </c>
      <c r="U33" s="8" t="s">
        <v>9425</v>
      </c>
    </row>
    <row r="34">
      <c r="A34" s="8" t="s">
        <v>12</v>
      </c>
      <c r="B34" s="11">
        <v>1.401011392046E12</v>
      </c>
      <c r="C34" s="8" t="str">
        <f t="shared" si="1"/>
        <v>CGC1401011392046</v>
      </c>
      <c r="D34" s="8" t="s">
        <v>9426</v>
      </c>
      <c r="E34" s="8" t="s">
        <v>9427</v>
      </c>
      <c r="F34" s="8" t="s">
        <v>4088</v>
      </c>
      <c r="G34" s="11">
        <v>9.0</v>
      </c>
      <c r="H34" s="8" t="s">
        <v>8835</v>
      </c>
      <c r="I34" s="8"/>
      <c r="J34" s="11">
        <v>2009.0</v>
      </c>
      <c r="K34" s="11"/>
      <c r="L34" s="11">
        <v>17.25</v>
      </c>
      <c r="M34" s="8" t="s">
        <v>9240</v>
      </c>
      <c r="N34" s="13"/>
      <c r="O34" s="13"/>
      <c r="P34" s="13" t="s">
        <v>9428</v>
      </c>
      <c r="Q34" s="13" t="s">
        <v>9429</v>
      </c>
      <c r="R34" s="13" t="s">
        <v>9430</v>
      </c>
      <c r="S34" s="13" t="s">
        <v>9431</v>
      </c>
      <c r="T34" s="8" t="s">
        <v>9432</v>
      </c>
      <c r="U34" s="8" t="s">
        <v>9433</v>
      </c>
    </row>
    <row r="35">
      <c r="A35" s="8" t="s">
        <v>12</v>
      </c>
      <c r="B35" s="11">
        <v>1.401014268252E12</v>
      </c>
      <c r="C35" s="8" t="str">
        <f t="shared" si="1"/>
        <v>CGC1401014268252</v>
      </c>
      <c r="D35" s="8" t="s">
        <v>9434</v>
      </c>
      <c r="E35" s="8" t="s">
        <v>9435</v>
      </c>
      <c r="F35" s="8" t="s">
        <v>4052</v>
      </c>
      <c r="G35" s="11">
        <v>8.5</v>
      </c>
      <c r="H35" s="8" t="s">
        <v>7657</v>
      </c>
      <c r="I35" s="8"/>
      <c r="J35" s="11">
        <v>2023.0</v>
      </c>
      <c r="K35" s="11"/>
      <c r="L35" s="11">
        <v>17.25</v>
      </c>
      <c r="M35" s="8" t="s">
        <v>9240</v>
      </c>
      <c r="N35" s="13"/>
      <c r="O35" s="13"/>
      <c r="P35" s="13" t="s">
        <v>9436</v>
      </c>
      <c r="Q35" s="13" t="s">
        <v>9437</v>
      </c>
      <c r="R35" s="13" t="s">
        <v>9438</v>
      </c>
      <c r="S35" s="13" t="s">
        <v>9439</v>
      </c>
      <c r="T35" s="8" t="s">
        <v>9440</v>
      </c>
      <c r="U35" s="8" t="s">
        <v>9441</v>
      </c>
    </row>
    <row r="36">
      <c r="A36" s="8" t="s">
        <v>12</v>
      </c>
      <c r="B36" s="11">
        <v>1.401025629146E12</v>
      </c>
      <c r="C36" s="8" t="str">
        <f t="shared" si="1"/>
        <v>CGC1401025629146</v>
      </c>
      <c r="D36" s="8" t="s">
        <v>9442</v>
      </c>
      <c r="E36" s="8" t="s">
        <v>9443</v>
      </c>
      <c r="F36" s="8" t="s">
        <v>4101</v>
      </c>
      <c r="G36" s="11">
        <v>9.0</v>
      </c>
      <c r="H36" s="8" t="s">
        <v>7539</v>
      </c>
      <c r="I36" s="8"/>
      <c r="J36" s="11">
        <v>2007.0</v>
      </c>
      <c r="K36" s="11"/>
      <c r="L36" s="11">
        <v>17.25</v>
      </c>
      <c r="M36" s="8" t="s">
        <v>9444</v>
      </c>
      <c r="N36" s="13"/>
      <c r="O36" s="13"/>
      <c r="P36" s="13" t="s">
        <v>9445</v>
      </c>
      <c r="Q36" s="13" t="s">
        <v>9446</v>
      </c>
      <c r="R36" s="13" t="s">
        <v>9447</v>
      </c>
      <c r="S36" s="13" t="s">
        <v>9448</v>
      </c>
      <c r="T36" s="8" t="s">
        <v>9449</v>
      </c>
      <c r="U36" s="11">
        <v>66.0</v>
      </c>
    </row>
    <row r="37">
      <c r="A37" s="8" t="s">
        <v>12</v>
      </c>
      <c r="B37" s="11">
        <v>1.40102688303E12</v>
      </c>
      <c r="C37" s="8" t="str">
        <f t="shared" si="1"/>
        <v>CGC1401026883030</v>
      </c>
      <c r="D37" s="8" t="s">
        <v>9450</v>
      </c>
      <c r="E37" s="8" t="s">
        <v>9451</v>
      </c>
      <c r="F37" s="8" t="s">
        <v>4106</v>
      </c>
      <c r="G37" s="8" t="s">
        <v>3738</v>
      </c>
      <c r="H37" s="8" t="s">
        <v>7657</v>
      </c>
      <c r="I37" s="8"/>
      <c r="J37" s="11">
        <v>2022.0</v>
      </c>
      <c r="K37" s="11"/>
      <c r="L37" s="11">
        <v>17.25</v>
      </c>
      <c r="M37" s="8" t="s">
        <v>9240</v>
      </c>
      <c r="N37" s="13"/>
      <c r="O37" s="13"/>
      <c r="P37" s="13" t="s">
        <v>9452</v>
      </c>
      <c r="Q37" s="13" t="s">
        <v>9453</v>
      </c>
      <c r="R37" s="13" t="s">
        <v>9454</v>
      </c>
      <c r="S37" s="13" t="s">
        <v>9455</v>
      </c>
      <c r="T37" s="8" t="s">
        <v>9456</v>
      </c>
      <c r="U37" s="8" t="s">
        <v>9457</v>
      </c>
    </row>
    <row r="38">
      <c r="A38" s="8" t="s">
        <v>12</v>
      </c>
      <c r="B38" s="11">
        <v>1.401026883039E12</v>
      </c>
      <c r="C38" s="8" t="str">
        <f t="shared" si="1"/>
        <v>CGC1401026883039</v>
      </c>
      <c r="D38" s="8" t="s">
        <v>9450</v>
      </c>
      <c r="E38" s="8" t="s">
        <v>9451</v>
      </c>
      <c r="F38" s="8" t="s">
        <v>4106</v>
      </c>
      <c r="G38" s="11">
        <v>8.5</v>
      </c>
      <c r="H38" s="8" t="s">
        <v>7657</v>
      </c>
      <c r="I38" s="8"/>
      <c r="J38" s="11">
        <v>2022.0</v>
      </c>
      <c r="K38" s="11"/>
      <c r="L38" s="11">
        <v>17.25</v>
      </c>
      <c r="M38" s="8" t="s">
        <v>9240</v>
      </c>
      <c r="N38" s="13"/>
      <c r="O38" s="13"/>
      <c r="P38" s="13" t="s">
        <v>9458</v>
      </c>
      <c r="Q38" s="13" t="s">
        <v>9459</v>
      </c>
      <c r="R38" s="13" t="s">
        <v>9460</v>
      </c>
      <c r="S38" s="13" t="s">
        <v>9461</v>
      </c>
      <c r="T38" s="8" t="s">
        <v>9456</v>
      </c>
      <c r="U38" s="8" t="s">
        <v>9457</v>
      </c>
    </row>
    <row r="39">
      <c r="A39" s="8" t="s">
        <v>12</v>
      </c>
      <c r="B39" s="11">
        <v>1.401026883042E12</v>
      </c>
      <c r="C39" s="8" t="str">
        <f t="shared" si="1"/>
        <v>CGC1401026883042</v>
      </c>
      <c r="D39" s="8" t="s">
        <v>9450</v>
      </c>
      <c r="E39" s="8" t="s">
        <v>9451</v>
      </c>
      <c r="F39" s="8" t="s">
        <v>4106</v>
      </c>
      <c r="G39" s="11">
        <v>8.5</v>
      </c>
      <c r="H39" s="8" t="s">
        <v>7657</v>
      </c>
      <c r="I39" s="8"/>
      <c r="J39" s="11">
        <v>2022.0</v>
      </c>
      <c r="K39" s="11"/>
      <c r="L39" s="11">
        <v>17.25</v>
      </c>
      <c r="M39" s="8" t="s">
        <v>9240</v>
      </c>
      <c r="N39" s="13"/>
      <c r="O39" s="13"/>
      <c r="P39" s="13" t="s">
        <v>9462</v>
      </c>
      <c r="Q39" s="13" t="s">
        <v>9463</v>
      </c>
      <c r="R39" s="13" t="s">
        <v>9464</v>
      </c>
      <c r="S39" s="13" t="s">
        <v>9465</v>
      </c>
      <c r="T39" s="8" t="s">
        <v>9456</v>
      </c>
      <c r="U39" s="8" t="s">
        <v>9457</v>
      </c>
    </row>
    <row r="40">
      <c r="A40" s="8" t="s">
        <v>12</v>
      </c>
      <c r="B40" s="11">
        <v>1.401029993159E12</v>
      </c>
      <c r="C40" s="8" t="str">
        <f t="shared" si="1"/>
        <v>CGC1401029993159</v>
      </c>
      <c r="D40" s="8" t="s">
        <v>9466</v>
      </c>
      <c r="E40" s="8" t="s">
        <v>9467</v>
      </c>
      <c r="F40" s="8" t="s">
        <v>4101</v>
      </c>
      <c r="G40" s="11">
        <v>8.5</v>
      </c>
      <c r="H40" s="8" t="s">
        <v>7539</v>
      </c>
      <c r="I40" s="8"/>
      <c r="J40" s="11">
        <v>1998.0</v>
      </c>
      <c r="K40" s="11"/>
      <c r="L40" s="11">
        <v>17.25</v>
      </c>
      <c r="M40" s="8" t="s">
        <v>9468</v>
      </c>
      <c r="N40" s="13"/>
      <c r="O40" s="13"/>
      <c r="P40" s="13" t="s">
        <v>9469</v>
      </c>
      <c r="Q40" s="13" t="s">
        <v>9470</v>
      </c>
      <c r="R40" s="13" t="s">
        <v>9471</v>
      </c>
      <c r="S40" s="13" t="s">
        <v>9472</v>
      </c>
      <c r="T40" s="8" t="s">
        <v>9473</v>
      </c>
      <c r="U40" s="11">
        <v>81.0</v>
      </c>
    </row>
    <row r="41">
      <c r="A41" s="8" t="s">
        <v>12</v>
      </c>
      <c r="B41" s="11">
        <v>1.401029993168E12</v>
      </c>
      <c r="C41" s="8" t="str">
        <f t="shared" si="1"/>
        <v>CGC1401029993168</v>
      </c>
      <c r="D41" s="8" t="s">
        <v>9474</v>
      </c>
      <c r="E41" s="8" t="s">
        <v>9475</v>
      </c>
      <c r="F41" s="8" t="s">
        <v>4101</v>
      </c>
      <c r="G41" s="11">
        <v>9.0</v>
      </c>
      <c r="H41" s="8" t="s">
        <v>7539</v>
      </c>
      <c r="I41" s="8"/>
      <c r="J41" s="11">
        <v>1998.0</v>
      </c>
      <c r="K41" s="11"/>
      <c r="L41" s="11">
        <v>17.25</v>
      </c>
      <c r="M41" s="8" t="s">
        <v>9468</v>
      </c>
      <c r="N41" s="13"/>
      <c r="O41" s="13"/>
      <c r="P41" s="13" t="s">
        <v>9476</v>
      </c>
      <c r="Q41" s="13" t="s">
        <v>9477</v>
      </c>
      <c r="R41" s="13" t="s">
        <v>9478</v>
      </c>
      <c r="S41" s="13" t="s">
        <v>9479</v>
      </c>
      <c r="T41" s="8" t="s">
        <v>9480</v>
      </c>
      <c r="U41" s="11">
        <v>109.0</v>
      </c>
    </row>
    <row r="42">
      <c r="A42" s="8" t="s">
        <v>12</v>
      </c>
      <c r="B42" s="11">
        <v>1.401029993182E12</v>
      </c>
      <c r="C42" s="8" t="str">
        <f t="shared" si="1"/>
        <v>CGC1401029993182</v>
      </c>
      <c r="D42" s="8" t="s">
        <v>9481</v>
      </c>
      <c r="E42" s="8" t="s">
        <v>8439</v>
      </c>
      <c r="F42" s="8" t="s">
        <v>4101</v>
      </c>
      <c r="G42" s="11">
        <v>7.5</v>
      </c>
      <c r="H42" s="8" t="s">
        <v>7539</v>
      </c>
      <c r="I42" s="8"/>
      <c r="J42" s="11">
        <v>1998.0</v>
      </c>
      <c r="K42" s="11"/>
      <c r="L42" s="11">
        <v>17.25</v>
      </c>
      <c r="M42" s="8" t="s">
        <v>9468</v>
      </c>
      <c r="N42" s="13"/>
      <c r="O42" s="13"/>
      <c r="P42" s="13" t="s">
        <v>9482</v>
      </c>
      <c r="Q42" s="13" t="s">
        <v>9483</v>
      </c>
      <c r="R42" s="13" t="s">
        <v>9484</v>
      </c>
      <c r="S42" s="13" t="s">
        <v>9485</v>
      </c>
      <c r="T42" s="8" t="s">
        <v>9486</v>
      </c>
      <c r="U42" s="11">
        <v>38.0</v>
      </c>
    </row>
    <row r="43">
      <c r="A43" s="8" t="s">
        <v>12</v>
      </c>
      <c r="B43" s="11">
        <v>1.401029995082E12</v>
      </c>
      <c r="C43" s="8" t="str">
        <f t="shared" si="1"/>
        <v>CGC1401029995082</v>
      </c>
      <c r="D43" s="8" t="s">
        <v>9487</v>
      </c>
      <c r="E43" s="8" t="s">
        <v>9488</v>
      </c>
      <c r="F43" s="8" t="s">
        <v>4101</v>
      </c>
      <c r="G43" s="11">
        <v>8.5</v>
      </c>
      <c r="H43" s="8" t="s">
        <v>7539</v>
      </c>
      <c r="I43" s="8"/>
      <c r="J43" s="11">
        <v>2003.0</v>
      </c>
      <c r="K43" s="11"/>
      <c r="L43" s="11">
        <v>17.25</v>
      </c>
      <c r="M43" s="8" t="s">
        <v>9444</v>
      </c>
      <c r="N43" s="13"/>
      <c r="O43" s="13"/>
      <c r="P43" s="13" t="s">
        <v>9489</v>
      </c>
      <c r="Q43" s="13" t="s">
        <v>9490</v>
      </c>
      <c r="R43" s="13" t="s">
        <v>9491</v>
      </c>
      <c r="S43" s="13" t="s">
        <v>9492</v>
      </c>
      <c r="T43" s="8" t="s">
        <v>9493</v>
      </c>
      <c r="U43" s="11">
        <v>23.0</v>
      </c>
    </row>
    <row r="44">
      <c r="A44" s="8" t="s">
        <v>12</v>
      </c>
      <c r="B44" s="11">
        <v>1.401031218271E12</v>
      </c>
      <c r="C44" s="8" t="str">
        <f t="shared" si="1"/>
        <v>CGC1401031218271</v>
      </c>
      <c r="D44" s="8" t="s">
        <v>9494</v>
      </c>
      <c r="E44" s="8" t="s">
        <v>9495</v>
      </c>
      <c r="F44" s="8" t="s">
        <v>4134</v>
      </c>
      <c r="G44" s="11">
        <v>7.0</v>
      </c>
      <c r="H44" s="8" t="s">
        <v>9496</v>
      </c>
      <c r="I44" s="8"/>
      <c r="J44" s="11">
        <v>1999.0</v>
      </c>
      <c r="K44" s="11"/>
      <c r="L44" s="11">
        <v>17.25</v>
      </c>
      <c r="M44" s="8" t="s">
        <v>9497</v>
      </c>
      <c r="N44" s="13"/>
      <c r="O44" s="13"/>
      <c r="P44" s="13" t="s">
        <v>9498</v>
      </c>
      <c r="Q44" s="13" t="s">
        <v>9499</v>
      </c>
      <c r="R44" s="13" t="s">
        <v>9500</v>
      </c>
      <c r="S44" s="13" t="s">
        <v>9501</v>
      </c>
      <c r="T44" s="8" t="s">
        <v>9502</v>
      </c>
      <c r="U44" s="11">
        <v>34.0</v>
      </c>
    </row>
    <row r="45">
      <c r="A45" s="8" t="s">
        <v>12</v>
      </c>
      <c r="B45" s="11">
        <v>1.401031225206E12</v>
      </c>
      <c r="C45" s="8" t="str">
        <f t="shared" si="1"/>
        <v>CGC1401031225206</v>
      </c>
      <c r="D45" s="8" t="s">
        <v>9503</v>
      </c>
      <c r="E45" s="8" t="s">
        <v>9504</v>
      </c>
      <c r="F45" s="8" t="s">
        <v>4139</v>
      </c>
      <c r="G45" s="11">
        <v>9.0</v>
      </c>
      <c r="H45" s="8" t="s">
        <v>7539</v>
      </c>
      <c r="I45" s="8"/>
      <c r="J45" s="11">
        <v>2004.0</v>
      </c>
      <c r="K45" s="11"/>
      <c r="L45" s="11">
        <v>17.25</v>
      </c>
      <c r="M45" s="8" t="s">
        <v>9497</v>
      </c>
      <c r="N45" s="13"/>
      <c r="O45" s="13"/>
      <c r="P45" s="13" t="s">
        <v>9505</v>
      </c>
      <c r="Q45" s="13" t="s">
        <v>9506</v>
      </c>
      <c r="R45" s="13" t="s">
        <v>9507</v>
      </c>
      <c r="S45" s="13" t="s">
        <v>9508</v>
      </c>
      <c r="T45" s="8" t="s">
        <v>9509</v>
      </c>
      <c r="U45" s="11">
        <v>30.0</v>
      </c>
    </row>
    <row r="46">
      <c r="A46" s="8" t="s">
        <v>12</v>
      </c>
      <c r="B46" s="11">
        <v>1.401031225207E12</v>
      </c>
      <c r="C46" s="8" t="str">
        <f t="shared" si="1"/>
        <v>CGC1401031225207</v>
      </c>
      <c r="D46" s="8" t="s">
        <v>9503</v>
      </c>
      <c r="E46" s="8" t="s">
        <v>9504</v>
      </c>
      <c r="F46" s="8" t="s">
        <v>4139</v>
      </c>
      <c r="G46" s="11">
        <v>8.5</v>
      </c>
      <c r="H46" s="8" t="s">
        <v>7539</v>
      </c>
      <c r="I46" s="8"/>
      <c r="J46" s="11">
        <v>2004.0</v>
      </c>
      <c r="K46" s="11"/>
      <c r="L46" s="11">
        <v>17.25</v>
      </c>
      <c r="M46" s="8" t="s">
        <v>9497</v>
      </c>
      <c r="N46" s="13"/>
      <c r="O46" s="13"/>
      <c r="P46" s="13" t="s">
        <v>9510</v>
      </c>
      <c r="Q46" s="13" t="s">
        <v>9511</v>
      </c>
      <c r="R46" s="13" t="s">
        <v>9512</v>
      </c>
      <c r="S46" s="13" t="s">
        <v>9513</v>
      </c>
      <c r="T46" s="8" t="s">
        <v>9509</v>
      </c>
      <c r="U46" s="11">
        <v>30.0</v>
      </c>
    </row>
    <row r="47">
      <c r="A47" s="8" t="s">
        <v>12</v>
      </c>
      <c r="B47" s="11">
        <v>1.401031225229E12</v>
      </c>
      <c r="C47" s="8" t="str">
        <f t="shared" si="1"/>
        <v>CGC1401031225229</v>
      </c>
      <c r="D47" s="8" t="s">
        <v>9514</v>
      </c>
      <c r="E47" s="8" t="s">
        <v>9515</v>
      </c>
      <c r="F47" s="8" t="s">
        <v>4139</v>
      </c>
      <c r="G47" s="11">
        <v>7.5</v>
      </c>
      <c r="H47" s="8" t="s">
        <v>7539</v>
      </c>
      <c r="I47" s="8"/>
      <c r="J47" s="11">
        <v>2004.0</v>
      </c>
      <c r="K47" s="11"/>
      <c r="L47" s="11">
        <v>17.25</v>
      </c>
      <c r="M47" s="8" t="s">
        <v>9497</v>
      </c>
      <c r="N47" s="13"/>
      <c r="O47" s="13"/>
      <c r="P47" s="13" t="s">
        <v>9516</v>
      </c>
      <c r="Q47" s="13" t="s">
        <v>9517</v>
      </c>
      <c r="R47" s="13" t="s">
        <v>9518</v>
      </c>
      <c r="S47" s="13" t="s">
        <v>9519</v>
      </c>
      <c r="T47" s="8" t="s">
        <v>9520</v>
      </c>
      <c r="U47" s="11">
        <v>37.0</v>
      </c>
    </row>
    <row r="48">
      <c r="A48" s="8" t="s">
        <v>12</v>
      </c>
      <c r="B48" s="11">
        <v>1.40103122523E12</v>
      </c>
      <c r="C48" s="8" t="str">
        <f t="shared" si="1"/>
        <v>CGC1401031225230</v>
      </c>
      <c r="D48" s="8" t="s">
        <v>9514</v>
      </c>
      <c r="E48" s="8" t="s">
        <v>9515</v>
      </c>
      <c r="F48" s="8" t="s">
        <v>4139</v>
      </c>
      <c r="G48" s="11">
        <v>7.0</v>
      </c>
      <c r="H48" s="8" t="s">
        <v>7539</v>
      </c>
      <c r="I48" s="8"/>
      <c r="J48" s="11">
        <v>2004.0</v>
      </c>
      <c r="K48" s="11"/>
      <c r="L48" s="11">
        <v>17.25</v>
      </c>
      <c r="M48" s="8" t="s">
        <v>9497</v>
      </c>
      <c r="N48" s="13"/>
      <c r="O48" s="13"/>
      <c r="P48" s="13" t="s">
        <v>9521</v>
      </c>
      <c r="Q48" s="13" t="s">
        <v>9522</v>
      </c>
      <c r="R48" s="13" t="s">
        <v>9523</v>
      </c>
      <c r="S48" s="13" t="s">
        <v>9524</v>
      </c>
      <c r="T48" s="8" t="s">
        <v>9520</v>
      </c>
      <c r="U48" s="11">
        <v>37.0</v>
      </c>
    </row>
    <row r="49">
      <c r="A49" s="8" t="s">
        <v>12</v>
      </c>
      <c r="B49" s="11">
        <v>1.401031225233E12</v>
      </c>
      <c r="C49" s="8" t="str">
        <f t="shared" si="1"/>
        <v>CGC1401031225233</v>
      </c>
      <c r="D49" s="8" t="s">
        <v>9514</v>
      </c>
      <c r="E49" s="8" t="s">
        <v>9515</v>
      </c>
      <c r="F49" s="8" t="s">
        <v>4139</v>
      </c>
      <c r="G49" s="11">
        <v>7.0</v>
      </c>
      <c r="H49" s="8" t="s">
        <v>7539</v>
      </c>
      <c r="I49" s="8"/>
      <c r="J49" s="11">
        <v>2004.0</v>
      </c>
      <c r="K49" s="11"/>
      <c r="L49" s="11">
        <v>17.25</v>
      </c>
      <c r="M49" s="8" t="s">
        <v>9497</v>
      </c>
      <c r="N49" s="13"/>
      <c r="O49" s="13"/>
      <c r="P49" s="13" t="s">
        <v>9525</v>
      </c>
      <c r="Q49" s="13" t="s">
        <v>9526</v>
      </c>
      <c r="R49" s="13" t="s">
        <v>9527</v>
      </c>
      <c r="S49" s="13" t="s">
        <v>9528</v>
      </c>
      <c r="T49" s="8" t="s">
        <v>9520</v>
      </c>
      <c r="U49" s="11">
        <v>37.0</v>
      </c>
    </row>
    <row r="50">
      <c r="A50" s="8" t="s">
        <v>12</v>
      </c>
      <c r="B50" s="11">
        <v>1.401031225236E12</v>
      </c>
      <c r="C50" s="8" t="str">
        <f t="shared" si="1"/>
        <v>CGC1401031225236</v>
      </c>
      <c r="D50" s="8" t="s">
        <v>9529</v>
      </c>
      <c r="E50" s="8" t="s">
        <v>9530</v>
      </c>
      <c r="F50" s="8" t="s">
        <v>4139</v>
      </c>
      <c r="G50" s="11">
        <v>8.5</v>
      </c>
      <c r="H50" s="8" t="s">
        <v>7539</v>
      </c>
      <c r="I50" s="8"/>
      <c r="J50" s="11">
        <v>2004.0</v>
      </c>
      <c r="K50" s="11"/>
      <c r="L50" s="11">
        <v>17.25</v>
      </c>
      <c r="M50" s="8" t="s">
        <v>9497</v>
      </c>
      <c r="N50" s="13"/>
      <c r="O50" s="13"/>
      <c r="P50" s="13" t="s">
        <v>9531</v>
      </c>
      <c r="Q50" s="13" t="s">
        <v>9532</v>
      </c>
      <c r="R50" s="13" t="s">
        <v>9533</v>
      </c>
      <c r="S50" s="13" t="s">
        <v>9534</v>
      </c>
      <c r="T50" s="8" t="s">
        <v>9535</v>
      </c>
      <c r="U50" s="11">
        <v>38.0</v>
      </c>
    </row>
    <row r="51">
      <c r="A51" s="8" t="s">
        <v>12</v>
      </c>
      <c r="B51" s="11">
        <v>1.401031225237E12</v>
      </c>
      <c r="C51" s="8" t="str">
        <f t="shared" si="1"/>
        <v>CGC1401031225237</v>
      </c>
      <c r="D51" s="8" t="s">
        <v>9529</v>
      </c>
      <c r="E51" s="8" t="s">
        <v>9530</v>
      </c>
      <c r="F51" s="8" t="s">
        <v>4139</v>
      </c>
      <c r="G51" s="11">
        <v>9.0</v>
      </c>
      <c r="H51" s="8" t="s">
        <v>7539</v>
      </c>
      <c r="I51" s="8"/>
      <c r="J51" s="11">
        <v>2004.0</v>
      </c>
      <c r="K51" s="11"/>
      <c r="L51" s="11">
        <v>17.25</v>
      </c>
      <c r="M51" s="8" t="s">
        <v>9497</v>
      </c>
      <c r="N51" s="13"/>
      <c r="O51" s="13"/>
      <c r="P51" s="13" t="s">
        <v>9536</v>
      </c>
      <c r="Q51" s="13" t="s">
        <v>9537</v>
      </c>
      <c r="R51" s="13" t="s">
        <v>9538</v>
      </c>
      <c r="S51" s="13" t="s">
        <v>9539</v>
      </c>
      <c r="T51" s="8" t="s">
        <v>9535</v>
      </c>
      <c r="U51" s="11">
        <v>38.0</v>
      </c>
    </row>
    <row r="52">
      <c r="A52" s="8" t="s">
        <v>12</v>
      </c>
      <c r="B52" s="11">
        <v>1.401031225239E12</v>
      </c>
      <c r="C52" s="8" t="str">
        <f t="shared" si="1"/>
        <v>CGC1401031225239</v>
      </c>
      <c r="D52" s="8" t="s">
        <v>9529</v>
      </c>
      <c r="E52" s="8" t="s">
        <v>9530</v>
      </c>
      <c r="F52" s="8" t="s">
        <v>4139</v>
      </c>
      <c r="G52" s="11">
        <v>8.0</v>
      </c>
      <c r="H52" s="8" t="s">
        <v>7539</v>
      </c>
      <c r="I52" s="8"/>
      <c r="J52" s="11">
        <v>2004.0</v>
      </c>
      <c r="K52" s="11"/>
      <c r="L52" s="11">
        <v>17.25</v>
      </c>
      <c r="M52" s="8" t="s">
        <v>9497</v>
      </c>
      <c r="N52" s="13"/>
      <c r="O52" s="13"/>
      <c r="P52" s="13" t="s">
        <v>9540</v>
      </c>
      <c r="Q52" s="13" t="s">
        <v>9541</v>
      </c>
      <c r="R52" s="13" t="s">
        <v>9542</v>
      </c>
      <c r="S52" s="13" t="s">
        <v>9543</v>
      </c>
      <c r="T52" s="8" t="s">
        <v>9535</v>
      </c>
      <c r="U52" s="11">
        <v>38.0</v>
      </c>
    </row>
    <row r="53">
      <c r="A53" s="8" t="s">
        <v>12</v>
      </c>
      <c r="B53" s="11">
        <v>1.401031225243E12</v>
      </c>
      <c r="C53" s="8" t="str">
        <f t="shared" si="1"/>
        <v>CGC1401031225243</v>
      </c>
      <c r="D53" s="8" t="s">
        <v>9544</v>
      </c>
      <c r="E53" s="8" t="s">
        <v>9545</v>
      </c>
      <c r="F53" s="8" t="s">
        <v>4139</v>
      </c>
      <c r="G53" s="11">
        <v>8.5</v>
      </c>
      <c r="H53" s="8" t="s">
        <v>7539</v>
      </c>
      <c r="I53" s="8"/>
      <c r="J53" s="11">
        <v>2004.0</v>
      </c>
      <c r="K53" s="11"/>
      <c r="L53" s="11">
        <v>17.25</v>
      </c>
      <c r="M53" s="8" t="s">
        <v>9497</v>
      </c>
      <c r="N53" s="13"/>
      <c r="O53" s="13"/>
      <c r="P53" s="13" t="s">
        <v>9546</v>
      </c>
      <c r="Q53" s="13" t="s">
        <v>9547</v>
      </c>
      <c r="R53" s="13" t="s">
        <v>9548</v>
      </c>
      <c r="S53" s="13" t="s">
        <v>9549</v>
      </c>
      <c r="T53" s="8" t="s">
        <v>9550</v>
      </c>
      <c r="U53" s="11">
        <v>40.0</v>
      </c>
    </row>
    <row r="54">
      <c r="A54" s="8" t="s">
        <v>12</v>
      </c>
      <c r="B54" s="11">
        <v>1.401031225244E12</v>
      </c>
      <c r="C54" s="8" t="str">
        <f t="shared" si="1"/>
        <v>CGC1401031225244</v>
      </c>
      <c r="D54" s="8" t="s">
        <v>9544</v>
      </c>
      <c r="E54" s="8" t="s">
        <v>9545</v>
      </c>
      <c r="F54" s="8" t="s">
        <v>4139</v>
      </c>
      <c r="G54" s="11">
        <v>8.5</v>
      </c>
      <c r="H54" s="8" t="s">
        <v>7539</v>
      </c>
      <c r="I54" s="8"/>
      <c r="J54" s="11">
        <v>2004.0</v>
      </c>
      <c r="K54" s="11"/>
      <c r="L54" s="11">
        <v>17.25</v>
      </c>
      <c r="M54" s="8" t="s">
        <v>9497</v>
      </c>
      <c r="N54" s="13"/>
      <c r="O54" s="13"/>
      <c r="P54" s="13" t="s">
        <v>9551</v>
      </c>
      <c r="Q54" s="13" t="s">
        <v>9552</v>
      </c>
      <c r="R54" s="13" t="s">
        <v>9553</v>
      </c>
      <c r="S54" s="13" t="s">
        <v>9554</v>
      </c>
      <c r="T54" s="8" t="s">
        <v>9550</v>
      </c>
      <c r="U54" s="11">
        <v>40.0</v>
      </c>
    </row>
    <row r="55">
      <c r="A55" s="8" t="s">
        <v>12</v>
      </c>
      <c r="B55" s="11">
        <v>1.401031225247E12</v>
      </c>
      <c r="C55" s="8" t="str">
        <f t="shared" si="1"/>
        <v>CGC1401031225247</v>
      </c>
      <c r="D55" s="8" t="s">
        <v>9555</v>
      </c>
      <c r="E55" s="8" t="s">
        <v>9556</v>
      </c>
      <c r="F55" s="8" t="s">
        <v>4139</v>
      </c>
      <c r="G55" s="11">
        <v>9.0</v>
      </c>
      <c r="H55" s="8" t="s">
        <v>7539</v>
      </c>
      <c r="I55" s="8"/>
      <c r="J55" s="11">
        <v>2004.0</v>
      </c>
      <c r="K55" s="11"/>
      <c r="L55" s="11">
        <v>17.25</v>
      </c>
      <c r="M55" s="8" t="s">
        <v>9497</v>
      </c>
      <c r="N55" s="13"/>
      <c r="O55" s="13"/>
      <c r="P55" s="13" t="s">
        <v>9557</v>
      </c>
      <c r="Q55" s="13" t="s">
        <v>9558</v>
      </c>
      <c r="R55" s="13" t="s">
        <v>9559</v>
      </c>
      <c r="S55" s="13" t="s">
        <v>9560</v>
      </c>
      <c r="T55" s="8" t="s">
        <v>9561</v>
      </c>
      <c r="U55" s="11">
        <v>42.0</v>
      </c>
    </row>
    <row r="56">
      <c r="A56" s="8" t="s">
        <v>12</v>
      </c>
      <c r="B56" s="11">
        <v>1.401031225248E12</v>
      </c>
      <c r="C56" s="8" t="str">
        <f t="shared" si="1"/>
        <v>CGC1401031225248</v>
      </c>
      <c r="D56" s="8" t="s">
        <v>9555</v>
      </c>
      <c r="E56" s="8" t="s">
        <v>9556</v>
      </c>
      <c r="F56" s="8" t="s">
        <v>4139</v>
      </c>
      <c r="G56" s="11">
        <v>8.5</v>
      </c>
      <c r="H56" s="8" t="s">
        <v>7539</v>
      </c>
      <c r="I56" s="8"/>
      <c r="J56" s="11">
        <v>2004.0</v>
      </c>
      <c r="K56" s="11"/>
      <c r="L56" s="11">
        <v>17.25</v>
      </c>
      <c r="M56" s="8" t="s">
        <v>9497</v>
      </c>
      <c r="N56" s="13"/>
      <c r="O56" s="13"/>
      <c r="P56" s="13" t="s">
        <v>9562</v>
      </c>
      <c r="Q56" s="13" t="s">
        <v>9563</v>
      </c>
      <c r="R56" s="13" t="s">
        <v>9564</v>
      </c>
      <c r="S56" s="13" t="s">
        <v>9565</v>
      </c>
      <c r="T56" s="8" t="s">
        <v>9561</v>
      </c>
      <c r="U56" s="11">
        <v>42.0</v>
      </c>
    </row>
    <row r="57">
      <c r="A57" s="8" t="s">
        <v>12</v>
      </c>
      <c r="B57" s="11">
        <v>1.401031225249E12</v>
      </c>
      <c r="C57" s="8" t="str">
        <f t="shared" si="1"/>
        <v>CGC1401031225249</v>
      </c>
      <c r="D57" s="8" t="s">
        <v>9555</v>
      </c>
      <c r="E57" s="8" t="s">
        <v>9556</v>
      </c>
      <c r="F57" s="8" t="s">
        <v>4139</v>
      </c>
      <c r="G57" s="11">
        <v>7.5</v>
      </c>
      <c r="H57" s="8" t="s">
        <v>7539</v>
      </c>
      <c r="I57" s="8"/>
      <c r="J57" s="11">
        <v>2004.0</v>
      </c>
      <c r="K57" s="11"/>
      <c r="L57" s="11">
        <v>17.25</v>
      </c>
      <c r="M57" s="8" t="s">
        <v>9497</v>
      </c>
      <c r="N57" s="13"/>
      <c r="O57" s="13"/>
      <c r="P57" s="13" t="s">
        <v>9566</v>
      </c>
      <c r="Q57" s="13" t="s">
        <v>9567</v>
      </c>
      <c r="R57" s="13" t="s">
        <v>9568</v>
      </c>
      <c r="S57" s="13" t="s">
        <v>9569</v>
      </c>
      <c r="T57" s="8" t="s">
        <v>9561</v>
      </c>
      <c r="U57" s="11">
        <v>42.0</v>
      </c>
    </row>
    <row r="58">
      <c r="A58" s="8" t="s">
        <v>12</v>
      </c>
      <c r="B58" s="11">
        <v>1.40103122525E12</v>
      </c>
      <c r="C58" s="8" t="str">
        <f t="shared" si="1"/>
        <v>CGC1401031225250</v>
      </c>
      <c r="D58" s="8" t="s">
        <v>9555</v>
      </c>
      <c r="E58" s="8" t="s">
        <v>9556</v>
      </c>
      <c r="F58" s="8" t="s">
        <v>4139</v>
      </c>
      <c r="G58" s="11">
        <v>9.0</v>
      </c>
      <c r="H58" s="8" t="s">
        <v>7539</v>
      </c>
      <c r="I58" s="8"/>
      <c r="J58" s="11">
        <v>2004.0</v>
      </c>
      <c r="K58" s="11"/>
      <c r="L58" s="11">
        <v>17.25</v>
      </c>
      <c r="M58" s="8" t="s">
        <v>9497</v>
      </c>
      <c r="N58" s="13"/>
      <c r="O58" s="13"/>
      <c r="P58" s="13" t="s">
        <v>9570</v>
      </c>
      <c r="Q58" s="13" t="s">
        <v>9571</v>
      </c>
      <c r="R58" s="13" t="s">
        <v>9572</v>
      </c>
      <c r="S58" s="13" t="s">
        <v>9573</v>
      </c>
      <c r="T58" s="8" t="s">
        <v>9561</v>
      </c>
      <c r="U58" s="11">
        <v>42.0</v>
      </c>
    </row>
    <row r="59">
      <c r="A59" s="8" t="s">
        <v>12</v>
      </c>
      <c r="B59" s="11">
        <v>1.401031229029E12</v>
      </c>
      <c r="C59" s="8" t="str">
        <f t="shared" si="1"/>
        <v>CGC1401031229029</v>
      </c>
      <c r="D59" s="8" t="s">
        <v>9574</v>
      </c>
      <c r="E59" s="8" t="s">
        <v>9575</v>
      </c>
      <c r="F59" s="8" t="s">
        <v>4052</v>
      </c>
      <c r="G59" s="8" t="s">
        <v>3738</v>
      </c>
      <c r="H59" s="8" t="s">
        <v>9576</v>
      </c>
      <c r="I59" s="8"/>
      <c r="J59" s="11">
        <v>2023.0</v>
      </c>
      <c r="K59" s="11"/>
      <c r="L59" s="11">
        <v>17.25</v>
      </c>
      <c r="M59" s="8" t="s">
        <v>9240</v>
      </c>
      <c r="N59" s="13"/>
      <c r="O59" s="13"/>
      <c r="P59" s="13" t="s">
        <v>9577</v>
      </c>
      <c r="Q59" s="13" t="s">
        <v>9578</v>
      </c>
      <c r="R59" s="13" t="s">
        <v>9579</v>
      </c>
      <c r="S59" s="13" t="s">
        <v>9580</v>
      </c>
      <c r="T59" s="8" t="s">
        <v>9581</v>
      </c>
      <c r="U59" s="8" t="s">
        <v>9582</v>
      </c>
    </row>
    <row r="60">
      <c r="A60" s="8" t="s">
        <v>12</v>
      </c>
      <c r="B60" s="11">
        <v>1.40103122903E12</v>
      </c>
      <c r="C60" s="8" t="str">
        <f t="shared" si="1"/>
        <v>CGC1401031229030</v>
      </c>
      <c r="D60" s="8" t="s">
        <v>9574</v>
      </c>
      <c r="E60" s="8" t="s">
        <v>9575</v>
      </c>
      <c r="F60" s="8" t="s">
        <v>4052</v>
      </c>
      <c r="G60" s="8" t="s">
        <v>3738</v>
      </c>
      <c r="H60" s="8" t="s">
        <v>9576</v>
      </c>
      <c r="I60" s="8"/>
      <c r="J60" s="11">
        <v>2023.0</v>
      </c>
      <c r="K60" s="11"/>
      <c r="L60" s="11">
        <v>17.25</v>
      </c>
      <c r="M60" s="8" t="s">
        <v>9240</v>
      </c>
      <c r="N60" s="13"/>
      <c r="O60" s="13"/>
      <c r="P60" s="13" t="s">
        <v>9583</v>
      </c>
      <c r="Q60" s="13" t="s">
        <v>9584</v>
      </c>
      <c r="R60" s="13" t="s">
        <v>9585</v>
      </c>
      <c r="S60" s="13" t="s">
        <v>9586</v>
      </c>
      <c r="T60" s="8" t="s">
        <v>9581</v>
      </c>
      <c r="U60" s="8" t="s">
        <v>9582</v>
      </c>
    </row>
    <row r="61">
      <c r="A61" s="8" t="s">
        <v>12</v>
      </c>
      <c r="B61" s="11">
        <v>1.401031229037E12</v>
      </c>
      <c r="C61" s="8" t="str">
        <f t="shared" si="1"/>
        <v>CGC1401031229037</v>
      </c>
      <c r="D61" s="8" t="s">
        <v>9574</v>
      </c>
      <c r="E61" s="8" t="s">
        <v>9575</v>
      </c>
      <c r="F61" s="8" t="s">
        <v>4052</v>
      </c>
      <c r="G61" s="8" t="s">
        <v>3738</v>
      </c>
      <c r="H61" s="8" t="s">
        <v>9576</v>
      </c>
      <c r="I61" s="8"/>
      <c r="J61" s="11">
        <v>2023.0</v>
      </c>
      <c r="K61" s="11"/>
      <c r="L61" s="11">
        <v>17.25</v>
      </c>
      <c r="M61" s="8" t="s">
        <v>9240</v>
      </c>
      <c r="N61" s="13"/>
      <c r="O61" s="13"/>
      <c r="P61" s="13" t="s">
        <v>9587</v>
      </c>
      <c r="Q61" s="13" t="s">
        <v>9588</v>
      </c>
      <c r="R61" s="13" t="s">
        <v>9589</v>
      </c>
      <c r="S61" s="13" t="s">
        <v>9590</v>
      </c>
      <c r="T61" s="8" t="s">
        <v>9581</v>
      </c>
      <c r="U61" s="8" t="s">
        <v>9582</v>
      </c>
    </row>
    <row r="62">
      <c r="A62" s="8" t="s">
        <v>12</v>
      </c>
      <c r="B62" s="11">
        <v>1.401031229045E12</v>
      </c>
      <c r="C62" s="8" t="str">
        <f t="shared" si="1"/>
        <v>CGC1401031229045</v>
      </c>
      <c r="D62" s="8" t="s">
        <v>9574</v>
      </c>
      <c r="E62" s="8" t="s">
        <v>9575</v>
      </c>
      <c r="F62" s="8" t="s">
        <v>4052</v>
      </c>
      <c r="G62" s="8" t="s">
        <v>3738</v>
      </c>
      <c r="H62" s="8" t="s">
        <v>9576</v>
      </c>
      <c r="I62" s="8"/>
      <c r="J62" s="11">
        <v>2023.0</v>
      </c>
      <c r="K62" s="11"/>
      <c r="L62" s="11">
        <v>17.25</v>
      </c>
      <c r="M62" s="8" t="s">
        <v>9240</v>
      </c>
      <c r="N62" s="13"/>
      <c r="O62" s="13"/>
      <c r="P62" s="13" t="s">
        <v>9591</v>
      </c>
      <c r="Q62" s="13" t="s">
        <v>9592</v>
      </c>
      <c r="R62" s="13" t="s">
        <v>9593</v>
      </c>
      <c r="S62" s="13" t="s">
        <v>9594</v>
      </c>
      <c r="T62" s="8" t="s">
        <v>9581</v>
      </c>
      <c r="U62" s="8" t="s">
        <v>9582</v>
      </c>
    </row>
    <row r="63">
      <c r="A63" s="8" t="s">
        <v>12</v>
      </c>
      <c r="B63" s="11">
        <v>1.401031256104E12</v>
      </c>
      <c r="C63" s="8" t="str">
        <f t="shared" si="1"/>
        <v>CGC1401031256104</v>
      </c>
      <c r="D63" s="8" t="s">
        <v>9595</v>
      </c>
      <c r="E63" s="8" t="s">
        <v>9596</v>
      </c>
      <c r="F63" s="8" t="s">
        <v>4106</v>
      </c>
      <c r="G63" s="8" t="s">
        <v>3738</v>
      </c>
      <c r="H63" s="8" t="s">
        <v>8835</v>
      </c>
      <c r="I63" s="8"/>
      <c r="J63" s="11">
        <v>2021.0</v>
      </c>
      <c r="K63" s="11"/>
      <c r="L63" s="11">
        <v>17.25</v>
      </c>
      <c r="M63" s="8" t="s">
        <v>9240</v>
      </c>
      <c r="N63" s="13"/>
      <c r="O63" s="13"/>
      <c r="P63" s="13" t="s">
        <v>9597</v>
      </c>
      <c r="Q63" s="13" t="s">
        <v>9598</v>
      </c>
      <c r="R63" s="13" t="s">
        <v>9599</v>
      </c>
      <c r="S63" s="13" t="s">
        <v>9600</v>
      </c>
      <c r="T63" s="8" t="s">
        <v>9601</v>
      </c>
      <c r="U63" s="8" t="s">
        <v>9602</v>
      </c>
    </row>
    <row r="64">
      <c r="A64" s="8" t="s">
        <v>12</v>
      </c>
      <c r="B64" s="11">
        <v>1.401031256108E12</v>
      </c>
      <c r="C64" s="8" t="str">
        <f t="shared" si="1"/>
        <v>CGC1401031256108</v>
      </c>
      <c r="D64" s="8" t="s">
        <v>9595</v>
      </c>
      <c r="E64" s="8" t="s">
        <v>9596</v>
      </c>
      <c r="F64" s="8" t="s">
        <v>4106</v>
      </c>
      <c r="G64" s="11">
        <v>9.0</v>
      </c>
      <c r="H64" s="8" t="s">
        <v>8835</v>
      </c>
      <c r="I64" s="8"/>
      <c r="J64" s="11">
        <v>2021.0</v>
      </c>
      <c r="K64" s="11"/>
      <c r="L64" s="11">
        <v>17.25</v>
      </c>
      <c r="M64" s="8" t="s">
        <v>9240</v>
      </c>
      <c r="N64" s="13"/>
      <c r="O64" s="13"/>
      <c r="P64" s="13" t="s">
        <v>9603</v>
      </c>
      <c r="Q64" s="13" t="s">
        <v>9604</v>
      </c>
      <c r="R64" s="13" t="s">
        <v>9605</v>
      </c>
      <c r="S64" s="13" t="s">
        <v>9606</v>
      </c>
      <c r="T64" s="8" t="s">
        <v>9601</v>
      </c>
      <c r="U64" s="8" t="s">
        <v>9602</v>
      </c>
    </row>
    <row r="65">
      <c r="A65" s="8" t="s">
        <v>12</v>
      </c>
      <c r="B65" s="11">
        <v>1.401031274273E12</v>
      </c>
      <c r="C65" s="8" t="str">
        <f t="shared" si="1"/>
        <v>CGC1401031274273</v>
      </c>
      <c r="D65" s="8" t="s">
        <v>9607</v>
      </c>
      <c r="E65" s="8" t="s">
        <v>9608</v>
      </c>
      <c r="F65" s="8" t="s">
        <v>4214</v>
      </c>
      <c r="G65" s="11">
        <v>8.5</v>
      </c>
      <c r="H65" s="8" t="s">
        <v>8835</v>
      </c>
      <c r="I65" s="8"/>
      <c r="J65" s="11">
        <v>2007.0</v>
      </c>
      <c r="K65" s="11"/>
      <c r="L65" s="11">
        <v>17.25</v>
      </c>
      <c r="M65" s="8" t="s">
        <v>9240</v>
      </c>
      <c r="N65" s="13"/>
      <c r="O65" s="13"/>
      <c r="P65" s="13" t="s">
        <v>9609</v>
      </c>
      <c r="Q65" s="13" t="s">
        <v>9610</v>
      </c>
      <c r="R65" s="13" t="s">
        <v>9611</v>
      </c>
      <c r="S65" s="13" t="s">
        <v>9612</v>
      </c>
      <c r="T65" s="8" t="s">
        <v>9613</v>
      </c>
      <c r="U65" s="8" t="s">
        <v>9614</v>
      </c>
    </row>
    <row r="66">
      <c r="A66" s="8" t="s">
        <v>12</v>
      </c>
      <c r="B66" s="11">
        <v>1.401031274274E12</v>
      </c>
      <c r="C66" s="8" t="str">
        <f t="shared" si="1"/>
        <v>CGC1401031274274</v>
      </c>
      <c r="D66" s="8" t="s">
        <v>9607</v>
      </c>
      <c r="E66" s="8" t="s">
        <v>9608</v>
      </c>
      <c r="F66" s="8" t="s">
        <v>4214</v>
      </c>
      <c r="G66" s="11">
        <v>8.5</v>
      </c>
      <c r="H66" s="8" t="s">
        <v>8835</v>
      </c>
      <c r="I66" s="8"/>
      <c r="J66" s="11">
        <v>2007.0</v>
      </c>
      <c r="K66" s="11"/>
      <c r="L66" s="11">
        <v>17.25</v>
      </c>
      <c r="M66" s="8" t="s">
        <v>9240</v>
      </c>
      <c r="N66" s="13"/>
      <c r="O66" s="13"/>
      <c r="P66" s="13" t="s">
        <v>9615</v>
      </c>
      <c r="Q66" s="13" t="s">
        <v>9616</v>
      </c>
      <c r="R66" s="13" t="s">
        <v>9617</v>
      </c>
      <c r="S66" s="13" t="s">
        <v>9618</v>
      </c>
      <c r="T66" s="8" t="s">
        <v>9613</v>
      </c>
      <c r="U66" s="8" t="s">
        <v>9614</v>
      </c>
    </row>
    <row r="67">
      <c r="A67" s="8" t="s">
        <v>12</v>
      </c>
      <c r="B67" s="11">
        <v>1.401031274275E12</v>
      </c>
      <c r="C67" s="8" t="str">
        <f t="shared" si="1"/>
        <v>CGC1401031274275</v>
      </c>
      <c r="D67" s="8" t="s">
        <v>9607</v>
      </c>
      <c r="E67" s="8" t="s">
        <v>9608</v>
      </c>
      <c r="F67" s="8" t="s">
        <v>4214</v>
      </c>
      <c r="G67" s="11">
        <v>8.5</v>
      </c>
      <c r="H67" s="8" t="s">
        <v>8835</v>
      </c>
      <c r="I67" s="8"/>
      <c r="J67" s="11">
        <v>2007.0</v>
      </c>
      <c r="K67" s="11"/>
      <c r="L67" s="11">
        <v>17.25</v>
      </c>
      <c r="M67" s="8" t="s">
        <v>9240</v>
      </c>
      <c r="N67" s="13"/>
      <c r="O67" s="13"/>
      <c r="P67" s="13" t="s">
        <v>9619</v>
      </c>
      <c r="Q67" s="13" t="s">
        <v>9620</v>
      </c>
      <c r="R67" s="13" t="s">
        <v>9621</v>
      </c>
      <c r="S67" s="13" t="s">
        <v>9622</v>
      </c>
      <c r="T67" s="8" t="s">
        <v>9613</v>
      </c>
      <c r="U67" s="8" t="s">
        <v>9614</v>
      </c>
    </row>
    <row r="68">
      <c r="A68" s="8" t="s">
        <v>12</v>
      </c>
      <c r="B68" s="11">
        <v>1.401031274277E12</v>
      </c>
      <c r="C68" s="8" t="str">
        <f t="shared" si="1"/>
        <v>CGC1401031274277</v>
      </c>
      <c r="D68" s="8" t="s">
        <v>9607</v>
      </c>
      <c r="E68" s="8" t="s">
        <v>9608</v>
      </c>
      <c r="F68" s="8" t="s">
        <v>4214</v>
      </c>
      <c r="G68" s="11">
        <v>8.5</v>
      </c>
      <c r="H68" s="8" t="s">
        <v>8835</v>
      </c>
      <c r="I68" s="8"/>
      <c r="J68" s="11">
        <v>2007.0</v>
      </c>
      <c r="K68" s="11"/>
      <c r="L68" s="11">
        <v>17.25</v>
      </c>
      <c r="M68" s="8" t="s">
        <v>9240</v>
      </c>
      <c r="N68" s="13"/>
      <c r="O68" s="13"/>
      <c r="P68" s="13" t="s">
        <v>9623</v>
      </c>
      <c r="Q68" s="13" t="s">
        <v>9624</v>
      </c>
      <c r="R68" s="13" t="s">
        <v>9625</v>
      </c>
      <c r="S68" s="13" t="s">
        <v>9626</v>
      </c>
      <c r="T68" s="8" t="s">
        <v>9613</v>
      </c>
      <c r="U68" s="8" t="s">
        <v>9614</v>
      </c>
    </row>
    <row r="69">
      <c r="A69" s="8" t="s">
        <v>12</v>
      </c>
      <c r="B69" s="11">
        <v>1.401031274278E12</v>
      </c>
      <c r="C69" s="8" t="str">
        <f t="shared" si="1"/>
        <v>CGC1401031274278</v>
      </c>
      <c r="D69" s="8" t="s">
        <v>9607</v>
      </c>
      <c r="E69" s="8" t="s">
        <v>9608</v>
      </c>
      <c r="F69" s="8" t="s">
        <v>4214</v>
      </c>
      <c r="G69" s="11">
        <v>8.5</v>
      </c>
      <c r="H69" s="8" t="s">
        <v>8835</v>
      </c>
      <c r="I69" s="8"/>
      <c r="J69" s="11">
        <v>2007.0</v>
      </c>
      <c r="K69" s="11"/>
      <c r="L69" s="11">
        <v>17.25</v>
      </c>
      <c r="M69" s="8" t="s">
        <v>9240</v>
      </c>
      <c r="N69" s="13"/>
      <c r="O69" s="13"/>
      <c r="P69" s="13" t="s">
        <v>9627</v>
      </c>
      <c r="Q69" s="13" t="s">
        <v>9628</v>
      </c>
      <c r="R69" s="13" t="s">
        <v>9629</v>
      </c>
      <c r="S69" s="13" t="s">
        <v>9630</v>
      </c>
      <c r="T69" s="8" t="s">
        <v>9613</v>
      </c>
      <c r="U69" s="8" t="s">
        <v>9614</v>
      </c>
    </row>
    <row r="70">
      <c r="A70" s="8" t="s">
        <v>12</v>
      </c>
      <c r="B70" s="11">
        <v>1.401031274279E12</v>
      </c>
      <c r="C70" s="8" t="str">
        <f t="shared" si="1"/>
        <v>CGC1401031274279</v>
      </c>
      <c r="D70" s="8" t="s">
        <v>9607</v>
      </c>
      <c r="E70" s="8" t="s">
        <v>9608</v>
      </c>
      <c r="F70" s="8" t="s">
        <v>4214</v>
      </c>
      <c r="G70" s="11">
        <v>8.5</v>
      </c>
      <c r="H70" s="8" t="s">
        <v>8835</v>
      </c>
      <c r="I70" s="8"/>
      <c r="J70" s="11">
        <v>2007.0</v>
      </c>
      <c r="K70" s="11"/>
      <c r="L70" s="11">
        <v>17.25</v>
      </c>
      <c r="M70" s="8" t="s">
        <v>9240</v>
      </c>
      <c r="N70" s="13"/>
      <c r="O70" s="13"/>
      <c r="P70" s="13" t="s">
        <v>9631</v>
      </c>
      <c r="Q70" s="13" t="s">
        <v>9632</v>
      </c>
      <c r="R70" s="13" t="s">
        <v>9633</v>
      </c>
      <c r="S70" s="13" t="s">
        <v>9634</v>
      </c>
      <c r="T70" s="8" t="s">
        <v>9613</v>
      </c>
      <c r="U70" s="8" t="s">
        <v>9614</v>
      </c>
    </row>
    <row r="71">
      <c r="A71" s="8" t="s">
        <v>12</v>
      </c>
      <c r="B71" s="11">
        <v>1.401036555062E12</v>
      </c>
      <c r="C71" s="8" t="str">
        <f t="shared" si="1"/>
        <v>CGC1401036555062</v>
      </c>
      <c r="D71" s="8" t="s">
        <v>9635</v>
      </c>
      <c r="E71" s="8" t="s">
        <v>8907</v>
      </c>
      <c r="F71" s="8" t="s">
        <v>4214</v>
      </c>
      <c r="G71" s="11">
        <v>8.5</v>
      </c>
      <c r="H71" s="8" t="s">
        <v>7539</v>
      </c>
      <c r="I71" s="8"/>
      <c r="J71" s="11">
        <v>2006.0</v>
      </c>
      <c r="K71" s="11"/>
      <c r="L71" s="11">
        <v>17.25</v>
      </c>
      <c r="M71" s="8" t="s">
        <v>9240</v>
      </c>
      <c r="N71" s="13"/>
      <c r="O71" s="13"/>
      <c r="P71" s="13" t="s">
        <v>9636</v>
      </c>
      <c r="Q71" s="13" t="s">
        <v>9637</v>
      </c>
      <c r="R71" s="13" t="s">
        <v>9638</v>
      </c>
      <c r="S71" s="13" t="s">
        <v>9639</v>
      </c>
      <c r="T71" s="8" t="s">
        <v>9640</v>
      </c>
      <c r="U71" s="8" t="s">
        <v>9641</v>
      </c>
    </row>
    <row r="72">
      <c r="A72" s="8" t="s">
        <v>12</v>
      </c>
      <c r="B72" s="11">
        <v>1.401036555063E12</v>
      </c>
      <c r="C72" s="8" t="str">
        <f t="shared" si="1"/>
        <v>CGC1401036555063</v>
      </c>
      <c r="D72" s="8" t="s">
        <v>9635</v>
      </c>
      <c r="E72" s="8" t="s">
        <v>8907</v>
      </c>
      <c r="F72" s="8" t="s">
        <v>4214</v>
      </c>
      <c r="G72" s="11">
        <v>8.0</v>
      </c>
      <c r="H72" s="8" t="s">
        <v>7539</v>
      </c>
      <c r="I72" s="8"/>
      <c r="J72" s="11">
        <v>2006.0</v>
      </c>
      <c r="K72" s="11"/>
      <c r="L72" s="11">
        <v>17.25</v>
      </c>
      <c r="M72" s="8" t="s">
        <v>9240</v>
      </c>
      <c r="N72" s="13"/>
      <c r="O72" s="13"/>
      <c r="P72" s="13" t="s">
        <v>9642</v>
      </c>
      <c r="Q72" s="13" t="s">
        <v>9643</v>
      </c>
      <c r="R72" s="13" t="s">
        <v>9644</v>
      </c>
      <c r="S72" s="13" t="s">
        <v>9645</v>
      </c>
      <c r="T72" s="8" t="s">
        <v>9640</v>
      </c>
      <c r="U72" s="8" t="s">
        <v>9641</v>
      </c>
    </row>
    <row r="73">
      <c r="A73" s="8" t="s">
        <v>12</v>
      </c>
      <c r="B73" s="11">
        <v>1.40103655507E12</v>
      </c>
      <c r="C73" s="8" t="str">
        <f t="shared" si="1"/>
        <v>CGC1401036555070</v>
      </c>
      <c r="D73" s="8" t="s">
        <v>9635</v>
      </c>
      <c r="E73" s="8" t="s">
        <v>8907</v>
      </c>
      <c r="F73" s="8" t="s">
        <v>4214</v>
      </c>
      <c r="G73" s="11">
        <v>8.5</v>
      </c>
      <c r="H73" s="8" t="s">
        <v>7539</v>
      </c>
      <c r="I73" s="8"/>
      <c r="J73" s="11">
        <v>2006.0</v>
      </c>
      <c r="K73" s="11"/>
      <c r="L73" s="11">
        <v>17.25</v>
      </c>
      <c r="M73" s="8" t="s">
        <v>9240</v>
      </c>
      <c r="N73" s="13"/>
      <c r="O73" s="13"/>
      <c r="P73" s="13" t="s">
        <v>9646</v>
      </c>
      <c r="Q73" s="13" t="s">
        <v>9647</v>
      </c>
      <c r="R73" s="13" t="s">
        <v>9648</v>
      </c>
      <c r="S73" s="13" t="s">
        <v>9649</v>
      </c>
      <c r="T73" s="8" t="s">
        <v>9640</v>
      </c>
      <c r="U73" s="8" t="s">
        <v>9641</v>
      </c>
    </row>
    <row r="74">
      <c r="A74" s="8" t="s">
        <v>12</v>
      </c>
      <c r="B74" s="11">
        <v>1.401036555086E12</v>
      </c>
      <c r="C74" s="8" t="str">
        <f t="shared" si="1"/>
        <v>CGC1401036555086</v>
      </c>
      <c r="D74" s="8" t="s">
        <v>9650</v>
      </c>
      <c r="E74" s="8" t="s">
        <v>9651</v>
      </c>
      <c r="F74" s="8" t="s">
        <v>4214</v>
      </c>
      <c r="G74" s="11">
        <v>7.0</v>
      </c>
      <c r="H74" s="8" t="s">
        <v>7539</v>
      </c>
      <c r="I74" s="8"/>
      <c r="J74" s="11">
        <v>2006.0</v>
      </c>
      <c r="K74" s="11"/>
      <c r="L74" s="11">
        <v>17.25</v>
      </c>
      <c r="M74" s="8" t="s">
        <v>9240</v>
      </c>
      <c r="N74" s="13"/>
      <c r="O74" s="13"/>
      <c r="P74" s="13" t="s">
        <v>9652</v>
      </c>
      <c r="Q74" s="13" t="s">
        <v>9653</v>
      </c>
      <c r="R74" s="13" t="s">
        <v>9654</v>
      </c>
      <c r="S74" s="13" t="s">
        <v>9655</v>
      </c>
      <c r="T74" s="8" t="s">
        <v>9656</v>
      </c>
      <c r="U74" s="8" t="s">
        <v>9657</v>
      </c>
    </row>
    <row r="75">
      <c r="A75" s="8" t="s">
        <v>12</v>
      </c>
      <c r="B75" s="11">
        <v>1.401036555088E12</v>
      </c>
      <c r="C75" s="8" t="str">
        <f t="shared" si="1"/>
        <v>CGC1401036555088</v>
      </c>
      <c r="D75" s="8" t="s">
        <v>9650</v>
      </c>
      <c r="E75" s="8" t="s">
        <v>9651</v>
      </c>
      <c r="F75" s="8" t="s">
        <v>4214</v>
      </c>
      <c r="G75" s="11">
        <v>8.5</v>
      </c>
      <c r="H75" s="8" t="s">
        <v>7539</v>
      </c>
      <c r="I75" s="8"/>
      <c r="J75" s="11">
        <v>2006.0</v>
      </c>
      <c r="K75" s="11"/>
      <c r="L75" s="11">
        <v>17.25</v>
      </c>
      <c r="M75" s="8" t="s">
        <v>9240</v>
      </c>
      <c r="N75" s="13"/>
      <c r="O75" s="13"/>
      <c r="P75" s="13" t="s">
        <v>9658</v>
      </c>
      <c r="Q75" s="13" t="s">
        <v>9659</v>
      </c>
      <c r="R75" s="13" t="s">
        <v>9660</v>
      </c>
      <c r="S75" s="13" t="s">
        <v>9661</v>
      </c>
      <c r="T75" s="8" t="s">
        <v>9656</v>
      </c>
      <c r="U75" s="8" t="s">
        <v>9657</v>
      </c>
    </row>
    <row r="76">
      <c r="A76" s="8" t="s">
        <v>12</v>
      </c>
      <c r="B76" s="11">
        <v>1.40103655509E12</v>
      </c>
      <c r="C76" s="8" t="str">
        <f t="shared" si="1"/>
        <v>CGC1401036555090</v>
      </c>
      <c r="D76" s="8" t="s">
        <v>9650</v>
      </c>
      <c r="E76" s="8" t="s">
        <v>9651</v>
      </c>
      <c r="F76" s="8" t="s">
        <v>4214</v>
      </c>
      <c r="G76" s="11">
        <v>8.5</v>
      </c>
      <c r="H76" s="8" t="s">
        <v>7539</v>
      </c>
      <c r="I76" s="8"/>
      <c r="J76" s="11">
        <v>2006.0</v>
      </c>
      <c r="K76" s="11"/>
      <c r="L76" s="11">
        <v>17.25</v>
      </c>
      <c r="M76" s="8" t="s">
        <v>9240</v>
      </c>
      <c r="N76" s="13"/>
      <c r="O76" s="13"/>
      <c r="P76" s="13" t="s">
        <v>9662</v>
      </c>
      <c r="Q76" s="13" t="s">
        <v>9663</v>
      </c>
      <c r="R76" s="13" t="s">
        <v>9664</v>
      </c>
      <c r="S76" s="13" t="s">
        <v>9665</v>
      </c>
      <c r="T76" s="8" t="s">
        <v>9656</v>
      </c>
      <c r="U76" s="8" t="s">
        <v>9657</v>
      </c>
    </row>
    <row r="77">
      <c r="A77" s="8" t="s">
        <v>12</v>
      </c>
      <c r="B77" s="11">
        <v>1.401036555099E12</v>
      </c>
      <c r="C77" s="8" t="str">
        <f t="shared" si="1"/>
        <v>CGC1401036555099</v>
      </c>
      <c r="D77" s="8" t="s">
        <v>9650</v>
      </c>
      <c r="E77" s="8" t="s">
        <v>9651</v>
      </c>
      <c r="F77" s="8" t="s">
        <v>4214</v>
      </c>
      <c r="G77" s="11">
        <v>8.5</v>
      </c>
      <c r="H77" s="8" t="s">
        <v>7539</v>
      </c>
      <c r="I77" s="8"/>
      <c r="J77" s="11">
        <v>2006.0</v>
      </c>
      <c r="K77" s="11"/>
      <c r="L77" s="11">
        <v>17.25</v>
      </c>
      <c r="M77" s="8" t="s">
        <v>9240</v>
      </c>
      <c r="N77" s="13"/>
      <c r="O77" s="13"/>
      <c r="P77" s="13" t="s">
        <v>9666</v>
      </c>
      <c r="Q77" s="13" t="s">
        <v>9667</v>
      </c>
      <c r="R77" s="13" t="s">
        <v>9668</v>
      </c>
      <c r="S77" s="13" t="s">
        <v>9669</v>
      </c>
      <c r="T77" s="8" t="s">
        <v>9656</v>
      </c>
      <c r="U77" s="8" t="s">
        <v>9657</v>
      </c>
    </row>
    <row r="78">
      <c r="A78" s="8" t="s">
        <v>12</v>
      </c>
      <c r="B78" s="11">
        <v>1.4010365551E12</v>
      </c>
      <c r="C78" s="8" t="str">
        <f t="shared" si="1"/>
        <v>CGC1401036555100</v>
      </c>
      <c r="D78" s="8" t="s">
        <v>9650</v>
      </c>
      <c r="E78" s="8" t="s">
        <v>9651</v>
      </c>
      <c r="F78" s="8" t="s">
        <v>4214</v>
      </c>
      <c r="G78" s="11">
        <v>8.5</v>
      </c>
      <c r="H78" s="8" t="s">
        <v>7539</v>
      </c>
      <c r="I78" s="8"/>
      <c r="J78" s="11">
        <v>2006.0</v>
      </c>
      <c r="K78" s="11"/>
      <c r="L78" s="11">
        <v>17.25</v>
      </c>
      <c r="M78" s="8" t="s">
        <v>9240</v>
      </c>
      <c r="N78" s="13"/>
      <c r="O78" s="13"/>
      <c r="P78" s="13" t="s">
        <v>9670</v>
      </c>
      <c r="Q78" s="13" t="s">
        <v>9671</v>
      </c>
      <c r="R78" s="13" t="s">
        <v>9672</v>
      </c>
      <c r="S78" s="13" t="s">
        <v>9673</v>
      </c>
      <c r="T78" s="8" t="s">
        <v>9656</v>
      </c>
      <c r="U78" s="8" t="s">
        <v>9657</v>
      </c>
    </row>
    <row r="79">
      <c r="A79" s="8" t="s">
        <v>12</v>
      </c>
      <c r="B79" s="11">
        <v>1.401036555145E12</v>
      </c>
      <c r="C79" s="8" t="str">
        <f t="shared" si="1"/>
        <v>CGC1401036555145</v>
      </c>
      <c r="D79" s="8" t="s">
        <v>9674</v>
      </c>
      <c r="E79" s="8" t="s">
        <v>9675</v>
      </c>
      <c r="F79" s="8" t="s">
        <v>4214</v>
      </c>
      <c r="G79" s="8" t="s">
        <v>3738</v>
      </c>
      <c r="H79" s="8" t="s">
        <v>7539</v>
      </c>
      <c r="I79" s="8"/>
      <c r="J79" s="11">
        <v>2006.0</v>
      </c>
      <c r="K79" s="11"/>
      <c r="L79" s="11">
        <v>17.25</v>
      </c>
      <c r="M79" s="8" t="s">
        <v>9240</v>
      </c>
      <c r="N79" s="13"/>
      <c r="O79" s="13"/>
      <c r="P79" s="13" t="s">
        <v>9676</v>
      </c>
      <c r="Q79" s="13" t="s">
        <v>9677</v>
      </c>
      <c r="R79" s="13" t="s">
        <v>9678</v>
      </c>
      <c r="S79" s="13" t="s">
        <v>9679</v>
      </c>
      <c r="T79" s="8" t="s">
        <v>9680</v>
      </c>
      <c r="U79" s="8" t="s">
        <v>9681</v>
      </c>
    </row>
    <row r="80">
      <c r="A80" s="8" t="s">
        <v>12</v>
      </c>
      <c r="B80" s="11">
        <v>1.401036555151E12</v>
      </c>
      <c r="C80" s="8" t="str">
        <f t="shared" si="1"/>
        <v>CGC1401036555151</v>
      </c>
      <c r="D80" s="8" t="s">
        <v>9682</v>
      </c>
      <c r="E80" s="8" t="s">
        <v>8103</v>
      </c>
      <c r="F80" s="8" t="s">
        <v>4061</v>
      </c>
      <c r="G80" s="11">
        <v>8.0</v>
      </c>
      <c r="H80" s="8" t="s">
        <v>9683</v>
      </c>
      <c r="I80" s="8"/>
      <c r="J80" s="11">
        <v>2010.0</v>
      </c>
      <c r="K80" s="11"/>
      <c r="L80" s="11">
        <v>17.25</v>
      </c>
      <c r="M80" s="8" t="s">
        <v>9240</v>
      </c>
      <c r="N80" s="13"/>
      <c r="O80" s="13"/>
      <c r="P80" s="13" t="s">
        <v>9684</v>
      </c>
      <c r="Q80" s="13" t="s">
        <v>9685</v>
      </c>
      <c r="R80" s="13" t="s">
        <v>9686</v>
      </c>
      <c r="S80" s="13" t="s">
        <v>9687</v>
      </c>
      <c r="T80" s="8" t="s">
        <v>9688</v>
      </c>
      <c r="U80" s="8" t="s">
        <v>9689</v>
      </c>
    </row>
    <row r="81">
      <c r="A81" s="8" t="s">
        <v>12</v>
      </c>
      <c r="B81" s="11">
        <v>1.401036555154E12</v>
      </c>
      <c r="C81" s="8" t="str">
        <f t="shared" si="1"/>
        <v>CGC1401036555154</v>
      </c>
      <c r="D81" s="8" t="s">
        <v>9690</v>
      </c>
      <c r="E81" s="8" t="s">
        <v>9691</v>
      </c>
      <c r="F81" s="8" t="s">
        <v>4214</v>
      </c>
      <c r="G81" s="11">
        <v>9.0</v>
      </c>
      <c r="H81" s="8" t="s">
        <v>7539</v>
      </c>
      <c r="I81" s="8"/>
      <c r="J81" s="11">
        <v>2005.0</v>
      </c>
      <c r="K81" s="11"/>
      <c r="L81" s="11">
        <v>17.25</v>
      </c>
      <c r="M81" s="8" t="s">
        <v>9240</v>
      </c>
      <c r="N81" s="13"/>
      <c r="O81" s="13"/>
      <c r="P81" s="13" t="s">
        <v>9692</v>
      </c>
      <c r="Q81" s="13" t="s">
        <v>9693</v>
      </c>
      <c r="R81" s="13" t="s">
        <v>9694</v>
      </c>
      <c r="S81" s="13" t="s">
        <v>9695</v>
      </c>
      <c r="T81" s="8" t="s">
        <v>9696</v>
      </c>
      <c r="U81" s="8" t="s">
        <v>9697</v>
      </c>
    </row>
    <row r="82">
      <c r="A82" s="8" t="s">
        <v>12</v>
      </c>
      <c r="B82" s="11">
        <v>1.401036555155E12</v>
      </c>
      <c r="C82" s="8" t="str">
        <f t="shared" si="1"/>
        <v>CGC1401036555155</v>
      </c>
      <c r="D82" s="8" t="s">
        <v>9690</v>
      </c>
      <c r="E82" s="8" t="s">
        <v>9691</v>
      </c>
      <c r="F82" s="8" t="s">
        <v>4214</v>
      </c>
      <c r="G82" s="11">
        <v>9.0</v>
      </c>
      <c r="H82" s="8" t="s">
        <v>7539</v>
      </c>
      <c r="I82" s="8"/>
      <c r="J82" s="11">
        <v>2005.0</v>
      </c>
      <c r="K82" s="11"/>
      <c r="L82" s="11">
        <v>17.25</v>
      </c>
      <c r="M82" s="8" t="s">
        <v>9240</v>
      </c>
      <c r="N82" s="13"/>
      <c r="O82" s="13"/>
      <c r="P82" s="13" t="s">
        <v>9698</v>
      </c>
      <c r="Q82" s="13" t="s">
        <v>9699</v>
      </c>
      <c r="R82" s="13" t="s">
        <v>9700</v>
      </c>
      <c r="S82" s="13" t="s">
        <v>9701</v>
      </c>
      <c r="T82" s="8" t="s">
        <v>9696</v>
      </c>
      <c r="U82" s="8" t="s">
        <v>9697</v>
      </c>
    </row>
    <row r="83">
      <c r="A83" s="8" t="s">
        <v>12</v>
      </c>
      <c r="B83" s="11">
        <v>1.401036555159E12</v>
      </c>
      <c r="C83" s="8" t="str">
        <f t="shared" si="1"/>
        <v>CGC1401036555159</v>
      </c>
      <c r="D83" s="8" t="s">
        <v>9702</v>
      </c>
      <c r="E83" s="8" t="s">
        <v>9703</v>
      </c>
      <c r="F83" s="8" t="s">
        <v>4214</v>
      </c>
      <c r="G83" s="8" t="s">
        <v>688</v>
      </c>
      <c r="H83" s="8" t="s">
        <v>7539</v>
      </c>
      <c r="I83" s="8"/>
      <c r="J83" s="11">
        <v>2004.0</v>
      </c>
      <c r="K83" s="11"/>
      <c r="L83" s="11">
        <v>17.25</v>
      </c>
      <c r="M83" s="8" t="s">
        <v>9240</v>
      </c>
      <c r="N83" s="13"/>
      <c r="O83" s="13"/>
      <c r="P83" s="13" t="s">
        <v>9704</v>
      </c>
      <c r="Q83" s="13" t="s">
        <v>9705</v>
      </c>
      <c r="R83" s="13" t="s">
        <v>9706</v>
      </c>
      <c r="S83" s="13" t="s">
        <v>9707</v>
      </c>
      <c r="T83" s="8" t="s">
        <v>9708</v>
      </c>
      <c r="U83" s="8" t="s">
        <v>9709</v>
      </c>
    </row>
    <row r="84">
      <c r="A84" s="8" t="s">
        <v>12</v>
      </c>
      <c r="B84" s="11">
        <v>1.401036555162E12</v>
      </c>
      <c r="C84" s="8" t="str">
        <f t="shared" si="1"/>
        <v>CGC1401036555162</v>
      </c>
      <c r="D84" s="8" t="s">
        <v>9710</v>
      </c>
      <c r="E84" s="8" t="s">
        <v>9711</v>
      </c>
      <c r="F84" s="8" t="s">
        <v>4281</v>
      </c>
      <c r="G84" s="11">
        <v>8.0</v>
      </c>
      <c r="H84" s="8" t="s">
        <v>7539</v>
      </c>
      <c r="I84" s="8"/>
      <c r="J84" s="11">
        <v>2007.0</v>
      </c>
      <c r="K84" s="11"/>
      <c r="L84" s="11">
        <v>17.25</v>
      </c>
      <c r="M84" s="8" t="s">
        <v>9240</v>
      </c>
      <c r="N84" s="13"/>
      <c r="O84" s="13"/>
      <c r="P84" s="13" t="s">
        <v>9712</v>
      </c>
      <c r="Q84" s="13" t="s">
        <v>9713</v>
      </c>
      <c r="R84" s="13" t="s">
        <v>9714</v>
      </c>
      <c r="S84" s="13" t="s">
        <v>9715</v>
      </c>
      <c r="T84" s="8" t="s">
        <v>9716</v>
      </c>
      <c r="U84" s="8" t="s">
        <v>9717</v>
      </c>
    </row>
    <row r="85">
      <c r="A85" s="8" t="s">
        <v>12</v>
      </c>
      <c r="B85" s="11">
        <v>1.401036555164E12</v>
      </c>
      <c r="C85" s="8" t="str">
        <f t="shared" si="1"/>
        <v>CGC1401036555164</v>
      </c>
      <c r="D85" s="8" t="s">
        <v>9710</v>
      </c>
      <c r="E85" s="8" t="s">
        <v>9711</v>
      </c>
      <c r="F85" s="8" t="s">
        <v>4281</v>
      </c>
      <c r="G85" s="8" t="s">
        <v>3738</v>
      </c>
      <c r="H85" s="8" t="s">
        <v>7539</v>
      </c>
      <c r="I85" s="8"/>
      <c r="J85" s="11">
        <v>2007.0</v>
      </c>
      <c r="K85" s="11"/>
      <c r="L85" s="11">
        <v>17.25</v>
      </c>
      <c r="M85" s="8" t="s">
        <v>9240</v>
      </c>
      <c r="N85" s="13"/>
      <c r="O85" s="13"/>
      <c r="P85" s="13" t="s">
        <v>9718</v>
      </c>
      <c r="Q85" s="13" t="s">
        <v>9719</v>
      </c>
      <c r="R85" s="13" t="s">
        <v>9720</v>
      </c>
      <c r="S85" s="13" t="s">
        <v>9721</v>
      </c>
      <c r="T85" s="8" t="s">
        <v>9716</v>
      </c>
      <c r="U85" s="8" t="s">
        <v>9717</v>
      </c>
    </row>
    <row r="86">
      <c r="A86" s="8" t="s">
        <v>12</v>
      </c>
      <c r="B86" s="11">
        <v>1.401036555167E12</v>
      </c>
      <c r="C86" s="8" t="str">
        <f t="shared" si="1"/>
        <v>CGC1401036555167</v>
      </c>
      <c r="D86" s="8" t="s">
        <v>9710</v>
      </c>
      <c r="E86" s="8" t="s">
        <v>9711</v>
      </c>
      <c r="F86" s="8" t="s">
        <v>4281</v>
      </c>
      <c r="G86" s="11">
        <v>8.0</v>
      </c>
      <c r="H86" s="8" t="s">
        <v>7539</v>
      </c>
      <c r="I86" s="8"/>
      <c r="J86" s="11">
        <v>2007.0</v>
      </c>
      <c r="K86" s="11"/>
      <c r="L86" s="11">
        <v>17.25</v>
      </c>
      <c r="M86" s="8" t="s">
        <v>9240</v>
      </c>
      <c r="N86" s="13"/>
      <c r="O86" s="13"/>
      <c r="P86" s="13" t="s">
        <v>9722</v>
      </c>
      <c r="Q86" s="13" t="s">
        <v>9723</v>
      </c>
      <c r="R86" s="13" t="s">
        <v>9724</v>
      </c>
      <c r="S86" s="13" t="s">
        <v>9725</v>
      </c>
      <c r="T86" s="8" t="s">
        <v>9716</v>
      </c>
      <c r="U86" s="8" t="s">
        <v>9717</v>
      </c>
    </row>
    <row r="87">
      <c r="A87" s="8" t="s">
        <v>12</v>
      </c>
      <c r="B87" s="11">
        <v>1.40103655517E12</v>
      </c>
      <c r="C87" s="8" t="str">
        <f t="shared" si="1"/>
        <v>CGC1401036555170</v>
      </c>
      <c r="D87" s="8" t="s">
        <v>9726</v>
      </c>
      <c r="E87" s="8" t="s">
        <v>8730</v>
      </c>
      <c r="F87" s="8" t="s">
        <v>4281</v>
      </c>
      <c r="G87" s="11">
        <v>8.0</v>
      </c>
      <c r="H87" s="8" t="s">
        <v>7539</v>
      </c>
      <c r="I87" s="8"/>
      <c r="J87" s="11">
        <v>2008.0</v>
      </c>
      <c r="K87" s="11"/>
      <c r="L87" s="11">
        <v>17.25</v>
      </c>
      <c r="M87" s="8" t="s">
        <v>9240</v>
      </c>
      <c r="N87" s="13"/>
      <c r="O87" s="13"/>
      <c r="P87" s="13" t="s">
        <v>9727</v>
      </c>
      <c r="Q87" s="13" t="s">
        <v>9728</v>
      </c>
      <c r="R87" s="13" t="s">
        <v>9729</v>
      </c>
      <c r="S87" s="13" t="s">
        <v>9730</v>
      </c>
      <c r="T87" s="8" t="s">
        <v>9731</v>
      </c>
      <c r="U87" s="8" t="s">
        <v>9732</v>
      </c>
    </row>
    <row r="88">
      <c r="A88" s="8" t="s">
        <v>12</v>
      </c>
      <c r="B88" s="11">
        <v>1.401036555174E12</v>
      </c>
      <c r="C88" s="8" t="str">
        <f t="shared" si="1"/>
        <v>CGC1401036555174</v>
      </c>
      <c r="D88" s="8" t="s">
        <v>9733</v>
      </c>
      <c r="E88" s="8" t="s">
        <v>9734</v>
      </c>
      <c r="F88" s="8" t="s">
        <v>4281</v>
      </c>
      <c r="G88" s="11">
        <v>9.0</v>
      </c>
      <c r="H88" s="8" t="s">
        <v>7539</v>
      </c>
      <c r="I88" s="8"/>
      <c r="J88" s="11">
        <v>2008.0</v>
      </c>
      <c r="K88" s="11"/>
      <c r="L88" s="11">
        <v>17.25</v>
      </c>
      <c r="M88" s="8" t="s">
        <v>9240</v>
      </c>
      <c r="N88" s="13"/>
      <c r="O88" s="13"/>
      <c r="P88" s="13" t="s">
        <v>9735</v>
      </c>
      <c r="Q88" s="13" t="s">
        <v>9736</v>
      </c>
      <c r="R88" s="13" t="s">
        <v>9737</v>
      </c>
      <c r="S88" s="13" t="s">
        <v>9738</v>
      </c>
      <c r="T88" s="8" t="s">
        <v>9739</v>
      </c>
      <c r="U88" s="8" t="s">
        <v>9740</v>
      </c>
    </row>
    <row r="89">
      <c r="A89" s="8" t="s">
        <v>12</v>
      </c>
      <c r="B89" s="11">
        <v>1.401036555175E12</v>
      </c>
      <c r="C89" s="8" t="str">
        <f t="shared" si="1"/>
        <v>CGC1401036555175</v>
      </c>
      <c r="D89" s="8" t="s">
        <v>9733</v>
      </c>
      <c r="E89" s="8" t="s">
        <v>9734</v>
      </c>
      <c r="F89" s="8" t="s">
        <v>4281</v>
      </c>
      <c r="G89" s="11">
        <v>9.0</v>
      </c>
      <c r="H89" s="8" t="s">
        <v>7539</v>
      </c>
      <c r="I89" s="8"/>
      <c r="J89" s="11">
        <v>2008.0</v>
      </c>
      <c r="K89" s="11"/>
      <c r="L89" s="11">
        <v>17.25</v>
      </c>
      <c r="M89" s="8" t="s">
        <v>9240</v>
      </c>
      <c r="N89" s="13"/>
      <c r="O89" s="13"/>
      <c r="P89" s="13" t="s">
        <v>9741</v>
      </c>
      <c r="Q89" s="13" t="s">
        <v>9742</v>
      </c>
      <c r="R89" s="13" t="s">
        <v>9743</v>
      </c>
      <c r="S89" s="13" t="s">
        <v>9744</v>
      </c>
      <c r="T89" s="8" t="s">
        <v>9739</v>
      </c>
      <c r="U89" s="8" t="s">
        <v>9740</v>
      </c>
    </row>
    <row r="90">
      <c r="A90" s="8" t="s">
        <v>12</v>
      </c>
      <c r="B90" s="11">
        <v>1.401036555178E12</v>
      </c>
      <c r="C90" s="8" t="str">
        <f t="shared" si="1"/>
        <v>CGC1401036555178</v>
      </c>
      <c r="D90" s="8" t="s">
        <v>9733</v>
      </c>
      <c r="E90" s="8" t="s">
        <v>9734</v>
      </c>
      <c r="F90" s="8" t="s">
        <v>4281</v>
      </c>
      <c r="G90" s="11">
        <v>9.0</v>
      </c>
      <c r="H90" s="8" t="s">
        <v>7539</v>
      </c>
      <c r="I90" s="8"/>
      <c r="J90" s="11">
        <v>2008.0</v>
      </c>
      <c r="K90" s="11"/>
      <c r="L90" s="11">
        <v>17.25</v>
      </c>
      <c r="M90" s="8" t="s">
        <v>9240</v>
      </c>
      <c r="N90" s="13"/>
      <c r="O90" s="13"/>
      <c r="P90" s="13" t="s">
        <v>9745</v>
      </c>
      <c r="Q90" s="13" t="s">
        <v>9746</v>
      </c>
      <c r="R90" s="13" t="s">
        <v>9747</v>
      </c>
      <c r="S90" s="13" t="s">
        <v>9748</v>
      </c>
      <c r="T90" s="8" t="s">
        <v>9739</v>
      </c>
      <c r="U90" s="8" t="s">
        <v>9740</v>
      </c>
    </row>
    <row r="91">
      <c r="A91" s="8" t="s">
        <v>12</v>
      </c>
      <c r="B91" s="11">
        <v>1.401036555179E12</v>
      </c>
      <c r="C91" s="8" t="str">
        <f t="shared" si="1"/>
        <v>CGC1401036555179</v>
      </c>
      <c r="D91" s="8" t="s">
        <v>9733</v>
      </c>
      <c r="E91" s="8" t="s">
        <v>9734</v>
      </c>
      <c r="F91" s="8" t="s">
        <v>4281</v>
      </c>
      <c r="G91" s="11">
        <v>9.0</v>
      </c>
      <c r="H91" s="8" t="s">
        <v>7539</v>
      </c>
      <c r="I91" s="8"/>
      <c r="J91" s="11">
        <v>2008.0</v>
      </c>
      <c r="K91" s="11"/>
      <c r="L91" s="11">
        <v>17.25</v>
      </c>
      <c r="M91" s="8" t="s">
        <v>9240</v>
      </c>
      <c r="N91" s="13"/>
      <c r="O91" s="13"/>
      <c r="P91" s="13" t="s">
        <v>9749</v>
      </c>
      <c r="Q91" s="13" t="s">
        <v>9750</v>
      </c>
      <c r="R91" s="13" t="s">
        <v>9751</v>
      </c>
      <c r="S91" s="13" t="s">
        <v>9752</v>
      </c>
      <c r="T91" s="8" t="s">
        <v>9739</v>
      </c>
      <c r="U91" s="8" t="s">
        <v>9740</v>
      </c>
    </row>
    <row r="92">
      <c r="A92" s="8" t="s">
        <v>12</v>
      </c>
      <c r="B92" s="11">
        <v>1.40103655518E12</v>
      </c>
      <c r="C92" s="8" t="str">
        <f t="shared" si="1"/>
        <v>CGC1401036555180</v>
      </c>
      <c r="D92" s="8" t="s">
        <v>9753</v>
      </c>
      <c r="E92" s="8" t="s">
        <v>9754</v>
      </c>
      <c r="F92" s="8" t="s">
        <v>4214</v>
      </c>
      <c r="G92" s="8" t="s">
        <v>3738</v>
      </c>
      <c r="H92" s="8" t="s">
        <v>7539</v>
      </c>
      <c r="I92" s="8"/>
      <c r="J92" s="11">
        <v>2004.0</v>
      </c>
      <c r="K92" s="11"/>
      <c r="L92" s="11">
        <v>17.25</v>
      </c>
      <c r="M92" s="8" t="s">
        <v>9240</v>
      </c>
      <c r="N92" s="13"/>
      <c r="O92" s="13"/>
      <c r="P92" s="13" t="s">
        <v>9755</v>
      </c>
      <c r="Q92" s="13" t="s">
        <v>9756</v>
      </c>
      <c r="R92" s="13" t="s">
        <v>9757</v>
      </c>
      <c r="S92" s="13" t="s">
        <v>9758</v>
      </c>
      <c r="T92" s="8" t="s">
        <v>9759</v>
      </c>
      <c r="U92" s="8" t="s">
        <v>9760</v>
      </c>
    </row>
    <row r="93">
      <c r="A93" s="8" t="s">
        <v>12</v>
      </c>
      <c r="B93" s="11">
        <v>1.401036555183E12</v>
      </c>
      <c r="C93" s="8" t="str">
        <f t="shared" si="1"/>
        <v>CGC1401036555183</v>
      </c>
      <c r="D93" s="8" t="s">
        <v>9753</v>
      </c>
      <c r="E93" s="8" t="s">
        <v>9754</v>
      </c>
      <c r="F93" s="8" t="s">
        <v>4214</v>
      </c>
      <c r="G93" s="8" t="s">
        <v>3738</v>
      </c>
      <c r="H93" s="8" t="s">
        <v>7539</v>
      </c>
      <c r="I93" s="8"/>
      <c r="J93" s="11">
        <v>2004.0</v>
      </c>
      <c r="K93" s="11"/>
      <c r="L93" s="11">
        <v>17.25</v>
      </c>
      <c r="M93" s="8" t="s">
        <v>9240</v>
      </c>
      <c r="N93" s="13"/>
      <c r="O93" s="13"/>
      <c r="P93" s="13" t="s">
        <v>9761</v>
      </c>
      <c r="Q93" s="13" t="s">
        <v>9762</v>
      </c>
      <c r="R93" s="13" t="s">
        <v>9763</v>
      </c>
      <c r="S93" s="13" t="s">
        <v>9764</v>
      </c>
      <c r="T93" s="8" t="s">
        <v>9759</v>
      </c>
      <c r="U93" s="8" t="s">
        <v>9760</v>
      </c>
    </row>
    <row r="94">
      <c r="A94" s="8" t="s">
        <v>12</v>
      </c>
      <c r="B94" s="11">
        <v>1.401036555184E12</v>
      </c>
      <c r="C94" s="8" t="str">
        <f t="shared" si="1"/>
        <v>CGC1401036555184</v>
      </c>
      <c r="D94" s="8" t="s">
        <v>9753</v>
      </c>
      <c r="E94" s="8" t="s">
        <v>9754</v>
      </c>
      <c r="F94" s="8" t="s">
        <v>4214</v>
      </c>
      <c r="G94" s="8" t="s">
        <v>3738</v>
      </c>
      <c r="H94" s="8" t="s">
        <v>7539</v>
      </c>
      <c r="I94" s="8"/>
      <c r="J94" s="11">
        <v>2004.0</v>
      </c>
      <c r="K94" s="11"/>
      <c r="L94" s="11">
        <v>17.25</v>
      </c>
      <c r="M94" s="8" t="s">
        <v>9240</v>
      </c>
      <c r="N94" s="13"/>
      <c r="O94" s="13"/>
      <c r="P94" s="13" t="s">
        <v>9765</v>
      </c>
      <c r="Q94" s="13" t="s">
        <v>9766</v>
      </c>
      <c r="R94" s="13" t="s">
        <v>9767</v>
      </c>
      <c r="S94" s="13" t="s">
        <v>9768</v>
      </c>
      <c r="T94" s="8" t="s">
        <v>9759</v>
      </c>
      <c r="U94" s="8" t="s">
        <v>9760</v>
      </c>
    </row>
    <row r="95">
      <c r="A95" s="8" t="s">
        <v>12</v>
      </c>
      <c r="B95" s="11">
        <v>1.401036555188E12</v>
      </c>
      <c r="C95" s="8" t="str">
        <f t="shared" si="1"/>
        <v>CGC1401036555188</v>
      </c>
      <c r="D95" s="8" t="s">
        <v>9769</v>
      </c>
      <c r="E95" s="8" t="s">
        <v>9754</v>
      </c>
      <c r="F95" s="8" t="s">
        <v>4214</v>
      </c>
      <c r="G95" s="11">
        <v>8.5</v>
      </c>
      <c r="H95" s="8" t="s">
        <v>7539</v>
      </c>
      <c r="I95" s="8"/>
      <c r="J95" s="11">
        <v>2004.0</v>
      </c>
      <c r="K95" s="11"/>
      <c r="L95" s="11">
        <v>17.25</v>
      </c>
      <c r="M95" s="8" t="s">
        <v>9240</v>
      </c>
      <c r="N95" s="13"/>
      <c r="O95" s="13"/>
      <c r="P95" s="13" t="s">
        <v>9770</v>
      </c>
      <c r="Q95" s="13" t="s">
        <v>9771</v>
      </c>
      <c r="R95" s="13" t="s">
        <v>9772</v>
      </c>
      <c r="S95" s="13" t="s">
        <v>9773</v>
      </c>
      <c r="T95" s="8" t="s">
        <v>9774</v>
      </c>
      <c r="U95" s="8" t="s">
        <v>9775</v>
      </c>
    </row>
    <row r="96">
      <c r="A96" s="8" t="s">
        <v>12</v>
      </c>
      <c r="B96" s="11">
        <v>1.401036555189E12</v>
      </c>
      <c r="C96" s="8" t="str">
        <f t="shared" si="1"/>
        <v>CGC1401036555189</v>
      </c>
      <c r="D96" s="8" t="s">
        <v>9769</v>
      </c>
      <c r="E96" s="8" t="s">
        <v>9754</v>
      </c>
      <c r="F96" s="8" t="s">
        <v>4214</v>
      </c>
      <c r="G96" s="11">
        <v>9.0</v>
      </c>
      <c r="H96" s="8" t="s">
        <v>7539</v>
      </c>
      <c r="I96" s="8"/>
      <c r="J96" s="11">
        <v>2004.0</v>
      </c>
      <c r="K96" s="11"/>
      <c r="L96" s="11">
        <v>17.25</v>
      </c>
      <c r="M96" s="8" t="s">
        <v>9240</v>
      </c>
      <c r="N96" s="13"/>
      <c r="O96" s="13"/>
      <c r="P96" s="13" t="s">
        <v>9776</v>
      </c>
      <c r="Q96" s="13" t="s">
        <v>9777</v>
      </c>
      <c r="R96" s="13" t="s">
        <v>9778</v>
      </c>
      <c r="S96" s="13" t="s">
        <v>9779</v>
      </c>
      <c r="T96" s="8" t="s">
        <v>9774</v>
      </c>
      <c r="U96" s="8" t="s">
        <v>9775</v>
      </c>
    </row>
    <row r="97">
      <c r="A97" s="8" t="s">
        <v>12</v>
      </c>
      <c r="B97" s="11">
        <v>1.40103655519E12</v>
      </c>
      <c r="C97" s="8" t="str">
        <f t="shared" si="1"/>
        <v>CGC1401036555190</v>
      </c>
      <c r="D97" s="8" t="s">
        <v>9769</v>
      </c>
      <c r="E97" s="8" t="s">
        <v>9754</v>
      </c>
      <c r="F97" s="8" t="s">
        <v>4214</v>
      </c>
      <c r="G97" s="11">
        <v>8.0</v>
      </c>
      <c r="H97" s="8" t="s">
        <v>7539</v>
      </c>
      <c r="I97" s="8"/>
      <c r="J97" s="11">
        <v>2004.0</v>
      </c>
      <c r="K97" s="11"/>
      <c r="L97" s="11">
        <v>17.25</v>
      </c>
      <c r="M97" s="8" t="s">
        <v>9240</v>
      </c>
      <c r="N97" s="13"/>
      <c r="O97" s="13"/>
      <c r="P97" s="13" t="s">
        <v>9780</v>
      </c>
      <c r="Q97" s="13" t="s">
        <v>9781</v>
      </c>
      <c r="R97" s="13" t="s">
        <v>9782</v>
      </c>
      <c r="S97" s="13" t="s">
        <v>9783</v>
      </c>
      <c r="T97" s="8" t="s">
        <v>9774</v>
      </c>
      <c r="U97" s="8" t="s">
        <v>9775</v>
      </c>
    </row>
    <row r="98">
      <c r="A98" s="8" t="s">
        <v>12</v>
      </c>
      <c r="B98" s="11">
        <v>1.401036555191E12</v>
      </c>
      <c r="C98" s="8" t="str">
        <f t="shared" si="1"/>
        <v>CGC1401036555191</v>
      </c>
      <c r="D98" s="8" t="s">
        <v>9769</v>
      </c>
      <c r="E98" s="8" t="s">
        <v>9754</v>
      </c>
      <c r="F98" s="8" t="s">
        <v>4214</v>
      </c>
      <c r="G98" s="11">
        <v>9.0</v>
      </c>
      <c r="H98" s="8" t="s">
        <v>7539</v>
      </c>
      <c r="I98" s="8"/>
      <c r="J98" s="11">
        <v>2004.0</v>
      </c>
      <c r="K98" s="11"/>
      <c r="L98" s="11">
        <v>17.25</v>
      </c>
      <c r="M98" s="8" t="s">
        <v>9240</v>
      </c>
      <c r="N98" s="13"/>
      <c r="O98" s="13"/>
      <c r="P98" s="13" t="s">
        <v>9784</v>
      </c>
      <c r="Q98" s="13" t="s">
        <v>9785</v>
      </c>
      <c r="R98" s="13" t="s">
        <v>9786</v>
      </c>
      <c r="S98" s="13" t="s">
        <v>9787</v>
      </c>
      <c r="T98" s="8" t="s">
        <v>9774</v>
      </c>
      <c r="U98" s="8" t="s">
        <v>9775</v>
      </c>
    </row>
    <row r="99">
      <c r="A99" s="8" t="s">
        <v>12</v>
      </c>
      <c r="B99" s="11">
        <v>1.401036555192E12</v>
      </c>
      <c r="C99" s="8" t="str">
        <f t="shared" si="1"/>
        <v>CGC1401036555192</v>
      </c>
      <c r="D99" s="8" t="s">
        <v>9769</v>
      </c>
      <c r="E99" s="8" t="s">
        <v>9754</v>
      </c>
      <c r="F99" s="8" t="s">
        <v>4214</v>
      </c>
      <c r="G99" s="11">
        <v>9.0</v>
      </c>
      <c r="H99" s="8" t="s">
        <v>7539</v>
      </c>
      <c r="I99" s="8"/>
      <c r="J99" s="11">
        <v>2004.0</v>
      </c>
      <c r="K99" s="11"/>
      <c r="L99" s="11">
        <v>17.25</v>
      </c>
      <c r="M99" s="8" t="s">
        <v>9240</v>
      </c>
      <c r="N99" s="13"/>
      <c r="O99" s="13"/>
      <c r="P99" s="13" t="s">
        <v>9788</v>
      </c>
      <c r="Q99" s="13" t="s">
        <v>9789</v>
      </c>
      <c r="R99" s="13" t="s">
        <v>9790</v>
      </c>
      <c r="S99" s="13" t="s">
        <v>9791</v>
      </c>
      <c r="T99" s="8" t="s">
        <v>9774</v>
      </c>
      <c r="U99" s="8" t="s">
        <v>9775</v>
      </c>
    </row>
    <row r="100">
      <c r="A100" s="8" t="s">
        <v>12</v>
      </c>
      <c r="B100" s="11">
        <v>1.401036555294E12</v>
      </c>
      <c r="C100" s="8" t="str">
        <f t="shared" si="1"/>
        <v>CGC1401036555294</v>
      </c>
      <c r="D100" s="8" t="s">
        <v>9792</v>
      </c>
      <c r="E100" s="8" t="s">
        <v>9793</v>
      </c>
      <c r="F100" s="8" t="s">
        <v>4088</v>
      </c>
      <c r="G100" s="11">
        <v>8.0</v>
      </c>
      <c r="H100" s="8" t="s">
        <v>7539</v>
      </c>
      <c r="I100" s="8"/>
      <c r="J100" s="11">
        <v>2009.0</v>
      </c>
      <c r="K100" s="11"/>
      <c r="L100" s="11">
        <v>17.25</v>
      </c>
      <c r="M100" s="8" t="s">
        <v>9240</v>
      </c>
      <c r="N100" s="13"/>
      <c r="O100" s="13"/>
      <c r="P100" s="13" t="s">
        <v>9794</v>
      </c>
      <c r="Q100" s="13" t="s">
        <v>9795</v>
      </c>
      <c r="R100" s="13" t="s">
        <v>9796</v>
      </c>
      <c r="S100" s="13" t="s">
        <v>9797</v>
      </c>
      <c r="T100" s="8" t="s">
        <v>9798</v>
      </c>
      <c r="U100" s="8" t="s">
        <v>9799</v>
      </c>
    </row>
    <row r="101">
      <c r="A101" s="8" t="s">
        <v>12</v>
      </c>
      <c r="B101" s="11">
        <v>1.401036555298E12</v>
      </c>
      <c r="C101" s="8" t="str">
        <f t="shared" si="1"/>
        <v>CGC1401036555298</v>
      </c>
      <c r="D101" s="8" t="s">
        <v>9792</v>
      </c>
      <c r="E101" s="8" t="s">
        <v>9793</v>
      </c>
      <c r="F101" s="8" t="s">
        <v>4088</v>
      </c>
      <c r="G101" s="11">
        <v>9.0</v>
      </c>
      <c r="H101" s="8" t="s">
        <v>7539</v>
      </c>
      <c r="I101" s="8"/>
      <c r="J101" s="11">
        <v>2009.0</v>
      </c>
      <c r="K101" s="11"/>
      <c r="L101" s="11">
        <v>17.25</v>
      </c>
      <c r="M101" s="8" t="s">
        <v>9240</v>
      </c>
      <c r="N101" s="13"/>
      <c r="O101" s="13"/>
      <c r="P101" s="13" t="s">
        <v>9800</v>
      </c>
      <c r="Q101" s="13" t="s">
        <v>9801</v>
      </c>
      <c r="R101" s="13" t="s">
        <v>9802</v>
      </c>
      <c r="S101" s="13" t="s">
        <v>9803</v>
      </c>
      <c r="T101" s="8" t="s">
        <v>9798</v>
      </c>
      <c r="U101" s="8" t="s">
        <v>9799</v>
      </c>
    </row>
    <row r="102">
      <c r="A102" s="8" t="s">
        <v>12</v>
      </c>
      <c r="B102" s="11">
        <v>1.401036562189E12</v>
      </c>
      <c r="C102" s="8" t="str">
        <f t="shared" si="1"/>
        <v>CGC1401036562189</v>
      </c>
      <c r="D102" s="8" t="s">
        <v>9804</v>
      </c>
      <c r="E102" s="8" t="s">
        <v>9805</v>
      </c>
      <c r="F102" s="8" t="s">
        <v>4214</v>
      </c>
      <c r="G102" s="11">
        <v>8.5</v>
      </c>
      <c r="H102" s="8" t="s">
        <v>7539</v>
      </c>
      <c r="I102" s="8"/>
      <c r="J102" s="11">
        <v>2004.0</v>
      </c>
      <c r="K102" s="11"/>
      <c r="L102" s="11">
        <v>17.25</v>
      </c>
      <c r="M102" s="8" t="s">
        <v>9240</v>
      </c>
      <c r="N102" s="13"/>
      <c r="O102" s="13"/>
      <c r="P102" s="13" t="s">
        <v>9806</v>
      </c>
      <c r="Q102" s="13" t="s">
        <v>9807</v>
      </c>
      <c r="R102" s="13" t="s">
        <v>9808</v>
      </c>
      <c r="S102" s="13" t="s">
        <v>9809</v>
      </c>
      <c r="T102" s="8" t="s">
        <v>9810</v>
      </c>
      <c r="U102" s="8" t="s">
        <v>9811</v>
      </c>
    </row>
    <row r="103">
      <c r="A103" s="8" t="s">
        <v>12</v>
      </c>
      <c r="B103" s="11">
        <v>1.401036562215E12</v>
      </c>
      <c r="C103" s="8" t="str">
        <f t="shared" si="1"/>
        <v>CGC1401036562215</v>
      </c>
      <c r="D103" s="8" t="s">
        <v>9812</v>
      </c>
      <c r="E103" s="8" t="s">
        <v>9813</v>
      </c>
      <c r="F103" s="8" t="s">
        <v>4214</v>
      </c>
      <c r="G103" s="11">
        <v>9.0</v>
      </c>
      <c r="H103" s="8" t="s">
        <v>7539</v>
      </c>
      <c r="I103" s="8"/>
      <c r="J103" s="11">
        <v>2006.0</v>
      </c>
      <c r="K103" s="11"/>
      <c r="L103" s="11">
        <v>17.25</v>
      </c>
      <c r="M103" s="8" t="s">
        <v>9240</v>
      </c>
      <c r="N103" s="13"/>
      <c r="O103" s="13"/>
      <c r="P103" s="13" t="s">
        <v>9814</v>
      </c>
      <c r="Q103" s="13" t="s">
        <v>9815</v>
      </c>
      <c r="R103" s="13" t="s">
        <v>9816</v>
      </c>
      <c r="S103" s="13" t="s">
        <v>9817</v>
      </c>
      <c r="T103" s="8" t="s">
        <v>9818</v>
      </c>
      <c r="U103" s="8" t="s">
        <v>9819</v>
      </c>
    </row>
    <row r="104">
      <c r="A104" s="8" t="s">
        <v>12</v>
      </c>
      <c r="B104" s="11">
        <v>1.401036573278E12</v>
      </c>
      <c r="C104" s="8" t="str">
        <f t="shared" si="1"/>
        <v>CGC1401036573278</v>
      </c>
      <c r="D104" s="8" t="s">
        <v>9820</v>
      </c>
      <c r="E104" s="8" t="s">
        <v>8794</v>
      </c>
      <c r="F104" s="8" t="s">
        <v>4354</v>
      </c>
      <c r="G104" s="11">
        <v>8.5</v>
      </c>
      <c r="H104" s="8" t="s">
        <v>8835</v>
      </c>
      <c r="I104" s="8"/>
      <c r="J104" s="11">
        <v>2019.0</v>
      </c>
      <c r="K104" s="11"/>
      <c r="L104" s="11">
        <v>17.25</v>
      </c>
      <c r="M104" s="8" t="s">
        <v>9240</v>
      </c>
      <c r="N104" s="13"/>
      <c r="O104" s="13"/>
      <c r="P104" s="13" t="s">
        <v>9821</v>
      </c>
      <c r="Q104" s="13" t="s">
        <v>9822</v>
      </c>
      <c r="R104" s="13" t="s">
        <v>9823</v>
      </c>
      <c r="S104" s="13" t="s">
        <v>9824</v>
      </c>
      <c r="T104" s="8" t="s">
        <v>9825</v>
      </c>
      <c r="U104" s="8" t="s">
        <v>9826</v>
      </c>
    </row>
    <row r="105">
      <c r="A105" s="8" t="s">
        <v>12</v>
      </c>
      <c r="B105" s="11">
        <v>1.401036573285E12</v>
      </c>
      <c r="C105" s="8" t="str">
        <f t="shared" si="1"/>
        <v>CGC1401036573285</v>
      </c>
      <c r="D105" s="8" t="s">
        <v>9820</v>
      </c>
      <c r="E105" s="8" t="s">
        <v>8794</v>
      </c>
      <c r="F105" s="8" t="s">
        <v>4354</v>
      </c>
      <c r="G105" s="11">
        <v>8.5</v>
      </c>
      <c r="H105" s="8" t="s">
        <v>8835</v>
      </c>
      <c r="I105" s="8"/>
      <c r="J105" s="11">
        <v>2019.0</v>
      </c>
      <c r="K105" s="11"/>
      <c r="L105" s="11">
        <v>17.25</v>
      </c>
      <c r="M105" s="8" t="s">
        <v>9240</v>
      </c>
      <c r="N105" s="13"/>
      <c r="O105" s="13"/>
      <c r="P105" s="13" t="s">
        <v>9827</v>
      </c>
      <c r="Q105" s="13" t="s">
        <v>9828</v>
      </c>
      <c r="R105" s="13" t="s">
        <v>9829</v>
      </c>
      <c r="S105" s="13" t="s">
        <v>9830</v>
      </c>
      <c r="T105" s="8" t="s">
        <v>9825</v>
      </c>
      <c r="U105" s="8" t="s">
        <v>9826</v>
      </c>
    </row>
    <row r="106">
      <c r="A106" s="8" t="s">
        <v>12</v>
      </c>
      <c r="B106" s="11">
        <v>1.401036573286E12</v>
      </c>
      <c r="C106" s="8" t="str">
        <f t="shared" si="1"/>
        <v>CGC1401036573286</v>
      </c>
      <c r="D106" s="8" t="s">
        <v>9831</v>
      </c>
      <c r="E106" s="8" t="s">
        <v>9832</v>
      </c>
      <c r="F106" s="8" t="s">
        <v>4354</v>
      </c>
      <c r="G106" s="11">
        <v>9.0</v>
      </c>
      <c r="H106" s="8" t="s">
        <v>7539</v>
      </c>
      <c r="I106" s="8"/>
      <c r="J106" s="11">
        <v>2019.0</v>
      </c>
      <c r="K106" s="11"/>
      <c r="L106" s="11">
        <v>17.25</v>
      </c>
      <c r="M106" s="8" t="s">
        <v>9240</v>
      </c>
      <c r="N106" s="13"/>
      <c r="O106" s="13"/>
      <c r="P106" s="13" t="s">
        <v>9833</v>
      </c>
      <c r="Q106" s="13" t="s">
        <v>9834</v>
      </c>
      <c r="R106" s="13" t="s">
        <v>9835</v>
      </c>
      <c r="S106" s="13" t="s">
        <v>9836</v>
      </c>
      <c r="T106" s="8" t="s">
        <v>9837</v>
      </c>
      <c r="U106" s="8" t="s">
        <v>9838</v>
      </c>
    </row>
    <row r="107">
      <c r="A107" s="8" t="s">
        <v>12</v>
      </c>
      <c r="B107" s="11">
        <v>1.401036573287E12</v>
      </c>
      <c r="C107" s="8" t="str">
        <f t="shared" si="1"/>
        <v>CGC1401036573287</v>
      </c>
      <c r="D107" s="8" t="s">
        <v>9831</v>
      </c>
      <c r="E107" s="8" t="s">
        <v>9832</v>
      </c>
      <c r="F107" s="8" t="s">
        <v>4354</v>
      </c>
      <c r="G107" s="8" t="s">
        <v>3738</v>
      </c>
      <c r="H107" s="8" t="s">
        <v>7539</v>
      </c>
      <c r="I107" s="8"/>
      <c r="J107" s="11">
        <v>2019.0</v>
      </c>
      <c r="K107" s="11"/>
      <c r="L107" s="11">
        <v>17.25</v>
      </c>
      <c r="M107" s="8" t="s">
        <v>9240</v>
      </c>
      <c r="N107" s="13"/>
      <c r="O107" s="13"/>
      <c r="P107" s="13" t="s">
        <v>9839</v>
      </c>
      <c r="Q107" s="13" t="s">
        <v>9840</v>
      </c>
      <c r="R107" s="13" t="s">
        <v>9841</v>
      </c>
      <c r="S107" s="13" t="s">
        <v>9842</v>
      </c>
      <c r="T107" s="8" t="s">
        <v>9837</v>
      </c>
      <c r="U107" s="8" t="s">
        <v>9838</v>
      </c>
    </row>
    <row r="108">
      <c r="A108" s="8" t="s">
        <v>12</v>
      </c>
      <c r="B108" s="11">
        <v>1.401036573288E12</v>
      </c>
      <c r="C108" s="8" t="str">
        <f t="shared" si="1"/>
        <v>CGC1401036573288</v>
      </c>
      <c r="D108" s="8" t="s">
        <v>9831</v>
      </c>
      <c r="E108" s="8" t="s">
        <v>9832</v>
      </c>
      <c r="F108" s="8" t="s">
        <v>4354</v>
      </c>
      <c r="G108" s="11">
        <v>8.5</v>
      </c>
      <c r="H108" s="8" t="s">
        <v>7539</v>
      </c>
      <c r="I108" s="8"/>
      <c r="J108" s="11">
        <v>2019.0</v>
      </c>
      <c r="K108" s="11"/>
      <c r="L108" s="11">
        <v>17.25</v>
      </c>
      <c r="M108" s="8" t="s">
        <v>9240</v>
      </c>
      <c r="N108" s="13"/>
      <c r="O108" s="13"/>
      <c r="P108" s="13" t="s">
        <v>9843</v>
      </c>
      <c r="Q108" s="13" t="s">
        <v>9844</v>
      </c>
      <c r="R108" s="13" t="s">
        <v>9845</v>
      </c>
      <c r="S108" s="13" t="s">
        <v>9846</v>
      </c>
      <c r="T108" s="8" t="s">
        <v>9837</v>
      </c>
      <c r="U108" s="8" t="s">
        <v>9838</v>
      </c>
    </row>
    <row r="109">
      <c r="A109" s="8" t="s">
        <v>12</v>
      </c>
      <c r="B109" s="11">
        <v>1.401036573289E12</v>
      </c>
      <c r="C109" s="8" t="str">
        <f t="shared" si="1"/>
        <v>CGC1401036573289</v>
      </c>
      <c r="D109" s="8" t="s">
        <v>9831</v>
      </c>
      <c r="E109" s="8" t="s">
        <v>9832</v>
      </c>
      <c r="F109" s="8" t="s">
        <v>4354</v>
      </c>
      <c r="G109" s="11">
        <v>8.5</v>
      </c>
      <c r="H109" s="8" t="s">
        <v>7539</v>
      </c>
      <c r="I109" s="8"/>
      <c r="J109" s="11">
        <v>2019.0</v>
      </c>
      <c r="K109" s="11"/>
      <c r="L109" s="11">
        <v>17.25</v>
      </c>
      <c r="M109" s="8" t="s">
        <v>9240</v>
      </c>
      <c r="N109" s="13"/>
      <c r="O109" s="13"/>
      <c r="P109" s="13" t="s">
        <v>9847</v>
      </c>
      <c r="Q109" s="13" t="s">
        <v>9848</v>
      </c>
      <c r="R109" s="13" t="s">
        <v>9849</v>
      </c>
      <c r="S109" s="13" t="s">
        <v>9850</v>
      </c>
      <c r="T109" s="8" t="s">
        <v>9837</v>
      </c>
      <c r="U109" s="8" t="s">
        <v>9838</v>
      </c>
    </row>
    <row r="110">
      <c r="A110" s="8" t="s">
        <v>12</v>
      </c>
      <c r="B110" s="11">
        <v>1.401036573292E12</v>
      </c>
      <c r="C110" s="8" t="str">
        <f t="shared" si="1"/>
        <v>CGC1401036573292</v>
      </c>
      <c r="D110" s="8" t="s">
        <v>9831</v>
      </c>
      <c r="E110" s="8" t="s">
        <v>9832</v>
      </c>
      <c r="F110" s="8" t="s">
        <v>4354</v>
      </c>
      <c r="G110" s="11">
        <v>9.0</v>
      </c>
      <c r="H110" s="8" t="s">
        <v>7539</v>
      </c>
      <c r="I110" s="8"/>
      <c r="J110" s="11">
        <v>2019.0</v>
      </c>
      <c r="K110" s="11"/>
      <c r="L110" s="11">
        <v>17.25</v>
      </c>
      <c r="M110" s="8" t="s">
        <v>9240</v>
      </c>
      <c r="N110" s="13"/>
      <c r="O110" s="13"/>
      <c r="P110" s="13" t="s">
        <v>9851</v>
      </c>
      <c r="Q110" s="13" t="s">
        <v>9852</v>
      </c>
      <c r="R110" s="13" t="s">
        <v>9853</v>
      </c>
      <c r="S110" s="13" t="s">
        <v>9854</v>
      </c>
      <c r="T110" s="8" t="s">
        <v>9837</v>
      </c>
      <c r="U110" s="8" t="s">
        <v>9838</v>
      </c>
    </row>
    <row r="111">
      <c r="A111" s="8" t="s">
        <v>12</v>
      </c>
      <c r="B111" s="11">
        <v>1.401036573295E12</v>
      </c>
      <c r="C111" s="8" t="str">
        <f t="shared" si="1"/>
        <v>CGC1401036573295</v>
      </c>
      <c r="D111" s="8" t="s">
        <v>9855</v>
      </c>
      <c r="E111" s="8" t="s">
        <v>9856</v>
      </c>
      <c r="F111" s="8" t="s">
        <v>4354</v>
      </c>
      <c r="G111" s="11">
        <v>8.5</v>
      </c>
      <c r="H111" s="8" t="s">
        <v>8835</v>
      </c>
      <c r="I111" s="8"/>
      <c r="J111" s="11">
        <v>2019.0</v>
      </c>
      <c r="K111" s="11"/>
      <c r="L111" s="11">
        <v>17.25</v>
      </c>
      <c r="M111" s="8" t="s">
        <v>9240</v>
      </c>
      <c r="N111" s="13"/>
      <c r="O111" s="13"/>
      <c r="P111" s="13" t="s">
        <v>9857</v>
      </c>
      <c r="Q111" s="13" t="s">
        <v>9858</v>
      </c>
      <c r="R111" s="13" t="s">
        <v>9859</v>
      </c>
      <c r="S111" s="13" t="s">
        <v>9860</v>
      </c>
      <c r="T111" s="8" t="s">
        <v>9861</v>
      </c>
      <c r="U111" s="8" t="s">
        <v>9862</v>
      </c>
    </row>
    <row r="112">
      <c r="A112" s="8" t="s">
        <v>12</v>
      </c>
      <c r="B112" s="11">
        <v>1.401036573296E12</v>
      </c>
      <c r="C112" s="8" t="str">
        <f t="shared" si="1"/>
        <v>CGC1401036573296</v>
      </c>
      <c r="D112" s="8" t="s">
        <v>9855</v>
      </c>
      <c r="E112" s="8" t="s">
        <v>9856</v>
      </c>
      <c r="F112" s="8" t="s">
        <v>4354</v>
      </c>
      <c r="G112" s="8" t="s">
        <v>3738</v>
      </c>
      <c r="H112" s="8" t="s">
        <v>8835</v>
      </c>
      <c r="I112" s="8"/>
      <c r="J112" s="11">
        <v>2019.0</v>
      </c>
      <c r="K112" s="11"/>
      <c r="L112" s="11">
        <v>17.25</v>
      </c>
      <c r="M112" s="8" t="s">
        <v>9240</v>
      </c>
      <c r="N112" s="13"/>
      <c r="O112" s="13"/>
      <c r="P112" s="13" t="s">
        <v>9863</v>
      </c>
      <c r="Q112" s="13" t="s">
        <v>9864</v>
      </c>
      <c r="R112" s="13" t="s">
        <v>9865</v>
      </c>
      <c r="S112" s="13" t="s">
        <v>9866</v>
      </c>
      <c r="T112" s="8" t="s">
        <v>9861</v>
      </c>
      <c r="U112" s="8" t="s">
        <v>9862</v>
      </c>
    </row>
    <row r="113">
      <c r="A113" s="8" t="s">
        <v>12</v>
      </c>
      <c r="B113" s="11">
        <v>1.401036573298E12</v>
      </c>
      <c r="C113" s="8" t="str">
        <f t="shared" si="1"/>
        <v>CGC1401036573298</v>
      </c>
      <c r="D113" s="8" t="s">
        <v>9855</v>
      </c>
      <c r="E113" s="8" t="s">
        <v>9856</v>
      </c>
      <c r="F113" s="8" t="s">
        <v>4354</v>
      </c>
      <c r="G113" s="11">
        <v>8.5</v>
      </c>
      <c r="H113" s="8" t="s">
        <v>8835</v>
      </c>
      <c r="I113" s="8"/>
      <c r="J113" s="11">
        <v>2019.0</v>
      </c>
      <c r="K113" s="11"/>
      <c r="L113" s="11">
        <v>17.25</v>
      </c>
      <c r="M113" s="8" t="s">
        <v>9240</v>
      </c>
      <c r="N113" s="13"/>
      <c r="O113" s="13"/>
      <c r="P113" s="13" t="s">
        <v>9867</v>
      </c>
      <c r="Q113" s="13" t="s">
        <v>9868</v>
      </c>
      <c r="R113" s="13" t="s">
        <v>9869</v>
      </c>
      <c r="S113" s="13" t="s">
        <v>9870</v>
      </c>
      <c r="T113" s="8" t="s">
        <v>9861</v>
      </c>
      <c r="U113" s="8" t="s">
        <v>9862</v>
      </c>
    </row>
    <row r="114">
      <c r="A114" s="8" t="s">
        <v>12</v>
      </c>
      <c r="B114" s="11">
        <v>1.401036573299E12</v>
      </c>
      <c r="C114" s="8" t="str">
        <f t="shared" si="1"/>
        <v>CGC1401036573299</v>
      </c>
      <c r="D114" s="8" t="s">
        <v>9855</v>
      </c>
      <c r="E114" s="8" t="s">
        <v>9856</v>
      </c>
      <c r="F114" s="8" t="s">
        <v>4354</v>
      </c>
      <c r="G114" s="11">
        <v>8.5</v>
      </c>
      <c r="H114" s="8" t="s">
        <v>8835</v>
      </c>
      <c r="I114" s="8"/>
      <c r="J114" s="11">
        <v>2019.0</v>
      </c>
      <c r="K114" s="11"/>
      <c r="L114" s="11">
        <v>17.25</v>
      </c>
      <c r="M114" s="8" t="s">
        <v>9240</v>
      </c>
      <c r="N114" s="13"/>
      <c r="O114" s="13"/>
      <c r="P114" s="13" t="s">
        <v>9871</v>
      </c>
      <c r="Q114" s="13" t="s">
        <v>9872</v>
      </c>
      <c r="R114" s="13" t="s">
        <v>9873</v>
      </c>
      <c r="S114" s="13" t="s">
        <v>9874</v>
      </c>
      <c r="T114" s="8" t="s">
        <v>9861</v>
      </c>
      <c r="U114" s="8" t="s">
        <v>9862</v>
      </c>
    </row>
    <row r="115">
      <c r="A115" s="8" t="s">
        <v>12</v>
      </c>
      <c r="B115" s="11">
        <v>1.401036574063E12</v>
      </c>
      <c r="C115" s="8" t="str">
        <f t="shared" si="1"/>
        <v>CGC1401036574063</v>
      </c>
      <c r="D115" s="8" t="s">
        <v>9875</v>
      </c>
      <c r="E115" s="8" t="s">
        <v>9876</v>
      </c>
      <c r="F115" s="8" t="s">
        <v>4061</v>
      </c>
      <c r="G115" s="11">
        <v>7.5</v>
      </c>
      <c r="H115" s="8" t="s">
        <v>7539</v>
      </c>
      <c r="I115" s="8"/>
      <c r="J115" s="11">
        <v>2009.0</v>
      </c>
      <c r="K115" s="11"/>
      <c r="L115" s="11">
        <v>17.25</v>
      </c>
      <c r="M115" s="8" t="s">
        <v>9240</v>
      </c>
      <c r="N115" s="13"/>
      <c r="O115" s="13"/>
      <c r="P115" s="13" t="s">
        <v>9877</v>
      </c>
      <c r="Q115" s="13" t="s">
        <v>9878</v>
      </c>
      <c r="R115" s="13" t="s">
        <v>9879</v>
      </c>
      <c r="S115" s="13" t="s">
        <v>9880</v>
      </c>
      <c r="T115" s="8" t="s">
        <v>9881</v>
      </c>
      <c r="U115" s="8" t="s">
        <v>7539</v>
      </c>
    </row>
    <row r="116">
      <c r="A116" s="8" t="s">
        <v>12</v>
      </c>
      <c r="B116" s="11">
        <v>1.401036574081E12</v>
      </c>
      <c r="C116" s="8" t="str">
        <f t="shared" si="1"/>
        <v>CGC1401036574081</v>
      </c>
      <c r="D116" s="8" t="s">
        <v>9882</v>
      </c>
      <c r="E116" s="8" t="s">
        <v>9883</v>
      </c>
      <c r="F116" s="8" t="s">
        <v>4061</v>
      </c>
      <c r="G116" s="8" t="s">
        <v>3738</v>
      </c>
      <c r="H116" s="8" t="s">
        <v>9683</v>
      </c>
      <c r="I116" s="8"/>
      <c r="J116" s="11">
        <v>2010.0</v>
      </c>
      <c r="K116" s="11"/>
      <c r="L116" s="11">
        <v>17.25</v>
      </c>
      <c r="M116" s="8" t="s">
        <v>9240</v>
      </c>
      <c r="N116" s="13"/>
      <c r="O116" s="13"/>
      <c r="P116" s="13" t="s">
        <v>9884</v>
      </c>
      <c r="Q116" s="13" t="s">
        <v>9885</v>
      </c>
      <c r="R116" s="13" t="s">
        <v>9886</v>
      </c>
      <c r="S116" s="13" t="s">
        <v>9887</v>
      </c>
      <c r="T116" s="8" t="s">
        <v>9888</v>
      </c>
      <c r="U116" s="8" t="s">
        <v>9889</v>
      </c>
    </row>
    <row r="117">
      <c r="A117" s="8" t="s">
        <v>12</v>
      </c>
      <c r="B117" s="11">
        <v>1.401036574097E12</v>
      </c>
      <c r="C117" s="8" t="str">
        <f t="shared" si="1"/>
        <v>CGC1401036574097</v>
      </c>
      <c r="D117" s="8" t="s">
        <v>9890</v>
      </c>
      <c r="E117" s="8" t="s">
        <v>9504</v>
      </c>
      <c r="F117" s="8" t="s">
        <v>4214</v>
      </c>
      <c r="G117" s="11">
        <v>9.0</v>
      </c>
      <c r="H117" s="8" t="s">
        <v>9683</v>
      </c>
      <c r="I117" s="8"/>
      <c r="J117" s="11">
        <v>2004.0</v>
      </c>
      <c r="K117" s="11"/>
      <c r="L117" s="11">
        <v>17.25</v>
      </c>
      <c r="M117" s="8" t="s">
        <v>9240</v>
      </c>
      <c r="N117" s="13"/>
      <c r="O117" s="13"/>
      <c r="P117" s="13" t="s">
        <v>9891</v>
      </c>
      <c r="Q117" s="13" t="s">
        <v>9892</v>
      </c>
      <c r="R117" s="13" t="s">
        <v>9893</v>
      </c>
      <c r="S117" s="13" t="s">
        <v>9894</v>
      </c>
      <c r="T117" s="8" t="s">
        <v>9895</v>
      </c>
      <c r="U117" s="8" t="s">
        <v>9896</v>
      </c>
    </row>
    <row r="118">
      <c r="A118" s="8" t="s">
        <v>12</v>
      </c>
      <c r="B118" s="11">
        <v>1.401036574098E12</v>
      </c>
      <c r="C118" s="8" t="str">
        <f t="shared" si="1"/>
        <v>CGC1401036574098</v>
      </c>
      <c r="D118" s="8" t="s">
        <v>9890</v>
      </c>
      <c r="E118" s="8" t="s">
        <v>9504</v>
      </c>
      <c r="F118" s="8" t="s">
        <v>4214</v>
      </c>
      <c r="G118" s="8" t="s">
        <v>3738</v>
      </c>
      <c r="H118" s="8" t="s">
        <v>9683</v>
      </c>
      <c r="I118" s="8"/>
      <c r="J118" s="11">
        <v>2004.0</v>
      </c>
      <c r="K118" s="11"/>
      <c r="L118" s="11">
        <v>17.25</v>
      </c>
      <c r="M118" s="8" t="s">
        <v>9240</v>
      </c>
      <c r="N118" s="13"/>
      <c r="O118" s="13"/>
      <c r="P118" s="13" t="s">
        <v>9897</v>
      </c>
      <c r="Q118" s="13" t="s">
        <v>9898</v>
      </c>
      <c r="R118" s="13" t="s">
        <v>9899</v>
      </c>
      <c r="S118" s="13" t="s">
        <v>9900</v>
      </c>
      <c r="T118" s="8" t="s">
        <v>9895</v>
      </c>
      <c r="U118" s="8" t="s">
        <v>9896</v>
      </c>
    </row>
    <row r="119">
      <c r="A119" s="8" t="s">
        <v>12</v>
      </c>
      <c r="B119" s="11">
        <v>1.401036574099E12</v>
      </c>
      <c r="C119" s="8" t="str">
        <f t="shared" si="1"/>
        <v>CGC1401036574099</v>
      </c>
      <c r="D119" s="8" t="s">
        <v>9890</v>
      </c>
      <c r="E119" s="8" t="s">
        <v>9504</v>
      </c>
      <c r="F119" s="8" t="s">
        <v>4214</v>
      </c>
      <c r="G119" s="8" t="s">
        <v>3738</v>
      </c>
      <c r="H119" s="8" t="s">
        <v>9683</v>
      </c>
      <c r="I119" s="8"/>
      <c r="J119" s="11">
        <v>2004.0</v>
      </c>
      <c r="K119" s="11"/>
      <c r="L119" s="11">
        <v>17.25</v>
      </c>
      <c r="M119" s="8" t="s">
        <v>9240</v>
      </c>
      <c r="N119" s="13"/>
      <c r="O119" s="13"/>
      <c r="P119" s="13" t="s">
        <v>9901</v>
      </c>
      <c r="Q119" s="13" t="s">
        <v>9902</v>
      </c>
      <c r="R119" s="13" t="s">
        <v>9903</v>
      </c>
      <c r="S119" s="13" t="s">
        <v>9904</v>
      </c>
      <c r="T119" s="8" t="s">
        <v>9895</v>
      </c>
      <c r="U119" s="8" t="s">
        <v>9896</v>
      </c>
    </row>
    <row r="120">
      <c r="A120" s="8" t="s">
        <v>12</v>
      </c>
      <c r="B120" s="11">
        <v>1.401036596188E12</v>
      </c>
      <c r="C120" s="8" t="str">
        <f t="shared" si="1"/>
        <v>CGC1401036596188</v>
      </c>
      <c r="D120" s="8" t="s">
        <v>9905</v>
      </c>
      <c r="E120" s="8" t="s">
        <v>9906</v>
      </c>
      <c r="F120" s="8" t="s">
        <v>4413</v>
      </c>
      <c r="G120" s="11">
        <v>8.5</v>
      </c>
      <c r="H120" s="8" t="s">
        <v>7657</v>
      </c>
      <c r="I120" s="8"/>
      <c r="J120" s="11">
        <v>2018.0</v>
      </c>
      <c r="K120" s="11"/>
      <c r="L120" s="11">
        <v>17.25</v>
      </c>
      <c r="M120" s="8" t="s">
        <v>9240</v>
      </c>
      <c r="N120" s="13"/>
      <c r="O120" s="13"/>
      <c r="P120" s="13" t="s">
        <v>9907</v>
      </c>
      <c r="Q120" s="13" t="s">
        <v>9908</v>
      </c>
      <c r="R120" s="13" t="s">
        <v>9909</v>
      </c>
      <c r="S120" s="13" t="s">
        <v>9910</v>
      </c>
      <c r="T120" s="8" t="s">
        <v>9911</v>
      </c>
      <c r="U120" s="8" t="s">
        <v>9912</v>
      </c>
    </row>
    <row r="121">
      <c r="A121" s="8" t="s">
        <v>12</v>
      </c>
      <c r="B121" s="11">
        <v>1.401036705141E12</v>
      </c>
      <c r="C121" s="8" t="str">
        <f t="shared" si="1"/>
        <v>CGC1401036705141</v>
      </c>
      <c r="D121" s="8" t="s">
        <v>9913</v>
      </c>
      <c r="E121" s="8" t="s">
        <v>9914</v>
      </c>
      <c r="F121" s="8" t="s">
        <v>4214</v>
      </c>
      <c r="G121" s="11">
        <v>8.5</v>
      </c>
      <c r="H121" s="8" t="s">
        <v>9683</v>
      </c>
      <c r="I121" s="8"/>
      <c r="J121" s="11">
        <v>2004.0</v>
      </c>
      <c r="K121" s="11"/>
      <c r="L121" s="11">
        <v>17.25</v>
      </c>
      <c r="M121" s="8" t="s">
        <v>9240</v>
      </c>
      <c r="N121" s="13"/>
      <c r="O121" s="13"/>
      <c r="P121" s="13" t="s">
        <v>9915</v>
      </c>
      <c r="Q121" s="13" t="s">
        <v>9916</v>
      </c>
      <c r="R121" s="13" t="s">
        <v>9917</v>
      </c>
      <c r="S121" s="13" t="s">
        <v>9918</v>
      </c>
      <c r="T121" s="8" t="s">
        <v>9919</v>
      </c>
      <c r="U121" s="8" t="s">
        <v>9920</v>
      </c>
    </row>
    <row r="122">
      <c r="A122" s="8" t="s">
        <v>12</v>
      </c>
      <c r="B122" s="11">
        <v>1.401036705144E12</v>
      </c>
      <c r="C122" s="8" t="str">
        <f t="shared" si="1"/>
        <v>CGC1401036705144</v>
      </c>
      <c r="D122" s="8" t="s">
        <v>9913</v>
      </c>
      <c r="E122" s="8" t="s">
        <v>9914</v>
      </c>
      <c r="F122" s="8" t="s">
        <v>4214</v>
      </c>
      <c r="G122" s="11">
        <v>8.0</v>
      </c>
      <c r="H122" s="8" t="s">
        <v>9683</v>
      </c>
      <c r="I122" s="8"/>
      <c r="J122" s="11">
        <v>2004.0</v>
      </c>
      <c r="K122" s="11"/>
      <c r="L122" s="11">
        <v>17.25</v>
      </c>
      <c r="M122" s="8" t="s">
        <v>9240</v>
      </c>
      <c r="N122" s="13"/>
      <c r="O122" s="13"/>
      <c r="P122" s="13" t="s">
        <v>9921</v>
      </c>
      <c r="Q122" s="13" t="s">
        <v>9922</v>
      </c>
      <c r="R122" s="13" t="s">
        <v>9923</v>
      </c>
      <c r="S122" s="13" t="s">
        <v>9924</v>
      </c>
      <c r="T122" s="8" t="s">
        <v>9919</v>
      </c>
      <c r="U122" s="8" t="s">
        <v>9920</v>
      </c>
    </row>
    <row r="123">
      <c r="A123" s="8" t="s">
        <v>12</v>
      </c>
      <c r="B123" s="11">
        <v>1.401036705145E12</v>
      </c>
      <c r="C123" s="8" t="str">
        <f t="shared" si="1"/>
        <v>CGC1401036705145</v>
      </c>
      <c r="D123" s="8" t="s">
        <v>9913</v>
      </c>
      <c r="E123" s="8" t="s">
        <v>9914</v>
      </c>
      <c r="F123" s="8" t="s">
        <v>4214</v>
      </c>
      <c r="G123" s="11">
        <v>9.0</v>
      </c>
      <c r="H123" s="8" t="s">
        <v>9683</v>
      </c>
      <c r="I123" s="8"/>
      <c r="J123" s="11">
        <v>2004.0</v>
      </c>
      <c r="K123" s="11"/>
      <c r="L123" s="11">
        <v>17.25</v>
      </c>
      <c r="M123" s="8" t="s">
        <v>9240</v>
      </c>
      <c r="N123" s="13"/>
      <c r="O123" s="13"/>
      <c r="P123" s="13" t="s">
        <v>9925</v>
      </c>
      <c r="Q123" s="13" t="s">
        <v>9926</v>
      </c>
      <c r="R123" s="13" t="s">
        <v>9927</v>
      </c>
      <c r="S123" s="13" t="s">
        <v>9928</v>
      </c>
      <c r="T123" s="8" t="s">
        <v>9919</v>
      </c>
      <c r="U123" s="8" t="s">
        <v>9920</v>
      </c>
    </row>
    <row r="124">
      <c r="A124" s="8" t="s">
        <v>12</v>
      </c>
      <c r="B124" s="11">
        <v>1.40103670515E12</v>
      </c>
      <c r="C124" s="8" t="str">
        <f t="shared" si="1"/>
        <v>CGC1401036705150</v>
      </c>
      <c r="D124" s="8" t="s">
        <v>9929</v>
      </c>
      <c r="E124" s="8" t="s">
        <v>9930</v>
      </c>
      <c r="F124" s="8" t="s">
        <v>4214</v>
      </c>
      <c r="G124" s="11">
        <v>9.0</v>
      </c>
      <c r="H124" s="8" t="s">
        <v>9683</v>
      </c>
      <c r="I124" s="8"/>
      <c r="J124" s="11">
        <v>2004.0</v>
      </c>
      <c r="K124" s="11"/>
      <c r="L124" s="11">
        <v>17.25</v>
      </c>
      <c r="M124" s="8" t="s">
        <v>9240</v>
      </c>
      <c r="N124" s="13"/>
      <c r="O124" s="13"/>
      <c r="P124" s="13" t="s">
        <v>9931</v>
      </c>
      <c r="Q124" s="13" t="s">
        <v>9932</v>
      </c>
      <c r="R124" s="13" t="s">
        <v>9933</v>
      </c>
      <c r="S124" s="13" t="s">
        <v>9934</v>
      </c>
      <c r="T124" s="8" t="s">
        <v>9935</v>
      </c>
      <c r="U124" s="8" t="s">
        <v>9936</v>
      </c>
    </row>
    <row r="125">
      <c r="A125" s="8" t="s">
        <v>12</v>
      </c>
      <c r="B125" s="11">
        <v>1.401036708012E12</v>
      </c>
      <c r="C125" s="8" t="str">
        <f t="shared" si="1"/>
        <v>CGC1401036708012</v>
      </c>
      <c r="D125" s="8" t="s">
        <v>9937</v>
      </c>
      <c r="E125" s="8" t="s">
        <v>9938</v>
      </c>
      <c r="F125" s="8" t="s">
        <v>4281</v>
      </c>
      <c r="G125" s="11">
        <v>9.0</v>
      </c>
      <c r="H125" s="8" t="s">
        <v>8835</v>
      </c>
      <c r="I125" s="8"/>
      <c r="J125" s="11">
        <v>2008.0</v>
      </c>
      <c r="K125" s="11"/>
      <c r="L125" s="11">
        <v>17.25</v>
      </c>
      <c r="M125" s="8" t="s">
        <v>9240</v>
      </c>
      <c r="N125" s="13"/>
      <c r="O125" s="13"/>
      <c r="P125" s="13" t="s">
        <v>9939</v>
      </c>
      <c r="Q125" s="13" t="s">
        <v>9940</v>
      </c>
      <c r="R125" s="13" t="s">
        <v>9941</v>
      </c>
      <c r="S125" s="13" t="s">
        <v>9942</v>
      </c>
      <c r="T125" s="8" t="s">
        <v>9943</v>
      </c>
      <c r="U125" s="8" t="s">
        <v>9944</v>
      </c>
    </row>
    <row r="126">
      <c r="A126" s="8" t="s">
        <v>12</v>
      </c>
      <c r="B126" s="11">
        <v>1.401036708013E12</v>
      </c>
      <c r="C126" s="8" t="str">
        <f t="shared" si="1"/>
        <v>CGC1401036708013</v>
      </c>
      <c r="D126" s="8" t="s">
        <v>9945</v>
      </c>
      <c r="E126" s="8" t="s">
        <v>9946</v>
      </c>
      <c r="F126" s="8" t="s">
        <v>4281</v>
      </c>
      <c r="G126" s="11">
        <v>8.5</v>
      </c>
      <c r="H126" s="8" t="s">
        <v>8835</v>
      </c>
      <c r="I126" s="8"/>
      <c r="J126" s="11">
        <v>2007.0</v>
      </c>
      <c r="K126" s="11"/>
      <c r="L126" s="11">
        <v>17.25</v>
      </c>
      <c r="M126" s="8" t="s">
        <v>9240</v>
      </c>
      <c r="N126" s="13"/>
      <c r="O126" s="13"/>
      <c r="P126" s="13" t="s">
        <v>9947</v>
      </c>
      <c r="Q126" s="13" t="s">
        <v>9948</v>
      </c>
      <c r="R126" s="13" t="s">
        <v>9949</v>
      </c>
      <c r="S126" s="13" t="s">
        <v>9950</v>
      </c>
      <c r="T126" s="8" t="s">
        <v>9951</v>
      </c>
      <c r="U126" s="8" t="s">
        <v>9952</v>
      </c>
    </row>
    <row r="127">
      <c r="A127" s="8" t="s">
        <v>12</v>
      </c>
      <c r="B127" s="11">
        <v>1.401036710149E12</v>
      </c>
      <c r="C127" s="8" t="str">
        <f t="shared" si="1"/>
        <v>CGC1401036710149</v>
      </c>
      <c r="D127" s="8" t="s">
        <v>9953</v>
      </c>
      <c r="E127" s="8" t="s">
        <v>9954</v>
      </c>
      <c r="F127" s="8" t="s">
        <v>4214</v>
      </c>
      <c r="G127" s="11">
        <v>9.0</v>
      </c>
      <c r="H127" s="8" t="s">
        <v>7657</v>
      </c>
      <c r="I127" s="8"/>
      <c r="J127" s="11">
        <v>2005.0</v>
      </c>
      <c r="K127" s="11"/>
      <c r="L127" s="11">
        <v>17.25</v>
      </c>
      <c r="M127" s="8" t="s">
        <v>9240</v>
      </c>
      <c r="N127" s="13"/>
      <c r="O127" s="13"/>
      <c r="P127" s="13" t="s">
        <v>9955</v>
      </c>
      <c r="Q127" s="13" t="s">
        <v>9956</v>
      </c>
      <c r="R127" s="13" t="s">
        <v>9957</v>
      </c>
      <c r="S127" s="13" t="s">
        <v>9958</v>
      </c>
      <c r="T127" s="8" t="s">
        <v>9959</v>
      </c>
      <c r="U127" s="8" t="s">
        <v>9960</v>
      </c>
    </row>
    <row r="128">
      <c r="A128" s="8" t="s">
        <v>12</v>
      </c>
      <c r="B128" s="11">
        <v>1.401036712267E12</v>
      </c>
      <c r="C128" s="8" t="str">
        <f t="shared" si="1"/>
        <v>CGC1401036712267</v>
      </c>
      <c r="D128" s="8" t="s">
        <v>9961</v>
      </c>
      <c r="E128" s="8" t="s">
        <v>9962</v>
      </c>
      <c r="F128" s="8" t="s">
        <v>4446</v>
      </c>
      <c r="G128" s="11">
        <v>8.5</v>
      </c>
      <c r="H128" s="8" t="s">
        <v>9683</v>
      </c>
      <c r="I128" s="8"/>
      <c r="J128" s="11">
        <v>2002.0</v>
      </c>
      <c r="K128" s="11"/>
      <c r="L128" s="11">
        <v>17.25</v>
      </c>
      <c r="M128" s="8" t="s">
        <v>9240</v>
      </c>
      <c r="N128" s="13"/>
      <c r="O128" s="13"/>
      <c r="P128" s="13" t="s">
        <v>9963</v>
      </c>
      <c r="Q128" s="13" t="s">
        <v>9964</v>
      </c>
      <c r="R128" s="13" t="s">
        <v>9965</v>
      </c>
      <c r="S128" s="13" t="s">
        <v>9966</v>
      </c>
      <c r="T128" s="8" t="s">
        <v>9967</v>
      </c>
      <c r="U128" s="8" t="s">
        <v>9968</v>
      </c>
    </row>
    <row r="129">
      <c r="A129" s="8" t="s">
        <v>12</v>
      </c>
      <c r="B129" s="11">
        <v>1.401036712293E12</v>
      </c>
      <c r="C129" s="8" t="str">
        <f t="shared" si="1"/>
        <v>CGC1401036712293</v>
      </c>
      <c r="D129" s="8" t="s">
        <v>9969</v>
      </c>
      <c r="E129" s="8" t="s">
        <v>9970</v>
      </c>
      <c r="F129" s="8" t="s">
        <v>4006</v>
      </c>
      <c r="G129" s="11">
        <v>7.0</v>
      </c>
      <c r="H129" s="8" t="s">
        <v>7657</v>
      </c>
      <c r="I129" s="8"/>
      <c r="J129" s="11">
        <v>2000.0</v>
      </c>
      <c r="K129" s="11"/>
      <c r="L129" s="11">
        <v>17.25</v>
      </c>
      <c r="M129" s="8" t="s">
        <v>9240</v>
      </c>
      <c r="N129" s="13"/>
      <c r="O129" s="13"/>
      <c r="P129" s="13" t="s">
        <v>9971</v>
      </c>
      <c r="Q129" s="13" t="s">
        <v>9972</v>
      </c>
      <c r="R129" s="13" t="s">
        <v>9973</v>
      </c>
      <c r="S129" s="13" t="s">
        <v>9974</v>
      </c>
      <c r="T129" s="8" t="s">
        <v>9975</v>
      </c>
      <c r="U129" s="8" t="s">
        <v>7539</v>
      </c>
    </row>
    <row r="130">
      <c r="A130" s="8" t="s">
        <v>12</v>
      </c>
      <c r="B130" s="11">
        <v>1.401036714005E12</v>
      </c>
      <c r="C130" s="8" t="str">
        <f t="shared" si="1"/>
        <v>CGC1401036714005</v>
      </c>
      <c r="D130" s="8" t="s">
        <v>9976</v>
      </c>
      <c r="E130" s="8" t="s">
        <v>9977</v>
      </c>
      <c r="F130" s="8" t="s">
        <v>4134</v>
      </c>
      <c r="G130" s="11">
        <v>8.5</v>
      </c>
      <c r="H130" s="8" t="s">
        <v>9496</v>
      </c>
      <c r="I130" s="8"/>
      <c r="J130" s="11">
        <v>1999.0</v>
      </c>
      <c r="K130" s="11"/>
      <c r="L130" s="11">
        <v>17.25</v>
      </c>
      <c r="M130" s="8" t="s">
        <v>9497</v>
      </c>
      <c r="N130" s="13"/>
      <c r="O130" s="13"/>
      <c r="P130" s="13" t="s">
        <v>9978</v>
      </c>
      <c r="Q130" s="13" t="s">
        <v>9979</v>
      </c>
      <c r="R130" s="13" t="s">
        <v>9980</v>
      </c>
      <c r="S130" s="13" t="s">
        <v>9981</v>
      </c>
      <c r="T130" s="8" t="s">
        <v>9982</v>
      </c>
      <c r="U130" s="11">
        <v>42.0</v>
      </c>
    </row>
    <row r="131">
      <c r="A131" s="8" t="s">
        <v>12</v>
      </c>
      <c r="B131" s="11">
        <v>1.401036714008E12</v>
      </c>
      <c r="C131" s="8" t="str">
        <f t="shared" si="1"/>
        <v>CGC1401036714008</v>
      </c>
      <c r="D131" s="8" t="s">
        <v>9976</v>
      </c>
      <c r="E131" s="8" t="s">
        <v>9977</v>
      </c>
      <c r="F131" s="8" t="s">
        <v>4134</v>
      </c>
      <c r="G131" s="11">
        <v>8.5</v>
      </c>
      <c r="H131" s="8" t="s">
        <v>9496</v>
      </c>
      <c r="I131" s="8"/>
      <c r="J131" s="11">
        <v>1999.0</v>
      </c>
      <c r="K131" s="11"/>
      <c r="L131" s="11">
        <v>17.25</v>
      </c>
      <c r="M131" s="8" t="s">
        <v>9497</v>
      </c>
      <c r="N131" s="13"/>
      <c r="O131" s="13"/>
      <c r="P131" s="13" t="s">
        <v>9983</v>
      </c>
      <c r="Q131" s="13" t="s">
        <v>9984</v>
      </c>
      <c r="R131" s="13" t="s">
        <v>9985</v>
      </c>
      <c r="S131" s="13" t="s">
        <v>9986</v>
      </c>
      <c r="T131" s="8" t="s">
        <v>9982</v>
      </c>
      <c r="U131" s="11">
        <v>42.0</v>
      </c>
    </row>
    <row r="132">
      <c r="A132" s="8" t="s">
        <v>12</v>
      </c>
      <c r="B132" s="11">
        <v>1.401036714027E12</v>
      </c>
      <c r="C132" s="8" t="str">
        <f t="shared" si="1"/>
        <v>CGC1401036714027</v>
      </c>
      <c r="D132" s="8" t="s">
        <v>9987</v>
      </c>
      <c r="E132" s="8" t="s">
        <v>9988</v>
      </c>
      <c r="F132" s="8" t="s">
        <v>4134</v>
      </c>
      <c r="G132" s="11">
        <v>7.5</v>
      </c>
      <c r="H132" s="8" t="s">
        <v>9496</v>
      </c>
      <c r="I132" s="8"/>
      <c r="J132" s="11">
        <v>1999.0</v>
      </c>
      <c r="K132" s="11"/>
      <c r="L132" s="11">
        <v>17.25</v>
      </c>
      <c r="M132" s="8" t="s">
        <v>9497</v>
      </c>
      <c r="N132" s="13"/>
      <c r="O132" s="13"/>
      <c r="P132" s="13" t="s">
        <v>9989</v>
      </c>
      <c r="Q132" s="13" t="s">
        <v>9990</v>
      </c>
      <c r="R132" s="13" t="s">
        <v>9991</v>
      </c>
      <c r="S132" s="13" t="s">
        <v>9992</v>
      </c>
      <c r="T132" s="8" t="s">
        <v>9993</v>
      </c>
      <c r="U132" s="11">
        <v>44.0</v>
      </c>
    </row>
    <row r="133">
      <c r="A133" s="8" t="s">
        <v>12</v>
      </c>
      <c r="B133" s="11">
        <v>1.401036714028E12</v>
      </c>
      <c r="C133" s="8" t="str">
        <f t="shared" si="1"/>
        <v>CGC1401036714028</v>
      </c>
      <c r="D133" s="8" t="s">
        <v>9987</v>
      </c>
      <c r="E133" s="8" t="s">
        <v>9988</v>
      </c>
      <c r="F133" s="8" t="s">
        <v>4134</v>
      </c>
      <c r="G133" s="11">
        <v>8.5</v>
      </c>
      <c r="H133" s="8" t="s">
        <v>9496</v>
      </c>
      <c r="I133" s="8"/>
      <c r="J133" s="11">
        <v>1999.0</v>
      </c>
      <c r="K133" s="11"/>
      <c r="L133" s="11">
        <v>17.25</v>
      </c>
      <c r="M133" s="8" t="s">
        <v>9497</v>
      </c>
      <c r="N133" s="13"/>
      <c r="O133" s="13"/>
      <c r="P133" s="13" t="s">
        <v>9994</v>
      </c>
      <c r="Q133" s="13" t="s">
        <v>9995</v>
      </c>
      <c r="R133" s="13" t="s">
        <v>9996</v>
      </c>
      <c r="S133" s="13" t="s">
        <v>9997</v>
      </c>
      <c r="T133" s="8" t="s">
        <v>9993</v>
      </c>
      <c r="U133" s="11">
        <v>44.0</v>
      </c>
    </row>
    <row r="134">
      <c r="A134" s="8" t="s">
        <v>12</v>
      </c>
      <c r="B134" s="11">
        <v>1.40103671403E12</v>
      </c>
      <c r="C134" s="8" t="str">
        <f t="shared" si="1"/>
        <v>CGC1401036714030</v>
      </c>
      <c r="D134" s="8" t="s">
        <v>9987</v>
      </c>
      <c r="E134" s="8" t="s">
        <v>9988</v>
      </c>
      <c r="F134" s="8" t="s">
        <v>4134</v>
      </c>
      <c r="G134" s="11">
        <v>8.5</v>
      </c>
      <c r="H134" s="8" t="s">
        <v>9496</v>
      </c>
      <c r="I134" s="8"/>
      <c r="J134" s="11">
        <v>1999.0</v>
      </c>
      <c r="K134" s="11"/>
      <c r="L134" s="11">
        <v>17.25</v>
      </c>
      <c r="M134" s="8" t="s">
        <v>9497</v>
      </c>
      <c r="N134" s="13"/>
      <c r="O134" s="13"/>
      <c r="P134" s="13" t="s">
        <v>9998</v>
      </c>
      <c r="Q134" s="13" t="s">
        <v>9999</v>
      </c>
      <c r="R134" s="13" t="s">
        <v>10000</v>
      </c>
      <c r="S134" s="13" t="s">
        <v>10001</v>
      </c>
      <c r="T134" s="8" t="s">
        <v>9993</v>
      </c>
      <c r="U134" s="11">
        <v>44.0</v>
      </c>
    </row>
    <row r="135">
      <c r="A135" s="8" t="s">
        <v>12</v>
      </c>
      <c r="B135" s="11">
        <v>1.401036714035E12</v>
      </c>
      <c r="C135" s="8" t="str">
        <f t="shared" si="1"/>
        <v>CGC1401036714035</v>
      </c>
      <c r="D135" s="8" t="s">
        <v>10002</v>
      </c>
      <c r="E135" s="8" t="s">
        <v>10003</v>
      </c>
      <c r="F135" s="8" t="s">
        <v>4134</v>
      </c>
      <c r="G135" s="11">
        <v>8.5</v>
      </c>
      <c r="H135" s="8" t="s">
        <v>10004</v>
      </c>
      <c r="I135" s="8"/>
      <c r="J135" s="11">
        <v>1999.0</v>
      </c>
      <c r="K135" s="11"/>
      <c r="L135" s="11">
        <v>17.25</v>
      </c>
      <c r="M135" s="8" t="s">
        <v>9497</v>
      </c>
      <c r="N135" s="13"/>
      <c r="O135" s="13"/>
      <c r="P135" s="13" t="s">
        <v>10005</v>
      </c>
      <c r="Q135" s="13" t="s">
        <v>10006</v>
      </c>
      <c r="R135" s="13" t="s">
        <v>10007</v>
      </c>
      <c r="S135" s="13" t="s">
        <v>10008</v>
      </c>
      <c r="T135" s="8" t="s">
        <v>10009</v>
      </c>
      <c r="U135" s="11">
        <v>45.0</v>
      </c>
    </row>
    <row r="136">
      <c r="A136" s="8" t="s">
        <v>12</v>
      </c>
      <c r="B136" s="11">
        <v>1.401036714048E12</v>
      </c>
      <c r="C136" s="8" t="str">
        <f t="shared" si="1"/>
        <v>CGC1401036714048</v>
      </c>
      <c r="D136" s="8" t="s">
        <v>10010</v>
      </c>
      <c r="E136" s="8" t="s">
        <v>10011</v>
      </c>
      <c r="F136" s="8" t="s">
        <v>4134</v>
      </c>
      <c r="G136" s="11">
        <v>7.5</v>
      </c>
      <c r="H136" s="8" t="s">
        <v>9496</v>
      </c>
      <c r="I136" s="8"/>
      <c r="J136" s="11">
        <v>1999.0</v>
      </c>
      <c r="K136" s="11"/>
      <c r="L136" s="11">
        <v>17.25</v>
      </c>
      <c r="M136" s="8" t="s">
        <v>9497</v>
      </c>
      <c r="N136" s="13"/>
      <c r="O136" s="13"/>
      <c r="P136" s="13" t="s">
        <v>10012</v>
      </c>
      <c r="Q136" s="13" t="s">
        <v>10013</v>
      </c>
      <c r="R136" s="13" t="s">
        <v>10014</v>
      </c>
      <c r="S136" s="13" t="s">
        <v>10015</v>
      </c>
      <c r="T136" s="8" t="s">
        <v>10016</v>
      </c>
      <c r="U136" s="11">
        <v>46.0</v>
      </c>
    </row>
    <row r="137">
      <c r="A137" s="8" t="s">
        <v>12</v>
      </c>
      <c r="B137" s="11">
        <v>1.401036714109E12</v>
      </c>
      <c r="C137" s="8" t="str">
        <f t="shared" si="1"/>
        <v>CGC1401036714109</v>
      </c>
      <c r="D137" s="8" t="s">
        <v>10017</v>
      </c>
      <c r="E137" s="8" t="s">
        <v>10018</v>
      </c>
      <c r="F137" s="8" t="s">
        <v>4134</v>
      </c>
      <c r="G137" s="11">
        <v>7.5</v>
      </c>
      <c r="H137" s="8" t="s">
        <v>10004</v>
      </c>
      <c r="I137" s="8"/>
      <c r="J137" s="11">
        <v>1999.0</v>
      </c>
      <c r="K137" s="11"/>
      <c r="L137" s="11">
        <v>17.25</v>
      </c>
      <c r="M137" s="8" t="s">
        <v>9497</v>
      </c>
      <c r="N137" s="13"/>
      <c r="O137" s="13"/>
      <c r="P137" s="13" t="s">
        <v>10019</v>
      </c>
      <c r="Q137" s="13" t="s">
        <v>10020</v>
      </c>
      <c r="R137" s="13" t="s">
        <v>10021</v>
      </c>
      <c r="S137" s="13" t="s">
        <v>10022</v>
      </c>
      <c r="T137" s="8" t="s">
        <v>10023</v>
      </c>
      <c r="U137" s="11">
        <v>52.0</v>
      </c>
    </row>
    <row r="138">
      <c r="A138" s="8" t="s">
        <v>12</v>
      </c>
      <c r="B138" s="11">
        <v>1.401036714111E12</v>
      </c>
      <c r="C138" s="8" t="str">
        <f t="shared" si="1"/>
        <v>CGC1401036714111</v>
      </c>
      <c r="D138" s="8" t="s">
        <v>10017</v>
      </c>
      <c r="E138" s="8" t="s">
        <v>10018</v>
      </c>
      <c r="F138" s="8" t="s">
        <v>4134</v>
      </c>
      <c r="G138" s="11">
        <v>8.5</v>
      </c>
      <c r="H138" s="8" t="s">
        <v>10004</v>
      </c>
      <c r="I138" s="8"/>
      <c r="J138" s="11">
        <v>1999.0</v>
      </c>
      <c r="K138" s="11"/>
      <c r="L138" s="11">
        <v>17.25</v>
      </c>
      <c r="M138" s="8" t="s">
        <v>9497</v>
      </c>
      <c r="N138" s="13"/>
      <c r="O138" s="13"/>
      <c r="P138" s="13" t="s">
        <v>10024</v>
      </c>
      <c r="Q138" s="13" t="s">
        <v>10025</v>
      </c>
      <c r="R138" s="13" t="s">
        <v>10026</v>
      </c>
      <c r="S138" s="13" t="s">
        <v>10027</v>
      </c>
      <c r="T138" s="8" t="s">
        <v>10023</v>
      </c>
      <c r="U138" s="11">
        <v>52.0</v>
      </c>
    </row>
    <row r="139">
      <c r="A139" s="8" t="s">
        <v>12</v>
      </c>
      <c r="B139" s="11">
        <v>1.401036714113E12</v>
      </c>
      <c r="C139" s="8" t="str">
        <f t="shared" si="1"/>
        <v>CGC1401036714113</v>
      </c>
      <c r="D139" s="8" t="s">
        <v>10017</v>
      </c>
      <c r="E139" s="8" t="s">
        <v>10018</v>
      </c>
      <c r="F139" s="8" t="s">
        <v>4134</v>
      </c>
      <c r="G139" s="11">
        <v>8.5</v>
      </c>
      <c r="H139" s="8" t="s">
        <v>9496</v>
      </c>
      <c r="I139" s="8"/>
      <c r="J139" s="11">
        <v>1999.0</v>
      </c>
      <c r="K139" s="11"/>
      <c r="L139" s="11">
        <v>17.25</v>
      </c>
      <c r="M139" s="8" t="s">
        <v>9497</v>
      </c>
      <c r="N139" s="13"/>
      <c r="O139" s="13"/>
      <c r="P139" s="13" t="s">
        <v>10028</v>
      </c>
      <c r="Q139" s="13" t="s">
        <v>10029</v>
      </c>
      <c r="R139" s="13" t="s">
        <v>10030</v>
      </c>
      <c r="S139" s="13" t="s">
        <v>10031</v>
      </c>
      <c r="T139" s="8" t="s">
        <v>10032</v>
      </c>
      <c r="U139" s="11">
        <v>52.0</v>
      </c>
    </row>
    <row r="140">
      <c r="A140" s="8" t="s">
        <v>12</v>
      </c>
      <c r="B140" s="11">
        <v>1.401036714131E12</v>
      </c>
      <c r="C140" s="8" t="str">
        <f t="shared" si="1"/>
        <v>CGC1401036714131</v>
      </c>
      <c r="D140" s="8" t="s">
        <v>10033</v>
      </c>
      <c r="E140" s="8" t="s">
        <v>10034</v>
      </c>
      <c r="F140" s="8" t="s">
        <v>4134</v>
      </c>
      <c r="G140" s="11">
        <v>8.5</v>
      </c>
      <c r="H140" s="8" t="s">
        <v>10004</v>
      </c>
      <c r="I140" s="8"/>
      <c r="J140" s="11">
        <v>1999.0</v>
      </c>
      <c r="K140" s="11"/>
      <c r="L140" s="11">
        <v>17.25</v>
      </c>
      <c r="M140" s="8" t="s">
        <v>9497</v>
      </c>
      <c r="N140" s="13"/>
      <c r="O140" s="13"/>
      <c r="P140" s="13" t="s">
        <v>10035</v>
      </c>
      <c r="Q140" s="13" t="s">
        <v>10036</v>
      </c>
      <c r="R140" s="13" t="s">
        <v>10037</v>
      </c>
      <c r="S140" s="13" t="s">
        <v>10038</v>
      </c>
      <c r="T140" s="8" t="s">
        <v>10039</v>
      </c>
      <c r="U140" s="11">
        <v>54.0</v>
      </c>
    </row>
    <row r="141">
      <c r="A141" s="8" t="s">
        <v>12</v>
      </c>
      <c r="B141" s="11">
        <v>1.401036714136E12</v>
      </c>
      <c r="C141" s="8" t="str">
        <f t="shared" si="1"/>
        <v>CGC1401036714136</v>
      </c>
      <c r="D141" s="8" t="s">
        <v>10033</v>
      </c>
      <c r="E141" s="8" t="s">
        <v>10034</v>
      </c>
      <c r="F141" s="8" t="s">
        <v>4134</v>
      </c>
      <c r="G141" s="11">
        <v>8.5</v>
      </c>
      <c r="H141" s="8" t="s">
        <v>9496</v>
      </c>
      <c r="I141" s="8"/>
      <c r="J141" s="11">
        <v>1999.0</v>
      </c>
      <c r="K141" s="11"/>
      <c r="L141" s="11">
        <v>17.25</v>
      </c>
      <c r="M141" s="8" t="s">
        <v>9497</v>
      </c>
      <c r="N141" s="13"/>
      <c r="O141" s="13"/>
      <c r="P141" s="13" t="s">
        <v>10040</v>
      </c>
      <c r="Q141" s="13" t="s">
        <v>10041</v>
      </c>
      <c r="R141" s="13" t="s">
        <v>10042</v>
      </c>
      <c r="S141" s="13" t="s">
        <v>10043</v>
      </c>
      <c r="T141" s="8" t="s">
        <v>10044</v>
      </c>
      <c r="U141" s="11">
        <v>54.0</v>
      </c>
    </row>
    <row r="142">
      <c r="A142" s="8" t="s">
        <v>12</v>
      </c>
      <c r="B142" s="11">
        <v>1.401036714141E12</v>
      </c>
      <c r="C142" s="8" t="str">
        <f t="shared" si="1"/>
        <v>CGC1401036714141</v>
      </c>
      <c r="D142" s="8" t="s">
        <v>10033</v>
      </c>
      <c r="E142" s="8" t="s">
        <v>10034</v>
      </c>
      <c r="F142" s="8" t="s">
        <v>4134</v>
      </c>
      <c r="G142" s="11">
        <v>8.5</v>
      </c>
      <c r="H142" s="8" t="s">
        <v>9496</v>
      </c>
      <c r="I142" s="8"/>
      <c r="J142" s="11">
        <v>1999.0</v>
      </c>
      <c r="K142" s="11"/>
      <c r="L142" s="11">
        <v>17.25</v>
      </c>
      <c r="M142" s="8" t="s">
        <v>9497</v>
      </c>
      <c r="N142" s="13"/>
      <c r="O142" s="13"/>
      <c r="P142" s="13" t="s">
        <v>10045</v>
      </c>
      <c r="Q142" s="13" t="s">
        <v>10046</v>
      </c>
      <c r="R142" s="13" t="s">
        <v>10047</v>
      </c>
      <c r="S142" s="13" t="s">
        <v>10048</v>
      </c>
      <c r="T142" s="8" t="s">
        <v>10044</v>
      </c>
      <c r="U142" s="11">
        <v>54.0</v>
      </c>
    </row>
    <row r="143">
      <c r="A143" s="8" t="s">
        <v>12</v>
      </c>
      <c r="B143" s="11">
        <v>1.401036714146E12</v>
      </c>
      <c r="C143" s="8" t="str">
        <f t="shared" si="1"/>
        <v>CGC1401036714146</v>
      </c>
      <c r="D143" s="8" t="s">
        <v>10049</v>
      </c>
      <c r="E143" s="8" t="s">
        <v>10050</v>
      </c>
      <c r="F143" s="8" t="s">
        <v>4134</v>
      </c>
      <c r="G143" s="11">
        <v>7.5</v>
      </c>
      <c r="H143" s="8" t="s">
        <v>9496</v>
      </c>
      <c r="I143" s="8"/>
      <c r="J143" s="11">
        <v>1999.0</v>
      </c>
      <c r="K143" s="11"/>
      <c r="L143" s="11">
        <v>17.25</v>
      </c>
      <c r="M143" s="8" t="s">
        <v>9497</v>
      </c>
      <c r="N143" s="13"/>
      <c r="O143" s="13"/>
      <c r="P143" s="13" t="s">
        <v>10051</v>
      </c>
      <c r="Q143" s="13" t="s">
        <v>10052</v>
      </c>
      <c r="R143" s="13" t="s">
        <v>10053</v>
      </c>
      <c r="S143" s="13" t="s">
        <v>10054</v>
      </c>
      <c r="T143" s="8" t="s">
        <v>10055</v>
      </c>
      <c r="U143" s="11">
        <v>55.0</v>
      </c>
    </row>
    <row r="144">
      <c r="A144" s="8" t="s">
        <v>12</v>
      </c>
      <c r="B144" s="11">
        <v>1.401036714147E12</v>
      </c>
      <c r="C144" s="8" t="str">
        <f t="shared" si="1"/>
        <v>CGC1401036714147</v>
      </c>
      <c r="D144" s="8" t="s">
        <v>10049</v>
      </c>
      <c r="E144" s="8" t="s">
        <v>10050</v>
      </c>
      <c r="F144" s="8" t="s">
        <v>4134</v>
      </c>
      <c r="G144" s="11">
        <v>8.5</v>
      </c>
      <c r="H144" s="8" t="s">
        <v>9496</v>
      </c>
      <c r="I144" s="8"/>
      <c r="J144" s="11">
        <v>1999.0</v>
      </c>
      <c r="K144" s="11"/>
      <c r="L144" s="11">
        <v>17.25</v>
      </c>
      <c r="M144" s="8" t="s">
        <v>9497</v>
      </c>
      <c r="N144" s="13"/>
      <c r="O144" s="13"/>
      <c r="P144" s="13" t="s">
        <v>10056</v>
      </c>
      <c r="Q144" s="13" t="s">
        <v>10057</v>
      </c>
      <c r="R144" s="13" t="s">
        <v>10058</v>
      </c>
      <c r="S144" s="13" t="s">
        <v>10059</v>
      </c>
      <c r="T144" s="8" t="s">
        <v>10055</v>
      </c>
      <c r="U144" s="11">
        <v>55.0</v>
      </c>
    </row>
    <row r="145">
      <c r="A145" s="8" t="s">
        <v>12</v>
      </c>
      <c r="B145" s="11">
        <v>1.401045944267E12</v>
      </c>
      <c r="C145" s="8" t="str">
        <f t="shared" si="1"/>
        <v>CGC1401045944267</v>
      </c>
      <c r="D145" s="8" t="s">
        <v>10060</v>
      </c>
      <c r="E145" s="8" t="s">
        <v>10061</v>
      </c>
      <c r="F145" s="8" t="s">
        <v>3976</v>
      </c>
      <c r="G145" s="11">
        <v>9.0</v>
      </c>
      <c r="H145" s="8" t="s">
        <v>7539</v>
      </c>
      <c r="I145" s="8"/>
      <c r="J145" s="11">
        <v>1999.0</v>
      </c>
      <c r="K145" s="11"/>
      <c r="L145" s="11">
        <v>17.25</v>
      </c>
      <c r="M145" s="8" t="s">
        <v>9240</v>
      </c>
      <c r="N145" s="13"/>
      <c r="O145" s="13"/>
      <c r="P145" s="13" t="s">
        <v>10062</v>
      </c>
      <c r="Q145" s="13" t="s">
        <v>10063</v>
      </c>
      <c r="R145" s="13" t="s">
        <v>10064</v>
      </c>
      <c r="S145" s="13" t="s">
        <v>10065</v>
      </c>
      <c r="T145" s="8" t="s">
        <v>10066</v>
      </c>
      <c r="U145" s="8" t="s">
        <v>7539</v>
      </c>
    </row>
    <row r="146">
      <c r="A146" s="8" t="s">
        <v>12</v>
      </c>
      <c r="B146" s="11">
        <v>1.401045944268E12</v>
      </c>
      <c r="C146" s="8" t="str">
        <f t="shared" si="1"/>
        <v>CGC1401045944268</v>
      </c>
      <c r="D146" s="8" t="s">
        <v>10060</v>
      </c>
      <c r="E146" s="8" t="s">
        <v>10061</v>
      </c>
      <c r="F146" s="8" t="s">
        <v>3976</v>
      </c>
      <c r="G146" s="11">
        <v>9.0</v>
      </c>
      <c r="H146" s="8" t="s">
        <v>7539</v>
      </c>
      <c r="I146" s="8"/>
      <c r="J146" s="11">
        <v>1999.0</v>
      </c>
      <c r="K146" s="11"/>
      <c r="L146" s="11">
        <v>17.25</v>
      </c>
      <c r="M146" s="8" t="s">
        <v>9240</v>
      </c>
      <c r="N146" s="13"/>
      <c r="O146" s="13"/>
      <c r="P146" s="13" t="s">
        <v>10067</v>
      </c>
      <c r="Q146" s="13" t="s">
        <v>10068</v>
      </c>
      <c r="R146" s="13" t="s">
        <v>10069</v>
      </c>
      <c r="S146" s="13" t="s">
        <v>10070</v>
      </c>
      <c r="T146" s="8" t="s">
        <v>10066</v>
      </c>
      <c r="U146" s="8" t="s">
        <v>7539</v>
      </c>
    </row>
    <row r="147">
      <c r="A147" s="8" t="s">
        <v>12</v>
      </c>
      <c r="B147" s="11">
        <v>1.401045944294E12</v>
      </c>
      <c r="C147" s="8" t="str">
        <f t="shared" si="1"/>
        <v>CGC1401045944294</v>
      </c>
      <c r="D147" s="8" t="s">
        <v>10060</v>
      </c>
      <c r="E147" s="8" t="s">
        <v>10061</v>
      </c>
      <c r="F147" s="8" t="s">
        <v>3976</v>
      </c>
      <c r="G147" s="11">
        <v>9.0</v>
      </c>
      <c r="H147" s="8" t="s">
        <v>7539</v>
      </c>
      <c r="I147" s="8"/>
      <c r="J147" s="11">
        <v>1999.0</v>
      </c>
      <c r="K147" s="11"/>
      <c r="L147" s="11">
        <v>17.25</v>
      </c>
      <c r="M147" s="8" t="s">
        <v>9240</v>
      </c>
      <c r="N147" s="13"/>
      <c r="O147" s="13"/>
      <c r="P147" s="13" t="s">
        <v>10071</v>
      </c>
      <c r="Q147" s="13" t="s">
        <v>10072</v>
      </c>
      <c r="R147" s="13" t="s">
        <v>10073</v>
      </c>
      <c r="S147" s="13" t="s">
        <v>10074</v>
      </c>
      <c r="T147" s="8" t="s">
        <v>10066</v>
      </c>
      <c r="U147" s="8" t="s">
        <v>7539</v>
      </c>
    </row>
    <row r="148">
      <c r="A148" s="8" t="s">
        <v>12</v>
      </c>
      <c r="B148" s="11">
        <v>1.401045944297E12</v>
      </c>
      <c r="C148" s="8" t="str">
        <f t="shared" si="1"/>
        <v>CGC1401045944297</v>
      </c>
      <c r="D148" s="8" t="s">
        <v>10060</v>
      </c>
      <c r="E148" s="8" t="s">
        <v>10061</v>
      </c>
      <c r="F148" s="8" t="s">
        <v>3976</v>
      </c>
      <c r="G148" s="11">
        <v>9.0</v>
      </c>
      <c r="H148" s="8" t="s">
        <v>7539</v>
      </c>
      <c r="I148" s="8"/>
      <c r="J148" s="11">
        <v>1999.0</v>
      </c>
      <c r="K148" s="11"/>
      <c r="L148" s="11">
        <v>17.25</v>
      </c>
      <c r="M148" s="8" t="s">
        <v>9240</v>
      </c>
      <c r="N148" s="13"/>
      <c r="O148" s="13"/>
      <c r="P148" s="13" t="s">
        <v>10075</v>
      </c>
      <c r="Q148" s="13" t="s">
        <v>10076</v>
      </c>
      <c r="R148" s="13" t="s">
        <v>10077</v>
      </c>
      <c r="S148" s="13" t="s">
        <v>10078</v>
      </c>
      <c r="T148" s="8" t="s">
        <v>10066</v>
      </c>
      <c r="U148" s="8" t="s">
        <v>7539</v>
      </c>
    </row>
    <row r="149">
      <c r="A149" s="8" t="s">
        <v>12</v>
      </c>
      <c r="B149" s="11">
        <v>9.9737376E7</v>
      </c>
      <c r="C149" s="8" t="str">
        <f t="shared" si="1"/>
        <v>CGC99737376</v>
      </c>
      <c r="D149" s="8" t="s">
        <v>10079</v>
      </c>
      <c r="E149" s="8" t="s">
        <v>10080</v>
      </c>
      <c r="F149" s="8" t="s">
        <v>7539</v>
      </c>
      <c r="G149" s="8" t="s">
        <v>7539</v>
      </c>
      <c r="H149" s="8" t="s">
        <v>7539</v>
      </c>
      <c r="I149" s="8"/>
      <c r="J149" s="8" t="s">
        <v>7539</v>
      </c>
      <c r="K149" s="8"/>
      <c r="L149" s="11">
        <v>18.4</v>
      </c>
      <c r="M149" s="8" t="s">
        <v>7539</v>
      </c>
      <c r="N149" s="8"/>
      <c r="O149" s="8"/>
      <c r="P149" s="8" t="s">
        <v>7539</v>
      </c>
      <c r="Q149" s="8" t="s">
        <v>7539</v>
      </c>
      <c r="R149" s="8" t="s">
        <v>7539</v>
      </c>
      <c r="S149" s="8" t="s">
        <v>7539</v>
      </c>
      <c r="T149" s="8" t="s">
        <v>10081</v>
      </c>
      <c r="U149" s="8" t="s">
        <v>7539</v>
      </c>
    </row>
    <row r="150">
      <c r="A150" s="8" t="s">
        <v>12</v>
      </c>
      <c r="B150" s="11">
        <v>9.9737377E7</v>
      </c>
      <c r="C150" s="8" t="str">
        <f t="shared" si="1"/>
        <v>CGC99737377</v>
      </c>
      <c r="D150" s="8" t="s">
        <v>10082</v>
      </c>
      <c r="E150" s="8" t="s">
        <v>10080</v>
      </c>
      <c r="F150" s="8" t="s">
        <v>7539</v>
      </c>
      <c r="G150" s="8" t="s">
        <v>7539</v>
      </c>
      <c r="H150" s="8" t="s">
        <v>7539</v>
      </c>
      <c r="I150" s="8"/>
      <c r="J150" s="8" t="s">
        <v>7539</v>
      </c>
      <c r="K150" s="8"/>
      <c r="L150" s="11">
        <v>18.4</v>
      </c>
      <c r="M150" s="8" t="s">
        <v>7539</v>
      </c>
      <c r="N150" s="8"/>
      <c r="O150" s="8"/>
      <c r="P150" s="8" t="s">
        <v>7539</v>
      </c>
      <c r="Q150" s="8" t="s">
        <v>7539</v>
      </c>
      <c r="R150" s="8" t="s">
        <v>7539</v>
      </c>
      <c r="S150" s="8" t="s">
        <v>7539</v>
      </c>
      <c r="T150" s="8" t="s">
        <v>10083</v>
      </c>
      <c r="U150" s="8" t="s">
        <v>7539</v>
      </c>
    </row>
    <row r="151">
      <c r="A151" s="8" t="s">
        <v>12</v>
      </c>
      <c r="B151" s="11">
        <v>9.9737378E7</v>
      </c>
      <c r="C151" s="8" t="str">
        <f t="shared" si="1"/>
        <v>CGC99737378</v>
      </c>
      <c r="D151" s="8" t="s">
        <v>10084</v>
      </c>
      <c r="E151" s="8" t="s">
        <v>10080</v>
      </c>
      <c r="F151" s="8" t="s">
        <v>7539</v>
      </c>
      <c r="G151" s="8" t="s">
        <v>7539</v>
      </c>
      <c r="H151" s="8" t="s">
        <v>7539</v>
      </c>
      <c r="I151" s="8"/>
      <c r="J151" s="8" t="s">
        <v>7539</v>
      </c>
      <c r="K151" s="8"/>
      <c r="L151" s="11">
        <v>18.4</v>
      </c>
      <c r="M151" s="8" t="s">
        <v>7539</v>
      </c>
      <c r="N151" s="8"/>
      <c r="O151" s="8"/>
      <c r="P151" s="8" t="s">
        <v>7539</v>
      </c>
      <c r="Q151" s="8" t="s">
        <v>7539</v>
      </c>
      <c r="R151" s="8" t="s">
        <v>7539</v>
      </c>
      <c r="S151" s="8" t="s">
        <v>7539</v>
      </c>
      <c r="T151" s="8" t="s">
        <v>10085</v>
      </c>
      <c r="U151" s="8" t="s">
        <v>7539</v>
      </c>
    </row>
    <row r="152">
      <c r="A152" s="8" t="s">
        <v>12</v>
      </c>
      <c r="B152" s="11">
        <v>3.864510355E9</v>
      </c>
      <c r="C152" s="8" t="str">
        <f t="shared" si="1"/>
        <v>CGC3864510355</v>
      </c>
      <c r="D152" s="8" t="s">
        <v>10086</v>
      </c>
      <c r="E152" s="8" t="s">
        <v>10087</v>
      </c>
      <c r="F152" s="8" t="s">
        <v>4413</v>
      </c>
      <c r="G152" s="11">
        <v>8.0</v>
      </c>
      <c r="H152" s="8" t="s">
        <v>7657</v>
      </c>
      <c r="I152" s="8"/>
      <c r="J152" s="11">
        <v>2020.0</v>
      </c>
      <c r="K152" s="11"/>
      <c r="L152" s="11">
        <v>18.4</v>
      </c>
      <c r="M152" s="8" t="s">
        <v>9240</v>
      </c>
      <c r="N152" s="13"/>
      <c r="O152" s="13"/>
      <c r="P152" s="13" t="s">
        <v>10088</v>
      </c>
      <c r="Q152" s="13" t="s">
        <v>10089</v>
      </c>
      <c r="R152" s="13" t="s">
        <v>10090</v>
      </c>
      <c r="S152" s="13" t="s">
        <v>10091</v>
      </c>
      <c r="T152" s="8" t="s">
        <v>10092</v>
      </c>
      <c r="U152" s="8" t="s">
        <v>10093</v>
      </c>
    </row>
    <row r="153">
      <c r="A153" s="8" t="s">
        <v>12</v>
      </c>
      <c r="B153" s="11">
        <v>3.912900195E9</v>
      </c>
      <c r="C153" s="8" t="str">
        <f t="shared" si="1"/>
        <v>CGC3912900195</v>
      </c>
      <c r="D153" s="8" t="s">
        <v>10094</v>
      </c>
      <c r="E153" s="8" t="s">
        <v>10095</v>
      </c>
      <c r="F153" s="8" t="s">
        <v>4006</v>
      </c>
      <c r="G153" s="11">
        <v>9.0</v>
      </c>
      <c r="H153" s="8" t="s">
        <v>7539</v>
      </c>
      <c r="I153" s="8"/>
      <c r="J153" s="11">
        <v>2001.0</v>
      </c>
      <c r="K153" s="11"/>
      <c r="L153" s="11">
        <v>18.4</v>
      </c>
      <c r="M153" s="8" t="s">
        <v>9240</v>
      </c>
      <c r="N153" s="13"/>
      <c r="O153" s="13"/>
      <c r="P153" s="13" t="s">
        <v>10096</v>
      </c>
      <c r="Q153" s="13" t="s">
        <v>10097</v>
      </c>
      <c r="R153" s="13" t="s">
        <v>10098</v>
      </c>
      <c r="S153" s="13" t="s">
        <v>10099</v>
      </c>
      <c r="T153" s="8" t="s">
        <v>10100</v>
      </c>
      <c r="U153" s="8" t="s">
        <v>7539</v>
      </c>
    </row>
    <row r="154">
      <c r="A154" s="8" t="s">
        <v>12</v>
      </c>
      <c r="B154" s="11">
        <v>3.912900225E9</v>
      </c>
      <c r="C154" s="8" t="str">
        <f t="shared" si="1"/>
        <v>CGC3912900225</v>
      </c>
      <c r="D154" s="8" t="s">
        <v>10101</v>
      </c>
      <c r="E154" s="8" t="s">
        <v>10102</v>
      </c>
      <c r="F154" s="8" t="s">
        <v>4006</v>
      </c>
      <c r="G154" s="8" t="s">
        <v>688</v>
      </c>
      <c r="H154" s="8" t="s">
        <v>7539</v>
      </c>
      <c r="I154" s="8"/>
      <c r="J154" s="11">
        <v>2001.0</v>
      </c>
      <c r="K154" s="11"/>
      <c r="L154" s="11">
        <v>18.4</v>
      </c>
      <c r="M154" s="8" t="s">
        <v>9240</v>
      </c>
      <c r="N154" s="13"/>
      <c r="O154" s="13"/>
      <c r="P154" s="13" t="s">
        <v>10103</v>
      </c>
      <c r="Q154" s="13" t="s">
        <v>10104</v>
      </c>
      <c r="R154" s="13" t="s">
        <v>10105</v>
      </c>
      <c r="S154" s="13" t="s">
        <v>10106</v>
      </c>
      <c r="T154" s="8" t="s">
        <v>10107</v>
      </c>
      <c r="U154" s="8" t="s">
        <v>7539</v>
      </c>
    </row>
    <row r="155">
      <c r="A155" s="8" t="s">
        <v>12</v>
      </c>
      <c r="B155" s="11">
        <v>4.079907073E9</v>
      </c>
      <c r="C155" s="8" t="str">
        <f t="shared" si="1"/>
        <v>CGC4079907073</v>
      </c>
      <c r="D155" s="8" t="s">
        <v>10108</v>
      </c>
      <c r="E155" s="8" t="s">
        <v>10109</v>
      </c>
      <c r="F155" s="8" t="s">
        <v>3976</v>
      </c>
      <c r="G155" s="8" t="s">
        <v>688</v>
      </c>
      <c r="H155" s="8" t="s">
        <v>7539</v>
      </c>
      <c r="I155" s="8"/>
      <c r="J155" s="11">
        <v>1998.0</v>
      </c>
      <c r="K155" s="11"/>
      <c r="L155" s="11">
        <v>18.4</v>
      </c>
      <c r="M155" s="8" t="s">
        <v>9240</v>
      </c>
      <c r="N155" s="13"/>
      <c r="O155" s="13"/>
      <c r="P155" s="13" t="s">
        <v>10110</v>
      </c>
      <c r="Q155" s="13" t="s">
        <v>10111</v>
      </c>
      <c r="R155" s="13" t="s">
        <v>10112</v>
      </c>
      <c r="S155" s="13" t="s">
        <v>10113</v>
      </c>
      <c r="T155" s="8" t="s">
        <v>10114</v>
      </c>
      <c r="U155" s="8" t="s">
        <v>7539</v>
      </c>
    </row>
    <row r="156">
      <c r="A156" s="8" t="s">
        <v>12</v>
      </c>
      <c r="B156" s="11">
        <v>4.156279178E9</v>
      </c>
      <c r="C156" s="8" t="str">
        <f t="shared" si="1"/>
        <v>CGC4156279178</v>
      </c>
      <c r="D156" s="8" t="s">
        <v>10115</v>
      </c>
      <c r="E156" s="8" t="s">
        <v>10116</v>
      </c>
      <c r="F156" s="8" t="s">
        <v>4446</v>
      </c>
      <c r="G156" s="11">
        <v>9.0</v>
      </c>
      <c r="H156" s="8" t="s">
        <v>7657</v>
      </c>
      <c r="I156" s="8"/>
      <c r="J156" s="11">
        <v>2001.0</v>
      </c>
      <c r="K156" s="11"/>
      <c r="L156" s="11">
        <v>18.4</v>
      </c>
      <c r="M156" s="8" t="s">
        <v>9240</v>
      </c>
      <c r="N156" s="13"/>
      <c r="O156" s="13"/>
      <c r="P156" s="13" t="s">
        <v>10117</v>
      </c>
      <c r="Q156" s="13" t="s">
        <v>10118</v>
      </c>
      <c r="R156" s="13" t="s">
        <v>10119</v>
      </c>
      <c r="S156" s="13" t="s">
        <v>10120</v>
      </c>
      <c r="T156" s="8" t="s">
        <v>10121</v>
      </c>
      <c r="U156" s="8" t="s">
        <v>7539</v>
      </c>
    </row>
    <row r="157">
      <c r="A157" s="8" t="s">
        <v>12</v>
      </c>
      <c r="B157" s="11">
        <v>4.156279179E9</v>
      </c>
      <c r="C157" s="8" t="str">
        <f t="shared" si="1"/>
        <v>CGC4156279179</v>
      </c>
      <c r="D157" s="8" t="s">
        <v>10115</v>
      </c>
      <c r="E157" s="8" t="s">
        <v>10116</v>
      </c>
      <c r="F157" s="8" t="s">
        <v>4446</v>
      </c>
      <c r="G157" s="11">
        <v>9.0</v>
      </c>
      <c r="H157" s="8" t="s">
        <v>7657</v>
      </c>
      <c r="I157" s="8"/>
      <c r="J157" s="11">
        <v>2001.0</v>
      </c>
      <c r="K157" s="11"/>
      <c r="L157" s="11">
        <v>18.4</v>
      </c>
      <c r="M157" s="8" t="s">
        <v>9240</v>
      </c>
      <c r="N157" s="13"/>
      <c r="O157" s="13"/>
      <c r="P157" s="13" t="s">
        <v>10122</v>
      </c>
      <c r="Q157" s="13" t="s">
        <v>10123</v>
      </c>
      <c r="R157" s="13" t="s">
        <v>10124</v>
      </c>
      <c r="S157" s="13" t="s">
        <v>10125</v>
      </c>
      <c r="T157" s="8" t="s">
        <v>10121</v>
      </c>
      <c r="U157" s="8" t="s">
        <v>7539</v>
      </c>
    </row>
    <row r="158">
      <c r="A158" s="8" t="s">
        <v>12</v>
      </c>
      <c r="B158" s="11">
        <v>4.184940152E9</v>
      </c>
      <c r="C158" s="8" t="str">
        <f t="shared" si="1"/>
        <v>CGC4184940152</v>
      </c>
      <c r="D158" s="8" t="s">
        <v>10126</v>
      </c>
      <c r="E158" s="8" t="s">
        <v>10127</v>
      </c>
      <c r="F158" s="8" t="s">
        <v>4106</v>
      </c>
      <c r="G158" s="8" t="s">
        <v>688</v>
      </c>
      <c r="H158" s="8" t="s">
        <v>7657</v>
      </c>
      <c r="I158" s="8"/>
      <c r="J158" s="11">
        <v>2022.0</v>
      </c>
      <c r="K158" s="11"/>
      <c r="L158" s="11">
        <v>18.4</v>
      </c>
      <c r="M158" s="8" t="s">
        <v>9240</v>
      </c>
      <c r="N158" s="13"/>
      <c r="O158" s="13"/>
      <c r="P158" s="13" t="s">
        <v>10128</v>
      </c>
      <c r="Q158" s="13" t="s">
        <v>10129</v>
      </c>
      <c r="R158" s="13" t="s">
        <v>10130</v>
      </c>
      <c r="S158" s="13" t="s">
        <v>10131</v>
      </c>
      <c r="T158" s="8" t="s">
        <v>10132</v>
      </c>
      <c r="U158" s="8" t="s">
        <v>10133</v>
      </c>
    </row>
    <row r="159">
      <c r="A159" s="8" t="s">
        <v>12</v>
      </c>
      <c r="B159" s="11">
        <v>4.184940153E9</v>
      </c>
      <c r="C159" s="8" t="str">
        <f t="shared" si="1"/>
        <v>CGC4184940153</v>
      </c>
      <c r="D159" s="8" t="s">
        <v>10126</v>
      </c>
      <c r="E159" s="8" t="s">
        <v>10127</v>
      </c>
      <c r="F159" s="8" t="s">
        <v>4106</v>
      </c>
      <c r="G159" s="8" t="s">
        <v>688</v>
      </c>
      <c r="H159" s="8" t="s">
        <v>7657</v>
      </c>
      <c r="I159" s="8"/>
      <c r="J159" s="11">
        <v>2022.0</v>
      </c>
      <c r="K159" s="11"/>
      <c r="L159" s="11">
        <v>18.4</v>
      </c>
      <c r="M159" s="8" t="s">
        <v>9240</v>
      </c>
      <c r="N159" s="13"/>
      <c r="O159" s="13"/>
      <c r="P159" s="13" t="s">
        <v>10134</v>
      </c>
      <c r="Q159" s="13" t="s">
        <v>10135</v>
      </c>
      <c r="R159" s="13" t="s">
        <v>10136</v>
      </c>
      <c r="S159" s="13" t="s">
        <v>10137</v>
      </c>
      <c r="T159" s="8" t="s">
        <v>10132</v>
      </c>
      <c r="U159" s="8" t="s">
        <v>10133</v>
      </c>
    </row>
    <row r="160">
      <c r="A160" s="8" t="s">
        <v>12</v>
      </c>
      <c r="B160" s="11">
        <v>4.184940154E9</v>
      </c>
      <c r="C160" s="8" t="str">
        <f t="shared" si="1"/>
        <v>CGC4184940154</v>
      </c>
      <c r="D160" s="8" t="s">
        <v>10126</v>
      </c>
      <c r="E160" s="8" t="s">
        <v>10127</v>
      </c>
      <c r="F160" s="8" t="s">
        <v>4106</v>
      </c>
      <c r="G160" s="8" t="s">
        <v>688</v>
      </c>
      <c r="H160" s="8" t="s">
        <v>7657</v>
      </c>
      <c r="I160" s="8"/>
      <c r="J160" s="11">
        <v>2022.0</v>
      </c>
      <c r="K160" s="11"/>
      <c r="L160" s="11">
        <v>18.4</v>
      </c>
      <c r="M160" s="8" t="s">
        <v>9240</v>
      </c>
      <c r="N160" s="13"/>
      <c r="O160" s="13"/>
      <c r="P160" s="13" t="s">
        <v>10138</v>
      </c>
      <c r="Q160" s="13" t="s">
        <v>10139</v>
      </c>
      <c r="R160" s="13" t="s">
        <v>10140</v>
      </c>
      <c r="S160" s="13" t="s">
        <v>10141</v>
      </c>
      <c r="T160" s="8" t="s">
        <v>10132</v>
      </c>
      <c r="U160" s="8" t="s">
        <v>10133</v>
      </c>
    </row>
    <row r="161">
      <c r="A161" s="8" t="s">
        <v>12</v>
      </c>
      <c r="B161" s="11">
        <v>4.199078042E9</v>
      </c>
      <c r="C161" s="8" t="str">
        <f t="shared" si="1"/>
        <v>CGC4199078042</v>
      </c>
      <c r="D161" s="8" t="s">
        <v>10142</v>
      </c>
      <c r="E161" s="8" t="s">
        <v>10143</v>
      </c>
      <c r="F161" s="8" t="s">
        <v>4281</v>
      </c>
      <c r="G161" s="11">
        <v>9.0</v>
      </c>
      <c r="H161" s="8" t="s">
        <v>7539</v>
      </c>
      <c r="I161" s="8"/>
      <c r="J161" s="11">
        <v>2008.0</v>
      </c>
      <c r="K161" s="11"/>
      <c r="L161" s="11">
        <v>18.4</v>
      </c>
      <c r="M161" s="8" t="s">
        <v>9240</v>
      </c>
      <c r="N161" s="13"/>
      <c r="O161" s="13"/>
      <c r="P161" s="13" t="s">
        <v>10144</v>
      </c>
      <c r="Q161" s="13" t="s">
        <v>10145</v>
      </c>
      <c r="R161" s="13" t="s">
        <v>10146</v>
      </c>
      <c r="S161" s="13" t="s">
        <v>10147</v>
      </c>
      <c r="T161" s="8" t="s">
        <v>10148</v>
      </c>
      <c r="U161" s="8" t="s">
        <v>10149</v>
      </c>
    </row>
    <row r="162">
      <c r="A162" s="8" t="s">
        <v>12</v>
      </c>
      <c r="B162" s="11">
        <v>6.001348151E9</v>
      </c>
      <c r="C162" s="8" t="str">
        <f t="shared" si="1"/>
        <v>CGC6001348151</v>
      </c>
      <c r="D162" s="8" t="s">
        <v>10150</v>
      </c>
      <c r="E162" s="8" t="s">
        <v>9399</v>
      </c>
      <c r="F162" s="8" t="s">
        <v>4006</v>
      </c>
      <c r="G162" s="11">
        <v>9.0</v>
      </c>
      <c r="H162" s="8" t="s">
        <v>7539</v>
      </c>
      <c r="I162" s="8"/>
      <c r="J162" s="11">
        <v>2001.0</v>
      </c>
      <c r="K162" s="11"/>
      <c r="L162" s="11">
        <v>18.4</v>
      </c>
      <c r="M162" s="8" t="s">
        <v>9240</v>
      </c>
      <c r="N162" s="13"/>
      <c r="O162" s="13"/>
      <c r="P162" s="13" t="s">
        <v>10151</v>
      </c>
      <c r="Q162" s="13" t="s">
        <v>10152</v>
      </c>
      <c r="R162" s="13" t="s">
        <v>10153</v>
      </c>
      <c r="S162" s="13" t="s">
        <v>10154</v>
      </c>
      <c r="T162" s="8" t="s">
        <v>10155</v>
      </c>
      <c r="U162" s="8" t="s">
        <v>7539</v>
      </c>
    </row>
    <row r="163">
      <c r="A163" s="8" t="s">
        <v>12</v>
      </c>
      <c r="B163" s="11">
        <v>6.001348154E9</v>
      </c>
      <c r="C163" s="8" t="str">
        <f t="shared" si="1"/>
        <v>CGC6001348154</v>
      </c>
      <c r="D163" s="8" t="s">
        <v>10150</v>
      </c>
      <c r="E163" s="8" t="s">
        <v>9399</v>
      </c>
      <c r="F163" s="8" t="s">
        <v>4006</v>
      </c>
      <c r="G163" s="11">
        <v>9.0</v>
      </c>
      <c r="H163" s="8" t="s">
        <v>7539</v>
      </c>
      <c r="I163" s="8"/>
      <c r="J163" s="11">
        <v>2001.0</v>
      </c>
      <c r="K163" s="11"/>
      <c r="L163" s="11">
        <v>18.4</v>
      </c>
      <c r="M163" s="8" t="s">
        <v>9240</v>
      </c>
      <c r="N163" s="13"/>
      <c r="O163" s="13"/>
      <c r="P163" s="13" t="s">
        <v>10156</v>
      </c>
      <c r="Q163" s="13" t="s">
        <v>10157</v>
      </c>
      <c r="R163" s="13" t="s">
        <v>10158</v>
      </c>
      <c r="S163" s="13" t="s">
        <v>10159</v>
      </c>
      <c r="T163" s="8" t="s">
        <v>10155</v>
      </c>
      <c r="U163" s="8" t="s">
        <v>7539</v>
      </c>
    </row>
    <row r="164">
      <c r="A164" s="8" t="s">
        <v>12</v>
      </c>
      <c r="B164" s="11">
        <v>6.001348156E9</v>
      </c>
      <c r="C164" s="8" t="str">
        <f t="shared" si="1"/>
        <v>CGC6001348156</v>
      </c>
      <c r="D164" s="8" t="s">
        <v>10150</v>
      </c>
      <c r="E164" s="8" t="s">
        <v>9399</v>
      </c>
      <c r="F164" s="8" t="s">
        <v>4006</v>
      </c>
      <c r="G164" s="8" t="s">
        <v>3738</v>
      </c>
      <c r="H164" s="8" t="s">
        <v>7539</v>
      </c>
      <c r="I164" s="8"/>
      <c r="J164" s="11">
        <v>2001.0</v>
      </c>
      <c r="K164" s="11"/>
      <c r="L164" s="11">
        <v>18.4</v>
      </c>
      <c r="M164" s="8" t="s">
        <v>9240</v>
      </c>
      <c r="N164" s="13"/>
      <c r="O164" s="13"/>
      <c r="P164" s="13" t="s">
        <v>10160</v>
      </c>
      <c r="Q164" s="13" t="s">
        <v>10161</v>
      </c>
      <c r="R164" s="13" t="s">
        <v>10162</v>
      </c>
      <c r="S164" s="13" t="s">
        <v>10163</v>
      </c>
      <c r="T164" s="8" t="s">
        <v>10155</v>
      </c>
      <c r="U164" s="8" t="s">
        <v>7539</v>
      </c>
    </row>
    <row r="165">
      <c r="A165" s="8" t="s">
        <v>12</v>
      </c>
      <c r="B165" s="11">
        <v>6.001348157E9</v>
      </c>
      <c r="C165" s="8" t="str">
        <f t="shared" si="1"/>
        <v>CGC6001348157</v>
      </c>
      <c r="D165" s="8" t="s">
        <v>10150</v>
      </c>
      <c r="E165" s="8" t="s">
        <v>9399</v>
      </c>
      <c r="F165" s="8" t="s">
        <v>4006</v>
      </c>
      <c r="G165" s="8" t="s">
        <v>3738</v>
      </c>
      <c r="H165" s="8" t="s">
        <v>7539</v>
      </c>
      <c r="I165" s="8"/>
      <c r="J165" s="11">
        <v>2001.0</v>
      </c>
      <c r="K165" s="11"/>
      <c r="L165" s="11">
        <v>18.4</v>
      </c>
      <c r="M165" s="8" t="s">
        <v>9240</v>
      </c>
      <c r="N165" s="13"/>
      <c r="O165" s="13"/>
      <c r="P165" s="13" t="s">
        <v>10164</v>
      </c>
      <c r="Q165" s="13" t="s">
        <v>10165</v>
      </c>
      <c r="R165" s="13" t="s">
        <v>10166</v>
      </c>
      <c r="S165" s="13" t="s">
        <v>10167</v>
      </c>
      <c r="T165" s="8" t="s">
        <v>10155</v>
      </c>
      <c r="U165" s="8" t="s">
        <v>7539</v>
      </c>
    </row>
    <row r="166">
      <c r="A166" s="8" t="s">
        <v>12</v>
      </c>
      <c r="B166" s="11">
        <v>6.001348159E9</v>
      </c>
      <c r="C166" s="8" t="str">
        <f t="shared" si="1"/>
        <v>CGC6001348159</v>
      </c>
      <c r="D166" s="8" t="s">
        <v>10150</v>
      </c>
      <c r="E166" s="8" t="s">
        <v>9399</v>
      </c>
      <c r="F166" s="8" t="s">
        <v>4006</v>
      </c>
      <c r="G166" s="8" t="s">
        <v>3738</v>
      </c>
      <c r="H166" s="8" t="s">
        <v>7539</v>
      </c>
      <c r="I166" s="8"/>
      <c r="J166" s="11">
        <v>2001.0</v>
      </c>
      <c r="K166" s="11"/>
      <c r="L166" s="11">
        <v>18.4</v>
      </c>
      <c r="M166" s="8" t="s">
        <v>9240</v>
      </c>
      <c r="N166" s="13"/>
      <c r="O166" s="13"/>
      <c r="P166" s="13" t="s">
        <v>10168</v>
      </c>
      <c r="Q166" s="13" t="s">
        <v>10169</v>
      </c>
      <c r="R166" s="13" t="s">
        <v>10170</v>
      </c>
      <c r="S166" s="13" t="s">
        <v>10171</v>
      </c>
      <c r="T166" s="8" t="s">
        <v>10155</v>
      </c>
      <c r="U166" s="8" t="s">
        <v>7539</v>
      </c>
    </row>
    <row r="167">
      <c r="A167" s="8" t="s">
        <v>12</v>
      </c>
      <c r="B167" s="11">
        <v>6.001348161E9</v>
      </c>
      <c r="C167" s="8" t="str">
        <f t="shared" si="1"/>
        <v>CGC6001348161</v>
      </c>
      <c r="D167" s="8" t="s">
        <v>10150</v>
      </c>
      <c r="E167" s="8" t="s">
        <v>9399</v>
      </c>
      <c r="F167" s="8" t="s">
        <v>4006</v>
      </c>
      <c r="G167" s="11">
        <v>9.0</v>
      </c>
      <c r="H167" s="8" t="s">
        <v>7539</v>
      </c>
      <c r="I167" s="8"/>
      <c r="J167" s="11">
        <v>2001.0</v>
      </c>
      <c r="K167" s="11"/>
      <c r="L167" s="11">
        <v>18.4</v>
      </c>
      <c r="M167" s="8" t="s">
        <v>9240</v>
      </c>
      <c r="N167" s="13"/>
      <c r="O167" s="13"/>
      <c r="P167" s="13" t="s">
        <v>10172</v>
      </c>
      <c r="Q167" s="13" t="s">
        <v>10173</v>
      </c>
      <c r="R167" s="13" t="s">
        <v>10174</v>
      </c>
      <c r="S167" s="13" t="s">
        <v>10175</v>
      </c>
      <c r="T167" s="8" t="s">
        <v>10155</v>
      </c>
      <c r="U167" s="8" t="s">
        <v>7539</v>
      </c>
    </row>
    <row r="168">
      <c r="A168" s="8" t="s">
        <v>12</v>
      </c>
      <c r="B168" s="11">
        <v>6.001348162E9</v>
      </c>
      <c r="C168" s="8" t="str">
        <f t="shared" si="1"/>
        <v>CGC6001348162</v>
      </c>
      <c r="D168" s="8" t="s">
        <v>10150</v>
      </c>
      <c r="E168" s="8" t="s">
        <v>9399</v>
      </c>
      <c r="F168" s="8" t="s">
        <v>4006</v>
      </c>
      <c r="G168" s="11">
        <v>9.0</v>
      </c>
      <c r="H168" s="8" t="s">
        <v>7539</v>
      </c>
      <c r="I168" s="8"/>
      <c r="J168" s="11">
        <v>2001.0</v>
      </c>
      <c r="K168" s="11"/>
      <c r="L168" s="11">
        <v>18.4</v>
      </c>
      <c r="M168" s="8" t="s">
        <v>9240</v>
      </c>
      <c r="N168" s="13"/>
      <c r="O168" s="13"/>
      <c r="P168" s="13" t="s">
        <v>10176</v>
      </c>
      <c r="Q168" s="13" t="s">
        <v>10177</v>
      </c>
      <c r="R168" s="13" t="s">
        <v>10178</v>
      </c>
      <c r="S168" s="13" t="s">
        <v>10179</v>
      </c>
      <c r="T168" s="8" t="s">
        <v>10155</v>
      </c>
      <c r="U168" s="8" t="s">
        <v>7539</v>
      </c>
    </row>
    <row r="169">
      <c r="A169" s="8" t="s">
        <v>12</v>
      </c>
      <c r="B169" s="11">
        <v>6.001348163E9</v>
      </c>
      <c r="C169" s="8" t="str">
        <f t="shared" si="1"/>
        <v>CGC6001348163</v>
      </c>
      <c r="D169" s="8" t="s">
        <v>10150</v>
      </c>
      <c r="E169" s="8" t="s">
        <v>9399</v>
      </c>
      <c r="F169" s="8" t="s">
        <v>4006</v>
      </c>
      <c r="G169" s="8" t="s">
        <v>3738</v>
      </c>
      <c r="H169" s="8" t="s">
        <v>7539</v>
      </c>
      <c r="I169" s="8"/>
      <c r="J169" s="11">
        <v>2001.0</v>
      </c>
      <c r="K169" s="11"/>
      <c r="L169" s="11">
        <v>18.4</v>
      </c>
      <c r="M169" s="8" t="s">
        <v>9240</v>
      </c>
      <c r="N169" s="13"/>
      <c r="O169" s="13"/>
      <c r="P169" s="13" t="s">
        <v>10180</v>
      </c>
      <c r="Q169" s="13" t="s">
        <v>10181</v>
      </c>
      <c r="R169" s="13" t="s">
        <v>10182</v>
      </c>
      <c r="S169" s="13" t="s">
        <v>10183</v>
      </c>
      <c r="T169" s="8" t="s">
        <v>10155</v>
      </c>
      <c r="U169" s="8" t="s">
        <v>7539</v>
      </c>
    </row>
    <row r="170">
      <c r="A170" s="8" t="s">
        <v>12</v>
      </c>
      <c r="B170" s="11">
        <v>6.001348164E9</v>
      </c>
      <c r="C170" s="8" t="str">
        <f t="shared" si="1"/>
        <v>CGC6001348164</v>
      </c>
      <c r="D170" s="8" t="s">
        <v>10150</v>
      </c>
      <c r="E170" s="8" t="s">
        <v>9399</v>
      </c>
      <c r="F170" s="8" t="s">
        <v>4006</v>
      </c>
      <c r="G170" s="8" t="s">
        <v>3738</v>
      </c>
      <c r="H170" s="8" t="s">
        <v>7539</v>
      </c>
      <c r="I170" s="8"/>
      <c r="J170" s="11">
        <v>2001.0</v>
      </c>
      <c r="K170" s="11"/>
      <c r="L170" s="11">
        <v>18.4</v>
      </c>
      <c r="M170" s="8" t="s">
        <v>9240</v>
      </c>
      <c r="N170" s="13"/>
      <c r="O170" s="13"/>
      <c r="P170" s="13" t="s">
        <v>10184</v>
      </c>
      <c r="Q170" s="13" t="s">
        <v>10185</v>
      </c>
      <c r="R170" s="13" t="s">
        <v>10186</v>
      </c>
      <c r="S170" s="13" t="s">
        <v>10187</v>
      </c>
      <c r="T170" s="8" t="s">
        <v>10155</v>
      </c>
      <c r="U170" s="8" t="s">
        <v>7539</v>
      </c>
    </row>
    <row r="171">
      <c r="A171" s="8" t="s">
        <v>12</v>
      </c>
      <c r="B171" s="11">
        <v>6.001348167E9</v>
      </c>
      <c r="C171" s="8" t="str">
        <f t="shared" si="1"/>
        <v>CGC6001348167</v>
      </c>
      <c r="D171" s="8" t="s">
        <v>10150</v>
      </c>
      <c r="E171" s="8" t="s">
        <v>9399</v>
      </c>
      <c r="F171" s="8" t="s">
        <v>4006</v>
      </c>
      <c r="G171" s="11">
        <v>7.5</v>
      </c>
      <c r="H171" s="8" t="s">
        <v>7539</v>
      </c>
      <c r="I171" s="8"/>
      <c r="J171" s="11">
        <v>2001.0</v>
      </c>
      <c r="K171" s="11"/>
      <c r="L171" s="11">
        <v>18.4</v>
      </c>
      <c r="M171" s="8" t="s">
        <v>9240</v>
      </c>
      <c r="N171" s="13"/>
      <c r="O171" s="13"/>
      <c r="P171" s="13" t="s">
        <v>10188</v>
      </c>
      <c r="Q171" s="13" t="s">
        <v>10189</v>
      </c>
      <c r="R171" s="13" t="s">
        <v>10190</v>
      </c>
      <c r="S171" s="13" t="s">
        <v>10191</v>
      </c>
      <c r="T171" s="8" t="s">
        <v>10155</v>
      </c>
      <c r="U171" s="8" t="s">
        <v>7539</v>
      </c>
    </row>
    <row r="172">
      <c r="A172" s="8" t="s">
        <v>12</v>
      </c>
      <c r="B172" s="11">
        <v>6.001348169E9</v>
      </c>
      <c r="C172" s="8" t="str">
        <f t="shared" si="1"/>
        <v>CGC6001348169</v>
      </c>
      <c r="D172" s="8" t="s">
        <v>10192</v>
      </c>
      <c r="E172" s="8" t="s">
        <v>10193</v>
      </c>
      <c r="F172" s="8" t="s">
        <v>4006</v>
      </c>
      <c r="G172" s="11">
        <v>8.5</v>
      </c>
      <c r="H172" s="8" t="s">
        <v>7539</v>
      </c>
      <c r="I172" s="8"/>
      <c r="J172" s="11">
        <v>2001.0</v>
      </c>
      <c r="K172" s="11"/>
      <c r="L172" s="11">
        <v>18.4</v>
      </c>
      <c r="M172" s="8" t="s">
        <v>9240</v>
      </c>
      <c r="N172" s="13"/>
      <c r="O172" s="13"/>
      <c r="P172" s="13" t="s">
        <v>10194</v>
      </c>
      <c r="Q172" s="13" t="s">
        <v>10195</v>
      </c>
      <c r="R172" s="13" t="s">
        <v>10196</v>
      </c>
      <c r="S172" s="13" t="s">
        <v>10197</v>
      </c>
      <c r="T172" s="8" t="s">
        <v>10198</v>
      </c>
      <c r="U172" s="8" t="s">
        <v>7539</v>
      </c>
    </row>
    <row r="173">
      <c r="A173" s="8" t="s">
        <v>12</v>
      </c>
      <c r="B173" s="11">
        <v>6.00134817E9</v>
      </c>
      <c r="C173" s="8" t="str">
        <f t="shared" si="1"/>
        <v>CGC6001348170</v>
      </c>
      <c r="D173" s="8" t="s">
        <v>10192</v>
      </c>
      <c r="E173" s="8" t="s">
        <v>10193</v>
      </c>
      <c r="F173" s="8" t="s">
        <v>4006</v>
      </c>
      <c r="G173" s="11">
        <v>8.5</v>
      </c>
      <c r="H173" s="8" t="s">
        <v>7539</v>
      </c>
      <c r="I173" s="8"/>
      <c r="J173" s="11">
        <v>2001.0</v>
      </c>
      <c r="K173" s="11"/>
      <c r="L173" s="11">
        <v>18.4</v>
      </c>
      <c r="M173" s="8" t="s">
        <v>9240</v>
      </c>
      <c r="N173" s="13"/>
      <c r="O173" s="13"/>
      <c r="P173" s="13" t="s">
        <v>10199</v>
      </c>
      <c r="Q173" s="13" t="s">
        <v>10200</v>
      </c>
      <c r="R173" s="13" t="s">
        <v>10201</v>
      </c>
      <c r="S173" s="13" t="s">
        <v>10202</v>
      </c>
      <c r="T173" s="8" t="s">
        <v>10198</v>
      </c>
      <c r="U173" s="8" t="s">
        <v>7539</v>
      </c>
    </row>
    <row r="174">
      <c r="A174" s="8" t="s">
        <v>12</v>
      </c>
      <c r="B174" s="11">
        <v>6.001348171E9</v>
      </c>
      <c r="C174" s="8" t="str">
        <f t="shared" si="1"/>
        <v>CGC6001348171</v>
      </c>
      <c r="D174" s="8" t="s">
        <v>10192</v>
      </c>
      <c r="E174" s="8" t="s">
        <v>10193</v>
      </c>
      <c r="F174" s="8" t="s">
        <v>4006</v>
      </c>
      <c r="G174" s="11">
        <v>9.0</v>
      </c>
      <c r="H174" s="8" t="s">
        <v>7539</v>
      </c>
      <c r="I174" s="8"/>
      <c r="J174" s="11">
        <v>2001.0</v>
      </c>
      <c r="K174" s="11"/>
      <c r="L174" s="11">
        <v>18.4</v>
      </c>
      <c r="M174" s="8" t="s">
        <v>9240</v>
      </c>
      <c r="N174" s="13"/>
      <c r="O174" s="13"/>
      <c r="P174" s="13" t="s">
        <v>10203</v>
      </c>
      <c r="Q174" s="13" t="s">
        <v>10204</v>
      </c>
      <c r="R174" s="13" t="s">
        <v>10205</v>
      </c>
      <c r="S174" s="13" t="s">
        <v>10206</v>
      </c>
      <c r="T174" s="8" t="s">
        <v>10198</v>
      </c>
      <c r="U174" s="8" t="s">
        <v>7539</v>
      </c>
    </row>
    <row r="175">
      <c r="A175" s="8" t="s">
        <v>12</v>
      </c>
      <c r="B175" s="11">
        <v>6.001348175E9</v>
      </c>
      <c r="C175" s="8" t="str">
        <f t="shared" si="1"/>
        <v>CGC6001348175</v>
      </c>
      <c r="D175" s="8" t="s">
        <v>10192</v>
      </c>
      <c r="E175" s="8" t="s">
        <v>10193</v>
      </c>
      <c r="F175" s="8" t="s">
        <v>4006</v>
      </c>
      <c r="G175" s="11">
        <v>9.0</v>
      </c>
      <c r="H175" s="8" t="s">
        <v>7539</v>
      </c>
      <c r="I175" s="8"/>
      <c r="J175" s="11">
        <v>2001.0</v>
      </c>
      <c r="K175" s="11"/>
      <c r="L175" s="11">
        <v>18.4</v>
      </c>
      <c r="M175" s="8" t="s">
        <v>9240</v>
      </c>
      <c r="N175" s="13"/>
      <c r="O175" s="13"/>
      <c r="P175" s="13" t="s">
        <v>10207</v>
      </c>
      <c r="Q175" s="13" t="s">
        <v>10208</v>
      </c>
      <c r="R175" s="13" t="s">
        <v>10209</v>
      </c>
      <c r="S175" s="13" t="s">
        <v>10210</v>
      </c>
      <c r="T175" s="8" t="s">
        <v>10198</v>
      </c>
      <c r="U175" s="8" t="s">
        <v>7539</v>
      </c>
    </row>
    <row r="176">
      <c r="A176" s="8" t="s">
        <v>12</v>
      </c>
      <c r="B176" s="11">
        <v>6.001348177E9</v>
      </c>
      <c r="C176" s="8" t="str">
        <f t="shared" si="1"/>
        <v>CGC6001348177</v>
      </c>
      <c r="D176" s="8" t="s">
        <v>10192</v>
      </c>
      <c r="E176" s="8" t="s">
        <v>10193</v>
      </c>
      <c r="F176" s="8" t="s">
        <v>4006</v>
      </c>
      <c r="G176" s="11">
        <v>9.0</v>
      </c>
      <c r="H176" s="8" t="s">
        <v>7539</v>
      </c>
      <c r="I176" s="8"/>
      <c r="J176" s="11">
        <v>2001.0</v>
      </c>
      <c r="K176" s="11"/>
      <c r="L176" s="11">
        <v>18.4</v>
      </c>
      <c r="M176" s="8" t="s">
        <v>9240</v>
      </c>
      <c r="N176" s="13"/>
      <c r="O176" s="13"/>
      <c r="P176" s="13" t="s">
        <v>10211</v>
      </c>
      <c r="Q176" s="13" t="s">
        <v>10212</v>
      </c>
      <c r="R176" s="13" t="s">
        <v>10213</v>
      </c>
      <c r="S176" s="13" t="s">
        <v>10214</v>
      </c>
      <c r="T176" s="8" t="s">
        <v>10198</v>
      </c>
      <c r="U176" s="8" t="s">
        <v>7539</v>
      </c>
    </row>
    <row r="177">
      <c r="A177" s="8" t="s">
        <v>12</v>
      </c>
      <c r="B177" s="11">
        <v>6.001348179E9</v>
      </c>
      <c r="C177" s="8" t="str">
        <f t="shared" si="1"/>
        <v>CGC6001348179</v>
      </c>
      <c r="D177" s="8" t="s">
        <v>10192</v>
      </c>
      <c r="E177" s="8" t="s">
        <v>10193</v>
      </c>
      <c r="F177" s="8" t="s">
        <v>4006</v>
      </c>
      <c r="G177" s="11">
        <v>9.0</v>
      </c>
      <c r="H177" s="8" t="s">
        <v>7539</v>
      </c>
      <c r="I177" s="8"/>
      <c r="J177" s="11">
        <v>2001.0</v>
      </c>
      <c r="K177" s="11"/>
      <c r="L177" s="11">
        <v>18.4</v>
      </c>
      <c r="M177" s="8" t="s">
        <v>9240</v>
      </c>
      <c r="N177" s="13"/>
      <c r="O177" s="13"/>
      <c r="P177" s="13" t="s">
        <v>10215</v>
      </c>
      <c r="Q177" s="13" t="s">
        <v>10216</v>
      </c>
      <c r="R177" s="13" t="s">
        <v>10217</v>
      </c>
      <c r="S177" s="13" t="s">
        <v>10218</v>
      </c>
      <c r="T177" s="8" t="s">
        <v>10198</v>
      </c>
      <c r="U177" s="8" t="s">
        <v>7539</v>
      </c>
    </row>
    <row r="178">
      <c r="A178" s="8" t="s">
        <v>12</v>
      </c>
      <c r="B178" s="11">
        <v>6.001348182E9</v>
      </c>
      <c r="C178" s="8" t="str">
        <f t="shared" si="1"/>
        <v>CGC6001348182</v>
      </c>
      <c r="D178" s="8" t="s">
        <v>10192</v>
      </c>
      <c r="E178" s="8" t="s">
        <v>10193</v>
      </c>
      <c r="F178" s="8" t="s">
        <v>4006</v>
      </c>
      <c r="G178" s="11">
        <v>9.0</v>
      </c>
      <c r="H178" s="8" t="s">
        <v>7539</v>
      </c>
      <c r="I178" s="8"/>
      <c r="J178" s="11">
        <v>2001.0</v>
      </c>
      <c r="K178" s="11"/>
      <c r="L178" s="11">
        <v>18.4</v>
      </c>
      <c r="M178" s="8" t="s">
        <v>9240</v>
      </c>
      <c r="N178" s="13"/>
      <c r="O178" s="13"/>
      <c r="P178" s="13" t="s">
        <v>10219</v>
      </c>
      <c r="Q178" s="13" t="s">
        <v>10220</v>
      </c>
      <c r="R178" s="13" t="s">
        <v>10221</v>
      </c>
      <c r="S178" s="13" t="s">
        <v>10222</v>
      </c>
      <c r="T178" s="8" t="s">
        <v>10198</v>
      </c>
      <c r="U178" s="8" t="s">
        <v>7539</v>
      </c>
    </row>
    <row r="179">
      <c r="A179" s="8" t="s">
        <v>12</v>
      </c>
      <c r="B179" s="11">
        <v>6.001348183E9</v>
      </c>
      <c r="C179" s="8" t="str">
        <f t="shared" si="1"/>
        <v>CGC6001348183</v>
      </c>
      <c r="D179" s="8" t="s">
        <v>10192</v>
      </c>
      <c r="E179" s="8" t="s">
        <v>10193</v>
      </c>
      <c r="F179" s="8" t="s">
        <v>4006</v>
      </c>
      <c r="G179" s="11">
        <v>9.0</v>
      </c>
      <c r="H179" s="8" t="s">
        <v>7539</v>
      </c>
      <c r="I179" s="8"/>
      <c r="J179" s="11">
        <v>2001.0</v>
      </c>
      <c r="K179" s="11"/>
      <c r="L179" s="11">
        <v>18.4</v>
      </c>
      <c r="M179" s="8" t="s">
        <v>9240</v>
      </c>
      <c r="N179" s="13"/>
      <c r="O179" s="13"/>
      <c r="P179" s="13" t="s">
        <v>10223</v>
      </c>
      <c r="Q179" s="13" t="s">
        <v>10224</v>
      </c>
      <c r="R179" s="13" t="s">
        <v>10225</v>
      </c>
      <c r="S179" s="13" t="s">
        <v>10226</v>
      </c>
      <c r="T179" s="8" t="s">
        <v>10198</v>
      </c>
      <c r="U179" s="8" t="s">
        <v>7539</v>
      </c>
    </row>
    <row r="180">
      <c r="A180" s="8" t="s">
        <v>12</v>
      </c>
      <c r="B180" s="11">
        <v>6.001348185E9</v>
      </c>
      <c r="C180" s="8" t="str">
        <f t="shared" si="1"/>
        <v>CGC6001348185</v>
      </c>
      <c r="D180" s="8" t="s">
        <v>10192</v>
      </c>
      <c r="E180" s="8" t="s">
        <v>10193</v>
      </c>
      <c r="F180" s="8" t="s">
        <v>4006</v>
      </c>
      <c r="G180" s="11">
        <v>9.0</v>
      </c>
      <c r="H180" s="8" t="s">
        <v>7539</v>
      </c>
      <c r="I180" s="8"/>
      <c r="J180" s="11">
        <v>2001.0</v>
      </c>
      <c r="K180" s="11"/>
      <c r="L180" s="11">
        <v>18.4</v>
      </c>
      <c r="M180" s="8" t="s">
        <v>9240</v>
      </c>
      <c r="N180" s="13"/>
      <c r="O180" s="13"/>
      <c r="P180" s="13" t="s">
        <v>10227</v>
      </c>
      <c r="Q180" s="13" t="s">
        <v>10228</v>
      </c>
      <c r="R180" s="13" t="s">
        <v>10229</v>
      </c>
      <c r="S180" s="13" t="s">
        <v>10230</v>
      </c>
      <c r="T180" s="8" t="s">
        <v>10198</v>
      </c>
      <c r="U180" s="8" t="s">
        <v>7539</v>
      </c>
    </row>
    <row r="181">
      <c r="A181" s="8" t="s">
        <v>12</v>
      </c>
      <c r="B181" s="11">
        <v>6.001348189E9</v>
      </c>
      <c r="C181" s="8" t="str">
        <f t="shared" si="1"/>
        <v>CGC6001348189</v>
      </c>
      <c r="D181" s="8" t="s">
        <v>10192</v>
      </c>
      <c r="E181" s="8" t="s">
        <v>10193</v>
      </c>
      <c r="F181" s="8" t="s">
        <v>4006</v>
      </c>
      <c r="G181" s="11">
        <v>9.0</v>
      </c>
      <c r="H181" s="8" t="s">
        <v>7539</v>
      </c>
      <c r="I181" s="8"/>
      <c r="J181" s="11">
        <v>2001.0</v>
      </c>
      <c r="K181" s="11"/>
      <c r="L181" s="11">
        <v>18.4</v>
      </c>
      <c r="M181" s="8" t="s">
        <v>9240</v>
      </c>
      <c r="N181" s="13"/>
      <c r="O181" s="13"/>
      <c r="P181" s="13" t="s">
        <v>10231</v>
      </c>
      <c r="Q181" s="13" t="s">
        <v>10232</v>
      </c>
      <c r="R181" s="13" t="s">
        <v>10233</v>
      </c>
      <c r="S181" s="13" t="s">
        <v>10234</v>
      </c>
      <c r="T181" s="8" t="s">
        <v>10198</v>
      </c>
      <c r="U181" s="8" t="s">
        <v>7539</v>
      </c>
    </row>
    <row r="182">
      <c r="A182" s="8" t="s">
        <v>12</v>
      </c>
      <c r="B182" s="11">
        <v>6.00134819E9</v>
      </c>
      <c r="C182" s="8" t="str">
        <f t="shared" si="1"/>
        <v>CGC6001348190</v>
      </c>
      <c r="D182" s="8" t="s">
        <v>10192</v>
      </c>
      <c r="E182" s="8" t="s">
        <v>10193</v>
      </c>
      <c r="F182" s="8" t="s">
        <v>4006</v>
      </c>
      <c r="G182" s="11">
        <v>9.0</v>
      </c>
      <c r="H182" s="8" t="s">
        <v>7539</v>
      </c>
      <c r="I182" s="8"/>
      <c r="J182" s="11">
        <v>2001.0</v>
      </c>
      <c r="K182" s="11"/>
      <c r="L182" s="11">
        <v>18.4</v>
      </c>
      <c r="M182" s="8" t="s">
        <v>9240</v>
      </c>
      <c r="N182" s="13"/>
      <c r="O182" s="13"/>
      <c r="P182" s="13" t="s">
        <v>10235</v>
      </c>
      <c r="Q182" s="13" t="s">
        <v>10236</v>
      </c>
      <c r="R182" s="13" t="s">
        <v>10237</v>
      </c>
      <c r="S182" s="13" t="s">
        <v>10238</v>
      </c>
      <c r="T182" s="8" t="s">
        <v>10198</v>
      </c>
      <c r="U182" s="8" t="s">
        <v>7539</v>
      </c>
    </row>
    <row r="183">
      <c r="A183" s="8" t="s">
        <v>12</v>
      </c>
      <c r="B183" s="11">
        <v>6.001348191E9</v>
      </c>
      <c r="C183" s="8" t="str">
        <f t="shared" si="1"/>
        <v>CGC6001348191</v>
      </c>
      <c r="D183" s="8" t="s">
        <v>10192</v>
      </c>
      <c r="E183" s="8" t="s">
        <v>10193</v>
      </c>
      <c r="F183" s="8" t="s">
        <v>4006</v>
      </c>
      <c r="G183" s="11">
        <v>9.0</v>
      </c>
      <c r="H183" s="8" t="s">
        <v>7539</v>
      </c>
      <c r="I183" s="8"/>
      <c r="J183" s="11">
        <v>2001.0</v>
      </c>
      <c r="K183" s="11"/>
      <c r="L183" s="11">
        <v>18.4</v>
      </c>
      <c r="M183" s="8" t="s">
        <v>9240</v>
      </c>
      <c r="N183" s="13"/>
      <c r="O183" s="13"/>
      <c r="P183" s="13" t="s">
        <v>10239</v>
      </c>
      <c r="Q183" s="13" t="s">
        <v>10240</v>
      </c>
      <c r="R183" s="13" t="s">
        <v>10241</v>
      </c>
      <c r="S183" s="13" t="s">
        <v>10242</v>
      </c>
      <c r="T183" s="8" t="s">
        <v>10198</v>
      </c>
      <c r="U183" s="8" t="s">
        <v>7539</v>
      </c>
    </row>
    <row r="184">
      <c r="A184" s="8" t="s">
        <v>12</v>
      </c>
      <c r="B184" s="11">
        <v>6.001348192E9</v>
      </c>
      <c r="C184" s="8" t="str">
        <f t="shared" si="1"/>
        <v>CGC6001348192</v>
      </c>
      <c r="D184" s="8" t="s">
        <v>10192</v>
      </c>
      <c r="E184" s="8" t="s">
        <v>10193</v>
      </c>
      <c r="F184" s="8" t="s">
        <v>4006</v>
      </c>
      <c r="G184" s="11">
        <v>8.0</v>
      </c>
      <c r="H184" s="8" t="s">
        <v>7539</v>
      </c>
      <c r="I184" s="8"/>
      <c r="J184" s="11">
        <v>2001.0</v>
      </c>
      <c r="K184" s="11"/>
      <c r="L184" s="11">
        <v>18.4</v>
      </c>
      <c r="M184" s="8" t="s">
        <v>9240</v>
      </c>
      <c r="N184" s="13"/>
      <c r="O184" s="13"/>
      <c r="P184" s="13" t="s">
        <v>10243</v>
      </c>
      <c r="Q184" s="13" t="s">
        <v>10244</v>
      </c>
      <c r="R184" s="13" t="s">
        <v>10245</v>
      </c>
      <c r="S184" s="13" t="s">
        <v>10246</v>
      </c>
      <c r="T184" s="8" t="s">
        <v>10198</v>
      </c>
      <c r="U184" s="8" t="s">
        <v>7539</v>
      </c>
    </row>
    <row r="185">
      <c r="A185" s="8" t="s">
        <v>12</v>
      </c>
      <c r="B185" s="11">
        <v>6.001348193E9</v>
      </c>
      <c r="C185" s="8" t="str">
        <f t="shared" si="1"/>
        <v>CGC6001348193</v>
      </c>
      <c r="D185" s="8" t="s">
        <v>10247</v>
      </c>
      <c r="E185" s="8" t="s">
        <v>10248</v>
      </c>
      <c r="F185" s="8" t="s">
        <v>4006</v>
      </c>
      <c r="G185" s="11">
        <v>9.0</v>
      </c>
      <c r="H185" s="8" t="s">
        <v>7539</v>
      </c>
      <c r="I185" s="8"/>
      <c r="J185" s="11">
        <v>2001.0</v>
      </c>
      <c r="K185" s="11"/>
      <c r="L185" s="11">
        <v>18.4</v>
      </c>
      <c r="M185" s="8" t="s">
        <v>9240</v>
      </c>
      <c r="N185" s="13"/>
      <c r="O185" s="13"/>
      <c r="P185" s="13" t="s">
        <v>10249</v>
      </c>
      <c r="Q185" s="13" t="s">
        <v>10250</v>
      </c>
      <c r="R185" s="13" t="s">
        <v>10251</v>
      </c>
      <c r="S185" s="13" t="s">
        <v>10252</v>
      </c>
      <c r="T185" s="8" t="s">
        <v>10253</v>
      </c>
      <c r="U185" s="8" t="s">
        <v>7539</v>
      </c>
    </row>
    <row r="186">
      <c r="A186" s="8" t="s">
        <v>12</v>
      </c>
      <c r="B186" s="11">
        <v>6.001348194E9</v>
      </c>
      <c r="C186" s="8" t="str">
        <f t="shared" si="1"/>
        <v>CGC6001348194</v>
      </c>
      <c r="D186" s="8" t="s">
        <v>10247</v>
      </c>
      <c r="E186" s="8" t="s">
        <v>10248</v>
      </c>
      <c r="F186" s="8" t="s">
        <v>4006</v>
      </c>
      <c r="G186" s="11">
        <v>8.0</v>
      </c>
      <c r="H186" s="8" t="s">
        <v>7539</v>
      </c>
      <c r="I186" s="8"/>
      <c r="J186" s="11">
        <v>2001.0</v>
      </c>
      <c r="K186" s="11"/>
      <c r="L186" s="11">
        <v>18.4</v>
      </c>
      <c r="M186" s="8" t="s">
        <v>9240</v>
      </c>
      <c r="N186" s="13"/>
      <c r="O186" s="13"/>
      <c r="P186" s="13" t="s">
        <v>10254</v>
      </c>
      <c r="Q186" s="13" t="s">
        <v>10255</v>
      </c>
      <c r="R186" s="13" t="s">
        <v>10256</v>
      </c>
      <c r="S186" s="13" t="s">
        <v>10257</v>
      </c>
      <c r="T186" s="8" t="s">
        <v>10253</v>
      </c>
      <c r="U186" s="8" t="s">
        <v>7539</v>
      </c>
    </row>
    <row r="187">
      <c r="A187" s="8" t="s">
        <v>12</v>
      </c>
      <c r="B187" s="11">
        <v>6.001348196E9</v>
      </c>
      <c r="C187" s="8" t="str">
        <f t="shared" si="1"/>
        <v>CGC6001348196</v>
      </c>
      <c r="D187" s="8" t="s">
        <v>10247</v>
      </c>
      <c r="E187" s="8" t="s">
        <v>10248</v>
      </c>
      <c r="F187" s="8" t="s">
        <v>4006</v>
      </c>
      <c r="G187" s="11">
        <v>8.0</v>
      </c>
      <c r="H187" s="8" t="s">
        <v>7539</v>
      </c>
      <c r="I187" s="8"/>
      <c r="J187" s="11">
        <v>2001.0</v>
      </c>
      <c r="K187" s="11"/>
      <c r="L187" s="11">
        <v>18.4</v>
      </c>
      <c r="M187" s="8" t="s">
        <v>9240</v>
      </c>
      <c r="N187" s="13"/>
      <c r="O187" s="13"/>
      <c r="P187" s="13" t="s">
        <v>10258</v>
      </c>
      <c r="Q187" s="13" t="s">
        <v>10259</v>
      </c>
      <c r="R187" s="13" t="s">
        <v>10260</v>
      </c>
      <c r="S187" s="13" t="s">
        <v>10261</v>
      </c>
      <c r="T187" s="8" t="s">
        <v>10253</v>
      </c>
      <c r="U187" s="8" t="s">
        <v>7539</v>
      </c>
    </row>
    <row r="188">
      <c r="A188" s="8" t="s">
        <v>12</v>
      </c>
      <c r="B188" s="11">
        <v>6.001348197E9</v>
      </c>
      <c r="C188" s="8" t="str">
        <f t="shared" si="1"/>
        <v>CGC6001348197</v>
      </c>
      <c r="D188" s="8" t="s">
        <v>10247</v>
      </c>
      <c r="E188" s="8" t="s">
        <v>10248</v>
      </c>
      <c r="F188" s="8" t="s">
        <v>4006</v>
      </c>
      <c r="G188" s="11">
        <v>9.0</v>
      </c>
      <c r="H188" s="8" t="s">
        <v>7539</v>
      </c>
      <c r="I188" s="8"/>
      <c r="J188" s="11">
        <v>2001.0</v>
      </c>
      <c r="K188" s="11"/>
      <c r="L188" s="11">
        <v>18.4</v>
      </c>
      <c r="M188" s="8" t="s">
        <v>9240</v>
      </c>
      <c r="N188" s="13"/>
      <c r="O188" s="13"/>
      <c r="P188" s="13" t="s">
        <v>10262</v>
      </c>
      <c r="Q188" s="13" t="s">
        <v>10263</v>
      </c>
      <c r="R188" s="13" t="s">
        <v>10264</v>
      </c>
      <c r="S188" s="13" t="s">
        <v>10265</v>
      </c>
      <c r="T188" s="8" t="s">
        <v>10253</v>
      </c>
      <c r="U188" s="8" t="s">
        <v>7539</v>
      </c>
    </row>
    <row r="189">
      <c r="A189" s="8" t="s">
        <v>12</v>
      </c>
      <c r="B189" s="11">
        <v>6.001348199E9</v>
      </c>
      <c r="C189" s="8" t="str">
        <f t="shared" si="1"/>
        <v>CGC6001348199</v>
      </c>
      <c r="D189" s="8" t="s">
        <v>10247</v>
      </c>
      <c r="E189" s="8" t="s">
        <v>10248</v>
      </c>
      <c r="F189" s="8" t="s">
        <v>4006</v>
      </c>
      <c r="G189" s="8" t="s">
        <v>3738</v>
      </c>
      <c r="H189" s="8" t="s">
        <v>7539</v>
      </c>
      <c r="I189" s="8"/>
      <c r="J189" s="11">
        <v>2001.0</v>
      </c>
      <c r="K189" s="11"/>
      <c r="L189" s="11">
        <v>18.4</v>
      </c>
      <c r="M189" s="8" t="s">
        <v>9240</v>
      </c>
      <c r="N189" s="13"/>
      <c r="O189" s="13"/>
      <c r="P189" s="13" t="s">
        <v>10266</v>
      </c>
      <c r="Q189" s="13" t="s">
        <v>10267</v>
      </c>
      <c r="R189" s="13" t="s">
        <v>10268</v>
      </c>
      <c r="S189" s="13" t="s">
        <v>10269</v>
      </c>
      <c r="T189" s="8" t="s">
        <v>10253</v>
      </c>
      <c r="U189" s="8" t="s">
        <v>7539</v>
      </c>
    </row>
    <row r="190">
      <c r="A190" s="8" t="s">
        <v>12</v>
      </c>
      <c r="B190" s="11">
        <v>6.0013482E9</v>
      </c>
      <c r="C190" s="8" t="str">
        <f t="shared" si="1"/>
        <v>CGC6001348200</v>
      </c>
      <c r="D190" s="8" t="s">
        <v>10247</v>
      </c>
      <c r="E190" s="8" t="s">
        <v>10248</v>
      </c>
      <c r="F190" s="8" t="s">
        <v>4006</v>
      </c>
      <c r="G190" s="11">
        <v>9.0</v>
      </c>
      <c r="H190" s="8" t="s">
        <v>7539</v>
      </c>
      <c r="I190" s="8"/>
      <c r="J190" s="11">
        <v>2001.0</v>
      </c>
      <c r="K190" s="11"/>
      <c r="L190" s="11">
        <v>18.4</v>
      </c>
      <c r="M190" s="8" t="s">
        <v>9240</v>
      </c>
      <c r="N190" s="13"/>
      <c r="O190" s="13"/>
      <c r="P190" s="13" t="s">
        <v>10270</v>
      </c>
      <c r="Q190" s="13" t="s">
        <v>10271</v>
      </c>
      <c r="R190" s="13" t="s">
        <v>10272</v>
      </c>
      <c r="S190" s="13" t="s">
        <v>10273</v>
      </c>
      <c r="T190" s="8" t="s">
        <v>10253</v>
      </c>
      <c r="U190" s="8" t="s">
        <v>7539</v>
      </c>
    </row>
    <row r="191">
      <c r="A191" s="8" t="s">
        <v>12</v>
      </c>
      <c r="B191" s="11">
        <v>6.001828164E9</v>
      </c>
      <c r="C191" s="8" t="str">
        <f t="shared" si="1"/>
        <v>CGC6001828164</v>
      </c>
      <c r="D191" s="8" t="s">
        <v>10274</v>
      </c>
      <c r="E191" s="8" t="s">
        <v>10275</v>
      </c>
      <c r="F191" s="8" t="s">
        <v>4134</v>
      </c>
      <c r="G191" s="11">
        <v>8.0</v>
      </c>
      <c r="H191" s="8" t="s">
        <v>9496</v>
      </c>
      <c r="I191" s="8"/>
      <c r="J191" s="11">
        <v>1999.0</v>
      </c>
      <c r="K191" s="11"/>
      <c r="L191" s="11">
        <v>18.4</v>
      </c>
      <c r="M191" s="8" t="s">
        <v>9497</v>
      </c>
      <c r="N191" s="13"/>
      <c r="O191" s="13"/>
      <c r="P191" s="13" t="s">
        <v>10276</v>
      </c>
      <c r="Q191" s="13" t="s">
        <v>10277</v>
      </c>
      <c r="R191" s="13" t="s">
        <v>10278</v>
      </c>
      <c r="S191" s="13" t="s">
        <v>10279</v>
      </c>
      <c r="T191" s="8" t="s">
        <v>10280</v>
      </c>
      <c r="U191" s="11">
        <v>17.0</v>
      </c>
    </row>
    <row r="192">
      <c r="A192" s="8" t="s">
        <v>12</v>
      </c>
      <c r="B192" s="11">
        <v>6.001828183E9</v>
      </c>
      <c r="C192" s="8" t="str">
        <f t="shared" si="1"/>
        <v>CGC6001828183</v>
      </c>
      <c r="D192" s="8" t="s">
        <v>10281</v>
      </c>
      <c r="E192" s="8" t="s">
        <v>10282</v>
      </c>
      <c r="F192" s="8" t="s">
        <v>4134</v>
      </c>
      <c r="G192" s="11">
        <v>8.0</v>
      </c>
      <c r="H192" s="8" t="s">
        <v>9496</v>
      </c>
      <c r="I192" s="8"/>
      <c r="J192" s="11">
        <v>1999.0</v>
      </c>
      <c r="K192" s="11"/>
      <c r="L192" s="11">
        <v>18.4</v>
      </c>
      <c r="M192" s="8" t="s">
        <v>9497</v>
      </c>
      <c r="N192" s="13"/>
      <c r="O192" s="13"/>
      <c r="P192" s="13" t="s">
        <v>10283</v>
      </c>
      <c r="Q192" s="13" t="s">
        <v>10284</v>
      </c>
      <c r="R192" s="13" t="s">
        <v>10285</v>
      </c>
      <c r="S192" s="13" t="s">
        <v>10286</v>
      </c>
      <c r="T192" s="8" t="s">
        <v>10287</v>
      </c>
      <c r="U192" s="11">
        <v>9.0</v>
      </c>
    </row>
    <row r="193">
      <c r="A193" s="8" t="s">
        <v>12</v>
      </c>
      <c r="B193" s="11">
        <v>6.001828188E9</v>
      </c>
      <c r="C193" s="8" t="str">
        <f t="shared" si="1"/>
        <v>CGC6001828188</v>
      </c>
      <c r="D193" s="8" t="s">
        <v>10288</v>
      </c>
      <c r="E193" s="8" t="s">
        <v>10289</v>
      </c>
      <c r="F193" s="8" t="s">
        <v>4134</v>
      </c>
      <c r="G193" s="11">
        <v>8.5</v>
      </c>
      <c r="H193" s="8" t="s">
        <v>9496</v>
      </c>
      <c r="I193" s="8"/>
      <c r="J193" s="11">
        <v>1999.0</v>
      </c>
      <c r="K193" s="11"/>
      <c r="L193" s="11">
        <v>18.4</v>
      </c>
      <c r="M193" s="8" t="s">
        <v>9497</v>
      </c>
      <c r="N193" s="13"/>
      <c r="O193" s="13"/>
      <c r="P193" s="13" t="s">
        <v>10290</v>
      </c>
      <c r="Q193" s="13" t="s">
        <v>10291</v>
      </c>
      <c r="R193" s="13" t="s">
        <v>10292</v>
      </c>
      <c r="S193" s="13" t="s">
        <v>10293</v>
      </c>
      <c r="T193" s="8" t="s">
        <v>10294</v>
      </c>
      <c r="U193" s="11">
        <v>16.0</v>
      </c>
    </row>
    <row r="194">
      <c r="A194" s="8" t="s">
        <v>12</v>
      </c>
      <c r="B194" s="11">
        <v>6.001828189E9</v>
      </c>
      <c r="C194" s="8" t="str">
        <f t="shared" si="1"/>
        <v>CGC6001828189</v>
      </c>
      <c r="D194" s="8" t="s">
        <v>10274</v>
      </c>
      <c r="E194" s="8" t="s">
        <v>10275</v>
      </c>
      <c r="F194" s="8" t="s">
        <v>4134</v>
      </c>
      <c r="G194" s="11">
        <v>7.5</v>
      </c>
      <c r="H194" s="8" t="s">
        <v>9496</v>
      </c>
      <c r="I194" s="8"/>
      <c r="J194" s="11">
        <v>1999.0</v>
      </c>
      <c r="K194" s="11"/>
      <c r="L194" s="11">
        <v>18.4</v>
      </c>
      <c r="M194" s="8" t="s">
        <v>9497</v>
      </c>
      <c r="N194" s="13"/>
      <c r="O194" s="13"/>
      <c r="P194" s="13" t="s">
        <v>10295</v>
      </c>
      <c r="Q194" s="13" t="s">
        <v>10296</v>
      </c>
      <c r="R194" s="13" t="s">
        <v>10297</v>
      </c>
      <c r="S194" s="13" t="s">
        <v>10298</v>
      </c>
      <c r="T194" s="8" t="s">
        <v>10280</v>
      </c>
      <c r="U194" s="11">
        <v>17.0</v>
      </c>
    </row>
    <row r="195">
      <c r="A195" s="8" t="s">
        <v>12</v>
      </c>
      <c r="B195" s="11">
        <v>6.00182819E9</v>
      </c>
      <c r="C195" s="8" t="str">
        <f t="shared" si="1"/>
        <v>CGC6001828190</v>
      </c>
      <c r="D195" s="8" t="s">
        <v>10299</v>
      </c>
      <c r="E195" s="8" t="s">
        <v>10300</v>
      </c>
      <c r="F195" s="8" t="s">
        <v>4134</v>
      </c>
      <c r="G195" s="11">
        <v>8.0</v>
      </c>
      <c r="H195" s="8" t="s">
        <v>9496</v>
      </c>
      <c r="I195" s="8"/>
      <c r="J195" s="11">
        <v>1999.0</v>
      </c>
      <c r="K195" s="11"/>
      <c r="L195" s="11">
        <v>18.4</v>
      </c>
      <c r="M195" s="8" t="s">
        <v>9497</v>
      </c>
      <c r="N195" s="13"/>
      <c r="O195" s="13"/>
      <c r="P195" s="13" t="s">
        <v>10301</v>
      </c>
      <c r="Q195" s="13" t="s">
        <v>10302</v>
      </c>
      <c r="R195" s="13" t="s">
        <v>10303</v>
      </c>
      <c r="S195" s="13" t="s">
        <v>10304</v>
      </c>
      <c r="T195" s="8" t="s">
        <v>10305</v>
      </c>
      <c r="U195" s="11">
        <v>19.0</v>
      </c>
    </row>
    <row r="196">
      <c r="A196" s="8" t="s">
        <v>12</v>
      </c>
      <c r="B196" s="11">
        <v>6.001828194E9</v>
      </c>
      <c r="C196" s="8" t="str">
        <f t="shared" si="1"/>
        <v>CGC6001828194</v>
      </c>
      <c r="D196" s="8" t="s">
        <v>10306</v>
      </c>
      <c r="E196" s="8" t="s">
        <v>10307</v>
      </c>
      <c r="F196" s="8" t="s">
        <v>4134</v>
      </c>
      <c r="G196" s="11">
        <v>9.0</v>
      </c>
      <c r="H196" s="8" t="s">
        <v>9496</v>
      </c>
      <c r="I196" s="8"/>
      <c r="J196" s="11">
        <v>1999.0</v>
      </c>
      <c r="K196" s="11"/>
      <c r="L196" s="11">
        <v>18.4</v>
      </c>
      <c r="M196" s="8" t="s">
        <v>9497</v>
      </c>
      <c r="N196" s="13"/>
      <c r="O196" s="13"/>
      <c r="P196" s="13" t="s">
        <v>10308</v>
      </c>
      <c r="Q196" s="13" t="s">
        <v>10309</v>
      </c>
      <c r="R196" s="13" t="s">
        <v>10310</v>
      </c>
      <c r="S196" s="13" t="s">
        <v>10311</v>
      </c>
      <c r="T196" s="8" t="s">
        <v>10312</v>
      </c>
      <c r="U196" s="11">
        <v>23.0</v>
      </c>
    </row>
    <row r="197">
      <c r="A197" s="8" t="s">
        <v>12</v>
      </c>
      <c r="B197" s="11">
        <v>6.001829222E9</v>
      </c>
      <c r="C197" s="8" t="str">
        <f t="shared" si="1"/>
        <v>CGC6001829222</v>
      </c>
      <c r="D197" s="8" t="s">
        <v>10313</v>
      </c>
      <c r="E197" s="8" t="s">
        <v>10314</v>
      </c>
      <c r="F197" s="8" t="s">
        <v>4446</v>
      </c>
      <c r="G197" s="11">
        <v>8.0</v>
      </c>
      <c r="H197" s="8" t="s">
        <v>9683</v>
      </c>
      <c r="I197" s="8"/>
      <c r="J197" s="11">
        <v>2002.0</v>
      </c>
      <c r="K197" s="11"/>
      <c r="L197" s="11">
        <v>18.4</v>
      </c>
      <c r="M197" s="8" t="s">
        <v>9240</v>
      </c>
      <c r="N197" s="13"/>
      <c r="O197" s="13"/>
      <c r="P197" s="13" t="s">
        <v>10315</v>
      </c>
      <c r="Q197" s="13" t="s">
        <v>10316</v>
      </c>
      <c r="R197" s="13" t="s">
        <v>10317</v>
      </c>
      <c r="S197" s="13" t="s">
        <v>10318</v>
      </c>
      <c r="T197" s="8" t="s">
        <v>10319</v>
      </c>
      <c r="U197" s="8" t="s">
        <v>10320</v>
      </c>
    </row>
    <row r="198">
      <c r="A198" s="8" t="s">
        <v>12</v>
      </c>
      <c r="B198" s="11">
        <v>6.001832055E9</v>
      </c>
      <c r="C198" s="8" t="str">
        <f t="shared" si="1"/>
        <v>CGC6001832055</v>
      </c>
      <c r="D198" s="8" t="s">
        <v>10321</v>
      </c>
      <c r="E198" s="8" t="s">
        <v>10322</v>
      </c>
      <c r="F198" s="8" t="s">
        <v>4061</v>
      </c>
      <c r="G198" s="11">
        <v>8.5</v>
      </c>
      <c r="H198" s="8" t="s">
        <v>7539</v>
      </c>
      <c r="I198" s="8"/>
      <c r="J198" s="11">
        <v>2011.0</v>
      </c>
      <c r="K198" s="11"/>
      <c r="L198" s="11">
        <v>18.4</v>
      </c>
      <c r="M198" s="8" t="s">
        <v>9240</v>
      </c>
      <c r="N198" s="13"/>
      <c r="O198" s="13"/>
      <c r="P198" s="13" t="s">
        <v>10323</v>
      </c>
      <c r="Q198" s="13" t="s">
        <v>10324</v>
      </c>
      <c r="R198" s="13" t="s">
        <v>10325</v>
      </c>
      <c r="S198" s="13" t="s">
        <v>10326</v>
      </c>
      <c r="T198" s="8" t="s">
        <v>10327</v>
      </c>
      <c r="U198" s="8" t="s">
        <v>9760</v>
      </c>
    </row>
    <row r="199">
      <c r="A199" s="8" t="s">
        <v>12</v>
      </c>
      <c r="B199" s="11">
        <v>6.001832062E9</v>
      </c>
      <c r="C199" s="8" t="str">
        <f t="shared" si="1"/>
        <v>CGC6001832062</v>
      </c>
      <c r="D199" s="8" t="s">
        <v>10328</v>
      </c>
      <c r="E199" s="8" t="s">
        <v>10329</v>
      </c>
      <c r="F199" s="8" t="s">
        <v>4214</v>
      </c>
      <c r="G199" s="8" t="s">
        <v>3738</v>
      </c>
      <c r="H199" s="8" t="s">
        <v>7657</v>
      </c>
      <c r="I199" s="8"/>
      <c r="J199" s="11">
        <v>2006.0</v>
      </c>
      <c r="K199" s="11"/>
      <c r="L199" s="11">
        <v>18.4</v>
      </c>
      <c r="M199" s="8" t="s">
        <v>9240</v>
      </c>
      <c r="N199" s="13"/>
      <c r="O199" s="13"/>
      <c r="P199" s="13" t="s">
        <v>10330</v>
      </c>
      <c r="Q199" s="13" t="s">
        <v>10331</v>
      </c>
      <c r="R199" s="13" t="s">
        <v>10332</v>
      </c>
      <c r="S199" s="13" t="s">
        <v>10333</v>
      </c>
      <c r="T199" s="8" t="s">
        <v>10334</v>
      </c>
      <c r="U199" s="8" t="s">
        <v>7539</v>
      </c>
    </row>
    <row r="200">
      <c r="A200" s="8" t="s">
        <v>12</v>
      </c>
      <c r="B200" s="11">
        <v>6.001832063E9</v>
      </c>
      <c r="C200" s="8" t="str">
        <f t="shared" si="1"/>
        <v>CGC6001832063</v>
      </c>
      <c r="D200" s="8" t="s">
        <v>10335</v>
      </c>
      <c r="E200" s="8" t="s">
        <v>10336</v>
      </c>
      <c r="F200" s="8" t="s">
        <v>4214</v>
      </c>
      <c r="G200" s="8" t="s">
        <v>3738</v>
      </c>
      <c r="H200" s="8" t="s">
        <v>7657</v>
      </c>
      <c r="I200" s="8"/>
      <c r="J200" s="11">
        <v>2006.0</v>
      </c>
      <c r="K200" s="11"/>
      <c r="L200" s="11">
        <v>18.4</v>
      </c>
      <c r="M200" s="8" t="s">
        <v>9240</v>
      </c>
      <c r="N200" s="13"/>
      <c r="O200" s="13"/>
      <c r="P200" s="13" t="s">
        <v>10337</v>
      </c>
      <c r="Q200" s="13" t="s">
        <v>10338</v>
      </c>
      <c r="R200" s="13" t="s">
        <v>10339</v>
      </c>
      <c r="S200" s="13" t="s">
        <v>10340</v>
      </c>
      <c r="T200" s="8" t="s">
        <v>10341</v>
      </c>
      <c r="U200" s="8" t="s">
        <v>7539</v>
      </c>
    </row>
    <row r="201">
      <c r="A201" s="8" t="s">
        <v>12</v>
      </c>
      <c r="B201" s="11">
        <v>6.001832064E9</v>
      </c>
      <c r="C201" s="8" t="str">
        <f t="shared" si="1"/>
        <v>CGC6001832064</v>
      </c>
      <c r="D201" s="8" t="s">
        <v>10342</v>
      </c>
      <c r="E201" s="8" t="s">
        <v>10343</v>
      </c>
      <c r="F201" s="8" t="s">
        <v>4214</v>
      </c>
      <c r="G201" s="8" t="s">
        <v>3738</v>
      </c>
      <c r="H201" s="8" t="s">
        <v>7657</v>
      </c>
      <c r="I201" s="8"/>
      <c r="J201" s="11">
        <v>2006.0</v>
      </c>
      <c r="K201" s="11"/>
      <c r="L201" s="11">
        <v>18.4</v>
      </c>
      <c r="M201" s="8" t="s">
        <v>9240</v>
      </c>
      <c r="N201" s="13"/>
      <c r="O201" s="13"/>
      <c r="P201" s="13" t="s">
        <v>10344</v>
      </c>
      <c r="Q201" s="13" t="s">
        <v>10345</v>
      </c>
      <c r="R201" s="13" t="s">
        <v>10346</v>
      </c>
      <c r="S201" s="13" t="s">
        <v>10347</v>
      </c>
      <c r="T201" s="8" t="s">
        <v>10348</v>
      </c>
      <c r="U201" s="8" t="s">
        <v>7539</v>
      </c>
    </row>
    <row r="202">
      <c r="A202" s="8" t="s">
        <v>12</v>
      </c>
      <c r="B202" s="11">
        <v>6.001832065E9</v>
      </c>
      <c r="C202" s="8" t="str">
        <f t="shared" si="1"/>
        <v>CGC6001832065</v>
      </c>
      <c r="D202" s="8" t="s">
        <v>10349</v>
      </c>
      <c r="E202" s="8" t="s">
        <v>9876</v>
      </c>
      <c r="F202" s="8" t="s">
        <v>4214</v>
      </c>
      <c r="G202" s="11">
        <v>9.0</v>
      </c>
      <c r="H202" s="8" t="s">
        <v>7657</v>
      </c>
      <c r="I202" s="8"/>
      <c r="J202" s="11">
        <v>2006.0</v>
      </c>
      <c r="K202" s="11"/>
      <c r="L202" s="11">
        <v>18.4</v>
      </c>
      <c r="M202" s="8" t="s">
        <v>9240</v>
      </c>
      <c r="N202" s="13"/>
      <c r="O202" s="13"/>
      <c r="P202" s="13" t="s">
        <v>10350</v>
      </c>
      <c r="Q202" s="13" t="s">
        <v>10351</v>
      </c>
      <c r="R202" s="13" t="s">
        <v>10352</v>
      </c>
      <c r="S202" s="13" t="s">
        <v>10353</v>
      </c>
      <c r="T202" s="8" t="s">
        <v>10354</v>
      </c>
      <c r="U202" s="8" t="s">
        <v>7539</v>
      </c>
    </row>
    <row r="203">
      <c r="A203" s="8" t="s">
        <v>12</v>
      </c>
      <c r="B203" s="11">
        <v>6.001832066E9</v>
      </c>
      <c r="C203" s="8" t="str">
        <f t="shared" si="1"/>
        <v>CGC6001832066</v>
      </c>
      <c r="D203" s="8" t="s">
        <v>10355</v>
      </c>
      <c r="E203" s="8" t="s">
        <v>10356</v>
      </c>
      <c r="F203" s="8" t="s">
        <v>4214</v>
      </c>
      <c r="G203" s="11">
        <v>9.0</v>
      </c>
      <c r="H203" s="8" t="s">
        <v>7657</v>
      </c>
      <c r="I203" s="8"/>
      <c r="J203" s="11">
        <v>2006.0</v>
      </c>
      <c r="K203" s="11"/>
      <c r="L203" s="11">
        <v>18.4</v>
      </c>
      <c r="M203" s="8" t="s">
        <v>9240</v>
      </c>
      <c r="N203" s="13"/>
      <c r="O203" s="13"/>
      <c r="P203" s="13" t="s">
        <v>10357</v>
      </c>
      <c r="Q203" s="13" t="s">
        <v>10358</v>
      </c>
      <c r="R203" s="13" t="s">
        <v>10359</v>
      </c>
      <c r="S203" s="13" t="s">
        <v>10360</v>
      </c>
      <c r="T203" s="8" t="s">
        <v>10361</v>
      </c>
      <c r="U203" s="8" t="s">
        <v>10362</v>
      </c>
    </row>
    <row r="204">
      <c r="A204" s="8" t="s">
        <v>12</v>
      </c>
      <c r="B204" s="11">
        <v>6.001832067E9</v>
      </c>
      <c r="C204" s="8" t="str">
        <f t="shared" si="1"/>
        <v>CGC6001832067</v>
      </c>
      <c r="D204" s="8" t="s">
        <v>10363</v>
      </c>
      <c r="E204" s="8" t="s">
        <v>9954</v>
      </c>
      <c r="F204" s="8" t="s">
        <v>4214</v>
      </c>
      <c r="G204" s="11">
        <v>9.0</v>
      </c>
      <c r="H204" s="8" t="s">
        <v>7657</v>
      </c>
      <c r="I204" s="8"/>
      <c r="J204" s="11">
        <v>2006.0</v>
      </c>
      <c r="K204" s="11"/>
      <c r="L204" s="11">
        <v>18.4</v>
      </c>
      <c r="M204" s="8" t="s">
        <v>9240</v>
      </c>
      <c r="N204" s="13"/>
      <c r="O204" s="13"/>
      <c r="P204" s="13" t="s">
        <v>10364</v>
      </c>
      <c r="Q204" s="13" t="s">
        <v>10365</v>
      </c>
      <c r="R204" s="13" t="s">
        <v>10366</v>
      </c>
      <c r="S204" s="13" t="s">
        <v>10367</v>
      </c>
      <c r="T204" s="8" t="s">
        <v>10368</v>
      </c>
      <c r="U204" s="8" t="s">
        <v>7539</v>
      </c>
    </row>
    <row r="205">
      <c r="A205" s="8" t="s">
        <v>12</v>
      </c>
      <c r="B205" s="11">
        <v>6.001832096E9</v>
      </c>
      <c r="C205" s="8" t="str">
        <f t="shared" si="1"/>
        <v>CGC6001832096</v>
      </c>
      <c r="D205" s="8" t="s">
        <v>10369</v>
      </c>
      <c r="E205" s="8" t="s">
        <v>10370</v>
      </c>
      <c r="F205" s="8" t="s">
        <v>4214</v>
      </c>
      <c r="G205" s="11">
        <v>8.5</v>
      </c>
      <c r="H205" s="8" t="s">
        <v>9683</v>
      </c>
      <c r="I205" s="8"/>
      <c r="J205" s="11">
        <v>2004.0</v>
      </c>
      <c r="K205" s="11"/>
      <c r="L205" s="11">
        <v>18.4</v>
      </c>
      <c r="M205" s="8" t="s">
        <v>9240</v>
      </c>
      <c r="N205" s="13"/>
      <c r="O205" s="13"/>
      <c r="P205" s="13" t="s">
        <v>10371</v>
      </c>
      <c r="Q205" s="13" t="s">
        <v>10372</v>
      </c>
      <c r="R205" s="13" t="s">
        <v>10373</v>
      </c>
      <c r="S205" s="13" t="s">
        <v>10374</v>
      </c>
      <c r="T205" s="8" t="s">
        <v>10375</v>
      </c>
      <c r="U205" s="8" t="s">
        <v>10376</v>
      </c>
    </row>
    <row r="206">
      <c r="A206" s="8" t="s">
        <v>12</v>
      </c>
      <c r="B206" s="11">
        <v>6.001833251E9</v>
      </c>
      <c r="C206" s="8" t="str">
        <f t="shared" si="1"/>
        <v>CGC6001833251</v>
      </c>
      <c r="D206" s="8" t="s">
        <v>10377</v>
      </c>
      <c r="E206" s="8" t="s">
        <v>10378</v>
      </c>
      <c r="F206" s="8" t="s">
        <v>4446</v>
      </c>
      <c r="G206" s="11">
        <v>9.0</v>
      </c>
      <c r="H206" s="8" t="s">
        <v>9683</v>
      </c>
      <c r="I206" s="8"/>
      <c r="J206" s="11">
        <v>2002.0</v>
      </c>
      <c r="K206" s="11"/>
      <c r="L206" s="11">
        <v>18.4</v>
      </c>
      <c r="M206" s="8" t="s">
        <v>9240</v>
      </c>
      <c r="N206" s="13"/>
      <c r="O206" s="13"/>
      <c r="P206" s="13" t="s">
        <v>10379</v>
      </c>
      <c r="Q206" s="13" t="s">
        <v>10380</v>
      </c>
      <c r="R206" s="13" t="s">
        <v>10381</v>
      </c>
      <c r="S206" s="13" t="s">
        <v>10382</v>
      </c>
      <c r="T206" s="8" t="s">
        <v>10383</v>
      </c>
      <c r="U206" s="8" t="s">
        <v>10384</v>
      </c>
    </row>
    <row r="207">
      <c r="A207" s="8" t="s">
        <v>12</v>
      </c>
      <c r="B207" s="11">
        <v>6.001833258E9</v>
      </c>
      <c r="C207" s="8" t="str">
        <f t="shared" si="1"/>
        <v>CGC6001833258</v>
      </c>
      <c r="D207" s="8" t="s">
        <v>10377</v>
      </c>
      <c r="E207" s="8" t="s">
        <v>10378</v>
      </c>
      <c r="F207" s="8" t="s">
        <v>4446</v>
      </c>
      <c r="G207" s="11">
        <v>8.5</v>
      </c>
      <c r="H207" s="8" t="s">
        <v>9683</v>
      </c>
      <c r="I207" s="8"/>
      <c r="J207" s="11">
        <v>2002.0</v>
      </c>
      <c r="K207" s="11"/>
      <c r="L207" s="11">
        <v>18.4</v>
      </c>
      <c r="M207" s="8" t="s">
        <v>9240</v>
      </c>
      <c r="N207" s="13"/>
      <c r="O207" s="13"/>
      <c r="P207" s="13" t="s">
        <v>10385</v>
      </c>
      <c r="Q207" s="13" t="s">
        <v>10386</v>
      </c>
      <c r="R207" s="13" t="s">
        <v>10387</v>
      </c>
      <c r="S207" s="13" t="s">
        <v>10388</v>
      </c>
      <c r="T207" s="8" t="s">
        <v>10383</v>
      </c>
      <c r="U207" s="8" t="s">
        <v>10384</v>
      </c>
    </row>
    <row r="208">
      <c r="A208" s="8" t="s">
        <v>12</v>
      </c>
      <c r="B208" s="11">
        <v>6.001833272E9</v>
      </c>
      <c r="C208" s="8" t="str">
        <f t="shared" si="1"/>
        <v>CGC6001833272</v>
      </c>
      <c r="D208" s="8" t="s">
        <v>10389</v>
      </c>
      <c r="E208" s="8" t="s">
        <v>10390</v>
      </c>
      <c r="F208" s="8" t="s">
        <v>4446</v>
      </c>
      <c r="G208" s="11">
        <v>8.5</v>
      </c>
      <c r="H208" s="8" t="s">
        <v>9683</v>
      </c>
      <c r="I208" s="8"/>
      <c r="J208" s="11">
        <v>2002.0</v>
      </c>
      <c r="K208" s="11"/>
      <c r="L208" s="11">
        <v>18.4</v>
      </c>
      <c r="M208" s="8" t="s">
        <v>9240</v>
      </c>
      <c r="N208" s="13"/>
      <c r="O208" s="13"/>
      <c r="P208" s="13" t="s">
        <v>10391</v>
      </c>
      <c r="Q208" s="13" t="s">
        <v>10392</v>
      </c>
      <c r="R208" s="13" t="s">
        <v>10393</v>
      </c>
      <c r="S208" s="13" t="s">
        <v>10394</v>
      </c>
      <c r="T208" s="8" t="s">
        <v>10395</v>
      </c>
      <c r="U208" s="8" t="s">
        <v>10396</v>
      </c>
    </row>
    <row r="209">
      <c r="A209" s="8" t="s">
        <v>12</v>
      </c>
      <c r="B209" s="11">
        <v>6.001833292E9</v>
      </c>
      <c r="C209" s="8" t="str">
        <f t="shared" si="1"/>
        <v>CGC6001833292</v>
      </c>
      <c r="D209" s="8" t="s">
        <v>10397</v>
      </c>
      <c r="E209" s="8" t="s">
        <v>10398</v>
      </c>
      <c r="F209" s="8" t="s">
        <v>4446</v>
      </c>
      <c r="G209" s="11">
        <v>8.5</v>
      </c>
      <c r="H209" s="8" t="s">
        <v>9683</v>
      </c>
      <c r="I209" s="8"/>
      <c r="J209" s="11">
        <v>2002.0</v>
      </c>
      <c r="K209" s="11"/>
      <c r="L209" s="11">
        <v>18.4</v>
      </c>
      <c r="M209" s="8" t="s">
        <v>9240</v>
      </c>
      <c r="N209" s="13"/>
      <c r="O209" s="13"/>
      <c r="P209" s="13" t="s">
        <v>10399</v>
      </c>
      <c r="Q209" s="13" t="s">
        <v>10400</v>
      </c>
      <c r="R209" s="13" t="s">
        <v>10401</v>
      </c>
      <c r="S209" s="13" t="s">
        <v>10402</v>
      </c>
      <c r="T209" s="8" t="s">
        <v>10403</v>
      </c>
      <c r="U209" s="8" t="s">
        <v>10404</v>
      </c>
    </row>
    <row r="210">
      <c r="A210" s="8" t="s">
        <v>12</v>
      </c>
      <c r="B210" s="11">
        <v>6.001837041E9</v>
      </c>
      <c r="C210" s="8" t="str">
        <f t="shared" si="1"/>
        <v>CGC6001837041</v>
      </c>
      <c r="D210" s="8" t="s">
        <v>10405</v>
      </c>
      <c r="E210" s="8" t="s">
        <v>10406</v>
      </c>
      <c r="F210" s="8" t="s">
        <v>4052</v>
      </c>
      <c r="G210" s="11">
        <v>8.5</v>
      </c>
      <c r="H210" s="8" t="s">
        <v>9576</v>
      </c>
      <c r="I210" s="8"/>
      <c r="J210" s="11">
        <v>2023.0</v>
      </c>
      <c r="K210" s="11"/>
      <c r="L210" s="11">
        <v>18.4</v>
      </c>
      <c r="M210" s="8" t="s">
        <v>9240</v>
      </c>
      <c r="N210" s="13"/>
      <c r="O210" s="13"/>
      <c r="P210" s="13" t="s">
        <v>10407</v>
      </c>
      <c r="Q210" s="13" t="s">
        <v>10408</v>
      </c>
      <c r="R210" s="13" t="s">
        <v>10409</v>
      </c>
      <c r="S210" s="13" t="s">
        <v>10410</v>
      </c>
      <c r="T210" s="8" t="s">
        <v>10411</v>
      </c>
      <c r="U210" s="8" t="s">
        <v>10412</v>
      </c>
    </row>
    <row r="211">
      <c r="A211" s="8" t="s">
        <v>12</v>
      </c>
      <c r="B211" s="11">
        <v>6.001837042E9</v>
      </c>
      <c r="C211" s="8" t="str">
        <f t="shared" si="1"/>
        <v>CGC6001837042</v>
      </c>
      <c r="D211" s="8" t="s">
        <v>10405</v>
      </c>
      <c r="E211" s="8" t="s">
        <v>10406</v>
      </c>
      <c r="F211" s="8" t="s">
        <v>4052</v>
      </c>
      <c r="G211" s="11">
        <v>8.5</v>
      </c>
      <c r="H211" s="8" t="s">
        <v>9576</v>
      </c>
      <c r="I211" s="8"/>
      <c r="J211" s="11">
        <v>2023.0</v>
      </c>
      <c r="K211" s="11"/>
      <c r="L211" s="11">
        <v>18.4</v>
      </c>
      <c r="M211" s="8" t="s">
        <v>9240</v>
      </c>
      <c r="N211" s="13"/>
      <c r="O211" s="13"/>
      <c r="P211" s="13" t="s">
        <v>10413</v>
      </c>
      <c r="Q211" s="13" t="s">
        <v>10414</v>
      </c>
      <c r="R211" s="13" t="s">
        <v>10415</v>
      </c>
      <c r="S211" s="13" t="s">
        <v>10416</v>
      </c>
      <c r="T211" s="8" t="s">
        <v>10411</v>
      </c>
      <c r="U211" s="8" t="s">
        <v>10412</v>
      </c>
    </row>
    <row r="212">
      <c r="A212" s="8" t="s">
        <v>12</v>
      </c>
      <c r="B212" s="11">
        <v>6.001852107E9</v>
      </c>
      <c r="C212" s="8" t="str">
        <f t="shared" si="1"/>
        <v>CGC6001852107</v>
      </c>
      <c r="D212" s="8" t="s">
        <v>10417</v>
      </c>
      <c r="E212" s="8" t="s">
        <v>10418</v>
      </c>
      <c r="F212" s="8" t="s">
        <v>3976</v>
      </c>
      <c r="G212" s="11">
        <v>8.5</v>
      </c>
      <c r="H212" s="8" t="s">
        <v>7539</v>
      </c>
      <c r="I212" s="8"/>
      <c r="J212" s="11">
        <v>1999.0</v>
      </c>
      <c r="K212" s="11"/>
      <c r="L212" s="11">
        <v>18.4</v>
      </c>
      <c r="M212" s="8" t="s">
        <v>9240</v>
      </c>
      <c r="N212" s="13"/>
      <c r="O212" s="13"/>
      <c r="P212" s="13" t="s">
        <v>10419</v>
      </c>
      <c r="Q212" s="13" t="s">
        <v>10420</v>
      </c>
      <c r="R212" s="13" t="s">
        <v>10421</v>
      </c>
      <c r="S212" s="13" t="s">
        <v>10422</v>
      </c>
      <c r="T212" s="8" t="s">
        <v>10423</v>
      </c>
      <c r="U212" s="8" t="s">
        <v>7539</v>
      </c>
    </row>
    <row r="213">
      <c r="A213" s="8" t="s">
        <v>12</v>
      </c>
      <c r="B213" s="11">
        <v>6.00185213E9</v>
      </c>
      <c r="C213" s="8" t="str">
        <f t="shared" si="1"/>
        <v>CGC6001852130</v>
      </c>
      <c r="D213" s="8" t="s">
        <v>10424</v>
      </c>
      <c r="E213" s="8" t="s">
        <v>9359</v>
      </c>
      <c r="F213" s="8" t="s">
        <v>3976</v>
      </c>
      <c r="G213" s="11">
        <v>8.5</v>
      </c>
      <c r="H213" s="8" t="s">
        <v>9156</v>
      </c>
      <c r="I213" s="8"/>
      <c r="J213" s="11">
        <v>1999.0</v>
      </c>
      <c r="K213" s="11"/>
      <c r="L213" s="11">
        <v>18.4</v>
      </c>
      <c r="M213" s="8" t="s">
        <v>9240</v>
      </c>
      <c r="N213" s="13"/>
      <c r="O213" s="13"/>
      <c r="P213" s="13" t="s">
        <v>10425</v>
      </c>
      <c r="Q213" s="13" t="s">
        <v>10426</v>
      </c>
      <c r="R213" s="13" t="s">
        <v>10427</v>
      </c>
      <c r="S213" s="13" t="s">
        <v>10428</v>
      </c>
      <c r="T213" s="8" t="s">
        <v>10429</v>
      </c>
      <c r="U213" s="8" t="s">
        <v>10430</v>
      </c>
    </row>
    <row r="214">
      <c r="A214" s="8" t="s">
        <v>12</v>
      </c>
      <c r="B214" s="11">
        <v>6.001852148E9</v>
      </c>
      <c r="C214" s="8" t="str">
        <f t="shared" si="1"/>
        <v>CGC6001852148</v>
      </c>
      <c r="D214" s="8" t="s">
        <v>10431</v>
      </c>
      <c r="E214" s="8" t="s">
        <v>10432</v>
      </c>
      <c r="F214" s="8" t="s">
        <v>4006</v>
      </c>
      <c r="G214" s="11">
        <v>9.0</v>
      </c>
      <c r="H214" s="8" t="s">
        <v>7539</v>
      </c>
      <c r="I214" s="8"/>
      <c r="J214" s="11">
        <v>2001.0</v>
      </c>
      <c r="K214" s="11"/>
      <c r="L214" s="11">
        <v>18.4</v>
      </c>
      <c r="M214" s="8" t="s">
        <v>9240</v>
      </c>
      <c r="N214" s="13"/>
      <c r="O214" s="13"/>
      <c r="P214" s="13" t="s">
        <v>10433</v>
      </c>
      <c r="Q214" s="13" t="s">
        <v>10434</v>
      </c>
      <c r="R214" s="13" t="s">
        <v>10435</v>
      </c>
      <c r="S214" s="13" t="s">
        <v>10436</v>
      </c>
      <c r="T214" s="8" t="s">
        <v>10437</v>
      </c>
      <c r="U214" s="8" t="s">
        <v>7539</v>
      </c>
    </row>
    <row r="215">
      <c r="A215" s="8" t="s">
        <v>12</v>
      </c>
      <c r="B215" s="11">
        <v>6.00185215E9</v>
      </c>
      <c r="C215" s="8" t="str">
        <f t="shared" si="1"/>
        <v>CGC6001852150</v>
      </c>
      <c r="D215" s="8" t="s">
        <v>10431</v>
      </c>
      <c r="E215" s="8" t="s">
        <v>10432</v>
      </c>
      <c r="F215" s="8" t="s">
        <v>4006</v>
      </c>
      <c r="G215" s="11">
        <v>9.0</v>
      </c>
      <c r="H215" s="8" t="s">
        <v>7539</v>
      </c>
      <c r="I215" s="8"/>
      <c r="J215" s="11">
        <v>2001.0</v>
      </c>
      <c r="K215" s="11"/>
      <c r="L215" s="11">
        <v>18.4</v>
      </c>
      <c r="M215" s="8" t="s">
        <v>9240</v>
      </c>
      <c r="N215" s="13"/>
      <c r="O215" s="13"/>
      <c r="P215" s="13" t="s">
        <v>10438</v>
      </c>
      <c r="Q215" s="13" t="s">
        <v>10439</v>
      </c>
      <c r="R215" s="13" t="s">
        <v>10440</v>
      </c>
      <c r="S215" s="13" t="s">
        <v>10441</v>
      </c>
      <c r="T215" s="8" t="s">
        <v>10437</v>
      </c>
      <c r="U215" s="8" t="s">
        <v>7539</v>
      </c>
    </row>
    <row r="216">
      <c r="A216" s="8" t="s">
        <v>12</v>
      </c>
      <c r="B216" s="11">
        <v>6.00185218E9</v>
      </c>
      <c r="C216" s="8" t="str">
        <f t="shared" si="1"/>
        <v>CGC6001852180</v>
      </c>
      <c r="D216" s="8" t="s">
        <v>10442</v>
      </c>
      <c r="E216" s="8" t="s">
        <v>10356</v>
      </c>
      <c r="F216" s="8" t="s">
        <v>4214</v>
      </c>
      <c r="G216" s="11">
        <v>8.0</v>
      </c>
      <c r="H216" s="8" t="s">
        <v>7657</v>
      </c>
      <c r="I216" s="8"/>
      <c r="J216" s="11">
        <v>2007.0</v>
      </c>
      <c r="K216" s="11"/>
      <c r="L216" s="11">
        <v>18.4</v>
      </c>
      <c r="M216" s="8" t="s">
        <v>9240</v>
      </c>
      <c r="N216" s="13"/>
      <c r="O216" s="13"/>
      <c r="P216" s="13" t="s">
        <v>10443</v>
      </c>
      <c r="Q216" s="13" t="s">
        <v>10444</v>
      </c>
      <c r="R216" s="13" t="s">
        <v>10445</v>
      </c>
      <c r="S216" s="13" t="s">
        <v>10446</v>
      </c>
      <c r="T216" s="8" t="s">
        <v>10447</v>
      </c>
      <c r="U216" s="8" t="s">
        <v>10448</v>
      </c>
    </row>
    <row r="217">
      <c r="A217" s="8" t="s">
        <v>12</v>
      </c>
      <c r="B217" s="11">
        <v>6.001852183E9</v>
      </c>
      <c r="C217" s="8" t="str">
        <f t="shared" si="1"/>
        <v>CGC6001852183</v>
      </c>
      <c r="D217" s="8" t="s">
        <v>10449</v>
      </c>
      <c r="E217" s="8" t="s">
        <v>10343</v>
      </c>
      <c r="F217" s="8" t="s">
        <v>4214</v>
      </c>
      <c r="G217" s="11">
        <v>8.5</v>
      </c>
      <c r="H217" s="8" t="s">
        <v>7657</v>
      </c>
      <c r="I217" s="8"/>
      <c r="J217" s="11">
        <v>2007.0</v>
      </c>
      <c r="K217" s="11"/>
      <c r="L217" s="11">
        <v>18.4</v>
      </c>
      <c r="M217" s="8" t="s">
        <v>9240</v>
      </c>
      <c r="N217" s="13"/>
      <c r="O217" s="13"/>
      <c r="P217" s="13" t="s">
        <v>10450</v>
      </c>
      <c r="Q217" s="13" t="s">
        <v>10451</v>
      </c>
      <c r="R217" s="13" t="s">
        <v>10452</v>
      </c>
      <c r="S217" s="13" t="s">
        <v>10453</v>
      </c>
      <c r="T217" s="8" t="s">
        <v>10454</v>
      </c>
      <c r="U217" s="8" t="s">
        <v>10455</v>
      </c>
    </row>
    <row r="218">
      <c r="A218" s="8" t="s">
        <v>12</v>
      </c>
      <c r="B218" s="11">
        <v>6.001852189E9</v>
      </c>
      <c r="C218" s="8" t="str">
        <f t="shared" si="1"/>
        <v>CGC6001852189</v>
      </c>
      <c r="D218" s="8" t="s">
        <v>10449</v>
      </c>
      <c r="E218" s="8" t="s">
        <v>10343</v>
      </c>
      <c r="F218" s="8" t="s">
        <v>4214</v>
      </c>
      <c r="G218" s="11">
        <v>8.5</v>
      </c>
      <c r="H218" s="8" t="s">
        <v>7657</v>
      </c>
      <c r="I218" s="8"/>
      <c r="J218" s="11">
        <v>2007.0</v>
      </c>
      <c r="K218" s="11"/>
      <c r="L218" s="11">
        <v>18.4</v>
      </c>
      <c r="M218" s="8" t="s">
        <v>9240</v>
      </c>
      <c r="N218" s="13"/>
      <c r="O218" s="13"/>
      <c r="P218" s="13" t="s">
        <v>10456</v>
      </c>
      <c r="Q218" s="13" t="s">
        <v>10457</v>
      </c>
      <c r="R218" s="13" t="s">
        <v>10458</v>
      </c>
      <c r="S218" s="13" t="s">
        <v>10459</v>
      </c>
      <c r="T218" s="8" t="s">
        <v>10454</v>
      </c>
      <c r="U218" s="8" t="s">
        <v>10455</v>
      </c>
    </row>
    <row r="219">
      <c r="A219" s="8" t="s">
        <v>12</v>
      </c>
      <c r="B219" s="11">
        <v>6.001852192E9</v>
      </c>
      <c r="C219" s="8" t="str">
        <f t="shared" si="1"/>
        <v>CGC6001852192</v>
      </c>
      <c r="D219" s="8" t="s">
        <v>10460</v>
      </c>
      <c r="E219" s="8" t="s">
        <v>10336</v>
      </c>
      <c r="F219" s="8" t="s">
        <v>4214</v>
      </c>
      <c r="G219" s="11">
        <v>8.0</v>
      </c>
      <c r="H219" s="8" t="s">
        <v>7657</v>
      </c>
      <c r="I219" s="8"/>
      <c r="J219" s="11">
        <v>2007.0</v>
      </c>
      <c r="K219" s="11"/>
      <c r="L219" s="11">
        <v>18.4</v>
      </c>
      <c r="M219" s="8" t="s">
        <v>9240</v>
      </c>
      <c r="N219" s="13"/>
      <c r="O219" s="13"/>
      <c r="P219" s="13" t="s">
        <v>10461</v>
      </c>
      <c r="Q219" s="13" t="s">
        <v>10462</v>
      </c>
      <c r="R219" s="13" t="s">
        <v>10463</v>
      </c>
      <c r="S219" s="13" t="s">
        <v>10464</v>
      </c>
      <c r="T219" s="8" t="s">
        <v>10465</v>
      </c>
      <c r="U219" s="8" t="s">
        <v>10466</v>
      </c>
    </row>
    <row r="220">
      <c r="A220" s="8" t="s">
        <v>12</v>
      </c>
      <c r="B220" s="11">
        <v>6.001852193E9</v>
      </c>
      <c r="C220" s="8" t="str">
        <f t="shared" si="1"/>
        <v>CGC6001852193</v>
      </c>
      <c r="D220" s="8" t="s">
        <v>10449</v>
      </c>
      <c r="E220" s="8" t="s">
        <v>10343</v>
      </c>
      <c r="F220" s="8" t="s">
        <v>4214</v>
      </c>
      <c r="G220" s="11">
        <v>8.0</v>
      </c>
      <c r="H220" s="8" t="s">
        <v>7657</v>
      </c>
      <c r="I220" s="8"/>
      <c r="J220" s="11">
        <v>2007.0</v>
      </c>
      <c r="K220" s="11"/>
      <c r="L220" s="11">
        <v>18.4</v>
      </c>
      <c r="M220" s="8" t="s">
        <v>9240</v>
      </c>
      <c r="N220" s="13"/>
      <c r="O220" s="13"/>
      <c r="P220" s="13" t="s">
        <v>10467</v>
      </c>
      <c r="Q220" s="13" t="s">
        <v>10468</v>
      </c>
      <c r="R220" s="13" t="s">
        <v>10469</v>
      </c>
      <c r="S220" s="13" t="s">
        <v>10470</v>
      </c>
      <c r="T220" s="8" t="s">
        <v>10454</v>
      </c>
      <c r="U220" s="8" t="s">
        <v>10455</v>
      </c>
    </row>
    <row r="221">
      <c r="A221" s="8" t="s">
        <v>12</v>
      </c>
      <c r="B221" s="11">
        <v>6.001852263E9</v>
      </c>
      <c r="C221" s="8" t="str">
        <f t="shared" si="1"/>
        <v>CGC6001852263</v>
      </c>
      <c r="D221" s="8" t="s">
        <v>10471</v>
      </c>
      <c r="E221" s="8" t="s">
        <v>10472</v>
      </c>
      <c r="F221" s="8" t="s">
        <v>4106</v>
      </c>
      <c r="G221" s="11">
        <v>7.5</v>
      </c>
      <c r="H221" s="8" t="s">
        <v>8832</v>
      </c>
      <c r="I221" s="8"/>
      <c r="J221" s="11">
        <v>2022.0</v>
      </c>
      <c r="K221" s="11"/>
      <c r="L221" s="11">
        <v>18.4</v>
      </c>
      <c r="M221" s="8" t="s">
        <v>9240</v>
      </c>
      <c r="N221" s="13"/>
      <c r="O221" s="13"/>
      <c r="P221" s="13" t="s">
        <v>10473</v>
      </c>
      <c r="Q221" s="13" t="s">
        <v>10474</v>
      </c>
      <c r="R221" s="13" t="s">
        <v>10475</v>
      </c>
      <c r="S221" s="13" t="s">
        <v>10476</v>
      </c>
      <c r="T221" s="8" t="s">
        <v>10477</v>
      </c>
      <c r="U221" s="8" t="s">
        <v>10478</v>
      </c>
    </row>
    <row r="222">
      <c r="A222" s="8" t="s">
        <v>12</v>
      </c>
      <c r="B222" s="11">
        <v>6.001854282E9</v>
      </c>
      <c r="C222" s="8" t="str">
        <f t="shared" si="1"/>
        <v>CGC6001854282</v>
      </c>
      <c r="D222" s="8" t="s">
        <v>10479</v>
      </c>
      <c r="E222" s="8" t="s">
        <v>10480</v>
      </c>
      <c r="F222" s="8" t="s">
        <v>4101</v>
      </c>
      <c r="G222" s="11">
        <v>7.0</v>
      </c>
      <c r="H222" s="8" t="s">
        <v>10481</v>
      </c>
      <c r="I222" s="8"/>
      <c r="J222" s="11">
        <v>1996.0</v>
      </c>
      <c r="K222" s="11"/>
      <c r="L222" s="11">
        <v>18.4</v>
      </c>
      <c r="M222" s="8" t="s">
        <v>10482</v>
      </c>
      <c r="N222" s="13"/>
      <c r="O222" s="13"/>
      <c r="P222" s="13" t="s">
        <v>10483</v>
      </c>
      <c r="Q222" s="13" t="s">
        <v>10484</v>
      </c>
      <c r="R222" s="13" t="s">
        <v>10485</v>
      </c>
      <c r="S222" s="13" t="s">
        <v>10486</v>
      </c>
      <c r="T222" s="8" t="s">
        <v>10487</v>
      </c>
      <c r="U222" s="11">
        <v>96.0</v>
      </c>
    </row>
    <row r="223">
      <c r="A223" s="8" t="s">
        <v>12</v>
      </c>
      <c r="B223" s="11">
        <v>6.001854285E9</v>
      </c>
      <c r="C223" s="8" t="str">
        <f t="shared" si="1"/>
        <v>CGC6001854285</v>
      </c>
      <c r="D223" s="8" t="s">
        <v>10488</v>
      </c>
      <c r="E223" s="8" t="s">
        <v>9331</v>
      </c>
      <c r="F223" s="8" t="s">
        <v>4101</v>
      </c>
      <c r="G223" s="11">
        <v>8.5</v>
      </c>
      <c r="H223" s="8" t="s">
        <v>7539</v>
      </c>
      <c r="I223" s="8"/>
      <c r="J223" s="11">
        <v>1998.0</v>
      </c>
      <c r="K223" s="11"/>
      <c r="L223" s="11">
        <v>18.4</v>
      </c>
      <c r="M223" s="8" t="s">
        <v>9468</v>
      </c>
      <c r="N223" s="13"/>
      <c r="O223" s="13"/>
      <c r="P223" s="13" t="s">
        <v>10489</v>
      </c>
      <c r="Q223" s="13" t="s">
        <v>10490</v>
      </c>
      <c r="R223" s="13" t="s">
        <v>10491</v>
      </c>
      <c r="S223" s="13" t="s">
        <v>10492</v>
      </c>
      <c r="T223" s="8" t="s">
        <v>10493</v>
      </c>
      <c r="U223" s="11">
        <v>118.0</v>
      </c>
    </row>
    <row r="224">
      <c r="A224" s="8" t="s">
        <v>12</v>
      </c>
      <c r="B224" s="11">
        <v>6.001854286E9</v>
      </c>
      <c r="C224" s="8" t="str">
        <f t="shared" si="1"/>
        <v>CGC6001854286</v>
      </c>
      <c r="D224" s="8" t="s">
        <v>10494</v>
      </c>
      <c r="E224" s="8" t="s">
        <v>10495</v>
      </c>
      <c r="F224" s="8" t="s">
        <v>4101</v>
      </c>
      <c r="G224" s="11">
        <v>8.0</v>
      </c>
      <c r="H224" s="8" t="s">
        <v>7539</v>
      </c>
      <c r="I224" s="8"/>
      <c r="J224" s="11">
        <v>1998.0</v>
      </c>
      <c r="K224" s="11"/>
      <c r="L224" s="11">
        <v>18.4</v>
      </c>
      <c r="M224" s="8" t="s">
        <v>9468</v>
      </c>
      <c r="N224" s="13"/>
      <c r="O224" s="13"/>
      <c r="P224" s="13" t="s">
        <v>10496</v>
      </c>
      <c r="Q224" s="13" t="s">
        <v>10497</v>
      </c>
      <c r="R224" s="13" t="s">
        <v>10498</v>
      </c>
      <c r="S224" s="13" t="s">
        <v>10499</v>
      </c>
      <c r="T224" s="8" t="s">
        <v>10500</v>
      </c>
      <c r="U224" s="11">
        <v>117.0</v>
      </c>
    </row>
    <row r="225">
      <c r="A225" s="8" t="s">
        <v>12</v>
      </c>
      <c r="B225" s="11">
        <v>6.001854287E9</v>
      </c>
      <c r="C225" s="8" t="str">
        <f t="shared" si="1"/>
        <v>CGC6001854287</v>
      </c>
      <c r="D225" s="8" t="s">
        <v>10501</v>
      </c>
      <c r="E225" s="8" t="s">
        <v>10502</v>
      </c>
      <c r="F225" s="8" t="s">
        <v>4101</v>
      </c>
      <c r="G225" s="11">
        <v>8.0</v>
      </c>
      <c r="H225" s="8" t="s">
        <v>7539</v>
      </c>
      <c r="I225" s="8"/>
      <c r="J225" s="11">
        <v>1998.0</v>
      </c>
      <c r="K225" s="11"/>
      <c r="L225" s="11">
        <v>18.4</v>
      </c>
      <c r="M225" s="8" t="s">
        <v>9468</v>
      </c>
      <c r="N225" s="13"/>
      <c r="O225" s="13"/>
      <c r="P225" s="13" t="s">
        <v>10503</v>
      </c>
      <c r="Q225" s="13" t="s">
        <v>10504</v>
      </c>
      <c r="R225" s="13" t="s">
        <v>10505</v>
      </c>
      <c r="S225" s="13" t="s">
        <v>10506</v>
      </c>
      <c r="T225" s="8" t="s">
        <v>10507</v>
      </c>
      <c r="U225" s="11">
        <v>116.0</v>
      </c>
    </row>
    <row r="226">
      <c r="A226" s="8" t="s">
        <v>12</v>
      </c>
      <c r="B226" s="11">
        <v>6.001854288E9</v>
      </c>
      <c r="C226" s="8" t="str">
        <f t="shared" si="1"/>
        <v>CGC6001854288</v>
      </c>
      <c r="D226" s="8" t="s">
        <v>10508</v>
      </c>
      <c r="E226" s="8" t="s">
        <v>10509</v>
      </c>
      <c r="F226" s="8" t="s">
        <v>4101</v>
      </c>
      <c r="G226" s="11">
        <v>8.0</v>
      </c>
      <c r="H226" s="8" t="s">
        <v>7539</v>
      </c>
      <c r="I226" s="8"/>
      <c r="J226" s="11">
        <v>1997.0</v>
      </c>
      <c r="K226" s="11"/>
      <c r="L226" s="11">
        <v>18.4</v>
      </c>
      <c r="M226" s="8" t="s">
        <v>9468</v>
      </c>
      <c r="N226" s="13"/>
      <c r="O226" s="13"/>
      <c r="P226" s="13" t="s">
        <v>10510</v>
      </c>
      <c r="Q226" s="13" t="s">
        <v>10511</v>
      </c>
      <c r="R226" s="13" t="s">
        <v>10512</v>
      </c>
      <c r="S226" s="13" t="s">
        <v>10513</v>
      </c>
      <c r="T226" s="8" t="s">
        <v>10514</v>
      </c>
      <c r="U226" s="11">
        <v>115.0</v>
      </c>
    </row>
    <row r="227">
      <c r="A227" s="8" t="s">
        <v>12</v>
      </c>
      <c r="B227" s="11">
        <v>6.001854289E9</v>
      </c>
      <c r="C227" s="8" t="str">
        <f t="shared" si="1"/>
        <v>CGC6001854289</v>
      </c>
      <c r="D227" s="8" t="s">
        <v>10515</v>
      </c>
      <c r="E227" s="8" t="s">
        <v>9427</v>
      </c>
      <c r="F227" s="8" t="s">
        <v>4101</v>
      </c>
      <c r="G227" s="11">
        <v>7.5</v>
      </c>
      <c r="H227" s="8" t="s">
        <v>7539</v>
      </c>
      <c r="I227" s="8"/>
      <c r="J227" s="11">
        <v>1998.0</v>
      </c>
      <c r="K227" s="11"/>
      <c r="L227" s="11">
        <v>18.4</v>
      </c>
      <c r="M227" s="8" t="s">
        <v>9468</v>
      </c>
      <c r="N227" s="13"/>
      <c r="O227" s="13"/>
      <c r="P227" s="13" t="s">
        <v>10516</v>
      </c>
      <c r="Q227" s="13" t="s">
        <v>10517</v>
      </c>
      <c r="R227" s="13" t="s">
        <v>10518</v>
      </c>
      <c r="S227" s="13" t="s">
        <v>10519</v>
      </c>
      <c r="T227" s="8" t="s">
        <v>10520</v>
      </c>
      <c r="U227" s="11">
        <v>114.0</v>
      </c>
    </row>
    <row r="228">
      <c r="A228" s="8" t="s">
        <v>12</v>
      </c>
      <c r="B228" s="11">
        <v>6.00185429E9</v>
      </c>
      <c r="C228" s="8" t="str">
        <f t="shared" si="1"/>
        <v>CGC6001854290</v>
      </c>
      <c r="D228" s="8" t="s">
        <v>10521</v>
      </c>
      <c r="E228" s="8" t="s">
        <v>10398</v>
      </c>
      <c r="F228" s="8" t="s">
        <v>4101</v>
      </c>
      <c r="G228" s="11">
        <v>7.0</v>
      </c>
      <c r="H228" s="8" t="s">
        <v>7539</v>
      </c>
      <c r="I228" s="8"/>
      <c r="J228" s="11">
        <v>1997.0</v>
      </c>
      <c r="K228" s="11"/>
      <c r="L228" s="11">
        <v>18.4</v>
      </c>
      <c r="M228" s="8" t="s">
        <v>9468</v>
      </c>
      <c r="N228" s="13"/>
      <c r="O228" s="13"/>
      <c r="P228" s="13" t="s">
        <v>10522</v>
      </c>
      <c r="Q228" s="13" t="s">
        <v>10523</v>
      </c>
      <c r="R228" s="13" t="s">
        <v>10524</v>
      </c>
      <c r="S228" s="13" t="s">
        <v>10525</v>
      </c>
      <c r="T228" s="8" t="s">
        <v>10526</v>
      </c>
      <c r="U228" s="11">
        <v>113.0</v>
      </c>
    </row>
    <row r="229">
      <c r="A229" s="8" t="s">
        <v>12</v>
      </c>
      <c r="B229" s="11">
        <v>6.001854291E9</v>
      </c>
      <c r="C229" s="8" t="str">
        <f t="shared" si="1"/>
        <v>CGC6001854291</v>
      </c>
      <c r="D229" s="8" t="s">
        <v>10527</v>
      </c>
      <c r="E229" s="8" t="s">
        <v>10528</v>
      </c>
      <c r="F229" s="8" t="s">
        <v>4101</v>
      </c>
      <c r="G229" s="11">
        <v>7.0</v>
      </c>
      <c r="H229" s="8" t="s">
        <v>7539</v>
      </c>
      <c r="I229" s="8"/>
      <c r="J229" s="11">
        <v>1998.0</v>
      </c>
      <c r="K229" s="11"/>
      <c r="L229" s="11">
        <v>18.4</v>
      </c>
      <c r="M229" s="8" t="s">
        <v>9468</v>
      </c>
      <c r="N229" s="13"/>
      <c r="O229" s="13"/>
      <c r="P229" s="13" t="s">
        <v>10529</v>
      </c>
      <c r="Q229" s="13" t="s">
        <v>10530</v>
      </c>
      <c r="R229" s="13" t="s">
        <v>10531</v>
      </c>
      <c r="S229" s="13" t="s">
        <v>10532</v>
      </c>
      <c r="T229" s="8" t="s">
        <v>10533</v>
      </c>
      <c r="U229" s="11">
        <v>112.0</v>
      </c>
    </row>
    <row r="230">
      <c r="A230" s="8" t="s">
        <v>12</v>
      </c>
      <c r="B230" s="11">
        <v>6.001854292E9</v>
      </c>
      <c r="C230" s="8" t="str">
        <f t="shared" si="1"/>
        <v>CGC6001854292</v>
      </c>
      <c r="D230" s="8" t="s">
        <v>10534</v>
      </c>
      <c r="E230" s="8" t="s">
        <v>10535</v>
      </c>
      <c r="F230" s="8" t="s">
        <v>4101</v>
      </c>
      <c r="G230" s="11">
        <v>7.5</v>
      </c>
      <c r="H230" s="8" t="s">
        <v>7539</v>
      </c>
      <c r="I230" s="8"/>
      <c r="J230" s="11">
        <v>1998.0</v>
      </c>
      <c r="K230" s="11"/>
      <c r="L230" s="11">
        <v>18.4</v>
      </c>
      <c r="M230" s="8" t="s">
        <v>9468</v>
      </c>
      <c r="N230" s="13"/>
      <c r="O230" s="13"/>
      <c r="P230" s="13" t="s">
        <v>10536</v>
      </c>
      <c r="Q230" s="13" t="s">
        <v>10537</v>
      </c>
      <c r="R230" s="13" t="s">
        <v>10538</v>
      </c>
      <c r="S230" s="13" t="s">
        <v>10539</v>
      </c>
      <c r="T230" s="8" t="s">
        <v>10540</v>
      </c>
      <c r="U230" s="11">
        <v>111.0</v>
      </c>
    </row>
    <row r="231">
      <c r="A231" s="8" t="s">
        <v>12</v>
      </c>
      <c r="B231" s="11">
        <v>6.001854293E9</v>
      </c>
      <c r="C231" s="8" t="str">
        <f t="shared" si="1"/>
        <v>CGC6001854293</v>
      </c>
      <c r="D231" s="8" t="s">
        <v>10541</v>
      </c>
      <c r="E231" s="8" t="s">
        <v>10542</v>
      </c>
      <c r="F231" s="8" t="s">
        <v>4101</v>
      </c>
      <c r="G231" s="11">
        <v>7.0</v>
      </c>
      <c r="H231" s="8" t="s">
        <v>7539</v>
      </c>
      <c r="I231" s="8"/>
      <c r="J231" s="11">
        <v>1998.0</v>
      </c>
      <c r="K231" s="11"/>
      <c r="L231" s="11">
        <v>18.4</v>
      </c>
      <c r="M231" s="8" t="s">
        <v>9468</v>
      </c>
      <c r="N231" s="13"/>
      <c r="O231" s="13"/>
      <c r="P231" s="13" t="s">
        <v>10543</v>
      </c>
      <c r="Q231" s="13" t="s">
        <v>10544</v>
      </c>
      <c r="R231" s="13" t="s">
        <v>10545</v>
      </c>
      <c r="S231" s="13" t="s">
        <v>10546</v>
      </c>
      <c r="T231" s="8" t="s">
        <v>10547</v>
      </c>
      <c r="U231" s="11">
        <v>110.0</v>
      </c>
    </row>
    <row r="232">
      <c r="A232" s="8" t="s">
        <v>12</v>
      </c>
      <c r="B232" s="11">
        <v>6.001854294E9</v>
      </c>
      <c r="C232" s="8" t="str">
        <f t="shared" si="1"/>
        <v>CGC6001854294</v>
      </c>
      <c r="D232" s="8" t="s">
        <v>9474</v>
      </c>
      <c r="E232" s="8" t="s">
        <v>9475</v>
      </c>
      <c r="F232" s="8" t="s">
        <v>4101</v>
      </c>
      <c r="G232" s="11">
        <v>8.5</v>
      </c>
      <c r="H232" s="8" t="s">
        <v>7539</v>
      </c>
      <c r="I232" s="8"/>
      <c r="J232" s="11">
        <v>1998.0</v>
      </c>
      <c r="K232" s="11"/>
      <c r="L232" s="11">
        <v>18.4</v>
      </c>
      <c r="M232" s="8" t="s">
        <v>9468</v>
      </c>
      <c r="N232" s="13"/>
      <c r="O232" s="13"/>
      <c r="P232" s="13" t="s">
        <v>10548</v>
      </c>
      <c r="Q232" s="13" t="s">
        <v>10549</v>
      </c>
      <c r="R232" s="13" t="s">
        <v>10550</v>
      </c>
      <c r="S232" s="13" t="s">
        <v>10551</v>
      </c>
      <c r="T232" s="8" t="s">
        <v>9480</v>
      </c>
      <c r="U232" s="11">
        <v>109.0</v>
      </c>
    </row>
    <row r="233">
      <c r="A233" s="8" t="s">
        <v>12</v>
      </c>
      <c r="B233" s="11">
        <v>6.001856159E9</v>
      </c>
      <c r="C233" s="8" t="str">
        <f t="shared" si="1"/>
        <v>CGC6001856159</v>
      </c>
      <c r="D233" s="8" t="s">
        <v>10552</v>
      </c>
      <c r="E233" s="8" t="s">
        <v>10553</v>
      </c>
      <c r="F233" s="8" t="s">
        <v>4101</v>
      </c>
      <c r="G233" s="11">
        <v>7.5</v>
      </c>
      <c r="H233" s="8" t="s">
        <v>10554</v>
      </c>
      <c r="I233" s="8"/>
      <c r="J233" s="11">
        <v>1997.0</v>
      </c>
      <c r="K233" s="11"/>
      <c r="L233" s="11">
        <v>18.4</v>
      </c>
      <c r="M233" s="8" t="s">
        <v>10555</v>
      </c>
      <c r="N233" s="13"/>
      <c r="O233" s="13"/>
      <c r="P233" s="13" t="s">
        <v>10556</v>
      </c>
      <c r="Q233" s="13" t="s">
        <v>10557</v>
      </c>
      <c r="R233" s="13" t="s">
        <v>10558</v>
      </c>
      <c r="S233" s="13" t="s">
        <v>10559</v>
      </c>
      <c r="T233" s="8" t="s">
        <v>10560</v>
      </c>
      <c r="U233" s="11">
        <v>70.0</v>
      </c>
    </row>
    <row r="234">
      <c r="A234" s="8" t="s">
        <v>12</v>
      </c>
      <c r="B234" s="11">
        <v>6.001856191E9</v>
      </c>
      <c r="C234" s="8" t="str">
        <f t="shared" si="1"/>
        <v>CGC6001856191</v>
      </c>
      <c r="D234" s="8" t="s">
        <v>10561</v>
      </c>
      <c r="E234" s="8" t="s">
        <v>10562</v>
      </c>
      <c r="F234" s="8" t="s">
        <v>4101</v>
      </c>
      <c r="G234" s="11">
        <v>7.5</v>
      </c>
      <c r="H234" s="8" t="s">
        <v>10563</v>
      </c>
      <c r="I234" s="8"/>
      <c r="J234" s="11">
        <v>1997.0</v>
      </c>
      <c r="K234" s="11"/>
      <c r="L234" s="11">
        <v>18.4</v>
      </c>
      <c r="M234" s="8" t="s">
        <v>10555</v>
      </c>
      <c r="N234" s="13"/>
      <c r="O234" s="13"/>
      <c r="P234" s="13" t="s">
        <v>10564</v>
      </c>
      <c r="Q234" s="13" t="s">
        <v>10565</v>
      </c>
      <c r="R234" s="13" t="s">
        <v>10566</v>
      </c>
      <c r="S234" s="13" t="s">
        <v>10567</v>
      </c>
      <c r="T234" s="8" t="s">
        <v>10568</v>
      </c>
      <c r="U234" s="11">
        <v>11.0</v>
      </c>
    </row>
    <row r="235">
      <c r="A235" s="8" t="s">
        <v>12</v>
      </c>
      <c r="B235" s="11">
        <v>6.001861251E9</v>
      </c>
      <c r="C235" s="8" t="str">
        <f t="shared" si="1"/>
        <v>CGC6001861251</v>
      </c>
      <c r="D235" s="8" t="s">
        <v>10569</v>
      </c>
      <c r="E235" s="8" t="s">
        <v>10570</v>
      </c>
      <c r="F235" s="8" t="s">
        <v>4214</v>
      </c>
      <c r="G235" s="11">
        <v>8.5</v>
      </c>
      <c r="H235" s="8" t="s">
        <v>7539</v>
      </c>
      <c r="I235" s="8"/>
      <c r="J235" s="11">
        <v>2003.0</v>
      </c>
      <c r="K235" s="11"/>
      <c r="L235" s="11">
        <v>18.4</v>
      </c>
      <c r="M235" s="8" t="s">
        <v>9240</v>
      </c>
      <c r="N235" s="13"/>
      <c r="O235" s="13"/>
      <c r="P235" s="13" t="s">
        <v>10571</v>
      </c>
      <c r="Q235" s="13" t="s">
        <v>10572</v>
      </c>
      <c r="R235" s="13" t="s">
        <v>10573</v>
      </c>
      <c r="S235" s="13" t="s">
        <v>10574</v>
      </c>
      <c r="T235" s="8" t="s">
        <v>10575</v>
      </c>
      <c r="U235" s="8" t="s">
        <v>10576</v>
      </c>
    </row>
    <row r="236">
      <c r="A236" s="8" t="s">
        <v>12</v>
      </c>
      <c r="B236" s="11">
        <v>6.001861253E9</v>
      </c>
      <c r="C236" s="8" t="str">
        <f t="shared" si="1"/>
        <v>CGC6001861253</v>
      </c>
      <c r="D236" s="8" t="s">
        <v>10577</v>
      </c>
      <c r="E236" s="8" t="s">
        <v>10578</v>
      </c>
      <c r="F236" s="8" t="s">
        <v>4214</v>
      </c>
      <c r="G236" s="11">
        <v>8.5</v>
      </c>
      <c r="H236" s="8" t="s">
        <v>7539</v>
      </c>
      <c r="I236" s="8"/>
      <c r="J236" s="11">
        <v>2004.0</v>
      </c>
      <c r="K236" s="11"/>
      <c r="L236" s="11">
        <v>18.4</v>
      </c>
      <c r="M236" s="8" t="s">
        <v>9240</v>
      </c>
      <c r="N236" s="13"/>
      <c r="O236" s="13"/>
      <c r="P236" s="13" t="s">
        <v>10579</v>
      </c>
      <c r="Q236" s="13" t="s">
        <v>10580</v>
      </c>
      <c r="R236" s="13" t="s">
        <v>10581</v>
      </c>
      <c r="S236" s="13" t="s">
        <v>10582</v>
      </c>
      <c r="T236" s="8" t="s">
        <v>10583</v>
      </c>
      <c r="U236" s="8" t="s">
        <v>10584</v>
      </c>
    </row>
    <row r="237">
      <c r="A237" s="8" t="s">
        <v>12</v>
      </c>
      <c r="B237" s="11">
        <v>6.001861256E9</v>
      </c>
      <c r="C237" s="8" t="str">
        <f t="shared" si="1"/>
        <v>CGC6001861256</v>
      </c>
      <c r="D237" s="8" t="s">
        <v>10585</v>
      </c>
      <c r="E237" s="8" t="s">
        <v>9545</v>
      </c>
      <c r="F237" s="8" t="s">
        <v>4214</v>
      </c>
      <c r="G237" s="11">
        <v>7.5</v>
      </c>
      <c r="H237" s="8" t="s">
        <v>8835</v>
      </c>
      <c r="I237" s="8"/>
      <c r="J237" s="11">
        <v>2005.0</v>
      </c>
      <c r="K237" s="11"/>
      <c r="L237" s="11">
        <v>18.4</v>
      </c>
      <c r="M237" s="8" t="s">
        <v>9240</v>
      </c>
      <c r="N237" s="13"/>
      <c r="O237" s="13"/>
      <c r="P237" s="13" t="s">
        <v>10586</v>
      </c>
      <c r="Q237" s="13" t="s">
        <v>10587</v>
      </c>
      <c r="R237" s="13" t="s">
        <v>10588</v>
      </c>
      <c r="S237" s="13" t="s">
        <v>10589</v>
      </c>
      <c r="T237" s="8" t="s">
        <v>10590</v>
      </c>
      <c r="U237" s="8" t="s">
        <v>10591</v>
      </c>
    </row>
    <row r="238">
      <c r="A238" s="8" t="s">
        <v>12</v>
      </c>
      <c r="B238" s="11">
        <v>6.001861258E9</v>
      </c>
      <c r="C238" s="8" t="str">
        <f t="shared" si="1"/>
        <v>CGC6001861258</v>
      </c>
      <c r="D238" s="8" t="s">
        <v>10592</v>
      </c>
      <c r="E238" s="8" t="s">
        <v>9575</v>
      </c>
      <c r="F238" s="8" t="s">
        <v>4281</v>
      </c>
      <c r="G238" s="11">
        <v>7.0</v>
      </c>
      <c r="H238" s="8" t="s">
        <v>8835</v>
      </c>
      <c r="I238" s="8"/>
      <c r="J238" s="11">
        <v>2007.0</v>
      </c>
      <c r="K238" s="11"/>
      <c r="L238" s="11">
        <v>18.4</v>
      </c>
      <c r="M238" s="8" t="s">
        <v>9240</v>
      </c>
      <c r="N238" s="13"/>
      <c r="O238" s="13"/>
      <c r="P238" s="13" t="s">
        <v>10593</v>
      </c>
      <c r="Q238" s="13" t="s">
        <v>10594</v>
      </c>
      <c r="R238" s="13" t="s">
        <v>10595</v>
      </c>
      <c r="S238" s="13" t="s">
        <v>10596</v>
      </c>
      <c r="T238" s="8" t="s">
        <v>10597</v>
      </c>
      <c r="U238" s="8" t="s">
        <v>10598</v>
      </c>
    </row>
    <row r="239">
      <c r="A239" s="8" t="s">
        <v>12</v>
      </c>
      <c r="B239" s="11">
        <v>6.001861263E9</v>
      </c>
      <c r="C239" s="8" t="str">
        <f t="shared" si="1"/>
        <v>CGC6001861263</v>
      </c>
      <c r="D239" s="8" t="s">
        <v>10599</v>
      </c>
      <c r="E239" s="8" t="s">
        <v>10322</v>
      </c>
      <c r="F239" s="8" t="s">
        <v>3976</v>
      </c>
      <c r="G239" s="11">
        <v>8.5</v>
      </c>
      <c r="H239" s="8" t="s">
        <v>7539</v>
      </c>
      <c r="I239" s="8"/>
      <c r="J239" s="11">
        <v>1999.0</v>
      </c>
      <c r="K239" s="11"/>
      <c r="L239" s="11">
        <v>18.4</v>
      </c>
      <c r="M239" s="8" t="s">
        <v>9240</v>
      </c>
      <c r="N239" s="13"/>
      <c r="O239" s="13"/>
      <c r="P239" s="13" t="s">
        <v>10600</v>
      </c>
      <c r="Q239" s="13" t="s">
        <v>10601</v>
      </c>
      <c r="R239" s="13" t="s">
        <v>10602</v>
      </c>
      <c r="S239" s="13" t="s">
        <v>10603</v>
      </c>
      <c r="T239" s="8" t="s">
        <v>10604</v>
      </c>
      <c r="U239" s="8" t="s">
        <v>10605</v>
      </c>
    </row>
    <row r="240">
      <c r="A240" s="8" t="s">
        <v>12</v>
      </c>
      <c r="B240" s="11">
        <v>6.001861266E9</v>
      </c>
      <c r="C240" s="8" t="str">
        <f t="shared" si="1"/>
        <v>CGC6001861266</v>
      </c>
      <c r="D240" s="8" t="s">
        <v>10606</v>
      </c>
      <c r="E240" s="8" t="s">
        <v>10607</v>
      </c>
      <c r="F240" s="8" t="s">
        <v>4214</v>
      </c>
      <c r="G240" s="11">
        <v>8.5</v>
      </c>
      <c r="H240" s="8" t="s">
        <v>7539</v>
      </c>
      <c r="I240" s="8"/>
      <c r="J240" s="11">
        <v>2006.0</v>
      </c>
      <c r="K240" s="11"/>
      <c r="L240" s="11">
        <v>18.4</v>
      </c>
      <c r="M240" s="8" t="s">
        <v>9240</v>
      </c>
      <c r="N240" s="13"/>
      <c r="O240" s="13"/>
      <c r="P240" s="13" t="s">
        <v>10608</v>
      </c>
      <c r="Q240" s="13" t="s">
        <v>10609</v>
      </c>
      <c r="R240" s="13" t="s">
        <v>10610</v>
      </c>
      <c r="S240" s="13" t="s">
        <v>10611</v>
      </c>
      <c r="T240" s="8" t="s">
        <v>10612</v>
      </c>
      <c r="U240" s="8" t="s">
        <v>10613</v>
      </c>
    </row>
    <row r="241">
      <c r="A241" s="8" t="s">
        <v>12</v>
      </c>
      <c r="B241" s="11">
        <v>6.001861268E9</v>
      </c>
      <c r="C241" s="8" t="str">
        <f t="shared" si="1"/>
        <v>CGC6001861268</v>
      </c>
      <c r="D241" s="8" t="s">
        <v>10606</v>
      </c>
      <c r="E241" s="8" t="s">
        <v>10607</v>
      </c>
      <c r="F241" s="8" t="s">
        <v>4214</v>
      </c>
      <c r="G241" s="11">
        <v>8.0</v>
      </c>
      <c r="H241" s="8" t="s">
        <v>7539</v>
      </c>
      <c r="I241" s="8"/>
      <c r="J241" s="11">
        <v>2006.0</v>
      </c>
      <c r="K241" s="11"/>
      <c r="L241" s="11">
        <v>18.4</v>
      </c>
      <c r="M241" s="8" t="s">
        <v>9240</v>
      </c>
      <c r="N241" s="13"/>
      <c r="O241" s="13"/>
      <c r="P241" s="13" t="s">
        <v>10614</v>
      </c>
      <c r="Q241" s="13" t="s">
        <v>10615</v>
      </c>
      <c r="R241" s="13" t="s">
        <v>10616</v>
      </c>
      <c r="S241" s="13" t="s">
        <v>10617</v>
      </c>
      <c r="T241" s="8" t="s">
        <v>10612</v>
      </c>
      <c r="U241" s="8" t="s">
        <v>10613</v>
      </c>
    </row>
    <row r="242">
      <c r="A242" s="8" t="s">
        <v>12</v>
      </c>
      <c r="B242" s="11">
        <v>6.001861269E9</v>
      </c>
      <c r="C242" s="8" t="str">
        <f t="shared" si="1"/>
        <v>CGC6001861269</v>
      </c>
      <c r="D242" s="8" t="s">
        <v>10618</v>
      </c>
      <c r="E242" s="8" t="s">
        <v>10619</v>
      </c>
      <c r="F242" s="8" t="s">
        <v>4214</v>
      </c>
      <c r="G242" s="11">
        <v>8.5</v>
      </c>
      <c r="H242" s="8" t="s">
        <v>7539</v>
      </c>
      <c r="I242" s="8"/>
      <c r="J242" s="11">
        <v>2006.0</v>
      </c>
      <c r="K242" s="11"/>
      <c r="L242" s="11">
        <v>18.4</v>
      </c>
      <c r="M242" s="8" t="s">
        <v>9240</v>
      </c>
      <c r="N242" s="13"/>
      <c r="O242" s="13"/>
      <c r="P242" s="13" t="s">
        <v>10620</v>
      </c>
      <c r="Q242" s="13" t="s">
        <v>10621</v>
      </c>
      <c r="R242" s="13" t="s">
        <v>10622</v>
      </c>
      <c r="S242" s="13" t="s">
        <v>10623</v>
      </c>
      <c r="T242" s="8" t="s">
        <v>10624</v>
      </c>
      <c r="U242" s="8" t="s">
        <v>10625</v>
      </c>
    </row>
    <row r="243">
      <c r="A243" s="8" t="s">
        <v>12</v>
      </c>
      <c r="B243" s="11">
        <v>6.00186127E9</v>
      </c>
      <c r="C243" s="8" t="str">
        <f t="shared" si="1"/>
        <v>CGC6001861270</v>
      </c>
      <c r="D243" s="8" t="s">
        <v>10618</v>
      </c>
      <c r="E243" s="8" t="s">
        <v>10619</v>
      </c>
      <c r="F243" s="8" t="s">
        <v>4214</v>
      </c>
      <c r="G243" s="11">
        <v>8.5</v>
      </c>
      <c r="H243" s="8" t="s">
        <v>7539</v>
      </c>
      <c r="I243" s="8"/>
      <c r="J243" s="11">
        <v>2006.0</v>
      </c>
      <c r="K243" s="11"/>
      <c r="L243" s="11">
        <v>18.4</v>
      </c>
      <c r="M243" s="8" t="s">
        <v>9240</v>
      </c>
      <c r="N243" s="13"/>
      <c r="O243" s="13"/>
      <c r="P243" s="13" t="s">
        <v>10626</v>
      </c>
      <c r="Q243" s="13" t="s">
        <v>10627</v>
      </c>
      <c r="R243" s="13" t="s">
        <v>10628</v>
      </c>
      <c r="S243" s="13" t="s">
        <v>10629</v>
      </c>
      <c r="T243" s="8" t="s">
        <v>10624</v>
      </c>
      <c r="U243" s="8" t="s">
        <v>10625</v>
      </c>
    </row>
    <row r="244">
      <c r="A244" s="8" t="s">
        <v>12</v>
      </c>
      <c r="B244" s="11">
        <v>6.001863251E9</v>
      </c>
      <c r="C244" s="8" t="str">
        <f t="shared" si="1"/>
        <v>CGC6001863251</v>
      </c>
      <c r="D244" s="8" t="s">
        <v>10630</v>
      </c>
      <c r="E244" s="8" t="s">
        <v>10631</v>
      </c>
      <c r="F244" s="8" t="s">
        <v>4088</v>
      </c>
      <c r="G244" s="11">
        <v>8.5</v>
      </c>
      <c r="H244" s="8" t="s">
        <v>10632</v>
      </c>
      <c r="I244" s="8"/>
      <c r="J244" s="11">
        <v>2009.0</v>
      </c>
      <c r="K244" s="11"/>
      <c r="L244" s="11">
        <v>18.4</v>
      </c>
      <c r="M244" s="8" t="s">
        <v>9240</v>
      </c>
      <c r="N244" s="13"/>
      <c r="O244" s="13"/>
      <c r="P244" s="13" t="s">
        <v>10633</v>
      </c>
      <c r="Q244" s="13" t="s">
        <v>10634</v>
      </c>
      <c r="R244" s="13" t="s">
        <v>10635</v>
      </c>
      <c r="S244" s="13" t="s">
        <v>10636</v>
      </c>
      <c r="T244" s="8" t="s">
        <v>10637</v>
      </c>
      <c r="U244" s="8" t="s">
        <v>10638</v>
      </c>
    </row>
    <row r="245">
      <c r="A245" s="8" t="s">
        <v>12</v>
      </c>
      <c r="B245" s="11">
        <v>6.001863252E9</v>
      </c>
      <c r="C245" s="8" t="str">
        <f t="shared" si="1"/>
        <v>CGC6001863252</v>
      </c>
      <c r="D245" s="8" t="s">
        <v>10639</v>
      </c>
      <c r="E245" s="8" t="s">
        <v>10640</v>
      </c>
      <c r="F245" s="8" t="s">
        <v>4281</v>
      </c>
      <c r="G245" s="11">
        <v>8.0</v>
      </c>
      <c r="H245" s="8" t="s">
        <v>8835</v>
      </c>
      <c r="I245" s="8"/>
      <c r="J245" s="11">
        <v>2008.0</v>
      </c>
      <c r="K245" s="11"/>
      <c r="L245" s="11">
        <v>18.4</v>
      </c>
      <c r="M245" s="8" t="s">
        <v>9240</v>
      </c>
      <c r="N245" s="13"/>
      <c r="O245" s="13"/>
      <c r="P245" s="13" t="s">
        <v>10641</v>
      </c>
      <c r="Q245" s="13" t="s">
        <v>10642</v>
      </c>
      <c r="R245" s="13" t="s">
        <v>10643</v>
      </c>
      <c r="S245" s="13" t="s">
        <v>10644</v>
      </c>
      <c r="T245" s="8" t="s">
        <v>10645</v>
      </c>
      <c r="U245" s="8" t="s">
        <v>10646</v>
      </c>
    </row>
    <row r="246">
      <c r="A246" s="8" t="s">
        <v>12</v>
      </c>
      <c r="B246" s="11">
        <v>6.001863253E9</v>
      </c>
      <c r="C246" s="8" t="str">
        <f t="shared" si="1"/>
        <v>CGC6001863253</v>
      </c>
      <c r="D246" s="8" t="s">
        <v>10639</v>
      </c>
      <c r="E246" s="8" t="s">
        <v>10640</v>
      </c>
      <c r="F246" s="8" t="s">
        <v>4281</v>
      </c>
      <c r="G246" s="11">
        <v>8.0</v>
      </c>
      <c r="H246" s="8" t="s">
        <v>8835</v>
      </c>
      <c r="I246" s="8"/>
      <c r="J246" s="11">
        <v>2008.0</v>
      </c>
      <c r="K246" s="11"/>
      <c r="L246" s="11">
        <v>18.4</v>
      </c>
      <c r="M246" s="8" t="s">
        <v>9240</v>
      </c>
      <c r="N246" s="13"/>
      <c r="O246" s="13"/>
      <c r="P246" s="13" t="s">
        <v>10647</v>
      </c>
      <c r="Q246" s="13" t="s">
        <v>10648</v>
      </c>
      <c r="R246" s="13" t="s">
        <v>10649</v>
      </c>
      <c r="S246" s="13" t="s">
        <v>10650</v>
      </c>
      <c r="T246" s="8" t="s">
        <v>10645</v>
      </c>
      <c r="U246" s="8" t="s">
        <v>10646</v>
      </c>
    </row>
    <row r="247">
      <c r="A247" s="8" t="s">
        <v>12</v>
      </c>
      <c r="B247" s="11">
        <v>6.001863267E9</v>
      </c>
      <c r="C247" s="8" t="str">
        <f t="shared" si="1"/>
        <v>CGC6001863267</v>
      </c>
      <c r="D247" s="8" t="s">
        <v>10651</v>
      </c>
      <c r="E247" s="8" t="s">
        <v>10652</v>
      </c>
      <c r="F247" s="8" t="s">
        <v>4006</v>
      </c>
      <c r="G247" s="11">
        <v>9.0</v>
      </c>
      <c r="H247" s="8" t="s">
        <v>7539</v>
      </c>
      <c r="I247" s="8"/>
      <c r="J247" s="11">
        <v>2001.0</v>
      </c>
      <c r="K247" s="11"/>
      <c r="L247" s="11">
        <v>18.4</v>
      </c>
      <c r="M247" s="8" t="s">
        <v>9240</v>
      </c>
      <c r="N247" s="13"/>
      <c r="O247" s="13"/>
      <c r="P247" s="13" t="s">
        <v>10653</v>
      </c>
      <c r="Q247" s="13" t="s">
        <v>10654</v>
      </c>
      <c r="R247" s="13" t="s">
        <v>10655</v>
      </c>
      <c r="S247" s="13" t="s">
        <v>10656</v>
      </c>
      <c r="T247" s="8" t="s">
        <v>10657</v>
      </c>
      <c r="U247" s="8" t="s">
        <v>7539</v>
      </c>
    </row>
    <row r="248">
      <c r="A248" s="8" t="s">
        <v>12</v>
      </c>
      <c r="B248" s="11">
        <v>6.001864275E9</v>
      </c>
      <c r="C248" s="8" t="str">
        <f t="shared" si="1"/>
        <v>CGC6001864275</v>
      </c>
      <c r="D248" s="8" t="s">
        <v>10658</v>
      </c>
      <c r="E248" s="8" t="s">
        <v>10659</v>
      </c>
      <c r="F248" s="8" t="s">
        <v>4106</v>
      </c>
      <c r="G248" s="11">
        <v>9.0</v>
      </c>
      <c r="H248" s="8" t="s">
        <v>7657</v>
      </c>
      <c r="I248" s="8"/>
      <c r="J248" s="11">
        <v>2021.0</v>
      </c>
      <c r="K248" s="11"/>
      <c r="L248" s="11">
        <v>18.4</v>
      </c>
      <c r="M248" s="8" t="s">
        <v>9240</v>
      </c>
      <c r="N248" s="13"/>
      <c r="O248" s="13"/>
      <c r="P248" s="13" t="s">
        <v>10660</v>
      </c>
      <c r="Q248" s="13" t="s">
        <v>10661</v>
      </c>
      <c r="R248" s="13" t="s">
        <v>10662</v>
      </c>
      <c r="S248" s="13" t="s">
        <v>10663</v>
      </c>
      <c r="T248" s="8" t="s">
        <v>10664</v>
      </c>
      <c r="U248" s="8" t="s">
        <v>10665</v>
      </c>
    </row>
    <row r="249">
      <c r="A249" s="8" t="s">
        <v>12</v>
      </c>
      <c r="B249" s="11">
        <v>6.001866104E9</v>
      </c>
      <c r="C249" s="8" t="str">
        <f t="shared" si="1"/>
        <v>CGC6001866104</v>
      </c>
      <c r="D249" s="8" t="s">
        <v>10666</v>
      </c>
      <c r="E249" s="8" t="s">
        <v>10667</v>
      </c>
      <c r="F249" s="8" t="s">
        <v>4214</v>
      </c>
      <c r="G249" s="8" t="s">
        <v>3738</v>
      </c>
      <c r="H249" s="8" t="s">
        <v>8835</v>
      </c>
      <c r="I249" s="8"/>
      <c r="J249" s="11">
        <v>2007.0</v>
      </c>
      <c r="K249" s="11"/>
      <c r="L249" s="11">
        <v>18.4</v>
      </c>
      <c r="M249" s="8" t="s">
        <v>9240</v>
      </c>
      <c r="N249" s="13"/>
      <c r="O249" s="13"/>
      <c r="P249" s="13" t="s">
        <v>10668</v>
      </c>
      <c r="Q249" s="13" t="s">
        <v>10669</v>
      </c>
      <c r="R249" s="13" t="s">
        <v>10670</v>
      </c>
      <c r="S249" s="13" t="s">
        <v>10671</v>
      </c>
      <c r="T249" s="8" t="s">
        <v>10672</v>
      </c>
      <c r="U249" s="8" t="s">
        <v>10673</v>
      </c>
    </row>
    <row r="250">
      <c r="A250" s="8" t="s">
        <v>12</v>
      </c>
      <c r="B250" s="11">
        <v>6.001866119E9</v>
      </c>
      <c r="C250" s="8" t="str">
        <f t="shared" si="1"/>
        <v>CGC6001866119</v>
      </c>
      <c r="D250" s="8" t="s">
        <v>10674</v>
      </c>
      <c r="E250" s="8" t="s">
        <v>10675</v>
      </c>
      <c r="F250" s="8" t="s">
        <v>4214</v>
      </c>
      <c r="G250" s="8" t="s">
        <v>3738</v>
      </c>
      <c r="H250" s="8" t="s">
        <v>8835</v>
      </c>
      <c r="I250" s="8"/>
      <c r="J250" s="11">
        <v>2007.0</v>
      </c>
      <c r="K250" s="11"/>
      <c r="L250" s="11">
        <v>18.4</v>
      </c>
      <c r="M250" s="8" t="s">
        <v>9240</v>
      </c>
      <c r="N250" s="13"/>
      <c r="O250" s="13"/>
      <c r="P250" s="13" t="s">
        <v>10676</v>
      </c>
      <c r="Q250" s="13" t="s">
        <v>10677</v>
      </c>
      <c r="R250" s="13" t="s">
        <v>10678</v>
      </c>
      <c r="S250" s="13" t="s">
        <v>10679</v>
      </c>
      <c r="T250" s="8" t="s">
        <v>10680</v>
      </c>
      <c r="U250" s="8" t="s">
        <v>10681</v>
      </c>
    </row>
    <row r="251">
      <c r="A251" s="8" t="s">
        <v>12</v>
      </c>
      <c r="B251" s="11">
        <v>6.001866234E9</v>
      </c>
      <c r="C251" s="8" t="str">
        <f t="shared" si="1"/>
        <v>CGC6001866234</v>
      </c>
      <c r="D251" s="8" t="s">
        <v>10682</v>
      </c>
      <c r="E251" s="8" t="s">
        <v>10248</v>
      </c>
      <c r="F251" s="8" t="s">
        <v>4446</v>
      </c>
      <c r="G251" s="11">
        <v>9.0</v>
      </c>
      <c r="H251" s="8" t="s">
        <v>9683</v>
      </c>
      <c r="I251" s="8"/>
      <c r="J251" s="11">
        <v>2001.0</v>
      </c>
      <c r="K251" s="11"/>
      <c r="L251" s="11">
        <v>18.4</v>
      </c>
      <c r="M251" s="8" t="s">
        <v>9240</v>
      </c>
      <c r="N251" s="13"/>
      <c r="O251" s="13"/>
      <c r="P251" s="13" t="s">
        <v>10683</v>
      </c>
      <c r="Q251" s="13" t="s">
        <v>10684</v>
      </c>
      <c r="R251" s="13" t="s">
        <v>10685</v>
      </c>
      <c r="S251" s="13" t="s">
        <v>10686</v>
      </c>
      <c r="T251" s="8" t="s">
        <v>10687</v>
      </c>
      <c r="U251" s="8" t="s">
        <v>10688</v>
      </c>
    </row>
    <row r="252">
      <c r="A252" s="8" t="s">
        <v>12</v>
      </c>
      <c r="B252" s="11">
        <v>6.001866254E9</v>
      </c>
      <c r="C252" s="8" t="str">
        <f t="shared" si="1"/>
        <v>CGC6001866254</v>
      </c>
      <c r="D252" s="8" t="s">
        <v>10689</v>
      </c>
      <c r="E252" s="8" t="s">
        <v>10690</v>
      </c>
      <c r="F252" s="8" t="s">
        <v>4214</v>
      </c>
      <c r="G252" s="8" t="s">
        <v>3738</v>
      </c>
      <c r="H252" s="8" t="s">
        <v>8835</v>
      </c>
      <c r="I252" s="8"/>
      <c r="J252" s="11">
        <v>2007.0</v>
      </c>
      <c r="K252" s="11"/>
      <c r="L252" s="11">
        <v>18.4</v>
      </c>
      <c r="M252" s="8" t="s">
        <v>9240</v>
      </c>
      <c r="N252" s="13"/>
      <c r="O252" s="13"/>
      <c r="P252" s="13" t="s">
        <v>10691</v>
      </c>
      <c r="Q252" s="13" t="s">
        <v>10692</v>
      </c>
      <c r="R252" s="13" t="s">
        <v>10693</v>
      </c>
      <c r="S252" s="13" t="s">
        <v>10694</v>
      </c>
      <c r="T252" s="8" t="s">
        <v>10695</v>
      </c>
      <c r="U252" s="8" t="s">
        <v>10696</v>
      </c>
    </row>
    <row r="253">
      <c r="A253" s="8" t="s">
        <v>12</v>
      </c>
      <c r="B253" s="11">
        <v>6.001866255E9</v>
      </c>
      <c r="C253" s="8" t="str">
        <f t="shared" si="1"/>
        <v>CGC6001866255</v>
      </c>
      <c r="D253" s="8" t="s">
        <v>10689</v>
      </c>
      <c r="E253" s="8" t="s">
        <v>10690</v>
      </c>
      <c r="F253" s="8" t="s">
        <v>4214</v>
      </c>
      <c r="G253" s="11">
        <v>8.5</v>
      </c>
      <c r="H253" s="8" t="s">
        <v>8835</v>
      </c>
      <c r="I253" s="8"/>
      <c r="J253" s="11">
        <v>2007.0</v>
      </c>
      <c r="K253" s="11"/>
      <c r="L253" s="11">
        <v>18.4</v>
      </c>
      <c r="M253" s="8" t="s">
        <v>9240</v>
      </c>
      <c r="N253" s="13"/>
      <c r="O253" s="13"/>
      <c r="P253" s="13" t="s">
        <v>10697</v>
      </c>
      <c r="Q253" s="13" t="s">
        <v>10698</v>
      </c>
      <c r="R253" s="13" t="s">
        <v>10699</v>
      </c>
      <c r="S253" s="13" t="s">
        <v>10700</v>
      </c>
      <c r="T253" s="8" t="s">
        <v>10695</v>
      </c>
      <c r="U253" s="8" t="s">
        <v>10696</v>
      </c>
    </row>
    <row r="254">
      <c r="A254" s="8" t="s">
        <v>12</v>
      </c>
      <c r="B254" s="11">
        <v>6.001866256E9</v>
      </c>
      <c r="C254" s="8" t="str">
        <f t="shared" si="1"/>
        <v>CGC6001866256</v>
      </c>
      <c r="D254" s="8" t="s">
        <v>10689</v>
      </c>
      <c r="E254" s="8" t="s">
        <v>10690</v>
      </c>
      <c r="F254" s="8" t="s">
        <v>4214</v>
      </c>
      <c r="G254" s="8" t="s">
        <v>3738</v>
      </c>
      <c r="H254" s="8" t="s">
        <v>8835</v>
      </c>
      <c r="I254" s="8"/>
      <c r="J254" s="11">
        <v>2007.0</v>
      </c>
      <c r="K254" s="11"/>
      <c r="L254" s="11">
        <v>18.4</v>
      </c>
      <c r="M254" s="8" t="s">
        <v>9240</v>
      </c>
      <c r="N254" s="13"/>
      <c r="O254" s="13"/>
      <c r="P254" s="13" t="s">
        <v>10701</v>
      </c>
      <c r="Q254" s="13" t="s">
        <v>10702</v>
      </c>
      <c r="R254" s="13" t="s">
        <v>10703</v>
      </c>
      <c r="S254" s="13" t="s">
        <v>10704</v>
      </c>
      <c r="T254" s="8" t="s">
        <v>10695</v>
      </c>
      <c r="U254" s="8" t="s">
        <v>10696</v>
      </c>
    </row>
    <row r="255">
      <c r="A255" s="8" t="s">
        <v>12</v>
      </c>
      <c r="B255" s="11">
        <v>6.0018672E9</v>
      </c>
      <c r="C255" s="8" t="str">
        <f t="shared" si="1"/>
        <v>CGC6001867200</v>
      </c>
      <c r="D255" s="8" t="s">
        <v>10705</v>
      </c>
      <c r="E255" s="8" t="s">
        <v>10390</v>
      </c>
      <c r="F255" s="8" t="s">
        <v>4052</v>
      </c>
      <c r="G255" s="11">
        <v>7.5</v>
      </c>
      <c r="H255" s="8" t="s">
        <v>9360</v>
      </c>
      <c r="I255" s="8"/>
      <c r="J255" s="11">
        <v>2023.0</v>
      </c>
      <c r="K255" s="11"/>
      <c r="L255" s="11">
        <v>18.4</v>
      </c>
      <c r="M255" s="8" t="s">
        <v>9240</v>
      </c>
      <c r="N255" s="13"/>
      <c r="O255" s="13"/>
      <c r="P255" s="13" t="s">
        <v>10706</v>
      </c>
      <c r="Q255" s="13" t="s">
        <v>10707</v>
      </c>
      <c r="R255" s="13" t="s">
        <v>10708</v>
      </c>
      <c r="S255" s="13" t="s">
        <v>10709</v>
      </c>
      <c r="T255" s="8" t="s">
        <v>10710</v>
      </c>
      <c r="U255" s="8" t="s">
        <v>10711</v>
      </c>
    </row>
    <row r="256">
      <c r="A256" s="8" t="s">
        <v>12</v>
      </c>
      <c r="B256" s="11">
        <v>6.001876002E9</v>
      </c>
      <c r="C256" s="8" t="str">
        <f t="shared" si="1"/>
        <v>CGC6001876002</v>
      </c>
      <c r="D256" s="8" t="s">
        <v>10712</v>
      </c>
      <c r="E256" s="8" t="s">
        <v>8103</v>
      </c>
      <c r="F256" s="8" t="s">
        <v>4052</v>
      </c>
      <c r="G256" s="11">
        <v>9.0</v>
      </c>
      <c r="H256" s="8" t="s">
        <v>10713</v>
      </c>
      <c r="I256" s="8"/>
      <c r="J256" s="11">
        <v>2024.0</v>
      </c>
      <c r="K256" s="11"/>
      <c r="L256" s="11">
        <v>18.4</v>
      </c>
      <c r="M256" s="8" t="s">
        <v>9240</v>
      </c>
      <c r="N256" s="13"/>
      <c r="O256" s="13"/>
      <c r="P256" s="13" t="s">
        <v>10714</v>
      </c>
      <c r="Q256" s="13" t="s">
        <v>10715</v>
      </c>
      <c r="R256" s="13" t="s">
        <v>10716</v>
      </c>
      <c r="S256" s="13" t="s">
        <v>10717</v>
      </c>
      <c r="T256" s="8" t="s">
        <v>10718</v>
      </c>
      <c r="U256" s="8" t="s">
        <v>10719</v>
      </c>
    </row>
    <row r="257">
      <c r="A257" s="8" t="s">
        <v>12</v>
      </c>
      <c r="B257" s="11">
        <v>6.001876004E9</v>
      </c>
      <c r="C257" s="8" t="str">
        <f t="shared" si="1"/>
        <v>CGC6001876004</v>
      </c>
      <c r="D257" s="8" t="s">
        <v>10712</v>
      </c>
      <c r="E257" s="8" t="s">
        <v>8103</v>
      </c>
      <c r="F257" s="8" t="s">
        <v>4052</v>
      </c>
      <c r="G257" s="11">
        <v>8.0</v>
      </c>
      <c r="H257" s="8" t="s">
        <v>10713</v>
      </c>
      <c r="I257" s="8"/>
      <c r="J257" s="11">
        <v>2024.0</v>
      </c>
      <c r="K257" s="11"/>
      <c r="L257" s="11">
        <v>18.4</v>
      </c>
      <c r="M257" s="8" t="s">
        <v>9240</v>
      </c>
      <c r="N257" s="13"/>
      <c r="O257" s="13"/>
      <c r="P257" s="13" t="s">
        <v>10720</v>
      </c>
      <c r="Q257" s="13" t="s">
        <v>10721</v>
      </c>
      <c r="R257" s="13" t="s">
        <v>10722</v>
      </c>
      <c r="S257" s="13" t="s">
        <v>10723</v>
      </c>
      <c r="T257" s="8" t="s">
        <v>10718</v>
      </c>
      <c r="U257" s="8" t="s">
        <v>10719</v>
      </c>
    </row>
    <row r="258">
      <c r="A258" s="8" t="s">
        <v>12</v>
      </c>
      <c r="B258" s="11">
        <v>6.00187601E9</v>
      </c>
      <c r="C258" s="8" t="str">
        <f t="shared" si="1"/>
        <v>CGC6001876010</v>
      </c>
      <c r="D258" s="8" t="s">
        <v>10712</v>
      </c>
      <c r="E258" s="8" t="s">
        <v>8103</v>
      </c>
      <c r="F258" s="8" t="s">
        <v>4052</v>
      </c>
      <c r="G258" s="11">
        <v>9.0</v>
      </c>
      <c r="H258" s="8" t="s">
        <v>10713</v>
      </c>
      <c r="I258" s="8"/>
      <c r="J258" s="11">
        <v>2024.0</v>
      </c>
      <c r="K258" s="11"/>
      <c r="L258" s="11">
        <v>18.4</v>
      </c>
      <c r="M258" s="8" t="s">
        <v>9240</v>
      </c>
      <c r="N258" s="13"/>
      <c r="O258" s="13"/>
      <c r="P258" s="13" t="s">
        <v>10724</v>
      </c>
      <c r="Q258" s="13" t="s">
        <v>10725</v>
      </c>
      <c r="R258" s="13" t="s">
        <v>10726</v>
      </c>
      <c r="S258" s="13" t="s">
        <v>10727</v>
      </c>
      <c r="T258" s="8" t="s">
        <v>10718</v>
      </c>
      <c r="U258" s="8" t="s">
        <v>10719</v>
      </c>
    </row>
    <row r="259">
      <c r="A259" s="8" t="s">
        <v>12</v>
      </c>
      <c r="B259" s="11">
        <v>6.001876011E9</v>
      </c>
      <c r="C259" s="8" t="str">
        <f t="shared" si="1"/>
        <v>CGC6001876011</v>
      </c>
      <c r="D259" s="8" t="s">
        <v>10712</v>
      </c>
      <c r="E259" s="8" t="s">
        <v>8103</v>
      </c>
      <c r="F259" s="8" t="s">
        <v>4052</v>
      </c>
      <c r="G259" s="11">
        <v>9.0</v>
      </c>
      <c r="H259" s="8" t="s">
        <v>10713</v>
      </c>
      <c r="I259" s="8"/>
      <c r="J259" s="11">
        <v>2024.0</v>
      </c>
      <c r="K259" s="11"/>
      <c r="L259" s="11">
        <v>18.4</v>
      </c>
      <c r="M259" s="8" t="s">
        <v>9240</v>
      </c>
      <c r="N259" s="13"/>
      <c r="O259" s="13"/>
      <c r="P259" s="13" t="s">
        <v>10728</v>
      </c>
      <c r="Q259" s="13" t="s">
        <v>10729</v>
      </c>
      <c r="R259" s="13" t="s">
        <v>10730</v>
      </c>
      <c r="S259" s="13" t="s">
        <v>10731</v>
      </c>
      <c r="T259" s="8" t="s">
        <v>10718</v>
      </c>
      <c r="U259" s="8" t="s">
        <v>10719</v>
      </c>
    </row>
    <row r="260">
      <c r="A260" s="8" t="s">
        <v>12</v>
      </c>
      <c r="B260" s="11">
        <v>6.001876014E9</v>
      </c>
      <c r="C260" s="8" t="str">
        <f t="shared" si="1"/>
        <v>CGC6001876014</v>
      </c>
      <c r="D260" s="8" t="s">
        <v>10712</v>
      </c>
      <c r="E260" s="8" t="s">
        <v>8103</v>
      </c>
      <c r="F260" s="8" t="s">
        <v>4052</v>
      </c>
      <c r="G260" s="11">
        <v>9.0</v>
      </c>
      <c r="H260" s="8" t="s">
        <v>10713</v>
      </c>
      <c r="I260" s="8"/>
      <c r="J260" s="11">
        <v>2024.0</v>
      </c>
      <c r="K260" s="11"/>
      <c r="L260" s="11">
        <v>18.4</v>
      </c>
      <c r="M260" s="8" t="s">
        <v>9240</v>
      </c>
      <c r="N260" s="13"/>
      <c r="O260" s="13"/>
      <c r="P260" s="13" t="s">
        <v>10732</v>
      </c>
      <c r="Q260" s="13" t="s">
        <v>10733</v>
      </c>
      <c r="R260" s="13" t="s">
        <v>10734</v>
      </c>
      <c r="S260" s="13" t="s">
        <v>10735</v>
      </c>
      <c r="T260" s="8" t="s">
        <v>10718</v>
      </c>
      <c r="U260" s="8" t="s">
        <v>10719</v>
      </c>
    </row>
    <row r="261">
      <c r="A261" s="8" t="s">
        <v>12</v>
      </c>
      <c r="B261" s="11">
        <v>6.001876173E9</v>
      </c>
      <c r="C261" s="8" t="str">
        <f t="shared" si="1"/>
        <v>CGC6001876173</v>
      </c>
      <c r="D261" s="8" t="s">
        <v>10705</v>
      </c>
      <c r="E261" s="8" t="s">
        <v>10390</v>
      </c>
      <c r="F261" s="8" t="s">
        <v>4052</v>
      </c>
      <c r="G261" s="11">
        <v>7.0</v>
      </c>
      <c r="H261" s="8" t="s">
        <v>9360</v>
      </c>
      <c r="I261" s="8"/>
      <c r="J261" s="11">
        <v>2023.0</v>
      </c>
      <c r="K261" s="11"/>
      <c r="L261" s="11">
        <v>18.4</v>
      </c>
      <c r="M261" s="8" t="s">
        <v>9240</v>
      </c>
      <c r="N261" s="13"/>
      <c r="O261" s="13"/>
      <c r="P261" s="13" t="s">
        <v>10736</v>
      </c>
      <c r="Q261" s="13" t="s">
        <v>10737</v>
      </c>
      <c r="R261" s="13" t="s">
        <v>10738</v>
      </c>
      <c r="S261" s="13" t="s">
        <v>10739</v>
      </c>
      <c r="T261" s="8" t="s">
        <v>10710</v>
      </c>
      <c r="U261" s="8" t="s">
        <v>10711</v>
      </c>
    </row>
    <row r="262">
      <c r="A262" s="8" t="s">
        <v>12</v>
      </c>
      <c r="B262" s="11">
        <v>6.001876174E9</v>
      </c>
      <c r="C262" s="8" t="str">
        <f t="shared" si="1"/>
        <v>CGC6001876174</v>
      </c>
      <c r="D262" s="8" t="s">
        <v>10705</v>
      </c>
      <c r="E262" s="8" t="s">
        <v>10390</v>
      </c>
      <c r="F262" s="8" t="s">
        <v>4052</v>
      </c>
      <c r="G262" s="11">
        <v>7.0</v>
      </c>
      <c r="H262" s="8" t="s">
        <v>9360</v>
      </c>
      <c r="I262" s="8"/>
      <c r="J262" s="11">
        <v>2023.0</v>
      </c>
      <c r="K262" s="11"/>
      <c r="L262" s="11">
        <v>18.4</v>
      </c>
      <c r="M262" s="8" t="s">
        <v>9240</v>
      </c>
      <c r="N262" s="13"/>
      <c r="O262" s="13"/>
      <c r="P262" s="13" t="s">
        <v>10740</v>
      </c>
      <c r="Q262" s="13" t="s">
        <v>10741</v>
      </c>
      <c r="R262" s="13" t="s">
        <v>10742</v>
      </c>
      <c r="S262" s="13" t="s">
        <v>10743</v>
      </c>
      <c r="T262" s="8" t="s">
        <v>10710</v>
      </c>
      <c r="U262" s="8" t="s">
        <v>10711</v>
      </c>
    </row>
    <row r="263">
      <c r="A263" s="8" t="s">
        <v>12</v>
      </c>
      <c r="B263" s="11">
        <v>6.001884251E9</v>
      </c>
      <c r="C263" s="8" t="str">
        <f t="shared" si="1"/>
        <v>CGC6001884251</v>
      </c>
      <c r="D263" s="8" t="s">
        <v>10744</v>
      </c>
      <c r="E263" s="8" t="s">
        <v>10745</v>
      </c>
      <c r="F263" s="8" t="s">
        <v>4354</v>
      </c>
      <c r="G263" s="11">
        <v>9.0</v>
      </c>
      <c r="H263" s="8" t="s">
        <v>7657</v>
      </c>
      <c r="I263" s="8"/>
      <c r="J263" s="11">
        <v>2018.0</v>
      </c>
      <c r="K263" s="11"/>
      <c r="L263" s="11">
        <v>18.4</v>
      </c>
      <c r="M263" s="8" t="s">
        <v>9240</v>
      </c>
      <c r="N263" s="13"/>
      <c r="O263" s="13"/>
      <c r="P263" s="13" t="s">
        <v>10746</v>
      </c>
      <c r="Q263" s="13" t="s">
        <v>10747</v>
      </c>
      <c r="R263" s="13" t="s">
        <v>10748</v>
      </c>
      <c r="S263" s="13" t="s">
        <v>10749</v>
      </c>
      <c r="T263" s="8" t="s">
        <v>10750</v>
      </c>
      <c r="U263" s="8" t="s">
        <v>10751</v>
      </c>
    </row>
    <row r="264">
      <c r="A264" s="8" t="s">
        <v>12</v>
      </c>
      <c r="B264" s="11">
        <v>6.001884253E9</v>
      </c>
      <c r="C264" s="8" t="str">
        <f t="shared" si="1"/>
        <v>CGC6001884253</v>
      </c>
      <c r="D264" s="8" t="s">
        <v>10744</v>
      </c>
      <c r="E264" s="8" t="s">
        <v>10745</v>
      </c>
      <c r="F264" s="8" t="s">
        <v>4354</v>
      </c>
      <c r="G264" s="11">
        <v>9.0</v>
      </c>
      <c r="H264" s="8" t="s">
        <v>7657</v>
      </c>
      <c r="I264" s="8"/>
      <c r="J264" s="11">
        <v>2018.0</v>
      </c>
      <c r="K264" s="11"/>
      <c r="L264" s="11">
        <v>18.4</v>
      </c>
      <c r="M264" s="8" t="s">
        <v>9240</v>
      </c>
      <c r="N264" s="13"/>
      <c r="O264" s="13"/>
      <c r="P264" s="13" t="s">
        <v>10752</v>
      </c>
      <c r="Q264" s="13" t="s">
        <v>10753</v>
      </c>
      <c r="R264" s="13" t="s">
        <v>10754</v>
      </c>
      <c r="S264" s="13" t="s">
        <v>10755</v>
      </c>
      <c r="T264" s="8" t="s">
        <v>10750</v>
      </c>
      <c r="U264" s="8" t="s">
        <v>10751</v>
      </c>
    </row>
    <row r="265">
      <c r="A265" s="8" t="s">
        <v>12</v>
      </c>
      <c r="B265" s="11">
        <v>6.001884258E9</v>
      </c>
      <c r="C265" s="8" t="str">
        <f t="shared" si="1"/>
        <v>CGC6001884258</v>
      </c>
      <c r="D265" s="8" t="s">
        <v>10744</v>
      </c>
      <c r="E265" s="8" t="s">
        <v>10745</v>
      </c>
      <c r="F265" s="8" t="s">
        <v>4354</v>
      </c>
      <c r="G265" s="8" t="s">
        <v>3738</v>
      </c>
      <c r="H265" s="8" t="s">
        <v>7657</v>
      </c>
      <c r="I265" s="8"/>
      <c r="J265" s="11">
        <v>2018.0</v>
      </c>
      <c r="K265" s="11"/>
      <c r="L265" s="11">
        <v>18.4</v>
      </c>
      <c r="M265" s="8" t="s">
        <v>9240</v>
      </c>
      <c r="N265" s="13"/>
      <c r="O265" s="13"/>
      <c r="P265" s="13" t="s">
        <v>10756</v>
      </c>
      <c r="Q265" s="13" t="s">
        <v>10757</v>
      </c>
      <c r="R265" s="13" t="s">
        <v>10758</v>
      </c>
      <c r="S265" s="13" t="s">
        <v>10759</v>
      </c>
      <c r="T265" s="8" t="s">
        <v>10750</v>
      </c>
      <c r="U265" s="8" t="s">
        <v>10751</v>
      </c>
    </row>
    <row r="266">
      <c r="A266" s="8" t="s">
        <v>12</v>
      </c>
      <c r="B266" s="11">
        <v>6.001884259E9</v>
      </c>
      <c r="C266" s="8" t="str">
        <f t="shared" si="1"/>
        <v>CGC6001884259</v>
      </c>
      <c r="D266" s="8" t="s">
        <v>10744</v>
      </c>
      <c r="E266" s="8" t="s">
        <v>10745</v>
      </c>
      <c r="F266" s="8" t="s">
        <v>4354</v>
      </c>
      <c r="G266" s="11">
        <v>9.0</v>
      </c>
      <c r="H266" s="8" t="s">
        <v>7657</v>
      </c>
      <c r="I266" s="8"/>
      <c r="J266" s="11">
        <v>2018.0</v>
      </c>
      <c r="K266" s="11"/>
      <c r="L266" s="11">
        <v>18.4</v>
      </c>
      <c r="M266" s="8" t="s">
        <v>9240</v>
      </c>
      <c r="N266" s="13"/>
      <c r="O266" s="13"/>
      <c r="P266" s="13" t="s">
        <v>10760</v>
      </c>
      <c r="Q266" s="13" t="s">
        <v>10761</v>
      </c>
      <c r="R266" s="13" t="s">
        <v>10762</v>
      </c>
      <c r="S266" s="13" t="s">
        <v>10763</v>
      </c>
      <c r="T266" s="8" t="s">
        <v>10750</v>
      </c>
      <c r="U266" s="8" t="s">
        <v>10751</v>
      </c>
    </row>
    <row r="267">
      <c r="A267" s="8" t="s">
        <v>12</v>
      </c>
      <c r="B267" s="11">
        <v>6.001884262E9</v>
      </c>
      <c r="C267" s="8" t="str">
        <f t="shared" si="1"/>
        <v>CGC6001884262</v>
      </c>
      <c r="D267" s="8" t="s">
        <v>10744</v>
      </c>
      <c r="E267" s="8" t="s">
        <v>10745</v>
      </c>
      <c r="F267" s="8" t="s">
        <v>4354</v>
      </c>
      <c r="G267" s="8" t="s">
        <v>3738</v>
      </c>
      <c r="H267" s="8" t="s">
        <v>7657</v>
      </c>
      <c r="I267" s="8"/>
      <c r="J267" s="11">
        <v>2018.0</v>
      </c>
      <c r="K267" s="11"/>
      <c r="L267" s="11">
        <v>18.4</v>
      </c>
      <c r="M267" s="8" t="s">
        <v>9240</v>
      </c>
      <c r="N267" s="13"/>
      <c r="O267" s="13"/>
      <c r="P267" s="13" t="s">
        <v>10764</v>
      </c>
      <c r="Q267" s="13" t="s">
        <v>10765</v>
      </c>
      <c r="R267" s="13" t="s">
        <v>10766</v>
      </c>
      <c r="S267" s="13" t="s">
        <v>10767</v>
      </c>
      <c r="T267" s="8" t="s">
        <v>10750</v>
      </c>
      <c r="U267" s="8" t="s">
        <v>10751</v>
      </c>
    </row>
    <row r="268">
      <c r="A268" s="8" t="s">
        <v>12</v>
      </c>
      <c r="B268" s="11">
        <v>6.001884264E9</v>
      </c>
      <c r="C268" s="8" t="str">
        <f t="shared" si="1"/>
        <v>CGC6001884264</v>
      </c>
      <c r="D268" s="8" t="s">
        <v>10744</v>
      </c>
      <c r="E268" s="8" t="s">
        <v>10745</v>
      </c>
      <c r="F268" s="8" t="s">
        <v>4354</v>
      </c>
      <c r="G268" s="8" t="s">
        <v>3738</v>
      </c>
      <c r="H268" s="8" t="s">
        <v>7657</v>
      </c>
      <c r="I268" s="8"/>
      <c r="J268" s="11">
        <v>2018.0</v>
      </c>
      <c r="K268" s="11"/>
      <c r="L268" s="11">
        <v>18.4</v>
      </c>
      <c r="M268" s="8" t="s">
        <v>9240</v>
      </c>
      <c r="N268" s="13"/>
      <c r="O268" s="13"/>
      <c r="P268" s="13" t="s">
        <v>10768</v>
      </c>
      <c r="Q268" s="13" t="s">
        <v>10769</v>
      </c>
      <c r="R268" s="13" t="s">
        <v>10770</v>
      </c>
      <c r="S268" s="13" t="s">
        <v>10771</v>
      </c>
      <c r="T268" s="8" t="s">
        <v>10750</v>
      </c>
      <c r="U268" s="8" t="s">
        <v>10751</v>
      </c>
    </row>
    <row r="269">
      <c r="A269" s="8" t="s">
        <v>12</v>
      </c>
      <c r="B269" s="11">
        <v>6.001884265E9</v>
      </c>
      <c r="C269" s="8" t="str">
        <f t="shared" si="1"/>
        <v>CGC6001884265</v>
      </c>
      <c r="D269" s="8" t="s">
        <v>10744</v>
      </c>
      <c r="E269" s="8" t="s">
        <v>10745</v>
      </c>
      <c r="F269" s="8" t="s">
        <v>4354</v>
      </c>
      <c r="G269" s="11">
        <v>9.0</v>
      </c>
      <c r="H269" s="8" t="s">
        <v>7657</v>
      </c>
      <c r="I269" s="8"/>
      <c r="J269" s="11">
        <v>2018.0</v>
      </c>
      <c r="K269" s="11"/>
      <c r="L269" s="11">
        <v>18.4</v>
      </c>
      <c r="M269" s="8" t="s">
        <v>9240</v>
      </c>
      <c r="N269" s="13"/>
      <c r="O269" s="13"/>
      <c r="P269" s="13" t="s">
        <v>10772</v>
      </c>
      <c r="Q269" s="13" t="s">
        <v>10773</v>
      </c>
      <c r="R269" s="13" t="s">
        <v>10774</v>
      </c>
      <c r="S269" s="13" t="s">
        <v>10775</v>
      </c>
      <c r="T269" s="8" t="s">
        <v>10750</v>
      </c>
      <c r="U269" s="8" t="s">
        <v>10751</v>
      </c>
    </row>
    <row r="270">
      <c r="A270" s="8" t="s">
        <v>12</v>
      </c>
      <c r="B270" s="11">
        <v>6.001887208E9</v>
      </c>
      <c r="C270" s="8" t="str">
        <f t="shared" si="1"/>
        <v>CGC6001887208</v>
      </c>
      <c r="D270" s="8" t="s">
        <v>10776</v>
      </c>
      <c r="E270" s="8" t="s">
        <v>10777</v>
      </c>
      <c r="F270" s="8" t="s">
        <v>4281</v>
      </c>
      <c r="G270" s="11">
        <v>8.5</v>
      </c>
      <c r="H270" s="8" t="s">
        <v>7539</v>
      </c>
      <c r="I270" s="8"/>
      <c r="J270" s="11">
        <v>2008.0</v>
      </c>
      <c r="K270" s="11"/>
      <c r="L270" s="11">
        <v>18.4</v>
      </c>
      <c r="M270" s="8" t="s">
        <v>9240</v>
      </c>
      <c r="N270" s="13"/>
      <c r="O270" s="13"/>
      <c r="P270" s="13" t="s">
        <v>10778</v>
      </c>
      <c r="Q270" s="13" t="s">
        <v>10779</v>
      </c>
      <c r="R270" s="13" t="s">
        <v>10780</v>
      </c>
      <c r="S270" s="13" t="s">
        <v>10781</v>
      </c>
      <c r="T270" s="8" t="s">
        <v>10782</v>
      </c>
      <c r="U270" s="8" t="s">
        <v>10783</v>
      </c>
    </row>
    <row r="271">
      <c r="A271" s="8" t="s">
        <v>12</v>
      </c>
      <c r="B271" s="11">
        <v>6.001887233E9</v>
      </c>
      <c r="C271" s="8" t="str">
        <f t="shared" si="1"/>
        <v>CGC6001887233</v>
      </c>
      <c r="D271" s="8" t="s">
        <v>10784</v>
      </c>
      <c r="E271" s="8" t="s">
        <v>9691</v>
      </c>
      <c r="F271" s="8" t="s">
        <v>4281</v>
      </c>
      <c r="G271" s="11">
        <v>9.0</v>
      </c>
      <c r="H271" s="8" t="s">
        <v>7539</v>
      </c>
      <c r="I271" s="8"/>
      <c r="J271" s="11">
        <v>2008.0</v>
      </c>
      <c r="K271" s="11"/>
      <c r="L271" s="11">
        <v>18.4</v>
      </c>
      <c r="M271" s="8" t="s">
        <v>9240</v>
      </c>
      <c r="N271" s="13"/>
      <c r="O271" s="13"/>
      <c r="P271" s="13" t="s">
        <v>10785</v>
      </c>
      <c r="Q271" s="13" t="s">
        <v>10786</v>
      </c>
      <c r="R271" s="13" t="s">
        <v>10787</v>
      </c>
      <c r="S271" s="13" t="s">
        <v>10788</v>
      </c>
      <c r="T271" s="8" t="s">
        <v>10789</v>
      </c>
      <c r="U271" s="8" t="s">
        <v>10790</v>
      </c>
    </row>
    <row r="272">
      <c r="A272" s="8" t="s">
        <v>12</v>
      </c>
      <c r="B272" s="11">
        <v>6.001887234E9</v>
      </c>
      <c r="C272" s="8" t="str">
        <f t="shared" si="1"/>
        <v>CGC6001887234</v>
      </c>
      <c r="D272" s="8" t="s">
        <v>10784</v>
      </c>
      <c r="E272" s="8" t="s">
        <v>9691</v>
      </c>
      <c r="F272" s="8" t="s">
        <v>4281</v>
      </c>
      <c r="G272" s="11">
        <v>8.5</v>
      </c>
      <c r="H272" s="8" t="s">
        <v>7539</v>
      </c>
      <c r="I272" s="8"/>
      <c r="J272" s="11">
        <v>2008.0</v>
      </c>
      <c r="K272" s="11"/>
      <c r="L272" s="11">
        <v>18.4</v>
      </c>
      <c r="M272" s="8" t="s">
        <v>9240</v>
      </c>
      <c r="N272" s="13"/>
      <c r="O272" s="13"/>
      <c r="P272" s="13" t="s">
        <v>10791</v>
      </c>
      <c r="Q272" s="13" t="s">
        <v>10792</v>
      </c>
      <c r="R272" s="13" t="s">
        <v>10793</v>
      </c>
      <c r="S272" s="13" t="s">
        <v>10794</v>
      </c>
      <c r="T272" s="8" t="s">
        <v>10789</v>
      </c>
      <c r="U272" s="8" t="s">
        <v>10790</v>
      </c>
    </row>
    <row r="273">
      <c r="A273" s="8" t="s">
        <v>12</v>
      </c>
      <c r="B273" s="11">
        <v>6.001887235E9</v>
      </c>
      <c r="C273" s="8" t="str">
        <f t="shared" si="1"/>
        <v>CGC6001887235</v>
      </c>
      <c r="D273" s="8" t="s">
        <v>10784</v>
      </c>
      <c r="E273" s="8" t="s">
        <v>9691</v>
      </c>
      <c r="F273" s="8" t="s">
        <v>4281</v>
      </c>
      <c r="G273" s="11">
        <v>8.0</v>
      </c>
      <c r="H273" s="8" t="s">
        <v>7539</v>
      </c>
      <c r="I273" s="8"/>
      <c r="J273" s="11">
        <v>2008.0</v>
      </c>
      <c r="K273" s="11"/>
      <c r="L273" s="11">
        <v>18.4</v>
      </c>
      <c r="M273" s="8" t="s">
        <v>9240</v>
      </c>
      <c r="N273" s="13"/>
      <c r="O273" s="13"/>
      <c r="P273" s="13" t="s">
        <v>10795</v>
      </c>
      <c r="Q273" s="13" t="s">
        <v>10796</v>
      </c>
      <c r="R273" s="13" t="s">
        <v>10797</v>
      </c>
      <c r="S273" s="13" t="s">
        <v>10798</v>
      </c>
      <c r="T273" s="8" t="s">
        <v>10789</v>
      </c>
      <c r="U273" s="8" t="s">
        <v>10790</v>
      </c>
    </row>
    <row r="274">
      <c r="A274" s="8" t="s">
        <v>12</v>
      </c>
      <c r="B274" s="11">
        <v>6.001887241E9</v>
      </c>
      <c r="C274" s="8" t="str">
        <f t="shared" si="1"/>
        <v>CGC6001887241</v>
      </c>
      <c r="D274" s="8" t="s">
        <v>10784</v>
      </c>
      <c r="E274" s="8" t="s">
        <v>9691</v>
      </c>
      <c r="F274" s="8" t="s">
        <v>4281</v>
      </c>
      <c r="G274" s="11">
        <v>8.5</v>
      </c>
      <c r="H274" s="8" t="s">
        <v>7539</v>
      </c>
      <c r="I274" s="8"/>
      <c r="J274" s="11">
        <v>2008.0</v>
      </c>
      <c r="K274" s="11"/>
      <c r="L274" s="11">
        <v>18.4</v>
      </c>
      <c r="M274" s="8" t="s">
        <v>9240</v>
      </c>
      <c r="N274" s="13"/>
      <c r="O274" s="13"/>
      <c r="P274" s="13" t="s">
        <v>10799</v>
      </c>
      <c r="Q274" s="13" t="s">
        <v>10800</v>
      </c>
      <c r="R274" s="13" t="s">
        <v>10801</v>
      </c>
      <c r="S274" s="13" t="s">
        <v>10802</v>
      </c>
      <c r="T274" s="8" t="s">
        <v>10789</v>
      </c>
      <c r="U274" s="8" t="s">
        <v>10790</v>
      </c>
    </row>
    <row r="275">
      <c r="A275" s="8" t="s">
        <v>12</v>
      </c>
      <c r="B275" s="11">
        <v>6.001887242E9</v>
      </c>
      <c r="C275" s="8" t="str">
        <f t="shared" si="1"/>
        <v>CGC6001887242</v>
      </c>
      <c r="D275" s="8" t="s">
        <v>10784</v>
      </c>
      <c r="E275" s="8" t="s">
        <v>9691</v>
      </c>
      <c r="F275" s="8" t="s">
        <v>4281</v>
      </c>
      <c r="G275" s="11">
        <v>8.0</v>
      </c>
      <c r="H275" s="8" t="s">
        <v>7539</v>
      </c>
      <c r="I275" s="8"/>
      <c r="J275" s="11">
        <v>2008.0</v>
      </c>
      <c r="K275" s="11"/>
      <c r="L275" s="11">
        <v>18.4</v>
      </c>
      <c r="M275" s="8" t="s">
        <v>9240</v>
      </c>
      <c r="N275" s="13"/>
      <c r="O275" s="13"/>
      <c r="P275" s="13" t="s">
        <v>10803</v>
      </c>
      <c r="Q275" s="13" t="s">
        <v>10804</v>
      </c>
      <c r="R275" s="13" t="s">
        <v>10805</v>
      </c>
      <c r="S275" s="13" t="s">
        <v>10806</v>
      </c>
      <c r="T275" s="8" t="s">
        <v>10789</v>
      </c>
      <c r="U275" s="8" t="s">
        <v>10790</v>
      </c>
    </row>
    <row r="276">
      <c r="A276" s="8" t="s">
        <v>12</v>
      </c>
      <c r="B276" s="11">
        <v>6.00188921E9</v>
      </c>
      <c r="C276" s="8" t="str">
        <f t="shared" si="1"/>
        <v>CGC6001889210</v>
      </c>
      <c r="D276" s="8" t="s">
        <v>10807</v>
      </c>
      <c r="E276" s="8" t="s">
        <v>10808</v>
      </c>
      <c r="F276" s="8" t="s">
        <v>4446</v>
      </c>
      <c r="G276" s="11">
        <v>9.0</v>
      </c>
      <c r="H276" s="8" t="s">
        <v>9683</v>
      </c>
      <c r="I276" s="8"/>
      <c r="J276" s="11">
        <v>2001.0</v>
      </c>
      <c r="K276" s="11"/>
      <c r="L276" s="11">
        <v>18.4</v>
      </c>
      <c r="M276" s="8" t="s">
        <v>9240</v>
      </c>
      <c r="N276" s="13"/>
      <c r="O276" s="13"/>
      <c r="P276" s="13" t="s">
        <v>10809</v>
      </c>
      <c r="Q276" s="13" t="s">
        <v>10810</v>
      </c>
      <c r="R276" s="13" t="s">
        <v>10811</v>
      </c>
      <c r="S276" s="13" t="s">
        <v>10812</v>
      </c>
      <c r="T276" s="8" t="s">
        <v>10813</v>
      </c>
      <c r="U276" s="8" t="s">
        <v>10814</v>
      </c>
    </row>
    <row r="277">
      <c r="A277" s="8" t="s">
        <v>12</v>
      </c>
      <c r="B277" s="11">
        <v>6.001889214E9</v>
      </c>
      <c r="C277" s="8" t="str">
        <f t="shared" si="1"/>
        <v>CGC6001889214</v>
      </c>
      <c r="D277" s="8" t="s">
        <v>10807</v>
      </c>
      <c r="E277" s="8" t="s">
        <v>10808</v>
      </c>
      <c r="F277" s="8" t="s">
        <v>4446</v>
      </c>
      <c r="G277" s="11">
        <v>9.0</v>
      </c>
      <c r="H277" s="8" t="s">
        <v>9683</v>
      </c>
      <c r="I277" s="8"/>
      <c r="J277" s="11">
        <v>2001.0</v>
      </c>
      <c r="K277" s="11"/>
      <c r="L277" s="11">
        <v>18.4</v>
      </c>
      <c r="M277" s="8" t="s">
        <v>9240</v>
      </c>
      <c r="N277" s="13"/>
      <c r="O277" s="13"/>
      <c r="P277" s="13" t="s">
        <v>10815</v>
      </c>
      <c r="Q277" s="13" t="s">
        <v>10816</v>
      </c>
      <c r="R277" s="13" t="s">
        <v>10817</v>
      </c>
      <c r="S277" s="13" t="s">
        <v>10818</v>
      </c>
      <c r="T277" s="8" t="s">
        <v>10813</v>
      </c>
      <c r="U277" s="8" t="s">
        <v>10814</v>
      </c>
    </row>
    <row r="278">
      <c r="A278" s="8" t="s">
        <v>12</v>
      </c>
      <c r="B278" s="11">
        <v>6.001889265E9</v>
      </c>
      <c r="C278" s="8" t="str">
        <f t="shared" si="1"/>
        <v>CGC6001889265</v>
      </c>
      <c r="D278" s="8" t="s">
        <v>10819</v>
      </c>
      <c r="E278" s="8" t="s">
        <v>10820</v>
      </c>
      <c r="F278" s="8" t="s">
        <v>3976</v>
      </c>
      <c r="G278" s="11">
        <v>8.5</v>
      </c>
      <c r="H278" s="8" t="s">
        <v>7539</v>
      </c>
      <c r="I278" s="8"/>
      <c r="J278" s="11">
        <v>1999.0</v>
      </c>
      <c r="K278" s="11"/>
      <c r="L278" s="11">
        <v>18.4</v>
      </c>
      <c r="M278" s="8" t="s">
        <v>9240</v>
      </c>
      <c r="N278" s="13"/>
      <c r="O278" s="13"/>
      <c r="P278" s="13" t="s">
        <v>10821</v>
      </c>
      <c r="Q278" s="13" t="s">
        <v>10822</v>
      </c>
      <c r="R278" s="13" t="s">
        <v>10823</v>
      </c>
      <c r="S278" s="13" t="s">
        <v>10824</v>
      </c>
      <c r="T278" s="8" t="s">
        <v>10825</v>
      </c>
      <c r="U278" s="8" t="s">
        <v>7539</v>
      </c>
    </row>
    <row r="279">
      <c r="A279" s="8" t="s">
        <v>12</v>
      </c>
      <c r="B279" s="11">
        <v>6.001889266E9</v>
      </c>
      <c r="C279" s="8" t="str">
        <f t="shared" si="1"/>
        <v>CGC6001889266</v>
      </c>
      <c r="D279" s="8" t="s">
        <v>10819</v>
      </c>
      <c r="E279" s="8" t="s">
        <v>10820</v>
      </c>
      <c r="F279" s="8" t="s">
        <v>3976</v>
      </c>
      <c r="G279" s="11">
        <v>7.5</v>
      </c>
      <c r="H279" s="8" t="s">
        <v>7539</v>
      </c>
      <c r="I279" s="8"/>
      <c r="J279" s="11">
        <v>1999.0</v>
      </c>
      <c r="K279" s="11"/>
      <c r="L279" s="11">
        <v>18.4</v>
      </c>
      <c r="M279" s="8" t="s">
        <v>9240</v>
      </c>
      <c r="N279" s="13"/>
      <c r="O279" s="13"/>
      <c r="P279" s="13" t="s">
        <v>10826</v>
      </c>
      <c r="Q279" s="13" t="s">
        <v>10827</v>
      </c>
      <c r="R279" s="13" t="s">
        <v>10828</v>
      </c>
      <c r="S279" s="13" t="s">
        <v>10829</v>
      </c>
      <c r="T279" s="8" t="s">
        <v>10825</v>
      </c>
      <c r="U279" s="8" t="s">
        <v>7539</v>
      </c>
    </row>
    <row r="280">
      <c r="A280" s="8" t="s">
        <v>12</v>
      </c>
      <c r="B280" s="11">
        <v>6.001889267E9</v>
      </c>
      <c r="C280" s="8" t="str">
        <f t="shared" si="1"/>
        <v>CGC6001889267</v>
      </c>
      <c r="D280" s="8" t="s">
        <v>10819</v>
      </c>
      <c r="E280" s="8" t="s">
        <v>10820</v>
      </c>
      <c r="F280" s="8" t="s">
        <v>3976</v>
      </c>
      <c r="G280" s="11">
        <v>8.5</v>
      </c>
      <c r="H280" s="8" t="s">
        <v>7539</v>
      </c>
      <c r="I280" s="8"/>
      <c r="J280" s="11">
        <v>1999.0</v>
      </c>
      <c r="K280" s="11"/>
      <c r="L280" s="11">
        <v>18.4</v>
      </c>
      <c r="M280" s="8" t="s">
        <v>9240</v>
      </c>
      <c r="N280" s="13"/>
      <c r="O280" s="13"/>
      <c r="P280" s="13" t="s">
        <v>10830</v>
      </c>
      <c r="Q280" s="13" t="s">
        <v>10831</v>
      </c>
      <c r="R280" s="13" t="s">
        <v>10832</v>
      </c>
      <c r="S280" s="13" t="s">
        <v>10833</v>
      </c>
      <c r="T280" s="8" t="s">
        <v>10825</v>
      </c>
      <c r="U280" s="8" t="s">
        <v>7539</v>
      </c>
    </row>
    <row r="281">
      <c r="A281" s="8" t="s">
        <v>12</v>
      </c>
      <c r="B281" s="11">
        <v>6.00188927E9</v>
      </c>
      <c r="C281" s="8" t="str">
        <f t="shared" si="1"/>
        <v>CGC6001889270</v>
      </c>
      <c r="D281" s="8" t="s">
        <v>10819</v>
      </c>
      <c r="E281" s="8" t="s">
        <v>10820</v>
      </c>
      <c r="F281" s="8" t="s">
        <v>3976</v>
      </c>
      <c r="G281" s="11">
        <v>8.5</v>
      </c>
      <c r="H281" s="8" t="s">
        <v>7539</v>
      </c>
      <c r="I281" s="8"/>
      <c r="J281" s="11">
        <v>1999.0</v>
      </c>
      <c r="K281" s="11"/>
      <c r="L281" s="11">
        <v>18.4</v>
      </c>
      <c r="M281" s="8" t="s">
        <v>9240</v>
      </c>
      <c r="N281" s="13"/>
      <c r="O281" s="13"/>
      <c r="P281" s="13" t="s">
        <v>10834</v>
      </c>
      <c r="Q281" s="13" t="s">
        <v>10835</v>
      </c>
      <c r="R281" s="13" t="s">
        <v>10836</v>
      </c>
      <c r="S281" s="13" t="s">
        <v>10837</v>
      </c>
      <c r="T281" s="8" t="s">
        <v>10825</v>
      </c>
      <c r="U281" s="8" t="s">
        <v>7539</v>
      </c>
    </row>
    <row r="282">
      <c r="A282" s="8" t="s">
        <v>12</v>
      </c>
      <c r="B282" s="11">
        <v>6.00189228E9</v>
      </c>
      <c r="C282" s="8" t="str">
        <f t="shared" si="1"/>
        <v>CGC6001892280</v>
      </c>
      <c r="D282" s="8" t="s">
        <v>10838</v>
      </c>
      <c r="E282" s="8" t="s">
        <v>10839</v>
      </c>
      <c r="F282" s="8" t="s">
        <v>4006</v>
      </c>
      <c r="G282" s="11">
        <v>9.0</v>
      </c>
      <c r="H282" s="8" t="s">
        <v>7539</v>
      </c>
      <c r="I282" s="8"/>
      <c r="J282" s="11">
        <v>2001.0</v>
      </c>
      <c r="K282" s="11"/>
      <c r="L282" s="11">
        <v>18.4</v>
      </c>
      <c r="M282" s="8" t="s">
        <v>9240</v>
      </c>
      <c r="N282" s="13"/>
      <c r="O282" s="13"/>
      <c r="P282" s="13" t="s">
        <v>10840</v>
      </c>
      <c r="Q282" s="13" t="s">
        <v>10841</v>
      </c>
      <c r="R282" s="13" t="s">
        <v>10842</v>
      </c>
      <c r="S282" s="13" t="s">
        <v>10843</v>
      </c>
      <c r="T282" s="8" t="s">
        <v>10844</v>
      </c>
      <c r="U282" s="8" t="s">
        <v>10845</v>
      </c>
    </row>
    <row r="283">
      <c r="A283" s="8" t="s">
        <v>12</v>
      </c>
      <c r="B283" s="11">
        <v>6.001892281E9</v>
      </c>
      <c r="C283" s="8" t="str">
        <f t="shared" si="1"/>
        <v>CGC6001892281</v>
      </c>
      <c r="D283" s="8" t="s">
        <v>10838</v>
      </c>
      <c r="E283" s="8" t="s">
        <v>10839</v>
      </c>
      <c r="F283" s="8" t="s">
        <v>4006</v>
      </c>
      <c r="G283" s="11">
        <v>8.5</v>
      </c>
      <c r="H283" s="8" t="s">
        <v>7539</v>
      </c>
      <c r="I283" s="8"/>
      <c r="J283" s="11">
        <v>2001.0</v>
      </c>
      <c r="K283" s="11"/>
      <c r="L283" s="11">
        <v>18.4</v>
      </c>
      <c r="M283" s="8" t="s">
        <v>9240</v>
      </c>
      <c r="N283" s="13"/>
      <c r="O283" s="13"/>
      <c r="P283" s="13" t="s">
        <v>10846</v>
      </c>
      <c r="Q283" s="13" t="s">
        <v>10847</v>
      </c>
      <c r="R283" s="13" t="s">
        <v>10848</v>
      </c>
      <c r="S283" s="13" t="s">
        <v>10849</v>
      </c>
      <c r="T283" s="8" t="s">
        <v>10844</v>
      </c>
      <c r="U283" s="8" t="s">
        <v>10845</v>
      </c>
    </row>
    <row r="284">
      <c r="A284" s="8" t="s">
        <v>12</v>
      </c>
      <c r="B284" s="11">
        <v>6.001892282E9</v>
      </c>
      <c r="C284" s="8" t="str">
        <f t="shared" si="1"/>
        <v>CGC6001892282</v>
      </c>
      <c r="D284" s="8" t="s">
        <v>10850</v>
      </c>
      <c r="E284" s="8" t="s">
        <v>10851</v>
      </c>
      <c r="F284" s="8" t="s">
        <v>4006</v>
      </c>
      <c r="G284" s="11">
        <v>8.5</v>
      </c>
      <c r="H284" s="8" t="s">
        <v>7539</v>
      </c>
      <c r="I284" s="8"/>
      <c r="J284" s="11">
        <v>2001.0</v>
      </c>
      <c r="K284" s="11"/>
      <c r="L284" s="11">
        <v>18.4</v>
      </c>
      <c r="M284" s="8" t="s">
        <v>9240</v>
      </c>
      <c r="N284" s="13"/>
      <c r="O284" s="13"/>
      <c r="P284" s="13" t="s">
        <v>10852</v>
      </c>
      <c r="Q284" s="13" t="s">
        <v>10853</v>
      </c>
      <c r="R284" s="13" t="s">
        <v>10854</v>
      </c>
      <c r="S284" s="13" t="s">
        <v>10855</v>
      </c>
      <c r="T284" s="8" t="s">
        <v>10856</v>
      </c>
      <c r="U284" s="8" t="s">
        <v>10857</v>
      </c>
    </row>
    <row r="285">
      <c r="A285" s="8" t="s">
        <v>12</v>
      </c>
      <c r="B285" s="11">
        <v>6.001892283E9</v>
      </c>
      <c r="C285" s="8" t="str">
        <f t="shared" si="1"/>
        <v>CGC6001892283</v>
      </c>
      <c r="D285" s="8" t="s">
        <v>10850</v>
      </c>
      <c r="E285" s="8" t="s">
        <v>10851</v>
      </c>
      <c r="F285" s="8" t="s">
        <v>4006</v>
      </c>
      <c r="G285" s="11">
        <v>8.5</v>
      </c>
      <c r="H285" s="8" t="s">
        <v>7539</v>
      </c>
      <c r="I285" s="8"/>
      <c r="J285" s="11">
        <v>2001.0</v>
      </c>
      <c r="K285" s="11"/>
      <c r="L285" s="11">
        <v>18.4</v>
      </c>
      <c r="M285" s="8" t="s">
        <v>9240</v>
      </c>
      <c r="N285" s="13"/>
      <c r="O285" s="13"/>
      <c r="P285" s="13" t="s">
        <v>10858</v>
      </c>
      <c r="Q285" s="13" t="s">
        <v>10859</v>
      </c>
      <c r="R285" s="13" t="s">
        <v>10860</v>
      </c>
      <c r="S285" s="13" t="s">
        <v>10861</v>
      </c>
      <c r="T285" s="8" t="s">
        <v>10856</v>
      </c>
      <c r="U285" s="8" t="s">
        <v>10857</v>
      </c>
    </row>
    <row r="286">
      <c r="A286" s="8" t="s">
        <v>12</v>
      </c>
      <c r="B286" s="11">
        <v>6.001892284E9</v>
      </c>
      <c r="C286" s="8" t="str">
        <f t="shared" si="1"/>
        <v>CGC6001892284</v>
      </c>
      <c r="D286" s="8" t="s">
        <v>10850</v>
      </c>
      <c r="E286" s="8" t="s">
        <v>10851</v>
      </c>
      <c r="F286" s="8" t="s">
        <v>4006</v>
      </c>
      <c r="G286" s="11">
        <v>8.5</v>
      </c>
      <c r="H286" s="8" t="s">
        <v>7539</v>
      </c>
      <c r="I286" s="8"/>
      <c r="J286" s="11">
        <v>2001.0</v>
      </c>
      <c r="K286" s="11"/>
      <c r="L286" s="11">
        <v>18.4</v>
      </c>
      <c r="M286" s="8" t="s">
        <v>9240</v>
      </c>
      <c r="N286" s="13"/>
      <c r="O286" s="13"/>
      <c r="P286" s="13" t="s">
        <v>10862</v>
      </c>
      <c r="Q286" s="13" t="s">
        <v>10863</v>
      </c>
      <c r="R286" s="13" t="s">
        <v>10864</v>
      </c>
      <c r="S286" s="13" t="s">
        <v>10865</v>
      </c>
      <c r="T286" s="8" t="s">
        <v>10856</v>
      </c>
      <c r="U286" s="8" t="s">
        <v>10857</v>
      </c>
    </row>
    <row r="287">
      <c r="A287" s="8" t="s">
        <v>12</v>
      </c>
      <c r="B287" s="11">
        <v>6.001892285E9</v>
      </c>
      <c r="C287" s="8" t="str">
        <f t="shared" si="1"/>
        <v>CGC6001892285</v>
      </c>
      <c r="D287" s="8" t="s">
        <v>10850</v>
      </c>
      <c r="E287" s="8" t="s">
        <v>10851</v>
      </c>
      <c r="F287" s="8" t="s">
        <v>4006</v>
      </c>
      <c r="G287" s="11">
        <v>8.0</v>
      </c>
      <c r="H287" s="8" t="s">
        <v>7539</v>
      </c>
      <c r="I287" s="8"/>
      <c r="J287" s="11">
        <v>2001.0</v>
      </c>
      <c r="K287" s="11"/>
      <c r="L287" s="11">
        <v>18.4</v>
      </c>
      <c r="M287" s="8" t="s">
        <v>9240</v>
      </c>
      <c r="N287" s="13"/>
      <c r="O287" s="13"/>
      <c r="P287" s="13" t="s">
        <v>10866</v>
      </c>
      <c r="Q287" s="13" t="s">
        <v>10867</v>
      </c>
      <c r="R287" s="13" t="s">
        <v>10868</v>
      </c>
      <c r="S287" s="13" t="s">
        <v>10869</v>
      </c>
      <c r="T287" s="8" t="s">
        <v>10856</v>
      </c>
      <c r="U287" s="8" t="s">
        <v>10857</v>
      </c>
    </row>
    <row r="288">
      <c r="A288" s="8" t="s">
        <v>12</v>
      </c>
      <c r="B288" s="11">
        <v>6.001892286E9</v>
      </c>
      <c r="C288" s="8" t="str">
        <f t="shared" si="1"/>
        <v>CGC6001892286</v>
      </c>
      <c r="D288" s="8" t="s">
        <v>10850</v>
      </c>
      <c r="E288" s="8" t="s">
        <v>10851</v>
      </c>
      <c r="F288" s="8" t="s">
        <v>4006</v>
      </c>
      <c r="G288" s="11">
        <v>8.5</v>
      </c>
      <c r="H288" s="8" t="s">
        <v>7539</v>
      </c>
      <c r="I288" s="8"/>
      <c r="J288" s="11">
        <v>2001.0</v>
      </c>
      <c r="K288" s="11"/>
      <c r="L288" s="11">
        <v>18.4</v>
      </c>
      <c r="M288" s="8" t="s">
        <v>9240</v>
      </c>
      <c r="N288" s="13"/>
      <c r="O288" s="13"/>
      <c r="P288" s="13" t="s">
        <v>10870</v>
      </c>
      <c r="Q288" s="13" t="s">
        <v>10871</v>
      </c>
      <c r="R288" s="13" t="s">
        <v>10872</v>
      </c>
      <c r="S288" s="13" t="s">
        <v>10873</v>
      </c>
      <c r="T288" s="8" t="s">
        <v>10856</v>
      </c>
      <c r="U288" s="8" t="s">
        <v>10857</v>
      </c>
    </row>
    <row r="289">
      <c r="A289" s="8" t="s">
        <v>12</v>
      </c>
      <c r="B289" s="11">
        <v>6.001892288E9</v>
      </c>
      <c r="C289" s="8" t="str">
        <f t="shared" si="1"/>
        <v>CGC6001892288</v>
      </c>
      <c r="D289" s="8" t="s">
        <v>10850</v>
      </c>
      <c r="E289" s="8" t="s">
        <v>10851</v>
      </c>
      <c r="F289" s="8" t="s">
        <v>4006</v>
      </c>
      <c r="G289" s="11">
        <v>8.5</v>
      </c>
      <c r="H289" s="8" t="s">
        <v>7539</v>
      </c>
      <c r="I289" s="8"/>
      <c r="J289" s="11">
        <v>2001.0</v>
      </c>
      <c r="K289" s="11"/>
      <c r="L289" s="11">
        <v>18.4</v>
      </c>
      <c r="M289" s="8" t="s">
        <v>9240</v>
      </c>
      <c r="N289" s="13"/>
      <c r="O289" s="13"/>
      <c r="P289" s="13" t="s">
        <v>10874</v>
      </c>
      <c r="Q289" s="13" t="s">
        <v>10875</v>
      </c>
      <c r="R289" s="13" t="s">
        <v>10876</v>
      </c>
      <c r="S289" s="13" t="s">
        <v>10877</v>
      </c>
      <c r="T289" s="8" t="s">
        <v>10856</v>
      </c>
      <c r="U289" s="8" t="s">
        <v>10857</v>
      </c>
    </row>
    <row r="290">
      <c r="A290" s="8" t="s">
        <v>12</v>
      </c>
      <c r="B290" s="11">
        <v>6.001893103E9</v>
      </c>
      <c r="C290" s="8" t="str">
        <f t="shared" si="1"/>
        <v>CGC6001893103</v>
      </c>
      <c r="D290" s="8" t="s">
        <v>10878</v>
      </c>
      <c r="E290" s="8" t="s">
        <v>10879</v>
      </c>
      <c r="F290" s="8" t="s">
        <v>4446</v>
      </c>
      <c r="G290" s="11">
        <v>9.0</v>
      </c>
      <c r="H290" s="8" t="s">
        <v>9683</v>
      </c>
      <c r="I290" s="8"/>
      <c r="J290" s="11">
        <v>2002.0</v>
      </c>
      <c r="K290" s="11"/>
      <c r="L290" s="11">
        <v>18.4</v>
      </c>
      <c r="M290" s="8" t="s">
        <v>9240</v>
      </c>
      <c r="N290" s="13"/>
      <c r="O290" s="13"/>
      <c r="P290" s="13" t="s">
        <v>10880</v>
      </c>
      <c r="Q290" s="13" t="s">
        <v>10881</v>
      </c>
      <c r="R290" s="13" t="s">
        <v>10882</v>
      </c>
      <c r="S290" s="13" t="s">
        <v>10883</v>
      </c>
      <c r="T290" s="8" t="s">
        <v>10884</v>
      </c>
      <c r="U290" s="8" t="s">
        <v>10885</v>
      </c>
    </row>
    <row r="291">
      <c r="A291" s="8" t="s">
        <v>12</v>
      </c>
      <c r="B291" s="11">
        <v>6.001893109E9</v>
      </c>
      <c r="C291" s="8" t="str">
        <f t="shared" si="1"/>
        <v>CGC6001893109</v>
      </c>
      <c r="D291" s="8" t="s">
        <v>10878</v>
      </c>
      <c r="E291" s="8" t="s">
        <v>10879</v>
      </c>
      <c r="F291" s="8" t="s">
        <v>4446</v>
      </c>
      <c r="G291" s="11">
        <v>9.0</v>
      </c>
      <c r="H291" s="8" t="s">
        <v>9683</v>
      </c>
      <c r="I291" s="8"/>
      <c r="J291" s="11">
        <v>2002.0</v>
      </c>
      <c r="K291" s="11"/>
      <c r="L291" s="11">
        <v>18.4</v>
      </c>
      <c r="M291" s="8" t="s">
        <v>9240</v>
      </c>
      <c r="N291" s="13"/>
      <c r="O291" s="13"/>
      <c r="P291" s="13" t="s">
        <v>10886</v>
      </c>
      <c r="Q291" s="13" t="s">
        <v>10887</v>
      </c>
      <c r="R291" s="13" t="s">
        <v>10888</v>
      </c>
      <c r="S291" s="13" t="s">
        <v>10889</v>
      </c>
      <c r="T291" s="8" t="s">
        <v>10884</v>
      </c>
      <c r="U291" s="8" t="s">
        <v>10885</v>
      </c>
    </row>
    <row r="292">
      <c r="A292" s="8" t="s">
        <v>12</v>
      </c>
      <c r="B292" s="11">
        <v>6.001893166E9</v>
      </c>
      <c r="C292" s="8" t="str">
        <f t="shared" si="1"/>
        <v>CGC6001893166</v>
      </c>
      <c r="D292" s="8" t="s">
        <v>10890</v>
      </c>
      <c r="E292" s="8" t="s">
        <v>10891</v>
      </c>
      <c r="F292" s="8" t="s">
        <v>4088</v>
      </c>
      <c r="G292" s="11">
        <v>8.0</v>
      </c>
      <c r="H292" s="8" t="s">
        <v>7539</v>
      </c>
      <c r="I292" s="8"/>
      <c r="J292" s="11">
        <v>2009.0</v>
      </c>
      <c r="K292" s="11"/>
      <c r="L292" s="11">
        <v>18.4</v>
      </c>
      <c r="M292" s="8" t="s">
        <v>9240</v>
      </c>
      <c r="N292" s="13"/>
      <c r="O292" s="13"/>
      <c r="P292" s="13" t="s">
        <v>10892</v>
      </c>
      <c r="Q292" s="13" t="s">
        <v>10893</v>
      </c>
      <c r="R292" s="13" t="s">
        <v>10894</v>
      </c>
      <c r="S292" s="13" t="s">
        <v>10895</v>
      </c>
      <c r="T292" s="8" t="s">
        <v>10896</v>
      </c>
      <c r="U292" s="8" t="s">
        <v>10897</v>
      </c>
    </row>
    <row r="293">
      <c r="A293" s="8" t="s">
        <v>12</v>
      </c>
      <c r="B293" s="11">
        <v>6.001893167E9</v>
      </c>
      <c r="C293" s="8" t="str">
        <f t="shared" si="1"/>
        <v>CGC6001893167</v>
      </c>
      <c r="D293" s="8" t="s">
        <v>10890</v>
      </c>
      <c r="E293" s="8" t="s">
        <v>10891</v>
      </c>
      <c r="F293" s="8" t="s">
        <v>4088</v>
      </c>
      <c r="G293" s="11">
        <v>8.5</v>
      </c>
      <c r="H293" s="8" t="s">
        <v>7539</v>
      </c>
      <c r="I293" s="8"/>
      <c r="J293" s="11">
        <v>2009.0</v>
      </c>
      <c r="K293" s="11"/>
      <c r="L293" s="11">
        <v>18.4</v>
      </c>
      <c r="M293" s="8" t="s">
        <v>9240</v>
      </c>
      <c r="N293" s="13"/>
      <c r="O293" s="13"/>
      <c r="P293" s="13" t="s">
        <v>10898</v>
      </c>
      <c r="Q293" s="13" t="s">
        <v>10899</v>
      </c>
      <c r="R293" s="13" t="s">
        <v>10900</v>
      </c>
      <c r="S293" s="13" t="s">
        <v>10901</v>
      </c>
      <c r="T293" s="8" t="s">
        <v>10896</v>
      </c>
      <c r="U293" s="8" t="s">
        <v>10897</v>
      </c>
    </row>
    <row r="294">
      <c r="A294" s="8" t="s">
        <v>12</v>
      </c>
      <c r="B294" s="11">
        <v>6.001893168E9</v>
      </c>
      <c r="C294" s="8" t="str">
        <f t="shared" si="1"/>
        <v>CGC6001893168</v>
      </c>
      <c r="D294" s="8" t="s">
        <v>10890</v>
      </c>
      <c r="E294" s="8" t="s">
        <v>10891</v>
      </c>
      <c r="F294" s="8" t="s">
        <v>4088</v>
      </c>
      <c r="G294" s="11">
        <v>8.5</v>
      </c>
      <c r="H294" s="8" t="s">
        <v>7539</v>
      </c>
      <c r="I294" s="8"/>
      <c r="J294" s="11">
        <v>2009.0</v>
      </c>
      <c r="K294" s="11"/>
      <c r="L294" s="11">
        <v>18.4</v>
      </c>
      <c r="M294" s="8" t="s">
        <v>9240</v>
      </c>
      <c r="N294" s="13"/>
      <c r="O294" s="13"/>
      <c r="P294" s="13" t="s">
        <v>10902</v>
      </c>
      <c r="Q294" s="13" t="s">
        <v>10903</v>
      </c>
      <c r="R294" s="13" t="s">
        <v>10904</v>
      </c>
      <c r="S294" s="13" t="s">
        <v>10905</v>
      </c>
      <c r="T294" s="8" t="s">
        <v>10896</v>
      </c>
      <c r="U294" s="8" t="s">
        <v>10897</v>
      </c>
    </row>
    <row r="295">
      <c r="A295" s="8" t="s">
        <v>12</v>
      </c>
      <c r="B295" s="11">
        <v>6.001893169E9</v>
      </c>
      <c r="C295" s="8" t="str">
        <f t="shared" si="1"/>
        <v>CGC6001893169</v>
      </c>
      <c r="D295" s="8" t="s">
        <v>10890</v>
      </c>
      <c r="E295" s="8" t="s">
        <v>10891</v>
      </c>
      <c r="F295" s="8" t="s">
        <v>4088</v>
      </c>
      <c r="G295" s="11">
        <v>8.5</v>
      </c>
      <c r="H295" s="8" t="s">
        <v>7539</v>
      </c>
      <c r="I295" s="8"/>
      <c r="J295" s="11">
        <v>2009.0</v>
      </c>
      <c r="K295" s="11"/>
      <c r="L295" s="11">
        <v>18.4</v>
      </c>
      <c r="M295" s="8" t="s">
        <v>9240</v>
      </c>
      <c r="N295" s="13"/>
      <c r="O295" s="13"/>
      <c r="P295" s="13" t="s">
        <v>10906</v>
      </c>
      <c r="Q295" s="13" t="s">
        <v>10907</v>
      </c>
      <c r="R295" s="13" t="s">
        <v>10908</v>
      </c>
      <c r="S295" s="13" t="s">
        <v>10909</v>
      </c>
      <c r="T295" s="8" t="s">
        <v>10896</v>
      </c>
      <c r="U295" s="8" t="s">
        <v>10897</v>
      </c>
    </row>
    <row r="296">
      <c r="A296" s="8" t="s">
        <v>12</v>
      </c>
      <c r="B296" s="11">
        <v>6.001893191E9</v>
      </c>
      <c r="C296" s="8" t="str">
        <f t="shared" si="1"/>
        <v>CGC6001893191</v>
      </c>
      <c r="D296" s="8" t="s">
        <v>10910</v>
      </c>
      <c r="E296" s="8" t="s">
        <v>10911</v>
      </c>
      <c r="F296" s="8" t="s">
        <v>4088</v>
      </c>
      <c r="G296" s="11">
        <v>8.5</v>
      </c>
      <c r="H296" s="8" t="s">
        <v>7539</v>
      </c>
      <c r="I296" s="8"/>
      <c r="J296" s="11">
        <v>2009.0</v>
      </c>
      <c r="K296" s="11"/>
      <c r="L296" s="11">
        <v>18.4</v>
      </c>
      <c r="M296" s="8" t="s">
        <v>9240</v>
      </c>
      <c r="N296" s="13"/>
      <c r="O296" s="13"/>
      <c r="P296" s="13" t="s">
        <v>10912</v>
      </c>
      <c r="Q296" s="13" t="s">
        <v>10913</v>
      </c>
      <c r="R296" s="13" t="s">
        <v>10914</v>
      </c>
      <c r="S296" s="13" t="s">
        <v>10915</v>
      </c>
      <c r="T296" s="8" t="s">
        <v>10916</v>
      </c>
      <c r="U296" s="8" t="s">
        <v>10917</v>
      </c>
    </row>
    <row r="297">
      <c r="A297" s="8" t="s">
        <v>12</v>
      </c>
      <c r="B297" s="11">
        <v>6.001893192E9</v>
      </c>
      <c r="C297" s="8" t="str">
        <f t="shared" si="1"/>
        <v>CGC6001893192</v>
      </c>
      <c r="D297" s="8" t="s">
        <v>10910</v>
      </c>
      <c r="E297" s="8" t="s">
        <v>10911</v>
      </c>
      <c r="F297" s="8" t="s">
        <v>4088</v>
      </c>
      <c r="G297" s="11">
        <v>8.0</v>
      </c>
      <c r="H297" s="8" t="s">
        <v>7539</v>
      </c>
      <c r="I297" s="8"/>
      <c r="J297" s="11">
        <v>2009.0</v>
      </c>
      <c r="K297" s="11"/>
      <c r="L297" s="11">
        <v>18.4</v>
      </c>
      <c r="M297" s="8" t="s">
        <v>9240</v>
      </c>
      <c r="N297" s="13"/>
      <c r="O297" s="13"/>
      <c r="P297" s="13" t="s">
        <v>10918</v>
      </c>
      <c r="Q297" s="13" t="s">
        <v>10919</v>
      </c>
      <c r="R297" s="13" t="s">
        <v>10920</v>
      </c>
      <c r="S297" s="13" t="s">
        <v>10921</v>
      </c>
      <c r="T297" s="8" t="s">
        <v>10916</v>
      </c>
      <c r="U297" s="8" t="s">
        <v>10917</v>
      </c>
    </row>
    <row r="298">
      <c r="A298" s="8" t="s">
        <v>12</v>
      </c>
      <c r="B298" s="11">
        <v>6.001893193E9</v>
      </c>
      <c r="C298" s="8" t="str">
        <f t="shared" si="1"/>
        <v>CGC6001893193</v>
      </c>
      <c r="D298" s="8" t="s">
        <v>10910</v>
      </c>
      <c r="E298" s="8" t="s">
        <v>10911</v>
      </c>
      <c r="F298" s="8" t="s">
        <v>4088</v>
      </c>
      <c r="G298" s="11">
        <v>8.5</v>
      </c>
      <c r="H298" s="8" t="s">
        <v>7539</v>
      </c>
      <c r="I298" s="8"/>
      <c r="J298" s="11">
        <v>2009.0</v>
      </c>
      <c r="K298" s="11"/>
      <c r="L298" s="11">
        <v>18.4</v>
      </c>
      <c r="M298" s="8" t="s">
        <v>9240</v>
      </c>
      <c r="N298" s="13"/>
      <c r="O298" s="13"/>
      <c r="P298" s="13" t="s">
        <v>10922</v>
      </c>
      <c r="Q298" s="13" t="s">
        <v>10923</v>
      </c>
      <c r="R298" s="13" t="s">
        <v>10924</v>
      </c>
      <c r="S298" s="13" t="s">
        <v>10925</v>
      </c>
      <c r="T298" s="8" t="s">
        <v>10916</v>
      </c>
      <c r="U298" s="8" t="s">
        <v>10917</v>
      </c>
    </row>
    <row r="299">
      <c r="A299" s="8" t="s">
        <v>12</v>
      </c>
      <c r="B299" s="11">
        <v>6.001893194E9</v>
      </c>
      <c r="C299" s="8" t="str">
        <f t="shared" si="1"/>
        <v>CGC6001893194</v>
      </c>
      <c r="D299" s="8" t="s">
        <v>10910</v>
      </c>
      <c r="E299" s="8" t="s">
        <v>10911</v>
      </c>
      <c r="F299" s="8" t="s">
        <v>4088</v>
      </c>
      <c r="G299" s="11">
        <v>8.5</v>
      </c>
      <c r="H299" s="8" t="s">
        <v>7539</v>
      </c>
      <c r="I299" s="8"/>
      <c r="J299" s="11">
        <v>2009.0</v>
      </c>
      <c r="K299" s="11"/>
      <c r="L299" s="11">
        <v>18.4</v>
      </c>
      <c r="M299" s="8" t="s">
        <v>9240</v>
      </c>
      <c r="N299" s="13"/>
      <c r="O299" s="13"/>
      <c r="P299" s="13" t="s">
        <v>10926</v>
      </c>
      <c r="Q299" s="13" t="s">
        <v>10927</v>
      </c>
      <c r="R299" s="13" t="s">
        <v>10928</v>
      </c>
      <c r="S299" s="13" t="s">
        <v>10929</v>
      </c>
      <c r="T299" s="8" t="s">
        <v>10916</v>
      </c>
      <c r="U299" s="8" t="s">
        <v>10917</v>
      </c>
    </row>
    <row r="300">
      <c r="A300" s="8" t="s">
        <v>12</v>
      </c>
      <c r="B300" s="11">
        <v>6.001893195E9</v>
      </c>
      <c r="C300" s="8" t="str">
        <f t="shared" si="1"/>
        <v>CGC6001893195</v>
      </c>
      <c r="D300" s="8" t="s">
        <v>10910</v>
      </c>
      <c r="E300" s="8" t="s">
        <v>10911</v>
      </c>
      <c r="F300" s="8" t="s">
        <v>4088</v>
      </c>
      <c r="G300" s="11">
        <v>8.5</v>
      </c>
      <c r="H300" s="8" t="s">
        <v>7539</v>
      </c>
      <c r="I300" s="8"/>
      <c r="J300" s="11">
        <v>2009.0</v>
      </c>
      <c r="K300" s="11"/>
      <c r="L300" s="11">
        <v>18.4</v>
      </c>
      <c r="M300" s="8" t="s">
        <v>9240</v>
      </c>
      <c r="N300" s="13"/>
      <c r="O300" s="13"/>
      <c r="P300" s="13" t="s">
        <v>10930</v>
      </c>
      <c r="Q300" s="13" t="s">
        <v>10931</v>
      </c>
      <c r="R300" s="13" t="s">
        <v>10932</v>
      </c>
      <c r="S300" s="13" t="s">
        <v>10933</v>
      </c>
      <c r="T300" s="8" t="s">
        <v>10916</v>
      </c>
      <c r="U300" s="8" t="s">
        <v>10917</v>
      </c>
    </row>
    <row r="301">
      <c r="A301" s="8" t="s">
        <v>12</v>
      </c>
      <c r="B301" s="11">
        <v>6.001893196E9</v>
      </c>
      <c r="C301" s="8" t="str">
        <f t="shared" si="1"/>
        <v>CGC6001893196</v>
      </c>
      <c r="D301" s="8" t="s">
        <v>10910</v>
      </c>
      <c r="E301" s="8" t="s">
        <v>10911</v>
      </c>
      <c r="F301" s="8" t="s">
        <v>4088</v>
      </c>
      <c r="G301" s="11">
        <v>8.5</v>
      </c>
      <c r="H301" s="8" t="s">
        <v>7539</v>
      </c>
      <c r="I301" s="8"/>
      <c r="J301" s="11">
        <v>2009.0</v>
      </c>
      <c r="K301" s="11"/>
      <c r="L301" s="11">
        <v>18.4</v>
      </c>
      <c r="M301" s="8" t="s">
        <v>9240</v>
      </c>
      <c r="N301" s="13"/>
      <c r="O301" s="13"/>
      <c r="P301" s="13" t="s">
        <v>10934</v>
      </c>
      <c r="Q301" s="13" t="s">
        <v>10935</v>
      </c>
      <c r="R301" s="13" t="s">
        <v>10936</v>
      </c>
      <c r="S301" s="13" t="s">
        <v>10937</v>
      </c>
      <c r="T301" s="8" t="s">
        <v>10916</v>
      </c>
      <c r="U301" s="8" t="s">
        <v>10917</v>
      </c>
    </row>
    <row r="302">
      <c r="A302" s="8" t="s">
        <v>12</v>
      </c>
      <c r="B302" s="11">
        <v>6.001893197E9</v>
      </c>
      <c r="C302" s="8" t="str">
        <f t="shared" si="1"/>
        <v>CGC6001893197</v>
      </c>
      <c r="D302" s="8" t="s">
        <v>10910</v>
      </c>
      <c r="E302" s="8" t="s">
        <v>10911</v>
      </c>
      <c r="F302" s="8" t="s">
        <v>4088</v>
      </c>
      <c r="G302" s="11">
        <v>8.5</v>
      </c>
      <c r="H302" s="8" t="s">
        <v>7539</v>
      </c>
      <c r="I302" s="8"/>
      <c r="J302" s="11">
        <v>2009.0</v>
      </c>
      <c r="K302" s="11"/>
      <c r="L302" s="11">
        <v>18.4</v>
      </c>
      <c r="M302" s="8" t="s">
        <v>9240</v>
      </c>
      <c r="N302" s="13"/>
      <c r="O302" s="13"/>
      <c r="P302" s="13" t="s">
        <v>10938</v>
      </c>
      <c r="Q302" s="13" t="s">
        <v>10939</v>
      </c>
      <c r="R302" s="13" t="s">
        <v>10940</v>
      </c>
      <c r="S302" s="13" t="s">
        <v>10941</v>
      </c>
      <c r="T302" s="8" t="s">
        <v>10916</v>
      </c>
      <c r="U302" s="8" t="s">
        <v>10917</v>
      </c>
    </row>
    <row r="303">
      <c r="A303" s="8" t="s">
        <v>12</v>
      </c>
      <c r="B303" s="11">
        <v>6.001893198E9</v>
      </c>
      <c r="C303" s="8" t="str">
        <f t="shared" si="1"/>
        <v>CGC6001893198</v>
      </c>
      <c r="D303" s="8" t="s">
        <v>10910</v>
      </c>
      <c r="E303" s="8" t="s">
        <v>10911</v>
      </c>
      <c r="F303" s="8" t="s">
        <v>4088</v>
      </c>
      <c r="G303" s="11">
        <v>8.5</v>
      </c>
      <c r="H303" s="8" t="s">
        <v>7539</v>
      </c>
      <c r="I303" s="8"/>
      <c r="J303" s="11">
        <v>2009.0</v>
      </c>
      <c r="K303" s="11"/>
      <c r="L303" s="11">
        <v>18.4</v>
      </c>
      <c r="M303" s="8" t="s">
        <v>9240</v>
      </c>
      <c r="N303" s="13"/>
      <c r="O303" s="13"/>
      <c r="P303" s="13" t="s">
        <v>10942</v>
      </c>
      <c r="Q303" s="13" t="s">
        <v>10943</v>
      </c>
      <c r="R303" s="13" t="s">
        <v>10944</v>
      </c>
      <c r="S303" s="13" t="s">
        <v>10945</v>
      </c>
      <c r="T303" s="8" t="s">
        <v>10916</v>
      </c>
      <c r="U303" s="8" t="s">
        <v>10917</v>
      </c>
    </row>
    <row r="304">
      <c r="A304" s="8" t="s">
        <v>12</v>
      </c>
      <c r="B304" s="11">
        <v>6.0018932E9</v>
      </c>
      <c r="C304" s="8" t="str">
        <f t="shared" si="1"/>
        <v>CGC6001893200</v>
      </c>
      <c r="D304" s="8" t="s">
        <v>10910</v>
      </c>
      <c r="E304" s="8" t="s">
        <v>10911</v>
      </c>
      <c r="F304" s="8" t="s">
        <v>4088</v>
      </c>
      <c r="G304" s="11">
        <v>8.5</v>
      </c>
      <c r="H304" s="8" t="s">
        <v>7539</v>
      </c>
      <c r="I304" s="8"/>
      <c r="J304" s="11">
        <v>2009.0</v>
      </c>
      <c r="K304" s="11"/>
      <c r="L304" s="11">
        <v>18.4</v>
      </c>
      <c r="M304" s="8" t="s">
        <v>9240</v>
      </c>
      <c r="N304" s="13"/>
      <c r="O304" s="13"/>
      <c r="P304" s="13" t="s">
        <v>10946</v>
      </c>
      <c r="Q304" s="13" t="s">
        <v>10947</v>
      </c>
      <c r="R304" s="13" t="s">
        <v>10948</v>
      </c>
      <c r="S304" s="13" t="s">
        <v>10949</v>
      </c>
      <c r="T304" s="8" t="s">
        <v>10916</v>
      </c>
      <c r="U304" s="8" t="s">
        <v>10917</v>
      </c>
    </row>
    <row r="305">
      <c r="A305" s="8" t="s">
        <v>12</v>
      </c>
      <c r="B305" s="11">
        <v>6.0166831E9</v>
      </c>
      <c r="C305" s="8" t="str">
        <f t="shared" si="1"/>
        <v>CGC6016683100</v>
      </c>
      <c r="D305" s="8" t="s">
        <v>10950</v>
      </c>
      <c r="E305" s="8" t="s">
        <v>8439</v>
      </c>
      <c r="F305" s="8" t="s">
        <v>5078</v>
      </c>
      <c r="G305" s="11">
        <v>8.5</v>
      </c>
      <c r="H305" s="8" t="s">
        <v>9683</v>
      </c>
      <c r="I305" s="8"/>
      <c r="J305" s="11">
        <v>2013.0</v>
      </c>
      <c r="K305" s="11"/>
      <c r="L305" s="11">
        <v>18.4</v>
      </c>
      <c r="M305" s="8" t="s">
        <v>9240</v>
      </c>
      <c r="N305" s="13"/>
      <c r="O305" s="13"/>
      <c r="P305" s="13" t="s">
        <v>10951</v>
      </c>
      <c r="Q305" s="13" t="s">
        <v>10952</v>
      </c>
      <c r="R305" s="13" t="s">
        <v>10953</v>
      </c>
      <c r="S305" s="13" t="s">
        <v>10954</v>
      </c>
      <c r="T305" s="8" t="s">
        <v>10955</v>
      </c>
      <c r="U305" s="8" t="s">
        <v>10956</v>
      </c>
    </row>
    <row r="306">
      <c r="A306" s="8" t="s">
        <v>12</v>
      </c>
      <c r="B306" s="11">
        <v>6.016697241E9</v>
      </c>
      <c r="C306" s="8" t="str">
        <f t="shared" si="1"/>
        <v>CGC6016697241</v>
      </c>
      <c r="D306" s="8" t="s">
        <v>10957</v>
      </c>
      <c r="E306" s="8" t="s">
        <v>10958</v>
      </c>
      <c r="F306" s="8" t="s">
        <v>4006</v>
      </c>
      <c r="G306" s="11">
        <v>8.0</v>
      </c>
      <c r="H306" s="8" t="s">
        <v>7539</v>
      </c>
      <c r="I306" s="8"/>
      <c r="J306" s="11">
        <v>2000.0</v>
      </c>
      <c r="K306" s="11"/>
      <c r="L306" s="11">
        <v>18.4</v>
      </c>
      <c r="M306" s="8" t="s">
        <v>9240</v>
      </c>
      <c r="N306" s="13"/>
      <c r="O306" s="13"/>
      <c r="P306" s="13" t="s">
        <v>10959</v>
      </c>
      <c r="Q306" s="13" t="s">
        <v>10960</v>
      </c>
      <c r="R306" s="13" t="s">
        <v>10961</v>
      </c>
      <c r="S306" s="13" t="s">
        <v>10962</v>
      </c>
      <c r="T306" s="8" t="s">
        <v>10963</v>
      </c>
      <c r="U306" s="8" t="s">
        <v>7539</v>
      </c>
    </row>
    <row r="307">
      <c r="A307" s="8" t="s">
        <v>12</v>
      </c>
      <c r="B307" s="11">
        <v>6.016697242E9</v>
      </c>
      <c r="C307" s="8" t="str">
        <f t="shared" si="1"/>
        <v>CGC6016697242</v>
      </c>
      <c r="D307" s="8" t="s">
        <v>10957</v>
      </c>
      <c r="E307" s="8" t="s">
        <v>10958</v>
      </c>
      <c r="F307" s="8" t="s">
        <v>4006</v>
      </c>
      <c r="G307" s="11">
        <v>8.0</v>
      </c>
      <c r="H307" s="8" t="s">
        <v>7539</v>
      </c>
      <c r="I307" s="8"/>
      <c r="J307" s="11">
        <v>2000.0</v>
      </c>
      <c r="K307" s="11"/>
      <c r="L307" s="11">
        <v>18.4</v>
      </c>
      <c r="M307" s="8" t="s">
        <v>9240</v>
      </c>
      <c r="N307" s="13"/>
      <c r="O307" s="13"/>
      <c r="P307" s="13" t="s">
        <v>10964</v>
      </c>
      <c r="Q307" s="13" t="s">
        <v>10965</v>
      </c>
      <c r="R307" s="13" t="s">
        <v>10966</v>
      </c>
      <c r="S307" s="13" t="s">
        <v>10967</v>
      </c>
      <c r="T307" s="8" t="s">
        <v>10963</v>
      </c>
      <c r="U307" s="8" t="s">
        <v>7539</v>
      </c>
    </row>
    <row r="308">
      <c r="A308" s="8" t="s">
        <v>12</v>
      </c>
      <c r="B308" s="11">
        <v>6.016697243E9</v>
      </c>
      <c r="C308" s="8" t="str">
        <f t="shared" si="1"/>
        <v>CGC6016697243</v>
      </c>
      <c r="D308" s="8" t="s">
        <v>10957</v>
      </c>
      <c r="E308" s="8" t="s">
        <v>10958</v>
      </c>
      <c r="F308" s="8" t="s">
        <v>4006</v>
      </c>
      <c r="G308" s="11">
        <v>8.5</v>
      </c>
      <c r="H308" s="8" t="s">
        <v>7539</v>
      </c>
      <c r="I308" s="8"/>
      <c r="J308" s="11">
        <v>2000.0</v>
      </c>
      <c r="K308" s="11"/>
      <c r="L308" s="11">
        <v>18.4</v>
      </c>
      <c r="M308" s="8" t="s">
        <v>9240</v>
      </c>
      <c r="N308" s="13"/>
      <c r="O308" s="13"/>
      <c r="P308" s="13" t="s">
        <v>10968</v>
      </c>
      <c r="Q308" s="13" t="s">
        <v>10969</v>
      </c>
      <c r="R308" s="13" t="s">
        <v>10970</v>
      </c>
      <c r="S308" s="13" t="s">
        <v>10971</v>
      </c>
      <c r="T308" s="8" t="s">
        <v>10963</v>
      </c>
      <c r="U308" s="8" t="s">
        <v>7539</v>
      </c>
    </row>
    <row r="309">
      <c r="A309" s="8" t="s">
        <v>12</v>
      </c>
      <c r="B309" s="11">
        <v>6.016697254E9</v>
      </c>
      <c r="C309" s="8" t="str">
        <f t="shared" si="1"/>
        <v>CGC6016697254</v>
      </c>
      <c r="D309" s="8" t="s">
        <v>10972</v>
      </c>
      <c r="E309" s="8" t="s">
        <v>10973</v>
      </c>
      <c r="F309" s="8" t="s">
        <v>4006</v>
      </c>
      <c r="G309" s="11">
        <v>9.0</v>
      </c>
      <c r="H309" s="8" t="s">
        <v>7539</v>
      </c>
      <c r="I309" s="8"/>
      <c r="J309" s="11">
        <v>2001.0</v>
      </c>
      <c r="K309" s="11"/>
      <c r="L309" s="11">
        <v>18.4</v>
      </c>
      <c r="M309" s="8" t="s">
        <v>9240</v>
      </c>
      <c r="N309" s="13"/>
      <c r="O309" s="13"/>
      <c r="P309" s="13" t="s">
        <v>10974</v>
      </c>
      <c r="Q309" s="13" t="s">
        <v>10975</v>
      </c>
      <c r="R309" s="13" t="s">
        <v>10976</v>
      </c>
      <c r="S309" s="13" t="s">
        <v>10977</v>
      </c>
      <c r="T309" s="8" t="s">
        <v>10978</v>
      </c>
      <c r="U309" s="8" t="s">
        <v>7539</v>
      </c>
    </row>
    <row r="310">
      <c r="A310" s="8" t="s">
        <v>12</v>
      </c>
      <c r="B310" s="11">
        <v>6.016697255E9</v>
      </c>
      <c r="C310" s="8" t="str">
        <f t="shared" si="1"/>
        <v>CGC6016697255</v>
      </c>
      <c r="D310" s="8" t="s">
        <v>10972</v>
      </c>
      <c r="E310" s="8" t="s">
        <v>10973</v>
      </c>
      <c r="F310" s="8" t="s">
        <v>4006</v>
      </c>
      <c r="G310" s="11">
        <v>9.0</v>
      </c>
      <c r="H310" s="8" t="s">
        <v>7539</v>
      </c>
      <c r="I310" s="8"/>
      <c r="J310" s="11">
        <v>2001.0</v>
      </c>
      <c r="K310" s="11"/>
      <c r="L310" s="11">
        <v>18.4</v>
      </c>
      <c r="M310" s="8" t="s">
        <v>9240</v>
      </c>
      <c r="N310" s="13"/>
      <c r="O310" s="13"/>
      <c r="P310" s="13" t="s">
        <v>10979</v>
      </c>
      <c r="Q310" s="13" t="s">
        <v>10980</v>
      </c>
      <c r="R310" s="13" t="s">
        <v>10981</v>
      </c>
      <c r="S310" s="13" t="s">
        <v>10982</v>
      </c>
      <c r="T310" s="8" t="s">
        <v>10978</v>
      </c>
      <c r="U310" s="8" t="s">
        <v>7539</v>
      </c>
    </row>
    <row r="311">
      <c r="A311" s="8" t="s">
        <v>12</v>
      </c>
      <c r="B311" s="11">
        <v>6.016697259E9</v>
      </c>
      <c r="C311" s="8" t="str">
        <f t="shared" si="1"/>
        <v>CGC6016697259</v>
      </c>
      <c r="D311" s="8" t="s">
        <v>10972</v>
      </c>
      <c r="E311" s="8" t="s">
        <v>10973</v>
      </c>
      <c r="F311" s="8" t="s">
        <v>4006</v>
      </c>
      <c r="G311" s="11">
        <v>9.0</v>
      </c>
      <c r="H311" s="8" t="s">
        <v>7539</v>
      </c>
      <c r="I311" s="8"/>
      <c r="J311" s="11">
        <v>2001.0</v>
      </c>
      <c r="K311" s="11"/>
      <c r="L311" s="11">
        <v>18.4</v>
      </c>
      <c r="M311" s="8" t="s">
        <v>9240</v>
      </c>
      <c r="N311" s="13"/>
      <c r="O311" s="13"/>
      <c r="P311" s="13" t="s">
        <v>10983</v>
      </c>
      <c r="Q311" s="13" t="s">
        <v>10984</v>
      </c>
      <c r="R311" s="13" t="s">
        <v>10985</v>
      </c>
      <c r="S311" s="13" t="s">
        <v>10986</v>
      </c>
      <c r="T311" s="8" t="s">
        <v>10978</v>
      </c>
      <c r="U311" s="8" t="s">
        <v>7539</v>
      </c>
    </row>
    <row r="312">
      <c r="A312" s="8" t="s">
        <v>12</v>
      </c>
      <c r="B312" s="11">
        <v>6.016697267E9</v>
      </c>
      <c r="C312" s="8" t="str">
        <f t="shared" si="1"/>
        <v>CGC6016697267</v>
      </c>
      <c r="D312" s="8" t="s">
        <v>10972</v>
      </c>
      <c r="E312" s="8" t="s">
        <v>10973</v>
      </c>
      <c r="F312" s="8" t="s">
        <v>4006</v>
      </c>
      <c r="G312" s="11">
        <v>9.0</v>
      </c>
      <c r="H312" s="8" t="s">
        <v>7539</v>
      </c>
      <c r="I312" s="8"/>
      <c r="J312" s="11">
        <v>2001.0</v>
      </c>
      <c r="K312" s="11"/>
      <c r="L312" s="11">
        <v>18.4</v>
      </c>
      <c r="M312" s="8" t="s">
        <v>9240</v>
      </c>
      <c r="N312" s="13"/>
      <c r="O312" s="13"/>
      <c r="P312" s="13" t="s">
        <v>10987</v>
      </c>
      <c r="Q312" s="13" t="s">
        <v>10988</v>
      </c>
      <c r="R312" s="13" t="s">
        <v>10989</v>
      </c>
      <c r="S312" s="13" t="s">
        <v>10990</v>
      </c>
      <c r="T312" s="8" t="s">
        <v>10978</v>
      </c>
      <c r="U312" s="8" t="s">
        <v>7539</v>
      </c>
    </row>
    <row r="313">
      <c r="A313" s="8" t="s">
        <v>12</v>
      </c>
      <c r="B313" s="11">
        <v>6.016697269E9</v>
      </c>
      <c r="C313" s="8" t="str">
        <f t="shared" si="1"/>
        <v>CGC6016697269</v>
      </c>
      <c r="D313" s="8" t="s">
        <v>10972</v>
      </c>
      <c r="E313" s="8" t="s">
        <v>10973</v>
      </c>
      <c r="F313" s="8" t="s">
        <v>4006</v>
      </c>
      <c r="G313" s="11">
        <v>9.0</v>
      </c>
      <c r="H313" s="8" t="s">
        <v>7539</v>
      </c>
      <c r="I313" s="8"/>
      <c r="J313" s="11">
        <v>2001.0</v>
      </c>
      <c r="K313" s="11"/>
      <c r="L313" s="11">
        <v>18.4</v>
      </c>
      <c r="M313" s="8" t="s">
        <v>9240</v>
      </c>
      <c r="N313" s="13"/>
      <c r="O313" s="13"/>
      <c r="P313" s="13" t="s">
        <v>10991</v>
      </c>
      <c r="Q313" s="13" t="s">
        <v>10992</v>
      </c>
      <c r="R313" s="13" t="s">
        <v>10993</v>
      </c>
      <c r="S313" s="13" t="s">
        <v>10994</v>
      </c>
      <c r="T313" s="8" t="s">
        <v>10978</v>
      </c>
      <c r="U313" s="8" t="s">
        <v>7539</v>
      </c>
    </row>
    <row r="314">
      <c r="A314" s="8" t="s">
        <v>12</v>
      </c>
      <c r="B314" s="11">
        <v>6.01670111E9</v>
      </c>
      <c r="C314" s="8" t="str">
        <f t="shared" si="1"/>
        <v>CGC6016701110</v>
      </c>
      <c r="D314" s="8" t="s">
        <v>10995</v>
      </c>
      <c r="E314" s="8" t="s">
        <v>10996</v>
      </c>
      <c r="F314" s="8" t="s">
        <v>4446</v>
      </c>
      <c r="G314" s="8" t="s">
        <v>3738</v>
      </c>
      <c r="H314" s="8" t="s">
        <v>9683</v>
      </c>
      <c r="I314" s="8"/>
      <c r="J314" s="11">
        <v>2002.0</v>
      </c>
      <c r="K314" s="11"/>
      <c r="L314" s="11">
        <v>18.4</v>
      </c>
      <c r="M314" s="8" t="s">
        <v>9240</v>
      </c>
      <c r="N314" s="13"/>
      <c r="O314" s="13"/>
      <c r="P314" s="13" t="s">
        <v>10997</v>
      </c>
      <c r="Q314" s="13" t="s">
        <v>10998</v>
      </c>
      <c r="R314" s="13" t="s">
        <v>10999</v>
      </c>
      <c r="S314" s="13" t="s">
        <v>11000</v>
      </c>
      <c r="T314" s="8" t="s">
        <v>11001</v>
      </c>
      <c r="U314" s="8" t="s">
        <v>11002</v>
      </c>
    </row>
    <row r="315">
      <c r="A315" s="8" t="s">
        <v>12</v>
      </c>
      <c r="B315" s="11">
        <v>6.016701132E9</v>
      </c>
      <c r="C315" s="8" t="str">
        <f t="shared" si="1"/>
        <v>CGC6016701132</v>
      </c>
      <c r="D315" s="8" t="s">
        <v>11003</v>
      </c>
      <c r="E315" s="8" t="s">
        <v>9575</v>
      </c>
      <c r="F315" s="8" t="s">
        <v>4446</v>
      </c>
      <c r="G315" s="11">
        <v>9.0</v>
      </c>
      <c r="H315" s="8" t="s">
        <v>9683</v>
      </c>
      <c r="I315" s="8"/>
      <c r="J315" s="11">
        <v>2002.0</v>
      </c>
      <c r="K315" s="11"/>
      <c r="L315" s="11">
        <v>18.4</v>
      </c>
      <c r="M315" s="8" t="s">
        <v>9240</v>
      </c>
      <c r="N315" s="13"/>
      <c r="O315" s="13"/>
      <c r="P315" s="13" t="s">
        <v>11004</v>
      </c>
      <c r="Q315" s="13" t="s">
        <v>11005</v>
      </c>
      <c r="R315" s="13" t="s">
        <v>11006</v>
      </c>
      <c r="S315" s="13" t="s">
        <v>11007</v>
      </c>
      <c r="T315" s="8" t="s">
        <v>11008</v>
      </c>
      <c r="U315" s="8" t="s">
        <v>11009</v>
      </c>
    </row>
    <row r="316">
      <c r="A316" s="8" t="s">
        <v>12</v>
      </c>
      <c r="B316" s="11">
        <v>6.01671029E9</v>
      </c>
      <c r="C316" s="8" t="str">
        <f t="shared" si="1"/>
        <v>CGC6016710290</v>
      </c>
      <c r="D316" s="8" t="s">
        <v>11010</v>
      </c>
      <c r="E316" s="8" t="s">
        <v>11011</v>
      </c>
      <c r="F316" s="8" t="s">
        <v>4134</v>
      </c>
      <c r="G316" s="11">
        <v>7.0</v>
      </c>
      <c r="H316" s="8" t="s">
        <v>10004</v>
      </c>
      <c r="I316" s="8"/>
      <c r="J316" s="11">
        <v>1999.0</v>
      </c>
      <c r="K316" s="11"/>
      <c r="L316" s="11">
        <v>18.4</v>
      </c>
      <c r="M316" s="8" t="s">
        <v>9497</v>
      </c>
      <c r="N316" s="13"/>
      <c r="O316" s="13"/>
      <c r="P316" s="13" t="s">
        <v>11012</v>
      </c>
      <c r="Q316" s="13" t="s">
        <v>11013</v>
      </c>
      <c r="R316" s="13" t="s">
        <v>11014</v>
      </c>
      <c r="S316" s="13" t="s">
        <v>11015</v>
      </c>
      <c r="T316" s="8" t="s">
        <v>11016</v>
      </c>
      <c r="U316" s="11">
        <v>3.0</v>
      </c>
    </row>
    <row r="317">
      <c r="A317" s="8" t="s">
        <v>12</v>
      </c>
      <c r="B317" s="11">
        <v>6.016710291E9</v>
      </c>
      <c r="C317" s="8" t="str">
        <f t="shared" si="1"/>
        <v>CGC6016710291</v>
      </c>
      <c r="D317" s="8" t="s">
        <v>11017</v>
      </c>
      <c r="E317" s="8" t="s">
        <v>11018</v>
      </c>
      <c r="F317" s="8" t="s">
        <v>4134</v>
      </c>
      <c r="G317" s="11">
        <v>7.5</v>
      </c>
      <c r="H317" s="8" t="s">
        <v>10004</v>
      </c>
      <c r="I317" s="8"/>
      <c r="J317" s="11">
        <v>1999.0</v>
      </c>
      <c r="K317" s="11"/>
      <c r="L317" s="11">
        <v>18.4</v>
      </c>
      <c r="M317" s="8" t="s">
        <v>9497</v>
      </c>
      <c r="N317" s="13"/>
      <c r="O317" s="13"/>
      <c r="P317" s="13" t="s">
        <v>11019</v>
      </c>
      <c r="Q317" s="13" t="s">
        <v>11020</v>
      </c>
      <c r="R317" s="13" t="s">
        <v>11021</v>
      </c>
      <c r="S317" s="13" t="s">
        <v>11022</v>
      </c>
      <c r="T317" s="8" t="s">
        <v>11023</v>
      </c>
      <c r="U317" s="11">
        <v>20.0</v>
      </c>
    </row>
    <row r="318">
      <c r="A318" s="8" t="s">
        <v>12</v>
      </c>
      <c r="B318" s="11">
        <v>6.016710298E9</v>
      </c>
      <c r="C318" s="8" t="str">
        <f t="shared" si="1"/>
        <v>CGC6016710298</v>
      </c>
      <c r="D318" s="8" t="s">
        <v>11024</v>
      </c>
      <c r="E318" s="8" t="s">
        <v>11025</v>
      </c>
      <c r="F318" s="8" t="s">
        <v>4134</v>
      </c>
      <c r="G318" s="11">
        <v>8.0</v>
      </c>
      <c r="H318" s="8" t="s">
        <v>10004</v>
      </c>
      <c r="I318" s="8"/>
      <c r="J318" s="11">
        <v>1999.0</v>
      </c>
      <c r="K318" s="11"/>
      <c r="L318" s="11">
        <v>18.4</v>
      </c>
      <c r="M318" s="8" t="s">
        <v>9497</v>
      </c>
      <c r="N318" s="13"/>
      <c r="O318" s="13"/>
      <c r="P318" s="13" t="s">
        <v>11026</v>
      </c>
      <c r="Q318" s="13" t="s">
        <v>11027</v>
      </c>
      <c r="R318" s="13" t="s">
        <v>11028</v>
      </c>
      <c r="S318" s="13" t="s">
        <v>11029</v>
      </c>
      <c r="T318" s="8" t="s">
        <v>11030</v>
      </c>
      <c r="U318" s="11">
        <v>11.0</v>
      </c>
    </row>
    <row r="319">
      <c r="A319" s="8" t="s">
        <v>12</v>
      </c>
      <c r="B319" s="11">
        <v>6.016712174E9</v>
      </c>
      <c r="C319" s="8" t="str">
        <f t="shared" si="1"/>
        <v>CGC6016712174</v>
      </c>
      <c r="D319" s="8" t="s">
        <v>11031</v>
      </c>
      <c r="E319" s="8" t="s">
        <v>11032</v>
      </c>
      <c r="F319" s="8" t="s">
        <v>4101</v>
      </c>
      <c r="G319" s="11">
        <v>9.0</v>
      </c>
      <c r="H319" s="8" t="s">
        <v>11033</v>
      </c>
      <c r="I319" s="8"/>
      <c r="J319" s="11">
        <v>1998.0</v>
      </c>
      <c r="K319" s="11"/>
      <c r="L319" s="11">
        <v>18.4</v>
      </c>
      <c r="M319" s="8" t="s">
        <v>10482</v>
      </c>
      <c r="N319" s="13"/>
      <c r="O319" s="13"/>
      <c r="P319" s="13" t="s">
        <v>11034</v>
      </c>
      <c r="Q319" s="13" t="s">
        <v>11035</v>
      </c>
      <c r="R319" s="13" t="s">
        <v>11036</v>
      </c>
      <c r="S319" s="13" t="s">
        <v>11037</v>
      </c>
      <c r="T319" s="8" t="s">
        <v>11038</v>
      </c>
      <c r="U319" s="11">
        <v>134.0</v>
      </c>
    </row>
    <row r="320">
      <c r="A320" s="8" t="s">
        <v>12</v>
      </c>
      <c r="B320" s="11">
        <v>6.016712193E9</v>
      </c>
      <c r="C320" s="8" t="str">
        <f t="shared" si="1"/>
        <v>CGC6016712193</v>
      </c>
      <c r="D320" s="8" t="s">
        <v>11039</v>
      </c>
      <c r="E320" s="8" t="s">
        <v>11040</v>
      </c>
      <c r="F320" s="8" t="s">
        <v>4101</v>
      </c>
      <c r="G320" s="11">
        <v>8.5</v>
      </c>
      <c r="H320" s="8" t="s">
        <v>11033</v>
      </c>
      <c r="I320" s="8"/>
      <c r="J320" s="11">
        <v>1998.0</v>
      </c>
      <c r="K320" s="11"/>
      <c r="L320" s="11">
        <v>18.4</v>
      </c>
      <c r="M320" s="8" t="s">
        <v>10482</v>
      </c>
      <c r="N320" s="13"/>
      <c r="O320" s="13"/>
      <c r="P320" s="13" t="s">
        <v>11041</v>
      </c>
      <c r="Q320" s="13" t="s">
        <v>11042</v>
      </c>
      <c r="R320" s="13" t="s">
        <v>11043</v>
      </c>
      <c r="S320" s="13" t="s">
        <v>11044</v>
      </c>
      <c r="T320" s="8" t="s">
        <v>11045</v>
      </c>
      <c r="U320" s="11">
        <v>137.0</v>
      </c>
    </row>
    <row r="321">
      <c r="A321" s="8" t="s">
        <v>12</v>
      </c>
      <c r="B321" s="11">
        <v>6.016712248E9</v>
      </c>
      <c r="C321" s="8" t="str">
        <f t="shared" si="1"/>
        <v>CGC6016712248</v>
      </c>
      <c r="D321" s="8" t="s">
        <v>11046</v>
      </c>
      <c r="E321" s="8" t="s">
        <v>11047</v>
      </c>
      <c r="F321" s="8" t="s">
        <v>4101</v>
      </c>
      <c r="G321" s="11">
        <v>9.0</v>
      </c>
      <c r="H321" s="8" t="s">
        <v>11033</v>
      </c>
      <c r="I321" s="8"/>
      <c r="J321" s="11">
        <v>1998.0</v>
      </c>
      <c r="K321" s="11"/>
      <c r="L321" s="11">
        <v>18.4</v>
      </c>
      <c r="M321" s="8" t="s">
        <v>10482</v>
      </c>
      <c r="N321" s="13"/>
      <c r="O321" s="13"/>
      <c r="P321" s="13" t="s">
        <v>11048</v>
      </c>
      <c r="Q321" s="13" t="s">
        <v>11049</v>
      </c>
      <c r="R321" s="13" t="s">
        <v>11050</v>
      </c>
      <c r="S321" s="13" t="s">
        <v>11051</v>
      </c>
      <c r="T321" s="8" t="s">
        <v>11052</v>
      </c>
      <c r="U321" s="11">
        <v>127.0</v>
      </c>
    </row>
    <row r="322">
      <c r="A322" s="8" t="s">
        <v>12</v>
      </c>
      <c r="B322" s="11">
        <v>6.016712292E9</v>
      </c>
      <c r="C322" s="8" t="str">
        <f t="shared" si="1"/>
        <v>CGC6016712292</v>
      </c>
      <c r="D322" s="8" t="s">
        <v>11053</v>
      </c>
      <c r="E322" s="8" t="s">
        <v>11054</v>
      </c>
      <c r="F322" s="8" t="s">
        <v>4101</v>
      </c>
      <c r="G322" s="11">
        <v>8.5</v>
      </c>
      <c r="H322" s="8" t="s">
        <v>11055</v>
      </c>
      <c r="I322" s="8"/>
      <c r="J322" s="11">
        <v>1999.0</v>
      </c>
      <c r="K322" s="11"/>
      <c r="L322" s="11">
        <v>18.4</v>
      </c>
      <c r="M322" s="8" t="s">
        <v>10482</v>
      </c>
      <c r="N322" s="13"/>
      <c r="O322" s="13"/>
      <c r="P322" s="13" t="s">
        <v>11056</v>
      </c>
      <c r="Q322" s="13" t="s">
        <v>11057</v>
      </c>
      <c r="R322" s="13" t="s">
        <v>11058</v>
      </c>
      <c r="S322" s="13" t="s">
        <v>11059</v>
      </c>
      <c r="T322" s="8" t="s">
        <v>11060</v>
      </c>
      <c r="U322" s="11">
        <v>179.0</v>
      </c>
    </row>
    <row r="323">
      <c r="A323" s="8" t="s">
        <v>12</v>
      </c>
      <c r="B323" s="11">
        <v>6.016719109E9</v>
      </c>
      <c r="C323" s="8" t="str">
        <f t="shared" si="1"/>
        <v>CGC6016719109</v>
      </c>
      <c r="D323" s="8" t="s">
        <v>11061</v>
      </c>
      <c r="E323" s="8" t="s">
        <v>9675</v>
      </c>
      <c r="F323" s="8" t="s">
        <v>4214</v>
      </c>
      <c r="G323" s="8" t="s">
        <v>3738</v>
      </c>
      <c r="H323" s="8" t="s">
        <v>9683</v>
      </c>
      <c r="I323" s="8"/>
      <c r="J323" s="11">
        <v>2003.0</v>
      </c>
      <c r="K323" s="11"/>
      <c r="L323" s="11">
        <v>18.4</v>
      </c>
      <c r="M323" s="8" t="s">
        <v>9240</v>
      </c>
      <c r="N323" s="13"/>
      <c r="O323" s="13"/>
      <c r="P323" s="13" t="s">
        <v>11062</v>
      </c>
      <c r="Q323" s="13" t="s">
        <v>11063</v>
      </c>
      <c r="R323" s="13" t="s">
        <v>11064</v>
      </c>
      <c r="S323" s="13" t="s">
        <v>11065</v>
      </c>
      <c r="T323" s="8" t="s">
        <v>11066</v>
      </c>
      <c r="U323" s="8" t="s">
        <v>11067</v>
      </c>
    </row>
    <row r="324">
      <c r="A324" s="8" t="s">
        <v>12</v>
      </c>
      <c r="B324" s="11">
        <v>6.016719248E9</v>
      </c>
      <c r="C324" s="8" t="str">
        <f t="shared" si="1"/>
        <v>CGC6016719248</v>
      </c>
      <c r="D324" s="8" t="s">
        <v>11068</v>
      </c>
      <c r="E324" s="8" t="s">
        <v>9419</v>
      </c>
      <c r="F324" s="8" t="s">
        <v>4446</v>
      </c>
      <c r="G324" s="11">
        <v>9.0</v>
      </c>
      <c r="H324" s="8" t="s">
        <v>9683</v>
      </c>
      <c r="I324" s="8"/>
      <c r="J324" s="11">
        <v>2002.0</v>
      </c>
      <c r="K324" s="11"/>
      <c r="L324" s="11">
        <v>18.4</v>
      </c>
      <c r="M324" s="8" t="s">
        <v>9240</v>
      </c>
      <c r="N324" s="13"/>
      <c r="O324" s="13"/>
      <c r="P324" s="13" t="s">
        <v>11069</v>
      </c>
      <c r="Q324" s="13" t="s">
        <v>11070</v>
      </c>
      <c r="R324" s="13" t="s">
        <v>11071</v>
      </c>
      <c r="S324" s="13" t="s">
        <v>11072</v>
      </c>
      <c r="T324" s="8" t="s">
        <v>11073</v>
      </c>
      <c r="U324" s="8" t="s">
        <v>11074</v>
      </c>
    </row>
    <row r="325">
      <c r="A325" s="8" t="s">
        <v>12</v>
      </c>
      <c r="B325" s="11">
        <v>6.016719279E9</v>
      </c>
      <c r="C325" s="8" t="str">
        <f t="shared" si="1"/>
        <v>CGC6016719279</v>
      </c>
      <c r="D325" s="8" t="s">
        <v>11075</v>
      </c>
      <c r="E325" s="8" t="s">
        <v>11025</v>
      </c>
      <c r="F325" s="8" t="s">
        <v>4446</v>
      </c>
      <c r="G325" s="8" t="s">
        <v>3738</v>
      </c>
      <c r="H325" s="8" t="s">
        <v>9683</v>
      </c>
      <c r="I325" s="8"/>
      <c r="J325" s="11">
        <v>2002.0</v>
      </c>
      <c r="K325" s="11"/>
      <c r="L325" s="11">
        <v>18.4</v>
      </c>
      <c r="M325" s="8" t="s">
        <v>9240</v>
      </c>
      <c r="N325" s="13"/>
      <c r="O325" s="13"/>
      <c r="P325" s="13" t="s">
        <v>11076</v>
      </c>
      <c r="Q325" s="13" t="s">
        <v>11077</v>
      </c>
      <c r="R325" s="13" t="s">
        <v>11078</v>
      </c>
      <c r="S325" s="13" t="s">
        <v>11079</v>
      </c>
      <c r="T325" s="8" t="s">
        <v>11080</v>
      </c>
      <c r="U325" s="8" t="s">
        <v>11081</v>
      </c>
    </row>
    <row r="326">
      <c r="A326" s="8" t="s">
        <v>12</v>
      </c>
      <c r="B326" s="11">
        <v>6.016719291E9</v>
      </c>
      <c r="C326" s="8" t="str">
        <f t="shared" si="1"/>
        <v>CGC6016719291</v>
      </c>
      <c r="D326" s="8" t="s">
        <v>11082</v>
      </c>
      <c r="E326" s="8" t="s">
        <v>11083</v>
      </c>
      <c r="F326" s="8" t="s">
        <v>4446</v>
      </c>
      <c r="G326" s="11">
        <v>9.0</v>
      </c>
      <c r="H326" s="8" t="s">
        <v>9683</v>
      </c>
      <c r="I326" s="8"/>
      <c r="J326" s="11">
        <v>2002.0</v>
      </c>
      <c r="K326" s="11"/>
      <c r="L326" s="11">
        <v>18.4</v>
      </c>
      <c r="M326" s="8" t="s">
        <v>9240</v>
      </c>
      <c r="N326" s="13"/>
      <c r="O326" s="13"/>
      <c r="P326" s="13" t="s">
        <v>11084</v>
      </c>
      <c r="Q326" s="13" t="s">
        <v>11085</v>
      </c>
      <c r="R326" s="13" t="s">
        <v>11086</v>
      </c>
      <c r="S326" s="13" t="s">
        <v>11087</v>
      </c>
      <c r="T326" s="8" t="s">
        <v>11088</v>
      </c>
      <c r="U326" s="8" t="s">
        <v>11089</v>
      </c>
    </row>
    <row r="327">
      <c r="A327" s="8" t="s">
        <v>12</v>
      </c>
      <c r="B327" s="11">
        <v>6.016722201E9</v>
      </c>
      <c r="C327" s="8" t="str">
        <f t="shared" si="1"/>
        <v>CGC6016722201</v>
      </c>
      <c r="D327" s="8" t="s">
        <v>11090</v>
      </c>
      <c r="E327" s="8" t="s">
        <v>10777</v>
      </c>
      <c r="F327" s="8" t="s">
        <v>4139</v>
      </c>
      <c r="G327" s="11">
        <v>9.0</v>
      </c>
      <c r="H327" s="8" t="s">
        <v>7539</v>
      </c>
      <c r="I327" s="8"/>
      <c r="J327" s="11">
        <v>2004.0</v>
      </c>
      <c r="K327" s="11"/>
      <c r="L327" s="11">
        <v>18.4</v>
      </c>
      <c r="M327" s="8" t="s">
        <v>9497</v>
      </c>
      <c r="N327" s="13"/>
      <c r="O327" s="13"/>
      <c r="P327" s="13" t="s">
        <v>11091</v>
      </c>
      <c r="Q327" s="13" t="s">
        <v>11092</v>
      </c>
      <c r="R327" s="13" t="s">
        <v>11093</v>
      </c>
      <c r="S327" s="13" t="s">
        <v>11094</v>
      </c>
      <c r="T327" s="8" t="s">
        <v>11095</v>
      </c>
      <c r="U327" s="11">
        <v>49.0</v>
      </c>
    </row>
    <row r="328">
      <c r="A328" s="8" t="s">
        <v>12</v>
      </c>
      <c r="B328" s="11">
        <v>6.016722203E9</v>
      </c>
      <c r="C328" s="8" t="str">
        <f t="shared" si="1"/>
        <v>CGC6016722203</v>
      </c>
      <c r="D328" s="8" t="s">
        <v>11096</v>
      </c>
      <c r="E328" s="8" t="s">
        <v>11097</v>
      </c>
      <c r="F328" s="8" t="s">
        <v>4101</v>
      </c>
      <c r="G328" s="11">
        <v>9.0</v>
      </c>
      <c r="H328" s="8" t="s">
        <v>7539</v>
      </c>
      <c r="I328" s="8"/>
      <c r="J328" s="11">
        <v>2003.0</v>
      </c>
      <c r="K328" s="11"/>
      <c r="L328" s="11">
        <v>18.4</v>
      </c>
      <c r="M328" s="8" t="s">
        <v>9444</v>
      </c>
      <c r="N328" s="13"/>
      <c r="O328" s="13"/>
      <c r="P328" s="13" t="s">
        <v>11098</v>
      </c>
      <c r="Q328" s="13" t="s">
        <v>11099</v>
      </c>
      <c r="R328" s="13" t="s">
        <v>11100</v>
      </c>
      <c r="S328" s="13" t="s">
        <v>11101</v>
      </c>
      <c r="T328" s="8" t="s">
        <v>11102</v>
      </c>
      <c r="U328" s="11">
        <v>226.0</v>
      </c>
    </row>
    <row r="329">
      <c r="A329" s="8" t="s">
        <v>12</v>
      </c>
      <c r="B329" s="11">
        <v>6.016722207E9</v>
      </c>
      <c r="C329" s="8" t="str">
        <f t="shared" si="1"/>
        <v>CGC6016722207</v>
      </c>
      <c r="D329" s="8" t="s">
        <v>11103</v>
      </c>
      <c r="E329" s="8" t="s">
        <v>11104</v>
      </c>
      <c r="F329" s="8" t="s">
        <v>4101</v>
      </c>
      <c r="G329" s="11">
        <v>8.0</v>
      </c>
      <c r="H329" s="8" t="s">
        <v>7539</v>
      </c>
      <c r="I329" s="8"/>
      <c r="J329" s="11">
        <v>2005.0</v>
      </c>
      <c r="K329" s="11"/>
      <c r="L329" s="11">
        <v>18.4</v>
      </c>
      <c r="M329" s="8" t="s">
        <v>9444</v>
      </c>
      <c r="N329" s="13"/>
      <c r="O329" s="13"/>
      <c r="P329" s="13" t="s">
        <v>11105</v>
      </c>
      <c r="Q329" s="13" t="s">
        <v>11106</v>
      </c>
      <c r="R329" s="13" t="s">
        <v>11107</v>
      </c>
      <c r="S329" s="13" t="s">
        <v>11108</v>
      </c>
      <c r="T329" s="8" t="s">
        <v>11109</v>
      </c>
      <c r="U329" s="11">
        <v>242.0</v>
      </c>
    </row>
    <row r="330">
      <c r="A330" s="8" t="s">
        <v>12</v>
      </c>
      <c r="B330" s="11">
        <v>6.016722208E9</v>
      </c>
      <c r="C330" s="8" t="str">
        <f t="shared" si="1"/>
        <v>CGC6016722208</v>
      </c>
      <c r="D330" s="8" t="s">
        <v>11110</v>
      </c>
      <c r="E330" s="8" t="s">
        <v>11111</v>
      </c>
      <c r="F330" s="8" t="s">
        <v>4101</v>
      </c>
      <c r="G330" s="11">
        <v>8.0</v>
      </c>
      <c r="H330" s="8" t="s">
        <v>7539</v>
      </c>
      <c r="I330" s="8"/>
      <c r="J330" s="11">
        <v>2005.0</v>
      </c>
      <c r="K330" s="11"/>
      <c r="L330" s="11">
        <v>18.4</v>
      </c>
      <c r="M330" s="8" t="s">
        <v>9444</v>
      </c>
      <c r="N330" s="13"/>
      <c r="O330" s="13"/>
      <c r="P330" s="13" t="s">
        <v>11112</v>
      </c>
      <c r="Q330" s="13" t="s">
        <v>11113</v>
      </c>
      <c r="R330" s="13" t="s">
        <v>11114</v>
      </c>
      <c r="S330" s="13" t="s">
        <v>11115</v>
      </c>
      <c r="T330" s="8" t="s">
        <v>11116</v>
      </c>
      <c r="U330" s="11">
        <v>243.0</v>
      </c>
    </row>
    <row r="331">
      <c r="A331" s="8" t="s">
        <v>12</v>
      </c>
      <c r="B331" s="11">
        <v>6.016722218E9</v>
      </c>
      <c r="C331" s="8" t="str">
        <f t="shared" si="1"/>
        <v>CGC6016722218</v>
      </c>
      <c r="D331" s="8" t="s">
        <v>11117</v>
      </c>
      <c r="E331" s="8" t="s">
        <v>11118</v>
      </c>
      <c r="F331" s="8" t="s">
        <v>4101</v>
      </c>
      <c r="G331" s="11">
        <v>9.0</v>
      </c>
      <c r="H331" s="8" t="s">
        <v>7539</v>
      </c>
      <c r="I331" s="8"/>
      <c r="J331" s="11">
        <v>2005.0</v>
      </c>
      <c r="K331" s="11"/>
      <c r="L331" s="11">
        <v>18.4</v>
      </c>
      <c r="M331" s="8" t="s">
        <v>9444</v>
      </c>
      <c r="N331" s="13"/>
      <c r="O331" s="13"/>
      <c r="P331" s="13" t="s">
        <v>11119</v>
      </c>
      <c r="Q331" s="13" t="s">
        <v>11120</v>
      </c>
      <c r="R331" s="13" t="s">
        <v>11121</v>
      </c>
      <c r="S331" s="13" t="s">
        <v>11122</v>
      </c>
      <c r="T331" s="8" t="s">
        <v>11123</v>
      </c>
      <c r="U331" s="11">
        <v>255.0</v>
      </c>
    </row>
    <row r="332">
      <c r="A332" s="8" t="s">
        <v>12</v>
      </c>
      <c r="B332" s="11">
        <v>6.016722242E9</v>
      </c>
      <c r="C332" s="8" t="str">
        <f t="shared" si="1"/>
        <v>CGC6016722242</v>
      </c>
      <c r="D332" s="8" t="s">
        <v>11124</v>
      </c>
      <c r="E332" s="8" t="s">
        <v>11125</v>
      </c>
      <c r="F332" s="8" t="s">
        <v>4101</v>
      </c>
      <c r="G332" s="11">
        <v>7.5</v>
      </c>
      <c r="H332" s="8" t="s">
        <v>10554</v>
      </c>
      <c r="I332" s="8"/>
      <c r="J332" s="11">
        <v>1997.0</v>
      </c>
      <c r="K332" s="11"/>
      <c r="L332" s="11">
        <v>18.4</v>
      </c>
      <c r="M332" s="8" t="s">
        <v>10555</v>
      </c>
      <c r="N332" s="13"/>
      <c r="O332" s="13"/>
      <c r="P332" s="13" t="s">
        <v>11126</v>
      </c>
      <c r="Q332" s="13" t="s">
        <v>11127</v>
      </c>
      <c r="R332" s="13" t="s">
        <v>11128</v>
      </c>
      <c r="S332" s="13" t="s">
        <v>11129</v>
      </c>
      <c r="T332" s="8" t="s">
        <v>11130</v>
      </c>
      <c r="U332" s="11">
        <v>67.0</v>
      </c>
    </row>
    <row r="333">
      <c r="A333" s="8" t="s">
        <v>12</v>
      </c>
      <c r="B333" s="11">
        <v>6.016723001E9</v>
      </c>
      <c r="C333" s="8" t="str">
        <f t="shared" si="1"/>
        <v>CGC6016723001</v>
      </c>
      <c r="D333" s="8" t="s">
        <v>11131</v>
      </c>
      <c r="E333" s="8" t="s">
        <v>11132</v>
      </c>
      <c r="F333" s="8" t="s">
        <v>4446</v>
      </c>
      <c r="G333" s="11">
        <v>8.5</v>
      </c>
      <c r="H333" s="8" t="s">
        <v>9683</v>
      </c>
      <c r="I333" s="8"/>
      <c r="J333" s="11">
        <v>2002.0</v>
      </c>
      <c r="K333" s="11"/>
      <c r="L333" s="11">
        <v>18.4</v>
      </c>
      <c r="M333" s="8" t="s">
        <v>9240</v>
      </c>
      <c r="N333" s="13"/>
      <c r="O333" s="13"/>
      <c r="P333" s="13" t="s">
        <v>11133</v>
      </c>
      <c r="Q333" s="13" t="s">
        <v>11134</v>
      </c>
      <c r="R333" s="13" t="s">
        <v>11135</v>
      </c>
      <c r="S333" s="13" t="s">
        <v>11136</v>
      </c>
      <c r="T333" s="8" t="s">
        <v>11137</v>
      </c>
      <c r="U333" s="8" t="s">
        <v>11138</v>
      </c>
    </row>
    <row r="334">
      <c r="A334" s="8" t="s">
        <v>12</v>
      </c>
      <c r="B334" s="11">
        <v>6.016723002E9</v>
      </c>
      <c r="C334" s="8" t="str">
        <f t="shared" si="1"/>
        <v>CGC6016723002</v>
      </c>
      <c r="D334" s="8" t="s">
        <v>11131</v>
      </c>
      <c r="E334" s="8" t="s">
        <v>11132</v>
      </c>
      <c r="F334" s="8" t="s">
        <v>4446</v>
      </c>
      <c r="G334" s="11">
        <v>9.0</v>
      </c>
      <c r="H334" s="8" t="s">
        <v>9683</v>
      </c>
      <c r="I334" s="8"/>
      <c r="J334" s="11">
        <v>2002.0</v>
      </c>
      <c r="K334" s="11"/>
      <c r="L334" s="11">
        <v>18.4</v>
      </c>
      <c r="M334" s="8" t="s">
        <v>9240</v>
      </c>
      <c r="N334" s="13"/>
      <c r="O334" s="13"/>
      <c r="P334" s="13" t="s">
        <v>11139</v>
      </c>
      <c r="Q334" s="13" t="s">
        <v>11140</v>
      </c>
      <c r="R334" s="13" t="s">
        <v>11141</v>
      </c>
      <c r="S334" s="13" t="s">
        <v>11142</v>
      </c>
      <c r="T334" s="8" t="s">
        <v>11137</v>
      </c>
      <c r="U334" s="8" t="s">
        <v>11138</v>
      </c>
    </row>
    <row r="335">
      <c r="A335" s="8" t="s">
        <v>12</v>
      </c>
      <c r="B335" s="11">
        <v>6.016723003E9</v>
      </c>
      <c r="C335" s="8" t="str">
        <f t="shared" si="1"/>
        <v>CGC6016723003</v>
      </c>
      <c r="D335" s="8" t="s">
        <v>11131</v>
      </c>
      <c r="E335" s="8" t="s">
        <v>11132</v>
      </c>
      <c r="F335" s="8" t="s">
        <v>4446</v>
      </c>
      <c r="G335" s="11">
        <v>8.5</v>
      </c>
      <c r="H335" s="8" t="s">
        <v>9683</v>
      </c>
      <c r="I335" s="8"/>
      <c r="J335" s="11">
        <v>2002.0</v>
      </c>
      <c r="K335" s="11"/>
      <c r="L335" s="11">
        <v>18.4</v>
      </c>
      <c r="M335" s="8" t="s">
        <v>9240</v>
      </c>
      <c r="N335" s="13"/>
      <c r="O335" s="13"/>
      <c r="P335" s="13" t="s">
        <v>11143</v>
      </c>
      <c r="Q335" s="13" t="s">
        <v>11144</v>
      </c>
      <c r="R335" s="13" t="s">
        <v>11145</v>
      </c>
      <c r="S335" s="13" t="s">
        <v>11146</v>
      </c>
      <c r="T335" s="8" t="s">
        <v>11137</v>
      </c>
      <c r="U335" s="8" t="s">
        <v>11138</v>
      </c>
    </row>
    <row r="336">
      <c r="A336" s="8" t="s">
        <v>12</v>
      </c>
      <c r="B336" s="11">
        <v>6.016723005E9</v>
      </c>
      <c r="C336" s="8" t="str">
        <f t="shared" si="1"/>
        <v>CGC6016723005</v>
      </c>
      <c r="D336" s="8" t="s">
        <v>11131</v>
      </c>
      <c r="E336" s="8" t="s">
        <v>11132</v>
      </c>
      <c r="F336" s="8" t="s">
        <v>4446</v>
      </c>
      <c r="G336" s="11">
        <v>8.5</v>
      </c>
      <c r="H336" s="8" t="s">
        <v>9683</v>
      </c>
      <c r="I336" s="8"/>
      <c r="J336" s="11">
        <v>2002.0</v>
      </c>
      <c r="K336" s="11"/>
      <c r="L336" s="11">
        <v>18.4</v>
      </c>
      <c r="M336" s="8" t="s">
        <v>9240</v>
      </c>
      <c r="N336" s="13"/>
      <c r="O336" s="13"/>
      <c r="P336" s="13" t="s">
        <v>11147</v>
      </c>
      <c r="Q336" s="13" t="s">
        <v>11148</v>
      </c>
      <c r="R336" s="13" t="s">
        <v>11149</v>
      </c>
      <c r="S336" s="13" t="s">
        <v>11150</v>
      </c>
      <c r="T336" s="8" t="s">
        <v>11137</v>
      </c>
      <c r="U336" s="8" t="s">
        <v>11138</v>
      </c>
    </row>
    <row r="337">
      <c r="A337" s="8" t="s">
        <v>12</v>
      </c>
      <c r="B337" s="11">
        <v>6.016723007E9</v>
      </c>
      <c r="C337" s="8" t="str">
        <f t="shared" si="1"/>
        <v>CGC6016723007</v>
      </c>
      <c r="D337" s="8" t="s">
        <v>11131</v>
      </c>
      <c r="E337" s="8" t="s">
        <v>11132</v>
      </c>
      <c r="F337" s="8" t="s">
        <v>4446</v>
      </c>
      <c r="G337" s="11">
        <v>9.0</v>
      </c>
      <c r="H337" s="8" t="s">
        <v>9683</v>
      </c>
      <c r="I337" s="8"/>
      <c r="J337" s="11">
        <v>2002.0</v>
      </c>
      <c r="K337" s="11"/>
      <c r="L337" s="11">
        <v>18.4</v>
      </c>
      <c r="M337" s="8" t="s">
        <v>9240</v>
      </c>
      <c r="N337" s="13"/>
      <c r="O337" s="13"/>
      <c r="P337" s="13" t="s">
        <v>11151</v>
      </c>
      <c r="Q337" s="13" t="s">
        <v>11152</v>
      </c>
      <c r="R337" s="13" t="s">
        <v>11153</v>
      </c>
      <c r="S337" s="13" t="s">
        <v>11154</v>
      </c>
      <c r="T337" s="8" t="s">
        <v>11137</v>
      </c>
      <c r="U337" s="8" t="s">
        <v>11138</v>
      </c>
    </row>
    <row r="338">
      <c r="A338" s="8" t="s">
        <v>12</v>
      </c>
      <c r="B338" s="11">
        <v>6.016723008E9</v>
      </c>
      <c r="C338" s="8" t="str">
        <f t="shared" si="1"/>
        <v>CGC6016723008</v>
      </c>
      <c r="D338" s="8" t="s">
        <v>11131</v>
      </c>
      <c r="E338" s="8" t="s">
        <v>11132</v>
      </c>
      <c r="F338" s="8" t="s">
        <v>4446</v>
      </c>
      <c r="G338" s="8" t="s">
        <v>3738</v>
      </c>
      <c r="H338" s="8" t="s">
        <v>9683</v>
      </c>
      <c r="I338" s="8"/>
      <c r="J338" s="11">
        <v>2002.0</v>
      </c>
      <c r="K338" s="11"/>
      <c r="L338" s="11">
        <v>18.4</v>
      </c>
      <c r="M338" s="8" t="s">
        <v>9240</v>
      </c>
      <c r="N338" s="13"/>
      <c r="O338" s="13"/>
      <c r="P338" s="13" t="s">
        <v>11155</v>
      </c>
      <c r="Q338" s="13" t="s">
        <v>11156</v>
      </c>
      <c r="R338" s="13" t="s">
        <v>11157</v>
      </c>
      <c r="S338" s="13" t="s">
        <v>11158</v>
      </c>
      <c r="T338" s="8" t="s">
        <v>11137</v>
      </c>
      <c r="U338" s="8" t="s">
        <v>11138</v>
      </c>
    </row>
    <row r="339">
      <c r="A339" s="8" t="s">
        <v>12</v>
      </c>
      <c r="B339" s="11">
        <v>6.016723012E9</v>
      </c>
      <c r="C339" s="8" t="str">
        <f t="shared" si="1"/>
        <v>CGC6016723012</v>
      </c>
      <c r="D339" s="8" t="s">
        <v>11131</v>
      </c>
      <c r="E339" s="8" t="s">
        <v>11132</v>
      </c>
      <c r="F339" s="8" t="s">
        <v>4446</v>
      </c>
      <c r="G339" s="8" t="s">
        <v>3738</v>
      </c>
      <c r="H339" s="8" t="s">
        <v>9683</v>
      </c>
      <c r="I339" s="8"/>
      <c r="J339" s="11">
        <v>2002.0</v>
      </c>
      <c r="K339" s="11"/>
      <c r="L339" s="11">
        <v>18.4</v>
      </c>
      <c r="M339" s="8" t="s">
        <v>9240</v>
      </c>
      <c r="N339" s="13"/>
      <c r="O339" s="13"/>
      <c r="P339" s="13" t="s">
        <v>11159</v>
      </c>
      <c r="Q339" s="13" t="s">
        <v>11160</v>
      </c>
      <c r="R339" s="13" t="s">
        <v>11161</v>
      </c>
      <c r="S339" s="13" t="s">
        <v>11162</v>
      </c>
      <c r="T339" s="8" t="s">
        <v>11137</v>
      </c>
      <c r="U339" s="8" t="s">
        <v>11138</v>
      </c>
    </row>
    <row r="340">
      <c r="A340" s="8" t="s">
        <v>12</v>
      </c>
      <c r="B340" s="11">
        <v>6.016723014E9</v>
      </c>
      <c r="C340" s="8" t="str">
        <f t="shared" si="1"/>
        <v>CGC6016723014</v>
      </c>
      <c r="D340" s="8" t="s">
        <v>11131</v>
      </c>
      <c r="E340" s="8" t="s">
        <v>11132</v>
      </c>
      <c r="F340" s="8" t="s">
        <v>4446</v>
      </c>
      <c r="G340" s="8" t="s">
        <v>3738</v>
      </c>
      <c r="H340" s="8" t="s">
        <v>9683</v>
      </c>
      <c r="I340" s="8"/>
      <c r="J340" s="11">
        <v>2002.0</v>
      </c>
      <c r="K340" s="11"/>
      <c r="L340" s="11">
        <v>18.4</v>
      </c>
      <c r="M340" s="8" t="s">
        <v>9240</v>
      </c>
      <c r="N340" s="13"/>
      <c r="O340" s="13"/>
      <c r="P340" s="13" t="s">
        <v>11163</v>
      </c>
      <c r="Q340" s="13" t="s">
        <v>11164</v>
      </c>
      <c r="R340" s="13" t="s">
        <v>11165</v>
      </c>
      <c r="S340" s="13" t="s">
        <v>11166</v>
      </c>
      <c r="T340" s="8" t="s">
        <v>11137</v>
      </c>
      <c r="U340" s="8" t="s">
        <v>11138</v>
      </c>
    </row>
    <row r="341">
      <c r="A341" s="8" t="s">
        <v>12</v>
      </c>
      <c r="B341" s="11">
        <v>6.016723015E9</v>
      </c>
      <c r="C341" s="8" t="str">
        <f t="shared" si="1"/>
        <v>CGC6016723015</v>
      </c>
      <c r="D341" s="8" t="s">
        <v>11075</v>
      </c>
      <c r="E341" s="8" t="s">
        <v>11025</v>
      </c>
      <c r="F341" s="8" t="s">
        <v>4446</v>
      </c>
      <c r="G341" s="11">
        <v>9.0</v>
      </c>
      <c r="H341" s="8" t="s">
        <v>9683</v>
      </c>
      <c r="I341" s="8"/>
      <c r="J341" s="11">
        <v>2002.0</v>
      </c>
      <c r="K341" s="11"/>
      <c r="L341" s="11">
        <v>18.4</v>
      </c>
      <c r="M341" s="8" t="s">
        <v>9240</v>
      </c>
      <c r="N341" s="13"/>
      <c r="O341" s="13"/>
      <c r="P341" s="13" t="s">
        <v>11167</v>
      </c>
      <c r="Q341" s="13" t="s">
        <v>11168</v>
      </c>
      <c r="R341" s="13" t="s">
        <v>11169</v>
      </c>
      <c r="S341" s="13" t="s">
        <v>11170</v>
      </c>
      <c r="T341" s="8" t="s">
        <v>11080</v>
      </c>
      <c r="U341" s="8" t="s">
        <v>11081</v>
      </c>
    </row>
    <row r="342">
      <c r="A342" s="8" t="s">
        <v>12</v>
      </c>
      <c r="B342" s="11">
        <v>6.016723016E9</v>
      </c>
      <c r="C342" s="8" t="str">
        <f t="shared" si="1"/>
        <v>CGC6016723016</v>
      </c>
      <c r="D342" s="8" t="s">
        <v>11075</v>
      </c>
      <c r="E342" s="8" t="s">
        <v>11025</v>
      </c>
      <c r="F342" s="8" t="s">
        <v>4446</v>
      </c>
      <c r="G342" s="11">
        <v>8.5</v>
      </c>
      <c r="H342" s="8" t="s">
        <v>9683</v>
      </c>
      <c r="I342" s="8"/>
      <c r="J342" s="11">
        <v>2002.0</v>
      </c>
      <c r="K342" s="11"/>
      <c r="L342" s="11">
        <v>18.4</v>
      </c>
      <c r="M342" s="8" t="s">
        <v>9240</v>
      </c>
      <c r="N342" s="13"/>
      <c r="O342" s="13"/>
      <c r="P342" s="13" t="s">
        <v>11171</v>
      </c>
      <c r="Q342" s="13" t="s">
        <v>11172</v>
      </c>
      <c r="R342" s="13" t="s">
        <v>11173</v>
      </c>
      <c r="S342" s="13" t="s">
        <v>11174</v>
      </c>
      <c r="T342" s="8" t="s">
        <v>11080</v>
      </c>
      <c r="U342" s="8" t="s">
        <v>11081</v>
      </c>
    </row>
    <row r="343">
      <c r="A343" s="8" t="s">
        <v>12</v>
      </c>
      <c r="B343" s="11">
        <v>6.016723017E9</v>
      </c>
      <c r="C343" s="8" t="str">
        <f t="shared" si="1"/>
        <v>CGC6016723017</v>
      </c>
      <c r="D343" s="8" t="s">
        <v>11075</v>
      </c>
      <c r="E343" s="8" t="s">
        <v>11025</v>
      </c>
      <c r="F343" s="8" t="s">
        <v>4446</v>
      </c>
      <c r="G343" s="8" t="s">
        <v>3738</v>
      </c>
      <c r="H343" s="8" t="s">
        <v>9683</v>
      </c>
      <c r="I343" s="8"/>
      <c r="J343" s="11">
        <v>2002.0</v>
      </c>
      <c r="K343" s="11"/>
      <c r="L343" s="11">
        <v>18.4</v>
      </c>
      <c r="M343" s="8" t="s">
        <v>9240</v>
      </c>
      <c r="N343" s="13"/>
      <c r="O343" s="13"/>
      <c r="P343" s="13" t="s">
        <v>11175</v>
      </c>
      <c r="Q343" s="13" t="s">
        <v>11176</v>
      </c>
      <c r="R343" s="13" t="s">
        <v>11177</v>
      </c>
      <c r="S343" s="13" t="s">
        <v>11178</v>
      </c>
      <c r="T343" s="8" t="s">
        <v>11080</v>
      </c>
      <c r="U343" s="8" t="s">
        <v>11081</v>
      </c>
    </row>
    <row r="344">
      <c r="A344" s="8" t="s">
        <v>12</v>
      </c>
      <c r="B344" s="11">
        <v>6.016723019E9</v>
      </c>
      <c r="C344" s="8" t="str">
        <f t="shared" si="1"/>
        <v>CGC6016723019</v>
      </c>
      <c r="D344" s="8" t="s">
        <v>11075</v>
      </c>
      <c r="E344" s="8" t="s">
        <v>11025</v>
      </c>
      <c r="F344" s="8" t="s">
        <v>4446</v>
      </c>
      <c r="G344" s="11">
        <v>9.0</v>
      </c>
      <c r="H344" s="8" t="s">
        <v>9683</v>
      </c>
      <c r="I344" s="8"/>
      <c r="J344" s="11">
        <v>2002.0</v>
      </c>
      <c r="K344" s="11"/>
      <c r="L344" s="11">
        <v>18.4</v>
      </c>
      <c r="M344" s="8" t="s">
        <v>9240</v>
      </c>
      <c r="N344" s="13"/>
      <c r="O344" s="13"/>
      <c r="P344" s="13" t="s">
        <v>11179</v>
      </c>
      <c r="Q344" s="13" t="s">
        <v>11180</v>
      </c>
      <c r="R344" s="13" t="s">
        <v>11181</v>
      </c>
      <c r="S344" s="13" t="s">
        <v>11182</v>
      </c>
      <c r="T344" s="8" t="s">
        <v>11080</v>
      </c>
      <c r="U344" s="8" t="s">
        <v>11081</v>
      </c>
    </row>
    <row r="345">
      <c r="A345" s="8" t="s">
        <v>12</v>
      </c>
      <c r="B345" s="11">
        <v>6.016723021E9</v>
      </c>
      <c r="C345" s="8" t="str">
        <f t="shared" si="1"/>
        <v>CGC6016723021</v>
      </c>
      <c r="D345" s="8" t="s">
        <v>11075</v>
      </c>
      <c r="E345" s="8" t="s">
        <v>11025</v>
      </c>
      <c r="F345" s="8" t="s">
        <v>4446</v>
      </c>
      <c r="G345" s="8" t="s">
        <v>3738</v>
      </c>
      <c r="H345" s="8" t="s">
        <v>9683</v>
      </c>
      <c r="I345" s="8"/>
      <c r="J345" s="11">
        <v>2002.0</v>
      </c>
      <c r="K345" s="11"/>
      <c r="L345" s="11">
        <v>18.4</v>
      </c>
      <c r="M345" s="8" t="s">
        <v>9240</v>
      </c>
      <c r="N345" s="13"/>
      <c r="O345" s="13"/>
      <c r="P345" s="13" t="s">
        <v>11183</v>
      </c>
      <c r="Q345" s="13" t="s">
        <v>11184</v>
      </c>
      <c r="R345" s="13" t="s">
        <v>11185</v>
      </c>
      <c r="S345" s="13" t="s">
        <v>11186</v>
      </c>
      <c r="T345" s="8" t="s">
        <v>11080</v>
      </c>
      <c r="U345" s="8" t="s">
        <v>11081</v>
      </c>
    </row>
    <row r="346">
      <c r="A346" s="8" t="s">
        <v>12</v>
      </c>
      <c r="B346" s="11">
        <v>6.016723022E9</v>
      </c>
      <c r="C346" s="8" t="str">
        <f t="shared" si="1"/>
        <v>CGC6016723022</v>
      </c>
      <c r="D346" s="8" t="s">
        <v>11075</v>
      </c>
      <c r="E346" s="8" t="s">
        <v>11025</v>
      </c>
      <c r="F346" s="8" t="s">
        <v>4446</v>
      </c>
      <c r="G346" s="11">
        <v>9.0</v>
      </c>
      <c r="H346" s="8" t="s">
        <v>9683</v>
      </c>
      <c r="I346" s="8"/>
      <c r="J346" s="11">
        <v>2002.0</v>
      </c>
      <c r="K346" s="11"/>
      <c r="L346" s="11">
        <v>18.4</v>
      </c>
      <c r="M346" s="8" t="s">
        <v>9240</v>
      </c>
      <c r="N346" s="13"/>
      <c r="O346" s="13"/>
      <c r="P346" s="13" t="s">
        <v>11187</v>
      </c>
      <c r="Q346" s="13" t="s">
        <v>11188</v>
      </c>
      <c r="R346" s="13" t="s">
        <v>11189</v>
      </c>
      <c r="S346" s="13" t="s">
        <v>11190</v>
      </c>
      <c r="T346" s="8" t="s">
        <v>11080</v>
      </c>
      <c r="U346" s="8" t="s">
        <v>11081</v>
      </c>
    </row>
    <row r="347">
      <c r="A347" s="8" t="s">
        <v>12</v>
      </c>
      <c r="B347" s="11">
        <v>6.016723023E9</v>
      </c>
      <c r="C347" s="8" t="str">
        <f t="shared" si="1"/>
        <v>CGC6016723023</v>
      </c>
      <c r="D347" s="8" t="s">
        <v>10389</v>
      </c>
      <c r="E347" s="8" t="s">
        <v>10390</v>
      </c>
      <c r="F347" s="8" t="s">
        <v>4446</v>
      </c>
      <c r="G347" s="11">
        <v>8.5</v>
      </c>
      <c r="H347" s="8" t="s">
        <v>9683</v>
      </c>
      <c r="I347" s="8"/>
      <c r="J347" s="11">
        <v>2002.0</v>
      </c>
      <c r="K347" s="11"/>
      <c r="L347" s="11">
        <v>18.4</v>
      </c>
      <c r="M347" s="8" t="s">
        <v>9240</v>
      </c>
      <c r="N347" s="13"/>
      <c r="O347" s="13"/>
      <c r="P347" s="13" t="s">
        <v>11191</v>
      </c>
      <c r="Q347" s="13" t="s">
        <v>11192</v>
      </c>
      <c r="R347" s="13" t="s">
        <v>11193</v>
      </c>
      <c r="S347" s="13" t="s">
        <v>11194</v>
      </c>
      <c r="T347" s="8" t="s">
        <v>10395</v>
      </c>
      <c r="U347" s="8" t="s">
        <v>10396</v>
      </c>
    </row>
    <row r="348">
      <c r="A348" s="8" t="s">
        <v>12</v>
      </c>
      <c r="B348" s="11">
        <v>6.016723024E9</v>
      </c>
      <c r="C348" s="8" t="str">
        <f t="shared" si="1"/>
        <v>CGC6016723024</v>
      </c>
      <c r="D348" s="8" t="s">
        <v>10389</v>
      </c>
      <c r="E348" s="8" t="s">
        <v>10390</v>
      </c>
      <c r="F348" s="8" t="s">
        <v>4446</v>
      </c>
      <c r="G348" s="11">
        <v>8.5</v>
      </c>
      <c r="H348" s="8" t="s">
        <v>9683</v>
      </c>
      <c r="I348" s="8"/>
      <c r="J348" s="11">
        <v>2002.0</v>
      </c>
      <c r="K348" s="11"/>
      <c r="L348" s="11">
        <v>18.4</v>
      </c>
      <c r="M348" s="8" t="s">
        <v>9240</v>
      </c>
      <c r="N348" s="13"/>
      <c r="O348" s="13"/>
      <c r="P348" s="13" t="s">
        <v>11195</v>
      </c>
      <c r="Q348" s="13" t="s">
        <v>11196</v>
      </c>
      <c r="R348" s="13" t="s">
        <v>11197</v>
      </c>
      <c r="S348" s="13" t="s">
        <v>11198</v>
      </c>
      <c r="T348" s="8" t="s">
        <v>10395</v>
      </c>
      <c r="U348" s="8" t="s">
        <v>10396</v>
      </c>
    </row>
    <row r="349">
      <c r="A349" s="8" t="s">
        <v>12</v>
      </c>
      <c r="B349" s="11">
        <v>6.016723025E9</v>
      </c>
      <c r="C349" s="8" t="str">
        <f t="shared" si="1"/>
        <v>CGC6016723025</v>
      </c>
      <c r="D349" s="8" t="s">
        <v>10389</v>
      </c>
      <c r="E349" s="8" t="s">
        <v>10390</v>
      </c>
      <c r="F349" s="8" t="s">
        <v>4446</v>
      </c>
      <c r="G349" s="11">
        <v>9.0</v>
      </c>
      <c r="H349" s="8" t="s">
        <v>9683</v>
      </c>
      <c r="I349" s="8"/>
      <c r="J349" s="11">
        <v>2002.0</v>
      </c>
      <c r="K349" s="11"/>
      <c r="L349" s="11">
        <v>18.4</v>
      </c>
      <c r="M349" s="8" t="s">
        <v>9240</v>
      </c>
      <c r="N349" s="13"/>
      <c r="O349" s="13"/>
      <c r="P349" s="13" t="s">
        <v>11199</v>
      </c>
      <c r="Q349" s="13" t="s">
        <v>11200</v>
      </c>
      <c r="R349" s="13" t="s">
        <v>11201</v>
      </c>
      <c r="S349" s="13" t="s">
        <v>11202</v>
      </c>
      <c r="T349" s="8" t="s">
        <v>10395</v>
      </c>
      <c r="U349" s="8" t="s">
        <v>10396</v>
      </c>
    </row>
    <row r="350">
      <c r="A350" s="8" t="s">
        <v>12</v>
      </c>
      <c r="B350" s="11">
        <v>6.016723026E9</v>
      </c>
      <c r="C350" s="8" t="str">
        <f t="shared" si="1"/>
        <v>CGC6016723026</v>
      </c>
      <c r="D350" s="8" t="s">
        <v>10389</v>
      </c>
      <c r="E350" s="8" t="s">
        <v>10390</v>
      </c>
      <c r="F350" s="8" t="s">
        <v>4446</v>
      </c>
      <c r="G350" s="11">
        <v>8.5</v>
      </c>
      <c r="H350" s="8" t="s">
        <v>9683</v>
      </c>
      <c r="I350" s="8"/>
      <c r="J350" s="11">
        <v>2002.0</v>
      </c>
      <c r="K350" s="11"/>
      <c r="L350" s="11">
        <v>18.4</v>
      </c>
      <c r="M350" s="8" t="s">
        <v>9240</v>
      </c>
      <c r="N350" s="13"/>
      <c r="O350" s="13"/>
      <c r="P350" s="13" t="s">
        <v>11203</v>
      </c>
      <c r="Q350" s="13" t="s">
        <v>11204</v>
      </c>
      <c r="R350" s="13" t="s">
        <v>11205</v>
      </c>
      <c r="S350" s="13" t="s">
        <v>11206</v>
      </c>
      <c r="T350" s="8" t="s">
        <v>10395</v>
      </c>
      <c r="U350" s="8" t="s">
        <v>10396</v>
      </c>
    </row>
    <row r="351">
      <c r="A351" s="8" t="s">
        <v>12</v>
      </c>
      <c r="B351" s="11">
        <v>6.016723027E9</v>
      </c>
      <c r="C351" s="8" t="str">
        <f t="shared" si="1"/>
        <v>CGC6016723027</v>
      </c>
      <c r="D351" s="8" t="s">
        <v>10389</v>
      </c>
      <c r="E351" s="8" t="s">
        <v>10390</v>
      </c>
      <c r="F351" s="8" t="s">
        <v>4446</v>
      </c>
      <c r="G351" s="11">
        <v>8.5</v>
      </c>
      <c r="H351" s="8" t="s">
        <v>9683</v>
      </c>
      <c r="I351" s="8"/>
      <c r="J351" s="11">
        <v>2002.0</v>
      </c>
      <c r="K351" s="11"/>
      <c r="L351" s="11">
        <v>18.4</v>
      </c>
      <c r="M351" s="8" t="s">
        <v>9240</v>
      </c>
      <c r="N351" s="13"/>
      <c r="O351" s="13"/>
      <c r="P351" s="13" t="s">
        <v>11207</v>
      </c>
      <c r="Q351" s="13" t="s">
        <v>11208</v>
      </c>
      <c r="R351" s="13" t="s">
        <v>11209</v>
      </c>
      <c r="S351" s="13" t="s">
        <v>11210</v>
      </c>
      <c r="T351" s="8" t="s">
        <v>10395</v>
      </c>
      <c r="U351" s="8" t="s">
        <v>10396</v>
      </c>
    </row>
    <row r="352">
      <c r="A352" s="8" t="s">
        <v>12</v>
      </c>
      <c r="B352" s="11">
        <v>6.016723028E9</v>
      </c>
      <c r="C352" s="8" t="str">
        <f t="shared" si="1"/>
        <v>CGC6016723028</v>
      </c>
      <c r="D352" s="8" t="s">
        <v>10389</v>
      </c>
      <c r="E352" s="8" t="s">
        <v>10390</v>
      </c>
      <c r="F352" s="8" t="s">
        <v>4446</v>
      </c>
      <c r="G352" s="11">
        <v>8.5</v>
      </c>
      <c r="H352" s="8" t="s">
        <v>9683</v>
      </c>
      <c r="I352" s="8"/>
      <c r="J352" s="11">
        <v>2002.0</v>
      </c>
      <c r="K352" s="11"/>
      <c r="L352" s="11">
        <v>18.4</v>
      </c>
      <c r="M352" s="8" t="s">
        <v>9240</v>
      </c>
      <c r="N352" s="13"/>
      <c r="O352" s="13"/>
      <c r="P352" s="13" t="s">
        <v>11211</v>
      </c>
      <c r="Q352" s="13" t="s">
        <v>11212</v>
      </c>
      <c r="R352" s="13" t="s">
        <v>11213</v>
      </c>
      <c r="S352" s="13" t="s">
        <v>11214</v>
      </c>
      <c r="T352" s="8" t="s">
        <v>10395</v>
      </c>
      <c r="U352" s="8" t="s">
        <v>10396</v>
      </c>
    </row>
    <row r="353">
      <c r="A353" s="8" t="s">
        <v>12</v>
      </c>
      <c r="B353" s="11">
        <v>6.01672303E9</v>
      </c>
      <c r="C353" s="8" t="str">
        <f t="shared" si="1"/>
        <v>CGC6016723030</v>
      </c>
      <c r="D353" s="8" t="s">
        <v>10389</v>
      </c>
      <c r="E353" s="8" t="s">
        <v>10390</v>
      </c>
      <c r="F353" s="8" t="s">
        <v>4446</v>
      </c>
      <c r="G353" s="11">
        <v>8.0</v>
      </c>
      <c r="H353" s="8" t="s">
        <v>9683</v>
      </c>
      <c r="I353" s="8"/>
      <c r="J353" s="11">
        <v>2002.0</v>
      </c>
      <c r="K353" s="11"/>
      <c r="L353" s="11">
        <v>18.4</v>
      </c>
      <c r="M353" s="8" t="s">
        <v>9240</v>
      </c>
      <c r="N353" s="13"/>
      <c r="O353" s="13"/>
      <c r="P353" s="13" t="s">
        <v>11215</v>
      </c>
      <c r="Q353" s="13" t="s">
        <v>11216</v>
      </c>
      <c r="R353" s="13" t="s">
        <v>11217</v>
      </c>
      <c r="S353" s="13" t="s">
        <v>11218</v>
      </c>
      <c r="T353" s="8" t="s">
        <v>10395</v>
      </c>
      <c r="U353" s="8" t="s">
        <v>10396</v>
      </c>
    </row>
    <row r="354">
      <c r="A354" s="8" t="s">
        <v>12</v>
      </c>
      <c r="B354" s="11">
        <v>6.016723038E9</v>
      </c>
      <c r="C354" s="8" t="str">
        <f t="shared" si="1"/>
        <v>CGC6016723038</v>
      </c>
      <c r="D354" s="8" t="s">
        <v>10389</v>
      </c>
      <c r="E354" s="8" t="s">
        <v>10390</v>
      </c>
      <c r="F354" s="8" t="s">
        <v>4446</v>
      </c>
      <c r="G354" s="11">
        <v>8.5</v>
      </c>
      <c r="H354" s="8" t="s">
        <v>9683</v>
      </c>
      <c r="I354" s="8"/>
      <c r="J354" s="11">
        <v>2002.0</v>
      </c>
      <c r="K354" s="11"/>
      <c r="L354" s="11">
        <v>18.4</v>
      </c>
      <c r="M354" s="8" t="s">
        <v>9240</v>
      </c>
      <c r="N354" s="13"/>
      <c r="O354" s="13"/>
      <c r="P354" s="13" t="s">
        <v>11219</v>
      </c>
      <c r="Q354" s="13" t="s">
        <v>11220</v>
      </c>
      <c r="R354" s="13" t="s">
        <v>11221</v>
      </c>
      <c r="S354" s="13" t="s">
        <v>11222</v>
      </c>
      <c r="T354" s="8" t="s">
        <v>10395</v>
      </c>
      <c r="U354" s="8" t="s">
        <v>10396</v>
      </c>
    </row>
    <row r="355">
      <c r="A355" s="8" t="s">
        <v>12</v>
      </c>
      <c r="B355" s="11">
        <v>6.016723039E9</v>
      </c>
      <c r="C355" s="8" t="str">
        <f t="shared" si="1"/>
        <v>CGC6016723039</v>
      </c>
      <c r="D355" s="8" t="s">
        <v>10389</v>
      </c>
      <c r="E355" s="8" t="s">
        <v>10390</v>
      </c>
      <c r="F355" s="8" t="s">
        <v>4446</v>
      </c>
      <c r="G355" s="11">
        <v>8.0</v>
      </c>
      <c r="H355" s="8" t="s">
        <v>9683</v>
      </c>
      <c r="I355" s="8"/>
      <c r="J355" s="11">
        <v>2002.0</v>
      </c>
      <c r="K355" s="11"/>
      <c r="L355" s="11">
        <v>18.4</v>
      </c>
      <c r="M355" s="8" t="s">
        <v>9240</v>
      </c>
      <c r="N355" s="13"/>
      <c r="O355" s="13"/>
      <c r="P355" s="13" t="s">
        <v>11223</v>
      </c>
      <c r="Q355" s="13" t="s">
        <v>11224</v>
      </c>
      <c r="R355" s="13" t="s">
        <v>11225</v>
      </c>
      <c r="S355" s="13" t="s">
        <v>11226</v>
      </c>
      <c r="T355" s="8" t="s">
        <v>10395</v>
      </c>
      <c r="U355" s="8" t="s">
        <v>10396</v>
      </c>
    </row>
    <row r="356">
      <c r="A356" s="8" t="s">
        <v>12</v>
      </c>
      <c r="B356" s="11">
        <v>6.016723043E9</v>
      </c>
      <c r="C356" s="8" t="str">
        <f t="shared" si="1"/>
        <v>CGC6016723043</v>
      </c>
      <c r="D356" s="8" t="s">
        <v>11227</v>
      </c>
      <c r="E356" s="8" t="s">
        <v>10509</v>
      </c>
      <c r="F356" s="8" t="s">
        <v>4446</v>
      </c>
      <c r="G356" s="11">
        <v>8.0</v>
      </c>
      <c r="H356" s="8" t="s">
        <v>9683</v>
      </c>
      <c r="I356" s="8"/>
      <c r="J356" s="11">
        <v>2002.0</v>
      </c>
      <c r="K356" s="11"/>
      <c r="L356" s="11">
        <v>18.4</v>
      </c>
      <c r="M356" s="8" t="s">
        <v>9240</v>
      </c>
      <c r="N356" s="13"/>
      <c r="O356" s="13"/>
      <c r="P356" s="13" t="s">
        <v>11228</v>
      </c>
      <c r="Q356" s="13" t="s">
        <v>11229</v>
      </c>
      <c r="R356" s="13" t="s">
        <v>11230</v>
      </c>
      <c r="S356" s="13" t="s">
        <v>11231</v>
      </c>
      <c r="T356" s="8" t="s">
        <v>11232</v>
      </c>
      <c r="U356" s="8" t="s">
        <v>11233</v>
      </c>
    </row>
    <row r="357">
      <c r="A357" s="8" t="s">
        <v>12</v>
      </c>
      <c r="B357" s="11">
        <v>6.016723044E9</v>
      </c>
      <c r="C357" s="8" t="str">
        <f t="shared" si="1"/>
        <v>CGC6016723044</v>
      </c>
      <c r="D357" s="8" t="s">
        <v>11227</v>
      </c>
      <c r="E357" s="8" t="s">
        <v>10509</v>
      </c>
      <c r="F357" s="8" t="s">
        <v>4446</v>
      </c>
      <c r="G357" s="11">
        <v>8.5</v>
      </c>
      <c r="H357" s="8" t="s">
        <v>9683</v>
      </c>
      <c r="I357" s="8"/>
      <c r="J357" s="11">
        <v>2002.0</v>
      </c>
      <c r="K357" s="11"/>
      <c r="L357" s="11">
        <v>18.4</v>
      </c>
      <c r="M357" s="8" t="s">
        <v>9240</v>
      </c>
      <c r="N357" s="13"/>
      <c r="O357" s="13"/>
      <c r="P357" s="13" t="s">
        <v>11234</v>
      </c>
      <c r="Q357" s="13" t="s">
        <v>11235</v>
      </c>
      <c r="R357" s="13" t="s">
        <v>11236</v>
      </c>
      <c r="S357" s="13" t="s">
        <v>11237</v>
      </c>
      <c r="T357" s="8" t="s">
        <v>11232</v>
      </c>
      <c r="U357" s="8" t="s">
        <v>11233</v>
      </c>
    </row>
    <row r="358">
      <c r="A358" s="8" t="s">
        <v>12</v>
      </c>
      <c r="B358" s="11">
        <v>6.016723045E9</v>
      </c>
      <c r="C358" s="8" t="str">
        <f t="shared" si="1"/>
        <v>CGC6016723045</v>
      </c>
      <c r="D358" s="8" t="s">
        <v>11227</v>
      </c>
      <c r="E358" s="8" t="s">
        <v>10509</v>
      </c>
      <c r="F358" s="8" t="s">
        <v>4446</v>
      </c>
      <c r="G358" s="11">
        <v>8.0</v>
      </c>
      <c r="H358" s="8" t="s">
        <v>9683</v>
      </c>
      <c r="I358" s="8"/>
      <c r="J358" s="11">
        <v>2002.0</v>
      </c>
      <c r="K358" s="11"/>
      <c r="L358" s="11">
        <v>18.4</v>
      </c>
      <c r="M358" s="8" t="s">
        <v>9240</v>
      </c>
      <c r="N358" s="13"/>
      <c r="O358" s="13"/>
      <c r="P358" s="13" t="s">
        <v>11238</v>
      </c>
      <c r="Q358" s="13" t="s">
        <v>11239</v>
      </c>
      <c r="R358" s="13" t="s">
        <v>11240</v>
      </c>
      <c r="S358" s="13" t="s">
        <v>11241</v>
      </c>
      <c r="T358" s="8" t="s">
        <v>11232</v>
      </c>
      <c r="U358" s="8" t="s">
        <v>11233</v>
      </c>
    </row>
    <row r="359">
      <c r="A359" s="8" t="s">
        <v>12</v>
      </c>
      <c r="B359" s="11">
        <v>6.016723046E9</v>
      </c>
      <c r="C359" s="8" t="str">
        <f t="shared" si="1"/>
        <v>CGC6016723046</v>
      </c>
      <c r="D359" s="8" t="s">
        <v>11242</v>
      </c>
      <c r="E359" s="8" t="s">
        <v>11243</v>
      </c>
      <c r="F359" s="8" t="s">
        <v>4446</v>
      </c>
      <c r="G359" s="11">
        <v>8.0</v>
      </c>
      <c r="H359" s="8" t="s">
        <v>9683</v>
      </c>
      <c r="I359" s="8"/>
      <c r="J359" s="11">
        <v>2002.0</v>
      </c>
      <c r="K359" s="11"/>
      <c r="L359" s="11">
        <v>18.4</v>
      </c>
      <c r="M359" s="8" t="s">
        <v>9240</v>
      </c>
      <c r="N359" s="13"/>
      <c r="O359" s="13"/>
      <c r="P359" s="13" t="s">
        <v>11244</v>
      </c>
      <c r="Q359" s="13" t="s">
        <v>11245</v>
      </c>
      <c r="R359" s="13" t="s">
        <v>11246</v>
      </c>
      <c r="S359" s="13" t="s">
        <v>11247</v>
      </c>
      <c r="T359" s="8" t="s">
        <v>11248</v>
      </c>
      <c r="U359" s="8" t="s">
        <v>11249</v>
      </c>
    </row>
    <row r="360">
      <c r="A360" s="8" t="s">
        <v>12</v>
      </c>
      <c r="B360" s="11">
        <v>6.016723047E9</v>
      </c>
      <c r="C360" s="8" t="str">
        <f t="shared" si="1"/>
        <v>CGC6016723047</v>
      </c>
      <c r="D360" s="8" t="s">
        <v>11250</v>
      </c>
      <c r="E360" s="8" t="s">
        <v>11251</v>
      </c>
      <c r="F360" s="8" t="s">
        <v>4446</v>
      </c>
      <c r="G360" s="11">
        <v>8.5</v>
      </c>
      <c r="H360" s="8" t="s">
        <v>9683</v>
      </c>
      <c r="I360" s="8"/>
      <c r="J360" s="11">
        <v>2002.0</v>
      </c>
      <c r="K360" s="11"/>
      <c r="L360" s="11">
        <v>18.4</v>
      </c>
      <c r="M360" s="8" t="s">
        <v>9240</v>
      </c>
      <c r="N360" s="13"/>
      <c r="O360" s="13"/>
      <c r="P360" s="13" t="s">
        <v>11252</v>
      </c>
      <c r="Q360" s="13" t="s">
        <v>11253</v>
      </c>
      <c r="R360" s="13" t="s">
        <v>11254</v>
      </c>
      <c r="S360" s="13" t="s">
        <v>11255</v>
      </c>
      <c r="T360" s="8" t="s">
        <v>11256</v>
      </c>
      <c r="U360" s="8" t="s">
        <v>11257</v>
      </c>
    </row>
    <row r="361">
      <c r="A361" s="8" t="s">
        <v>12</v>
      </c>
      <c r="B361" s="11">
        <v>6.016723048E9</v>
      </c>
      <c r="C361" s="8" t="str">
        <f t="shared" si="1"/>
        <v>CGC6016723048</v>
      </c>
      <c r="D361" s="8" t="s">
        <v>11250</v>
      </c>
      <c r="E361" s="8" t="s">
        <v>11251</v>
      </c>
      <c r="F361" s="8" t="s">
        <v>4446</v>
      </c>
      <c r="G361" s="11">
        <v>8.5</v>
      </c>
      <c r="H361" s="8" t="s">
        <v>9683</v>
      </c>
      <c r="I361" s="8"/>
      <c r="J361" s="11">
        <v>2002.0</v>
      </c>
      <c r="K361" s="11"/>
      <c r="L361" s="11">
        <v>18.4</v>
      </c>
      <c r="M361" s="8" t="s">
        <v>9240</v>
      </c>
      <c r="N361" s="13"/>
      <c r="O361" s="13"/>
      <c r="P361" s="13" t="s">
        <v>11258</v>
      </c>
      <c r="Q361" s="13" t="s">
        <v>11259</v>
      </c>
      <c r="R361" s="13" t="s">
        <v>11260</v>
      </c>
      <c r="S361" s="13" t="s">
        <v>11261</v>
      </c>
      <c r="T361" s="8" t="s">
        <v>11256</v>
      </c>
      <c r="U361" s="8" t="s">
        <v>11257</v>
      </c>
    </row>
    <row r="362">
      <c r="A362" s="8" t="s">
        <v>12</v>
      </c>
      <c r="B362" s="11">
        <v>6.016723049E9</v>
      </c>
      <c r="C362" s="8" t="str">
        <f t="shared" si="1"/>
        <v>CGC6016723049</v>
      </c>
      <c r="D362" s="8" t="s">
        <v>11250</v>
      </c>
      <c r="E362" s="8" t="s">
        <v>11251</v>
      </c>
      <c r="F362" s="8" t="s">
        <v>4446</v>
      </c>
      <c r="G362" s="11">
        <v>8.5</v>
      </c>
      <c r="H362" s="8" t="s">
        <v>9683</v>
      </c>
      <c r="I362" s="8"/>
      <c r="J362" s="11">
        <v>2002.0</v>
      </c>
      <c r="K362" s="11"/>
      <c r="L362" s="11">
        <v>18.4</v>
      </c>
      <c r="M362" s="8" t="s">
        <v>9240</v>
      </c>
      <c r="N362" s="13"/>
      <c r="O362" s="13"/>
      <c r="P362" s="13" t="s">
        <v>11262</v>
      </c>
      <c r="Q362" s="13" t="s">
        <v>11263</v>
      </c>
      <c r="R362" s="13" t="s">
        <v>11264</v>
      </c>
      <c r="S362" s="13" t="s">
        <v>11265</v>
      </c>
      <c r="T362" s="8" t="s">
        <v>11256</v>
      </c>
      <c r="U362" s="8" t="s">
        <v>11257</v>
      </c>
    </row>
    <row r="363">
      <c r="A363" s="8" t="s">
        <v>12</v>
      </c>
      <c r="B363" s="11">
        <v>6.01672305E9</v>
      </c>
      <c r="C363" s="8" t="str">
        <f t="shared" si="1"/>
        <v>CGC6016723050</v>
      </c>
      <c r="D363" s="8" t="s">
        <v>11250</v>
      </c>
      <c r="E363" s="8" t="s">
        <v>11251</v>
      </c>
      <c r="F363" s="8" t="s">
        <v>4446</v>
      </c>
      <c r="G363" s="11">
        <v>8.0</v>
      </c>
      <c r="H363" s="8" t="s">
        <v>9683</v>
      </c>
      <c r="I363" s="8"/>
      <c r="J363" s="11">
        <v>2002.0</v>
      </c>
      <c r="K363" s="11"/>
      <c r="L363" s="11">
        <v>18.4</v>
      </c>
      <c r="M363" s="8" t="s">
        <v>9240</v>
      </c>
      <c r="N363" s="13"/>
      <c r="O363" s="13"/>
      <c r="P363" s="13" t="s">
        <v>11266</v>
      </c>
      <c r="Q363" s="13" t="s">
        <v>11267</v>
      </c>
      <c r="R363" s="13" t="s">
        <v>11268</v>
      </c>
      <c r="S363" s="13" t="s">
        <v>11269</v>
      </c>
      <c r="T363" s="8" t="s">
        <v>11256</v>
      </c>
      <c r="U363" s="8" t="s">
        <v>11257</v>
      </c>
    </row>
    <row r="364">
      <c r="A364" s="8" t="s">
        <v>12</v>
      </c>
      <c r="B364" s="11">
        <v>6.016729057E9</v>
      </c>
      <c r="C364" s="8" t="str">
        <f t="shared" si="1"/>
        <v>CGC6016729057</v>
      </c>
      <c r="D364" s="8" t="s">
        <v>11270</v>
      </c>
      <c r="E364" s="8" t="s">
        <v>11271</v>
      </c>
      <c r="F364" s="8" t="s">
        <v>4281</v>
      </c>
      <c r="G364" s="11">
        <v>8.5</v>
      </c>
      <c r="H364" s="8" t="s">
        <v>8835</v>
      </c>
      <c r="I364" s="8"/>
      <c r="J364" s="11">
        <v>2008.0</v>
      </c>
      <c r="K364" s="11"/>
      <c r="L364" s="11">
        <v>18.4</v>
      </c>
      <c r="M364" s="8" t="s">
        <v>9240</v>
      </c>
      <c r="N364" s="13"/>
      <c r="O364" s="13"/>
      <c r="P364" s="13" t="s">
        <v>11272</v>
      </c>
      <c r="Q364" s="13" t="s">
        <v>11273</v>
      </c>
      <c r="R364" s="13" t="s">
        <v>11274</v>
      </c>
      <c r="S364" s="13" t="s">
        <v>11275</v>
      </c>
      <c r="T364" s="8" t="s">
        <v>11276</v>
      </c>
      <c r="U364" s="8" t="s">
        <v>11277</v>
      </c>
    </row>
    <row r="365">
      <c r="A365" s="8" t="s">
        <v>12</v>
      </c>
      <c r="B365" s="11">
        <v>6.016729059E9</v>
      </c>
      <c r="C365" s="8" t="str">
        <f t="shared" si="1"/>
        <v>CGC6016729059</v>
      </c>
      <c r="D365" s="8" t="s">
        <v>11270</v>
      </c>
      <c r="E365" s="8" t="s">
        <v>11271</v>
      </c>
      <c r="F365" s="8" t="s">
        <v>4281</v>
      </c>
      <c r="G365" s="11">
        <v>8.5</v>
      </c>
      <c r="H365" s="8" t="s">
        <v>8835</v>
      </c>
      <c r="I365" s="8"/>
      <c r="J365" s="11">
        <v>2008.0</v>
      </c>
      <c r="K365" s="11"/>
      <c r="L365" s="11">
        <v>18.4</v>
      </c>
      <c r="M365" s="8" t="s">
        <v>9240</v>
      </c>
      <c r="N365" s="13"/>
      <c r="O365" s="13"/>
      <c r="P365" s="13" t="s">
        <v>11278</v>
      </c>
      <c r="Q365" s="13" t="s">
        <v>11279</v>
      </c>
      <c r="R365" s="13" t="s">
        <v>11280</v>
      </c>
      <c r="S365" s="13" t="s">
        <v>11281</v>
      </c>
      <c r="T365" s="8" t="s">
        <v>11276</v>
      </c>
      <c r="U365" s="8" t="s">
        <v>11277</v>
      </c>
    </row>
    <row r="366">
      <c r="A366" s="8" t="s">
        <v>12</v>
      </c>
      <c r="B366" s="11">
        <v>6.01672906E9</v>
      </c>
      <c r="C366" s="8" t="str">
        <f t="shared" si="1"/>
        <v>CGC6016729060</v>
      </c>
      <c r="D366" s="8" t="s">
        <v>11270</v>
      </c>
      <c r="E366" s="8" t="s">
        <v>11271</v>
      </c>
      <c r="F366" s="8" t="s">
        <v>4281</v>
      </c>
      <c r="G366" s="11">
        <v>8.5</v>
      </c>
      <c r="H366" s="8" t="s">
        <v>8835</v>
      </c>
      <c r="I366" s="8"/>
      <c r="J366" s="11">
        <v>2008.0</v>
      </c>
      <c r="K366" s="11"/>
      <c r="L366" s="11">
        <v>18.4</v>
      </c>
      <c r="M366" s="8" t="s">
        <v>9240</v>
      </c>
      <c r="N366" s="13"/>
      <c r="O366" s="13"/>
      <c r="P366" s="13" t="s">
        <v>11282</v>
      </c>
      <c r="Q366" s="13" t="s">
        <v>11283</v>
      </c>
      <c r="R366" s="13" t="s">
        <v>11284</v>
      </c>
      <c r="S366" s="13" t="s">
        <v>11285</v>
      </c>
      <c r="T366" s="8" t="s">
        <v>11276</v>
      </c>
      <c r="U366" s="8" t="s">
        <v>11277</v>
      </c>
    </row>
    <row r="367">
      <c r="A367" s="8" t="s">
        <v>12</v>
      </c>
      <c r="B367" s="11">
        <v>6.016729074E9</v>
      </c>
      <c r="C367" s="8" t="str">
        <f t="shared" si="1"/>
        <v>CGC6016729074</v>
      </c>
      <c r="D367" s="8" t="s">
        <v>11286</v>
      </c>
      <c r="E367" s="8" t="s">
        <v>11287</v>
      </c>
      <c r="F367" s="8" t="s">
        <v>4281</v>
      </c>
      <c r="G367" s="11">
        <v>8.5</v>
      </c>
      <c r="H367" s="8" t="s">
        <v>8835</v>
      </c>
      <c r="I367" s="8"/>
      <c r="J367" s="11">
        <v>2008.0</v>
      </c>
      <c r="K367" s="11"/>
      <c r="L367" s="11">
        <v>18.4</v>
      </c>
      <c r="M367" s="8" t="s">
        <v>9240</v>
      </c>
      <c r="N367" s="13"/>
      <c r="O367" s="13"/>
      <c r="P367" s="13" t="s">
        <v>11288</v>
      </c>
      <c r="Q367" s="13" t="s">
        <v>11289</v>
      </c>
      <c r="R367" s="13" t="s">
        <v>11290</v>
      </c>
      <c r="S367" s="13" t="s">
        <v>11291</v>
      </c>
      <c r="T367" s="8" t="s">
        <v>11292</v>
      </c>
      <c r="U367" s="8" t="s">
        <v>11293</v>
      </c>
    </row>
    <row r="368">
      <c r="A368" s="8" t="s">
        <v>12</v>
      </c>
      <c r="B368" s="11">
        <v>6.016729075E9</v>
      </c>
      <c r="C368" s="8" t="str">
        <f t="shared" si="1"/>
        <v>CGC6016729075</v>
      </c>
      <c r="D368" s="8" t="s">
        <v>11286</v>
      </c>
      <c r="E368" s="8" t="s">
        <v>11287</v>
      </c>
      <c r="F368" s="8" t="s">
        <v>4281</v>
      </c>
      <c r="G368" s="11">
        <v>8.5</v>
      </c>
      <c r="H368" s="8" t="s">
        <v>8835</v>
      </c>
      <c r="I368" s="8"/>
      <c r="J368" s="11">
        <v>2008.0</v>
      </c>
      <c r="K368" s="11"/>
      <c r="L368" s="11">
        <v>18.4</v>
      </c>
      <c r="M368" s="8" t="s">
        <v>9240</v>
      </c>
      <c r="N368" s="13"/>
      <c r="O368" s="13"/>
      <c r="P368" s="13" t="s">
        <v>11294</v>
      </c>
      <c r="Q368" s="13" t="s">
        <v>11295</v>
      </c>
      <c r="R368" s="13" t="s">
        <v>11296</v>
      </c>
      <c r="S368" s="13" t="s">
        <v>11297</v>
      </c>
      <c r="T368" s="8" t="s">
        <v>11292</v>
      </c>
      <c r="U368" s="8" t="s">
        <v>11293</v>
      </c>
    </row>
    <row r="369">
      <c r="A369" s="8" t="s">
        <v>12</v>
      </c>
      <c r="B369" s="11">
        <v>6.016729077E9</v>
      </c>
      <c r="C369" s="8" t="str">
        <f t="shared" si="1"/>
        <v>CGC6016729077</v>
      </c>
      <c r="D369" s="8" t="s">
        <v>11286</v>
      </c>
      <c r="E369" s="8" t="s">
        <v>11287</v>
      </c>
      <c r="F369" s="8" t="s">
        <v>4281</v>
      </c>
      <c r="G369" s="11">
        <v>8.5</v>
      </c>
      <c r="H369" s="8" t="s">
        <v>8835</v>
      </c>
      <c r="I369" s="8"/>
      <c r="J369" s="11">
        <v>2008.0</v>
      </c>
      <c r="K369" s="11"/>
      <c r="L369" s="11">
        <v>18.4</v>
      </c>
      <c r="M369" s="8" t="s">
        <v>9240</v>
      </c>
      <c r="N369" s="13"/>
      <c r="O369" s="13"/>
      <c r="P369" s="13" t="s">
        <v>11298</v>
      </c>
      <c r="Q369" s="13" t="s">
        <v>11299</v>
      </c>
      <c r="R369" s="13" t="s">
        <v>11300</v>
      </c>
      <c r="S369" s="13" t="s">
        <v>11301</v>
      </c>
      <c r="T369" s="8" t="s">
        <v>11292</v>
      </c>
      <c r="U369" s="8" t="s">
        <v>11293</v>
      </c>
    </row>
    <row r="370">
      <c r="A370" s="8" t="s">
        <v>12</v>
      </c>
      <c r="B370" s="11">
        <v>6.016729078E9</v>
      </c>
      <c r="C370" s="8" t="str">
        <f t="shared" si="1"/>
        <v>CGC6016729078</v>
      </c>
      <c r="D370" s="8" t="s">
        <v>11286</v>
      </c>
      <c r="E370" s="8" t="s">
        <v>11287</v>
      </c>
      <c r="F370" s="8" t="s">
        <v>4281</v>
      </c>
      <c r="G370" s="11">
        <v>8.0</v>
      </c>
      <c r="H370" s="8" t="s">
        <v>8835</v>
      </c>
      <c r="I370" s="8"/>
      <c r="J370" s="11">
        <v>2008.0</v>
      </c>
      <c r="K370" s="11"/>
      <c r="L370" s="11">
        <v>18.4</v>
      </c>
      <c r="M370" s="8" t="s">
        <v>9240</v>
      </c>
      <c r="N370" s="13"/>
      <c r="O370" s="13"/>
      <c r="P370" s="13" t="s">
        <v>11302</v>
      </c>
      <c r="Q370" s="13" t="s">
        <v>11303</v>
      </c>
      <c r="R370" s="13" t="s">
        <v>11304</v>
      </c>
      <c r="S370" s="13" t="s">
        <v>11305</v>
      </c>
      <c r="T370" s="8" t="s">
        <v>11292</v>
      </c>
      <c r="U370" s="8" t="s">
        <v>11293</v>
      </c>
    </row>
    <row r="371">
      <c r="A371" s="8" t="s">
        <v>12</v>
      </c>
      <c r="B371" s="11">
        <v>6.016729079E9</v>
      </c>
      <c r="C371" s="8" t="str">
        <f t="shared" si="1"/>
        <v>CGC6016729079</v>
      </c>
      <c r="D371" s="8" t="s">
        <v>11306</v>
      </c>
      <c r="E371" s="8" t="s">
        <v>11307</v>
      </c>
      <c r="F371" s="8" t="s">
        <v>4281</v>
      </c>
      <c r="G371" s="11">
        <v>8.0</v>
      </c>
      <c r="H371" s="8" t="s">
        <v>8835</v>
      </c>
      <c r="I371" s="8"/>
      <c r="J371" s="11">
        <v>2008.0</v>
      </c>
      <c r="K371" s="11"/>
      <c r="L371" s="11">
        <v>18.4</v>
      </c>
      <c r="M371" s="8" t="s">
        <v>9240</v>
      </c>
      <c r="N371" s="13"/>
      <c r="O371" s="13"/>
      <c r="P371" s="13" t="s">
        <v>11308</v>
      </c>
      <c r="Q371" s="13" t="s">
        <v>11309</v>
      </c>
      <c r="R371" s="13" t="s">
        <v>11310</v>
      </c>
      <c r="S371" s="13" t="s">
        <v>11311</v>
      </c>
      <c r="T371" s="8" t="s">
        <v>11312</v>
      </c>
      <c r="U371" s="8" t="s">
        <v>11313</v>
      </c>
    </row>
    <row r="372">
      <c r="A372" s="8" t="s">
        <v>12</v>
      </c>
      <c r="B372" s="11">
        <v>6.01672908E9</v>
      </c>
      <c r="C372" s="8" t="str">
        <f t="shared" si="1"/>
        <v>CGC6016729080</v>
      </c>
      <c r="D372" s="8" t="s">
        <v>11306</v>
      </c>
      <c r="E372" s="8" t="s">
        <v>11307</v>
      </c>
      <c r="F372" s="8" t="s">
        <v>4281</v>
      </c>
      <c r="G372" s="11">
        <v>8.5</v>
      </c>
      <c r="H372" s="8" t="s">
        <v>8835</v>
      </c>
      <c r="I372" s="8"/>
      <c r="J372" s="11">
        <v>2008.0</v>
      </c>
      <c r="K372" s="11"/>
      <c r="L372" s="11">
        <v>18.4</v>
      </c>
      <c r="M372" s="8" t="s">
        <v>9240</v>
      </c>
      <c r="N372" s="13"/>
      <c r="O372" s="13"/>
      <c r="P372" s="13" t="s">
        <v>11314</v>
      </c>
      <c r="Q372" s="13" t="s">
        <v>11315</v>
      </c>
      <c r="R372" s="13" t="s">
        <v>11316</v>
      </c>
      <c r="S372" s="13" t="s">
        <v>11317</v>
      </c>
      <c r="T372" s="8" t="s">
        <v>11312</v>
      </c>
      <c r="U372" s="8" t="s">
        <v>11313</v>
      </c>
    </row>
    <row r="373">
      <c r="A373" s="8" t="s">
        <v>12</v>
      </c>
      <c r="B373" s="11">
        <v>6.016729166E9</v>
      </c>
      <c r="C373" s="8" t="str">
        <f t="shared" si="1"/>
        <v>CGC6016729166</v>
      </c>
      <c r="D373" s="8" t="s">
        <v>11318</v>
      </c>
      <c r="E373" s="8" t="s">
        <v>11319</v>
      </c>
      <c r="F373" s="8" t="s">
        <v>4061</v>
      </c>
      <c r="G373" s="11">
        <v>9.0</v>
      </c>
      <c r="H373" s="8" t="s">
        <v>8835</v>
      </c>
      <c r="I373" s="8"/>
      <c r="J373" s="11">
        <v>2011.0</v>
      </c>
      <c r="K373" s="11"/>
      <c r="L373" s="11">
        <v>18.4</v>
      </c>
      <c r="M373" s="8" t="s">
        <v>9240</v>
      </c>
      <c r="N373" s="13"/>
      <c r="O373" s="13"/>
      <c r="P373" s="13" t="s">
        <v>11320</v>
      </c>
      <c r="Q373" s="13" t="s">
        <v>11321</v>
      </c>
      <c r="R373" s="13" t="s">
        <v>11322</v>
      </c>
      <c r="S373" s="13" t="s">
        <v>11323</v>
      </c>
      <c r="T373" s="8" t="s">
        <v>11324</v>
      </c>
      <c r="U373" s="8" t="s">
        <v>11325</v>
      </c>
    </row>
    <row r="374">
      <c r="A374" s="8" t="s">
        <v>12</v>
      </c>
      <c r="B374" s="11">
        <v>6.016729167E9</v>
      </c>
      <c r="C374" s="8" t="str">
        <f t="shared" si="1"/>
        <v>CGC6016729167</v>
      </c>
      <c r="D374" s="8" t="s">
        <v>11318</v>
      </c>
      <c r="E374" s="8" t="s">
        <v>11319</v>
      </c>
      <c r="F374" s="8" t="s">
        <v>4061</v>
      </c>
      <c r="G374" s="11">
        <v>9.0</v>
      </c>
      <c r="H374" s="8" t="s">
        <v>8835</v>
      </c>
      <c r="I374" s="8"/>
      <c r="J374" s="11">
        <v>2011.0</v>
      </c>
      <c r="K374" s="11"/>
      <c r="L374" s="11">
        <v>18.4</v>
      </c>
      <c r="M374" s="8" t="s">
        <v>9240</v>
      </c>
      <c r="N374" s="13"/>
      <c r="O374" s="13"/>
      <c r="P374" s="13" t="s">
        <v>11326</v>
      </c>
      <c r="Q374" s="13" t="s">
        <v>11327</v>
      </c>
      <c r="R374" s="13" t="s">
        <v>11328</v>
      </c>
      <c r="S374" s="13" t="s">
        <v>11329</v>
      </c>
      <c r="T374" s="8" t="s">
        <v>11324</v>
      </c>
      <c r="U374" s="8" t="s">
        <v>11325</v>
      </c>
    </row>
    <row r="375">
      <c r="A375" s="8" t="s">
        <v>12</v>
      </c>
      <c r="B375" s="11">
        <v>6.016729191E9</v>
      </c>
      <c r="C375" s="8" t="str">
        <f t="shared" si="1"/>
        <v>CGC6016729191</v>
      </c>
      <c r="D375" s="8" t="s">
        <v>11330</v>
      </c>
      <c r="E375" s="8" t="s">
        <v>11331</v>
      </c>
      <c r="F375" s="8" t="s">
        <v>4281</v>
      </c>
      <c r="G375" s="11">
        <v>9.0</v>
      </c>
      <c r="H375" s="8" t="s">
        <v>8835</v>
      </c>
      <c r="I375" s="8"/>
      <c r="J375" s="11">
        <v>2008.0</v>
      </c>
      <c r="K375" s="11"/>
      <c r="L375" s="11">
        <v>18.4</v>
      </c>
      <c r="M375" s="8" t="s">
        <v>9240</v>
      </c>
      <c r="N375" s="13"/>
      <c r="O375" s="13"/>
      <c r="P375" s="13" t="s">
        <v>11332</v>
      </c>
      <c r="Q375" s="13" t="s">
        <v>11333</v>
      </c>
      <c r="R375" s="13" t="s">
        <v>11334</v>
      </c>
      <c r="S375" s="13" t="s">
        <v>11335</v>
      </c>
      <c r="T375" s="8" t="s">
        <v>11336</v>
      </c>
      <c r="U375" s="8" t="s">
        <v>11337</v>
      </c>
    </row>
    <row r="376">
      <c r="A376" s="8" t="s">
        <v>12</v>
      </c>
      <c r="B376" s="11">
        <v>6.016729195E9</v>
      </c>
      <c r="C376" s="8" t="str">
        <f t="shared" si="1"/>
        <v>CGC6016729195</v>
      </c>
      <c r="D376" s="8" t="s">
        <v>11330</v>
      </c>
      <c r="E376" s="8" t="s">
        <v>11331</v>
      </c>
      <c r="F376" s="8" t="s">
        <v>4281</v>
      </c>
      <c r="G376" s="11">
        <v>9.0</v>
      </c>
      <c r="H376" s="8" t="s">
        <v>8835</v>
      </c>
      <c r="I376" s="8"/>
      <c r="J376" s="11">
        <v>2008.0</v>
      </c>
      <c r="K376" s="11"/>
      <c r="L376" s="11">
        <v>18.4</v>
      </c>
      <c r="M376" s="8" t="s">
        <v>9240</v>
      </c>
      <c r="N376" s="13"/>
      <c r="O376" s="13"/>
      <c r="P376" s="13" t="s">
        <v>11338</v>
      </c>
      <c r="Q376" s="13" t="s">
        <v>11339</v>
      </c>
      <c r="R376" s="13" t="s">
        <v>11340</v>
      </c>
      <c r="S376" s="13" t="s">
        <v>11341</v>
      </c>
      <c r="T376" s="8" t="s">
        <v>11336</v>
      </c>
      <c r="U376" s="8" t="s">
        <v>11337</v>
      </c>
    </row>
    <row r="377">
      <c r="A377" s="8" t="s">
        <v>12</v>
      </c>
      <c r="B377" s="11">
        <v>6.016732116E9</v>
      </c>
      <c r="C377" s="8" t="str">
        <f t="shared" si="1"/>
        <v>CGC6016732116</v>
      </c>
      <c r="D377" s="8" t="s">
        <v>10744</v>
      </c>
      <c r="E377" s="8" t="s">
        <v>10745</v>
      </c>
      <c r="F377" s="8" t="s">
        <v>4354</v>
      </c>
      <c r="G377" s="8" t="s">
        <v>3738</v>
      </c>
      <c r="H377" s="8" t="s">
        <v>7657</v>
      </c>
      <c r="I377" s="8"/>
      <c r="J377" s="11">
        <v>2018.0</v>
      </c>
      <c r="K377" s="11"/>
      <c r="L377" s="11">
        <v>18.4</v>
      </c>
      <c r="M377" s="8" t="s">
        <v>9240</v>
      </c>
      <c r="N377" s="13"/>
      <c r="O377" s="13"/>
      <c r="P377" s="13" t="s">
        <v>11342</v>
      </c>
      <c r="Q377" s="13" t="s">
        <v>11343</v>
      </c>
      <c r="R377" s="13" t="s">
        <v>11344</v>
      </c>
      <c r="S377" s="13" t="s">
        <v>11345</v>
      </c>
      <c r="T377" s="8" t="s">
        <v>10750</v>
      </c>
      <c r="U377" s="8" t="s">
        <v>10751</v>
      </c>
    </row>
    <row r="378">
      <c r="A378" s="8" t="s">
        <v>12</v>
      </c>
      <c r="B378" s="11">
        <v>6.016734002E9</v>
      </c>
      <c r="C378" s="8" t="str">
        <f t="shared" si="1"/>
        <v>CGC6016734002</v>
      </c>
      <c r="D378" s="8" t="s">
        <v>11346</v>
      </c>
      <c r="E378" s="8" t="s">
        <v>9239</v>
      </c>
      <c r="F378" s="8" t="s">
        <v>3976</v>
      </c>
      <c r="G378" s="11">
        <v>8.5</v>
      </c>
      <c r="H378" s="8" t="s">
        <v>7539</v>
      </c>
      <c r="I378" s="8"/>
      <c r="J378" s="11">
        <v>1999.0</v>
      </c>
      <c r="K378" s="11"/>
      <c r="L378" s="11">
        <v>18.4</v>
      </c>
      <c r="M378" s="8" t="s">
        <v>9240</v>
      </c>
      <c r="N378" s="13"/>
      <c r="O378" s="13"/>
      <c r="P378" s="13" t="s">
        <v>11347</v>
      </c>
      <c r="Q378" s="13" t="s">
        <v>11348</v>
      </c>
      <c r="R378" s="13" t="s">
        <v>11349</v>
      </c>
      <c r="S378" s="13" t="s">
        <v>11350</v>
      </c>
      <c r="T378" s="8" t="s">
        <v>11351</v>
      </c>
      <c r="U378" s="8" t="s">
        <v>7539</v>
      </c>
    </row>
    <row r="379">
      <c r="A379" s="8" t="s">
        <v>12</v>
      </c>
      <c r="B379" s="11">
        <v>6.016734005E9</v>
      </c>
      <c r="C379" s="8" t="str">
        <f t="shared" si="1"/>
        <v>CGC6016734005</v>
      </c>
      <c r="D379" s="8" t="s">
        <v>11346</v>
      </c>
      <c r="E379" s="8" t="s">
        <v>9239</v>
      </c>
      <c r="F379" s="8" t="s">
        <v>3976</v>
      </c>
      <c r="G379" s="11">
        <v>8.5</v>
      </c>
      <c r="H379" s="8" t="s">
        <v>7539</v>
      </c>
      <c r="I379" s="8"/>
      <c r="J379" s="11">
        <v>1999.0</v>
      </c>
      <c r="K379" s="11"/>
      <c r="L379" s="11">
        <v>18.4</v>
      </c>
      <c r="M379" s="8" t="s">
        <v>9240</v>
      </c>
      <c r="N379" s="13"/>
      <c r="O379" s="13"/>
      <c r="P379" s="13" t="s">
        <v>11352</v>
      </c>
      <c r="Q379" s="13" t="s">
        <v>11353</v>
      </c>
      <c r="R379" s="13" t="s">
        <v>11354</v>
      </c>
      <c r="S379" s="13" t="s">
        <v>11355</v>
      </c>
      <c r="T379" s="8" t="s">
        <v>11351</v>
      </c>
      <c r="U379" s="8" t="s">
        <v>7539</v>
      </c>
    </row>
    <row r="380">
      <c r="A380" s="8" t="s">
        <v>12</v>
      </c>
      <c r="B380" s="11">
        <v>6.016734012E9</v>
      </c>
      <c r="C380" s="8" t="str">
        <f t="shared" si="1"/>
        <v>CGC6016734012</v>
      </c>
      <c r="D380" s="8" t="s">
        <v>11346</v>
      </c>
      <c r="E380" s="8" t="s">
        <v>9239</v>
      </c>
      <c r="F380" s="8" t="s">
        <v>3976</v>
      </c>
      <c r="G380" s="11">
        <v>8.5</v>
      </c>
      <c r="H380" s="8" t="s">
        <v>7539</v>
      </c>
      <c r="I380" s="8"/>
      <c r="J380" s="11">
        <v>1999.0</v>
      </c>
      <c r="K380" s="11"/>
      <c r="L380" s="11">
        <v>18.4</v>
      </c>
      <c r="M380" s="8" t="s">
        <v>9240</v>
      </c>
      <c r="N380" s="13"/>
      <c r="O380" s="13"/>
      <c r="P380" s="13" t="s">
        <v>11356</v>
      </c>
      <c r="Q380" s="13" t="s">
        <v>11357</v>
      </c>
      <c r="R380" s="13" t="s">
        <v>11358</v>
      </c>
      <c r="S380" s="13" t="s">
        <v>11359</v>
      </c>
      <c r="T380" s="8" t="s">
        <v>11351</v>
      </c>
      <c r="U380" s="8" t="s">
        <v>7539</v>
      </c>
    </row>
    <row r="381">
      <c r="A381" s="8" t="s">
        <v>12</v>
      </c>
      <c r="B381" s="11">
        <v>6.016734043E9</v>
      </c>
      <c r="C381" s="8" t="str">
        <f t="shared" si="1"/>
        <v>CGC6016734043</v>
      </c>
      <c r="D381" s="8" t="s">
        <v>11360</v>
      </c>
      <c r="E381" s="8" t="s">
        <v>11361</v>
      </c>
      <c r="F381" s="8" t="s">
        <v>3976</v>
      </c>
      <c r="G381" s="11">
        <v>8.5</v>
      </c>
      <c r="H381" s="8" t="s">
        <v>7539</v>
      </c>
      <c r="I381" s="8"/>
      <c r="J381" s="11">
        <v>1999.0</v>
      </c>
      <c r="K381" s="11"/>
      <c r="L381" s="11">
        <v>18.4</v>
      </c>
      <c r="M381" s="8" t="s">
        <v>9240</v>
      </c>
      <c r="N381" s="13"/>
      <c r="O381" s="13"/>
      <c r="P381" s="13" t="s">
        <v>11362</v>
      </c>
      <c r="Q381" s="13" t="s">
        <v>11363</v>
      </c>
      <c r="R381" s="13" t="s">
        <v>11364</v>
      </c>
      <c r="S381" s="13" t="s">
        <v>11365</v>
      </c>
      <c r="T381" s="8" t="s">
        <v>11366</v>
      </c>
      <c r="U381" s="8" t="s">
        <v>7539</v>
      </c>
    </row>
    <row r="382">
      <c r="A382" s="8" t="s">
        <v>12</v>
      </c>
      <c r="B382" s="11">
        <v>6.016734157E9</v>
      </c>
      <c r="C382" s="8" t="str">
        <f t="shared" si="1"/>
        <v>CGC6016734157</v>
      </c>
      <c r="D382" s="8" t="s">
        <v>11367</v>
      </c>
      <c r="E382" s="8" t="s">
        <v>11368</v>
      </c>
      <c r="F382" s="8" t="s">
        <v>3976</v>
      </c>
      <c r="G382" s="8" t="s">
        <v>3738</v>
      </c>
      <c r="H382" s="8" t="s">
        <v>7539</v>
      </c>
      <c r="I382" s="8"/>
      <c r="J382" s="11">
        <v>2000.0</v>
      </c>
      <c r="K382" s="11"/>
      <c r="L382" s="11">
        <v>18.4</v>
      </c>
      <c r="M382" s="8" t="s">
        <v>9240</v>
      </c>
      <c r="N382" s="13"/>
      <c r="O382" s="13"/>
      <c r="P382" s="13" t="s">
        <v>11369</v>
      </c>
      <c r="Q382" s="13" t="s">
        <v>11370</v>
      </c>
      <c r="R382" s="13" t="s">
        <v>11371</v>
      </c>
      <c r="S382" s="13" t="s">
        <v>11372</v>
      </c>
      <c r="T382" s="8" t="s">
        <v>11373</v>
      </c>
      <c r="U382" s="8" t="s">
        <v>11374</v>
      </c>
    </row>
    <row r="383">
      <c r="A383" s="8" t="s">
        <v>12</v>
      </c>
      <c r="B383" s="11">
        <v>6.016734158E9</v>
      </c>
      <c r="C383" s="8" t="str">
        <f t="shared" si="1"/>
        <v>CGC6016734158</v>
      </c>
      <c r="D383" s="8" t="s">
        <v>11367</v>
      </c>
      <c r="E383" s="8" t="s">
        <v>11368</v>
      </c>
      <c r="F383" s="8" t="s">
        <v>3976</v>
      </c>
      <c r="G383" s="8" t="s">
        <v>3738</v>
      </c>
      <c r="H383" s="8" t="s">
        <v>7539</v>
      </c>
      <c r="I383" s="8"/>
      <c r="J383" s="11">
        <v>2000.0</v>
      </c>
      <c r="K383" s="11"/>
      <c r="L383" s="11">
        <v>18.4</v>
      </c>
      <c r="M383" s="8" t="s">
        <v>9240</v>
      </c>
      <c r="N383" s="13"/>
      <c r="O383" s="13"/>
      <c r="P383" s="13" t="s">
        <v>11375</v>
      </c>
      <c r="Q383" s="13" t="s">
        <v>11376</v>
      </c>
      <c r="R383" s="13" t="s">
        <v>11377</v>
      </c>
      <c r="S383" s="13" t="s">
        <v>11378</v>
      </c>
      <c r="T383" s="8" t="s">
        <v>11373</v>
      </c>
      <c r="U383" s="8" t="s">
        <v>11374</v>
      </c>
    </row>
    <row r="384">
      <c r="A384" s="8" t="s">
        <v>12</v>
      </c>
      <c r="B384" s="11">
        <v>6.016742038E9</v>
      </c>
      <c r="C384" s="8" t="str">
        <f t="shared" si="1"/>
        <v>CGC6016742038</v>
      </c>
      <c r="D384" s="8" t="s">
        <v>11379</v>
      </c>
      <c r="E384" s="8" t="s">
        <v>11380</v>
      </c>
      <c r="F384" s="8" t="s">
        <v>4354</v>
      </c>
      <c r="G384" s="11">
        <v>8.0</v>
      </c>
      <c r="H384" s="8" t="s">
        <v>7657</v>
      </c>
      <c r="I384" s="8"/>
      <c r="J384" s="11">
        <v>2017.0</v>
      </c>
      <c r="K384" s="11"/>
      <c r="L384" s="11">
        <v>18.4</v>
      </c>
      <c r="M384" s="8" t="s">
        <v>9240</v>
      </c>
      <c r="N384" s="13"/>
      <c r="O384" s="13"/>
      <c r="P384" s="13" t="s">
        <v>11381</v>
      </c>
      <c r="Q384" s="13" t="s">
        <v>11382</v>
      </c>
      <c r="R384" s="13" t="s">
        <v>11383</v>
      </c>
      <c r="S384" s="13" t="s">
        <v>11384</v>
      </c>
      <c r="T384" s="8" t="s">
        <v>11385</v>
      </c>
      <c r="U384" s="8" t="s">
        <v>11386</v>
      </c>
    </row>
    <row r="385">
      <c r="A385" s="8" t="s">
        <v>12</v>
      </c>
      <c r="B385" s="11">
        <v>6.01674519E9</v>
      </c>
      <c r="C385" s="8" t="str">
        <f t="shared" si="1"/>
        <v>CGC6016745190</v>
      </c>
      <c r="D385" s="8" t="s">
        <v>11387</v>
      </c>
      <c r="E385" s="8" t="s">
        <v>11388</v>
      </c>
      <c r="F385" s="8" t="s">
        <v>4106</v>
      </c>
      <c r="G385" s="11">
        <v>9.0</v>
      </c>
      <c r="H385" s="8" t="s">
        <v>7657</v>
      </c>
      <c r="I385" s="8"/>
      <c r="J385" s="11">
        <v>2022.0</v>
      </c>
      <c r="K385" s="11"/>
      <c r="L385" s="11">
        <v>18.4</v>
      </c>
      <c r="M385" s="8" t="s">
        <v>9240</v>
      </c>
      <c r="N385" s="13"/>
      <c r="O385" s="13"/>
      <c r="P385" s="13" t="s">
        <v>11389</v>
      </c>
      <c r="Q385" s="13" t="s">
        <v>11390</v>
      </c>
      <c r="R385" s="13" t="s">
        <v>11391</v>
      </c>
      <c r="S385" s="13" t="s">
        <v>11392</v>
      </c>
      <c r="T385" s="8" t="s">
        <v>11393</v>
      </c>
      <c r="U385" s="8" t="s">
        <v>11394</v>
      </c>
    </row>
    <row r="386">
      <c r="A386" s="8" t="s">
        <v>12</v>
      </c>
      <c r="B386" s="11">
        <v>6.016749237E9</v>
      </c>
      <c r="C386" s="8" t="str">
        <f t="shared" si="1"/>
        <v>CGC6016749237</v>
      </c>
      <c r="D386" s="8" t="s">
        <v>11395</v>
      </c>
      <c r="E386" s="8" t="s">
        <v>8389</v>
      </c>
      <c r="F386" s="8" t="s">
        <v>4052</v>
      </c>
      <c r="G386" s="11">
        <v>9.0</v>
      </c>
      <c r="H386" s="8" t="s">
        <v>7657</v>
      </c>
      <c r="I386" s="8"/>
      <c r="J386" s="11">
        <v>2023.0</v>
      </c>
      <c r="K386" s="11"/>
      <c r="L386" s="11">
        <v>18.4</v>
      </c>
      <c r="M386" s="8" t="s">
        <v>9240</v>
      </c>
      <c r="N386" s="13"/>
      <c r="O386" s="13"/>
      <c r="P386" s="13" t="s">
        <v>11396</v>
      </c>
      <c r="Q386" s="13" t="s">
        <v>11397</v>
      </c>
      <c r="R386" s="13" t="s">
        <v>11398</v>
      </c>
      <c r="S386" s="13" t="s">
        <v>11399</v>
      </c>
      <c r="T386" s="8" t="s">
        <v>11400</v>
      </c>
      <c r="U386" s="8" t="s">
        <v>11401</v>
      </c>
    </row>
    <row r="387">
      <c r="A387" s="8" t="s">
        <v>12</v>
      </c>
      <c r="B387" s="11">
        <v>6.035585009E9</v>
      </c>
      <c r="C387" s="8" t="str">
        <f t="shared" si="1"/>
        <v>CGC6035585009</v>
      </c>
      <c r="D387" s="8" t="s">
        <v>11402</v>
      </c>
      <c r="E387" s="8" t="s">
        <v>11403</v>
      </c>
      <c r="F387" s="8" t="s">
        <v>3976</v>
      </c>
      <c r="G387" s="11">
        <v>8.0</v>
      </c>
      <c r="H387" s="8" t="s">
        <v>7539</v>
      </c>
      <c r="I387" s="8"/>
      <c r="J387" s="11">
        <v>2000.0</v>
      </c>
      <c r="K387" s="11"/>
      <c r="L387" s="11">
        <v>18.4</v>
      </c>
      <c r="M387" s="8" t="s">
        <v>9240</v>
      </c>
      <c r="N387" s="13"/>
      <c r="O387" s="13"/>
      <c r="P387" s="13" t="s">
        <v>11404</v>
      </c>
      <c r="Q387" s="13" t="s">
        <v>11405</v>
      </c>
      <c r="R387" s="13" t="s">
        <v>11406</v>
      </c>
      <c r="S387" s="13" t="s">
        <v>11407</v>
      </c>
      <c r="T387" s="8" t="s">
        <v>11408</v>
      </c>
      <c r="U387" s="8" t="s">
        <v>11409</v>
      </c>
    </row>
    <row r="388">
      <c r="A388" s="8" t="s">
        <v>12</v>
      </c>
      <c r="B388" s="11">
        <v>6.035585024E9</v>
      </c>
      <c r="C388" s="8" t="str">
        <f t="shared" si="1"/>
        <v>CGC6035585024</v>
      </c>
      <c r="D388" s="8" t="s">
        <v>9251</v>
      </c>
      <c r="E388" s="8" t="s">
        <v>9252</v>
      </c>
      <c r="F388" s="8" t="s">
        <v>3976</v>
      </c>
      <c r="G388" s="11">
        <v>8.0</v>
      </c>
      <c r="H388" s="8" t="s">
        <v>7539</v>
      </c>
      <c r="I388" s="8"/>
      <c r="J388" s="11">
        <v>2000.0</v>
      </c>
      <c r="K388" s="11"/>
      <c r="L388" s="11">
        <v>18.4</v>
      </c>
      <c r="M388" s="8" t="s">
        <v>9240</v>
      </c>
      <c r="N388" s="13"/>
      <c r="O388" s="13"/>
      <c r="P388" s="13" t="s">
        <v>11410</v>
      </c>
      <c r="Q388" s="13" t="s">
        <v>11411</v>
      </c>
      <c r="R388" s="13" t="s">
        <v>11412</v>
      </c>
      <c r="S388" s="13" t="s">
        <v>11413</v>
      </c>
      <c r="T388" s="8" t="s">
        <v>9257</v>
      </c>
      <c r="U388" s="8" t="s">
        <v>9258</v>
      </c>
    </row>
    <row r="389">
      <c r="A389" s="8" t="s">
        <v>12</v>
      </c>
      <c r="B389" s="11">
        <v>6.035585025E9</v>
      </c>
      <c r="C389" s="8" t="str">
        <f t="shared" si="1"/>
        <v>CGC6035585025</v>
      </c>
      <c r="D389" s="8" t="s">
        <v>9251</v>
      </c>
      <c r="E389" s="8" t="s">
        <v>9252</v>
      </c>
      <c r="F389" s="8" t="s">
        <v>3976</v>
      </c>
      <c r="G389" s="11">
        <v>8.0</v>
      </c>
      <c r="H389" s="8" t="s">
        <v>7539</v>
      </c>
      <c r="I389" s="8"/>
      <c r="J389" s="11">
        <v>2000.0</v>
      </c>
      <c r="K389" s="11"/>
      <c r="L389" s="11">
        <v>18.4</v>
      </c>
      <c r="M389" s="8" t="s">
        <v>9240</v>
      </c>
      <c r="N389" s="13"/>
      <c r="O389" s="13"/>
      <c r="P389" s="13" t="s">
        <v>11414</v>
      </c>
      <c r="Q389" s="13" t="s">
        <v>11415</v>
      </c>
      <c r="R389" s="13" t="s">
        <v>11416</v>
      </c>
      <c r="S389" s="13" t="s">
        <v>11417</v>
      </c>
      <c r="T389" s="8" t="s">
        <v>9257</v>
      </c>
      <c r="U389" s="8" t="s">
        <v>9258</v>
      </c>
    </row>
    <row r="390">
      <c r="A390" s="8" t="s">
        <v>12</v>
      </c>
      <c r="B390" s="11">
        <v>6.035585028E9</v>
      </c>
      <c r="C390" s="8" t="str">
        <f t="shared" si="1"/>
        <v>CGC6035585028</v>
      </c>
      <c r="D390" s="8" t="s">
        <v>11418</v>
      </c>
      <c r="E390" s="8" t="s">
        <v>11419</v>
      </c>
      <c r="F390" s="8" t="s">
        <v>3976</v>
      </c>
      <c r="G390" s="11">
        <v>7.5</v>
      </c>
      <c r="H390" s="8" t="s">
        <v>7539</v>
      </c>
      <c r="I390" s="8"/>
      <c r="J390" s="11">
        <v>2000.0</v>
      </c>
      <c r="K390" s="11"/>
      <c r="L390" s="11">
        <v>18.4</v>
      </c>
      <c r="M390" s="8" t="s">
        <v>9240</v>
      </c>
      <c r="N390" s="13"/>
      <c r="O390" s="13"/>
      <c r="P390" s="13" t="s">
        <v>11420</v>
      </c>
      <c r="Q390" s="13" t="s">
        <v>11421</v>
      </c>
      <c r="R390" s="13" t="s">
        <v>11422</v>
      </c>
      <c r="S390" s="13" t="s">
        <v>11423</v>
      </c>
      <c r="T390" s="8" t="s">
        <v>11424</v>
      </c>
      <c r="U390" s="8" t="s">
        <v>11425</v>
      </c>
    </row>
    <row r="391">
      <c r="A391" s="8" t="s">
        <v>12</v>
      </c>
      <c r="B391" s="11">
        <v>6.035585031E9</v>
      </c>
      <c r="C391" s="8" t="str">
        <f t="shared" si="1"/>
        <v>CGC6035585031</v>
      </c>
      <c r="D391" s="8" t="s">
        <v>11418</v>
      </c>
      <c r="E391" s="8" t="s">
        <v>11419</v>
      </c>
      <c r="F391" s="8" t="s">
        <v>3976</v>
      </c>
      <c r="G391" s="11">
        <v>7.5</v>
      </c>
      <c r="H391" s="8" t="s">
        <v>7539</v>
      </c>
      <c r="I391" s="8"/>
      <c r="J391" s="11">
        <v>2000.0</v>
      </c>
      <c r="K391" s="11"/>
      <c r="L391" s="11">
        <v>18.4</v>
      </c>
      <c r="M391" s="8" t="s">
        <v>9240</v>
      </c>
      <c r="N391" s="13"/>
      <c r="O391" s="13"/>
      <c r="P391" s="13" t="s">
        <v>11426</v>
      </c>
      <c r="Q391" s="13" t="s">
        <v>11427</v>
      </c>
      <c r="R391" s="13" t="s">
        <v>11428</v>
      </c>
      <c r="S391" s="13" t="s">
        <v>11429</v>
      </c>
      <c r="T391" s="8" t="s">
        <v>11424</v>
      </c>
      <c r="U391" s="8" t="s">
        <v>11425</v>
      </c>
    </row>
    <row r="392">
      <c r="A392" s="8" t="s">
        <v>12</v>
      </c>
      <c r="B392" s="11">
        <v>6.035585038E9</v>
      </c>
      <c r="C392" s="8" t="str">
        <f t="shared" si="1"/>
        <v>CGC6035585038</v>
      </c>
      <c r="D392" s="8" t="s">
        <v>11430</v>
      </c>
      <c r="E392" s="8" t="s">
        <v>11431</v>
      </c>
      <c r="F392" s="8" t="s">
        <v>3976</v>
      </c>
      <c r="G392" s="11">
        <v>7.5</v>
      </c>
      <c r="H392" s="8" t="s">
        <v>7539</v>
      </c>
      <c r="I392" s="8"/>
      <c r="J392" s="11">
        <v>2000.0</v>
      </c>
      <c r="K392" s="11"/>
      <c r="L392" s="11">
        <v>18.4</v>
      </c>
      <c r="M392" s="8" t="s">
        <v>9240</v>
      </c>
      <c r="N392" s="13"/>
      <c r="O392" s="13"/>
      <c r="P392" s="13" t="s">
        <v>11432</v>
      </c>
      <c r="Q392" s="13" t="s">
        <v>11433</v>
      </c>
      <c r="R392" s="13" t="s">
        <v>11434</v>
      </c>
      <c r="S392" s="13" t="s">
        <v>11435</v>
      </c>
      <c r="T392" s="8" t="s">
        <v>11436</v>
      </c>
      <c r="U392" s="8" t="s">
        <v>11437</v>
      </c>
    </row>
    <row r="393">
      <c r="A393" s="8" t="s">
        <v>12</v>
      </c>
      <c r="B393" s="11">
        <v>6.035585039E9</v>
      </c>
      <c r="C393" s="8" t="str">
        <f t="shared" si="1"/>
        <v>CGC6035585039</v>
      </c>
      <c r="D393" s="8" t="s">
        <v>11430</v>
      </c>
      <c r="E393" s="8" t="s">
        <v>11431</v>
      </c>
      <c r="F393" s="8" t="s">
        <v>3976</v>
      </c>
      <c r="G393" s="11">
        <v>7.5</v>
      </c>
      <c r="H393" s="8" t="s">
        <v>7539</v>
      </c>
      <c r="I393" s="8"/>
      <c r="J393" s="11">
        <v>2000.0</v>
      </c>
      <c r="K393" s="11"/>
      <c r="L393" s="11">
        <v>18.4</v>
      </c>
      <c r="M393" s="8" t="s">
        <v>9240</v>
      </c>
      <c r="N393" s="13"/>
      <c r="O393" s="13"/>
      <c r="P393" s="13" t="s">
        <v>11438</v>
      </c>
      <c r="Q393" s="13" t="s">
        <v>11439</v>
      </c>
      <c r="R393" s="13" t="s">
        <v>11440</v>
      </c>
      <c r="S393" s="13" t="s">
        <v>11441</v>
      </c>
      <c r="T393" s="8" t="s">
        <v>11436</v>
      </c>
      <c r="U393" s="8" t="s">
        <v>11437</v>
      </c>
    </row>
    <row r="394">
      <c r="A394" s="8" t="s">
        <v>12</v>
      </c>
      <c r="B394" s="11">
        <v>6.035585042E9</v>
      </c>
      <c r="C394" s="8" t="str">
        <f t="shared" si="1"/>
        <v>CGC6035585042</v>
      </c>
      <c r="D394" s="8" t="s">
        <v>11442</v>
      </c>
      <c r="E394" s="8" t="s">
        <v>11443</v>
      </c>
      <c r="F394" s="8" t="s">
        <v>3976</v>
      </c>
      <c r="G394" s="11">
        <v>8.0</v>
      </c>
      <c r="H394" s="8" t="s">
        <v>7539</v>
      </c>
      <c r="I394" s="8"/>
      <c r="J394" s="11">
        <v>2000.0</v>
      </c>
      <c r="K394" s="11"/>
      <c r="L394" s="11">
        <v>18.4</v>
      </c>
      <c r="M394" s="8" t="s">
        <v>9240</v>
      </c>
      <c r="N394" s="13"/>
      <c r="O394" s="13"/>
      <c r="P394" s="13" t="s">
        <v>11444</v>
      </c>
      <c r="Q394" s="13" t="s">
        <v>11445</v>
      </c>
      <c r="R394" s="13" t="s">
        <v>11446</v>
      </c>
      <c r="S394" s="13" t="s">
        <v>11447</v>
      </c>
      <c r="T394" s="8" t="s">
        <v>11448</v>
      </c>
      <c r="U394" s="8" t="s">
        <v>11449</v>
      </c>
    </row>
    <row r="395">
      <c r="A395" s="8" t="s">
        <v>12</v>
      </c>
      <c r="B395" s="11">
        <v>6.035585044E9</v>
      </c>
      <c r="C395" s="8" t="str">
        <f t="shared" si="1"/>
        <v>CGC6035585044</v>
      </c>
      <c r="D395" s="8" t="s">
        <v>11442</v>
      </c>
      <c r="E395" s="8" t="s">
        <v>11443</v>
      </c>
      <c r="F395" s="8" t="s">
        <v>3976</v>
      </c>
      <c r="G395" s="11">
        <v>8.0</v>
      </c>
      <c r="H395" s="8" t="s">
        <v>7539</v>
      </c>
      <c r="I395" s="8"/>
      <c r="J395" s="11">
        <v>2000.0</v>
      </c>
      <c r="K395" s="11"/>
      <c r="L395" s="11">
        <v>18.4</v>
      </c>
      <c r="M395" s="8" t="s">
        <v>9240</v>
      </c>
      <c r="N395" s="13"/>
      <c r="O395" s="13"/>
      <c r="P395" s="13" t="s">
        <v>11450</v>
      </c>
      <c r="Q395" s="13" t="s">
        <v>11451</v>
      </c>
      <c r="R395" s="13" t="s">
        <v>11452</v>
      </c>
      <c r="S395" s="13" t="s">
        <v>11453</v>
      </c>
      <c r="T395" s="8" t="s">
        <v>11448</v>
      </c>
      <c r="U395" s="8" t="s">
        <v>11449</v>
      </c>
    </row>
    <row r="396">
      <c r="A396" s="8" t="s">
        <v>12</v>
      </c>
      <c r="B396" s="11">
        <v>6.035585046E9</v>
      </c>
      <c r="C396" s="8" t="str">
        <f t="shared" si="1"/>
        <v>CGC6035585046</v>
      </c>
      <c r="D396" s="8" t="s">
        <v>11442</v>
      </c>
      <c r="E396" s="8" t="s">
        <v>11443</v>
      </c>
      <c r="F396" s="8" t="s">
        <v>3976</v>
      </c>
      <c r="G396" s="11">
        <v>8.0</v>
      </c>
      <c r="H396" s="8" t="s">
        <v>7539</v>
      </c>
      <c r="I396" s="8"/>
      <c r="J396" s="11">
        <v>2000.0</v>
      </c>
      <c r="K396" s="11"/>
      <c r="L396" s="11">
        <v>18.4</v>
      </c>
      <c r="M396" s="8" t="s">
        <v>9240</v>
      </c>
      <c r="N396" s="13"/>
      <c r="O396" s="13"/>
      <c r="P396" s="13" t="s">
        <v>11454</v>
      </c>
      <c r="Q396" s="13" t="s">
        <v>11455</v>
      </c>
      <c r="R396" s="13" t="s">
        <v>11456</v>
      </c>
      <c r="S396" s="13" t="s">
        <v>11457</v>
      </c>
      <c r="T396" s="8" t="s">
        <v>11448</v>
      </c>
      <c r="U396" s="8" t="s">
        <v>11449</v>
      </c>
    </row>
    <row r="397">
      <c r="A397" s="8" t="s">
        <v>12</v>
      </c>
      <c r="B397" s="11">
        <v>6.035585047E9</v>
      </c>
      <c r="C397" s="8" t="str">
        <f t="shared" si="1"/>
        <v>CGC6035585047</v>
      </c>
      <c r="D397" s="8" t="s">
        <v>11442</v>
      </c>
      <c r="E397" s="8" t="s">
        <v>11443</v>
      </c>
      <c r="F397" s="8" t="s">
        <v>3976</v>
      </c>
      <c r="G397" s="11">
        <v>7.5</v>
      </c>
      <c r="H397" s="8" t="s">
        <v>7539</v>
      </c>
      <c r="I397" s="8"/>
      <c r="J397" s="11">
        <v>2000.0</v>
      </c>
      <c r="K397" s="11"/>
      <c r="L397" s="11">
        <v>18.4</v>
      </c>
      <c r="M397" s="8" t="s">
        <v>9240</v>
      </c>
      <c r="N397" s="13"/>
      <c r="O397" s="13"/>
      <c r="P397" s="13" t="s">
        <v>11458</v>
      </c>
      <c r="Q397" s="13" t="s">
        <v>11459</v>
      </c>
      <c r="R397" s="13" t="s">
        <v>11460</v>
      </c>
      <c r="S397" s="13" t="s">
        <v>11461</v>
      </c>
      <c r="T397" s="8" t="s">
        <v>11448</v>
      </c>
      <c r="U397" s="8" t="s">
        <v>11449</v>
      </c>
    </row>
    <row r="398">
      <c r="A398" s="8" t="s">
        <v>12</v>
      </c>
      <c r="B398" s="11">
        <v>6.035585051E9</v>
      </c>
      <c r="C398" s="8" t="str">
        <f t="shared" si="1"/>
        <v>CGC6035585051</v>
      </c>
      <c r="D398" s="8" t="s">
        <v>11462</v>
      </c>
      <c r="E398" s="8" t="s">
        <v>11463</v>
      </c>
      <c r="F398" s="8" t="s">
        <v>3976</v>
      </c>
      <c r="G398" s="11">
        <v>7.5</v>
      </c>
      <c r="H398" s="8" t="s">
        <v>7539</v>
      </c>
      <c r="I398" s="8"/>
      <c r="J398" s="11">
        <v>2000.0</v>
      </c>
      <c r="K398" s="11"/>
      <c r="L398" s="11">
        <v>18.4</v>
      </c>
      <c r="M398" s="8" t="s">
        <v>9240</v>
      </c>
      <c r="N398" s="13"/>
      <c r="O398" s="13"/>
      <c r="P398" s="13" t="s">
        <v>11464</v>
      </c>
      <c r="Q398" s="13" t="s">
        <v>11465</v>
      </c>
      <c r="R398" s="13" t="s">
        <v>11466</v>
      </c>
      <c r="S398" s="13" t="s">
        <v>11467</v>
      </c>
      <c r="T398" s="8" t="s">
        <v>11468</v>
      </c>
      <c r="U398" s="8" t="s">
        <v>11469</v>
      </c>
    </row>
    <row r="399">
      <c r="A399" s="8" t="s">
        <v>12</v>
      </c>
      <c r="B399" s="11">
        <v>6.035585056E9</v>
      </c>
      <c r="C399" s="8" t="str">
        <f t="shared" si="1"/>
        <v>CGC6035585056</v>
      </c>
      <c r="D399" s="8" t="s">
        <v>11470</v>
      </c>
      <c r="E399" s="8" t="s">
        <v>11471</v>
      </c>
      <c r="F399" s="8" t="s">
        <v>3976</v>
      </c>
      <c r="G399" s="11">
        <v>7.5</v>
      </c>
      <c r="H399" s="8" t="s">
        <v>7539</v>
      </c>
      <c r="I399" s="8"/>
      <c r="J399" s="11">
        <v>2000.0</v>
      </c>
      <c r="K399" s="11"/>
      <c r="L399" s="11">
        <v>18.4</v>
      </c>
      <c r="M399" s="8" t="s">
        <v>9240</v>
      </c>
      <c r="N399" s="13"/>
      <c r="O399" s="13"/>
      <c r="P399" s="13" t="s">
        <v>11472</v>
      </c>
      <c r="Q399" s="13" t="s">
        <v>11473</v>
      </c>
      <c r="R399" s="13" t="s">
        <v>11474</v>
      </c>
      <c r="S399" s="13" t="s">
        <v>11475</v>
      </c>
      <c r="T399" s="8" t="s">
        <v>11476</v>
      </c>
      <c r="U399" s="8" t="s">
        <v>11477</v>
      </c>
    </row>
    <row r="400">
      <c r="A400" s="8" t="s">
        <v>12</v>
      </c>
      <c r="B400" s="11">
        <v>6.03558506E9</v>
      </c>
      <c r="C400" s="8" t="str">
        <f t="shared" si="1"/>
        <v>CGC6035585060</v>
      </c>
      <c r="D400" s="8" t="s">
        <v>11470</v>
      </c>
      <c r="E400" s="8" t="s">
        <v>11471</v>
      </c>
      <c r="F400" s="8" t="s">
        <v>3976</v>
      </c>
      <c r="G400" s="11">
        <v>7.5</v>
      </c>
      <c r="H400" s="8" t="s">
        <v>7539</v>
      </c>
      <c r="I400" s="8"/>
      <c r="J400" s="11">
        <v>2000.0</v>
      </c>
      <c r="K400" s="11"/>
      <c r="L400" s="11">
        <v>18.4</v>
      </c>
      <c r="M400" s="8" t="s">
        <v>9240</v>
      </c>
      <c r="N400" s="13"/>
      <c r="O400" s="13"/>
      <c r="P400" s="13" t="s">
        <v>11478</v>
      </c>
      <c r="Q400" s="13" t="s">
        <v>11479</v>
      </c>
      <c r="R400" s="13" t="s">
        <v>11480</v>
      </c>
      <c r="S400" s="13" t="s">
        <v>11481</v>
      </c>
      <c r="T400" s="8" t="s">
        <v>11476</v>
      </c>
      <c r="U400" s="8" t="s">
        <v>11477</v>
      </c>
    </row>
    <row r="401">
      <c r="A401" s="8" t="s">
        <v>12</v>
      </c>
      <c r="B401" s="11">
        <v>6.035585071E9</v>
      </c>
      <c r="C401" s="8" t="str">
        <f t="shared" si="1"/>
        <v>CGC6035585071</v>
      </c>
      <c r="D401" s="8" t="s">
        <v>9238</v>
      </c>
      <c r="E401" s="8" t="s">
        <v>9239</v>
      </c>
      <c r="F401" s="8" t="s">
        <v>3976</v>
      </c>
      <c r="G401" s="11">
        <v>7.5</v>
      </c>
      <c r="H401" s="8" t="s">
        <v>7539</v>
      </c>
      <c r="I401" s="8"/>
      <c r="J401" s="11">
        <v>2000.0</v>
      </c>
      <c r="K401" s="11"/>
      <c r="L401" s="11">
        <v>18.4</v>
      </c>
      <c r="M401" s="8" t="s">
        <v>9240</v>
      </c>
      <c r="N401" s="13"/>
      <c r="O401" s="13"/>
      <c r="P401" s="13" t="s">
        <v>11482</v>
      </c>
      <c r="Q401" s="13" t="s">
        <v>11483</v>
      </c>
      <c r="R401" s="13" t="s">
        <v>11484</v>
      </c>
      <c r="S401" s="13" t="s">
        <v>11485</v>
      </c>
      <c r="T401" s="8" t="s">
        <v>9245</v>
      </c>
      <c r="U401" s="8" t="s">
        <v>9246</v>
      </c>
    </row>
    <row r="402">
      <c r="A402" s="8" t="s">
        <v>12</v>
      </c>
      <c r="B402" s="11">
        <v>6.03558508E9</v>
      </c>
      <c r="C402" s="8" t="str">
        <f t="shared" si="1"/>
        <v>CGC6035585080</v>
      </c>
      <c r="D402" s="8" t="s">
        <v>9238</v>
      </c>
      <c r="E402" s="8" t="s">
        <v>9239</v>
      </c>
      <c r="F402" s="8" t="s">
        <v>3976</v>
      </c>
      <c r="G402" s="11">
        <v>7.5</v>
      </c>
      <c r="H402" s="8" t="s">
        <v>7539</v>
      </c>
      <c r="I402" s="8"/>
      <c r="J402" s="11">
        <v>2000.0</v>
      </c>
      <c r="K402" s="11"/>
      <c r="L402" s="11">
        <v>18.4</v>
      </c>
      <c r="M402" s="8" t="s">
        <v>9240</v>
      </c>
      <c r="N402" s="13"/>
      <c r="O402" s="13"/>
      <c r="P402" s="13" t="s">
        <v>11486</v>
      </c>
      <c r="Q402" s="13" t="s">
        <v>11487</v>
      </c>
      <c r="R402" s="13" t="s">
        <v>11488</v>
      </c>
      <c r="S402" s="13" t="s">
        <v>11489</v>
      </c>
      <c r="T402" s="8" t="s">
        <v>9245</v>
      </c>
      <c r="U402" s="8" t="s">
        <v>9246</v>
      </c>
    </row>
    <row r="403">
      <c r="A403" s="8" t="s">
        <v>12</v>
      </c>
      <c r="B403" s="11">
        <v>6.035585085E9</v>
      </c>
      <c r="C403" s="8" t="str">
        <f t="shared" si="1"/>
        <v>CGC6035585085</v>
      </c>
      <c r="D403" s="8" t="s">
        <v>9238</v>
      </c>
      <c r="E403" s="8" t="s">
        <v>9239</v>
      </c>
      <c r="F403" s="8" t="s">
        <v>3976</v>
      </c>
      <c r="G403" s="11">
        <v>7.5</v>
      </c>
      <c r="H403" s="8" t="s">
        <v>7539</v>
      </c>
      <c r="I403" s="8"/>
      <c r="J403" s="11">
        <v>2000.0</v>
      </c>
      <c r="K403" s="11"/>
      <c r="L403" s="11">
        <v>18.4</v>
      </c>
      <c r="M403" s="8" t="s">
        <v>9240</v>
      </c>
      <c r="N403" s="13"/>
      <c r="O403" s="13"/>
      <c r="P403" s="13" t="s">
        <v>11490</v>
      </c>
      <c r="Q403" s="13" t="s">
        <v>11491</v>
      </c>
      <c r="R403" s="13" t="s">
        <v>11492</v>
      </c>
      <c r="S403" s="13" t="s">
        <v>11493</v>
      </c>
      <c r="T403" s="8" t="s">
        <v>9245</v>
      </c>
      <c r="U403" s="8" t="s">
        <v>9246</v>
      </c>
    </row>
    <row r="404">
      <c r="A404" s="8" t="s">
        <v>12</v>
      </c>
      <c r="B404" s="11">
        <v>6.035585087E9</v>
      </c>
      <c r="C404" s="8" t="str">
        <f t="shared" si="1"/>
        <v>CGC6035585087</v>
      </c>
      <c r="D404" s="8" t="s">
        <v>11494</v>
      </c>
      <c r="E404" s="8" t="s">
        <v>11495</v>
      </c>
      <c r="F404" s="8" t="s">
        <v>3976</v>
      </c>
      <c r="G404" s="11">
        <v>8.5</v>
      </c>
      <c r="H404" s="8" t="s">
        <v>7539</v>
      </c>
      <c r="I404" s="8"/>
      <c r="J404" s="11">
        <v>2000.0</v>
      </c>
      <c r="K404" s="11"/>
      <c r="L404" s="11">
        <v>18.4</v>
      </c>
      <c r="M404" s="8" t="s">
        <v>9240</v>
      </c>
      <c r="N404" s="13"/>
      <c r="O404" s="13"/>
      <c r="P404" s="13" t="s">
        <v>11496</v>
      </c>
      <c r="Q404" s="13" t="s">
        <v>11497</v>
      </c>
      <c r="R404" s="13" t="s">
        <v>11498</v>
      </c>
      <c r="S404" s="13" t="s">
        <v>11499</v>
      </c>
      <c r="T404" s="8" t="s">
        <v>11500</v>
      </c>
      <c r="U404" s="8" t="s">
        <v>11501</v>
      </c>
    </row>
    <row r="405">
      <c r="A405" s="8" t="s">
        <v>12</v>
      </c>
      <c r="B405" s="11">
        <v>6.035585092E9</v>
      </c>
      <c r="C405" s="8" t="str">
        <f t="shared" si="1"/>
        <v>CGC6035585092</v>
      </c>
      <c r="D405" s="8" t="s">
        <v>9251</v>
      </c>
      <c r="E405" s="8" t="s">
        <v>9252</v>
      </c>
      <c r="F405" s="8" t="s">
        <v>3976</v>
      </c>
      <c r="G405" s="11">
        <v>8.0</v>
      </c>
      <c r="H405" s="8" t="s">
        <v>7539</v>
      </c>
      <c r="I405" s="8"/>
      <c r="J405" s="11">
        <v>2000.0</v>
      </c>
      <c r="K405" s="11"/>
      <c r="L405" s="11">
        <v>18.4</v>
      </c>
      <c r="M405" s="8" t="s">
        <v>9240</v>
      </c>
      <c r="N405" s="13"/>
      <c r="O405" s="13"/>
      <c r="P405" s="13" t="s">
        <v>11502</v>
      </c>
      <c r="Q405" s="13" t="s">
        <v>11503</v>
      </c>
      <c r="R405" s="13" t="s">
        <v>11504</v>
      </c>
      <c r="S405" s="13" t="s">
        <v>11505</v>
      </c>
      <c r="T405" s="8" t="s">
        <v>9257</v>
      </c>
      <c r="U405" s="8" t="s">
        <v>9258</v>
      </c>
    </row>
    <row r="406">
      <c r="A406" s="8" t="s">
        <v>12</v>
      </c>
      <c r="B406" s="11">
        <v>6.035585094E9</v>
      </c>
      <c r="C406" s="8" t="str">
        <f t="shared" si="1"/>
        <v>CGC6035585094</v>
      </c>
      <c r="D406" s="8" t="s">
        <v>9251</v>
      </c>
      <c r="E406" s="8" t="s">
        <v>9252</v>
      </c>
      <c r="F406" s="8" t="s">
        <v>3976</v>
      </c>
      <c r="G406" s="11">
        <v>8.0</v>
      </c>
      <c r="H406" s="8" t="s">
        <v>7539</v>
      </c>
      <c r="I406" s="8"/>
      <c r="J406" s="11">
        <v>2000.0</v>
      </c>
      <c r="K406" s="11"/>
      <c r="L406" s="11">
        <v>18.4</v>
      </c>
      <c r="M406" s="8" t="s">
        <v>9240</v>
      </c>
      <c r="N406" s="13"/>
      <c r="O406" s="13"/>
      <c r="P406" s="13" t="s">
        <v>11506</v>
      </c>
      <c r="Q406" s="13" t="s">
        <v>11507</v>
      </c>
      <c r="R406" s="13" t="s">
        <v>11508</v>
      </c>
      <c r="S406" s="13" t="s">
        <v>11509</v>
      </c>
      <c r="T406" s="8" t="s">
        <v>9257</v>
      </c>
      <c r="U406" s="8" t="s">
        <v>9258</v>
      </c>
    </row>
    <row r="407">
      <c r="A407" s="8" t="s">
        <v>12</v>
      </c>
      <c r="B407" s="11">
        <v>6.035585096E9</v>
      </c>
      <c r="C407" s="8" t="str">
        <f t="shared" si="1"/>
        <v>CGC6035585096</v>
      </c>
      <c r="D407" s="8" t="s">
        <v>9251</v>
      </c>
      <c r="E407" s="8" t="s">
        <v>9252</v>
      </c>
      <c r="F407" s="8" t="s">
        <v>3976</v>
      </c>
      <c r="G407" s="11">
        <v>8.0</v>
      </c>
      <c r="H407" s="8" t="s">
        <v>7539</v>
      </c>
      <c r="I407" s="8"/>
      <c r="J407" s="11">
        <v>2000.0</v>
      </c>
      <c r="K407" s="11"/>
      <c r="L407" s="11">
        <v>18.4</v>
      </c>
      <c r="M407" s="8" t="s">
        <v>9240</v>
      </c>
      <c r="N407" s="13"/>
      <c r="O407" s="13"/>
      <c r="P407" s="13" t="s">
        <v>11510</v>
      </c>
      <c r="Q407" s="13" t="s">
        <v>11511</v>
      </c>
      <c r="R407" s="13" t="s">
        <v>11512</v>
      </c>
      <c r="S407" s="13" t="s">
        <v>11513</v>
      </c>
      <c r="T407" s="8" t="s">
        <v>9257</v>
      </c>
      <c r="U407" s="8" t="s">
        <v>9258</v>
      </c>
    </row>
    <row r="408">
      <c r="A408" s="8" t="s">
        <v>12</v>
      </c>
      <c r="B408" s="11">
        <v>6.035585125E9</v>
      </c>
      <c r="C408" s="8" t="str">
        <f t="shared" si="1"/>
        <v>CGC6035585125</v>
      </c>
      <c r="D408" s="8" t="s">
        <v>11514</v>
      </c>
      <c r="E408" s="8" t="s">
        <v>11515</v>
      </c>
      <c r="F408" s="8" t="s">
        <v>3976</v>
      </c>
      <c r="G408" s="11">
        <v>7.5</v>
      </c>
      <c r="H408" s="8" t="s">
        <v>7539</v>
      </c>
      <c r="I408" s="8"/>
      <c r="J408" s="11">
        <v>2000.0</v>
      </c>
      <c r="K408" s="11"/>
      <c r="L408" s="11">
        <v>18.4</v>
      </c>
      <c r="M408" s="8" t="s">
        <v>9240</v>
      </c>
      <c r="N408" s="13"/>
      <c r="O408" s="13"/>
      <c r="P408" s="13" t="s">
        <v>11516</v>
      </c>
      <c r="Q408" s="13" t="s">
        <v>11517</v>
      </c>
      <c r="R408" s="13" t="s">
        <v>11518</v>
      </c>
      <c r="S408" s="13" t="s">
        <v>11519</v>
      </c>
      <c r="T408" s="8" t="s">
        <v>11520</v>
      </c>
      <c r="U408" s="8" t="s">
        <v>11521</v>
      </c>
    </row>
    <row r="409">
      <c r="A409" s="8" t="s">
        <v>12</v>
      </c>
      <c r="B409" s="11">
        <v>6.035585127E9</v>
      </c>
      <c r="C409" s="8" t="str">
        <f t="shared" si="1"/>
        <v>CGC6035585127</v>
      </c>
      <c r="D409" s="8" t="s">
        <v>11514</v>
      </c>
      <c r="E409" s="8" t="s">
        <v>11515</v>
      </c>
      <c r="F409" s="8" t="s">
        <v>3976</v>
      </c>
      <c r="G409" s="11">
        <v>9.0</v>
      </c>
      <c r="H409" s="8" t="s">
        <v>7539</v>
      </c>
      <c r="I409" s="8"/>
      <c r="J409" s="11">
        <v>2000.0</v>
      </c>
      <c r="K409" s="11"/>
      <c r="L409" s="11">
        <v>18.4</v>
      </c>
      <c r="M409" s="8" t="s">
        <v>9240</v>
      </c>
      <c r="N409" s="13"/>
      <c r="O409" s="13"/>
      <c r="P409" s="13" t="s">
        <v>11522</v>
      </c>
      <c r="Q409" s="13" t="s">
        <v>11523</v>
      </c>
      <c r="R409" s="13" t="s">
        <v>11524</v>
      </c>
      <c r="S409" s="13" t="s">
        <v>11525</v>
      </c>
      <c r="T409" s="8" t="s">
        <v>11520</v>
      </c>
      <c r="U409" s="8" t="s">
        <v>11521</v>
      </c>
    </row>
    <row r="410">
      <c r="A410" s="8" t="s">
        <v>12</v>
      </c>
      <c r="B410" s="11">
        <v>6.035585128E9</v>
      </c>
      <c r="C410" s="8" t="str">
        <f t="shared" si="1"/>
        <v>CGC6035585128</v>
      </c>
      <c r="D410" s="8" t="s">
        <v>11514</v>
      </c>
      <c r="E410" s="8" t="s">
        <v>11515</v>
      </c>
      <c r="F410" s="8" t="s">
        <v>3976</v>
      </c>
      <c r="G410" s="11">
        <v>9.0</v>
      </c>
      <c r="H410" s="8" t="s">
        <v>7539</v>
      </c>
      <c r="I410" s="8"/>
      <c r="J410" s="11">
        <v>2000.0</v>
      </c>
      <c r="K410" s="11"/>
      <c r="L410" s="11">
        <v>18.4</v>
      </c>
      <c r="M410" s="8" t="s">
        <v>9240</v>
      </c>
      <c r="N410" s="13"/>
      <c r="O410" s="13"/>
      <c r="P410" s="13" t="s">
        <v>11526</v>
      </c>
      <c r="Q410" s="13" t="s">
        <v>11527</v>
      </c>
      <c r="R410" s="13" t="s">
        <v>11528</v>
      </c>
      <c r="S410" s="13" t="s">
        <v>11529</v>
      </c>
      <c r="T410" s="8" t="s">
        <v>11520</v>
      </c>
      <c r="U410" s="8" t="s">
        <v>11521</v>
      </c>
    </row>
    <row r="411">
      <c r="A411" s="8" t="s">
        <v>12</v>
      </c>
      <c r="B411" s="11">
        <v>6.035585129E9</v>
      </c>
      <c r="C411" s="8" t="str">
        <f t="shared" si="1"/>
        <v>CGC6035585129</v>
      </c>
      <c r="D411" s="8" t="s">
        <v>11514</v>
      </c>
      <c r="E411" s="8" t="s">
        <v>11515</v>
      </c>
      <c r="F411" s="8" t="s">
        <v>3976</v>
      </c>
      <c r="G411" s="11">
        <v>9.0</v>
      </c>
      <c r="H411" s="8" t="s">
        <v>7539</v>
      </c>
      <c r="I411" s="8"/>
      <c r="J411" s="11">
        <v>2000.0</v>
      </c>
      <c r="K411" s="11"/>
      <c r="L411" s="11">
        <v>18.4</v>
      </c>
      <c r="M411" s="8" t="s">
        <v>9240</v>
      </c>
      <c r="N411" s="13"/>
      <c r="O411" s="13"/>
      <c r="P411" s="13" t="s">
        <v>11530</v>
      </c>
      <c r="Q411" s="13" t="s">
        <v>11531</v>
      </c>
      <c r="R411" s="13" t="s">
        <v>11532</v>
      </c>
      <c r="S411" s="13" t="s">
        <v>11533</v>
      </c>
      <c r="T411" s="8" t="s">
        <v>11520</v>
      </c>
      <c r="U411" s="8" t="s">
        <v>11521</v>
      </c>
    </row>
    <row r="412">
      <c r="A412" s="8" t="s">
        <v>12</v>
      </c>
      <c r="B412" s="11">
        <v>6.035585136E9</v>
      </c>
      <c r="C412" s="8" t="str">
        <f t="shared" si="1"/>
        <v>CGC6035585136</v>
      </c>
      <c r="D412" s="8" t="s">
        <v>11534</v>
      </c>
      <c r="E412" s="8" t="s">
        <v>10820</v>
      </c>
      <c r="F412" s="8" t="s">
        <v>3976</v>
      </c>
      <c r="G412" s="11">
        <v>5.5</v>
      </c>
      <c r="H412" s="8" t="s">
        <v>7539</v>
      </c>
      <c r="I412" s="8"/>
      <c r="J412" s="11">
        <v>2000.0</v>
      </c>
      <c r="K412" s="11"/>
      <c r="L412" s="11">
        <v>18.4</v>
      </c>
      <c r="M412" s="8" t="s">
        <v>9240</v>
      </c>
      <c r="N412" s="13"/>
      <c r="O412" s="13"/>
      <c r="P412" s="13" t="s">
        <v>11535</v>
      </c>
      <c r="Q412" s="13" t="s">
        <v>11536</v>
      </c>
      <c r="R412" s="13" t="s">
        <v>11537</v>
      </c>
      <c r="S412" s="13" t="s">
        <v>11538</v>
      </c>
      <c r="T412" s="8" t="s">
        <v>11539</v>
      </c>
      <c r="U412" s="8" t="s">
        <v>11540</v>
      </c>
    </row>
    <row r="413">
      <c r="A413" s="8" t="s">
        <v>12</v>
      </c>
      <c r="B413" s="11">
        <v>6.035585151E9</v>
      </c>
      <c r="C413" s="8" t="str">
        <f t="shared" si="1"/>
        <v>CGC6035585151</v>
      </c>
      <c r="D413" s="8" t="s">
        <v>11541</v>
      </c>
      <c r="E413" s="8" t="s">
        <v>11125</v>
      </c>
      <c r="F413" s="8" t="s">
        <v>3976</v>
      </c>
      <c r="G413" s="11">
        <v>7.5</v>
      </c>
      <c r="H413" s="8" t="s">
        <v>7539</v>
      </c>
      <c r="I413" s="8"/>
      <c r="J413" s="11">
        <v>2002.0</v>
      </c>
      <c r="K413" s="11"/>
      <c r="L413" s="11">
        <v>18.4</v>
      </c>
      <c r="M413" s="8" t="s">
        <v>9240</v>
      </c>
      <c r="N413" s="13"/>
      <c r="O413" s="13"/>
      <c r="P413" s="13" t="s">
        <v>11542</v>
      </c>
      <c r="Q413" s="13" t="s">
        <v>11543</v>
      </c>
      <c r="R413" s="13" t="s">
        <v>11544</v>
      </c>
      <c r="S413" s="13" t="s">
        <v>11545</v>
      </c>
      <c r="T413" s="8" t="s">
        <v>11546</v>
      </c>
      <c r="U413" s="8" t="s">
        <v>11547</v>
      </c>
    </row>
    <row r="414">
      <c r="A414" s="8" t="s">
        <v>12</v>
      </c>
      <c r="B414" s="11">
        <v>6.035585153E9</v>
      </c>
      <c r="C414" s="8" t="str">
        <f t="shared" si="1"/>
        <v>CGC6035585153</v>
      </c>
      <c r="D414" s="8" t="s">
        <v>11548</v>
      </c>
      <c r="E414" s="8" t="s">
        <v>11549</v>
      </c>
      <c r="F414" s="8" t="s">
        <v>4281</v>
      </c>
      <c r="G414" s="11">
        <v>7.5</v>
      </c>
      <c r="H414" s="8" t="s">
        <v>7539</v>
      </c>
      <c r="I414" s="8"/>
      <c r="J414" s="11">
        <v>2007.0</v>
      </c>
      <c r="K414" s="11"/>
      <c r="L414" s="11">
        <v>18.4</v>
      </c>
      <c r="M414" s="8" t="s">
        <v>9240</v>
      </c>
      <c r="N414" s="13"/>
      <c r="O414" s="13"/>
      <c r="P414" s="13" t="s">
        <v>11550</v>
      </c>
      <c r="Q414" s="13" t="s">
        <v>11551</v>
      </c>
      <c r="R414" s="13" t="s">
        <v>11552</v>
      </c>
      <c r="S414" s="13" t="s">
        <v>11553</v>
      </c>
      <c r="T414" s="8" t="s">
        <v>11554</v>
      </c>
      <c r="U414" s="8" t="s">
        <v>11555</v>
      </c>
    </row>
    <row r="415">
      <c r="A415" s="8" t="s">
        <v>12</v>
      </c>
      <c r="B415" s="11">
        <v>6.035585154E9</v>
      </c>
      <c r="C415" s="8" t="str">
        <f t="shared" si="1"/>
        <v>CGC6035585154</v>
      </c>
      <c r="D415" s="8" t="s">
        <v>11556</v>
      </c>
      <c r="E415" s="8" t="s">
        <v>11557</v>
      </c>
      <c r="F415" s="8" t="s">
        <v>4281</v>
      </c>
      <c r="G415" s="11">
        <v>9.0</v>
      </c>
      <c r="H415" s="8" t="s">
        <v>7539</v>
      </c>
      <c r="I415" s="8"/>
      <c r="J415" s="11">
        <v>2007.0</v>
      </c>
      <c r="K415" s="11"/>
      <c r="L415" s="11">
        <v>18.4</v>
      </c>
      <c r="M415" s="8" t="s">
        <v>9240</v>
      </c>
      <c r="N415" s="13"/>
      <c r="O415" s="13"/>
      <c r="P415" s="13" t="s">
        <v>11558</v>
      </c>
      <c r="Q415" s="13" t="s">
        <v>11559</v>
      </c>
      <c r="R415" s="13" t="s">
        <v>11560</v>
      </c>
      <c r="S415" s="13" t="s">
        <v>11561</v>
      </c>
      <c r="T415" s="8" t="s">
        <v>11562</v>
      </c>
      <c r="U415" s="8" t="s">
        <v>11563</v>
      </c>
    </row>
    <row r="416">
      <c r="A416" s="8" t="s">
        <v>12</v>
      </c>
      <c r="B416" s="11">
        <v>6.035585155E9</v>
      </c>
      <c r="C416" s="8" t="str">
        <f t="shared" si="1"/>
        <v>CGC6035585155</v>
      </c>
      <c r="D416" s="8" t="s">
        <v>11556</v>
      </c>
      <c r="E416" s="8" t="s">
        <v>11557</v>
      </c>
      <c r="F416" s="8" t="s">
        <v>4281</v>
      </c>
      <c r="G416" s="11">
        <v>9.0</v>
      </c>
      <c r="H416" s="8" t="s">
        <v>7539</v>
      </c>
      <c r="I416" s="8"/>
      <c r="J416" s="11">
        <v>2007.0</v>
      </c>
      <c r="K416" s="11"/>
      <c r="L416" s="11">
        <v>18.4</v>
      </c>
      <c r="M416" s="8" t="s">
        <v>9240</v>
      </c>
      <c r="N416" s="13"/>
      <c r="O416" s="13"/>
      <c r="P416" s="13" t="s">
        <v>11564</v>
      </c>
      <c r="Q416" s="13" t="s">
        <v>11565</v>
      </c>
      <c r="R416" s="13" t="s">
        <v>11566</v>
      </c>
      <c r="S416" s="13" t="s">
        <v>11567</v>
      </c>
      <c r="T416" s="8" t="s">
        <v>11562</v>
      </c>
      <c r="U416" s="8" t="s">
        <v>11563</v>
      </c>
    </row>
    <row r="417">
      <c r="A417" s="8" t="s">
        <v>12</v>
      </c>
      <c r="B417" s="11">
        <v>6.035585156E9</v>
      </c>
      <c r="C417" s="8" t="str">
        <f t="shared" si="1"/>
        <v>CGC6035585156</v>
      </c>
      <c r="D417" s="8" t="s">
        <v>11556</v>
      </c>
      <c r="E417" s="8" t="s">
        <v>11557</v>
      </c>
      <c r="F417" s="8" t="s">
        <v>4281</v>
      </c>
      <c r="G417" s="11">
        <v>9.0</v>
      </c>
      <c r="H417" s="8" t="s">
        <v>7539</v>
      </c>
      <c r="I417" s="8"/>
      <c r="J417" s="11">
        <v>2007.0</v>
      </c>
      <c r="K417" s="11"/>
      <c r="L417" s="11">
        <v>18.4</v>
      </c>
      <c r="M417" s="8" t="s">
        <v>9240</v>
      </c>
      <c r="N417" s="13"/>
      <c r="O417" s="13"/>
      <c r="P417" s="13" t="s">
        <v>11568</v>
      </c>
      <c r="Q417" s="13" t="s">
        <v>11569</v>
      </c>
      <c r="R417" s="13" t="s">
        <v>11570</v>
      </c>
      <c r="S417" s="13" t="s">
        <v>11571</v>
      </c>
      <c r="T417" s="8" t="s">
        <v>11562</v>
      </c>
      <c r="U417" s="8" t="s">
        <v>11563</v>
      </c>
    </row>
    <row r="418">
      <c r="A418" s="8" t="s">
        <v>12</v>
      </c>
      <c r="B418" s="11">
        <v>6.035585157E9</v>
      </c>
      <c r="C418" s="8" t="str">
        <f t="shared" si="1"/>
        <v>CGC6035585157</v>
      </c>
      <c r="D418" s="8" t="s">
        <v>11556</v>
      </c>
      <c r="E418" s="8" t="s">
        <v>11557</v>
      </c>
      <c r="F418" s="8" t="s">
        <v>4281</v>
      </c>
      <c r="G418" s="11">
        <v>9.0</v>
      </c>
      <c r="H418" s="8" t="s">
        <v>7539</v>
      </c>
      <c r="I418" s="8"/>
      <c r="J418" s="11">
        <v>2007.0</v>
      </c>
      <c r="K418" s="11"/>
      <c r="L418" s="11">
        <v>18.4</v>
      </c>
      <c r="M418" s="8" t="s">
        <v>9240</v>
      </c>
      <c r="N418" s="13"/>
      <c r="O418" s="13"/>
      <c r="P418" s="13" t="s">
        <v>11572</v>
      </c>
      <c r="Q418" s="13" t="s">
        <v>11573</v>
      </c>
      <c r="R418" s="13" t="s">
        <v>11574</v>
      </c>
      <c r="S418" s="13" t="s">
        <v>11575</v>
      </c>
      <c r="T418" s="8" t="s">
        <v>11562</v>
      </c>
      <c r="U418" s="8" t="s">
        <v>11563</v>
      </c>
    </row>
    <row r="419">
      <c r="A419" s="8" t="s">
        <v>12</v>
      </c>
      <c r="B419" s="11">
        <v>6.035585158E9</v>
      </c>
      <c r="C419" s="8" t="str">
        <f t="shared" si="1"/>
        <v>CGC6035585158</v>
      </c>
      <c r="D419" s="8" t="s">
        <v>11556</v>
      </c>
      <c r="E419" s="8" t="s">
        <v>11557</v>
      </c>
      <c r="F419" s="8" t="s">
        <v>4281</v>
      </c>
      <c r="G419" s="11">
        <v>9.0</v>
      </c>
      <c r="H419" s="8" t="s">
        <v>7539</v>
      </c>
      <c r="I419" s="8"/>
      <c r="J419" s="11">
        <v>2007.0</v>
      </c>
      <c r="K419" s="11"/>
      <c r="L419" s="11">
        <v>18.4</v>
      </c>
      <c r="M419" s="8" t="s">
        <v>9240</v>
      </c>
      <c r="N419" s="13"/>
      <c r="O419" s="13"/>
      <c r="P419" s="13" t="s">
        <v>11576</v>
      </c>
      <c r="Q419" s="13" t="s">
        <v>11577</v>
      </c>
      <c r="R419" s="13" t="s">
        <v>11578</v>
      </c>
      <c r="S419" s="13" t="s">
        <v>11579</v>
      </c>
      <c r="T419" s="8" t="s">
        <v>11562</v>
      </c>
      <c r="U419" s="8" t="s">
        <v>11563</v>
      </c>
    </row>
    <row r="420">
      <c r="A420" s="8" t="s">
        <v>12</v>
      </c>
      <c r="B420" s="11">
        <v>6.035585159E9</v>
      </c>
      <c r="C420" s="8" t="str">
        <f t="shared" si="1"/>
        <v>CGC6035585159</v>
      </c>
      <c r="D420" s="8" t="s">
        <v>11580</v>
      </c>
      <c r="E420" s="8" t="s">
        <v>11097</v>
      </c>
      <c r="F420" s="8" t="s">
        <v>4281</v>
      </c>
      <c r="G420" s="11">
        <v>8.0</v>
      </c>
      <c r="H420" s="8" t="s">
        <v>7539</v>
      </c>
      <c r="I420" s="8"/>
      <c r="J420" s="11">
        <v>2007.0</v>
      </c>
      <c r="K420" s="11"/>
      <c r="L420" s="11">
        <v>18.4</v>
      </c>
      <c r="M420" s="8" t="s">
        <v>9240</v>
      </c>
      <c r="N420" s="13"/>
      <c r="O420" s="13"/>
      <c r="P420" s="13" t="s">
        <v>11581</v>
      </c>
      <c r="Q420" s="13" t="s">
        <v>11582</v>
      </c>
      <c r="R420" s="13" t="s">
        <v>11583</v>
      </c>
      <c r="S420" s="13" t="s">
        <v>11584</v>
      </c>
      <c r="T420" s="8" t="s">
        <v>11585</v>
      </c>
      <c r="U420" s="8" t="s">
        <v>11586</v>
      </c>
    </row>
    <row r="421">
      <c r="A421" s="8" t="s">
        <v>12</v>
      </c>
      <c r="B421" s="11">
        <v>6.03558516E9</v>
      </c>
      <c r="C421" s="8" t="str">
        <f t="shared" si="1"/>
        <v>CGC6035585160</v>
      </c>
      <c r="D421" s="8" t="s">
        <v>11580</v>
      </c>
      <c r="E421" s="8" t="s">
        <v>11097</v>
      </c>
      <c r="F421" s="8" t="s">
        <v>4281</v>
      </c>
      <c r="G421" s="11">
        <v>8.5</v>
      </c>
      <c r="H421" s="8" t="s">
        <v>7539</v>
      </c>
      <c r="I421" s="8"/>
      <c r="J421" s="11">
        <v>2007.0</v>
      </c>
      <c r="K421" s="11"/>
      <c r="L421" s="11">
        <v>18.4</v>
      </c>
      <c r="M421" s="8" t="s">
        <v>9240</v>
      </c>
      <c r="N421" s="13"/>
      <c r="O421" s="13"/>
      <c r="P421" s="13" t="s">
        <v>11587</v>
      </c>
      <c r="Q421" s="13" t="s">
        <v>11588</v>
      </c>
      <c r="R421" s="13" t="s">
        <v>11589</v>
      </c>
      <c r="S421" s="13" t="s">
        <v>11590</v>
      </c>
      <c r="T421" s="8" t="s">
        <v>11585</v>
      </c>
      <c r="U421" s="8" t="s">
        <v>11586</v>
      </c>
    </row>
    <row r="422">
      <c r="A422" s="8" t="s">
        <v>12</v>
      </c>
      <c r="B422" s="11">
        <v>6.035585161E9</v>
      </c>
      <c r="C422" s="8" t="str">
        <f t="shared" si="1"/>
        <v>CGC6035585161</v>
      </c>
      <c r="D422" s="8" t="s">
        <v>11580</v>
      </c>
      <c r="E422" s="8" t="s">
        <v>11097</v>
      </c>
      <c r="F422" s="8" t="s">
        <v>4281</v>
      </c>
      <c r="G422" s="11">
        <v>9.0</v>
      </c>
      <c r="H422" s="8" t="s">
        <v>7539</v>
      </c>
      <c r="I422" s="8"/>
      <c r="J422" s="11">
        <v>2007.0</v>
      </c>
      <c r="K422" s="11"/>
      <c r="L422" s="11">
        <v>18.4</v>
      </c>
      <c r="M422" s="8" t="s">
        <v>9240</v>
      </c>
      <c r="N422" s="13"/>
      <c r="O422" s="13"/>
      <c r="P422" s="13" t="s">
        <v>11591</v>
      </c>
      <c r="Q422" s="13" t="s">
        <v>11592</v>
      </c>
      <c r="R422" s="13" t="s">
        <v>11593</v>
      </c>
      <c r="S422" s="13" t="s">
        <v>11594</v>
      </c>
      <c r="T422" s="8" t="s">
        <v>11585</v>
      </c>
      <c r="U422" s="8" t="s">
        <v>11586</v>
      </c>
    </row>
    <row r="423">
      <c r="A423" s="8" t="s">
        <v>12</v>
      </c>
      <c r="B423" s="11">
        <v>6.035585162E9</v>
      </c>
      <c r="C423" s="8" t="str">
        <f t="shared" si="1"/>
        <v>CGC6035585162</v>
      </c>
      <c r="D423" s="8" t="s">
        <v>11580</v>
      </c>
      <c r="E423" s="8" t="s">
        <v>11097</v>
      </c>
      <c r="F423" s="8" t="s">
        <v>4281</v>
      </c>
      <c r="G423" s="11">
        <v>8.0</v>
      </c>
      <c r="H423" s="8" t="s">
        <v>7539</v>
      </c>
      <c r="I423" s="8"/>
      <c r="J423" s="11">
        <v>2007.0</v>
      </c>
      <c r="K423" s="11"/>
      <c r="L423" s="11">
        <v>18.4</v>
      </c>
      <c r="M423" s="8" t="s">
        <v>9240</v>
      </c>
      <c r="N423" s="13"/>
      <c r="O423" s="13"/>
      <c r="P423" s="13" t="s">
        <v>11595</v>
      </c>
      <c r="Q423" s="13" t="s">
        <v>11596</v>
      </c>
      <c r="R423" s="13" t="s">
        <v>11597</v>
      </c>
      <c r="S423" s="13" t="s">
        <v>11598</v>
      </c>
      <c r="T423" s="8" t="s">
        <v>11585</v>
      </c>
      <c r="U423" s="8" t="s">
        <v>11586</v>
      </c>
    </row>
    <row r="424">
      <c r="A424" s="8" t="s">
        <v>12</v>
      </c>
      <c r="B424" s="11">
        <v>6.035585163E9</v>
      </c>
      <c r="C424" s="8" t="str">
        <f t="shared" si="1"/>
        <v>CGC6035585163</v>
      </c>
      <c r="D424" s="8" t="s">
        <v>11580</v>
      </c>
      <c r="E424" s="8" t="s">
        <v>11097</v>
      </c>
      <c r="F424" s="8" t="s">
        <v>4281</v>
      </c>
      <c r="G424" s="11">
        <v>8.5</v>
      </c>
      <c r="H424" s="8" t="s">
        <v>7539</v>
      </c>
      <c r="I424" s="8"/>
      <c r="J424" s="11">
        <v>2007.0</v>
      </c>
      <c r="K424" s="11"/>
      <c r="L424" s="11">
        <v>18.4</v>
      </c>
      <c r="M424" s="8" t="s">
        <v>9240</v>
      </c>
      <c r="N424" s="13"/>
      <c r="O424" s="13"/>
      <c r="P424" s="13" t="s">
        <v>11599</v>
      </c>
      <c r="Q424" s="13" t="s">
        <v>11600</v>
      </c>
      <c r="R424" s="13" t="s">
        <v>11601</v>
      </c>
      <c r="S424" s="13" t="s">
        <v>11602</v>
      </c>
      <c r="T424" s="8" t="s">
        <v>11585</v>
      </c>
      <c r="U424" s="8" t="s">
        <v>11586</v>
      </c>
    </row>
    <row r="425">
      <c r="A425" s="8" t="s">
        <v>12</v>
      </c>
      <c r="B425" s="11">
        <v>6.035585164E9</v>
      </c>
      <c r="C425" s="8" t="str">
        <f t="shared" si="1"/>
        <v>CGC6035585164</v>
      </c>
      <c r="D425" s="8" t="s">
        <v>11580</v>
      </c>
      <c r="E425" s="8" t="s">
        <v>11097</v>
      </c>
      <c r="F425" s="8" t="s">
        <v>4281</v>
      </c>
      <c r="G425" s="11">
        <v>8.0</v>
      </c>
      <c r="H425" s="8" t="s">
        <v>7539</v>
      </c>
      <c r="I425" s="8"/>
      <c r="J425" s="11">
        <v>2007.0</v>
      </c>
      <c r="K425" s="11"/>
      <c r="L425" s="11">
        <v>18.4</v>
      </c>
      <c r="M425" s="8" t="s">
        <v>9240</v>
      </c>
      <c r="N425" s="13"/>
      <c r="O425" s="13"/>
      <c r="P425" s="13" t="s">
        <v>11603</v>
      </c>
      <c r="Q425" s="13" t="s">
        <v>11604</v>
      </c>
      <c r="R425" s="13" t="s">
        <v>11605</v>
      </c>
      <c r="S425" s="13" t="s">
        <v>11606</v>
      </c>
      <c r="T425" s="8" t="s">
        <v>11585</v>
      </c>
      <c r="U425" s="8" t="s">
        <v>11586</v>
      </c>
    </row>
    <row r="426">
      <c r="A426" s="8" t="s">
        <v>12</v>
      </c>
      <c r="B426" s="11">
        <v>6.035585167E9</v>
      </c>
      <c r="C426" s="8" t="str">
        <f t="shared" si="1"/>
        <v>CGC6035585167</v>
      </c>
      <c r="D426" s="8" t="s">
        <v>11580</v>
      </c>
      <c r="E426" s="8" t="s">
        <v>11097</v>
      </c>
      <c r="F426" s="8" t="s">
        <v>4281</v>
      </c>
      <c r="G426" s="11">
        <v>8.0</v>
      </c>
      <c r="H426" s="8" t="s">
        <v>7539</v>
      </c>
      <c r="I426" s="8"/>
      <c r="J426" s="11">
        <v>2007.0</v>
      </c>
      <c r="K426" s="11"/>
      <c r="L426" s="11">
        <v>18.4</v>
      </c>
      <c r="M426" s="8" t="s">
        <v>9240</v>
      </c>
      <c r="N426" s="13"/>
      <c r="O426" s="13"/>
      <c r="P426" s="13" t="s">
        <v>11607</v>
      </c>
      <c r="Q426" s="13" t="s">
        <v>11608</v>
      </c>
      <c r="R426" s="13" t="s">
        <v>11609</v>
      </c>
      <c r="S426" s="13" t="s">
        <v>11610</v>
      </c>
      <c r="T426" s="8" t="s">
        <v>11585</v>
      </c>
      <c r="U426" s="8" t="s">
        <v>11586</v>
      </c>
    </row>
    <row r="427">
      <c r="A427" s="8" t="s">
        <v>12</v>
      </c>
      <c r="B427" s="11">
        <v>6.03558517E9</v>
      </c>
      <c r="C427" s="8" t="str">
        <f t="shared" si="1"/>
        <v>CGC6035585170</v>
      </c>
      <c r="D427" s="8" t="s">
        <v>11611</v>
      </c>
      <c r="E427" s="8" t="s">
        <v>9155</v>
      </c>
      <c r="F427" s="8" t="s">
        <v>3976</v>
      </c>
      <c r="G427" s="11">
        <v>7.5</v>
      </c>
      <c r="H427" s="8" t="s">
        <v>7539</v>
      </c>
      <c r="I427" s="8"/>
      <c r="J427" s="11">
        <v>2002.0</v>
      </c>
      <c r="K427" s="11"/>
      <c r="L427" s="11">
        <v>18.4</v>
      </c>
      <c r="M427" s="8" t="s">
        <v>9240</v>
      </c>
      <c r="N427" s="13"/>
      <c r="O427" s="13"/>
      <c r="P427" s="13" t="s">
        <v>11612</v>
      </c>
      <c r="Q427" s="13" t="s">
        <v>11613</v>
      </c>
      <c r="R427" s="13" t="s">
        <v>11614</v>
      </c>
      <c r="S427" s="13" t="s">
        <v>11615</v>
      </c>
      <c r="T427" s="8" t="s">
        <v>11616</v>
      </c>
      <c r="U427" s="8" t="s">
        <v>11617</v>
      </c>
    </row>
    <row r="428">
      <c r="A428" s="8" t="s">
        <v>12</v>
      </c>
      <c r="B428" s="11">
        <v>6.035585174E9</v>
      </c>
      <c r="C428" s="8" t="str">
        <f t="shared" si="1"/>
        <v>CGC6035585174</v>
      </c>
      <c r="D428" s="8" t="s">
        <v>11611</v>
      </c>
      <c r="E428" s="8" t="s">
        <v>9155</v>
      </c>
      <c r="F428" s="8" t="s">
        <v>3976</v>
      </c>
      <c r="G428" s="11">
        <v>7.5</v>
      </c>
      <c r="H428" s="8" t="s">
        <v>7539</v>
      </c>
      <c r="I428" s="8"/>
      <c r="J428" s="11">
        <v>2002.0</v>
      </c>
      <c r="K428" s="11"/>
      <c r="L428" s="11">
        <v>18.4</v>
      </c>
      <c r="M428" s="8" t="s">
        <v>9240</v>
      </c>
      <c r="N428" s="13"/>
      <c r="O428" s="13"/>
      <c r="P428" s="13" t="s">
        <v>11618</v>
      </c>
      <c r="Q428" s="13" t="s">
        <v>11619</v>
      </c>
      <c r="R428" s="13" t="s">
        <v>11620</v>
      </c>
      <c r="S428" s="13" t="s">
        <v>11621</v>
      </c>
      <c r="T428" s="8" t="s">
        <v>11616</v>
      </c>
      <c r="U428" s="8" t="s">
        <v>11617</v>
      </c>
    </row>
    <row r="429">
      <c r="A429" s="8" t="s">
        <v>12</v>
      </c>
      <c r="B429" s="11">
        <v>6.035585179E9</v>
      </c>
      <c r="C429" s="8" t="str">
        <f t="shared" si="1"/>
        <v>CGC6035585179</v>
      </c>
      <c r="D429" s="8" t="s">
        <v>11622</v>
      </c>
      <c r="E429" s="8" t="s">
        <v>11623</v>
      </c>
      <c r="F429" s="8" t="s">
        <v>3976</v>
      </c>
      <c r="G429" s="11">
        <v>8.5</v>
      </c>
      <c r="H429" s="8" t="s">
        <v>7539</v>
      </c>
      <c r="I429" s="8"/>
      <c r="J429" s="11">
        <v>2002.0</v>
      </c>
      <c r="K429" s="11"/>
      <c r="L429" s="11">
        <v>18.4</v>
      </c>
      <c r="M429" s="8" t="s">
        <v>9240</v>
      </c>
      <c r="N429" s="13"/>
      <c r="O429" s="13"/>
      <c r="P429" s="13" t="s">
        <v>11624</v>
      </c>
      <c r="Q429" s="13" t="s">
        <v>11625</v>
      </c>
      <c r="R429" s="13" t="s">
        <v>11626</v>
      </c>
      <c r="S429" s="13" t="s">
        <v>11627</v>
      </c>
      <c r="T429" s="8" t="s">
        <v>11628</v>
      </c>
      <c r="U429" s="8" t="s">
        <v>11629</v>
      </c>
    </row>
    <row r="430">
      <c r="A430" s="8" t="s">
        <v>12</v>
      </c>
      <c r="B430" s="11">
        <v>6.03558518E9</v>
      </c>
      <c r="C430" s="8" t="str">
        <f t="shared" si="1"/>
        <v>CGC6035585180</v>
      </c>
      <c r="D430" s="8" t="s">
        <v>11622</v>
      </c>
      <c r="E430" s="8" t="s">
        <v>11623</v>
      </c>
      <c r="F430" s="8" t="s">
        <v>3976</v>
      </c>
      <c r="G430" s="11">
        <v>8.5</v>
      </c>
      <c r="H430" s="8" t="s">
        <v>7539</v>
      </c>
      <c r="I430" s="8"/>
      <c r="J430" s="11">
        <v>2002.0</v>
      </c>
      <c r="K430" s="11"/>
      <c r="L430" s="11">
        <v>18.4</v>
      </c>
      <c r="M430" s="8" t="s">
        <v>9240</v>
      </c>
      <c r="N430" s="13"/>
      <c r="O430" s="13"/>
      <c r="P430" s="13" t="s">
        <v>11630</v>
      </c>
      <c r="Q430" s="13" t="s">
        <v>11631</v>
      </c>
      <c r="R430" s="13" t="s">
        <v>11632</v>
      </c>
      <c r="S430" s="13" t="s">
        <v>11633</v>
      </c>
      <c r="T430" s="8" t="s">
        <v>11628</v>
      </c>
      <c r="U430" s="8" t="s">
        <v>11629</v>
      </c>
    </row>
    <row r="431">
      <c r="A431" s="8" t="s">
        <v>12</v>
      </c>
      <c r="B431" s="11">
        <v>6.035585182E9</v>
      </c>
      <c r="C431" s="8" t="str">
        <f t="shared" si="1"/>
        <v>CGC6035585182</v>
      </c>
      <c r="D431" s="8" t="s">
        <v>11622</v>
      </c>
      <c r="E431" s="8" t="s">
        <v>11623</v>
      </c>
      <c r="F431" s="8" t="s">
        <v>3976</v>
      </c>
      <c r="G431" s="11">
        <v>8.5</v>
      </c>
      <c r="H431" s="8" t="s">
        <v>7539</v>
      </c>
      <c r="I431" s="8"/>
      <c r="J431" s="11">
        <v>2002.0</v>
      </c>
      <c r="K431" s="11"/>
      <c r="L431" s="11">
        <v>18.4</v>
      </c>
      <c r="M431" s="8" t="s">
        <v>9240</v>
      </c>
      <c r="N431" s="13"/>
      <c r="O431" s="13"/>
      <c r="P431" s="13" t="s">
        <v>11634</v>
      </c>
      <c r="Q431" s="13" t="s">
        <v>11635</v>
      </c>
      <c r="R431" s="13" t="s">
        <v>11636</v>
      </c>
      <c r="S431" s="13" t="s">
        <v>11637</v>
      </c>
      <c r="T431" s="8" t="s">
        <v>11628</v>
      </c>
      <c r="U431" s="8" t="s">
        <v>11629</v>
      </c>
    </row>
    <row r="432">
      <c r="A432" s="8" t="s">
        <v>12</v>
      </c>
      <c r="B432" s="11">
        <v>6.035585183E9</v>
      </c>
      <c r="C432" s="8" t="str">
        <f t="shared" si="1"/>
        <v>CGC6035585183</v>
      </c>
      <c r="D432" s="8" t="s">
        <v>11622</v>
      </c>
      <c r="E432" s="8" t="s">
        <v>11623</v>
      </c>
      <c r="F432" s="8" t="s">
        <v>3976</v>
      </c>
      <c r="G432" s="11">
        <v>8.5</v>
      </c>
      <c r="H432" s="8" t="s">
        <v>7539</v>
      </c>
      <c r="I432" s="8"/>
      <c r="J432" s="11">
        <v>2002.0</v>
      </c>
      <c r="K432" s="11"/>
      <c r="L432" s="11">
        <v>18.4</v>
      </c>
      <c r="M432" s="8" t="s">
        <v>9240</v>
      </c>
      <c r="N432" s="13"/>
      <c r="O432" s="13"/>
      <c r="P432" s="13" t="s">
        <v>11638</v>
      </c>
      <c r="Q432" s="13" t="s">
        <v>11639</v>
      </c>
      <c r="R432" s="13" t="s">
        <v>11640</v>
      </c>
      <c r="S432" s="13" t="s">
        <v>11641</v>
      </c>
      <c r="T432" s="8" t="s">
        <v>11628</v>
      </c>
      <c r="U432" s="8" t="s">
        <v>11629</v>
      </c>
    </row>
    <row r="433">
      <c r="A433" s="8" t="s">
        <v>12</v>
      </c>
      <c r="B433" s="11">
        <v>6.035585186E9</v>
      </c>
      <c r="C433" s="8" t="str">
        <f t="shared" si="1"/>
        <v>CGC6035585186</v>
      </c>
      <c r="D433" s="8" t="s">
        <v>11642</v>
      </c>
      <c r="E433" s="8" t="s">
        <v>10528</v>
      </c>
      <c r="F433" s="8" t="s">
        <v>3976</v>
      </c>
      <c r="G433" s="11">
        <v>7.5</v>
      </c>
      <c r="H433" s="8" t="s">
        <v>7539</v>
      </c>
      <c r="I433" s="8"/>
      <c r="J433" s="11">
        <v>2002.0</v>
      </c>
      <c r="K433" s="11"/>
      <c r="L433" s="11">
        <v>18.4</v>
      </c>
      <c r="M433" s="8" t="s">
        <v>9240</v>
      </c>
      <c r="N433" s="13"/>
      <c r="O433" s="13"/>
      <c r="P433" s="13" t="s">
        <v>11643</v>
      </c>
      <c r="Q433" s="13" t="s">
        <v>11644</v>
      </c>
      <c r="R433" s="13" t="s">
        <v>11645</v>
      </c>
      <c r="S433" s="13" t="s">
        <v>11646</v>
      </c>
      <c r="T433" s="8" t="s">
        <v>11647</v>
      </c>
      <c r="U433" s="8" t="s">
        <v>11648</v>
      </c>
    </row>
    <row r="434">
      <c r="A434" s="8" t="s">
        <v>12</v>
      </c>
      <c r="B434" s="11">
        <v>6.035585188E9</v>
      </c>
      <c r="C434" s="8" t="str">
        <f t="shared" si="1"/>
        <v>CGC6035585188</v>
      </c>
      <c r="D434" s="8" t="s">
        <v>11649</v>
      </c>
      <c r="E434" s="8" t="s">
        <v>11650</v>
      </c>
      <c r="F434" s="8" t="s">
        <v>3976</v>
      </c>
      <c r="G434" s="11">
        <v>8.5</v>
      </c>
      <c r="H434" s="8" t="s">
        <v>7539</v>
      </c>
      <c r="I434" s="8"/>
      <c r="J434" s="11">
        <v>2002.0</v>
      </c>
      <c r="K434" s="11"/>
      <c r="L434" s="11">
        <v>18.4</v>
      </c>
      <c r="M434" s="8" t="s">
        <v>9240</v>
      </c>
      <c r="N434" s="13"/>
      <c r="O434" s="13"/>
      <c r="P434" s="13" t="s">
        <v>11651</v>
      </c>
      <c r="Q434" s="13" t="s">
        <v>11652</v>
      </c>
      <c r="R434" s="13" t="s">
        <v>11653</v>
      </c>
      <c r="S434" s="13" t="s">
        <v>11654</v>
      </c>
      <c r="T434" s="8" t="s">
        <v>11655</v>
      </c>
      <c r="U434" s="8" t="s">
        <v>11656</v>
      </c>
    </row>
    <row r="435">
      <c r="A435" s="8" t="s">
        <v>12</v>
      </c>
      <c r="B435" s="11">
        <v>6.03558519E9</v>
      </c>
      <c r="C435" s="8" t="str">
        <f t="shared" si="1"/>
        <v>CGC6035585190</v>
      </c>
      <c r="D435" s="8" t="s">
        <v>11649</v>
      </c>
      <c r="E435" s="8" t="s">
        <v>11650</v>
      </c>
      <c r="F435" s="8" t="s">
        <v>3976</v>
      </c>
      <c r="G435" s="11">
        <v>8.0</v>
      </c>
      <c r="H435" s="8" t="s">
        <v>7539</v>
      </c>
      <c r="I435" s="8"/>
      <c r="J435" s="11">
        <v>2002.0</v>
      </c>
      <c r="K435" s="11"/>
      <c r="L435" s="11">
        <v>18.4</v>
      </c>
      <c r="M435" s="8" t="s">
        <v>9240</v>
      </c>
      <c r="N435" s="13"/>
      <c r="O435" s="13"/>
      <c r="P435" s="13" t="s">
        <v>11657</v>
      </c>
      <c r="Q435" s="13" t="s">
        <v>11658</v>
      </c>
      <c r="R435" s="13" t="s">
        <v>11659</v>
      </c>
      <c r="S435" s="13" t="s">
        <v>11660</v>
      </c>
      <c r="T435" s="8" t="s">
        <v>11655</v>
      </c>
      <c r="U435" s="8" t="s">
        <v>11656</v>
      </c>
    </row>
    <row r="436">
      <c r="A436" s="8" t="s">
        <v>12</v>
      </c>
      <c r="B436" s="11">
        <v>6.035585191E9</v>
      </c>
      <c r="C436" s="8" t="str">
        <f t="shared" si="1"/>
        <v>CGC6035585191</v>
      </c>
      <c r="D436" s="8" t="s">
        <v>11649</v>
      </c>
      <c r="E436" s="8" t="s">
        <v>11650</v>
      </c>
      <c r="F436" s="8" t="s">
        <v>3976</v>
      </c>
      <c r="G436" s="11">
        <v>8.5</v>
      </c>
      <c r="H436" s="8" t="s">
        <v>7539</v>
      </c>
      <c r="I436" s="8"/>
      <c r="J436" s="11">
        <v>2002.0</v>
      </c>
      <c r="K436" s="11"/>
      <c r="L436" s="11">
        <v>18.4</v>
      </c>
      <c r="M436" s="8" t="s">
        <v>9240</v>
      </c>
      <c r="N436" s="13"/>
      <c r="O436" s="13"/>
      <c r="P436" s="13" t="s">
        <v>11661</v>
      </c>
      <c r="Q436" s="13" t="s">
        <v>11662</v>
      </c>
      <c r="R436" s="13" t="s">
        <v>11663</v>
      </c>
      <c r="S436" s="13" t="s">
        <v>11664</v>
      </c>
      <c r="T436" s="8" t="s">
        <v>11655</v>
      </c>
      <c r="U436" s="8" t="s">
        <v>11656</v>
      </c>
    </row>
    <row r="437">
      <c r="A437" s="8" t="s">
        <v>12</v>
      </c>
      <c r="B437" s="11">
        <v>6.035585192E9</v>
      </c>
      <c r="C437" s="8" t="str">
        <f t="shared" si="1"/>
        <v>CGC6035585192</v>
      </c>
      <c r="D437" s="8" t="s">
        <v>11649</v>
      </c>
      <c r="E437" s="8" t="s">
        <v>11650</v>
      </c>
      <c r="F437" s="8" t="s">
        <v>3976</v>
      </c>
      <c r="G437" s="11">
        <v>8.0</v>
      </c>
      <c r="H437" s="8" t="s">
        <v>7539</v>
      </c>
      <c r="I437" s="8"/>
      <c r="J437" s="11">
        <v>2002.0</v>
      </c>
      <c r="K437" s="11"/>
      <c r="L437" s="11">
        <v>18.4</v>
      </c>
      <c r="M437" s="8" t="s">
        <v>9240</v>
      </c>
      <c r="N437" s="13"/>
      <c r="O437" s="13"/>
      <c r="P437" s="13" t="s">
        <v>11665</v>
      </c>
      <c r="Q437" s="13" t="s">
        <v>11666</v>
      </c>
      <c r="R437" s="13" t="s">
        <v>11667</v>
      </c>
      <c r="S437" s="13" t="s">
        <v>11668</v>
      </c>
      <c r="T437" s="8" t="s">
        <v>11655</v>
      </c>
      <c r="U437" s="8" t="s">
        <v>11656</v>
      </c>
    </row>
    <row r="438">
      <c r="A438" s="8" t="s">
        <v>12</v>
      </c>
      <c r="B438" s="11">
        <v>6.035585195E9</v>
      </c>
      <c r="C438" s="8" t="str">
        <f t="shared" si="1"/>
        <v>CGC6035585195</v>
      </c>
      <c r="D438" s="8" t="s">
        <v>11669</v>
      </c>
      <c r="E438" s="8" t="s">
        <v>11670</v>
      </c>
      <c r="F438" s="8" t="s">
        <v>4214</v>
      </c>
      <c r="G438" s="11">
        <v>9.0</v>
      </c>
      <c r="H438" s="8" t="s">
        <v>7539</v>
      </c>
      <c r="I438" s="8"/>
      <c r="J438" s="11">
        <v>2007.0</v>
      </c>
      <c r="K438" s="11"/>
      <c r="L438" s="11">
        <v>18.4</v>
      </c>
      <c r="M438" s="8" t="s">
        <v>9240</v>
      </c>
      <c r="N438" s="13"/>
      <c r="O438" s="13"/>
      <c r="P438" s="13" t="s">
        <v>11671</v>
      </c>
      <c r="Q438" s="13" t="s">
        <v>11672</v>
      </c>
      <c r="R438" s="13" t="s">
        <v>11673</v>
      </c>
      <c r="S438" s="13" t="s">
        <v>11674</v>
      </c>
      <c r="T438" s="8" t="s">
        <v>11675</v>
      </c>
      <c r="U438" s="8" t="s">
        <v>11676</v>
      </c>
    </row>
    <row r="439">
      <c r="A439" s="8" t="s">
        <v>12</v>
      </c>
      <c r="B439" s="11">
        <v>6.035585197E9</v>
      </c>
      <c r="C439" s="8" t="str">
        <f t="shared" si="1"/>
        <v>CGC6035585197</v>
      </c>
      <c r="D439" s="8" t="s">
        <v>11669</v>
      </c>
      <c r="E439" s="8" t="s">
        <v>11670</v>
      </c>
      <c r="F439" s="8" t="s">
        <v>4214</v>
      </c>
      <c r="G439" s="11">
        <v>9.0</v>
      </c>
      <c r="H439" s="8" t="s">
        <v>7539</v>
      </c>
      <c r="I439" s="8"/>
      <c r="J439" s="11">
        <v>2007.0</v>
      </c>
      <c r="K439" s="11"/>
      <c r="L439" s="11">
        <v>18.4</v>
      </c>
      <c r="M439" s="8" t="s">
        <v>9240</v>
      </c>
      <c r="N439" s="13"/>
      <c r="O439" s="13"/>
      <c r="P439" s="13" t="s">
        <v>11677</v>
      </c>
      <c r="Q439" s="13" t="s">
        <v>11678</v>
      </c>
      <c r="R439" s="13" t="s">
        <v>11679</v>
      </c>
      <c r="S439" s="13" t="s">
        <v>11680</v>
      </c>
      <c r="T439" s="8" t="s">
        <v>11675</v>
      </c>
      <c r="U439" s="8" t="s">
        <v>11676</v>
      </c>
    </row>
    <row r="440">
      <c r="A440" s="8" t="s">
        <v>12</v>
      </c>
      <c r="B440" s="11">
        <v>6.035585198E9</v>
      </c>
      <c r="C440" s="8" t="str">
        <f t="shared" si="1"/>
        <v>CGC6035585198</v>
      </c>
      <c r="D440" s="8" t="s">
        <v>11669</v>
      </c>
      <c r="E440" s="8" t="s">
        <v>11670</v>
      </c>
      <c r="F440" s="8" t="s">
        <v>4214</v>
      </c>
      <c r="G440" s="11">
        <v>8.5</v>
      </c>
      <c r="H440" s="8" t="s">
        <v>7539</v>
      </c>
      <c r="I440" s="8"/>
      <c r="J440" s="11">
        <v>2007.0</v>
      </c>
      <c r="K440" s="11"/>
      <c r="L440" s="11">
        <v>18.4</v>
      </c>
      <c r="M440" s="8" t="s">
        <v>9240</v>
      </c>
      <c r="N440" s="13"/>
      <c r="O440" s="13"/>
      <c r="P440" s="13" t="s">
        <v>11681</v>
      </c>
      <c r="Q440" s="13" t="s">
        <v>11682</v>
      </c>
      <c r="R440" s="13" t="s">
        <v>11683</v>
      </c>
      <c r="S440" s="13" t="s">
        <v>11684</v>
      </c>
      <c r="T440" s="8" t="s">
        <v>11675</v>
      </c>
      <c r="U440" s="8" t="s">
        <v>11676</v>
      </c>
    </row>
    <row r="441">
      <c r="A441" s="8" t="s">
        <v>12</v>
      </c>
      <c r="B441" s="11">
        <v>6.035585199E9</v>
      </c>
      <c r="C441" s="8" t="str">
        <f t="shared" si="1"/>
        <v>CGC6035585199</v>
      </c>
      <c r="D441" s="8" t="s">
        <v>11669</v>
      </c>
      <c r="E441" s="8" t="s">
        <v>11670</v>
      </c>
      <c r="F441" s="8" t="s">
        <v>4214</v>
      </c>
      <c r="G441" s="11">
        <v>9.0</v>
      </c>
      <c r="H441" s="8" t="s">
        <v>7539</v>
      </c>
      <c r="I441" s="8"/>
      <c r="J441" s="11">
        <v>2007.0</v>
      </c>
      <c r="K441" s="11"/>
      <c r="L441" s="11">
        <v>18.4</v>
      </c>
      <c r="M441" s="8" t="s">
        <v>9240</v>
      </c>
      <c r="N441" s="13"/>
      <c r="O441" s="13"/>
      <c r="P441" s="13" t="s">
        <v>11685</v>
      </c>
      <c r="Q441" s="13" t="s">
        <v>11686</v>
      </c>
      <c r="R441" s="13" t="s">
        <v>11687</v>
      </c>
      <c r="S441" s="13" t="s">
        <v>11688</v>
      </c>
      <c r="T441" s="8" t="s">
        <v>11675</v>
      </c>
      <c r="U441" s="8" t="s">
        <v>11676</v>
      </c>
    </row>
    <row r="442">
      <c r="A442" s="8" t="s">
        <v>12</v>
      </c>
      <c r="B442" s="11">
        <v>6.0355852E9</v>
      </c>
      <c r="C442" s="8" t="str">
        <f t="shared" si="1"/>
        <v>CGC6035585200</v>
      </c>
      <c r="D442" s="8" t="s">
        <v>11669</v>
      </c>
      <c r="E442" s="8" t="s">
        <v>11670</v>
      </c>
      <c r="F442" s="8" t="s">
        <v>4214</v>
      </c>
      <c r="G442" s="11">
        <v>8.5</v>
      </c>
      <c r="H442" s="8" t="s">
        <v>7539</v>
      </c>
      <c r="I442" s="8"/>
      <c r="J442" s="11">
        <v>2007.0</v>
      </c>
      <c r="K442" s="11"/>
      <c r="L442" s="11">
        <v>18.4</v>
      </c>
      <c r="M442" s="8" t="s">
        <v>9240</v>
      </c>
      <c r="N442" s="13"/>
      <c r="O442" s="13"/>
      <c r="P442" s="13" t="s">
        <v>11689</v>
      </c>
      <c r="Q442" s="13" t="s">
        <v>11690</v>
      </c>
      <c r="R442" s="13" t="s">
        <v>11691</v>
      </c>
      <c r="S442" s="13" t="s">
        <v>11692</v>
      </c>
      <c r="T442" s="8" t="s">
        <v>11675</v>
      </c>
      <c r="U442" s="8" t="s">
        <v>11676</v>
      </c>
    </row>
    <row r="443">
      <c r="A443" s="8" t="s">
        <v>12</v>
      </c>
      <c r="B443" s="11">
        <v>6.035585251E9</v>
      </c>
      <c r="C443" s="8" t="str">
        <f t="shared" si="1"/>
        <v>CGC6035585251</v>
      </c>
      <c r="D443" s="8" t="s">
        <v>11669</v>
      </c>
      <c r="E443" s="8" t="s">
        <v>11670</v>
      </c>
      <c r="F443" s="8" t="s">
        <v>4214</v>
      </c>
      <c r="G443" s="11">
        <v>7.5</v>
      </c>
      <c r="H443" s="8" t="s">
        <v>7539</v>
      </c>
      <c r="I443" s="8"/>
      <c r="J443" s="11">
        <v>2007.0</v>
      </c>
      <c r="K443" s="11"/>
      <c r="L443" s="11">
        <v>18.4</v>
      </c>
      <c r="M443" s="8" t="s">
        <v>9240</v>
      </c>
      <c r="N443" s="13"/>
      <c r="O443" s="13"/>
      <c r="P443" s="13" t="s">
        <v>11693</v>
      </c>
      <c r="Q443" s="13" t="s">
        <v>11694</v>
      </c>
      <c r="R443" s="13" t="s">
        <v>11695</v>
      </c>
      <c r="S443" s="13" t="s">
        <v>11696</v>
      </c>
      <c r="T443" s="8" t="s">
        <v>11675</v>
      </c>
      <c r="U443" s="8" t="s">
        <v>11676</v>
      </c>
    </row>
    <row r="444">
      <c r="A444" s="8" t="s">
        <v>12</v>
      </c>
      <c r="B444" s="11">
        <v>6.035585252E9</v>
      </c>
      <c r="C444" s="8" t="str">
        <f t="shared" si="1"/>
        <v>CGC6035585252</v>
      </c>
      <c r="D444" s="8" t="s">
        <v>11697</v>
      </c>
      <c r="E444" s="8" t="s">
        <v>11698</v>
      </c>
      <c r="F444" s="8" t="s">
        <v>4214</v>
      </c>
      <c r="G444" s="11">
        <v>8.5</v>
      </c>
      <c r="H444" s="8" t="s">
        <v>7539</v>
      </c>
      <c r="I444" s="8"/>
      <c r="J444" s="11">
        <v>2007.0</v>
      </c>
      <c r="K444" s="11"/>
      <c r="L444" s="11">
        <v>18.4</v>
      </c>
      <c r="M444" s="8" t="s">
        <v>9240</v>
      </c>
      <c r="N444" s="13"/>
      <c r="O444" s="13"/>
      <c r="P444" s="13" t="s">
        <v>11699</v>
      </c>
      <c r="Q444" s="13" t="s">
        <v>11700</v>
      </c>
      <c r="R444" s="13" t="s">
        <v>11701</v>
      </c>
      <c r="S444" s="13" t="s">
        <v>11702</v>
      </c>
      <c r="T444" s="8" t="s">
        <v>11703</v>
      </c>
      <c r="U444" s="8" t="s">
        <v>11704</v>
      </c>
    </row>
    <row r="445">
      <c r="A445" s="8" t="s">
        <v>12</v>
      </c>
      <c r="B445" s="11">
        <v>6.035585253E9</v>
      </c>
      <c r="C445" s="8" t="str">
        <f t="shared" si="1"/>
        <v>CGC6035585253</v>
      </c>
      <c r="D445" s="8" t="s">
        <v>11697</v>
      </c>
      <c r="E445" s="8" t="s">
        <v>11698</v>
      </c>
      <c r="F445" s="8" t="s">
        <v>4214</v>
      </c>
      <c r="G445" s="11">
        <v>8.5</v>
      </c>
      <c r="H445" s="8" t="s">
        <v>7539</v>
      </c>
      <c r="I445" s="8"/>
      <c r="J445" s="11">
        <v>2007.0</v>
      </c>
      <c r="K445" s="11"/>
      <c r="L445" s="11">
        <v>18.4</v>
      </c>
      <c r="M445" s="8" t="s">
        <v>9240</v>
      </c>
      <c r="N445" s="13"/>
      <c r="O445" s="13"/>
      <c r="P445" s="13" t="s">
        <v>11705</v>
      </c>
      <c r="Q445" s="13" t="s">
        <v>11706</v>
      </c>
      <c r="R445" s="13" t="s">
        <v>11707</v>
      </c>
      <c r="S445" s="13" t="s">
        <v>11708</v>
      </c>
      <c r="T445" s="8" t="s">
        <v>11703</v>
      </c>
      <c r="U445" s="8" t="s">
        <v>11704</v>
      </c>
    </row>
    <row r="446">
      <c r="A446" s="8" t="s">
        <v>12</v>
      </c>
      <c r="B446" s="11">
        <v>6.035585254E9</v>
      </c>
      <c r="C446" s="8" t="str">
        <f t="shared" si="1"/>
        <v>CGC6035585254</v>
      </c>
      <c r="D446" s="8" t="s">
        <v>11697</v>
      </c>
      <c r="E446" s="8" t="s">
        <v>11698</v>
      </c>
      <c r="F446" s="8" t="s">
        <v>4214</v>
      </c>
      <c r="G446" s="11">
        <v>8.5</v>
      </c>
      <c r="H446" s="8" t="s">
        <v>7539</v>
      </c>
      <c r="I446" s="8"/>
      <c r="J446" s="11">
        <v>2007.0</v>
      </c>
      <c r="K446" s="11"/>
      <c r="L446" s="11">
        <v>18.4</v>
      </c>
      <c r="M446" s="8" t="s">
        <v>9240</v>
      </c>
      <c r="N446" s="13"/>
      <c r="O446" s="13"/>
      <c r="P446" s="13" t="s">
        <v>11709</v>
      </c>
      <c r="Q446" s="13" t="s">
        <v>11710</v>
      </c>
      <c r="R446" s="13" t="s">
        <v>11711</v>
      </c>
      <c r="S446" s="13" t="s">
        <v>11712</v>
      </c>
      <c r="T446" s="8" t="s">
        <v>11703</v>
      </c>
      <c r="U446" s="8" t="s">
        <v>11704</v>
      </c>
    </row>
    <row r="447">
      <c r="A447" s="8" t="s">
        <v>12</v>
      </c>
      <c r="B447" s="11">
        <v>6.035585258E9</v>
      </c>
      <c r="C447" s="8" t="str">
        <f t="shared" si="1"/>
        <v>CGC6035585258</v>
      </c>
      <c r="D447" s="8" t="s">
        <v>9267</v>
      </c>
      <c r="E447" s="8" t="s">
        <v>8907</v>
      </c>
      <c r="F447" s="8" t="s">
        <v>3976</v>
      </c>
      <c r="G447" s="11">
        <v>7.5</v>
      </c>
      <c r="H447" s="8" t="s">
        <v>7539</v>
      </c>
      <c r="I447" s="8"/>
      <c r="J447" s="11">
        <v>2002.0</v>
      </c>
      <c r="K447" s="11"/>
      <c r="L447" s="11">
        <v>18.4</v>
      </c>
      <c r="M447" s="8" t="s">
        <v>9240</v>
      </c>
      <c r="N447" s="13"/>
      <c r="O447" s="13"/>
      <c r="P447" s="13" t="s">
        <v>11713</v>
      </c>
      <c r="Q447" s="13" t="s">
        <v>11714</v>
      </c>
      <c r="R447" s="13" t="s">
        <v>11715</v>
      </c>
      <c r="S447" s="13" t="s">
        <v>11716</v>
      </c>
      <c r="T447" s="8" t="s">
        <v>9272</v>
      </c>
      <c r="U447" s="8" t="s">
        <v>9273</v>
      </c>
    </row>
    <row r="448">
      <c r="A448" s="8" t="s">
        <v>12</v>
      </c>
      <c r="B448" s="11">
        <v>6.03558526E9</v>
      </c>
      <c r="C448" s="8" t="str">
        <f t="shared" si="1"/>
        <v>CGC6035585260</v>
      </c>
      <c r="D448" s="8" t="s">
        <v>9267</v>
      </c>
      <c r="E448" s="8" t="s">
        <v>8907</v>
      </c>
      <c r="F448" s="8" t="s">
        <v>3976</v>
      </c>
      <c r="G448" s="11">
        <v>7.5</v>
      </c>
      <c r="H448" s="8" t="s">
        <v>7539</v>
      </c>
      <c r="I448" s="8"/>
      <c r="J448" s="11">
        <v>2002.0</v>
      </c>
      <c r="K448" s="11"/>
      <c r="L448" s="11">
        <v>18.4</v>
      </c>
      <c r="M448" s="8" t="s">
        <v>9240</v>
      </c>
      <c r="N448" s="13"/>
      <c r="O448" s="13"/>
      <c r="P448" s="13" t="s">
        <v>11717</v>
      </c>
      <c r="Q448" s="13" t="s">
        <v>11718</v>
      </c>
      <c r="R448" s="13" t="s">
        <v>11719</v>
      </c>
      <c r="S448" s="13" t="s">
        <v>11720</v>
      </c>
      <c r="T448" s="8" t="s">
        <v>9272</v>
      </c>
      <c r="U448" s="8" t="s">
        <v>9273</v>
      </c>
    </row>
    <row r="449">
      <c r="A449" s="8" t="s">
        <v>12</v>
      </c>
      <c r="B449" s="11">
        <v>6.035585263E9</v>
      </c>
      <c r="C449" s="8" t="str">
        <f t="shared" si="1"/>
        <v>CGC6035585263</v>
      </c>
      <c r="D449" s="8" t="s">
        <v>11721</v>
      </c>
      <c r="E449" s="8" t="s">
        <v>11722</v>
      </c>
      <c r="F449" s="8" t="s">
        <v>4088</v>
      </c>
      <c r="G449" s="11">
        <v>8.0</v>
      </c>
      <c r="H449" s="8" t="s">
        <v>7539</v>
      </c>
      <c r="I449" s="8"/>
      <c r="J449" s="11">
        <v>2009.0</v>
      </c>
      <c r="K449" s="11"/>
      <c r="L449" s="11">
        <v>18.4</v>
      </c>
      <c r="M449" s="8" t="s">
        <v>9240</v>
      </c>
      <c r="N449" s="13"/>
      <c r="O449" s="13"/>
      <c r="P449" s="13" t="s">
        <v>11723</v>
      </c>
      <c r="Q449" s="13" t="s">
        <v>11724</v>
      </c>
      <c r="R449" s="13" t="s">
        <v>11725</v>
      </c>
      <c r="S449" s="13" t="s">
        <v>11726</v>
      </c>
      <c r="T449" s="8" t="s">
        <v>11727</v>
      </c>
      <c r="U449" s="8" t="s">
        <v>11728</v>
      </c>
    </row>
    <row r="450">
      <c r="A450" s="8" t="s">
        <v>12</v>
      </c>
      <c r="B450" s="11">
        <v>6.035585264E9</v>
      </c>
      <c r="C450" s="8" t="str">
        <f t="shared" si="1"/>
        <v>CGC6035585264</v>
      </c>
      <c r="D450" s="8" t="s">
        <v>11721</v>
      </c>
      <c r="E450" s="8" t="s">
        <v>11722</v>
      </c>
      <c r="F450" s="8" t="s">
        <v>4088</v>
      </c>
      <c r="G450" s="11">
        <v>9.0</v>
      </c>
      <c r="H450" s="8" t="s">
        <v>7539</v>
      </c>
      <c r="I450" s="8"/>
      <c r="J450" s="11">
        <v>2009.0</v>
      </c>
      <c r="K450" s="11"/>
      <c r="L450" s="11">
        <v>18.4</v>
      </c>
      <c r="M450" s="8" t="s">
        <v>9240</v>
      </c>
      <c r="N450" s="13"/>
      <c r="O450" s="13"/>
      <c r="P450" s="13" t="s">
        <v>11729</v>
      </c>
      <c r="Q450" s="13" t="s">
        <v>11730</v>
      </c>
      <c r="R450" s="13" t="s">
        <v>11731</v>
      </c>
      <c r="S450" s="13" t="s">
        <v>11732</v>
      </c>
      <c r="T450" s="8" t="s">
        <v>11727</v>
      </c>
      <c r="U450" s="8" t="s">
        <v>11728</v>
      </c>
    </row>
    <row r="451">
      <c r="A451" s="8" t="s">
        <v>12</v>
      </c>
      <c r="B451" s="11">
        <v>6.035585265E9</v>
      </c>
      <c r="C451" s="8" t="str">
        <f t="shared" si="1"/>
        <v>CGC6035585265</v>
      </c>
      <c r="D451" s="8" t="s">
        <v>11733</v>
      </c>
      <c r="E451" s="8" t="s">
        <v>11734</v>
      </c>
      <c r="F451" s="8" t="s">
        <v>4088</v>
      </c>
      <c r="G451" s="11">
        <v>8.0</v>
      </c>
      <c r="H451" s="8" t="s">
        <v>7539</v>
      </c>
      <c r="I451" s="8"/>
      <c r="J451" s="11">
        <v>2009.0</v>
      </c>
      <c r="K451" s="11"/>
      <c r="L451" s="11">
        <v>18.4</v>
      </c>
      <c r="M451" s="8" t="s">
        <v>9240</v>
      </c>
      <c r="N451" s="13"/>
      <c r="O451" s="13"/>
      <c r="P451" s="13" t="s">
        <v>11735</v>
      </c>
      <c r="Q451" s="13" t="s">
        <v>11736</v>
      </c>
      <c r="R451" s="13" t="s">
        <v>11737</v>
      </c>
      <c r="S451" s="13" t="s">
        <v>11738</v>
      </c>
      <c r="T451" s="8" t="s">
        <v>11739</v>
      </c>
      <c r="U451" s="8" t="s">
        <v>11740</v>
      </c>
    </row>
    <row r="452">
      <c r="A452" s="8" t="s">
        <v>12</v>
      </c>
      <c r="B452" s="11">
        <v>6.035585266E9</v>
      </c>
      <c r="C452" s="8" t="str">
        <f t="shared" si="1"/>
        <v>CGC6035585266</v>
      </c>
      <c r="D452" s="8" t="s">
        <v>11733</v>
      </c>
      <c r="E452" s="8" t="s">
        <v>11734</v>
      </c>
      <c r="F452" s="8" t="s">
        <v>4088</v>
      </c>
      <c r="G452" s="11">
        <v>8.5</v>
      </c>
      <c r="H452" s="8" t="s">
        <v>7539</v>
      </c>
      <c r="I452" s="8"/>
      <c r="J452" s="11">
        <v>2009.0</v>
      </c>
      <c r="K452" s="11"/>
      <c r="L452" s="11">
        <v>18.4</v>
      </c>
      <c r="M452" s="8" t="s">
        <v>9240</v>
      </c>
      <c r="N452" s="13"/>
      <c r="O452" s="13"/>
      <c r="P452" s="13" t="s">
        <v>11741</v>
      </c>
      <c r="Q452" s="13" t="s">
        <v>11742</v>
      </c>
      <c r="R452" s="13" t="s">
        <v>11743</v>
      </c>
      <c r="S452" s="13" t="s">
        <v>11744</v>
      </c>
      <c r="T452" s="8" t="s">
        <v>11739</v>
      </c>
      <c r="U452" s="8" t="s">
        <v>11740</v>
      </c>
    </row>
    <row r="453">
      <c r="A453" s="8" t="s">
        <v>12</v>
      </c>
      <c r="B453" s="11">
        <v>6.035585267E9</v>
      </c>
      <c r="C453" s="8" t="str">
        <f t="shared" si="1"/>
        <v>CGC6035585267</v>
      </c>
      <c r="D453" s="8" t="s">
        <v>11733</v>
      </c>
      <c r="E453" s="8" t="s">
        <v>11734</v>
      </c>
      <c r="F453" s="8" t="s">
        <v>4088</v>
      </c>
      <c r="G453" s="11">
        <v>8.0</v>
      </c>
      <c r="H453" s="8" t="s">
        <v>7539</v>
      </c>
      <c r="I453" s="8"/>
      <c r="J453" s="11">
        <v>2009.0</v>
      </c>
      <c r="K453" s="11"/>
      <c r="L453" s="11">
        <v>18.4</v>
      </c>
      <c r="M453" s="8" t="s">
        <v>9240</v>
      </c>
      <c r="N453" s="13"/>
      <c r="O453" s="13"/>
      <c r="P453" s="13" t="s">
        <v>11745</v>
      </c>
      <c r="Q453" s="13" t="s">
        <v>11746</v>
      </c>
      <c r="R453" s="13" t="s">
        <v>11747</v>
      </c>
      <c r="S453" s="13" t="s">
        <v>11748</v>
      </c>
      <c r="T453" s="8" t="s">
        <v>11739</v>
      </c>
      <c r="U453" s="8" t="s">
        <v>11740</v>
      </c>
    </row>
    <row r="454">
      <c r="A454" s="8" t="s">
        <v>12</v>
      </c>
      <c r="B454" s="11">
        <v>6.035585268E9</v>
      </c>
      <c r="C454" s="8" t="str">
        <f t="shared" si="1"/>
        <v>CGC6035585268</v>
      </c>
      <c r="D454" s="8" t="s">
        <v>11733</v>
      </c>
      <c r="E454" s="8" t="s">
        <v>11734</v>
      </c>
      <c r="F454" s="8" t="s">
        <v>4088</v>
      </c>
      <c r="G454" s="11">
        <v>8.5</v>
      </c>
      <c r="H454" s="8" t="s">
        <v>7539</v>
      </c>
      <c r="I454" s="8"/>
      <c r="J454" s="11">
        <v>2009.0</v>
      </c>
      <c r="K454" s="11"/>
      <c r="L454" s="11">
        <v>18.4</v>
      </c>
      <c r="M454" s="8" t="s">
        <v>9240</v>
      </c>
      <c r="N454" s="13"/>
      <c r="O454" s="13"/>
      <c r="P454" s="13" t="s">
        <v>11749</v>
      </c>
      <c r="Q454" s="13" t="s">
        <v>11750</v>
      </c>
      <c r="R454" s="13" t="s">
        <v>11751</v>
      </c>
      <c r="S454" s="13" t="s">
        <v>11752</v>
      </c>
      <c r="T454" s="8" t="s">
        <v>11739</v>
      </c>
      <c r="U454" s="8" t="s">
        <v>11740</v>
      </c>
    </row>
    <row r="455">
      <c r="A455" s="8" t="s">
        <v>12</v>
      </c>
      <c r="B455" s="11">
        <v>6.035585269E9</v>
      </c>
      <c r="C455" s="8" t="str">
        <f t="shared" si="1"/>
        <v>CGC6035585269</v>
      </c>
      <c r="D455" s="8" t="s">
        <v>11733</v>
      </c>
      <c r="E455" s="8" t="s">
        <v>11734</v>
      </c>
      <c r="F455" s="8" t="s">
        <v>4088</v>
      </c>
      <c r="G455" s="11">
        <v>9.0</v>
      </c>
      <c r="H455" s="8" t="s">
        <v>7539</v>
      </c>
      <c r="I455" s="8"/>
      <c r="J455" s="11">
        <v>2009.0</v>
      </c>
      <c r="K455" s="11"/>
      <c r="L455" s="11">
        <v>18.4</v>
      </c>
      <c r="M455" s="8" t="s">
        <v>9240</v>
      </c>
      <c r="N455" s="13"/>
      <c r="O455" s="13"/>
      <c r="P455" s="13" t="s">
        <v>11753</v>
      </c>
      <c r="Q455" s="13" t="s">
        <v>11754</v>
      </c>
      <c r="R455" s="13" t="s">
        <v>11755</v>
      </c>
      <c r="S455" s="13" t="s">
        <v>11756</v>
      </c>
      <c r="T455" s="8" t="s">
        <v>11739</v>
      </c>
      <c r="U455" s="8" t="s">
        <v>11740</v>
      </c>
    </row>
    <row r="456">
      <c r="A456" s="8" t="s">
        <v>12</v>
      </c>
      <c r="B456" s="11">
        <v>6.03558527E9</v>
      </c>
      <c r="C456" s="8" t="str">
        <f t="shared" si="1"/>
        <v>CGC6035585270</v>
      </c>
      <c r="D456" s="8" t="s">
        <v>11733</v>
      </c>
      <c r="E456" s="8" t="s">
        <v>11734</v>
      </c>
      <c r="F456" s="8" t="s">
        <v>4088</v>
      </c>
      <c r="G456" s="11">
        <v>8.5</v>
      </c>
      <c r="H456" s="8" t="s">
        <v>7539</v>
      </c>
      <c r="I456" s="8"/>
      <c r="J456" s="11">
        <v>2009.0</v>
      </c>
      <c r="K456" s="11"/>
      <c r="L456" s="11">
        <v>18.4</v>
      </c>
      <c r="M456" s="8" t="s">
        <v>9240</v>
      </c>
      <c r="N456" s="13"/>
      <c r="O456" s="13"/>
      <c r="P456" s="13" t="s">
        <v>11757</v>
      </c>
      <c r="Q456" s="13" t="s">
        <v>11758</v>
      </c>
      <c r="R456" s="13" t="s">
        <v>11759</v>
      </c>
      <c r="S456" s="13" t="s">
        <v>11760</v>
      </c>
      <c r="T456" s="8" t="s">
        <v>11739</v>
      </c>
      <c r="U456" s="8" t="s">
        <v>11740</v>
      </c>
    </row>
    <row r="457">
      <c r="A457" s="8" t="s">
        <v>12</v>
      </c>
      <c r="B457" s="11">
        <v>6.035585271E9</v>
      </c>
      <c r="C457" s="8" t="str">
        <f t="shared" si="1"/>
        <v>CGC6035585271</v>
      </c>
      <c r="D457" s="8" t="s">
        <v>11733</v>
      </c>
      <c r="E457" s="8" t="s">
        <v>11734</v>
      </c>
      <c r="F457" s="8" t="s">
        <v>4088</v>
      </c>
      <c r="G457" s="11">
        <v>9.0</v>
      </c>
      <c r="H457" s="8" t="s">
        <v>7539</v>
      </c>
      <c r="I457" s="8"/>
      <c r="J457" s="11">
        <v>2009.0</v>
      </c>
      <c r="K457" s="11"/>
      <c r="L457" s="11">
        <v>18.4</v>
      </c>
      <c r="M457" s="8" t="s">
        <v>9240</v>
      </c>
      <c r="N457" s="13"/>
      <c r="O457" s="13"/>
      <c r="P457" s="13" t="s">
        <v>11761</v>
      </c>
      <c r="Q457" s="13" t="s">
        <v>11762</v>
      </c>
      <c r="R457" s="13" t="s">
        <v>11763</v>
      </c>
      <c r="S457" s="13" t="s">
        <v>11764</v>
      </c>
      <c r="T457" s="8" t="s">
        <v>11739</v>
      </c>
      <c r="U457" s="8" t="s">
        <v>11740</v>
      </c>
    </row>
    <row r="458">
      <c r="A458" s="8" t="s">
        <v>12</v>
      </c>
      <c r="B458" s="11">
        <v>6.035585272E9</v>
      </c>
      <c r="C458" s="8" t="str">
        <f t="shared" si="1"/>
        <v>CGC6035585272</v>
      </c>
      <c r="D458" s="8" t="s">
        <v>11733</v>
      </c>
      <c r="E458" s="8" t="s">
        <v>11734</v>
      </c>
      <c r="F458" s="8" t="s">
        <v>4088</v>
      </c>
      <c r="G458" s="11">
        <v>8.0</v>
      </c>
      <c r="H458" s="8" t="s">
        <v>7539</v>
      </c>
      <c r="I458" s="8"/>
      <c r="J458" s="11">
        <v>2009.0</v>
      </c>
      <c r="K458" s="11"/>
      <c r="L458" s="11">
        <v>18.4</v>
      </c>
      <c r="M458" s="8" t="s">
        <v>9240</v>
      </c>
      <c r="N458" s="13"/>
      <c r="O458" s="13"/>
      <c r="P458" s="13" t="s">
        <v>11765</v>
      </c>
      <c r="Q458" s="13" t="s">
        <v>11766</v>
      </c>
      <c r="R458" s="13" t="s">
        <v>11767</v>
      </c>
      <c r="S458" s="13" t="s">
        <v>11768</v>
      </c>
      <c r="T458" s="8" t="s">
        <v>11739</v>
      </c>
      <c r="U458" s="8" t="s">
        <v>11740</v>
      </c>
    </row>
    <row r="459">
      <c r="A459" s="8" t="s">
        <v>12</v>
      </c>
      <c r="B459" s="11">
        <v>6.035585273E9</v>
      </c>
      <c r="C459" s="8" t="str">
        <f t="shared" si="1"/>
        <v>CGC6035585273</v>
      </c>
      <c r="D459" s="8" t="s">
        <v>11733</v>
      </c>
      <c r="E459" s="8" t="s">
        <v>11734</v>
      </c>
      <c r="F459" s="8" t="s">
        <v>4088</v>
      </c>
      <c r="G459" s="11">
        <v>7.5</v>
      </c>
      <c r="H459" s="8" t="s">
        <v>7539</v>
      </c>
      <c r="I459" s="8"/>
      <c r="J459" s="11">
        <v>2009.0</v>
      </c>
      <c r="K459" s="11"/>
      <c r="L459" s="11">
        <v>18.4</v>
      </c>
      <c r="M459" s="8" t="s">
        <v>9240</v>
      </c>
      <c r="N459" s="13"/>
      <c r="O459" s="13"/>
      <c r="P459" s="13" t="s">
        <v>11769</v>
      </c>
      <c r="Q459" s="13" t="s">
        <v>11770</v>
      </c>
      <c r="R459" s="13" t="s">
        <v>11771</v>
      </c>
      <c r="S459" s="13" t="s">
        <v>11772</v>
      </c>
      <c r="T459" s="8" t="s">
        <v>11739</v>
      </c>
      <c r="U459" s="8" t="s">
        <v>11740</v>
      </c>
    </row>
    <row r="460">
      <c r="A460" s="8" t="s">
        <v>12</v>
      </c>
      <c r="B460" s="11">
        <v>6.035585274E9</v>
      </c>
      <c r="C460" s="8" t="str">
        <f t="shared" si="1"/>
        <v>CGC6035585274</v>
      </c>
      <c r="D460" s="8" t="s">
        <v>11733</v>
      </c>
      <c r="E460" s="8" t="s">
        <v>11734</v>
      </c>
      <c r="F460" s="8" t="s">
        <v>4088</v>
      </c>
      <c r="G460" s="11">
        <v>8.5</v>
      </c>
      <c r="H460" s="8" t="s">
        <v>7539</v>
      </c>
      <c r="I460" s="8"/>
      <c r="J460" s="11">
        <v>2009.0</v>
      </c>
      <c r="K460" s="11"/>
      <c r="L460" s="11">
        <v>18.4</v>
      </c>
      <c r="M460" s="8" t="s">
        <v>9240</v>
      </c>
      <c r="N460" s="13"/>
      <c r="O460" s="13"/>
      <c r="P460" s="13" t="s">
        <v>11773</v>
      </c>
      <c r="Q460" s="13" t="s">
        <v>11774</v>
      </c>
      <c r="R460" s="13" t="s">
        <v>11775</v>
      </c>
      <c r="S460" s="13" t="s">
        <v>11776</v>
      </c>
      <c r="T460" s="8" t="s">
        <v>11739</v>
      </c>
      <c r="U460" s="8" t="s">
        <v>11740</v>
      </c>
    </row>
    <row r="461">
      <c r="A461" s="8" t="s">
        <v>12</v>
      </c>
      <c r="B461" s="11">
        <v>6.035585275E9</v>
      </c>
      <c r="C461" s="8" t="str">
        <f t="shared" si="1"/>
        <v>CGC6035585275</v>
      </c>
      <c r="D461" s="8" t="s">
        <v>11733</v>
      </c>
      <c r="E461" s="8" t="s">
        <v>11734</v>
      </c>
      <c r="F461" s="8" t="s">
        <v>4088</v>
      </c>
      <c r="G461" s="11">
        <v>8.5</v>
      </c>
      <c r="H461" s="8" t="s">
        <v>7539</v>
      </c>
      <c r="I461" s="8"/>
      <c r="J461" s="11">
        <v>2009.0</v>
      </c>
      <c r="K461" s="11"/>
      <c r="L461" s="11">
        <v>18.4</v>
      </c>
      <c r="M461" s="8" t="s">
        <v>9240</v>
      </c>
      <c r="N461" s="13"/>
      <c r="O461" s="13"/>
      <c r="P461" s="13" t="s">
        <v>11777</v>
      </c>
      <c r="Q461" s="13" t="s">
        <v>11778</v>
      </c>
      <c r="R461" s="13" t="s">
        <v>11779</v>
      </c>
      <c r="S461" s="13" t="s">
        <v>11780</v>
      </c>
      <c r="T461" s="8" t="s">
        <v>11739</v>
      </c>
      <c r="U461" s="8" t="s">
        <v>11740</v>
      </c>
    </row>
    <row r="462">
      <c r="A462" s="8" t="s">
        <v>12</v>
      </c>
      <c r="B462" s="11">
        <v>6.035585276E9</v>
      </c>
      <c r="C462" s="8" t="str">
        <f t="shared" si="1"/>
        <v>CGC6035585276</v>
      </c>
      <c r="D462" s="8" t="s">
        <v>11733</v>
      </c>
      <c r="E462" s="8" t="s">
        <v>11734</v>
      </c>
      <c r="F462" s="8" t="s">
        <v>4088</v>
      </c>
      <c r="G462" s="11">
        <v>9.0</v>
      </c>
      <c r="H462" s="8" t="s">
        <v>7539</v>
      </c>
      <c r="I462" s="8"/>
      <c r="J462" s="11">
        <v>2009.0</v>
      </c>
      <c r="K462" s="11"/>
      <c r="L462" s="11">
        <v>18.4</v>
      </c>
      <c r="M462" s="8" t="s">
        <v>9240</v>
      </c>
      <c r="N462" s="13"/>
      <c r="O462" s="13"/>
      <c r="P462" s="13" t="s">
        <v>11781</v>
      </c>
      <c r="Q462" s="13" t="s">
        <v>11782</v>
      </c>
      <c r="R462" s="13" t="s">
        <v>11783</v>
      </c>
      <c r="S462" s="13" t="s">
        <v>11784</v>
      </c>
      <c r="T462" s="8" t="s">
        <v>11739</v>
      </c>
      <c r="U462" s="8" t="s">
        <v>11740</v>
      </c>
    </row>
    <row r="463">
      <c r="A463" s="8" t="s">
        <v>12</v>
      </c>
      <c r="B463" s="11">
        <v>6.035585278E9</v>
      </c>
      <c r="C463" s="8" t="str">
        <f t="shared" si="1"/>
        <v>CGC6035585278</v>
      </c>
      <c r="D463" s="8" t="s">
        <v>11785</v>
      </c>
      <c r="E463" s="8" t="s">
        <v>10398</v>
      </c>
      <c r="F463" s="8" t="s">
        <v>4088</v>
      </c>
      <c r="G463" s="11">
        <v>7.0</v>
      </c>
      <c r="H463" s="8" t="s">
        <v>7539</v>
      </c>
      <c r="I463" s="8"/>
      <c r="J463" s="11">
        <v>2009.0</v>
      </c>
      <c r="K463" s="11"/>
      <c r="L463" s="11">
        <v>18.4</v>
      </c>
      <c r="M463" s="8" t="s">
        <v>9240</v>
      </c>
      <c r="N463" s="13"/>
      <c r="O463" s="13"/>
      <c r="P463" s="13" t="s">
        <v>11786</v>
      </c>
      <c r="Q463" s="13" t="s">
        <v>11787</v>
      </c>
      <c r="R463" s="13" t="s">
        <v>11788</v>
      </c>
      <c r="S463" s="13" t="s">
        <v>11789</v>
      </c>
      <c r="T463" s="8" t="s">
        <v>11790</v>
      </c>
      <c r="U463" s="8" t="s">
        <v>11791</v>
      </c>
    </row>
    <row r="464">
      <c r="A464" s="8" t="s">
        <v>12</v>
      </c>
      <c r="B464" s="11">
        <v>6.035585279E9</v>
      </c>
      <c r="C464" s="8" t="str">
        <f t="shared" si="1"/>
        <v>CGC6035585279</v>
      </c>
      <c r="D464" s="8" t="s">
        <v>9274</v>
      </c>
      <c r="E464" s="8" t="s">
        <v>9275</v>
      </c>
      <c r="F464" s="8" t="s">
        <v>3976</v>
      </c>
      <c r="G464" s="11">
        <v>8.5</v>
      </c>
      <c r="H464" s="8" t="s">
        <v>7539</v>
      </c>
      <c r="I464" s="8"/>
      <c r="J464" s="11">
        <v>2000.0</v>
      </c>
      <c r="K464" s="11"/>
      <c r="L464" s="11">
        <v>18.4</v>
      </c>
      <c r="M464" s="8" t="s">
        <v>9240</v>
      </c>
      <c r="N464" s="13"/>
      <c r="O464" s="13"/>
      <c r="P464" s="13" t="s">
        <v>11792</v>
      </c>
      <c r="Q464" s="13" t="s">
        <v>11793</v>
      </c>
      <c r="R464" s="13" t="s">
        <v>11794</v>
      </c>
      <c r="S464" s="13" t="s">
        <v>11795</v>
      </c>
      <c r="T464" s="8" t="s">
        <v>9280</v>
      </c>
      <c r="U464" s="8" t="s">
        <v>9281</v>
      </c>
    </row>
    <row r="465">
      <c r="A465" s="8" t="s">
        <v>12</v>
      </c>
      <c r="B465" s="11">
        <v>6.035585281E9</v>
      </c>
      <c r="C465" s="8" t="str">
        <f t="shared" si="1"/>
        <v>CGC6035585281</v>
      </c>
      <c r="D465" s="8" t="s">
        <v>9274</v>
      </c>
      <c r="E465" s="8" t="s">
        <v>9275</v>
      </c>
      <c r="F465" s="8" t="s">
        <v>3976</v>
      </c>
      <c r="G465" s="11">
        <v>7.5</v>
      </c>
      <c r="H465" s="8" t="s">
        <v>7539</v>
      </c>
      <c r="I465" s="8"/>
      <c r="J465" s="11">
        <v>2000.0</v>
      </c>
      <c r="K465" s="11"/>
      <c r="L465" s="11">
        <v>18.4</v>
      </c>
      <c r="M465" s="8" t="s">
        <v>9240</v>
      </c>
      <c r="N465" s="13"/>
      <c r="O465" s="13"/>
      <c r="P465" s="13" t="s">
        <v>11796</v>
      </c>
      <c r="Q465" s="13" t="s">
        <v>11797</v>
      </c>
      <c r="R465" s="13" t="s">
        <v>11798</v>
      </c>
      <c r="S465" s="13" t="s">
        <v>11799</v>
      </c>
      <c r="T465" s="8" t="s">
        <v>9280</v>
      </c>
      <c r="U465" s="8" t="s">
        <v>9281</v>
      </c>
    </row>
    <row r="466">
      <c r="A466" s="8" t="s">
        <v>12</v>
      </c>
      <c r="B466" s="11">
        <v>6.035585283E9</v>
      </c>
      <c r="C466" s="8" t="str">
        <f t="shared" si="1"/>
        <v>CGC6035585283</v>
      </c>
      <c r="D466" s="8" t="s">
        <v>11800</v>
      </c>
      <c r="E466" s="8" t="s">
        <v>11801</v>
      </c>
      <c r="F466" s="8" t="s">
        <v>3976</v>
      </c>
      <c r="G466" s="11">
        <v>7.5</v>
      </c>
      <c r="H466" s="8" t="s">
        <v>7539</v>
      </c>
      <c r="I466" s="8"/>
      <c r="J466" s="11">
        <v>2000.0</v>
      </c>
      <c r="K466" s="11"/>
      <c r="L466" s="11">
        <v>18.4</v>
      </c>
      <c r="M466" s="8" t="s">
        <v>9240</v>
      </c>
      <c r="N466" s="13"/>
      <c r="O466" s="13"/>
      <c r="P466" s="13" t="s">
        <v>11802</v>
      </c>
      <c r="Q466" s="13" t="s">
        <v>11803</v>
      </c>
      <c r="R466" s="13" t="s">
        <v>11804</v>
      </c>
      <c r="S466" s="13" t="s">
        <v>11805</v>
      </c>
      <c r="T466" s="8" t="s">
        <v>11806</v>
      </c>
      <c r="U466" s="8" t="s">
        <v>11807</v>
      </c>
    </row>
    <row r="467">
      <c r="A467" s="8" t="s">
        <v>12</v>
      </c>
      <c r="B467" s="11">
        <v>6.035585286E9</v>
      </c>
      <c r="C467" s="8" t="str">
        <f t="shared" si="1"/>
        <v>CGC6035585286</v>
      </c>
      <c r="D467" s="8" t="s">
        <v>11800</v>
      </c>
      <c r="E467" s="8" t="s">
        <v>11801</v>
      </c>
      <c r="F467" s="8" t="s">
        <v>3976</v>
      </c>
      <c r="G467" s="11">
        <v>7.5</v>
      </c>
      <c r="H467" s="8" t="s">
        <v>7539</v>
      </c>
      <c r="I467" s="8"/>
      <c r="J467" s="11">
        <v>2000.0</v>
      </c>
      <c r="K467" s="11"/>
      <c r="L467" s="11">
        <v>18.4</v>
      </c>
      <c r="M467" s="8" t="s">
        <v>9240</v>
      </c>
      <c r="N467" s="13"/>
      <c r="O467" s="13"/>
      <c r="P467" s="13" t="s">
        <v>11808</v>
      </c>
      <c r="Q467" s="13" t="s">
        <v>11809</v>
      </c>
      <c r="R467" s="13" t="s">
        <v>11810</v>
      </c>
      <c r="S467" s="13" t="s">
        <v>11811</v>
      </c>
      <c r="T467" s="8" t="s">
        <v>11806</v>
      </c>
      <c r="U467" s="8" t="s">
        <v>11807</v>
      </c>
    </row>
    <row r="468">
      <c r="A468" s="8" t="s">
        <v>12</v>
      </c>
      <c r="B468" s="11">
        <v>6.035585288E9</v>
      </c>
      <c r="C468" s="8" t="str">
        <f t="shared" si="1"/>
        <v>CGC6035585288</v>
      </c>
      <c r="D468" s="8" t="s">
        <v>11800</v>
      </c>
      <c r="E468" s="8" t="s">
        <v>11801</v>
      </c>
      <c r="F468" s="8" t="s">
        <v>3976</v>
      </c>
      <c r="G468" s="11">
        <v>7.5</v>
      </c>
      <c r="H468" s="8" t="s">
        <v>7539</v>
      </c>
      <c r="I468" s="8"/>
      <c r="J468" s="11">
        <v>2000.0</v>
      </c>
      <c r="K468" s="11"/>
      <c r="L468" s="11">
        <v>18.4</v>
      </c>
      <c r="M468" s="8" t="s">
        <v>9240</v>
      </c>
      <c r="N468" s="13"/>
      <c r="O468" s="13"/>
      <c r="P468" s="13" t="s">
        <v>11812</v>
      </c>
      <c r="Q468" s="13" t="s">
        <v>11813</v>
      </c>
      <c r="R468" s="13" t="s">
        <v>11814</v>
      </c>
      <c r="S468" s="13" t="s">
        <v>11815</v>
      </c>
      <c r="T468" s="8" t="s">
        <v>11806</v>
      </c>
      <c r="U468" s="8" t="s">
        <v>11807</v>
      </c>
    </row>
    <row r="469">
      <c r="A469" s="8" t="s">
        <v>12</v>
      </c>
      <c r="B469" s="11">
        <v>6.035585291E9</v>
      </c>
      <c r="C469" s="8" t="str">
        <f t="shared" si="1"/>
        <v>CGC6035585291</v>
      </c>
      <c r="D469" s="8" t="s">
        <v>11800</v>
      </c>
      <c r="E469" s="8" t="s">
        <v>11801</v>
      </c>
      <c r="F469" s="8" t="s">
        <v>3976</v>
      </c>
      <c r="G469" s="11">
        <v>7.5</v>
      </c>
      <c r="H469" s="8" t="s">
        <v>7539</v>
      </c>
      <c r="I469" s="8"/>
      <c r="J469" s="11">
        <v>2000.0</v>
      </c>
      <c r="K469" s="11"/>
      <c r="L469" s="11">
        <v>18.4</v>
      </c>
      <c r="M469" s="8" t="s">
        <v>9240</v>
      </c>
      <c r="N469" s="13"/>
      <c r="O469" s="13"/>
      <c r="P469" s="13" t="s">
        <v>11816</v>
      </c>
      <c r="Q469" s="13" t="s">
        <v>11817</v>
      </c>
      <c r="R469" s="13" t="s">
        <v>11818</v>
      </c>
      <c r="S469" s="13" t="s">
        <v>11819</v>
      </c>
      <c r="T469" s="8" t="s">
        <v>11806</v>
      </c>
      <c r="U469" s="8" t="s">
        <v>11807</v>
      </c>
    </row>
    <row r="470">
      <c r="A470" s="8" t="s">
        <v>12</v>
      </c>
      <c r="B470" s="11">
        <v>6.035587009E9</v>
      </c>
      <c r="C470" s="8" t="str">
        <f t="shared" si="1"/>
        <v>CGC6035587009</v>
      </c>
      <c r="D470" s="8" t="s">
        <v>11820</v>
      </c>
      <c r="E470" s="8" t="s">
        <v>11821</v>
      </c>
      <c r="F470" s="8" t="s">
        <v>3976</v>
      </c>
      <c r="G470" s="11">
        <v>7.5</v>
      </c>
      <c r="H470" s="8" t="s">
        <v>7539</v>
      </c>
      <c r="I470" s="8"/>
      <c r="J470" s="11">
        <v>2000.0</v>
      </c>
      <c r="K470" s="11"/>
      <c r="L470" s="11">
        <v>18.4</v>
      </c>
      <c r="M470" s="8" t="s">
        <v>9240</v>
      </c>
      <c r="N470" s="13"/>
      <c r="O470" s="13"/>
      <c r="P470" s="13" t="s">
        <v>11822</v>
      </c>
      <c r="Q470" s="13" t="s">
        <v>11823</v>
      </c>
      <c r="R470" s="13" t="s">
        <v>11824</v>
      </c>
      <c r="S470" s="13" t="s">
        <v>11825</v>
      </c>
      <c r="T470" s="8" t="s">
        <v>11826</v>
      </c>
      <c r="U470" s="8" t="s">
        <v>11827</v>
      </c>
    </row>
    <row r="471">
      <c r="A471" s="8" t="s">
        <v>12</v>
      </c>
      <c r="B471" s="11">
        <v>6.035587011E9</v>
      </c>
      <c r="C471" s="8" t="str">
        <f t="shared" si="1"/>
        <v>CGC6035587011</v>
      </c>
      <c r="D471" s="8" t="s">
        <v>11828</v>
      </c>
      <c r="E471" s="8" t="s">
        <v>11829</v>
      </c>
      <c r="F471" s="8" t="s">
        <v>3976</v>
      </c>
      <c r="G471" s="11">
        <v>7.5</v>
      </c>
      <c r="H471" s="8" t="s">
        <v>7539</v>
      </c>
      <c r="I471" s="8"/>
      <c r="J471" s="11">
        <v>2000.0</v>
      </c>
      <c r="K471" s="11"/>
      <c r="L471" s="11">
        <v>18.4</v>
      </c>
      <c r="M471" s="8" t="s">
        <v>9240</v>
      </c>
      <c r="N471" s="13"/>
      <c r="O471" s="13"/>
      <c r="P471" s="13" t="s">
        <v>11830</v>
      </c>
      <c r="Q471" s="13" t="s">
        <v>11831</v>
      </c>
      <c r="R471" s="13" t="s">
        <v>11832</v>
      </c>
      <c r="S471" s="13" t="s">
        <v>11833</v>
      </c>
      <c r="T471" s="8" t="s">
        <v>11834</v>
      </c>
      <c r="U471" s="8" t="s">
        <v>9281</v>
      </c>
    </row>
    <row r="472">
      <c r="A472" s="8" t="s">
        <v>12</v>
      </c>
      <c r="B472" s="11">
        <v>6.035587042E9</v>
      </c>
      <c r="C472" s="8" t="str">
        <f t="shared" si="1"/>
        <v>CGC6035587042</v>
      </c>
      <c r="D472" s="8" t="s">
        <v>11835</v>
      </c>
      <c r="E472" s="8" t="s">
        <v>11836</v>
      </c>
      <c r="F472" s="8" t="s">
        <v>3976</v>
      </c>
      <c r="G472" s="11">
        <v>7.5</v>
      </c>
      <c r="H472" s="8" t="s">
        <v>7539</v>
      </c>
      <c r="I472" s="8"/>
      <c r="J472" s="11">
        <v>2000.0</v>
      </c>
      <c r="K472" s="11"/>
      <c r="L472" s="11">
        <v>18.4</v>
      </c>
      <c r="M472" s="8" t="s">
        <v>9240</v>
      </c>
      <c r="N472" s="13"/>
      <c r="O472" s="13"/>
      <c r="P472" s="13" t="s">
        <v>11837</v>
      </c>
      <c r="Q472" s="13" t="s">
        <v>11838</v>
      </c>
      <c r="R472" s="13" t="s">
        <v>11839</v>
      </c>
      <c r="S472" s="13" t="s">
        <v>11840</v>
      </c>
      <c r="T472" s="8" t="s">
        <v>11841</v>
      </c>
      <c r="U472" s="8" t="s">
        <v>11842</v>
      </c>
    </row>
    <row r="473">
      <c r="A473" s="8" t="s">
        <v>12</v>
      </c>
      <c r="B473" s="11">
        <v>6.035587049E9</v>
      </c>
      <c r="C473" s="8" t="str">
        <f t="shared" si="1"/>
        <v>CGC6035587049</v>
      </c>
      <c r="D473" s="8" t="s">
        <v>11534</v>
      </c>
      <c r="E473" s="8" t="s">
        <v>10820</v>
      </c>
      <c r="F473" s="8" t="s">
        <v>3976</v>
      </c>
      <c r="G473" s="11">
        <v>8.5</v>
      </c>
      <c r="H473" s="8" t="s">
        <v>7539</v>
      </c>
      <c r="I473" s="8"/>
      <c r="J473" s="11">
        <v>2000.0</v>
      </c>
      <c r="K473" s="11"/>
      <c r="L473" s="11">
        <v>18.4</v>
      </c>
      <c r="M473" s="8" t="s">
        <v>9240</v>
      </c>
      <c r="N473" s="13"/>
      <c r="O473" s="13"/>
      <c r="P473" s="13" t="s">
        <v>11843</v>
      </c>
      <c r="Q473" s="13" t="s">
        <v>11844</v>
      </c>
      <c r="R473" s="13" t="s">
        <v>11845</v>
      </c>
      <c r="S473" s="13" t="s">
        <v>11846</v>
      </c>
      <c r="T473" s="8" t="s">
        <v>11847</v>
      </c>
      <c r="U473" s="8" t="s">
        <v>11540</v>
      </c>
    </row>
    <row r="474">
      <c r="A474" s="8" t="s">
        <v>12</v>
      </c>
      <c r="B474" s="11">
        <v>6.03558705E9</v>
      </c>
      <c r="C474" s="8" t="str">
        <f t="shared" si="1"/>
        <v>CGC6035587050</v>
      </c>
      <c r="D474" s="8" t="s">
        <v>11534</v>
      </c>
      <c r="E474" s="8" t="s">
        <v>10820</v>
      </c>
      <c r="F474" s="8" t="s">
        <v>3976</v>
      </c>
      <c r="G474" s="11">
        <v>8.5</v>
      </c>
      <c r="H474" s="8" t="s">
        <v>7539</v>
      </c>
      <c r="I474" s="8"/>
      <c r="J474" s="11">
        <v>2000.0</v>
      </c>
      <c r="K474" s="11"/>
      <c r="L474" s="11">
        <v>18.4</v>
      </c>
      <c r="M474" s="8" t="s">
        <v>9240</v>
      </c>
      <c r="N474" s="13"/>
      <c r="O474" s="13"/>
      <c r="P474" s="13" t="s">
        <v>11848</v>
      </c>
      <c r="Q474" s="13" t="s">
        <v>11849</v>
      </c>
      <c r="R474" s="13" t="s">
        <v>11850</v>
      </c>
      <c r="S474" s="13" t="s">
        <v>11851</v>
      </c>
      <c r="T474" s="8" t="s">
        <v>11847</v>
      </c>
      <c r="U474" s="8" t="s">
        <v>11540</v>
      </c>
    </row>
    <row r="475">
      <c r="A475" s="8" t="s">
        <v>12</v>
      </c>
      <c r="B475" s="11">
        <v>6.035587053E9</v>
      </c>
      <c r="C475" s="8" t="str">
        <f t="shared" si="1"/>
        <v>CGC6035587053</v>
      </c>
      <c r="D475" s="8" t="s">
        <v>11534</v>
      </c>
      <c r="E475" s="8" t="s">
        <v>10820</v>
      </c>
      <c r="F475" s="8" t="s">
        <v>3976</v>
      </c>
      <c r="G475" s="11">
        <v>8.5</v>
      </c>
      <c r="H475" s="8" t="s">
        <v>7539</v>
      </c>
      <c r="I475" s="8"/>
      <c r="J475" s="11">
        <v>2000.0</v>
      </c>
      <c r="K475" s="11"/>
      <c r="L475" s="11">
        <v>18.4</v>
      </c>
      <c r="M475" s="8" t="s">
        <v>9240</v>
      </c>
      <c r="N475" s="13"/>
      <c r="O475" s="13"/>
      <c r="P475" s="13" t="s">
        <v>11852</v>
      </c>
      <c r="Q475" s="13" t="s">
        <v>11853</v>
      </c>
      <c r="R475" s="13" t="s">
        <v>11854</v>
      </c>
      <c r="S475" s="13" t="s">
        <v>11855</v>
      </c>
      <c r="T475" s="8" t="s">
        <v>11847</v>
      </c>
      <c r="U475" s="8" t="s">
        <v>11540</v>
      </c>
    </row>
    <row r="476">
      <c r="A476" s="8" t="s">
        <v>12</v>
      </c>
      <c r="B476" s="11">
        <v>6.035587055E9</v>
      </c>
      <c r="C476" s="8" t="str">
        <f t="shared" si="1"/>
        <v>CGC6035587055</v>
      </c>
      <c r="D476" s="8" t="s">
        <v>11534</v>
      </c>
      <c r="E476" s="8" t="s">
        <v>10820</v>
      </c>
      <c r="F476" s="8" t="s">
        <v>3976</v>
      </c>
      <c r="G476" s="11">
        <v>7.5</v>
      </c>
      <c r="H476" s="8" t="s">
        <v>7539</v>
      </c>
      <c r="I476" s="8"/>
      <c r="J476" s="11">
        <v>2000.0</v>
      </c>
      <c r="K476" s="11"/>
      <c r="L476" s="11">
        <v>18.4</v>
      </c>
      <c r="M476" s="8" t="s">
        <v>9240</v>
      </c>
      <c r="N476" s="13"/>
      <c r="O476" s="13"/>
      <c r="P476" s="13" t="s">
        <v>11856</v>
      </c>
      <c r="Q476" s="13" t="s">
        <v>11857</v>
      </c>
      <c r="R476" s="13" t="s">
        <v>11858</v>
      </c>
      <c r="S476" s="13" t="s">
        <v>11859</v>
      </c>
      <c r="T476" s="8" t="s">
        <v>11847</v>
      </c>
      <c r="U476" s="8" t="s">
        <v>11540</v>
      </c>
    </row>
    <row r="477">
      <c r="A477" s="8" t="s">
        <v>12</v>
      </c>
      <c r="B477" s="11">
        <v>6.035587056E9</v>
      </c>
      <c r="C477" s="8" t="str">
        <f t="shared" si="1"/>
        <v>CGC6035587056</v>
      </c>
      <c r="D477" s="8" t="s">
        <v>11534</v>
      </c>
      <c r="E477" s="8" t="s">
        <v>10820</v>
      </c>
      <c r="F477" s="8" t="s">
        <v>3976</v>
      </c>
      <c r="G477" s="11">
        <v>8.5</v>
      </c>
      <c r="H477" s="8" t="s">
        <v>7539</v>
      </c>
      <c r="I477" s="8"/>
      <c r="J477" s="11">
        <v>2000.0</v>
      </c>
      <c r="K477" s="11"/>
      <c r="L477" s="11">
        <v>18.4</v>
      </c>
      <c r="M477" s="8" t="s">
        <v>9240</v>
      </c>
      <c r="N477" s="13"/>
      <c r="O477" s="13"/>
      <c r="P477" s="13" t="s">
        <v>11860</v>
      </c>
      <c r="Q477" s="13" t="s">
        <v>11861</v>
      </c>
      <c r="R477" s="13" t="s">
        <v>11862</v>
      </c>
      <c r="S477" s="13" t="s">
        <v>11863</v>
      </c>
      <c r="T477" s="8" t="s">
        <v>11847</v>
      </c>
      <c r="U477" s="8" t="s">
        <v>11540</v>
      </c>
    </row>
    <row r="478">
      <c r="A478" s="8" t="s">
        <v>12</v>
      </c>
      <c r="B478" s="11">
        <v>6.035587057E9</v>
      </c>
      <c r="C478" s="8" t="str">
        <f t="shared" si="1"/>
        <v>CGC6035587057</v>
      </c>
      <c r="D478" s="8" t="s">
        <v>11864</v>
      </c>
      <c r="E478" s="8" t="s">
        <v>11865</v>
      </c>
      <c r="F478" s="8" t="s">
        <v>4281</v>
      </c>
      <c r="G478" s="11">
        <v>8.5</v>
      </c>
      <c r="H478" s="8" t="s">
        <v>7539</v>
      </c>
      <c r="I478" s="8"/>
      <c r="J478" s="11">
        <v>2007.0</v>
      </c>
      <c r="K478" s="11"/>
      <c r="L478" s="11">
        <v>18.4</v>
      </c>
      <c r="M478" s="8" t="s">
        <v>9240</v>
      </c>
      <c r="N478" s="13"/>
      <c r="O478" s="13"/>
      <c r="P478" s="13" t="s">
        <v>11866</v>
      </c>
      <c r="Q478" s="13" t="s">
        <v>11867</v>
      </c>
      <c r="R478" s="13" t="s">
        <v>11868</v>
      </c>
      <c r="S478" s="13" t="s">
        <v>11869</v>
      </c>
      <c r="T478" s="8" t="s">
        <v>11870</v>
      </c>
      <c r="U478" s="8" t="s">
        <v>11871</v>
      </c>
    </row>
    <row r="479">
      <c r="A479" s="8" t="s">
        <v>12</v>
      </c>
      <c r="B479" s="11">
        <v>6.035587058E9</v>
      </c>
      <c r="C479" s="8" t="str">
        <f t="shared" si="1"/>
        <v>CGC6035587058</v>
      </c>
      <c r="D479" s="8" t="s">
        <v>11864</v>
      </c>
      <c r="E479" s="8" t="s">
        <v>11865</v>
      </c>
      <c r="F479" s="8" t="s">
        <v>4281</v>
      </c>
      <c r="G479" s="11">
        <v>8.5</v>
      </c>
      <c r="H479" s="8" t="s">
        <v>7539</v>
      </c>
      <c r="I479" s="8"/>
      <c r="J479" s="11">
        <v>2007.0</v>
      </c>
      <c r="K479" s="11"/>
      <c r="L479" s="11">
        <v>18.4</v>
      </c>
      <c r="M479" s="8" t="s">
        <v>9240</v>
      </c>
      <c r="N479" s="13"/>
      <c r="O479" s="13"/>
      <c r="P479" s="13" t="s">
        <v>11872</v>
      </c>
      <c r="Q479" s="13" t="s">
        <v>11873</v>
      </c>
      <c r="R479" s="13" t="s">
        <v>11874</v>
      </c>
      <c r="S479" s="13" t="s">
        <v>11875</v>
      </c>
      <c r="T479" s="8" t="s">
        <v>11870</v>
      </c>
      <c r="U479" s="8" t="s">
        <v>11871</v>
      </c>
    </row>
    <row r="480">
      <c r="A480" s="8" t="s">
        <v>12</v>
      </c>
      <c r="B480" s="11">
        <v>6.035587059E9</v>
      </c>
      <c r="C480" s="8" t="str">
        <f t="shared" si="1"/>
        <v>CGC6035587059</v>
      </c>
      <c r="D480" s="8" t="s">
        <v>11864</v>
      </c>
      <c r="E480" s="8" t="s">
        <v>11865</v>
      </c>
      <c r="F480" s="8" t="s">
        <v>4281</v>
      </c>
      <c r="G480" s="11">
        <v>8.5</v>
      </c>
      <c r="H480" s="8" t="s">
        <v>7539</v>
      </c>
      <c r="I480" s="8"/>
      <c r="J480" s="11">
        <v>2007.0</v>
      </c>
      <c r="K480" s="11"/>
      <c r="L480" s="11">
        <v>18.4</v>
      </c>
      <c r="M480" s="8" t="s">
        <v>9240</v>
      </c>
      <c r="N480" s="13"/>
      <c r="O480" s="13"/>
      <c r="P480" s="13" t="s">
        <v>11876</v>
      </c>
      <c r="Q480" s="13" t="s">
        <v>11877</v>
      </c>
      <c r="R480" s="13" t="s">
        <v>11878</v>
      </c>
      <c r="S480" s="13" t="s">
        <v>11879</v>
      </c>
      <c r="T480" s="8" t="s">
        <v>11870</v>
      </c>
      <c r="U480" s="8" t="s">
        <v>11871</v>
      </c>
    </row>
    <row r="481">
      <c r="A481" s="8" t="s">
        <v>12</v>
      </c>
      <c r="B481" s="11">
        <v>6.03558706E9</v>
      </c>
      <c r="C481" s="8" t="str">
        <f t="shared" si="1"/>
        <v>CGC6035587060</v>
      </c>
      <c r="D481" s="8" t="s">
        <v>11864</v>
      </c>
      <c r="E481" s="8" t="s">
        <v>11865</v>
      </c>
      <c r="F481" s="8" t="s">
        <v>4281</v>
      </c>
      <c r="G481" s="11">
        <v>8.5</v>
      </c>
      <c r="H481" s="8" t="s">
        <v>7539</v>
      </c>
      <c r="I481" s="8"/>
      <c r="J481" s="11">
        <v>2007.0</v>
      </c>
      <c r="K481" s="11"/>
      <c r="L481" s="11">
        <v>18.4</v>
      </c>
      <c r="M481" s="8" t="s">
        <v>9240</v>
      </c>
      <c r="N481" s="13"/>
      <c r="O481" s="13"/>
      <c r="P481" s="13" t="s">
        <v>11880</v>
      </c>
      <c r="Q481" s="13" t="s">
        <v>11881</v>
      </c>
      <c r="R481" s="13" t="s">
        <v>11882</v>
      </c>
      <c r="S481" s="13" t="s">
        <v>11883</v>
      </c>
      <c r="T481" s="8" t="s">
        <v>11870</v>
      </c>
      <c r="U481" s="8" t="s">
        <v>11871</v>
      </c>
    </row>
    <row r="482">
      <c r="A482" s="8" t="s">
        <v>12</v>
      </c>
      <c r="B482" s="11">
        <v>6.035587063E9</v>
      </c>
      <c r="C482" s="8" t="str">
        <f t="shared" si="1"/>
        <v>CGC6035587063</v>
      </c>
      <c r="D482" s="8" t="s">
        <v>11864</v>
      </c>
      <c r="E482" s="8" t="s">
        <v>11865</v>
      </c>
      <c r="F482" s="8" t="s">
        <v>4281</v>
      </c>
      <c r="G482" s="11">
        <v>8.5</v>
      </c>
      <c r="H482" s="8" t="s">
        <v>7539</v>
      </c>
      <c r="I482" s="8"/>
      <c r="J482" s="11">
        <v>2007.0</v>
      </c>
      <c r="K482" s="11"/>
      <c r="L482" s="11">
        <v>18.4</v>
      </c>
      <c r="M482" s="8" t="s">
        <v>9240</v>
      </c>
      <c r="N482" s="13"/>
      <c r="O482" s="13"/>
      <c r="P482" s="13" t="s">
        <v>11884</v>
      </c>
      <c r="Q482" s="13" t="s">
        <v>11885</v>
      </c>
      <c r="R482" s="13" t="s">
        <v>11886</v>
      </c>
      <c r="S482" s="13" t="s">
        <v>11887</v>
      </c>
      <c r="T482" s="8" t="s">
        <v>11870</v>
      </c>
      <c r="U482" s="8" t="s">
        <v>11871</v>
      </c>
    </row>
    <row r="483">
      <c r="A483" s="8" t="s">
        <v>12</v>
      </c>
      <c r="B483" s="11">
        <v>6.035587066E9</v>
      </c>
      <c r="C483" s="8" t="str">
        <f t="shared" si="1"/>
        <v>CGC6035587066</v>
      </c>
      <c r="D483" s="8" t="s">
        <v>11864</v>
      </c>
      <c r="E483" s="8" t="s">
        <v>11865</v>
      </c>
      <c r="F483" s="8" t="s">
        <v>4281</v>
      </c>
      <c r="G483" s="11">
        <v>8.5</v>
      </c>
      <c r="H483" s="8" t="s">
        <v>7539</v>
      </c>
      <c r="I483" s="8"/>
      <c r="J483" s="11">
        <v>2007.0</v>
      </c>
      <c r="K483" s="11"/>
      <c r="L483" s="11">
        <v>18.4</v>
      </c>
      <c r="M483" s="8" t="s">
        <v>9240</v>
      </c>
      <c r="N483" s="13"/>
      <c r="O483" s="13"/>
      <c r="P483" s="13" t="s">
        <v>11888</v>
      </c>
      <c r="Q483" s="13" t="s">
        <v>11889</v>
      </c>
      <c r="R483" s="13" t="s">
        <v>11890</v>
      </c>
      <c r="S483" s="13" t="s">
        <v>11891</v>
      </c>
      <c r="T483" s="8" t="s">
        <v>11870</v>
      </c>
      <c r="U483" s="8" t="s">
        <v>11871</v>
      </c>
    </row>
    <row r="484">
      <c r="A484" s="8" t="s">
        <v>12</v>
      </c>
      <c r="B484" s="11">
        <v>6.035587069E9</v>
      </c>
      <c r="C484" s="8" t="str">
        <f t="shared" si="1"/>
        <v>CGC6035587069</v>
      </c>
      <c r="D484" s="8" t="s">
        <v>11864</v>
      </c>
      <c r="E484" s="8" t="s">
        <v>11865</v>
      </c>
      <c r="F484" s="8" t="s">
        <v>4281</v>
      </c>
      <c r="G484" s="11">
        <v>8.5</v>
      </c>
      <c r="H484" s="8" t="s">
        <v>7539</v>
      </c>
      <c r="I484" s="8"/>
      <c r="J484" s="11">
        <v>2007.0</v>
      </c>
      <c r="K484" s="11"/>
      <c r="L484" s="11">
        <v>18.4</v>
      </c>
      <c r="M484" s="8" t="s">
        <v>9240</v>
      </c>
      <c r="N484" s="13"/>
      <c r="O484" s="13"/>
      <c r="P484" s="13" t="s">
        <v>11892</v>
      </c>
      <c r="Q484" s="13" t="s">
        <v>11893</v>
      </c>
      <c r="R484" s="13" t="s">
        <v>11894</v>
      </c>
      <c r="S484" s="13" t="s">
        <v>11895</v>
      </c>
      <c r="T484" s="8" t="s">
        <v>11870</v>
      </c>
      <c r="U484" s="8" t="s">
        <v>11871</v>
      </c>
    </row>
    <row r="485">
      <c r="A485" s="8" t="s">
        <v>12</v>
      </c>
      <c r="B485" s="11">
        <v>6.03558707E9</v>
      </c>
      <c r="C485" s="8" t="str">
        <f t="shared" si="1"/>
        <v>CGC6035587070</v>
      </c>
      <c r="D485" s="8" t="s">
        <v>11864</v>
      </c>
      <c r="E485" s="8" t="s">
        <v>11865</v>
      </c>
      <c r="F485" s="8" t="s">
        <v>4281</v>
      </c>
      <c r="G485" s="11">
        <v>9.0</v>
      </c>
      <c r="H485" s="8" t="s">
        <v>7539</v>
      </c>
      <c r="I485" s="8"/>
      <c r="J485" s="11">
        <v>2007.0</v>
      </c>
      <c r="K485" s="11"/>
      <c r="L485" s="11">
        <v>18.4</v>
      </c>
      <c r="M485" s="8" t="s">
        <v>9240</v>
      </c>
      <c r="N485" s="13"/>
      <c r="O485" s="13"/>
      <c r="P485" s="13" t="s">
        <v>11896</v>
      </c>
      <c r="Q485" s="13" t="s">
        <v>11897</v>
      </c>
      <c r="R485" s="13" t="s">
        <v>11898</v>
      </c>
      <c r="S485" s="13" t="s">
        <v>11899</v>
      </c>
      <c r="T485" s="8" t="s">
        <v>11870</v>
      </c>
      <c r="U485" s="8" t="s">
        <v>11871</v>
      </c>
    </row>
    <row r="486">
      <c r="A486" s="8" t="s">
        <v>12</v>
      </c>
      <c r="B486" s="11">
        <v>6.035587071E9</v>
      </c>
      <c r="C486" s="8" t="str">
        <f t="shared" si="1"/>
        <v>CGC6035587071</v>
      </c>
      <c r="D486" s="8" t="s">
        <v>11864</v>
      </c>
      <c r="E486" s="8" t="s">
        <v>11865</v>
      </c>
      <c r="F486" s="8" t="s">
        <v>4281</v>
      </c>
      <c r="G486" s="11">
        <v>9.0</v>
      </c>
      <c r="H486" s="8" t="s">
        <v>7539</v>
      </c>
      <c r="I486" s="8"/>
      <c r="J486" s="11">
        <v>2007.0</v>
      </c>
      <c r="K486" s="11"/>
      <c r="L486" s="11">
        <v>18.4</v>
      </c>
      <c r="M486" s="8" t="s">
        <v>9240</v>
      </c>
      <c r="N486" s="13"/>
      <c r="O486" s="13"/>
      <c r="P486" s="13" t="s">
        <v>11900</v>
      </c>
      <c r="Q486" s="13" t="s">
        <v>11901</v>
      </c>
      <c r="R486" s="13" t="s">
        <v>11902</v>
      </c>
      <c r="S486" s="13" t="s">
        <v>11903</v>
      </c>
      <c r="T486" s="8" t="s">
        <v>11870</v>
      </c>
      <c r="U486" s="8" t="s">
        <v>11871</v>
      </c>
    </row>
    <row r="487">
      <c r="A487" s="8" t="s">
        <v>12</v>
      </c>
      <c r="B487" s="11">
        <v>6.035587072E9</v>
      </c>
      <c r="C487" s="8" t="str">
        <f t="shared" si="1"/>
        <v>CGC6035587072</v>
      </c>
      <c r="D487" s="8" t="s">
        <v>11864</v>
      </c>
      <c r="E487" s="8" t="s">
        <v>11865</v>
      </c>
      <c r="F487" s="8" t="s">
        <v>4281</v>
      </c>
      <c r="G487" s="11">
        <v>8.5</v>
      </c>
      <c r="H487" s="8" t="s">
        <v>7539</v>
      </c>
      <c r="I487" s="8"/>
      <c r="J487" s="11">
        <v>2007.0</v>
      </c>
      <c r="K487" s="11"/>
      <c r="L487" s="11">
        <v>18.4</v>
      </c>
      <c r="M487" s="8" t="s">
        <v>9240</v>
      </c>
      <c r="N487" s="13"/>
      <c r="O487" s="13"/>
      <c r="P487" s="13" t="s">
        <v>11904</v>
      </c>
      <c r="Q487" s="13" t="s">
        <v>11905</v>
      </c>
      <c r="R487" s="13" t="s">
        <v>11906</v>
      </c>
      <c r="S487" s="13" t="s">
        <v>11907</v>
      </c>
      <c r="T487" s="8" t="s">
        <v>11870</v>
      </c>
      <c r="U487" s="8" t="s">
        <v>11871</v>
      </c>
    </row>
    <row r="488">
      <c r="A488" s="8" t="s">
        <v>12</v>
      </c>
      <c r="B488" s="11">
        <v>6.035587073E9</v>
      </c>
      <c r="C488" s="8" t="str">
        <f t="shared" si="1"/>
        <v>CGC6035587073</v>
      </c>
      <c r="D488" s="8" t="s">
        <v>11430</v>
      </c>
      <c r="E488" s="8" t="s">
        <v>11431</v>
      </c>
      <c r="F488" s="8" t="s">
        <v>3976</v>
      </c>
      <c r="G488" s="11">
        <v>8.5</v>
      </c>
      <c r="H488" s="8" t="s">
        <v>7539</v>
      </c>
      <c r="I488" s="8"/>
      <c r="J488" s="11">
        <v>2000.0</v>
      </c>
      <c r="K488" s="11"/>
      <c r="L488" s="11">
        <v>18.4</v>
      </c>
      <c r="M488" s="8" t="s">
        <v>9240</v>
      </c>
      <c r="N488" s="13"/>
      <c r="O488" s="13"/>
      <c r="P488" s="13" t="s">
        <v>11908</v>
      </c>
      <c r="Q488" s="13" t="s">
        <v>11909</v>
      </c>
      <c r="R488" s="13" t="s">
        <v>11910</v>
      </c>
      <c r="S488" s="13" t="s">
        <v>11911</v>
      </c>
      <c r="T488" s="8" t="s">
        <v>11436</v>
      </c>
      <c r="U488" s="8" t="s">
        <v>11437</v>
      </c>
    </row>
    <row r="489">
      <c r="A489" s="8" t="s">
        <v>12</v>
      </c>
      <c r="B489" s="11">
        <v>6.035587074E9</v>
      </c>
      <c r="C489" s="8" t="str">
        <f t="shared" si="1"/>
        <v>CGC6035587074</v>
      </c>
      <c r="D489" s="8" t="s">
        <v>11912</v>
      </c>
      <c r="E489" s="8" t="s">
        <v>11913</v>
      </c>
      <c r="F489" s="8" t="s">
        <v>4281</v>
      </c>
      <c r="G489" s="11">
        <v>8.5</v>
      </c>
      <c r="H489" s="8" t="s">
        <v>7539</v>
      </c>
      <c r="I489" s="8"/>
      <c r="J489" s="11">
        <v>2007.0</v>
      </c>
      <c r="K489" s="11"/>
      <c r="L489" s="11">
        <v>18.4</v>
      </c>
      <c r="M489" s="8" t="s">
        <v>9240</v>
      </c>
      <c r="N489" s="13"/>
      <c r="O489" s="13"/>
      <c r="P489" s="13" t="s">
        <v>11914</v>
      </c>
      <c r="Q489" s="13" t="s">
        <v>11915</v>
      </c>
      <c r="R489" s="13" t="s">
        <v>11916</v>
      </c>
      <c r="S489" s="13" t="s">
        <v>11917</v>
      </c>
      <c r="T489" s="8" t="s">
        <v>11918</v>
      </c>
      <c r="U489" s="8" t="s">
        <v>11919</v>
      </c>
    </row>
    <row r="490">
      <c r="A490" s="8" t="s">
        <v>12</v>
      </c>
      <c r="B490" s="11">
        <v>6.035587075E9</v>
      </c>
      <c r="C490" s="8" t="str">
        <f t="shared" si="1"/>
        <v>CGC6035587075</v>
      </c>
      <c r="D490" s="8" t="s">
        <v>11912</v>
      </c>
      <c r="E490" s="8" t="s">
        <v>11913</v>
      </c>
      <c r="F490" s="8" t="s">
        <v>4281</v>
      </c>
      <c r="G490" s="11">
        <v>8.0</v>
      </c>
      <c r="H490" s="8" t="s">
        <v>7539</v>
      </c>
      <c r="I490" s="8"/>
      <c r="J490" s="11">
        <v>2007.0</v>
      </c>
      <c r="K490" s="11"/>
      <c r="L490" s="11">
        <v>18.4</v>
      </c>
      <c r="M490" s="8" t="s">
        <v>9240</v>
      </c>
      <c r="N490" s="13"/>
      <c r="O490" s="13"/>
      <c r="P490" s="13" t="s">
        <v>11920</v>
      </c>
      <c r="Q490" s="13" t="s">
        <v>11921</v>
      </c>
      <c r="R490" s="13" t="s">
        <v>11922</v>
      </c>
      <c r="S490" s="13" t="s">
        <v>11923</v>
      </c>
      <c r="T490" s="8" t="s">
        <v>11918</v>
      </c>
      <c r="U490" s="8" t="s">
        <v>11919</v>
      </c>
    </row>
    <row r="491">
      <c r="A491" s="8" t="s">
        <v>12</v>
      </c>
      <c r="B491" s="11">
        <v>6.035587076E9</v>
      </c>
      <c r="C491" s="8" t="str">
        <f t="shared" si="1"/>
        <v>CGC6035587076</v>
      </c>
      <c r="D491" s="8" t="s">
        <v>11912</v>
      </c>
      <c r="E491" s="8" t="s">
        <v>11913</v>
      </c>
      <c r="F491" s="8" t="s">
        <v>4281</v>
      </c>
      <c r="G491" s="11">
        <v>8.5</v>
      </c>
      <c r="H491" s="8" t="s">
        <v>7539</v>
      </c>
      <c r="I491" s="8"/>
      <c r="J491" s="11">
        <v>2007.0</v>
      </c>
      <c r="K491" s="11"/>
      <c r="L491" s="11">
        <v>18.4</v>
      </c>
      <c r="M491" s="8" t="s">
        <v>9240</v>
      </c>
      <c r="N491" s="13"/>
      <c r="O491" s="13"/>
      <c r="P491" s="13" t="s">
        <v>11924</v>
      </c>
      <c r="Q491" s="13" t="s">
        <v>11925</v>
      </c>
      <c r="R491" s="13" t="s">
        <v>11926</v>
      </c>
      <c r="S491" s="13" t="s">
        <v>11927</v>
      </c>
      <c r="T491" s="8" t="s">
        <v>11918</v>
      </c>
      <c r="U491" s="8" t="s">
        <v>11919</v>
      </c>
    </row>
    <row r="492">
      <c r="A492" s="8" t="s">
        <v>12</v>
      </c>
      <c r="B492" s="11">
        <v>6.035587077E9</v>
      </c>
      <c r="C492" s="8" t="str">
        <f t="shared" si="1"/>
        <v>CGC6035587077</v>
      </c>
      <c r="D492" s="8" t="s">
        <v>11912</v>
      </c>
      <c r="E492" s="8" t="s">
        <v>11913</v>
      </c>
      <c r="F492" s="8" t="s">
        <v>4281</v>
      </c>
      <c r="G492" s="11">
        <v>8.5</v>
      </c>
      <c r="H492" s="8" t="s">
        <v>7539</v>
      </c>
      <c r="I492" s="8"/>
      <c r="J492" s="11">
        <v>2007.0</v>
      </c>
      <c r="K492" s="11"/>
      <c r="L492" s="11">
        <v>18.4</v>
      </c>
      <c r="M492" s="8" t="s">
        <v>9240</v>
      </c>
      <c r="N492" s="13"/>
      <c r="O492" s="13"/>
      <c r="P492" s="13" t="s">
        <v>11928</v>
      </c>
      <c r="Q492" s="13" t="s">
        <v>11929</v>
      </c>
      <c r="R492" s="13" t="s">
        <v>11930</v>
      </c>
      <c r="S492" s="13" t="s">
        <v>11931</v>
      </c>
      <c r="T492" s="8" t="s">
        <v>11918</v>
      </c>
      <c r="U492" s="8" t="s">
        <v>11919</v>
      </c>
    </row>
    <row r="493">
      <c r="A493" s="8" t="s">
        <v>12</v>
      </c>
      <c r="B493" s="11">
        <v>6.035587078E9</v>
      </c>
      <c r="C493" s="8" t="str">
        <f t="shared" si="1"/>
        <v>CGC6035587078</v>
      </c>
      <c r="D493" s="8" t="s">
        <v>11912</v>
      </c>
      <c r="E493" s="8" t="s">
        <v>11913</v>
      </c>
      <c r="F493" s="8" t="s">
        <v>4281</v>
      </c>
      <c r="G493" s="11">
        <v>7.5</v>
      </c>
      <c r="H493" s="8" t="s">
        <v>7539</v>
      </c>
      <c r="I493" s="8"/>
      <c r="J493" s="11">
        <v>2007.0</v>
      </c>
      <c r="K493" s="11"/>
      <c r="L493" s="11">
        <v>18.4</v>
      </c>
      <c r="M493" s="8" t="s">
        <v>9240</v>
      </c>
      <c r="N493" s="13"/>
      <c r="O493" s="13"/>
      <c r="P493" s="13" t="s">
        <v>11932</v>
      </c>
      <c r="Q493" s="13" t="s">
        <v>11933</v>
      </c>
      <c r="R493" s="13" t="s">
        <v>11934</v>
      </c>
      <c r="S493" s="13" t="s">
        <v>11935</v>
      </c>
      <c r="T493" s="8" t="s">
        <v>11918</v>
      </c>
      <c r="U493" s="8" t="s">
        <v>11919</v>
      </c>
    </row>
    <row r="494">
      <c r="A494" s="8" t="s">
        <v>12</v>
      </c>
      <c r="B494" s="11">
        <v>6.035587085E9</v>
      </c>
      <c r="C494" s="8" t="str">
        <f t="shared" si="1"/>
        <v>CGC6035587085</v>
      </c>
      <c r="D494" s="8" t="s">
        <v>11912</v>
      </c>
      <c r="E494" s="8" t="s">
        <v>11913</v>
      </c>
      <c r="F494" s="8" t="s">
        <v>4281</v>
      </c>
      <c r="G494" s="11">
        <v>8.5</v>
      </c>
      <c r="H494" s="8" t="s">
        <v>7539</v>
      </c>
      <c r="I494" s="8"/>
      <c r="J494" s="11">
        <v>2007.0</v>
      </c>
      <c r="K494" s="11"/>
      <c r="L494" s="11">
        <v>18.4</v>
      </c>
      <c r="M494" s="8" t="s">
        <v>9240</v>
      </c>
      <c r="N494" s="13"/>
      <c r="O494" s="13"/>
      <c r="P494" s="13" t="s">
        <v>11936</v>
      </c>
      <c r="Q494" s="13" t="s">
        <v>11937</v>
      </c>
      <c r="R494" s="13" t="s">
        <v>11938</v>
      </c>
      <c r="S494" s="13" t="s">
        <v>11939</v>
      </c>
      <c r="T494" s="8" t="s">
        <v>11918</v>
      </c>
      <c r="U494" s="8" t="s">
        <v>11919</v>
      </c>
    </row>
    <row r="495">
      <c r="A495" s="8" t="s">
        <v>12</v>
      </c>
      <c r="B495" s="11">
        <v>6.035587086E9</v>
      </c>
      <c r="C495" s="8" t="str">
        <f t="shared" si="1"/>
        <v>CGC6035587086</v>
      </c>
      <c r="D495" s="8" t="s">
        <v>11912</v>
      </c>
      <c r="E495" s="8" t="s">
        <v>11913</v>
      </c>
      <c r="F495" s="8" t="s">
        <v>4281</v>
      </c>
      <c r="G495" s="11">
        <v>8.5</v>
      </c>
      <c r="H495" s="8" t="s">
        <v>7539</v>
      </c>
      <c r="I495" s="8"/>
      <c r="J495" s="11">
        <v>2007.0</v>
      </c>
      <c r="K495" s="11"/>
      <c r="L495" s="11">
        <v>18.4</v>
      </c>
      <c r="M495" s="8" t="s">
        <v>9240</v>
      </c>
      <c r="N495" s="13"/>
      <c r="O495" s="13"/>
      <c r="P495" s="13" t="s">
        <v>11940</v>
      </c>
      <c r="Q495" s="13" t="s">
        <v>11941</v>
      </c>
      <c r="R495" s="13" t="s">
        <v>11942</v>
      </c>
      <c r="S495" s="13" t="s">
        <v>11943</v>
      </c>
      <c r="T495" s="8" t="s">
        <v>11918</v>
      </c>
      <c r="U495" s="8" t="s">
        <v>11919</v>
      </c>
    </row>
    <row r="496">
      <c r="A496" s="8" t="s">
        <v>12</v>
      </c>
      <c r="B496" s="11">
        <v>6.035587087E9</v>
      </c>
      <c r="C496" s="8" t="str">
        <f t="shared" si="1"/>
        <v>CGC6035587087</v>
      </c>
      <c r="D496" s="8" t="s">
        <v>11912</v>
      </c>
      <c r="E496" s="8" t="s">
        <v>11913</v>
      </c>
      <c r="F496" s="8" t="s">
        <v>4281</v>
      </c>
      <c r="G496" s="11">
        <v>8.5</v>
      </c>
      <c r="H496" s="8" t="s">
        <v>7539</v>
      </c>
      <c r="I496" s="8"/>
      <c r="J496" s="11">
        <v>2007.0</v>
      </c>
      <c r="K496" s="11"/>
      <c r="L496" s="11">
        <v>18.4</v>
      </c>
      <c r="M496" s="8" t="s">
        <v>9240</v>
      </c>
      <c r="N496" s="13"/>
      <c r="O496" s="13"/>
      <c r="P496" s="13" t="s">
        <v>11944</v>
      </c>
      <c r="Q496" s="13" t="s">
        <v>11945</v>
      </c>
      <c r="R496" s="13" t="s">
        <v>11946</v>
      </c>
      <c r="S496" s="13" t="s">
        <v>11947</v>
      </c>
      <c r="T496" s="8" t="s">
        <v>11918</v>
      </c>
      <c r="U496" s="8" t="s">
        <v>11919</v>
      </c>
    </row>
    <row r="497">
      <c r="A497" s="8" t="s">
        <v>12</v>
      </c>
      <c r="B497" s="11">
        <v>6.035587091E9</v>
      </c>
      <c r="C497" s="8" t="str">
        <f t="shared" si="1"/>
        <v>CGC6035587091</v>
      </c>
      <c r="D497" s="8" t="s">
        <v>11912</v>
      </c>
      <c r="E497" s="8" t="s">
        <v>11913</v>
      </c>
      <c r="F497" s="8" t="s">
        <v>4281</v>
      </c>
      <c r="G497" s="11">
        <v>8.0</v>
      </c>
      <c r="H497" s="8" t="s">
        <v>7539</v>
      </c>
      <c r="I497" s="8"/>
      <c r="J497" s="11">
        <v>2007.0</v>
      </c>
      <c r="K497" s="11"/>
      <c r="L497" s="11">
        <v>18.4</v>
      </c>
      <c r="M497" s="8" t="s">
        <v>9240</v>
      </c>
      <c r="N497" s="13"/>
      <c r="O497" s="13"/>
      <c r="P497" s="13" t="s">
        <v>11948</v>
      </c>
      <c r="Q497" s="13" t="s">
        <v>11949</v>
      </c>
      <c r="R497" s="13" t="s">
        <v>11950</v>
      </c>
      <c r="S497" s="13" t="s">
        <v>11951</v>
      </c>
      <c r="T497" s="8" t="s">
        <v>11918</v>
      </c>
      <c r="U497" s="8" t="s">
        <v>11919</v>
      </c>
    </row>
    <row r="498">
      <c r="A498" s="8" t="s">
        <v>12</v>
      </c>
      <c r="B498" s="11">
        <v>6.035587093E9</v>
      </c>
      <c r="C498" s="8" t="str">
        <f t="shared" si="1"/>
        <v>CGC6035587093</v>
      </c>
      <c r="D498" s="8" t="s">
        <v>11912</v>
      </c>
      <c r="E498" s="8" t="s">
        <v>11913</v>
      </c>
      <c r="F498" s="8" t="s">
        <v>4281</v>
      </c>
      <c r="G498" s="11">
        <v>8.5</v>
      </c>
      <c r="H498" s="8" t="s">
        <v>7539</v>
      </c>
      <c r="I498" s="8"/>
      <c r="J498" s="11">
        <v>2007.0</v>
      </c>
      <c r="K498" s="11"/>
      <c r="L498" s="11">
        <v>18.4</v>
      </c>
      <c r="M498" s="8" t="s">
        <v>9240</v>
      </c>
      <c r="N498" s="13"/>
      <c r="O498" s="13"/>
      <c r="P498" s="13" t="s">
        <v>11952</v>
      </c>
      <c r="Q498" s="13" t="s">
        <v>11953</v>
      </c>
      <c r="R498" s="13" t="s">
        <v>11954</v>
      </c>
      <c r="S498" s="13" t="s">
        <v>11955</v>
      </c>
      <c r="T498" s="8" t="s">
        <v>11918</v>
      </c>
      <c r="U498" s="8" t="s">
        <v>11919</v>
      </c>
    </row>
    <row r="499">
      <c r="A499" s="8" t="s">
        <v>12</v>
      </c>
      <c r="B499" s="11">
        <v>6.035587094E9</v>
      </c>
      <c r="C499" s="8" t="str">
        <f t="shared" si="1"/>
        <v>CGC6035587094</v>
      </c>
      <c r="D499" s="8" t="s">
        <v>11912</v>
      </c>
      <c r="E499" s="8" t="s">
        <v>11913</v>
      </c>
      <c r="F499" s="8" t="s">
        <v>4281</v>
      </c>
      <c r="G499" s="11">
        <v>8.0</v>
      </c>
      <c r="H499" s="8" t="s">
        <v>7539</v>
      </c>
      <c r="I499" s="8"/>
      <c r="J499" s="11">
        <v>2007.0</v>
      </c>
      <c r="K499" s="11"/>
      <c r="L499" s="11">
        <v>18.4</v>
      </c>
      <c r="M499" s="8" t="s">
        <v>9240</v>
      </c>
      <c r="N499" s="13"/>
      <c r="O499" s="13"/>
      <c r="P499" s="13" t="s">
        <v>11956</v>
      </c>
      <c r="Q499" s="13" t="s">
        <v>11957</v>
      </c>
      <c r="R499" s="13" t="s">
        <v>11958</v>
      </c>
      <c r="S499" s="13" t="s">
        <v>11959</v>
      </c>
      <c r="T499" s="8" t="s">
        <v>11918</v>
      </c>
      <c r="U499" s="8" t="s">
        <v>11919</v>
      </c>
    </row>
    <row r="500">
      <c r="A500" s="8" t="s">
        <v>12</v>
      </c>
      <c r="B500" s="11">
        <v>6.035587096E9</v>
      </c>
      <c r="C500" s="8" t="str">
        <f t="shared" si="1"/>
        <v>CGC6035587096</v>
      </c>
      <c r="D500" s="8" t="s">
        <v>11912</v>
      </c>
      <c r="E500" s="8" t="s">
        <v>11913</v>
      </c>
      <c r="F500" s="8" t="s">
        <v>4281</v>
      </c>
      <c r="G500" s="11">
        <v>8.0</v>
      </c>
      <c r="H500" s="8" t="s">
        <v>7539</v>
      </c>
      <c r="I500" s="8"/>
      <c r="J500" s="11">
        <v>2007.0</v>
      </c>
      <c r="K500" s="11"/>
      <c r="L500" s="11">
        <v>18.4</v>
      </c>
      <c r="M500" s="8" t="s">
        <v>9240</v>
      </c>
      <c r="N500" s="13"/>
      <c r="O500" s="13"/>
      <c r="P500" s="13" t="s">
        <v>11960</v>
      </c>
      <c r="Q500" s="13" t="s">
        <v>11961</v>
      </c>
      <c r="R500" s="13" t="s">
        <v>11962</v>
      </c>
      <c r="S500" s="13" t="s">
        <v>11963</v>
      </c>
      <c r="T500" s="8" t="s">
        <v>11918</v>
      </c>
      <c r="U500" s="8" t="s">
        <v>11919</v>
      </c>
    </row>
    <row r="501">
      <c r="A501" s="8" t="s">
        <v>12</v>
      </c>
      <c r="B501" s="11">
        <v>6.035587097E9</v>
      </c>
      <c r="C501" s="8" t="str">
        <f t="shared" si="1"/>
        <v>CGC6035587097</v>
      </c>
      <c r="D501" s="8" t="s">
        <v>11964</v>
      </c>
      <c r="E501" s="8" t="s">
        <v>11965</v>
      </c>
      <c r="F501" s="8" t="s">
        <v>4281</v>
      </c>
      <c r="G501" s="11">
        <v>8.0</v>
      </c>
      <c r="H501" s="8" t="s">
        <v>7539</v>
      </c>
      <c r="I501" s="8"/>
      <c r="J501" s="11">
        <v>2007.0</v>
      </c>
      <c r="K501" s="11"/>
      <c r="L501" s="11">
        <v>18.4</v>
      </c>
      <c r="M501" s="8" t="s">
        <v>9240</v>
      </c>
      <c r="N501" s="13"/>
      <c r="O501" s="13"/>
      <c r="P501" s="13" t="s">
        <v>11966</v>
      </c>
      <c r="Q501" s="13" t="s">
        <v>11967</v>
      </c>
      <c r="R501" s="13" t="s">
        <v>11968</v>
      </c>
      <c r="S501" s="13" t="s">
        <v>11969</v>
      </c>
      <c r="T501" s="8" t="s">
        <v>11970</v>
      </c>
      <c r="U501" s="8" t="s">
        <v>11971</v>
      </c>
    </row>
    <row r="502">
      <c r="A502" s="8" t="s">
        <v>12</v>
      </c>
      <c r="B502" s="11">
        <v>6.035587098E9</v>
      </c>
      <c r="C502" s="8" t="str">
        <f t="shared" si="1"/>
        <v>CGC6035587098</v>
      </c>
      <c r="D502" s="8" t="s">
        <v>11964</v>
      </c>
      <c r="E502" s="8" t="s">
        <v>11965</v>
      </c>
      <c r="F502" s="8" t="s">
        <v>4281</v>
      </c>
      <c r="G502" s="11">
        <v>8.5</v>
      </c>
      <c r="H502" s="8" t="s">
        <v>7539</v>
      </c>
      <c r="I502" s="8"/>
      <c r="J502" s="11">
        <v>2007.0</v>
      </c>
      <c r="K502" s="11"/>
      <c r="L502" s="11">
        <v>18.4</v>
      </c>
      <c r="M502" s="8" t="s">
        <v>9240</v>
      </c>
      <c r="N502" s="13"/>
      <c r="O502" s="13"/>
      <c r="P502" s="13" t="s">
        <v>11972</v>
      </c>
      <c r="Q502" s="13" t="s">
        <v>11973</v>
      </c>
      <c r="R502" s="13" t="s">
        <v>11974</v>
      </c>
      <c r="S502" s="13" t="s">
        <v>11975</v>
      </c>
      <c r="T502" s="8" t="s">
        <v>11970</v>
      </c>
      <c r="U502" s="8" t="s">
        <v>11971</v>
      </c>
    </row>
    <row r="503">
      <c r="A503" s="8" t="s">
        <v>12</v>
      </c>
      <c r="B503" s="11">
        <v>6.035587099E9</v>
      </c>
      <c r="C503" s="8" t="str">
        <f t="shared" si="1"/>
        <v>CGC6035587099</v>
      </c>
      <c r="D503" s="8" t="s">
        <v>11964</v>
      </c>
      <c r="E503" s="8" t="s">
        <v>11965</v>
      </c>
      <c r="F503" s="8" t="s">
        <v>4281</v>
      </c>
      <c r="G503" s="11">
        <v>8.5</v>
      </c>
      <c r="H503" s="8" t="s">
        <v>7539</v>
      </c>
      <c r="I503" s="8"/>
      <c r="J503" s="11">
        <v>2007.0</v>
      </c>
      <c r="K503" s="11"/>
      <c r="L503" s="11">
        <v>18.4</v>
      </c>
      <c r="M503" s="8" t="s">
        <v>9240</v>
      </c>
      <c r="N503" s="13"/>
      <c r="O503" s="13"/>
      <c r="P503" s="13" t="s">
        <v>11976</v>
      </c>
      <c r="Q503" s="13" t="s">
        <v>11977</v>
      </c>
      <c r="R503" s="13" t="s">
        <v>11978</v>
      </c>
      <c r="S503" s="13" t="s">
        <v>11979</v>
      </c>
      <c r="T503" s="8" t="s">
        <v>11970</v>
      </c>
      <c r="U503" s="8" t="s">
        <v>11971</v>
      </c>
    </row>
    <row r="504">
      <c r="A504" s="8" t="s">
        <v>12</v>
      </c>
      <c r="B504" s="11">
        <v>6.0355871E9</v>
      </c>
      <c r="C504" s="8" t="str">
        <f t="shared" si="1"/>
        <v>CGC6035587100</v>
      </c>
      <c r="D504" s="8" t="s">
        <v>11964</v>
      </c>
      <c r="E504" s="8" t="s">
        <v>11965</v>
      </c>
      <c r="F504" s="8" t="s">
        <v>4281</v>
      </c>
      <c r="G504" s="11">
        <v>9.0</v>
      </c>
      <c r="H504" s="8" t="s">
        <v>7539</v>
      </c>
      <c r="I504" s="8"/>
      <c r="J504" s="11">
        <v>2007.0</v>
      </c>
      <c r="K504" s="11"/>
      <c r="L504" s="11">
        <v>18.4</v>
      </c>
      <c r="M504" s="8" t="s">
        <v>9240</v>
      </c>
      <c r="N504" s="13"/>
      <c r="O504" s="13"/>
      <c r="P504" s="13" t="s">
        <v>11980</v>
      </c>
      <c r="Q504" s="13" t="s">
        <v>11981</v>
      </c>
      <c r="R504" s="13" t="s">
        <v>11982</v>
      </c>
      <c r="S504" s="13" t="s">
        <v>11983</v>
      </c>
      <c r="T504" s="8" t="s">
        <v>11970</v>
      </c>
      <c r="U504" s="8" t="s">
        <v>11971</v>
      </c>
    </row>
    <row r="505">
      <c r="A505" s="8" t="s">
        <v>12</v>
      </c>
      <c r="B505" s="11">
        <v>6.035587101E9</v>
      </c>
      <c r="C505" s="8" t="str">
        <f t="shared" si="1"/>
        <v>CGC6035587101</v>
      </c>
      <c r="D505" s="8" t="s">
        <v>11984</v>
      </c>
      <c r="E505" s="8" t="s">
        <v>11734</v>
      </c>
      <c r="F505" s="8" t="s">
        <v>4281</v>
      </c>
      <c r="G505" s="11">
        <v>8.5</v>
      </c>
      <c r="H505" s="8" t="s">
        <v>7539</v>
      </c>
      <c r="I505" s="8"/>
      <c r="J505" s="11">
        <v>2007.0</v>
      </c>
      <c r="K505" s="11"/>
      <c r="L505" s="11">
        <v>18.4</v>
      </c>
      <c r="M505" s="8" t="s">
        <v>9240</v>
      </c>
      <c r="N505" s="13"/>
      <c r="O505" s="13"/>
      <c r="P505" s="13" t="s">
        <v>11985</v>
      </c>
      <c r="Q505" s="13" t="s">
        <v>11986</v>
      </c>
      <c r="R505" s="13" t="s">
        <v>11987</v>
      </c>
      <c r="S505" s="13" t="s">
        <v>11988</v>
      </c>
      <c r="T505" s="8" t="s">
        <v>11989</v>
      </c>
      <c r="U505" s="8" t="s">
        <v>11990</v>
      </c>
    </row>
    <row r="506">
      <c r="A506" s="8" t="s">
        <v>12</v>
      </c>
      <c r="B506" s="11">
        <v>6.035587102E9</v>
      </c>
      <c r="C506" s="8" t="str">
        <f t="shared" si="1"/>
        <v>CGC6035587102</v>
      </c>
      <c r="D506" s="8" t="s">
        <v>11984</v>
      </c>
      <c r="E506" s="8" t="s">
        <v>11734</v>
      </c>
      <c r="F506" s="8" t="s">
        <v>4281</v>
      </c>
      <c r="G506" s="11">
        <v>8.5</v>
      </c>
      <c r="H506" s="8" t="s">
        <v>7539</v>
      </c>
      <c r="I506" s="8"/>
      <c r="J506" s="11">
        <v>2007.0</v>
      </c>
      <c r="K506" s="11"/>
      <c r="L506" s="11">
        <v>18.4</v>
      </c>
      <c r="M506" s="8" t="s">
        <v>9240</v>
      </c>
      <c r="N506" s="13"/>
      <c r="O506" s="13"/>
      <c r="P506" s="13" t="s">
        <v>11991</v>
      </c>
      <c r="Q506" s="13" t="s">
        <v>11992</v>
      </c>
      <c r="R506" s="13" t="s">
        <v>11993</v>
      </c>
      <c r="S506" s="13" t="s">
        <v>11994</v>
      </c>
      <c r="T506" s="8" t="s">
        <v>11989</v>
      </c>
      <c r="U506" s="8" t="s">
        <v>11990</v>
      </c>
    </row>
    <row r="507">
      <c r="A507" s="8" t="s">
        <v>12</v>
      </c>
      <c r="B507" s="11">
        <v>6.035587103E9</v>
      </c>
      <c r="C507" s="8" t="str">
        <f t="shared" si="1"/>
        <v>CGC6035587103</v>
      </c>
      <c r="D507" s="8" t="s">
        <v>11984</v>
      </c>
      <c r="E507" s="8" t="s">
        <v>11734</v>
      </c>
      <c r="F507" s="8" t="s">
        <v>4281</v>
      </c>
      <c r="G507" s="11">
        <v>9.0</v>
      </c>
      <c r="H507" s="8" t="s">
        <v>7539</v>
      </c>
      <c r="I507" s="8"/>
      <c r="J507" s="11">
        <v>2007.0</v>
      </c>
      <c r="K507" s="11"/>
      <c r="L507" s="11">
        <v>18.4</v>
      </c>
      <c r="M507" s="8" t="s">
        <v>9240</v>
      </c>
      <c r="N507" s="13"/>
      <c r="O507" s="13"/>
      <c r="P507" s="13" t="s">
        <v>11995</v>
      </c>
      <c r="Q507" s="13" t="s">
        <v>11996</v>
      </c>
      <c r="R507" s="13" t="s">
        <v>11997</v>
      </c>
      <c r="S507" s="13" t="s">
        <v>11998</v>
      </c>
      <c r="T507" s="8" t="s">
        <v>11989</v>
      </c>
      <c r="U507" s="8" t="s">
        <v>11990</v>
      </c>
    </row>
    <row r="508">
      <c r="A508" s="8" t="s">
        <v>12</v>
      </c>
      <c r="B508" s="11">
        <v>6.035587104E9</v>
      </c>
      <c r="C508" s="8" t="str">
        <f t="shared" si="1"/>
        <v>CGC6035587104</v>
      </c>
      <c r="D508" s="8" t="s">
        <v>11984</v>
      </c>
      <c r="E508" s="8" t="s">
        <v>11734</v>
      </c>
      <c r="F508" s="8" t="s">
        <v>4281</v>
      </c>
      <c r="G508" s="11">
        <v>9.0</v>
      </c>
      <c r="H508" s="8" t="s">
        <v>7539</v>
      </c>
      <c r="I508" s="8"/>
      <c r="J508" s="11">
        <v>2007.0</v>
      </c>
      <c r="K508" s="11"/>
      <c r="L508" s="11">
        <v>18.4</v>
      </c>
      <c r="M508" s="8" t="s">
        <v>9240</v>
      </c>
      <c r="N508" s="13"/>
      <c r="O508" s="13"/>
      <c r="P508" s="13" t="s">
        <v>11999</v>
      </c>
      <c r="Q508" s="13" t="s">
        <v>12000</v>
      </c>
      <c r="R508" s="13" t="s">
        <v>12001</v>
      </c>
      <c r="S508" s="13" t="s">
        <v>12002</v>
      </c>
      <c r="T508" s="8" t="s">
        <v>11989</v>
      </c>
      <c r="U508" s="8" t="s">
        <v>11990</v>
      </c>
    </row>
    <row r="509">
      <c r="A509" s="8" t="s">
        <v>12</v>
      </c>
      <c r="B509" s="11">
        <v>6.035587105E9</v>
      </c>
      <c r="C509" s="8" t="str">
        <f t="shared" si="1"/>
        <v>CGC6035587105</v>
      </c>
      <c r="D509" s="8" t="s">
        <v>11984</v>
      </c>
      <c r="E509" s="8" t="s">
        <v>11734</v>
      </c>
      <c r="F509" s="8" t="s">
        <v>4281</v>
      </c>
      <c r="G509" s="8" t="s">
        <v>3738</v>
      </c>
      <c r="H509" s="8" t="s">
        <v>7539</v>
      </c>
      <c r="I509" s="8"/>
      <c r="J509" s="11">
        <v>2007.0</v>
      </c>
      <c r="K509" s="11"/>
      <c r="L509" s="11">
        <v>18.4</v>
      </c>
      <c r="M509" s="8" t="s">
        <v>9240</v>
      </c>
      <c r="N509" s="13"/>
      <c r="O509" s="13"/>
      <c r="P509" s="13" t="s">
        <v>12003</v>
      </c>
      <c r="Q509" s="13" t="s">
        <v>12004</v>
      </c>
      <c r="R509" s="13" t="s">
        <v>12005</v>
      </c>
      <c r="S509" s="13" t="s">
        <v>12006</v>
      </c>
      <c r="T509" s="8" t="s">
        <v>11989</v>
      </c>
      <c r="U509" s="8" t="s">
        <v>11990</v>
      </c>
    </row>
    <row r="510">
      <c r="A510" s="8" t="s">
        <v>12</v>
      </c>
      <c r="B510" s="11">
        <v>6.035587106E9</v>
      </c>
      <c r="C510" s="8" t="str">
        <f t="shared" si="1"/>
        <v>CGC6035587106</v>
      </c>
      <c r="D510" s="8" t="s">
        <v>11984</v>
      </c>
      <c r="E510" s="8" t="s">
        <v>11734</v>
      </c>
      <c r="F510" s="8" t="s">
        <v>4281</v>
      </c>
      <c r="G510" s="11">
        <v>8.5</v>
      </c>
      <c r="H510" s="8" t="s">
        <v>7539</v>
      </c>
      <c r="I510" s="8"/>
      <c r="J510" s="11">
        <v>2007.0</v>
      </c>
      <c r="K510" s="11"/>
      <c r="L510" s="11">
        <v>18.4</v>
      </c>
      <c r="M510" s="8" t="s">
        <v>9240</v>
      </c>
      <c r="N510" s="13"/>
      <c r="O510" s="13"/>
      <c r="P510" s="13" t="s">
        <v>12007</v>
      </c>
      <c r="Q510" s="13" t="s">
        <v>12008</v>
      </c>
      <c r="R510" s="13" t="s">
        <v>12009</v>
      </c>
      <c r="S510" s="13" t="s">
        <v>12010</v>
      </c>
      <c r="T510" s="8" t="s">
        <v>11989</v>
      </c>
      <c r="U510" s="8" t="s">
        <v>11990</v>
      </c>
    </row>
    <row r="511">
      <c r="A511" s="8" t="s">
        <v>12</v>
      </c>
      <c r="B511" s="11">
        <v>6.035587107E9</v>
      </c>
      <c r="C511" s="8" t="str">
        <f t="shared" si="1"/>
        <v>CGC6035587107</v>
      </c>
      <c r="D511" s="8" t="s">
        <v>11984</v>
      </c>
      <c r="E511" s="8" t="s">
        <v>11734</v>
      </c>
      <c r="F511" s="8" t="s">
        <v>4281</v>
      </c>
      <c r="G511" s="11">
        <v>8.5</v>
      </c>
      <c r="H511" s="8" t="s">
        <v>7539</v>
      </c>
      <c r="I511" s="8"/>
      <c r="J511" s="11">
        <v>2007.0</v>
      </c>
      <c r="K511" s="11"/>
      <c r="L511" s="11">
        <v>18.4</v>
      </c>
      <c r="M511" s="8" t="s">
        <v>9240</v>
      </c>
      <c r="N511" s="13"/>
      <c r="O511" s="13"/>
      <c r="P511" s="13" t="s">
        <v>12011</v>
      </c>
      <c r="Q511" s="13" t="s">
        <v>12012</v>
      </c>
      <c r="R511" s="13" t="s">
        <v>12013</v>
      </c>
      <c r="S511" s="13" t="s">
        <v>12014</v>
      </c>
      <c r="T511" s="8" t="s">
        <v>11989</v>
      </c>
      <c r="U511" s="8" t="s">
        <v>11990</v>
      </c>
    </row>
    <row r="512">
      <c r="A512" s="8" t="s">
        <v>12</v>
      </c>
      <c r="B512" s="11">
        <v>6.035587108E9</v>
      </c>
      <c r="C512" s="8" t="str">
        <f t="shared" si="1"/>
        <v>CGC6035587108</v>
      </c>
      <c r="D512" s="8" t="s">
        <v>11984</v>
      </c>
      <c r="E512" s="8" t="s">
        <v>11734</v>
      </c>
      <c r="F512" s="8" t="s">
        <v>4281</v>
      </c>
      <c r="G512" s="11">
        <v>8.5</v>
      </c>
      <c r="H512" s="8" t="s">
        <v>7539</v>
      </c>
      <c r="I512" s="8"/>
      <c r="J512" s="11">
        <v>2007.0</v>
      </c>
      <c r="K512" s="11"/>
      <c r="L512" s="11">
        <v>18.4</v>
      </c>
      <c r="M512" s="8" t="s">
        <v>9240</v>
      </c>
      <c r="N512" s="13"/>
      <c r="O512" s="13"/>
      <c r="P512" s="13" t="s">
        <v>12015</v>
      </c>
      <c r="Q512" s="13" t="s">
        <v>12016</v>
      </c>
      <c r="R512" s="13" t="s">
        <v>12017</v>
      </c>
      <c r="S512" s="13" t="s">
        <v>12018</v>
      </c>
      <c r="T512" s="8" t="s">
        <v>11989</v>
      </c>
      <c r="U512" s="8" t="s">
        <v>11990</v>
      </c>
    </row>
    <row r="513">
      <c r="A513" s="8" t="s">
        <v>12</v>
      </c>
      <c r="B513" s="11">
        <v>6.035587109E9</v>
      </c>
      <c r="C513" s="8" t="str">
        <f t="shared" si="1"/>
        <v>CGC6035587109</v>
      </c>
      <c r="D513" s="8" t="s">
        <v>11984</v>
      </c>
      <c r="E513" s="8" t="s">
        <v>11734</v>
      </c>
      <c r="F513" s="8" t="s">
        <v>4281</v>
      </c>
      <c r="G513" s="11">
        <v>9.0</v>
      </c>
      <c r="H513" s="8" t="s">
        <v>7539</v>
      </c>
      <c r="I513" s="8"/>
      <c r="J513" s="11">
        <v>2007.0</v>
      </c>
      <c r="K513" s="11"/>
      <c r="L513" s="11">
        <v>18.4</v>
      </c>
      <c r="M513" s="8" t="s">
        <v>9240</v>
      </c>
      <c r="N513" s="13"/>
      <c r="O513" s="13"/>
      <c r="P513" s="13" t="s">
        <v>12019</v>
      </c>
      <c r="Q513" s="13" t="s">
        <v>12020</v>
      </c>
      <c r="R513" s="13" t="s">
        <v>12021</v>
      </c>
      <c r="S513" s="13" t="s">
        <v>12022</v>
      </c>
      <c r="T513" s="8" t="s">
        <v>11989</v>
      </c>
      <c r="U513" s="8" t="s">
        <v>11990</v>
      </c>
    </row>
    <row r="514">
      <c r="A514" s="8" t="s">
        <v>12</v>
      </c>
      <c r="B514" s="11">
        <v>6.03558711E9</v>
      </c>
      <c r="C514" s="8" t="str">
        <f t="shared" si="1"/>
        <v>CGC6035587110</v>
      </c>
      <c r="D514" s="8" t="s">
        <v>11984</v>
      </c>
      <c r="E514" s="8" t="s">
        <v>11734</v>
      </c>
      <c r="F514" s="8" t="s">
        <v>4281</v>
      </c>
      <c r="G514" s="11">
        <v>8.5</v>
      </c>
      <c r="H514" s="8" t="s">
        <v>7539</v>
      </c>
      <c r="I514" s="8"/>
      <c r="J514" s="11">
        <v>2007.0</v>
      </c>
      <c r="K514" s="11"/>
      <c r="L514" s="11">
        <v>18.4</v>
      </c>
      <c r="M514" s="8" t="s">
        <v>9240</v>
      </c>
      <c r="N514" s="13"/>
      <c r="O514" s="13"/>
      <c r="P514" s="13" t="s">
        <v>12023</v>
      </c>
      <c r="Q514" s="13" t="s">
        <v>12024</v>
      </c>
      <c r="R514" s="13" t="s">
        <v>12025</v>
      </c>
      <c r="S514" s="13" t="s">
        <v>12026</v>
      </c>
      <c r="T514" s="8" t="s">
        <v>11989</v>
      </c>
      <c r="U514" s="8" t="s">
        <v>11990</v>
      </c>
    </row>
    <row r="515">
      <c r="A515" s="8" t="s">
        <v>12</v>
      </c>
      <c r="B515" s="11">
        <v>6.035587111E9</v>
      </c>
      <c r="C515" s="8" t="str">
        <f t="shared" si="1"/>
        <v>CGC6035587111</v>
      </c>
      <c r="D515" s="8" t="s">
        <v>11984</v>
      </c>
      <c r="E515" s="8" t="s">
        <v>11734</v>
      </c>
      <c r="F515" s="8" t="s">
        <v>4281</v>
      </c>
      <c r="G515" s="11">
        <v>7.0</v>
      </c>
      <c r="H515" s="8" t="s">
        <v>7539</v>
      </c>
      <c r="I515" s="8"/>
      <c r="J515" s="11">
        <v>2007.0</v>
      </c>
      <c r="K515" s="11"/>
      <c r="L515" s="11">
        <v>18.4</v>
      </c>
      <c r="M515" s="8" t="s">
        <v>9240</v>
      </c>
      <c r="N515" s="13"/>
      <c r="O515" s="13"/>
      <c r="P515" s="13" t="s">
        <v>12027</v>
      </c>
      <c r="Q515" s="13" t="s">
        <v>12028</v>
      </c>
      <c r="R515" s="13" t="s">
        <v>12029</v>
      </c>
      <c r="S515" s="13" t="s">
        <v>12030</v>
      </c>
      <c r="T515" s="8" t="s">
        <v>11989</v>
      </c>
      <c r="U515" s="8" t="s">
        <v>11990</v>
      </c>
    </row>
    <row r="516">
      <c r="A516" s="8" t="s">
        <v>12</v>
      </c>
      <c r="B516" s="11">
        <v>6.035587112E9</v>
      </c>
      <c r="C516" s="8" t="str">
        <f t="shared" si="1"/>
        <v>CGC6035587112</v>
      </c>
      <c r="D516" s="8" t="s">
        <v>11984</v>
      </c>
      <c r="E516" s="8" t="s">
        <v>11734</v>
      </c>
      <c r="F516" s="8" t="s">
        <v>4281</v>
      </c>
      <c r="G516" s="11">
        <v>9.0</v>
      </c>
      <c r="H516" s="8" t="s">
        <v>7539</v>
      </c>
      <c r="I516" s="8"/>
      <c r="J516" s="11">
        <v>2007.0</v>
      </c>
      <c r="K516" s="11"/>
      <c r="L516" s="11">
        <v>18.4</v>
      </c>
      <c r="M516" s="8" t="s">
        <v>9240</v>
      </c>
      <c r="N516" s="13"/>
      <c r="O516" s="13"/>
      <c r="P516" s="13" t="s">
        <v>12031</v>
      </c>
      <c r="Q516" s="13" t="s">
        <v>12032</v>
      </c>
      <c r="R516" s="13" t="s">
        <v>12033</v>
      </c>
      <c r="S516" s="13" t="s">
        <v>12034</v>
      </c>
      <c r="T516" s="8" t="s">
        <v>11989</v>
      </c>
      <c r="U516" s="8" t="s">
        <v>11990</v>
      </c>
    </row>
    <row r="517">
      <c r="A517" s="8" t="s">
        <v>12</v>
      </c>
      <c r="B517" s="11">
        <v>6.035587113E9</v>
      </c>
      <c r="C517" s="8" t="str">
        <f t="shared" si="1"/>
        <v>CGC6035587113</v>
      </c>
      <c r="D517" s="8" t="s">
        <v>11984</v>
      </c>
      <c r="E517" s="8" t="s">
        <v>11734</v>
      </c>
      <c r="F517" s="8" t="s">
        <v>4281</v>
      </c>
      <c r="G517" s="11">
        <v>8.5</v>
      </c>
      <c r="H517" s="8" t="s">
        <v>7539</v>
      </c>
      <c r="I517" s="8"/>
      <c r="J517" s="11">
        <v>2007.0</v>
      </c>
      <c r="K517" s="11"/>
      <c r="L517" s="11">
        <v>18.4</v>
      </c>
      <c r="M517" s="8" t="s">
        <v>9240</v>
      </c>
      <c r="N517" s="13"/>
      <c r="O517" s="13"/>
      <c r="P517" s="13" t="s">
        <v>12035</v>
      </c>
      <c r="Q517" s="13" t="s">
        <v>12036</v>
      </c>
      <c r="R517" s="13" t="s">
        <v>12037</v>
      </c>
      <c r="S517" s="13" t="s">
        <v>12038</v>
      </c>
      <c r="T517" s="8" t="s">
        <v>11989</v>
      </c>
      <c r="U517" s="8" t="s">
        <v>11990</v>
      </c>
    </row>
    <row r="518">
      <c r="A518" s="8" t="s">
        <v>12</v>
      </c>
      <c r="B518" s="11">
        <v>6.035587114E9</v>
      </c>
      <c r="C518" s="8" t="str">
        <f t="shared" si="1"/>
        <v>CGC6035587114</v>
      </c>
      <c r="D518" s="8" t="s">
        <v>11984</v>
      </c>
      <c r="E518" s="8" t="s">
        <v>11734</v>
      </c>
      <c r="F518" s="8" t="s">
        <v>4281</v>
      </c>
      <c r="G518" s="11">
        <v>8.0</v>
      </c>
      <c r="H518" s="8" t="s">
        <v>7539</v>
      </c>
      <c r="I518" s="8"/>
      <c r="J518" s="11">
        <v>2007.0</v>
      </c>
      <c r="K518" s="11"/>
      <c r="L518" s="11">
        <v>18.4</v>
      </c>
      <c r="M518" s="8" t="s">
        <v>9240</v>
      </c>
      <c r="N518" s="13"/>
      <c r="O518" s="13"/>
      <c r="P518" s="13" t="s">
        <v>12039</v>
      </c>
      <c r="Q518" s="13" t="s">
        <v>12040</v>
      </c>
      <c r="R518" s="13" t="s">
        <v>12041</v>
      </c>
      <c r="S518" s="13" t="s">
        <v>12042</v>
      </c>
      <c r="T518" s="8" t="s">
        <v>11989</v>
      </c>
      <c r="U518" s="8" t="s">
        <v>11990</v>
      </c>
    </row>
    <row r="519">
      <c r="A519" s="8" t="s">
        <v>12</v>
      </c>
      <c r="B519" s="11">
        <v>6.035587115E9</v>
      </c>
      <c r="C519" s="8" t="str">
        <f t="shared" si="1"/>
        <v>CGC6035587115</v>
      </c>
      <c r="D519" s="8" t="s">
        <v>11984</v>
      </c>
      <c r="E519" s="8" t="s">
        <v>11734</v>
      </c>
      <c r="F519" s="8" t="s">
        <v>4281</v>
      </c>
      <c r="G519" s="11">
        <v>8.5</v>
      </c>
      <c r="H519" s="8" t="s">
        <v>7539</v>
      </c>
      <c r="I519" s="8"/>
      <c r="J519" s="11">
        <v>2007.0</v>
      </c>
      <c r="K519" s="11"/>
      <c r="L519" s="11">
        <v>18.4</v>
      </c>
      <c r="M519" s="8" t="s">
        <v>9240</v>
      </c>
      <c r="N519" s="13"/>
      <c r="O519" s="13"/>
      <c r="P519" s="13" t="s">
        <v>12043</v>
      </c>
      <c r="Q519" s="13" t="s">
        <v>12044</v>
      </c>
      <c r="R519" s="13" t="s">
        <v>12045</v>
      </c>
      <c r="S519" s="13" t="s">
        <v>12046</v>
      </c>
      <c r="T519" s="8" t="s">
        <v>11989</v>
      </c>
      <c r="U519" s="8" t="s">
        <v>11990</v>
      </c>
    </row>
    <row r="520">
      <c r="A520" s="8" t="s">
        <v>12</v>
      </c>
      <c r="B520" s="11">
        <v>6.035587116E9</v>
      </c>
      <c r="C520" s="8" t="str">
        <f t="shared" si="1"/>
        <v>CGC6035587116</v>
      </c>
      <c r="D520" s="8" t="s">
        <v>11984</v>
      </c>
      <c r="E520" s="8" t="s">
        <v>11734</v>
      </c>
      <c r="F520" s="8" t="s">
        <v>4281</v>
      </c>
      <c r="G520" s="11">
        <v>8.0</v>
      </c>
      <c r="H520" s="8" t="s">
        <v>7539</v>
      </c>
      <c r="I520" s="8"/>
      <c r="J520" s="11">
        <v>2007.0</v>
      </c>
      <c r="K520" s="11"/>
      <c r="L520" s="11">
        <v>18.4</v>
      </c>
      <c r="M520" s="8" t="s">
        <v>9240</v>
      </c>
      <c r="N520" s="13"/>
      <c r="O520" s="13"/>
      <c r="P520" s="13" t="s">
        <v>12047</v>
      </c>
      <c r="Q520" s="13" t="s">
        <v>12048</v>
      </c>
      <c r="R520" s="13" t="s">
        <v>12049</v>
      </c>
      <c r="S520" s="13" t="s">
        <v>12050</v>
      </c>
      <c r="T520" s="8" t="s">
        <v>11989</v>
      </c>
      <c r="U520" s="8" t="s">
        <v>11990</v>
      </c>
    </row>
    <row r="521">
      <c r="A521" s="8" t="s">
        <v>12</v>
      </c>
      <c r="B521" s="11">
        <v>6.035587117E9</v>
      </c>
      <c r="C521" s="8" t="str">
        <f t="shared" si="1"/>
        <v>CGC6035587117</v>
      </c>
      <c r="D521" s="8" t="s">
        <v>12051</v>
      </c>
      <c r="E521" s="8" t="s">
        <v>9391</v>
      </c>
      <c r="F521" s="8" t="s">
        <v>4281</v>
      </c>
      <c r="G521" s="11">
        <v>8.0</v>
      </c>
      <c r="H521" s="8" t="s">
        <v>7539</v>
      </c>
      <c r="I521" s="8"/>
      <c r="J521" s="11">
        <v>2007.0</v>
      </c>
      <c r="K521" s="11"/>
      <c r="L521" s="11">
        <v>18.4</v>
      </c>
      <c r="M521" s="8" t="s">
        <v>9240</v>
      </c>
      <c r="N521" s="13"/>
      <c r="O521" s="13"/>
      <c r="P521" s="13" t="s">
        <v>12052</v>
      </c>
      <c r="Q521" s="13" t="s">
        <v>12053</v>
      </c>
      <c r="R521" s="13" t="s">
        <v>12054</v>
      </c>
      <c r="S521" s="13" t="s">
        <v>12055</v>
      </c>
      <c r="T521" s="8" t="s">
        <v>12056</v>
      </c>
      <c r="U521" s="8" t="s">
        <v>12057</v>
      </c>
    </row>
    <row r="522">
      <c r="A522" s="8" t="s">
        <v>12</v>
      </c>
      <c r="B522" s="11">
        <v>6.035587118E9</v>
      </c>
      <c r="C522" s="8" t="str">
        <f t="shared" si="1"/>
        <v>CGC6035587118</v>
      </c>
      <c r="D522" s="8" t="s">
        <v>12051</v>
      </c>
      <c r="E522" s="8" t="s">
        <v>9391</v>
      </c>
      <c r="F522" s="8" t="s">
        <v>4281</v>
      </c>
      <c r="G522" s="11">
        <v>8.5</v>
      </c>
      <c r="H522" s="8" t="s">
        <v>7539</v>
      </c>
      <c r="I522" s="8"/>
      <c r="J522" s="11">
        <v>2007.0</v>
      </c>
      <c r="K522" s="11"/>
      <c r="L522" s="11">
        <v>18.4</v>
      </c>
      <c r="M522" s="8" t="s">
        <v>9240</v>
      </c>
      <c r="N522" s="13"/>
      <c r="O522" s="13"/>
      <c r="P522" s="13" t="s">
        <v>12058</v>
      </c>
      <c r="Q522" s="13" t="s">
        <v>12059</v>
      </c>
      <c r="R522" s="13" t="s">
        <v>12060</v>
      </c>
      <c r="S522" s="13" t="s">
        <v>12061</v>
      </c>
      <c r="T522" s="8" t="s">
        <v>12056</v>
      </c>
      <c r="U522" s="8" t="s">
        <v>12057</v>
      </c>
    </row>
    <row r="523">
      <c r="A523" s="8" t="s">
        <v>12</v>
      </c>
      <c r="B523" s="11">
        <v>6.03558712E9</v>
      </c>
      <c r="C523" s="8" t="str">
        <f t="shared" si="1"/>
        <v>CGC6035587120</v>
      </c>
      <c r="D523" s="8" t="s">
        <v>12051</v>
      </c>
      <c r="E523" s="8" t="s">
        <v>9391</v>
      </c>
      <c r="F523" s="8" t="s">
        <v>4281</v>
      </c>
      <c r="G523" s="11">
        <v>8.5</v>
      </c>
      <c r="H523" s="8" t="s">
        <v>7539</v>
      </c>
      <c r="I523" s="8"/>
      <c r="J523" s="11">
        <v>2007.0</v>
      </c>
      <c r="K523" s="11"/>
      <c r="L523" s="11">
        <v>18.4</v>
      </c>
      <c r="M523" s="8" t="s">
        <v>9240</v>
      </c>
      <c r="N523" s="13"/>
      <c r="O523" s="13"/>
      <c r="P523" s="13" t="s">
        <v>12062</v>
      </c>
      <c r="Q523" s="13" t="s">
        <v>12063</v>
      </c>
      <c r="R523" s="13" t="s">
        <v>12064</v>
      </c>
      <c r="S523" s="13" t="s">
        <v>12065</v>
      </c>
      <c r="T523" s="8" t="s">
        <v>12056</v>
      </c>
      <c r="U523" s="8" t="s">
        <v>12057</v>
      </c>
    </row>
    <row r="524">
      <c r="A524" s="8" t="s">
        <v>12</v>
      </c>
      <c r="B524" s="11">
        <v>6.035587121E9</v>
      </c>
      <c r="C524" s="8" t="str">
        <f t="shared" si="1"/>
        <v>CGC6035587121</v>
      </c>
      <c r="D524" s="8" t="s">
        <v>12051</v>
      </c>
      <c r="E524" s="8" t="s">
        <v>9391</v>
      </c>
      <c r="F524" s="8" t="s">
        <v>4281</v>
      </c>
      <c r="G524" s="11">
        <v>8.5</v>
      </c>
      <c r="H524" s="8" t="s">
        <v>7539</v>
      </c>
      <c r="I524" s="8"/>
      <c r="J524" s="11">
        <v>2007.0</v>
      </c>
      <c r="K524" s="11"/>
      <c r="L524" s="11">
        <v>18.4</v>
      </c>
      <c r="M524" s="8" t="s">
        <v>9240</v>
      </c>
      <c r="N524" s="13"/>
      <c r="O524" s="13"/>
      <c r="P524" s="13" t="s">
        <v>12066</v>
      </c>
      <c r="Q524" s="13" t="s">
        <v>12067</v>
      </c>
      <c r="R524" s="13" t="s">
        <v>12068</v>
      </c>
      <c r="S524" s="13" t="s">
        <v>12069</v>
      </c>
      <c r="T524" s="8" t="s">
        <v>12056</v>
      </c>
      <c r="U524" s="8" t="s">
        <v>12057</v>
      </c>
    </row>
    <row r="525">
      <c r="A525" s="8" t="s">
        <v>12</v>
      </c>
      <c r="B525" s="11">
        <v>6.035587122E9</v>
      </c>
      <c r="C525" s="8" t="str">
        <f t="shared" si="1"/>
        <v>CGC6035587122</v>
      </c>
      <c r="D525" s="8" t="s">
        <v>12051</v>
      </c>
      <c r="E525" s="8" t="s">
        <v>9391</v>
      </c>
      <c r="F525" s="8" t="s">
        <v>4281</v>
      </c>
      <c r="G525" s="11">
        <v>9.0</v>
      </c>
      <c r="H525" s="8" t="s">
        <v>7539</v>
      </c>
      <c r="I525" s="8"/>
      <c r="J525" s="11">
        <v>2007.0</v>
      </c>
      <c r="K525" s="11"/>
      <c r="L525" s="11">
        <v>18.4</v>
      </c>
      <c r="M525" s="8" t="s">
        <v>9240</v>
      </c>
      <c r="N525" s="13"/>
      <c r="O525" s="13"/>
      <c r="P525" s="13" t="s">
        <v>12070</v>
      </c>
      <c r="Q525" s="13" t="s">
        <v>12071</v>
      </c>
      <c r="R525" s="13" t="s">
        <v>12072</v>
      </c>
      <c r="S525" s="13" t="s">
        <v>12073</v>
      </c>
      <c r="T525" s="8" t="s">
        <v>12056</v>
      </c>
      <c r="U525" s="8" t="s">
        <v>12057</v>
      </c>
    </row>
    <row r="526">
      <c r="A526" s="8" t="s">
        <v>12</v>
      </c>
      <c r="B526" s="11">
        <v>6.035587123E9</v>
      </c>
      <c r="C526" s="8" t="str">
        <f t="shared" si="1"/>
        <v>CGC6035587123</v>
      </c>
      <c r="D526" s="8" t="s">
        <v>12051</v>
      </c>
      <c r="E526" s="8" t="s">
        <v>9391</v>
      </c>
      <c r="F526" s="8" t="s">
        <v>4281</v>
      </c>
      <c r="G526" s="11">
        <v>8.5</v>
      </c>
      <c r="H526" s="8" t="s">
        <v>7539</v>
      </c>
      <c r="I526" s="8"/>
      <c r="J526" s="11">
        <v>2007.0</v>
      </c>
      <c r="K526" s="11"/>
      <c r="L526" s="11">
        <v>18.4</v>
      </c>
      <c r="M526" s="8" t="s">
        <v>9240</v>
      </c>
      <c r="N526" s="13"/>
      <c r="O526" s="13"/>
      <c r="P526" s="13" t="s">
        <v>12074</v>
      </c>
      <c r="Q526" s="13" t="s">
        <v>12075</v>
      </c>
      <c r="R526" s="13" t="s">
        <v>12076</v>
      </c>
      <c r="S526" s="13" t="s">
        <v>12077</v>
      </c>
      <c r="T526" s="8" t="s">
        <v>12056</v>
      </c>
      <c r="U526" s="8" t="s">
        <v>12057</v>
      </c>
    </row>
    <row r="527">
      <c r="A527" s="8" t="s">
        <v>12</v>
      </c>
      <c r="B527" s="11">
        <v>6.035587124E9</v>
      </c>
      <c r="C527" s="8" t="str">
        <f t="shared" si="1"/>
        <v>CGC6035587124</v>
      </c>
      <c r="D527" s="8" t="s">
        <v>12051</v>
      </c>
      <c r="E527" s="8" t="s">
        <v>9391</v>
      </c>
      <c r="F527" s="8" t="s">
        <v>4281</v>
      </c>
      <c r="G527" s="11">
        <v>8.5</v>
      </c>
      <c r="H527" s="8" t="s">
        <v>7539</v>
      </c>
      <c r="I527" s="8"/>
      <c r="J527" s="11">
        <v>2007.0</v>
      </c>
      <c r="K527" s="11"/>
      <c r="L527" s="11">
        <v>18.4</v>
      </c>
      <c r="M527" s="8" t="s">
        <v>9240</v>
      </c>
      <c r="N527" s="13"/>
      <c r="O527" s="13"/>
      <c r="P527" s="13" t="s">
        <v>12078</v>
      </c>
      <c r="Q527" s="13" t="s">
        <v>12079</v>
      </c>
      <c r="R527" s="13" t="s">
        <v>12080</v>
      </c>
      <c r="S527" s="13" t="s">
        <v>12081</v>
      </c>
      <c r="T527" s="8" t="s">
        <v>12056</v>
      </c>
      <c r="U527" s="8" t="s">
        <v>12057</v>
      </c>
    </row>
    <row r="528">
      <c r="A528" s="8" t="s">
        <v>12</v>
      </c>
      <c r="B528" s="11">
        <v>6.035587125E9</v>
      </c>
      <c r="C528" s="8" t="str">
        <f t="shared" si="1"/>
        <v>CGC6035587125</v>
      </c>
      <c r="D528" s="8" t="s">
        <v>12051</v>
      </c>
      <c r="E528" s="8" t="s">
        <v>9391</v>
      </c>
      <c r="F528" s="8" t="s">
        <v>4281</v>
      </c>
      <c r="G528" s="11">
        <v>8.0</v>
      </c>
      <c r="H528" s="8" t="s">
        <v>7539</v>
      </c>
      <c r="I528" s="8"/>
      <c r="J528" s="11">
        <v>2007.0</v>
      </c>
      <c r="K528" s="11"/>
      <c r="L528" s="11">
        <v>18.4</v>
      </c>
      <c r="M528" s="8" t="s">
        <v>9240</v>
      </c>
      <c r="N528" s="13"/>
      <c r="O528" s="13"/>
      <c r="P528" s="13" t="s">
        <v>12082</v>
      </c>
      <c r="Q528" s="13" t="s">
        <v>12083</v>
      </c>
      <c r="R528" s="13" t="s">
        <v>12084</v>
      </c>
      <c r="S528" s="13" t="s">
        <v>12085</v>
      </c>
      <c r="T528" s="8" t="s">
        <v>12056</v>
      </c>
      <c r="U528" s="8" t="s">
        <v>12057</v>
      </c>
    </row>
    <row r="529">
      <c r="A529" s="8" t="s">
        <v>12</v>
      </c>
      <c r="B529" s="11">
        <v>6.035587127E9</v>
      </c>
      <c r="C529" s="8" t="str">
        <f t="shared" si="1"/>
        <v>CGC6035587127</v>
      </c>
      <c r="D529" s="8" t="s">
        <v>12051</v>
      </c>
      <c r="E529" s="8" t="s">
        <v>9391</v>
      </c>
      <c r="F529" s="8" t="s">
        <v>4281</v>
      </c>
      <c r="G529" s="11">
        <v>9.0</v>
      </c>
      <c r="H529" s="8" t="s">
        <v>7539</v>
      </c>
      <c r="I529" s="8"/>
      <c r="J529" s="11">
        <v>2007.0</v>
      </c>
      <c r="K529" s="11"/>
      <c r="L529" s="11">
        <v>18.4</v>
      </c>
      <c r="M529" s="8" t="s">
        <v>9240</v>
      </c>
      <c r="N529" s="13"/>
      <c r="O529" s="13"/>
      <c r="P529" s="13" t="s">
        <v>12086</v>
      </c>
      <c r="Q529" s="13" t="s">
        <v>12087</v>
      </c>
      <c r="R529" s="13" t="s">
        <v>12088</v>
      </c>
      <c r="S529" s="13" t="s">
        <v>12089</v>
      </c>
      <c r="T529" s="8" t="s">
        <v>12056</v>
      </c>
      <c r="U529" s="8" t="s">
        <v>12057</v>
      </c>
    </row>
    <row r="530">
      <c r="A530" s="8" t="s">
        <v>12</v>
      </c>
      <c r="B530" s="11">
        <v>6.035587128E9</v>
      </c>
      <c r="C530" s="8" t="str">
        <f t="shared" si="1"/>
        <v>CGC6035587128</v>
      </c>
      <c r="D530" s="8" t="s">
        <v>12051</v>
      </c>
      <c r="E530" s="8" t="s">
        <v>9391</v>
      </c>
      <c r="F530" s="8" t="s">
        <v>4281</v>
      </c>
      <c r="G530" s="11">
        <v>8.5</v>
      </c>
      <c r="H530" s="8" t="s">
        <v>7539</v>
      </c>
      <c r="I530" s="8"/>
      <c r="J530" s="11">
        <v>2007.0</v>
      </c>
      <c r="K530" s="11"/>
      <c r="L530" s="11">
        <v>18.4</v>
      </c>
      <c r="M530" s="8" t="s">
        <v>9240</v>
      </c>
      <c r="N530" s="13"/>
      <c r="O530" s="13"/>
      <c r="P530" s="13" t="s">
        <v>12090</v>
      </c>
      <c r="Q530" s="13" t="s">
        <v>12091</v>
      </c>
      <c r="R530" s="13" t="s">
        <v>12092</v>
      </c>
      <c r="S530" s="13" t="s">
        <v>12093</v>
      </c>
      <c r="T530" s="8" t="s">
        <v>12056</v>
      </c>
      <c r="U530" s="8" t="s">
        <v>12057</v>
      </c>
    </row>
    <row r="531">
      <c r="A531" s="8" t="s">
        <v>12</v>
      </c>
      <c r="B531" s="11">
        <v>6.035587129E9</v>
      </c>
      <c r="C531" s="8" t="str">
        <f t="shared" si="1"/>
        <v>CGC6035587129</v>
      </c>
      <c r="D531" s="8" t="s">
        <v>12051</v>
      </c>
      <c r="E531" s="8" t="s">
        <v>9391</v>
      </c>
      <c r="F531" s="8" t="s">
        <v>4281</v>
      </c>
      <c r="G531" s="11">
        <v>8.5</v>
      </c>
      <c r="H531" s="8" t="s">
        <v>7539</v>
      </c>
      <c r="I531" s="8"/>
      <c r="J531" s="11">
        <v>2007.0</v>
      </c>
      <c r="K531" s="11"/>
      <c r="L531" s="11">
        <v>18.4</v>
      </c>
      <c r="M531" s="8" t="s">
        <v>9240</v>
      </c>
      <c r="N531" s="13"/>
      <c r="O531" s="13"/>
      <c r="P531" s="13" t="s">
        <v>12094</v>
      </c>
      <c r="Q531" s="13" t="s">
        <v>12095</v>
      </c>
      <c r="R531" s="13" t="s">
        <v>12096</v>
      </c>
      <c r="S531" s="13" t="s">
        <v>12097</v>
      </c>
      <c r="T531" s="8" t="s">
        <v>12056</v>
      </c>
      <c r="U531" s="8" t="s">
        <v>12057</v>
      </c>
    </row>
    <row r="532">
      <c r="A532" s="8" t="s">
        <v>12</v>
      </c>
      <c r="B532" s="11">
        <v>6.03558713E9</v>
      </c>
      <c r="C532" s="8" t="str">
        <f t="shared" si="1"/>
        <v>CGC6035587130</v>
      </c>
      <c r="D532" s="8" t="s">
        <v>12051</v>
      </c>
      <c r="E532" s="8" t="s">
        <v>9391</v>
      </c>
      <c r="F532" s="8" t="s">
        <v>4281</v>
      </c>
      <c r="G532" s="11">
        <v>9.0</v>
      </c>
      <c r="H532" s="8" t="s">
        <v>7539</v>
      </c>
      <c r="I532" s="8"/>
      <c r="J532" s="11">
        <v>2007.0</v>
      </c>
      <c r="K532" s="11"/>
      <c r="L532" s="11">
        <v>18.4</v>
      </c>
      <c r="M532" s="8" t="s">
        <v>9240</v>
      </c>
      <c r="N532" s="13"/>
      <c r="O532" s="13"/>
      <c r="P532" s="13" t="s">
        <v>12098</v>
      </c>
      <c r="Q532" s="13" t="s">
        <v>12099</v>
      </c>
      <c r="R532" s="13" t="s">
        <v>12100</v>
      </c>
      <c r="S532" s="13" t="s">
        <v>12101</v>
      </c>
      <c r="T532" s="8" t="s">
        <v>12056</v>
      </c>
      <c r="U532" s="8" t="s">
        <v>12057</v>
      </c>
    </row>
    <row r="533">
      <c r="A533" s="8" t="s">
        <v>12</v>
      </c>
      <c r="B533" s="11">
        <v>6.035587131E9</v>
      </c>
      <c r="C533" s="8" t="str">
        <f t="shared" si="1"/>
        <v>CGC6035587131</v>
      </c>
      <c r="D533" s="8" t="s">
        <v>12051</v>
      </c>
      <c r="E533" s="8" t="s">
        <v>9391</v>
      </c>
      <c r="F533" s="8" t="s">
        <v>4281</v>
      </c>
      <c r="G533" s="11">
        <v>8.0</v>
      </c>
      <c r="H533" s="8" t="s">
        <v>7539</v>
      </c>
      <c r="I533" s="8"/>
      <c r="J533" s="11">
        <v>2007.0</v>
      </c>
      <c r="K533" s="11"/>
      <c r="L533" s="11">
        <v>18.4</v>
      </c>
      <c r="M533" s="8" t="s">
        <v>9240</v>
      </c>
      <c r="N533" s="13"/>
      <c r="O533" s="13"/>
      <c r="P533" s="13" t="s">
        <v>12102</v>
      </c>
      <c r="Q533" s="13" t="s">
        <v>12103</v>
      </c>
      <c r="R533" s="13" t="s">
        <v>12104</v>
      </c>
      <c r="S533" s="13" t="s">
        <v>12105</v>
      </c>
      <c r="T533" s="8" t="s">
        <v>12056</v>
      </c>
      <c r="U533" s="8" t="s">
        <v>12057</v>
      </c>
    </row>
    <row r="534">
      <c r="A534" s="8" t="s">
        <v>12</v>
      </c>
      <c r="B534" s="11">
        <v>6.035587132E9</v>
      </c>
      <c r="C534" s="8" t="str">
        <f t="shared" si="1"/>
        <v>CGC6035587132</v>
      </c>
      <c r="D534" s="8" t="s">
        <v>12051</v>
      </c>
      <c r="E534" s="8" t="s">
        <v>9391</v>
      </c>
      <c r="F534" s="8" t="s">
        <v>4281</v>
      </c>
      <c r="G534" s="11">
        <v>9.0</v>
      </c>
      <c r="H534" s="8" t="s">
        <v>7539</v>
      </c>
      <c r="I534" s="8"/>
      <c r="J534" s="11">
        <v>2007.0</v>
      </c>
      <c r="K534" s="11"/>
      <c r="L534" s="11">
        <v>18.4</v>
      </c>
      <c r="M534" s="8" t="s">
        <v>9240</v>
      </c>
      <c r="N534" s="13"/>
      <c r="O534" s="13"/>
      <c r="P534" s="13" t="s">
        <v>12106</v>
      </c>
      <c r="Q534" s="13" t="s">
        <v>12107</v>
      </c>
      <c r="R534" s="13" t="s">
        <v>12108</v>
      </c>
      <c r="S534" s="13" t="s">
        <v>12109</v>
      </c>
      <c r="T534" s="8" t="s">
        <v>12056</v>
      </c>
      <c r="U534" s="8" t="s">
        <v>12057</v>
      </c>
    </row>
    <row r="535">
      <c r="A535" s="8" t="s">
        <v>12</v>
      </c>
      <c r="B535" s="11">
        <v>6.035587151E9</v>
      </c>
      <c r="C535" s="8" t="str">
        <f t="shared" si="1"/>
        <v>CGC6035587151</v>
      </c>
      <c r="D535" s="8" t="s">
        <v>11984</v>
      </c>
      <c r="E535" s="8" t="s">
        <v>11734</v>
      </c>
      <c r="F535" s="8" t="s">
        <v>4281</v>
      </c>
      <c r="G535" s="11">
        <v>9.0</v>
      </c>
      <c r="H535" s="8" t="s">
        <v>7539</v>
      </c>
      <c r="I535" s="8"/>
      <c r="J535" s="11">
        <v>2007.0</v>
      </c>
      <c r="K535" s="11"/>
      <c r="L535" s="11">
        <v>18.4</v>
      </c>
      <c r="M535" s="8" t="s">
        <v>9240</v>
      </c>
      <c r="N535" s="13"/>
      <c r="O535" s="13"/>
      <c r="P535" s="13" t="s">
        <v>12110</v>
      </c>
      <c r="Q535" s="13" t="s">
        <v>12111</v>
      </c>
      <c r="R535" s="13" t="s">
        <v>12112</v>
      </c>
      <c r="S535" s="13" t="s">
        <v>12113</v>
      </c>
      <c r="T535" s="8" t="s">
        <v>11989</v>
      </c>
      <c r="U535" s="8" t="s">
        <v>11990</v>
      </c>
    </row>
    <row r="536">
      <c r="A536" s="8" t="s">
        <v>12</v>
      </c>
      <c r="B536" s="11">
        <v>6.035587152E9</v>
      </c>
      <c r="C536" s="8" t="str">
        <f t="shared" si="1"/>
        <v>CGC6035587152</v>
      </c>
      <c r="D536" s="8" t="s">
        <v>11984</v>
      </c>
      <c r="E536" s="8" t="s">
        <v>11734</v>
      </c>
      <c r="F536" s="8" t="s">
        <v>4281</v>
      </c>
      <c r="G536" s="11">
        <v>8.5</v>
      </c>
      <c r="H536" s="8" t="s">
        <v>7539</v>
      </c>
      <c r="I536" s="8"/>
      <c r="J536" s="11">
        <v>2007.0</v>
      </c>
      <c r="K536" s="11"/>
      <c r="L536" s="11">
        <v>18.4</v>
      </c>
      <c r="M536" s="8" t="s">
        <v>9240</v>
      </c>
      <c r="N536" s="13"/>
      <c r="O536" s="13"/>
      <c r="P536" s="13" t="s">
        <v>12114</v>
      </c>
      <c r="Q536" s="13" t="s">
        <v>12115</v>
      </c>
      <c r="R536" s="13" t="s">
        <v>12116</v>
      </c>
      <c r="S536" s="13" t="s">
        <v>12117</v>
      </c>
      <c r="T536" s="8" t="s">
        <v>11989</v>
      </c>
      <c r="U536" s="8" t="s">
        <v>11990</v>
      </c>
    </row>
    <row r="537">
      <c r="A537" s="8" t="s">
        <v>12</v>
      </c>
      <c r="B537" s="11">
        <v>6.035587154E9</v>
      </c>
      <c r="C537" s="8" t="str">
        <f t="shared" si="1"/>
        <v>CGC6035587154</v>
      </c>
      <c r="D537" s="8" t="s">
        <v>11984</v>
      </c>
      <c r="E537" s="8" t="s">
        <v>11734</v>
      </c>
      <c r="F537" s="8" t="s">
        <v>4281</v>
      </c>
      <c r="G537" s="11">
        <v>8.5</v>
      </c>
      <c r="H537" s="8" t="s">
        <v>7539</v>
      </c>
      <c r="I537" s="8"/>
      <c r="J537" s="11">
        <v>2007.0</v>
      </c>
      <c r="K537" s="11"/>
      <c r="L537" s="11">
        <v>18.4</v>
      </c>
      <c r="M537" s="8" t="s">
        <v>9240</v>
      </c>
      <c r="N537" s="13"/>
      <c r="O537" s="13"/>
      <c r="P537" s="13" t="s">
        <v>12118</v>
      </c>
      <c r="Q537" s="13" t="s">
        <v>12119</v>
      </c>
      <c r="R537" s="13" t="s">
        <v>12120</v>
      </c>
      <c r="S537" s="13" t="s">
        <v>12121</v>
      </c>
      <c r="T537" s="8" t="s">
        <v>11989</v>
      </c>
      <c r="U537" s="8" t="s">
        <v>11990</v>
      </c>
    </row>
    <row r="538">
      <c r="A538" s="8" t="s">
        <v>12</v>
      </c>
      <c r="B538" s="11">
        <v>6.035587155E9</v>
      </c>
      <c r="C538" s="8" t="str">
        <f t="shared" si="1"/>
        <v>CGC6035587155</v>
      </c>
      <c r="D538" s="8" t="s">
        <v>12122</v>
      </c>
      <c r="E538" s="8" t="s">
        <v>9711</v>
      </c>
      <c r="F538" s="8" t="s">
        <v>4088</v>
      </c>
      <c r="G538" s="11">
        <v>9.0</v>
      </c>
      <c r="H538" s="8" t="s">
        <v>7539</v>
      </c>
      <c r="I538" s="8"/>
      <c r="J538" s="11">
        <v>2009.0</v>
      </c>
      <c r="K538" s="11"/>
      <c r="L538" s="11">
        <v>18.4</v>
      </c>
      <c r="M538" s="8" t="s">
        <v>9240</v>
      </c>
      <c r="N538" s="13"/>
      <c r="O538" s="13"/>
      <c r="P538" s="13" t="s">
        <v>12123</v>
      </c>
      <c r="Q538" s="13" t="s">
        <v>12124</v>
      </c>
      <c r="R538" s="13" t="s">
        <v>12125</v>
      </c>
      <c r="S538" s="13" t="s">
        <v>12126</v>
      </c>
      <c r="T538" s="8" t="s">
        <v>12127</v>
      </c>
      <c r="U538" s="8" t="s">
        <v>12128</v>
      </c>
    </row>
    <row r="539">
      <c r="A539" s="8" t="s">
        <v>12</v>
      </c>
      <c r="B539" s="11">
        <v>6.035587156E9</v>
      </c>
      <c r="C539" s="8" t="str">
        <f t="shared" si="1"/>
        <v>CGC6035587156</v>
      </c>
      <c r="D539" s="8" t="s">
        <v>12122</v>
      </c>
      <c r="E539" s="8" t="s">
        <v>9711</v>
      </c>
      <c r="F539" s="8" t="s">
        <v>4088</v>
      </c>
      <c r="G539" s="11">
        <v>8.0</v>
      </c>
      <c r="H539" s="8" t="s">
        <v>7539</v>
      </c>
      <c r="I539" s="8"/>
      <c r="J539" s="11">
        <v>2009.0</v>
      </c>
      <c r="K539" s="11"/>
      <c r="L539" s="11">
        <v>18.4</v>
      </c>
      <c r="M539" s="8" t="s">
        <v>9240</v>
      </c>
      <c r="N539" s="13"/>
      <c r="O539" s="13"/>
      <c r="P539" s="13" t="s">
        <v>12129</v>
      </c>
      <c r="Q539" s="13" t="s">
        <v>12130</v>
      </c>
      <c r="R539" s="13" t="s">
        <v>12131</v>
      </c>
      <c r="S539" s="13" t="s">
        <v>12132</v>
      </c>
      <c r="T539" s="8" t="s">
        <v>12127</v>
      </c>
      <c r="U539" s="8" t="s">
        <v>12128</v>
      </c>
    </row>
    <row r="540">
      <c r="A540" s="8" t="s">
        <v>12</v>
      </c>
      <c r="B540" s="11">
        <v>6.035587157E9</v>
      </c>
      <c r="C540" s="8" t="str">
        <f t="shared" si="1"/>
        <v>CGC6035587157</v>
      </c>
      <c r="D540" s="8" t="s">
        <v>12122</v>
      </c>
      <c r="E540" s="8" t="s">
        <v>9711</v>
      </c>
      <c r="F540" s="8" t="s">
        <v>4088</v>
      </c>
      <c r="G540" s="11">
        <v>8.0</v>
      </c>
      <c r="H540" s="8" t="s">
        <v>7539</v>
      </c>
      <c r="I540" s="8"/>
      <c r="J540" s="11">
        <v>2009.0</v>
      </c>
      <c r="K540" s="11"/>
      <c r="L540" s="11">
        <v>18.4</v>
      </c>
      <c r="M540" s="8" t="s">
        <v>9240</v>
      </c>
      <c r="N540" s="13"/>
      <c r="O540" s="13"/>
      <c r="P540" s="13" t="s">
        <v>12133</v>
      </c>
      <c r="Q540" s="13" t="s">
        <v>12134</v>
      </c>
      <c r="R540" s="13" t="s">
        <v>12135</v>
      </c>
      <c r="S540" s="13" t="s">
        <v>12136</v>
      </c>
      <c r="T540" s="8" t="s">
        <v>12127</v>
      </c>
      <c r="U540" s="8" t="s">
        <v>12128</v>
      </c>
    </row>
    <row r="541">
      <c r="A541" s="8" t="s">
        <v>12</v>
      </c>
      <c r="B541" s="11">
        <v>6.035587158E9</v>
      </c>
      <c r="C541" s="8" t="str">
        <f t="shared" si="1"/>
        <v>CGC6035587158</v>
      </c>
      <c r="D541" s="8" t="s">
        <v>12122</v>
      </c>
      <c r="E541" s="8" t="s">
        <v>9711</v>
      </c>
      <c r="F541" s="8" t="s">
        <v>4088</v>
      </c>
      <c r="G541" s="11">
        <v>8.0</v>
      </c>
      <c r="H541" s="8" t="s">
        <v>7539</v>
      </c>
      <c r="I541" s="8"/>
      <c r="J541" s="11">
        <v>2009.0</v>
      </c>
      <c r="K541" s="11"/>
      <c r="L541" s="11">
        <v>18.4</v>
      </c>
      <c r="M541" s="8" t="s">
        <v>9240</v>
      </c>
      <c r="N541" s="13"/>
      <c r="O541" s="13"/>
      <c r="P541" s="13" t="s">
        <v>12137</v>
      </c>
      <c r="Q541" s="13" t="s">
        <v>12138</v>
      </c>
      <c r="R541" s="13" t="s">
        <v>12139</v>
      </c>
      <c r="S541" s="13" t="s">
        <v>12140</v>
      </c>
      <c r="T541" s="8" t="s">
        <v>12127</v>
      </c>
      <c r="U541" s="8" t="s">
        <v>12128</v>
      </c>
    </row>
    <row r="542">
      <c r="A542" s="8" t="s">
        <v>12</v>
      </c>
      <c r="B542" s="11">
        <v>6.03558716E9</v>
      </c>
      <c r="C542" s="8" t="str">
        <f t="shared" si="1"/>
        <v>CGC6035587160</v>
      </c>
      <c r="D542" s="8" t="s">
        <v>12122</v>
      </c>
      <c r="E542" s="8" t="s">
        <v>9711</v>
      </c>
      <c r="F542" s="8" t="s">
        <v>4088</v>
      </c>
      <c r="G542" s="11">
        <v>8.0</v>
      </c>
      <c r="H542" s="8" t="s">
        <v>7539</v>
      </c>
      <c r="I542" s="8"/>
      <c r="J542" s="11">
        <v>2009.0</v>
      </c>
      <c r="K542" s="11"/>
      <c r="L542" s="11">
        <v>18.4</v>
      </c>
      <c r="M542" s="8" t="s">
        <v>9240</v>
      </c>
      <c r="N542" s="13"/>
      <c r="O542" s="13"/>
      <c r="P542" s="13" t="s">
        <v>12141</v>
      </c>
      <c r="Q542" s="13" t="s">
        <v>12142</v>
      </c>
      <c r="R542" s="13" t="s">
        <v>12143</v>
      </c>
      <c r="S542" s="13" t="s">
        <v>12144</v>
      </c>
      <c r="T542" s="8" t="s">
        <v>12127</v>
      </c>
      <c r="U542" s="8" t="s">
        <v>12128</v>
      </c>
    </row>
    <row r="543">
      <c r="A543" s="8" t="s">
        <v>12</v>
      </c>
      <c r="B543" s="11">
        <v>6.035587164E9</v>
      </c>
      <c r="C543" s="8" t="str">
        <f t="shared" si="1"/>
        <v>CGC6035587164</v>
      </c>
      <c r="D543" s="8" t="s">
        <v>12122</v>
      </c>
      <c r="E543" s="8" t="s">
        <v>9711</v>
      </c>
      <c r="F543" s="8" t="s">
        <v>4088</v>
      </c>
      <c r="G543" s="11">
        <v>9.0</v>
      </c>
      <c r="H543" s="8" t="s">
        <v>7539</v>
      </c>
      <c r="I543" s="8"/>
      <c r="J543" s="11">
        <v>2009.0</v>
      </c>
      <c r="K543" s="11"/>
      <c r="L543" s="11">
        <v>18.4</v>
      </c>
      <c r="M543" s="8" t="s">
        <v>9240</v>
      </c>
      <c r="N543" s="13"/>
      <c r="O543" s="13"/>
      <c r="P543" s="13" t="s">
        <v>12145</v>
      </c>
      <c r="Q543" s="13" t="s">
        <v>12146</v>
      </c>
      <c r="R543" s="13" t="s">
        <v>12147</v>
      </c>
      <c r="S543" s="13" t="s">
        <v>12148</v>
      </c>
      <c r="T543" s="8" t="s">
        <v>12127</v>
      </c>
      <c r="U543" s="8" t="s">
        <v>12128</v>
      </c>
    </row>
    <row r="544">
      <c r="A544" s="8" t="s">
        <v>12</v>
      </c>
      <c r="B544" s="11">
        <v>6.035587165E9</v>
      </c>
      <c r="C544" s="8" t="str">
        <f t="shared" si="1"/>
        <v>CGC6035587165</v>
      </c>
      <c r="D544" s="8" t="s">
        <v>12122</v>
      </c>
      <c r="E544" s="8" t="s">
        <v>9711</v>
      </c>
      <c r="F544" s="8" t="s">
        <v>4088</v>
      </c>
      <c r="G544" s="11">
        <v>8.0</v>
      </c>
      <c r="H544" s="8" t="s">
        <v>7539</v>
      </c>
      <c r="I544" s="8"/>
      <c r="J544" s="11">
        <v>2009.0</v>
      </c>
      <c r="K544" s="11"/>
      <c r="L544" s="11">
        <v>18.4</v>
      </c>
      <c r="M544" s="8" t="s">
        <v>9240</v>
      </c>
      <c r="N544" s="13"/>
      <c r="O544" s="13"/>
      <c r="P544" s="13" t="s">
        <v>12149</v>
      </c>
      <c r="Q544" s="13" t="s">
        <v>12150</v>
      </c>
      <c r="R544" s="13" t="s">
        <v>12151</v>
      </c>
      <c r="S544" s="13" t="s">
        <v>12152</v>
      </c>
      <c r="T544" s="8" t="s">
        <v>12127</v>
      </c>
      <c r="U544" s="8" t="s">
        <v>12128</v>
      </c>
    </row>
    <row r="545">
      <c r="A545" s="8" t="s">
        <v>12</v>
      </c>
      <c r="B545" s="11">
        <v>6.035587166E9</v>
      </c>
      <c r="C545" s="8" t="str">
        <f t="shared" si="1"/>
        <v>CGC6035587166</v>
      </c>
      <c r="D545" s="8" t="s">
        <v>12122</v>
      </c>
      <c r="E545" s="8" t="s">
        <v>9711</v>
      </c>
      <c r="F545" s="8" t="s">
        <v>4088</v>
      </c>
      <c r="G545" s="11">
        <v>9.0</v>
      </c>
      <c r="H545" s="8" t="s">
        <v>7539</v>
      </c>
      <c r="I545" s="8"/>
      <c r="J545" s="11">
        <v>2009.0</v>
      </c>
      <c r="K545" s="11"/>
      <c r="L545" s="11">
        <v>18.4</v>
      </c>
      <c r="M545" s="8" t="s">
        <v>9240</v>
      </c>
      <c r="N545" s="13"/>
      <c r="O545" s="13"/>
      <c r="P545" s="13" t="s">
        <v>12153</v>
      </c>
      <c r="Q545" s="13" t="s">
        <v>12154</v>
      </c>
      <c r="R545" s="13" t="s">
        <v>12155</v>
      </c>
      <c r="S545" s="13" t="s">
        <v>12156</v>
      </c>
      <c r="T545" s="8" t="s">
        <v>12127</v>
      </c>
      <c r="U545" s="8" t="s">
        <v>12128</v>
      </c>
    </row>
    <row r="546">
      <c r="A546" s="8" t="s">
        <v>12</v>
      </c>
      <c r="B546" s="11">
        <v>6.035587167E9</v>
      </c>
      <c r="C546" s="8" t="str">
        <f t="shared" si="1"/>
        <v>CGC6035587167</v>
      </c>
      <c r="D546" s="8" t="s">
        <v>12122</v>
      </c>
      <c r="E546" s="8" t="s">
        <v>9711</v>
      </c>
      <c r="F546" s="8" t="s">
        <v>4088</v>
      </c>
      <c r="G546" s="11">
        <v>7.5</v>
      </c>
      <c r="H546" s="8" t="s">
        <v>7539</v>
      </c>
      <c r="I546" s="8"/>
      <c r="J546" s="11">
        <v>2009.0</v>
      </c>
      <c r="K546" s="11"/>
      <c r="L546" s="11">
        <v>18.4</v>
      </c>
      <c r="M546" s="8" t="s">
        <v>9240</v>
      </c>
      <c r="N546" s="13"/>
      <c r="O546" s="13"/>
      <c r="P546" s="13" t="s">
        <v>12157</v>
      </c>
      <c r="Q546" s="13" t="s">
        <v>12158</v>
      </c>
      <c r="R546" s="13" t="s">
        <v>12159</v>
      </c>
      <c r="S546" s="13" t="s">
        <v>12160</v>
      </c>
      <c r="T546" s="8" t="s">
        <v>12127</v>
      </c>
      <c r="U546" s="8" t="s">
        <v>12128</v>
      </c>
    </row>
    <row r="547">
      <c r="A547" s="8" t="s">
        <v>12</v>
      </c>
      <c r="B547" s="11">
        <v>6.035587168E9</v>
      </c>
      <c r="C547" s="8" t="str">
        <f t="shared" si="1"/>
        <v>CGC6035587168</v>
      </c>
      <c r="D547" s="8" t="s">
        <v>12122</v>
      </c>
      <c r="E547" s="8" t="s">
        <v>9711</v>
      </c>
      <c r="F547" s="8" t="s">
        <v>4088</v>
      </c>
      <c r="G547" s="11">
        <v>8.0</v>
      </c>
      <c r="H547" s="8" t="s">
        <v>7539</v>
      </c>
      <c r="I547" s="8"/>
      <c r="J547" s="11">
        <v>2009.0</v>
      </c>
      <c r="K547" s="11"/>
      <c r="L547" s="11">
        <v>18.4</v>
      </c>
      <c r="M547" s="8" t="s">
        <v>9240</v>
      </c>
      <c r="N547" s="13"/>
      <c r="O547" s="13"/>
      <c r="P547" s="13" t="s">
        <v>12161</v>
      </c>
      <c r="Q547" s="13" t="s">
        <v>12162</v>
      </c>
      <c r="R547" s="13" t="s">
        <v>12163</v>
      </c>
      <c r="S547" s="13" t="s">
        <v>12164</v>
      </c>
      <c r="T547" s="8" t="s">
        <v>12127</v>
      </c>
      <c r="U547" s="8" t="s">
        <v>12128</v>
      </c>
    </row>
    <row r="548">
      <c r="A548" s="8" t="s">
        <v>12</v>
      </c>
      <c r="B548" s="11">
        <v>6.03558717E9</v>
      </c>
      <c r="C548" s="8" t="str">
        <f t="shared" si="1"/>
        <v>CGC6035587170</v>
      </c>
      <c r="D548" s="8" t="s">
        <v>12122</v>
      </c>
      <c r="E548" s="8" t="s">
        <v>9711</v>
      </c>
      <c r="F548" s="8" t="s">
        <v>4088</v>
      </c>
      <c r="G548" s="11">
        <v>8.0</v>
      </c>
      <c r="H548" s="8" t="s">
        <v>7539</v>
      </c>
      <c r="I548" s="8"/>
      <c r="J548" s="11">
        <v>2009.0</v>
      </c>
      <c r="K548" s="11"/>
      <c r="L548" s="11">
        <v>18.4</v>
      </c>
      <c r="M548" s="8" t="s">
        <v>9240</v>
      </c>
      <c r="N548" s="13"/>
      <c r="O548" s="13"/>
      <c r="P548" s="13" t="s">
        <v>12165</v>
      </c>
      <c r="Q548" s="13" t="s">
        <v>12166</v>
      </c>
      <c r="R548" s="13" t="s">
        <v>12167</v>
      </c>
      <c r="S548" s="13" t="s">
        <v>12168</v>
      </c>
      <c r="T548" s="8" t="s">
        <v>12127</v>
      </c>
      <c r="U548" s="8" t="s">
        <v>12128</v>
      </c>
    </row>
    <row r="549">
      <c r="A549" s="8" t="s">
        <v>12</v>
      </c>
      <c r="B549" s="11">
        <v>6.035587171E9</v>
      </c>
      <c r="C549" s="8" t="str">
        <f t="shared" si="1"/>
        <v>CGC6035587171</v>
      </c>
      <c r="D549" s="8" t="s">
        <v>12122</v>
      </c>
      <c r="E549" s="8" t="s">
        <v>9711</v>
      </c>
      <c r="F549" s="8" t="s">
        <v>4088</v>
      </c>
      <c r="G549" s="11">
        <v>8.0</v>
      </c>
      <c r="H549" s="8" t="s">
        <v>7539</v>
      </c>
      <c r="I549" s="8"/>
      <c r="J549" s="11">
        <v>2009.0</v>
      </c>
      <c r="K549" s="11"/>
      <c r="L549" s="11">
        <v>18.4</v>
      </c>
      <c r="M549" s="8" t="s">
        <v>9240</v>
      </c>
      <c r="N549" s="13"/>
      <c r="O549" s="13"/>
      <c r="P549" s="13" t="s">
        <v>12169</v>
      </c>
      <c r="Q549" s="13" t="s">
        <v>12170</v>
      </c>
      <c r="R549" s="13" t="s">
        <v>12171</v>
      </c>
      <c r="S549" s="13" t="s">
        <v>12172</v>
      </c>
      <c r="T549" s="8" t="s">
        <v>12127</v>
      </c>
      <c r="U549" s="8" t="s">
        <v>12128</v>
      </c>
    </row>
    <row r="550">
      <c r="A550" s="8" t="s">
        <v>12</v>
      </c>
      <c r="B550" s="11">
        <v>6.035587175E9</v>
      </c>
      <c r="C550" s="8" t="str">
        <f t="shared" si="1"/>
        <v>CGC6035587175</v>
      </c>
      <c r="D550" s="8" t="s">
        <v>12122</v>
      </c>
      <c r="E550" s="8" t="s">
        <v>9711</v>
      </c>
      <c r="F550" s="8" t="s">
        <v>4088</v>
      </c>
      <c r="G550" s="11">
        <v>8.0</v>
      </c>
      <c r="H550" s="8" t="s">
        <v>7539</v>
      </c>
      <c r="I550" s="8"/>
      <c r="J550" s="11">
        <v>2009.0</v>
      </c>
      <c r="K550" s="11"/>
      <c r="L550" s="11">
        <v>18.4</v>
      </c>
      <c r="M550" s="8" t="s">
        <v>9240</v>
      </c>
      <c r="N550" s="13"/>
      <c r="O550" s="13"/>
      <c r="P550" s="13" t="s">
        <v>12173</v>
      </c>
      <c r="Q550" s="13" t="s">
        <v>12174</v>
      </c>
      <c r="R550" s="13" t="s">
        <v>12175</v>
      </c>
      <c r="S550" s="13" t="s">
        <v>12176</v>
      </c>
      <c r="T550" s="8" t="s">
        <v>12127</v>
      </c>
      <c r="U550" s="8" t="s">
        <v>12128</v>
      </c>
    </row>
    <row r="551">
      <c r="A551" s="8" t="s">
        <v>12</v>
      </c>
      <c r="B551" s="11">
        <v>6.035587183E9</v>
      </c>
      <c r="C551" s="8" t="str">
        <f t="shared" si="1"/>
        <v>CGC6035587183</v>
      </c>
      <c r="D551" s="8" t="s">
        <v>12177</v>
      </c>
      <c r="E551" s="8" t="s">
        <v>12178</v>
      </c>
      <c r="F551" s="8" t="s">
        <v>4006</v>
      </c>
      <c r="G551" s="8" t="s">
        <v>3738</v>
      </c>
      <c r="H551" s="8" t="s">
        <v>7539</v>
      </c>
      <c r="I551" s="8"/>
      <c r="J551" s="11">
        <v>2001.0</v>
      </c>
      <c r="K551" s="11"/>
      <c r="L551" s="11">
        <v>18.4</v>
      </c>
      <c r="M551" s="8" t="s">
        <v>9240</v>
      </c>
      <c r="N551" s="13"/>
      <c r="O551" s="13"/>
      <c r="P551" s="13" t="s">
        <v>12179</v>
      </c>
      <c r="Q551" s="13" t="s">
        <v>12180</v>
      </c>
      <c r="R551" s="13" t="s">
        <v>12181</v>
      </c>
      <c r="S551" s="13" t="s">
        <v>12182</v>
      </c>
      <c r="T551" s="8" t="s">
        <v>12183</v>
      </c>
      <c r="U551" s="8" t="s">
        <v>12184</v>
      </c>
    </row>
    <row r="552">
      <c r="A552" s="8" t="s">
        <v>12</v>
      </c>
      <c r="B552" s="11">
        <v>6.035587187E9</v>
      </c>
      <c r="C552" s="8" t="str">
        <f t="shared" si="1"/>
        <v>CGC6035587187</v>
      </c>
      <c r="D552" s="8" t="s">
        <v>12185</v>
      </c>
      <c r="E552" s="8" t="s">
        <v>12186</v>
      </c>
      <c r="F552" s="8" t="s">
        <v>4006</v>
      </c>
      <c r="G552" s="11">
        <v>8.0</v>
      </c>
      <c r="H552" s="8" t="s">
        <v>7539</v>
      </c>
      <c r="I552" s="8"/>
      <c r="J552" s="11">
        <v>2001.0</v>
      </c>
      <c r="K552" s="11"/>
      <c r="L552" s="11">
        <v>18.4</v>
      </c>
      <c r="M552" s="8" t="s">
        <v>9240</v>
      </c>
      <c r="N552" s="13"/>
      <c r="O552" s="13"/>
      <c r="P552" s="13" t="s">
        <v>12187</v>
      </c>
      <c r="Q552" s="13" t="s">
        <v>12188</v>
      </c>
      <c r="R552" s="13" t="s">
        <v>12189</v>
      </c>
      <c r="S552" s="13" t="s">
        <v>12190</v>
      </c>
      <c r="T552" s="8" t="s">
        <v>12191</v>
      </c>
      <c r="U552" s="8" t="s">
        <v>12192</v>
      </c>
    </row>
    <row r="553">
      <c r="A553" s="8" t="s">
        <v>12</v>
      </c>
      <c r="B553" s="11">
        <v>6.035587188E9</v>
      </c>
      <c r="C553" s="8" t="str">
        <f t="shared" si="1"/>
        <v>CGC6035587188</v>
      </c>
      <c r="D553" s="8" t="s">
        <v>12185</v>
      </c>
      <c r="E553" s="8" t="s">
        <v>12186</v>
      </c>
      <c r="F553" s="8" t="s">
        <v>4006</v>
      </c>
      <c r="G553" s="11">
        <v>8.0</v>
      </c>
      <c r="H553" s="8" t="s">
        <v>7539</v>
      </c>
      <c r="I553" s="8"/>
      <c r="J553" s="11">
        <v>2001.0</v>
      </c>
      <c r="K553" s="11"/>
      <c r="L553" s="11">
        <v>18.4</v>
      </c>
      <c r="M553" s="8" t="s">
        <v>9240</v>
      </c>
      <c r="N553" s="13"/>
      <c r="O553" s="13"/>
      <c r="P553" s="13" t="s">
        <v>12193</v>
      </c>
      <c r="Q553" s="13" t="s">
        <v>12194</v>
      </c>
      <c r="R553" s="13" t="s">
        <v>12195</v>
      </c>
      <c r="S553" s="13" t="s">
        <v>12196</v>
      </c>
      <c r="T553" s="8" t="s">
        <v>12191</v>
      </c>
      <c r="U553" s="8" t="s">
        <v>12192</v>
      </c>
    </row>
    <row r="554">
      <c r="A554" s="8" t="s">
        <v>12</v>
      </c>
      <c r="B554" s="11">
        <v>6.03558719E9</v>
      </c>
      <c r="C554" s="8" t="str">
        <f t="shared" si="1"/>
        <v>CGC6035587190</v>
      </c>
      <c r="D554" s="8" t="s">
        <v>12185</v>
      </c>
      <c r="E554" s="8" t="s">
        <v>12186</v>
      </c>
      <c r="F554" s="8" t="s">
        <v>4006</v>
      </c>
      <c r="G554" s="11">
        <v>8.5</v>
      </c>
      <c r="H554" s="8" t="s">
        <v>7539</v>
      </c>
      <c r="I554" s="8"/>
      <c r="J554" s="11">
        <v>2001.0</v>
      </c>
      <c r="K554" s="11"/>
      <c r="L554" s="11">
        <v>18.4</v>
      </c>
      <c r="M554" s="8" t="s">
        <v>9240</v>
      </c>
      <c r="N554" s="13"/>
      <c r="O554" s="13"/>
      <c r="P554" s="13" t="s">
        <v>12197</v>
      </c>
      <c r="Q554" s="13" t="s">
        <v>12198</v>
      </c>
      <c r="R554" s="13" t="s">
        <v>12199</v>
      </c>
      <c r="S554" s="13" t="s">
        <v>12200</v>
      </c>
      <c r="T554" s="8" t="s">
        <v>12191</v>
      </c>
      <c r="U554" s="8" t="s">
        <v>12192</v>
      </c>
    </row>
    <row r="555">
      <c r="A555" s="8" t="s">
        <v>12</v>
      </c>
      <c r="B555" s="11">
        <v>6.035587191E9</v>
      </c>
      <c r="C555" s="8" t="str">
        <f t="shared" si="1"/>
        <v>CGC6035587191</v>
      </c>
      <c r="D555" s="8" t="s">
        <v>12185</v>
      </c>
      <c r="E555" s="8" t="s">
        <v>12186</v>
      </c>
      <c r="F555" s="8" t="s">
        <v>4006</v>
      </c>
      <c r="G555" s="11">
        <v>8.0</v>
      </c>
      <c r="H555" s="8" t="s">
        <v>7539</v>
      </c>
      <c r="I555" s="8"/>
      <c r="J555" s="11">
        <v>2001.0</v>
      </c>
      <c r="K555" s="11"/>
      <c r="L555" s="11">
        <v>18.4</v>
      </c>
      <c r="M555" s="8" t="s">
        <v>9240</v>
      </c>
      <c r="N555" s="13"/>
      <c r="O555" s="13"/>
      <c r="P555" s="13" t="s">
        <v>12201</v>
      </c>
      <c r="Q555" s="13" t="s">
        <v>12202</v>
      </c>
      <c r="R555" s="13" t="s">
        <v>12203</v>
      </c>
      <c r="S555" s="13" t="s">
        <v>12204</v>
      </c>
      <c r="T555" s="8" t="s">
        <v>12191</v>
      </c>
      <c r="U555" s="8" t="s">
        <v>12192</v>
      </c>
    </row>
    <row r="556">
      <c r="A556" s="8" t="s">
        <v>12</v>
      </c>
      <c r="B556" s="11">
        <v>6.035587194E9</v>
      </c>
      <c r="C556" s="8" t="str">
        <f t="shared" si="1"/>
        <v>CGC6035587194</v>
      </c>
      <c r="D556" s="8" t="s">
        <v>12205</v>
      </c>
      <c r="E556" s="8" t="s">
        <v>12206</v>
      </c>
      <c r="F556" s="8" t="s">
        <v>4006</v>
      </c>
      <c r="G556" s="11">
        <v>8.0</v>
      </c>
      <c r="H556" s="8" t="s">
        <v>7539</v>
      </c>
      <c r="I556" s="8"/>
      <c r="J556" s="11">
        <v>2001.0</v>
      </c>
      <c r="K556" s="11"/>
      <c r="L556" s="11">
        <v>18.4</v>
      </c>
      <c r="M556" s="8" t="s">
        <v>9240</v>
      </c>
      <c r="N556" s="13"/>
      <c r="O556" s="13"/>
      <c r="P556" s="13" t="s">
        <v>12207</v>
      </c>
      <c r="Q556" s="13" t="s">
        <v>12208</v>
      </c>
      <c r="R556" s="13" t="s">
        <v>12209</v>
      </c>
      <c r="S556" s="13" t="s">
        <v>12210</v>
      </c>
      <c r="T556" s="8" t="s">
        <v>12211</v>
      </c>
      <c r="U556" s="8" t="s">
        <v>12212</v>
      </c>
    </row>
    <row r="557">
      <c r="A557" s="8" t="s">
        <v>12</v>
      </c>
      <c r="B557" s="11">
        <v>6.035587195E9</v>
      </c>
      <c r="C557" s="8" t="str">
        <f t="shared" si="1"/>
        <v>CGC6035587195</v>
      </c>
      <c r="D557" s="8" t="s">
        <v>12205</v>
      </c>
      <c r="E557" s="8" t="s">
        <v>12206</v>
      </c>
      <c r="F557" s="8" t="s">
        <v>4006</v>
      </c>
      <c r="G557" s="11">
        <v>8.0</v>
      </c>
      <c r="H557" s="8" t="s">
        <v>7539</v>
      </c>
      <c r="I557" s="8"/>
      <c r="J557" s="11">
        <v>2001.0</v>
      </c>
      <c r="K557" s="11"/>
      <c r="L557" s="11">
        <v>18.4</v>
      </c>
      <c r="M557" s="8" t="s">
        <v>9240</v>
      </c>
      <c r="N557" s="13"/>
      <c r="O557" s="13"/>
      <c r="P557" s="13" t="s">
        <v>12213</v>
      </c>
      <c r="Q557" s="13" t="s">
        <v>12214</v>
      </c>
      <c r="R557" s="13" t="s">
        <v>12215</v>
      </c>
      <c r="S557" s="13" t="s">
        <v>12216</v>
      </c>
      <c r="T557" s="8" t="s">
        <v>12211</v>
      </c>
      <c r="U557" s="8" t="s">
        <v>12212</v>
      </c>
    </row>
    <row r="558">
      <c r="A558" s="8" t="s">
        <v>12</v>
      </c>
      <c r="B558" s="11">
        <v>6.035587202E9</v>
      </c>
      <c r="C558" s="8" t="str">
        <f t="shared" si="1"/>
        <v>CGC6035587202</v>
      </c>
      <c r="D558" s="8" t="s">
        <v>9290</v>
      </c>
      <c r="E558" s="8" t="s">
        <v>9291</v>
      </c>
      <c r="F558" s="8" t="s">
        <v>4006</v>
      </c>
      <c r="G558" s="11">
        <v>8.0</v>
      </c>
      <c r="H558" s="8" t="s">
        <v>7539</v>
      </c>
      <c r="I558" s="8"/>
      <c r="J558" s="11">
        <v>2001.0</v>
      </c>
      <c r="K558" s="11"/>
      <c r="L558" s="11">
        <v>18.4</v>
      </c>
      <c r="M558" s="8" t="s">
        <v>9240</v>
      </c>
      <c r="N558" s="13"/>
      <c r="O558" s="13"/>
      <c r="P558" s="13" t="s">
        <v>12217</v>
      </c>
      <c r="Q558" s="13" t="s">
        <v>12218</v>
      </c>
      <c r="R558" s="13" t="s">
        <v>12219</v>
      </c>
      <c r="S558" s="13" t="s">
        <v>12220</v>
      </c>
      <c r="T558" s="8" t="s">
        <v>9296</v>
      </c>
      <c r="U558" s="8" t="s">
        <v>9297</v>
      </c>
    </row>
    <row r="559">
      <c r="A559" s="8" t="s">
        <v>12</v>
      </c>
      <c r="B559" s="11">
        <v>6.035587205E9</v>
      </c>
      <c r="C559" s="8" t="str">
        <f t="shared" si="1"/>
        <v>CGC6035587205</v>
      </c>
      <c r="D559" s="8" t="s">
        <v>9290</v>
      </c>
      <c r="E559" s="8" t="s">
        <v>9291</v>
      </c>
      <c r="F559" s="8" t="s">
        <v>4006</v>
      </c>
      <c r="G559" s="11">
        <v>8.5</v>
      </c>
      <c r="H559" s="8" t="s">
        <v>7539</v>
      </c>
      <c r="I559" s="8"/>
      <c r="J559" s="11">
        <v>2001.0</v>
      </c>
      <c r="K559" s="11"/>
      <c r="L559" s="11">
        <v>18.4</v>
      </c>
      <c r="M559" s="8" t="s">
        <v>9240</v>
      </c>
      <c r="N559" s="13"/>
      <c r="O559" s="13"/>
      <c r="P559" s="13" t="s">
        <v>12221</v>
      </c>
      <c r="Q559" s="13" t="s">
        <v>12222</v>
      </c>
      <c r="R559" s="13" t="s">
        <v>12223</v>
      </c>
      <c r="S559" s="13" t="s">
        <v>12224</v>
      </c>
      <c r="T559" s="8" t="s">
        <v>9296</v>
      </c>
      <c r="U559" s="8" t="s">
        <v>9297</v>
      </c>
    </row>
    <row r="560">
      <c r="A560" s="8" t="s">
        <v>12</v>
      </c>
      <c r="B560" s="11">
        <v>6.035587218E9</v>
      </c>
      <c r="C560" s="8" t="str">
        <f t="shared" si="1"/>
        <v>CGC6035587218</v>
      </c>
      <c r="D560" s="8" t="s">
        <v>9306</v>
      </c>
      <c r="E560" s="8" t="s">
        <v>9307</v>
      </c>
      <c r="F560" s="8" t="s">
        <v>4006</v>
      </c>
      <c r="G560" s="11">
        <v>8.0</v>
      </c>
      <c r="H560" s="8" t="s">
        <v>7539</v>
      </c>
      <c r="I560" s="8"/>
      <c r="J560" s="11">
        <v>2001.0</v>
      </c>
      <c r="K560" s="11"/>
      <c r="L560" s="11">
        <v>18.4</v>
      </c>
      <c r="M560" s="8" t="s">
        <v>9240</v>
      </c>
      <c r="N560" s="13"/>
      <c r="O560" s="13"/>
      <c r="P560" s="13" t="s">
        <v>12225</v>
      </c>
      <c r="Q560" s="13" t="s">
        <v>12226</v>
      </c>
      <c r="R560" s="13" t="s">
        <v>12227</v>
      </c>
      <c r="S560" s="13" t="s">
        <v>12228</v>
      </c>
      <c r="T560" s="8" t="s">
        <v>9312</v>
      </c>
      <c r="U560" s="8" t="s">
        <v>9313</v>
      </c>
    </row>
    <row r="561">
      <c r="A561" s="8" t="s">
        <v>12</v>
      </c>
      <c r="B561" s="11">
        <v>6.03558722E9</v>
      </c>
      <c r="C561" s="8" t="str">
        <f t="shared" si="1"/>
        <v>CGC6035587220</v>
      </c>
      <c r="D561" s="8" t="s">
        <v>9306</v>
      </c>
      <c r="E561" s="8" t="s">
        <v>9307</v>
      </c>
      <c r="F561" s="8" t="s">
        <v>4006</v>
      </c>
      <c r="G561" s="11">
        <v>8.5</v>
      </c>
      <c r="H561" s="8" t="s">
        <v>7539</v>
      </c>
      <c r="I561" s="8"/>
      <c r="J561" s="11">
        <v>2001.0</v>
      </c>
      <c r="K561" s="11"/>
      <c r="L561" s="11">
        <v>18.4</v>
      </c>
      <c r="M561" s="8" t="s">
        <v>9240</v>
      </c>
      <c r="N561" s="13"/>
      <c r="O561" s="13"/>
      <c r="P561" s="13" t="s">
        <v>12229</v>
      </c>
      <c r="Q561" s="13" t="s">
        <v>12230</v>
      </c>
      <c r="R561" s="13" t="s">
        <v>12231</v>
      </c>
      <c r="S561" s="13" t="s">
        <v>12232</v>
      </c>
      <c r="T561" s="8" t="s">
        <v>9312</v>
      </c>
      <c r="U561" s="8" t="s">
        <v>9313</v>
      </c>
    </row>
    <row r="562">
      <c r="A562" s="8" t="s">
        <v>12</v>
      </c>
      <c r="B562" s="11">
        <v>6.035587238E9</v>
      </c>
      <c r="C562" s="8" t="str">
        <f t="shared" si="1"/>
        <v>CGC6035587238</v>
      </c>
      <c r="D562" s="8" t="s">
        <v>12233</v>
      </c>
      <c r="E562" s="8" t="s">
        <v>12234</v>
      </c>
      <c r="F562" s="8" t="s">
        <v>4006</v>
      </c>
      <c r="G562" s="11">
        <v>8.0</v>
      </c>
      <c r="H562" s="8" t="s">
        <v>7539</v>
      </c>
      <c r="I562" s="8"/>
      <c r="J562" s="11">
        <v>2001.0</v>
      </c>
      <c r="K562" s="11"/>
      <c r="L562" s="11">
        <v>18.4</v>
      </c>
      <c r="M562" s="8" t="s">
        <v>9240</v>
      </c>
      <c r="N562" s="13"/>
      <c r="O562" s="13"/>
      <c r="P562" s="13" t="s">
        <v>12235</v>
      </c>
      <c r="Q562" s="13" t="s">
        <v>12236</v>
      </c>
      <c r="R562" s="13" t="s">
        <v>12237</v>
      </c>
      <c r="S562" s="13" t="s">
        <v>12238</v>
      </c>
      <c r="T562" s="8" t="s">
        <v>12239</v>
      </c>
      <c r="U562" s="8" t="s">
        <v>12240</v>
      </c>
    </row>
    <row r="563">
      <c r="A563" s="8" t="s">
        <v>12</v>
      </c>
      <c r="B563" s="11">
        <v>6.035587241E9</v>
      </c>
      <c r="C563" s="8" t="str">
        <f t="shared" si="1"/>
        <v>CGC6035587241</v>
      </c>
      <c r="D563" s="8" t="s">
        <v>12241</v>
      </c>
      <c r="E563" s="8" t="s">
        <v>12242</v>
      </c>
      <c r="F563" s="8" t="s">
        <v>4006</v>
      </c>
      <c r="G563" s="11">
        <v>8.0</v>
      </c>
      <c r="H563" s="8" t="s">
        <v>7539</v>
      </c>
      <c r="I563" s="8"/>
      <c r="J563" s="11">
        <v>2001.0</v>
      </c>
      <c r="K563" s="11"/>
      <c r="L563" s="11">
        <v>18.4</v>
      </c>
      <c r="M563" s="8" t="s">
        <v>9240</v>
      </c>
      <c r="N563" s="13"/>
      <c r="O563" s="13"/>
      <c r="P563" s="13" t="s">
        <v>12243</v>
      </c>
      <c r="Q563" s="13" t="s">
        <v>12244</v>
      </c>
      <c r="R563" s="13" t="s">
        <v>12245</v>
      </c>
      <c r="S563" s="13" t="s">
        <v>12246</v>
      </c>
      <c r="T563" s="8" t="s">
        <v>12247</v>
      </c>
      <c r="U563" s="8" t="s">
        <v>12248</v>
      </c>
    </row>
    <row r="564">
      <c r="A564" s="8" t="s">
        <v>12</v>
      </c>
      <c r="B564" s="11">
        <v>6.035587242E9</v>
      </c>
      <c r="C564" s="8" t="str">
        <f t="shared" si="1"/>
        <v>CGC6035587242</v>
      </c>
      <c r="D564" s="8" t="s">
        <v>12241</v>
      </c>
      <c r="E564" s="8" t="s">
        <v>12242</v>
      </c>
      <c r="F564" s="8" t="s">
        <v>4006</v>
      </c>
      <c r="G564" s="11">
        <v>8.5</v>
      </c>
      <c r="H564" s="8" t="s">
        <v>7539</v>
      </c>
      <c r="I564" s="8"/>
      <c r="J564" s="11">
        <v>2001.0</v>
      </c>
      <c r="K564" s="11"/>
      <c r="L564" s="11">
        <v>18.4</v>
      </c>
      <c r="M564" s="8" t="s">
        <v>9240</v>
      </c>
      <c r="N564" s="13"/>
      <c r="O564" s="13"/>
      <c r="P564" s="13" t="s">
        <v>12249</v>
      </c>
      <c r="Q564" s="13" t="s">
        <v>12250</v>
      </c>
      <c r="R564" s="13" t="s">
        <v>12251</v>
      </c>
      <c r="S564" s="13" t="s">
        <v>12252</v>
      </c>
      <c r="T564" s="8" t="s">
        <v>12247</v>
      </c>
      <c r="U564" s="8" t="s">
        <v>12248</v>
      </c>
    </row>
    <row r="565">
      <c r="A565" s="8" t="s">
        <v>12</v>
      </c>
      <c r="B565" s="11">
        <v>6.035587243E9</v>
      </c>
      <c r="C565" s="8" t="str">
        <f t="shared" si="1"/>
        <v>CGC6035587243</v>
      </c>
      <c r="D565" s="8" t="s">
        <v>12241</v>
      </c>
      <c r="E565" s="8" t="s">
        <v>12242</v>
      </c>
      <c r="F565" s="8" t="s">
        <v>4006</v>
      </c>
      <c r="G565" s="11">
        <v>8.5</v>
      </c>
      <c r="H565" s="8" t="s">
        <v>7539</v>
      </c>
      <c r="I565" s="8"/>
      <c r="J565" s="11">
        <v>2001.0</v>
      </c>
      <c r="K565" s="11"/>
      <c r="L565" s="11">
        <v>18.4</v>
      </c>
      <c r="M565" s="8" t="s">
        <v>9240</v>
      </c>
      <c r="N565" s="13"/>
      <c r="O565" s="13"/>
      <c r="P565" s="13" t="s">
        <v>12253</v>
      </c>
      <c r="Q565" s="13" t="s">
        <v>12254</v>
      </c>
      <c r="R565" s="13" t="s">
        <v>12255</v>
      </c>
      <c r="S565" s="13" t="s">
        <v>12256</v>
      </c>
      <c r="T565" s="8" t="s">
        <v>12247</v>
      </c>
      <c r="U565" s="8" t="s">
        <v>12248</v>
      </c>
    </row>
    <row r="566">
      <c r="A566" s="8" t="s">
        <v>12</v>
      </c>
      <c r="B566" s="11">
        <v>6.035587244E9</v>
      </c>
      <c r="C566" s="8" t="str">
        <f t="shared" si="1"/>
        <v>CGC6035587244</v>
      </c>
      <c r="D566" s="8" t="s">
        <v>12241</v>
      </c>
      <c r="E566" s="8" t="s">
        <v>12242</v>
      </c>
      <c r="F566" s="8" t="s">
        <v>4006</v>
      </c>
      <c r="G566" s="11">
        <v>8.5</v>
      </c>
      <c r="H566" s="8" t="s">
        <v>7539</v>
      </c>
      <c r="I566" s="8"/>
      <c r="J566" s="11">
        <v>2001.0</v>
      </c>
      <c r="K566" s="11"/>
      <c r="L566" s="11">
        <v>18.4</v>
      </c>
      <c r="M566" s="8" t="s">
        <v>9240</v>
      </c>
      <c r="N566" s="13"/>
      <c r="O566" s="13"/>
      <c r="P566" s="13" t="s">
        <v>12257</v>
      </c>
      <c r="Q566" s="13" t="s">
        <v>12258</v>
      </c>
      <c r="R566" s="13" t="s">
        <v>12259</v>
      </c>
      <c r="S566" s="13" t="s">
        <v>12260</v>
      </c>
      <c r="T566" s="8" t="s">
        <v>12247</v>
      </c>
      <c r="U566" s="8" t="s">
        <v>12248</v>
      </c>
    </row>
    <row r="567">
      <c r="A567" s="8" t="s">
        <v>12</v>
      </c>
      <c r="B567" s="11">
        <v>6.035587245E9</v>
      </c>
      <c r="C567" s="8" t="str">
        <f t="shared" si="1"/>
        <v>CGC6035587245</v>
      </c>
      <c r="D567" s="8" t="s">
        <v>12241</v>
      </c>
      <c r="E567" s="8" t="s">
        <v>12242</v>
      </c>
      <c r="F567" s="8" t="s">
        <v>4006</v>
      </c>
      <c r="G567" s="11">
        <v>8.5</v>
      </c>
      <c r="H567" s="8" t="s">
        <v>7539</v>
      </c>
      <c r="I567" s="8"/>
      <c r="J567" s="11">
        <v>2001.0</v>
      </c>
      <c r="K567" s="11"/>
      <c r="L567" s="11">
        <v>18.4</v>
      </c>
      <c r="M567" s="8" t="s">
        <v>9240</v>
      </c>
      <c r="N567" s="13"/>
      <c r="O567" s="13"/>
      <c r="P567" s="13" t="s">
        <v>12261</v>
      </c>
      <c r="Q567" s="13" t="s">
        <v>12262</v>
      </c>
      <c r="R567" s="13" t="s">
        <v>12263</v>
      </c>
      <c r="S567" s="13" t="s">
        <v>12264</v>
      </c>
      <c r="T567" s="8" t="s">
        <v>12247</v>
      </c>
      <c r="U567" s="8" t="s">
        <v>12248</v>
      </c>
    </row>
    <row r="568">
      <c r="A568" s="8" t="s">
        <v>12</v>
      </c>
      <c r="B568" s="11">
        <v>6.035587246E9</v>
      </c>
      <c r="C568" s="8" t="str">
        <f t="shared" si="1"/>
        <v>CGC6035587246</v>
      </c>
      <c r="D568" s="8" t="s">
        <v>12241</v>
      </c>
      <c r="E568" s="8" t="s">
        <v>12242</v>
      </c>
      <c r="F568" s="8" t="s">
        <v>4006</v>
      </c>
      <c r="G568" s="8" t="s">
        <v>3738</v>
      </c>
      <c r="H568" s="8" t="s">
        <v>7539</v>
      </c>
      <c r="I568" s="8"/>
      <c r="J568" s="11">
        <v>2001.0</v>
      </c>
      <c r="K568" s="11"/>
      <c r="L568" s="11">
        <v>18.4</v>
      </c>
      <c r="M568" s="8" t="s">
        <v>9240</v>
      </c>
      <c r="N568" s="13"/>
      <c r="O568" s="13"/>
      <c r="P568" s="13" t="s">
        <v>12265</v>
      </c>
      <c r="Q568" s="13" t="s">
        <v>12266</v>
      </c>
      <c r="R568" s="13" t="s">
        <v>12267</v>
      </c>
      <c r="S568" s="13" t="s">
        <v>12268</v>
      </c>
      <c r="T568" s="8" t="s">
        <v>12247</v>
      </c>
      <c r="U568" s="8" t="s">
        <v>12248</v>
      </c>
    </row>
    <row r="569">
      <c r="A569" s="8" t="s">
        <v>12</v>
      </c>
      <c r="B569" s="11">
        <v>6.035587247E9</v>
      </c>
      <c r="C569" s="8" t="str">
        <f t="shared" si="1"/>
        <v>CGC6035587247</v>
      </c>
      <c r="D569" s="8" t="s">
        <v>12241</v>
      </c>
      <c r="E569" s="8" t="s">
        <v>12242</v>
      </c>
      <c r="F569" s="8" t="s">
        <v>4006</v>
      </c>
      <c r="G569" s="11">
        <v>8.0</v>
      </c>
      <c r="H569" s="8" t="s">
        <v>7539</v>
      </c>
      <c r="I569" s="8"/>
      <c r="J569" s="11">
        <v>2001.0</v>
      </c>
      <c r="K569" s="11"/>
      <c r="L569" s="11">
        <v>18.4</v>
      </c>
      <c r="M569" s="8" t="s">
        <v>9240</v>
      </c>
      <c r="N569" s="13"/>
      <c r="O569" s="13"/>
      <c r="P569" s="13" t="s">
        <v>12269</v>
      </c>
      <c r="Q569" s="13" t="s">
        <v>12270</v>
      </c>
      <c r="R569" s="13" t="s">
        <v>12271</v>
      </c>
      <c r="S569" s="13" t="s">
        <v>12272</v>
      </c>
      <c r="T569" s="8" t="s">
        <v>12247</v>
      </c>
      <c r="U569" s="8" t="s">
        <v>12248</v>
      </c>
    </row>
    <row r="570">
      <c r="A570" s="8" t="s">
        <v>12</v>
      </c>
      <c r="B570" s="11">
        <v>6.035587249E9</v>
      </c>
      <c r="C570" s="8" t="str">
        <f t="shared" si="1"/>
        <v>CGC6035587249</v>
      </c>
      <c r="D570" s="8" t="s">
        <v>12241</v>
      </c>
      <c r="E570" s="8" t="s">
        <v>12242</v>
      </c>
      <c r="F570" s="8" t="s">
        <v>4006</v>
      </c>
      <c r="G570" s="11">
        <v>8.5</v>
      </c>
      <c r="H570" s="8" t="s">
        <v>7539</v>
      </c>
      <c r="I570" s="8"/>
      <c r="J570" s="11">
        <v>2001.0</v>
      </c>
      <c r="K570" s="11"/>
      <c r="L570" s="11">
        <v>18.4</v>
      </c>
      <c r="M570" s="8" t="s">
        <v>9240</v>
      </c>
      <c r="N570" s="13"/>
      <c r="O570" s="13"/>
      <c r="P570" s="13" t="s">
        <v>12273</v>
      </c>
      <c r="Q570" s="13" t="s">
        <v>12274</v>
      </c>
      <c r="R570" s="13" t="s">
        <v>12275</v>
      </c>
      <c r="S570" s="13" t="s">
        <v>12276</v>
      </c>
      <c r="T570" s="8" t="s">
        <v>12247</v>
      </c>
      <c r="U570" s="8" t="s">
        <v>12248</v>
      </c>
    </row>
    <row r="571">
      <c r="A571" s="8" t="s">
        <v>12</v>
      </c>
      <c r="B571" s="11">
        <v>6.035587251E9</v>
      </c>
      <c r="C571" s="8" t="str">
        <f t="shared" si="1"/>
        <v>CGC6035587251</v>
      </c>
      <c r="D571" s="8" t="s">
        <v>12241</v>
      </c>
      <c r="E571" s="8" t="s">
        <v>12242</v>
      </c>
      <c r="F571" s="8" t="s">
        <v>4006</v>
      </c>
      <c r="G571" s="11">
        <v>8.5</v>
      </c>
      <c r="H571" s="8" t="s">
        <v>7539</v>
      </c>
      <c r="I571" s="8"/>
      <c r="J571" s="11">
        <v>2001.0</v>
      </c>
      <c r="K571" s="11"/>
      <c r="L571" s="11">
        <v>18.4</v>
      </c>
      <c r="M571" s="8" t="s">
        <v>9240</v>
      </c>
      <c r="N571" s="13"/>
      <c r="O571" s="13"/>
      <c r="P571" s="13" t="s">
        <v>12277</v>
      </c>
      <c r="Q571" s="13" t="s">
        <v>12278</v>
      </c>
      <c r="R571" s="13" t="s">
        <v>12279</v>
      </c>
      <c r="S571" s="13" t="s">
        <v>12280</v>
      </c>
      <c r="T571" s="8" t="s">
        <v>12247</v>
      </c>
      <c r="U571" s="8" t="s">
        <v>12248</v>
      </c>
    </row>
    <row r="572">
      <c r="A572" s="8" t="s">
        <v>12</v>
      </c>
      <c r="B572" s="11">
        <v>6.035587252E9</v>
      </c>
      <c r="C572" s="8" t="str">
        <f t="shared" si="1"/>
        <v>CGC6035587252</v>
      </c>
      <c r="D572" s="8" t="s">
        <v>12281</v>
      </c>
      <c r="E572" s="8" t="s">
        <v>12282</v>
      </c>
      <c r="F572" s="8" t="s">
        <v>4006</v>
      </c>
      <c r="G572" s="11">
        <v>9.0</v>
      </c>
      <c r="H572" s="8" t="s">
        <v>7539</v>
      </c>
      <c r="I572" s="8"/>
      <c r="J572" s="11">
        <v>2001.0</v>
      </c>
      <c r="K572" s="11"/>
      <c r="L572" s="11">
        <v>18.4</v>
      </c>
      <c r="M572" s="8" t="s">
        <v>9240</v>
      </c>
      <c r="N572" s="13"/>
      <c r="O572" s="13"/>
      <c r="P572" s="13" t="s">
        <v>12283</v>
      </c>
      <c r="Q572" s="13" t="s">
        <v>12284</v>
      </c>
      <c r="R572" s="13" t="s">
        <v>12285</v>
      </c>
      <c r="S572" s="13" t="s">
        <v>12286</v>
      </c>
      <c r="T572" s="8" t="s">
        <v>12287</v>
      </c>
      <c r="U572" s="8" t="s">
        <v>12288</v>
      </c>
    </row>
    <row r="573">
      <c r="A573" s="8" t="s">
        <v>12</v>
      </c>
      <c r="B573" s="11">
        <v>6.035587262E9</v>
      </c>
      <c r="C573" s="8" t="str">
        <f t="shared" si="1"/>
        <v>CGC6035587262</v>
      </c>
      <c r="D573" s="8" t="s">
        <v>12289</v>
      </c>
      <c r="E573" s="8" t="s">
        <v>12290</v>
      </c>
      <c r="F573" s="8" t="s">
        <v>4214</v>
      </c>
      <c r="G573" s="11">
        <v>8.5</v>
      </c>
      <c r="H573" s="8" t="s">
        <v>9683</v>
      </c>
      <c r="I573" s="8"/>
      <c r="J573" s="11">
        <v>2004.0</v>
      </c>
      <c r="K573" s="11"/>
      <c r="L573" s="11">
        <v>18.4</v>
      </c>
      <c r="M573" s="8" t="s">
        <v>9240</v>
      </c>
      <c r="N573" s="13"/>
      <c r="O573" s="13"/>
      <c r="P573" s="13" t="s">
        <v>12291</v>
      </c>
      <c r="Q573" s="13" t="s">
        <v>12292</v>
      </c>
      <c r="R573" s="13" t="s">
        <v>12293</v>
      </c>
      <c r="S573" s="13" t="s">
        <v>12294</v>
      </c>
      <c r="T573" s="8" t="s">
        <v>12295</v>
      </c>
      <c r="U573" s="8" t="s">
        <v>12296</v>
      </c>
    </row>
    <row r="574">
      <c r="A574" s="8" t="s">
        <v>12</v>
      </c>
      <c r="B574" s="11">
        <v>6.035587263E9</v>
      </c>
      <c r="C574" s="8" t="str">
        <f t="shared" si="1"/>
        <v>CGC6035587263</v>
      </c>
      <c r="D574" s="8" t="s">
        <v>12297</v>
      </c>
      <c r="E574" s="8" t="s">
        <v>9530</v>
      </c>
      <c r="F574" s="8" t="s">
        <v>4214</v>
      </c>
      <c r="G574" s="11">
        <v>9.0</v>
      </c>
      <c r="H574" s="8" t="s">
        <v>9683</v>
      </c>
      <c r="I574" s="8"/>
      <c r="J574" s="11">
        <v>2004.0</v>
      </c>
      <c r="K574" s="11"/>
      <c r="L574" s="11">
        <v>18.4</v>
      </c>
      <c r="M574" s="8" t="s">
        <v>9240</v>
      </c>
      <c r="N574" s="13"/>
      <c r="O574" s="13"/>
      <c r="P574" s="13" t="s">
        <v>12298</v>
      </c>
      <c r="Q574" s="13" t="s">
        <v>12299</v>
      </c>
      <c r="R574" s="13" t="s">
        <v>12300</v>
      </c>
      <c r="S574" s="13" t="s">
        <v>12301</v>
      </c>
      <c r="T574" s="8" t="s">
        <v>12302</v>
      </c>
      <c r="U574" s="8" t="s">
        <v>12303</v>
      </c>
    </row>
    <row r="575">
      <c r="A575" s="8" t="s">
        <v>12</v>
      </c>
      <c r="B575" s="11">
        <v>6.035587264E9</v>
      </c>
      <c r="C575" s="8" t="str">
        <f t="shared" si="1"/>
        <v>CGC6035587264</v>
      </c>
      <c r="D575" s="8" t="s">
        <v>12304</v>
      </c>
      <c r="E575" s="8" t="s">
        <v>10542</v>
      </c>
      <c r="F575" s="8" t="s">
        <v>4214</v>
      </c>
      <c r="G575" s="11">
        <v>8.5</v>
      </c>
      <c r="H575" s="8" t="s">
        <v>9683</v>
      </c>
      <c r="I575" s="8"/>
      <c r="J575" s="11">
        <v>2004.0</v>
      </c>
      <c r="K575" s="11"/>
      <c r="L575" s="11">
        <v>18.4</v>
      </c>
      <c r="M575" s="8" t="s">
        <v>9240</v>
      </c>
      <c r="N575" s="13"/>
      <c r="O575" s="13"/>
      <c r="P575" s="13" t="s">
        <v>12305</v>
      </c>
      <c r="Q575" s="13" t="s">
        <v>12306</v>
      </c>
      <c r="R575" s="13" t="s">
        <v>12307</v>
      </c>
      <c r="S575" s="13" t="s">
        <v>12308</v>
      </c>
      <c r="T575" s="8" t="s">
        <v>12309</v>
      </c>
      <c r="U575" s="8" t="s">
        <v>12310</v>
      </c>
    </row>
    <row r="576">
      <c r="A576" s="8" t="s">
        <v>12</v>
      </c>
      <c r="B576" s="11">
        <v>6.035587267E9</v>
      </c>
      <c r="C576" s="8" t="str">
        <f t="shared" si="1"/>
        <v>CGC6035587267</v>
      </c>
      <c r="D576" s="8" t="s">
        <v>12311</v>
      </c>
      <c r="E576" s="8" t="s">
        <v>12312</v>
      </c>
      <c r="F576" s="8" t="s">
        <v>4413</v>
      </c>
      <c r="G576" s="11">
        <v>8.5</v>
      </c>
      <c r="H576" s="8" t="s">
        <v>9683</v>
      </c>
      <c r="I576" s="8"/>
      <c r="J576" s="11">
        <v>2003.0</v>
      </c>
      <c r="K576" s="11"/>
      <c r="L576" s="11">
        <v>18.4</v>
      </c>
      <c r="M576" s="8" t="s">
        <v>9240</v>
      </c>
      <c r="N576" s="13"/>
      <c r="O576" s="13"/>
      <c r="P576" s="13" t="s">
        <v>12313</v>
      </c>
      <c r="Q576" s="13" t="s">
        <v>12314</v>
      </c>
      <c r="R576" s="13" t="s">
        <v>12315</v>
      </c>
      <c r="S576" s="13" t="s">
        <v>12316</v>
      </c>
      <c r="T576" s="8" t="s">
        <v>12317</v>
      </c>
      <c r="U576" s="8" t="s">
        <v>12318</v>
      </c>
    </row>
    <row r="577">
      <c r="A577" s="8" t="s">
        <v>12</v>
      </c>
      <c r="B577" s="11">
        <v>6.035587268E9</v>
      </c>
      <c r="C577" s="8" t="str">
        <f t="shared" si="1"/>
        <v>CGC6035587268</v>
      </c>
      <c r="D577" s="8" t="s">
        <v>12319</v>
      </c>
      <c r="E577" s="8" t="s">
        <v>12320</v>
      </c>
      <c r="F577" s="8" t="s">
        <v>4214</v>
      </c>
      <c r="G577" s="11">
        <v>9.0</v>
      </c>
      <c r="H577" s="8" t="s">
        <v>9683</v>
      </c>
      <c r="I577" s="8"/>
      <c r="J577" s="11">
        <v>2004.0</v>
      </c>
      <c r="K577" s="11"/>
      <c r="L577" s="11">
        <v>18.4</v>
      </c>
      <c r="M577" s="8" t="s">
        <v>9240</v>
      </c>
      <c r="N577" s="13"/>
      <c r="O577" s="13"/>
      <c r="P577" s="13" t="s">
        <v>12321</v>
      </c>
      <c r="Q577" s="13" t="s">
        <v>12322</v>
      </c>
      <c r="R577" s="13" t="s">
        <v>12323</v>
      </c>
      <c r="S577" s="13" t="s">
        <v>12324</v>
      </c>
      <c r="T577" s="8" t="s">
        <v>12325</v>
      </c>
      <c r="U577" s="8" t="s">
        <v>12326</v>
      </c>
    </row>
    <row r="578">
      <c r="A578" s="8" t="s">
        <v>12</v>
      </c>
      <c r="B578" s="11">
        <v>6.035587271E9</v>
      </c>
      <c r="C578" s="8" t="str">
        <f t="shared" si="1"/>
        <v>CGC6035587271</v>
      </c>
      <c r="D578" s="8" t="s">
        <v>12327</v>
      </c>
      <c r="E578" s="8" t="s">
        <v>9545</v>
      </c>
      <c r="F578" s="8" t="s">
        <v>4214</v>
      </c>
      <c r="G578" s="11">
        <v>8.5</v>
      </c>
      <c r="H578" s="8" t="s">
        <v>9683</v>
      </c>
      <c r="I578" s="8"/>
      <c r="J578" s="11">
        <v>2004.0</v>
      </c>
      <c r="K578" s="11"/>
      <c r="L578" s="11">
        <v>18.4</v>
      </c>
      <c r="M578" s="8" t="s">
        <v>9240</v>
      </c>
      <c r="N578" s="13"/>
      <c r="O578" s="13"/>
      <c r="P578" s="13" t="s">
        <v>12328</v>
      </c>
      <c r="Q578" s="13" t="s">
        <v>12329</v>
      </c>
      <c r="R578" s="13" t="s">
        <v>12330</v>
      </c>
      <c r="S578" s="13" t="s">
        <v>12331</v>
      </c>
      <c r="T578" s="8" t="s">
        <v>12332</v>
      </c>
      <c r="U578" s="8" t="s">
        <v>12333</v>
      </c>
    </row>
    <row r="579">
      <c r="A579" s="8" t="s">
        <v>12</v>
      </c>
      <c r="B579" s="11">
        <v>6.035587273E9</v>
      </c>
      <c r="C579" s="8" t="str">
        <f t="shared" si="1"/>
        <v>CGC6035587273</v>
      </c>
      <c r="D579" s="8" t="s">
        <v>12334</v>
      </c>
      <c r="E579" s="8" t="s">
        <v>12335</v>
      </c>
      <c r="F579" s="8" t="s">
        <v>4281</v>
      </c>
      <c r="G579" s="11">
        <v>8.0</v>
      </c>
      <c r="H579" s="8" t="s">
        <v>7539</v>
      </c>
      <c r="I579" s="8"/>
      <c r="J579" s="11">
        <v>2007.0</v>
      </c>
      <c r="K579" s="11"/>
      <c r="L579" s="11">
        <v>18.4</v>
      </c>
      <c r="M579" s="8" t="s">
        <v>9240</v>
      </c>
      <c r="N579" s="13"/>
      <c r="O579" s="13"/>
      <c r="P579" s="13" t="s">
        <v>12336</v>
      </c>
      <c r="Q579" s="13" t="s">
        <v>12337</v>
      </c>
      <c r="R579" s="13" t="s">
        <v>12338</v>
      </c>
      <c r="S579" s="13" t="s">
        <v>12339</v>
      </c>
      <c r="T579" s="8" t="s">
        <v>12340</v>
      </c>
      <c r="U579" s="8" t="s">
        <v>12341</v>
      </c>
    </row>
    <row r="580">
      <c r="A580" s="8" t="s">
        <v>12</v>
      </c>
      <c r="B580" s="11">
        <v>6.035587281E9</v>
      </c>
      <c r="C580" s="8" t="str">
        <f t="shared" si="1"/>
        <v>CGC6035587281</v>
      </c>
      <c r="D580" s="8" t="s">
        <v>12334</v>
      </c>
      <c r="E580" s="8" t="s">
        <v>12335</v>
      </c>
      <c r="F580" s="8" t="s">
        <v>4281</v>
      </c>
      <c r="G580" s="11">
        <v>8.0</v>
      </c>
      <c r="H580" s="8" t="s">
        <v>7539</v>
      </c>
      <c r="I580" s="8"/>
      <c r="J580" s="11">
        <v>2007.0</v>
      </c>
      <c r="K580" s="11"/>
      <c r="L580" s="11">
        <v>18.4</v>
      </c>
      <c r="M580" s="8" t="s">
        <v>9240</v>
      </c>
      <c r="N580" s="13"/>
      <c r="O580" s="13"/>
      <c r="P580" s="13" t="s">
        <v>12342</v>
      </c>
      <c r="Q580" s="13" t="s">
        <v>12343</v>
      </c>
      <c r="R580" s="13" t="s">
        <v>12344</v>
      </c>
      <c r="S580" s="13" t="s">
        <v>12345</v>
      </c>
      <c r="T580" s="8" t="s">
        <v>12340</v>
      </c>
      <c r="U580" s="8" t="s">
        <v>12341</v>
      </c>
    </row>
    <row r="581">
      <c r="A581" s="8" t="s">
        <v>12</v>
      </c>
      <c r="B581" s="11">
        <v>6.035587283E9</v>
      </c>
      <c r="C581" s="8" t="str">
        <f t="shared" si="1"/>
        <v>CGC6035587283</v>
      </c>
      <c r="D581" s="8" t="s">
        <v>12334</v>
      </c>
      <c r="E581" s="8" t="s">
        <v>12335</v>
      </c>
      <c r="F581" s="8" t="s">
        <v>4281</v>
      </c>
      <c r="G581" s="11">
        <v>8.0</v>
      </c>
      <c r="H581" s="8" t="s">
        <v>7539</v>
      </c>
      <c r="I581" s="8"/>
      <c r="J581" s="11">
        <v>2007.0</v>
      </c>
      <c r="K581" s="11"/>
      <c r="L581" s="11">
        <v>18.4</v>
      </c>
      <c r="M581" s="8" t="s">
        <v>9240</v>
      </c>
      <c r="N581" s="13"/>
      <c r="O581" s="13"/>
      <c r="P581" s="13" t="s">
        <v>12346</v>
      </c>
      <c r="Q581" s="13" t="s">
        <v>12347</v>
      </c>
      <c r="R581" s="13" t="s">
        <v>12348</v>
      </c>
      <c r="S581" s="13" t="s">
        <v>12349</v>
      </c>
      <c r="T581" s="8" t="s">
        <v>12340</v>
      </c>
      <c r="U581" s="8" t="s">
        <v>12341</v>
      </c>
    </row>
    <row r="582">
      <c r="A582" s="8" t="s">
        <v>12</v>
      </c>
      <c r="B582" s="11">
        <v>6.035587286E9</v>
      </c>
      <c r="C582" s="8" t="str">
        <f t="shared" si="1"/>
        <v>CGC6035587286</v>
      </c>
      <c r="D582" s="8" t="s">
        <v>12350</v>
      </c>
      <c r="E582" s="8" t="s">
        <v>9195</v>
      </c>
      <c r="F582" s="8" t="s">
        <v>4281</v>
      </c>
      <c r="G582" s="11">
        <v>8.5</v>
      </c>
      <c r="H582" s="8" t="s">
        <v>7539</v>
      </c>
      <c r="I582" s="8"/>
      <c r="J582" s="11">
        <v>2007.0</v>
      </c>
      <c r="K582" s="11"/>
      <c r="L582" s="11">
        <v>18.4</v>
      </c>
      <c r="M582" s="8" t="s">
        <v>9240</v>
      </c>
      <c r="N582" s="13"/>
      <c r="O582" s="13"/>
      <c r="P582" s="13" t="s">
        <v>12351</v>
      </c>
      <c r="Q582" s="13" t="s">
        <v>12352</v>
      </c>
      <c r="R582" s="13" t="s">
        <v>12353</v>
      </c>
      <c r="S582" s="13" t="s">
        <v>12354</v>
      </c>
      <c r="T582" s="8" t="s">
        <v>12355</v>
      </c>
      <c r="U582" s="8" t="s">
        <v>12356</v>
      </c>
    </row>
    <row r="583">
      <c r="A583" s="8" t="s">
        <v>12</v>
      </c>
      <c r="B583" s="11">
        <v>6.035587287E9</v>
      </c>
      <c r="C583" s="8" t="str">
        <f t="shared" si="1"/>
        <v>CGC6035587287</v>
      </c>
      <c r="D583" s="8" t="s">
        <v>12350</v>
      </c>
      <c r="E583" s="8" t="s">
        <v>9195</v>
      </c>
      <c r="F583" s="8" t="s">
        <v>4281</v>
      </c>
      <c r="G583" s="11">
        <v>8.5</v>
      </c>
      <c r="H583" s="8" t="s">
        <v>7539</v>
      </c>
      <c r="I583" s="8"/>
      <c r="J583" s="11">
        <v>2007.0</v>
      </c>
      <c r="K583" s="11"/>
      <c r="L583" s="11">
        <v>18.4</v>
      </c>
      <c r="M583" s="8" t="s">
        <v>9240</v>
      </c>
      <c r="N583" s="13"/>
      <c r="O583" s="13"/>
      <c r="P583" s="13" t="s">
        <v>12357</v>
      </c>
      <c r="Q583" s="13" t="s">
        <v>12358</v>
      </c>
      <c r="R583" s="13" t="s">
        <v>12359</v>
      </c>
      <c r="S583" s="13" t="s">
        <v>12360</v>
      </c>
      <c r="T583" s="8" t="s">
        <v>12355</v>
      </c>
      <c r="U583" s="8" t="s">
        <v>12356</v>
      </c>
    </row>
    <row r="584">
      <c r="A584" s="8" t="s">
        <v>12</v>
      </c>
      <c r="B584" s="11">
        <v>6.035587288E9</v>
      </c>
      <c r="C584" s="8" t="str">
        <f t="shared" si="1"/>
        <v>CGC6035587288</v>
      </c>
      <c r="D584" s="8" t="s">
        <v>12350</v>
      </c>
      <c r="E584" s="8" t="s">
        <v>9195</v>
      </c>
      <c r="F584" s="8" t="s">
        <v>4281</v>
      </c>
      <c r="G584" s="11">
        <v>8.5</v>
      </c>
      <c r="H584" s="8" t="s">
        <v>7539</v>
      </c>
      <c r="I584" s="8"/>
      <c r="J584" s="11">
        <v>2007.0</v>
      </c>
      <c r="K584" s="11"/>
      <c r="L584" s="11">
        <v>18.4</v>
      </c>
      <c r="M584" s="8" t="s">
        <v>9240</v>
      </c>
      <c r="N584" s="13"/>
      <c r="O584" s="13"/>
      <c r="P584" s="13" t="s">
        <v>12361</v>
      </c>
      <c r="Q584" s="13" t="s">
        <v>12362</v>
      </c>
      <c r="R584" s="13" t="s">
        <v>12363</v>
      </c>
      <c r="S584" s="13" t="s">
        <v>12364</v>
      </c>
      <c r="T584" s="8" t="s">
        <v>12355</v>
      </c>
      <c r="U584" s="8" t="s">
        <v>12356</v>
      </c>
    </row>
    <row r="585">
      <c r="A585" s="8" t="s">
        <v>12</v>
      </c>
      <c r="B585" s="11">
        <v>6.035587289E9</v>
      </c>
      <c r="C585" s="8" t="str">
        <f t="shared" si="1"/>
        <v>CGC6035587289</v>
      </c>
      <c r="D585" s="8" t="s">
        <v>12350</v>
      </c>
      <c r="E585" s="8" t="s">
        <v>9195</v>
      </c>
      <c r="F585" s="8" t="s">
        <v>4281</v>
      </c>
      <c r="G585" s="11">
        <v>9.0</v>
      </c>
      <c r="H585" s="8" t="s">
        <v>7539</v>
      </c>
      <c r="I585" s="8"/>
      <c r="J585" s="11">
        <v>2007.0</v>
      </c>
      <c r="K585" s="11"/>
      <c r="L585" s="11">
        <v>18.4</v>
      </c>
      <c r="M585" s="8" t="s">
        <v>9240</v>
      </c>
      <c r="N585" s="13"/>
      <c r="O585" s="13"/>
      <c r="P585" s="13" t="s">
        <v>12365</v>
      </c>
      <c r="Q585" s="13" t="s">
        <v>12366</v>
      </c>
      <c r="R585" s="13" t="s">
        <v>12367</v>
      </c>
      <c r="S585" s="13" t="s">
        <v>12368</v>
      </c>
      <c r="T585" s="8" t="s">
        <v>12355</v>
      </c>
      <c r="U585" s="8" t="s">
        <v>12356</v>
      </c>
    </row>
    <row r="586">
      <c r="A586" s="8" t="s">
        <v>12</v>
      </c>
      <c r="B586" s="11">
        <v>6.03558729E9</v>
      </c>
      <c r="C586" s="8" t="str">
        <f t="shared" si="1"/>
        <v>CGC6035587290</v>
      </c>
      <c r="D586" s="8" t="s">
        <v>12350</v>
      </c>
      <c r="E586" s="8" t="s">
        <v>9195</v>
      </c>
      <c r="F586" s="8" t="s">
        <v>4281</v>
      </c>
      <c r="G586" s="8" t="s">
        <v>3738</v>
      </c>
      <c r="H586" s="8" t="s">
        <v>7539</v>
      </c>
      <c r="I586" s="8"/>
      <c r="J586" s="11">
        <v>2007.0</v>
      </c>
      <c r="K586" s="11"/>
      <c r="L586" s="11">
        <v>18.4</v>
      </c>
      <c r="M586" s="8" t="s">
        <v>9240</v>
      </c>
      <c r="N586" s="13"/>
      <c r="O586" s="13"/>
      <c r="P586" s="13" t="s">
        <v>12369</v>
      </c>
      <c r="Q586" s="13" t="s">
        <v>12370</v>
      </c>
      <c r="R586" s="13" t="s">
        <v>12371</v>
      </c>
      <c r="S586" s="13" t="s">
        <v>12372</v>
      </c>
      <c r="T586" s="8" t="s">
        <v>12355</v>
      </c>
      <c r="U586" s="8" t="s">
        <v>12356</v>
      </c>
    </row>
    <row r="587">
      <c r="A587" s="8" t="s">
        <v>12</v>
      </c>
      <c r="B587" s="11">
        <v>6.035587291E9</v>
      </c>
      <c r="C587" s="8" t="str">
        <f t="shared" si="1"/>
        <v>CGC6035587291</v>
      </c>
      <c r="D587" s="8" t="s">
        <v>12350</v>
      </c>
      <c r="E587" s="8" t="s">
        <v>9195</v>
      </c>
      <c r="F587" s="8" t="s">
        <v>4281</v>
      </c>
      <c r="G587" s="11">
        <v>9.0</v>
      </c>
      <c r="H587" s="8" t="s">
        <v>7539</v>
      </c>
      <c r="I587" s="8"/>
      <c r="J587" s="11">
        <v>2007.0</v>
      </c>
      <c r="K587" s="11"/>
      <c r="L587" s="11">
        <v>18.4</v>
      </c>
      <c r="M587" s="8" t="s">
        <v>9240</v>
      </c>
      <c r="N587" s="13"/>
      <c r="O587" s="13"/>
      <c r="P587" s="13" t="s">
        <v>12373</v>
      </c>
      <c r="Q587" s="13" t="s">
        <v>12374</v>
      </c>
      <c r="R587" s="13" t="s">
        <v>12375</v>
      </c>
      <c r="S587" s="13" t="s">
        <v>12376</v>
      </c>
      <c r="T587" s="8" t="s">
        <v>12355</v>
      </c>
      <c r="U587" s="8" t="s">
        <v>12356</v>
      </c>
    </row>
    <row r="588">
      <c r="A588" s="8" t="s">
        <v>12</v>
      </c>
      <c r="B588" s="11">
        <v>6.035587293E9</v>
      </c>
      <c r="C588" s="8" t="str">
        <f t="shared" si="1"/>
        <v>CGC6035587293</v>
      </c>
      <c r="D588" s="8" t="s">
        <v>12350</v>
      </c>
      <c r="E588" s="8" t="s">
        <v>9195</v>
      </c>
      <c r="F588" s="8" t="s">
        <v>4281</v>
      </c>
      <c r="G588" s="11">
        <v>8.0</v>
      </c>
      <c r="H588" s="8" t="s">
        <v>7539</v>
      </c>
      <c r="I588" s="8"/>
      <c r="J588" s="11">
        <v>2007.0</v>
      </c>
      <c r="K588" s="11"/>
      <c r="L588" s="11">
        <v>18.4</v>
      </c>
      <c r="M588" s="8" t="s">
        <v>9240</v>
      </c>
      <c r="N588" s="13"/>
      <c r="O588" s="13"/>
      <c r="P588" s="13" t="s">
        <v>12377</v>
      </c>
      <c r="Q588" s="13" t="s">
        <v>12378</v>
      </c>
      <c r="R588" s="13" t="s">
        <v>12379</v>
      </c>
      <c r="S588" s="13" t="s">
        <v>12380</v>
      </c>
      <c r="T588" s="8" t="s">
        <v>12355</v>
      </c>
      <c r="U588" s="8" t="s">
        <v>12356</v>
      </c>
    </row>
    <row r="589">
      <c r="A589" s="8" t="s">
        <v>12</v>
      </c>
      <c r="B589" s="11">
        <v>6.035587294E9</v>
      </c>
      <c r="C589" s="8" t="str">
        <f t="shared" si="1"/>
        <v>CGC6035587294</v>
      </c>
      <c r="D589" s="8" t="s">
        <v>12350</v>
      </c>
      <c r="E589" s="8" t="s">
        <v>9195</v>
      </c>
      <c r="F589" s="8" t="s">
        <v>4281</v>
      </c>
      <c r="G589" s="11">
        <v>8.5</v>
      </c>
      <c r="H589" s="8" t="s">
        <v>7539</v>
      </c>
      <c r="I589" s="8"/>
      <c r="J589" s="11">
        <v>2007.0</v>
      </c>
      <c r="K589" s="11"/>
      <c r="L589" s="11">
        <v>18.4</v>
      </c>
      <c r="M589" s="8" t="s">
        <v>9240</v>
      </c>
      <c r="N589" s="13"/>
      <c r="O589" s="13"/>
      <c r="P589" s="13" t="s">
        <v>12381</v>
      </c>
      <c r="Q589" s="13" t="s">
        <v>12382</v>
      </c>
      <c r="R589" s="13" t="s">
        <v>12383</v>
      </c>
      <c r="S589" s="13" t="s">
        <v>12384</v>
      </c>
      <c r="T589" s="8" t="s">
        <v>12355</v>
      </c>
      <c r="U589" s="8" t="s">
        <v>12356</v>
      </c>
    </row>
    <row r="590">
      <c r="A590" s="8" t="s">
        <v>12</v>
      </c>
      <c r="B590" s="11">
        <v>6.035587295E9</v>
      </c>
      <c r="C590" s="8" t="str">
        <f t="shared" si="1"/>
        <v>CGC6035587295</v>
      </c>
      <c r="D590" s="8" t="s">
        <v>12350</v>
      </c>
      <c r="E590" s="8" t="s">
        <v>9195</v>
      </c>
      <c r="F590" s="8" t="s">
        <v>4281</v>
      </c>
      <c r="G590" s="11">
        <v>9.0</v>
      </c>
      <c r="H590" s="8" t="s">
        <v>7539</v>
      </c>
      <c r="I590" s="8"/>
      <c r="J590" s="11">
        <v>2007.0</v>
      </c>
      <c r="K590" s="11"/>
      <c r="L590" s="11">
        <v>18.4</v>
      </c>
      <c r="M590" s="8" t="s">
        <v>9240</v>
      </c>
      <c r="N590" s="13"/>
      <c r="O590" s="13"/>
      <c r="P590" s="13" t="s">
        <v>12385</v>
      </c>
      <c r="Q590" s="13" t="s">
        <v>12386</v>
      </c>
      <c r="R590" s="13" t="s">
        <v>12387</v>
      </c>
      <c r="S590" s="13" t="s">
        <v>12388</v>
      </c>
      <c r="T590" s="8" t="s">
        <v>12355</v>
      </c>
      <c r="U590" s="8" t="s">
        <v>12356</v>
      </c>
    </row>
    <row r="591">
      <c r="A591" s="8" t="s">
        <v>12</v>
      </c>
      <c r="B591" s="11">
        <v>6.035587296E9</v>
      </c>
      <c r="C591" s="8" t="str">
        <f t="shared" si="1"/>
        <v>CGC6035587296</v>
      </c>
      <c r="D591" s="8" t="s">
        <v>12350</v>
      </c>
      <c r="E591" s="8" t="s">
        <v>9195</v>
      </c>
      <c r="F591" s="8" t="s">
        <v>4281</v>
      </c>
      <c r="G591" s="11">
        <v>9.0</v>
      </c>
      <c r="H591" s="8" t="s">
        <v>7539</v>
      </c>
      <c r="I591" s="8"/>
      <c r="J591" s="11">
        <v>2007.0</v>
      </c>
      <c r="K591" s="11"/>
      <c r="L591" s="11">
        <v>18.4</v>
      </c>
      <c r="M591" s="8" t="s">
        <v>9240</v>
      </c>
      <c r="N591" s="13"/>
      <c r="O591" s="13"/>
      <c r="P591" s="13" t="s">
        <v>12389</v>
      </c>
      <c r="Q591" s="13" t="s">
        <v>12390</v>
      </c>
      <c r="R591" s="13" t="s">
        <v>12391</v>
      </c>
      <c r="S591" s="13" t="s">
        <v>12392</v>
      </c>
      <c r="T591" s="8" t="s">
        <v>12355</v>
      </c>
      <c r="U591" s="8" t="s">
        <v>12356</v>
      </c>
    </row>
    <row r="592">
      <c r="A592" s="8" t="s">
        <v>12</v>
      </c>
      <c r="B592" s="11">
        <v>6.035587297E9</v>
      </c>
      <c r="C592" s="8" t="str">
        <f t="shared" si="1"/>
        <v>CGC6035587297</v>
      </c>
      <c r="D592" s="8" t="s">
        <v>12350</v>
      </c>
      <c r="E592" s="8" t="s">
        <v>9195</v>
      </c>
      <c r="F592" s="8" t="s">
        <v>4281</v>
      </c>
      <c r="G592" s="11">
        <v>9.0</v>
      </c>
      <c r="H592" s="8" t="s">
        <v>7539</v>
      </c>
      <c r="I592" s="8"/>
      <c r="J592" s="11">
        <v>2007.0</v>
      </c>
      <c r="K592" s="11"/>
      <c r="L592" s="11">
        <v>18.4</v>
      </c>
      <c r="M592" s="8" t="s">
        <v>9240</v>
      </c>
      <c r="N592" s="13"/>
      <c r="O592" s="13"/>
      <c r="P592" s="13" t="s">
        <v>12393</v>
      </c>
      <c r="Q592" s="13" t="s">
        <v>12394</v>
      </c>
      <c r="R592" s="13" t="s">
        <v>12395</v>
      </c>
      <c r="S592" s="13" t="s">
        <v>12396</v>
      </c>
      <c r="T592" s="8" t="s">
        <v>12355</v>
      </c>
      <c r="U592" s="8" t="s">
        <v>12356</v>
      </c>
    </row>
    <row r="593">
      <c r="A593" s="8" t="s">
        <v>12</v>
      </c>
      <c r="B593" s="11">
        <v>6.035587298E9</v>
      </c>
      <c r="C593" s="8" t="str">
        <f t="shared" si="1"/>
        <v>CGC6035587298</v>
      </c>
      <c r="D593" s="8" t="s">
        <v>12350</v>
      </c>
      <c r="E593" s="8" t="s">
        <v>9195</v>
      </c>
      <c r="F593" s="8" t="s">
        <v>4281</v>
      </c>
      <c r="G593" s="11">
        <v>8.5</v>
      </c>
      <c r="H593" s="8" t="s">
        <v>7539</v>
      </c>
      <c r="I593" s="8"/>
      <c r="J593" s="11">
        <v>2007.0</v>
      </c>
      <c r="K593" s="11"/>
      <c r="L593" s="11">
        <v>18.4</v>
      </c>
      <c r="M593" s="8" t="s">
        <v>9240</v>
      </c>
      <c r="N593" s="13"/>
      <c r="O593" s="13"/>
      <c r="P593" s="13" t="s">
        <v>12397</v>
      </c>
      <c r="Q593" s="13" t="s">
        <v>12398</v>
      </c>
      <c r="R593" s="13" t="s">
        <v>12399</v>
      </c>
      <c r="S593" s="13" t="s">
        <v>12400</v>
      </c>
      <c r="T593" s="8" t="s">
        <v>12355</v>
      </c>
      <c r="U593" s="8" t="s">
        <v>12356</v>
      </c>
    </row>
    <row r="594">
      <c r="A594" s="8" t="s">
        <v>12</v>
      </c>
      <c r="B594" s="11">
        <v>6.035587299E9</v>
      </c>
      <c r="C594" s="8" t="str">
        <f t="shared" si="1"/>
        <v>CGC6035587299</v>
      </c>
      <c r="D594" s="8" t="s">
        <v>12350</v>
      </c>
      <c r="E594" s="8" t="s">
        <v>9195</v>
      </c>
      <c r="F594" s="8" t="s">
        <v>4281</v>
      </c>
      <c r="G594" s="11">
        <v>9.0</v>
      </c>
      <c r="H594" s="8" t="s">
        <v>7539</v>
      </c>
      <c r="I594" s="8"/>
      <c r="J594" s="11">
        <v>2007.0</v>
      </c>
      <c r="K594" s="11"/>
      <c r="L594" s="11">
        <v>18.4</v>
      </c>
      <c r="M594" s="8" t="s">
        <v>9240</v>
      </c>
      <c r="N594" s="13"/>
      <c r="O594" s="13"/>
      <c r="P594" s="13" t="s">
        <v>12401</v>
      </c>
      <c r="Q594" s="13" t="s">
        <v>12402</v>
      </c>
      <c r="R594" s="13" t="s">
        <v>12403</v>
      </c>
      <c r="S594" s="13" t="s">
        <v>12404</v>
      </c>
      <c r="T594" s="8" t="s">
        <v>12355</v>
      </c>
      <c r="U594" s="8" t="s">
        <v>12356</v>
      </c>
    </row>
    <row r="595">
      <c r="A595" s="8" t="s">
        <v>12</v>
      </c>
      <c r="B595" s="11">
        <v>6.0355873E9</v>
      </c>
      <c r="C595" s="8" t="str">
        <f t="shared" si="1"/>
        <v>CGC6035587300</v>
      </c>
      <c r="D595" s="8" t="s">
        <v>12350</v>
      </c>
      <c r="E595" s="8" t="s">
        <v>9195</v>
      </c>
      <c r="F595" s="8" t="s">
        <v>4281</v>
      </c>
      <c r="G595" s="11">
        <v>8.5</v>
      </c>
      <c r="H595" s="8" t="s">
        <v>7539</v>
      </c>
      <c r="I595" s="8"/>
      <c r="J595" s="11">
        <v>2007.0</v>
      </c>
      <c r="K595" s="11"/>
      <c r="L595" s="11">
        <v>18.4</v>
      </c>
      <c r="M595" s="8" t="s">
        <v>9240</v>
      </c>
      <c r="N595" s="13"/>
      <c r="O595" s="13"/>
      <c r="P595" s="13" t="s">
        <v>12405</v>
      </c>
      <c r="Q595" s="13" t="s">
        <v>12406</v>
      </c>
      <c r="R595" s="13" t="s">
        <v>12407</v>
      </c>
      <c r="S595" s="13" t="s">
        <v>12408</v>
      </c>
      <c r="T595" s="8" t="s">
        <v>12355</v>
      </c>
      <c r="U595" s="8" t="s">
        <v>12356</v>
      </c>
    </row>
    <row r="596">
      <c r="A596" s="8" t="s">
        <v>12</v>
      </c>
      <c r="B596" s="11">
        <v>6.035588001E9</v>
      </c>
      <c r="C596" s="8" t="str">
        <f t="shared" si="1"/>
        <v>CGC6035588001</v>
      </c>
      <c r="D596" s="8" t="s">
        <v>12350</v>
      </c>
      <c r="E596" s="8" t="s">
        <v>9195</v>
      </c>
      <c r="F596" s="8" t="s">
        <v>4281</v>
      </c>
      <c r="G596" s="11">
        <v>8.5</v>
      </c>
      <c r="H596" s="8" t="s">
        <v>7539</v>
      </c>
      <c r="I596" s="8"/>
      <c r="J596" s="11">
        <v>2007.0</v>
      </c>
      <c r="K596" s="11"/>
      <c r="L596" s="11">
        <v>18.4</v>
      </c>
      <c r="M596" s="8" t="s">
        <v>9240</v>
      </c>
      <c r="N596" s="13"/>
      <c r="O596" s="13"/>
      <c r="P596" s="13" t="s">
        <v>12409</v>
      </c>
      <c r="Q596" s="13" t="s">
        <v>12410</v>
      </c>
      <c r="R596" s="13" t="s">
        <v>12411</v>
      </c>
      <c r="S596" s="13" t="s">
        <v>12412</v>
      </c>
      <c r="T596" s="8" t="s">
        <v>12355</v>
      </c>
      <c r="U596" s="8" t="s">
        <v>12356</v>
      </c>
    </row>
    <row r="597">
      <c r="A597" s="8" t="s">
        <v>12</v>
      </c>
      <c r="B597" s="11">
        <v>6.035588002E9</v>
      </c>
      <c r="C597" s="8" t="str">
        <f t="shared" si="1"/>
        <v>CGC6035588002</v>
      </c>
      <c r="D597" s="8" t="s">
        <v>12350</v>
      </c>
      <c r="E597" s="8" t="s">
        <v>9195</v>
      </c>
      <c r="F597" s="8" t="s">
        <v>4281</v>
      </c>
      <c r="G597" s="11">
        <v>8.5</v>
      </c>
      <c r="H597" s="8" t="s">
        <v>7539</v>
      </c>
      <c r="I597" s="8"/>
      <c r="J597" s="11">
        <v>2007.0</v>
      </c>
      <c r="K597" s="11"/>
      <c r="L597" s="11">
        <v>18.4</v>
      </c>
      <c r="M597" s="8" t="s">
        <v>9240</v>
      </c>
      <c r="N597" s="13"/>
      <c r="O597" s="13"/>
      <c r="P597" s="13" t="s">
        <v>12413</v>
      </c>
      <c r="Q597" s="13" t="s">
        <v>12414</v>
      </c>
      <c r="R597" s="13" t="s">
        <v>12415</v>
      </c>
      <c r="S597" s="13" t="s">
        <v>12416</v>
      </c>
      <c r="T597" s="8" t="s">
        <v>12355</v>
      </c>
      <c r="U597" s="8" t="s">
        <v>12356</v>
      </c>
    </row>
    <row r="598">
      <c r="A598" s="8" t="s">
        <v>12</v>
      </c>
      <c r="B598" s="11">
        <v>6.035588006E9</v>
      </c>
      <c r="C598" s="8" t="str">
        <f t="shared" si="1"/>
        <v>CGC6035588006</v>
      </c>
      <c r="D598" s="8" t="s">
        <v>12417</v>
      </c>
      <c r="E598" s="8" t="s">
        <v>12418</v>
      </c>
      <c r="F598" s="8" t="s">
        <v>4088</v>
      </c>
      <c r="G598" s="11">
        <v>9.0</v>
      </c>
      <c r="H598" s="8" t="s">
        <v>7539</v>
      </c>
      <c r="I598" s="8"/>
      <c r="J598" s="11">
        <v>2009.0</v>
      </c>
      <c r="K598" s="11"/>
      <c r="L598" s="11">
        <v>18.4</v>
      </c>
      <c r="M598" s="8" t="s">
        <v>9240</v>
      </c>
      <c r="N598" s="13"/>
      <c r="O598" s="13"/>
      <c r="P598" s="13" t="s">
        <v>12419</v>
      </c>
      <c r="Q598" s="13" t="s">
        <v>12420</v>
      </c>
      <c r="R598" s="13" t="s">
        <v>12421</v>
      </c>
      <c r="S598" s="13" t="s">
        <v>12422</v>
      </c>
      <c r="T598" s="8" t="s">
        <v>12423</v>
      </c>
      <c r="U598" s="8" t="s">
        <v>12424</v>
      </c>
    </row>
    <row r="599">
      <c r="A599" s="8" t="s">
        <v>12</v>
      </c>
      <c r="B599" s="11">
        <v>6.035588015E9</v>
      </c>
      <c r="C599" s="8" t="str">
        <f t="shared" si="1"/>
        <v>CGC6035588015</v>
      </c>
      <c r="D599" s="8" t="s">
        <v>12425</v>
      </c>
      <c r="E599" s="8" t="s">
        <v>12426</v>
      </c>
      <c r="F599" s="8" t="s">
        <v>4281</v>
      </c>
      <c r="G599" s="11">
        <v>8.5</v>
      </c>
      <c r="H599" s="8" t="s">
        <v>7539</v>
      </c>
      <c r="I599" s="8"/>
      <c r="J599" s="11">
        <v>2008.0</v>
      </c>
      <c r="K599" s="11"/>
      <c r="L599" s="11">
        <v>18.4</v>
      </c>
      <c r="M599" s="8" t="s">
        <v>9240</v>
      </c>
      <c r="N599" s="13"/>
      <c r="O599" s="13"/>
      <c r="P599" s="13" t="s">
        <v>12427</v>
      </c>
      <c r="Q599" s="13" t="s">
        <v>12428</v>
      </c>
      <c r="R599" s="13" t="s">
        <v>12429</v>
      </c>
      <c r="S599" s="13" t="s">
        <v>12430</v>
      </c>
      <c r="T599" s="8" t="s">
        <v>12431</v>
      </c>
      <c r="U599" s="8" t="s">
        <v>12432</v>
      </c>
    </row>
    <row r="600">
      <c r="A600" s="8" t="s">
        <v>12</v>
      </c>
      <c r="B600" s="11">
        <v>6.035588016E9</v>
      </c>
      <c r="C600" s="8" t="str">
        <f t="shared" si="1"/>
        <v>CGC6035588016</v>
      </c>
      <c r="D600" s="8" t="s">
        <v>12425</v>
      </c>
      <c r="E600" s="8" t="s">
        <v>12426</v>
      </c>
      <c r="F600" s="8" t="s">
        <v>4281</v>
      </c>
      <c r="G600" s="11">
        <v>8.5</v>
      </c>
      <c r="H600" s="8" t="s">
        <v>7539</v>
      </c>
      <c r="I600" s="8"/>
      <c r="J600" s="11">
        <v>2008.0</v>
      </c>
      <c r="K600" s="11"/>
      <c r="L600" s="11">
        <v>18.4</v>
      </c>
      <c r="M600" s="8" t="s">
        <v>9240</v>
      </c>
      <c r="N600" s="13"/>
      <c r="O600" s="13"/>
      <c r="P600" s="13" t="s">
        <v>12433</v>
      </c>
      <c r="Q600" s="13" t="s">
        <v>12434</v>
      </c>
      <c r="R600" s="13" t="s">
        <v>12435</v>
      </c>
      <c r="S600" s="13" t="s">
        <v>12436</v>
      </c>
      <c r="T600" s="8" t="s">
        <v>12431</v>
      </c>
      <c r="U600" s="8" t="s">
        <v>12432</v>
      </c>
    </row>
    <row r="601">
      <c r="A601" s="8" t="s">
        <v>12</v>
      </c>
      <c r="B601" s="11">
        <v>6.035588019E9</v>
      </c>
      <c r="C601" s="8" t="str">
        <f t="shared" si="1"/>
        <v>CGC6035588019</v>
      </c>
      <c r="D601" s="8" t="s">
        <v>12437</v>
      </c>
      <c r="E601" s="8" t="s">
        <v>11125</v>
      </c>
      <c r="F601" s="8" t="s">
        <v>4281</v>
      </c>
      <c r="G601" s="11">
        <v>8.5</v>
      </c>
      <c r="H601" s="8" t="s">
        <v>7539</v>
      </c>
      <c r="I601" s="8"/>
      <c r="J601" s="11">
        <v>2008.0</v>
      </c>
      <c r="K601" s="11"/>
      <c r="L601" s="11">
        <v>18.4</v>
      </c>
      <c r="M601" s="8" t="s">
        <v>9240</v>
      </c>
      <c r="N601" s="13"/>
      <c r="O601" s="13"/>
      <c r="P601" s="13" t="s">
        <v>12438</v>
      </c>
      <c r="Q601" s="13" t="s">
        <v>12439</v>
      </c>
      <c r="R601" s="13" t="s">
        <v>12440</v>
      </c>
      <c r="S601" s="13" t="s">
        <v>12441</v>
      </c>
      <c r="T601" s="8" t="s">
        <v>12442</v>
      </c>
      <c r="U601" s="8" t="s">
        <v>12443</v>
      </c>
    </row>
    <row r="602">
      <c r="A602" s="8" t="s">
        <v>12</v>
      </c>
      <c r="B602" s="11">
        <v>6.03558802E9</v>
      </c>
      <c r="C602" s="8" t="str">
        <f t="shared" si="1"/>
        <v>CGC6035588020</v>
      </c>
      <c r="D602" s="8" t="s">
        <v>12437</v>
      </c>
      <c r="E602" s="8" t="s">
        <v>11125</v>
      </c>
      <c r="F602" s="8" t="s">
        <v>4281</v>
      </c>
      <c r="G602" s="11">
        <v>8.5</v>
      </c>
      <c r="H602" s="8" t="s">
        <v>7539</v>
      </c>
      <c r="I602" s="8"/>
      <c r="J602" s="11">
        <v>2008.0</v>
      </c>
      <c r="K602" s="11"/>
      <c r="L602" s="11">
        <v>18.4</v>
      </c>
      <c r="M602" s="8" t="s">
        <v>9240</v>
      </c>
      <c r="N602" s="13"/>
      <c r="O602" s="13"/>
      <c r="P602" s="13" t="s">
        <v>12444</v>
      </c>
      <c r="Q602" s="13" t="s">
        <v>12445</v>
      </c>
      <c r="R602" s="13" t="s">
        <v>12446</v>
      </c>
      <c r="S602" s="13" t="s">
        <v>12447</v>
      </c>
      <c r="T602" s="8" t="s">
        <v>12442</v>
      </c>
      <c r="U602" s="8" t="s">
        <v>12443</v>
      </c>
    </row>
    <row r="603">
      <c r="A603" s="8" t="s">
        <v>12</v>
      </c>
      <c r="B603" s="11">
        <v>6.035588025E9</v>
      </c>
      <c r="C603" s="8" t="str">
        <f t="shared" si="1"/>
        <v>CGC6035588025</v>
      </c>
      <c r="D603" s="8" t="s">
        <v>12437</v>
      </c>
      <c r="E603" s="8" t="s">
        <v>11125</v>
      </c>
      <c r="F603" s="8" t="s">
        <v>4281</v>
      </c>
      <c r="G603" s="11">
        <v>8.5</v>
      </c>
      <c r="H603" s="8" t="s">
        <v>7539</v>
      </c>
      <c r="I603" s="8"/>
      <c r="J603" s="11">
        <v>2008.0</v>
      </c>
      <c r="K603" s="11"/>
      <c r="L603" s="11">
        <v>18.4</v>
      </c>
      <c r="M603" s="8" t="s">
        <v>9240</v>
      </c>
      <c r="N603" s="13"/>
      <c r="O603" s="13"/>
      <c r="P603" s="13" t="s">
        <v>12448</v>
      </c>
      <c r="Q603" s="13" t="s">
        <v>12449</v>
      </c>
      <c r="R603" s="13" t="s">
        <v>12450</v>
      </c>
      <c r="S603" s="13" t="s">
        <v>12451</v>
      </c>
      <c r="T603" s="8" t="s">
        <v>12442</v>
      </c>
      <c r="U603" s="8" t="s">
        <v>12443</v>
      </c>
    </row>
    <row r="604">
      <c r="A604" s="8" t="s">
        <v>12</v>
      </c>
      <c r="B604" s="11">
        <v>6.035588027E9</v>
      </c>
      <c r="C604" s="8" t="str">
        <f t="shared" si="1"/>
        <v>CGC6035588027</v>
      </c>
      <c r="D604" s="8" t="s">
        <v>12437</v>
      </c>
      <c r="E604" s="8" t="s">
        <v>11125</v>
      </c>
      <c r="F604" s="8" t="s">
        <v>4281</v>
      </c>
      <c r="G604" s="11">
        <v>8.5</v>
      </c>
      <c r="H604" s="8" t="s">
        <v>7539</v>
      </c>
      <c r="I604" s="8"/>
      <c r="J604" s="11">
        <v>2008.0</v>
      </c>
      <c r="K604" s="11"/>
      <c r="L604" s="11">
        <v>18.4</v>
      </c>
      <c r="M604" s="8" t="s">
        <v>9240</v>
      </c>
      <c r="N604" s="13"/>
      <c r="O604" s="13"/>
      <c r="P604" s="13" t="s">
        <v>12452</v>
      </c>
      <c r="Q604" s="13" t="s">
        <v>12453</v>
      </c>
      <c r="R604" s="13" t="s">
        <v>12454</v>
      </c>
      <c r="S604" s="13" t="s">
        <v>12455</v>
      </c>
      <c r="T604" s="8" t="s">
        <v>12442</v>
      </c>
      <c r="U604" s="8" t="s">
        <v>12443</v>
      </c>
    </row>
    <row r="605">
      <c r="A605" s="8" t="s">
        <v>12</v>
      </c>
      <c r="B605" s="11">
        <v>6.035588029E9</v>
      </c>
      <c r="C605" s="8" t="str">
        <f t="shared" si="1"/>
        <v>CGC6035588029</v>
      </c>
      <c r="D605" s="8" t="s">
        <v>12437</v>
      </c>
      <c r="E605" s="8" t="s">
        <v>11125</v>
      </c>
      <c r="F605" s="8" t="s">
        <v>4281</v>
      </c>
      <c r="G605" s="11">
        <v>8.0</v>
      </c>
      <c r="H605" s="8" t="s">
        <v>7539</v>
      </c>
      <c r="I605" s="8"/>
      <c r="J605" s="11">
        <v>2008.0</v>
      </c>
      <c r="K605" s="11"/>
      <c r="L605" s="11">
        <v>18.4</v>
      </c>
      <c r="M605" s="8" t="s">
        <v>9240</v>
      </c>
      <c r="N605" s="13"/>
      <c r="O605" s="13"/>
      <c r="P605" s="13" t="s">
        <v>12456</v>
      </c>
      <c r="Q605" s="13" t="s">
        <v>12457</v>
      </c>
      <c r="R605" s="13" t="s">
        <v>12458</v>
      </c>
      <c r="S605" s="13" t="s">
        <v>12459</v>
      </c>
      <c r="T605" s="8" t="s">
        <v>12442</v>
      </c>
      <c r="U605" s="8" t="s">
        <v>12443</v>
      </c>
    </row>
    <row r="606">
      <c r="A606" s="8" t="s">
        <v>12</v>
      </c>
      <c r="B606" s="11">
        <v>6.03558803E9</v>
      </c>
      <c r="C606" s="8" t="str">
        <f t="shared" si="1"/>
        <v>CGC6035588030</v>
      </c>
      <c r="D606" s="8" t="s">
        <v>12437</v>
      </c>
      <c r="E606" s="8" t="s">
        <v>11125</v>
      </c>
      <c r="F606" s="8" t="s">
        <v>4281</v>
      </c>
      <c r="G606" s="11">
        <v>8.0</v>
      </c>
      <c r="H606" s="8" t="s">
        <v>7539</v>
      </c>
      <c r="I606" s="8"/>
      <c r="J606" s="11">
        <v>2008.0</v>
      </c>
      <c r="K606" s="11"/>
      <c r="L606" s="11">
        <v>18.4</v>
      </c>
      <c r="M606" s="8" t="s">
        <v>9240</v>
      </c>
      <c r="N606" s="13"/>
      <c r="O606" s="13"/>
      <c r="P606" s="13" t="s">
        <v>12460</v>
      </c>
      <c r="Q606" s="13" t="s">
        <v>12461</v>
      </c>
      <c r="R606" s="13" t="s">
        <v>12462</v>
      </c>
      <c r="S606" s="13" t="s">
        <v>12463</v>
      </c>
      <c r="T606" s="8" t="s">
        <v>12442</v>
      </c>
      <c r="U606" s="8" t="s">
        <v>12443</v>
      </c>
    </row>
    <row r="607">
      <c r="A607" s="8" t="s">
        <v>12</v>
      </c>
      <c r="B607" s="11">
        <v>6.035588031E9</v>
      </c>
      <c r="C607" s="8" t="str">
        <f t="shared" si="1"/>
        <v>CGC6035588031</v>
      </c>
      <c r="D607" s="8" t="s">
        <v>12437</v>
      </c>
      <c r="E607" s="8" t="s">
        <v>11125</v>
      </c>
      <c r="F607" s="8" t="s">
        <v>4281</v>
      </c>
      <c r="G607" s="11">
        <v>9.0</v>
      </c>
      <c r="H607" s="8" t="s">
        <v>7539</v>
      </c>
      <c r="I607" s="8"/>
      <c r="J607" s="11">
        <v>2008.0</v>
      </c>
      <c r="K607" s="11"/>
      <c r="L607" s="11">
        <v>18.4</v>
      </c>
      <c r="M607" s="8" t="s">
        <v>9240</v>
      </c>
      <c r="N607" s="13"/>
      <c r="O607" s="13"/>
      <c r="P607" s="13" t="s">
        <v>12464</v>
      </c>
      <c r="Q607" s="13" t="s">
        <v>12465</v>
      </c>
      <c r="R607" s="13" t="s">
        <v>12466</v>
      </c>
      <c r="S607" s="13" t="s">
        <v>12467</v>
      </c>
      <c r="T607" s="8" t="s">
        <v>12442</v>
      </c>
      <c r="U607" s="8" t="s">
        <v>12443</v>
      </c>
    </row>
    <row r="608">
      <c r="A608" s="8" t="s">
        <v>12</v>
      </c>
      <c r="B608" s="11">
        <v>6.035588033E9</v>
      </c>
      <c r="C608" s="8" t="str">
        <f t="shared" si="1"/>
        <v>CGC6035588033</v>
      </c>
      <c r="D608" s="8" t="s">
        <v>12437</v>
      </c>
      <c r="E608" s="8" t="s">
        <v>11125</v>
      </c>
      <c r="F608" s="8" t="s">
        <v>4281</v>
      </c>
      <c r="G608" s="11">
        <v>9.0</v>
      </c>
      <c r="H608" s="8" t="s">
        <v>7539</v>
      </c>
      <c r="I608" s="8"/>
      <c r="J608" s="11">
        <v>2008.0</v>
      </c>
      <c r="K608" s="11"/>
      <c r="L608" s="11">
        <v>18.4</v>
      </c>
      <c r="M608" s="8" t="s">
        <v>9240</v>
      </c>
      <c r="N608" s="13"/>
      <c r="O608" s="13"/>
      <c r="P608" s="13" t="s">
        <v>12468</v>
      </c>
      <c r="Q608" s="13" t="s">
        <v>12469</v>
      </c>
      <c r="R608" s="13" t="s">
        <v>12470</v>
      </c>
      <c r="S608" s="13" t="s">
        <v>12471</v>
      </c>
      <c r="T608" s="8" t="s">
        <v>12442</v>
      </c>
      <c r="U608" s="8" t="s">
        <v>12443</v>
      </c>
    </row>
    <row r="609">
      <c r="A609" s="8" t="s">
        <v>12</v>
      </c>
      <c r="B609" s="11">
        <v>6.035588034E9</v>
      </c>
      <c r="C609" s="8" t="str">
        <f t="shared" si="1"/>
        <v>CGC6035588034</v>
      </c>
      <c r="D609" s="8" t="s">
        <v>12472</v>
      </c>
      <c r="E609" s="8" t="s">
        <v>12473</v>
      </c>
      <c r="F609" s="8" t="s">
        <v>4281</v>
      </c>
      <c r="G609" s="11">
        <v>8.5</v>
      </c>
      <c r="H609" s="8" t="s">
        <v>7539</v>
      </c>
      <c r="I609" s="8"/>
      <c r="J609" s="11">
        <v>2008.0</v>
      </c>
      <c r="K609" s="11"/>
      <c r="L609" s="11">
        <v>18.4</v>
      </c>
      <c r="M609" s="8" t="s">
        <v>9240</v>
      </c>
      <c r="N609" s="13"/>
      <c r="O609" s="13"/>
      <c r="P609" s="13" t="s">
        <v>12474</v>
      </c>
      <c r="Q609" s="13" t="s">
        <v>12475</v>
      </c>
      <c r="R609" s="13" t="s">
        <v>12476</v>
      </c>
      <c r="S609" s="13" t="s">
        <v>12477</v>
      </c>
      <c r="T609" s="8" t="s">
        <v>12478</v>
      </c>
      <c r="U609" s="8" t="s">
        <v>12479</v>
      </c>
    </row>
    <row r="610">
      <c r="A610" s="8" t="s">
        <v>12</v>
      </c>
      <c r="B610" s="11">
        <v>6.035588035E9</v>
      </c>
      <c r="C610" s="8" t="str">
        <f t="shared" si="1"/>
        <v>CGC6035588035</v>
      </c>
      <c r="D610" s="8" t="s">
        <v>12472</v>
      </c>
      <c r="E610" s="8" t="s">
        <v>12473</v>
      </c>
      <c r="F610" s="8" t="s">
        <v>4281</v>
      </c>
      <c r="G610" s="11">
        <v>9.0</v>
      </c>
      <c r="H610" s="8" t="s">
        <v>7539</v>
      </c>
      <c r="I610" s="8"/>
      <c r="J610" s="11">
        <v>2008.0</v>
      </c>
      <c r="K610" s="11"/>
      <c r="L610" s="11">
        <v>18.4</v>
      </c>
      <c r="M610" s="8" t="s">
        <v>9240</v>
      </c>
      <c r="N610" s="13"/>
      <c r="O610" s="13"/>
      <c r="P610" s="13" t="s">
        <v>12480</v>
      </c>
      <c r="Q610" s="13" t="s">
        <v>12481</v>
      </c>
      <c r="R610" s="13" t="s">
        <v>12482</v>
      </c>
      <c r="S610" s="13" t="s">
        <v>12483</v>
      </c>
      <c r="T610" s="8" t="s">
        <v>12478</v>
      </c>
      <c r="U610" s="8" t="s">
        <v>12479</v>
      </c>
    </row>
    <row r="611">
      <c r="A611" s="8" t="s">
        <v>12</v>
      </c>
      <c r="B611" s="11">
        <v>6.035588036E9</v>
      </c>
      <c r="C611" s="8" t="str">
        <f t="shared" si="1"/>
        <v>CGC6035588036</v>
      </c>
      <c r="D611" s="8" t="s">
        <v>12472</v>
      </c>
      <c r="E611" s="8" t="s">
        <v>12473</v>
      </c>
      <c r="F611" s="8" t="s">
        <v>4281</v>
      </c>
      <c r="G611" s="11">
        <v>9.0</v>
      </c>
      <c r="H611" s="8" t="s">
        <v>7539</v>
      </c>
      <c r="I611" s="8"/>
      <c r="J611" s="11">
        <v>2008.0</v>
      </c>
      <c r="K611" s="11"/>
      <c r="L611" s="11">
        <v>18.4</v>
      </c>
      <c r="M611" s="8" t="s">
        <v>9240</v>
      </c>
      <c r="N611" s="13"/>
      <c r="O611" s="13"/>
      <c r="P611" s="13" t="s">
        <v>12484</v>
      </c>
      <c r="Q611" s="13" t="s">
        <v>12485</v>
      </c>
      <c r="R611" s="13" t="s">
        <v>12486</v>
      </c>
      <c r="S611" s="13" t="s">
        <v>12487</v>
      </c>
      <c r="T611" s="8" t="s">
        <v>12478</v>
      </c>
      <c r="U611" s="8" t="s">
        <v>12479</v>
      </c>
    </row>
    <row r="612">
      <c r="A612" s="8" t="s">
        <v>12</v>
      </c>
      <c r="B612" s="11">
        <v>6.035588037E9</v>
      </c>
      <c r="C612" s="8" t="str">
        <f t="shared" si="1"/>
        <v>CGC6035588037</v>
      </c>
      <c r="D612" s="8" t="s">
        <v>12472</v>
      </c>
      <c r="E612" s="8" t="s">
        <v>12473</v>
      </c>
      <c r="F612" s="8" t="s">
        <v>4281</v>
      </c>
      <c r="G612" s="11">
        <v>9.0</v>
      </c>
      <c r="H612" s="8" t="s">
        <v>7539</v>
      </c>
      <c r="I612" s="8"/>
      <c r="J612" s="11">
        <v>2008.0</v>
      </c>
      <c r="K612" s="11"/>
      <c r="L612" s="11">
        <v>18.4</v>
      </c>
      <c r="M612" s="8" t="s">
        <v>9240</v>
      </c>
      <c r="N612" s="13"/>
      <c r="O612" s="13"/>
      <c r="P612" s="13" t="s">
        <v>12488</v>
      </c>
      <c r="Q612" s="13" t="s">
        <v>12489</v>
      </c>
      <c r="R612" s="13" t="s">
        <v>12490</v>
      </c>
      <c r="S612" s="13" t="s">
        <v>12491</v>
      </c>
      <c r="T612" s="8" t="s">
        <v>12478</v>
      </c>
      <c r="U612" s="8" t="s">
        <v>12479</v>
      </c>
    </row>
    <row r="613">
      <c r="A613" s="8" t="s">
        <v>12</v>
      </c>
      <c r="B613" s="11">
        <v>6.035588038E9</v>
      </c>
      <c r="C613" s="8" t="str">
        <f t="shared" si="1"/>
        <v>CGC6035588038</v>
      </c>
      <c r="D613" s="8" t="s">
        <v>12472</v>
      </c>
      <c r="E613" s="8" t="s">
        <v>12473</v>
      </c>
      <c r="F613" s="8" t="s">
        <v>4281</v>
      </c>
      <c r="G613" s="11">
        <v>8.5</v>
      </c>
      <c r="H613" s="8" t="s">
        <v>7539</v>
      </c>
      <c r="I613" s="8"/>
      <c r="J613" s="11">
        <v>2008.0</v>
      </c>
      <c r="K613" s="11"/>
      <c r="L613" s="11">
        <v>18.4</v>
      </c>
      <c r="M613" s="8" t="s">
        <v>9240</v>
      </c>
      <c r="N613" s="13"/>
      <c r="O613" s="13"/>
      <c r="P613" s="13" t="s">
        <v>12492</v>
      </c>
      <c r="Q613" s="13" t="s">
        <v>12493</v>
      </c>
      <c r="R613" s="13" t="s">
        <v>12494</v>
      </c>
      <c r="S613" s="13" t="s">
        <v>12495</v>
      </c>
      <c r="T613" s="8" t="s">
        <v>12478</v>
      </c>
      <c r="U613" s="8" t="s">
        <v>12479</v>
      </c>
    </row>
    <row r="614">
      <c r="A614" s="8" t="s">
        <v>12</v>
      </c>
      <c r="B614" s="11">
        <v>6.035588039E9</v>
      </c>
      <c r="C614" s="8" t="str">
        <f t="shared" si="1"/>
        <v>CGC6035588039</v>
      </c>
      <c r="D614" s="8" t="s">
        <v>12472</v>
      </c>
      <c r="E614" s="8" t="s">
        <v>12473</v>
      </c>
      <c r="F614" s="8" t="s">
        <v>4281</v>
      </c>
      <c r="G614" s="11">
        <v>8.0</v>
      </c>
      <c r="H614" s="8" t="s">
        <v>7539</v>
      </c>
      <c r="I614" s="8"/>
      <c r="J614" s="11">
        <v>2008.0</v>
      </c>
      <c r="K614" s="11"/>
      <c r="L614" s="11">
        <v>18.4</v>
      </c>
      <c r="M614" s="8" t="s">
        <v>9240</v>
      </c>
      <c r="N614" s="13"/>
      <c r="O614" s="13"/>
      <c r="P614" s="13" t="s">
        <v>12496</v>
      </c>
      <c r="Q614" s="13" t="s">
        <v>12497</v>
      </c>
      <c r="R614" s="13" t="s">
        <v>12498</v>
      </c>
      <c r="S614" s="13" t="s">
        <v>12499</v>
      </c>
      <c r="T614" s="8" t="s">
        <v>12478</v>
      </c>
      <c r="U614" s="8" t="s">
        <v>12479</v>
      </c>
    </row>
    <row r="615">
      <c r="A615" s="8" t="s">
        <v>12</v>
      </c>
      <c r="B615" s="11">
        <v>6.03558804E9</v>
      </c>
      <c r="C615" s="8" t="str">
        <f t="shared" si="1"/>
        <v>CGC6035588040</v>
      </c>
      <c r="D615" s="8" t="s">
        <v>12472</v>
      </c>
      <c r="E615" s="8" t="s">
        <v>12473</v>
      </c>
      <c r="F615" s="8" t="s">
        <v>4281</v>
      </c>
      <c r="G615" s="11">
        <v>8.5</v>
      </c>
      <c r="H615" s="8" t="s">
        <v>7539</v>
      </c>
      <c r="I615" s="8"/>
      <c r="J615" s="11">
        <v>2008.0</v>
      </c>
      <c r="K615" s="11"/>
      <c r="L615" s="11">
        <v>18.4</v>
      </c>
      <c r="M615" s="8" t="s">
        <v>9240</v>
      </c>
      <c r="N615" s="13"/>
      <c r="O615" s="13"/>
      <c r="P615" s="13" t="s">
        <v>12500</v>
      </c>
      <c r="Q615" s="13" t="s">
        <v>12501</v>
      </c>
      <c r="R615" s="13" t="s">
        <v>12502</v>
      </c>
      <c r="S615" s="13" t="s">
        <v>12503</v>
      </c>
      <c r="T615" s="8" t="s">
        <v>12478</v>
      </c>
      <c r="U615" s="8" t="s">
        <v>12479</v>
      </c>
    </row>
    <row r="616">
      <c r="A616" s="8" t="s">
        <v>12</v>
      </c>
      <c r="B616" s="11">
        <v>6.035588041E9</v>
      </c>
      <c r="C616" s="8" t="str">
        <f t="shared" si="1"/>
        <v>CGC6035588041</v>
      </c>
      <c r="D616" s="8" t="s">
        <v>12472</v>
      </c>
      <c r="E616" s="8" t="s">
        <v>12473</v>
      </c>
      <c r="F616" s="8" t="s">
        <v>4281</v>
      </c>
      <c r="G616" s="11">
        <v>8.5</v>
      </c>
      <c r="H616" s="8" t="s">
        <v>7539</v>
      </c>
      <c r="I616" s="8"/>
      <c r="J616" s="11">
        <v>2008.0</v>
      </c>
      <c r="K616" s="11"/>
      <c r="L616" s="11">
        <v>18.4</v>
      </c>
      <c r="M616" s="8" t="s">
        <v>9240</v>
      </c>
      <c r="N616" s="13"/>
      <c r="O616" s="13"/>
      <c r="P616" s="13" t="s">
        <v>12504</v>
      </c>
      <c r="Q616" s="13" t="s">
        <v>12505</v>
      </c>
      <c r="R616" s="13" t="s">
        <v>12506</v>
      </c>
      <c r="S616" s="13" t="s">
        <v>12507</v>
      </c>
      <c r="T616" s="8" t="s">
        <v>12478</v>
      </c>
      <c r="U616" s="8" t="s">
        <v>12479</v>
      </c>
    </row>
    <row r="617">
      <c r="A617" s="8" t="s">
        <v>12</v>
      </c>
      <c r="B617" s="11">
        <v>6.035588042E9</v>
      </c>
      <c r="C617" s="8" t="str">
        <f t="shared" si="1"/>
        <v>CGC6035588042</v>
      </c>
      <c r="D617" s="8" t="s">
        <v>12472</v>
      </c>
      <c r="E617" s="8" t="s">
        <v>12473</v>
      </c>
      <c r="F617" s="8" t="s">
        <v>4281</v>
      </c>
      <c r="G617" s="11">
        <v>8.0</v>
      </c>
      <c r="H617" s="8" t="s">
        <v>7539</v>
      </c>
      <c r="I617" s="8"/>
      <c r="J617" s="11">
        <v>2008.0</v>
      </c>
      <c r="K617" s="11"/>
      <c r="L617" s="11">
        <v>18.4</v>
      </c>
      <c r="M617" s="8" t="s">
        <v>9240</v>
      </c>
      <c r="N617" s="13"/>
      <c r="O617" s="13"/>
      <c r="P617" s="13" t="s">
        <v>12508</v>
      </c>
      <c r="Q617" s="13" t="s">
        <v>12509</v>
      </c>
      <c r="R617" s="13" t="s">
        <v>12510</v>
      </c>
      <c r="S617" s="13" t="s">
        <v>12511</v>
      </c>
      <c r="T617" s="8" t="s">
        <v>12478</v>
      </c>
      <c r="U617" s="8" t="s">
        <v>12479</v>
      </c>
    </row>
    <row r="618">
      <c r="A618" s="8" t="s">
        <v>12</v>
      </c>
      <c r="B618" s="11">
        <v>6.035588043E9</v>
      </c>
      <c r="C618" s="8" t="str">
        <f t="shared" si="1"/>
        <v>CGC6035588043</v>
      </c>
      <c r="D618" s="8" t="s">
        <v>12472</v>
      </c>
      <c r="E618" s="8" t="s">
        <v>12473</v>
      </c>
      <c r="F618" s="8" t="s">
        <v>4281</v>
      </c>
      <c r="G618" s="11">
        <v>8.5</v>
      </c>
      <c r="H618" s="8" t="s">
        <v>7539</v>
      </c>
      <c r="I618" s="8"/>
      <c r="J618" s="11">
        <v>2008.0</v>
      </c>
      <c r="K618" s="11"/>
      <c r="L618" s="11">
        <v>18.4</v>
      </c>
      <c r="M618" s="8" t="s">
        <v>9240</v>
      </c>
      <c r="N618" s="13"/>
      <c r="O618" s="13"/>
      <c r="P618" s="13" t="s">
        <v>12512</v>
      </c>
      <c r="Q618" s="13" t="s">
        <v>12513</v>
      </c>
      <c r="R618" s="13" t="s">
        <v>12514</v>
      </c>
      <c r="S618" s="13" t="s">
        <v>12515</v>
      </c>
      <c r="T618" s="8" t="s">
        <v>12478</v>
      </c>
      <c r="U618" s="8" t="s">
        <v>12479</v>
      </c>
    </row>
    <row r="619">
      <c r="A619" s="8" t="s">
        <v>12</v>
      </c>
      <c r="B619" s="11">
        <v>6.035588045E9</v>
      </c>
      <c r="C619" s="8" t="str">
        <f t="shared" si="1"/>
        <v>CGC6035588045</v>
      </c>
      <c r="D619" s="8" t="s">
        <v>10658</v>
      </c>
      <c r="E619" s="8" t="s">
        <v>10659</v>
      </c>
      <c r="F619" s="8" t="s">
        <v>4106</v>
      </c>
      <c r="G619" s="11">
        <v>9.0</v>
      </c>
      <c r="H619" s="8" t="s">
        <v>7657</v>
      </c>
      <c r="I619" s="8"/>
      <c r="J619" s="11">
        <v>2021.0</v>
      </c>
      <c r="K619" s="11"/>
      <c r="L619" s="11">
        <v>18.4</v>
      </c>
      <c r="M619" s="8" t="s">
        <v>9240</v>
      </c>
      <c r="N619" s="13"/>
      <c r="O619" s="13"/>
      <c r="P619" s="13" t="s">
        <v>12516</v>
      </c>
      <c r="Q619" s="13" t="s">
        <v>12517</v>
      </c>
      <c r="R619" s="13" t="s">
        <v>12518</v>
      </c>
      <c r="S619" s="13" t="s">
        <v>12519</v>
      </c>
      <c r="T619" s="8" t="s">
        <v>10664</v>
      </c>
      <c r="U619" s="8" t="s">
        <v>10665</v>
      </c>
    </row>
    <row r="620">
      <c r="A620" s="8" t="s">
        <v>12</v>
      </c>
      <c r="B620" s="11">
        <v>6.035588047E9</v>
      </c>
      <c r="C620" s="8" t="str">
        <f t="shared" si="1"/>
        <v>CGC6035588047</v>
      </c>
      <c r="D620" s="8" t="s">
        <v>10658</v>
      </c>
      <c r="E620" s="8" t="s">
        <v>10659</v>
      </c>
      <c r="F620" s="8" t="s">
        <v>4106</v>
      </c>
      <c r="G620" s="11">
        <v>9.0</v>
      </c>
      <c r="H620" s="8" t="s">
        <v>7657</v>
      </c>
      <c r="I620" s="8"/>
      <c r="J620" s="11">
        <v>2021.0</v>
      </c>
      <c r="K620" s="11"/>
      <c r="L620" s="11">
        <v>18.4</v>
      </c>
      <c r="M620" s="8" t="s">
        <v>9240</v>
      </c>
      <c r="N620" s="13"/>
      <c r="O620" s="13"/>
      <c r="P620" s="13" t="s">
        <v>12520</v>
      </c>
      <c r="Q620" s="13" t="s">
        <v>12521</v>
      </c>
      <c r="R620" s="13" t="s">
        <v>12522</v>
      </c>
      <c r="S620" s="13" t="s">
        <v>12523</v>
      </c>
      <c r="T620" s="8" t="s">
        <v>10664</v>
      </c>
      <c r="U620" s="8" t="s">
        <v>10665</v>
      </c>
    </row>
    <row r="621">
      <c r="A621" s="8" t="s">
        <v>12</v>
      </c>
      <c r="B621" s="11">
        <v>6.035588055E9</v>
      </c>
      <c r="C621" s="8" t="str">
        <f t="shared" si="1"/>
        <v>CGC6035588055</v>
      </c>
      <c r="D621" s="8" t="s">
        <v>12524</v>
      </c>
      <c r="E621" s="8" t="s">
        <v>12525</v>
      </c>
      <c r="F621" s="8" t="s">
        <v>6171</v>
      </c>
      <c r="G621" s="11">
        <v>8.5</v>
      </c>
      <c r="H621" s="8" t="s">
        <v>12526</v>
      </c>
      <c r="I621" s="8"/>
      <c r="J621" s="11">
        <v>2022.0</v>
      </c>
      <c r="K621" s="11"/>
      <c r="L621" s="11">
        <v>18.4</v>
      </c>
      <c r="M621" s="8" t="s">
        <v>9240</v>
      </c>
      <c r="N621" s="13"/>
      <c r="O621" s="13"/>
      <c r="P621" s="13" t="s">
        <v>12527</v>
      </c>
      <c r="Q621" s="13" t="s">
        <v>12528</v>
      </c>
      <c r="R621" s="13" t="s">
        <v>12529</v>
      </c>
      <c r="S621" s="13" t="s">
        <v>12530</v>
      </c>
      <c r="T621" s="8" t="s">
        <v>12531</v>
      </c>
      <c r="U621" s="8" t="s">
        <v>12532</v>
      </c>
    </row>
    <row r="622">
      <c r="A622" s="8" t="s">
        <v>12</v>
      </c>
      <c r="B622" s="11">
        <v>6.035588059E9</v>
      </c>
      <c r="C622" s="8" t="str">
        <f t="shared" si="1"/>
        <v>CGC6035588059</v>
      </c>
      <c r="D622" s="8" t="s">
        <v>12524</v>
      </c>
      <c r="E622" s="8" t="s">
        <v>12525</v>
      </c>
      <c r="F622" s="8" t="s">
        <v>6171</v>
      </c>
      <c r="G622" s="11">
        <v>8.5</v>
      </c>
      <c r="H622" s="8" t="s">
        <v>12526</v>
      </c>
      <c r="I622" s="8"/>
      <c r="J622" s="11">
        <v>2022.0</v>
      </c>
      <c r="K622" s="11"/>
      <c r="L622" s="11">
        <v>18.4</v>
      </c>
      <c r="M622" s="8" t="s">
        <v>9240</v>
      </c>
      <c r="N622" s="13"/>
      <c r="O622" s="13"/>
      <c r="P622" s="13" t="s">
        <v>12533</v>
      </c>
      <c r="Q622" s="13" t="s">
        <v>12534</v>
      </c>
      <c r="R622" s="13" t="s">
        <v>12535</v>
      </c>
      <c r="S622" s="13" t="s">
        <v>12536</v>
      </c>
      <c r="T622" s="8" t="s">
        <v>12531</v>
      </c>
      <c r="U622" s="8" t="s">
        <v>12532</v>
      </c>
    </row>
    <row r="623">
      <c r="A623" s="8" t="s">
        <v>12</v>
      </c>
      <c r="B623" s="11">
        <v>6.03558806E9</v>
      </c>
      <c r="C623" s="8" t="str">
        <f t="shared" si="1"/>
        <v>CGC6035588060</v>
      </c>
      <c r="D623" s="8" t="s">
        <v>12524</v>
      </c>
      <c r="E623" s="8" t="s">
        <v>12525</v>
      </c>
      <c r="F623" s="8" t="s">
        <v>6171</v>
      </c>
      <c r="G623" s="11">
        <v>8.5</v>
      </c>
      <c r="H623" s="8" t="s">
        <v>12526</v>
      </c>
      <c r="I623" s="8"/>
      <c r="J623" s="11">
        <v>2022.0</v>
      </c>
      <c r="K623" s="11"/>
      <c r="L623" s="11">
        <v>18.4</v>
      </c>
      <c r="M623" s="8" t="s">
        <v>9240</v>
      </c>
      <c r="N623" s="13"/>
      <c r="O623" s="13"/>
      <c r="P623" s="13" t="s">
        <v>12537</v>
      </c>
      <c r="Q623" s="13" t="s">
        <v>12538</v>
      </c>
      <c r="R623" s="13" t="s">
        <v>12539</v>
      </c>
      <c r="S623" s="13" t="s">
        <v>12540</v>
      </c>
      <c r="T623" s="8" t="s">
        <v>12531</v>
      </c>
      <c r="U623" s="8" t="s">
        <v>12532</v>
      </c>
    </row>
    <row r="624">
      <c r="A624" s="8" t="s">
        <v>12</v>
      </c>
      <c r="B624" s="11">
        <v>6.035588061E9</v>
      </c>
      <c r="C624" s="8" t="str">
        <f t="shared" si="1"/>
        <v>CGC6035588061</v>
      </c>
      <c r="D624" s="8" t="s">
        <v>12524</v>
      </c>
      <c r="E624" s="8" t="s">
        <v>12525</v>
      </c>
      <c r="F624" s="8" t="s">
        <v>6171</v>
      </c>
      <c r="G624" s="11">
        <v>8.5</v>
      </c>
      <c r="H624" s="8" t="s">
        <v>12526</v>
      </c>
      <c r="I624" s="8"/>
      <c r="J624" s="11">
        <v>2022.0</v>
      </c>
      <c r="K624" s="11"/>
      <c r="L624" s="11">
        <v>18.4</v>
      </c>
      <c r="M624" s="8" t="s">
        <v>9240</v>
      </c>
      <c r="N624" s="13"/>
      <c r="O624" s="13"/>
      <c r="P624" s="13" t="s">
        <v>12541</v>
      </c>
      <c r="Q624" s="13" t="s">
        <v>12542</v>
      </c>
      <c r="R624" s="13" t="s">
        <v>12543</v>
      </c>
      <c r="S624" s="13" t="s">
        <v>12544</v>
      </c>
      <c r="T624" s="8" t="s">
        <v>12531</v>
      </c>
      <c r="U624" s="8" t="s">
        <v>12532</v>
      </c>
    </row>
    <row r="625">
      <c r="A625" s="8" t="s">
        <v>12</v>
      </c>
      <c r="B625" s="11">
        <v>6.035588063E9</v>
      </c>
      <c r="C625" s="8" t="str">
        <f t="shared" si="1"/>
        <v>CGC6035588063</v>
      </c>
      <c r="D625" s="8" t="s">
        <v>12524</v>
      </c>
      <c r="E625" s="8" t="s">
        <v>12525</v>
      </c>
      <c r="F625" s="8" t="s">
        <v>6171</v>
      </c>
      <c r="G625" s="8" t="s">
        <v>3738</v>
      </c>
      <c r="H625" s="8" t="s">
        <v>12526</v>
      </c>
      <c r="I625" s="8"/>
      <c r="J625" s="11">
        <v>2022.0</v>
      </c>
      <c r="K625" s="11"/>
      <c r="L625" s="11">
        <v>18.4</v>
      </c>
      <c r="M625" s="8" t="s">
        <v>9240</v>
      </c>
      <c r="N625" s="13"/>
      <c r="O625" s="13"/>
      <c r="P625" s="13" t="s">
        <v>12545</v>
      </c>
      <c r="Q625" s="13" t="s">
        <v>12546</v>
      </c>
      <c r="R625" s="13" t="s">
        <v>12547</v>
      </c>
      <c r="S625" s="13" t="s">
        <v>12548</v>
      </c>
      <c r="T625" s="8" t="s">
        <v>12531</v>
      </c>
      <c r="U625" s="8" t="s">
        <v>12532</v>
      </c>
    </row>
    <row r="626">
      <c r="A626" s="8" t="s">
        <v>12</v>
      </c>
      <c r="B626" s="11">
        <v>6.035588065E9</v>
      </c>
      <c r="C626" s="8" t="str">
        <f t="shared" si="1"/>
        <v>CGC6035588065</v>
      </c>
      <c r="D626" s="8" t="s">
        <v>12524</v>
      </c>
      <c r="E626" s="8" t="s">
        <v>12525</v>
      </c>
      <c r="F626" s="8" t="s">
        <v>6171</v>
      </c>
      <c r="G626" s="11">
        <v>8.5</v>
      </c>
      <c r="H626" s="8" t="s">
        <v>12526</v>
      </c>
      <c r="I626" s="8"/>
      <c r="J626" s="11">
        <v>2022.0</v>
      </c>
      <c r="K626" s="11"/>
      <c r="L626" s="11">
        <v>18.4</v>
      </c>
      <c r="M626" s="8" t="s">
        <v>9240</v>
      </c>
      <c r="N626" s="13"/>
      <c r="O626" s="13"/>
      <c r="P626" s="13" t="s">
        <v>12549</v>
      </c>
      <c r="Q626" s="13" t="s">
        <v>12550</v>
      </c>
      <c r="R626" s="13" t="s">
        <v>12551</v>
      </c>
      <c r="S626" s="13" t="s">
        <v>12552</v>
      </c>
      <c r="T626" s="8" t="s">
        <v>12531</v>
      </c>
      <c r="U626" s="8" t="s">
        <v>12532</v>
      </c>
    </row>
    <row r="627">
      <c r="A627" s="8" t="s">
        <v>12</v>
      </c>
      <c r="B627" s="11">
        <v>6.035588066E9</v>
      </c>
      <c r="C627" s="8" t="str">
        <f t="shared" si="1"/>
        <v>CGC6035588066</v>
      </c>
      <c r="D627" s="8" t="s">
        <v>12524</v>
      </c>
      <c r="E627" s="8" t="s">
        <v>12525</v>
      </c>
      <c r="F627" s="8" t="s">
        <v>6171</v>
      </c>
      <c r="G627" s="11">
        <v>8.5</v>
      </c>
      <c r="H627" s="8" t="s">
        <v>12526</v>
      </c>
      <c r="I627" s="8"/>
      <c r="J627" s="11">
        <v>2022.0</v>
      </c>
      <c r="K627" s="11"/>
      <c r="L627" s="11">
        <v>18.4</v>
      </c>
      <c r="M627" s="8" t="s">
        <v>9240</v>
      </c>
      <c r="N627" s="13"/>
      <c r="O627" s="13"/>
      <c r="P627" s="13" t="s">
        <v>12553</v>
      </c>
      <c r="Q627" s="13" t="s">
        <v>12554</v>
      </c>
      <c r="R627" s="13" t="s">
        <v>12555</v>
      </c>
      <c r="S627" s="13" t="s">
        <v>12556</v>
      </c>
      <c r="T627" s="8" t="s">
        <v>12531</v>
      </c>
      <c r="U627" s="8" t="s">
        <v>12532</v>
      </c>
    </row>
    <row r="628">
      <c r="A628" s="8" t="s">
        <v>12</v>
      </c>
      <c r="B628" s="11">
        <v>6.035588067E9</v>
      </c>
      <c r="C628" s="8" t="str">
        <f t="shared" si="1"/>
        <v>CGC6035588067</v>
      </c>
      <c r="D628" s="8" t="s">
        <v>12524</v>
      </c>
      <c r="E628" s="8" t="s">
        <v>12525</v>
      </c>
      <c r="F628" s="8" t="s">
        <v>6171</v>
      </c>
      <c r="G628" s="11">
        <v>8.0</v>
      </c>
      <c r="H628" s="8" t="s">
        <v>12526</v>
      </c>
      <c r="I628" s="8"/>
      <c r="J628" s="11">
        <v>2022.0</v>
      </c>
      <c r="K628" s="11"/>
      <c r="L628" s="11">
        <v>18.4</v>
      </c>
      <c r="M628" s="8" t="s">
        <v>9240</v>
      </c>
      <c r="N628" s="13"/>
      <c r="O628" s="13"/>
      <c r="P628" s="13" t="s">
        <v>12557</v>
      </c>
      <c r="Q628" s="13" t="s">
        <v>12558</v>
      </c>
      <c r="R628" s="13" t="s">
        <v>12559</v>
      </c>
      <c r="S628" s="13" t="s">
        <v>12560</v>
      </c>
      <c r="T628" s="8" t="s">
        <v>12531</v>
      </c>
      <c r="U628" s="8" t="s">
        <v>12532</v>
      </c>
    </row>
    <row r="629">
      <c r="A629" s="8" t="s">
        <v>12</v>
      </c>
      <c r="B629" s="11">
        <v>6.035588068E9</v>
      </c>
      <c r="C629" s="8" t="str">
        <f t="shared" si="1"/>
        <v>CGC6035588068</v>
      </c>
      <c r="D629" s="8" t="s">
        <v>12524</v>
      </c>
      <c r="E629" s="8" t="s">
        <v>12525</v>
      </c>
      <c r="F629" s="8" t="s">
        <v>6171</v>
      </c>
      <c r="G629" s="11">
        <v>8.5</v>
      </c>
      <c r="H629" s="8" t="s">
        <v>12526</v>
      </c>
      <c r="I629" s="8"/>
      <c r="J629" s="11">
        <v>2022.0</v>
      </c>
      <c r="K629" s="11"/>
      <c r="L629" s="11">
        <v>18.4</v>
      </c>
      <c r="M629" s="8" t="s">
        <v>9240</v>
      </c>
      <c r="N629" s="13"/>
      <c r="O629" s="13"/>
      <c r="P629" s="13" t="s">
        <v>12561</v>
      </c>
      <c r="Q629" s="13" t="s">
        <v>12562</v>
      </c>
      <c r="R629" s="13" t="s">
        <v>12563</v>
      </c>
      <c r="S629" s="13" t="s">
        <v>12564</v>
      </c>
      <c r="T629" s="8" t="s">
        <v>12531</v>
      </c>
      <c r="U629" s="8" t="s">
        <v>12532</v>
      </c>
    </row>
    <row r="630">
      <c r="A630" s="8" t="s">
        <v>12</v>
      </c>
      <c r="B630" s="11">
        <v>6.03558807E9</v>
      </c>
      <c r="C630" s="8" t="str">
        <f t="shared" si="1"/>
        <v>CGC6035588070</v>
      </c>
      <c r="D630" s="8" t="s">
        <v>12565</v>
      </c>
      <c r="E630" s="8" t="s">
        <v>12566</v>
      </c>
      <c r="F630" s="8" t="s">
        <v>6171</v>
      </c>
      <c r="G630" s="11">
        <v>7.0</v>
      </c>
      <c r="H630" s="8" t="s">
        <v>12567</v>
      </c>
      <c r="I630" s="8"/>
      <c r="J630" s="11">
        <v>2022.0</v>
      </c>
      <c r="K630" s="11"/>
      <c r="L630" s="11">
        <v>18.4</v>
      </c>
      <c r="M630" s="8" t="s">
        <v>9240</v>
      </c>
      <c r="N630" s="13"/>
      <c r="O630" s="13"/>
      <c r="P630" s="13" t="s">
        <v>12568</v>
      </c>
      <c r="Q630" s="13" t="s">
        <v>12569</v>
      </c>
      <c r="R630" s="13" t="s">
        <v>12570</v>
      </c>
      <c r="S630" s="13" t="s">
        <v>12571</v>
      </c>
      <c r="T630" s="8" t="s">
        <v>12572</v>
      </c>
      <c r="U630" s="8" t="s">
        <v>12573</v>
      </c>
    </row>
    <row r="631">
      <c r="A631" s="8" t="s">
        <v>12</v>
      </c>
      <c r="B631" s="11">
        <v>6.035588071E9</v>
      </c>
      <c r="C631" s="8" t="str">
        <f t="shared" si="1"/>
        <v>CGC6035588071</v>
      </c>
      <c r="D631" s="8" t="s">
        <v>12565</v>
      </c>
      <c r="E631" s="8" t="s">
        <v>12566</v>
      </c>
      <c r="F631" s="8" t="s">
        <v>6171</v>
      </c>
      <c r="G631" s="11">
        <v>8.0</v>
      </c>
      <c r="H631" s="8" t="s">
        <v>12567</v>
      </c>
      <c r="I631" s="8"/>
      <c r="J631" s="11">
        <v>2022.0</v>
      </c>
      <c r="K631" s="11"/>
      <c r="L631" s="11">
        <v>18.4</v>
      </c>
      <c r="M631" s="8" t="s">
        <v>9240</v>
      </c>
      <c r="N631" s="13"/>
      <c r="O631" s="13"/>
      <c r="P631" s="13" t="s">
        <v>12574</v>
      </c>
      <c r="Q631" s="13" t="s">
        <v>12575</v>
      </c>
      <c r="R631" s="13" t="s">
        <v>12576</v>
      </c>
      <c r="S631" s="13" t="s">
        <v>12577</v>
      </c>
      <c r="T631" s="8" t="s">
        <v>12572</v>
      </c>
      <c r="U631" s="8" t="s">
        <v>12573</v>
      </c>
    </row>
    <row r="632">
      <c r="A632" s="8" t="s">
        <v>12</v>
      </c>
      <c r="B632" s="11">
        <v>6.035588072E9</v>
      </c>
      <c r="C632" s="8" t="str">
        <f t="shared" si="1"/>
        <v>CGC6035588072</v>
      </c>
      <c r="D632" s="8" t="s">
        <v>12578</v>
      </c>
      <c r="E632" s="8" t="s">
        <v>9195</v>
      </c>
      <c r="F632" s="8" t="s">
        <v>4052</v>
      </c>
      <c r="G632" s="11">
        <v>8.5</v>
      </c>
      <c r="H632" s="8" t="s">
        <v>9026</v>
      </c>
      <c r="I632" s="8"/>
      <c r="J632" s="11">
        <v>2023.0</v>
      </c>
      <c r="K632" s="11"/>
      <c r="L632" s="11">
        <v>18.4</v>
      </c>
      <c r="M632" s="8" t="s">
        <v>9240</v>
      </c>
      <c r="N632" s="13"/>
      <c r="O632" s="13"/>
      <c r="P632" s="13" t="s">
        <v>12579</v>
      </c>
      <c r="Q632" s="13" t="s">
        <v>12580</v>
      </c>
      <c r="R632" s="13" t="s">
        <v>12581</v>
      </c>
      <c r="S632" s="13" t="s">
        <v>12582</v>
      </c>
      <c r="T632" s="8" t="s">
        <v>12583</v>
      </c>
      <c r="U632" s="8" t="s">
        <v>12584</v>
      </c>
    </row>
    <row r="633">
      <c r="A633" s="8" t="s">
        <v>12</v>
      </c>
      <c r="B633" s="11">
        <v>6.035588074E9</v>
      </c>
      <c r="C633" s="8" t="str">
        <f t="shared" si="1"/>
        <v>CGC6035588074</v>
      </c>
      <c r="D633" s="8" t="s">
        <v>12578</v>
      </c>
      <c r="E633" s="8" t="s">
        <v>9195</v>
      </c>
      <c r="F633" s="8" t="s">
        <v>4052</v>
      </c>
      <c r="G633" s="11">
        <v>8.5</v>
      </c>
      <c r="H633" s="8" t="s">
        <v>9026</v>
      </c>
      <c r="I633" s="8"/>
      <c r="J633" s="11">
        <v>2023.0</v>
      </c>
      <c r="K633" s="11"/>
      <c r="L633" s="11">
        <v>18.4</v>
      </c>
      <c r="M633" s="8" t="s">
        <v>9240</v>
      </c>
      <c r="N633" s="13"/>
      <c r="O633" s="13"/>
      <c r="P633" s="13" t="s">
        <v>12585</v>
      </c>
      <c r="Q633" s="13" t="s">
        <v>12586</v>
      </c>
      <c r="R633" s="13" t="s">
        <v>12587</v>
      </c>
      <c r="S633" s="13" t="s">
        <v>12588</v>
      </c>
      <c r="T633" s="8" t="s">
        <v>12583</v>
      </c>
      <c r="U633" s="8" t="s">
        <v>12584</v>
      </c>
    </row>
    <row r="634">
      <c r="A634" s="8" t="s">
        <v>12</v>
      </c>
      <c r="B634" s="11">
        <v>6.035588086E9</v>
      </c>
      <c r="C634" s="8" t="str">
        <f t="shared" si="1"/>
        <v>CGC6035588086</v>
      </c>
      <c r="D634" s="8" t="s">
        <v>12589</v>
      </c>
      <c r="E634" s="8" t="s">
        <v>9028</v>
      </c>
      <c r="F634" s="8" t="s">
        <v>6217</v>
      </c>
      <c r="G634" s="11">
        <v>8.0</v>
      </c>
      <c r="H634" s="8" t="s">
        <v>7539</v>
      </c>
      <c r="I634" s="8"/>
      <c r="J634" s="11">
        <v>2015.0</v>
      </c>
      <c r="K634" s="11"/>
      <c r="L634" s="11">
        <v>18.4</v>
      </c>
      <c r="M634" s="8" t="s">
        <v>9240</v>
      </c>
      <c r="N634" s="13"/>
      <c r="O634" s="13"/>
      <c r="P634" s="13" t="s">
        <v>12590</v>
      </c>
      <c r="Q634" s="13" t="s">
        <v>12591</v>
      </c>
      <c r="R634" s="13" t="s">
        <v>12592</v>
      </c>
      <c r="S634" s="13" t="s">
        <v>12593</v>
      </c>
      <c r="T634" s="8" t="s">
        <v>12594</v>
      </c>
      <c r="U634" s="8" t="s">
        <v>12595</v>
      </c>
    </row>
    <row r="635">
      <c r="A635" s="8" t="s">
        <v>12</v>
      </c>
      <c r="B635" s="11">
        <v>6.035588087E9</v>
      </c>
      <c r="C635" s="8" t="str">
        <f t="shared" si="1"/>
        <v>CGC6035588087</v>
      </c>
      <c r="D635" s="8" t="s">
        <v>12589</v>
      </c>
      <c r="E635" s="8" t="s">
        <v>9028</v>
      </c>
      <c r="F635" s="8" t="s">
        <v>6217</v>
      </c>
      <c r="G635" s="11">
        <v>8.0</v>
      </c>
      <c r="H635" s="8" t="s">
        <v>7539</v>
      </c>
      <c r="I635" s="8"/>
      <c r="J635" s="11">
        <v>2015.0</v>
      </c>
      <c r="K635" s="11"/>
      <c r="L635" s="11">
        <v>18.4</v>
      </c>
      <c r="M635" s="8" t="s">
        <v>9240</v>
      </c>
      <c r="N635" s="13"/>
      <c r="O635" s="13"/>
      <c r="P635" s="13" t="s">
        <v>12596</v>
      </c>
      <c r="Q635" s="13" t="s">
        <v>12597</v>
      </c>
      <c r="R635" s="13" t="s">
        <v>12598</v>
      </c>
      <c r="S635" s="13" t="s">
        <v>12599</v>
      </c>
      <c r="T635" s="8" t="s">
        <v>12594</v>
      </c>
      <c r="U635" s="8" t="s">
        <v>12595</v>
      </c>
    </row>
    <row r="636">
      <c r="A636" s="8" t="s">
        <v>12</v>
      </c>
      <c r="B636" s="11">
        <v>6.035588088E9</v>
      </c>
      <c r="C636" s="8" t="str">
        <f t="shared" si="1"/>
        <v>CGC6035588088</v>
      </c>
      <c r="D636" s="8" t="s">
        <v>12589</v>
      </c>
      <c r="E636" s="8" t="s">
        <v>9028</v>
      </c>
      <c r="F636" s="8" t="s">
        <v>6217</v>
      </c>
      <c r="G636" s="11">
        <v>8.5</v>
      </c>
      <c r="H636" s="8" t="s">
        <v>7539</v>
      </c>
      <c r="I636" s="8"/>
      <c r="J636" s="11">
        <v>2015.0</v>
      </c>
      <c r="K636" s="11"/>
      <c r="L636" s="11">
        <v>18.4</v>
      </c>
      <c r="M636" s="8" t="s">
        <v>9240</v>
      </c>
      <c r="N636" s="13"/>
      <c r="O636" s="13"/>
      <c r="P636" s="13" t="s">
        <v>12600</v>
      </c>
      <c r="Q636" s="13" t="s">
        <v>12601</v>
      </c>
      <c r="R636" s="13" t="s">
        <v>12602</v>
      </c>
      <c r="S636" s="13" t="s">
        <v>12603</v>
      </c>
      <c r="T636" s="8" t="s">
        <v>12594</v>
      </c>
      <c r="U636" s="8" t="s">
        <v>12595</v>
      </c>
    </row>
    <row r="637">
      <c r="A637" s="8" t="s">
        <v>12</v>
      </c>
      <c r="B637" s="11">
        <v>6.035588089E9</v>
      </c>
      <c r="C637" s="8" t="str">
        <f t="shared" si="1"/>
        <v>CGC6035588089</v>
      </c>
      <c r="D637" s="8" t="s">
        <v>12589</v>
      </c>
      <c r="E637" s="8" t="s">
        <v>9028</v>
      </c>
      <c r="F637" s="8" t="s">
        <v>6217</v>
      </c>
      <c r="G637" s="11">
        <v>8.5</v>
      </c>
      <c r="H637" s="8" t="s">
        <v>7539</v>
      </c>
      <c r="I637" s="8"/>
      <c r="J637" s="11">
        <v>2015.0</v>
      </c>
      <c r="K637" s="11"/>
      <c r="L637" s="11">
        <v>18.4</v>
      </c>
      <c r="M637" s="8" t="s">
        <v>9240</v>
      </c>
      <c r="N637" s="13"/>
      <c r="O637" s="13"/>
      <c r="P637" s="13" t="s">
        <v>12604</v>
      </c>
      <c r="Q637" s="13" t="s">
        <v>12605</v>
      </c>
      <c r="R637" s="13" t="s">
        <v>12606</v>
      </c>
      <c r="S637" s="13" t="s">
        <v>12607</v>
      </c>
      <c r="T637" s="8" t="s">
        <v>12594</v>
      </c>
      <c r="U637" s="8" t="s">
        <v>12595</v>
      </c>
    </row>
    <row r="638">
      <c r="A638" s="8" t="s">
        <v>12</v>
      </c>
      <c r="B638" s="11">
        <v>6.03558809E9</v>
      </c>
      <c r="C638" s="8" t="str">
        <f t="shared" si="1"/>
        <v>CGC6035588090</v>
      </c>
      <c r="D638" s="8" t="s">
        <v>12589</v>
      </c>
      <c r="E638" s="8" t="s">
        <v>9028</v>
      </c>
      <c r="F638" s="8" t="s">
        <v>6217</v>
      </c>
      <c r="G638" s="11">
        <v>8.5</v>
      </c>
      <c r="H638" s="8" t="s">
        <v>7539</v>
      </c>
      <c r="I638" s="8"/>
      <c r="J638" s="11">
        <v>2015.0</v>
      </c>
      <c r="K638" s="11"/>
      <c r="L638" s="11">
        <v>18.4</v>
      </c>
      <c r="M638" s="8" t="s">
        <v>9240</v>
      </c>
      <c r="N638" s="13"/>
      <c r="O638" s="13"/>
      <c r="P638" s="13" t="s">
        <v>12608</v>
      </c>
      <c r="Q638" s="13" t="s">
        <v>12609</v>
      </c>
      <c r="R638" s="13" t="s">
        <v>12610</v>
      </c>
      <c r="S638" s="13" t="s">
        <v>12611</v>
      </c>
      <c r="T638" s="8" t="s">
        <v>12594</v>
      </c>
      <c r="U638" s="8" t="s">
        <v>12595</v>
      </c>
    </row>
    <row r="639">
      <c r="A639" s="8" t="s">
        <v>12</v>
      </c>
      <c r="B639" s="11">
        <v>6.035588091E9</v>
      </c>
      <c r="C639" s="8" t="str">
        <f t="shared" si="1"/>
        <v>CGC6035588091</v>
      </c>
      <c r="D639" s="8" t="s">
        <v>12589</v>
      </c>
      <c r="E639" s="8" t="s">
        <v>9028</v>
      </c>
      <c r="F639" s="8" t="s">
        <v>6217</v>
      </c>
      <c r="G639" s="11">
        <v>8.5</v>
      </c>
      <c r="H639" s="8" t="s">
        <v>7539</v>
      </c>
      <c r="I639" s="8"/>
      <c r="J639" s="11">
        <v>2015.0</v>
      </c>
      <c r="K639" s="11"/>
      <c r="L639" s="11">
        <v>18.4</v>
      </c>
      <c r="M639" s="8" t="s">
        <v>9240</v>
      </c>
      <c r="N639" s="13"/>
      <c r="O639" s="13"/>
      <c r="P639" s="13" t="s">
        <v>12612</v>
      </c>
      <c r="Q639" s="13" t="s">
        <v>12613</v>
      </c>
      <c r="R639" s="13" t="s">
        <v>12614</v>
      </c>
      <c r="S639" s="13" t="s">
        <v>12615</v>
      </c>
      <c r="T639" s="8" t="s">
        <v>12594</v>
      </c>
      <c r="U639" s="8" t="s">
        <v>12595</v>
      </c>
    </row>
    <row r="640">
      <c r="A640" s="8" t="s">
        <v>12</v>
      </c>
      <c r="B640" s="11">
        <v>6.035588092E9</v>
      </c>
      <c r="C640" s="8" t="str">
        <f t="shared" si="1"/>
        <v>CGC6035588092</v>
      </c>
      <c r="D640" s="8" t="s">
        <v>12589</v>
      </c>
      <c r="E640" s="8" t="s">
        <v>9028</v>
      </c>
      <c r="F640" s="8" t="s">
        <v>6217</v>
      </c>
      <c r="G640" s="11">
        <v>8.5</v>
      </c>
      <c r="H640" s="8" t="s">
        <v>7539</v>
      </c>
      <c r="I640" s="8"/>
      <c r="J640" s="11">
        <v>2015.0</v>
      </c>
      <c r="K640" s="11"/>
      <c r="L640" s="11">
        <v>18.4</v>
      </c>
      <c r="M640" s="8" t="s">
        <v>9240</v>
      </c>
      <c r="N640" s="13"/>
      <c r="O640" s="13"/>
      <c r="P640" s="13" t="s">
        <v>12616</v>
      </c>
      <c r="Q640" s="13" t="s">
        <v>12617</v>
      </c>
      <c r="R640" s="13" t="s">
        <v>12618</v>
      </c>
      <c r="S640" s="13" t="s">
        <v>12619</v>
      </c>
      <c r="T640" s="8" t="s">
        <v>12594</v>
      </c>
      <c r="U640" s="8" t="s">
        <v>12595</v>
      </c>
    </row>
    <row r="641">
      <c r="A641" s="8" t="s">
        <v>12</v>
      </c>
      <c r="B641" s="11">
        <v>6.035588093E9</v>
      </c>
      <c r="C641" s="8" t="str">
        <f t="shared" si="1"/>
        <v>CGC6035588093</v>
      </c>
      <c r="D641" s="8" t="s">
        <v>12589</v>
      </c>
      <c r="E641" s="8" t="s">
        <v>9028</v>
      </c>
      <c r="F641" s="8" t="s">
        <v>6217</v>
      </c>
      <c r="G641" s="11">
        <v>8.0</v>
      </c>
      <c r="H641" s="8" t="s">
        <v>7539</v>
      </c>
      <c r="I641" s="8"/>
      <c r="J641" s="11">
        <v>2015.0</v>
      </c>
      <c r="K641" s="11"/>
      <c r="L641" s="11">
        <v>18.4</v>
      </c>
      <c r="M641" s="8" t="s">
        <v>9240</v>
      </c>
      <c r="N641" s="13"/>
      <c r="O641" s="13"/>
      <c r="P641" s="13" t="s">
        <v>12620</v>
      </c>
      <c r="Q641" s="13" t="s">
        <v>12621</v>
      </c>
      <c r="R641" s="13" t="s">
        <v>12622</v>
      </c>
      <c r="S641" s="13" t="s">
        <v>12623</v>
      </c>
      <c r="T641" s="8" t="s">
        <v>12594</v>
      </c>
      <c r="U641" s="8" t="s">
        <v>12595</v>
      </c>
    </row>
    <row r="642">
      <c r="A642" s="8" t="s">
        <v>12</v>
      </c>
      <c r="B642" s="11">
        <v>6.035588094E9</v>
      </c>
      <c r="C642" s="8" t="str">
        <f t="shared" si="1"/>
        <v>CGC6035588094</v>
      </c>
      <c r="D642" s="8" t="s">
        <v>12589</v>
      </c>
      <c r="E642" s="8" t="s">
        <v>9028</v>
      </c>
      <c r="F642" s="8" t="s">
        <v>6217</v>
      </c>
      <c r="G642" s="11">
        <v>8.5</v>
      </c>
      <c r="H642" s="8" t="s">
        <v>7539</v>
      </c>
      <c r="I642" s="8"/>
      <c r="J642" s="11">
        <v>2015.0</v>
      </c>
      <c r="K642" s="11"/>
      <c r="L642" s="11">
        <v>18.4</v>
      </c>
      <c r="M642" s="8" t="s">
        <v>9240</v>
      </c>
      <c r="N642" s="13"/>
      <c r="O642" s="13"/>
      <c r="P642" s="13" t="s">
        <v>12624</v>
      </c>
      <c r="Q642" s="13" t="s">
        <v>12625</v>
      </c>
      <c r="R642" s="13" t="s">
        <v>12626</v>
      </c>
      <c r="S642" s="13" t="s">
        <v>12627</v>
      </c>
      <c r="T642" s="8" t="s">
        <v>12594</v>
      </c>
      <c r="U642" s="8" t="s">
        <v>12595</v>
      </c>
    </row>
    <row r="643">
      <c r="A643" s="8" t="s">
        <v>12</v>
      </c>
      <c r="B643" s="11">
        <v>6.035588095E9</v>
      </c>
      <c r="C643" s="8" t="str">
        <f t="shared" si="1"/>
        <v>CGC6035588095</v>
      </c>
      <c r="D643" s="8" t="s">
        <v>12589</v>
      </c>
      <c r="E643" s="8" t="s">
        <v>9028</v>
      </c>
      <c r="F643" s="8" t="s">
        <v>6217</v>
      </c>
      <c r="G643" s="11">
        <v>8.0</v>
      </c>
      <c r="H643" s="8" t="s">
        <v>7539</v>
      </c>
      <c r="I643" s="8"/>
      <c r="J643" s="11">
        <v>2015.0</v>
      </c>
      <c r="K643" s="11"/>
      <c r="L643" s="11">
        <v>18.4</v>
      </c>
      <c r="M643" s="8" t="s">
        <v>9240</v>
      </c>
      <c r="N643" s="13"/>
      <c r="O643" s="13"/>
      <c r="P643" s="13" t="s">
        <v>12628</v>
      </c>
      <c r="Q643" s="13" t="s">
        <v>12629</v>
      </c>
      <c r="R643" s="13" t="s">
        <v>12630</v>
      </c>
      <c r="S643" s="13" t="s">
        <v>12631</v>
      </c>
      <c r="T643" s="8" t="s">
        <v>12594</v>
      </c>
      <c r="U643" s="8" t="s">
        <v>12595</v>
      </c>
    </row>
    <row r="644">
      <c r="A644" s="8" t="s">
        <v>12</v>
      </c>
      <c r="B644" s="11">
        <v>6.035588096E9</v>
      </c>
      <c r="C644" s="8" t="str">
        <f t="shared" si="1"/>
        <v>CGC6035588096</v>
      </c>
      <c r="D644" s="8" t="s">
        <v>12589</v>
      </c>
      <c r="E644" s="8" t="s">
        <v>9028</v>
      </c>
      <c r="F644" s="8" t="s">
        <v>6217</v>
      </c>
      <c r="G644" s="11">
        <v>8.5</v>
      </c>
      <c r="H644" s="8" t="s">
        <v>7539</v>
      </c>
      <c r="I644" s="8"/>
      <c r="J644" s="11">
        <v>2015.0</v>
      </c>
      <c r="K644" s="11"/>
      <c r="L644" s="11">
        <v>18.4</v>
      </c>
      <c r="M644" s="8" t="s">
        <v>9240</v>
      </c>
      <c r="N644" s="13"/>
      <c r="O644" s="13"/>
      <c r="P644" s="13" t="s">
        <v>12632</v>
      </c>
      <c r="Q644" s="13" t="s">
        <v>12633</v>
      </c>
      <c r="R644" s="13" t="s">
        <v>12634</v>
      </c>
      <c r="S644" s="13" t="s">
        <v>12635</v>
      </c>
      <c r="T644" s="8" t="s">
        <v>12594</v>
      </c>
      <c r="U644" s="8" t="s">
        <v>12595</v>
      </c>
    </row>
    <row r="645">
      <c r="A645" s="8" t="s">
        <v>12</v>
      </c>
      <c r="B645" s="11">
        <v>6.035588097E9</v>
      </c>
      <c r="C645" s="8" t="str">
        <f t="shared" si="1"/>
        <v>CGC6035588097</v>
      </c>
      <c r="D645" s="8" t="s">
        <v>12589</v>
      </c>
      <c r="E645" s="8" t="s">
        <v>9028</v>
      </c>
      <c r="F645" s="8" t="s">
        <v>6217</v>
      </c>
      <c r="G645" s="11">
        <v>8.5</v>
      </c>
      <c r="H645" s="8" t="s">
        <v>7539</v>
      </c>
      <c r="I645" s="8"/>
      <c r="J645" s="11">
        <v>2015.0</v>
      </c>
      <c r="K645" s="11"/>
      <c r="L645" s="11">
        <v>18.4</v>
      </c>
      <c r="M645" s="8" t="s">
        <v>9240</v>
      </c>
      <c r="N645" s="13"/>
      <c r="O645" s="13"/>
      <c r="P645" s="13" t="s">
        <v>12636</v>
      </c>
      <c r="Q645" s="13" t="s">
        <v>12637</v>
      </c>
      <c r="R645" s="13" t="s">
        <v>12638</v>
      </c>
      <c r="S645" s="13" t="s">
        <v>12639</v>
      </c>
      <c r="T645" s="8" t="s">
        <v>12594</v>
      </c>
      <c r="U645" s="8" t="s">
        <v>12595</v>
      </c>
    </row>
    <row r="646">
      <c r="A646" s="8" t="s">
        <v>12</v>
      </c>
      <c r="B646" s="11">
        <v>6.035588098E9</v>
      </c>
      <c r="C646" s="8" t="str">
        <f t="shared" si="1"/>
        <v>CGC6035588098</v>
      </c>
      <c r="D646" s="8" t="s">
        <v>12589</v>
      </c>
      <c r="E646" s="8" t="s">
        <v>9028</v>
      </c>
      <c r="F646" s="8" t="s">
        <v>6217</v>
      </c>
      <c r="G646" s="11">
        <v>8.5</v>
      </c>
      <c r="H646" s="8" t="s">
        <v>7539</v>
      </c>
      <c r="I646" s="8"/>
      <c r="J646" s="11">
        <v>2015.0</v>
      </c>
      <c r="K646" s="11"/>
      <c r="L646" s="11">
        <v>18.4</v>
      </c>
      <c r="M646" s="8" t="s">
        <v>9240</v>
      </c>
      <c r="N646" s="13"/>
      <c r="O646" s="13"/>
      <c r="P646" s="13" t="s">
        <v>12640</v>
      </c>
      <c r="Q646" s="13" t="s">
        <v>12641</v>
      </c>
      <c r="R646" s="13" t="s">
        <v>12642</v>
      </c>
      <c r="S646" s="13" t="s">
        <v>12643</v>
      </c>
      <c r="T646" s="8" t="s">
        <v>12594</v>
      </c>
      <c r="U646" s="8" t="s">
        <v>12595</v>
      </c>
    </row>
    <row r="647">
      <c r="A647" s="8" t="s">
        <v>12</v>
      </c>
      <c r="B647" s="11">
        <v>6.035588099E9</v>
      </c>
      <c r="C647" s="8" t="str">
        <f t="shared" si="1"/>
        <v>CGC6035588099</v>
      </c>
      <c r="D647" s="8" t="s">
        <v>12589</v>
      </c>
      <c r="E647" s="8" t="s">
        <v>9028</v>
      </c>
      <c r="F647" s="8" t="s">
        <v>6217</v>
      </c>
      <c r="G647" s="11">
        <v>8.5</v>
      </c>
      <c r="H647" s="8" t="s">
        <v>7539</v>
      </c>
      <c r="I647" s="8"/>
      <c r="J647" s="11">
        <v>2015.0</v>
      </c>
      <c r="K647" s="11"/>
      <c r="L647" s="11">
        <v>18.4</v>
      </c>
      <c r="M647" s="8" t="s">
        <v>9240</v>
      </c>
      <c r="N647" s="13"/>
      <c r="O647" s="13"/>
      <c r="P647" s="13" t="s">
        <v>12644</v>
      </c>
      <c r="Q647" s="13" t="s">
        <v>12645</v>
      </c>
      <c r="R647" s="13" t="s">
        <v>12646</v>
      </c>
      <c r="S647" s="13" t="s">
        <v>12647</v>
      </c>
      <c r="T647" s="8" t="s">
        <v>12594</v>
      </c>
      <c r="U647" s="8" t="s">
        <v>12595</v>
      </c>
    </row>
    <row r="648">
      <c r="A648" s="8" t="s">
        <v>12</v>
      </c>
      <c r="B648" s="11">
        <v>6.035588103E9</v>
      </c>
      <c r="C648" s="8" t="str">
        <f t="shared" si="1"/>
        <v>CGC6035588103</v>
      </c>
      <c r="D648" s="8" t="s">
        <v>12648</v>
      </c>
      <c r="E648" s="8" t="s">
        <v>9596</v>
      </c>
      <c r="F648" s="8" t="s">
        <v>4354</v>
      </c>
      <c r="G648" s="11">
        <v>7.5</v>
      </c>
      <c r="H648" s="8" t="s">
        <v>7539</v>
      </c>
      <c r="I648" s="8"/>
      <c r="J648" s="11">
        <v>2019.0</v>
      </c>
      <c r="K648" s="11"/>
      <c r="L648" s="11">
        <v>18.4</v>
      </c>
      <c r="M648" s="8" t="s">
        <v>9240</v>
      </c>
      <c r="N648" s="13"/>
      <c r="O648" s="13"/>
      <c r="P648" s="13" t="s">
        <v>12649</v>
      </c>
      <c r="Q648" s="13" t="s">
        <v>12650</v>
      </c>
      <c r="R648" s="13" t="s">
        <v>12651</v>
      </c>
      <c r="S648" s="13" t="s">
        <v>12652</v>
      </c>
      <c r="T648" s="8" t="s">
        <v>12653</v>
      </c>
      <c r="U648" s="8" t="s">
        <v>12654</v>
      </c>
    </row>
    <row r="649">
      <c r="A649" s="8" t="s">
        <v>12</v>
      </c>
      <c r="B649" s="11">
        <v>6.035588104E9</v>
      </c>
      <c r="C649" s="8" t="str">
        <f t="shared" si="1"/>
        <v>CGC6035588104</v>
      </c>
      <c r="D649" s="8" t="s">
        <v>12648</v>
      </c>
      <c r="E649" s="8" t="s">
        <v>9596</v>
      </c>
      <c r="F649" s="8" t="s">
        <v>4354</v>
      </c>
      <c r="G649" s="11">
        <v>6.5</v>
      </c>
      <c r="H649" s="8" t="s">
        <v>7539</v>
      </c>
      <c r="I649" s="8"/>
      <c r="J649" s="11">
        <v>2019.0</v>
      </c>
      <c r="K649" s="11"/>
      <c r="L649" s="11">
        <v>18.4</v>
      </c>
      <c r="M649" s="8" t="s">
        <v>9240</v>
      </c>
      <c r="N649" s="13"/>
      <c r="O649" s="13"/>
      <c r="P649" s="13" t="s">
        <v>12655</v>
      </c>
      <c r="Q649" s="13" t="s">
        <v>12656</v>
      </c>
      <c r="R649" s="13" t="s">
        <v>12657</v>
      </c>
      <c r="S649" s="13" t="s">
        <v>12658</v>
      </c>
      <c r="T649" s="8" t="s">
        <v>12653</v>
      </c>
      <c r="U649" s="8" t="s">
        <v>12654</v>
      </c>
    </row>
    <row r="650">
      <c r="A650" s="8" t="s">
        <v>12</v>
      </c>
      <c r="B650" s="11">
        <v>6.035588108E9</v>
      </c>
      <c r="C650" s="8" t="str">
        <f t="shared" si="1"/>
        <v>CGC6035588108</v>
      </c>
      <c r="D650" s="8" t="s">
        <v>12648</v>
      </c>
      <c r="E650" s="8" t="s">
        <v>9596</v>
      </c>
      <c r="F650" s="8" t="s">
        <v>4354</v>
      </c>
      <c r="G650" s="11">
        <v>8.0</v>
      </c>
      <c r="H650" s="8" t="s">
        <v>7539</v>
      </c>
      <c r="I650" s="8"/>
      <c r="J650" s="11">
        <v>2019.0</v>
      </c>
      <c r="K650" s="11"/>
      <c r="L650" s="11">
        <v>18.4</v>
      </c>
      <c r="M650" s="8" t="s">
        <v>9240</v>
      </c>
      <c r="N650" s="13"/>
      <c r="O650" s="13"/>
      <c r="P650" s="13" t="s">
        <v>12659</v>
      </c>
      <c r="Q650" s="13" t="s">
        <v>12660</v>
      </c>
      <c r="R650" s="13" t="s">
        <v>12661</v>
      </c>
      <c r="S650" s="13" t="s">
        <v>12662</v>
      </c>
      <c r="T650" s="8" t="s">
        <v>12653</v>
      </c>
      <c r="U650" s="8" t="s">
        <v>12654</v>
      </c>
    </row>
    <row r="651">
      <c r="A651" s="8" t="s">
        <v>12</v>
      </c>
      <c r="B651" s="11">
        <v>6.03558811E9</v>
      </c>
      <c r="C651" s="8" t="str">
        <f t="shared" si="1"/>
        <v>CGC6035588110</v>
      </c>
      <c r="D651" s="8" t="s">
        <v>12648</v>
      </c>
      <c r="E651" s="8" t="s">
        <v>9596</v>
      </c>
      <c r="F651" s="8" t="s">
        <v>4354</v>
      </c>
      <c r="G651" s="11">
        <v>8.0</v>
      </c>
      <c r="H651" s="8" t="s">
        <v>7539</v>
      </c>
      <c r="I651" s="8"/>
      <c r="J651" s="11">
        <v>2019.0</v>
      </c>
      <c r="K651" s="11"/>
      <c r="L651" s="11">
        <v>18.4</v>
      </c>
      <c r="M651" s="8" t="s">
        <v>9240</v>
      </c>
      <c r="N651" s="13"/>
      <c r="O651" s="13"/>
      <c r="P651" s="13" t="s">
        <v>12663</v>
      </c>
      <c r="Q651" s="13" t="s">
        <v>12664</v>
      </c>
      <c r="R651" s="13" t="s">
        <v>12665</v>
      </c>
      <c r="S651" s="13" t="s">
        <v>12666</v>
      </c>
      <c r="T651" s="8" t="s">
        <v>12653</v>
      </c>
      <c r="U651" s="8" t="s">
        <v>12654</v>
      </c>
    </row>
    <row r="652">
      <c r="A652" s="8" t="s">
        <v>12</v>
      </c>
      <c r="B652" s="11">
        <v>6.035588112E9</v>
      </c>
      <c r="C652" s="8" t="str">
        <f t="shared" si="1"/>
        <v>CGC6035588112</v>
      </c>
      <c r="D652" s="8" t="s">
        <v>12648</v>
      </c>
      <c r="E652" s="8" t="s">
        <v>9596</v>
      </c>
      <c r="F652" s="8" t="s">
        <v>4354</v>
      </c>
      <c r="G652" s="11">
        <v>8.5</v>
      </c>
      <c r="H652" s="8" t="s">
        <v>7539</v>
      </c>
      <c r="I652" s="8"/>
      <c r="J652" s="11">
        <v>2019.0</v>
      </c>
      <c r="K652" s="11"/>
      <c r="L652" s="11">
        <v>18.4</v>
      </c>
      <c r="M652" s="8" t="s">
        <v>9240</v>
      </c>
      <c r="N652" s="13"/>
      <c r="O652" s="13"/>
      <c r="P652" s="13" t="s">
        <v>12667</v>
      </c>
      <c r="Q652" s="13" t="s">
        <v>12668</v>
      </c>
      <c r="R652" s="13" t="s">
        <v>12669</v>
      </c>
      <c r="S652" s="13" t="s">
        <v>12670</v>
      </c>
      <c r="T652" s="8" t="s">
        <v>12653</v>
      </c>
      <c r="U652" s="8" t="s">
        <v>12654</v>
      </c>
    </row>
    <row r="653">
      <c r="A653" s="8" t="s">
        <v>12</v>
      </c>
      <c r="B653" s="11">
        <v>6.035588113E9</v>
      </c>
      <c r="C653" s="8" t="str">
        <f t="shared" si="1"/>
        <v>CGC6035588113</v>
      </c>
      <c r="D653" s="8" t="s">
        <v>12648</v>
      </c>
      <c r="E653" s="8" t="s">
        <v>9596</v>
      </c>
      <c r="F653" s="8" t="s">
        <v>4354</v>
      </c>
      <c r="G653" s="11">
        <v>8.0</v>
      </c>
      <c r="H653" s="8" t="s">
        <v>7539</v>
      </c>
      <c r="I653" s="8"/>
      <c r="J653" s="11">
        <v>2019.0</v>
      </c>
      <c r="K653" s="11"/>
      <c r="L653" s="11">
        <v>18.4</v>
      </c>
      <c r="M653" s="8" t="s">
        <v>9240</v>
      </c>
      <c r="N653" s="13"/>
      <c r="O653" s="13"/>
      <c r="P653" s="13" t="s">
        <v>12671</v>
      </c>
      <c r="Q653" s="13" t="s">
        <v>12672</v>
      </c>
      <c r="R653" s="13" t="s">
        <v>12673</v>
      </c>
      <c r="S653" s="13" t="s">
        <v>12674</v>
      </c>
      <c r="T653" s="8" t="s">
        <v>12653</v>
      </c>
      <c r="U653" s="8" t="s">
        <v>12654</v>
      </c>
    </row>
    <row r="654">
      <c r="A654" s="8" t="s">
        <v>12</v>
      </c>
      <c r="B654" s="11">
        <v>6.035588114E9</v>
      </c>
      <c r="C654" s="8" t="str">
        <f t="shared" si="1"/>
        <v>CGC6035588114</v>
      </c>
      <c r="D654" s="8" t="s">
        <v>12648</v>
      </c>
      <c r="E654" s="8" t="s">
        <v>9596</v>
      </c>
      <c r="F654" s="8" t="s">
        <v>4354</v>
      </c>
      <c r="G654" s="11">
        <v>7.5</v>
      </c>
      <c r="H654" s="8" t="s">
        <v>7539</v>
      </c>
      <c r="I654" s="8"/>
      <c r="J654" s="11">
        <v>2019.0</v>
      </c>
      <c r="K654" s="11"/>
      <c r="L654" s="11">
        <v>18.4</v>
      </c>
      <c r="M654" s="8" t="s">
        <v>9240</v>
      </c>
      <c r="N654" s="13"/>
      <c r="O654" s="13"/>
      <c r="P654" s="13" t="s">
        <v>12675</v>
      </c>
      <c r="Q654" s="13" t="s">
        <v>12676</v>
      </c>
      <c r="R654" s="13" t="s">
        <v>12677</v>
      </c>
      <c r="S654" s="13" t="s">
        <v>12678</v>
      </c>
      <c r="T654" s="8" t="s">
        <v>12653</v>
      </c>
      <c r="U654" s="8" t="s">
        <v>12654</v>
      </c>
    </row>
    <row r="655">
      <c r="A655" s="8" t="s">
        <v>12</v>
      </c>
      <c r="B655" s="11">
        <v>6.035588115E9</v>
      </c>
      <c r="C655" s="8" t="str">
        <f t="shared" si="1"/>
        <v>CGC6035588115</v>
      </c>
      <c r="D655" s="8" t="s">
        <v>12679</v>
      </c>
      <c r="E655" s="8" t="s">
        <v>12680</v>
      </c>
      <c r="F655" s="8" t="s">
        <v>5078</v>
      </c>
      <c r="G655" s="11">
        <v>8.5</v>
      </c>
      <c r="H655" s="8" t="s">
        <v>7539</v>
      </c>
      <c r="I655" s="8"/>
      <c r="J655" s="11">
        <v>2012.0</v>
      </c>
      <c r="K655" s="11"/>
      <c r="L655" s="11">
        <v>18.4</v>
      </c>
      <c r="M655" s="8" t="s">
        <v>9240</v>
      </c>
      <c r="N655" s="13"/>
      <c r="O655" s="13"/>
      <c r="P655" s="13" t="s">
        <v>12681</v>
      </c>
      <c r="Q655" s="13" t="s">
        <v>12682</v>
      </c>
      <c r="R655" s="13" t="s">
        <v>12683</v>
      </c>
      <c r="S655" s="13" t="s">
        <v>12684</v>
      </c>
      <c r="T655" s="8" t="s">
        <v>12685</v>
      </c>
      <c r="U655" s="8" t="s">
        <v>12686</v>
      </c>
    </row>
    <row r="656">
      <c r="A656" s="8" t="s">
        <v>12</v>
      </c>
      <c r="B656" s="11">
        <v>6.035588123E9</v>
      </c>
      <c r="C656" s="8" t="str">
        <f t="shared" si="1"/>
        <v>CGC6035588123</v>
      </c>
      <c r="D656" s="8" t="s">
        <v>12687</v>
      </c>
      <c r="E656" s="8" t="s">
        <v>12688</v>
      </c>
      <c r="F656" s="8" t="s">
        <v>5078</v>
      </c>
      <c r="G656" s="11">
        <v>9.0</v>
      </c>
      <c r="H656" s="8" t="s">
        <v>12689</v>
      </c>
      <c r="I656" s="8"/>
      <c r="J656" s="11">
        <v>2013.0</v>
      </c>
      <c r="K656" s="11"/>
      <c r="L656" s="11">
        <v>18.4</v>
      </c>
      <c r="M656" s="8" t="s">
        <v>9240</v>
      </c>
      <c r="N656" s="13"/>
      <c r="O656" s="13"/>
      <c r="P656" s="13" t="s">
        <v>12690</v>
      </c>
      <c r="Q656" s="13" t="s">
        <v>12691</v>
      </c>
      <c r="R656" s="13" t="s">
        <v>12692</v>
      </c>
      <c r="S656" s="13" t="s">
        <v>12693</v>
      </c>
      <c r="T656" s="8" t="s">
        <v>12694</v>
      </c>
      <c r="U656" s="8" t="s">
        <v>12695</v>
      </c>
    </row>
    <row r="657">
      <c r="A657" s="8" t="s">
        <v>12</v>
      </c>
      <c r="B657" s="11">
        <v>6.035588124E9</v>
      </c>
      <c r="C657" s="8" t="str">
        <f t="shared" si="1"/>
        <v>CGC6035588124</v>
      </c>
      <c r="D657" s="8" t="s">
        <v>12687</v>
      </c>
      <c r="E657" s="8" t="s">
        <v>12688</v>
      </c>
      <c r="F657" s="8" t="s">
        <v>5078</v>
      </c>
      <c r="G657" s="11">
        <v>9.0</v>
      </c>
      <c r="H657" s="8" t="s">
        <v>12689</v>
      </c>
      <c r="I657" s="8"/>
      <c r="J657" s="11">
        <v>2013.0</v>
      </c>
      <c r="K657" s="11"/>
      <c r="L657" s="11">
        <v>18.4</v>
      </c>
      <c r="M657" s="8" t="s">
        <v>9240</v>
      </c>
      <c r="N657" s="13"/>
      <c r="O657" s="13"/>
      <c r="P657" s="13" t="s">
        <v>12696</v>
      </c>
      <c r="Q657" s="13" t="s">
        <v>12697</v>
      </c>
      <c r="R657" s="13" t="s">
        <v>12698</v>
      </c>
      <c r="S657" s="13" t="s">
        <v>12699</v>
      </c>
      <c r="T657" s="8" t="s">
        <v>12694</v>
      </c>
      <c r="U657" s="8" t="s">
        <v>12695</v>
      </c>
    </row>
    <row r="658">
      <c r="A658" s="8" t="s">
        <v>12</v>
      </c>
      <c r="B658" s="11">
        <v>6.035588125E9</v>
      </c>
      <c r="C658" s="8" t="str">
        <f t="shared" si="1"/>
        <v>CGC6035588125</v>
      </c>
      <c r="D658" s="8" t="s">
        <v>12687</v>
      </c>
      <c r="E658" s="8" t="s">
        <v>12688</v>
      </c>
      <c r="F658" s="8" t="s">
        <v>5078</v>
      </c>
      <c r="G658" s="11">
        <v>9.0</v>
      </c>
      <c r="H658" s="8" t="s">
        <v>12689</v>
      </c>
      <c r="I658" s="8"/>
      <c r="J658" s="11">
        <v>2013.0</v>
      </c>
      <c r="K658" s="11"/>
      <c r="L658" s="11">
        <v>18.4</v>
      </c>
      <c r="M658" s="8" t="s">
        <v>9240</v>
      </c>
      <c r="N658" s="13"/>
      <c r="O658" s="13"/>
      <c r="P658" s="13" t="s">
        <v>12700</v>
      </c>
      <c r="Q658" s="13" t="s">
        <v>12701</v>
      </c>
      <c r="R658" s="13" t="s">
        <v>12702</v>
      </c>
      <c r="S658" s="13" t="s">
        <v>12703</v>
      </c>
      <c r="T658" s="8" t="s">
        <v>12694</v>
      </c>
      <c r="U658" s="8" t="s">
        <v>12695</v>
      </c>
    </row>
    <row r="659">
      <c r="A659" s="8" t="s">
        <v>12</v>
      </c>
      <c r="B659" s="11">
        <v>6.035588126E9</v>
      </c>
      <c r="C659" s="8" t="str">
        <f t="shared" si="1"/>
        <v>CGC6035588126</v>
      </c>
      <c r="D659" s="8" t="s">
        <v>12687</v>
      </c>
      <c r="E659" s="8" t="s">
        <v>12688</v>
      </c>
      <c r="F659" s="8" t="s">
        <v>5078</v>
      </c>
      <c r="G659" s="11">
        <v>9.0</v>
      </c>
      <c r="H659" s="8" t="s">
        <v>12689</v>
      </c>
      <c r="I659" s="8"/>
      <c r="J659" s="11">
        <v>2013.0</v>
      </c>
      <c r="K659" s="11"/>
      <c r="L659" s="11">
        <v>18.4</v>
      </c>
      <c r="M659" s="8" t="s">
        <v>9240</v>
      </c>
      <c r="N659" s="13"/>
      <c r="O659" s="13"/>
      <c r="P659" s="13" t="s">
        <v>12704</v>
      </c>
      <c r="Q659" s="13" t="s">
        <v>12705</v>
      </c>
      <c r="R659" s="13" t="s">
        <v>12706</v>
      </c>
      <c r="S659" s="13" t="s">
        <v>12707</v>
      </c>
      <c r="T659" s="8" t="s">
        <v>12694</v>
      </c>
      <c r="U659" s="8" t="s">
        <v>12695</v>
      </c>
    </row>
    <row r="660">
      <c r="A660" s="8" t="s">
        <v>12</v>
      </c>
      <c r="B660" s="11">
        <v>6.035588127E9</v>
      </c>
      <c r="C660" s="8" t="str">
        <f t="shared" si="1"/>
        <v>CGC6035588127</v>
      </c>
      <c r="D660" s="8" t="s">
        <v>12687</v>
      </c>
      <c r="E660" s="8" t="s">
        <v>12688</v>
      </c>
      <c r="F660" s="8" t="s">
        <v>5078</v>
      </c>
      <c r="G660" s="11">
        <v>8.5</v>
      </c>
      <c r="H660" s="8" t="s">
        <v>12689</v>
      </c>
      <c r="I660" s="8"/>
      <c r="J660" s="11">
        <v>2013.0</v>
      </c>
      <c r="K660" s="11"/>
      <c r="L660" s="11">
        <v>18.4</v>
      </c>
      <c r="M660" s="8" t="s">
        <v>9240</v>
      </c>
      <c r="N660" s="13"/>
      <c r="O660" s="13"/>
      <c r="P660" s="13" t="s">
        <v>12708</v>
      </c>
      <c r="Q660" s="13" t="s">
        <v>12709</v>
      </c>
      <c r="R660" s="13" t="s">
        <v>12710</v>
      </c>
      <c r="S660" s="13" t="s">
        <v>12711</v>
      </c>
      <c r="T660" s="8" t="s">
        <v>12694</v>
      </c>
      <c r="U660" s="8" t="s">
        <v>12695</v>
      </c>
    </row>
    <row r="661">
      <c r="A661" s="8" t="s">
        <v>12</v>
      </c>
      <c r="B661" s="11">
        <v>6.035588128E9</v>
      </c>
      <c r="C661" s="8" t="str">
        <f t="shared" si="1"/>
        <v>CGC6035588128</v>
      </c>
      <c r="D661" s="8" t="s">
        <v>12687</v>
      </c>
      <c r="E661" s="8" t="s">
        <v>12688</v>
      </c>
      <c r="F661" s="8" t="s">
        <v>5078</v>
      </c>
      <c r="G661" s="11">
        <v>9.0</v>
      </c>
      <c r="H661" s="8" t="s">
        <v>12689</v>
      </c>
      <c r="I661" s="8"/>
      <c r="J661" s="11">
        <v>2013.0</v>
      </c>
      <c r="K661" s="11"/>
      <c r="L661" s="11">
        <v>18.4</v>
      </c>
      <c r="M661" s="8" t="s">
        <v>9240</v>
      </c>
      <c r="N661" s="13"/>
      <c r="O661" s="13"/>
      <c r="P661" s="13" t="s">
        <v>12712</v>
      </c>
      <c r="Q661" s="13" t="s">
        <v>12713</v>
      </c>
      <c r="R661" s="13" t="s">
        <v>12714</v>
      </c>
      <c r="S661" s="13" t="s">
        <v>12715</v>
      </c>
      <c r="T661" s="8" t="s">
        <v>12694</v>
      </c>
      <c r="U661" s="8" t="s">
        <v>12695</v>
      </c>
    </row>
    <row r="662">
      <c r="A662" s="8" t="s">
        <v>12</v>
      </c>
      <c r="B662" s="11">
        <v>6.035588129E9</v>
      </c>
      <c r="C662" s="8" t="str">
        <f t="shared" si="1"/>
        <v>CGC6035588129</v>
      </c>
      <c r="D662" s="8" t="s">
        <v>12687</v>
      </c>
      <c r="E662" s="8" t="s">
        <v>12688</v>
      </c>
      <c r="F662" s="8" t="s">
        <v>5078</v>
      </c>
      <c r="G662" s="11">
        <v>9.0</v>
      </c>
      <c r="H662" s="8" t="s">
        <v>12689</v>
      </c>
      <c r="I662" s="8"/>
      <c r="J662" s="11">
        <v>2013.0</v>
      </c>
      <c r="K662" s="11"/>
      <c r="L662" s="11">
        <v>18.4</v>
      </c>
      <c r="M662" s="8" t="s">
        <v>9240</v>
      </c>
      <c r="N662" s="13"/>
      <c r="O662" s="13"/>
      <c r="P662" s="13" t="s">
        <v>12716</v>
      </c>
      <c r="Q662" s="13" t="s">
        <v>12717</v>
      </c>
      <c r="R662" s="13" t="s">
        <v>12718</v>
      </c>
      <c r="S662" s="13" t="s">
        <v>12719</v>
      </c>
      <c r="T662" s="8" t="s">
        <v>12694</v>
      </c>
      <c r="U662" s="8" t="s">
        <v>12695</v>
      </c>
    </row>
    <row r="663">
      <c r="A663" s="8" t="s">
        <v>12</v>
      </c>
      <c r="B663" s="11">
        <v>6.03558813E9</v>
      </c>
      <c r="C663" s="8" t="str">
        <f t="shared" si="1"/>
        <v>CGC6035588130</v>
      </c>
      <c r="D663" s="8" t="s">
        <v>12687</v>
      </c>
      <c r="E663" s="8" t="s">
        <v>12688</v>
      </c>
      <c r="F663" s="8" t="s">
        <v>5078</v>
      </c>
      <c r="G663" s="8" t="s">
        <v>3738</v>
      </c>
      <c r="H663" s="8" t="s">
        <v>12689</v>
      </c>
      <c r="I663" s="8"/>
      <c r="J663" s="11">
        <v>2013.0</v>
      </c>
      <c r="K663" s="11"/>
      <c r="L663" s="11">
        <v>18.4</v>
      </c>
      <c r="M663" s="8" t="s">
        <v>9240</v>
      </c>
      <c r="N663" s="13"/>
      <c r="O663" s="13"/>
      <c r="P663" s="13" t="s">
        <v>12720</v>
      </c>
      <c r="Q663" s="13" t="s">
        <v>12721</v>
      </c>
      <c r="R663" s="13" t="s">
        <v>12722</v>
      </c>
      <c r="S663" s="13" t="s">
        <v>12723</v>
      </c>
      <c r="T663" s="8" t="s">
        <v>12694</v>
      </c>
      <c r="U663" s="8" t="s">
        <v>12695</v>
      </c>
    </row>
    <row r="664">
      <c r="A664" s="8" t="s">
        <v>12</v>
      </c>
      <c r="B664" s="11">
        <v>6.035588131E9</v>
      </c>
      <c r="C664" s="8" t="str">
        <f t="shared" si="1"/>
        <v>CGC6035588131</v>
      </c>
      <c r="D664" s="8" t="s">
        <v>12687</v>
      </c>
      <c r="E664" s="8" t="s">
        <v>12688</v>
      </c>
      <c r="F664" s="8" t="s">
        <v>5078</v>
      </c>
      <c r="G664" s="11">
        <v>9.0</v>
      </c>
      <c r="H664" s="8" t="s">
        <v>12689</v>
      </c>
      <c r="I664" s="8"/>
      <c r="J664" s="11">
        <v>2013.0</v>
      </c>
      <c r="K664" s="11"/>
      <c r="L664" s="11">
        <v>18.4</v>
      </c>
      <c r="M664" s="8" t="s">
        <v>9240</v>
      </c>
      <c r="N664" s="13"/>
      <c r="O664" s="13"/>
      <c r="P664" s="13" t="s">
        <v>12724</v>
      </c>
      <c r="Q664" s="13" t="s">
        <v>12725</v>
      </c>
      <c r="R664" s="13" t="s">
        <v>12726</v>
      </c>
      <c r="S664" s="13" t="s">
        <v>12727</v>
      </c>
      <c r="T664" s="8" t="s">
        <v>12694</v>
      </c>
      <c r="U664" s="8" t="s">
        <v>12695</v>
      </c>
    </row>
    <row r="665">
      <c r="A665" s="8" t="s">
        <v>12</v>
      </c>
      <c r="B665" s="11">
        <v>6.035588132E9</v>
      </c>
      <c r="C665" s="8" t="str">
        <f t="shared" si="1"/>
        <v>CGC6035588132</v>
      </c>
      <c r="D665" s="8" t="s">
        <v>12687</v>
      </c>
      <c r="E665" s="8" t="s">
        <v>12688</v>
      </c>
      <c r="F665" s="8" t="s">
        <v>5078</v>
      </c>
      <c r="G665" s="11">
        <v>8.5</v>
      </c>
      <c r="H665" s="8" t="s">
        <v>12689</v>
      </c>
      <c r="I665" s="8"/>
      <c r="J665" s="11">
        <v>2013.0</v>
      </c>
      <c r="K665" s="11"/>
      <c r="L665" s="11">
        <v>18.4</v>
      </c>
      <c r="M665" s="8" t="s">
        <v>9240</v>
      </c>
      <c r="N665" s="13"/>
      <c r="O665" s="13"/>
      <c r="P665" s="13" t="s">
        <v>12728</v>
      </c>
      <c r="Q665" s="13" t="s">
        <v>12729</v>
      </c>
      <c r="R665" s="13" t="s">
        <v>12730</v>
      </c>
      <c r="S665" s="13" t="s">
        <v>12731</v>
      </c>
      <c r="T665" s="8" t="s">
        <v>12694</v>
      </c>
      <c r="U665" s="8" t="s">
        <v>12695</v>
      </c>
    </row>
    <row r="666">
      <c r="A666" s="8" t="s">
        <v>12</v>
      </c>
      <c r="B666" s="11">
        <v>6.035588133E9</v>
      </c>
      <c r="C666" s="8" t="str">
        <f t="shared" si="1"/>
        <v>CGC6035588133</v>
      </c>
      <c r="D666" s="8" t="s">
        <v>12687</v>
      </c>
      <c r="E666" s="8" t="s">
        <v>12688</v>
      </c>
      <c r="F666" s="8" t="s">
        <v>5078</v>
      </c>
      <c r="G666" s="11">
        <v>9.0</v>
      </c>
      <c r="H666" s="8" t="s">
        <v>12689</v>
      </c>
      <c r="I666" s="8"/>
      <c r="J666" s="11">
        <v>2013.0</v>
      </c>
      <c r="K666" s="11"/>
      <c r="L666" s="11">
        <v>18.4</v>
      </c>
      <c r="M666" s="8" t="s">
        <v>9240</v>
      </c>
      <c r="N666" s="13"/>
      <c r="O666" s="13"/>
      <c r="P666" s="13" t="s">
        <v>12732</v>
      </c>
      <c r="Q666" s="13" t="s">
        <v>12733</v>
      </c>
      <c r="R666" s="13" t="s">
        <v>12734</v>
      </c>
      <c r="S666" s="13" t="s">
        <v>12735</v>
      </c>
      <c r="T666" s="8" t="s">
        <v>12694</v>
      </c>
      <c r="U666" s="8" t="s">
        <v>12695</v>
      </c>
    </row>
    <row r="667">
      <c r="A667" s="8" t="s">
        <v>12</v>
      </c>
      <c r="B667" s="11">
        <v>6.035588134E9</v>
      </c>
      <c r="C667" s="8" t="str">
        <f t="shared" si="1"/>
        <v>CGC6035588134</v>
      </c>
      <c r="D667" s="8" t="s">
        <v>12687</v>
      </c>
      <c r="E667" s="8" t="s">
        <v>12688</v>
      </c>
      <c r="F667" s="8" t="s">
        <v>5078</v>
      </c>
      <c r="G667" s="11">
        <v>9.0</v>
      </c>
      <c r="H667" s="8" t="s">
        <v>12689</v>
      </c>
      <c r="I667" s="8"/>
      <c r="J667" s="11">
        <v>2013.0</v>
      </c>
      <c r="K667" s="11"/>
      <c r="L667" s="11">
        <v>18.4</v>
      </c>
      <c r="M667" s="8" t="s">
        <v>9240</v>
      </c>
      <c r="N667" s="13"/>
      <c r="O667" s="13"/>
      <c r="P667" s="13" t="s">
        <v>12736</v>
      </c>
      <c r="Q667" s="13" t="s">
        <v>12737</v>
      </c>
      <c r="R667" s="13" t="s">
        <v>12738</v>
      </c>
      <c r="S667" s="13" t="s">
        <v>12739</v>
      </c>
      <c r="T667" s="8" t="s">
        <v>12694</v>
      </c>
      <c r="U667" s="8" t="s">
        <v>12695</v>
      </c>
    </row>
    <row r="668">
      <c r="A668" s="8" t="s">
        <v>12</v>
      </c>
      <c r="B668" s="11">
        <v>6.035588135E9</v>
      </c>
      <c r="C668" s="8" t="str">
        <f t="shared" si="1"/>
        <v>CGC6035588135</v>
      </c>
      <c r="D668" s="8" t="s">
        <v>12687</v>
      </c>
      <c r="E668" s="8" t="s">
        <v>12688</v>
      </c>
      <c r="F668" s="8" t="s">
        <v>5078</v>
      </c>
      <c r="G668" s="11">
        <v>9.0</v>
      </c>
      <c r="H668" s="8" t="s">
        <v>12689</v>
      </c>
      <c r="I668" s="8"/>
      <c r="J668" s="11">
        <v>2013.0</v>
      </c>
      <c r="K668" s="11"/>
      <c r="L668" s="11">
        <v>18.4</v>
      </c>
      <c r="M668" s="8" t="s">
        <v>9240</v>
      </c>
      <c r="N668" s="13"/>
      <c r="O668" s="13"/>
      <c r="P668" s="13" t="s">
        <v>12740</v>
      </c>
      <c r="Q668" s="13" t="s">
        <v>12741</v>
      </c>
      <c r="R668" s="13" t="s">
        <v>12742</v>
      </c>
      <c r="S668" s="13" t="s">
        <v>12743</v>
      </c>
      <c r="T668" s="8" t="s">
        <v>12694</v>
      </c>
      <c r="U668" s="8" t="s">
        <v>12695</v>
      </c>
    </row>
    <row r="669">
      <c r="A669" s="8" t="s">
        <v>12</v>
      </c>
      <c r="B669" s="11">
        <v>6.035588136E9</v>
      </c>
      <c r="C669" s="8" t="str">
        <f t="shared" si="1"/>
        <v>CGC6035588136</v>
      </c>
      <c r="D669" s="8" t="s">
        <v>12687</v>
      </c>
      <c r="E669" s="8" t="s">
        <v>12688</v>
      </c>
      <c r="F669" s="8" t="s">
        <v>5078</v>
      </c>
      <c r="G669" s="8" t="s">
        <v>3738</v>
      </c>
      <c r="H669" s="8" t="s">
        <v>12689</v>
      </c>
      <c r="I669" s="8"/>
      <c r="J669" s="11">
        <v>2013.0</v>
      </c>
      <c r="K669" s="11"/>
      <c r="L669" s="11">
        <v>18.4</v>
      </c>
      <c r="M669" s="8" t="s">
        <v>9240</v>
      </c>
      <c r="N669" s="13"/>
      <c r="O669" s="13"/>
      <c r="P669" s="13" t="s">
        <v>12744</v>
      </c>
      <c r="Q669" s="13" t="s">
        <v>12745</v>
      </c>
      <c r="R669" s="13" t="s">
        <v>12746</v>
      </c>
      <c r="S669" s="13" t="s">
        <v>12747</v>
      </c>
      <c r="T669" s="8" t="s">
        <v>12694</v>
      </c>
      <c r="U669" s="8" t="s">
        <v>12695</v>
      </c>
    </row>
    <row r="670">
      <c r="A670" s="8" t="s">
        <v>12</v>
      </c>
      <c r="B670" s="11">
        <v>6.035588137E9</v>
      </c>
      <c r="C670" s="8" t="str">
        <f t="shared" si="1"/>
        <v>CGC6035588137</v>
      </c>
      <c r="D670" s="8" t="s">
        <v>12687</v>
      </c>
      <c r="E670" s="8" t="s">
        <v>12688</v>
      </c>
      <c r="F670" s="8" t="s">
        <v>5078</v>
      </c>
      <c r="G670" s="11">
        <v>9.0</v>
      </c>
      <c r="H670" s="8" t="s">
        <v>12689</v>
      </c>
      <c r="I670" s="8"/>
      <c r="J670" s="11">
        <v>2013.0</v>
      </c>
      <c r="K670" s="11"/>
      <c r="L670" s="11">
        <v>18.4</v>
      </c>
      <c r="M670" s="8" t="s">
        <v>9240</v>
      </c>
      <c r="N670" s="13"/>
      <c r="O670" s="13"/>
      <c r="P670" s="13" t="s">
        <v>12748</v>
      </c>
      <c r="Q670" s="13" t="s">
        <v>12749</v>
      </c>
      <c r="R670" s="13" t="s">
        <v>12750</v>
      </c>
      <c r="S670" s="13" t="s">
        <v>12751</v>
      </c>
      <c r="T670" s="8" t="s">
        <v>12694</v>
      </c>
      <c r="U670" s="8" t="s">
        <v>12695</v>
      </c>
    </row>
    <row r="671">
      <c r="A671" s="8" t="s">
        <v>12</v>
      </c>
      <c r="B671" s="11">
        <v>6.035588138E9</v>
      </c>
      <c r="C671" s="8" t="str">
        <f t="shared" si="1"/>
        <v>CGC6035588138</v>
      </c>
      <c r="D671" s="8" t="s">
        <v>12687</v>
      </c>
      <c r="E671" s="8" t="s">
        <v>12688</v>
      </c>
      <c r="F671" s="8" t="s">
        <v>5078</v>
      </c>
      <c r="G671" s="11">
        <v>9.0</v>
      </c>
      <c r="H671" s="8" t="s">
        <v>12689</v>
      </c>
      <c r="I671" s="8"/>
      <c r="J671" s="11">
        <v>2013.0</v>
      </c>
      <c r="K671" s="11"/>
      <c r="L671" s="11">
        <v>18.4</v>
      </c>
      <c r="M671" s="8" t="s">
        <v>9240</v>
      </c>
      <c r="N671" s="13"/>
      <c r="O671" s="13"/>
      <c r="P671" s="13" t="s">
        <v>12752</v>
      </c>
      <c r="Q671" s="13" t="s">
        <v>12753</v>
      </c>
      <c r="R671" s="13" t="s">
        <v>12754</v>
      </c>
      <c r="S671" s="13" t="s">
        <v>12755</v>
      </c>
      <c r="T671" s="8" t="s">
        <v>12694</v>
      </c>
      <c r="U671" s="8" t="s">
        <v>12695</v>
      </c>
    </row>
    <row r="672">
      <c r="A672" s="8" t="s">
        <v>12</v>
      </c>
      <c r="B672" s="11">
        <v>6.035588139E9</v>
      </c>
      <c r="C672" s="8" t="str">
        <f t="shared" si="1"/>
        <v>CGC6035588139</v>
      </c>
      <c r="D672" s="8" t="s">
        <v>12687</v>
      </c>
      <c r="E672" s="8" t="s">
        <v>12688</v>
      </c>
      <c r="F672" s="8" t="s">
        <v>5078</v>
      </c>
      <c r="G672" s="11">
        <v>9.0</v>
      </c>
      <c r="H672" s="8" t="s">
        <v>12689</v>
      </c>
      <c r="I672" s="8"/>
      <c r="J672" s="11">
        <v>2013.0</v>
      </c>
      <c r="K672" s="11"/>
      <c r="L672" s="11">
        <v>18.4</v>
      </c>
      <c r="M672" s="8" t="s">
        <v>9240</v>
      </c>
      <c r="N672" s="13"/>
      <c r="O672" s="13"/>
      <c r="P672" s="13" t="s">
        <v>12756</v>
      </c>
      <c r="Q672" s="13" t="s">
        <v>12757</v>
      </c>
      <c r="R672" s="13" t="s">
        <v>12758</v>
      </c>
      <c r="S672" s="13" t="s">
        <v>12759</v>
      </c>
      <c r="T672" s="8" t="s">
        <v>12694</v>
      </c>
      <c r="U672" s="8" t="s">
        <v>12695</v>
      </c>
    </row>
    <row r="673">
      <c r="A673" s="8" t="s">
        <v>12</v>
      </c>
      <c r="B673" s="11">
        <v>6.03558814E9</v>
      </c>
      <c r="C673" s="8" t="str">
        <f t="shared" si="1"/>
        <v>CGC6035588140</v>
      </c>
      <c r="D673" s="8" t="s">
        <v>12760</v>
      </c>
      <c r="E673" s="8" t="s">
        <v>12761</v>
      </c>
      <c r="F673" s="8" t="s">
        <v>6217</v>
      </c>
      <c r="G673" s="11">
        <v>8.5</v>
      </c>
      <c r="H673" s="8" t="s">
        <v>12762</v>
      </c>
      <c r="I673" s="8"/>
      <c r="J673" s="11">
        <v>2014.0</v>
      </c>
      <c r="K673" s="11"/>
      <c r="L673" s="11">
        <v>18.4</v>
      </c>
      <c r="M673" s="8" t="s">
        <v>9240</v>
      </c>
      <c r="N673" s="13"/>
      <c r="O673" s="13"/>
      <c r="P673" s="13" t="s">
        <v>12763</v>
      </c>
      <c r="Q673" s="13" t="s">
        <v>12764</v>
      </c>
      <c r="R673" s="13" t="s">
        <v>12765</v>
      </c>
      <c r="S673" s="13" t="s">
        <v>12766</v>
      </c>
      <c r="T673" s="8" t="s">
        <v>12767</v>
      </c>
      <c r="U673" s="8" t="s">
        <v>12768</v>
      </c>
    </row>
    <row r="674">
      <c r="A674" s="8" t="s">
        <v>12</v>
      </c>
      <c r="B674" s="11">
        <v>6.035588141E9</v>
      </c>
      <c r="C674" s="8" t="str">
        <f t="shared" si="1"/>
        <v>CGC6035588141</v>
      </c>
      <c r="D674" s="8" t="s">
        <v>12760</v>
      </c>
      <c r="E674" s="8" t="s">
        <v>12761</v>
      </c>
      <c r="F674" s="8" t="s">
        <v>6217</v>
      </c>
      <c r="G674" s="11">
        <v>8.5</v>
      </c>
      <c r="H674" s="8" t="s">
        <v>12762</v>
      </c>
      <c r="I674" s="8"/>
      <c r="J674" s="11">
        <v>2014.0</v>
      </c>
      <c r="K674" s="11"/>
      <c r="L674" s="11">
        <v>18.4</v>
      </c>
      <c r="M674" s="8" t="s">
        <v>9240</v>
      </c>
      <c r="N674" s="13"/>
      <c r="O674" s="13"/>
      <c r="P674" s="13" t="s">
        <v>12769</v>
      </c>
      <c r="Q674" s="13" t="s">
        <v>12770</v>
      </c>
      <c r="R674" s="13" t="s">
        <v>12771</v>
      </c>
      <c r="S674" s="13" t="s">
        <v>12772</v>
      </c>
      <c r="T674" s="8" t="s">
        <v>12767</v>
      </c>
      <c r="U674" s="8" t="s">
        <v>12768</v>
      </c>
    </row>
    <row r="675">
      <c r="A675" s="8" t="s">
        <v>12</v>
      </c>
      <c r="B675" s="11">
        <v>6.035588142E9</v>
      </c>
      <c r="C675" s="8" t="str">
        <f t="shared" si="1"/>
        <v>CGC6035588142</v>
      </c>
      <c r="D675" s="8" t="s">
        <v>12760</v>
      </c>
      <c r="E675" s="8" t="s">
        <v>12761</v>
      </c>
      <c r="F675" s="8" t="s">
        <v>6217</v>
      </c>
      <c r="G675" s="11">
        <v>8.5</v>
      </c>
      <c r="H675" s="8" t="s">
        <v>12762</v>
      </c>
      <c r="I675" s="8"/>
      <c r="J675" s="11">
        <v>2014.0</v>
      </c>
      <c r="K675" s="11"/>
      <c r="L675" s="11">
        <v>18.4</v>
      </c>
      <c r="M675" s="8" t="s">
        <v>9240</v>
      </c>
      <c r="N675" s="13"/>
      <c r="O675" s="13"/>
      <c r="P675" s="13" t="s">
        <v>12773</v>
      </c>
      <c r="Q675" s="13" t="s">
        <v>12774</v>
      </c>
      <c r="R675" s="13" t="s">
        <v>12775</v>
      </c>
      <c r="S675" s="13" t="s">
        <v>12776</v>
      </c>
      <c r="T675" s="8" t="s">
        <v>12767</v>
      </c>
      <c r="U675" s="8" t="s">
        <v>12768</v>
      </c>
    </row>
    <row r="676">
      <c r="A676" s="8" t="s">
        <v>12</v>
      </c>
      <c r="B676" s="11">
        <v>1.401011386233E12</v>
      </c>
      <c r="C676" s="8" t="str">
        <f t="shared" si="1"/>
        <v>CGC1401011386233</v>
      </c>
      <c r="D676" s="8" t="s">
        <v>12777</v>
      </c>
      <c r="E676" s="8" t="s">
        <v>9962</v>
      </c>
      <c r="F676" s="8" t="s">
        <v>4061</v>
      </c>
      <c r="G676" s="11">
        <v>8.5</v>
      </c>
      <c r="H676" s="8" t="s">
        <v>8835</v>
      </c>
      <c r="I676" s="8"/>
      <c r="J676" s="11">
        <v>2010.0</v>
      </c>
      <c r="K676" s="11"/>
      <c r="L676" s="11">
        <v>18.4</v>
      </c>
      <c r="M676" s="8" t="s">
        <v>9240</v>
      </c>
      <c r="N676" s="13"/>
      <c r="O676" s="13"/>
      <c r="P676" s="13" t="s">
        <v>12778</v>
      </c>
      <c r="Q676" s="13" t="s">
        <v>12779</v>
      </c>
      <c r="R676" s="13" t="s">
        <v>12780</v>
      </c>
      <c r="S676" s="13" t="s">
        <v>12781</v>
      </c>
      <c r="T676" s="8" t="s">
        <v>12782</v>
      </c>
      <c r="U676" s="8" t="s">
        <v>12783</v>
      </c>
    </row>
    <row r="677">
      <c r="A677" s="8" t="s">
        <v>12</v>
      </c>
      <c r="B677" s="11">
        <v>1.401011391051E12</v>
      </c>
      <c r="C677" s="8" t="str">
        <f t="shared" si="1"/>
        <v>CGC1401011391051</v>
      </c>
      <c r="D677" s="8" t="s">
        <v>12784</v>
      </c>
      <c r="E677" s="8" t="s">
        <v>12335</v>
      </c>
      <c r="F677" s="8" t="s">
        <v>4281</v>
      </c>
      <c r="G677" s="11">
        <v>8.5</v>
      </c>
      <c r="H677" s="8" t="s">
        <v>8835</v>
      </c>
      <c r="I677" s="8"/>
      <c r="J677" s="11">
        <v>2008.0</v>
      </c>
      <c r="K677" s="11"/>
      <c r="L677" s="11">
        <v>18.4</v>
      </c>
      <c r="M677" s="8" t="s">
        <v>9240</v>
      </c>
      <c r="N677" s="13"/>
      <c r="O677" s="13"/>
      <c r="P677" s="13" t="s">
        <v>12785</v>
      </c>
      <c r="Q677" s="13" t="s">
        <v>12786</v>
      </c>
      <c r="R677" s="13" t="s">
        <v>12787</v>
      </c>
      <c r="S677" s="13" t="s">
        <v>12788</v>
      </c>
      <c r="T677" s="8" t="s">
        <v>12789</v>
      </c>
      <c r="U677" s="8" t="s">
        <v>12790</v>
      </c>
    </row>
    <row r="678">
      <c r="A678" s="8" t="s">
        <v>12</v>
      </c>
      <c r="B678" s="11">
        <v>1.401011391084E12</v>
      </c>
      <c r="C678" s="8" t="str">
        <f t="shared" si="1"/>
        <v>CGC1401011391084</v>
      </c>
      <c r="D678" s="8" t="s">
        <v>12791</v>
      </c>
      <c r="E678" s="8" t="s">
        <v>12792</v>
      </c>
      <c r="F678" s="8" t="s">
        <v>4281</v>
      </c>
      <c r="G678" s="11">
        <v>8.5</v>
      </c>
      <c r="H678" s="8" t="s">
        <v>8835</v>
      </c>
      <c r="I678" s="8"/>
      <c r="J678" s="11">
        <v>2008.0</v>
      </c>
      <c r="K678" s="11"/>
      <c r="L678" s="11">
        <v>18.4</v>
      </c>
      <c r="M678" s="8" t="s">
        <v>9240</v>
      </c>
      <c r="N678" s="13"/>
      <c r="O678" s="13"/>
      <c r="P678" s="13" t="s">
        <v>12793</v>
      </c>
      <c r="Q678" s="13" t="s">
        <v>12794</v>
      </c>
      <c r="R678" s="13" t="s">
        <v>12795</v>
      </c>
      <c r="S678" s="13" t="s">
        <v>12796</v>
      </c>
      <c r="T678" s="8" t="s">
        <v>12797</v>
      </c>
      <c r="U678" s="8" t="s">
        <v>12798</v>
      </c>
    </row>
    <row r="679">
      <c r="A679" s="8" t="s">
        <v>12</v>
      </c>
      <c r="B679" s="11">
        <v>1.401011391085E12</v>
      </c>
      <c r="C679" s="8" t="str">
        <f t="shared" si="1"/>
        <v>CGC1401011391085</v>
      </c>
      <c r="D679" s="8" t="s">
        <v>12791</v>
      </c>
      <c r="E679" s="8" t="s">
        <v>12792</v>
      </c>
      <c r="F679" s="8" t="s">
        <v>4281</v>
      </c>
      <c r="G679" s="11">
        <v>9.0</v>
      </c>
      <c r="H679" s="8" t="s">
        <v>8835</v>
      </c>
      <c r="I679" s="8"/>
      <c r="J679" s="11">
        <v>2008.0</v>
      </c>
      <c r="K679" s="11"/>
      <c r="L679" s="11">
        <v>18.4</v>
      </c>
      <c r="M679" s="8" t="s">
        <v>9240</v>
      </c>
      <c r="N679" s="13"/>
      <c r="O679" s="13"/>
      <c r="P679" s="13" t="s">
        <v>12799</v>
      </c>
      <c r="Q679" s="13" t="s">
        <v>12800</v>
      </c>
      <c r="R679" s="13" t="s">
        <v>12801</v>
      </c>
      <c r="S679" s="13" t="s">
        <v>12802</v>
      </c>
      <c r="T679" s="8" t="s">
        <v>12797</v>
      </c>
      <c r="U679" s="8" t="s">
        <v>12798</v>
      </c>
    </row>
    <row r="680">
      <c r="A680" s="8" t="s">
        <v>12</v>
      </c>
      <c r="B680" s="11">
        <v>1.401011391099E12</v>
      </c>
      <c r="C680" s="8" t="str">
        <f t="shared" si="1"/>
        <v>CGC1401011391099</v>
      </c>
      <c r="D680" s="8" t="s">
        <v>12803</v>
      </c>
      <c r="E680" s="8" t="s">
        <v>10509</v>
      </c>
      <c r="F680" s="8" t="s">
        <v>4281</v>
      </c>
      <c r="G680" s="11">
        <v>8.5</v>
      </c>
      <c r="H680" s="8" t="s">
        <v>8835</v>
      </c>
      <c r="I680" s="8"/>
      <c r="J680" s="11">
        <v>2008.0</v>
      </c>
      <c r="K680" s="11"/>
      <c r="L680" s="11">
        <v>18.4</v>
      </c>
      <c r="M680" s="8" t="s">
        <v>9240</v>
      </c>
      <c r="N680" s="13"/>
      <c r="O680" s="13"/>
      <c r="P680" s="13" t="s">
        <v>12804</v>
      </c>
      <c r="Q680" s="13" t="s">
        <v>12805</v>
      </c>
      <c r="R680" s="13" t="s">
        <v>12806</v>
      </c>
      <c r="S680" s="13" t="s">
        <v>12807</v>
      </c>
      <c r="T680" s="8" t="s">
        <v>12808</v>
      </c>
      <c r="U680" s="8" t="s">
        <v>12809</v>
      </c>
    </row>
    <row r="681">
      <c r="A681" s="8" t="s">
        <v>12</v>
      </c>
      <c r="B681" s="11">
        <v>1.401014156182E12</v>
      </c>
      <c r="C681" s="8" t="str">
        <f t="shared" si="1"/>
        <v>CGC1401014156182</v>
      </c>
      <c r="D681" s="8" t="s">
        <v>12810</v>
      </c>
      <c r="E681" s="8" t="s">
        <v>12811</v>
      </c>
      <c r="F681" s="8" t="s">
        <v>4134</v>
      </c>
      <c r="G681" s="11">
        <v>9.0</v>
      </c>
      <c r="H681" s="8" t="s">
        <v>9496</v>
      </c>
      <c r="I681" s="8"/>
      <c r="J681" s="11">
        <v>1999.0</v>
      </c>
      <c r="K681" s="11"/>
      <c r="L681" s="11">
        <v>18.4</v>
      </c>
      <c r="M681" s="8" t="s">
        <v>9497</v>
      </c>
      <c r="N681" s="13"/>
      <c r="O681" s="13"/>
      <c r="P681" s="13" t="s">
        <v>12812</v>
      </c>
      <c r="Q681" s="13" t="s">
        <v>12813</v>
      </c>
      <c r="R681" s="13" t="s">
        <v>12814</v>
      </c>
      <c r="S681" s="13" t="s">
        <v>12815</v>
      </c>
      <c r="T681" s="8" t="s">
        <v>12816</v>
      </c>
      <c r="U681" s="11">
        <v>37.0</v>
      </c>
    </row>
    <row r="682">
      <c r="A682" s="8" t="s">
        <v>12</v>
      </c>
      <c r="B682" s="11">
        <v>1.401016850083E12</v>
      </c>
      <c r="C682" s="8" t="str">
        <f t="shared" si="1"/>
        <v>CGC1401016850083</v>
      </c>
      <c r="D682" s="8" t="s">
        <v>12817</v>
      </c>
      <c r="E682" s="8" t="s">
        <v>12818</v>
      </c>
      <c r="F682" s="8" t="s">
        <v>4106</v>
      </c>
      <c r="G682" s="8" t="s">
        <v>3738</v>
      </c>
      <c r="H682" s="8" t="s">
        <v>8835</v>
      </c>
      <c r="I682" s="8"/>
      <c r="J682" s="11">
        <v>2023.0</v>
      </c>
      <c r="K682" s="11"/>
      <c r="L682" s="11">
        <v>18.4</v>
      </c>
      <c r="M682" s="8" t="s">
        <v>9240</v>
      </c>
      <c r="N682" s="13"/>
      <c r="O682" s="13"/>
      <c r="P682" s="13" t="s">
        <v>12819</v>
      </c>
      <c r="Q682" s="13" t="s">
        <v>12820</v>
      </c>
      <c r="R682" s="13" t="s">
        <v>12821</v>
      </c>
      <c r="S682" s="13" t="s">
        <v>12822</v>
      </c>
      <c r="T682" s="8" t="s">
        <v>12823</v>
      </c>
      <c r="U682" s="8" t="s">
        <v>12824</v>
      </c>
    </row>
    <row r="683">
      <c r="A683" s="8" t="s">
        <v>12</v>
      </c>
      <c r="B683" s="11">
        <v>1.401024004013E12</v>
      </c>
      <c r="C683" s="8" t="str">
        <f t="shared" si="1"/>
        <v>CGC1401024004013</v>
      </c>
      <c r="D683" s="8" t="s">
        <v>12825</v>
      </c>
      <c r="E683" s="8" t="s">
        <v>9359</v>
      </c>
      <c r="F683" s="8" t="s">
        <v>4052</v>
      </c>
      <c r="G683" s="11">
        <v>9.0</v>
      </c>
      <c r="H683" s="8" t="s">
        <v>12826</v>
      </c>
      <c r="I683" s="8"/>
      <c r="J683" s="11">
        <v>2023.0</v>
      </c>
      <c r="K683" s="11"/>
      <c r="L683" s="11">
        <v>18.4</v>
      </c>
      <c r="M683" s="8" t="s">
        <v>9240</v>
      </c>
      <c r="N683" s="13"/>
      <c r="O683" s="13"/>
      <c r="P683" s="13" t="s">
        <v>12827</v>
      </c>
      <c r="Q683" s="13" t="s">
        <v>12828</v>
      </c>
      <c r="R683" s="13" t="s">
        <v>12829</v>
      </c>
      <c r="S683" s="13" t="s">
        <v>12830</v>
      </c>
      <c r="T683" s="8" t="s">
        <v>12831</v>
      </c>
      <c r="U683" s="8" t="s">
        <v>12832</v>
      </c>
    </row>
    <row r="684">
      <c r="A684" s="8" t="s">
        <v>12</v>
      </c>
      <c r="B684" s="11">
        <v>1.401024004016E12</v>
      </c>
      <c r="C684" s="8" t="str">
        <f t="shared" si="1"/>
        <v>CGC1401024004016</v>
      </c>
      <c r="D684" s="8" t="s">
        <v>12825</v>
      </c>
      <c r="E684" s="8" t="s">
        <v>9359</v>
      </c>
      <c r="F684" s="8" t="s">
        <v>4052</v>
      </c>
      <c r="G684" s="11">
        <v>7.5</v>
      </c>
      <c r="H684" s="8" t="s">
        <v>12826</v>
      </c>
      <c r="I684" s="8"/>
      <c r="J684" s="11">
        <v>2023.0</v>
      </c>
      <c r="K684" s="11"/>
      <c r="L684" s="11">
        <v>18.4</v>
      </c>
      <c r="M684" s="8" t="s">
        <v>9240</v>
      </c>
      <c r="N684" s="13"/>
      <c r="O684" s="13"/>
      <c r="P684" s="13" t="s">
        <v>12833</v>
      </c>
      <c r="Q684" s="13" t="s">
        <v>12834</v>
      </c>
      <c r="R684" s="13" t="s">
        <v>12835</v>
      </c>
      <c r="S684" s="13" t="s">
        <v>12836</v>
      </c>
      <c r="T684" s="8" t="s">
        <v>12831</v>
      </c>
      <c r="U684" s="8" t="s">
        <v>12832</v>
      </c>
    </row>
    <row r="685">
      <c r="A685" s="8" t="s">
        <v>12</v>
      </c>
      <c r="B685" s="11">
        <v>1.401024004017E12</v>
      </c>
      <c r="C685" s="8" t="str">
        <f t="shared" si="1"/>
        <v>CGC1401024004017</v>
      </c>
      <c r="D685" s="8" t="s">
        <v>12825</v>
      </c>
      <c r="E685" s="8" t="s">
        <v>9359</v>
      </c>
      <c r="F685" s="8" t="s">
        <v>4052</v>
      </c>
      <c r="G685" s="11">
        <v>9.0</v>
      </c>
      <c r="H685" s="8" t="s">
        <v>12826</v>
      </c>
      <c r="I685" s="8"/>
      <c r="J685" s="11">
        <v>2023.0</v>
      </c>
      <c r="K685" s="11"/>
      <c r="L685" s="11">
        <v>18.4</v>
      </c>
      <c r="M685" s="8" t="s">
        <v>9240</v>
      </c>
      <c r="N685" s="13"/>
      <c r="O685" s="13"/>
      <c r="P685" s="13" t="s">
        <v>12837</v>
      </c>
      <c r="Q685" s="13" t="s">
        <v>12838</v>
      </c>
      <c r="R685" s="13" t="s">
        <v>12839</v>
      </c>
      <c r="S685" s="13" t="s">
        <v>12840</v>
      </c>
      <c r="T685" s="8" t="s">
        <v>12831</v>
      </c>
      <c r="U685" s="8" t="s">
        <v>12832</v>
      </c>
    </row>
    <row r="686">
      <c r="A686" s="8" t="s">
        <v>12</v>
      </c>
      <c r="B686" s="11">
        <v>1.401025629147E12</v>
      </c>
      <c r="C686" s="8" t="str">
        <f t="shared" si="1"/>
        <v>CGC1401025629147</v>
      </c>
      <c r="D686" s="8" t="s">
        <v>9442</v>
      </c>
      <c r="E686" s="8" t="s">
        <v>9443</v>
      </c>
      <c r="F686" s="8" t="s">
        <v>4101</v>
      </c>
      <c r="G686" s="11">
        <v>9.0</v>
      </c>
      <c r="H686" s="8" t="s">
        <v>7539</v>
      </c>
      <c r="I686" s="8"/>
      <c r="J686" s="11">
        <v>2007.0</v>
      </c>
      <c r="K686" s="11"/>
      <c r="L686" s="11">
        <v>18.4</v>
      </c>
      <c r="M686" s="8" t="s">
        <v>9444</v>
      </c>
      <c r="N686" s="13"/>
      <c r="O686" s="13"/>
      <c r="P686" s="13" t="s">
        <v>12841</v>
      </c>
      <c r="Q686" s="13" t="s">
        <v>12842</v>
      </c>
      <c r="R686" s="13" t="s">
        <v>12843</v>
      </c>
      <c r="S686" s="13" t="s">
        <v>12844</v>
      </c>
      <c r="T686" s="8" t="s">
        <v>9449</v>
      </c>
      <c r="U686" s="11">
        <v>66.0</v>
      </c>
    </row>
    <row r="687">
      <c r="A687" s="8" t="s">
        <v>12</v>
      </c>
      <c r="B687" s="11">
        <v>1.40102996025E12</v>
      </c>
      <c r="C687" s="8" t="str">
        <f t="shared" si="1"/>
        <v>CGC1401029960250</v>
      </c>
      <c r="D687" s="8" t="s">
        <v>12845</v>
      </c>
      <c r="E687" s="8" t="s">
        <v>12846</v>
      </c>
      <c r="F687" s="8" t="s">
        <v>4413</v>
      </c>
      <c r="G687" s="11">
        <v>9.0</v>
      </c>
      <c r="H687" s="8" t="s">
        <v>12847</v>
      </c>
      <c r="I687" s="8"/>
      <c r="J687" s="11">
        <v>2024.0</v>
      </c>
      <c r="K687" s="11"/>
      <c r="L687" s="11">
        <v>18.4</v>
      </c>
      <c r="M687" s="8" t="s">
        <v>9240</v>
      </c>
      <c r="N687" s="13"/>
      <c r="O687" s="13"/>
      <c r="P687" s="13" t="s">
        <v>12848</v>
      </c>
      <c r="Q687" s="13" t="s">
        <v>12849</v>
      </c>
      <c r="R687" s="13" t="s">
        <v>12850</v>
      </c>
      <c r="S687" s="13" t="s">
        <v>12851</v>
      </c>
      <c r="T687" s="8" t="s">
        <v>12852</v>
      </c>
      <c r="U687" s="8" t="s">
        <v>12853</v>
      </c>
    </row>
    <row r="688">
      <c r="A688" s="8" t="s">
        <v>12</v>
      </c>
      <c r="B688" s="11">
        <v>1.401031256105E12</v>
      </c>
      <c r="C688" s="8" t="str">
        <f t="shared" si="1"/>
        <v>CGC1401031256105</v>
      </c>
      <c r="D688" s="8" t="s">
        <v>9595</v>
      </c>
      <c r="E688" s="8" t="s">
        <v>9596</v>
      </c>
      <c r="F688" s="8" t="s">
        <v>4106</v>
      </c>
      <c r="G688" s="8" t="s">
        <v>3738</v>
      </c>
      <c r="H688" s="8" t="s">
        <v>8835</v>
      </c>
      <c r="I688" s="8"/>
      <c r="J688" s="11">
        <v>2021.0</v>
      </c>
      <c r="K688" s="11"/>
      <c r="L688" s="11">
        <v>18.4</v>
      </c>
      <c r="M688" s="8" t="s">
        <v>9240</v>
      </c>
      <c r="N688" s="13"/>
      <c r="O688" s="13"/>
      <c r="P688" s="13" t="s">
        <v>12854</v>
      </c>
      <c r="Q688" s="13" t="s">
        <v>12855</v>
      </c>
      <c r="R688" s="13" t="s">
        <v>12856</v>
      </c>
      <c r="S688" s="13" t="s">
        <v>12857</v>
      </c>
      <c r="T688" s="8" t="s">
        <v>9601</v>
      </c>
      <c r="U688" s="8" t="s">
        <v>9602</v>
      </c>
    </row>
    <row r="689">
      <c r="A689" s="8" t="s">
        <v>12</v>
      </c>
      <c r="B689" s="11">
        <v>1.401031258122E12</v>
      </c>
      <c r="C689" s="8" t="str">
        <f t="shared" si="1"/>
        <v>CGC1401031258122</v>
      </c>
      <c r="D689" s="8" t="s">
        <v>12858</v>
      </c>
      <c r="E689" s="8" t="s">
        <v>10659</v>
      </c>
      <c r="F689" s="8" t="s">
        <v>4106</v>
      </c>
      <c r="G689" s="11">
        <v>8.5</v>
      </c>
      <c r="H689" s="8" t="s">
        <v>8835</v>
      </c>
      <c r="I689" s="8"/>
      <c r="J689" s="11">
        <v>2020.0</v>
      </c>
      <c r="K689" s="11"/>
      <c r="L689" s="11">
        <v>18.4</v>
      </c>
      <c r="M689" s="8" t="s">
        <v>9240</v>
      </c>
      <c r="N689" s="13"/>
      <c r="O689" s="13"/>
      <c r="P689" s="13" t="s">
        <v>12859</v>
      </c>
      <c r="Q689" s="13" t="s">
        <v>12860</v>
      </c>
      <c r="R689" s="13" t="s">
        <v>12861</v>
      </c>
      <c r="S689" s="13" t="s">
        <v>12862</v>
      </c>
      <c r="T689" s="8" t="s">
        <v>12863</v>
      </c>
      <c r="U689" s="8" t="s">
        <v>12864</v>
      </c>
    </row>
    <row r="690">
      <c r="A690" s="8" t="s">
        <v>12</v>
      </c>
      <c r="B690" s="11">
        <v>1.401031261014E12</v>
      </c>
      <c r="C690" s="8" t="str">
        <f t="shared" si="1"/>
        <v>CGC1401031261014</v>
      </c>
      <c r="D690" s="8" t="s">
        <v>12865</v>
      </c>
      <c r="E690" s="8" t="s">
        <v>12866</v>
      </c>
      <c r="F690" s="8" t="s">
        <v>4052</v>
      </c>
      <c r="G690" s="11">
        <v>8.5</v>
      </c>
      <c r="H690" s="8" t="s">
        <v>9576</v>
      </c>
      <c r="I690" s="8"/>
      <c r="J690" s="11">
        <v>2023.0</v>
      </c>
      <c r="K690" s="11"/>
      <c r="L690" s="11">
        <v>18.4</v>
      </c>
      <c r="M690" s="8" t="s">
        <v>9240</v>
      </c>
      <c r="N690" s="13"/>
      <c r="O690" s="13"/>
      <c r="P690" s="13" t="s">
        <v>12867</v>
      </c>
      <c r="Q690" s="13" t="s">
        <v>12868</v>
      </c>
      <c r="R690" s="13" t="s">
        <v>12869</v>
      </c>
      <c r="S690" s="13" t="s">
        <v>12870</v>
      </c>
      <c r="T690" s="8" t="s">
        <v>12871</v>
      </c>
      <c r="U690" s="8" t="s">
        <v>12872</v>
      </c>
    </row>
    <row r="691">
      <c r="A691" s="8" t="s">
        <v>12</v>
      </c>
      <c r="B691" s="11">
        <v>1.401031261261E12</v>
      </c>
      <c r="C691" s="8" t="str">
        <f t="shared" si="1"/>
        <v>CGC1401031261261</v>
      </c>
      <c r="D691" s="8" t="s">
        <v>12873</v>
      </c>
      <c r="E691" s="8" t="s">
        <v>8932</v>
      </c>
      <c r="F691" s="8" t="s">
        <v>4106</v>
      </c>
      <c r="G691" s="11">
        <v>9.0</v>
      </c>
      <c r="H691" s="8" t="s">
        <v>7539</v>
      </c>
      <c r="I691" s="8"/>
      <c r="J691" s="11">
        <v>2022.0</v>
      </c>
      <c r="K691" s="11"/>
      <c r="L691" s="11">
        <v>18.4</v>
      </c>
      <c r="M691" s="8" t="s">
        <v>9240</v>
      </c>
      <c r="N691" s="13"/>
      <c r="O691" s="13"/>
      <c r="P691" s="13" t="s">
        <v>12874</v>
      </c>
      <c r="Q691" s="13" t="s">
        <v>12875</v>
      </c>
      <c r="R691" s="13" t="s">
        <v>12876</v>
      </c>
      <c r="S691" s="13" t="s">
        <v>12877</v>
      </c>
      <c r="T691" s="8" t="s">
        <v>12878</v>
      </c>
      <c r="U691" s="8" t="s">
        <v>12879</v>
      </c>
    </row>
    <row r="692">
      <c r="A692" s="8" t="s">
        <v>12</v>
      </c>
      <c r="B692" s="11">
        <v>1.401036555158E12</v>
      </c>
      <c r="C692" s="8" t="str">
        <f t="shared" si="1"/>
        <v>CGC1401036555158</v>
      </c>
      <c r="D692" s="8" t="s">
        <v>9702</v>
      </c>
      <c r="E692" s="8" t="s">
        <v>9703</v>
      </c>
      <c r="F692" s="8" t="s">
        <v>4214</v>
      </c>
      <c r="G692" s="8" t="s">
        <v>3738</v>
      </c>
      <c r="H692" s="8" t="s">
        <v>7539</v>
      </c>
      <c r="I692" s="8"/>
      <c r="J692" s="11">
        <v>2004.0</v>
      </c>
      <c r="K692" s="11"/>
      <c r="L692" s="11">
        <v>18.4</v>
      </c>
      <c r="M692" s="8" t="s">
        <v>9240</v>
      </c>
      <c r="N692" s="13"/>
      <c r="O692" s="13"/>
      <c r="P692" s="13" t="s">
        <v>12880</v>
      </c>
      <c r="Q692" s="13" t="s">
        <v>12881</v>
      </c>
      <c r="R692" s="13" t="s">
        <v>12882</v>
      </c>
      <c r="S692" s="13" t="s">
        <v>12883</v>
      </c>
      <c r="T692" s="8" t="s">
        <v>9708</v>
      </c>
      <c r="U692" s="8" t="s">
        <v>9709</v>
      </c>
    </row>
    <row r="693">
      <c r="A693" s="8" t="s">
        <v>12</v>
      </c>
      <c r="B693" s="11">
        <v>1.40103655516E12</v>
      </c>
      <c r="C693" s="8" t="str">
        <f t="shared" si="1"/>
        <v>CGC1401036555160</v>
      </c>
      <c r="D693" s="8" t="s">
        <v>9702</v>
      </c>
      <c r="E693" s="8" t="s">
        <v>9703</v>
      </c>
      <c r="F693" s="8" t="s">
        <v>4214</v>
      </c>
      <c r="G693" s="8" t="s">
        <v>3738</v>
      </c>
      <c r="H693" s="8" t="s">
        <v>7539</v>
      </c>
      <c r="I693" s="8"/>
      <c r="J693" s="11">
        <v>2004.0</v>
      </c>
      <c r="K693" s="11"/>
      <c r="L693" s="11">
        <v>18.4</v>
      </c>
      <c r="M693" s="8" t="s">
        <v>9240</v>
      </c>
      <c r="N693" s="13"/>
      <c r="O693" s="13"/>
      <c r="P693" s="13" t="s">
        <v>12884</v>
      </c>
      <c r="Q693" s="13" t="s">
        <v>12885</v>
      </c>
      <c r="R693" s="13" t="s">
        <v>12886</v>
      </c>
      <c r="S693" s="13" t="s">
        <v>12887</v>
      </c>
      <c r="T693" s="8" t="s">
        <v>9708</v>
      </c>
      <c r="U693" s="8" t="s">
        <v>9709</v>
      </c>
    </row>
    <row r="694">
      <c r="A694" s="8" t="s">
        <v>12</v>
      </c>
      <c r="B694" s="11">
        <v>1.401036562159E12</v>
      </c>
      <c r="C694" s="8" t="str">
        <f t="shared" si="1"/>
        <v>CGC1401036562159</v>
      </c>
      <c r="D694" s="8" t="s">
        <v>12888</v>
      </c>
      <c r="E694" s="8" t="s">
        <v>10406</v>
      </c>
      <c r="F694" s="8" t="s">
        <v>4214</v>
      </c>
      <c r="G694" s="11">
        <v>9.0</v>
      </c>
      <c r="H694" s="8" t="s">
        <v>7539</v>
      </c>
      <c r="I694" s="8"/>
      <c r="J694" s="11">
        <v>2005.0</v>
      </c>
      <c r="K694" s="11"/>
      <c r="L694" s="11">
        <v>18.4</v>
      </c>
      <c r="M694" s="8" t="s">
        <v>9240</v>
      </c>
      <c r="N694" s="13"/>
      <c r="O694" s="13"/>
      <c r="P694" s="13" t="s">
        <v>12889</v>
      </c>
      <c r="Q694" s="13" t="s">
        <v>12890</v>
      </c>
      <c r="R694" s="13" t="s">
        <v>12891</v>
      </c>
      <c r="S694" s="13" t="s">
        <v>12892</v>
      </c>
      <c r="T694" s="8" t="s">
        <v>12893</v>
      </c>
      <c r="U694" s="8" t="s">
        <v>12894</v>
      </c>
    </row>
    <row r="695">
      <c r="A695" s="8" t="s">
        <v>12</v>
      </c>
      <c r="B695" s="11">
        <v>1.40103656216E12</v>
      </c>
      <c r="C695" s="8" t="str">
        <f t="shared" si="1"/>
        <v>CGC1401036562160</v>
      </c>
      <c r="D695" s="8" t="s">
        <v>12888</v>
      </c>
      <c r="E695" s="8" t="s">
        <v>10406</v>
      </c>
      <c r="F695" s="8" t="s">
        <v>4214</v>
      </c>
      <c r="G695" s="11">
        <v>9.0</v>
      </c>
      <c r="H695" s="8" t="s">
        <v>7539</v>
      </c>
      <c r="I695" s="8"/>
      <c r="J695" s="11">
        <v>2005.0</v>
      </c>
      <c r="K695" s="11"/>
      <c r="L695" s="11">
        <v>18.4</v>
      </c>
      <c r="M695" s="8" t="s">
        <v>9240</v>
      </c>
      <c r="N695" s="13"/>
      <c r="O695" s="13"/>
      <c r="P695" s="13" t="s">
        <v>12895</v>
      </c>
      <c r="Q695" s="13" t="s">
        <v>12896</v>
      </c>
      <c r="R695" s="13" t="s">
        <v>12897</v>
      </c>
      <c r="S695" s="13" t="s">
        <v>12898</v>
      </c>
      <c r="T695" s="8" t="s">
        <v>12893</v>
      </c>
      <c r="U695" s="8" t="s">
        <v>12894</v>
      </c>
    </row>
    <row r="696">
      <c r="A696" s="8" t="s">
        <v>12</v>
      </c>
      <c r="B696" s="11">
        <v>1.401036562166E12</v>
      </c>
      <c r="C696" s="8" t="str">
        <f t="shared" si="1"/>
        <v>CGC1401036562166</v>
      </c>
      <c r="D696" s="8" t="s">
        <v>12899</v>
      </c>
      <c r="E696" s="8" t="s">
        <v>9734</v>
      </c>
      <c r="F696" s="8" t="s">
        <v>4214</v>
      </c>
      <c r="G696" s="11">
        <v>8.5</v>
      </c>
      <c r="H696" s="8" t="s">
        <v>7539</v>
      </c>
      <c r="I696" s="8"/>
      <c r="J696" s="11">
        <v>2005.0</v>
      </c>
      <c r="K696" s="11"/>
      <c r="L696" s="11">
        <v>18.4</v>
      </c>
      <c r="M696" s="8" t="s">
        <v>9240</v>
      </c>
      <c r="N696" s="13"/>
      <c r="O696" s="13"/>
      <c r="P696" s="13" t="s">
        <v>12900</v>
      </c>
      <c r="Q696" s="13" t="s">
        <v>12901</v>
      </c>
      <c r="R696" s="13" t="s">
        <v>12902</v>
      </c>
      <c r="S696" s="13" t="s">
        <v>12903</v>
      </c>
      <c r="T696" s="8" t="s">
        <v>12904</v>
      </c>
      <c r="U696" s="8" t="s">
        <v>12905</v>
      </c>
    </row>
    <row r="697">
      <c r="A697" s="8" t="s">
        <v>12</v>
      </c>
      <c r="B697" s="11">
        <v>1.401036562198E12</v>
      </c>
      <c r="C697" s="8" t="str">
        <f t="shared" si="1"/>
        <v>CGC1401036562198</v>
      </c>
      <c r="D697" s="8" t="s">
        <v>12906</v>
      </c>
      <c r="E697" s="8" t="s">
        <v>12907</v>
      </c>
      <c r="F697" s="8" t="s">
        <v>4214</v>
      </c>
      <c r="G697" s="11">
        <v>9.0</v>
      </c>
      <c r="H697" s="8" t="s">
        <v>7539</v>
      </c>
      <c r="I697" s="8"/>
      <c r="J697" s="11">
        <v>2006.0</v>
      </c>
      <c r="K697" s="11"/>
      <c r="L697" s="11">
        <v>18.4</v>
      </c>
      <c r="M697" s="8" t="s">
        <v>9240</v>
      </c>
      <c r="N697" s="13"/>
      <c r="O697" s="13"/>
      <c r="P697" s="13" t="s">
        <v>12908</v>
      </c>
      <c r="Q697" s="13" t="s">
        <v>12909</v>
      </c>
      <c r="R697" s="13" t="s">
        <v>12910</v>
      </c>
      <c r="S697" s="13" t="s">
        <v>12911</v>
      </c>
      <c r="T697" s="8" t="s">
        <v>12912</v>
      </c>
      <c r="U697" s="8" t="s">
        <v>12913</v>
      </c>
    </row>
    <row r="698">
      <c r="A698" s="8" t="s">
        <v>12</v>
      </c>
      <c r="B698" s="11">
        <v>1.401036562222E12</v>
      </c>
      <c r="C698" s="8" t="str">
        <f t="shared" si="1"/>
        <v>CGC1401036562222</v>
      </c>
      <c r="D698" s="8" t="s">
        <v>12914</v>
      </c>
      <c r="E698" s="8" t="s">
        <v>8987</v>
      </c>
      <c r="F698" s="8" t="s">
        <v>4281</v>
      </c>
      <c r="G698" s="11">
        <v>8.5</v>
      </c>
      <c r="H698" s="8" t="s">
        <v>7539</v>
      </c>
      <c r="I698" s="8"/>
      <c r="J698" s="11">
        <v>2007.0</v>
      </c>
      <c r="K698" s="11"/>
      <c r="L698" s="11">
        <v>18.4</v>
      </c>
      <c r="M698" s="8" t="s">
        <v>9240</v>
      </c>
      <c r="N698" s="13"/>
      <c r="O698" s="13"/>
      <c r="P698" s="13" t="s">
        <v>12915</v>
      </c>
      <c r="Q698" s="13" t="s">
        <v>12916</v>
      </c>
      <c r="R698" s="13" t="s">
        <v>12917</v>
      </c>
      <c r="S698" s="13" t="s">
        <v>12918</v>
      </c>
      <c r="T698" s="8" t="s">
        <v>12919</v>
      </c>
      <c r="U698" s="8" t="s">
        <v>12920</v>
      </c>
    </row>
    <row r="699">
      <c r="A699" s="8" t="s">
        <v>12</v>
      </c>
      <c r="B699" s="11">
        <v>1.401036562224E12</v>
      </c>
      <c r="C699" s="8" t="str">
        <f t="shared" si="1"/>
        <v>CGC1401036562224</v>
      </c>
      <c r="D699" s="8" t="s">
        <v>12914</v>
      </c>
      <c r="E699" s="8" t="s">
        <v>8987</v>
      </c>
      <c r="F699" s="8" t="s">
        <v>4281</v>
      </c>
      <c r="G699" s="11">
        <v>8.5</v>
      </c>
      <c r="H699" s="8" t="s">
        <v>7539</v>
      </c>
      <c r="I699" s="8"/>
      <c r="J699" s="11">
        <v>2007.0</v>
      </c>
      <c r="K699" s="11"/>
      <c r="L699" s="11">
        <v>18.4</v>
      </c>
      <c r="M699" s="8" t="s">
        <v>9240</v>
      </c>
      <c r="N699" s="13"/>
      <c r="O699" s="13"/>
      <c r="P699" s="13" t="s">
        <v>12921</v>
      </c>
      <c r="Q699" s="13" t="s">
        <v>12922</v>
      </c>
      <c r="R699" s="13" t="s">
        <v>12923</v>
      </c>
      <c r="S699" s="13" t="s">
        <v>12924</v>
      </c>
      <c r="T699" s="8" t="s">
        <v>12919</v>
      </c>
      <c r="U699" s="8" t="s">
        <v>12920</v>
      </c>
    </row>
    <row r="700">
      <c r="A700" s="8" t="s">
        <v>12</v>
      </c>
      <c r="B700" s="11">
        <v>1.401036562225E12</v>
      </c>
      <c r="C700" s="8" t="str">
        <f t="shared" si="1"/>
        <v>CGC1401036562225</v>
      </c>
      <c r="D700" s="8" t="s">
        <v>12914</v>
      </c>
      <c r="E700" s="8" t="s">
        <v>8987</v>
      </c>
      <c r="F700" s="8" t="s">
        <v>4281</v>
      </c>
      <c r="G700" s="11">
        <v>8.0</v>
      </c>
      <c r="H700" s="8" t="s">
        <v>7539</v>
      </c>
      <c r="I700" s="8"/>
      <c r="J700" s="11">
        <v>2007.0</v>
      </c>
      <c r="K700" s="11"/>
      <c r="L700" s="11">
        <v>18.4</v>
      </c>
      <c r="M700" s="8" t="s">
        <v>9240</v>
      </c>
      <c r="N700" s="13"/>
      <c r="O700" s="13"/>
      <c r="P700" s="13" t="s">
        <v>12925</v>
      </c>
      <c r="Q700" s="13" t="s">
        <v>12926</v>
      </c>
      <c r="R700" s="13" t="s">
        <v>12927</v>
      </c>
      <c r="S700" s="13" t="s">
        <v>12928</v>
      </c>
      <c r="T700" s="8" t="s">
        <v>12919</v>
      </c>
      <c r="U700" s="8" t="s">
        <v>12920</v>
      </c>
    </row>
    <row r="701">
      <c r="A701" s="8" t="s">
        <v>12</v>
      </c>
      <c r="B701" s="11">
        <v>1.40103656224E12</v>
      </c>
      <c r="C701" s="8" t="str">
        <f t="shared" si="1"/>
        <v>CGC1401036562240</v>
      </c>
      <c r="D701" s="8" t="s">
        <v>12929</v>
      </c>
      <c r="E701" s="8" t="s">
        <v>7950</v>
      </c>
      <c r="F701" s="8" t="s">
        <v>4214</v>
      </c>
      <c r="G701" s="11">
        <v>7.5</v>
      </c>
      <c r="H701" s="8" t="s">
        <v>7539</v>
      </c>
      <c r="I701" s="8"/>
      <c r="J701" s="11">
        <v>2006.0</v>
      </c>
      <c r="K701" s="11"/>
      <c r="L701" s="11">
        <v>18.4</v>
      </c>
      <c r="M701" s="8" t="s">
        <v>9240</v>
      </c>
      <c r="N701" s="13"/>
      <c r="O701" s="13"/>
      <c r="P701" s="13" t="s">
        <v>12930</v>
      </c>
      <c r="Q701" s="13" t="s">
        <v>12931</v>
      </c>
      <c r="R701" s="13" t="s">
        <v>12932</v>
      </c>
      <c r="S701" s="13" t="s">
        <v>12933</v>
      </c>
      <c r="T701" s="8" t="s">
        <v>12934</v>
      </c>
      <c r="U701" s="8" t="s">
        <v>12935</v>
      </c>
    </row>
    <row r="702">
      <c r="A702" s="8" t="s">
        <v>12</v>
      </c>
      <c r="B702" s="11">
        <v>1.401036562248E12</v>
      </c>
      <c r="C702" s="8" t="str">
        <f t="shared" si="1"/>
        <v>CGC1401036562248</v>
      </c>
      <c r="D702" s="8" t="s">
        <v>12936</v>
      </c>
      <c r="E702" s="8" t="s">
        <v>12937</v>
      </c>
      <c r="F702" s="8" t="s">
        <v>4214</v>
      </c>
      <c r="G702" s="11">
        <v>7.5</v>
      </c>
      <c r="H702" s="8" t="s">
        <v>7539</v>
      </c>
      <c r="I702" s="8"/>
      <c r="J702" s="11">
        <v>2006.0</v>
      </c>
      <c r="K702" s="11"/>
      <c r="L702" s="11">
        <v>18.4</v>
      </c>
      <c r="M702" s="8" t="s">
        <v>9240</v>
      </c>
      <c r="N702" s="13"/>
      <c r="O702" s="13"/>
      <c r="P702" s="13" t="s">
        <v>12938</v>
      </c>
      <c r="Q702" s="13" t="s">
        <v>12939</v>
      </c>
      <c r="R702" s="13" t="s">
        <v>12940</v>
      </c>
      <c r="S702" s="13" t="s">
        <v>12941</v>
      </c>
      <c r="T702" s="8" t="s">
        <v>12942</v>
      </c>
      <c r="U702" s="8" t="s">
        <v>12943</v>
      </c>
    </row>
    <row r="703">
      <c r="A703" s="8" t="s">
        <v>12</v>
      </c>
      <c r="B703" s="11">
        <v>1.401036573276E12</v>
      </c>
      <c r="C703" s="8" t="str">
        <f t="shared" si="1"/>
        <v>CGC1401036573276</v>
      </c>
      <c r="D703" s="8" t="s">
        <v>9820</v>
      </c>
      <c r="E703" s="8" t="s">
        <v>8794</v>
      </c>
      <c r="F703" s="8" t="s">
        <v>4354</v>
      </c>
      <c r="G703" s="11">
        <v>9.0</v>
      </c>
      <c r="H703" s="8" t="s">
        <v>8835</v>
      </c>
      <c r="I703" s="8"/>
      <c r="J703" s="11">
        <v>2019.0</v>
      </c>
      <c r="K703" s="11"/>
      <c r="L703" s="11">
        <v>18.4</v>
      </c>
      <c r="M703" s="8" t="s">
        <v>9240</v>
      </c>
      <c r="N703" s="13"/>
      <c r="O703" s="13"/>
      <c r="P703" s="13" t="s">
        <v>12944</v>
      </c>
      <c r="Q703" s="13" t="s">
        <v>12945</v>
      </c>
      <c r="R703" s="13" t="s">
        <v>12946</v>
      </c>
      <c r="S703" s="13" t="s">
        <v>12947</v>
      </c>
      <c r="T703" s="8" t="s">
        <v>9825</v>
      </c>
      <c r="U703" s="8" t="s">
        <v>9826</v>
      </c>
    </row>
    <row r="704">
      <c r="A704" s="8" t="s">
        <v>12</v>
      </c>
      <c r="B704" s="11">
        <v>1.401036573277E12</v>
      </c>
      <c r="C704" s="8" t="str">
        <f t="shared" si="1"/>
        <v>CGC1401036573277</v>
      </c>
      <c r="D704" s="8" t="s">
        <v>9820</v>
      </c>
      <c r="E704" s="8" t="s">
        <v>8794</v>
      </c>
      <c r="F704" s="8" t="s">
        <v>4354</v>
      </c>
      <c r="G704" s="11">
        <v>9.0</v>
      </c>
      <c r="H704" s="8" t="s">
        <v>8835</v>
      </c>
      <c r="I704" s="8"/>
      <c r="J704" s="11">
        <v>2019.0</v>
      </c>
      <c r="K704" s="11"/>
      <c r="L704" s="11">
        <v>18.4</v>
      </c>
      <c r="M704" s="8" t="s">
        <v>9240</v>
      </c>
      <c r="N704" s="13"/>
      <c r="O704" s="13"/>
      <c r="P704" s="13" t="s">
        <v>12948</v>
      </c>
      <c r="Q704" s="13" t="s">
        <v>12949</v>
      </c>
      <c r="R704" s="13" t="s">
        <v>12950</v>
      </c>
      <c r="S704" s="13" t="s">
        <v>12951</v>
      </c>
      <c r="T704" s="8" t="s">
        <v>9825</v>
      </c>
      <c r="U704" s="8" t="s">
        <v>9826</v>
      </c>
    </row>
    <row r="705">
      <c r="A705" s="8" t="s">
        <v>12</v>
      </c>
      <c r="B705" s="11">
        <v>1.401036573279E12</v>
      </c>
      <c r="C705" s="8" t="str">
        <f t="shared" si="1"/>
        <v>CGC1401036573279</v>
      </c>
      <c r="D705" s="8" t="s">
        <v>9820</v>
      </c>
      <c r="E705" s="8" t="s">
        <v>8794</v>
      </c>
      <c r="F705" s="8" t="s">
        <v>4354</v>
      </c>
      <c r="G705" s="11">
        <v>9.0</v>
      </c>
      <c r="H705" s="8" t="s">
        <v>8835</v>
      </c>
      <c r="I705" s="8"/>
      <c r="J705" s="11">
        <v>2019.0</v>
      </c>
      <c r="K705" s="11"/>
      <c r="L705" s="11">
        <v>18.4</v>
      </c>
      <c r="M705" s="8" t="s">
        <v>9240</v>
      </c>
      <c r="N705" s="13"/>
      <c r="O705" s="13"/>
      <c r="P705" s="13" t="s">
        <v>12952</v>
      </c>
      <c r="Q705" s="13" t="s">
        <v>12953</v>
      </c>
      <c r="R705" s="13" t="s">
        <v>12954</v>
      </c>
      <c r="S705" s="13" t="s">
        <v>12955</v>
      </c>
      <c r="T705" s="8" t="s">
        <v>9825</v>
      </c>
      <c r="U705" s="8" t="s">
        <v>9826</v>
      </c>
    </row>
    <row r="706">
      <c r="A706" s="8" t="s">
        <v>12</v>
      </c>
      <c r="B706" s="11">
        <v>1.401036580202E12</v>
      </c>
      <c r="C706" s="8" t="str">
        <f t="shared" si="1"/>
        <v>CGC1401036580202</v>
      </c>
      <c r="D706" s="8" t="s">
        <v>12956</v>
      </c>
      <c r="E706" s="8" t="s">
        <v>12957</v>
      </c>
      <c r="F706" s="8" t="s">
        <v>4214</v>
      </c>
      <c r="G706" s="11">
        <v>8.5</v>
      </c>
      <c r="H706" s="8" t="s">
        <v>8835</v>
      </c>
      <c r="I706" s="8"/>
      <c r="J706" s="11">
        <v>2003.0</v>
      </c>
      <c r="K706" s="11"/>
      <c r="L706" s="11">
        <v>18.4</v>
      </c>
      <c r="M706" s="8" t="s">
        <v>9240</v>
      </c>
      <c r="N706" s="13"/>
      <c r="O706" s="13"/>
      <c r="P706" s="13" t="s">
        <v>12958</v>
      </c>
      <c r="Q706" s="13" t="s">
        <v>12959</v>
      </c>
      <c r="R706" s="13" t="s">
        <v>12960</v>
      </c>
      <c r="S706" s="13" t="s">
        <v>12961</v>
      </c>
      <c r="T706" s="8" t="s">
        <v>12962</v>
      </c>
      <c r="U706" s="8" t="s">
        <v>12963</v>
      </c>
    </row>
    <row r="707">
      <c r="A707" s="8" t="s">
        <v>12</v>
      </c>
      <c r="B707" s="11">
        <v>1.401036693166E12</v>
      </c>
      <c r="C707" s="8" t="str">
        <f t="shared" si="1"/>
        <v>CGC1401036693166</v>
      </c>
      <c r="D707" s="8" t="s">
        <v>12964</v>
      </c>
      <c r="E707" s="8" t="s">
        <v>12965</v>
      </c>
      <c r="F707" s="8" t="s">
        <v>4413</v>
      </c>
      <c r="G707" s="11">
        <v>8.5</v>
      </c>
      <c r="H707" s="8" t="s">
        <v>7657</v>
      </c>
      <c r="I707" s="8"/>
      <c r="J707" s="11">
        <v>2020.0</v>
      </c>
      <c r="K707" s="11"/>
      <c r="L707" s="11">
        <v>18.4</v>
      </c>
      <c r="M707" s="8" t="s">
        <v>9240</v>
      </c>
      <c r="N707" s="13"/>
      <c r="O707" s="13"/>
      <c r="P707" s="13" t="s">
        <v>12966</v>
      </c>
      <c r="Q707" s="13" t="s">
        <v>12967</v>
      </c>
      <c r="R707" s="13" t="s">
        <v>12968</v>
      </c>
      <c r="S707" s="13" t="s">
        <v>12969</v>
      </c>
      <c r="T707" s="8" t="s">
        <v>12970</v>
      </c>
      <c r="U707" s="8" t="s">
        <v>12971</v>
      </c>
    </row>
    <row r="708">
      <c r="A708" s="8" t="s">
        <v>12</v>
      </c>
      <c r="B708" s="11">
        <v>1.401036708011E12</v>
      </c>
      <c r="C708" s="8" t="str">
        <f t="shared" si="1"/>
        <v>CGC1401036708011</v>
      </c>
      <c r="D708" s="8" t="s">
        <v>12972</v>
      </c>
      <c r="E708" s="8" t="s">
        <v>12973</v>
      </c>
      <c r="F708" s="8" t="s">
        <v>4214</v>
      </c>
      <c r="G708" s="11">
        <v>8.5</v>
      </c>
      <c r="H708" s="8" t="s">
        <v>8835</v>
      </c>
      <c r="I708" s="8"/>
      <c r="J708" s="11">
        <v>2007.0</v>
      </c>
      <c r="K708" s="11"/>
      <c r="L708" s="11">
        <v>18.4</v>
      </c>
      <c r="M708" s="8" t="s">
        <v>9240</v>
      </c>
      <c r="N708" s="13"/>
      <c r="O708" s="13"/>
      <c r="P708" s="13" t="s">
        <v>12974</v>
      </c>
      <c r="Q708" s="13" t="s">
        <v>12975</v>
      </c>
      <c r="R708" s="13" t="s">
        <v>12976</v>
      </c>
      <c r="S708" s="13" t="s">
        <v>12977</v>
      </c>
      <c r="T708" s="8" t="s">
        <v>12978</v>
      </c>
      <c r="U708" s="8" t="s">
        <v>12979</v>
      </c>
    </row>
    <row r="709">
      <c r="A709" s="8" t="s">
        <v>12</v>
      </c>
      <c r="B709" s="11">
        <v>1.401036708266E12</v>
      </c>
      <c r="C709" s="8" t="str">
        <f t="shared" si="1"/>
        <v>CGC1401036708266</v>
      </c>
      <c r="D709" s="8" t="s">
        <v>12980</v>
      </c>
      <c r="E709" s="8" t="s">
        <v>9467</v>
      </c>
      <c r="F709" s="8" t="s">
        <v>4446</v>
      </c>
      <c r="G709" s="11">
        <v>9.0</v>
      </c>
      <c r="H709" s="8" t="s">
        <v>7539</v>
      </c>
      <c r="I709" s="8"/>
      <c r="J709" s="11">
        <v>2003.0</v>
      </c>
      <c r="K709" s="11"/>
      <c r="L709" s="11">
        <v>18.4</v>
      </c>
      <c r="M709" s="8" t="s">
        <v>9240</v>
      </c>
      <c r="N709" s="13"/>
      <c r="O709" s="13"/>
      <c r="P709" s="13" t="s">
        <v>12981</v>
      </c>
      <c r="Q709" s="13" t="s">
        <v>12982</v>
      </c>
      <c r="R709" s="13" t="s">
        <v>12983</v>
      </c>
      <c r="S709" s="13" t="s">
        <v>12984</v>
      </c>
      <c r="T709" s="8" t="s">
        <v>12985</v>
      </c>
      <c r="U709" s="8" t="s">
        <v>12986</v>
      </c>
    </row>
    <row r="710">
      <c r="A710" s="8" t="s">
        <v>12</v>
      </c>
      <c r="B710" s="11">
        <v>1.401036714039E12</v>
      </c>
      <c r="C710" s="8" t="str">
        <f t="shared" si="1"/>
        <v>CGC1401036714039</v>
      </c>
      <c r="D710" s="8" t="s">
        <v>10002</v>
      </c>
      <c r="E710" s="8" t="s">
        <v>10003</v>
      </c>
      <c r="F710" s="8" t="s">
        <v>4134</v>
      </c>
      <c r="G710" s="11">
        <v>9.0</v>
      </c>
      <c r="H710" s="8" t="s">
        <v>9496</v>
      </c>
      <c r="I710" s="8"/>
      <c r="J710" s="11">
        <v>1999.0</v>
      </c>
      <c r="K710" s="11"/>
      <c r="L710" s="11">
        <v>18.4</v>
      </c>
      <c r="M710" s="8" t="s">
        <v>9497</v>
      </c>
      <c r="N710" s="13"/>
      <c r="O710" s="13"/>
      <c r="P710" s="13" t="s">
        <v>12987</v>
      </c>
      <c r="Q710" s="13" t="s">
        <v>12988</v>
      </c>
      <c r="R710" s="13" t="s">
        <v>12989</v>
      </c>
      <c r="S710" s="13" t="s">
        <v>12990</v>
      </c>
      <c r="T710" s="8" t="s">
        <v>12991</v>
      </c>
      <c r="U710" s="11">
        <v>45.0</v>
      </c>
    </row>
    <row r="711">
      <c r="A711" s="8" t="s">
        <v>12</v>
      </c>
      <c r="B711" s="11">
        <v>1.40103671404E12</v>
      </c>
      <c r="C711" s="8" t="str">
        <f t="shared" si="1"/>
        <v>CGC1401036714040</v>
      </c>
      <c r="D711" s="8" t="s">
        <v>10002</v>
      </c>
      <c r="E711" s="8" t="s">
        <v>10003</v>
      </c>
      <c r="F711" s="8" t="s">
        <v>4134</v>
      </c>
      <c r="G711" s="11">
        <v>9.0</v>
      </c>
      <c r="H711" s="8" t="s">
        <v>9496</v>
      </c>
      <c r="I711" s="8"/>
      <c r="J711" s="11">
        <v>1999.0</v>
      </c>
      <c r="K711" s="11"/>
      <c r="L711" s="11">
        <v>18.4</v>
      </c>
      <c r="M711" s="8" t="s">
        <v>9497</v>
      </c>
      <c r="N711" s="13"/>
      <c r="O711" s="13"/>
      <c r="P711" s="13" t="s">
        <v>12992</v>
      </c>
      <c r="Q711" s="13" t="s">
        <v>12993</v>
      </c>
      <c r="R711" s="13" t="s">
        <v>12994</v>
      </c>
      <c r="S711" s="13" t="s">
        <v>12995</v>
      </c>
      <c r="T711" s="8" t="s">
        <v>12991</v>
      </c>
      <c r="U711" s="11">
        <v>45.0</v>
      </c>
    </row>
    <row r="712">
      <c r="A712" s="8" t="s">
        <v>12</v>
      </c>
      <c r="B712" s="11">
        <v>1.401036716102E12</v>
      </c>
      <c r="C712" s="8" t="str">
        <f t="shared" si="1"/>
        <v>CGC1401036716102</v>
      </c>
      <c r="D712" s="8" t="s">
        <v>12996</v>
      </c>
      <c r="E712" s="8" t="s">
        <v>12997</v>
      </c>
      <c r="F712" s="8" t="s">
        <v>4134</v>
      </c>
      <c r="G712" s="11">
        <v>8.5</v>
      </c>
      <c r="H712" s="8" t="s">
        <v>10004</v>
      </c>
      <c r="I712" s="8"/>
      <c r="J712" s="11">
        <v>1999.0</v>
      </c>
      <c r="K712" s="11"/>
      <c r="L712" s="11">
        <v>18.4</v>
      </c>
      <c r="M712" s="8" t="s">
        <v>9497</v>
      </c>
      <c r="N712" s="13"/>
      <c r="O712" s="13"/>
      <c r="P712" s="13" t="s">
        <v>12998</v>
      </c>
      <c r="Q712" s="13" t="s">
        <v>12999</v>
      </c>
      <c r="R712" s="13" t="s">
        <v>13000</v>
      </c>
      <c r="S712" s="13" t="s">
        <v>13001</v>
      </c>
      <c r="T712" s="8" t="s">
        <v>13002</v>
      </c>
      <c r="U712" s="11">
        <v>14.0</v>
      </c>
    </row>
    <row r="713">
      <c r="A713" s="8" t="s">
        <v>12</v>
      </c>
      <c r="B713" s="11">
        <v>1.401036717263E12</v>
      </c>
      <c r="C713" s="8" t="str">
        <f t="shared" si="1"/>
        <v>CGC1401036717263</v>
      </c>
      <c r="D713" s="8" t="s">
        <v>13003</v>
      </c>
      <c r="E713" s="8" t="s">
        <v>13004</v>
      </c>
      <c r="F713" s="8" t="s">
        <v>6171</v>
      </c>
      <c r="G713" s="11">
        <v>9.0</v>
      </c>
      <c r="H713" s="8" t="s">
        <v>7539</v>
      </c>
      <c r="I713" s="8"/>
      <c r="J713" s="11">
        <v>2004.0</v>
      </c>
      <c r="K713" s="11"/>
      <c r="L713" s="11">
        <v>18.4</v>
      </c>
      <c r="M713" s="8" t="s">
        <v>9240</v>
      </c>
      <c r="N713" s="13"/>
      <c r="O713" s="13"/>
      <c r="P713" s="13" t="s">
        <v>13005</v>
      </c>
      <c r="Q713" s="13" t="s">
        <v>13006</v>
      </c>
      <c r="R713" s="13" t="s">
        <v>13007</v>
      </c>
      <c r="S713" s="13" t="s">
        <v>13008</v>
      </c>
      <c r="T713" s="8" t="s">
        <v>13009</v>
      </c>
      <c r="U713" s="8" t="s">
        <v>13010</v>
      </c>
    </row>
    <row r="714">
      <c r="A714" s="8" t="s">
        <v>12</v>
      </c>
      <c r="B714" s="11">
        <v>1.401036717264E12</v>
      </c>
      <c r="C714" s="8" t="str">
        <f t="shared" si="1"/>
        <v>CGC1401036717264</v>
      </c>
      <c r="D714" s="8" t="s">
        <v>13003</v>
      </c>
      <c r="E714" s="8" t="s">
        <v>13004</v>
      </c>
      <c r="F714" s="8" t="s">
        <v>6171</v>
      </c>
      <c r="G714" s="11">
        <v>8.5</v>
      </c>
      <c r="H714" s="8" t="s">
        <v>7539</v>
      </c>
      <c r="I714" s="8"/>
      <c r="J714" s="11">
        <v>2004.0</v>
      </c>
      <c r="K714" s="11"/>
      <c r="L714" s="11">
        <v>18.4</v>
      </c>
      <c r="M714" s="8" t="s">
        <v>9240</v>
      </c>
      <c r="N714" s="13"/>
      <c r="O714" s="13"/>
      <c r="P714" s="13" t="s">
        <v>13011</v>
      </c>
      <c r="Q714" s="13" t="s">
        <v>13012</v>
      </c>
      <c r="R714" s="13" t="s">
        <v>13013</v>
      </c>
      <c r="S714" s="13" t="s">
        <v>13014</v>
      </c>
      <c r="T714" s="8" t="s">
        <v>13009</v>
      </c>
      <c r="U714" s="8" t="s">
        <v>13010</v>
      </c>
    </row>
    <row r="715">
      <c r="A715" s="8" t="s">
        <v>12</v>
      </c>
      <c r="B715" s="11">
        <v>1.401036717265E12</v>
      </c>
      <c r="C715" s="8" t="str">
        <f t="shared" si="1"/>
        <v>CGC1401036717265</v>
      </c>
      <c r="D715" s="8" t="s">
        <v>13015</v>
      </c>
      <c r="E715" s="8" t="s">
        <v>12290</v>
      </c>
      <c r="F715" s="8" t="s">
        <v>4413</v>
      </c>
      <c r="G715" s="11">
        <v>9.0</v>
      </c>
      <c r="H715" s="8" t="s">
        <v>9683</v>
      </c>
      <c r="I715" s="8"/>
      <c r="J715" s="11">
        <v>2004.0</v>
      </c>
      <c r="K715" s="11"/>
      <c r="L715" s="11">
        <v>18.4</v>
      </c>
      <c r="M715" s="8" t="s">
        <v>9240</v>
      </c>
      <c r="N715" s="13"/>
      <c r="O715" s="13"/>
      <c r="P715" s="13" t="s">
        <v>13016</v>
      </c>
      <c r="Q715" s="13" t="s">
        <v>13017</v>
      </c>
      <c r="R715" s="13" t="s">
        <v>13018</v>
      </c>
      <c r="S715" s="13" t="s">
        <v>13019</v>
      </c>
      <c r="T715" s="8" t="s">
        <v>13020</v>
      </c>
      <c r="U715" s="8" t="s">
        <v>13021</v>
      </c>
    </row>
    <row r="716">
      <c r="A716" s="8" t="s">
        <v>12</v>
      </c>
      <c r="B716" s="11">
        <v>1.401036717266E12</v>
      </c>
      <c r="C716" s="8" t="str">
        <f t="shared" si="1"/>
        <v>CGC1401036717266</v>
      </c>
      <c r="D716" s="8" t="s">
        <v>13015</v>
      </c>
      <c r="E716" s="8" t="s">
        <v>12290</v>
      </c>
      <c r="F716" s="8" t="s">
        <v>4413</v>
      </c>
      <c r="G716" s="11">
        <v>9.0</v>
      </c>
      <c r="H716" s="8" t="s">
        <v>9683</v>
      </c>
      <c r="I716" s="8"/>
      <c r="J716" s="11">
        <v>2004.0</v>
      </c>
      <c r="K716" s="11"/>
      <c r="L716" s="11">
        <v>18.4</v>
      </c>
      <c r="M716" s="8" t="s">
        <v>9240</v>
      </c>
      <c r="N716" s="13"/>
      <c r="O716" s="13"/>
      <c r="P716" s="13" t="s">
        <v>13022</v>
      </c>
      <c r="Q716" s="13" t="s">
        <v>13023</v>
      </c>
      <c r="R716" s="13" t="s">
        <v>13024</v>
      </c>
      <c r="S716" s="13" t="s">
        <v>13025</v>
      </c>
      <c r="T716" s="8" t="s">
        <v>13020</v>
      </c>
      <c r="U716" s="8" t="s">
        <v>13021</v>
      </c>
    </row>
    <row r="717">
      <c r="A717" s="8" t="s">
        <v>12</v>
      </c>
      <c r="B717" s="11">
        <v>1.40103671727E12</v>
      </c>
      <c r="C717" s="8" t="str">
        <f t="shared" si="1"/>
        <v>CGC1401036717270</v>
      </c>
      <c r="D717" s="8" t="s">
        <v>13026</v>
      </c>
      <c r="E717" s="8" t="s">
        <v>9530</v>
      </c>
      <c r="F717" s="8" t="s">
        <v>4413</v>
      </c>
      <c r="G717" s="11">
        <v>9.0</v>
      </c>
      <c r="H717" s="8" t="s">
        <v>9683</v>
      </c>
      <c r="I717" s="8"/>
      <c r="J717" s="11">
        <v>2004.0</v>
      </c>
      <c r="K717" s="11"/>
      <c r="L717" s="11">
        <v>18.4</v>
      </c>
      <c r="M717" s="8" t="s">
        <v>9240</v>
      </c>
      <c r="N717" s="13"/>
      <c r="O717" s="13"/>
      <c r="P717" s="13" t="s">
        <v>13027</v>
      </c>
      <c r="Q717" s="13" t="s">
        <v>13028</v>
      </c>
      <c r="R717" s="13" t="s">
        <v>13029</v>
      </c>
      <c r="S717" s="13" t="s">
        <v>13030</v>
      </c>
      <c r="T717" s="8" t="s">
        <v>13031</v>
      </c>
      <c r="U717" s="8" t="s">
        <v>9602</v>
      </c>
    </row>
    <row r="718">
      <c r="A718" s="8" t="s">
        <v>12</v>
      </c>
      <c r="B718" s="11">
        <v>1.401036717295E12</v>
      </c>
      <c r="C718" s="8" t="str">
        <f t="shared" si="1"/>
        <v>CGC1401036717295</v>
      </c>
      <c r="D718" s="8" t="s">
        <v>13032</v>
      </c>
      <c r="E718" s="8" t="s">
        <v>10061</v>
      </c>
      <c r="F718" s="8" t="s">
        <v>4446</v>
      </c>
      <c r="G718" s="11">
        <v>7.0</v>
      </c>
      <c r="H718" s="8" t="s">
        <v>9683</v>
      </c>
      <c r="I718" s="8"/>
      <c r="J718" s="11">
        <v>2002.0</v>
      </c>
      <c r="K718" s="11"/>
      <c r="L718" s="11">
        <v>18.4</v>
      </c>
      <c r="M718" s="8" t="s">
        <v>9240</v>
      </c>
      <c r="N718" s="13"/>
      <c r="O718" s="13"/>
      <c r="P718" s="13" t="s">
        <v>13033</v>
      </c>
      <c r="Q718" s="13" t="s">
        <v>13034</v>
      </c>
      <c r="R718" s="13" t="s">
        <v>13035</v>
      </c>
      <c r="S718" s="13" t="s">
        <v>13036</v>
      </c>
      <c r="T718" s="8" t="s">
        <v>13037</v>
      </c>
      <c r="U718" s="8" t="s">
        <v>13038</v>
      </c>
    </row>
    <row r="719">
      <c r="A719" s="8" t="s">
        <v>12</v>
      </c>
      <c r="B719" s="11">
        <v>1.401045944211E12</v>
      </c>
      <c r="C719" s="8" t="str">
        <f t="shared" si="1"/>
        <v>CGC1401045944211</v>
      </c>
      <c r="D719" s="8" t="s">
        <v>13039</v>
      </c>
      <c r="E719" s="8" t="s">
        <v>13040</v>
      </c>
      <c r="F719" s="8" t="s">
        <v>3976</v>
      </c>
      <c r="G719" s="11">
        <v>7.5</v>
      </c>
      <c r="H719" s="8" t="s">
        <v>7539</v>
      </c>
      <c r="I719" s="8"/>
      <c r="J719" s="11">
        <v>1999.0</v>
      </c>
      <c r="K719" s="11"/>
      <c r="L719" s="11">
        <v>18.4</v>
      </c>
      <c r="M719" s="8" t="s">
        <v>9240</v>
      </c>
      <c r="N719" s="13"/>
      <c r="O719" s="13"/>
      <c r="P719" s="13" t="s">
        <v>13041</v>
      </c>
      <c r="Q719" s="13" t="s">
        <v>13042</v>
      </c>
      <c r="R719" s="13" t="s">
        <v>13043</v>
      </c>
      <c r="S719" s="13" t="s">
        <v>13044</v>
      </c>
      <c r="T719" s="8" t="s">
        <v>13045</v>
      </c>
      <c r="U719" s="8" t="s">
        <v>7539</v>
      </c>
    </row>
    <row r="720">
      <c r="A720" s="8" t="s">
        <v>12</v>
      </c>
      <c r="B720" s="11">
        <v>1.401045945051E12</v>
      </c>
      <c r="C720" s="8" t="str">
        <f t="shared" si="1"/>
        <v>CGC1401045945051</v>
      </c>
      <c r="D720" s="8" t="s">
        <v>13046</v>
      </c>
      <c r="E720" s="8" t="s">
        <v>9596</v>
      </c>
      <c r="F720" s="8" t="s">
        <v>4088</v>
      </c>
      <c r="G720" s="11">
        <v>7.5</v>
      </c>
      <c r="H720" s="8" t="s">
        <v>7539</v>
      </c>
      <c r="I720" s="8"/>
      <c r="J720" s="11">
        <v>2009.0</v>
      </c>
      <c r="K720" s="11"/>
      <c r="L720" s="11">
        <v>18.4</v>
      </c>
      <c r="M720" s="8" t="s">
        <v>9240</v>
      </c>
      <c r="N720" s="13"/>
      <c r="O720" s="13"/>
      <c r="P720" s="13" t="s">
        <v>13047</v>
      </c>
      <c r="Q720" s="13" t="s">
        <v>13048</v>
      </c>
      <c r="R720" s="13" t="s">
        <v>13049</v>
      </c>
      <c r="S720" s="13" t="s">
        <v>13050</v>
      </c>
      <c r="T720" s="8" t="s">
        <v>13051</v>
      </c>
      <c r="U720" s="8" t="s">
        <v>13052</v>
      </c>
    </row>
    <row r="721">
      <c r="A721" s="8" t="s">
        <v>12</v>
      </c>
      <c r="B721" s="11">
        <v>1.401045945052E12</v>
      </c>
      <c r="C721" s="8" t="str">
        <f t="shared" si="1"/>
        <v>CGC1401045945052</v>
      </c>
      <c r="D721" s="8" t="s">
        <v>9929</v>
      </c>
      <c r="E721" s="8" t="s">
        <v>9930</v>
      </c>
      <c r="F721" s="8" t="s">
        <v>4214</v>
      </c>
      <c r="G721" s="11">
        <v>9.0</v>
      </c>
      <c r="H721" s="8" t="s">
        <v>9683</v>
      </c>
      <c r="I721" s="8"/>
      <c r="J721" s="11">
        <v>2004.0</v>
      </c>
      <c r="K721" s="11"/>
      <c r="L721" s="11">
        <v>18.4</v>
      </c>
      <c r="M721" s="8" t="s">
        <v>9240</v>
      </c>
      <c r="N721" s="13"/>
      <c r="O721" s="13"/>
      <c r="P721" s="13" t="s">
        <v>13053</v>
      </c>
      <c r="Q721" s="13" t="s">
        <v>13054</v>
      </c>
      <c r="R721" s="13" t="s">
        <v>13055</v>
      </c>
      <c r="S721" s="13" t="s">
        <v>13056</v>
      </c>
      <c r="T721" s="8" t="s">
        <v>9935</v>
      </c>
      <c r="U721" s="8" t="s">
        <v>9936</v>
      </c>
    </row>
    <row r="722">
      <c r="A722" s="8" t="s">
        <v>12</v>
      </c>
      <c r="B722" s="11">
        <v>1.401045945053E12</v>
      </c>
      <c r="C722" s="8" t="str">
        <f t="shared" si="1"/>
        <v>CGC1401045945053</v>
      </c>
      <c r="D722" s="8" t="s">
        <v>9929</v>
      </c>
      <c r="E722" s="8" t="s">
        <v>9930</v>
      </c>
      <c r="F722" s="8" t="s">
        <v>4214</v>
      </c>
      <c r="G722" s="11">
        <v>9.0</v>
      </c>
      <c r="H722" s="8" t="s">
        <v>9683</v>
      </c>
      <c r="I722" s="8"/>
      <c r="J722" s="11">
        <v>2004.0</v>
      </c>
      <c r="K722" s="11"/>
      <c r="L722" s="11">
        <v>18.4</v>
      </c>
      <c r="M722" s="8" t="s">
        <v>9240</v>
      </c>
      <c r="N722" s="13"/>
      <c r="O722" s="13"/>
      <c r="P722" s="13" t="s">
        <v>13057</v>
      </c>
      <c r="Q722" s="13" t="s">
        <v>13058</v>
      </c>
      <c r="R722" s="13" t="s">
        <v>13059</v>
      </c>
      <c r="S722" s="13" t="s">
        <v>13060</v>
      </c>
      <c r="T722" s="8" t="s">
        <v>9935</v>
      </c>
      <c r="U722" s="8" t="s">
        <v>9936</v>
      </c>
    </row>
    <row r="723">
      <c r="A723" s="8" t="s">
        <v>12</v>
      </c>
      <c r="B723" s="11">
        <v>1.401045945054E12</v>
      </c>
      <c r="C723" s="8" t="str">
        <f t="shared" si="1"/>
        <v>CGC1401045945054</v>
      </c>
      <c r="D723" s="8" t="s">
        <v>9929</v>
      </c>
      <c r="E723" s="8" t="s">
        <v>9930</v>
      </c>
      <c r="F723" s="8" t="s">
        <v>4214</v>
      </c>
      <c r="G723" s="11">
        <v>9.0</v>
      </c>
      <c r="H723" s="8" t="s">
        <v>9683</v>
      </c>
      <c r="I723" s="8"/>
      <c r="J723" s="11">
        <v>2004.0</v>
      </c>
      <c r="K723" s="11"/>
      <c r="L723" s="11">
        <v>18.4</v>
      </c>
      <c r="M723" s="8" t="s">
        <v>9240</v>
      </c>
      <c r="N723" s="13"/>
      <c r="O723" s="13"/>
      <c r="P723" s="13" t="s">
        <v>13061</v>
      </c>
      <c r="Q723" s="13" t="s">
        <v>13062</v>
      </c>
      <c r="R723" s="13" t="s">
        <v>13063</v>
      </c>
      <c r="S723" s="13" t="s">
        <v>13064</v>
      </c>
      <c r="T723" s="8" t="s">
        <v>9935</v>
      </c>
      <c r="U723" s="8" t="s">
        <v>9936</v>
      </c>
    </row>
    <row r="724">
      <c r="A724" s="8" t="s">
        <v>12</v>
      </c>
      <c r="B724" s="11">
        <v>1.401045945055E12</v>
      </c>
      <c r="C724" s="8" t="str">
        <f t="shared" si="1"/>
        <v>CGC1401045945055</v>
      </c>
      <c r="D724" s="8" t="s">
        <v>9929</v>
      </c>
      <c r="E724" s="8" t="s">
        <v>9930</v>
      </c>
      <c r="F724" s="8" t="s">
        <v>4214</v>
      </c>
      <c r="G724" s="11">
        <v>8.5</v>
      </c>
      <c r="H724" s="8" t="s">
        <v>9683</v>
      </c>
      <c r="I724" s="8"/>
      <c r="J724" s="11">
        <v>2004.0</v>
      </c>
      <c r="K724" s="11"/>
      <c r="L724" s="11">
        <v>18.4</v>
      </c>
      <c r="M724" s="8" t="s">
        <v>9240</v>
      </c>
      <c r="N724" s="13"/>
      <c r="O724" s="13"/>
      <c r="P724" s="13" t="s">
        <v>13065</v>
      </c>
      <c r="Q724" s="13" t="s">
        <v>13066</v>
      </c>
      <c r="R724" s="13" t="s">
        <v>13067</v>
      </c>
      <c r="S724" s="13" t="s">
        <v>13068</v>
      </c>
      <c r="T724" s="8" t="s">
        <v>9935</v>
      </c>
      <c r="U724" s="8" t="s">
        <v>9936</v>
      </c>
    </row>
    <row r="725">
      <c r="A725" s="8" t="s">
        <v>12</v>
      </c>
      <c r="B725" s="11">
        <v>1.401045945056E12</v>
      </c>
      <c r="C725" s="8" t="str">
        <f t="shared" si="1"/>
        <v>CGC1401045945056</v>
      </c>
      <c r="D725" s="8" t="s">
        <v>9929</v>
      </c>
      <c r="E725" s="8" t="s">
        <v>9930</v>
      </c>
      <c r="F725" s="8" t="s">
        <v>4214</v>
      </c>
      <c r="G725" s="11">
        <v>8.5</v>
      </c>
      <c r="H725" s="8" t="s">
        <v>9683</v>
      </c>
      <c r="I725" s="8"/>
      <c r="J725" s="11">
        <v>2004.0</v>
      </c>
      <c r="K725" s="11"/>
      <c r="L725" s="11">
        <v>18.4</v>
      </c>
      <c r="M725" s="8" t="s">
        <v>9240</v>
      </c>
      <c r="N725" s="13"/>
      <c r="O725" s="13"/>
      <c r="P725" s="13" t="s">
        <v>13069</v>
      </c>
      <c r="Q725" s="13" t="s">
        <v>13070</v>
      </c>
      <c r="R725" s="13" t="s">
        <v>13071</v>
      </c>
      <c r="S725" s="13" t="s">
        <v>13072</v>
      </c>
      <c r="T725" s="8" t="s">
        <v>9935</v>
      </c>
      <c r="U725" s="8" t="s">
        <v>9936</v>
      </c>
    </row>
    <row r="726">
      <c r="A726" s="8" t="s">
        <v>12</v>
      </c>
      <c r="B726" s="11">
        <v>1.401045945057E12</v>
      </c>
      <c r="C726" s="8" t="str">
        <f t="shared" si="1"/>
        <v>CGC1401045945057</v>
      </c>
      <c r="D726" s="8" t="s">
        <v>13073</v>
      </c>
      <c r="E726" s="8" t="s">
        <v>13074</v>
      </c>
      <c r="F726" s="8" t="s">
        <v>4214</v>
      </c>
      <c r="G726" s="11">
        <v>8.5</v>
      </c>
      <c r="H726" s="8" t="s">
        <v>9683</v>
      </c>
      <c r="I726" s="8"/>
      <c r="J726" s="11">
        <v>2004.0</v>
      </c>
      <c r="K726" s="11"/>
      <c r="L726" s="11">
        <v>18.4</v>
      </c>
      <c r="M726" s="8" t="s">
        <v>9240</v>
      </c>
      <c r="N726" s="13"/>
      <c r="O726" s="13"/>
      <c r="P726" s="13" t="s">
        <v>13075</v>
      </c>
      <c r="Q726" s="13" t="s">
        <v>13076</v>
      </c>
      <c r="R726" s="13" t="s">
        <v>13077</v>
      </c>
      <c r="S726" s="13" t="s">
        <v>13078</v>
      </c>
      <c r="T726" s="8" t="s">
        <v>13079</v>
      </c>
      <c r="U726" s="8" t="s">
        <v>13080</v>
      </c>
    </row>
    <row r="727">
      <c r="A727" s="8" t="s">
        <v>12</v>
      </c>
      <c r="B727" s="11">
        <v>1.401045945058E12</v>
      </c>
      <c r="C727" s="8" t="str">
        <f t="shared" si="1"/>
        <v>CGC1401045945058</v>
      </c>
      <c r="D727" s="8" t="s">
        <v>13073</v>
      </c>
      <c r="E727" s="8" t="s">
        <v>13074</v>
      </c>
      <c r="F727" s="8" t="s">
        <v>4214</v>
      </c>
      <c r="G727" s="11">
        <v>8.5</v>
      </c>
      <c r="H727" s="8" t="s">
        <v>9683</v>
      </c>
      <c r="I727" s="8"/>
      <c r="J727" s="11">
        <v>2004.0</v>
      </c>
      <c r="K727" s="11"/>
      <c r="L727" s="11">
        <v>18.4</v>
      </c>
      <c r="M727" s="8" t="s">
        <v>9240</v>
      </c>
      <c r="N727" s="13"/>
      <c r="O727" s="13"/>
      <c r="P727" s="13" t="s">
        <v>13081</v>
      </c>
      <c r="Q727" s="13" t="s">
        <v>13082</v>
      </c>
      <c r="R727" s="13" t="s">
        <v>13083</v>
      </c>
      <c r="S727" s="13" t="s">
        <v>13084</v>
      </c>
      <c r="T727" s="8" t="s">
        <v>13079</v>
      </c>
      <c r="U727" s="8" t="s">
        <v>13080</v>
      </c>
    </row>
    <row r="728">
      <c r="A728" s="8" t="s">
        <v>12</v>
      </c>
      <c r="B728" s="11">
        <v>1.401045945061E12</v>
      </c>
      <c r="C728" s="8" t="str">
        <f t="shared" si="1"/>
        <v>CGC1401045945061</v>
      </c>
      <c r="D728" s="8" t="s">
        <v>13073</v>
      </c>
      <c r="E728" s="8" t="s">
        <v>13074</v>
      </c>
      <c r="F728" s="8" t="s">
        <v>4214</v>
      </c>
      <c r="G728" s="11">
        <v>8.5</v>
      </c>
      <c r="H728" s="8" t="s">
        <v>9683</v>
      </c>
      <c r="I728" s="8"/>
      <c r="J728" s="11">
        <v>2004.0</v>
      </c>
      <c r="K728" s="11"/>
      <c r="L728" s="11">
        <v>18.4</v>
      </c>
      <c r="M728" s="8" t="s">
        <v>9240</v>
      </c>
      <c r="N728" s="13"/>
      <c r="O728" s="13"/>
      <c r="P728" s="13" t="s">
        <v>13085</v>
      </c>
      <c r="Q728" s="13" t="s">
        <v>13086</v>
      </c>
      <c r="R728" s="13" t="s">
        <v>13087</v>
      </c>
      <c r="S728" s="13" t="s">
        <v>13088</v>
      </c>
      <c r="T728" s="8" t="s">
        <v>13079</v>
      </c>
      <c r="U728" s="8" t="s">
        <v>13080</v>
      </c>
    </row>
    <row r="729">
      <c r="A729" s="8" t="s">
        <v>12</v>
      </c>
      <c r="B729" s="11">
        <v>1.401045945064E12</v>
      </c>
      <c r="C729" s="8" t="str">
        <f t="shared" si="1"/>
        <v>CGC1401045945064</v>
      </c>
      <c r="D729" s="8" t="s">
        <v>13073</v>
      </c>
      <c r="E729" s="8" t="s">
        <v>13074</v>
      </c>
      <c r="F729" s="8" t="s">
        <v>4214</v>
      </c>
      <c r="G729" s="11">
        <v>8.5</v>
      </c>
      <c r="H729" s="8" t="s">
        <v>9683</v>
      </c>
      <c r="I729" s="8"/>
      <c r="J729" s="11">
        <v>2004.0</v>
      </c>
      <c r="K729" s="11"/>
      <c r="L729" s="11">
        <v>18.4</v>
      </c>
      <c r="M729" s="8" t="s">
        <v>9240</v>
      </c>
      <c r="N729" s="13"/>
      <c r="O729" s="13"/>
      <c r="P729" s="13" t="s">
        <v>13089</v>
      </c>
      <c r="Q729" s="13" t="s">
        <v>13090</v>
      </c>
      <c r="R729" s="13" t="s">
        <v>13091</v>
      </c>
      <c r="S729" s="13" t="s">
        <v>13092</v>
      </c>
      <c r="T729" s="8" t="s">
        <v>13079</v>
      </c>
      <c r="U729" s="8" t="s">
        <v>13080</v>
      </c>
    </row>
    <row r="730">
      <c r="A730" s="8" t="s">
        <v>12</v>
      </c>
      <c r="B730" s="11">
        <v>1.401045945067E12</v>
      </c>
      <c r="C730" s="8" t="str">
        <f t="shared" si="1"/>
        <v>CGC1401045945067</v>
      </c>
      <c r="D730" s="8" t="s">
        <v>13073</v>
      </c>
      <c r="E730" s="8" t="s">
        <v>13074</v>
      </c>
      <c r="F730" s="8" t="s">
        <v>4214</v>
      </c>
      <c r="G730" s="11">
        <v>8.5</v>
      </c>
      <c r="H730" s="8" t="s">
        <v>9683</v>
      </c>
      <c r="I730" s="8"/>
      <c r="J730" s="11">
        <v>2004.0</v>
      </c>
      <c r="K730" s="11"/>
      <c r="L730" s="11">
        <v>18.4</v>
      </c>
      <c r="M730" s="8" t="s">
        <v>9240</v>
      </c>
      <c r="N730" s="13"/>
      <c r="O730" s="13"/>
      <c r="P730" s="13" t="s">
        <v>13093</v>
      </c>
      <c r="Q730" s="13" t="s">
        <v>13094</v>
      </c>
      <c r="R730" s="13" t="s">
        <v>13095</v>
      </c>
      <c r="S730" s="13" t="s">
        <v>13096</v>
      </c>
      <c r="T730" s="8" t="s">
        <v>13079</v>
      </c>
      <c r="U730" s="8" t="s">
        <v>13080</v>
      </c>
    </row>
    <row r="731">
      <c r="A731" s="8" t="s">
        <v>12</v>
      </c>
      <c r="B731" s="11">
        <v>1.401045945068E12</v>
      </c>
      <c r="C731" s="8" t="str">
        <f t="shared" si="1"/>
        <v>CGC1401045945068</v>
      </c>
      <c r="D731" s="8" t="s">
        <v>13073</v>
      </c>
      <c r="E731" s="8" t="s">
        <v>13074</v>
      </c>
      <c r="F731" s="8" t="s">
        <v>4214</v>
      </c>
      <c r="G731" s="11">
        <v>8.5</v>
      </c>
      <c r="H731" s="8" t="s">
        <v>9683</v>
      </c>
      <c r="I731" s="8"/>
      <c r="J731" s="11">
        <v>2004.0</v>
      </c>
      <c r="K731" s="11"/>
      <c r="L731" s="11">
        <v>18.4</v>
      </c>
      <c r="M731" s="8" t="s">
        <v>9240</v>
      </c>
      <c r="N731" s="13"/>
      <c r="O731" s="13"/>
      <c r="P731" s="13" t="s">
        <v>13097</v>
      </c>
      <c r="Q731" s="13" t="s">
        <v>13098</v>
      </c>
      <c r="R731" s="13" t="s">
        <v>13099</v>
      </c>
      <c r="S731" s="13" t="s">
        <v>13100</v>
      </c>
      <c r="T731" s="8" t="s">
        <v>13079</v>
      </c>
      <c r="U731" s="8" t="s">
        <v>13080</v>
      </c>
    </row>
    <row r="732">
      <c r="A732" s="8" t="s">
        <v>12</v>
      </c>
      <c r="B732" s="11">
        <v>1.40104594507E12</v>
      </c>
      <c r="C732" s="8" t="str">
        <f t="shared" si="1"/>
        <v>CGC1401045945070</v>
      </c>
      <c r="D732" s="8" t="s">
        <v>13073</v>
      </c>
      <c r="E732" s="8" t="s">
        <v>13074</v>
      </c>
      <c r="F732" s="8" t="s">
        <v>4214</v>
      </c>
      <c r="G732" s="11">
        <v>8.0</v>
      </c>
      <c r="H732" s="8" t="s">
        <v>9683</v>
      </c>
      <c r="I732" s="8"/>
      <c r="J732" s="11">
        <v>2004.0</v>
      </c>
      <c r="K732" s="11"/>
      <c r="L732" s="11">
        <v>18.4</v>
      </c>
      <c r="M732" s="8" t="s">
        <v>9240</v>
      </c>
      <c r="N732" s="13"/>
      <c r="O732" s="13"/>
      <c r="P732" s="13" t="s">
        <v>13101</v>
      </c>
      <c r="Q732" s="13" t="s">
        <v>13102</v>
      </c>
      <c r="R732" s="13" t="s">
        <v>13103</v>
      </c>
      <c r="S732" s="13" t="s">
        <v>13104</v>
      </c>
      <c r="T732" s="8" t="s">
        <v>13079</v>
      </c>
      <c r="U732" s="8" t="s">
        <v>13080</v>
      </c>
    </row>
    <row r="733">
      <c r="A733" s="8" t="s">
        <v>12</v>
      </c>
      <c r="B733" s="11">
        <v>1.401045945076E12</v>
      </c>
      <c r="C733" s="8" t="str">
        <f t="shared" si="1"/>
        <v>CGC1401045945076</v>
      </c>
      <c r="D733" s="8" t="s">
        <v>13073</v>
      </c>
      <c r="E733" s="8" t="s">
        <v>13074</v>
      </c>
      <c r="F733" s="8" t="s">
        <v>4214</v>
      </c>
      <c r="G733" s="11">
        <v>8.5</v>
      </c>
      <c r="H733" s="8" t="s">
        <v>9683</v>
      </c>
      <c r="I733" s="8"/>
      <c r="J733" s="11">
        <v>2004.0</v>
      </c>
      <c r="K733" s="11"/>
      <c r="L733" s="11">
        <v>18.4</v>
      </c>
      <c r="M733" s="8" t="s">
        <v>9240</v>
      </c>
      <c r="N733" s="13"/>
      <c r="O733" s="13"/>
      <c r="P733" s="13" t="s">
        <v>13105</v>
      </c>
      <c r="Q733" s="13" t="s">
        <v>13106</v>
      </c>
      <c r="R733" s="13" t="s">
        <v>13107</v>
      </c>
      <c r="S733" s="13" t="s">
        <v>13108</v>
      </c>
      <c r="T733" s="8" t="s">
        <v>13079</v>
      </c>
      <c r="U733" s="8" t="s">
        <v>13080</v>
      </c>
    </row>
    <row r="734">
      <c r="A734" s="8" t="s">
        <v>12</v>
      </c>
      <c r="B734" s="11">
        <v>1.401045945078E12</v>
      </c>
      <c r="C734" s="8" t="str">
        <f t="shared" si="1"/>
        <v>CGC1401045945078</v>
      </c>
      <c r="D734" s="8" t="s">
        <v>13073</v>
      </c>
      <c r="E734" s="8" t="s">
        <v>13074</v>
      </c>
      <c r="F734" s="8" t="s">
        <v>4214</v>
      </c>
      <c r="G734" s="11">
        <v>8.0</v>
      </c>
      <c r="H734" s="8" t="s">
        <v>9683</v>
      </c>
      <c r="I734" s="8"/>
      <c r="J734" s="11">
        <v>2004.0</v>
      </c>
      <c r="K734" s="11"/>
      <c r="L734" s="11">
        <v>18.4</v>
      </c>
      <c r="M734" s="8" t="s">
        <v>9240</v>
      </c>
      <c r="N734" s="13"/>
      <c r="O734" s="13"/>
      <c r="P734" s="13" t="s">
        <v>13109</v>
      </c>
      <c r="Q734" s="13" t="s">
        <v>13110</v>
      </c>
      <c r="R734" s="13" t="s">
        <v>13111</v>
      </c>
      <c r="S734" s="13" t="s">
        <v>13112</v>
      </c>
      <c r="T734" s="8" t="s">
        <v>13079</v>
      </c>
      <c r="U734" s="8" t="s">
        <v>13080</v>
      </c>
    </row>
    <row r="735">
      <c r="A735" s="8" t="s">
        <v>12</v>
      </c>
      <c r="B735" s="11">
        <v>1.401045945079E12</v>
      </c>
      <c r="C735" s="8" t="str">
        <f t="shared" si="1"/>
        <v>CGC1401045945079</v>
      </c>
      <c r="D735" s="8" t="s">
        <v>13073</v>
      </c>
      <c r="E735" s="8" t="s">
        <v>13074</v>
      </c>
      <c r="F735" s="8" t="s">
        <v>4214</v>
      </c>
      <c r="G735" s="11">
        <v>8.5</v>
      </c>
      <c r="H735" s="8" t="s">
        <v>9683</v>
      </c>
      <c r="I735" s="8"/>
      <c r="J735" s="11">
        <v>2004.0</v>
      </c>
      <c r="K735" s="11"/>
      <c r="L735" s="11">
        <v>18.4</v>
      </c>
      <c r="M735" s="8" t="s">
        <v>9240</v>
      </c>
      <c r="N735" s="13"/>
      <c r="O735" s="13"/>
      <c r="P735" s="13" t="s">
        <v>13113</v>
      </c>
      <c r="Q735" s="13" t="s">
        <v>13114</v>
      </c>
      <c r="R735" s="13" t="s">
        <v>13115</v>
      </c>
      <c r="S735" s="13" t="s">
        <v>13116</v>
      </c>
      <c r="T735" s="8" t="s">
        <v>13079</v>
      </c>
      <c r="U735" s="8" t="s">
        <v>13080</v>
      </c>
    </row>
    <row r="736">
      <c r="A736" s="8" t="s">
        <v>12</v>
      </c>
      <c r="B736" s="11">
        <v>1.401045945081E12</v>
      </c>
      <c r="C736" s="8" t="str">
        <f t="shared" si="1"/>
        <v>CGC1401045945081</v>
      </c>
      <c r="D736" s="8" t="s">
        <v>13117</v>
      </c>
      <c r="E736" s="8" t="s">
        <v>9691</v>
      </c>
      <c r="F736" s="8" t="s">
        <v>4214</v>
      </c>
      <c r="G736" s="11">
        <v>9.0</v>
      </c>
      <c r="H736" s="8" t="s">
        <v>9683</v>
      </c>
      <c r="I736" s="8"/>
      <c r="J736" s="11">
        <v>2004.0</v>
      </c>
      <c r="K736" s="11"/>
      <c r="L736" s="11">
        <v>18.4</v>
      </c>
      <c r="M736" s="8" t="s">
        <v>9240</v>
      </c>
      <c r="N736" s="13"/>
      <c r="O736" s="13"/>
      <c r="P736" s="13" t="s">
        <v>13118</v>
      </c>
      <c r="Q736" s="13" t="s">
        <v>13119</v>
      </c>
      <c r="R736" s="13" t="s">
        <v>13120</v>
      </c>
      <c r="S736" s="13" t="s">
        <v>13121</v>
      </c>
      <c r="T736" s="8" t="s">
        <v>13122</v>
      </c>
      <c r="U736" s="8" t="s">
        <v>13123</v>
      </c>
    </row>
    <row r="737">
      <c r="A737" s="8" t="s">
        <v>12</v>
      </c>
      <c r="B737" s="11">
        <v>1.401045945082E12</v>
      </c>
      <c r="C737" s="8" t="str">
        <f t="shared" si="1"/>
        <v>CGC1401045945082</v>
      </c>
      <c r="D737" s="8" t="s">
        <v>13117</v>
      </c>
      <c r="E737" s="8" t="s">
        <v>9691</v>
      </c>
      <c r="F737" s="8" t="s">
        <v>4214</v>
      </c>
      <c r="G737" s="11">
        <v>8.0</v>
      </c>
      <c r="H737" s="8" t="s">
        <v>9683</v>
      </c>
      <c r="I737" s="8"/>
      <c r="J737" s="11">
        <v>2004.0</v>
      </c>
      <c r="K737" s="11"/>
      <c r="L737" s="11">
        <v>18.4</v>
      </c>
      <c r="M737" s="8" t="s">
        <v>9240</v>
      </c>
      <c r="N737" s="13"/>
      <c r="O737" s="13"/>
      <c r="P737" s="13" t="s">
        <v>13124</v>
      </c>
      <c r="Q737" s="13" t="s">
        <v>13125</v>
      </c>
      <c r="R737" s="13" t="s">
        <v>13126</v>
      </c>
      <c r="S737" s="13" t="s">
        <v>13127</v>
      </c>
      <c r="T737" s="8" t="s">
        <v>13122</v>
      </c>
      <c r="U737" s="8" t="s">
        <v>13123</v>
      </c>
    </row>
    <row r="738">
      <c r="A738" s="8" t="s">
        <v>12</v>
      </c>
      <c r="B738" s="11">
        <v>1.401045945083E12</v>
      </c>
      <c r="C738" s="8" t="str">
        <f t="shared" si="1"/>
        <v>CGC1401045945083</v>
      </c>
      <c r="D738" s="8" t="s">
        <v>13117</v>
      </c>
      <c r="E738" s="8" t="s">
        <v>9691</v>
      </c>
      <c r="F738" s="8" t="s">
        <v>4214</v>
      </c>
      <c r="G738" s="11">
        <v>8.0</v>
      </c>
      <c r="H738" s="8" t="s">
        <v>9683</v>
      </c>
      <c r="I738" s="8"/>
      <c r="J738" s="11">
        <v>2004.0</v>
      </c>
      <c r="K738" s="11"/>
      <c r="L738" s="11">
        <v>18.4</v>
      </c>
      <c r="M738" s="8" t="s">
        <v>9240</v>
      </c>
      <c r="N738" s="13"/>
      <c r="O738" s="13"/>
      <c r="P738" s="13" t="s">
        <v>13128</v>
      </c>
      <c r="Q738" s="13" t="s">
        <v>13129</v>
      </c>
      <c r="R738" s="13" t="s">
        <v>13130</v>
      </c>
      <c r="S738" s="13" t="s">
        <v>13131</v>
      </c>
      <c r="T738" s="8" t="s">
        <v>13122</v>
      </c>
      <c r="U738" s="8" t="s">
        <v>13123</v>
      </c>
    </row>
    <row r="739">
      <c r="A739" s="8" t="s">
        <v>12</v>
      </c>
      <c r="B739" s="11">
        <v>1.401045945084E12</v>
      </c>
      <c r="C739" s="8" t="str">
        <f t="shared" si="1"/>
        <v>CGC1401045945084</v>
      </c>
      <c r="D739" s="8" t="s">
        <v>13117</v>
      </c>
      <c r="E739" s="8" t="s">
        <v>9691</v>
      </c>
      <c r="F739" s="8" t="s">
        <v>4214</v>
      </c>
      <c r="G739" s="11">
        <v>8.5</v>
      </c>
      <c r="H739" s="8" t="s">
        <v>9683</v>
      </c>
      <c r="I739" s="8"/>
      <c r="J739" s="11">
        <v>2004.0</v>
      </c>
      <c r="K739" s="11"/>
      <c r="L739" s="11">
        <v>18.4</v>
      </c>
      <c r="M739" s="8" t="s">
        <v>9240</v>
      </c>
      <c r="N739" s="13"/>
      <c r="O739" s="13"/>
      <c r="P739" s="13" t="s">
        <v>13132</v>
      </c>
      <c r="Q739" s="13" t="s">
        <v>13133</v>
      </c>
      <c r="R739" s="13" t="s">
        <v>13134</v>
      </c>
      <c r="S739" s="13" t="s">
        <v>13135</v>
      </c>
      <c r="T739" s="8" t="s">
        <v>13122</v>
      </c>
      <c r="U739" s="8" t="s">
        <v>13123</v>
      </c>
    </row>
    <row r="740">
      <c r="A740" s="8" t="s">
        <v>12</v>
      </c>
      <c r="B740" s="11">
        <v>1.401045945085E12</v>
      </c>
      <c r="C740" s="8" t="str">
        <f t="shared" si="1"/>
        <v>CGC1401045945085</v>
      </c>
      <c r="D740" s="8" t="s">
        <v>13117</v>
      </c>
      <c r="E740" s="8" t="s">
        <v>9691</v>
      </c>
      <c r="F740" s="8" t="s">
        <v>4214</v>
      </c>
      <c r="G740" s="11">
        <v>8.5</v>
      </c>
      <c r="H740" s="8" t="s">
        <v>9683</v>
      </c>
      <c r="I740" s="8"/>
      <c r="J740" s="11">
        <v>2004.0</v>
      </c>
      <c r="K740" s="11"/>
      <c r="L740" s="11">
        <v>18.4</v>
      </c>
      <c r="M740" s="8" t="s">
        <v>9240</v>
      </c>
      <c r="N740" s="13"/>
      <c r="O740" s="13"/>
      <c r="P740" s="13" t="s">
        <v>13136</v>
      </c>
      <c r="Q740" s="13" t="s">
        <v>13137</v>
      </c>
      <c r="R740" s="13" t="s">
        <v>13138</v>
      </c>
      <c r="S740" s="13" t="s">
        <v>13139</v>
      </c>
      <c r="T740" s="8" t="s">
        <v>13122</v>
      </c>
      <c r="U740" s="8" t="s">
        <v>13123</v>
      </c>
    </row>
    <row r="741">
      <c r="A741" s="8" t="s">
        <v>12</v>
      </c>
      <c r="B741" s="11">
        <v>1.401045945086E12</v>
      </c>
      <c r="C741" s="8" t="str">
        <f t="shared" si="1"/>
        <v>CGC1401045945086</v>
      </c>
      <c r="D741" s="8" t="s">
        <v>13117</v>
      </c>
      <c r="E741" s="8" t="s">
        <v>9691</v>
      </c>
      <c r="F741" s="8" t="s">
        <v>4214</v>
      </c>
      <c r="G741" s="11">
        <v>8.5</v>
      </c>
      <c r="H741" s="8" t="s">
        <v>9683</v>
      </c>
      <c r="I741" s="8"/>
      <c r="J741" s="11">
        <v>2004.0</v>
      </c>
      <c r="K741" s="11"/>
      <c r="L741" s="11">
        <v>18.4</v>
      </c>
      <c r="M741" s="8" t="s">
        <v>9240</v>
      </c>
      <c r="N741" s="13"/>
      <c r="O741" s="13"/>
      <c r="P741" s="13" t="s">
        <v>13140</v>
      </c>
      <c r="Q741" s="13" t="s">
        <v>13141</v>
      </c>
      <c r="R741" s="13" t="s">
        <v>13142</v>
      </c>
      <c r="S741" s="13" t="s">
        <v>13143</v>
      </c>
      <c r="T741" s="8" t="s">
        <v>13122</v>
      </c>
      <c r="U741" s="8" t="s">
        <v>13123</v>
      </c>
    </row>
    <row r="742">
      <c r="A742" s="8" t="s">
        <v>12</v>
      </c>
      <c r="B742" s="11">
        <v>1.401045945087E12</v>
      </c>
      <c r="C742" s="8" t="str">
        <f t="shared" si="1"/>
        <v>CGC1401045945087</v>
      </c>
      <c r="D742" s="8" t="s">
        <v>13117</v>
      </c>
      <c r="E742" s="8" t="s">
        <v>9691</v>
      </c>
      <c r="F742" s="8" t="s">
        <v>4214</v>
      </c>
      <c r="G742" s="11">
        <v>8.5</v>
      </c>
      <c r="H742" s="8" t="s">
        <v>9683</v>
      </c>
      <c r="I742" s="8"/>
      <c r="J742" s="11">
        <v>2004.0</v>
      </c>
      <c r="K742" s="11"/>
      <c r="L742" s="11">
        <v>18.4</v>
      </c>
      <c r="M742" s="8" t="s">
        <v>9240</v>
      </c>
      <c r="N742" s="13"/>
      <c r="O742" s="13"/>
      <c r="P742" s="13" t="s">
        <v>13144</v>
      </c>
      <c r="Q742" s="13" t="s">
        <v>13145</v>
      </c>
      <c r="R742" s="13" t="s">
        <v>13146</v>
      </c>
      <c r="S742" s="13" t="s">
        <v>13147</v>
      </c>
      <c r="T742" s="8" t="s">
        <v>13122</v>
      </c>
      <c r="U742" s="8" t="s">
        <v>13123</v>
      </c>
    </row>
    <row r="743">
      <c r="A743" s="8" t="s">
        <v>12</v>
      </c>
      <c r="B743" s="11">
        <v>1.401045945088E12</v>
      </c>
      <c r="C743" s="8" t="str">
        <f t="shared" si="1"/>
        <v>CGC1401045945088</v>
      </c>
      <c r="D743" s="8" t="s">
        <v>13117</v>
      </c>
      <c r="E743" s="8" t="s">
        <v>9691</v>
      </c>
      <c r="F743" s="8" t="s">
        <v>4214</v>
      </c>
      <c r="G743" s="11">
        <v>9.0</v>
      </c>
      <c r="H743" s="8" t="s">
        <v>9683</v>
      </c>
      <c r="I743" s="8"/>
      <c r="J743" s="11">
        <v>2004.0</v>
      </c>
      <c r="K743" s="11"/>
      <c r="L743" s="11">
        <v>18.4</v>
      </c>
      <c r="M743" s="8" t="s">
        <v>9240</v>
      </c>
      <c r="N743" s="13"/>
      <c r="O743" s="13"/>
      <c r="P743" s="13" t="s">
        <v>13148</v>
      </c>
      <c r="Q743" s="13" t="s">
        <v>13149</v>
      </c>
      <c r="R743" s="13" t="s">
        <v>13150</v>
      </c>
      <c r="S743" s="13" t="s">
        <v>13151</v>
      </c>
      <c r="T743" s="8" t="s">
        <v>13122</v>
      </c>
      <c r="U743" s="8" t="s">
        <v>13123</v>
      </c>
    </row>
    <row r="744">
      <c r="A744" s="8" t="s">
        <v>12</v>
      </c>
      <c r="B744" s="11">
        <v>1.401045945089E12</v>
      </c>
      <c r="C744" s="8" t="str">
        <f t="shared" si="1"/>
        <v>CGC1401045945089</v>
      </c>
      <c r="D744" s="8" t="s">
        <v>13117</v>
      </c>
      <c r="E744" s="8" t="s">
        <v>9691</v>
      </c>
      <c r="F744" s="8" t="s">
        <v>4214</v>
      </c>
      <c r="G744" s="11">
        <v>8.5</v>
      </c>
      <c r="H744" s="8" t="s">
        <v>9683</v>
      </c>
      <c r="I744" s="8"/>
      <c r="J744" s="11">
        <v>2004.0</v>
      </c>
      <c r="K744" s="11"/>
      <c r="L744" s="11">
        <v>18.4</v>
      </c>
      <c r="M744" s="8" t="s">
        <v>9240</v>
      </c>
      <c r="N744" s="13"/>
      <c r="O744" s="13"/>
      <c r="P744" s="13" t="s">
        <v>13152</v>
      </c>
      <c r="Q744" s="13" t="s">
        <v>13153</v>
      </c>
      <c r="R744" s="13" t="s">
        <v>13154</v>
      </c>
      <c r="S744" s="13" t="s">
        <v>13155</v>
      </c>
      <c r="T744" s="8" t="s">
        <v>13122</v>
      </c>
      <c r="U744" s="8" t="s">
        <v>13123</v>
      </c>
    </row>
    <row r="745">
      <c r="A745" s="8" t="s">
        <v>12</v>
      </c>
      <c r="B745" s="11">
        <v>1.40104594509E12</v>
      </c>
      <c r="C745" s="8" t="str">
        <f t="shared" si="1"/>
        <v>CGC1401045945090</v>
      </c>
      <c r="D745" s="8" t="s">
        <v>13117</v>
      </c>
      <c r="E745" s="8" t="s">
        <v>9691</v>
      </c>
      <c r="F745" s="8" t="s">
        <v>4214</v>
      </c>
      <c r="G745" s="11">
        <v>8.5</v>
      </c>
      <c r="H745" s="8" t="s">
        <v>9683</v>
      </c>
      <c r="I745" s="8"/>
      <c r="J745" s="11">
        <v>2004.0</v>
      </c>
      <c r="K745" s="11"/>
      <c r="L745" s="11">
        <v>18.4</v>
      </c>
      <c r="M745" s="8" t="s">
        <v>9240</v>
      </c>
      <c r="N745" s="13"/>
      <c r="O745" s="13"/>
      <c r="P745" s="13" t="s">
        <v>13156</v>
      </c>
      <c r="Q745" s="13" t="s">
        <v>13157</v>
      </c>
      <c r="R745" s="13" t="s">
        <v>13158</v>
      </c>
      <c r="S745" s="13" t="s">
        <v>13159</v>
      </c>
      <c r="T745" s="8" t="s">
        <v>13122</v>
      </c>
      <c r="U745" s="8" t="s">
        <v>13123</v>
      </c>
    </row>
    <row r="746">
      <c r="A746" s="8" t="s">
        <v>12</v>
      </c>
      <c r="B746" s="11">
        <v>1.401045945091E12</v>
      </c>
      <c r="C746" s="8" t="str">
        <f t="shared" si="1"/>
        <v>CGC1401045945091</v>
      </c>
      <c r="D746" s="8" t="s">
        <v>13117</v>
      </c>
      <c r="E746" s="8" t="s">
        <v>9691</v>
      </c>
      <c r="F746" s="8" t="s">
        <v>4214</v>
      </c>
      <c r="G746" s="11">
        <v>8.5</v>
      </c>
      <c r="H746" s="8" t="s">
        <v>9683</v>
      </c>
      <c r="I746" s="8"/>
      <c r="J746" s="11">
        <v>2004.0</v>
      </c>
      <c r="K746" s="11"/>
      <c r="L746" s="11">
        <v>18.4</v>
      </c>
      <c r="M746" s="8" t="s">
        <v>9240</v>
      </c>
      <c r="N746" s="13"/>
      <c r="O746" s="13"/>
      <c r="P746" s="13" t="s">
        <v>13160</v>
      </c>
      <c r="Q746" s="13" t="s">
        <v>13161</v>
      </c>
      <c r="R746" s="13" t="s">
        <v>13162</v>
      </c>
      <c r="S746" s="13" t="s">
        <v>13163</v>
      </c>
      <c r="T746" s="8" t="s">
        <v>13122</v>
      </c>
      <c r="U746" s="8" t="s">
        <v>13123</v>
      </c>
    </row>
    <row r="747">
      <c r="A747" s="8" t="s">
        <v>12</v>
      </c>
      <c r="B747" s="11">
        <v>1.401045945092E12</v>
      </c>
      <c r="C747" s="8" t="str">
        <f t="shared" si="1"/>
        <v>CGC1401045945092</v>
      </c>
      <c r="D747" s="8" t="s">
        <v>13117</v>
      </c>
      <c r="E747" s="8" t="s">
        <v>9691</v>
      </c>
      <c r="F747" s="8" t="s">
        <v>4214</v>
      </c>
      <c r="G747" s="11">
        <v>8.5</v>
      </c>
      <c r="H747" s="8" t="s">
        <v>9683</v>
      </c>
      <c r="I747" s="8"/>
      <c r="J747" s="11">
        <v>2004.0</v>
      </c>
      <c r="K747" s="11"/>
      <c r="L747" s="11">
        <v>18.4</v>
      </c>
      <c r="M747" s="8" t="s">
        <v>9240</v>
      </c>
      <c r="N747" s="13"/>
      <c r="O747" s="13"/>
      <c r="P747" s="13" t="s">
        <v>13164</v>
      </c>
      <c r="Q747" s="13" t="s">
        <v>13165</v>
      </c>
      <c r="R747" s="13" t="s">
        <v>13166</v>
      </c>
      <c r="S747" s="13" t="s">
        <v>13167</v>
      </c>
      <c r="T747" s="8" t="s">
        <v>13122</v>
      </c>
      <c r="U747" s="8" t="s">
        <v>13123</v>
      </c>
    </row>
    <row r="748">
      <c r="A748" s="8" t="s">
        <v>12</v>
      </c>
      <c r="B748" s="11">
        <v>1.401045945093E12</v>
      </c>
      <c r="C748" s="8" t="str">
        <f t="shared" si="1"/>
        <v>CGC1401045945093</v>
      </c>
      <c r="D748" s="8" t="s">
        <v>13117</v>
      </c>
      <c r="E748" s="8" t="s">
        <v>9691</v>
      </c>
      <c r="F748" s="8" t="s">
        <v>4214</v>
      </c>
      <c r="G748" s="11">
        <v>8.5</v>
      </c>
      <c r="H748" s="8" t="s">
        <v>9683</v>
      </c>
      <c r="I748" s="8"/>
      <c r="J748" s="11">
        <v>2004.0</v>
      </c>
      <c r="K748" s="11"/>
      <c r="L748" s="11">
        <v>18.4</v>
      </c>
      <c r="M748" s="8" t="s">
        <v>9240</v>
      </c>
      <c r="N748" s="13"/>
      <c r="O748" s="13"/>
      <c r="P748" s="13" t="s">
        <v>13168</v>
      </c>
      <c r="Q748" s="13" t="s">
        <v>13169</v>
      </c>
      <c r="R748" s="13" t="s">
        <v>13170</v>
      </c>
      <c r="S748" s="13" t="s">
        <v>13171</v>
      </c>
      <c r="T748" s="8" t="s">
        <v>13122</v>
      </c>
      <c r="U748" s="8" t="s">
        <v>13123</v>
      </c>
    </row>
    <row r="749">
      <c r="A749" s="8" t="s">
        <v>12</v>
      </c>
      <c r="B749" s="11">
        <v>1.401045945094E12</v>
      </c>
      <c r="C749" s="8" t="str">
        <f t="shared" si="1"/>
        <v>CGC1401045945094</v>
      </c>
      <c r="D749" s="8" t="s">
        <v>13117</v>
      </c>
      <c r="E749" s="8" t="s">
        <v>9691</v>
      </c>
      <c r="F749" s="8" t="s">
        <v>4214</v>
      </c>
      <c r="G749" s="11">
        <v>8.0</v>
      </c>
      <c r="H749" s="8" t="s">
        <v>9683</v>
      </c>
      <c r="I749" s="8"/>
      <c r="J749" s="11">
        <v>2004.0</v>
      </c>
      <c r="K749" s="11"/>
      <c r="L749" s="11">
        <v>18.4</v>
      </c>
      <c r="M749" s="8" t="s">
        <v>9240</v>
      </c>
      <c r="N749" s="13"/>
      <c r="O749" s="13"/>
      <c r="P749" s="13" t="s">
        <v>13172</v>
      </c>
      <c r="Q749" s="13" t="s">
        <v>13173</v>
      </c>
      <c r="R749" s="13" t="s">
        <v>13174</v>
      </c>
      <c r="S749" s="13" t="s">
        <v>13175</v>
      </c>
      <c r="T749" s="8" t="s">
        <v>13122</v>
      </c>
      <c r="U749" s="8" t="s">
        <v>13123</v>
      </c>
    </row>
    <row r="750">
      <c r="A750" s="8" t="s">
        <v>12</v>
      </c>
      <c r="B750" s="11">
        <v>1.401045945095E12</v>
      </c>
      <c r="C750" s="8" t="str">
        <f t="shared" si="1"/>
        <v>CGC1401045945095</v>
      </c>
      <c r="D750" s="8" t="s">
        <v>13117</v>
      </c>
      <c r="E750" s="8" t="s">
        <v>9691</v>
      </c>
      <c r="F750" s="8" t="s">
        <v>4214</v>
      </c>
      <c r="G750" s="11">
        <v>8.5</v>
      </c>
      <c r="H750" s="8" t="s">
        <v>9683</v>
      </c>
      <c r="I750" s="8"/>
      <c r="J750" s="11">
        <v>2004.0</v>
      </c>
      <c r="K750" s="11"/>
      <c r="L750" s="11">
        <v>18.4</v>
      </c>
      <c r="M750" s="8" t="s">
        <v>9240</v>
      </c>
      <c r="N750" s="13"/>
      <c r="O750" s="13"/>
      <c r="P750" s="13" t="s">
        <v>13176</v>
      </c>
      <c r="Q750" s="13" t="s">
        <v>13177</v>
      </c>
      <c r="R750" s="13" t="s">
        <v>13178</v>
      </c>
      <c r="S750" s="13" t="s">
        <v>13179</v>
      </c>
      <c r="T750" s="8" t="s">
        <v>13122</v>
      </c>
      <c r="U750" s="8" t="s">
        <v>13123</v>
      </c>
    </row>
    <row r="751">
      <c r="A751" s="8" t="s">
        <v>12</v>
      </c>
      <c r="B751" s="11">
        <v>1.401045945096E12</v>
      </c>
      <c r="C751" s="8" t="str">
        <f t="shared" si="1"/>
        <v>CGC1401045945096</v>
      </c>
      <c r="D751" s="8" t="s">
        <v>13117</v>
      </c>
      <c r="E751" s="8" t="s">
        <v>9691</v>
      </c>
      <c r="F751" s="8" t="s">
        <v>4214</v>
      </c>
      <c r="G751" s="11">
        <v>8.5</v>
      </c>
      <c r="H751" s="8" t="s">
        <v>9683</v>
      </c>
      <c r="I751" s="8"/>
      <c r="J751" s="11">
        <v>2004.0</v>
      </c>
      <c r="K751" s="11"/>
      <c r="L751" s="11">
        <v>18.4</v>
      </c>
      <c r="M751" s="8" t="s">
        <v>9240</v>
      </c>
      <c r="N751" s="13"/>
      <c r="O751" s="13"/>
      <c r="P751" s="13" t="s">
        <v>13180</v>
      </c>
      <c r="Q751" s="13" t="s">
        <v>13181</v>
      </c>
      <c r="R751" s="13" t="s">
        <v>13182</v>
      </c>
      <c r="S751" s="13" t="s">
        <v>13183</v>
      </c>
      <c r="T751" s="8" t="s">
        <v>13122</v>
      </c>
      <c r="U751" s="8" t="s">
        <v>13123</v>
      </c>
    </row>
    <row r="752">
      <c r="A752" s="8" t="s">
        <v>12</v>
      </c>
      <c r="B752" s="11">
        <v>1.401045945097E12</v>
      </c>
      <c r="C752" s="8" t="str">
        <f t="shared" si="1"/>
        <v>CGC1401045945097</v>
      </c>
      <c r="D752" s="8" t="s">
        <v>13117</v>
      </c>
      <c r="E752" s="8" t="s">
        <v>9691</v>
      </c>
      <c r="F752" s="8" t="s">
        <v>4214</v>
      </c>
      <c r="G752" s="11">
        <v>9.0</v>
      </c>
      <c r="H752" s="8" t="s">
        <v>9683</v>
      </c>
      <c r="I752" s="8"/>
      <c r="J752" s="11">
        <v>2004.0</v>
      </c>
      <c r="K752" s="11"/>
      <c r="L752" s="11">
        <v>18.4</v>
      </c>
      <c r="M752" s="8" t="s">
        <v>9240</v>
      </c>
      <c r="N752" s="13"/>
      <c r="O752" s="13"/>
      <c r="P752" s="13" t="s">
        <v>13184</v>
      </c>
      <c r="Q752" s="13" t="s">
        <v>13185</v>
      </c>
      <c r="R752" s="13" t="s">
        <v>13186</v>
      </c>
      <c r="S752" s="13" t="s">
        <v>13187</v>
      </c>
      <c r="T752" s="8" t="s">
        <v>13122</v>
      </c>
      <c r="U752" s="8" t="s">
        <v>13123</v>
      </c>
    </row>
    <row r="753">
      <c r="A753" s="8" t="s">
        <v>12</v>
      </c>
      <c r="B753" s="11">
        <v>1.401045945098E12</v>
      </c>
      <c r="C753" s="8" t="str">
        <f t="shared" si="1"/>
        <v>CGC1401045945098</v>
      </c>
      <c r="D753" s="8" t="s">
        <v>13117</v>
      </c>
      <c r="E753" s="8" t="s">
        <v>9691</v>
      </c>
      <c r="F753" s="8" t="s">
        <v>4214</v>
      </c>
      <c r="G753" s="11">
        <v>8.5</v>
      </c>
      <c r="H753" s="8" t="s">
        <v>9683</v>
      </c>
      <c r="I753" s="8"/>
      <c r="J753" s="11">
        <v>2004.0</v>
      </c>
      <c r="K753" s="11"/>
      <c r="L753" s="11">
        <v>18.4</v>
      </c>
      <c r="M753" s="8" t="s">
        <v>9240</v>
      </c>
      <c r="N753" s="13"/>
      <c r="O753" s="13"/>
      <c r="P753" s="13" t="s">
        <v>13188</v>
      </c>
      <c r="Q753" s="13" t="s">
        <v>13189</v>
      </c>
      <c r="R753" s="13" t="s">
        <v>13190</v>
      </c>
      <c r="S753" s="13" t="s">
        <v>13191</v>
      </c>
      <c r="T753" s="8" t="s">
        <v>13122</v>
      </c>
      <c r="U753" s="8" t="s">
        <v>13123</v>
      </c>
    </row>
    <row r="754">
      <c r="A754" s="8" t="s">
        <v>12</v>
      </c>
      <c r="B754" s="11">
        <v>1.401045945099E12</v>
      </c>
      <c r="C754" s="8" t="str">
        <f t="shared" si="1"/>
        <v>CGC1401045945099</v>
      </c>
      <c r="D754" s="8" t="s">
        <v>13117</v>
      </c>
      <c r="E754" s="8" t="s">
        <v>9691</v>
      </c>
      <c r="F754" s="8" t="s">
        <v>4214</v>
      </c>
      <c r="G754" s="11">
        <v>8.5</v>
      </c>
      <c r="H754" s="8" t="s">
        <v>9683</v>
      </c>
      <c r="I754" s="8"/>
      <c r="J754" s="11">
        <v>2004.0</v>
      </c>
      <c r="K754" s="11"/>
      <c r="L754" s="11">
        <v>18.4</v>
      </c>
      <c r="M754" s="8" t="s">
        <v>9240</v>
      </c>
      <c r="N754" s="13"/>
      <c r="O754" s="13"/>
      <c r="P754" s="13" t="s">
        <v>13192</v>
      </c>
      <c r="Q754" s="13" t="s">
        <v>13193</v>
      </c>
      <c r="R754" s="13" t="s">
        <v>13194</v>
      </c>
      <c r="S754" s="13" t="s">
        <v>13195</v>
      </c>
      <c r="T754" s="8" t="s">
        <v>13122</v>
      </c>
      <c r="U754" s="8" t="s">
        <v>13123</v>
      </c>
    </row>
    <row r="755">
      <c r="A755" s="8" t="s">
        <v>12</v>
      </c>
      <c r="B755" s="11">
        <v>1.4010459451E12</v>
      </c>
      <c r="C755" s="8" t="str">
        <f t="shared" si="1"/>
        <v>CGC1401045945100</v>
      </c>
      <c r="D755" s="8" t="s">
        <v>13117</v>
      </c>
      <c r="E755" s="8" t="s">
        <v>9691</v>
      </c>
      <c r="F755" s="8" t="s">
        <v>4214</v>
      </c>
      <c r="G755" s="11">
        <v>9.0</v>
      </c>
      <c r="H755" s="8" t="s">
        <v>9683</v>
      </c>
      <c r="I755" s="8"/>
      <c r="J755" s="11">
        <v>2004.0</v>
      </c>
      <c r="K755" s="11"/>
      <c r="L755" s="11">
        <v>18.4</v>
      </c>
      <c r="M755" s="8" t="s">
        <v>9240</v>
      </c>
      <c r="N755" s="13"/>
      <c r="O755" s="13"/>
      <c r="P755" s="13" t="s">
        <v>13196</v>
      </c>
      <c r="Q755" s="13" t="s">
        <v>13197</v>
      </c>
      <c r="R755" s="13" t="s">
        <v>13198</v>
      </c>
      <c r="S755" s="13" t="s">
        <v>13199</v>
      </c>
      <c r="T755" s="8" t="s">
        <v>13122</v>
      </c>
      <c r="U755" s="8" t="s">
        <v>13123</v>
      </c>
    </row>
    <row r="756">
      <c r="A756" s="8" t="s">
        <v>12</v>
      </c>
      <c r="B756" s="11">
        <v>4.176778275E9</v>
      </c>
      <c r="C756" s="8" t="str">
        <f t="shared" si="1"/>
        <v>CGC4176778275</v>
      </c>
      <c r="D756" s="8" t="s">
        <v>13200</v>
      </c>
      <c r="E756" s="8" t="s">
        <v>13201</v>
      </c>
      <c r="F756" s="8" t="s">
        <v>4214</v>
      </c>
      <c r="G756" s="11">
        <v>9.0</v>
      </c>
      <c r="H756" s="8" t="s">
        <v>7539</v>
      </c>
      <c r="I756" s="8"/>
      <c r="J756" s="11">
        <v>2006.0</v>
      </c>
      <c r="K756" s="11"/>
      <c r="L756" s="11">
        <v>19.549999999999997</v>
      </c>
      <c r="M756" s="8" t="s">
        <v>9240</v>
      </c>
      <c r="N756" s="13"/>
      <c r="O756" s="13"/>
      <c r="P756" s="13" t="s">
        <v>13202</v>
      </c>
      <c r="Q756" s="13" t="s">
        <v>13203</v>
      </c>
      <c r="R756" s="13" t="s">
        <v>13204</v>
      </c>
      <c r="S756" s="13" t="s">
        <v>13205</v>
      </c>
      <c r="T756" s="8" t="s">
        <v>13206</v>
      </c>
      <c r="U756" s="8" t="s">
        <v>13207</v>
      </c>
    </row>
    <row r="757">
      <c r="A757" s="8" t="s">
        <v>12</v>
      </c>
      <c r="B757" s="11">
        <v>4.206874058E9</v>
      </c>
      <c r="C757" s="8" t="str">
        <f t="shared" si="1"/>
        <v>CGC4206874058</v>
      </c>
      <c r="D757" s="8" t="s">
        <v>13208</v>
      </c>
      <c r="E757" s="8" t="s">
        <v>9954</v>
      </c>
      <c r="F757" s="8" t="s">
        <v>4214</v>
      </c>
      <c r="G757" s="11">
        <v>7.0</v>
      </c>
      <c r="H757" s="8" t="s">
        <v>7539</v>
      </c>
      <c r="I757" s="8"/>
      <c r="J757" s="11">
        <v>2003.0</v>
      </c>
      <c r="K757" s="11"/>
      <c r="L757" s="11">
        <v>19.549999999999997</v>
      </c>
      <c r="M757" s="8" t="s">
        <v>9240</v>
      </c>
      <c r="N757" s="13"/>
      <c r="O757" s="13"/>
      <c r="P757" s="13" t="s">
        <v>13209</v>
      </c>
      <c r="Q757" s="13" t="s">
        <v>13210</v>
      </c>
      <c r="R757" s="13" t="s">
        <v>13211</v>
      </c>
      <c r="S757" s="13" t="s">
        <v>13212</v>
      </c>
      <c r="T757" s="8" t="s">
        <v>13213</v>
      </c>
      <c r="U757" s="8" t="s">
        <v>13214</v>
      </c>
    </row>
    <row r="758">
      <c r="A758" s="8" t="s">
        <v>12</v>
      </c>
      <c r="B758" s="11">
        <v>4.222307009E9</v>
      </c>
      <c r="C758" s="8" t="str">
        <f t="shared" si="1"/>
        <v>CGC4222307009</v>
      </c>
      <c r="D758" s="8" t="s">
        <v>13215</v>
      </c>
      <c r="E758" s="8" t="s">
        <v>13216</v>
      </c>
      <c r="F758" s="8" t="s">
        <v>3976</v>
      </c>
      <c r="G758" s="11">
        <v>9.0</v>
      </c>
      <c r="H758" s="8" t="s">
        <v>7539</v>
      </c>
      <c r="I758" s="8"/>
      <c r="J758" s="11">
        <v>1997.0</v>
      </c>
      <c r="K758" s="11"/>
      <c r="L758" s="11">
        <v>19.549999999999997</v>
      </c>
      <c r="M758" s="8" t="s">
        <v>9240</v>
      </c>
      <c r="N758" s="13"/>
      <c r="O758" s="13"/>
      <c r="P758" s="13" t="s">
        <v>13217</v>
      </c>
      <c r="Q758" s="13" t="s">
        <v>13218</v>
      </c>
      <c r="R758" s="13" t="s">
        <v>13219</v>
      </c>
      <c r="S758" s="13" t="s">
        <v>13220</v>
      </c>
      <c r="T758" s="8" t="s">
        <v>13221</v>
      </c>
      <c r="U758" s="8" t="s">
        <v>7539</v>
      </c>
    </row>
    <row r="759">
      <c r="A759" s="8" t="s">
        <v>12</v>
      </c>
      <c r="B759" s="11">
        <v>6.001832068E9</v>
      </c>
      <c r="C759" s="8" t="str">
        <f t="shared" si="1"/>
        <v>CGC6001832068</v>
      </c>
      <c r="D759" s="8" t="s">
        <v>13222</v>
      </c>
      <c r="E759" s="8" t="s">
        <v>13223</v>
      </c>
      <c r="F759" s="8" t="s">
        <v>4214</v>
      </c>
      <c r="G759" s="11">
        <v>9.0</v>
      </c>
      <c r="H759" s="8" t="s">
        <v>7657</v>
      </c>
      <c r="I759" s="8"/>
      <c r="J759" s="11">
        <v>2006.0</v>
      </c>
      <c r="K759" s="11"/>
      <c r="L759" s="11">
        <v>19.549999999999997</v>
      </c>
      <c r="M759" s="8" t="s">
        <v>9240</v>
      </c>
      <c r="N759" s="13"/>
      <c r="O759" s="13"/>
      <c r="P759" s="13" t="s">
        <v>13224</v>
      </c>
      <c r="Q759" s="13" t="s">
        <v>13225</v>
      </c>
      <c r="R759" s="13" t="s">
        <v>13226</v>
      </c>
      <c r="S759" s="13" t="s">
        <v>13227</v>
      </c>
      <c r="T759" s="8" t="s">
        <v>13228</v>
      </c>
      <c r="U759" s="8" t="s">
        <v>7539</v>
      </c>
    </row>
    <row r="760">
      <c r="A760" s="8" t="s">
        <v>12</v>
      </c>
      <c r="B760" s="11">
        <v>6.001834145E9</v>
      </c>
      <c r="C760" s="8" t="str">
        <f t="shared" si="1"/>
        <v>CGC6001834145</v>
      </c>
      <c r="D760" s="8" t="s">
        <v>13229</v>
      </c>
      <c r="E760" s="8" t="s">
        <v>9691</v>
      </c>
      <c r="F760" s="8" t="s">
        <v>3976</v>
      </c>
      <c r="G760" s="11">
        <v>8.5</v>
      </c>
      <c r="H760" s="8" t="s">
        <v>7539</v>
      </c>
      <c r="I760" s="8"/>
      <c r="J760" s="11">
        <v>2000.0</v>
      </c>
      <c r="K760" s="11"/>
      <c r="L760" s="11">
        <v>19.549999999999997</v>
      </c>
      <c r="M760" s="8" t="s">
        <v>9240</v>
      </c>
      <c r="N760" s="13"/>
      <c r="O760" s="13"/>
      <c r="P760" s="13" t="s">
        <v>13230</v>
      </c>
      <c r="Q760" s="13" t="s">
        <v>13231</v>
      </c>
      <c r="R760" s="13" t="s">
        <v>13232</v>
      </c>
      <c r="S760" s="13" t="s">
        <v>13233</v>
      </c>
      <c r="T760" s="8" t="s">
        <v>13234</v>
      </c>
      <c r="U760" s="8" t="s">
        <v>13235</v>
      </c>
    </row>
    <row r="761">
      <c r="A761" s="8" t="s">
        <v>12</v>
      </c>
      <c r="B761" s="11">
        <v>6.001837238E9</v>
      </c>
      <c r="C761" s="8" t="str">
        <f t="shared" si="1"/>
        <v>CGC6001837238</v>
      </c>
      <c r="D761" s="8" t="s">
        <v>13236</v>
      </c>
      <c r="E761" s="8" t="s">
        <v>12566</v>
      </c>
      <c r="F761" s="8" t="s">
        <v>4052</v>
      </c>
      <c r="G761" s="11">
        <v>9.0</v>
      </c>
      <c r="H761" s="8" t="s">
        <v>9026</v>
      </c>
      <c r="I761" s="8"/>
      <c r="J761" s="11">
        <v>2023.0</v>
      </c>
      <c r="K761" s="11"/>
      <c r="L761" s="11">
        <v>19.549999999999997</v>
      </c>
      <c r="M761" s="8" t="s">
        <v>9240</v>
      </c>
      <c r="N761" s="13"/>
      <c r="O761" s="13"/>
      <c r="P761" s="13" t="s">
        <v>13237</v>
      </c>
      <c r="Q761" s="13" t="s">
        <v>13238</v>
      </c>
      <c r="R761" s="13" t="s">
        <v>13239</v>
      </c>
      <c r="S761" s="13" t="s">
        <v>13240</v>
      </c>
      <c r="T761" s="8" t="s">
        <v>13241</v>
      </c>
      <c r="U761" s="8" t="s">
        <v>9366</v>
      </c>
    </row>
    <row r="762">
      <c r="A762" s="8" t="s">
        <v>12</v>
      </c>
      <c r="B762" s="11">
        <v>6.001837239E9</v>
      </c>
      <c r="C762" s="8" t="str">
        <f t="shared" si="1"/>
        <v>CGC6001837239</v>
      </c>
      <c r="D762" s="8" t="s">
        <v>13236</v>
      </c>
      <c r="E762" s="8" t="s">
        <v>12566</v>
      </c>
      <c r="F762" s="8" t="s">
        <v>4052</v>
      </c>
      <c r="G762" s="11">
        <v>9.0</v>
      </c>
      <c r="H762" s="8" t="s">
        <v>9026</v>
      </c>
      <c r="I762" s="8"/>
      <c r="J762" s="11">
        <v>2023.0</v>
      </c>
      <c r="K762" s="11"/>
      <c r="L762" s="11">
        <v>19.549999999999997</v>
      </c>
      <c r="M762" s="8" t="s">
        <v>9240</v>
      </c>
      <c r="N762" s="13"/>
      <c r="O762" s="13"/>
      <c r="P762" s="13" t="s">
        <v>13242</v>
      </c>
      <c r="Q762" s="13" t="s">
        <v>13243</v>
      </c>
      <c r="R762" s="13" t="s">
        <v>13244</v>
      </c>
      <c r="S762" s="13" t="s">
        <v>13245</v>
      </c>
      <c r="T762" s="8" t="s">
        <v>13241</v>
      </c>
      <c r="U762" s="8" t="s">
        <v>9366</v>
      </c>
    </row>
    <row r="763">
      <c r="A763" s="8" t="s">
        <v>12</v>
      </c>
      <c r="B763" s="11">
        <v>6.001844194E9</v>
      </c>
      <c r="C763" s="8" t="str">
        <f t="shared" si="1"/>
        <v>CGC6001844194</v>
      </c>
      <c r="D763" s="8" t="s">
        <v>13246</v>
      </c>
      <c r="E763" s="8" t="s">
        <v>13247</v>
      </c>
      <c r="F763" s="8" t="s">
        <v>4106</v>
      </c>
      <c r="G763" s="11">
        <v>7.5</v>
      </c>
      <c r="H763" s="8" t="s">
        <v>8059</v>
      </c>
      <c r="I763" s="8"/>
      <c r="J763" s="11">
        <v>2022.0</v>
      </c>
      <c r="K763" s="11"/>
      <c r="L763" s="11">
        <v>19.549999999999997</v>
      </c>
      <c r="M763" s="8" t="s">
        <v>9240</v>
      </c>
      <c r="N763" s="13"/>
      <c r="O763" s="13"/>
      <c r="P763" s="13" t="s">
        <v>13248</v>
      </c>
      <c r="Q763" s="13" t="s">
        <v>13249</v>
      </c>
      <c r="R763" s="13" t="s">
        <v>13250</v>
      </c>
      <c r="S763" s="13" t="s">
        <v>13251</v>
      </c>
      <c r="T763" s="8" t="s">
        <v>13252</v>
      </c>
      <c r="U763" s="8" t="s">
        <v>13253</v>
      </c>
    </row>
    <row r="764">
      <c r="A764" s="8" t="s">
        <v>12</v>
      </c>
      <c r="B764" s="11">
        <v>6.001850298E9</v>
      </c>
      <c r="C764" s="8" t="str">
        <f t="shared" si="1"/>
        <v>CGC6001850298</v>
      </c>
      <c r="D764" s="8" t="s">
        <v>13254</v>
      </c>
      <c r="E764" s="8" t="s">
        <v>13255</v>
      </c>
      <c r="F764" s="8" t="s">
        <v>4052</v>
      </c>
      <c r="G764" s="11">
        <v>8.0</v>
      </c>
      <c r="H764" s="8" t="s">
        <v>8483</v>
      </c>
      <c r="I764" s="8"/>
      <c r="J764" s="11">
        <v>2023.0</v>
      </c>
      <c r="K764" s="11"/>
      <c r="L764" s="11">
        <v>19.549999999999997</v>
      </c>
      <c r="M764" s="8" t="s">
        <v>9240</v>
      </c>
      <c r="N764" s="13"/>
      <c r="O764" s="13"/>
      <c r="P764" s="13" t="s">
        <v>13256</v>
      </c>
      <c r="Q764" s="13" t="s">
        <v>13257</v>
      </c>
      <c r="R764" s="13" t="s">
        <v>13258</v>
      </c>
      <c r="S764" s="13" t="s">
        <v>13259</v>
      </c>
      <c r="T764" s="8" t="s">
        <v>13260</v>
      </c>
      <c r="U764" s="8" t="s">
        <v>13261</v>
      </c>
    </row>
    <row r="765">
      <c r="A765" s="8" t="s">
        <v>12</v>
      </c>
      <c r="B765" s="11">
        <v>6.00185208E9</v>
      </c>
      <c r="C765" s="8" t="str">
        <f t="shared" si="1"/>
        <v>CGC6001852080</v>
      </c>
      <c r="D765" s="8" t="s">
        <v>13262</v>
      </c>
      <c r="E765" s="8" t="s">
        <v>9066</v>
      </c>
      <c r="F765" s="8" t="s">
        <v>3976</v>
      </c>
      <c r="G765" s="11">
        <v>7.5</v>
      </c>
      <c r="H765" s="8" t="s">
        <v>7657</v>
      </c>
      <c r="I765" s="8"/>
      <c r="J765" s="11">
        <v>1997.0</v>
      </c>
      <c r="K765" s="11"/>
      <c r="L765" s="11">
        <v>19.549999999999997</v>
      </c>
      <c r="M765" s="8" t="s">
        <v>9240</v>
      </c>
      <c r="N765" s="13"/>
      <c r="O765" s="13"/>
      <c r="P765" s="13" t="s">
        <v>13263</v>
      </c>
      <c r="Q765" s="13" t="s">
        <v>13264</v>
      </c>
      <c r="R765" s="13" t="s">
        <v>13265</v>
      </c>
      <c r="S765" s="13" t="s">
        <v>13266</v>
      </c>
      <c r="T765" s="8" t="s">
        <v>13267</v>
      </c>
      <c r="U765" s="8" t="s">
        <v>7539</v>
      </c>
    </row>
    <row r="766">
      <c r="A766" s="8" t="s">
        <v>12</v>
      </c>
      <c r="B766" s="11">
        <v>6.001852139E9</v>
      </c>
      <c r="C766" s="8" t="str">
        <f t="shared" si="1"/>
        <v>CGC6001852139</v>
      </c>
      <c r="D766" s="8" t="s">
        <v>13268</v>
      </c>
      <c r="E766" s="8" t="s">
        <v>13269</v>
      </c>
      <c r="F766" s="8" t="s">
        <v>3976</v>
      </c>
      <c r="G766" s="11">
        <v>9.0</v>
      </c>
      <c r="H766" s="8" t="s">
        <v>9156</v>
      </c>
      <c r="I766" s="8"/>
      <c r="J766" s="11">
        <v>1999.0</v>
      </c>
      <c r="K766" s="11"/>
      <c r="L766" s="11">
        <v>19.549999999999997</v>
      </c>
      <c r="M766" s="8" t="s">
        <v>9240</v>
      </c>
      <c r="N766" s="13"/>
      <c r="O766" s="13"/>
      <c r="P766" s="13" t="s">
        <v>13270</v>
      </c>
      <c r="Q766" s="13" t="s">
        <v>13271</v>
      </c>
      <c r="R766" s="13" t="s">
        <v>13272</v>
      </c>
      <c r="S766" s="13" t="s">
        <v>13273</v>
      </c>
      <c r="T766" s="8" t="s">
        <v>13274</v>
      </c>
      <c r="U766" s="8" t="s">
        <v>13275</v>
      </c>
    </row>
    <row r="767">
      <c r="A767" s="8" t="s">
        <v>12</v>
      </c>
      <c r="B767" s="11">
        <v>6.001854241E9</v>
      </c>
      <c r="C767" s="8" t="str">
        <f t="shared" si="1"/>
        <v>CGC6001854241</v>
      </c>
      <c r="D767" s="8" t="s">
        <v>13276</v>
      </c>
      <c r="E767" s="8" t="s">
        <v>13277</v>
      </c>
      <c r="F767" s="8" t="s">
        <v>4101</v>
      </c>
      <c r="G767" s="11">
        <v>7.5</v>
      </c>
      <c r="H767" s="8" t="s">
        <v>13278</v>
      </c>
      <c r="I767" s="8"/>
      <c r="J767" s="11">
        <v>1997.0</v>
      </c>
      <c r="K767" s="11"/>
      <c r="L767" s="11">
        <v>19.549999999999997</v>
      </c>
      <c r="M767" s="8" t="s">
        <v>9468</v>
      </c>
      <c r="N767" s="13"/>
      <c r="O767" s="13"/>
      <c r="P767" s="13" t="s">
        <v>13279</v>
      </c>
      <c r="Q767" s="13" t="s">
        <v>13280</v>
      </c>
      <c r="R767" s="13" t="s">
        <v>13281</v>
      </c>
      <c r="S767" s="13" t="s">
        <v>13282</v>
      </c>
      <c r="T767" s="8" t="s">
        <v>13283</v>
      </c>
      <c r="U767" s="11">
        <v>8.0</v>
      </c>
    </row>
    <row r="768">
      <c r="A768" s="8" t="s">
        <v>12</v>
      </c>
      <c r="B768" s="11">
        <v>6.001857178E9</v>
      </c>
      <c r="C768" s="8" t="str">
        <f t="shared" si="1"/>
        <v>CGC6001857178</v>
      </c>
      <c r="D768" s="8" t="s">
        <v>10017</v>
      </c>
      <c r="E768" s="8" t="s">
        <v>10018</v>
      </c>
      <c r="F768" s="8" t="s">
        <v>4134</v>
      </c>
      <c r="G768" s="11">
        <v>7.5</v>
      </c>
      <c r="H768" s="8" t="s">
        <v>9496</v>
      </c>
      <c r="I768" s="8"/>
      <c r="J768" s="11">
        <v>1999.0</v>
      </c>
      <c r="K768" s="11"/>
      <c r="L768" s="11">
        <v>19.549999999999997</v>
      </c>
      <c r="M768" s="8" t="s">
        <v>9497</v>
      </c>
      <c r="N768" s="13"/>
      <c r="O768" s="13"/>
      <c r="P768" s="13" t="s">
        <v>13284</v>
      </c>
      <c r="Q768" s="13" t="s">
        <v>13285</v>
      </c>
      <c r="R768" s="13" t="s">
        <v>13286</v>
      </c>
      <c r="S768" s="13" t="s">
        <v>13287</v>
      </c>
      <c r="T768" s="8" t="s">
        <v>10032</v>
      </c>
      <c r="U768" s="11">
        <v>52.0</v>
      </c>
    </row>
    <row r="769">
      <c r="A769" s="8" t="s">
        <v>12</v>
      </c>
      <c r="B769" s="11">
        <v>6.001868185E9</v>
      </c>
      <c r="C769" s="8" t="str">
        <f t="shared" si="1"/>
        <v>CGC6001868185</v>
      </c>
      <c r="D769" s="8" t="s">
        <v>13288</v>
      </c>
      <c r="E769" s="8" t="s">
        <v>9195</v>
      </c>
      <c r="F769" s="8" t="s">
        <v>4101</v>
      </c>
      <c r="G769" s="11">
        <v>7.5</v>
      </c>
      <c r="H769" s="8" t="s">
        <v>7539</v>
      </c>
      <c r="I769" s="8"/>
      <c r="J769" s="11">
        <v>2005.0</v>
      </c>
      <c r="K769" s="11"/>
      <c r="L769" s="11">
        <v>19.549999999999997</v>
      </c>
      <c r="M769" s="8" t="s">
        <v>9444</v>
      </c>
      <c r="N769" s="13"/>
      <c r="O769" s="13"/>
      <c r="P769" s="13" t="s">
        <v>13289</v>
      </c>
      <c r="Q769" s="13" t="s">
        <v>13290</v>
      </c>
      <c r="R769" s="13" t="s">
        <v>13291</v>
      </c>
      <c r="S769" s="13" t="s">
        <v>13292</v>
      </c>
      <c r="T769" s="8" t="s">
        <v>13293</v>
      </c>
      <c r="U769" s="11">
        <v>7.0</v>
      </c>
    </row>
    <row r="770">
      <c r="A770" s="8" t="s">
        <v>12</v>
      </c>
      <c r="B770" s="11">
        <v>6.001870053E9</v>
      </c>
      <c r="C770" s="8" t="str">
        <f t="shared" si="1"/>
        <v>CGC6001870053</v>
      </c>
      <c r="D770" s="8" t="s">
        <v>13294</v>
      </c>
      <c r="E770" s="8" t="s">
        <v>13295</v>
      </c>
      <c r="F770" s="8" t="s">
        <v>4446</v>
      </c>
      <c r="G770" s="11">
        <v>8.0</v>
      </c>
      <c r="H770" s="8" t="s">
        <v>9683</v>
      </c>
      <c r="I770" s="8"/>
      <c r="J770" s="11">
        <v>2001.0</v>
      </c>
      <c r="K770" s="11"/>
      <c r="L770" s="11">
        <v>19.549999999999997</v>
      </c>
      <c r="M770" s="8" t="s">
        <v>9240</v>
      </c>
      <c r="N770" s="13"/>
      <c r="O770" s="13"/>
      <c r="P770" s="13" t="s">
        <v>13296</v>
      </c>
      <c r="Q770" s="13" t="s">
        <v>13297</v>
      </c>
      <c r="R770" s="13" t="s">
        <v>13298</v>
      </c>
      <c r="S770" s="13" t="s">
        <v>13299</v>
      </c>
      <c r="T770" s="8" t="s">
        <v>13300</v>
      </c>
      <c r="U770" s="8" t="s">
        <v>13301</v>
      </c>
    </row>
    <row r="771">
      <c r="A771" s="8" t="s">
        <v>12</v>
      </c>
      <c r="B771" s="11">
        <v>6.001873101E9</v>
      </c>
      <c r="C771" s="8" t="str">
        <f t="shared" si="1"/>
        <v>CGC6001873101</v>
      </c>
      <c r="D771" s="8" t="s">
        <v>13302</v>
      </c>
      <c r="E771" s="8" t="s">
        <v>13303</v>
      </c>
      <c r="F771" s="8" t="s">
        <v>4061</v>
      </c>
      <c r="G771" s="11">
        <v>8.0</v>
      </c>
      <c r="H771" s="8" t="s">
        <v>8835</v>
      </c>
      <c r="I771" s="8"/>
      <c r="J771" s="11">
        <v>2010.0</v>
      </c>
      <c r="K771" s="11"/>
      <c r="L771" s="11">
        <v>19.549999999999997</v>
      </c>
      <c r="M771" s="8" t="s">
        <v>9240</v>
      </c>
      <c r="N771" s="13"/>
      <c r="O771" s="13"/>
      <c r="P771" s="13" t="s">
        <v>13304</v>
      </c>
      <c r="Q771" s="13" t="s">
        <v>13305</v>
      </c>
      <c r="R771" s="13" t="s">
        <v>13306</v>
      </c>
      <c r="S771" s="13" t="s">
        <v>13307</v>
      </c>
      <c r="T771" s="8" t="s">
        <v>13308</v>
      </c>
      <c r="U771" s="8" t="s">
        <v>13309</v>
      </c>
    </row>
    <row r="772">
      <c r="A772" s="8" t="s">
        <v>12</v>
      </c>
      <c r="B772" s="11">
        <v>6.001873102E9</v>
      </c>
      <c r="C772" s="8" t="str">
        <f t="shared" si="1"/>
        <v>CGC6001873102</v>
      </c>
      <c r="D772" s="8" t="s">
        <v>13310</v>
      </c>
      <c r="E772" s="8" t="s">
        <v>9475</v>
      </c>
      <c r="F772" s="8" t="s">
        <v>4061</v>
      </c>
      <c r="G772" s="11">
        <v>8.5</v>
      </c>
      <c r="H772" s="8" t="s">
        <v>8835</v>
      </c>
      <c r="I772" s="8"/>
      <c r="J772" s="11">
        <v>2010.0</v>
      </c>
      <c r="K772" s="11"/>
      <c r="L772" s="11">
        <v>19.549999999999997</v>
      </c>
      <c r="M772" s="8" t="s">
        <v>9240</v>
      </c>
      <c r="N772" s="13"/>
      <c r="O772" s="13"/>
      <c r="P772" s="13" t="s">
        <v>13311</v>
      </c>
      <c r="Q772" s="13" t="s">
        <v>13312</v>
      </c>
      <c r="R772" s="13" t="s">
        <v>13313</v>
      </c>
      <c r="S772" s="13" t="s">
        <v>13314</v>
      </c>
      <c r="T772" s="8" t="s">
        <v>13315</v>
      </c>
      <c r="U772" s="8" t="s">
        <v>13316</v>
      </c>
    </row>
    <row r="773">
      <c r="A773" s="8" t="s">
        <v>12</v>
      </c>
      <c r="B773" s="11">
        <v>6.001873103E9</v>
      </c>
      <c r="C773" s="8" t="str">
        <f t="shared" si="1"/>
        <v>CGC6001873103</v>
      </c>
      <c r="D773" s="8" t="s">
        <v>13317</v>
      </c>
      <c r="E773" s="8" t="s">
        <v>11965</v>
      </c>
      <c r="F773" s="8" t="s">
        <v>4061</v>
      </c>
      <c r="G773" s="11">
        <v>8.0</v>
      </c>
      <c r="H773" s="8" t="s">
        <v>8835</v>
      </c>
      <c r="I773" s="8"/>
      <c r="J773" s="11">
        <v>2010.0</v>
      </c>
      <c r="K773" s="11"/>
      <c r="L773" s="11">
        <v>19.549999999999997</v>
      </c>
      <c r="M773" s="8" t="s">
        <v>9240</v>
      </c>
      <c r="N773" s="13"/>
      <c r="O773" s="13"/>
      <c r="P773" s="13" t="s">
        <v>13318</v>
      </c>
      <c r="Q773" s="13" t="s">
        <v>13319</v>
      </c>
      <c r="R773" s="13" t="s">
        <v>13320</v>
      </c>
      <c r="S773" s="13" t="s">
        <v>13321</v>
      </c>
      <c r="T773" s="8" t="s">
        <v>13322</v>
      </c>
      <c r="U773" s="8" t="s">
        <v>13323</v>
      </c>
    </row>
    <row r="774">
      <c r="A774" s="8" t="s">
        <v>12</v>
      </c>
      <c r="B774" s="11">
        <v>6.001873104E9</v>
      </c>
      <c r="C774" s="8" t="str">
        <f t="shared" si="1"/>
        <v>CGC6001873104</v>
      </c>
      <c r="D774" s="8" t="s">
        <v>13324</v>
      </c>
      <c r="E774" s="8" t="s">
        <v>13325</v>
      </c>
      <c r="F774" s="8" t="s">
        <v>4061</v>
      </c>
      <c r="G774" s="11">
        <v>8.5</v>
      </c>
      <c r="H774" s="8" t="s">
        <v>8835</v>
      </c>
      <c r="I774" s="8"/>
      <c r="J774" s="11">
        <v>2010.0</v>
      </c>
      <c r="K774" s="11"/>
      <c r="L774" s="11">
        <v>19.549999999999997</v>
      </c>
      <c r="M774" s="8" t="s">
        <v>9240</v>
      </c>
      <c r="N774" s="13"/>
      <c r="O774" s="13"/>
      <c r="P774" s="13" t="s">
        <v>13326</v>
      </c>
      <c r="Q774" s="13" t="s">
        <v>13327</v>
      </c>
      <c r="R774" s="13" t="s">
        <v>13328</v>
      </c>
      <c r="S774" s="13" t="s">
        <v>13329</v>
      </c>
      <c r="T774" s="8" t="s">
        <v>13330</v>
      </c>
      <c r="U774" s="8" t="s">
        <v>13331</v>
      </c>
    </row>
    <row r="775">
      <c r="A775" s="8" t="s">
        <v>12</v>
      </c>
      <c r="B775" s="11">
        <v>6.001873105E9</v>
      </c>
      <c r="C775" s="8" t="str">
        <f t="shared" si="1"/>
        <v>CGC6001873105</v>
      </c>
      <c r="D775" s="8" t="s">
        <v>13332</v>
      </c>
      <c r="E775" s="8" t="s">
        <v>13333</v>
      </c>
      <c r="F775" s="8" t="s">
        <v>4061</v>
      </c>
      <c r="G775" s="11">
        <v>8.5</v>
      </c>
      <c r="H775" s="8" t="s">
        <v>8835</v>
      </c>
      <c r="I775" s="8"/>
      <c r="J775" s="11">
        <v>2010.0</v>
      </c>
      <c r="K775" s="11"/>
      <c r="L775" s="11">
        <v>19.549999999999997</v>
      </c>
      <c r="M775" s="8" t="s">
        <v>9240</v>
      </c>
      <c r="N775" s="13"/>
      <c r="O775" s="13"/>
      <c r="P775" s="13" t="s">
        <v>13334</v>
      </c>
      <c r="Q775" s="13" t="s">
        <v>13335</v>
      </c>
      <c r="R775" s="13" t="s">
        <v>13336</v>
      </c>
      <c r="S775" s="13" t="s">
        <v>13337</v>
      </c>
      <c r="T775" s="8" t="s">
        <v>13338</v>
      </c>
      <c r="U775" s="8" t="s">
        <v>13339</v>
      </c>
    </row>
    <row r="776">
      <c r="A776" s="8" t="s">
        <v>12</v>
      </c>
      <c r="B776" s="11">
        <v>6.001873106E9</v>
      </c>
      <c r="C776" s="8" t="str">
        <f t="shared" si="1"/>
        <v>CGC6001873106</v>
      </c>
      <c r="D776" s="8" t="s">
        <v>13340</v>
      </c>
      <c r="E776" s="8" t="s">
        <v>12206</v>
      </c>
      <c r="F776" s="8" t="s">
        <v>4061</v>
      </c>
      <c r="G776" s="11">
        <v>8.5</v>
      </c>
      <c r="H776" s="8" t="s">
        <v>8835</v>
      </c>
      <c r="I776" s="8"/>
      <c r="J776" s="11">
        <v>2010.0</v>
      </c>
      <c r="K776" s="11"/>
      <c r="L776" s="11">
        <v>19.549999999999997</v>
      </c>
      <c r="M776" s="8" t="s">
        <v>9240</v>
      </c>
      <c r="N776" s="13"/>
      <c r="O776" s="13"/>
      <c r="P776" s="13" t="s">
        <v>13341</v>
      </c>
      <c r="Q776" s="13" t="s">
        <v>13342</v>
      </c>
      <c r="R776" s="13" t="s">
        <v>13343</v>
      </c>
      <c r="S776" s="13" t="s">
        <v>13344</v>
      </c>
      <c r="T776" s="8" t="s">
        <v>13345</v>
      </c>
      <c r="U776" s="8" t="s">
        <v>13346</v>
      </c>
    </row>
    <row r="777">
      <c r="A777" s="8" t="s">
        <v>12</v>
      </c>
      <c r="B777" s="11">
        <v>6.001873107E9</v>
      </c>
      <c r="C777" s="8" t="str">
        <f t="shared" si="1"/>
        <v>CGC6001873107</v>
      </c>
      <c r="D777" s="8" t="s">
        <v>13347</v>
      </c>
      <c r="E777" s="8" t="s">
        <v>13348</v>
      </c>
      <c r="F777" s="8" t="s">
        <v>4088</v>
      </c>
      <c r="G777" s="11">
        <v>9.0</v>
      </c>
      <c r="H777" s="8" t="s">
        <v>8835</v>
      </c>
      <c r="I777" s="8"/>
      <c r="J777" s="11">
        <v>2009.0</v>
      </c>
      <c r="K777" s="11"/>
      <c r="L777" s="11">
        <v>19.549999999999997</v>
      </c>
      <c r="M777" s="8" t="s">
        <v>9240</v>
      </c>
      <c r="N777" s="13"/>
      <c r="O777" s="13"/>
      <c r="P777" s="13" t="s">
        <v>13349</v>
      </c>
      <c r="Q777" s="13" t="s">
        <v>13350</v>
      </c>
      <c r="R777" s="13" t="s">
        <v>13351</v>
      </c>
      <c r="S777" s="13" t="s">
        <v>13352</v>
      </c>
      <c r="T777" s="8" t="s">
        <v>13353</v>
      </c>
      <c r="U777" s="8" t="s">
        <v>13354</v>
      </c>
    </row>
    <row r="778">
      <c r="A778" s="8" t="s">
        <v>12</v>
      </c>
      <c r="B778" s="11">
        <v>6.001873108E9</v>
      </c>
      <c r="C778" s="8" t="str">
        <f t="shared" si="1"/>
        <v>CGC6001873108</v>
      </c>
      <c r="D778" s="8" t="s">
        <v>13355</v>
      </c>
      <c r="E778" s="8" t="s">
        <v>13356</v>
      </c>
      <c r="F778" s="8" t="s">
        <v>4088</v>
      </c>
      <c r="G778" s="11">
        <v>8.5</v>
      </c>
      <c r="H778" s="8" t="s">
        <v>8835</v>
      </c>
      <c r="I778" s="8"/>
      <c r="J778" s="11">
        <v>2009.0</v>
      </c>
      <c r="K778" s="11"/>
      <c r="L778" s="11">
        <v>19.549999999999997</v>
      </c>
      <c r="M778" s="8" t="s">
        <v>9240</v>
      </c>
      <c r="N778" s="13"/>
      <c r="O778" s="13"/>
      <c r="P778" s="13" t="s">
        <v>13357</v>
      </c>
      <c r="Q778" s="13" t="s">
        <v>13358</v>
      </c>
      <c r="R778" s="13" t="s">
        <v>13359</v>
      </c>
      <c r="S778" s="13" t="s">
        <v>13360</v>
      </c>
      <c r="T778" s="8" t="s">
        <v>13361</v>
      </c>
      <c r="U778" s="8" t="s">
        <v>13362</v>
      </c>
    </row>
    <row r="779">
      <c r="A779" s="8" t="s">
        <v>12</v>
      </c>
      <c r="B779" s="11">
        <v>6.001873109E9</v>
      </c>
      <c r="C779" s="8" t="str">
        <f t="shared" si="1"/>
        <v>CGC6001873109</v>
      </c>
      <c r="D779" s="8" t="s">
        <v>13363</v>
      </c>
      <c r="E779" s="8" t="s">
        <v>13364</v>
      </c>
      <c r="F779" s="8" t="s">
        <v>4088</v>
      </c>
      <c r="G779" s="11">
        <v>8.0</v>
      </c>
      <c r="H779" s="8" t="s">
        <v>8835</v>
      </c>
      <c r="I779" s="8"/>
      <c r="J779" s="11">
        <v>2009.0</v>
      </c>
      <c r="K779" s="11"/>
      <c r="L779" s="11">
        <v>19.549999999999997</v>
      </c>
      <c r="M779" s="8" t="s">
        <v>9240</v>
      </c>
      <c r="N779" s="13"/>
      <c r="O779" s="13"/>
      <c r="P779" s="13" t="s">
        <v>13365</v>
      </c>
      <c r="Q779" s="13" t="s">
        <v>13366</v>
      </c>
      <c r="R779" s="13" t="s">
        <v>13367</v>
      </c>
      <c r="S779" s="13" t="s">
        <v>13368</v>
      </c>
      <c r="T779" s="8" t="s">
        <v>13369</v>
      </c>
      <c r="U779" s="8" t="s">
        <v>13370</v>
      </c>
    </row>
    <row r="780">
      <c r="A780" s="8" t="s">
        <v>12</v>
      </c>
      <c r="B780" s="11">
        <v>6.00187311E9</v>
      </c>
      <c r="C780" s="8" t="str">
        <f t="shared" si="1"/>
        <v>CGC6001873110</v>
      </c>
      <c r="D780" s="8" t="s">
        <v>13371</v>
      </c>
      <c r="E780" s="8" t="s">
        <v>13372</v>
      </c>
      <c r="F780" s="8" t="s">
        <v>4088</v>
      </c>
      <c r="G780" s="11">
        <v>8.0</v>
      </c>
      <c r="H780" s="8" t="s">
        <v>8835</v>
      </c>
      <c r="I780" s="8"/>
      <c r="J780" s="11">
        <v>2009.0</v>
      </c>
      <c r="K780" s="11"/>
      <c r="L780" s="11">
        <v>19.549999999999997</v>
      </c>
      <c r="M780" s="8" t="s">
        <v>9240</v>
      </c>
      <c r="N780" s="13"/>
      <c r="O780" s="13"/>
      <c r="P780" s="13" t="s">
        <v>13373</v>
      </c>
      <c r="Q780" s="13" t="s">
        <v>13374</v>
      </c>
      <c r="R780" s="13" t="s">
        <v>13375</v>
      </c>
      <c r="S780" s="13" t="s">
        <v>13376</v>
      </c>
      <c r="T780" s="8" t="s">
        <v>13377</v>
      </c>
      <c r="U780" s="8" t="s">
        <v>13378</v>
      </c>
    </row>
    <row r="781">
      <c r="A781" s="8" t="s">
        <v>12</v>
      </c>
      <c r="B781" s="11">
        <v>6.001873111E9</v>
      </c>
      <c r="C781" s="8" t="str">
        <f t="shared" si="1"/>
        <v>CGC6001873111</v>
      </c>
      <c r="D781" s="8" t="s">
        <v>13379</v>
      </c>
      <c r="E781" s="8" t="s">
        <v>13380</v>
      </c>
      <c r="F781" s="8" t="s">
        <v>4088</v>
      </c>
      <c r="G781" s="11">
        <v>8.0</v>
      </c>
      <c r="H781" s="8" t="s">
        <v>8835</v>
      </c>
      <c r="I781" s="8"/>
      <c r="J781" s="11">
        <v>2009.0</v>
      </c>
      <c r="K781" s="11"/>
      <c r="L781" s="11">
        <v>19.549999999999997</v>
      </c>
      <c r="M781" s="8" t="s">
        <v>9240</v>
      </c>
      <c r="N781" s="13"/>
      <c r="O781" s="13"/>
      <c r="P781" s="13" t="s">
        <v>13381</v>
      </c>
      <c r="Q781" s="13" t="s">
        <v>13382</v>
      </c>
      <c r="R781" s="13" t="s">
        <v>13383</v>
      </c>
      <c r="S781" s="13" t="s">
        <v>13384</v>
      </c>
      <c r="T781" s="8" t="s">
        <v>13385</v>
      </c>
      <c r="U781" s="8" t="s">
        <v>13386</v>
      </c>
    </row>
    <row r="782">
      <c r="A782" s="8" t="s">
        <v>12</v>
      </c>
      <c r="B782" s="11">
        <v>6.001873112E9</v>
      </c>
      <c r="C782" s="8" t="str">
        <f t="shared" si="1"/>
        <v>CGC6001873112</v>
      </c>
      <c r="D782" s="8" t="s">
        <v>13387</v>
      </c>
      <c r="E782" s="8" t="s">
        <v>13388</v>
      </c>
      <c r="F782" s="8" t="s">
        <v>4088</v>
      </c>
      <c r="G782" s="11">
        <v>8.5</v>
      </c>
      <c r="H782" s="8" t="s">
        <v>8835</v>
      </c>
      <c r="I782" s="8"/>
      <c r="J782" s="11">
        <v>2009.0</v>
      </c>
      <c r="K782" s="11"/>
      <c r="L782" s="11">
        <v>19.549999999999997</v>
      </c>
      <c r="M782" s="8" t="s">
        <v>9240</v>
      </c>
      <c r="N782" s="13"/>
      <c r="O782" s="13"/>
      <c r="P782" s="13" t="s">
        <v>13389</v>
      </c>
      <c r="Q782" s="13" t="s">
        <v>13390</v>
      </c>
      <c r="R782" s="13" t="s">
        <v>13391</v>
      </c>
      <c r="S782" s="13" t="s">
        <v>13392</v>
      </c>
      <c r="T782" s="8" t="s">
        <v>13393</v>
      </c>
      <c r="U782" s="8" t="s">
        <v>13394</v>
      </c>
    </row>
    <row r="783">
      <c r="A783" s="8" t="s">
        <v>12</v>
      </c>
      <c r="B783" s="11">
        <v>6.001873113E9</v>
      </c>
      <c r="C783" s="8" t="str">
        <f t="shared" si="1"/>
        <v>CGC6001873113</v>
      </c>
      <c r="D783" s="8" t="s">
        <v>13395</v>
      </c>
      <c r="E783" s="8" t="s">
        <v>13396</v>
      </c>
      <c r="F783" s="8" t="s">
        <v>4088</v>
      </c>
      <c r="G783" s="11">
        <v>8.5</v>
      </c>
      <c r="H783" s="8" t="s">
        <v>8835</v>
      </c>
      <c r="I783" s="8"/>
      <c r="J783" s="11">
        <v>2009.0</v>
      </c>
      <c r="K783" s="11"/>
      <c r="L783" s="11">
        <v>19.549999999999997</v>
      </c>
      <c r="M783" s="8" t="s">
        <v>9240</v>
      </c>
      <c r="N783" s="13"/>
      <c r="O783" s="13"/>
      <c r="P783" s="13" t="s">
        <v>13397</v>
      </c>
      <c r="Q783" s="13" t="s">
        <v>13398</v>
      </c>
      <c r="R783" s="13" t="s">
        <v>13399</v>
      </c>
      <c r="S783" s="13" t="s">
        <v>13400</v>
      </c>
      <c r="T783" s="8" t="s">
        <v>13401</v>
      </c>
      <c r="U783" s="8" t="s">
        <v>13402</v>
      </c>
    </row>
    <row r="784">
      <c r="A784" s="8" t="s">
        <v>12</v>
      </c>
      <c r="B784" s="11">
        <v>6.001873114E9</v>
      </c>
      <c r="C784" s="8" t="str">
        <f t="shared" si="1"/>
        <v>CGC6001873114</v>
      </c>
      <c r="D784" s="8" t="s">
        <v>13403</v>
      </c>
      <c r="E784" s="8" t="s">
        <v>13404</v>
      </c>
      <c r="F784" s="8" t="s">
        <v>4088</v>
      </c>
      <c r="G784" s="11">
        <v>8.0</v>
      </c>
      <c r="H784" s="8" t="s">
        <v>8835</v>
      </c>
      <c r="I784" s="8"/>
      <c r="J784" s="11">
        <v>2009.0</v>
      </c>
      <c r="K784" s="11"/>
      <c r="L784" s="11">
        <v>19.549999999999997</v>
      </c>
      <c r="M784" s="8" t="s">
        <v>9240</v>
      </c>
      <c r="N784" s="13"/>
      <c r="O784" s="13"/>
      <c r="P784" s="13" t="s">
        <v>13405</v>
      </c>
      <c r="Q784" s="13" t="s">
        <v>13406</v>
      </c>
      <c r="R784" s="13" t="s">
        <v>13407</v>
      </c>
      <c r="S784" s="13" t="s">
        <v>13408</v>
      </c>
      <c r="T784" s="8" t="s">
        <v>13409</v>
      </c>
      <c r="U784" s="8" t="s">
        <v>13410</v>
      </c>
    </row>
    <row r="785">
      <c r="A785" s="8" t="s">
        <v>12</v>
      </c>
      <c r="B785" s="11">
        <v>6.001873117E9</v>
      </c>
      <c r="C785" s="8" t="str">
        <f t="shared" si="1"/>
        <v>CGC6001873117</v>
      </c>
      <c r="D785" s="8" t="s">
        <v>13411</v>
      </c>
      <c r="E785" s="8" t="s">
        <v>13412</v>
      </c>
      <c r="F785" s="8" t="s">
        <v>4413</v>
      </c>
      <c r="G785" s="11">
        <v>8.5</v>
      </c>
      <c r="H785" s="8" t="s">
        <v>13413</v>
      </c>
      <c r="I785" s="8"/>
      <c r="J785" s="11">
        <v>2010.0</v>
      </c>
      <c r="K785" s="11"/>
      <c r="L785" s="11">
        <v>19.549999999999997</v>
      </c>
      <c r="M785" s="8" t="s">
        <v>9240</v>
      </c>
      <c r="N785" s="13"/>
      <c r="O785" s="13"/>
      <c r="P785" s="13" t="s">
        <v>13414</v>
      </c>
      <c r="Q785" s="13" t="s">
        <v>13415</v>
      </c>
      <c r="R785" s="13" t="s">
        <v>13416</v>
      </c>
      <c r="S785" s="13" t="s">
        <v>13417</v>
      </c>
      <c r="T785" s="8" t="s">
        <v>13418</v>
      </c>
      <c r="U785" s="8" t="s">
        <v>7539</v>
      </c>
    </row>
    <row r="786">
      <c r="A786" s="8" t="s">
        <v>12</v>
      </c>
      <c r="B786" s="11">
        <v>6.001873118E9</v>
      </c>
      <c r="C786" s="8" t="str">
        <f t="shared" si="1"/>
        <v>CGC6001873118</v>
      </c>
      <c r="D786" s="8" t="s">
        <v>13411</v>
      </c>
      <c r="E786" s="8" t="s">
        <v>13412</v>
      </c>
      <c r="F786" s="8" t="s">
        <v>4413</v>
      </c>
      <c r="G786" s="11">
        <v>8.5</v>
      </c>
      <c r="H786" s="8" t="s">
        <v>13413</v>
      </c>
      <c r="I786" s="8"/>
      <c r="J786" s="11">
        <v>2010.0</v>
      </c>
      <c r="K786" s="11"/>
      <c r="L786" s="11">
        <v>19.549999999999997</v>
      </c>
      <c r="M786" s="8" t="s">
        <v>9240</v>
      </c>
      <c r="N786" s="13"/>
      <c r="O786" s="13"/>
      <c r="P786" s="13" t="s">
        <v>13419</v>
      </c>
      <c r="Q786" s="13" t="s">
        <v>13420</v>
      </c>
      <c r="R786" s="13" t="s">
        <v>13421</v>
      </c>
      <c r="S786" s="13" t="s">
        <v>13422</v>
      </c>
      <c r="T786" s="8" t="s">
        <v>13418</v>
      </c>
      <c r="U786" s="8" t="s">
        <v>7539</v>
      </c>
    </row>
    <row r="787">
      <c r="A787" s="8" t="s">
        <v>12</v>
      </c>
      <c r="B787" s="11">
        <v>6.001873119E9</v>
      </c>
      <c r="C787" s="8" t="str">
        <f t="shared" si="1"/>
        <v>CGC6001873119</v>
      </c>
      <c r="D787" s="8" t="s">
        <v>13423</v>
      </c>
      <c r="E787" s="8" t="s">
        <v>13424</v>
      </c>
      <c r="F787" s="8" t="s">
        <v>6217</v>
      </c>
      <c r="G787" s="11">
        <v>7.5</v>
      </c>
      <c r="H787" s="8" t="s">
        <v>13425</v>
      </c>
      <c r="I787" s="8"/>
      <c r="J787" s="11">
        <v>2016.0</v>
      </c>
      <c r="K787" s="11"/>
      <c r="L787" s="11">
        <v>19.549999999999997</v>
      </c>
      <c r="M787" s="8" t="s">
        <v>9240</v>
      </c>
      <c r="N787" s="13"/>
      <c r="O787" s="13"/>
      <c r="P787" s="13" t="s">
        <v>13426</v>
      </c>
      <c r="Q787" s="13" t="s">
        <v>13427</v>
      </c>
      <c r="R787" s="13" t="s">
        <v>13428</v>
      </c>
      <c r="S787" s="13" t="s">
        <v>13429</v>
      </c>
      <c r="T787" s="8" t="s">
        <v>13430</v>
      </c>
      <c r="U787" s="8" t="s">
        <v>13431</v>
      </c>
    </row>
    <row r="788">
      <c r="A788" s="8" t="s">
        <v>12</v>
      </c>
      <c r="B788" s="11">
        <v>6.001873143E9</v>
      </c>
      <c r="C788" s="8" t="str">
        <f t="shared" si="1"/>
        <v>CGC6001873143</v>
      </c>
      <c r="D788" s="8" t="s">
        <v>13432</v>
      </c>
      <c r="E788" s="8" t="s">
        <v>13433</v>
      </c>
      <c r="F788" s="8" t="s">
        <v>6761</v>
      </c>
      <c r="G788" s="11">
        <v>9.0</v>
      </c>
      <c r="H788" s="8" t="s">
        <v>7539</v>
      </c>
      <c r="I788" s="8"/>
      <c r="J788" s="11">
        <v>1999.0</v>
      </c>
      <c r="K788" s="11"/>
      <c r="L788" s="11">
        <v>19.549999999999997</v>
      </c>
      <c r="M788" s="8" t="s">
        <v>13434</v>
      </c>
      <c r="N788" s="13"/>
      <c r="O788" s="13"/>
      <c r="P788" s="13" t="s">
        <v>13435</v>
      </c>
      <c r="Q788" s="13" t="s">
        <v>13436</v>
      </c>
      <c r="R788" s="13" t="s">
        <v>13437</v>
      </c>
      <c r="S788" s="13" t="s">
        <v>13438</v>
      </c>
      <c r="T788" s="8" t="s">
        <v>13439</v>
      </c>
      <c r="U788" s="8" t="s">
        <v>13440</v>
      </c>
    </row>
    <row r="789">
      <c r="A789" s="8" t="s">
        <v>12</v>
      </c>
      <c r="B789" s="11">
        <v>6.001873146E9</v>
      </c>
      <c r="C789" s="8" t="str">
        <f t="shared" si="1"/>
        <v>CGC6001873146</v>
      </c>
      <c r="D789" s="8" t="s">
        <v>13441</v>
      </c>
      <c r="E789" s="8" t="s">
        <v>7950</v>
      </c>
      <c r="F789" s="8" t="s">
        <v>6761</v>
      </c>
      <c r="G789" s="11">
        <v>9.0</v>
      </c>
      <c r="H789" s="8" t="s">
        <v>7539</v>
      </c>
      <c r="I789" s="8"/>
      <c r="J789" s="11">
        <v>1999.0</v>
      </c>
      <c r="K789" s="11"/>
      <c r="L789" s="11">
        <v>19.549999999999997</v>
      </c>
      <c r="M789" s="8" t="s">
        <v>13434</v>
      </c>
      <c r="N789" s="13"/>
      <c r="O789" s="13"/>
      <c r="P789" s="13" t="s">
        <v>13442</v>
      </c>
      <c r="Q789" s="13" t="s">
        <v>13443</v>
      </c>
      <c r="R789" s="13" t="s">
        <v>13444</v>
      </c>
      <c r="S789" s="13" t="s">
        <v>13445</v>
      </c>
      <c r="T789" s="8" t="s">
        <v>13446</v>
      </c>
      <c r="U789" s="8" t="s">
        <v>13447</v>
      </c>
    </row>
    <row r="790">
      <c r="A790" s="8" t="s">
        <v>12</v>
      </c>
      <c r="B790" s="11">
        <v>6.001876159E9</v>
      </c>
      <c r="C790" s="8" t="str">
        <f t="shared" si="1"/>
        <v>CGC6001876159</v>
      </c>
      <c r="D790" s="8" t="s">
        <v>13448</v>
      </c>
      <c r="E790" s="8" t="s">
        <v>9139</v>
      </c>
      <c r="F790" s="8" t="s">
        <v>4052</v>
      </c>
      <c r="G790" s="11">
        <v>9.0</v>
      </c>
      <c r="H790" s="8" t="s">
        <v>7657</v>
      </c>
      <c r="I790" s="8"/>
      <c r="J790" s="11">
        <v>2023.0</v>
      </c>
      <c r="K790" s="11"/>
      <c r="L790" s="11">
        <v>19.549999999999997</v>
      </c>
      <c r="M790" s="8" t="s">
        <v>9240</v>
      </c>
      <c r="N790" s="13"/>
      <c r="O790" s="13"/>
      <c r="P790" s="13" t="s">
        <v>13449</v>
      </c>
      <c r="Q790" s="13" t="s">
        <v>13450</v>
      </c>
      <c r="R790" s="13" t="s">
        <v>13451</v>
      </c>
      <c r="S790" s="13" t="s">
        <v>13452</v>
      </c>
      <c r="T790" s="8" t="s">
        <v>13453</v>
      </c>
      <c r="U790" s="8" t="s">
        <v>13454</v>
      </c>
    </row>
    <row r="791">
      <c r="A791" s="8" t="s">
        <v>12</v>
      </c>
      <c r="B791" s="11">
        <v>6.001880233E9</v>
      </c>
      <c r="C791" s="8" t="str">
        <f t="shared" si="1"/>
        <v>CGC6001880233</v>
      </c>
      <c r="D791" s="8" t="s">
        <v>13455</v>
      </c>
      <c r="E791" s="8" t="s">
        <v>10406</v>
      </c>
      <c r="F791" s="8" t="s">
        <v>4446</v>
      </c>
      <c r="G791" s="11">
        <v>9.0</v>
      </c>
      <c r="H791" s="8" t="s">
        <v>9683</v>
      </c>
      <c r="I791" s="8"/>
      <c r="J791" s="11">
        <v>2002.0</v>
      </c>
      <c r="K791" s="11"/>
      <c r="L791" s="11">
        <v>19.549999999999997</v>
      </c>
      <c r="M791" s="8" t="s">
        <v>9240</v>
      </c>
      <c r="N791" s="13"/>
      <c r="O791" s="13"/>
      <c r="P791" s="13" t="s">
        <v>13456</v>
      </c>
      <c r="Q791" s="13" t="s">
        <v>13457</v>
      </c>
      <c r="R791" s="13" t="s">
        <v>13458</v>
      </c>
      <c r="S791" s="13" t="s">
        <v>13459</v>
      </c>
      <c r="T791" s="8" t="s">
        <v>13460</v>
      </c>
      <c r="U791" s="8" t="s">
        <v>13461</v>
      </c>
    </row>
    <row r="792">
      <c r="A792" s="8" t="s">
        <v>12</v>
      </c>
      <c r="B792" s="11">
        <v>6.001880234E9</v>
      </c>
      <c r="C792" s="8" t="str">
        <f t="shared" si="1"/>
        <v>CGC6001880234</v>
      </c>
      <c r="D792" s="8" t="s">
        <v>13455</v>
      </c>
      <c r="E792" s="8" t="s">
        <v>10406</v>
      </c>
      <c r="F792" s="8" t="s">
        <v>4446</v>
      </c>
      <c r="G792" s="11">
        <v>9.0</v>
      </c>
      <c r="H792" s="8" t="s">
        <v>9683</v>
      </c>
      <c r="I792" s="8"/>
      <c r="J792" s="11">
        <v>2002.0</v>
      </c>
      <c r="K792" s="11"/>
      <c r="L792" s="11">
        <v>19.549999999999997</v>
      </c>
      <c r="M792" s="8" t="s">
        <v>9240</v>
      </c>
      <c r="N792" s="13"/>
      <c r="O792" s="13"/>
      <c r="P792" s="13" t="s">
        <v>13462</v>
      </c>
      <c r="Q792" s="13" t="s">
        <v>13463</v>
      </c>
      <c r="R792" s="13" t="s">
        <v>13464</v>
      </c>
      <c r="S792" s="13" t="s">
        <v>13465</v>
      </c>
      <c r="T792" s="8" t="s">
        <v>13460</v>
      </c>
      <c r="U792" s="8" t="s">
        <v>13461</v>
      </c>
    </row>
    <row r="793">
      <c r="A793" s="8" t="s">
        <v>12</v>
      </c>
      <c r="B793" s="11">
        <v>6.001892296E9</v>
      </c>
      <c r="C793" s="8" t="str">
        <f t="shared" si="1"/>
        <v>CGC6001892296</v>
      </c>
      <c r="D793" s="8" t="s">
        <v>13466</v>
      </c>
      <c r="E793" s="8" t="s">
        <v>13467</v>
      </c>
      <c r="F793" s="8" t="s">
        <v>4006</v>
      </c>
      <c r="G793" s="11">
        <v>8.5</v>
      </c>
      <c r="H793" s="8" t="s">
        <v>7539</v>
      </c>
      <c r="I793" s="8"/>
      <c r="J793" s="11">
        <v>2001.0</v>
      </c>
      <c r="K793" s="11"/>
      <c r="L793" s="11">
        <v>19.549999999999997</v>
      </c>
      <c r="M793" s="8" t="s">
        <v>9240</v>
      </c>
      <c r="N793" s="13"/>
      <c r="O793" s="13"/>
      <c r="P793" s="13" t="s">
        <v>13468</v>
      </c>
      <c r="Q793" s="13" t="s">
        <v>13469</v>
      </c>
      <c r="R793" s="13" t="s">
        <v>13470</v>
      </c>
      <c r="S793" s="13" t="s">
        <v>13471</v>
      </c>
      <c r="T793" s="8" t="s">
        <v>13472</v>
      </c>
      <c r="U793" s="8" t="s">
        <v>13473</v>
      </c>
    </row>
    <row r="794">
      <c r="A794" s="8" t="s">
        <v>12</v>
      </c>
      <c r="B794" s="11">
        <v>6.016729151E9</v>
      </c>
      <c r="C794" s="8" t="str">
        <f t="shared" si="1"/>
        <v>CGC6016729151</v>
      </c>
      <c r="D794" s="8" t="s">
        <v>13474</v>
      </c>
      <c r="E794" s="8" t="s">
        <v>13475</v>
      </c>
      <c r="F794" s="8" t="s">
        <v>4281</v>
      </c>
      <c r="G794" s="11">
        <v>8.5</v>
      </c>
      <c r="H794" s="8" t="s">
        <v>8835</v>
      </c>
      <c r="I794" s="8"/>
      <c r="J794" s="11">
        <v>2007.0</v>
      </c>
      <c r="K794" s="11"/>
      <c r="L794" s="11">
        <v>19.549999999999997</v>
      </c>
      <c r="M794" s="8" t="s">
        <v>9240</v>
      </c>
      <c r="N794" s="13"/>
      <c r="O794" s="13"/>
      <c r="P794" s="13" t="s">
        <v>13476</v>
      </c>
      <c r="Q794" s="13" t="s">
        <v>13477</v>
      </c>
      <c r="R794" s="13" t="s">
        <v>13478</v>
      </c>
      <c r="S794" s="13" t="s">
        <v>13479</v>
      </c>
      <c r="T794" s="8" t="s">
        <v>13480</v>
      </c>
      <c r="U794" s="8" t="s">
        <v>13481</v>
      </c>
    </row>
    <row r="795">
      <c r="A795" s="8" t="s">
        <v>12</v>
      </c>
      <c r="B795" s="11">
        <v>6.016729156E9</v>
      </c>
      <c r="C795" s="8" t="str">
        <f t="shared" si="1"/>
        <v>CGC6016729156</v>
      </c>
      <c r="D795" s="8" t="s">
        <v>13482</v>
      </c>
      <c r="E795" s="8" t="s">
        <v>13483</v>
      </c>
      <c r="F795" s="8" t="s">
        <v>4281</v>
      </c>
      <c r="G795" s="11">
        <v>9.0</v>
      </c>
      <c r="H795" s="8" t="s">
        <v>8835</v>
      </c>
      <c r="I795" s="8"/>
      <c r="J795" s="11">
        <v>2007.0</v>
      </c>
      <c r="K795" s="11"/>
      <c r="L795" s="11">
        <v>19.549999999999997</v>
      </c>
      <c r="M795" s="8" t="s">
        <v>9240</v>
      </c>
      <c r="N795" s="13"/>
      <c r="O795" s="13"/>
      <c r="P795" s="13" t="s">
        <v>13484</v>
      </c>
      <c r="Q795" s="13" t="s">
        <v>13485</v>
      </c>
      <c r="R795" s="13" t="s">
        <v>13486</v>
      </c>
      <c r="S795" s="13" t="s">
        <v>13487</v>
      </c>
      <c r="T795" s="8" t="s">
        <v>13488</v>
      </c>
      <c r="U795" s="8" t="s">
        <v>13489</v>
      </c>
    </row>
    <row r="796">
      <c r="A796" s="8" t="s">
        <v>12</v>
      </c>
      <c r="B796" s="11">
        <v>6.016729162E9</v>
      </c>
      <c r="C796" s="8" t="str">
        <f t="shared" si="1"/>
        <v>CGC6016729162</v>
      </c>
      <c r="D796" s="8" t="s">
        <v>13482</v>
      </c>
      <c r="E796" s="8" t="s">
        <v>13483</v>
      </c>
      <c r="F796" s="8" t="s">
        <v>4281</v>
      </c>
      <c r="G796" s="11">
        <v>9.0</v>
      </c>
      <c r="H796" s="8" t="s">
        <v>8835</v>
      </c>
      <c r="I796" s="8"/>
      <c r="J796" s="11">
        <v>2007.0</v>
      </c>
      <c r="K796" s="11"/>
      <c r="L796" s="11">
        <v>19.549999999999997</v>
      </c>
      <c r="M796" s="8" t="s">
        <v>9240</v>
      </c>
      <c r="N796" s="13"/>
      <c r="O796" s="13"/>
      <c r="P796" s="13" t="s">
        <v>13490</v>
      </c>
      <c r="Q796" s="13" t="s">
        <v>13491</v>
      </c>
      <c r="R796" s="13" t="s">
        <v>13492</v>
      </c>
      <c r="S796" s="13" t="s">
        <v>13493</v>
      </c>
      <c r="T796" s="8" t="s">
        <v>13488</v>
      </c>
      <c r="U796" s="8" t="s">
        <v>13489</v>
      </c>
    </row>
    <row r="797">
      <c r="A797" s="8" t="s">
        <v>12</v>
      </c>
      <c r="B797" s="11">
        <v>6.016734039E9</v>
      </c>
      <c r="C797" s="8" t="str">
        <f t="shared" si="1"/>
        <v>CGC6016734039</v>
      </c>
      <c r="D797" s="8" t="s">
        <v>13494</v>
      </c>
      <c r="E797" s="8" t="s">
        <v>13495</v>
      </c>
      <c r="F797" s="8" t="s">
        <v>3976</v>
      </c>
      <c r="G797" s="11">
        <v>8.0</v>
      </c>
      <c r="H797" s="8" t="s">
        <v>7539</v>
      </c>
      <c r="I797" s="8"/>
      <c r="J797" s="11">
        <v>1999.0</v>
      </c>
      <c r="K797" s="11"/>
      <c r="L797" s="11">
        <v>19.549999999999997</v>
      </c>
      <c r="M797" s="8" t="s">
        <v>9240</v>
      </c>
      <c r="N797" s="13"/>
      <c r="O797" s="13"/>
      <c r="P797" s="13" t="s">
        <v>13496</v>
      </c>
      <c r="Q797" s="13" t="s">
        <v>13497</v>
      </c>
      <c r="R797" s="13" t="s">
        <v>13498</v>
      </c>
      <c r="S797" s="13" t="s">
        <v>13499</v>
      </c>
      <c r="T797" s="8" t="s">
        <v>13500</v>
      </c>
      <c r="U797" s="8" t="s">
        <v>7539</v>
      </c>
    </row>
    <row r="798">
      <c r="A798" s="8" t="s">
        <v>12</v>
      </c>
      <c r="B798" s="11">
        <v>6.035585036E9</v>
      </c>
      <c r="C798" s="8" t="str">
        <f t="shared" si="1"/>
        <v>CGC6035585036</v>
      </c>
      <c r="D798" s="8" t="s">
        <v>11430</v>
      </c>
      <c r="E798" s="8" t="s">
        <v>11431</v>
      </c>
      <c r="F798" s="8" t="s">
        <v>3976</v>
      </c>
      <c r="G798" s="11">
        <v>8.0</v>
      </c>
      <c r="H798" s="8" t="s">
        <v>7539</v>
      </c>
      <c r="I798" s="8"/>
      <c r="J798" s="11">
        <v>2000.0</v>
      </c>
      <c r="K798" s="11"/>
      <c r="L798" s="11">
        <v>19.549999999999997</v>
      </c>
      <c r="M798" s="8" t="s">
        <v>9240</v>
      </c>
      <c r="N798" s="13"/>
      <c r="O798" s="13"/>
      <c r="P798" s="13" t="s">
        <v>13501</v>
      </c>
      <c r="Q798" s="13" t="s">
        <v>13502</v>
      </c>
      <c r="R798" s="13" t="s">
        <v>13503</v>
      </c>
      <c r="S798" s="13" t="s">
        <v>13504</v>
      </c>
      <c r="T798" s="8" t="s">
        <v>11436</v>
      </c>
      <c r="U798" s="8" t="s">
        <v>11437</v>
      </c>
    </row>
    <row r="799">
      <c r="A799" s="8" t="s">
        <v>12</v>
      </c>
      <c r="B799" s="11">
        <v>6.035585037E9</v>
      </c>
      <c r="C799" s="8" t="str">
        <f t="shared" si="1"/>
        <v>CGC6035585037</v>
      </c>
      <c r="D799" s="8" t="s">
        <v>11430</v>
      </c>
      <c r="E799" s="8" t="s">
        <v>11431</v>
      </c>
      <c r="F799" s="8" t="s">
        <v>3976</v>
      </c>
      <c r="G799" s="11">
        <v>8.0</v>
      </c>
      <c r="H799" s="8" t="s">
        <v>7539</v>
      </c>
      <c r="I799" s="8"/>
      <c r="J799" s="11">
        <v>2000.0</v>
      </c>
      <c r="K799" s="11"/>
      <c r="L799" s="11">
        <v>19.549999999999997</v>
      </c>
      <c r="M799" s="8" t="s">
        <v>9240</v>
      </c>
      <c r="N799" s="13"/>
      <c r="O799" s="13"/>
      <c r="P799" s="13" t="s">
        <v>13505</v>
      </c>
      <c r="Q799" s="13" t="s">
        <v>13506</v>
      </c>
      <c r="R799" s="13" t="s">
        <v>13507</v>
      </c>
      <c r="S799" s="13" t="s">
        <v>13508</v>
      </c>
      <c r="T799" s="8" t="s">
        <v>11436</v>
      </c>
      <c r="U799" s="8" t="s">
        <v>11437</v>
      </c>
    </row>
    <row r="800">
      <c r="A800" s="8" t="s">
        <v>12</v>
      </c>
      <c r="B800" s="11">
        <v>6.035585049E9</v>
      </c>
      <c r="C800" s="8" t="str">
        <f t="shared" si="1"/>
        <v>CGC6035585049</v>
      </c>
      <c r="D800" s="8" t="s">
        <v>11820</v>
      </c>
      <c r="E800" s="8" t="s">
        <v>11821</v>
      </c>
      <c r="F800" s="8" t="s">
        <v>3976</v>
      </c>
      <c r="G800" s="11">
        <v>8.0</v>
      </c>
      <c r="H800" s="8" t="s">
        <v>7539</v>
      </c>
      <c r="I800" s="8"/>
      <c r="J800" s="11">
        <v>2000.0</v>
      </c>
      <c r="K800" s="11"/>
      <c r="L800" s="11">
        <v>19.549999999999997</v>
      </c>
      <c r="M800" s="8" t="s">
        <v>9240</v>
      </c>
      <c r="N800" s="13"/>
      <c r="O800" s="13"/>
      <c r="P800" s="13" t="s">
        <v>13509</v>
      </c>
      <c r="Q800" s="13" t="s">
        <v>13510</v>
      </c>
      <c r="R800" s="13" t="s">
        <v>13511</v>
      </c>
      <c r="S800" s="13" t="s">
        <v>13512</v>
      </c>
      <c r="T800" s="8" t="s">
        <v>11826</v>
      </c>
      <c r="U800" s="8" t="s">
        <v>11827</v>
      </c>
    </row>
    <row r="801">
      <c r="A801" s="8" t="s">
        <v>12</v>
      </c>
      <c r="B801" s="11">
        <v>6.035585132E9</v>
      </c>
      <c r="C801" s="8" t="str">
        <f t="shared" si="1"/>
        <v>CGC6035585132</v>
      </c>
      <c r="D801" s="8" t="s">
        <v>11534</v>
      </c>
      <c r="E801" s="8" t="s">
        <v>10820</v>
      </c>
      <c r="F801" s="8" t="s">
        <v>3976</v>
      </c>
      <c r="G801" s="11">
        <v>8.5</v>
      </c>
      <c r="H801" s="8" t="s">
        <v>7539</v>
      </c>
      <c r="I801" s="8"/>
      <c r="J801" s="11">
        <v>2000.0</v>
      </c>
      <c r="K801" s="11"/>
      <c r="L801" s="11">
        <v>19.549999999999997</v>
      </c>
      <c r="M801" s="8" t="s">
        <v>9240</v>
      </c>
      <c r="N801" s="13"/>
      <c r="O801" s="13"/>
      <c r="P801" s="13" t="s">
        <v>13513</v>
      </c>
      <c r="Q801" s="13" t="s">
        <v>13514</v>
      </c>
      <c r="R801" s="13" t="s">
        <v>13515</v>
      </c>
      <c r="S801" s="13" t="s">
        <v>13516</v>
      </c>
      <c r="T801" s="8" t="s">
        <v>11539</v>
      </c>
      <c r="U801" s="8" t="s">
        <v>11540</v>
      </c>
    </row>
    <row r="802">
      <c r="A802" s="8" t="s">
        <v>12</v>
      </c>
      <c r="B802" s="11">
        <v>6.035585133E9</v>
      </c>
      <c r="C802" s="8" t="str">
        <f t="shared" si="1"/>
        <v>CGC6035585133</v>
      </c>
      <c r="D802" s="8" t="s">
        <v>11534</v>
      </c>
      <c r="E802" s="8" t="s">
        <v>10820</v>
      </c>
      <c r="F802" s="8" t="s">
        <v>3976</v>
      </c>
      <c r="G802" s="11">
        <v>9.0</v>
      </c>
      <c r="H802" s="8" t="s">
        <v>7539</v>
      </c>
      <c r="I802" s="8"/>
      <c r="J802" s="11">
        <v>2000.0</v>
      </c>
      <c r="K802" s="11"/>
      <c r="L802" s="11">
        <v>19.549999999999997</v>
      </c>
      <c r="M802" s="8" t="s">
        <v>9240</v>
      </c>
      <c r="N802" s="13"/>
      <c r="O802" s="13"/>
      <c r="P802" s="13" t="s">
        <v>13517</v>
      </c>
      <c r="Q802" s="13" t="s">
        <v>13518</v>
      </c>
      <c r="R802" s="13" t="s">
        <v>13519</v>
      </c>
      <c r="S802" s="13" t="s">
        <v>13520</v>
      </c>
      <c r="T802" s="8" t="s">
        <v>11539</v>
      </c>
      <c r="U802" s="8" t="s">
        <v>11540</v>
      </c>
    </row>
    <row r="803">
      <c r="A803" s="8" t="s">
        <v>12</v>
      </c>
      <c r="B803" s="11">
        <v>6.035585134E9</v>
      </c>
      <c r="C803" s="8" t="str">
        <f t="shared" si="1"/>
        <v>CGC6035585134</v>
      </c>
      <c r="D803" s="8" t="s">
        <v>11534</v>
      </c>
      <c r="E803" s="8" t="s">
        <v>10820</v>
      </c>
      <c r="F803" s="8" t="s">
        <v>3976</v>
      </c>
      <c r="G803" s="11">
        <v>7.5</v>
      </c>
      <c r="H803" s="8" t="s">
        <v>7539</v>
      </c>
      <c r="I803" s="8"/>
      <c r="J803" s="11">
        <v>2000.0</v>
      </c>
      <c r="K803" s="11"/>
      <c r="L803" s="11">
        <v>19.549999999999997</v>
      </c>
      <c r="M803" s="8" t="s">
        <v>9240</v>
      </c>
      <c r="N803" s="13"/>
      <c r="O803" s="13"/>
      <c r="P803" s="13" t="s">
        <v>13521</v>
      </c>
      <c r="Q803" s="13" t="s">
        <v>13522</v>
      </c>
      <c r="R803" s="13" t="s">
        <v>13523</v>
      </c>
      <c r="S803" s="13" t="s">
        <v>13524</v>
      </c>
      <c r="T803" s="8" t="s">
        <v>11539</v>
      </c>
      <c r="U803" s="8" t="s">
        <v>11540</v>
      </c>
    </row>
    <row r="804">
      <c r="A804" s="8" t="s">
        <v>12</v>
      </c>
      <c r="B804" s="11">
        <v>6.035585135E9</v>
      </c>
      <c r="C804" s="8" t="str">
        <f t="shared" si="1"/>
        <v>CGC6035585135</v>
      </c>
      <c r="D804" s="8" t="s">
        <v>11534</v>
      </c>
      <c r="E804" s="8" t="s">
        <v>10820</v>
      </c>
      <c r="F804" s="8" t="s">
        <v>3976</v>
      </c>
      <c r="G804" s="11">
        <v>8.0</v>
      </c>
      <c r="H804" s="8" t="s">
        <v>7539</v>
      </c>
      <c r="I804" s="8"/>
      <c r="J804" s="11">
        <v>2000.0</v>
      </c>
      <c r="K804" s="11"/>
      <c r="L804" s="11">
        <v>19.549999999999997</v>
      </c>
      <c r="M804" s="8" t="s">
        <v>9240</v>
      </c>
      <c r="N804" s="13"/>
      <c r="O804" s="13"/>
      <c r="P804" s="13" t="s">
        <v>13525</v>
      </c>
      <c r="Q804" s="13" t="s">
        <v>13526</v>
      </c>
      <c r="R804" s="13" t="s">
        <v>13527</v>
      </c>
      <c r="S804" s="13" t="s">
        <v>13528</v>
      </c>
      <c r="T804" s="8" t="s">
        <v>11539</v>
      </c>
      <c r="U804" s="8" t="s">
        <v>11540</v>
      </c>
    </row>
    <row r="805">
      <c r="A805" s="8" t="s">
        <v>12</v>
      </c>
      <c r="B805" s="11">
        <v>6.035585137E9</v>
      </c>
      <c r="C805" s="8" t="str">
        <f t="shared" si="1"/>
        <v>CGC6035585137</v>
      </c>
      <c r="D805" s="8" t="s">
        <v>11534</v>
      </c>
      <c r="E805" s="8" t="s">
        <v>10820</v>
      </c>
      <c r="F805" s="8" t="s">
        <v>3976</v>
      </c>
      <c r="G805" s="11">
        <v>7.0</v>
      </c>
      <c r="H805" s="8" t="s">
        <v>7539</v>
      </c>
      <c r="I805" s="8"/>
      <c r="J805" s="11">
        <v>2000.0</v>
      </c>
      <c r="K805" s="11"/>
      <c r="L805" s="11">
        <v>19.549999999999997</v>
      </c>
      <c r="M805" s="8" t="s">
        <v>9240</v>
      </c>
      <c r="N805" s="13"/>
      <c r="O805" s="13"/>
      <c r="P805" s="13" t="s">
        <v>13529</v>
      </c>
      <c r="Q805" s="13" t="s">
        <v>13530</v>
      </c>
      <c r="R805" s="13" t="s">
        <v>13531</v>
      </c>
      <c r="S805" s="13" t="s">
        <v>13532</v>
      </c>
      <c r="T805" s="8" t="s">
        <v>11539</v>
      </c>
      <c r="U805" s="8" t="s">
        <v>11540</v>
      </c>
    </row>
    <row r="806">
      <c r="A806" s="8" t="s">
        <v>12</v>
      </c>
      <c r="B806" s="11">
        <v>6.035585146E9</v>
      </c>
      <c r="C806" s="8" t="str">
        <f t="shared" si="1"/>
        <v>CGC6035585146</v>
      </c>
      <c r="D806" s="8" t="s">
        <v>11494</v>
      </c>
      <c r="E806" s="8" t="s">
        <v>11495</v>
      </c>
      <c r="F806" s="8" t="s">
        <v>3976</v>
      </c>
      <c r="G806" s="11">
        <v>7.5</v>
      </c>
      <c r="H806" s="8" t="s">
        <v>7539</v>
      </c>
      <c r="I806" s="8"/>
      <c r="J806" s="11">
        <v>2000.0</v>
      </c>
      <c r="K806" s="11"/>
      <c r="L806" s="11">
        <v>19.549999999999997</v>
      </c>
      <c r="M806" s="8" t="s">
        <v>9240</v>
      </c>
      <c r="N806" s="13"/>
      <c r="O806" s="13"/>
      <c r="P806" s="13" t="s">
        <v>13533</v>
      </c>
      <c r="Q806" s="13" t="s">
        <v>13534</v>
      </c>
      <c r="R806" s="13" t="s">
        <v>13535</v>
      </c>
      <c r="S806" s="13" t="s">
        <v>13536</v>
      </c>
      <c r="T806" s="8" t="s">
        <v>13537</v>
      </c>
      <c r="U806" s="8" t="s">
        <v>11501</v>
      </c>
    </row>
    <row r="807">
      <c r="A807" s="8" t="s">
        <v>12</v>
      </c>
      <c r="B807" s="11">
        <v>6.035585149E9</v>
      </c>
      <c r="C807" s="8" t="str">
        <f t="shared" si="1"/>
        <v>CGC6035585149</v>
      </c>
      <c r="D807" s="8" t="s">
        <v>11462</v>
      </c>
      <c r="E807" s="8" t="s">
        <v>11463</v>
      </c>
      <c r="F807" s="8" t="s">
        <v>3976</v>
      </c>
      <c r="G807" s="11">
        <v>8.5</v>
      </c>
      <c r="H807" s="8" t="s">
        <v>7539</v>
      </c>
      <c r="I807" s="8"/>
      <c r="J807" s="11">
        <v>2000.0</v>
      </c>
      <c r="K807" s="11"/>
      <c r="L807" s="11">
        <v>19.549999999999997</v>
      </c>
      <c r="M807" s="8" t="s">
        <v>9240</v>
      </c>
      <c r="N807" s="13"/>
      <c r="O807" s="13"/>
      <c r="P807" s="13" t="s">
        <v>13538</v>
      </c>
      <c r="Q807" s="13" t="s">
        <v>13539</v>
      </c>
      <c r="R807" s="13" t="s">
        <v>13540</v>
      </c>
      <c r="S807" s="13" t="s">
        <v>13541</v>
      </c>
      <c r="T807" s="8" t="s">
        <v>11468</v>
      </c>
      <c r="U807" s="8" t="s">
        <v>11469</v>
      </c>
    </row>
    <row r="808">
      <c r="A808" s="8" t="s">
        <v>12</v>
      </c>
      <c r="B808" s="11">
        <v>6.035585203E9</v>
      </c>
      <c r="C808" s="8" t="str">
        <f t="shared" si="1"/>
        <v>CGC6035585203</v>
      </c>
      <c r="D808" s="8" t="s">
        <v>13542</v>
      </c>
      <c r="E808" s="8" t="s">
        <v>13543</v>
      </c>
      <c r="F808" s="8" t="s">
        <v>3976</v>
      </c>
      <c r="G808" s="11">
        <v>7.0</v>
      </c>
      <c r="H808" s="8" t="s">
        <v>7539</v>
      </c>
      <c r="I808" s="8"/>
      <c r="J808" s="11">
        <v>2000.0</v>
      </c>
      <c r="K808" s="11"/>
      <c r="L808" s="11">
        <v>19.549999999999997</v>
      </c>
      <c r="M808" s="8" t="s">
        <v>9240</v>
      </c>
      <c r="N808" s="13"/>
      <c r="O808" s="13"/>
      <c r="P808" s="13" t="s">
        <v>13544</v>
      </c>
      <c r="Q808" s="13" t="s">
        <v>13545</v>
      </c>
      <c r="R808" s="13" t="s">
        <v>13546</v>
      </c>
      <c r="S808" s="13" t="s">
        <v>13547</v>
      </c>
      <c r="T808" s="8" t="s">
        <v>13548</v>
      </c>
      <c r="U808" s="8" t="s">
        <v>13549</v>
      </c>
    </row>
    <row r="809">
      <c r="A809" s="8" t="s">
        <v>12</v>
      </c>
      <c r="B809" s="11">
        <v>6.035585207E9</v>
      </c>
      <c r="C809" s="8" t="str">
        <f t="shared" si="1"/>
        <v>CGC6035585207</v>
      </c>
      <c r="D809" s="8" t="s">
        <v>13550</v>
      </c>
      <c r="E809" s="8" t="s">
        <v>13551</v>
      </c>
      <c r="F809" s="8" t="s">
        <v>3976</v>
      </c>
      <c r="G809" s="11">
        <v>7.5</v>
      </c>
      <c r="H809" s="8" t="s">
        <v>7539</v>
      </c>
      <c r="I809" s="8"/>
      <c r="J809" s="11">
        <v>2000.0</v>
      </c>
      <c r="K809" s="11"/>
      <c r="L809" s="11">
        <v>19.549999999999997</v>
      </c>
      <c r="M809" s="8" t="s">
        <v>9240</v>
      </c>
      <c r="N809" s="13"/>
      <c r="O809" s="13"/>
      <c r="P809" s="13" t="s">
        <v>13552</v>
      </c>
      <c r="Q809" s="13" t="s">
        <v>13553</v>
      </c>
      <c r="R809" s="13" t="s">
        <v>13554</v>
      </c>
      <c r="S809" s="13" t="s">
        <v>13555</v>
      </c>
      <c r="T809" s="8" t="s">
        <v>13556</v>
      </c>
      <c r="U809" s="8" t="s">
        <v>13557</v>
      </c>
    </row>
    <row r="810">
      <c r="A810" s="8" t="s">
        <v>12</v>
      </c>
      <c r="B810" s="11">
        <v>6.035585209E9</v>
      </c>
      <c r="C810" s="8" t="str">
        <f t="shared" si="1"/>
        <v>CGC6035585209</v>
      </c>
      <c r="D810" s="8" t="s">
        <v>13550</v>
      </c>
      <c r="E810" s="8" t="s">
        <v>13551</v>
      </c>
      <c r="F810" s="8" t="s">
        <v>3976</v>
      </c>
      <c r="G810" s="11">
        <v>8.5</v>
      </c>
      <c r="H810" s="8" t="s">
        <v>7539</v>
      </c>
      <c r="I810" s="8"/>
      <c r="J810" s="11">
        <v>2000.0</v>
      </c>
      <c r="K810" s="11"/>
      <c r="L810" s="11">
        <v>19.549999999999997</v>
      </c>
      <c r="M810" s="8" t="s">
        <v>9240</v>
      </c>
      <c r="N810" s="13"/>
      <c r="O810" s="13"/>
      <c r="P810" s="13" t="s">
        <v>13558</v>
      </c>
      <c r="Q810" s="13" t="s">
        <v>13559</v>
      </c>
      <c r="R810" s="13" t="s">
        <v>13560</v>
      </c>
      <c r="S810" s="13" t="s">
        <v>13561</v>
      </c>
      <c r="T810" s="8" t="s">
        <v>13556</v>
      </c>
      <c r="U810" s="8" t="s">
        <v>13557</v>
      </c>
    </row>
    <row r="811">
      <c r="A811" s="8" t="s">
        <v>12</v>
      </c>
      <c r="B811" s="11">
        <v>6.035585211E9</v>
      </c>
      <c r="C811" s="8" t="str">
        <f t="shared" si="1"/>
        <v>CGC6035585211</v>
      </c>
      <c r="D811" s="8" t="s">
        <v>13550</v>
      </c>
      <c r="E811" s="8" t="s">
        <v>13551</v>
      </c>
      <c r="F811" s="8" t="s">
        <v>3976</v>
      </c>
      <c r="G811" s="11">
        <v>8.5</v>
      </c>
      <c r="H811" s="8" t="s">
        <v>7539</v>
      </c>
      <c r="I811" s="8"/>
      <c r="J811" s="11">
        <v>2000.0</v>
      </c>
      <c r="K811" s="11"/>
      <c r="L811" s="11">
        <v>19.549999999999997</v>
      </c>
      <c r="M811" s="8" t="s">
        <v>9240</v>
      </c>
      <c r="N811" s="13"/>
      <c r="O811" s="13"/>
      <c r="P811" s="13" t="s">
        <v>13562</v>
      </c>
      <c r="Q811" s="13" t="s">
        <v>13563</v>
      </c>
      <c r="R811" s="13" t="s">
        <v>13564</v>
      </c>
      <c r="S811" s="13" t="s">
        <v>13565</v>
      </c>
      <c r="T811" s="8" t="s">
        <v>13556</v>
      </c>
      <c r="U811" s="8" t="s">
        <v>13557</v>
      </c>
    </row>
    <row r="812">
      <c r="A812" s="8" t="s">
        <v>12</v>
      </c>
      <c r="B812" s="11">
        <v>6.035585213E9</v>
      </c>
      <c r="C812" s="8" t="str">
        <f t="shared" si="1"/>
        <v>CGC6035585213</v>
      </c>
      <c r="D812" s="8" t="s">
        <v>13550</v>
      </c>
      <c r="E812" s="8" t="s">
        <v>13551</v>
      </c>
      <c r="F812" s="8" t="s">
        <v>3976</v>
      </c>
      <c r="G812" s="11">
        <v>8.5</v>
      </c>
      <c r="H812" s="8" t="s">
        <v>7539</v>
      </c>
      <c r="I812" s="8"/>
      <c r="J812" s="11">
        <v>2000.0</v>
      </c>
      <c r="K812" s="11"/>
      <c r="L812" s="11">
        <v>19.549999999999997</v>
      </c>
      <c r="M812" s="8" t="s">
        <v>9240</v>
      </c>
      <c r="N812" s="13"/>
      <c r="O812" s="13"/>
      <c r="P812" s="13" t="s">
        <v>13566</v>
      </c>
      <c r="Q812" s="13" t="s">
        <v>13567</v>
      </c>
      <c r="R812" s="13" t="s">
        <v>13568</v>
      </c>
      <c r="S812" s="13" t="s">
        <v>13569</v>
      </c>
      <c r="T812" s="8" t="s">
        <v>13556</v>
      </c>
      <c r="U812" s="8" t="s">
        <v>13557</v>
      </c>
    </row>
    <row r="813">
      <c r="A813" s="8" t="s">
        <v>12</v>
      </c>
      <c r="B813" s="11">
        <v>6.035585216E9</v>
      </c>
      <c r="C813" s="8" t="str">
        <f t="shared" si="1"/>
        <v>CGC6035585216</v>
      </c>
      <c r="D813" s="8" t="s">
        <v>13550</v>
      </c>
      <c r="E813" s="8" t="s">
        <v>13551</v>
      </c>
      <c r="F813" s="8" t="s">
        <v>3976</v>
      </c>
      <c r="G813" s="11">
        <v>8.5</v>
      </c>
      <c r="H813" s="8" t="s">
        <v>7539</v>
      </c>
      <c r="I813" s="8"/>
      <c r="J813" s="11">
        <v>2000.0</v>
      </c>
      <c r="K813" s="11"/>
      <c r="L813" s="11">
        <v>19.549999999999997</v>
      </c>
      <c r="M813" s="8" t="s">
        <v>9240</v>
      </c>
      <c r="N813" s="13"/>
      <c r="O813" s="13"/>
      <c r="P813" s="13" t="s">
        <v>13570</v>
      </c>
      <c r="Q813" s="13" t="s">
        <v>13571</v>
      </c>
      <c r="R813" s="13" t="s">
        <v>13572</v>
      </c>
      <c r="S813" s="13" t="s">
        <v>13573</v>
      </c>
      <c r="T813" s="8" t="s">
        <v>13556</v>
      </c>
      <c r="U813" s="8" t="s">
        <v>13557</v>
      </c>
    </row>
    <row r="814">
      <c r="A814" s="8" t="s">
        <v>12</v>
      </c>
      <c r="B814" s="11">
        <v>6.035585217E9</v>
      </c>
      <c r="C814" s="8" t="str">
        <f t="shared" si="1"/>
        <v>CGC6035585217</v>
      </c>
      <c r="D814" s="8" t="s">
        <v>13550</v>
      </c>
      <c r="E814" s="8" t="s">
        <v>13551</v>
      </c>
      <c r="F814" s="8" t="s">
        <v>3976</v>
      </c>
      <c r="G814" s="11">
        <v>8.5</v>
      </c>
      <c r="H814" s="8" t="s">
        <v>7539</v>
      </c>
      <c r="I814" s="8"/>
      <c r="J814" s="11">
        <v>2000.0</v>
      </c>
      <c r="K814" s="11"/>
      <c r="L814" s="11">
        <v>19.549999999999997</v>
      </c>
      <c r="M814" s="8" t="s">
        <v>9240</v>
      </c>
      <c r="N814" s="13"/>
      <c r="O814" s="13"/>
      <c r="P814" s="13" t="s">
        <v>13574</v>
      </c>
      <c r="Q814" s="13" t="s">
        <v>13575</v>
      </c>
      <c r="R814" s="13" t="s">
        <v>13576</v>
      </c>
      <c r="S814" s="13" t="s">
        <v>13577</v>
      </c>
      <c r="T814" s="8" t="s">
        <v>13556</v>
      </c>
      <c r="U814" s="8" t="s">
        <v>13557</v>
      </c>
    </row>
    <row r="815">
      <c r="A815" s="8" t="s">
        <v>12</v>
      </c>
      <c r="B815" s="11">
        <v>6.035585218E9</v>
      </c>
      <c r="C815" s="8" t="str">
        <f t="shared" si="1"/>
        <v>CGC6035585218</v>
      </c>
      <c r="D815" s="8" t="s">
        <v>13550</v>
      </c>
      <c r="E815" s="8" t="s">
        <v>13551</v>
      </c>
      <c r="F815" s="8" t="s">
        <v>3976</v>
      </c>
      <c r="G815" s="11">
        <v>8.5</v>
      </c>
      <c r="H815" s="8" t="s">
        <v>7539</v>
      </c>
      <c r="I815" s="8"/>
      <c r="J815" s="11">
        <v>2000.0</v>
      </c>
      <c r="K815" s="11"/>
      <c r="L815" s="11">
        <v>19.549999999999997</v>
      </c>
      <c r="M815" s="8" t="s">
        <v>9240</v>
      </c>
      <c r="N815" s="13"/>
      <c r="O815" s="13"/>
      <c r="P815" s="13" t="s">
        <v>13578</v>
      </c>
      <c r="Q815" s="13" t="s">
        <v>13579</v>
      </c>
      <c r="R815" s="13" t="s">
        <v>13580</v>
      </c>
      <c r="S815" s="13" t="s">
        <v>13581</v>
      </c>
      <c r="T815" s="8" t="s">
        <v>13556</v>
      </c>
      <c r="U815" s="8" t="s">
        <v>13557</v>
      </c>
    </row>
    <row r="816">
      <c r="A816" s="8" t="s">
        <v>12</v>
      </c>
      <c r="B816" s="11">
        <v>6.035585222E9</v>
      </c>
      <c r="C816" s="8" t="str">
        <f t="shared" si="1"/>
        <v>CGC6035585222</v>
      </c>
      <c r="D816" s="8" t="s">
        <v>13582</v>
      </c>
      <c r="E816" s="8" t="s">
        <v>13583</v>
      </c>
      <c r="F816" s="8" t="s">
        <v>3976</v>
      </c>
      <c r="G816" s="11">
        <v>8.5</v>
      </c>
      <c r="H816" s="8" t="s">
        <v>7539</v>
      </c>
      <c r="I816" s="8"/>
      <c r="J816" s="11">
        <v>2000.0</v>
      </c>
      <c r="K816" s="11"/>
      <c r="L816" s="11">
        <v>19.549999999999997</v>
      </c>
      <c r="M816" s="8" t="s">
        <v>9240</v>
      </c>
      <c r="N816" s="13"/>
      <c r="O816" s="13"/>
      <c r="P816" s="13" t="s">
        <v>13584</v>
      </c>
      <c r="Q816" s="13" t="s">
        <v>13585</v>
      </c>
      <c r="R816" s="13" t="s">
        <v>13586</v>
      </c>
      <c r="S816" s="13" t="s">
        <v>13587</v>
      </c>
      <c r="T816" s="8" t="s">
        <v>13588</v>
      </c>
      <c r="U816" s="8" t="s">
        <v>13589</v>
      </c>
    </row>
    <row r="817">
      <c r="A817" s="8" t="s">
        <v>12</v>
      </c>
      <c r="B817" s="11">
        <v>6.035585223E9</v>
      </c>
      <c r="C817" s="8" t="str">
        <f t="shared" si="1"/>
        <v>CGC6035585223</v>
      </c>
      <c r="D817" s="8" t="s">
        <v>13582</v>
      </c>
      <c r="E817" s="8" t="s">
        <v>13583</v>
      </c>
      <c r="F817" s="8" t="s">
        <v>3976</v>
      </c>
      <c r="G817" s="11">
        <v>7.0</v>
      </c>
      <c r="H817" s="8" t="s">
        <v>7539</v>
      </c>
      <c r="I817" s="8"/>
      <c r="J817" s="11">
        <v>2000.0</v>
      </c>
      <c r="K817" s="11"/>
      <c r="L817" s="11">
        <v>19.549999999999997</v>
      </c>
      <c r="M817" s="8" t="s">
        <v>9240</v>
      </c>
      <c r="N817" s="13"/>
      <c r="O817" s="13"/>
      <c r="P817" s="13" t="s">
        <v>13590</v>
      </c>
      <c r="Q817" s="13" t="s">
        <v>13591</v>
      </c>
      <c r="R817" s="13" t="s">
        <v>13592</v>
      </c>
      <c r="S817" s="13" t="s">
        <v>13593</v>
      </c>
      <c r="T817" s="8" t="s">
        <v>13588</v>
      </c>
      <c r="U817" s="8" t="s">
        <v>13589</v>
      </c>
    </row>
    <row r="818">
      <c r="A818" s="8" t="s">
        <v>12</v>
      </c>
      <c r="B818" s="11">
        <v>6.035585226E9</v>
      </c>
      <c r="C818" s="8" t="str">
        <f t="shared" si="1"/>
        <v>CGC6035585226</v>
      </c>
      <c r="D818" s="8" t="s">
        <v>13582</v>
      </c>
      <c r="E818" s="8" t="s">
        <v>13583</v>
      </c>
      <c r="F818" s="8" t="s">
        <v>3976</v>
      </c>
      <c r="G818" s="11">
        <v>8.5</v>
      </c>
      <c r="H818" s="8" t="s">
        <v>7539</v>
      </c>
      <c r="I818" s="8"/>
      <c r="J818" s="11">
        <v>2000.0</v>
      </c>
      <c r="K818" s="11"/>
      <c r="L818" s="11">
        <v>19.549999999999997</v>
      </c>
      <c r="M818" s="8" t="s">
        <v>9240</v>
      </c>
      <c r="N818" s="13"/>
      <c r="O818" s="13"/>
      <c r="P818" s="13" t="s">
        <v>13594</v>
      </c>
      <c r="Q818" s="13" t="s">
        <v>13595</v>
      </c>
      <c r="R818" s="13" t="s">
        <v>13596</v>
      </c>
      <c r="S818" s="13" t="s">
        <v>13597</v>
      </c>
      <c r="T818" s="8" t="s">
        <v>13588</v>
      </c>
      <c r="U818" s="8" t="s">
        <v>13589</v>
      </c>
    </row>
    <row r="819">
      <c r="A819" s="8" t="s">
        <v>12</v>
      </c>
      <c r="B819" s="11">
        <v>6.035585227E9</v>
      </c>
      <c r="C819" s="8" t="str">
        <f t="shared" si="1"/>
        <v>CGC6035585227</v>
      </c>
      <c r="D819" s="8" t="s">
        <v>13582</v>
      </c>
      <c r="E819" s="8" t="s">
        <v>13583</v>
      </c>
      <c r="F819" s="8" t="s">
        <v>3976</v>
      </c>
      <c r="G819" s="11">
        <v>8.5</v>
      </c>
      <c r="H819" s="8" t="s">
        <v>7539</v>
      </c>
      <c r="I819" s="8"/>
      <c r="J819" s="11">
        <v>2000.0</v>
      </c>
      <c r="K819" s="11"/>
      <c r="L819" s="11">
        <v>19.549999999999997</v>
      </c>
      <c r="M819" s="8" t="s">
        <v>9240</v>
      </c>
      <c r="N819" s="13"/>
      <c r="O819" s="13"/>
      <c r="P819" s="13" t="s">
        <v>13598</v>
      </c>
      <c r="Q819" s="13" t="s">
        <v>13599</v>
      </c>
      <c r="R819" s="13" t="s">
        <v>13600</v>
      </c>
      <c r="S819" s="13" t="s">
        <v>13601</v>
      </c>
      <c r="T819" s="8" t="s">
        <v>13588</v>
      </c>
      <c r="U819" s="8" t="s">
        <v>13589</v>
      </c>
    </row>
    <row r="820">
      <c r="A820" s="8" t="s">
        <v>12</v>
      </c>
      <c r="B820" s="11">
        <v>6.035585228E9</v>
      </c>
      <c r="C820" s="8" t="str">
        <f t="shared" si="1"/>
        <v>CGC6035585228</v>
      </c>
      <c r="D820" s="8" t="s">
        <v>13582</v>
      </c>
      <c r="E820" s="8" t="s">
        <v>13583</v>
      </c>
      <c r="F820" s="8" t="s">
        <v>3976</v>
      </c>
      <c r="G820" s="11">
        <v>8.5</v>
      </c>
      <c r="H820" s="8" t="s">
        <v>7539</v>
      </c>
      <c r="I820" s="8"/>
      <c r="J820" s="11">
        <v>2000.0</v>
      </c>
      <c r="K820" s="11"/>
      <c r="L820" s="11">
        <v>19.549999999999997</v>
      </c>
      <c r="M820" s="8" t="s">
        <v>9240</v>
      </c>
      <c r="N820" s="13"/>
      <c r="O820" s="13"/>
      <c r="P820" s="13" t="s">
        <v>13602</v>
      </c>
      <c r="Q820" s="13" t="s">
        <v>13603</v>
      </c>
      <c r="R820" s="13" t="s">
        <v>13604</v>
      </c>
      <c r="S820" s="13" t="s">
        <v>13605</v>
      </c>
      <c r="T820" s="8" t="s">
        <v>13588</v>
      </c>
      <c r="U820" s="8" t="s">
        <v>13589</v>
      </c>
    </row>
    <row r="821">
      <c r="A821" s="8" t="s">
        <v>12</v>
      </c>
      <c r="B821" s="11">
        <v>6.035585245E9</v>
      </c>
      <c r="C821" s="8" t="str">
        <f t="shared" si="1"/>
        <v>CGC6035585245</v>
      </c>
      <c r="D821" s="8" t="s">
        <v>13606</v>
      </c>
      <c r="E821" s="8" t="s">
        <v>13607</v>
      </c>
      <c r="F821" s="8" t="s">
        <v>3976</v>
      </c>
      <c r="G821" s="11">
        <v>8.5</v>
      </c>
      <c r="H821" s="8" t="s">
        <v>7539</v>
      </c>
      <c r="I821" s="8"/>
      <c r="J821" s="11">
        <v>2000.0</v>
      </c>
      <c r="K821" s="11"/>
      <c r="L821" s="11">
        <v>19.549999999999997</v>
      </c>
      <c r="M821" s="8" t="s">
        <v>9240</v>
      </c>
      <c r="N821" s="13"/>
      <c r="O821" s="13"/>
      <c r="P821" s="13" t="s">
        <v>13608</v>
      </c>
      <c r="Q821" s="13" t="s">
        <v>13609</v>
      </c>
      <c r="R821" s="13" t="s">
        <v>13610</v>
      </c>
      <c r="S821" s="13" t="s">
        <v>13611</v>
      </c>
      <c r="T821" s="8" t="s">
        <v>13612</v>
      </c>
      <c r="U821" s="8" t="s">
        <v>13613</v>
      </c>
    </row>
    <row r="822">
      <c r="A822" s="8" t="s">
        <v>12</v>
      </c>
      <c r="B822" s="11">
        <v>6.035585246E9</v>
      </c>
      <c r="C822" s="8" t="str">
        <f t="shared" si="1"/>
        <v>CGC6035585246</v>
      </c>
      <c r="D822" s="8" t="s">
        <v>13606</v>
      </c>
      <c r="E822" s="8" t="s">
        <v>13607</v>
      </c>
      <c r="F822" s="8" t="s">
        <v>3976</v>
      </c>
      <c r="G822" s="11">
        <v>8.5</v>
      </c>
      <c r="H822" s="8" t="s">
        <v>7539</v>
      </c>
      <c r="I822" s="8"/>
      <c r="J822" s="11">
        <v>2000.0</v>
      </c>
      <c r="K822" s="11"/>
      <c r="L822" s="11">
        <v>19.549999999999997</v>
      </c>
      <c r="M822" s="8" t="s">
        <v>9240</v>
      </c>
      <c r="N822" s="13"/>
      <c r="O822" s="13"/>
      <c r="P822" s="13" t="s">
        <v>13614</v>
      </c>
      <c r="Q822" s="13" t="s">
        <v>13615</v>
      </c>
      <c r="R822" s="13" t="s">
        <v>13616</v>
      </c>
      <c r="S822" s="13" t="s">
        <v>13617</v>
      </c>
      <c r="T822" s="8" t="s">
        <v>13612</v>
      </c>
      <c r="U822" s="8" t="s">
        <v>13613</v>
      </c>
    </row>
    <row r="823">
      <c r="A823" s="8" t="s">
        <v>12</v>
      </c>
      <c r="B823" s="11">
        <v>6.035585248E9</v>
      </c>
      <c r="C823" s="8" t="str">
        <f t="shared" si="1"/>
        <v>CGC6035585248</v>
      </c>
      <c r="D823" s="8" t="s">
        <v>13606</v>
      </c>
      <c r="E823" s="8" t="s">
        <v>13607</v>
      </c>
      <c r="F823" s="8" t="s">
        <v>3976</v>
      </c>
      <c r="G823" s="11">
        <v>8.5</v>
      </c>
      <c r="H823" s="8" t="s">
        <v>7539</v>
      </c>
      <c r="I823" s="8"/>
      <c r="J823" s="11">
        <v>2000.0</v>
      </c>
      <c r="K823" s="11"/>
      <c r="L823" s="11">
        <v>19.549999999999997</v>
      </c>
      <c r="M823" s="8" t="s">
        <v>9240</v>
      </c>
      <c r="N823" s="13"/>
      <c r="O823" s="13"/>
      <c r="P823" s="13" t="s">
        <v>13618</v>
      </c>
      <c r="Q823" s="13" t="s">
        <v>13619</v>
      </c>
      <c r="R823" s="13" t="s">
        <v>13620</v>
      </c>
      <c r="S823" s="13" t="s">
        <v>13621</v>
      </c>
      <c r="T823" s="8" t="s">
        <v>13612</v>
      </c>
      <c r="U823" s="8" t="s">
        <v>13613</v>
      </c>
    </row>
    <row r="824">
      <c r="A824" s="8" t="s">
        <v>12</v>
      </c>
      <c r="B824" s="11">
        <v>6.035585249E9</v>
      </c>
      <c r="C824" s="8" t="str">
        <f t="shared" si="1"/>
        <v>CGC6035585249</v>
      </c>
      <c r="D824" s="8" t="s">
        <v>13606</v>
      </c>
      <c r="E824" s="8" t="s">
        <v>13607</v>
      </c>
      <c r="F824" s="8" t="s">
        <v>3976</v>
      </c>
      <c r="G824" s="11">
        <v>7.5</v>
      </c>
      <c r="H824" s="8" t="s">
        <v>7539</v>
      </c>
      <c r="I824" s="8"/>
      <c r="J824" s="11">
        <v>2000.0</v>
      </c>
      <c r="K824" s="11"/>
      <c r="L824" s="11">
        <v>19.549999999999997</v>
      </c>
      <c r="M824" s="8" t="s">
        <v>9240</v>
      </c>
      <c r="N824" s="13"/>
      <c r="O824" s="13"/>
      <c r="P824" s="13" t="s">
        <v>13622</v>
      </c>
      <c r="Q824" s="13" t="s">
        <v>13623</v>
      </c>
      <c r="R824" s="13" t="s">
        <v>13624</v>
      </c>
      <c r="S824" s="13" t="s">
        <v>13625</v>
      </c>
      <c r="T824" s="8" t="s">
        <v>13612</v>
      </c>
      <c r="U824" s="8" t="s">
        <v>13613</v>
      </c>
    </row>
    <row r="825">
      <c r="A825" s="8" t="s">
        <v>12</v>
      </c>
      <c r="B825" s="11">
        <v>6.03558525E9</v>
      </c>
      <c r="C825" s="8" t="str">
        <f t="shared" si="1"/>
        <v>CGC6035585250</v>
      </c>
      <c r="D825" s="8" t="s">
        <v>13606</v>
      </c>
      <c r="E825" s="8" t="s">
        <v>13607</v>
      </c>
      <c r="F825" s="8" t="s">
        <v>3976</v>
      </c>
      <c r="G825" s="11">
        <v>8.5</v>
      </c>
      <c r="H825" s="8" t="s">
        <v>7539</v>
      </c>
      <c r="I825" s="8"/>
      <c r="J825" s="11">
        <v>2000.0</v>
      </c>
      <c r="K825" s="11"/>
      <c r="L825" s="11">
        <v>19.549999999999997</v>
      </c>
      <c r="M825" s="8" t="s">
        <v>9240</v>
      </c>
      <c r="N825" s="13"/>
      <c r="O825" s="13"/>
      <c r="P825" s="13" t="s">
        <v>13626</v>
      </c>
      <c r="Q825" s="13" t="s">
        <v>13627</v>
      </c>
      <c r="R825" s="13" t="s">
        <v>13628</v>
      </c>
      <c r="S825" s="13" t="s">
        <v>13629</v>
      </c>
      <c r="T825" s="8" t="s">
        <v>13612</v>
      </c>
      <c r="U825" s="8" t="s">
        <v>13613</v>
      </c>
    </row>
    <row r="826">
      <c r="A826" s="8" t="s">
        <v>12</v>
      </c>
      <c r="B826" s="11">
        <v>6.035585255E9</v>
      </c>
      <c r="C826" s="8" t="str">
        <f t="shared" si="1"/>
        <v>CGC6035585255</v>
      </c>
      <c r="D826" s="8" t="s">
        <v>11697</v>
      </c>
      <c r="E826" s="8" t="s">
        <v>11698</v>
      </c>
      <c r="F826" s="8" t="s">
        <v>4214</v>
      </c>
      <c r="G826" s="11">
        <v>8.5</v>
      </c>
      <c r="H826" s="8" t="s">
        <v>7539</v>
      </c>
      <c r="I826" s="8"/>
      <c r="J826" s="11">
        <v>2007.0</v>
      </c>
      <c r="K826" s="11"/>
      <c r="L826" s="11">
        <v>19.549999999999997</v>
      </c>
      <c r="M826" s="8" t="s">
        <v>9240</v>
      </c>
      <c r="N826" s="13"/>
      <c r="O826" s="13"/>
      <c r="P826" s="13" t="s">
        <v>13630</v>
      </c>
      <c r="Q826" s="13" t="s">
        <v>13631</v>
      </c>
      <c r="R826" s="13" t="s">
        <v>13632</v>
      </c>
      <c r="S826" s="13" t="s">
        <v>13633</v>
      </c>
      <c r="T826" s="8" t="s">
        <v>11703</v>
      </c>
      <c r="U826" s="8" t="s">
        <v>11704</v>
      </c>
    </row>
    <row r="827">
      <c r="A827" s="8" t="s">
        <v>12</v>
      </c>
      <c r="B827" s="11">
        <v>6.035587004E9</v>
      </c>
      <c r="C827" s="8" t="str">
        <f t="shared" si="1"/>
        <v>CGC6035587004</v>
      </c>
      <c r="D827" s="8" t="s">
        <v>11820</v>
      </c>
      <c r="E827" s="8" t="s">
        <v>11821</v>
      </c>
      <c r="F827" s="8" t="s">
        <v>3976</v>
      </c>
      <c r="G827" s="11">
        <v>8.0</v>
      </c>
      <c r="H827" s="8" t="s">
        <v>7539</v>
      </c>
      <c r="I827" s="8"/>
      <c r="J827" s="11">
        <v>2000.0</v>
      </c>
      <c r="K827" s="11"/>
      <c r="L827" s="11">
        <v>19.549999999999997</v>
      </c>
      <c r="M827" s="8" t="s">
        <v>9240</v>
      </c>
      <c r="N827" s="13"/>
      <c r="O827" s="13"/>
      <c r="P827" s="13" t="s">
        <v>13634</v>
      </c>
      <c r="Q827" s="13" t="s">
        <v>13635</v>
      </c>
      <c r="R827" s="13" t="s">
        <v>13636</v>
      </c>
      <c r="S827" s="13" t="s">
        <v>13637</v>
      </c>
      <c r="T827" s="8" t="s">
        <v>11826</v>
      </c>
      <c r="U827" s="8" t="s">
        <v>11827</v>
      </c>
    </row>
    <row r="828">
      <c r="A828" s="8" t="s">
        <v>12</v>
      </c>
      <c r="B828" s="11">
        <v>6.035587005E9</v>
      </c>
      <c r="C828" s="8" t="str">
        <f t="shared" si="1"/>
        <v>CGC6035587005</v>
      </c>
      <c r="D828" s="8" t="s">
        <v>11820</v>
      </c>
      <c r="E828" s="8" t="s">
        <v>11821</v>
      </c>
      <c r="F828" s="8" t="s">
        <v>3976</v>
      </c>
      <c r="G828" s="11">
        <v>8.0</v>
      </c>
      <c r="H828" s="8" t="s">
        <v>7539</v>
      </c>
      <c r="I828" s="8"/>
      <c r="J828" s="11">
        <v>2000.0</v>
      </c>
      <c r="K828" s="11"/>
      <c r="L828" s="11">
        <v>19.549999999999997</v>
      </c>
      <c r="M828" s="8" t="s">
        <v>9240</v>
      </c>
      <c r="N828" s="13"/>
      <c r="O828" s="13"/>
      <c r="P828" s="13" t="s">
        <v>13638</v>
      </c>
      <c r="Q828" s="13" t="s">
        <v>13639</v>
      </c>
      <c r="R828" s="13" t="s">
        <v>13640</v>
      </c>
      <c r="S828" s="13" t="s">
        <v>13641</v>
      </c>
      <c r="T828" s="8" t="s">
        <v>11826</v>
      </c>
      <c r="U828" s="8" t="s">
        <v>11827</v>
      </c>
    </row>
    <row r="829">
      <c r="A829" s="8" t="s">
        <v>12</v>
      </c>
      <c r="B829" s="11">
        <v>6.035587006E9</v>
      </c>
      <c r="C829" s="8" t="str">
        <f t="shared" si="1"/>
        <v>CGC6035587006</v>
      </c>
      <c r="D829" s="8" t="s">
        <v>11820</v>
      </c>
      <c r="E829" s="8" t="s">
        <v>11821</v>
      </c>
      <c r="F829" s="8" t="s">
        <v>3976</v>
      </c>
      <c r="G829" s="11">
        <v>8.0</v>
      </c>
      <c r="H829" s="8" t="s">
        <v>7539</v>
      </c>
      <c r="I829" s="8"/>
      <c r="J829" s="11">
        <v>2000.0</v>
      </c>
      <c r="K829" s="11"/>
      <c r="L829" s="11">
        <v>19.549999999999997</v>
      </c>
      <c r="M829" s="8" t="s">
        <v>9240</v>
      </c>
      <c r="N829" s="13"/>
      <c r="O829" s="13"/>
      <c r="P829" s="13" t="s">
        <v>13642</v>
      </c>
      <c r="Q829" s="13" t="s">
        <v>13643</v>
      </c>
      <c r="R829" s="13" t="s">
        <v>13644</v>
      </c>
      <c r="S829" s="13" t="s">
        <v>13645</v>
      </c>
      <c r="T829" s="8" t="s">
        <v>11826</v>
      </c>
      <c r="U829" s="8" t="s">
        <v>11827</v>
      </c>
    </row>
    <row r="830">
      <c r="A830" s="8" t="s">
        <v>12</v>
      </c>
      <c r="B830" s="11">
        <v>6.03558701E9</v>
      </c>
      <c r="C830" s="8" t="str">
        <f t="shared" si="1"/>
        <v>CGC6035587010</v>
      </c>
      <c r="D830" s="8" t="s">
        <v>11820</v>
      </c>
      <c r="E830" s="8" t="s">
        <v>11821</v>
      </c>
      <c r="F830" s="8" t="s">
        <v>3976</v>
      </c>
      <c r="G830" s="11">
        <v>8.0</v>
      </c>
      <c r="H830" s="8" t="s">
        <v>7539</v>
      </c>
      <c r="I830" s="8"/>
      <c r="J830" s="11">
        <v>2000.0</v>
      </c>
      <c r="K830" s="11"/>
      <c r="L830" s="11">
        <v>19.549999999999997</v>
      </c>
      <c r="M830" s="8" t="s">
        <v>9240</v>
      </c>
      <c r="N830" s="13"/>
      <c r="O830" s="13"/>
      <c r="P830" s="13" t="s">
        <v>13646</v>
      </c>
      <c r="Q830" s="13" t="s">
        <v>13647</v>
      </c>
      <c r="R830" s="13" t="s">
        <v>13648</v>
      </c>
      <c r="S830" s="13" t="s">
        <v>13649</v>
      </c>
      <c r="T830" s="8" t="s">
        <v>11826</v>
      </c>
      <c r="U830" s="8" t="s">
        <v>11827</v>
      </c>
    </row>
    <row r="831">
      <c r="A831" s="8" t="s">
        <v>12</v>
      </c>
      <c r="B831" s="11">
        <v>6.035588073E9</v>
      </c>
      <c r="C831" s="8" t="str">
        <f t="shared" si="1"/>
        <v>CGC6035588073</v>
      </c>
      <c r="D831" s="8" t="s">
        <v>12578</v>
      </c>
      <c r="E831" s="8" t="s">
        <v>9195</v>
      </c>
      <c r="F831" s="8" t="s">
        <v>4052</v>
      </c>
      <c r="G831" s="11">
        <v>9.0</v>
      </c>
      <c r="H831" s="8" t="s">
        <v>9026</v>
      </c>
      <c r="I831" s="8"/>
      <c r="J831" s="11">
        <v>2023.0</v>
      </c>
      <c r="K831" s="11"/>
      <c r="L831" s="11">
        <v>19.549999999999997</v>
      </c>
      <c r="M831" s="8" t="s">
        <v>9240</v>
      </c>
      <c r="N831" s="13"/>
      <c r="O831" s="13"/>
      <c r="P831" s="13" t="s">
        <v>13650</v>
      </c>
      <c r="Q831" s="13" t="s">
        <v>13651</v>
      </c>
      <c r="R831" s="13" t="s">
        <v>13652</v>
      </c>
      <c r="S831" s="13" t="s">
        <v>13653</v>
      </c>
      <c r="T831" s="8" t="s">
        <v>12583</v>
      </c>
      <c r="U831" s="8" t="s">
        <v>12584</v>
      </c>
    </row>
    <row r="832">
      <c r="A832" s="8" t="s">
        <v>12</v>
      </c>
      <c r="B832" s="11">
        <v>6.035588076E9</v>
      </c>
      <c r="C832" s="8" t="str">
        <f t="shared" si="1"/>
        <v>CGC6035588076</v>
      </c>
      <c r="D832" s="8" t="s">
        <v>12578</v>
      </c>
      <c r="E832" s="8" t="s">
        <v>9195</v>
      </c>
      <c r="F832" s="8" t="s">
        <v>4052</v>
      </c>
      <c r="G832" s="11">
        <v>9.0</v>
      </c>
      <c r="H832" s="8" t="s">
        <v>9026</v>
      </c>
      <c r="I832" s="8"/>
      <c r="J832" s="11">
        <v>2023.0</v>
      </c>
      <c r="K832" s="11"/>
      <c r="L832" s="11">
        <v>19.549999999999997</v>
      </c>
      <c r="M832" s="8" t="s">
        <v>9240</v>
      </c>
      <c r="N832" s="13"/>
      <c r="O832" s="13"/>
      <c r="P832" s="13" t="s">
        <v>13654</v>
      </c>
      <c r="Q832" s="13" t="s">
        <v>13655</v>
      </c>
      <c r="R832" s="13" t="s">
        <v>13656</v>
      </c>
      <c r="S832" s="13" t="s">
        <v>13657</v>
      </c>
      <c r="T832" s="8" t="s">
        <v>12583</v>
      </c>
      <c r="U832" s="8" t="s">
        <v>12584</v>
      </c>
    </row>
    <row r="833">
      <c r="A833" s="8" t="s">
        <v>12</v>
      </c>
      <c r="B833" s="11">
        <v>6.035588082E9</v>
      </c>
      <c r="C833" s="8" t="str">
        <f t="shared" si="1"/>
        <v>CGC6035588082</v>
      </c>
      <c r="D833" s="8" t="s">
        <v>12578</v>
      </c>
      <c r="E833" s="8" t="s">
        <v>9195</v>
      </c>
      <c r="F833" s="8" t="s">
        <v>4052</v>
      </c>
      <c r="G833" s="11">
        <v>9.0</v>
      </c>
      <c r="H833" s="8" t="s">
        <v>9026</v>
      </c>
      <c r="I833" s="8"/>
      <c r="J833" s="11">
        <v>2023.0</v>
      </c>
      <c r="K833" s="11"/>
      <c r="L833" s="11">
        <v>19.549999999999997</v>
      </c>
      <c r="M833" s="8" t="s">
        <v>9240</v>
      </c>
      <c r="N833" s="13"/>
      <c r="O833" s="13"/>
      <c r="P833" s="13" t="s">
        <v>13658</v>
      </c>
      <c r="Q833" s="13" t="s">
        <v>13659</v>
      </c>
      <c r="R833" s="13" t="s">
        <v>13660</v>
      </c>
      <c r="S833" s="13" t="s">
        <v>13661</v>
      </c>
      <c r="T833" s="8" t="s">
        <v>12583</v>
      </c>
      <c r="U833" s="8" t="s">
        <v>12584</v>
      </c>
    </row>
    <row r="834">
      <c r="A834" s="8" t="s">
        <v>12</v>
      </c>
      <c r="B834" s="11">
        <v>6.035588085E9</v>
      </c>
      <c r="C834" s="8" t="str">
        <f t="shared" si="1"/>
        <v>CGC6035588085</v>
      </c>
      <c r="D834" s="8" t="s">
        <v>12578</v>
      </c>
      <c r="E834" s="8" t="s">
        <v>9195</v>
      </c>
      <c r="F834" s="8" t="s">
        <v>4052</v>
      </c>
      <c r="G834" s="11">
        <v>9.0</v>
      </c>
      <c r="H834" s="8" t="s">
        <v>9026</v>
      </c>
      <c r="I834" s="8"/>
      <c r="J834" s="11">
        <v>2023.0</v>
      </c>
      <c r="K834" s="11"/>
      <c r="L834" s="11">
        <v>19.549999999999997</v>
      </c>
      <c r="M834" s="8" t="s">
        <v>9240</v>
      </c>
      <c r="N834" s="13"/>
      <c r="O834" s="13"/>
      <c r="P834" s="13" t="s">
        <v>13662</v>
      </c>
      <c r="Q834" s="13" t="s">
        <v>13663</v>
      </c>
      <c r="R834" s="13" t="s">
        <v>13664</v>
      </c>
      <c r="S834" s="13" t="s">
        <v>13665</v>
      </c>
      <c r="T834" s="8" t="s">
        <v>12583</v>
      </c>
      <c r="U834" s="8" t="s">
        <v>12584</v>
      </c>
    </row>
    <row r="835">
      <c r="A835" s="8" t="s">
        <v>12</v>
      </c>
      <c r="B835" s="11">
        <v>6.0355881E9</v>
      </c>
      <c r="C835" s="8" t="str">
        <f t="shared" si="1"/>
        <v>CGC6035588100</v>
      </c>
      <c r="D835" s="8" t="s">
        <v>12589</v>
      </c>
      <c r="E835" s="8" t="s">
        <v>9028</v>
      </c>
      <c r="F835" s="8" t="s">
        <v>6217</v>
      </c>
      <c r="G835" s="11">
        <v>9.0</v>
      </c>
      <c r="H835" s="8" t="s">
        <v>7539</v>
      </c>
      <c r="I835" s="8"/>
      <c r="J835" s="11">
        <v>2015.0</v>
      </c>
      <c r="K835" s="11"/>
      <c r="L835" s="11">
        <v>19.549999999999997</v>
      </c>
      <c r="M835" s="8" t="s">
        <v>9240</v>
      </c>
      <c r="N835" s="13"/>
      <c r="O835" s="13"/>
      <c r="P835" s="13" t="s">
        <v>13666</v>
      </c>
      <c r="Q835" s="13" t="s">
        <v>13667</v>
      </c>
      <c r="R835" s="13" t="s">
        <v>13668</v>
      </c>
      <c r="S835" s="13" t="s">
        <v>13669</v>
      </c>
      <c r="T835" s="8" t="s">
        <v>12594</v>
      </c>
      <c r="U835" s="8" t="s">
        <v>12595</v>
      </c>
    </row>
    <row r="836">
      <c r="A836" s="8" t="s">
        <v>12</v>
      </c>
      <c r="B836" s="11">
        <v>1.401016007152E12</v>
      </c>
      <c r="C836" s="8" t="str">
        <f t="shared" si="1"/>
        <v>CGC1401016007152</v>
      </c>
      <c r="D836" s="8" t="s">
        <v>13670</v>
      </c>
      <c r="E836" s="8" t="s">
        <v>9691</v>
      </c>
      <c r="F836" s="8" t="s">
        <v>3976</v>
      </c>
      <c r="G836" s="11">
        <v>9.0</v>
      </c>
      <c r="H836" s="8" t="s">
        <v>7539</v>
      </c>
      <c r="I836" s="8"/>
      <c r="J836" s="11">
        <v>1997.0</v>
      </c>
      <c r="K836" s="11"/>
      <c r="L836" s="11">
        <v>19.549999999999997</v>
      </c>
      <c r="M836" s="8" t="s">
        <v>9240</v>
      </c>
      <c r="N836" s="13"/>
      <c r="O836" s="13"/>
      <c r="P836" s="13" t="s">
        <v>13671</v>
      </c>
      <c r="Q836" s="13" t="s">
        <v>13672</v>
      </c>
      <c r="R836" s="13" t="s">
        <v>13673</v>
      </c>
      <c r="S836" s="13" t="s">
        <v>13674</v>
      </c>
      <c r="T836" s="8" t="s">
        <v>13675</v>
      </c>
      <c r="U836" s="8" t="s">
        <v>7539</v>
      </c>
    </row>
    <row r="837">
      <c r="A837" s="8" t="s">
        <v>12</v>
      </c>
      <c r="B837" s="11">
        <v>1.40101600716E12</v>
      </c>
      <c r="C837" s="8" t="str">
        <f t="shared" si="1"/>
        <v>CGC1401016007160</v>
      </c>
      <c r="D837" s="8" t="s">
        <v>13676</v>
      </c>
      <c r="E837" s="8" t="s">
        <v>13467</v>
      </c>
      <c r="F837" s="8" t="s">
        <v>3976</v>
      </c>
      <c r="G837" s="11">
        <v>9.0</v>
      </c>
      <c r="H837" s="8" t="s">
        <v>7539</v>
      </c>
      <c r="I837" s="8"/>
      <c r="J837" s="11">
        <v>1997.0</v>
      </c>
      <c r="K837" s="11"/>
      <c r="L837" s="11">
        <v>19.549999999999997</v>
      </c>
      <c r="M837" s="8" t="s">
        <v>9240</v>
      </c>
      <c r="N837" s="13"/>
      <c r="O837" s="13"/>
      <c r="P837" s="13" t="s">
        <v>13677</v>
      </c>
      <c r="Q837" s="13" t="s">
        <v>13678</v>
      </c>
      <c r="R837" s="13" t="s">
        <v>13679</v>
      </c>
      <c r="S837" s="13" t="s">
        <v>13680</v>
      </c>
      <c r="T837" s="8" t="s">
        <v>13681</v>
      </c>
      <c r="U837" s="8" t="s">
        <v>7539</v>
      </c>
    </row>
    <row r="838">
      <c r="A838" s="8" t="s">
        <v>12</v>
      </c>
      <c r="B838" s="11">
        <v>1.401016007162E12</v>
      </c>
      <c r="C838" s="8" t="str">
        <f t="shared" si="1"/>
        <v>CGC1401016007162</v>
      </c>
      <c r="D838" s="8" t="s">
        <v>13676</v>
      </c>
      <c r="E838" s="8" t="s">
        <v>13467</v>
      </c>
      <c r="F838" s="8" t="s">
        <v>3976</v>
      </c>
      <c r="G838" s="11">
        <v>9.0</v>
      </c>
      <c r="H838" s="8" t="s">
        <v>7539</v>
      </c>
      <c r="I838" s="8"/>
      <c r="J838" s="11">
        <v>1997.0</v>
      </c>
      <c r="K838" s="11"/>
      <c r="L838" s="11">
        <v>19.549999999999997</v>
      </c>
      <c r="M838" s="8" t="s">
        <v>9240</v>
      </c>
      <c r="N838" s="13"/>
      <c r="O838" s="13"/>
      <c r="P838" s="13" t="s">
        <v>13682</v>
      </c>
      <c r="Q838" s="13" t="s">
        <v>13683</v>
      </c>
      <c r="R838" s="13" t="s">
        <v>13684</v>
      </c>
      <c r="S838" s="13" t="s">
        <v>13685</v>
      </c>
      <c r="T838" s="8" t="s">
        <v>13681</v>
      </c>
      <c r="U838" s="8" t="s">
        <v>7539</v>
      </c>
    </row>
    <row r="839">
      <c r="A839" s="8" t="s">
        <v>12</v>
      </c>
      <c r="B839" s="11">
        <v>1.401016007165E12</v>
      </c>
      <c r="C839" s="8" t="str">
        <f t="shared" si="1"/>
        <v>CGC1401016007165</v>
      </c>
      <c r="D839" s="8" t="s">
        <v>13676</v>
      </c>
      <c r="E839" s="8" t="s">
        <v>13467</v>
      </c>
      <c r="F839" s="8" t="s">
        <v>3976</v>
      </c>
      <c r="G839" s="11">
        <v>9.0</v>
      </c>
      <c r="H839" s="8" t="s">
        <v>7539</v>
      </c>
      <c r="I839" s="8"/>
      <c r="J839" s="11">
        <v>1997.0</v>
      </c>
      <c r="K839" s="11"/>
      <c r="L839" s="11">
        <v>19.549999999999997</v>
      </c>
      <c r="M839" s="8" t="s">
        <v>9240</v>
      </c>
      <c r="N839" s="13"/>
      <c r="O839" s="13"/>
      <c r="P839" s="13" t="s">
        <v>13686</v>
      </c>
      <c r="Q839" s="13" t="s">
        <v>13687</v>
      </c>
      <c r="R839" s="13" t="s">
        <v>13688</v>
      </c>
      <c r="S839" s="13" t="s">
        <v>13689</v>
      </c>
      <c r="T839" s="8" t="s">
        <v>13681</v>
      </c>
      <c r="U839" s="8" t="s">
        <v>7539</v>
      </c>
    </row>
    <row r="840">
      <c r="A840" s="8" t="s">
        <v>12</v>
      </c>
      <c r="B840" s="11">
        <v>1.401016007171E12</v>
      </c>
      <c r="C840" s="8" t="str">
        <f t="shared" si="1"/>
        <v>CGC1401016007171</v>
      </c>
      <c r="D840" s="8" t="s">
        <v>13690</v>
      </c>
      <c r="E840" s="8" t="s">
        <v>13691</v>
      </c>
      <c r="F840" s="8" t="s">
        <v>3976</v>
      </c>
      <c r="G840" s="11">
        <v>9.0</v>
      </c>
      <c r="H840" s="8" t="s">
        <v>7539</v>
      </c>
      <c r="I840" s="8"/>
      <c r="J840" s="11">
        <v>1997.0</v>
      </c>
      <c r="K840" s="11"/>
      <c r="L840" s="11">
        <v>19.549999999999997</v>
      </c>
      <c r="M840" s="8" t="s">
        <v>9240</v>
      </c>
      <c r="N840" s="13"/>
      <c r="O840" s="13"/>
      <c r="P840" s="13" t="s">
        <v>13692</v>
      </c>
      <c r="Q840" s="13" t="s">
        <v>13693</v>
      </c>
      <c r="R840" s="13" t="s">
        <v>13694</v>
      </c>
      <c r="S840" s="13" t="s">
        <v>13695</v>
      </c>
      <c r="T840" s="8" t="s">
        <v>13696</v>
      </c>
      <c r="U840" s="8" t="s">
        <v>7539</v>
      </c>
    </row>
    <row r="841">
      <c r="A841" s="8" t="s">
        <v>12</v>
      </c>
      <c r="B841" s="11">
        <v>1.401016007174E12</v>
      </c>
      <c r="C841" s="8" t="str">
        <f t="shared" si="1"/>
        <v>CGC1401016007174</v>
      </c>
      <c r="D841" s="8" t="s">
        <v>13697</v>
      </c>
      <c r="E841" s="8" t="s">
        <v>11118</v>
      </c>
      <c r="F841" s="8" t="s">
        <v>3976</v>
      </c>
      <c r="G841" s="11">
        <v>9.0</v>
      </c>
      <c r="H841" s="8" t="s">
        <v>7539</v>
      </c>
      <c r="I841" s="8"/>
      <c r="J841" s="11">
        <v>1997.0</v>
      </c>
      <c r="K841" s="11"/>
      <c r="L841" s="11">
        <v>19.549999999999997</v>
      </c>
      <c r="M841" s="8" t="s">
        <v>9240</v>
      </c>
      <c r="N841" s="13"/>
      <c r="O841" s="13"/>
      <c r="P841" s="13" t="s">
        <v>13698</v>
      </c>
      <c r="Q841" s="13" t="s">
        <v>13699</v>
      </c>
      <c r="R841" s="13" t="s">
        <v>13700</v>
      </c>
      <c r="S841" s="13" t="s">
        <v>13701</v>
      </c>
      <c r="T841" s="8" t="s">
        <v>13702</v>
      </c>
      <c r="U841" s="8" t="s">
        <v>7539</v>
      </c>
    </row>
    <row r="842">
      <c r="A842" s="8" t="s">
        <v>12</v>
      </c>
      <c r="B842" s="11">
        <v>1.401016007192E12</v>
      </c>
      <c r="C842" s="8" t="str">
        <f t="shared" si="1"/>
        <v>CGC1401016007192</v>
      </c>
      <c r="D842" s="8" t="s">
        <v>13703</v>
      </c>
      <c r="E842" s="8" t="s">
        <v>13704</v>
      </c>
      <c r="F842" s="8" t="s">
        <v>3976</v>
      </c>
      <c r="G842" s="11">
        <v>9.0</v>
      </c>
      <c r="H842" s="8" t="s">
        <v>7539</v>
      </c>
      <c r="I842" s="8"/>
      <c r="J842" s="11">
        <v>1997.0</v>
      </c>
      <c r="K842" s="11"/>
      <c r="L842" s="11">
        <v>19.549999999999997</v>
      </c>
      <c r="M842" s="8" t="s">
        <v>9240</v>
      </c>
      <c r="N842" s="13"/>
      <c r="O842" s="13"/>
      <c r="P842" s="13" t="s">
        <v>13705</v>
      </c>
      <c r="Q842" s="13" t="s">
        <v>13706</v>
      </c>
      <c r="R842" s="13" t="s">
        <v>13707</v>
      </c>
      <c r="S842" s="13" t="s">
        <v>13708</v>
      </c>
      <c r="T842" s="8" t="s">
        <v>13709</v>
      </c>
      <c r="U842" s="8" t="s">
        <v>7539</v>
      </c>
    </row>
    <row r="843">
      <c r="A843" s="8" t="s">
        <v>12</v>
      </c>
      <c r="B843" s="11">
        <v>1.401031261003E12</v>
      </c>
      <c r="C843" s="8" t="str">
        <f t="shared" si="1"/>
        <v>CGC1401031261003</v>
      </c>
      <c r="D843" s="8" t="s">
        <v>12865</v>
      </c>
      <c r="E843" s="8" t="s">
        <v>12866</v>
      </c>
      <c r="F843" s="8" t="s">
        <v>4052</v>
      </c>
      <c r="G843" s="8" t="s">
        <v>3738</v>
      </c>
      <c r="H843" s="8" t="s">
        <v>9576</v>
      </c>
      <c r="I843" s="8"/>
      <c r="J843" s="11">
        <v>2023.0</v>
      </c>
      <c r="K843" s="11"/>
      <c r="L843" s="11">
        <v>19.549999999999997</v>
      </c>
      <c r="M843" s="8" t="s">
        <v>9240</v>
      </c>
      <c r="N843" s="13"/>
      <c r="O843" s="13"/>
      <c r="P843" s="13" t="s">
        <v>13710</v>
      </c>
      <c r="Q843" s="13" t="s">
        <v>13711</v>
      </c>
      <c r="R843" s="13" t="s">
        <v>13712</v>
      </c>
      <c r="S843" s="13" t="s">
        <v>13713</v>
      </c>
      <c r="T843" s="8" t="s">
        <v>12871</v>
      </c>
      <c r="U843" s="8" t="s">
        <v>12872</v>
      </c>
    </row>
    <row r="844">
      <c r="A844" s="8" t="s">
        <v>12</v>
      </c>
      <c r="B844" s="11">
        <v>1.40103126102E12</v>
      </c>
      <c r="C844" s="8" t="str">
        <f t="shared" si="1"/>
        <v>CGC1401031261020</v>
      </c>
      <c r="D844" s="8" t="s">
        <v>12865</v>
      </c>
      <c r="E844" s="8" t="s">
        <v>12866</v>
      </c>
      <c r="F844" s="8" t="s">
        <v>4052</v>
      </c>
      <c r="G844" s="8" t="s">
        <v>3738</v>
      </c>
      <c r="H844" s="8" t="s">
        <v>9576</v>
      </c>
      <c r="I844" s="8"/>
      <c r="J844" s="11">
        <v>2023.0</v>
      </c>
      <c r="K844" s="11"/>
      <c r="L844" s="11">
        <v>19.549999999999997</v>
      </c>
      <c r="M844" s="8" t="s">
        <v>9240</v>
      </c>
      <c r="N844" s="13"/>
      <c r="O844" s="13"/>
      <c r="P844" s="13" t="s">
        <v>13714</v>
      </c>
      <c r="Q844" s="13" t="s">
        <v>13715</v>
      </c>
      <c r="R844" s="13" t="s">
        <v>13716</v>
      </c>
      <c r="S844" s="13" t="s">
        <v>13717</v>
      </c>
      <c r="T844" s="8" t="s">
        <v>12871</v>
      </c>
      <c r="U844" s="8" t="s">
        <v>12872</v>
      </c>
    </row>
    <row r="845">
      <c r="A845" s="8" t="s">
        <v>12</v>
      </c>
      <c r="B845" s="11">
        <v>1.401031261024E12</v>
      </c>
      <c r="C845" s="8" t="str">
        <f t="shared" si="1"/>
        <v>CGC1401031261024</v>
      </c>
      <c r="D845" s="8" t="s">
        <v>12865</v>
      </c>
      <c r="E845" s="8" t="s">
        <v>12866</v>
      </c>
      <c r="F845" s="8" t="s">
        <v>4052</v>
      </c>
      <c r="G845" s="8" t="s">
        <v>3738</v>
      </c>
      <c r="H845" s="8" t="s">
        <v>9576</v>
      </c>
      <c r="I845" s="8"/>
      <c r="J845" s="11">
        <v>2023.0</v>
      </c>
      <c r="K845" s="11"/>
      <c r="L845" s="11">
        <v>19.549999999999997</v>
      </c>
      <c r="M845" s="8" t="s">
        <v>9240</v>
      </c>
      <c r="N845" s="13"/>
      <c r="O845" s="13"/>
      <c r="P845" s="13" t="s">
        <v>13718</v>
      </c>
      <c r="Q845" s="13" t="s">
        <v>13719</v>
      </c>
      <c r="R845" s="13" t="s">
        <v>13720</v>
      </c>
      <c r="S845" s="13" t="s">
        <v>13721</v>
      </c>
      <c r="T845" s="8" t="s">
        <v>12871</v>
      </c>
      <c r="U845" s="8" t="s">
        <v>12872</v>
      </c>
    </row>
    <row r="846">
      <c r="A846" s="8" t="s">
        <v>12</v>
      </c>
      <c r="B846" s="11">
        <v>1.401031261025E12</v>
      </c>
      <c r="C846" s="8" t="str">
        <f t="shared" si="1"/>
        <v>CGC1401031261025</v>
      </c>
      <c r="D846" s="8" t="s">
        <v>12865</v>
      </c>
      <c r="E846" s="8" t="s">
        <v>12866</v>
      </c>
      <c r="F846" s="8" t="s">
        <v>4052</v>
      </c>
      <c r="G846" s="8" t="s">
        <v>3738</v>
      </c>
      <c r="H846" s="8" t="s">
        <v>9576</v>
      </c>
      <c r="I846" s="8"/>
      <c r="J846" s="11">
        <v>2023.0</v>
      </c>
      <c r="K846" s="11"/>
      <c r="L846" s="11">
        <v>19.549999999999997</v>
      </c>
      <c r="M846" s="8" t="s">
        <v>9240</v>
      </c>
      <c r="N846" s="13"/>
      <c r="O846" s="13"/>
      <c r="P846" s="13" t="s">
        <v>13722</v>
      </c>
      <c r="Q846" s="13" t="s">
        <v>13723</v>
      </c>
      <c r="R846" s="13" t="s">
        <v>13724</v>
      </c>
      <c r="S846" s="13" t="s">
        <v>13725</v>
      </c>
      <c r="T846" s="8" t="s">
        <v>12871</v>
      </c>
      <c r="U846" s="8" t="s">
        <v>12872</v>
      </c>
    </row>
    <row r="847">
      <c r="A847" s="8" t="s">
        <v>12</v>
      </c>
      <c r="B847" s="11">
        <v>1.401036555082E12</v>
      </c>
      <c r="C847" s="8" t="str">
        <f t="shared" si="1"/>
        <v>CGC1401036555082</v>
      </c>
      <c r="D847" s="8" t="s">
        <v>9650</v>
      </c>
      <c r="E847" s="8" t="s">
        <v>9651</v>
      </c>
      <c r="F847" s="8" t="s">
        <v>4214</v>
      </c>
      <c r="G847" s="8" t="s">
        <v>3738</v>
      </c>
      <c r="H847" s="8" t="s">
        <v>7539</v>
      </c>
      <c r="I847" s="8"/>
      <c r="J847" s="11">
        <v>2006.0</v>
      </c>
      <c r="K847" s="11"/>
      <c r="L847" s="11">
        <v>19.549999999999997</v>
      </c>
      <c r="M847" s="8" t="s">
        <v>9240</v>
      </c>
      <c r="N847" s="13"/>
      <c r="O847" s="13"/>
      <c r="P847" s="13" t="s">
        <v>13726</v>
      </c>
      <c r="Q847" s="13" t="s">
        <v>13727</v>
      </c>
      <c r="R847" s="13" t="s">
        <v>13728</v>
      </c>
      <c r="S847" s="13" t="s">
        <v>13729</v>
      </c>
      <c r="T847" s="8" t="s">
        <v>9656</v>
      </c>
      <c r="U847" s="8" t="s">
        <v>9657</v>
      </c>
    </row>
    <row r="848">
      <c r="A848" s="8" t="s">
        <v>12</v>
      </c>
      <c r="B848" s="11">
        <v>1.401036621253E12</v>
      </c>
      <c r="C848" s="8" t="str">
        <f t="shared" si="1"/>
        <v>CGC1401036621253</v>
      </c>
      <c r="D848" s="8" t="s">
        <v>13730</v>
      </c>
      <c r="E848" s="8" t="s">
        <v>13731</v>
      </c>
      <c r="F848" s="8" t="s">
        <v>4413</v>
      </c>
      <c r="G848" s="11">
        <v>9.0</v>
      </c>
      <c r="H848" s="8" t="s">
        <v>7657</v>
      </c>
      <c r="I848" s="8"/>
      <c r="J848" s="11">
        <v>2020.0</v>
      </c>
      <c r="K848" s="11"/>
      <c r="L848" s="11">
        <v>19.549999999999997</v>
      </c>
      <c r="M848" s="8" t="s">
        <v>9240</v>
      </c>
      <c r="N848" s="13"/>
      <c r="O848" s="13"/>
      <c r="P848" s="13" t="s">
        <v>13732</v>
      </c>
      <c r="Q848" s="13" t="s">
        <v>13733</v>
      </c>
      <c r="R848" s="13" t="s">
        <v>13734</v>
      </c>
      <c r="S848" s="13" t="s">
        <v>13735</v>
      </c>
      <c r="T848" s="8" t="s">
        <v>13736</v>
      </c>
      <c r="U848" s="8" t="s">
        <v>13737</v>
      </c>
    </row>
    <row r="849">
      <c r="A849" s="8" t="s">
        <v>12</v>
      </c>
      <c r="B849" s="11">
        <v>1.401036717024E12</v>
      </c>
      <c r="C849" s="8" t="str">
        <f t="shared" si="1"/>
        <v>CGC1401036717024</v>
      </c>
      <c r="D849" s="8" t="s">
        <v>13738</v>
      </c>
      <c r="E849" s="8" t="s">
        <v>13467</v>
      </c>
      <c r="F849" s="8" t="s">
        <v>4101</v>
      </c>
      <c r="G849" s="11">
        <v>8.5</v>
      </c>
      <c r="H849" s="8" t="s">
        <v>7539</v>
      </c>
      <c r="I849" s="8"/>
      <c r="J849" s="11">
        <v>2003.0</v>
      </c>
      <c r="K849" s="11"/>
      <c r="L849" s="11">
        <v>19.549999999999997</v>
      </c>
      <c r="M849" s="8" t="s">
        <v>9444</v>
      </c>
      <c r="N849" s="13"/>
      <c r="O849" s="13"/>
      <c r="P849" s="13" t="s">
        <v>13739</v>
      </c>
      <c r="Q849" s="13" t="s">
        <v>13740</v>
      </c>
      <c r="R849" s="13" t="s">
        <v>13741</v>
      </c>
      <c r="S849" s="13" t="s">
        <v>13742</v>
      </c>
      <c r="T849" s="8" t="s">
        <v>13743</v>
      </c>
      <c r="U849" s="11">
        <v>63.0</v>
      </c>
    </row>
    <row r="850">
      <c r="A850" s="8" t="s">
        <v>12</v>
      </c>
      <c r="B850" s="11">
        <v>1.401045946019E12</v>
      </c>
      <c r="C850" s="8" t="str">
        <f t="shared" si="1"/>
        <v>CGC1401045946019</v>
      </c>
      <c r="D850" s="8" t="s">
        <v>13744</v>
      </c>
      <c r="E850" s="8" t="s">
        <v>13745</v>
      </c>
      <c r="F850" s="8" t="s">
        <v>4354</v>
      </c>
      <c r="G850" s="11">
        <v>8.5</v>
      </c>
      <c r="H850" s="8" t="s">
        <v>7657</v>
      </c>
      <c r="I850" s="8"/>
      <c r="J850" s="11">
        <v>2018.0</v>
      </c>
      <c r="K850" s="11"/>
      <c r="L850" s="11">
        <v>19.549999999999997</v>
      </c>
      <c r="M850" s="8" t="s">
        <v>9240</v>
      </c>
      <c r="N850" s="13"/>
      <c r="O850" s="13"/>
      <c r="P850" s="13" t="s">
        <v>13746</v>
      </c>
      <c r="Q850" s="13" t="s">
        <v>13747</v>
      </c>
      <c r="R850" s="13" t="s">
        <v>13748</v>
      </c>
      <c r="S850" s="13" t="s">
        <v>13749</v>
      </c>
      <c r="T850" s="8" t="s">
        <v>13750</v>
      </c>
      <c r="U850" s="8" t="s">
        <v>13751</v>
      </c>
    </row>
    <row r="851">
      <c r="A851" s="8" t="s">
        <v>12</v>
      </c>
      <c r="B851" s="11">
        <v>3.763982018E9</v>
      </c>
      <c r="C851" s="8" t="str">
        <f t="shared" si="1"/>
        <v>CGC3763982018</v>
      </c>
      <c r="D851" s="8" t="s">
        <v>13752</v>
      </c>
      <c r="E851" s="8" t="s">
        <v>9195</v>
      </c>
      <c r="F851" s="8" t="s">
        <v>3976</v>
      </c>
      <c r="G851" s="11">
        <v>9.0</v>
      </c>
      <c r="H851" s="8" t="s">
        <v>7539</v>
      </c>
      <c r="I851" s="8"/>
      <c r="J851" s="11">
        <v>2000.0</v>
      </c>
      <c r="K851" s="11"/>
      <c r="L851" s="11">
        <v>20.7</v>
      </c>
      <c r="M851" s="8" t="s">
        <v>9240</v>
      </c>
      <c r="N851" s="13"/>
      <c r="O851" s="13"/>
      <c r="P851" s="13" t="s">
        <v>13753</v>
      </c>
      <c r="Q851" s="13" t="s">
        <v>13754</v>
      </c>
      <c r="R851" s="13" t="s">
        <v>13755</v>
      </c>
      <c r="S851" s="13" t="s">
        <v>13756</v>
      </c>
      <c r="T851" s="8" t="s">
        <v>13757</v>
      </c>
      <c r="U851" s="8" t="s">
        <v>13758</v>
      </c>
    </row>
    <row r="852">
      <c r="A852" s="8" t="s">
        <v>12</v>
      </c>
      <c r="B852" s="11">
        <v>3.763982136E9</v>
      </c>
      <c r="C852" s="8" t="str">
        <f t="shared" si="1"/>
        <v>CGC3763982136</v>
      </c>
      <c r="D852" s="8" t="s">
        <v>13752</v>
      </c>
      <c r="E852" s="8" t="s">
        <v>9195</v>
      </c>
      <c r="F852" s="8" t="s">
        <v>3976</v>
      </c>
      <c r="G852" s="11">
        <v>9.0</v>
      </c>
      <c r="H852" s="8" t="s">
        <v>7539</v>
      </c>
      <c r="I852" s="8"/>
      <c r="J852" s="11">
        <v>2000.0</v>
      </c>
      <c r="K852" s="11"/>
      <c r="L852" s="11">
        <v>20.7</v>
      </c>
      <c r="M852" s="8" t="s">
        <v>9240</v>
      </c>
      <c r="N852" s="13"/>
      <c r="O852" s="13"/>
      <c r="P852" s="13" t="s">
        <v>13759</v>
      </c>
      <c r="Q852" s="13" t="s">
        <v>13760</v>
      </c>
      <c r="R852" s="13" t="s">
        <v>13761</v>
      </c>
      <c r="S852" s="13" t="s">
        <v>13762</v>
      </c>
      <c r="T852" s="8" t="s">
        <v>13757</v>
      </c>
      <c r="U852" s="8" t="s">
        <v>13758</v>
      </c>
    </row>
    <row r="853">
      <c r="A853" s="8" t="s">
        <v>12</v>
      </c>
      <c r="B853" s="11">
        <v>3.763982138E9</v>
      </c>
      <c r="C853" s="8" t="str">
        <f t="shared" si="1"/>
        <v>CGC3763982138</v>
      </c>
      <c r="D853" s="8" t="s">
        <v>13752</v>
      </c>
      <c r="E853" s="8" t="s">
        <v>9195</v>
      </c>
      <c r="F853" s="8" t="s">
        <v>3976</v>
      </c>
      <c r="G853" s="11">
        <v>9.0</v>
      </c>
      <c r="H853" s="8" t="s">
        <v>7539</v>
      </c>
      <c r="I853" s="8"/>
      <c r="J853" s="11">
        <v>2000.0</v>
      </c>
      <c r="K853" s="11"/>
      <c r="L853" s="11">
        <v>20.7</v>
      </c>
      <c r="M853" s="8" t="s">
        <v>9240</v>
      </c>
      <c r="N853" s="13"/>
      <c r="O853" s="13"/>
      <c r="P853" s="13" t="s">
        <v>13763</v>
      </c>
      <c r="Q853" s="13" t="s">
        <v>13764</v>
      </c>
      <c r="R853" s="13" t="s">
        <v>13765</v>
      </c>
      <c r="S853" s="13" t="s">
        <v>13766</v>
      </c>
      <c r="T853" s="8" t="s">
        <v>13757</v>
      </c>
      <c r="U853" s="8" t="s">
        <v>13758</v>
      </c>
    </row>
    <row r="854">
      <c r="A854" s="8" t="s">
        <v>12</v>
      </c>
      <c r="B854" s="11">
        <v>3.763982139E9</v>
      </c>
      <c r="C854" s="8" t="str">
        <f t="shared" si="1"/>
        <v>CGC3763982139</v>
      </c>
      <c r="D854" s="8" t="s">
        <v>13752</v>
      </c>
      <c r="E854" s="8" t="s">
        <v>9195</v>
      </c>
      <c r="F854" s="8" t="s">
        <v>3976</v>
      </c>
      <c r="G854" s="11">
        <v>9.0</v>
      </c>
      <c r="H854" s="8" t="s">
        <v>7539</v>
      </c>
      <c r="I854" s="8"/>
      <c r="J854" s="11">
        <v>2000.0</v>
      </c>
      <c r="K854" s="11"/>
      <c r="L854" s="11">
        <v>20.7</v>
      </c>
      <c r="M854" s="8" t="s">
        <v>9240</v>
      </c>
      <c r="N854" s="13"/>
      <c r="O854" s="13"/>
      <c r="P854" s="13" t="s">
        <v>13767</v>
      </c>
      <c r="Q854" s="13" t="s">
        <v>13768</v>
      </c>
      <c r="R854" s="13" t="s">
        <v>13769</v>
      </c>
      <c r="S854" s="13" t="s">
        <v>13770</v>
      </c>
      <c r="T854" s="8" t="s">
        <v>13757</v>
      </c>
      <c r="U854" s="8" t="s">
        <v>13758</v>
      </c>
    </row>
    <row r="855">
      <c r="A855" s="8" t="s">
        <v>12</v>
      </c>
      <c r="B855" s="11">
        <v>3.76398214E9</v>
      </c>
      <c r="C855" s="8" t="str">
        <f t="shared" si="1"/>
        <v>CGC3763982140</v>
      </c>
      <c r="D855" s="8" t="s">
        <v>13752</v>
      </c>
      <c r="E855" s="8" t="s">
        <v>9195</v>
      </c>
      <c r="F855" s="8" t="s">
        <v>3976</v>
      </c>
      <c r="G855" s="11">
        <v>9.0</v>
      </c>
      <c r="H855" s="8" t="s">
        <v>7539</v>
      </c>
      <c r="I855" s="8"/>
      <c r="J855" s="11">
        <v>2000.0</v>
      </c>
      <c r="K855" s="11"/>
      <c r="L855" s="11">
        <v>20.7</v>
      </c>
      <c r="M855" s="8" t="s">
        <v>9240</v>
      </c>
      <c r="N855" s="13"/>
      <c r="O855" s="13"/>
      <c r="P855" s="13" t="s">
        <v>13771</v>
      </c>
      <c r="Q855" s="13" t="s">
        <v>13772</v>
      </c>
      <c r="R855" s="13" t="s">
        <v>13773</v>
      </c>
      <c r="S855" s="13" t="s">
        <v>13774</v>
      </c>
      <c r="T855" s="8" t="s">
        <v>13757</v>
      </c>
      <c r="U855" s="8" t="s">
        <v>13758</v>
      </c>
    </row>
    <row r="856">
      <c r="A856" s="8" t="s">
        <v>12</v>
      </c>
      <c r="B856" s="11">
        <v>3.763982141E9</v>
      </c>
      <c r="C856" s="8" t="str">
        <f t="shared" si="1"/>
        <v>CGC3763982141</v>
      </c>
      <c r="D856" s="8" t="s">
        <v>13752</v>
      </c>
      <c r="E856" s="8" t="s">
        <v>9195</v>
      </c>
      <c r="F856" s="8" t="s">
        <v>3976</v>
      </c>
      <c r="G856" s="11">
        <v>9.0</v>
      </c>
      <c r="H856" s="8" t="s">
        <v>7539</v>
      </c>
      <c r="I856" s="8"/>
      <c r="J856" s="11">
        <v>2000.0</v>
      </c>
      <c r="K856" s="11"/>
      <c r="L856" s="11">
        <v>20.7</v>
      </c>
      <c r="M856" s="8" t="s">
        <v>9240</v>
      </c>
      <c r="N856" s="13"/>
      <c r="O856" s="13"/>
      <c r="P856" s="13" t="s">
        <v>13775</v>
      </c>
      <c r="Q856" s="13" t="s">
        <v>13776</v>
      </c>
      <c r="R856" s="13" t="s">
        <v>13777</v>
      </c>
      <c r="S856" s="13" t="s">
        <v>13778</v>
      </c>
      <c r="T856" s="8" t="s">
        <v>13757</v>
      </c>
      <c r="U856" s="8" t="s">
        <v>13758</v>
      </c>
    </row>
    <row r="857">
      <c r="A857" s="8" t="s">
        <v>12</v>
      </c>
      <c r="B857" s="11">
        <v>3.763982145E9</v>
      </c>
      <c r="C857" s="8" t="str">
        <f t="shared" si="1"/>
        <v>CGC3763982145</v>
      </c>
      <c r="D857" s="8" t="s">
        <v>13752</v>
      </c>
      <c r="E857" s="8" t="s">
        <v>9195</v>
      </c>
      <c r="F857" s="8" t="s">
        <v>3976</v>
      </c>
      <c r="G857" s="11">
        <v>9.0</v>
      </c>
      <c r="H857" s="8" t="s">
        <v>7539</v>
      </c>
      <c r="I857" s="8"/>
      <c r="J857" s="11">
        <v>2000.0</v>
      </c>
      <c r="K857" s="11"/>
      <c r="L857" s="11">
        <v>20.7</v>
      </c>
      <c r="M857" s="8" t="s">
        <v>9240</v>
      </c>
      <c r="N857" s="13"/>
      <c r="O857" s="13"/>
      <c r="P857" s="13" t="s">
        <v>13779</v>
      </c>
      <c r="Q857" s="13" t="s">
        <v>13780</v>
      </c>
      <c r="R857" s="13" t="s">
        <v>13781</v>
      </c>
      <c r="S857" s="13" t="s">
        <v>13782</v>
      </c>
      <c r="T857" s="8" t="s">
        <v>13757</v>
      </c>
      <c r="U857" s="8" t="s">
        <v>13758</v>
      </c>
    </row>
    <row r="858">
      <c r="A858" s="8" t="s">
        <v>12</v>
      </c>
      <c r="B858" s="11">
        <v>3.828859262E9</v>
      </c>
      <c r="C858" s="8" t="str">
        <f t="shared" si="1"/>
        <v>CGC3828859262</v>
      </c>
      <c r="D858" s="8" t="s">
        <v>13783</v>
      </c>
      <c r="E858" s="8" t="s">
        <v>13784</v>
      </c>
      <c r="F858" s="8" t="s">
        <v>3976</v>
      </c>
      <c r="G858" s="11">
        <v>9.0</v>
      </c>
      <c r="H858" s="8" t="s">
        <v>7539</v>
      </c>
      <c r="I858" s="8"/>
      <c r="J858" s="11">
        <v>2000.0</v>
      </c>
      <c r="K858" s="11"/>
      <c r="L858" s="11">
        <v>20.7</v>
      </c>
      <c r="M858" s="8" t="s">
        <v>9240</v>
      </c>
      <c r="N858" s="13"/>
      <c r="O858" s="13"/>
      <c r="P858" s="13" t="s">
        <v>13785</v>
      </c>
      <c r="Q858" s="13" t="s">
        <v>13786</v>
      </c>
      <c r="R858" s="13" t="s">
        <v>13787</v>
      </c>
      <c r="S858" s="13" t="s">
        <v>13788</v>
      </c>
      <c r="T858" s="8" t="s">
        <v>13789</v>
      </c>
      <c r="U858" s="8" t="s">
        <v>13790</v>
      </c>
    </row>
    <row r="859">
      <c r="A859" s="8" t="s">
        <v>12</v>
      </c>
      <c r="B859" s="11">
        <v>3.828904088E9</v>
      </c>
      <c r="C859" s="8" t="str">
        <f t="shared" si="1"/>
        <v>CGC3828904088</v>
      </c>
      <c r="D859" s="8" t="s">
        <v>13752</v>
      </c>
      <c r="E859" s="8" t="s">
        <v>9195</v>
      </c>
      <c r="F859" s="8" t="s">
        <v>3976</v>
      </c>
      <c r="G859" s="11">
        <v>9.0</v>
      </c>
      <c r="H859" s="8" t="s">
        <v>7539</v>
      </c>
      <c r="I859" s="8"/>
      <c r="J859" s="11">
        <v>2000.0</v>
      </c>
      <c r="K859" s="11"/>
      <c r="L859" s="11">
        <v>20.7</v>
      </c>
      <c r="M859" s="8" t="s">
        <v>9240</v>
      </c>
      <c r="N859" s="13"/>
      <c r="O859" s="13"/>
      <c r="P859" s="13" t="s">
        <v>13791</v>
      </c>
      <c r="Q859" s="13" t="s">
        <v>13792</v>
      </c>
      <c r="R859" s="13" t="s">
        <v>13793</v>
      </c>
      <c r="S859" s="13" t="s">
        <v>13794</v>
      </c>
      <c r="T859" s="8" t="s">
        <v>13757</v>
      </c>
      <c r="U859" s="8" t="s">
        <v>13758</v>
      </c>
    </row>
    <row r="860">
      <c r="A860" s="8" t="s">
        <v>12</v>
      </c>
      <c r="B860" s="11">
        <v>3.864486161E9</v>
      </c>
      <c r="C860" s="8" t="str">
        <f t="shared" si="1"/>
        <v>CGC3864486161</v>
      </c>
      <c r="D860" s="8" t="s">
        <v>13795</v>
      </c>
      <c r="E860" s="8" t="s">
        <v>13745</v>
      </c>
      <c r="F860" s="8" t="s">
        <v>4106</v>
      </c>
      <c r="G860" s="11">
        <v>9.0</v>
      </c>
      <c r="H860" s="8" t="s">
        <v>7539</v>
      </c>
      <c r="I860" s="8"/>
      <c r="J860" s="11">
        <v>2020.0</v>
      </c>
      <c r="K860" s="11"/>
      <c r="L860" s="11">
        <v>20.7</v>
      </c>
      <c r="M860" s="8" t="s">
        <v>9240</v>
      </c>
      <c r="N860" s="13"/>
      <c r="O860" s="13"/>
      <c r="P860" s="13" t="s">
        <v>13796</v>
      </c>
      <c r="Q860" s="13" t="s">
        <v>13797</v>
      </c>
      <c r="R860" s="13" t="s">
        <v>13798</v>
      </c>
      <c r="S860" s="13" t="s">
        <v>13799</v>
      </c>
      <c r="T860" s="8" t="s">
        <v>13800</v>
      </c>
      <c r="U860" s="8" t="s">
        <v>13801</v>
      </c>
    </row>
    <row r="861">
      <c r="A861" s="8" t="s">
        <v>12</v>
      </c>
      <c r="B861" s="11">
        <v>3.864486204E9</v>
      </c>
      <c r="C861" s="8" t="str">
        <f t="shared" si="1"/>
        <v>CGC3864486204</v>
      </c>
      <c r="D861" s="8" t="s">
        <v>13795</v>
      </c>
      <c r="E861" s="8" t="s">
        <v>13745</v>
      </c>
      <c r="F861" s="8" t="s">
        <v>4106</v>
      </c>
      <c r="G861" s="11">
        <v>9.0</v>
      </c>
      <c r="H861" s="8" t="s">
        <v>7539</v>
      </c>
      <c r="I861" s="8"/>
      <c r="J861" s="11">
        <v>2020.0</v>
      </c>
      <c r="K861" s="11"/>
      <c r="L861" s="11">
        <v>20.7</v>
      </c>
      <c r="M861" s="8" t="s">
        <v>9240</v>
      </c>
      <c r="N861" s="13"/>
      <c r="O861" s="13"/>
      <c r="P861" s="13" t="s">
        <v>13802</v>
      </c>
      <c r="Q861" s="13" t="s">
        <v>13803</v>
      </c>
      <c r="R861" s="13" t="s">
        <v>13804</v>
      </c>
      <c r="S861" s="13" t="s">
        <v>13805</v>
      </c>
      <c r="T861" s="8" t="s">
        <v>13800</v>
      </c>
      <c r="U861" s="8" t="s">
        <v>13801</v>
      </c>
    </row>
    <row r="862">
      <c r="A862" s="8" t="s">
        <v>12</v>
      </c>
      <c r="B862" s="11">
        <v>6.001852073E9</v>
      </c>
      <c r="C862" s="8" t="str">
        <f t="shared" si="1"/>
        <v>CGC6001852073</v>
      </c>
      <c r="D862" s="8" t="s">
        <v>13806</v>
      </c>
      <c r="E862" s="8" t="s">
        <v>13807</v>
      </c>
      <c r="F862" s="8" t="s">
        <v>4006</v>
      </c>
      <c r="G862" s="11">
        <v>7.5</v>
      </c>
      <c r="H862" s="8" t="s">
        <v>7657</v>
      </c>
      <c r="I862" s="8"/>
      <c r="J862" s="11">
        <v>2000.0</v>
      </c>
      <c r="K862" s="11"/>
      <c r="L862" s="11">
        <v>20.7</v>
      </c>
      <c r="M862" s="8" t="s">
        <v>9240</v>
      </c>
      <c r="N862" s="13"/>
      <c r="O862" s="13"/>
      <c r="P862" s="13" t="s">
        <v>13808</v>
      </c>
      <c r="Q862" s="13" t="s">
        <v>13809</v>
      </c>
      <c r="R862" s="13" t="s">
        <v>13810</v>
      </c>
      <c r="S862" s="13" t="s">
        <v>13811</v>
      </c>
      <c r="T862" s="8" t="s">
        <v>13812</v>
      </c>
      <c r="U862" s="8" t="s">
        <v>7539</v>
      </c>
    </row>
    <row r="863">
      <c r="A863" s="8" t="s">
        <v>12</v>
      </c>
      <c r="B863" s="11">
        <v>6.001856116E9</v>
      </c>
      <c r="C863" s="8" t="str">
        <f t="shared" si="1"/>
        <v>CGC6001856116</v>
      </c>
      <c r="D863" s="8" t="s">
        <v>13813</v>
      </c>
      <c r="E863" s="8" t="s">
        <v>13814</v>
      </c>
      <c r="F863" s="8" t="s">
        <v>4354</v>
      </c>
      <c r="G863" s="11">
        <v>8.5</v>
      </c>
      <c r="H863" s="8" t="s">
        <v>7657</v>
      </c>
      <c r="I863" s="8"/>
      <c r="J863" s="11">
        <v>2018.0</v>
      </c>
      <c r="K863" s="11"/>
      <c r="L863" s="11">
        <v>20.7</v>
      </c>
      <c r="M863" s="8" t="s">
        <v>9240</v>
      </c>
      <c r="N863" s="13"/>
      <c r="O863" s="13"/>
      <c r="P863" s="13" t="s">
        <v>13815</v>
      </c>
      <c r="Q863" s="13" t="s">
        <v>13816</v>
      </c>
      <c r="R863" s="13" t="s">
        <v>13817</v>
      </c>
      <c r="S863" s="13" t="s">
        <v>13818</v>
      </c>
      <c r="T863" s="8" t="s">
        <v>13819</v>
      </c>
      <c r="U863" s="8" t="s">
        <v>13820</v>
      </c>
    </row>
    <row r="864">
      <c r="A864" s="8" t="s">
        <v>12</v>
      </c>
      <c r="B864" s="11">
        <v>6.001861262E9</v>
      </c>
      <c r="C864" s="8" t="str">
        <f t="shared" si="1"/>
        <v>CGC6001861262</v>
      </c>
      <c r="D864" s="8" t="s">
        <v>13821</v>
      </c>
      <c r="E864" s="8" t="s">
        <v>7950</v>
      </c>
      <c r="F864" s="8" t="s">
        <v>3976</v>
      </c>
      <c r="G864" s="11">
        <v>8.5</v>
      </c>
      <c r="H864" s="8" t="s">
        <v>7539</v>
      </c>
      <c r="I864" s="8"/>
      <c r="J864" s="11">
        <v>1999.0</v>
      </c>
      <c r="K864" s="11"/>
      <c r="L864" s="11">
        <v>20.7</v>
      </c>
      <c r="M864" s="8" t="s">
        <v>9240</v>
      </c>
      <c r="N864" s="13"/>
      <c r="O864" s="13"/>
      <c r="P864" s="13" t="s">
        <v>13822</v>
      </c>
      <c r="Q864" s="13" t="s">
        <v>13823</v>
      </c>
      <c r="R864" s="13" t="s">
        <v>13824</v>
      </c>
      <c r="S864" s="13" t="s">
        <v>13825</v>
      </c>
      <c r="T864" s="8" t="s">
        <v>13826</v>
      </c>
      <c r="U864" s="8" t="s">
        <v>13827</v>
      </c>
    </row>
    <row r="865">
      <c r="A865" s="8" t="s">
        <v>12</v>
      </c>
      <c r="B865" s="11">
        <v>6.001864128E9</v>
      </c>
      <c r="C865" s="8" t="str">
        <f t="shared" si="1"/>
        <v>CGC6001864128</v>
      </c>
      <c r="D865" s="8" t="s">
        <v>13806</v>
      </c>
      <c r="E865" s="8" t="s">
        <v>13807</v>
      </c>
      <c r="F865" s="8" t="s">
        <v>4006</v>
      </c>
      <c r="G865" s="11">
        <v>7.5</v>
      </c>
      <c r="H865" s="8" t="s">
        <v>7657</v>
      </c>
      <c r="I865" s="8"/>
      <c r="J865" s="11">
        <v>2000.0</v>
      </c>
      <c r="K865" s="11"/>
      <c r="L865" s="11">
        <v>20.7</v>
      </c>
      <c r="M865" s="8" t="s">
        <v>9240</v>
      </c>
      <c r="N865" s="13"/>
      <c r="O865" s="13"/>
      <c r="P865" s="13" t="s">
        <v>13828</v>
      </c>
      <c r="Q865" s="13" t="s">
        <v>13829</v>
      </c>
      <c r="R865" s="13" t="s">
        <v>13830</v>
      </c>
      <c r="S865" s="13" t="s">
        <v>13831</v>
      </c>
      <c r="T865" s="8" t="s">
        <v>13812</v>
      </c>
      <c r="U865" s="8" t="s">
        <v>7539</v>
      </c>
    </row>
    <row r="866">
      <c r="A866" s="8" t="s">
        <v>12</v>
      </c>
      <c r="B866" s="11">
        <v>6.016693219E9</v>
      </c>
      <c r="C866" s="8" t="str">
        <f t="shared" si="1"/>
        <v>CGC6016693219</v>
      </c>
      <c r="D866" s="8" t="s">
        <v>13832</v>
      </c>
      <c r="E866" s="8" t="s">
        <v>13833</v>
      </c>
      <c r="F866" s="8" t="s">
        <v>4354</v>
      </c>
      <c r="G866" s="11">
        <v>9.0</v>
      </c>
      <c r="H866" s="8" t="s">
        <v>7657</v>
      </c>
      <c r="I866" s="8"/>
      <c r="J866" s="11">
        <v>2018.0</v>
      </c>
      <c r="K866" s="11"/>
      <c r="L866" s="11">
        <v>20.7</v>
      </c>
      <c r="M866" s="8" t="s">
        <v>9240</v>
      </c>
      <c r="N866" s="13"/>
      <c r="O866" s="13"/>
      <c r="P866" s="13" t="s">
        <v>13834</v>
      </c>
      <c r="Q866" s="13" t="s">
        <v>13835</v>
      </c>
      <c r="R866" s="13" t="s">
        <v>13836</v>
      </c>
      <c r="S866" s="13" t="s">
        <v>13837</v>
      </c>
      <c r="T866" s="8" t="s">
        <v>13838</v>
      </c>
      <c r="U866" s="8" t="s">
        <v>13839</v>
      </c>
    </row>
    <row r="867">
      <c r="A867" s="8" t="s">
        <v>12</v>
      </c>
      <c r="B867" s="11">
        <v>6.016712191E9</v>
      </c>
      <c r="C867" s="8" t="str">
        <f t="shared" si="1"/>
        <v>CGC6016712191</v>
      </c>
      <c r="D867" s="8" t="s">
        <v>13840</v>
      </c>
      <c r="E867" s="8" t="s">
        <v>13841</v>
      </c>
      <c r="F867" s="8" t="s">
        <v>4101</v>
      </c>
      <c r="G867" s="11">
        <v>8.5</v>
      </c>
      <c r="H867" s="8" t="s">
        <v>11033</v>
      </c>
      <c r="I867" s="8"/>
      <c r="J867" s="11">
        <v>1998.0</v>
      </c>
      <c r="K867" s="11"/>
      <c r="L867" s="11">
        <v>20.7</v>
      </c>
      <c r="M867" s="8" t="s">
        <v>10482</v>
      </c>
      <c r="N867" s="13"/>
      <c r="O867" s="13"/>
      <c r="P867" s="13" t="s">
        <v>13842</v>
      </c>
      <c r="Q867" s="13" t="s">
        <v>13843</v>
      </c>
      <c r="R867" s="13" t="s">
        <v>13844</v>
      </c>
      <c r="S867" s="13" t="s">
        <v>13845</v>
      </c>
      <c r="T867" s="8" t="s">
        <v>13846</v>
      </c>
      <c r="U867" s="8" t="s">
        <v>13847</v>
      </c>
    </row>
    <row r="868">
      <c r="A868" s="8" t="s">
        <v>12</v>
      </c>
      <c r="B868" s="11">
        <v>6.016734035E9</v>
      </c>
      <c r="C868" s="8" t="str">
        <f t="shared" si="1"/>
        <v>CGC6016734035</v>
      </c>
      <c r="D868" s="8" t="s">
        <v>13848</v>
      </c>
      <c r="E868" s="8" t="s">
        <v>13849</v>
      </c>
      <c r="F868" s="8" t="s">
        <v>3976</v>
      </c>
      <c r="G868" s="11">
        <v>8.5</v>
      </c>
      <c r="H868" s="8" t="s">
        <v>7539</v>
      </c>
      <c r="I868" s="8"/>
      <c r="J868" s="11">
        <v>1999.0</v>
      </c>
      <c r="K868" s="11"/>
      <c r="L868" s="11">
        <v>20.7</v>
      </c>
      <c r="M868" s="8" t="s">
        <v>9240</v>
      </c>
      <c r="N868" s="13"/>
      <c r="O868" s="13"/>
      <c r="P868" s="13" t="s">
        <v>13850</v>
      </c>
      <c r="Q868" s="13" t="s">
        <v>13851</v>
      </c>
      <c r="R868" s="13" t="s">
        <v>13852</v>
      </c>
      <c r="S868" s="13" t="s">
        <v>13853</v>
      </c>
      <c r="T868" s="8" t="s">
        <v>13854</v>
      </c>
      <c r="U868" s="8" t="s">
        <v>7539</v>
      </c>
    </row>
    <row r="869">
      <c r="A869" s="8" t="s">
        <v>12</v>
      </c>
      <c r="B869" s="11">
        <v>6.016734036E9</v>
      </c>
      <c r="C869" s="8" t="str">
        <f t="shared" si="1"/>
        <v>CGC6016734036</v>
      </c>
      <c r="D869" s="8" t="s">
        <v>13848</v>
      </c>
      <c r="E869" s="8" t="s">
        <v>13849</v>
      </c>
      <c r="F869" s="8" t="s">
        <v>3976</v>
      </c>
      <c r="G869" s="11">
        <v>8.5</v>
      </c>
      <c r="H869" s="8" t="s">
        <v>7539</v>
      </c>
      <c r="I869" s="8"/>
      <c r="J869" s="11">
        <v>1999.0</v>
      </c>
      <c r="K869" s="11"/>
      <c r="L869" s="11">
        <v>20.7</v>
      </c>
      <c r="M869" s="8" t="s">
        <v>9240</v>
      </c>
      <c r="N869" s="13"/>
      <c r="O869" s="13"/>
      <c r="P869" s="13" t="s">
        <v>13855</v>
      </c>
      <c r="Q869" s="13" t="s">
        <v>13856</v>
      </c>
      <c r="R869" s="13" t="s">
        <v>13857</v>
      </c>
      <c r="S869" s="13" t="s">
        <v>13858</v>
      </c>
      <c r="T869" s="8" t="s">
        <v>13854</v>
      </c>
      <c r="U869" s="8" t="s">
        <v>7539</v>
      </c>
    </row>
    <row r="870">
      <c r="A870" s="8" t="s">
        <v>12</v>
      </c>
      <c r="B870" s="11">
        <v>6.035585208E9</v>
      </c>
      <c r="C870" s="8" t="str">
        <f t="shared" si="1"/>
        <v>CGC6035585208</v>
      </c>
      <c r="D870" s="8" t="s">
        <v>13550</v>
      </c>
      <c r="E870" s="8" t="s">
        <v>13551</v>
      </c>
      <c r="F870" s="8" t="s">
        <v>3976</v>
      </c>
      <c r="G870" s="11">
        <v>8.0</v>
      </c>
      <c r="H870" s="8" t="s">
        <v>7539</v>
      </c>
      <c r="I870" s="8"/>
      <c r="J870" s="11">
        <v>2000.0</v>
      </c>
      <c r="K870" s="11"/>
      <c r="L870" s="11">
        <v>20.7</v>
      </c>
      <c r="M870" s="8" t="s">
        <v>9240</v>
      </c>
      <c r="N870" s="13"/>
      <c r="O870" s="13"/>
      <c r="P870" s="13" t="s">
        <v>13859</v>
      </c>
      <c r="Q870" s="13" t="s">
        <v>13860</v>
      </c>
      <c r="R870" s="13" t="s">
        <v>13861</v>
      </c>
      <c r="S870" s="13" t="s">
        <v>13862</v>
      </c>
      <c r="T870" s="8" t="s">
        <v>13556</v>
      </c>
      <c r="U870" s="8" t="s">
        <v>13557</v>
      </c>
    </row>
    <row r="871">
      <c r="A871" s="8" t="s">
        <v>12</v>
      </c>
      <c r="B871" s="11">
        <v>6.03558521E9</v>
      </c>
      <c r="C871" s="8" t="str">
        <f t="shared" si="1"/>
        <v>CGC6035585210</v>
      </c>
      <c r="D871" s="8" t="s">
        <v>13550</v>
      </c>
      <c r="E871" s="8" t="s">
        <v>13551</v>
      </c>
      <c r="F871" s="8" t="s">
        <v>3976</v>
      </c>
      <c r="G871" s="11">
        <v>8.0</v>
      </c>
      <c r="H871" s="8" t="s">
        <v>7539</v>
      </c>
      <c r="I871" s="8"/>
      <c r="J871" s="11">
        <v>2000.0</v>
      </c>
      <c r="K871" s="11"/>
      <c r="L871" s="11">
        <v>20.7</v>
      </c>
      <c r="M871" s="8" t="s">
        <v>9240</v>
      </c>
      <c r="N871" s="13"/>
      <c r="O871" s="13"/>
      <c r="P871" s="13" t="s">
        <v>13863</v>
      </c>
      <c r="Q871" s="13" t="s">
        <v>13864</v>
      </c>
      <c r="R871" s="13" t="s">
        <v>13865</v>
      </c>
      <c r="S871" s="13" t="s">
        <v>13866</v>
      </c>
      <c r="T871" s="8" t="s">
        <v>13556</v>
      </c>
      <c r="U871" s="8" t="s">
        <v>13557</v>
      </c>
    </row>
    <row r="872">
      <c r="A872" s="8" t="s">
        <v>12</v>
      </c>
      <c r="B872" s="11">
        <v>6.035585212E9</v>
      </c>
      <c r="C872" s="8" t="str">
        <f t="shared" si="1"/>
        <v>CGC6035585212</v>
      </c>
      <c r="D872" s="8" t="s">
        <v>13550</v>
      </c>
      <c r="E872" s="8" t="s">
        <v>13551</v>
      </c>
      <c r="F872" s="8" t="s">
        <v>3976</v>
      </c>
      <c r="G872" s="11">
        <v>8.0</v>
      </c>
      <c r="H872" s="8" t="s">
        <v>7539</v>
      </c>
      <c r="I872" s="8"/>
      <c r="J872" s="11">
        <v>2000.0</v>
      </c>
      <c r="K872" s="11"/>
      <c r="L872" s="11">
        <v>20.7</v>
      </c>
      <c r="M872" s="8" t="s">
        <v>9240</v>
      </c>
      <c r="N872" s="13"/>
      <c r="O872" s="13"/>
      <c r="P872" s="13" t="s">
        <v>13867</v>
      </c>
      <c r="Q872" s="13" t="s">
        <v>13868</v>
      </c>
      <c r="R872" s="13" t="s">
        <v>13869</v>
      </c>
      <c r="S872" s="13" t="s">
        <v>13870</v>
      </c>
      <c r="T872" s="8" t="s">
        <v>13556</v>
      </c>
      <c r="U872" s="8" t="s">
        <v>13557</v>
      </c>
    </row>
    <row r="873">
      <c r="A873" s="8" t="s">
        <v>12</v>
      </c>
      <c r="B873" s="11">
        <v>6.035585214E9</v>
      </c>
      <c r="C873" s="8" t="str">
        <f t="shared" si="1"/>
        <v>CGC6035585214</v>
      </c>
      <c r="D873" s="8" t="s">
        <v>13550</v>
      </c>
      <c r="E873" s="8" t="s">
        <v>13551</v>
      </c>
      <c r="F873" s="8" t="s">
        <v>3976</v>
      </c>
      <c r="G873" s="11">
        <v>8.0</v>
      </c>
      <c r="H873" s="8" t="s">
        <v>7539</v>
      </c>
      <c r="I873" s="8"/>
      <c r="J873" s="11">
        <v>2000.0</v>
      </c>
      <c r="K873" s="11"/>
      <c r="L873" s="11">
        <v>20.7</v>
      </c>
      <c r="M873" s="8" t="s">
        <v>9240</v>
      </c>
      <c r="N873" s="13"/>
      <c r="O873" s="13"/>
      <c r="P873" s="13" t="s">
        <v>13871</v>
      </c>
      <c r="Q873" s="13" t="s">
        <v>13872</v>
      </c>
      <c r="R873" s="13" t="s">
        <v>13873</v>
      </c>
      <c r="S873" s="13" t="s">
        <v>13874</v>
      </c>
      <c r="T873" s="8" t="s">
        <v>13556</v>
      </c>
      <c r="U873" s="8" t="s">
        <v>13557</v>
      </c>
    </row>
    <row r="874">
      <c r="A874" s="8" t="s">
        <v>12</v>
      </c>
      <c r="B874" s="11">
        <v>6.035585215E9</v>
      </c>
      <c r="C874" s="8" t="str">
        <f t="shared" si="1"/>
        <v>CGC6035585215</v>
      </c>
      <c r="D874" s="8" t="s">
        <v>13550</v>
      </c>
      <c r="E874" s="8" t="s">
        <v>13551</v>
      </c>
      <c r="F874" s="8" t="s">
        <v>3976</v>
      </c>
      <c r="G874" s="11">
        <v>8.0</v>
      </c>
      <c r="H874" s="8" t="s">
        <v>7539</v>
      </c>
      <c r="I874" s="8"/>
      <c r="J874" s="11">
        <v>2000.0</v>
      </c>
      <c r="K874" s="11"/>
      <c r="L874" s="11">
        <v>20.7</v>
      </c>
      <c r="M874" s="8" t="s">
        <v>9240</v>
      </c>
      <c r="N874" s="13"/>
      <c r="O874" s="13"/>
      <c r="P874" s="13" t="s">
        <v>13875</v>
      </c>
      <c r="Q874" s="13" t="s">
        <v>13876</v>
      </c>
      <c r="R874" s="13" t="s">
        <v>13877</v>
      </c>
      <c r="S874" s="13" t="s">
        <v>13878</v>
      </c>
      <c r="T874" s="8" t="s">
        <v>13556</v>
      </c>
      <c r="U874" s="8" t="s">
        <v>13557</v>
      </c>
    </row>
    <row r="875">
      <c r="A875" s="8" t="s">
        <v>12</v>
      </c>
      <c r="B875" s="11">
        <v>6.035585219E9</v>
      </c>
      <c r="C875" s="8" t="str">
        <f t="shared" si="1"/>
        <v>CGC6035585219</v>
      </c>
      <c r="D875" s="8" t="s">
        <v>13550</v>
      </c>
      <c r="E875" s="8" t="s">
        <v>13551</v>
      </c>
      <c r="F875" s="8" t="s">
        <v>3976</v>
      </c>
      <c r="G875" s="11">
        <v>8.0</v>
      </c>
      <c r="H875" s="8" t="s">
        <v>7539</v>
      </c>
      <c r="I875" s="8"/>
      <c r="J875" s="11">
        <v>2000.0</v>
      </c>
      <c r="K875" s="11"/>
      <c r="L875" s="11">
        <v>20.7</v>
      </c>
      <c r="M875" s="8" t="s">
        <v>9240</v>
      </c>
      <c r="N875" s="13"/>
      <c r="O875" s="13"/>
      <c r="P875" s="13" t="s">
        <v>13879</v>
      </c>
      <c r="Q875" s="13" t="s">
        <v>13880</v>
      </c>
      <c r="R875" s="13" t="s">
        <v>13881</v>
      </c>
      <c r="S875" s="13" t="s">
        <v>13882</v>
      </c>
      <c r="T875" s="8" t="s">
        <v>13556</v>
      </c>
      <c r="U875" s="8" t="s">
        <v>13557</v>
      </c>
    </row>
    <row r="876">
      <c r="A876" s="8" t="s">
        <v>12</v>
      </c>
      <c r="B876" s="11">
        <v>6.03558522E9</v>
      </c>
      <c r="C876" s="8" t="str">
        <f t="shared" si="1"/>
        <v>CGC6035585220</v>
      </c>
      <c r="D876" s="8" t="s">
        <v>13550</v>
      </c>
      <c r="E876" s="8" t="s">
        <v>13551</v>
      </c>
      <c r="F876" s="8" t="s">
        <v>3976</v>
      </c>
      <c r="G876" s="11">
        <v>8.0</v>
      </c>
      <c r="H876" s="8" t="s">
        <v>7539</v>
      </c>
      <c r="I876" s="8"/>
      <c r="J876" s="11">
        <v>2000.0</v>
      </c>
      <c r="K876" s="11"/>
      <c r="L876" s="11">
        <v>20.7</v>
      </c>
      <c r="M876" s="8" t="s">
        <v>9240</v>
      </c>
      <c r="N876" s="13"/>
      <c r="O876" s="13"/>
      <c r="P876" s="13" t="s">
        <v>13883</v>
      </c>
      <c r="Q876" s="13" t="s">
        <v>13884</v>
      </c>
      <c r="R876" s="13" t="s">
        <v>13885</v>
      </c>
      <c r="S876" s="13" t="s">
        <v>13886</v>
      </c>
      <c r="T876" s="8" t="s">
        <v>13556</v>
      </c>
      <c r="U876" s="8" t="s">
        <v>13557</v>
      </c>
    </row>
    <row r="877">
      <c r="A877" s="8" t="s">
        <v>12</v>
      </c>
      <c r="B877" s="11">
        <v>6.035585257E9</v>
      </c>
      <c r="C877" s="8" t="str">
        <f t="shared" si="1"/>
        <v>CGC6035585257</v>
      </c>
      <c r="D877" s="8" t="s">
        <v>13887</v>
      </c>
      <c r="E877" s="8" t="s">
        <v>8103</v>
      </c>
      <c r="F877" s="8" t="s">
        <v>3976</v>
      </c>
      <c r="G877" s="11">
        <v>8.0</v>
      </c>
      <c r="H877" s="8" t="s">
        <v>7539</v>
      </c>
      <c r="I877" s="8"/>
      <c r="J877" s="11">
        <v>2002.0</v>
      </c>
      <c r="K877" s="11"/>
      <c r="L877" s="11">
        <v>20.7</v>
      </c>
      <c r="M877" s="8" t="s">
        <v>9240</v>
      </c>
      <c r="N877" s="13"/>
      <c r="O877" s="13"/>
      <c r="P877" s="13" t="s">
        <v>13888</v>
      </c>
      <c r="Q877" s="13" t="s">
        <v>13889</v>
      </c>
      <c r="R877" s="13" t="s">
        <v>13890</v>
      </c>
      <c r="S877" s="13" t="s">
        <v>13891</v>
      </c>
      <c r="T877" s="8" t="s">
        <v>13892</v>
      </c>
      <c r="U877" s="8" t="s">
        <v>13893</v>
      </c>
    </row>
    <row r="878">
      <c r="A878" s="8" t="s">
        <v>12</v>
      </c>
      <c r="B878" s="11">
        <v>1.401011392008E12</v>
      </c>
      <c r="C878" s="8" t="str">
        <f t="shared" si="1"/>
        <v>CGC1401011392008</v>
      </c>
      <c r="D878" s="8" t="s">
        <v>13894</v>
      </c>
      <c r="E878" s="8" t="s">
        <v>13895</v>
      </c>
      <c r="F878" s="8" t="s">
        <v>4281</v>
      </c>
      <c r="G878" s="11">
        <v>8.5</v>
      </c>
      <c r="H878" s="8" t="s">
        <v>8835</v>
      </c>
      <c r="I878" s="8"/>
      <c r="J878" s="11">
        <v>2007.0</v>
      </c>
      <c r="K878" s="11"/>
      <c r="L878" s="11">
        <v>20.7</v>
      </c>
      <c r="M878" s="8" t="s">
        <v>9240</v>
      </c>
      <c r="N878" s="13"/>
      <c r="O878" s="13"/>
      <c r="P878" s="13" t="s">
        <v>13896</v>
      </c>
      <c r="Q878" s="13" t="s">
        <v>13897</v>
      </c>
      <c r="R878" s="13" t="s">
        <v>13898</v>
      </c>
      <c r="S878" s="13" t="s">
        <v>13899</v>
      </c>
      <c r="T878" s="8" t="s">
        <v>13900</v>
      </c>
      <c r="U878" s="8" t="s">
        <v>13901</v>
      </c>
    </row>
    <row r="879">
      <c r="A879" s="8" t="s">
        <v>12</v>
      </c>
      <c r="B879" s="11">
        <v>1.40101139201E12</v>
      </c>
      <c r="C879" s="8" t="str">
        <f t="shared" si="1"/>
        <v>CGC1401011392010</v>
      </c>
      <c r="D879" s="8" t="s">
        <v>13894</v>
      </c>
      <c r="E879" s="8" t="s">
        <v>13895</v>
      </c>
      <c r="F879" s="8" t="s">
        <v>4281</v>
      </c>
      <c r="G879" s="11">
        <v>8.5</v>
      </c>
      <c r="H879" s="8" t="s">
        <v>8835</v>
      </c>
      <c r="I879" s="8"/>
      <c r="J879" s="11">
        <v>2007.0</v>
      </c>
      <c r="K879" s="11"/>
      <c r="L879" s="11">
        <v>20.7</v>
      </c>
      <c r="M879" s="8" t="s">
        <v>9240</v>
      </c>
      <c r="N879" s="13"/>
      <c r="O879" s="13"/>
      <c r="P879" s="13" t="s">
        <v>13902</v>
      </c>
      <c r="Q879" s="13" t="s">
        <v>13903</v>
      </c>
      <c r="R879" s="13" t="s">
        <v>13904</v>
      </c>
      <c r="S879" s="13" t="s">
        <v>13905</v>
      </c>
      <c r="T879" s="8" t="s">
        <v>13900</v>
      </c>
      <c r="U879" s="8" t="s">
        <v>13901</v>
      </c>
    </row>
    <row r="880">
      <c r="A880" s="8" t="s">
        <v>12</v>
      </c>
      <c r="B880" s="11">
        <v>1.401031274288E12</v>
      </c>
      <c r="C880" s="8" t="str">
        <f t="shared" si="1"/>
        <v>CGC1401031274288</v>
      </c>
      <c r="D880" s="8" t="s">
        <v>13906</v>
      </c>
      <c r="E880" s="8" t="s">
        <v>13907</v>
      </c>
      <c r="F880" s="8" t="s">
        <v>4214</v>
      </c>
      <c r="G880" s="11">
        <v>9.0</v>
      </c>
      <c r="H880" s="8" t="s">
        <v>8835</v>
      </c>
      <c r="I880" s="8"/>
      <c r="J880" s="11">
        <v>2007.0</v>
      </c>
      <c r="K880" s="11"/>
      <c r="L880" s="11">
        <v>20.7</v>
      </c>
      <c r="M880" s="8" t="s">
        <v>9240</v>
      </c>
      <c r="N880" s="13"/>
      <c r="O880" s="13"/>
      <c r="P880" s="13" t="s">
        <v>13908</v>
      </c>
      <c r="Q880" s="13" t="s">
        <v>13909</v>
      </c>
      <c r="R880" s="13" t="s">
        <v>13910</v>
      </c>
      <c r="S880" s="13" t="s">
        <v>13911</v>
      </c>
      <c r="T880" s="8" t="s">
        <v>13912</v>
      </c>
      <c r="U880" s="8" t="s">
        <v>13913</v>
      </c>
    </row>
    <row r="881">
      <c r="A881" s="8" t="s">
        <v>12</v>
      </c>
      <c r="B881" s="11">
        <v>1.401031277274E12</v>
      </c>
      <c r="C881" s="8" t="str">
        <f t="shared" si="1"/>
        <v>CGC1401031277274</v>
      </c>
      <c r="D881" s="8" t="s">
        <v>13914</v>
      </c>
      <c r="E881" s="8" t="s">
        <v>8932</v>
      </c>
      <c r="F881" s="8" t="s">
        <v>4106</v>
      </c>
      <c r="G881" s="11">
        <v>9.0</v>
      </c>
      <c r="H881" s="8" t="s">
        <v>8835</v>
      </c>
      <c r="I881" s="8"/>
      <c r="J881" s="11">
        <v>2022.0</v>
      </c>
      <c r="K881" s="11"/>
      <c r="L881" s="11">
        <v>20.7</v>
      </c>
      <c r="M881" s="8" t="s">
        <v>9240</v>
      </c>
      <c r="N881" s="13"/>
      <c r="O881" s="13"/>
      <c r="P881" s="13" t="s">
        <v>13915</v>
      </c>
      <c r="Q881" s="13" t="s">
        <v>13916</v>
      </c>
      <c r="R881" s="13" t="s">
        <v>13917</v>
      </c>
      <c r="S881" s="13" t="s">
        <v>13918</v>
      </c>
      <c r="T881" s="8" t="s">
        <v>13919</v>
      </c>
      <c r="U881" s="8" t="s">
        <v>13920</v>
      </c>
    </row>
    <row r="882">
      <c r="A882" s="8" t="s">
        <v>12</v>
      </c>
      <c r="B882" s="11">
        <v>1.401031277275E12</v>
      </c>
      <c r="C882" s="8" t="str">
        <f t="shared" si="1"/>
        <v>CGC1401031277275</v>
      </c>
      <c r="D882" s="8" t="s">
        <v>13914</v>
      </c>
      <c r="E882" s="8" t="s">
        <v>8932</v>
      </c>
      <c r="F882" s="8" t="s">
        <v>4106</v>
      </c>
      <c r="G882" s="11">
        <v>9.0</v>
      </c>
      <c r="H882" s="8" t="s">
        <v>8835</v>
      </c>
      <c r="I882" s="8"/>
      <c r="J882" s="11">
        <v>2022.0</v>
      </c>
      <c r="K882" s="11"/>
      <c r="L882" s="11">
        <v>20.7</v>
      </c>
      <c r="M882" s="8" t="s">
        <v>9240</v>
      </c>
      <c r="N882" s="13"/>
      <c r="O882" s="13"/>
      <c r="P882" s="13" t="s">
        <v>13921</v>
      </c>
      <c r="Q882" s="13" t="s">
        <v>13922</v>
      </c>
      <c r="R882" s="13" t="s">
        <v>13923</v>
      </c>
      <c r="S882" s="13" t="s">
        <v>13924</v>
      </c>
      <c r="T882" s="8" t="s">
        <v>13919</v>
      </c>
      <c r="U882" s="8" t="s">
        <v>13920</v>
      </c>
    </row>
    <row r="883">
      <c r="A883" s="8" t="s">
        <v>12</v>
      </c>
      <c r="B883" s="11">
        <v>1.401036555091E12</v>
      </c>
      <c r="C883" s="8" t="str">
        <f t="shared" si="1"/>
        <v>CGC1401036555091</v>
      </c>
      <c r="D883" s="8" t="s">
        <v>9650</v>
      </c>
      <c r="E883" s="8" t="s">
        <v>9651</v>
      </c>
      <c r="F883" s="8" t="s">
        <v>4214</v>
      </c>
      <c r="G883" s="11">
        <v>8.0</v>
      </c>
      <c r="H883" s="8" t="s">
        <v>7539</v>
      </c>
      <c r="I883" s="8"/>
      <c r="J883" s="11">
        <v>2006.0</v>
      </c>
      <c r="K883" s="11"/>
      <c r="L883" s="11">
        <v>20.7</v>
      </c>
      <c r="M883" s="8" t="s">
        <v>9240</v>
      </c>
      <c r="N883" s="13"/>
      <c r="O883" s="13"/>
      <c r="P883" s="13" t="s">
        <v>13925</v>
      </c>
      <c r="Q883" s="13" t="s">
        <v>13926</v>
      </c>
      <c r="R883" s="13" t="s">
        <v>13927</v>
      </c>
      <c r="S883" s="13" t="s">
        <v>13928</v>
      </c>
      <c r="T883" s="8" t="s">
        <v>9656</v>
      </c>
      <c r="U883" s="8" t="s">
        <v>9657</v>
      </c>
    </row>
    <row r="884">
      <c r="A884" s="8" t="s">
        <v>12</v>
      </c>
      <c r="B884" s="11">
        <v>1.401036555097E12</v>
      </c>
      <c r="C884" s="8" t="str">
        <f t="shared" si="1"/>
        <v>CGC1401036555097</v>
      </c>
      <c r="D884" s="8" t="s">
        <v>9650</v>
      </c>
      <c r="E884" s="8" t="s">
        <v>9651</v>
      </c>
      <c r="F884" s="8" t="s">
        <v>4214</v>
      </c>
      <c r="G884" s="11">
        <v>8.0</v>
      </c>
      <c r="H884" s="8" t="s">
        <v>7539</v>
      </c>
      <c r="I884" s="8"/>
      <c r="J884" s="11">
        <v>2006.0</v>
      </c>
      <c r="K884" s="11"/>
      <c r="L884" s="11">
        <v>20.7</v>
      </c>
      <c r="M884" s="8" t="s">
        <v>9240</v>
      </c>
      <c r="N884" s="13"/>
      <c r="O884" s="13"/>
      <c r="P884" s="13" t="s">
        <v>13929</v>
      </c>
      <c r="Q884" s="13" t="s">
        <v>13930</v>
      </c>
      <c r="R884" s="13" t="s">
        <v>13931</v>
      </c>
      <c r="S884" s="13" t="s">
        <v>13932</v>
      </c>
      <c r="T884" s="8" t="s">
        <v>9656</v>
      </c>
      <c r="U884" s="8" t="s">
        <v>9657</v>
      </c>
    </row>
    <row r="885">
      <c r="A885" s="8" t="s">
        <v>12</v>
      </c>
      <c r="B885" s="11">
        <v>1.401036573283E12</v>
      </c>
      <c r="C885" s="8" t="str">
        <f t="shared" si="1"/>
        <v>CGC1401036573283</v>
      </c>
      <c r="D885" s="8" t="s">
        <v>9820</v>
      </c>
      <c r="E885" s="8" t="s">
        <v>8794</v>
      </c>
      <c r="F885" s="8" t="s">
        <v>4354</v>
      </c>
      <c r="G885" s="8" t="s">
        <v>3738</v>
      </c>
      <c r="H885" s="8" t="s">
        <v>8835</v>
      </c>
      <c r="I885" s="8"/>
      <c r="J885" s="11">
        <v>2019.0</v>
      </c>
      <c r="K885" s="11"/>
      <c r="L885" s="11">
        <v>20.7</v>
      </c>
      <c r="M885" s="8" t="s">
        <v>9240</v>
      </c>
      <c r="N885" s="13"/>
      <c r="O885" s="13"/>
      <c r="P885" s="13" t="s">
        <v>13933</v>
      </c>
      <c r="Q885" s="13" t="s">
        <v>13934</v>
      </c>
      <c r="R885" s="13" t="s">
        <v>13935</v>
      </c>
      <c r="S885" s="13" t="s">
        <v>13936</v>
      </c>
      <c r="T885" s="8" t="s">
        <v>9825</v>
      </c>
      <c r="U885" s="8" t="s">
        <v>9826</v>
      </c>
    </row>
    <row r="886">
      <c r="A886" s="8" t="s">
        <v>12</v>
      </c>
      <c r="B886" s="11">
        <v>1.401036599169E12</v>
      </c>
      <c r="C886" s="8" t="str">
        <f t="shared" si="1"/>
        <v>CGC1401036599169</v>
      </c>
      <c r="D886" s="8" t="s">
        <v>13937</v>
      </c>
      <c r="E886" s="8" t="s">
        <v>8932</v>
      </c>
      <c r="F886" s="8" t="s">
        <v>4052</v>
      </c>
      <c r="G886" s="8" t="s">
        <v>3738</v>
      </c>
      <c r="H886" s="8" t="s">
        <v>8835</v>
      </c>
      <c r="I886" s="8"/>
      <c r="J886" s="11">
        <v>2023.0</v>
      </c>
      <c r="K886" s="11"/>
      <c r="L886" s="11">
        <v>20.7</v>
      </c>
      <c r="M886" s="8" t="s">
        <v>9240</v>
      </c>
      <c r="N886" s="13"/>
      <c r="O886" s="13"/>
      <c r="P886" s="13" t="s">
        <v>13938</v>
      </c>
      <c r="Q886" s="13" t="s">
        <v>13939</v>
      </c>
      <c r="R886" s="13" t="s">
        <v>13940</v>
      </c>
      <c r="S886" s="13" t="s">
        <v>13941</v>
      </c>
      <c r="T886" s="8" t="s">
        <v>13942</v>
      </c>
      <c r="U886" s="8" t="s">
        <v>13943</v>
      </c>
    </row>
    <row r="887">
      <c r="A887" s="8" t="s">
        <v>12</v>
      </c>
      <c r="B887" s="11">
        <v>1.401036599188E12</v>
      </c>
      <c r="C887" s="8" t="str">
        <f t="shared" si="1"/>
        <v>CGC1401036599188</v>
      </c>
      <c r="D887" s="8" t="s">
        <v>13937</v>
      </c>
      <c r="E887" s="8" t="s">
        <v>8932</v>
      </c>
      <c r="F887" s="8" t="s">
        <v>4052</v>
      </c>
      <c r="G887" s="8" t="s">
        <v>3738</v>
      </c>
      <c r="H887" s="8" t="s">
        <v>8835</v>
      </c>
      <c r="I887" s="8"/>
      <c r="J887" s="11">
        <v>2023.0</v>
      </c>
      <c r="K887" s="11"/>
      <c r="L887" s="11">
        <v>20.7</v>
      </c>
      <c r="M887" s="8" t="s">
        <v>9240</v>
      </c>
      <c r="N887" s="13"/>
      <c r="O887" s="13"/>
      <c r="P887" s="13" t="s">
        <v>13944</v>
      </c>
      <c r="Q887" s="13" t="s">
        <v>13945</v>
      </c>
      <c r="R887" s="13" t="s">
        <v>13946</v>
      </c>
      <c r="S887" s="13" t="s">
        <v>13947</v>
      </c>
      <c r="T887" s="8" t="s">
        <v>13942</v>
      </c>
      <c r="U887" s="8" t="s">
        <v>13943</v>
      </c>
    </row>
    <row r="888">
      <c r="A888" s="8" t="s">
        <v>12</v>
      </c>
      <c r="B888" s="11">
        <v>3.828889356E9</v>
      </c>
      <c r="C888" s="8" t="str">
        <f t="shared" si="1"/>
        <v>CGC3828889356</v>
      </c>
      <c r="D888" s="8" t="s">
        <v>13948</v>
      </c>
      <c r="E888" s="8" t="s">
        <v>13949</v>
      </c>
      <c r="F888" s="8" t="s">
        <v>4006</v>
      </c>
      <c r="G888" s="11">
        <v>9.0</v>
      </c>
      <c r="H888" s="8" t="s">
        <v>7539</v>
      </c>
      <c r="I888" s="8"/>
      <c r="J888" s="11">
        <v>2000.0</v>
      </c>
      <c r="K888" s="11"/>
      <c r="L888" s="11">
        <v>21.849999999999998</v>
      </c>
      <c r="M888" s="8" t="s">
        <v>9240</v>
      </c>
      <c r="N888" s="13"/>
      <c r="O888" s="13"/>
      <c r="P888" s="13" t="s">
        <v>13950</v>
      </c>
      <c r="Q888" s="13" t="s">
        <v>13951</v>
      </c>
      <c r="R888" s="13" t="s">
        <v>13952</v>
      </c>
      <c r="S888" s="13" t="s">
        <v>13953</v>
      </c>
      <c r="T888" s="8" t="s">
        <v>13954</v>
      </c>
      <c r="U888" s="8" t="s">
        <v>13955</v>
      </c>
    </row>
    <row r="889">
      <c r="A889" s="8" t="s">
        <v>12</v>
      </c>
      <c r="B889" s="11">
        <v>3.864486223E9</v>
      </c>
      <c r="C889" s="8" t="str">
        <f t="shared" si="1"/>
        <v>CGC3864486223</v>
      </c>
      <c r="D889" s="8" t="s">
        <v>13795</v>
      </c>
      <c r="E889" s="8" t="s">
        <v>13745</v>
      </c>
      <c r="F889" s="8" t="s">
        <v>4106</v>
      </c>
      <c r="G889" s="11">
        <v>8.0</v>
      </c>
      <c r="H889" s="8" t="s">
        <v>7539</v>
      </c>
      <c r="I889" s="8"/>
      <c r="J889" s="11">
        <v>2020.0</v>
      </c>
      <c r="K889" s="11"/>
      <c r="L889" s="11">
        <v>21.849999999999998</v>
      </c>
      <c r="M889" s="8" t="s">
        <v>9240</v>
      </c>
      <c r="N889" s="13"/>
      <c r="O889" s="13"/>
      <c r="P889" s="13" t="s">
        <v>13956</v>
      </c>
      <c r="Q889" s="13" t="s">
        <v>13957</v>
      </c>
      <c r="R889" s="13" t="s">
        <v>13958</v>
      </c>
      <c r="S889" s="13" t="s">
        <v>13959</v>
      </c>
      <c r="T889" s="8" t="s">
        <v>13800</v>
      </c>
      <c r="U889" s="8" t="s">
        <v>13801</v>
      </c>
    </row>
    <row r="890">
      <c r="A890" s="8" t="s">
        <v>12</v>
      </c>
      <c r="B890" s="11">
        <v>3.864486247E9</v>
      </c>
      <c r="C890" s="8" t="str">
        <f t="shared" si="1"/>
        <v>CGC3864486247</v>
      </c>
      <c r="D890" s="8" t="s">
        <v>13795</v>
      </c>
      <c r="E890" s="8" t="s">
        <v>13745</v>
      </c>
      <c r="F890" s="8" t="s">
        <v>4106</v>
      </c>
      <c r="G890" s="11">
        <v>8.0</v>
      </c>
      <c r="H890" s="8" t="s">
        <v>7539</v>
      </c>
      <c r="I890" s="8"/>
      <c r="J890" s="11">
        <v>2020.0</v>
      </c>
      <c r="K890" s="11"/>
      <c r="L890" s="11">
        <v>21.849999999999998</v>
      </c>
      <c r="M890" s="8" t="s">
        <v>9240</v>
      </c>
      <c r="N890" s="13"/>
      <c r="O890" s="13"/>
      <c r="P890" s="13" t="s">
        <v>13960</v>
      </c>
      <c r="Q890" s="13" t="s">
        <v>13961</v>
      </c>
      <c r="R890" s="13" t="s">
        <v>13962</v>
      </c>
      <c r="S890" s="13" t="s">
        <v>13963</v>
      </c>
      <c r="T890" s="8" t="s">
        <v>13800</v>
      </c>
      <c r="U890" s="8" t="s">
        <v>13801</v>
      </c>
    </row>
    <row r="891">
      <c r="A891" s="8" t="s">
        <v>12</v>
      </c>
      <c r="B891" s="11">
        <v>4.321529007E9</v>
      </c>
      <c r="C891" s="8" t="str">
        <f t="shared" si="1"/>
        <v>CGC4321529007</v>
      </c>
      <c r="D891" s="8" t="s">
        <v>13964</v>
      </c>
      <c r="E891" s="8" t="s">
        <v>10996</v>
      </c>
      <c r="F891" s="8" t="s">
        <v>4006</v>
      </c>
      <c r="G891" s="11">
        <v>9.0</v>
      </c>
      <c r="H891" s="8" t="s">
        <v>7539</v>
      </c>
      <c r="I891" s="8"/>
      <c r="J891" s="11">
        <v>2000.0</v>
      </c>
      <c r="K891" s="11"/>
      <c r="L891" s="11">
        <v>21.849999999999998</v>
      </c>
      <c r="M891" s="8" t="s">
        <v>9240</v>
      </c>
      <c r="N891" s="13"/>
      <c r="O891" s="13"/>
      <c r="P891" s="13" t="s">
        <v>13965</v>
      </c>
      <c r="Q891" s="13" t="s">
        <v>13966</v>
      </c>
      <c r="R891" s="13" t="s">
        <v>13967</v>
      </c>
      <c r="S891" s="13" t="s">
        <v>13968</v>
      </c>
      <c r="T891" s="8" t="s">
        <v>13969</v>
      </c>
      <c r="U891" s="8" t="s">
        <v>7539</v>
      </c>
    </row>
    <row r="892">
      <c r="A892" s="8" t="s">
        <v>12</v>
      </c>
      <c r="B892" s="11">
        <v>6.00182818E9</v>
      </c>
      <c r="C892" s="8" t="str">
        <f t="shared" si="1"/>
        <v>CGC6001828180</v>
      </c>
      <c r="D892" s="8" t="s">
        <v>13970</v>
      </c>
      <c r="E892" s="8" t="s">
        <v>13971</v>
      </c>
      <c r="F892" s="8" t="s">
        <v>4134</v>
      </c>
      <c r="G892" s="11">
        <v>8.5</v>
      </c>
      <c r="H892" s="8" t="s">
        <v>9496</v>
      </c>
      <c r="I892" s="8"/>
      <c r="J892" s="11">
        <v>1999.0</v>
      </c>
      <c r="K892" s="11"/>
      <c r="L892" s="11">
        <v>21.849999999999998</v>
      </c>
      <c r="M892" s="8" t="s">
        <v>9497</v>
      </c>
      <c r="N892" s="13"/>
      <c r="O892" s="13"/>
      <c r="P892" s="13" t="s">
        <v>13972</v>
      </c>
      <c r="Q892" s="13" t="s">
        <v>13973</v>
      </c>
      <c r="R892" s="13" t="s">
        <v>13974</v>
      </c>
      <c r="S892" s="13" t="s">
        <v>13975</v>
      </c>
      <c r="T892" s="8" t="s">
        <v>13976</v>
      </c>
      <c r="U892" s="11">
        <v>6.0</v>
      </c>
    </row>
    <row r="893">
      <c r="A893" s="8" t="s">
        <v>12</v>
      </c>
      <c r="B893" s="11">
        <v>6.001850286E9</v>
      </c>
      <c r="C893" s="8" t="str">
        <f t="shared" si="1"/>
        <v>CGC6001850286</v>
      </c>
      <c r="D893" s="8" t="s">
        <v>13254</v>
      </c>
      <c r="E893" s="8" t="s">
        <v>13255</v>
      </c>
      <c r="F893" s="8" t="s">
        <v>4052</v>
      </c>
      <c r="G893" s="11">
        <v>9.0</v>
      </c>
      <c r="H893" s="8" t="s">
        <v>8483</v>
      </c>
      <c r="I893" s="8"/>
      <c r="J893" s="11">
        <v>2023.0</v>
      </c>
      <c r="K893" s="11"/>
      <c r="L893" s="11">
        <v>21.849999999999998</v>
      </c>
      <c r="M893" s="8" t="s">
        <v>9240</v>
      </c>
      <c r="N893" s="13"/>
      <c r="O893" s="13"/>
      <c r="P893" s="13" t="s">
        <v>13977</v>
      </c>
      <c r="Q893" s="13" t="s">
        <v>13978</v>
      </c>
      <c r="R893" s="13" t="s">
        <v>13979</v>
      </c>
      <c r="S893" s="13" t="s">
        <v>13980</v>
      </c>
      <c r="T893" s="8" t="s">
        <v>13260</v>
      </c>
      <c r="U893" s="8" t="s">
        <v>13261</v>
      </c>
    </row>
    <row r="894">
      <c r="A894" s="8" t="s">
        <v>12</v>
      </c>
      <c r="B894" s="11">
        <v>6.001850288E9</v>
      </c>
      <c r="C894" s="8" t="str">
        <f t="shared" si="1"/>
        <v>CGC6001850288</v>
      </c>
      <c r="D894" s="8" t="s">
        <v>13254</v>
      </c>
      <c r="E894" s="8" t="s">
        <v>13255</v>
      </c>
      <c r="F894" s="8" t="s">
        <v>4052</v>
      </c>
      <c r="G894" s="11">
        <v>9.0</v>
      </c>
      <c r="H894" s="8" t="s">
        <v>8483</v>
      </c>
      <c r="I894" s="8"/>
      <c r="J894" s="11">
        <v>2023.0</v>
      </c>
      <c r="K894" s="11"/>
      <c r="L894" s="11">
        <v>21.849999999999998</v>
      </c>
      <c r="M894" s="8" t="s">
        <v>9240</v>
      </c>
      <c r="N894" s="13"/>
      <c r="O894" s="13"/>
      <c r="P894" s="13" t="s">
        <v>13981</v>
      </c>
      <c r="Q894" s="13" t="s">
        <v>13982</v>
      </c>
      <c r="R894" s="13" t="s">
        <v>13983</v>
      </c>
      <c r="S894" s="13" t="s">
        <v>13984</v>
      </c>
      <c r="T894" s="8" t="s">
        <v>13260</v>
      </c>
      <c r="U894" s="8" t="s">
        <v>13261</v>
      </c>
    </row>
    <row r="895">
      <c r="A895" s="8" t="s">
        <v>12</v>
      </c>
      <c r="B895" s="11">
        <v>6.001850289E9</v>
      </c>
      <c r="C895" s="8" t="str">
        <f t="shared" si="1"/>
        <v>CGC6001850289</v>
      </c>
      <c r="D895" s="8" t="s">
        <v>13254</v>
      </c>
      <c r="E895" s="8" t="s">
        <v>13255</v>
      </c>
      <c r="F895" s="8" t="s">
        <v>4052</v>
      </c>
      <c r="G895" s="11">
        <v>9.0</v>
      </c>
      <c r="H895" s="8" t="s">
        <v>8483</v>
      </c>
      <c r="I895" s="8"/>
      <c r="J895" s="11">
        <v>2023.0</v>
      </c>
      <c r="K895" s="11"/>
      <c r="L895" s="11">
        <v>21.849999999999998</v>
      </c>
      <c r="M895" s="8" t="s">
        <v>9240</v>
      </c>
      <c r="N895" s="13"/>
      <c r="O895" s="13"/>
      <c r="P895" s="13" t="s">
        <v>13985</v>
      </c>
      <c r="Q895" s="13" t="s">
        <v>13986</v>
      </c>
      <c r="R895" s="13" t="s">
        <v>13987</v>
      </c>
      <c r="S895" s="13" t="s">
        <v>13988</v>
      </c>
      <c r="T895" s="8" t="s">
        <v>13260</v>
      </c>
      <c r="U895" s="8" t="s">
        <v>13261</v>
      </c>
    </row>
    <row r="896">
      <c r="A896" s="8" t="s">
        <v>12</v>
      </c>
      <c r="B896" s="11">
        <v>6.001850295E9</v>
      </c>
      <c r="C896" s="8" t="str">
        <f t="shared" si="1"/>
        <v>CGC6001850295</v>
      </c>
      <c r="D896" s="8" t="s">
        <v>13254</v>
      </c>
      <c r="E896" s="8" t="s">
        <v>13255</v>
      </c>
      <c r="F896" s="8" t="s">
        <v>4052</v>
      </c>
      <c r="G896" s="11">
        <v>9.0</v>
      </c>
      <c r="H896" s="8" t="s">
        <v>8483</v>
      </c>
      <c r="I896" s="8"/>
      <c r="J896" s="11">
        <v>2023.0</v>
      </c>
      <c r="K896" s="11"/>
      <c r="L896" s="11">
        <v>21.849999999999998</v>
      </c>
      <c r="M896" s="8" t="s">
        <v>9240</v>
      </c>
      <c r="N896" s="13"/>
      <c r="O896" s="13"/>
      <c r="P896" s="13" t="s">
        <v>13989</v>
      </c>
      <c r="Q896" s="13" t="s">
        <v>13990</v>
      </c>
      <c r="R896" s="13" t="s">
        <v>13991</v>
      </c>
      <c r="S896" s="13" t="s">
        <v>13992</v>
      </c>
      <c r="T896" s="8" t="s">
        <v>13260</v>
      </c>
      <c r="U896" s="8" t="s">
        <v>13261</v>
      </c>
    </row>
    <row r="897">
      <c r="A897" s="8" t="s">
        <v>12</v>
      </c>
      <c r="B897" s="11">
        <v>6.001850297E9</v>
      </c>
      <c r="C897" s="8" t="str">
        <f t="shared" si="1"/>
        <v>CGC6001850297</v>
      </c>
      <c r="D897" s="8" t="s">
        <v>13254</v>
      </c>
      <c r="E897" s="8" t="s">
        <v>13255</v>
      </c>
      <c r="F897" s="8" t="s">
        <v>4052</v>
      </c>
      <c r="G897" s="11">
        <v>9.0</v>
      </c>
      <c r="H897" s="8" t="s">
        <v>8483</v>
      </c>
      <c r="I897" s="8"/>
      <c r="J897" s="11">
        <v>2023.0</v>
      </c>
      <c r="K897" s="11"/>
      <c r="L897" s="11">
        <v>21.849999999999998</v>
      </c>
      <c r="M897" s="8" t="s">
        <v>9240</v>
      </c>
      <c r="N897" s="13"/>
      <c r="O897" s="13"/>
      <c r="P897" s="13" t="s">
        <v>13993</v>
      </c>
      <c r="Q897" s="13" t="s">
        <v>13994</v>
      </c>
      <c r="R897" s="13" t="s">
        <v>13995</v>
      </c>
      <c r="S897" s="13" t="s">
        <v>13996</v>
      </c>
      <c r="T897" s="8" t="s">
        <v>13260</v>
      </c>
      <c r="U897" s="8" t="s">
        <v>13261</v>
      </c>
    </row>
    <row r="898">
      <c r="A898" s="8" t="s">
        <v>12</v>
      </c>
      <c r="B898" s="11">
        <v>6.001856119E9</v>
      </c>
      <c r="C898" s="8" t="str">
        <f t="shared" si="1"/>
        <v>CGC6001856119</v>
      </c>
      <c r="D898" s="8" t="s">
        <v>13997</v>
      </c>
      <c r="E898" s="8" t="s">
        <v>13998</v>
      </c>
      <c r="F898" s="8" t="s">
        <v>4106</v>
      </c>
      <c r="G898" s="11">
        <v>9.0</v>
      </c>
      <c r="H898" s="8" t="s">
        <v>8835</v>
      </c>
      <c r="I898" s="8"/>
      <c r="J898" s="11">
        <v>2022.0</v>
      </c>
      <c r="K898" s="11"/>
      <c r="L898" s="11">
        <v>21.849999999999998</v>
      </c>
      <c r="M898" s="8" t="s">
        <v>9240</v>
      </c>
      <c r="N898" s="13"/>
      <c r="O898" s="13"/>
      <c r="P898" s="13" t="s">
        <v>13999</v>
      </c>
      <c r="Q898" s="13" t="s">
        <v>14000</v>
      </c>
      <c r="R898" s="13" t="s">
        <v>14001</v>
      </c>
      <c r="S898" s="13" t="s">
        <v>14002</v>
      </c>
      <c r="T898" s="8" t="s">
        <v>14003</v>
      </c>
      <c r="U898" s="8" t="s">
        <v>14004</v>
      </c>
    </row>
    <row r="899">
      <c r="A899" s="8" t="s">
        <v>12</v>
      </c>
      <c r="B899" s="11">
        <v>6.001859251E9</v>
      </c>
      <c r="C899" s="8" t="str">
        <f t="shared" si="1"/>
        <v>CGC6001859251</v>
      </c>
      <c r="D899" s="8" t="s">
        <v>14005</v>
      </c>
      <c r="E899" s="8" t="s">
        <v>14006</v>
      </c>
      <c r="F899" s="8" t="s">
        <v>4006</v>
      </c>
      <c r="G899" s="8" t="s">
        <v>3738</v>
      </c>
      <c r="H899" s="8" t="s">
        <v>7539</v>
      </c>
      <c r="I899" s="8"/>
      <c r="J899" s="11">
        <v>1999.0</v>
      </c>
      <c r="K899" s="11"/>
      <c r="L899" s="11">
        <v>21.849999999999998</v>
      </c>
      <c r="M899" s="8" t="s">
        <v>9240</v>
      </c>
      <c r="N899" s="13"/>
      <c r="O899" s="13"/>
      <c r="P899" s="13" t="s">
        <v>14007</v>
      </c>
      <c r="Q899" s="13" t="s">
        <v>14008</v>
      </c>
      <c r="R899" s="13" t="s">
        <v>14009</v>
      </c>
      <c r="S899" s="13" t="s">
        <v>14010</v>
      </c>
      <c r="T899" s="8" t="s">
        <v>14011</v>
      </c>
      <c r="U899" s="8" t="s">
        <v>7539</v>
      </c>
    </row>
    <row r="900">
      <c r="A900" s="8" t="s">
        <v>12</v>
      </c>
      <c r="B900" s="11">
        <v>6.001864052E9</v>
      </c>
      <c r="C900" s="8" t="str">
        <f t="shared" si="1"/>
        <v>CGC6001864052</v>
      </c>
      <c r="D900" s="8" t="s">
        <v>14012</v>
      </c>
      <c r="E900" s="8" t="s">
        <v>9003</v>
      </c>
      <c r="F900" s="8" t="s">
        <v>4052</v>
      </c>
      <c r="G900" s="8" t="s">
        <v>3738</v>
      </c>
      <c r="H900" s="8" t="s">
        <v>7657</v>
      </c>
      <c r="I900" s="8"/>
      <c r="J900" s="11">
        <v>2023.0</v>
      </c>
      <c r="K900" s="11"/>
      <c r="L900" s="11">
        <v>21.849999999999998</v>
      </c>
      <c r="M900" s="8" t="s">
        <v>9240</v>
      </c>
      <c r="N900" s="13"/>
      <c r="O900" s="13"/>
      <c r="P900" s="13" t="s">
        <v>14013</v>
      </c>
      <c r="Q900" s="13" t="s">
        <v>14014</v>
      </c>
      <c r="R900" s="13" t="s">
        <v>14015</v>
      </c>
      <c r="S900" s="13" t="s">
        <v>14016</v>
      </c>
      <c r="T900" s="8" t="s">
        <v>14017</v>
      </c>
      <c r="U900" s="8" t="s">
        <v>14018</v>
      </c>
    </row>
    <row r="901">
      <c r="A901" s="8" t="s">
        <v>12</v>
      </c>
      <c r="B901" s="11">
        <v>6.001864053E9</v>
      </c>
      <c r="C901" s="8" t="str">
        <f t="shared" si="1"/>
        <v>CGC6001864053</v>
      </c>
      <c r="D901" s="8" t="s">
        <v>14012</v>
      </c>
      <c r="E901" s="8" t="s">
        <v>9003</v>
      </c>
      <c r="F901" s="8" t="s">
        <v>4052</v>
      </c>
      <c r="G901" s="8" t="s">
        <v>3738</v>
      </c>
      <c r="H901" s="8" t="s">
        <v>7657</v>
      </c>
      <c r="I901" s="8"/>
      <c r="J901" s="11">
        <v>2023.0</v>
      </c>
      <c r="K901" s="11"/>
      <c r="L901" s="11">
        <v>21.849999999999998</v>
      </c>
      <c r="M901" s="8" t="s">
        <v>9240</v>
      </c>
      <c r="N901" s="13"/>
      <c r="O901" s="13"/>
      <c r="P901" s="13" t="s">
        <v>14019</v>
      </c>
      <c r="Q901" s="13" t="s">
        <v>14020</v>
      </c>
      <c r="R901" s="13" t="s">
        <v>14021</v>
      </c>
      <c r="S901" s="13" t="s">
        <v>14022</v>
      </c>
      <c r="T901" s="8" t="s">
        <v>14017</v>
      </c>
      <c r="U901" s="8" t="s">
        <v>14018</v>
      </c>
    </row>
    <row r="902">
      <c r="A902" s="8" t="s">
        <v>12</v>
      </c>
      <c r="B902" s="11">
        <v>6.001864056E9</v>
      </c>
      <c r="C902" s="8" t="str">
        <f t="shared" si="1"/>
        <v>CGC6001864056</v>
      </c>
      <c r="D902" s="8" t="s">
        <v>14012</v>
      </c>
      <c r="E902" s="8" t="s">
        <v>9003</v>
      </c>
      <c r="F902" s="8" t="s">
        <v>4052</v>
      </c>
      <c r="G902" s="8" t="s">
        <v>3738</v>
      </c>
      <c r="H902" s="8" t="s">
        <v>7657</v>
      </c>
      <c r="I902" s="8"/>
      <c r="J902" s="11">
        <v>2023.0</v>
      </c>
      <c r="K902" s="11"/>
      <c r="L902" s="11">
        <v>21.849999999999998</v>
      </c>
      <c r="M902" s="8" t="s">
        <v>9240</v>
      </c>
      <c r="N902" s="13"/>
      <c r="O902" s="13"/>
      <c r="P902" s="13" t="s">
        <v>14023</v>
      </c>
      <c r="Q902" s="13" t="s">
        <v>14024</v>
      </c>
      <c r="R902" s="13" t="s">
        <v>14025</v>
      </c>
      <c r="S902" s="13" t="s">
        <v>14026</v>
      </c>
      <c r="T902" s="8" t="s">
        <v>14017</v>
      </c>
      <c r="U902" s="8" t="s">
        <v>14018</v>
      </c>
    </row>
    <row r="903">
      <c r="A903" s="8" t="s">
        <v>12</v>
      </c>
      <c r="B903" s="11">
        <v>6.001864058E9</v>
      </c>
      <c r="C903" s="8" t="str">
        <f t="shared" si="1"/>
        <v>CGC6001864058</v>
      </c>
      <c r="D903" s="8" t="s">
        <v>14012</v>
      </c>
      <c r="E903" s="8" t="s">
        <v>9003</v>
      </c>
      <c r="F903" s="8" t="s">
        <v>4052</v>
      </c>
      <c r="G903" s="8" t="s">
        <v>3738</v>
      </c>
      <c r="H903" s="8" t="s">
        <v>7657</v>
      </c>
      <c r="I903" s="8"/>
      <c r="J903" s="11">
        <v>2023.0</v>
      </c>
      <c r="K903" s="11"/>
      <c r="L903" s="11">
        <v>21.849999999999998</v>
      </c>
      <c r="M903" s="8" t="s">
        <v>9240</v>
      </c>
      <c r="N903" s="13"/>
      <c r="O903" s="13"/>
      <c r="P903" s="13" t="s">
        <v>14027</v>
      </c>
      <c r="Q903" s="13" t="s">
        <v>14028</v>
      </c>
      <c r="R903" s="13" t="s">
        <v>14029</v>
      </c>
      <c r="S903" s="13" t="s">
        <v>14030</v>
      </c>
      <c r="T903" s="8" t="s">
        <v>14017</v>
      </c>
      <c r="U903" s="8" t="s">
        <v>14018</v>
      </c>
    </row>
    <row r="904">
      <c r="A904" s="8" t="s">
        <v>12</v>
      </c>
      <c r="B904" s="11">
        <v>6.001865298E9</v>
      </c>
      <c r="C904" s="8" t="str">
        <f t="shared" si="1"/>
        <v>CGC6001865298</v>
      </c>
      <c r="D904" s="8" t="s">
        <v>14012</v>
      </c>
      <c r="E904" s="8" t="s">
        <v>9003</v>
      </c>
      <c r="F904" s="8" t="s">
        <v>4052</v>
      </c>
      <c r="G904" s="8" t="s">
        <v>3738</v>
      </c>
      <c r="H904" s="8" t="s">
        <v>7657</v>
      </c>
      <c r="I904" s="8"/>
      <c r="J904" s="11">
        <v>2023.0</v>
      </c>
      <c r="K904" s="11"/>
      <c r="L904" s="11">
        <v>21.849999999999998</v>
      </c>
      <c r="M904" s="8" t="s">
        <v>9240</v>
      </c>
      <c r="N904" s="13"/>
      <c r="O904" s="13"/>
      <c r="P904" s="13" t="s">
        <v>14031</v>
      </c>
      <c r="Q904" s="13" t="s">
        <v>14032</v>
      </c>
      <c r="R904" s="13" t="s">
        <v>14033</v>
      </c>
      <c r="S904" s="13" t="s">
        <v>14034</v>
      </c>
      <c r="T904" s="8" t="s">
        <v>14017</v>
      </c>
      <c r="U904" s="8" t="s">
        <v>14018</v>
      </c>
    </row>
    <row r="905">
      <c r="A905" s="8" t="s">
        <v>12</v>
      </c>
      <c r="B905" s="11">
        <v>6.001881212E9</v>
      </c>
      <c r="C905" s="8" t="str">
        <f t="shared" si="1"/>
        <v>CGC6001881212</v>
      </c>
      <c r="D905" s="8" t="s">
        <v>14035</v>
      </c>
      <c r="E905" s="8" t="s">
        <v>14036</v>
      </c>
      <c r="F905" s="8" t="s">
        <v>4052</v>
      </c>
      <c r="G905" s="11">
        <v>8.5</v>
      </c>
      <c r="H905" s="8" t="s">
        <v>8287</v>
      </c>
      <c r="I905" s="8"/>
      <c r="J905" s="11">
        <v>2023.0</v>
      </c>
      <c r="K905" s="11"/>
      <c r="L905" s="11">
        <v>21.849999999999998</v>
      </c>
      <c r="M905" s="8" t="s">
        <v>9240</v>
      </c>
      <c r="N905" s="13"/>
      <c r="O905" s="13"/>
      <c r="P905" s="13" t="s">
        <v>14037</v>
      </c>
      <c r="Q905" s="13" t="s">
        <v>14038</v>
      </c>
      <c r="R905" s="13" t="s">
        <v>14039</v>
      </c>
      <c r="S905" s="13" t="s">
        <v>14040</v>
      </c>
      <c r="T905" s="8" t="s">
        <v>14041</v>
      </c>
      <c r="U905" s="8" t="s">
        <v>14042</v>
      </c>
    </row>
    <row r="906">
      <c r="A906" s="8" t="s">
        <v>12</v>
      </c>
      <c r="B906" s="11">
        <v>6.001881213E9</v>
      </c>
      <c r="C906" s="8" t="str">
        <f t="shared" si="1"/>
        <v>CGC6001881213</v>
      </c>
      <c r="D906" s="8" t="s">
        <v>14035</v>
      </c>
      <c r="E906" s="8" t="s">
        <v>14036</v>
      </c>
      <c r="F906" s="8" t="s">
        <v>4052</v>
      </c>
      <c r="G906" s="11">
        <v>8.5</v>
      </c>
      <c r="H906" s="8" t="s">
        <v>8287</v>
      </c>
      <c r="I906" s="8"/>
      <c r="J906" s="11">
        <v>2023.0</v>
      </c>
      <c r="K906" s="11"/>
      <c r="L906" s="11">
        <v>21.849999999999998</v>
      </c>
      <c r="M906" s="8" t="s">
        <v>9240</v>
      </c>
      <c r="N906" s="13"/>
      <c r="O906" s="13"/>
      <c r="P906" s="13" t="s">
        <v>14043</v>
      </c>
      <c r="Q906" s="13" t="s">
        <v>14044</v>
      </c>
      <c r="R906" s="13" t="s">
        <v>14045</v>
      </c>
      <c r="S906" s="13" t="s">
        <v>14046</v>
      </c>
      <c r="T906" s="8" t="s">
        <v>14041</v>
      </c>
      <c r="U906" s="8" t="s">
        <v>14042</v>
      </c>
    </row>
    <row r="907">
      <c r="A907" s="8" t="s">
        <v>12</v>
      </c>
      <c r="B907" s="11">
        <v>6.001881214E9</v>
      </c>
      <c r="C907" s="8" t="str">
        <f t="shared" si="1"/>
        <v>CGC6001881214</v>
      </c>
      <c r="D907" s="8" t="s">
        <v>14035</v>
      </c>
      <c r="E907" s="8" t="s">
        <v>14036</v>
      </c>
      <c r="F907" s="8" t="s">
        <v>4052</v>
      </c>
      <c r="G907" s="11">
        <v>8.5</v>
      </c>
      <c r="H907" s="8" t="s">
        <v>8287</v>
      </c>
      <c r="I907" s="8"/>
      <c r="J907" s="11">
        <v>2023.0</v>
      </c>
      <c r="K907" s="11"/>
      <c r="L907" s="11">
        <v>21.849999999999998</v>
      </c>
      <c r="M907" s="8" t="s">
        <v>9240</v>
      </c>
      <c r="N907" s="13"/>
      <c r="O907" s="13"/>
      <c r="P907" s="13" t="s">
        <v>14047</v>
      </c>
      <c r="Q907" s="13" t="s">
        <v>14048</v>
      </c>
      <c r="R907" s="13" t="s">
        <v>14049</v>
      </c>
      <c r="S907" s="13" t="s">
        <v>14050</v>
      </c>
      <c r="T907" s="8" t="s">
        <v>14041</v>
      </c>
      <c r="U907" s="8" t="s">
        <v>14042</v>
      </c>
    </row>
    <row r="908">
      <c r="A908" s="8" t="s">
        <v>12</v>
      </c>
      <c r="B908" s="11">
        <v>6.001881234E9</v>
      </c>
      <c r="C908" s="8" t="str">
        <f t="shared" si="1"/>
        <v>CGC6001881234</v>
      </c>
      <c r="D908" s="8" t="s">
        <v>14035</v>
      </c>
      <c r="E908" s="8" t="s">
        <v>14036</v>
      </c>
      <c r="F908" s="8" t="s">
        <v>4052</v>
      </c>
      <c r="G908" s="11">
        <v>8.5</v>
      </c>
      <c r="H908" s="8" t="s">
        <v>8287</v>
      </c>
      <c r="I908" s="8"/>
      <c r="J908" s="11">
        <v>2023.0</v>
      </c>
      <c r="K908" s="11"/>
      <c r="L908" s="11">
        <v>21.849999999999998</v>
      </c>
      <c r="M908" s="8" t="s">
        <v>9240</v>
      </c>
      <c r="N908" s="13"/>
      <c r="O908" s="13"/>
      <c r="P908" s="13" t="s">
        <v>14051</v>
      </c>
      <c r="Q908" s="13" t="s">
        <v>14052</v>
      </c>
      <c r="R908" s="13" t="s">
        <v>14053</v>
      </c>
      <c r="S908" s="13" t="s">
        <v>14054</v>
      </c>
      <c r="T908" s="8" t="s">
        <v>14041</v>
      </c>
      <c r="U908" s="8" t="s">
        <v>14042</v>
      </c>
    </row>
    <row r="909">
      <c r="A909" s="8" t="s">
        <v>12</v>
      </c>
      <c r="B909" s="11">
        <v>6.035585284E9</v>
      </c>
      <c r="C909" s="8" t="str">
        <f t="shared" si="1"/>
        <v>CGC6035585284</v>
      </c>
      <c r="D909" s="8" t="s">
        <v>11800</v>
      </c>
      <c r="E909" s="8" t="s">
        <v>11801</v>
      </c>
      <c r="F909" s="8" t="s">
        <v>3976</v>
      </c>
      <c r="G909" s="11">
        <v>9.0</v>
      </c>
      <c r="H909" s="8" t="s">
        <v>7539</v>
      </c>
      <c r="I909" s="8"/>
      <c r="J909" s="11">
        <v>2000.0</v>
      </c>
      <c r="K909" s="11"/>
      <c r="L909" s="11">
        <v>21.849999999999998</v>
      </c>
      <c r="M909" s="8" t="s">
        <v>9240</v>
      </c>
      <c r="N909" s="13"/>
      <c r="O909" s="13"/>
      <c r="P909" s="13" t="s">
        <v>14055</v>
      </c>
      <c r="Q909" s="13" t="s">
        <v>14056</v>
      </c>
      <c r="R909" s="13" t="s">
        <v>14057</v>
      </c>
      <c r="S909" s="13" t="s">
        <v>14058</v>
      </c>
      <c r="T909" s="8" t="s">
        <v>11806</v>
      </c>
      <c r="U909" s="8" t="s">
        <v>11807</v>
      </c>
    </row>
    <row r="910">
      <c r="A910" s="8" t="s">
        <v>12</v>
      </c>
      <c r="B910" s="11">
        <v>1.40101600726E12</v>
      </c>
      <c r="C910" s="8" t="str">
        <f t="shared" si="1"/>
        <v>CGC1401016007260</v>
      </c>
      <c r="D910" s="8" t="s">
        <v>14059</v>
      </c>
      <c r="E910" s="8" t="s">
        <v>10502</v>
      </c>
      <c r="F910" s="8" t="s">
        <v>3976</v>
      </c>
      <c r="G910" s="8" t="s">
        <v>3738</v>
      </c>
      <c r="H910" s="8" t="s">
        <v>7539</v>
      </c>
      <c r="I910" s="8"/>
      <c r="J910" s="11">
        <v>1997.0</v>
      </c>
      <c r="K910" s="11"/>
      <c r="L910" s="11">
        <v>21.849999999999998</v>
      </c>
      <c r="M910" s="8" t="s">
        <v>9240</v>
      </c>
      <c r="N910" s="13"/>
      <c r="O910" s="13"/>
      <c r="P910" s="13" t="s">
        <v>14060</v>
      </c>
      <c r="Q910" s="13" t="s">
        <v>14061</v>
      </c>
      <c r="R910" s="13" t="s">
        <v>14062</v>
      </c>
      <c r="S910" s="13" t="s">
        <v>14063</v>
      </c>
      <c r="T910" s="8" t="s">
        <v>14064</v>
      </c>
      <c r="U910" s="8" t="s">
        <v>7539</v>
      </c>
    </row>
    <row r="911">
      <c r="A911" s="8" t="s">
        <v>12</v>
      </c>
      <c r="B911" s="11">
        <v>1.401016007261E12</v>
      </c>
      <c r="C911" s="8" t="str">
        <f t="shared" si="1"/>
        <v>CGC1401016007261</v>
      </c>
      <c r="D911" s="8" t="s">
        <v>14059</v>
      </c>
      <c r="E911" s="8" t="s">
        <v>10502</v>
      </c>
      <c r="F911" s="8" t="s">
        <v>3976</v>
      </c>
      <c r="G911" s="8" t="s">
        <v>3738</v>
      </c>
      <c r="H911" s="8" t="s">
        <v>7539</v>
      </c>
      <c r="I911" s="8"/>
      <c r="J911" s="11">
        <v>1997.0</v>
      </c>
      <c r="K911" s="11"/>
      <c r="L911" s="11">
        <v>21.849999999999998</v>
      </c>
      <c r="M911" s="8" t="s">
        <v>9240</v>
      </c>
      <c r="N911" s="13"/>
      <c r="O911" s="13"/>
      <c r="P911" s="13" t="s">
        <v>14065</v>
      </c>
      <c r="Q911" s="13" t="s">
        <v>14066</v>
      </c>
      <c r="R911" s="13" t="s">
        <v>14067</v>
      </c>
      <c r="S911" s="13" t="s">
        <v>14068</v>
      </c>
      <c r="T911" s="8" t="s">
        <v>14064</v>
      </c>
      <c r="U911" s="8" t="s">
        <v>7539</v>
      </c>
    </row>
    <row r="912">
      <c r="A912" s="8" t="s">
        <v>12</v>
      </c>
      <c r="B912" s="11">
        <v>1.401031274254E12</v>
      </c>
      <c r="C912" s="8" t="str">
        <f t="shared" si="1"/>
        <v>CGC1401031274254</v>
      </c>
      <c r="D912" s="8" t="s">
        <v>14069</v>
      </c>
      <c r="E912" s="8" t="s">
        <v>14070</v>
      </c>
      <c r="F912" s="8" t="s">
        <v>4214</v>
      </c>
      <c r="G912" s="11">
        <v>9.0</v>
      </c>
      <c r="H912" s="8" t="s">
        <v>8835</v>
      </c>
      <c r="I912" s="8"/>
      <c r="J912" s="11">
        <v>2007.0</v>
      </c>
      <c r="K912" s="11"/>
      <c r="L912" s="11">
        <v>21.849999999999998</v>
      </c>
      <c r="M912" s="8" t="s">
        <v>9240</v>
      </c>
      <c r="N912" s="13"/>
      <c r="O912" s="13"/>
      <c r="P912" s="13" t="s">
        <v>14071</v>
      </c>
      <c r="Q912" s="13" t="s">
        <v>14072</v>
      </c>
      <c r="R912" s="13" t="s">
        <v>14073</v>
      </c>
      <c r="S912" s="13" t="s">
        <v>14074</v>
      </c>
      <c r="T912" s="8" t="s">
        <v>14075</v>
      </c>
      <c r="U912" s="8" t="s">
        <v>14076</v>
      </c>
    </row>
    <row r="913">
      <c r="A913" s="8" t="s">
        <v>12</v>
      </c>
      <c r="B913" s="11">
        <v>1.401031274258E12</v>
      </c>
      <c r="C913" s="8" t="str">
        <f t="shared" si="1"/>
        <v>CGC1401031274258</v>
      </c>
      <c r="D913" s="8" t="s">
        <v>14069</v>
      </c>
      <c r="E913" s="8" t="s">
        <v>14070</v>
      </c>
      <c r="F913" s="8" t="s">
        <v>4214</v>
      </c>
      <c r="G913" s="11">
        <v>9.0</v>
      </c>
      <c r="H913" s="8" t="s">
        <v>8835</v>
      </c>
      <c r="I913" s="8"/>
      <c r="J913" s="11">
        <v>2007.0</v>
      </c>
      <c r="K913" s="11"/>
      <c r="L913" s="11">
        <v>21.849999999999998</v>
      </c>
      <c r="M913" s="8" t="s">
        <v>9240</v>
      </c>
      <c r="N913" s="13"/>
      <c r="O913" s="13"/>
      <c r="P913" s="13" t="s">
        <v>14077</v>
      </c>
      <c r="Q913" s="13" t="s">
        <v>14078</v>
      </c>
      <c r="R913" s="13" t="s">
        <v>14079</v>
      </c>
      <c r="S913" s="13" t="s">
        <v>14080</v>
      </c>
      <c r="T913" s="8" t="s">
        <v>14075</v>
      </c>
      <c r="U913" s="8" t="s">
        <v>14076</v>
      </c>
    </row>
    <row r="914">
      <c r="A914" s="8" t="s">
        <v>12</v>
      </c>
      <c r="B914" s="11">
        <v>1.40103127426E12</v>
      </c>
      <c r="C914" s="8" t="str">
        <f t="shared" si="1"/>
        <v>CGC1401031274260</v>
      </c>
      <c r="D914" s="8" t="s">
        <v>14069</v>
      </c>
      <c r="E914" s="8" t="s">
        <v>14070</v>
      </c>
      <c r="F914" s="8" t="s">
        <v>4214</v>
      </c>
      <c r="G914" s="11">
        <v>9.0</v>
      </c>
      <c r="H914" s="8" t="s">
        <v>8835</v>
      </c>
      <c r="I914" s="8"/>
      <c r="J914" s="11">
        <v>2007.0</v>
      </c>
      <c r="K914" s="11"/>
      <c r="L914" s="11">
        <v>21.849999999999998</v>
      </c>
      <c r="M914" s="8" t="s">
        <v>9240</v>
      </c>
      <c r="N914" s="13"/>
      <c r="O914" s="13"/>
      <c r="P914" s="13" t="s">
        <v>14081</v>
      </c>
      <c r="Q914" s="13" t="s">
        <v>14082</v>
      </c>
      <c r="R914" s="13" t="s">
        <v>14083</v>
      </c>
      <c r="S914" s="13" t="s">
        <v>14084</v>
      </c>
      <c r="T914" s="8" t="s">
        <v>14075</v>
      </c>
      <c r="U914" s="8" t="s">
        <v>14076</v>
      </c>
    </row>
    <row r="915">
      <c r="A915" s="8" t="s">
        <v>12</v>
      </c>
      <c r="B915" s="11">
        <v>1.401036555064E12</v>
      </c>
      <c r="C915" s="8" t="str">
        <f t="shared" si="1"/>
        <v>CGC1401036555064</v>
      </c>
      <c r="D915" s="8" t="s">
        <v>9635</v>
      </c>
      <c r="E915" s="8" t="s">
        <v>8907</v>
      </c>
      <c r="F915" s="8" t="s">
        <v>4214</v>
      </c>
      <c r="G915" s="11">
        <v>8.5</v>
      </c>
      <c r="H915" s="8" t="s">
        <v>7539</v>
      </c>
      <c r="I915" s="8"/>
      <c r="J915" s="11">
        <v>2006.0</v>
      </c>
      <c r="K915" s="11"/>
      <c r="L915" s="11">
        <v>21.849999999999998</v>
      </c>
      <c r="M915" s="8" t="s">
        <v>9240</v>
      </c>
      <c r="N915" s="13"/>
      <c r="O915" s="13"/>
      <c r="P915" s="13" t="s">
        <v>14085</v>
      </c>
      <c r="Q915" s="13" t="s">
        <v>14086</v>
      </c>
      <c r="R915" s="13" t="s">
        <v>14087</v>
      </c>
      <c r="S915" s="13" t="s">
        <v>14088</v>
      </c>
      <c r="T915" s="8" t="s">
        <v>9640</v>
      </c>
      <c r="U915" s="8" t="s">
        <v>9641</v>
      </c>
    </row>
    <row r="916">
      <c r="A916" s="8" t="s">
        <v>12</v>
      </c>
      <c r="B916" s="11">
        <v>1.401036555065E12</v>
      </c>
      <c r="C916" s="8" t="str">
        <f t="shared" si="1"/>
        <v>CGC1401036555065</v>
      </c>
      <c r="D916" s="8" t="s">
        <v>9635</v>
      </c>
      <c r="E916" s="8" t="s">
        <v>8907</v>
      </c>
      <c r="F916" s="8" t="s">
        <v>4214</v>
      </c>
      <c r="G916" s="11">
        <v>8.5</v>
      </c>
      <c r="H916" s="8" t="s">
        <v>7539</v>
      </c>
      <c r="I916" s="8"/>
      <c r="J916" s="11">
        <v>2006.0</v>
      </c>
      <c r="K916" s="11"/>
      <c r="L916" s="11">
        <v>21.849999999999998</v>
      </c>
      <c r="M916" s="8" t="s">
        <v>9240</v>
      </c>
      <c r="N916" s="13"/>
      <c r="O916" s="13"/>
      <c r="P916" s="13" t="s">
        <v>14089</v>
      </c>
      <c r="Q916" s="13" t="s">
        <v>14090</v>
      </c>
      <c r="R916" s="13" t="s">
        <v>14091</v>
      </c>
      <c r="S916" s="13" t="s">
        <v>14092</v>
      </c>
      <c r="T916" s="8" t="s">
        <v>9640</v>
      </c>
      <c r="U916" s="8" t="s">
        <v>9641</v>
      </c>
    </row>
    <row r="917">
      <c r="A917" s="8" t="s">
        <v>12</v>
      </c>
      <c r="B917" s="11">
        <v>1.401036555066E12</v>
      </c>
      <c r="C917" s="8" t="str">
        <f t="shared" si="1"/>
        <v>CGC1401036555066</v>
      </c>
      <c r="D917" s="8" t="s">
        <v>9635</v>
      </c>
      <c r="E917" s="8" t="s">
        <v>8907</v>
      </c>
      <c r="F917" s="8" t="s">
        <v>4214</v>
      </c>
      <c r="G917" s="11">
        <v>8.5</v>
      </c>
      <c r="H917" s="8" t="s">
        <v>7539</v>
      </c>
      <c r="I917" s="8"/>
      <c r="J917" s="11">
        <v>2006.0</v>
      </c>
      <c r="K917" s="11"/>
      <c r="L917" s="11">
        <v>21.849999999999998</v>
      </c>
      <c r="M917" s="8" t="s">
        <v>9240</v>
      </c>
      <c r="N917" s="13"/>
      <c r="O917" s="13"/>
      <c r="P917" s="13" t="s">
        <v>14093</v>
      </c>
      <c r="Q917" s="13" t="s">
        <v>14094</v>
      </c>
      <c r="R917" s="13" t="s">
        <v>14095</v>
      </c>
      <c r="S917" s="13" t="s">
        <v>14096</v>
      </c>
      <c r="T917" s="8" t="s">
        <v>9640</v>
      </c>
      <c r="U917" s="8" t="s">
        <v>9641</v>
      </c>
    </row>
    <row r="918">
      <c r="A918" s="8" t="s">
        <v>12</v>
      </c>
      <c r="B918" s="11">
        <v>1.401036555068E12</v>
      </c>
      <c r="C918" s="8" t="str">
        <f t="shared" si="1"/>
        <v>CGC1401036555068</v>
      </c>
      <c r="D918" s="8" t="s">
        <v>9635</v>
      </c>
      <c r="E918" s="8" t="s">
        <v>8907</v>
      </c>
      <c r="F918" s="8" t="s">
        <v>4214</v>
      </c>
      <c r="G918" s="11">
        <v>8.0</v>
      </c>
      <c r="H918" s="8" t="s">
        <v>7539</v>
      </c>
      <c r="I918" s="8"/>
      <c r="J918" s="11">
        <v>2006.0</v>
      </c>
      <c r="K918" s="11"/>
      <c r="L918" s="11">
        <v>21.849999999999998</v>
      </c>
      <c r="M918" s="8" t="s">
        <v>9240</v>
      </c>
      <c r="N918" s="13"/>
      <c r="O918" s="13"/>
      <c r="P918" s="13" t="s">
        <v>14097</v>
      </c>
      <c r="Q918" s="13" t="s">
        <v>14098</v>
      </c>
      <c r="R918" s="13" t="s">
        <v>14099</v>
      </c>
      <c r="S918" s="13" t="s">
        <v>14100</v>
      </c>
      <c r="T918" s="8" t="s">
        <v>9640</v>
      </c>
      <c r="U918" s="8" t="s">
        <v>9641</v>
      </c>
    </row>
    <row r="919">
      <c r="A919" s="8" t="s">
        <v>12</v>
      </c>
      <c r="B919" s="11">
        <v>1.401036555069E12</v>
      </c>
      <c r="C919" s="8" t="str">
        <f t="shared" si="1"/>
        <v>CGC1401036555069</v>
      </c>
      <c r="D919" s="8" t="s">
        <v>9635</v>
      </c>
      <c r="E919" s="8" t="s">
        <v>8907</v>
      </c>
      <c r="F919" s="8" t="s">
        <v>4214</v>
      </c>
      <c r="G919" s="11">
        <v>8.0</v>
      </c>
      <c r="H919" s="8" t="s">
        <v>7539</v>
      </c>
      <c r="I919" s="8"/>
      <c r="J919" s="11">
        <v>2006.0</v>
      </c>
      <c r="K919" s="11"/>
      <c r="L919" s="11">
        <v>21.849999999999998</v>
      </c>
      <c r="M919" s="8" t="s">
        <v>9240</v>
      </c>
      <c r="N919" s="13"/>
      <c r="O919" s="13"/>
      <c r="P919" s="13" t="s">
        <v>14101</v>
      </c>
      <c r="Q919" s="13" t="s">
        <v>14102</v>
      </c>
      <c r="R919" s="13" t="s">
        <v>14103</v>
      </c>
      <c r="S919" s="13" t="s">
        <v>14104</v>
      </c>
      <c r="T919" s="8" t="s">
        <v>9640</v>
      </c>
      <c r="U919" s="8" t="s">
        <v>9641</v>
      </c>
    </row>
    <row r="920">
      <c r="A920" s="8" t="s">
        <v>12</v>
      </c>
      <c r="B920" s="11">
        <v>3.916457216E9</v>
      </c>
      <c r="C920" s="8" t="str">
        <f t="shared" si="1"/>
        <v>CGC3916457216</v>
      </c>
      <c r="D920" s="8" t="s">
        <v>14105</v>
      </c>
      <c r="E920" s="8" t="s">
        <v>14106</v>
      </c>
      <c r="F920" s="8" t="s">
        <v>3976</v>
      </c>
      <c r="G920" s="11">
        <v>9.0</v>
      </c>
      <c r="H920" s="8" t="s">
        <v>7539</v>
      </c>
      <c r="I920" s="8"/>
      <c r="J920" s="11">
        <v>1996.0</v>
      </c>
      <c r="K920" s="11"/>
      <c r="L920" s="11">
        <v>23.0</v>
      </c>
      <c r="M920" s="8" t="s">
        <v>9240</v>
      </c>
      <c r="N920" s="13"/>
      <c r="O920" s="13"/>
      <c r="P920" s="13" t="s">
        <v>14107</v>
      </c>
      <c r="Q920" s="13" t="s">
        <v>14108</v>
      </c>
      <c r="R920" s="13" t="s">
        <v>14109</v>
      </c>
      <c r="S920" s="13" t="s">
        <v>14110</v>
      </c>
      <c r="T920" s="8" t="s">
        <v>14111</v>
      </c>
      <c r="U920" s="8" t="s">
        <v>7539</v>
      </c>
    </row>
    <row r="921">
      <c r="A921" s="8" t="s">
        <v>12</v>
      </c>
      <c r="B921" s="11">
        <v>3.916457221E9</v>
      </c>
      <c r="C921" s="8" t="str">
        <f t="shared" si="1"/>
        <v>CGC3916457221</v>
      </c>
      <c r="D921" s="8" t="s">
        <v>14105</v>
      </c>
      <c r="E921" s="8" t="s">
        <v>14106</v>
      </c>
      <c r="F921" s="8" t="s">
        <v>3976</v>
      </c>
      <c r="G921" s="11">
        <v>9.0</v>
      </c>
      <c r="H921" s="8" t="s">
        <v>7539</v>
      </c>
      <c r="I921" s="8"/>
      <c r="J921" s="11">
        <v>1996.0</v>
      </c>
      <c r="K921" s="11"/>
      <c r="L921" s="11">
        <v>23.0</v>
      </c>
      <c r="M921" s="8" t="s">
        <v>9240</v>
      </c>
      <c r="N921" s="13"/>
      <c r="O921" s="13"/>
      <c r="P921" s="13" t="s">
        <v>14112</v>
      </c>
      <c r="Q921" s="13" t="s">
        <v>14113</v>
      </c>
      <c r="R921" s="13" t="s">
        <v>14114</v>
      </c>
      <c r="S921" s="13" t="s">
        <v>14115</v>
      </c>
      <c r="T921" s="8" t="s">
        <v>14111</v>
      </c>
      <c r="U921" s="8" t="s">
        <v>7539</v>
      </c>
    </row>
    <row r="922">
      <c r="A922" s="8" t="s">
        <v>12</v>
      </c>
      <c r="B922" s="11">
        <v>3.916457222E9</v>
      </c>
      <c r="C922" s="8" t="str">
        <f t="shared" si="1"/>
        <v>CGC3916457222</v>
      </c>
      <c r="D922" s="8" t="s">
        <v>14105</v>
      </c>
      <c r="E922" s="8" t="s">
        <v>14106</v>
      </c>
      <c r="F922" s="8" t="s">
        <v>3976</v>
      </c>
      <c r="G922" s="11">
        <v>9.0</v>
      </c>
      <c r="H922" s="8" t="s">
        <v>7539</v>
      </c>
      <c r="I922" s="8"/>
      <c r="J922" s="11">
        <v>1996.0</v>
      </c>
      <c r="K922" s="11"/>
      <c r="L922" s="11">
        <v>23.0</v>
      </c>
      <c r="M922" s="8" t="s">
        <v>9240</v>
      </c>
      <c r="N922" s="13"/>
      <c r="O922" s="13"/>
      <c r="P922" s="13" t="s">
        <v>14116</v>
      </c>
      <c r="Q922" s="13" t="s">
        <v>14117</v>
      </c>
      <c r="R922" s="13" t="s">
        <v>14118</v>
      </c>
      <c r="S922" s="13" t="s">
        <v>14119</v>
      </c>
      <c r="T922" s="8" t="s">
        <v>14111</v>
      </c>
      <c r="U922" s="8" t="s">
        <v>7539</v>
      </c>
    </row>
    <row r="923">
      <c r="A923" s="8" t="s">
        <v>12</v>
      </c>
      <c r="B923" s="11">
        <v>6.001835204E9</v>
      </c>
      <c r="C923" s="8" t="str">
        <f t="shared" si="1"/>
        <v>CGC6001835204</v>
      </c>
      <c r="D923" s="8" t="s">
        <v>14120</v>
      </c>
      <c r="E923" s="8" t="s">
        <v>7656</v>
      </c>
      <c r="F923" s="8" t="s">
        <v>4106</v>
      </c>
      <c r="G923" s="11">
        <v>9.0</v>
      </c>
      <c r="H923" s="8" t="s">
        <v>7657</v>
      </c>
      <c r="I923" s="8"/>
      <c r="J923" s="11">
        <v>2022.0</v>
      </c>
      <c r="K923" s="11"/>
      <c r="L923" s="11">
        <v>23.0</v>
      </c>
      <c r="M923" s="8" t="s">
        <v>9240</v>
      </c>
      <c r="N923" s="13"/>
      <c r="O923" s="13"/>
      <c r="P923" s="13" t="s">
        <v>14121</v>
      </c>
      <c r="Q923" s="13" t="s">
        <v>14122</v>
      </c>
      <c r="R923" s="13" t="s">
        <v>14123</v>
      </c>
      <c r="S923" s="13" t="s">
        <v>14124</v>
      </c>
      <c r="T923" s="8" t="s">
        <v>14125</v>
      </c>
      <c r="U923" s="8" t="s">
        <v>14126</v>
      </c>
    </row>
    <row r="924">
      <c r="A924" s="8" t="s">
        <v>12</v>
      </c>
      <c r="B924" s="11">
        <v>6.001881288E9</v>
      </c>
      <c r="C924" s="8" t="str">
        <f t="shared" si="1"/>
        <v>CGC6001881288</v>
      </c>
      <c r="D924" s="8" t="s">
        <v>14127</v>
      </c>
      <c r="E924" s="8" t="s">
        <v>14128</v>
      </c>
      <c r="F924" s="8" t="s">
        <v>4106</v>
      </c>
      <c r="G924" s="8" t="s">
        <v>3738</v>
      </c>
      <c r="H924" s="8" t="s">
        <v>7657</v>
      </c>
      <c r="I924" s="8"/>
      <c r="J924" s="11">
        <v>2021.0</v>
      </c>
      <c r="K924" s="11"/>
      <c r="L924" s="11">
        <v>23.0</v>
      </c>
      <c r="M924" s="8" t="s">
        <v>9240</v>
      </c>
      <c r="N924" s="13"/>
      <c r="O924" s="13"/>
      <c r="P924" s="13" t="s">
        <v>14129</v>
      </c>
      <c r="Q924" s="13" t="s">
        <v>14130</v>
      </c>
      <c r="R924" s="13" t="s">
        <v>14131</v>
      </c>
      <c r="S924" s="13" t="s">
        <v>14132</v>
      </c>
      <c r="T924" s="8" t="s">
        <v>14133</v>
      </c>
      <c r="U924" s="8" t="s">
        <v>14134</v>
      </c>
    </row>
    <row r="925">
      <c r="A925" s="8" t="s">
        <v>12</v>
      </c>
      <c r="B925" s="11">
        <v>6.00188822E9</v>
      </c>
      <c r="C925" s="8" t="str">
        <f t="shared" si="1"/>
        <v>CGC6001888220</v>
      </c>
      <c r="D925" s="8" t="s">
        <v>14135</v>
      </c>
      <c r="E925" s="8" t="s">
        <v>13040</v>
      </c>
      <c r="F925" s="8" t="s">
        <v>4106</v>
      </c>
      <c r="G925" s="11">
        <v>9.0</v>
      </c>
      <c r="H925" s="8" t="s">
        <v>8835</v>
      </c>
      <c r="I925" s="8"/>
      <c r="J925" s="11">
        <v>2022.0</v>
      </c>
      <c r="K925" s="11"/>
      <c r="L925" s="11">
        <v>23.0</v>
      </c>
      <c r="M925" s="8" t="s">
        <v>9240</v>
      </c>
      <c r="N925" s="13"/>
      <c r="O925" s="13"/>
      <c r="P925" s="13" t="s">
        <v>14136</v>
      </c>
      <c r="Q925" s="13" t="s">
        <v>14137</v>
      </c>
      <c r="R925" s="13" t="s">
        <v>14138</v>
      </c>
      <c r="S925" s="13" t="s">
        <v>14139</v>
      </c>
      <c r="T925" s="8" t="s">
        <v>14140</v>
      </c>
      <c r="U925" s="8" t="s">
        <v>14141</v>
      </c>
    </row>
    <row r="926">
      <c r="A926" s="8" t="s">
        <v>12</v>
      </c>
      <c r="B926" s="11">
        <v>6.016746254E9</v>
      </c>
      <c r="C926" s="8" t="str">
        <f t="shared" si="1"/>
        <v>CGC6016746254</v>
      </c>
      <c r="D926" s="8" t="s">
        <v>14142</v>
      </c>
      <c r="E926" s="8" t="s">
        <v>12680</v>
      </c>
      <c r="F926" s="8" t="s">
        <v>4106</v>
      </c>
      <c r="G926" s="11">
        <v>9.0</v>
      </c>
      <c r="H926" s="8" t="s">
        <v>14143</v>
      </c>
      <c r="I926" s="8"/>
      <c r="J926" s="11">
        <v>2021.0</v>
      </c>
      <c r="K926" s="11"/>
      <c r="L926" s="11">
        <v>23.0</v>
      </c>
      <c r="M926" s="8" t="s">
        <v>9240</v>
      </c>
      <c r="N926" s="13"/>
      <c r="O926" s="13"/>
      <c r="P926" s="13" t="s">
        <v>14144</v>
      </c>
      <c r="Q926" s="13" t="s">
        <v>14145</v>
      </c>
      <c r="R926" s="13" t="s">
        <v>14146</v>
      </c>
      <c r="S926" s="13" t="s">
        <v>14147</v>
      </c>
      <c r="T926" s="8" t="s">
        <v>14148</v>
      </c>
      <c r="U926" s="8" t="s">
        <v>14149</v>
      </c>
    </row>
    <row r="927">
      <c r="A927" s="8" t="s">
        <v>12</v>
      </c>
      <c r="B927" s="11">
        <v>6.016746255E9</v>
      </c>
      <c r="C927" s="8" t="str">
        <f t="shared" si="1"/>
        <v>CGC6016746255</v>
      </c>
      <c r="D927" s="8" t="s">
        <v>14142</v>
      </c>
      <c r="E927" s="8" t="s">
        <v>12680</v>
      </c>
      <c r="F927" s="8" t="s">
        <v>4106</v>
      </c>
      <c r="G927" s="11">
        <v>9.0</v>
      </c>
      <c r="H927" s="8" t="s">
        <v>14143</v>
      </c>
      <c r="I927" s="8"/>
      <c r="J927" s="11">
        <v>2021.0</v>
      </c>
      <c r="K927" s="11"/>
      <c r="L927" s="11">
        <v>23.0</v>
      </c>
      <c r="M927" s="8" t="s">
        <v>9240</v>
      </c>
      <c r="N927" s="13"/>
      <c r="O927" s="13"/>
      <c r="P927" s="13" t="s">
        <v>14150</v>
      </c>
      <c r="Q927" s="13" t="s">
        <v>14151</v>
      </c>
      <c r="R927" s="13" t="s">
        <v>14152</v>
      </c>
      <c r="S927" s="13" t="s">
        <v>14153</v>
      </c>
      <c r="T927" s="8" t="s">
        <v>14148</v>
      </c>
      <c r="U927" s="8" t="s">
        <v>14149</v>
      </c>
    </row>
    <row r="928">
      <c r="A928" s="8" t="s">
        <v>12</v>
      </c>
      <c r="B928" s="11">
        <v>6.03558507E9</v>
      </c>
      <c r="C928" s="8" t="str">
        <f t="shared" si="1"/>
        <v>CGC6035585070</v>
      </c>
      <c r="D928" s="8" t="s">
        <v>9238</v>
      </c>
      <c r="E928" s="8" t="s">
        <v>9239</v>
      </c>
      <c r="F928" s="8" t="s">
        <v>3976</v>
      </c>
      <c r="G928" s="11">
        <v>8.0</v>
      </c>
      <c r="H928" s="8" t="s">
        <v>7539</v>
      </c>
      <c r="I928" s="8"/>
      <c r="J928" s="11">
        <v>2000.0</v>
      </c>
      <c r="K928" s="11"/>
      <c r="L928" s="11">
        <v>23.0</v>
      </c>
      <c r="M928" s="8" t="s">
        <v>9240</v>
      </c>
      <c r="N928" s="13"/>
      <c r="O928" s="13"/>
      <c r="P928" s="13" t="s">
        <v>14154</v>
      </c>
      <c r="Q928" s="13" t="s">
        <v>14155</v>
      </c>
      <c r="R928" s="13" t="s">
        <v>14156</v>
      </c>
      <c r="S928" s="13" t="s">
        <v>14157</v>
      </c>
      <c r="T928" s="8" t="s">
        <v>9245</v>
      </c>
      <c r="U928" s="8" t="s">
        <v>9246</v>
      </c>
    </row>
    <row r="929">
      <c r="A929" s="8" t="s">
        <v>12</v>
      </c>
      <c r="B929" s="11">
        <v>6.035585072E9</v>
      </c>
      <c r="C929" s="8" t="str">
        <f t="shared" si="1"/>
        <v>CGC6035585072</v>
      </c>
      <c r="D929" s="8" t="s">
        <v>9238</v>
      </c>
      <c r="E929" s="8" t="s">
        <v>9239</v>
      </c>
      <c r="F929" s="8" t="s">
        <v>3976</v>
      </c>
      <c r="G929" s="11">
        <v>8.0</v>
      </c>
      <c r="H929" s="8" t="s">
        <v>7539</v>
      </c>
      <c r="I929" s="8"/>
      <c r="J929" s="11">
        <v>2000.0</v>
      </c>
      <c r="K929" s="11"/>
      <c r="L929" s="11">
        <v>23.0</v>
      </c>
      <c r="M929" s="8" t="s">
        <v>9240</v>
      </c>
      <c r="N929" s="13"/>
      <c r="O929" s="13"/>
      <c r="P929" s="13" t="s">
        <v>14158</v>
      </c>
      <c r="Q929" s="13" t="s">
        <v>14159</v>
      </c>
      <c r="R929" s="13" t="s">
        <v>14160</v>
      </c>
      <c r="S929" s="13" t="s">
        <v>14161</v>
      </c>
      <c r="T929" s="8" t="s">
        <v>9245</v>
      </c>
      <c r="U929" s="8" t="s">
        <v>9246</v>
      </c>
    </row>
    <row r="930">
      <c r="A930" s="8" t="s">
        <v>12</v>
      </c>
      <c r="B930" s="11">
        <v>6.035585073E9</v>
      </c>
      <c r="C930" s="8" t="str">
        <f t="shared" si="1"/>
        <v>CGC6035585073</v>
      </c>
      <c r="D930" s="8" t="s">
        <v>9238</v>
      </c>
      <c r="E930" s="8" t="s">
        <v>9239</v>
      </c>
      <c r="F930" s="8" t="s">
        <v>3976</v>
      </c>
      <c r="G930" s="11">
        <v>8.0</v>
      </c>
      <c r="H930" s="8" t="s">
        <v>7539</v>
      </c>
      <c r="I930" s="8"/>
      <c r="J930" s="11">
        <v>2000.0</v>
      </c>
      <c r="K930" s="11"/>
      <c r="L930" s="11">
        <v>23.0</v>
      </c>
      <c r="M930" s="8" t="s">
        <v>9240</v>
      </c>
      <c r="N930" s="13"/>
      <c r="O930" s="13"/>
      <c r="P930" s="13" t="s">
        <v>14162</v>
      </c>
      <c r="Q930" s="13" t="s">
        <v>14163</v>
      </c>
      <c r="R930" s="13" t="s">
        <v>14164</v>
      </c>
      <c r="S930" s="13" t="s">
        <v>14165</v>
      </c>
      <c r="T930" s="8" t="s">
        <v>9245</v>
      </c>
      <c r="U930" s="8" t="s">
        <v>9246</v>
      </c>
    </row>
    <row r="931">
      <c r="A931" s="8" t="s">
        <v>12</v>
      </c>
      <c r="B931" s="11">
        <v>6.035585074E9</v>
      </c>
      <c r="C931" s="8" t="str">
        <f t="shared" si="1"/>
        <v>CGC6035585074</v>
      </c>
      <c r="D931" s="8" t="s">
        <v>9238</v>
      </c>
      <c r="E931" s="8" t="s">
        <v>9239</v>
      </c>
      <c r="F931" s="8" t="s">
        <v>3976</v>
      </c>
      <c r="G931" s="11">
        <v>8.0</v>
      </c>
      <c r="H931" s="8" t="s">
        <v>7539</v>
      </c>
      <c r="I931" s="8"/>
      <c r="J931" s="11">
        <v>2000.0</v>
      </c>
      <c r="K931" s="11"/>
      <c r="L931" s="11">
        <v>23.0</v>
      </c>
      <c r="M931" s="8" t="s">
        <v>9240</v>
      </c>
      <c r="N931" s="13"/>
      <c r="O931" s="13"/>
      <c r="P931" s="13" t="s">
        <v>14166</v>
      </c>
      <c r="Q931" s="13" t="s">
        <v>14167</v>
      </c>
      <c r="R931" s="13" t="s">
        <v>14168</v>
      </c>
      <c r="S931" s="13" t="s">
        <v>14169</v>
      </c>
      <c r="T931" s="8" t="s">
        <v>9245</v>
      </c>
      <c r="U931" s="8" t="s">
        <v>9246</v>
      </c>
    </row>
    <row r="932">
      <c r="A932" s="8" t="s">
        <v>12</v>
      </c>
      <c r="B932" s="11">
        <v>6.035585081E9</v>
      </c>
      <c r="C932" s="8" t="str">
        <f t="shared" si="1"/>
        <v>CGC6035585081</v>
      </c>
      <c r="D932" s="8" t="s">
        <v>9238</v>
      </c>
      <c r="E932" s="8" t="s">
        <v>9239</v>
      </c>
      <c r="F932" s="8" t="s">
        <v>3976</v>
      </c>
      <c r="G932" s="11">
        <v>8.0</v>
      </c>
      <c r="H932" s="8" t="s">
        <v>7539</v>
      </c>
      <c r="I932" s="8"/>
      <c r="J932" s="11">
        <v>2000.0</v>
      </c>
      <c r="K932" s="11"/>
      <c r="L932" s="11">
        <v>23.0</v>
      </c>
      <c r="M932" s="8" t="s">
        <v>9240</v>
      </c>
      <c r="N932" s="13"/>
      <c r="O932" s="13"/>
      <c r="P932" s="13" t="s">
        <v>14170</v>
      </c>
      <c r="Q932" s="13" t="s">
        <v>14171</v>
      </c>
      <c r="R932" s="13" t="s">
        <v>14172</v>
      </c>
      <c r="S932" s="13" t="s">
        <v>14173</v>
      </c>
      <c r="T932" s="8" t="s">
        <v>9245</v>
      </c>
      <c r="U932" s="8" t="s">
        <v>9246</v>
      </c>
    </row>
    <row r="933">
      <c r="A933" s="8" t="s">
        <v>12</v>
      </c>
      <c r="B933" s="11">
        <v>6.035585084E9</v>
      </c>
      <c r="C933" s="8" t="str">
        <f t="shared" si="1"/>
        <v>CGC6035585084</v>
      </c>
      <c r="D933" s="8" t="s">
        <v>9238</v>
      </c>
      <c r="E933" s="8" t="s">
        <v>9239</v>
      </c>
      <c r="F933" s="8" t="s">
        <v>3976</v>
      </c>
      <c r="G933" s="11">
        <v>8.0</v>
      </c>
      <c r="H933" s="8" t="s">
        <v>7539</v>
      </c>
      <c r="I933" s="8"/>
      <c r="J933" s="11">
        <v>2000.0</v>
      </c>
      <c r="K933" s="11"/>
      <c r="L933" s="11">
        <v>23.0</v>
      </c>
      <c r="M933" s="8" t="s">
        <v>9240</v>
      </c>
      <c r="N933" s="13"/>
      <c r="O933" s="13"/>
      <c r="P933" s="13" t="s">
        <v>14174</v>
      </c>
      <c r="Q933" s="13" t="s">
        <v>14175</v>
      </c>
      <c r="R933" s="13" t="s">
        <v>14176</v>
      </c>
      <c r="S933" s="13" t="s">
        <v>14177</v>
      </c>
      <c r="T933" s="8" t="s">
        <v>9245</v>
      </c>
      <c r="U933" s="8" t="s">
        <v>9246</v>
      </c>
    </row>
    <row r="934">
      <c r="A934" s="8" t="s">
        <v>12</v>
      </c>
      <c r="B934" s="11">
        <v>6.03558514E9</v>
      </c>
      <c r="C934" s="8" t="str">
        <f t="shared" si="1"/>
        <v>CGC6035585140</v>
      </c>
      <c r="D934" s="8" t="s">
        <v>14178</v>
      </c>
      <c r="E934" s="8" t="s">
        <v>14179</v>
      </c>
      <c r="F934" s="8" t="s">
        <v>3976</v>
      </c>
      <c r="G934" s="11">
        <v>7.5</v>
      </c>
      <c r="H934" s="8" t="s">
        <v>7539</v>
      </c>
      <c r="I934" s="8"/>
      <c r="J934" s="11">
        <v>2000.0</v>
      </c>
      <c r="K934" s="11"/>
      <c r="L934" s="11">
        <v>23.0</v>
      </c>
      <c r="M934" s="8" t="s">
        <v>9240</v>
      </c>
      <c r="N934" s="13"/>
      <c r="O934" s="13"/>
      <c r="P934" s="13" t="s">
        <v>14180</v>
      </c>
      <c r="Q934" s="13" t="s">
        <v>14181</v>
      </c>
      <c r="R934" s="13" t="s">
        <v>14182</v>
      </c>
      <c r="S934" s="13" t="s">
        <v>14183</v>
      </c>
      <c r="T934" s="8" t="s">
        <v>14184</v>
      </c>
      <c r="U934" s="8" t="s">
        <v>14185</v>
      </c>
    </row>
    <row r="935">
      <c r="A935" s="8" t="s">
        <v>12</v>
      </c>
      <c r="B935" s="11">
        <v>1.401014162267E12</v>
      </c>
      <c r="C935" s="8" t="str">
        <f t="shared" si="1"/>
        <v>CGC1401014162267</v>
      </c>
      <c r="D935" s="8" t="s">
        <v>14186</v>
      </c>
      <c r="E935" s="8" t="s">
        <v>14187</v>
      </c>
      <c r="F935" s="8" t="s">
        <v>4052</v>
      </c>
      <c r="G935" s="8" t="s">
        <v>688</v>
      </c>
      <c r="H935" s="8" t="s">
        <v>9576</v>
      </c>
      <c r="I935" s="8"/>
      <c r="J935" s="11">
        <v>2023.0</v>
      </c>
      <c r="K935" s="11"/>
      <c r="L935" s="11">
        <v>23.0</v>
      </c>
      <c r="M935" s="8" t="s">
        <v>9240</v>
      </c>
      <c r="N935" s="13"/>
      <c r="O935" s="13"/>
      <c r="P935" s="13" t="s">
        <v>14188</v>
      </c>
      <c r="Q935" s="13" t="s">
        <v>14189</v>
      </c>
      <c r="R935" s="13" t="s">
        <v>14190</v>
      </c>
      <c r="S935" s="13" t="s">
        <v>14191</v>
      </c>
      <c r="T935" s="8" t="s">
        <v>14192</v>
      </c>
      <c r="U935" s="8" t="s">
        <v>14193</v>
      </c>
    </row>
    <row r="936">
      <c r="A936" s="8" t="s">
        <v>12</v>
      </c>
      <c r="B936" s="11">
        <v>1.401031274264E12</v>
      </c>
      <c r="C936" s="8" t="str">
        <f t="shared" si="1"/>
        <v>CGC1401031274264</v>
      </c>
      <c r="D936" s="8" t="s">
        <v>14194</v>
      </c>
      <c r="E936" s="8" t="s">
        <v>14195</v>
      </c>
      <c r="F936" s="8" t="s">
        <v>4214</v>
      </c>
      <c r="G936" s="11">
        <v>9.0</v>
      </c>
      <c r="H936" s="8" t="s">
        <v>8835</v>
      </c>
      <c r="I936" s="8"/>
      <c r="J936" s="11">
        <v>2007.0</v>
      </c>
      <c r="K936" s="11"/>
      <c r="L936" s="11">
        <v>23.0</v>
      </c>
      <c r="M936" s="8" t="s">
        <v>9240</v>
      </c>
      <c r="N936" s="13"/>
      <c r="O936" s="13"/>
      <c r="P936" s="13" t="s">
        <v>14196</v>
      </c>
      <c r="Q936" s="13" t="s">
        <v>14197</v>
      </c>
      <c r="R936" s="13" t="s">
        <v>14198</v>
      </c>
      <c r="S936" s="13" t="s">
        <v>14199</v>
      </c>
      <c r="T936" s="8" t="s">
        <v>14200</v>
      </c>
      <c r="U936" s="8" t="s">
        <v>14201</v>
      </c>
    </row>
    <row r="937">
      <c r="A937" s="8" t="s">
        <v>12</v>
      </c>
      <c r="B937" s="11">
        <v>1.401031274265E12</v>
      </c>
      <c r="C937" s="8" t="str">
        <f t="shared" si="1"/>
        <v>CGC1401031274265</v>
      </c>
      <c r="D937" s="8" t="s">
        <v>14194</v>
      </c>
      <c r="E937" s="8" t="s">
        <v>14195</v>
      </c>
      <c r="F937" s="8" t="s">
        <v>4214</v>
      </c>
      <c r="G937" s="11">
        <v>9.0</v>
      </c>
      <c r="H937" s="8" t="s">
        <v>8835</v>
      </c>
      <c r="I937" s="8"/>
      <c r="J937" s="11">
        <v>2007.0</v>
      </c>
      <c r="K937" s="11"/>
      <c r="L937" s="11">
        <v>23.0</v>
      </c>
      <c r="M937" s="8" t="s">
        <v>9240</v>
      </c>
      <c r="N937" s="13"/>
      <c r="O937" s="13"/>
      <c r="P937" s="13" t="s">
        <v>14202</v>
      </c>
      <c r="Q937" s="13" t="s">
        <v>14203</v>
      </c>
      <c r="R937" s="13" t="s">
        <v>14204</v>
      </c>
      <c r="S937" s="13" t="s">
        <v>14205</v>
      </c>
      <c r="T937" s="8" t="s">
        <v>14200</v>
      </c>
      <c r="U937" s="8" t="s">
        <v>14201</v>
      </c>
    </row>
    <row r="938">
      <c r="A938" s="8" t="s">
        <v>12</v>
      </c>
      <c r="B938" s="11">
        <v>1.401031274267E12</v>
      </c>
      <c r="C938" s="8" t="str">
        <f t="shared" si="1"/>
        <v>CGC1401031274267</v>
      </c>
      <c r="D938" s="8" t="s">
        <v>14194</v>
      </c>
      <c r="E938" s="8" t="s">
        <v>14195</v>
      </c>
      <c r="F938" s="8" t="s">
        <v>4214</v>
      </c>
      <c r="G938" s="11">
        <v>9.0</v>
      </c>
      <c r="H938" s="8" t="s">
        <v>8835</v>
      </c>
      <c r="I938" s="8"/>
      <c r="J938" s="11">
        <v>2007.0</v>
      </c>
      <c r="K938" s="11"/>
      <c r="L938" s="11">
        <v>23.0</v>
      </c>
      <c r="M938" s="8" t="s">
        <v>9240</v>
      </c>
      <c r="N938" s="13"/>
      <c r="O938" s="13"/>
      <c r="P938" s="13" t="s">
        <v>14206</v>
      </c>
      <c r="Q938" s="13" t="s">
        <v>14207</v>
      </c>
      <c r="R938" s="13" t="s">
        <v>14208</v>
      </c>
      <c r="S938" s="13" t="s">
        <v>14209</v>
      </c>
      <c r="T938" s="8" t="s">
        <v>14200</v>
      </c>
      <c r="U938" s="8" t="s">
        <v>14201</v>
      </c>
    </row>
    <row r="939">
      <c r="A939" s="8" t="s">
        <v>12</v>
      </c>
      <c r="B939" s="11">
        <v>1.401036580201E12</v>
      </c>
      <c r="C939" s="8" t="str">
        <f t="shared" si="1"/>
        <v>CGC1401036580201</v>
      </c>
      <c r="D939" s="8" t="s">
        <v>12956</v>
      </c>
      <c r="E939" s="8" t="s">
        <v>12957</v>
      </c>
      <c r="F939" s="8" t="s">
        <v>4214</v>
      </c>
      <c r="G939" s="11">
        <v>9.0</v>
      </c>
      <c r="H939" s="8" t="s">
        <v>8835</v>
      </c>
      <c r="I939" s="8"/>
      <c r="J939" s="11">
        <v>2003.0</v>
      </c>
      <c r="K939" s="11"/>
      <c r="L939" s="11">
        <v>23.0</v>
      </c>
      <c r="M939" s="8" t="s">
        <v>9240</v>
      </c>
      <c r="N939" s="13"/>
      <c r="O939" s="13"/>
      <c r="P939" s="13" t="s">
        <v>14210</v>
      </c>
      <c r="Q939" s="13" t="s">
        <v>14211</v>
      </c>
      <c r="R939" s="13" t="s">
        <v>14212</v>
      </c>
      <c r="S939" s="13" t="s">
        <v>14213</v>
      </c>
      <c r="T939" s="8" t="s">
        <v>12962</v>
      </c>
      <c r="U939" s="8" t="s">
        <v>12963</v>
      </c>
    </row>
    <row r="940">
      <c r="A940" s="8" t="s">
        <v>12</v>
      </c>
      <c r="B940" s="11">
        <v>3.913584144E9</v>
      </c>
      <c r="C940" s="8" t="str">
        <f t="shared" si="1"/>
        <v>CGC3913584144</v>
      </c>
      <c r="D940" s="8" t="s">
        <v>14214</v>
      </c>
      <c r="E940" s="8" t="s">
        <v>9914</v>
      </c>
      <c r="F940" s="8" t="s">
        <v>3976</v>
      </c>
      <c r="G940" s="11">
        <v>9.0</v>
      </c>
      <c r="H940" s="8" t="s">
        <v>7539</v>
      </c>
      <c r="I940" s="8"/>
      <c r="J940" s="11">
        <v>1996.0</v>
      </c>
      <c r="K940" s="11"/>
      <c r="L940" s="11">
        <v>24.15</v>
      </c>
      <c r="M940" s="8" t="s">
        <v>9240</v>
      </c>
      <c r="N940" s="13"/>
      <c r="O940" s="13"/>
      <c r="P940" s="13" t="s">
        <v>14215</v>
      </c>
      <c r="Q940" s="13" t="s">
        <v>14216</v>
      </c>
      <c r="R940" s="13" t="s">
        <v>14217</v>
      </c>
      <c r="S940" s="13" t="s">
        <v>14218</v>
      </c>
      <c r="T940" s="8" t="s">
        <v>14219</v>
      </c>
      <c r="U940" s="8" t="s">
        <v>7539</v>
      </c>
    </row>
    <row r="941">
      <c r="A941" s="8" t="s">
        <v>12</v>
      </c>
      <c r="B941" s="11">
        <v>6.001864176E9</v>
      </c>
      <c r="C941" s="8" t="str">
        <f t="shared" si="1"/>
        <v>CGC6001864176</v>
      </c>
      <c r="D941" s="8" t="s">
        <v>14220</v>
      </c>
      <c r="E941" s="8" t="s">
        <v>14221</v>
      </c>
      <c r="F941" s="8" t="s">
        <v>4106</v>
      </c>
      <c r="G941" s="11">
        <v>9.0</v>
      </c>
      <c r="H941" s="8" t="s">
        <v>7657</v>
      </c>
      <c r="I941" s="8"/>
      <c r="J941" s="11">
        <v>2021.0</v>
      </c>
      <c r="K941" s="11"/>
      <c r="L941" s="11">
        <v>24.15</v>
      </c>
      <c r="M941" s="8" t="s">
        <v>9240</v>
      </c>
      <c r="N941" s="13"/>
      <c r="O941" s="13"/>
      <c r="P941" s="13" t="s">
        <v>14222</v>
      </c>
      <c r="Q941" s="13" t="s">
        <v>14223</v>
      </c>
      <c r="R941" s="13" t="s">
        <v>14224</v>
      </c>
      <c r="S941" s="13" t="s">
        <v>14225</v>
      </c>
      <c r="T941" s="8" t="s">
        <v>14226</v>
      </c>
      <c r="U941" s="8" t="s">
        <v>14227</v>
      </c>
    </row>
    <row r="942">
      <c r="A942" s="8" t="s">
        <v>12</v>
      </c>
      <c r="B942" s="11">
        <v>6.001864177E9</v>
      </c>
      <c r="C942" s="8" t="str">
        <f t="shared" si="1"/>
        <v>CGC6001864177</v>
      </c>
      <c r="D942" s="8" t="s">
        <v>14220</v>
      </c>
      <c r="E942" s="8" t="s">
        <v>14221</v>
      </c>
      <c r="F942" s="8" t="s">
        <v>4106</v>
      </c>
      <c r="G942" s="11">
        <v>9.0</v>
      </c>
      <c r="H942" s="8" t="s">
        <v>7657</v>
      </c>
      <c r="I942" s="8"/>
      <c r="J942" s="11">
        <v>2021.0</v>
      </c>
      <c r="K942" s="11"/>
      <c r="L942" s="11">
        <v>24.15</v>
      </c>
      <c r="M942" s="8" t="s">
        <v>9240</v>
      </c>
      <c r="N942" s="13"/>
      <c r="O942" s="13"/>
      <c r="P942" s="13" t="s">
        <v>14228</v>
      </c>
      <c r="Q942" s="13" t="s">
        <v>14229</v>
      </c>
      <c r="R942" s="13" t="s">
        <v>14230</v>
      </c>
      <c r="S942" s="13" t="s">
        <v>14231</v>
      </c>
      <c r="T942" s="8" t="s">
        <v>14226</v>
      </c>
      <c r="U942" s="8" t="s">
        <v>14227</v>
      </c>
    </row>
    <row r="943">
      <c r="A943" s="8" t="s">
        <v>12</v>
      </c>
      <c r="B943" s="11">
        <v>1.401036536234E12</v>
      </c>
      <c r="C943" s="8" t="str">
        <f t="shared" si="1"/>
        <v>CGC1401036536234</v>
      </c>
      <c r="D943" s="8" t="s">
        <v>14220</v>
      </c>
      <c r="E943" s="8" t="s">
        <v>14221</v>
      </c>
      <c r="F943" s="8" t="s">
        <v>4106</v>
      </c>
      <c r="G943" s="11">
        <v>9.0</v>
      </c>
      <c r="H943" s="8" t="s">
        <v>7657</v>
      </c>
      <c r="I943" s="8"/>
      <c r="J943" s="11">
        <v>2021.0</v>
      </c>
      <c r="K943" s="11"/>
      <c r="L943" s="11">
        <v>24.15</v>
      </c>
      <c r="M943" s="8" t="s">
        <v>9240</v>
      </c>
      <c r="N943" s="13"/>
      <c r="O943" s="13"/>
      <c r="P943" s="13" t="s">
        <v>14232</v>
      </c>
      <c r="Q943" s="13" t="s">
        <v>14233</v>
      </c>
      <c r="R943" s="13" t="s">
        <v>14234</v>
      </c>
      <c r="S943" s="13" t="s">
        <v>14235</v>
      </c>
      <c r="T943" s="8" t="s">
        <v>14226</v>
      </c>
      <c r="U943" s="8" t="s">
        <v>14227</v>
      </c>
    </row>
    <row r="944">
      <c r="A944" s="8" t="s">
        <v>12</v>
      </c>
      <c r="B944" s="11">
        <v>1.401045944225E12</v>
      </c>
      <c r="C944" s="8" t="str">
        <f t="shared" si="1"/>
        <v>CGC1401045944225</v>
      </c>
      <c r="D944" s="8" t="s">
        <v>13039</v>
      </c>
      <c r="E944" s="8" t="s">
        <v>13040</v>
      </c>
      <c r="F944" s="8" t="s">
        <v>3976</v>
      </c>
      <c r="G944" s="11">
        <v>8.0</v>
      </c>
      <c r="H944" s="8" t="s">
        <v>7539</v>
      </c>
      <c r="I944" s="8"/>
      <c r="J944" s="11">
        <v>1999.0</v>
      </c>
      <c r="K944" s="11"/>
      <c r="L944" s="11">
        <v>24.15</v>
      </c>
      <c r="M944" s="8" t="s">
        <v>9240</v>
      </c>
      <c r="N944" s="13"/>
      <c r="O944" s="13"/>
      <c r="P944" s="13" t="s">
        <v>14236</v>
      </c>
      <c r="Q944" s="13" t="s">
        <v>14237</v>
      </c>
      <c r="R944" s="13" t="s">
        <v>14238</v>
      </c>
      <c r="S944" s="13" t="s">
        <v>14239</v>
      </c>
      <c r="T944" s="8" t="s">
        <v>13045</v>
      </c>
      <c r="U944" s="8" t="s">
        <v>7539</v>
      </c>
    </row>
    <row r="945">
      <c r="A945" s="8" t="s">
        <v>12</v>
      </c>
      <c r="B945" s="11">
        <v>4.19907322E9</v>
      </c>
      <c r="C945" s="8" t="str">
        <f t="shared" si="1"/>
        <v>CGC4199073220</v>
      </c>
      <c r="D945" s="8" t="s">
        <v>14240</v>
      </c>
      <c r="E945" s="8" t="s">
        <v>14241</v>
      </c>
      <c r="F945" s="8" t="s">
        <v>3976</v>
      </c>
      <c r="G945" s="11">
        <v>8.0</v>
      </c>
      <c r="H945" s="8" t="s">
        <v>14242</v>
      </c>
      <c r="I945" s="8"/>
      <c r="J945" s="11">
        <v>1996.0</v>
      </c>
      <c r="K945" s="11"/>
      <c r="L945" s="11">
        <v>25.299999999999997</v>
      </c>
      <c r="M945" s="8" t="s">
        <v>9240</v>
      </c>
      <c r="N945" s="13"/>
      <c r="O945" s="13"/>
      <c r="P945" s="13" t="s">
        <v>14243</v>
      </c>
      <c r="Q945" s="13" t="s">
        <v>14244</v>
      </c>
      <c r="R945" s="13" t="s">
        <v>14245</v>
      </c>
      <c r="S945" s="13" t="s">
        <v>14246</v>
      </c>
      <c r="T945" s="8" t="s">
        <v>14247</v>
      </c>
      <c r="U945" s="8" t="s">
        <v>7539</v>
      </c>
    </row>
    <row r="946">
      <c r="A946" s="8" t="s">
        <v>12</v>
      </c>
      <c r="B946" s="11">
        <v>4.321708004E9</v>
      </c>
      <c r="C946" s="8" t="str">
        <f t="shared" si="1"/>
        <v>CGC4321708004</v>
      </c>
      <c r="D946" s="8" t="s">
        <v>14248</v>
      </c>
      <c r="E946" s="8" t="s">
        <v>14249</v>
      </c>
      <c r="F946" s="8" t="s">
        <v>4006</v>
      </c>
      <c r="G946" s="11">
        <v>9.0</v>
      </c>
      <c r="H946" s="8" t="s">
        <v>7539</v>
      </c>
      <c r="I946" s="8"/>
      <c r="J946" s="11">
        <v>2000.0</v>
      </c>
      <c r="K946" s="11"/>
      <c r="L946" s="11">
        <v>25.299999999999997</v>
      </c>
      <c r="M946" s="8" t="s">
        <v>9240</v>
      </c>
      <c r="N946" s="13"/>
      <c r="O946" s="13"/>
      <c r="P946" s="13" t="s">
        <v>14250</v>
      </c>
      <c r="Q946" s="13" t="s">
        <v>14251</v>
      </c>
      <c r="R946" s="13" t="s">
        <v>14252</v>
      </c>
      <c r="S946" s="13" t="s">
        <v>14253</v>
      </c>
      <c r="T946" s="8" t="s">
        <v>14254</v>
      </c>
      <c r="U946" s="8" t="s">
        <v>7539</v>
      </c>
    </row>
    <row r="947">
      <c r="A947" s="8" t="s">
        <v>12</v>
      </c>
      <c r="B947" s="11">
        <v>6.001841097E9</v>
      </c>
      <c r="C947" s="8" t="str">
        <f t="shared" si="1"/>
        <v>CGC6001841097</v>
      </c>
      <c r="D947" s="8" t="s">
        <v>11395</v>
      </c>
      <c r="E947" s="8" t="s">
        <v>8389</v>
      </c>
      <c r="F947" s="8" t="s">
        <v>4052</v>
      </c>
      <c r="G947" s="8" t="s">
        <v>3738</v>
      </c>
      <c r="H947" s="8" t="s">
        <v>7657</v>
      </c>
      <c r="I947" s="8"/>
      <c r="J947" s="11">
        <v>2023.0</v>
      </c>
      <c r="K947" s="11"/>
      <c r="L947" s="11">
        <v>25.299999999999997</v>
      </c>
      <c r="M947" s="8" t="s">
        <v>9240</v>
      </c>
      <c r="N947" s="13"/>
      <c r="O947" s="13"/>
      <c r="P947" s="13" t="s">
        <v>14255</v>
      </c>
      <c r="Q947" s="13" t="s">
        <v>14256</v>
      </c>
      <c r="R947" s="13" t="s">
        <v>14257</v>
      </c>
      <c r="S947" s="13" t="s">
        <v>14258</v>
      </c>
      <c r="T947" s="8" t="s">
        <v>11400</v>
      </c>
      <c r="U947" s="8" t="s">
        <v>11401</v>
      </c>
    </row>
    <row r="948">
      <c r="A948" s="8" t="s">
        <v>12</v>
      </c>
      <c r="B948" s="11">
        <v>6.001852002E9</v>
      </c>
      <c r="C948" s="8" t="str">
        <f t="shared" si="1"/>
        <v>CGC6001852002</v>
      </c>
      <c r="D948" s="8" t="s">
        <v>10431</v>
      </c>
      <c r="E948" s="8" t="s">
        <v>10432</v>
      </c>
      <c r="F948" s="8" t="s">
        <v>4006</v>
      </c>
      <c r="G948" s="11">
        <v>9.0</v>
      </c>
      <c r="H948" s="8" t="s">
        <v>7539</v>
      </c>
      <c r="I948" s="8"/>
      <c r="J948" s="11">
        <v>2001.0</v>
      </c>
      <c r="K948" s="11"/>
      <c r="L948" s="11">
        <v>25.299999999999997</v>
      </c>
      <c r="M948" s="8" t="s">
        <v>9240</v>
      </c>
      <c r="N948" s="13"/>
      <c r="O948" s="13"/>
      <c r="P948" s="13" t="s">
        <v>14259</v>
      </c>
      <c r="Q948" s="13" t="s">
        <v>14260</v>
      </c>
      <c r="R948" s="13" t="s">
        <v>14261</v>
      </c>
      <c r="S948" s="13" t="s">
        <v>14262</v>
      </c>
      <c r="T948" s="8" t="s">
        <v>10437</v>
      </c>
      <c r="U948" s="8" t="s">
        <v>7539</v>
      </c>
    </row>
    <row r="949">
      <c r="A949" s="8" t="s">
        <v>12</v>
      </c>
      <c r="B949" s="11">
        <v>6.001852005E9</v>
      </c>
      <c r="C949" s="8" t="str">
        <f t="shared" si="1"/>
        <v>CGC6001852005</v>
      </c>
      <c r="D949" s="8" t="s">
        <v>10431</v>
      </c>
      <c r="E949" s="8" t="s">
        <v>10432</v>
      </c>
      <c r="F949" s="8" t="s">
        <v>4006</v>
      </c>
      <c r="G949" s="11">
        <v>9.0</v>
      </c>
      <c r="H949" s="8" t="s">
        <v>7539</v>
      </c>
      <c r="I949" s="8"/>
      <c r="J949" s="11">
        <v>2001.0</v>
      </c>
      <c r="K949" s="11"/>
      <c r="L949" s="11">
        <v>25.299999999999997</v>
      </c>
      <c r="M949" s="8" t="s">
        <v>9240</v>
      </c>
      <c r="N949" s="13"/>
      <c r="O949" s="13"/>
      <c r="P949" s="13" t="s">
        <v>14263</v>
      </c>
      <c r="Q949" s="13" t="s">
        <v>14264</v>
      </c>
      <c r="R949" s="13" t="s">
        <v>14265</v>
      </c>
      <c r="S949" s="13" t="s">
        <v>14266</v>
      </c>
      <c r="T949" s="8" t="s">
        <v>10437</v>
      </c>
      <c r="U949" s="8" t="s">
        <v>7539</v>
      </c>
    </row>
    <row r="950">
      <c r="A950" s="8" t="s">
        <v>12</v>
      </c>
      <c r="B950" s="11">
        <v>6.001852034E9</v>
      </c>
      <c r="C950" s="8" t="str">
        <f t="shared" si="1"/>
        <v>CGC6001852034</v>
      </c>
      <c r="D950" s="8" t="s">
        <v>14267</v>
      </c>
      <c r="E950" s="8" t="s">
        <v>14268</v>
      </c>
      <c r="F950" s="8" t="s">
        <v>7326</v>
      </c>
      <c r="G950" s="11">
        <v>9.0</v>
      </c>
      <c r="H950" s="8" t="s">
        <v>9496</v>
      </c>
      <c r="I950" s="8"/>
      <c r="J950" s="11">
        <v>1999.0</v>
      </c>
      <c r="K950" s="11"/>
      <c r="L950" s="11">
        <v>25.299999999999997</v>
      </c>
      <c r="M950" s="8" t="s">
        <v>9497</v>
      </c>
      <c r="N950" s="13"/>
      <c r="O950" s="13"/>
      <c r="P950" s="13" t="s">
        <v>14269</v>
      </c>
      <c r="Q950" s="13" t="s">
        <v>14270</v>
      </c>
      <c r="R950" s="13" t="s">
        <v>14271</v>
      </c>
      <c r="S950" s="13" t="s">
        <v>14272</v>
      </c>
      <c r="T950" s="8" t="s">
        <v>14273</v>
      </c>
      <c r="U950" s="11">
        <v>39.0</v>
      </c>
    </row>
    <row r="951">
      <c r="A951" s="8" t="s">
        <v>12</v>
      </c>
      <c r="B951" s="11">
        <v>6.001852118E9</v>
      </c>
      <c r="C951" s="8" t="str">
        <f t="shared" si="1"/>
        <v>CGC6001852118</v>
      </c>
      <c r="D951" s="8" t="s">
        <v>14274</v>
      </c>
      <c r="E951" s="8" t="s">
        <v>14275</v>
      </c>
      <c r="F951" s="8" t="s">
        <v>3976</v>
      </c>
      <c r="G951" s="11">
        <v>8.0</v>
      </c>
      <c r="H951" s="8" t="s">
        <v>9156</v>
      </c>
      <c r="I951" s="8"/>
      <c r="J951" s="11">
        <v>1999.0</v>
      </c>
      <c r="K951" s="11"/>
      <c r="L951" s="11">
        <v>25.299999999999997</v>
      </c>
      <c r="M951" s="8" t="s">
        <v>9240</v>
      </c>
      <c r="N951" s="13"/>
      <c r="O951" s="13"/>
      <c r="P951" s="13" t="s">
        <v>14276</v>
      </c>
      <c r="Q951" s="13" t="s">
        <v>14277</v>
      </c>
      <c r="R951" s="13" t="s">
        <v>14278</v>
      </c>
      <c r="S951" s="13" t="s">
        <v>14279</v>
      </c>
      <c r="T951" s="8" t="s">
        <v>14280</v>
      </c>
      <c r="U951" s="8" t="s">
        <v>14281</v>
      </c>
    </row>
    <row r="952">
      <c r="A952" s="8" t="s">
        <v>12</v>
      </c>
      <c r="B952" s="11">
        <v>6.001852119E9</v>
      </c>
      <c r="C952" s="8" t="str">
        <f t="shared" si="1"/>
        <v>CGC6001852119</v>
      </c>
      <c r="D952" s="8" t="s">
        <v>14274</v>
      </c>
      <c r="E952" s="8" t="s">
        <v>14275</v>
      </c>
      <c r="F952" s="8" t="s">
        <v>3976</v>
      </c>
      <c r="G952" s="11">
        <v>8.0</v>
      </c>
      <c r="H952" s="8" t="s">
        <v>9156</v>
      </c>
      <c r="I952" s="8"/>
      <c r="J952" s="11">
        <v>1999.0</v>
      </c>
      <c r="K952" s="11"/>
      <c r="L952" s="11">
        <v>25.299999999999997</v>
      </c>
      <c r="M952" s="8" t="s">
        <v>9240</v>
      </c>
      <c r="N952" s="13"/>
      <c r="O952" s="13"/>
      <c r="P952" s="13" t="s">
        <v>14282</v>
      </c>
      <c r="Q952" s="13" t="s">
        <v>14283</v>
      </c>
      <c r="R952" s="13" t="s">
        <v>14284</v>
      </c>
      <c r="S952" s="13" t="s">
        <v>14285</v>
      </c>
      <c r="T952" s="8" t="s">
        <v>14280</v>
      </c>
      <c r="U952" s="8" t="s">
        <v>14281</v>
      </c>
    </row>
    <row r="953">
      <c r="A953" s="8" t="s">
        <v>12</v>
      </c>
      <c r="B953" s="11">
        <v>6.001853003E9</v>
      </c>
      <c r="C953" s="8" t="str">
        <f t="shared" si="1"/>
        <v>CGC6001853003</v>
      </c>
      <c r="D953" s="8" t="s">
        <v>14286</v>
      </c>
      <c r="E953" s="8" t="s">
        <v>14287</v>
      </c>
      <c r="F953" s="8" t="s">
        <v>4006</v>
      </c>
      <c r="G953" s="11">
        <v>9.0</v>
      </c>
      <c r="H953" s="8" t="s">
        <v>7539</v>
      </c>
      <c r="I953" s="8"/>
      <c r="J953" s="11">
        <v>2000.0</v>
      </c>
      <c r="K953" s="11"/>
      <c r="L953" s="11">
        <v>25.299999999999997</v>
      </c>
      <c r="M953" s="8" t="s">
        <v>9240</v>
      </c>
      <c r="N953" s="13"/>
      <c r="O953" s="13"/>
      <c r="P953" s="13" t="s">
        <v>14288</v>
      </c>
      <c r="Q953" s="13" t="s">
        <v>14289</v>
      </c>
      <c r="R953" s="13" t="s">
        <v>14290</v>
      </c>
      <c r="S953" s="13" t="s">
        <v>14291</v>
      </c>
      <c r="T953" s="8" t="s">
        <v>14292</v>
      </c>
      <c r="U953" s="8" t="s">
        <v>7539</v>
      </c>
    </row>
    <row r="954">
      <c r="A954" s="8" t="s">
        <v>12</v>
      </c>
      <c r="B954" s="11">
        <v>6.001861278E9</v>
      </c>
      <c r="C954" s="8" t="str">
        <f t="shared" si="1"/>
        <v>CGC6001861278</v>
      </c>
      <c r="D954" s="8" t="s">
        <v>14293</v>
      </c>
      <c r="E954" s="8" t="s">
        <v>8907</v>
      </c>
      <c r="F954" s="8" t="s">
        <v>4052</v>
      </c>
      <c r="G954" s="11">
        <v>8.5</v>
      </c>
      <c r="H954" s="8" t="s">
        <v>9026</v>
      </c>
      <c r="I954" s="8"/>
      <c r="J954" s="11">
        <v>2023.0</v>
      </c>
      <c r="K954" s="11"/>
      <c r="L954" s="11">
        <v>25.299999999999997</v>
      </c>
      <c r="M954" s="8" t="s">
        <v>9240</v>
      </c>
      <c r="N954" s="13"/>
      <c r="O954" s="13"/>
      <c r="P954" s="13" t="s">
        <v>14294</v>
      </c>
      <c r="Q954" s="13" t="s">
        <v>14295</v>
      </c>
      <c r="R954" s="13" t="s">
        <v>14296</v>
      </c>
      <c r="S954" s="13" t="s">
        <v>14297</v>
      </c>
      <c r="T954" s="8" t="s">
        <v>14298</v>
      </c>
      <c r="U954" s="8" t="s">
        <v>14299</v>
      </c>
    </row>
    <row r="955">
      <c r="A955" s="8" t="s">
        <v>12</v>
      </c>
      <c r="B955" s="11">
        <v>6.001868015E9</v>
      </c>
      <c r="C955" s="8" t="str">
        <f t="shared" si="1"/>
        <v>CGC6001868015</v>
      </c>
      <c r="D955" s="8" t="s">
        <v>14300</v>
      </c>
      <c r="E955" s="8" t="s">
        <v>14301</v>
      </c>
      <c r="F955" s="8" t="s">
        <v>4101</v>
      </c>
      <c r="G955" s="11">
        <v>9.0</v>
      </c>
      <c r="H955" s="8" t="s">
        <v>14302</v>
      </c>
      <c r="I955" s="8"/>
      <c r="J955" s="11">
        <v>2003.0</v>
      </c>
      <c r="K955" s="11"/>
      <c r="L955" s="11">
        <v>25.299999999999997</v>
      </c>
      <c r="M955" s="8" t="s">
        <v>9444</v>
      </c>
      <c r="N955" s="13"/>
      <c r="O955" s="13"/>
      <c r="P955" s="13" t="s">
        <v>14303</v>
      </c>
      <c r="Q955" s="13" t="s">
        <v>14304</v>
      </c>
      <c r="R955" s="13" t="s">
        <v>14305</v>
      </c>
      <c r="S955" s="13" t="s">
        <v>14306</v>
      </c>
      <c r="T955" s="8" t="s">
        <v>14307</v>
      </c>
      <c r="U955" s="11">
        <v>17.0</v>
      </c>
    </row>
    <row r="956">
      <c r="A956" s="8" t="s">
        <v>12</v>
      </c>
      <c r="B956" s="11">
        <v>6.001889202E9</v>
      </c>
      <c r="C956" s="8" t="str">
        <f t="shared" si="1"/>
        <v>CGC6001889202</v>
      </c>
      <c r="D956" s="8" t="s">
        <v>10807</v>
      </c>
      <c r="E956" s="8" t="s">
        <v>10808</v>
      </c>
      <c r="F956" s="8" t="s">
        <v>4446</v>
      </c>
      <c r="G956" s="11">
        <v>9.0</v>
      </c>
      <c r="H956" s="8" t="s">
        <v>9683</v>
      </c>
      <c r="I956" s="8"/>
      <c r="J956" s="11">
        <v>2001.0</v>
      </c>
      <c r="K956" s="11"/>
      <c r="L956" s="11">
        <v>25.299999999999997</v>
      </c>
      <c r="M956" s="8" t="s">
        <v>9240</v>
      </c>
      <c r="N956" s="13"/>
      <c r="O956" s="13"/>
      <c r="P956" s="13" t="s">
        <v>14308</v>
      </c>
      <c r="Q956" s="13" t="s">
        <v>14309</v>
      </c>
      <c r="R956" s="13" t="s">
        <v>14310</v>
      </c>
      <c r="S956" s="13" t="s">
        <v>14311</v>
      </c>
      <c r="T956" s="8" t="s">
        <v>10813</v>
      </c>
      <c r="U956" s="8" t="s">
        <v>10814</v>
      </c>
    </row>
    <row r="957">
      <c r="A957" s="8" t="s">
        <v>12</v>
      </c>
      <c r="B957" s="11">
        <v>6.001889203E9</v>
      </c>
      <c r="C957" s="8" t="str">
        <f t="shared" si="1"/>
        <v>CGC6001889203</v>
      </c>
      <c r="D957" s="8" t="s">
        <v>10807</v>
      </c>
      <c r="E957" s="8" t="s">
        <v>10808</v>
      </c>
      <c r="F957" s="8" t="s">
        <v>4446</v>
      </c>
      <c r="G957" s="11">
        <v>9.0</v>
      </c>
      <c r="H957" s="8" t="s">
        <v>9683</v>
      </c>
      <c r="I957" s="8"/>
      <c r="J957" s="11">
        <v>2001.0</v>
      </c>
      <c r="K957" s="11"/>
      <c r="L957" s="11">
        <v>25.299999999999997</v>
      </c>
      <c r="M957" s="8" t="s">
        <v>9240</v>
      </c>
      <c r="N957" s="13"/>
      <c r="O957" s="13"/>
      <c r="P957" s="13" t="s">
        <v>14312</v>
      </c>
      <c r="Q957" s="13" t="s">
        <v>14313</v>
      </c>
      <c r="R957" s="13" t="s">
        <v>14314</v>
      </c>
      <c r="S957" s="13" t="s">
        <v>14315</v>
      </c>
      <c r="T957" s="8" t="s">
        <v>10813</v>
      </c>
      <c r="U957" s="8" t="s">
        <v>10814</v>
      </c>
    </row>
    <row r="958">
      <c r="A958" s="8" t="s">
        <v>12</v>
      </c>
      <c r="B958" s="11">
        <v>6.035585229E9</v>
      </c>
      <c r="C958" s="8" t="str">
        <f t="shared" si="1"/>
        <v>CGC6035585229</v>
      </c>
      <c r="D958" s="8" t="s">
        <v>14316</v>
      </c>
      <c r="E958" s="8" t="s">
        <v>14317</v>
      </c>
      <c r="F958" s="8" t="s">
        <v>3976</v>
      </c>
      <c r="G958" s="11">
        <v>9.0</v>
      </c>
      <c r="H958" s="8" t="s">
        <v>7539</v>
      </c>
      <c r="I958" s="8"/>
      <c r="J958" s="11">
        <v>2000.0</v>
      </c>
      <c r="K958" s="11"/>
      <c r="L958" s="11">
        <v>25.299999999999997</v>
      </c>
      <c r="M958" s="8" t="s">
        <v>9240</v>
      </c>
      <c r="N958" s="13"/>
      <c r="O958" s="13"/>
      <c r="P958" s="13" t="s">
        <v>14318</v>
      </c>
      <c r="Q958" s="13" t="s">
        <v>14319</v>
      </c>
      <c r="R958" s="13" t="s">
        <v>14320</v>
      </c>
      <c r="S958" s="13" t="s">
        <v>14321</v>
      </c>
      <c r="T958" s="8" t="s">
        <v>14322</v>
      </c>
      <c r="U958" s="8" t="s">
        <v>14323</v>
      </c>
    </row>
    <row r="959">
      <c r="A959" s="8" t="s">
        <v>12</v>
      </c>
      <c r="B959" s="11">
        <v>6.035585239E9</v>
      </c>
      <c r="C959" s="8" t="str">
        <f t="shared" si="1"/>
        <v>CGC6035585239</v>
      </c>
      <c r="D959" s="8" t="s">
        <v>14316</v>
      </c>
      <c r="E959" s="8" t="s">
        <v>14317</v>
      </c>
      <c r="F959" s="8" t="s">
        <v>3976</v>
      </c>
      <c r="G959" s="11">
        <v>9.0</v>
      </c>
      <c r="H959" s="8" t="s">
        <v>7539</v>
      </c>
      <c r="I959" s="8"/>
      <c r="J959" s="11">
        <v>2000.0</v>
      </c>
      <c r="K959" s="11"/>
      <c r="L959" s="11">
        <v>25.299999999999997</v>
      </c>
      <c r="M959" s="8" t="s">
        <v>9240</v>
      </c>
      <c r="N959" s="13"/>
      <c r="O959" s="13"/>
      <c r="P959" s="13" t="s">
        <v>14324</v>
      </c>
      <c r="Q959" s="13" t="s">
        <v>14325</v>
      </c>
      <c r="R959" s="13" t="s">
        <v>14326</v>
      </c>
      <c r="S959" s="13" t="s">
        <v>14327</v>
      </c>
      <c r="T959" s="8" t="s">
        <v>14322</v>
      </c>
      <c r="U959" s="8" t="s">
        <v>14323</v>
      </c>
    </row>
    <row r="960">
      <c r="A960" s="8" t="s">
        <v>12</v>
      </c>
      <c r="B960" s="11">
        <v>6.035585243E9</v>
      </c>
      <c r="C960" s="8" t="str">
        <f t="shared" si="1"/>
        <v>CGC6035585243</v>
      </c>
      <c r="D960" s="8" t="s">
        <v>14316</v>
      </c>
      <c r="E960" s="8" t="s">
        <v>14317</v>
      </c>
      <c r="F960" s="8" t="s">
        <v>3976</v>
      </c>
      <c r="G960" s="11">
        <v>9.0</v>
      </c>
      <c r="H960" s="8" t="s">
        <v>7539</v>
      </c>
      <c r="I960" s="8"/>
      <c r="J960" s="11">
        <v>2000.0</v>
      </c>
      <c r="K960" s="11"/>
      <c r="L960" s="11">
        <v>25.299999999999997</v>
      </c>
      <c r="M960" s="8" t="s">
        <v>9240</v>
      </c>
      <c r="N960" s="13"/>
      <c r="O960" s="13"/>
      <c r="P960" s="13" t="s">
        <v>14328</v>
      </c>
      <c r="Q960" s="13" t="s">
        <v>14329</v>
      </c>
      <c r="R960" s="13" t="s">
        <v>14330</v>
      </c>
      <c r="S960" s="13" t="s">
        <v>14331</v>
      </c>
      <c r="T960" s="8" t="s">
        <v>14322</v>
      </c>
      <c r="U960" s="8" t="s">
        <v>14323</v>
      </c>
    </row>
    <row r="961">
      <c r="A961" s="8" t="s">
        <v>12</v>
      </c>
      <c r="B961" s="11">
        <v>6.035587215E9</v>
      </c>
      <c r="C961" s="8" t="str">
        <f t="shared" si="1"/>
        <v>CGC6035587215</v>
      </c>
      <c r="D961" s="8" t="s">
        <v>9306</v>
      </c>
      <c r="E961" s="8" t="s">
        <v>9307</v>
      </c>
      <c r="F961" s="8" t="s">
        <v>4006</v>
      </c>
      <c r="G961" s="8" t="s">
        <v>3738</v>
      </c>
      <c r="H961" s="8" t="s">
        <v>7539</v>
      </c>
      <c r="I961" s="8"/>
      <c r="J961" s="11">
        <v>2001.0</v>
      </c>
      <c r="K961" s="11"/>
      <c r="L961" s="11">
        <v>25.299999999999997</v>
      </c>
      <c r="M961" s="8" t="s">
        <v>9240</v>
      </c>
      <c r="N961" s="13"/>
      <c r="O961" s="13"/>
      <c r="P961" s="13" t="s">
        <v>14332</v>
      </c>
      <c r="Q961" s="13" t="s">
        <v>14333</v>
      </c>
      <c r="R961" s="13" t="s">
        <v>14334</v>
      </c>
      <c r="S961" s="13" t="s">
        <v>14335</v>
      </c>
      <c r="T961" s="8" t="s">
        <v>9312</v>
      </c>
      <c r="U961" s="8" t="s">
        <v>9313</v>
      </c>
    </row>
    <row r="962">
      <c r="A962" s="8" t="s">
        <v>12</v>
      </c>
      <c r="B962" s="11">
        <v>6.035588026E9</v>
      </c>
      <c r="C962" s="8" t="str">
        <f t="shared" si="1"/>
        <v>CGC6035588026</v>
      </c>
      <c r="D962" s="8" t="s">
        <v>12437</v>
      </c>
      <c r="E962" s="8" t="s">
        <v>11125</v>
      </c>
      <c r="F962" s="8" t="s">
        <v>4281</v>
      </c>
      <c r="G962" s="11">
        <v>9.0</v>
      </c>
      <c r="H962" s="8" t="s">
        <v>7539</v>
      </c>
      <c r="I962" s="8"/>
      <c r="J962" s="11">
        <v>2008.0</v>
      </c>
      <c r="K962" s="11"/>
      <c r="L962" s="11">
        <v>25.299999999999997</v>
      </c>
      <c r="M962" s="8" t="s">
        <v>9240</v>
      </c>
      <c r="N962" s="13"/>
      <c r="O962" s="13"/>
      <c r="P962" s="13" t="s">
        <v>14336</v>
      </c>
      <c r="Q962" s="13" t="s">
        <v>14337</v>
      </c>
      <c r="R962" s="13" t="s">
        <v>14338</v>
      </c>
      <c r="S962" s="13" t="s">
        <v>14339</v>
      </c>
      <c r="T962" s="8" t="s">
        <v>12442</v>
      </c>
      <c r="U962" s="8" t="s">
        <v>12443</v>
      </c>
    </row>
    <row r="963">
      <c r="A963" s="8" t="s">
        <v>12</v>
      </c>
      <c r="B963" s="11">
        <v>6.035588032E9</v>
      </c>
      <c r="C963" s="8" t="str">
        <f t="shared" si="1"/>
        <v>CGC6035588032</v>
      </c>
      <c r="D963" s="8" t="s">
        <v>12437</v>
      </c>
      <c r="E963" s="8" t="s">
        <v>11125</v>
      </c>
      <c r="F963" s="8" t="s">
        <v>4281</v>
      </c>
      <c r="G963" s="11">
        <v>9.0</v>
      </c>
      <c r="H963" s="8" t="s">
        <v>7539</v>
      </c>
      <c r="I963" s="8"/>
      <c r="J963" s="11">
        <v>2008.0</v>
      </c>
      <c r="K963" s="11"/>
      <c r="L963" s="11">
        <v>25.299999999999997</v>
      </c>
      <c r="M963" s="8" t="s">
        <v>9240</v>
      </c>
      <c r="N963" s="13"/>
      <c r="O963" s="13"/>
      <c r="P963" s="13" t="s">
        <v>14340</v>
      </c>
      <c r="Q963" s="13" t="s">
        <v>14341</v>
      </c>
      <c r="R963" s="13" t="s">
        <v>14342</v>
      </c>
      <c r="S963" s="13" t="s">
        <v>14343</v>
      </c>
      <c r="T963" s="8" t="s">
        <v>12442</v>
      </c>
      <c r="U963" s="8" t="s">
        <v>12443</v>
      </c>
    </row>
    <row r="964">
      <c r="A964" s="8" t="s">
        <v>12</v>
      </c>
      <c r="B964" s="11">
        <v>6.035588102E9</v>
      </c>
      <c r="C964" s="8" t="str">
        <f t="shared" si="1"/>
        <v>CGC6035588102</v>
      </c>
      <c r="D964" s="8" t="s">
        <v>12648</v>
      </c>
      <c r="E964" s="8" t="s">
        <v>9596</v>
      </c>
      <c r="F964" s="8" t="s">
        <v>4354</v>
      </c>
      <c r="G964" s="11">
        <v>8.0</v>
      </c>
      <c r="H964" s="8" t="s">
        <v>7539</v>
      </c>
      <c r="I964" s="8"/>
      <c r="J964" s="11">
        <v>2019.0</v>
      </c>
      <c r="K964" s="11"/>
      <c r="L964" s="11">
        <v>25.299999999999997</v>
      </c>
      <c r="M964" s="8" t="s">
        <v>9240</v>
      </c>
      <c r="N964" s="13"/>
      <c r="O964" s="13"/>
      <c r="P964" s="13" t="s">
        <v>14344</v>
      </c>
      <c r="Q964" s="13" t="s">
        <v>14345</v>
      </c>
      <c r="R964" s="13" t="s">
        <v>14346</v>
      </c>
      <c r="S964" s="13" t="s">
        <v>14347</v>
      </c>
      <c r="T964" s="8" t="s">
        <v>12653</v>
      </c>
      <c r="U964" s="8" t="s">
        <v>12654</v>
      </c>
    </row>
    <row r="965">
      <c r="A965" s="8" t="s">
        <v>12</v>
      </c>
      <c r="B965" s="11">
        <v>6.035588119E9</v>
      </c>
      <c r="C965" s="8" t="str">
        <f t="shared" si="1"/>
        <v>CGC6035588119</v>
      </c>
      <c r="D965" s="8" t="s">
        <v>12679</v>
      </c>
      <c r="E965" s="8" t="s">
        <v>12680</v>
      </c>
      <c r="F965" s="8" t="s">
        <v>5078</v>
      </c>
      <c r="G965" s="11">
        <v>8.5</v>
      </c>
      <c r="H965" s="8" t="s">
        <v>7539</v>
      </c>
      <c r="I965" s="8"/>
      <c r="J965" s="11">
        <v>2012.0</v>
      </c>
      <c r="K965" s="11"/>
      <c r="L965" s="11">
        <v>25.299999999999997</v>
      </c>
      <c r="M965" s="8" t="s">
        <v>9240</v>
      </c>
      <c r="N965" s="13"/>
      <c r="O965" s="13"/>
      <c r="P965" s="13" t="s">
        <v>14348</v>
      </c>
      <c r="Q965" s="13" t="s">
        <v>14349</v>
      </c>
      <c r="R965" s="13" t="s">
        <v>14350</v>
      </c>
      <c r="S965" s="13" t="s">
        <v>14351</v>
      </c>
      <c r="T965" s="8" t="s">
        <v>12685</v>
      </c>
      <c r="U965" s="8" t="s">
        <v>12686</v>
      </c>
    </row>
    <row r="966">
      <c r="A966" s="8" t="s">
        <v>12</v>
      </c>
      <c r="B966" s="11">
        <v>6.03558812E9</v>
      </c>
      <c r="C966" s="8" t="str">
        <f t="shared" si="1"/>
        <v>CGC6035588120</v>
      </c>
      <c r="D966" s="8" t="s">
        <v>12679</v>
      </c>
      <c r="E966" s="8" t="s">
        <v>12680</v>
      </c>
      <c r="F966" s="8" t="s">
        <v>5078</v>
      </c>
      <c r="G966" s="11">
        <v>8.5</v>
      </c>
      <c r="H966" s="8" t="s">
        <v>7539</v>
      </c>
      <c r="I966" s="8"/>
      <c r="J966" s="11">
        <v>2012.0</v>
      </c>
      <c r="K966" s="11"/>
      <c r="L966" s="11">
        <v>25.299999999999997</v>
      </c>
      <c r="M966" s="8" t="s">
        <v>9240</v>
      </c>
      <c r="N966" s="13"/>
      <c r="O966" s="13"/>
      <c r="P966" s="13" t="s">
        <v>14352</v>
      </c>
      <c r="Q966" s="13" t="s">
        <v>14353</v>
      </c>
      <c r="R966" s="13" t="s">
        <v>14354</v>
      </c>
      <c r="S966" s="13" t="s">
        <v>14355</v>
      </c>
      <c r="T966" s="8" t="s">
        <v>12685</v>
      </c>
      <c r="U966" s="8" t="s">
        <v>12686</v>
      </c>
    </row>
    <row r="967">
      <c r="A967" s="8" t="s">
        <v>12</v>
      </c>
      <c r="B967" s="11">
        <v>6.035588121E9</v>
      </c>
      <c r="C967" s="8" t="str">
        <f t="shared" si="1"/>
        <v>CGC6035588121</v>
      </c>
      <c r="D967" s="8" t="s">
        <v>12679</v>
      </c>
      <c r="E967" s="8" t="s">
        <v>12680</v>
      </c>
      <c r="F967" s="8" t="s">
        <v>5078</v>
      </c>
      <c r="G967" s="11">
        <v>8.5</v>
      </c>
      <c r="H967" s="8" t="s">
        <v>7539</v>
      </c>
      <c r="I967" s="8"/>
      <c r="J967" s="11">
        <v>2012.0</v>
      </c>
      <c r="K967" s="11"/>
      <c r="L967" s="11">
        <v>25.299999999999997</v>
      </c>
      <c r="M967" s="8" t="s">
        <v>9240</v>
      </c>
      <c r="N967" s="13"/>
      <c r="O967" s="13"/>
      <c r="P967" s="13" t="s">
        <v>14356</v>
      </c>
      <c r="Q967" s="13" t="s">
        <v>14357</v>
      </c>
      <c r="R967" s="13" t="s">
        <v>14358</v>
      </c>
      <c r="S967" s="13" t="s">
        <v>14359</v>
      </c>
      <c r="T967" s="8" t="s">
        <v>12685</v>
      </c>
      <c r="U967" s="8" t="s">
        <v>12686</v>
      </c>
    </row>
    <row r="968">
      <c r="A968" s="8" t="s">
        <v>12</v>
      </c>
      <c r="B968" s="11">
        <v>1.401009459298E12</v>
      </c>
      <c r="C968" s="8" t="str">
        <f t="shared" si="1"/>
        <v>CGC1401009459298</v>
      </c>
      <c r="D968" s="8" t="s">
        <v>14360</v>
      </c>
      <c r="E968" s="8" t="s">
        <v>14361</v>
      </c>
      <c r="F968" s="8" t="s">
        <v>6217</v>
      </c>
      <c r="G968" s="11">
        <v>8.0</v>
      </c>
      <c r="H968" s="8" t="s">
        <v>7657</v>
      </c>
      <c r="I968" s="8"/>
      <c r="J968" s="11">
        <v>2015.0</v>
      </c>
      <c r="K968" s="11"/>
      <c r="L968" s="11">
        <v>25.299999999999997</v>
      </c>
      <c r="M968" s="8" t="s">
        <v>9240</v>
      </c>
      <c r="N968" s="13"/>
      <c r="O968" s="13"/>
      <c r="P968" s="13" t="s">
        <v>14362</v>
      </c>
      <c r="Q968" s="13" t="s">
        <v>14363</v>
      </c>
      <c r="R968" s="13" t="s">
        <v>14364</v>
      </c>
      <c r="S968" s="13" t="s">
        <v>14365</v>
      </c>
      <c r="T968" s="8" t="s">
        <v>14366</v>
      </c>
      <c r="U968" s="8" t="s">
        <v>14367</v>
      </c>
    </row>
    <row r="969">
      <c r="A969" s="8" t="s">
        <v>12</v>
      </c>
      <c r="B969" s="11">
        <v>1.401014162007E12</v>
      </c>
      <c r="C969" s="8" t="str">
        <f t="shared" si="1"/>
        <v>CGC1401014162007</v>
      </c>
      <c r="D969" s="8" t="s">
        <v>14186</v>
      </c>
      <c r="E969" s="8" t="s">
        <v>14187</v>
      </c>
      <c r="F969" s="8" t="s">
        <v>4052</v>
      </c>
      <c r="G969" s="8" t="s">
        <v>688</v>
      </c>
      <c r="H969" s="8" t="s">
        <v>9360</v>
      </c>
      <c r="I969" s="8"/>
      <c r="J969" s="11">
        <v>2023.0</v>
      </c>
      <c r="K969" s="11"/>
      <c r="L969" s="11">
        <v>25.299999999999997</v>
      </c>
      <c r="M969" s="8" t="s">
        <v>9240</v>
      </c>
      <c r="N969" s="13"/>
      <c r="O969" s="13"/>
      <c r="P969" s="13" t="s">
        <v>14368</v>
      </c>
      <c r="Q969" s="13" t="s">
        <v>14369</v>
      </c>
      <c r="R969" s="13" t="s">
        <v>14370</v>
      </c>
      <c r="S969" s="13" t="s">
        <v>14371</v>
      </c>
      <c r="T969" s="8" t="s">
        <v>14372</v>
      </c>
      <c r="U969" s="8" t="s">
        <v>14193</v>
      </c>
    </row>
    <row r="970">
      <c r="A970" s="8" t="s">
        <v>12</v>
      </c>
      <c r="B970" s="11">
        <v>1.40101416202E12</v>
      </c>
      <c r="C970" s="8" t="str">
        <f t="shared" si="1"/>
        <v>CGC1401014162020</v>
      </c>
      <c r="D970" s="8" t="s">
        <v>14186</v>
      </c>
      <c r="E970" s="8" t="s">
        <v>14187</v>
      </c>
      <c r="F970" s="8" t="s">
        <v>4052</v>
      </c>
      <c r="G970" s="8" t="s">
        <v>688</v>
      </c>
      <c r="H970" s="8" t="s">
        <v>9360</v>
      </c>
      <c r="I970" s="8"/>
      <c r="J970" s="11">
        <v>2023.0</v>
      </c>
      <c r="K970" s="11"/>
      <c r="L970" s="11">
        <v>25.299999999999997</v>
      </c>
      <c r="M970" s="8" t="s">
        <v>9240</v>
      </c>
      <c r="N970" s="13"/>
      <c r="O970" s="13"/>
      <c r="P970" s="13" t="s">
        <v>14373</v>
      </c>
      <c r="Q970" s="13" t="s">
        <v>14374</v>
      </c>
      <c r="R970" s="13" t="s">
        <v>14375</v>
      </c>
      <c r="S970" s="13" t="s">
        <v>14376</v>
      </c>
      <c r="T970" s="8" t="s">
        <v>14372</v>
      </c>
      <c r="U970" s="8" t="s">
        <v>14193</v>
      </c>
    </row>
    <row r="971">
      <c r="A971" s="8" t="s">
        <v>12</v>
      </c>
      <c r="B971" s="11">
        <v>1.401014162021E12</v>
      </c>
      <c r="C971" s="8" t="str">
        <f t="shared" si="1"/>
        <v>CGC1401014162021</v>
      </c>
      <c r="D971" s="8" t="s">
        <v>14186</v>
      </c>
      <c r="E971" s="8" t="s">
        <v>14187</v>
      </c>
      <c r="F971" s="8" t="s">
        <v>4052</v>
      </c>
      <c r="G971" s="8" t="s">
        <v>688</v>
      </c>
      <c r="H971" s="8" t="s">
        <v>9360</v>
      </c>
      <c r="I971" s="8"/>
      <c r="J971" s="11">
        <v>2023.0</v>
      </c>
      <c r="K971" s="11"/>
      <c r="L971" s="11">
        <v>25.299999999999997</v>
      </c>
      <c r="M971" s="8" t="s">
        <v>9240</v>
      </c>
      <c r="N971" s="13"/>
      <c r="O971" s="13"/>
      <c r="P971" s="13" t="s">
        <v>14377</v>
      </c>
      <c r="Q971" s="13" t="s">
        <v>14378</v>
      </c>
      <c r="R971" s="13" t="s">
        <v>14379</v>
      </c>
      <c r="S971" s="13" t="s">
        <v>14380</v>
      </c>
      <c r="T971" s="8" t="s">
        <v>14372</v>
      </c>
      <c r="U971" s="8" t="s">
        <v>14193</v>
      </c>
    </row>
    <row r="972">
      <c r="A972" s="8" t="s">
        <v>12</v>
      </c>
      <c r="B972" s="11">
        <v>1.401021610054E12</v>
      </c>
      <c r="C972" s="8" t="str">
        <f t="shared" si="1"/>
        <v>CGC1401021610054</v>
      </c>
      <c r="D972" s="8" t="s">
        <v>14186</v>
      </c>
      <c r="E972" s="8" t="s">
        <v>14187</v>
      </c>
      <c r="F972" s="8" t="s">
        <v>4052</v>
      </c>
      <c r="G972" s="8" t="s">
        <v>688</v>
      </c>
      <c r="H972" s="8" t="s">
        <v>9360</v>
      </c>
      <c r="I972" s="8"/>
      <c r="J972" s="11">
        <v>2023.0</v>
      </c>
      <c r="K972" s="11"/>
      <c r="L972" s="11">
        <v>25.299999999999997</v>
      </c>
      <c r="M972" s="8" t="s">
        <v>9240</v>
      </c>
      <c r="N972" s="13"/>
      <c r="O972" s="13"/>
      <c r="P972" s="13" t="s">
        <v>14381</v>
      </c>
      <c r="Q972" s="13" t="s">
        <v>14382</v>
      </c>
      <c r="R972" s="13" t="s">
        <v>14383</v>
      </c>
      <c r="S972" s="13" t="s">
        <v>14384</v>
      </c>
      <c r="T972" s="8" t="s">
        <v>14372</v>
      </c>
      <c r="U972" s="8" t="s">
        <v>14193</v>
      </c>
    </row>
    <row r="973">
      <c r="A973" s="8" t="s">
        <v>12</v>
      </c>
      <c r="B973" s="11">
        <v>1.401036533139E12</v>
      </c>
      <c r="C973" s="8" t="str">
        <f t="shared" si="1"/>
        <v>CGC1401036533139</v>
      </c>
      <c r="D973" s="8" t="s">
        <v>14385</v>
      </c>
      <c r="E973" s="8" t="s">
        <v>14386</v>
      </c>
      <c r="F973" s="8" t="s">
        <v>4354</v>
      </c>
      <c r="G973" s="8" t="s">
        <v>3738</v>
      </c>
      <c r="H973" s="8" t="s">
        <v>8287</v>
      </c>
      <c r="I973" s="8"/>
      <c r="J973" s="11">
        <v>2019.0</v>
      </c>
      <c r="K973" s="11"/>
      <c r="L973" s="11">
        <v>25.299999999999997</v>
      </c>
      <c r="M973" s="8" t="s">
        <v>9240</v>
      </c>
      <c r="N973" s="13"/>
      <c r="O973" s="13"/>
      <c r="P973" s="13" t="s">
        <v>14387</v>
      </c>
      <c r="Q973" s="13" t="s">
        <v>14388</v>
      </c>
      <c r="R973" s="13" t="s">
        <v>14389</v>
      </c>
      <c r="S973" s="13" t="s">
        <v>14390</v>
      </c>
      <c r="T973" s="8" t="s">
        <v>14391</v>
      </c>
      <c r="U973" s="8" t="s">
        <v>14392</v>
      </c>
    </row>
    <row r="974">
      <c r="A974" s="8" t="s">
        <v>12</v>
      </c>
      <c r="B974" s="11">
        <v>1.40103653314E12</v>
      </c>
      <c r="C974" s="8" t="str">
        <f t="shared" si="1"/>
        <v>CGC1401036533140</v>
      </c>
      <c r="D974" s="8" t="s">
        <v>14385</v>
      </c>
      <c r="E974" s="8" t="s">
        <v>14386</v>
      </c>
      <c r="F974" s="8" t="s">
        <v>4354</v>
      </c>
      <c r="G974" s="8" t="s">
        <v>3738</v>
      </c>
      <c r="H974" s="8" t="s">
        <v>8287</v>
      </c>
      <c r="I974" s="8"/>
      <c r="J974" s="11">
        <v>2019.0</v>
      </c>
      <c r="K974" s="11"/>
      <c r="L974" s="11">
        <v>25.299999999999997</v>
      </c>
      <c r="M974" s="8" t="s">
        <v>9240</v>
      </c>
      <c r="N974" s="13"/>
      <c r="O974" s="13"/>
      <c r="P974" s="13" t="s">
        <v>14393</v>
      </c>
      <c r="Q974" s="13" t="s">
        <v>14394</v>
      </c>
      <c r="R974" s="13" t="s">
        <v>14395</v>
      </c>
      <c r="S974" s="13" t="s">
        <v>14396</v>
      </c>
      <c r="T974" s="8" t="s">
        <v>14391</v>
      </c>
      <c r="U974" s="8" t="s">
        <v>14392</v>
      </c>
    </row>
    <row r="975">
      <c r="A975" s="8" t="s">
        <v>12</v>
      </c>
      <c r="B975" s="11">
        <v>1.401036555171E12</v>
      </c>
      <c r="C975" s="8" t="str">
        <f t="shared" si="1"/>
        <v>CGC1401036555171</v>
      </c>
      <c r="D975" s="8" t="s">
        <v>9726</v>
      </c>
      <c r="E975" s="8" t="s">
        <v>8730</v>
      </c>
      <c r="F975" s="8" t="s">
        <v>4281</v>
      </c>
      <c r="G975" s="8" t="s">
        <v>3738</v>
      </c>
      <c r="H975" s="8" t="s">
        <v>7539</v>
      </c>
      <c r="I975" s="8"/>
      <c r="J975" s="11">
        <v>2008.0</v>
      </c>
      <c r="K975" s="11"/>
      <c r="L975" s="11">
        <v>25.299999999999997</v>
      </c>
      <c r="M975" s="8" t="s">
        <v>9240</v>
      </c>
      <c r="N975" s="13"/>
      <c r="O975" s="13"/>
      <c r="P975" s="13" t="s">
        <v>14397</v>
      </c>
      <c r="Q975" s="13" t="s">
        <v>14398</v>
      </c>
      <c r="R975" s="13" t="s">
        <v>14399</v>
      </c>
      <c r="S975" s="13" t="s">
        <v>14400</v>
      </c>
      <c r="T975" s="8" t="s">
        <v>9731</v>
      </c>
      <c r="U975" s="8" t="s">
        <v>9732</v>
      </c>
    </row>
    <row r="976">
      <c r="A976" s="8" t="s">
        <v>12</v>
      </c>
      <c r="B976" s="11">
        <v>1.401036555292E12</v>
      </c>
      <c r="C976" s="8" t="str">
        <f t="shared" si="1"/>
        <v>CGC1401036555292</v>
      </c>
      <c r="D976" s="8" t="s">
        <v>14401</v>
      </c>
      <c r="E976" s="8" t="s">
        <v>8932</v>
      </c>
      <c r="F976" s="8" t="s">
        <v>5078</v>
      </c>
      <c r="G976" s="11">
        <v>9.0</v>
      </c>
      <c r="H976" s="8" t="s">
        <v>7539</v>
      </c>
      <c r="I976" s="8"/>
      <c r="J976" s="11">
        <v>2012.0</v>
      </c>
      <c r="K976" s="11"/>
      <c r="L976" s="11">
        <v>25.299999999999997</v>
      </c>
      <c r="M976" s="8" t="s">
        <v>9240</v>
      </c>
      <c r="N976" s="13"/>
      <c r="O976" s="13"/>
      <c r="P976" s="13" t="s">
        <v>14402</v>
      </c>
      <c r="Q976" s="13" t="s">
        <v>14403</v>
      </c>
      <c r="R976" s="13" t="s">
        <v>14404</v>
      </c>
      <c r="S976" s="13" t="s">
        <v>14405</v>
      </c>
      <c r="T976" s="8" t="s">
        <v>14406</v>
      </c>
      <c r="U976" s="8" t="s">
        <v>14407</v>
      </c>
    </row>
    <row r="977">
      <c r="A977" s="8" t="s">
        <v>12</v>
      </c>
      <c r="B977" s="11">
        <v>1.401036555293E12</v>
      </c>
      <c r="C977" s="8" t="str">
        <f t="shared" si="1"/>
        <v>CGC1401036555293</v>
      </c>
      <c r="D977" s="8" t="s">
        <v>14401</v>
      </c>
      <c r="E977" s="8" t="s">
        <v>8932</v>
      </c>
      <c r="F977" s="8" t="s">
        <v>5078</v>
      </c>
      <c r="G977" s="11">
        <v>9.0</v>
      </c>
      <c r="H977" s="8" t="s">
        <v>7539</v>
      </c>
      <c r="I977" s="8"/>
      <c r="J977" s="11">
        <v>2012.0</v>
      </c>
      <c r="K977" s="11"/>
      <c r="L977" s="11">
        <v>25.299999999999997</v>
      </c>
      <c r="M977" s="8" t="s">
        <v>9240</v>
      </c>
      <c r="N977" s="13"/>
      <c r="O977" s="13"/>
      <c r="P977" s="13" t="s">
        <v>14408</v>
      </c>
      <c r="Q977" s="13" t="s">
        <v>14409</v>
      </c>
      <c r="R977" s="13" t="s">
        <v>14410</v>
      </c>
      <c r="S977" s="13" t="s">
        <v>14411</v>
      </c>
      <c r="T977" s="8" t="s">
        <v>14406</v>
      </c>
      <c r="U977" s="8" t="s">
        <v>14407</v>
      </c>
    </row>
    <row r="978">
      <c r="A978" s="8" t="s">
        <v>12</v>
      </c>
      <c r="B978" s="11">
        <v>1.401036562214E12</v>
      </c>
      <c r="C978" s="8" t="str">
        <f t="shared" si="1"/>
        <v>CGC1401036562214</v>
      </c>
      <c r="D978" s="8" t="s">
        <v>9812</v>
      </c>
      <c r="E978" s="8" t="s">
        <v>9813</v>
      </c>
      <c r="F978" s="8" t="s">
        <v>4214</v>
      </c>
      <c r="G978" s="11">
        <v>8.5</v>
      </c>
      <c r="H978" s="8" t="s">
        <v>7539</v>
      </c>
      <c r="I978" s="8"/>
      <c r="J978" s="11">
        <v>2006.0</v>
      </c>
      <c r="K978" s="11"/>
      <c r="L978" s="11">
        <v>25.299999999999997</v>
      </c>
      <c r="M978" s="8" t="s">
        <v>9240</v>
      </c>
      <c r="N978" s="13"/>
      <c r="O978" s="13"/>
      <c r="P978" s="13" t="s">
        <v>14412</v>
      </c>
      <c r="Q978" s="13" t="s">
        <v>14413</v>
      </c>
      <c r="R978" s="13" t="s">
        <v>14414</v>
      </c>
      <c r="S978" s="13" t="s">
        <v>14415</v>
      </c>
      <c r="T978" s="8" t="s">
        <v>9818</v>
      </c>
      <c r="U978" s="8" t="s">
        <v>9819</v>
      </c>
    </row>
    <row r="979">
      <c r="A979" s="8" t="s">
        <v>12</v>
      </c>
      <c r="B979" s="11">
        <v>1.401036562221E12</v>
      </c>
      <c r="C979" s="8" t="str">
        <f t="shared" si="1"/>
        <v>CGC1401036562221</v>
      </c>
      <c r="D979" s="8" t="s">
        <v>12914</v>
      </c>
      <c r="E979" s="8" t="s">
        <v>8987</v>
      </c>
      <c r="F979" s="8" t="s">
        <v>4281</v>
      </c>
      <c r="G979" s="11">
        <v>8.5</v>
      </c>
      <c r="H979" s="8" t="s">
        <v>7539</v>
      </c>
      <c r="I979" s="8"/>
      <c r="J979" s="11">
        <v>2007.0</v>
      </c>
      <c r="K979" s="11"/>
      <c r="L979" s="11">
        <v>25.299999999999997</v>
      </c>
      <c r="M979" s="8" t="s">
        <v>9240</v>
      </c>
      <c r="N979" s="13"/>
      <c r="O979" s="13"/>
      <c r="P979" s="13" t="s">
        <v>14416</v>
      </c>
      <c r="Q979" s="13" t="s">
        <v>14417</v>
      </c>
      <c r="R979" s="13" t="s">
        <v>14418</v>
      </c>
      <c r="S979" s="13" t="s">
        <v>14419</v>
      </c>
      <c r="T979" s="8" t="s">
        <v>12919</v>
      </c>
      <c r="U979" s="8" t="s">
        <v>12920</v>
      </c>
    </row>
    <row r="980">
      <c r="A980" s="8" t="s">
        <v>12</v>
      </c>
      <c r="B980" s="11">
        <v>1.401036712157E12</v>
      </c>
      <c r="C980" s="8" t="str">
        <f t="shared" si="1"/>
        <v>CGC1401036712157</v>
      </c>
      <c r="D980" s="8" t="s">
        <v>14420</v>
      </c>
      <c r="E980" s="8" t="s">
        <v>14421</v>
      </c>
      <c r="F980" s="8" t="s">
        <v>4106</v>
      </c>
      <c r="G980" s="8" t="s">
        <v>688</v>
      </c>
      <c r="H980" s="8" t="s">
        <v>8287</v>
      </c>
      <c r="I980" s="8"/>
      <c r="J980" s="11">
        <v>2022.0</v>
      </c>
      <c r="K980" s="11"/>
      <c r="L980" s="11">
        <v>25.299999999999997</v>
      </c>
      <c r="M980" s="8" t="s">
        <v>9240</v>
      </c>
      <c r="N980" s="13"/>
      <c r="O980" s="13"/>
      <c r="P980" s="13" t="s">
        <v>14422</v>
      </c>
      <c r="Q980" s="13" t="s">
        <v>14423</v>
      </c>
      <c r="R980" s="13" t="s">
        <v>14424</v>
      </c>
      <c r="S980" s="13" t="s">
        <v>14425</v>
      </c>
      <c r="T980" s="8" t="s">
        <v>14426</v>
      </c>
      <c r="U980" s="8" t="s">
        <v>14427</v>
      </c>
    </row>
    <row r="981">
      <c r="A981" s="8" t="s">
        <v>12</v>
      </c>
      <c r="B981" s="11">
        <v>1.401036712173E12</v>
      </c>
      <c r="C981" s="8" t="str">
        <f t="shared" si="1"/>
        <v>CGC1401036712173</v>
      </c>
      <c r="D981" s="8" t="s">
        <v>14428</v>
      </c>
      <c r="E981" s="8" t="s">
        <v>14429</v>
      </c>
      <c r="F981" s="8" t="s">
        <v>4446</v>
      </c>
      <c r="G981" s="8" t="s">
        <v>688</v>
      </c>
      <c r="H981" s="8" t="s">
        <v>9683</v>
      </c>
      <c r="I981" s="8"/>
      <c r="J981" s="11">
        <v>2001.0</v>
      </c>
      <c r="K981" s="11"/>
      <c r="L981" s="11">
        <v>25.299999999999997</v>
      </c>
      <c r="M981" s="8" t="s">
        <v>9240</v>
      </c>
      <c r="N981" s="13"/>
      <c r="O981" s="13"/>
      <c r="P981" s="13" t="s">
        <v>14430</v>
      </c>
      <c r="Q981" s="13" t="s">
        <v>14431</v>
      </c>
      <c r="R981" s="13" t="s">
        <v>14432</v>
      </c>
      <c r="S981" s="13" t="s">
        <v>14433</v>
      </c>
      <c r="T981" s="8" t="s">
        <v>14434</v>
      </c>
      <c r="U981" s="8" t="s">
        <v>14435</v>
      </c>
    </row>
    <row r="982">
      <c r="A982" s="8" t="s">
        <v>12</v>
      </c>
      <c r="B982" s="11">
        <v>1.401036714014E12</v>
      </c>
      <c r="C982" s="8" t="str">
        <f t="shared" si="1"/>
        <v>CGC1401036714014</v>
      </c>
      <c r="D982" s="8" t="s">
        <v>14436</v>
      </c>
      <c r="E982" s="8" t="s">
        <v>14437</v>
      </c>
      <c r="F982" s="8" t="s">
        <v>4134</v>
      </c>
      <c r="G982" s="11">
        <v>9.0</v>
      </c>
      <c r="H982" s="8" t="s">
        <v>10004</v>
      </c>
      <c r="I982" s="8"/>
      <c r="J982" s="11">
        <v>1999.0</v>
      </c>
      <c r="K982" s="11"/>
      <c r="L982" s="11">
        <v>25.299999999999997</v>
      </c>
      <c r="M982" s="8" t="s">
        <v>9497</v>
      </c>
      <c r="N982" s="13"/>
      <c r="O982" s="13"/>
      <c r="P982" s="13" t="s">
        <v>14438</v>
      </c>
      <c r="Q982" s="13" t="s">
        <v>14439</v>
      </c>
      <c r="R982" s="13" t="s">
        <v>14440</v>
      </c>
      <c r="S982" s="13" t="s">
        <v>14441</v>
      </c>
      <c r="T982" s="8" t="s">
        <v>14442</v>
      </c>
      <c r="U982" s="11">
        <v>43.0</v>
      </c>
    </row>
    <row r="983">
      <c r="A983" s="8" t="s">
        <v>12</v>
      </c>
      <c r="B983" s="11">
        <v>1.401036714041E12</v>
      </c>
      <c r="C983" s="8" t="str">
        <f t="shared" si="1"/>
        <v>CGC1401036714041</v>
      </c>
      <c r="D983" s="8" t="s">
        <v>10002</v>
      </c>
      <c r="E983" s="8" t="s">
        <v>10003</v>
      </c>
      <c r="F983" s="8" t="s">
        <v>4134</v>
      </c>
      <c r="G983" s="8" t="s">
        <v>3738</v>
      </c>
      <c r="H983" s="8" t="s">
        <v>9496</v>
      </c>
      <c r="I983" s="8"/>
      <c r="J983" s="11">
        <v>1999.0</v>
      </c>
      <c r="K983" s="11"/>
      <c r="L983" s="11">
        <v>25.299999999999997</v>
      </c>
      <c r="M983" s="8" t="s">
        <v>9497</v>
      </c>
      <c r="N983" s="13"/>
      <c r="O983" s="13"/>
      <c r="P983" s="13" t="s">
        <v>14443</v>
      </c>
      <c r="Q983" s="13" t="s">
        <v>14444</v>
      </c>
      <c r="R983" s="13" t="s">
        <v>14445</v>
      </c>
      <c r="S983" s="13" t="s">
        <v>14446</v>
      </c>
      <c r="T983" s="8" t="s">
        <v>12991</v>
      </c>
      <c r="U983" s="11">
        <v>45.0</v>
      </c>
    </row>
    <row r="984">
      <c r="A984" s="8" t="s">
        <v>12</v>
      </c>
      <c r="B984" s="11">
        <v>6.001837043E9</v>
      </c>
      <c r="C984" s="8" t="str">
        <f t="shared" si="1"/>
        <v>CGC6001837043</v>
      </c>
      <c r="D984" s="8" t="s">
        <v>10405</v>
      </c>
      <c r="E984" s="8" t="s">
        <v>10406</v>
      </c>
      <c r="F984" s="8" t="s">
        <v>4052</v>
      </c>
      <c r="G984" s="8" t="s">
        <v>3738</v>
      </c>
      <c r="H984" s="8" t="s">
        <v>9576</v>
      </c>
      <c r="I984" s="8"/>
      <c r="J984" s="11">
        <v>2023.0</v>
      </c>
      <c r="K984" s="11"/>
      <c r="L984" s="11">
        <v>42.55</v>
      </c>
      <c r="M984" s="8" t="s">
        <v>9240</v>
      </c>
      <c r="N984" s="13"/>
      <c r="O984" s="13"/>
      <c r="P984" s="13" t="s">
        <v>14447</v>
      </c>
      <c r="Q984" s="13" t="s">
        <v>14448</v>
      </c>
      <c r="R984" s="13" t="s">
        <v>14449</v>
      </c>
      <c r="S984" s="13" t="s">
        <v>14450</v>
      </c>
      <c r="T984" s="8" t="s">
        <v>10411</v>
      </c>
      <c r="U984" s="8" t="s">
        <v>10412</v>
      </c>
    </row>
    <row r="985">
      <c r="A985" s="8" t="s">
        <v>12</v>
      </c>
      <c r="B985" s="11">
        <v>6.00183704E9</v>
      </c>
      <c r="C985" s="8" t="str">
        <f t="shared" si="1"/>
        <v>CGC6001837040</v>
      </c>
      <c r="D985" s="8" t="s">
        <v>10405</v>
      </c>
      <c r="E985" s="8" t="s">
        <v>10406</v>
      </c>
      <c r="F985" s="8" t="s">
        <v>4052</v>
      </c>
      <c r="G985" s="8" t="s">
        <v>3738</v>
      </c>
      <c r="H985" s="8" t="s">
        <v>9576</v>
      </c>
      <c r="I985" s="8"/>
      <c r="J985" s="11">
        <v>2023.0</v>
      </c>
      <c r="K985" s="11"/>
      <c r="L985" s="11">
        <v>42.55</v>
      </c>
      <c r="M985" s="8" t="s">
        <v>9240</v>
      </c>
      <c r="N985" s="13"/>
      <c r="O985" s="13"/>
      <c r="P985" s="13" t="s">
        <v>14451</v>
      </c>
      <c r="Q985" s="13" t="s">
        <v>14452</v>
      </c>
      <c r="R985" s="13" t="s">
        <v>14453</v>
      </c>
      <c r="S985" s="13" t="s">
        <v>14454</v>
      </c>
      <c r="T985" s="8" t="s">
        <v>10411</v>
      </c>
      <c r="U985" s="8" t="s">
        <v>10412</v>
      </c>
    </row>
    <row r="986">
      <c r="A986" s="8" t="s">
        <v>12</v>
      </c>
      <c r="B986" s="11">
        <v>6.035588077E9</v>
      </c>
      <c r="C986" s="8" t="str">
        <f t="shared" si="1"/>
        <v>CGC6035588077</v>
      </c>
      <c r="D986" s="8" t="s">
        <v>12578</v>
      </c>
      <c r="E986" s="8" t="s">
        <v>9195</v>
      </c>
      <c r="F986" s="8" t="s">
        <v>4052</v>
      </c>
      <c r="G986" s="8" t="s">
        <v>688</v>
      </c>
      <c r="H986" s="8" t="s">
        <v>9026</v>
      </c>
      <c r="I986" s="8"/>
      <c r="J986" s="11">
        <v>2023.0</v>
      </c>
      <c r="K986" s="11"/>
      <c r="L986" s="11">
        <v>43.699999999999996</v>
      </c>
      <c r="M986" s="8" t="s">
        <v>9240</v>
      </c>
      <c r="N986" s="13"/>
      <c r="O986" s="13"/>
      <c r="P986" s="13" t="s">
        <v>14455</v>
      </c>
      <c r="Q986" s="13" t="s">
        <v>14456</v>
      </c>
      <c r="R986" s="13" t="s">
        <v>14457</v>
      </c>
      <c r="S986" s="13" t="s">
        <v>14458</v>
      </c>
      <c r="T986" s="8" t="s">
        <v>12583</v>
      </c>
      <c r="U986" s="8" t="s">
        <v>12584</v>
      </c>
    </row>
    <row r="987">
      <c r="A987" s="8" t="s">
        <v>12</v>
      </c>
      <c r="B987" s="11">
        <v>6.035588081E9</v>
      </c>
      <c r="C987" s="8" t="str">
        <f t="shared" si="1"/>
        <v>CGC6035588081</v>
      </c>
      <c r="D987" s="8" t="s">
        <v>12578</v>
      </c>
      <c r="E987" s="8" t="s">
        <v>9195</v>
      </c>
      <c r="F987" s="8" t="s">
        <v>4052</v>
      </c>
      <c r="G987" s="8" t="s">
        <v>688</v>
      </c>
      <c r="H987" s="8" t="s">
        <v>9026</v>
      </c>
      <c r="I987" s="8"/>
      <c r="J987" s="11">
        <v>2023.0</v>
      </c>
      <c r="K987" s="11"/>
      <c r="L987" s="11">
        <v>43.699999999999996</v>
      </c>
      <c r="M987" s="8" t="s">
        <v>9240</v>
      </c>
      <c r="N987" s="13"/>
      <c r="O987" s="13"/>
      <c r="P987" s="13" t="s">
        <v>14459</v>
      </c>
      <c r="Q987" s="13" t="s">
        <v>14460</v>
      </c>
      <c r="R987" s="13" t="s">
        <v>14461</v>
      </c>
      <c r="S987" s="13" t="s">
        <v>14462</v>
      </c>
      <c r="T987" s="8" t="s">
        <v>12583</v>
      </c>
      <c r="U987" s="8" t="s">
        <v>12584</v>
      </c>
    </row>
    <row r="988">
      <c r="A988" s="8" t="s">
        <v>12</v>
      </c>
      <c r="B988" s="11">
        <v>6.001856201E9</v>
      </c>
      <c r="C988" s="8" t="str">
        <f t="shared" si="1"/>
        <v>CGC6001856201</v>
      </c>
      <c r="D988" s="8" t="s">
        <v>14463</v>
      </c>
      <c r="E988" s="8" t="s">
        <v>14464</v>
      </c>
      <c r="F988" s="8" t="s">
        <v>4101</v>
      </c>
      <c r="G988" s="11">
        <v>7.0</v>
      </c>
      <c r="H988" s="8" t="s">
        <v>10554</v>
      </c>
      <c r="I988" s="8"/>
      <c r="J988" s="11">
        <v>1997.0</v>
      </c>
      <c r="K988" s="11"/>
      <c r="L988" s="11">
        <v>43.699999999999996</v>
      </c>
      <c r="M988" s="8" t="s">
        <v>10555</v>
      </c>
      <c r="N988" s="13"/>
      <c r="O988" s="13"/>
      <c r="P988" s="13" t="s">
        <v>14465</v>
      </c>
      <c r="Q988" s="13" t="s">
        <v>14466</v>
      </c>
      <c r="R988" s="13" t="s">
        <v>14467</v>
      </c>
      <c r="S988" s="13" t="s">
        <v>14468</v>
      </c>
      <c r="T988" s="8" t="s">
        <v>14469</v>
      </c>
      <c r="U988" s="11">
        <v>53.0</v>
      </c>
    </row>
    <row r="989">
      <c r="A989" s="8" t="s">
        <v>12</v>
      </c>
      <c r="B989" s="11">
        <v>6.001864145E9</v>
      </c>
      <c r="C989" s="8" t="str">
        <f t="shared" si="1"/>
        <v>CGC6001864145</v>
      </c>
      <c r="D989" s="8" t="s">
        <v>14470</v>
      </c>
      <c r="E989" s="8" t="s">
        <v>14471</v>
      </c>
      <c r="F989" s="8" t="s">
        <v>4006</v>
      </c>
      <c r="G989" s="11">
        <v>7.5</v>
      </c>
      <c r="H989" s="8" t="s">
        <v>7657</v>
      </c>
      <c r="I989" s="8"/>
      <c r="J989" s="11">
        <v>2000.0</v>
      </c>
      <c r="K989" s="11"/>
      <c r="L989" s="11">
        <v>44.849999999999994</v>
      </c>
      <c r="M989" s="8" t="s">
        <v>9240</v>
      </c>
      <c r="N989" s="13"/>
      <c r="O989" s="13"/>
      <c r="P989" s="13" t="s">
        <v>14472</v>
      </c>
      <c r="Q989" s="13" t="s">
        <v>14473</v>
      </c>
      <c r="R989" s="13" t="s">
        <v>14474</v>
      </c>
      <c r="S989" s="13" t="s">
        <v>14475</v>
      </c>
      <c r="T989" s="8" t="s">
        <v>14476</v>
      </c>
      <c r="U989" s="8" t="s">
        <v>7539</v>
      </c>
    </row>
    <row r="990">
      <c r="A990" s="8" t="s">
        <v>12</v>
      </c>
      <c r="B990" s="11">
        <v>6.001864132E9</v>
      </c>
      <c r="C990" s="8" t="str">
        <f t="shared" si="1"/>
        <v>CGC6001864132</v>
      </c>
      <c r="D990" s="8" t="s">
        <v>14470</v>
      </c>
      <c r="E990" s="8" t="s">
        <v>14471</v>
      </c>
      <c r="F990" s="8" t="s">
        <v>4006</v>
      </c>
      <c r="G990" s="11">
        <v>7.5</v>
      </c>
      <c r="H990" s="8" t="s">
        <v>7657</v>
      </c>
      <c r="I990" s="8"/>
      <c r="J990" s="11">
        <v>2000.0</v>
      </c>
      <c r="K990" s="11"/>
      <c r="L990" s="11">
        <v>44.849999999999994</v>
      </c>
      <c r="M990" s="8" t="s">
        <v>9240</v>
      </c>
      <c r="N990" s="13"/>
      <c r="O990" s="13"/>
      <c r="P990" s="13" t="s">
        <v>14477</v>
      </c>
      <c r="Q990" s="13" t="s">
        <v>14478</v>
      </c>
      <c r="R990" s="13" t="s">
        <v>14479</v>
      </c>
      <c r="S990" s="13" t="s">
        <v>14480</v>
      </c>
      <c r="T990" s="8" t="s">
        <v>14476</v>
      </c>
      <c r="U990" s="8" t="s">
        <v>7539</v>
      </c>
    </row>
    <row r="991">
      <c r="A991" s="8" t="s">
        <v>12</v>
      </c>
      <c r="B991" s="11">
        <v>1.401036555083E12</v>
      </c>
      <c r="C991" s="8" t="str">
        <f t="shared" si="1"/>
        <v>CGC1401036555083</v>
      </c>
      <c r="D991" s="8" t="s">
        <v>9650</v>
      </c>
      <c r="E991" s="8" t="s">
        <v>9651</v>
      </c>
      <c r="F991" s="8" t="s">
        <v>4214</v>
      </c>
      <c r="G991" s="11">
        <v>9.0</v>
      </c>
      <c r="H991" s="8" t="s">
        <v>7539</v>
      </c>
      <c r="I991" s="8"/>
      <c r="J991" s="11">
        <v>2006.0</v>
      </c>
      <c r="K991" s="11"/>
      <c r="L991" s="11">
        <v>44.849999999999994</v>
      </c>
      <c r="M991" s="8" t="s">
        <v>9240</v>
      </c>
      <c r="N991" s="13"/>
      <c r="O991" s="13"/>
      <c r="P991" s="13" t="s">
        <v>14481</v>
      </c>
      <c r="Q991" s="13" t="s">
        <v>14482</v>
      </c>
      <c r="R991" s="13" t="s">
        <v>14483</v>
      </c>
      <c r="S991" s="13" t="s">
        <v>14484</v>
      </c>
      <c r="T991" s="8" t="s">
        <v>9656</v>
      </c>
      <c r="U991" s="8" t="s">
        <v>9657</v>
      </c>
    </row>
    <row r="992">
      <c r="A992" s="8" t="s">
        <v>12</v>
      </c>
      <c r="B992" s="11">
        <v>1.401036555081E12</v>
      </c>
      <c r="C992" s="8" t="str">
        <f t="shared" si="1"/>
        <v>CGC1401036555081</v>
      </c>
      <c r="D992" s="8" t="s">
        <v>9650</v>
      </c>
      <c r="E992" s="8" t="s">
        <v>9651</v>
      </c>
      <c r="F992" s="8" t="s">
        <v>4214</v>
      </c>
      <c r="G992" s="11">
        <v>9.0</v>
      </c>
      <c r="H992" s="8" t="s">
        <v>7539</v>
      </c>
      <c r="I992" s="8"/>
      <c r="J992" s="11">
        <v>2006.0</v>
      </c>
      <c r="K992" s="11"/>
      <c r="L992" s="11">
        <v>44.849999999999994</v>
      </c>
      <c r="M992" s="8" t="s">
        <v>9240</v>
      </c>
      <c r="N992" s="13"/>
      <c r="O992" s="13"/>
      <c r="P992" s="13" t="s">
        <v>14485</v>
      </c>
      <c r="Q992" s="13" t="s">
        <v>14486</v>
      </c>
      <c r="R992" s="13" t="s">
        <v>14487</v>
      </c>
      <c r="S992" s="13" t="s">
        <v>14488</v>
      </c>
      <c r="T992" s="8" t="s">
        <v>9656</v>
      </c>
      <c r="U992" s="8" t="s">
        <v>9657</v>
      </c>
    </row>
    <row r="993">
      <c r="A993" s="8" t="s">
        <v>12</v>
      </c>
      <c r="B993" s="11">
        <v>1.401036555089E12</v>
      </c>
      <c r="C993" s="8" t="str">
        <f t="shared" si="1"/>
        <v>CGC1401036555089</v>
      </c>
      <c r="D993" s="8" t="s">
        <v>9650</v>
      </c>
      <c r="E993" s="8" t="s">
        <v>9651</v>
      </c>
      <c r="F993" s="8" t="s">
        <v>4214</v>
      </c>
      <c r="G993" s="11">
        <v>9.0</v>
      </c>
      <c r="H993" s="8" t="s">
        <v>7539</v>
      </c>
      <c r="I993" s="8"/>
      <c r="J993" s="11">
        <v>2006.0</v>
      </c>
      <c r="K993" s="11"/>
      <c r="L993" s="11">
        <v>44.849999999999994</v>
      </c>
      <c r="M993" s="8" t="s">
        <v>9240</v>
      </c>
      <c r="N993" s="13"/>
      <c r="O993" s="13"/>
      <c r="P993" s="13" t="s">
        <v>14489</v>
      </c>
      <c r="Q993" s="13" t="s">
        <v>14490</v>
      </c>
      <c r="R993" s="13" t="s">
        <v>14491</v>
      </c>
      <c r="S993" s="13" t="s">
        <v>14492</v>
      </c>
      <c r="T993" s="8" t="s">
        <v>9656</v>
      </c>
      <c r="U993" s="8" t="s">
        <v>9657</v>
      </c>
    </row>
    <row r="994">
      <c r="A994" s="8" t="s">
        <v>12</v>
      </c>
      <c r="B994" s="11">
        <v>1.401036555085E12</v>
      </c>
      <c r="C994" s="8" t="str">
        <f t="shared" si="1"/>
        <v>CGC1401036555085</v>
      </c>
      <c r="D994" s="8" t="s">
        <v>9650</v>
      </c>
      <c r="E994" s="8" t="s">
        <v>9651</v>
      </c>
      <c r="F994" s="8" t="s">
        <v>4214</v>
      </c>
      <c r="G994" s="11">
        <v>9.0</v>
      </c>
      <c r="H994" s="8" t="s">
        <v>7539</v>
      </c>
      <c r="I994" s="8"/>
      <c r="J994" s="11">
        <v>2006.0</v>
      </c>
      <c r="K994" s="11"/>
      <c r="L994" s="11">
        <v>44.849999999999994</v>
      </c>
      <c r="M994" s="8" t="s">
        <v>9240</v>
      </c>
      <c r="N994" s="13"/>
      <c r="O994" s="13"/>
      <c r="P994" s="13" t="s">
        <v>14493</v>
      </c>
      <c r="Q994" s="13" t="s">
        <v>14494</v>
      </c>
      <c r="R994" s="13" t="s">
        <v>14495</v>
      </c>
      <c r="S994" s="13" t="s">
        <v>14496</v>
      </c>
      <c r="T994" s="8" t="s">
        <v>9656</v>
      </c>
      <c r="U994" s="8" t="s">
        <v>9657</v>
      </c>
    </row>
    <row r="995">
      <c r="A995" s="8" t="s">
        <v>12</v>
      </c>
      <c r="B995" s="11">
        <v>3.921385379E9</v>
      </c>
      <c r="C995" s="8" t="str">
        <f t="shared" si="1"/>
        <v>CGC3921385379</v>
      </c>
      <c r="D995" s="8" t="s">
        <v>14497</v>
      </c>
      <c r="E995" s="8" t="s">
        <v>14498</v>
      </c>
      <c r="F995" s="8" t="s">
        <v>4006</v>
      </c>
      <c r="G995" s="8" t="s">
        <v>688</v>
      </c>
      <c r="H995" s="8" t="s">
        <v>7539</v>
      </c>
      <c r="I995" s="8"/>
      <c r="J995" s="11">
        <v>2000.0</v>
      </c>
      <c r="K995" s="11"/>
      <c r="L995" s="11">
        <v>57.49999999999999</v>
      </c>
      <c r="M995" s="8" t="s">
        <v>9240</v>
      </c>
      <c r="N995" s="13"/>
      <c r="O995" s="13"/>
      <c r="P995" s="13" t="s">
        <v>14499</v>
      </c>
      <c r="Q995" s="13" t="s">
        <v>14500</v>
      </c>
      <c r="R995" s="13" t="s">
        <v>14501</v>
      </c>
      <c r="S995" s="13" t="s">
        <v>14502</v>
      </c>
      <c r="T995" s="8" t="s">
        <v>14503</v>
      </c>
      <c r="U995" s="8" t="s">
        <v>7539</v>
      </c>
    </row>
    <row r="996">
      <c r="A996" s="8" t="s">
        <v>12</v>
      </c>
      <c r="B996" s="11">
        <v>3.916457197E9</v>
      </c>
      <c r="C996" s="8" t="str">
        <f t="shared" si="1"/>
        <v>CGC3916457197</v>
      </c>
      <c r="D996" s="8" t="s">
        <v>14504</v>
      </c>
      <c r="E996" s="8" t="s">
        <v>14505</v>
      </c>
      <c r="F996" s="8" t="s">
        <v>3976</v>
      </c>
      <c r="G996" s="8" t="s">
        <v>688</v>
      </c>
      <c r="H996" s="8" t="s">
        <v>7539</v>
      </c>
      <c r="I996" s="8"/>
      <c r="J996" s="11">
        <v>1996.0</v>
      </c>
      <c r="K996" s="11"/>
      <c r="L996" s="11">
        <v>59.8</v>
      </c>
      <c r="M996" s="8" t="s">
        <v>9240</v>
      </c>
      <c r="N996" s="13"/>
      <c r="O996" s="13"/>
      <c r="P996" s="13" t="s">
        <v>14506</v>
      </c>
      <c r="Q996" s="13" t="s">
        <v>14507</v>
      </c>
      <c r="R996" s="13" t="s">
        <v>14508</v>
      </c>
      <c r="S996" s="13" t="s">
        <v>14509</v>
      </c>
      <c r="T996" s="8" t="s">
        <v>14510</v>
      </c>
      <c r="U996" s="8" t="s">
        <v>7539</v>
      </c>
    </row>
    <row r="997">
      <c r="A997" s="8" t="s">
        <v>12</v>
      </c>
      <c r="B997" s="11">
        <v>4.199073221E9</v>
      </c>
      <c r="C997" s="8" t="str">
        <f t="shared" si="1"/>
        <v>CGC4199073221</v>
      </c>
      <c r="D997" s="8" t="s">
        <v>14511</v>
      </c>
      <c r="E997" s="8" t="s">
        <v>14512</v>
      </c>
      <c r="F997" s="8" t="s">
        <v>3976</v>
      </c>
      <c r="G997" s="11">
        <v>9.0</v>
      </c>
      <c r="H997" s="8" t="s">
        <v>14242</v>
      </c>
      <c r="I997" s="8"/>
      <c r="J997" s="11">
        <v>1996.0</v>
      </c>
      <c r="K997" s="11"/>
      <c r="L997" s="11">
        <v>73.6</v>
      </c>
      <c r="M997" s="8" t="s">
        <v>9240</v>
      </c>
      <c r="N997" s="13"/>
      <c r="O997" s="13"/>
      <c r="P997" s="13" t="s">
        <v>14513</v>
      </c>
      <c r="Q997" s="13" t="s">
        <v>14514</v>
      </c>
      <c r="R997" s="13" t="s">
        <v>14515</v>
      </c>
      <c r="S997" s="13" t="s">
        <v>14516</v>
      </c>
      <c r="T997" s="8" t="s">
        <v>14517</v>
      </c>
      <c r="U997" s="8" t="s">
        <v>7539</v>
      </c>
    </row>
    <row r="998">
      <c r="A998" s="8" t="s">
        <v>12</v>
      </c>
      <c r="B998" s="11">
        <v>6.016734024E9</v>
      </c>
      <c r="C998" s="8" t="str">
        <f t="shared" si="1"/>
        <v>CGC6016734024</v>
      </c>
      <c r="D998" s="8" t="s">
        <v>14518</v>
      </c>
      <c r="E998" s="8" t="s">
        <v>14519</v>
      </c>
      <c r="F998" s="8" t="s">
        <v>3976</v>
      </c>
      <c r="G998" s="11">
        <v>9.0</v>
      </c>
      <c r="H998" s="8" t="s">
        <v>7539</v>
      </c>
      <c r="I998" s="8"/>
      <c r="J998" s="11">
        <v>1999.0</v>
      </c>
      <c r="K998" s="11"/>
      <c r="L998" s="11">
        <v>86.25</v>
      </c>
      <c r="M998" s="8" t="s">
        <v>9240</v>
      </c>
      <c r="N998" s="13"/>
      <c r="O998" s="13"/>
      <c r="P998" s="13" t="s">
        <v>14520</v>
      </c>
      <c r="Q998" s="13" t="s">
        <v>14521</v>
      </c>
      <c r="R998" s="13" t="s">
        <v>14522</v>
      </c>
      <c r="S998" s="13" t="s">
        <v>14523</v>
      </c>
      <c r="T998" s="8" t="s">
        <v>14524</v>
      </c>
      <c r="U998" s="8" t="s">
        <v>7539</v>
      </c>
    </row>
    <row r="999">
      <c r="A999" s="8" t="s">
        <v>12</v>
      </c>
      <c r="B999" s="11">
        <v>6.016734025E9</v>
      </c>
      <c r="C999" s="8" t="str">
        <f t="shared" si="1"/>
        <v>CGC6016734025</v>
      </c>
      <c r="D999" s="8" t="s">
        <v>14518</v>
      </c>
      <c r="E999" s="8" t="s">
        <v>14519</v>
      </c>
      <c r="F999" s="8" t="s">
        <v>3976</v>
      </c>
      <c r="G999" s="11">
        <v>9.0</v>
      </c>
      <c r="H999" s="8" t="s">
        <v>7539</v>
      </c>
      <c r="I999" s="8"/>
      <c r="J999" s="11">
        <v>1999.0</v>
      </c>
      <c r="K999" s="11"/>
      <c r="L999" s="11">
        <v>86.25</v>
      </c>
      <c r="M999" s="8" t="s">
        <v>9240</v>
      </c>
      <c r="N999" s="13"/>
      <c r="O999" s="13"/>
      <c r="P999" s="13" t="s">
        <v>14525</v>
      </c>
      <c r="Q999" s="13" t="s">
        <v>14526</v>
      </c>
      <c r="R999" s="13" t="s">
        <v>14527</v>
      </c>
      <c r="S999" s="13" t="s">
        <v>14528</v>
      </c>
      <c r="T999" s="8" t="s">
        <v>14524</v>
      </c>
      <c r="U999" s="8" t="s">
        <v>7539</v>
      </c>
    </row>
    <row r="1000">
      <c r="A1000" s="8" t="s">
        <v>12</v>
      </c>
      <c r="B1000" s="11">
        <v>6.035585236E9</v>
      </c>
      <c r="C1000" s="8" t="str">
        <f t="shared" si="1"/>
        <v>CGC6035585236</v>
      </c>
      <c r="D1000" s="8" t="s">
        <v>14316</v>
      </c>
      <c r="E1000" s="8" t="s">
        <v>14317</v>
      </c>
      <c r="F1000" s="8" t="s">
        <v>3976</v>
      </c>
      <c r="G1000" s="8" t="s">
        <v>688</v>
      </c>
      <c r="H1000" s="8" t="s">
        <v>7539</v>
      </c>
      <c r="I1000" s="8"/>
      <c r="J1000" s="11">
        <v>2000.0</v>
      </c>
      <c r="K1000" s="11"/>
      <c r="L1000" s="11">
        <v>109.24999999999999</v>
      </c>
      <c r="M1000" s="8" t="s">
        <v>9240</v>
      </c>
      <c r="N1000" s="13"/>
      <c r="O1000" s="13"/>
      <c r="P1000" s="13" t="s">
        <v>14529</v>
      </c>
      <c r="Q1000" s="13" t="s">
        <v>14530</v>
      </c>
      <c r="R1000" s="13" t="s">
        <v>14531</v>
      </c>
      <c r="S1000" s="13" t="s">
        <v>14532</v>
      </c>
      <c r="T1000" s="8" t="s">
        <v>14322</v>
      </c>
      <c r="U1000" s="8" t="s">
        <v>14323</v>
      </c>
    </row>
  </sheetData>
  <hyperlinks>
    <hyperlink r:id="rId1" ref="P2"/>
    <hyperlink r:id="rId2" ref="Q2"/>
    <hyperlink r:id="rId3" ref="R2"/>
    <hyperlink r:id="rId4" ref="S2"/>
    <hyperlink r:id="rId5" ref="P3"/>
    <hyperlink r:id="rId6" ref="Q3"/>
    <hyperlink r:id="rId7" ref="R3"/>
    <hyperlink r:id="rId8" ref="S3"/>
    <hyperlink r:id="rId9" ref="P4"/>
    <hyperlink r:id="rId10" ref="Q4"/>
    <hyperlink r:id="rId11" ref="R4"/>
    <hyperlink r:id="rId12" ref="S4"/>
    <hyperlink r:id="rId13" ref="P5"/>
    <hyperlink r:id="rId14" ref="Q5"/>
    <hyperlink r:id="rId15" ref="R5"/>
    <hyperlink r:id="rId16" ref="S5"/>
    <hyperlink r:id="rId17" ref="P6"/>
    <hyperlink r:id="rId18" ref="Q6"/>
    <hyperlink r:id="rId19" ref="R6"/>
    <hyperlink r:id="rId20" ref="S6"/>
    <hyperlink r:id="rId21" ref="P7"/>
    <hyperlink r:id="rId22" ref="Q7"/>
    <hyperlink r:id="rId23" ref="R7"/>
    <hyperlink r:id="rId24" ref="S7"/>
    <hyperlink r:id="rId25" ref="P8"/>
    <hyperlink r:id="rId26" ref="Q8"/>
    <hyperlink r:id="rId27" ref="R8"/>
    <hyperlink r:id="rId28" ref="S8"/>
    <hyperlink r:id="rId29" ref="P9"/>
    <hyperlink r:id="rId30" ref="Q9"/>
    <hyperlink r:id="rId31" ref="R9"/>
    <hyperlink r:id="rId32" ref="S9"/>
    <hyperlink r:id="rId33" ref="P10"/>
    <hyperlink r:id="rId34" ref="Q10"/>
    <hyperlink r:id="rId35" ref="R10"/>
    <hyperlink r:id="rId36" ref="S10"/>
    <hyperlink r:id="rId37" ref="P11"/>
    <hyperlink r:id="rId38" ref="Q11"/>
    <hyperlink r:id="rId39" ref="R11"/>
    <hyperlink r:id="rId40" ref="S11"/>
    <hyperlink r:id="rId41" ref="P12"/>
    <hyperlink r:id="rId42" ref="Q12"/>
    <hyperlink r:id="rId43" ref="R12"/>
    <hyperlink r:id="rId44" ref="S12"/>
    <hyperlink r:id="rId45" ref="P13"/>
    <hyperlink r:id="rId46" ref="Q13"/>
    <hyperlink r:id="rId47" ref="R13"/>
    <hyperlink r:id="rId48" ref="S13"/>
    <hyperlink r:id="rId49" ref="P14"/>
    <hyperlink r:id="rId50" ref="Q14"/>
    <hyperlink r:id="rId51" ref="R14"/>
    <hyperlink r:id="rId52" ref="S14"/>
    <hyperlink r:id="rId53" ref="P15"/>
    <hyperlink r:id="rId54" ref="Q15"/>
    <hyperlink r:id="rId55" ref="R15"/>
    <hyperlink r:id="rId56" ref="S15"/>
    <hyperlink r:id="rId57" ref="P16"/>
    <hyperlink r:id="rId58" ref="Q16"/>
    <hyperlink r:id="rId59" ref="R16"/>
    <hyperlink r:id="rId60" ref="S16"/>
    <hyperlink r:id="rId61" ref="P17"/>
    <hyperlink r:id="rId62" ref="Q17"/>
    <hyperlink r:id="rId63" ref="R17"/>
    <hyperlink r:id="rId64" ref="S17"/>
    <hyperlink r:id="rId65" ref="P18"/>
    <hyperlink r:id="rId66" ref="Q18"/>
    <hyperlink r:id="rId67" ref="R18"/>
    <hyperlink r:id="rId68" ref="S18"/>
    <hyperlink r:id="rId69" ref="P19"/>
    <hyperlink r:id="rId70" ref="Q19"/>
    <hyperlink r:id="rId71" ref="R19"/>
    <hyperlink r:id="rId72" ref="S19"/>
    <hyperlink r:id="rId73" ref="P20"/>
    <hyperlink r:id="rId74" ref="Q20"/>
    <hyperlink r:id="rId75" ref="R20"/>
    <hyperlink r:id="rId76" ref="S20"/>
    <hyperlink r:id="rId77" ref="P21"/>
    <hyperlink r:id="rId78" ref="Q21"/>
    <hyperlink r:id="rId79" ref="R21"/>
    <hyperlink r:id="rId80" ref="S21"/>
    <hyperlink r:id="rId81" ref="P22"/>
    <hyperlink r:id="rId82" ref="Q22"/>
    <hyperlink r:id="rId83" ref="R22"/>
    <hyperlink r:id="rId84" ref="S22"/>
    <hyperlink r:id="rId85" ref="P23"/>
    <hyperlink r:id="rId86" ref="Q23"/>
    <hyperlink r:id="rId87" ref="R23"/>
    <hyperlink r:id="rId88" ref="S23"/>
    <hyperlink r:id="rId89" ref="P24"/>
    <hyperlink r:id="rId90" ref="Q24"/>
    <hyperlink r:id="rId91" ref="R24"/>
    <hyperlink r:id="rId92" ref="S24"/>
    <hyperlink r:id="rId93" ref="P25"/>
    <hyperlink r:id="rId94" ref="Q25"/>
    <hyperlink r:id="rId95" ref="R25"/>
    <hyperlink r:id="rId96" ref="S25"/>
    <hyperlink r:id="rId97" ref="P26"/>
    <hyperlink r:id="rId98" ref="Q26"/>
    <hyperlink r:id="rId99" ref="R26"/>
    <hyperlink r:id="rId100" ref="S26"/>
    <hyperlink r:id="rId101" ref="P27"/>
    <hyperlink r:id="rId102" ref="Q27"/>
    <hyperlink r:id="rId103" ref="R27"/>
    <hyperlink r:id="rId104" ref="S27"/>
    <hyperlink r:id="rId105" ref="P28"/>
    <hyperlink r:id="rId106" ref="Q28"/>
    <hyperlink r:id="rId107" ref="R28"/>
    <hyperlink r:id="rId108" ref="S28"/>
    <hyperlink r:id="rId109" ref="P29"/>
    <hyperlink r:id="rId110" ref="Q29"/>
    <hyperlink r:id="rId111" ref="R29"/>
    <hyperlink r:id="rId112" ref="S29"/>
    <hyperlink r:id="rId113" ref="P30"/>
    <hyperlink r:id="rId114" ref="Q30"/>
    <hyperlink r:id="rId115" ref="R30"/>
    <hyperlink r:id="rId116" ref="S30"/>
    <hyperlink r:id="rId117" ref="P31"/>
    <hyperlink r:id="rId118" ref="Q31"/>
    <hyperlink r:id="rId119" ref="R31"/>
    <hyperlink r:id="rId120" ref="S31"/>
    <hyperlink r:id="rId121" ref="P32"/>
    <hyperlink r:id="rId122" ref="Q32"/>
    <hyperlink r:id="rId123" ref="R32"/>
    <hyperlink r:id="rId124" ref="S32"/>
    <hyperlink r:id="rId125" ref="P33"/>
    <hyperlink r:id="rId126" ref="Q33"/>
    <hyperlink r:id="rId127" ref="R33"/>
    <hyperlink r:id="rId128" ref="S33"/>
    <hyperlink r:id="rId129" ref="P34"/>
    <hyperlink r:id="rId130" ref="Q34"/>
    <hyperlink r:id="rId131" ref="R34"/>
    <hyperlink r:id="rId132" ref="S34"/>
    <hyperlink r:id="rId133" ref="P35"/>
    <hyperlink r:id="rId134" ref="Q35"/>
    <hyperlink r:id="rId135" ref="R35"/>
    <hyperlink r:id="rId136" ref="S35"/>
    <hyperlink r:id="rId137" ref="P36"/>
    <hyperlink r:id="rId138" ref="Q36"/>
    <hyperlink r:id="rId139" ref="R36"/>
    <hyperlink r:id="rId140" ref="S36"/>
    <hyperlink r:id="rId141" ref="P37"/>
    <hyperlink r:id="rId142" ref="Q37"/>
    <hyperlink r:id="rId143" ref="R37"/>
    <hyperlink r:id="rId144" ref="S37"/>
    <hyperlink r:id="rId145" ref="P38"/>
    <hyperlink r:id="rId146" ref="Q38"/>
    <hyperlink r:id="rId147" ref="R38"/>
    <hyperlink r:id="rId148" ref="S38"/>
    <hyperlink r:id="rId149" ref="P39"/>
    <hyperlink r:id="rId150" ref="Q39"/>
    <hyperlink r:id="rId151" ref="R39"/>
    <hyperlink r:id="rId152" ref="S39"/>
    <hyperlink r:id="rId153" ref="P40"/>
    <hyperlink r:id="rId154" ref="Q40"/>
    <hyperlink r:id="rId155" ref="R40"/>
    <hyperlink r:id="rId156" ref="S40"/>
    <hyperlink r:id="rId157" ref="P41"/>
    <hyperlink r:id="rId158" ref="Q41"/>
    <hyperlink r:id="rId159" ref="R41"/>
    <hyperlink r:id="rId160" ref="S41"/>
    <hyperlink r:id="rId161" ref="P42"/>
    <hyperlink r:id="rId162" ref="Q42"/>
    <hyperlink r:id="rId163" ref="R42"/>
    <hyperlink r:id="rId164" ref="S42"/>
    <hyperlink r:id="rId165" ref="P43"/>
    <hyperlink r:id="rId166" ref="Q43"/>
    <hyperlink r:id="rId167" ref="R43"/>
    <hyperlink r:id="rId168" ref="S43"/>
    <hyperlink r:id="rId169" ref="P44"/>
    <hyperlink r:id="rId170" ref="Q44"/>
    <hyperlink r:id="rId171" ref="R44"/>
    <hyperlink r:id="rId172" ref="S44"/>
    <hyperlink r:id="rId173" ref="P45"/>
    <hyperlink r:id="rId174" ref="Q45"/>
    <hyperlink r:id="rId175" ref="R45"/>
    <hyperlink r:id="rId176" ref="S45"/>
    <hyperlink r:id="rId177" ref="P46"/>
    <hyperlink r:id="rId178" ref="Q46"/>
    <hyperlink r:id="rId179" ref="R46"/>
    <hyperlink r:id="rId180" ref="S46"/>
    <hyperlink r:id="rId181" ref="P47"/>
    <hyperlink r:id="rId182" ref="Q47"/>
    <hyperlink r:id="rId183" ref="R47"/>
    <hyperlink r:id="rId184" ref="S47"/>
    <hyperlink r:id="rId185" ref="P48"/>
    <hyperlink r:id="rId186" ref="Q48"/>
    <hyperlink r:id="rId187" ref="R48"/>
    <hyperlink r:id="rId188" ref="S48"/>
    <hyperlink r:id="rId189" ref="P49"/>
    <hyperlink r:id="rId190" ref="Q49"/>
    <hyperlink r:id="rId191" ref="R49"/>
    <hyperlink r:id="rId192" ref="S49"/>
    <hyperlink r:id="rId193" ref="P50"/>
    <hyperlink r:id="rId194" ref="Q50"/>
    <hyperlink r:id="rId195" ref="R50"/>
    <hyperlink r:id="rId196" ref="S50"/>
    <hyperlink r:id="rId197" ref="P51"/>
    <hyperlink r:id="rId198" ref="Q51"/>
    <hyperlink r:id="rId199" ref="R51"/>
    <hyperlink r:id="rId200" ref="S51"/>
    <hyperlink r:id="rId201" ref="P52"/>
    <hyperlink r:id="rId202" ref="Q52"/>
    <hyperlink r:id="rId203" ref="R52"/>
    <hyperlink r:id="rId204" ref="S52"/>
    <hyperlink r:id="rId205" ref="P53"/>
    <hyperlink r:id="rId206" ref="Q53"/>
    <hyperlink r:id="rId207" ref="R53"/>
    <hyperlink r:id="rId208" ref="S53"/>
    <hyperlink r:id="rId209" ref="P54"/>
    <hyperlink r:id="rId210" ref="Q54"/>
    <hyperlink r:id="rId211" ref="R54"/>
    <hyperlink r:id="rId212" ref="S54"/>
    <hyperlink r:id="rId213" ref="P55"/>
    <hyperlink r:id="rId214" ref="Q55"/>
    <hyperlink r:id="rId215" ref="R55"/>
    <hyperlink r:id="rId216" ref="S55"/>
    <hyperlink r:id="rId217" ref="P56"/>
    <hyperlink r:id="rId218" ref="Q56"/>
    <hyperlink r:id="rId219" ref="R56"/>
    <hyperlink r:id="rId220" ref="S56"/>
    <hyperlink r:id="rId221" ref="P57"/>
    <hyperlink r:id="rId222" ref="Q57"/>
    <hyperlink r:id="rId223" ref="R57"/>
    <hyperlink r:id="rId224" ref="S57"/>
    <hyperlink r:id="rId225" ref="P58"/>
    <hyperlink r:id="rId226" ref="Q58"/>
    <hyperlink r:id="rId227" ref="R58"/>
    <hyperlink r:id="rId228" ref="S58"/>
    <hyperlink r:id="rId229" ref="P59"/>
    <hyperlink r:id="rId230" ref="Q59"/>
    <hyperlink r:id="rId231" ref="R59"/>
    <hyperlink r:id="rId232" ref="S59"/>
    <hyperlink r:id="rId233" ref="P60"/>
    <hyperlink r:id="rId234" ref="Q60"/>
    <hyperlink r:id="rId235" ref="R60"/>
    <hyperlink r:id="rId236" ref="S60"/>
    <hyperlink r:id="rId237" ref="P61"/>
    <hyperlink r:id="rId238" ref="Q61"/>
    <hyperlink r:id="rId239" ref="R61"/>
    <hyperlink r:id="rId240" ref="S61"/>
    <hyperlink r:id="rId241" ref="P62"/>
    <hyperlink r:id="rId242" ref="Q62"/>
    <hyperlink r:id="rId243" ref="R62"/>
    <hyperlink r:id="rId244" ref="S62"/>
    <hyperlink r:id="rId245" ref="P63"/>
    <hyperlink r:id="rId246" ref="Q63"/>
    <hyperlink r:id="rId247" ref="R63"/>
    <hyperlink r:id="rId248" ref="S63"/>
    <hyperlink r:id="rId249" ref="P64"/>
    <hyperlink r:id="rId250" ref="Q64"/>
    <hyperlink r:id="rId251" ref="R64"/>
    <hyperlink r:id="rId252" ref="S64"/>
    <hyperlink r:id="rId253" ref="P65"/>
    <hyperlink r:id="rId254" ref="Q65"/>
    <hyperlink r:id="rId255" ref="R65"/>
    <hyperlink r:id="rId256" ref="S65"/>
    <hyperlink r:id="rId257" ref="P66"/>
    <hyperlink r:id="rId258" ref="Q66"/>
    <hyperlink r:id="rId259" ref="R66"/>
    <hyperlink r:id="rId260" ref="S66"/>
    <hyperlink r:id="rId261" ref="P67"/>
    <hyperlink r:id="rId262" ref="Q67"/>
    <hyperlink r:id="rId263" ref="R67"/>
    <hyperlink r:id="rId264" ref="S67"/>
    <hyperlink r:id="rId265" ref="P68"/>
    <hyperlink r:id="rId266" ref="Q68"/>
    <hyperlink r:id="rId267" ref="R68"/>
    <hyperlink r:id="rId268" ref="S68"/>
    <hyperlink r:id="rId269" ref="P69"/>
    <hyperlink r:id="rId270" ref="Q69"/>
    <hyperlink r:id="rId271" ref="R69"/>
    <hyperlink r:id="rId272" ref="S69"/>
    <hyperlink r:id="rId273" ref="P70"/>
    <hyperlink r:id="rId274" ref="Q70"/>
    <hyperlink r:id="rId275" ref="R70"/>
    <hyperlink r:id="rId276" ref="S70"/>
    <hyperlink r:id="rId277" ref="P71"/>
    <hyperlink r:id="rId278" ref="Q71"/>
    <hyperlink r:id="rId279" ref="R71"/>
    <hyperlink r:id="rId280" ref="S71"/>
    <hyperlink r:id="rId281" ref="P72"/>
    <hyperlink r:id="rId282" ref="Q72"/>
    <hyperlink r:id="rId283" ref="R72"/>
    <hyperlink r:id="rId284" ref="S72"/>
    <hyperlink r:id="rId285" ref="P73"/>
    <hyperlink r:id="rId286" ref="Q73"/>
    <hyperlink r:id="rId287" ref="R73"/>
    <hyperlink r:id="rId288" ref="S73"/>
    <hyperlink r:id="rId289" ref="P74"/>
    <hyperlink r:id="rId290" ref="Q74"/>
    <hyperlink r:id="rId291" ref="R74"/>
    <hyperlink r:id="rId292" ref="S74"/>
    <hyperlink r:id="rId293" ref="P75"/>
    <hyperlink r:id="rId294" ref="Q75"/>
    <hyperlink r:id="rId295" ref="R75"/>
    <hyperlink r:id="rId296" ref="S75"/>
    <hyperlink r:id="rId297" ref="P76"/>
    <hyperlink r:id="rId298" ref="Q76"/>
    <hyperlink r:id="rId299" ref="R76"/>
    <hyperlink r:id="rId300" ref="S76"/>
    <hyperlink r:id="rId301" ref="P77"/>
    <hyperlink r:id="rId302" ref="Q77"/>
    <hyperlink r:id="rId303" ref="R77"/>
    <hyperlink r:id="rId304" ref="S77"/>
    <hyperlink r:id="rId305" ref="P78"/>
    <hyperlink r:id="rId306" ref="Q78"/>
    <hyperlink r:id="rId307" ref="R78"/>
    <hyperlink r:id="rId308" ref="S78"/>
    <hyperlink r:id="rId309" ref="P79"/>
    <hyperlink r:id="rId310" ref="Q79"/>
    <hyperlink r:id="rId311" ref="R79"/>
    <hyperlink r:id="rId312" ref="S79"/>
    <hyperlink r:id="rId313" ref="P80"/>
    <hyperlink r:id="rId314" ref="Q80"/>
    <hyperlink r:id="rId315" ref="R80"/>
    <hyperlink r:id="rId316" ref="S80"/>
    <hyperlink r:id="rId317" ref="P81"/>
    <hyperlink r:id="rId318" ref="Q81"/>
    <hyperlink r:id="rId319" ref="R81"/>
    <hyperlink r:id="rId320" ref="S81"/>
    <hyperlink r:id="rId321" ref="P82"/>
    <hyperlink r:id="rId322" ref="Q82"/>
    <hyperlink r:id="rId323" ref="R82"/>
    <hyperlink r:id="rId324" ref="S82"/>
    <hyperlink r:id="rId325" ref="P83"/>
    <hyperlink r:id="rId326" ref="Q83"/>
    <hyperlink r:id="rId327" ref="R83"/>
    <hyperlink r:id="rId328" ref="S83"/>
    <hyperlink r:id="rId329" ref="P84"/>
    <hyperlink r:id="rId330" ref="Q84"/>
    <hyperlink r:id="rId331" ref="R84"/>
    <hyperlink r:id="rId332" ref="S84"/>
    <hyperlink r:id="rId333" ref="P85"/>
    <hyperlink r:id="rId334" ref="Q85"/>
    <hyperlink r:id="rId335" ref="R85"/>
    <hyperlink r:id="rId336" ref="S85"/>
    <hyperlink r:id="rId337" ref="P86"/>
    <hyperlink r:id="rId338" ref="Q86"/>
    <hyperlink r:id="rId339" ref="R86"/>
    <hyperlink r:id="rId340" ref="S86"/>
    <hyperlink r:id="rId341" ref="P87"/>
    <hyperlink r:id="rId342" ref="Q87"/>
    <hyperlink r:id="rId343" ref="R87"/>
    <hyperlink r:id="rId344" ref="S87"/>
    <hyperlink r:id="rId345" ref="P88"/>
    <hyperlink r:id="rId346" ref="Q88"/>
    <hyperlink r:id="rId347" ref="R88"/>
    <hyperlink r:id="rId348" ref="S88"/>
    <hyperlink r:id="rId349" ref="P89"/>
    <hyperlink r:id="rId350" ref="Q89"/>
    <hyperlink r:id="rId351" ref="R89"/>
    <hyperlink r:id="rId352" ref="S89"/>
    <hyperlink r:id="rId353" ref="P90"/>
    <hyperlink r:id="rId354" ref="Q90"/>
    <hyperlink r:id="rId355" ref="R90"/>
    <hyperlink r:id="rId356" ref="S90"/>
    <hyperlink r:id="rId357" ref="P91"/>
    <hyperlink r:id="rId358" ref="Q91"/>
    <hyperlink r:id="rId359" ref="R91"/>
    <hyperlink r:id="rId360" ref="S91"/>
    <hyperlink r:id="rId361" ref="P92"/>
    <hyperlink r:id="rId362" ref="Q92"/>
    <hyperlink r:id="rId363" ref="R92"/>
    <hyperlink r:id="rId364" ref="S92"/>
    <hyperlink r:id="rId365" ref="P93"/>
    <hyperlink r:id="rId366" ref="Q93"/>
    <hyperlink r:id="rId367" ref="R93"/>
    <hyperlink r:id="rId368" ref="S93"/>
    <hyperlink r:id="rId369" ref="P94"/>
    <hyperlink r:id="rId370" ref="Q94"/>
    <hyperlink r:id="rId371" ref="R94"/>
    <hyperlink r:id="rId372" ref="S94"/>
    <hyperlink r:id="rId373" ref="P95"/>
    <hyperlink r:id="rId374" ref="Q95"/>
    <hyperlink r:id="rId375" ref="R95"/>
    <hyperlink r:id="rId376" ref="S95"/>
    <hyperlink r:id="rId377" ref="P96"/>
    <hyperlink r:id="rId378" ref="Q96"/>
    <hyperlink r:id="rId379" ref="R96"/>
    <hyperlink r:id="rId380" ref="S96"/>
    <hyperlink r:id="rId381" ref="P97"/>
    <hyperlink r:id="rId382" ref="Q97"/>
    <hyperlink r:id="rId383" ref="R97"/>
    <hyperlink r:id="rId384" ref="S97"/>
    <hyperlink r:id="rId385" ref="P98"/>
    <hyperlink r:id="rId386" ref="Q98"/>
    <hyperlink r:id="rId387" ref="R98"/>
    <hyperlink r:id="rId388" ref="S98"/>
    <hyperlink r:id="rId389" ref="P99"/>
    <hyperlink r:id="rId390" ref="Q99"/>
    <hyperlink r:id="rId391" ref="R99"/>
    <hyperlink r:id="rId392" ref="S99"/>
    <hyperlink r:id="rId393" ref="P100"/>
    <hyperlink r:id="rId394" ref="Q100"/>
    <hyperlink r:id="rId395" ref="R100"/>
    <hyperlink r:id="rId396" ref="S100"/>
    <hyperlink r:id="rId397" ref="P101"/>
    <hyperlink r:id="rId398" ref="Q101"/>
    <hyperlink r:id="rId399" ref="R101"/>
    <hyperlink r:id="rId400" ref="S101"/>
    <hyperlink r:id="rId401" ref="P102"/>
    <hyperlink r:id="rId402" ref="Q102"/>
    <hyperlink r:id="rId403" ref="R102"/>
    <hyperlink r:id="rId404" ref="S102"/>
    <hyperlink r:id="rId405" ref="P103"/>
    <hyperlink r:id="rId406" ref="Q103"/>
    <hyperlink r:id="rId407" ref="R103"/>
    <hyperlink r:id="rId408" ref="S103"/>
    <hyperlink r:id="rId409" ref="P104"/>
    <hyperlink r:id="rId410" ref="Q104"/>
    <hyperlink r:id="rId411" ref="R104"/>
    <hyperlink r:id="rId412" ref="S104"/>
    <hyperlink r:id="rId413" ref="P105"/>
    <hyperlink r:id="rId414" ref="Q105"/>
    <hyperlink r:id="rId415" ref="R105"/>
    <hyperlink r:id="rId416" ref="S105"/>
    <hyperlink r:id="rId417" ref="P106"/>
    <hyperlink r:id="rId418" ref="Q106"/>
    <hyperlink r:id="rId419" ref="R106"/>
    <hyperlink r:id="rId420" ref="S106"/>
    <hyperlink r:id="rId421" ref="P107"/>
    <hyperlink r:id="rId422" ref="Q107"/>
    <hyperlink r:id="rId423" ref="R107"/>
    <hyperlink r:id="rId424" ref="S107"/>
    <hyperlink r:id="rId425" ref="P108"/>
    <hyperlink r:id="rId426" ref="Q108"/>
    <hyperlink r:id="rId427" ref="R108"/>
    <hyperlink r:id="rId428" ref="S108"/>
    <hyperlink r:id="rId429" ref="P109"/>
    <hyperlink r:id="rId430" ref="Q109"/>
    <hyperlink r:id="rId431" ref="R109"/>
    <hyperlink r:id="rId432" ref="S109"/>
    <hyperlink r:id="rId433" ref="P110"/>
    <hyperlink r:id="rId434" ref="Q110"/>
    <hyperlink r:id="rId435" ref="R110"/>
    <hyperlink r:id="rId436" ref="S110"/>
    <hyperlink r:id="rId437" ref="P111"/>
    <hyperlink r:id="rId438" ref="Q111"/>
    <hyperlink r:id="rId439" ref="R111"/>
    <hyperlink r:id="rId440" ref="S111"/>
    <hyperlink r:id="rId441" ref="P112"/>
    <hyperlink r:id="rId442" ref="Q112"/>
    <hyperlink r:id="rId443" ref="R112"/>
    <hyperlink r:id="rId444" ref="S112"/>
    <hyperlink r:id="rId445" ref="P113"/>
    <hyperlink r:id="rId446" ref="Q113"/>
    <hyperlink r:id="rId447" ref="R113"/>
    <hyperlink r:id="rId448" ref="S113"/>
    <hyperlink r:id="rId449" ref="P114"/>
    <hyperlink r:id="rId450" ref="Q114"/>
    <hyperlink r:id="rId451" ref="R114"/>
    <hyperlink r:id="rId452" ref="S114"/>
    <hyperlink r:id="rId453" ref="P115"/>
    <hyperlink r:id="rId454" ref="Q115"/>
    <hyperlink r:id="rId455" ref="R115"/>
    <hyperlink r:id="rId456" ref="S115"/>
    <hyperlink r:id="rId457" ref="P116"/>
    <hyperlink r:id="rId458" ref="Q116"/>
    <hyperlink r:id="rId459" ref="R116"/>
    <hyperlink r:id="rId460" ref="S116"/>
    <hyperlink r:id="rId461" ref="P117"/>
    <hyperlink r:id="rId462" ref="Q117"/>
    <hyperlink r:id="rId463" ref="R117"/>
    <hyperlink r:id="rId464" ref="S117"/>
    <hyperlink r:id="rId465" ref="P118"/>
    <hyperlink r:id="rId466" ref="Q118"/>
    <hyperlink r:id="rId467" ref="R118"/>
    <hyperlink r:id="rId468" ref="S118"/>
    <hyperlink r:id="rId469" ref="P119"/>
    <hyperlink r:id="rId470" ref="Q119"/>
    <hyperlink r:id="rId471" ref="R119"/>
    <hyperlink r:id="rId472" ref="S119"/>
    <hyperlink r:id="rId473" ref="P120"/>
    <hyperlink r:id="rId474" ref="Q120"/>
    <hyperlink r:id="rId475" ref="R120"/>
    <hyperlink r:id="rId476" ref="S120"/>
    <hyperlink r:id="rId477" ref="P121"/>
    <hyperlink r:id="rId478" ref="Q121"/>
    <hyperlink r:id="rId479" ref="R121"/>
    <hyperlink r:id="rId480" ref="S121"/>
    <hyperlink r:id="rId481" ref="P122"/>
    <hyperlink r:id="rId482" ref="Q122"/>
    <hyperlink r:id="rId483" ref="R122"/>
    <hyperlink r:id="rId484" ref="S122"/>
    <hyperlink r:id="rId485" ref="P123"/>
    <hyperlink r:id="rId486" ref="Q123"/>
    <hyperlink r:id="rId487" ref="R123"/>
    <hyperlink r:id="rId488" ref="S123"/>
    <hyperlink r:id="rId489" ref="P124"/>
    <hyperlink r:id="rId490" ref="Q124"/>
    <hyperlink r:id="rId491" ref="R124"/>
    <hyperlink r:id="rId492" ref="S124"/>
    <hyperlink r:id="rId493" ref="P125"/>
    <hyperlink r:id="rId494" ref="Q125"/>
    <hyperlink r:id="rId495" ref="R125"/>
    <hyperlink r:id="rId496" ref="S125"/>
    <hyperlink r:id="rId497" ref="P126"/>
    <hyperlink r:id="rId498" ref="Q126"/>
    <hyperlink r:id="rId499" ref="R126"/>
    <hyperlink r:id="rId500" ref="S126"/>
    <hyperlink r:id="rId501" ref="P127"/>
    <hyperlink r:id="rId502" ref="Q127"/>
    <hyperlink r:id="rId503" ref="R127"/>
    <hyperlink r:id="rId504" ref="S127"/>
    <hyperlink r:id="rId505" ref="P128"/>
    <hyperlink r:id="rId506" ref="Q128"/>
    <hyperlink r:id="rId507" ref="R128"/>
    <hyperlink r:id="rId508" ref="S128"/>
    <hyperlink r:id="rId509" ref="P129"/>
    <hyperlink r:id="rId510" ref="Q129"/>
    <hyperlink r:id="rId511" ref="R129"/>
    <hyperlink r:id="rId512" ref="S129"/>
    <hyperlink r:id="rId513" ref="P130"/>
    <hyperlink r:id="rId514" ref="Q130"/>
    <hyperlink r:id="rId515" ref="R130"/>
    <hyperlink r:id="rId516" ref="S130"/>
    <hyperlink r:id="rId517" ref="P131"/>
    <hyperlink r:id="rId518" ref="Q131"/>
    <hyperlink r:id="rId519" ref="R131"/>
    <hyperlink r:id="rId520" ref="S131"/>
    <hyperlink r:id="rId521" ref="P132"/>
    <hyperlink r:id="rId522" ref="Q132"/>
    <hyperlink r:id="rId523" ref="R132"/>
    <hyperlink r:id="rId524" ref="S132"/>
    <hyperlink r:id="rId525" ref="P133"/>
    <hyperlink r:id="rId526" ref="Q133"/>
    <hyperlink r:id="rId527" ref="R133"/>
    <hyperlink r:id="rId528" ref="S133"/>
    <hyperlink r:id="rId529" ref="P134"/>
    <hyperlink r:id="rId530" ref="Q134"/>
    <hyperlink r:id="rId531" ref="R134"/>
    <hyperlink r:id="rId532" ref="S134"/>
    <hyperlink r:id="rId533" ref="P135"/>
    <hyperlink r:id="rId534" ref="Q135"/>
    <hyperlink r:id="rId535" ref="R135"/>
    <hyperlink r:id="rId536" ref="S135"/>
    <hyperlink r:id="rId537" ref="P136"/>
    <hyperlink r:id="rId538" ref="Q136"/>
    <hyperlink r:id="rId539" ref="R136"/>
    <hyperlink r:id="rId540" ref="S136"/>
    <hyperlink r:id="rId541" ref="P137"/>
    <hyperlink r:id="rId542" ref="Q137"/>
    <hyperlink r:id="rId543" ref="R137"/>
    <hyperlink r:id="rId544" ref="S137"/>
    <hyperlink r:id="rId545" ref="P138"/>
    <hyperlink r:id="rId546" ref="Q138"/>
    <hyperlink r:id="rId547" ref="R138"/>
    <hyperlink r:id="rId548" ref="S138"/>
    <hyperlink r:id="rId549" ref="P139"/>
    <hyperlink r:id="rId550" ref="Q139"/>
    <hyperlink r:id="rId551" ref="R139"/>
    <hyperlink r:id="rId552" ref="S139"/>
    <hyperlink r:id="rId553" ref="P140"/>
    <hyperlink r:id="rId554" ref="Q140"/>
    <hyperlink r:id="rId555" ref="R140"/>
    <hyperlink r:id="rId556" ref="S140"/>
    <hyperlink r:id="rId557" ref="P141"/>
    <hyperlink r:id="rId558" ref="Q141"/>
    <hyperlink r:id="rId559" ref="R141"/>
    <hyperlink r:id="rId560" ref="S141"/>
    <hyperlink r:id="rId561" ref="P142"/>
    <hyperlink r:id="rId562" ref="Q142"/>
    <hyperlink r:id="rId563" ref="R142"/>
    <hyperlink r:id="rId564" ref="S142"/>
    <hyperlink r:id="rId565" ref="P143"/>
    <hyperlink r:id="rId566" ref="Q143"/>
    <hyperlink r:id="rId567" ref="R143"/>
    <hyperlink r:id="rId568" ref="S143"/>
    <hyperlink r:id="rId569" ref="P144"/>
    <hyperlink r:id="rId570" ref="Q144"/>
    <hyperlink r:id="rId571" ref="R144"/>
    <hyperlink r:id="rId572" ref="S144"/>
    <hyperlink r:id="rId573" ref="P145"/>
    <hyperlink r:id="rId574" ref="Q145"/>
    <hyperlink r:id="rId575" ref="R145"/>
    <hyperlink r:id="rId576" ref="S145"/>
    <hyperlink r:id="rId577" ref="P146"/>
    <hyperlink r:id="rId578" ref="Q146"/>
    <hyperlink r:id="rId579" ref="R146"/>
    <hyperlink r:id="rId580" ref="S146"/>
    <hyperlink r:id="rId581" ref="P147"/>
    <hyperlink r:id="rId582" ref="Q147"/>
    <hyperlink r:id="rId583" ref="R147"/>
    <hyperlink r:id="rId584" ref="S147"/>
    <hyperlink r:id="rId585" ref="P148"/>
    <hyperlink r:id="rId586" ref="Q148"/>
    <hyperlink r:id="rId587" ref="R148"/>
    <hyperlink r:id="rId588" ref="S148"/>
    <hyperlink r:id="rId589" ref="P152"/>
    <hyperlink r:id="rId590" ref="Q152"/>
    <hyperlink r:id="rId591" ref="R152"/>
    <hyperlink r:id="rId592" ref="S152"/>
    <hyperlink r:id="rId593" ref="P153"/>
    <hyperlink r:id="rId594" ref="Q153"/>
    <hyperlink r:id="rId595" ref="R153"/>
    <hyperlink r:id="rId596" ref="S153"/>
    <hyperlink r:id="rId597" ref="P154"/>
    <hyperlink r:id="rId598" ref="Q154"/>
    <hyperlink r:id="rId599" ref="R154"/>
    <hyperlink r:id="rId600" ref="S154"/>
    <hyperlink r:id="rId601" ref="P155"/>
    <hyperlink r:id="rId602" ref="Q155"/>
    <hyperlink r:id="rId603" ref="R155"/>
    <hyperlink r:id="rId604" ref="S155"/>
    <hyperlink r:id="rId605" ref="P156"/>
    <hyperlink r:id="rId606" ref="Q156"/>
    <hyperlink r:id="rId607" ref="R156"/>
    <hyperlink r:id="rId608" ref="S156"/>
    <hyperlink r:id="rId609" ref="P157"/>
    <hyperlink r:id="rId610" ref="Q157"/>
    <hyperlink r:id="rId611" ref="R157"/>
    <hyperlink r:id="rId612" ref="S157"/>
    <hyperlink r:id="rId613" ref="P158"/>
    <hyperlink r:id="rId614" ref="Q158"/>
    <hyperlink r:id="rId615" ref="R158"/>
    <hyperlink r:id="rId616" ref="S158"/>
    <hyperlink r:id="rId617" ref="P159"/>
    <hyperlink r:id="rId618" ref="Q159"/>
    <hyperlink r:id="rId619" ref="R159"/>
    <hyperlink r:id="rId620" ref="S159"/>
    <hyperlink r:id="rId621" ref="P160"/>
    <hyperlink r:id="rId622" ref="Q160"/>
    <hyperlink r:id="rId623" ref="R160"/>
    <hyperlink r:id="rId624" ref="S160"/>
    <hyperlink r:id="rId625" ref="P161"/>
    <hyperlink r:id="rId626" ref="Q161"/>
    <hyperlink r:id="rId627" ref="R161"/>
    <hyperlink r:id="rId628" ref="S161"/>
    <hyperlink r:id="rId629" ref="P162"/>
    <hyperlink r:id="rId630" ref="Q162"/>
    <hyperlink r:id="rId631" ref="R162"/>
    <hyperlink r:id="rId632" ref="S162"/>
    <hyperlink r:id="rId633" ref="P163"/>
    <hyperlink r:id="rId634" ref="Q163"/>
    <hyperlink r:id="rId635" ref="R163"/>
    <hyperlink r:id="rId636" ref="S163"/>
    <hyperlink r:id="rId637" ref="P164"/>
    <hyperlink r:id="rId638" ref="Q164"/>
    <hyperlink r:id="rId639" ref="R164"/>
    <hyperlink r:id="rId640" ref="S164"/>
    <hyperlink r:id="rId641" ref="P165"/>
    <hyperlink r:id="rId642" ref="Q165"/>
    <hyperlink r:id="rId643" ref="R165"/>
    <hyperlink r:id="rId644" ref="S165"/>
    <hyperlink r:id="rId645" ref="P166"/>
    <hyperlink r:id="rId646" ref="Q166"/>
    <hyperlink r:id="rId647" ref="R166"/>
    <hyperlink r:id="rId648" ref="S166"/>
    <hyperlink r:id="rId649" ref="P167"/>
    <hyperlink r:id="rId650" ref="Q167"/>
    <hyperlink r:id="rId651" ref="R167"/>
    <hyperlink r:id="rId652" ref="S167"/>
    <hyperlink r:id="rId653" ref="P168"/>
    <hyperlink r:id="rId654" ref="Q168"/>
    <hyperlink r:id="rId655" ref="R168"/>
    <hyperlink r:id="rId656" ref="S168"/>
    <hyperlink r:id="rId657" ref="P169"/>
    <hyperlink r:id="rId658" ref="Q169"/>
    <hyperlink r:id="rId659" ref="R169"/>
    <hyperlink r:id="rId660" ref="S169"/>
    <hyperlink r:id="rId661" ref="P170"/>
    <hyperlink r:id="rId662" ref="Q170"/>
    <hyperlink r:id="rId663" ref="R170"/>
    <hyperlink r:id="rId664" ref="S170"/>
    <hyperlink r:id="rId665" ref="P171"/>
    <hyperlink r:id="rId666" ref="Q171"/>
    <hyperlink r:id="rId667" ref="R171"/>
    <hyperlink r:id="rId668" ref="S171"/>
    <hyperlink r:id="rId669" ref="P172"/>
    <hyperlink r:id="rId670" ref="Q172"/>
    <hyperlink r:id="rId671" ref="R172"/>
    <hyperlink r:id="rId672" ref="S172"/>
    <hyperlink r:id="rId673" ref="P173"/>
    <hyperlink r:id="rId674" ref="Q173"/>
    <hyperlink r:id="rId675" ref="R173"/>
    <hyperlink r:id="rId676" ref="S173"/>
    <hyperlink r:id="rId677" ref="P174"/>
    <hyperlink r:id="rId678" ref="Q174"/>
    <hyperlink r:id="rId679" ref="R174"/>
    <hyperlink r:id="rId680" ref="S174"/>
    <hyperlink r:id="rId681" ref="P175"/>
    <hyperlink r:id="rId682" ref="Q175"/>
    <hyperlink r:id="rId683" ref="R175"/>
    <hyperlink r:id="rId684" ref="S175"/>
    <hyperlink r:id="rId685" ref="P176"/>
    <hyperlink r:id="rId686" ref="Q176"/>
    <hyperlink r:id="rId687" ref="R176"/>
    <hyperlink r:id="rId688" ref="S176"/>
    <hyperlink r:id="rId689" ref="P177"/>
    <hyperlink r:id="rId690" ref="Q177"/>
    <hyperlink r:id="rId691" ref="R177"/>
    <hyperlink r:id="rId692" ref="S177"/>
    <hyperlink r:id="rId693" ref="P178"/>
    <hyperlink r:id="rId694" ref="Q178"/>
    <hyperlink r:id="rId695" ref="R178"/>
    <hyperlink r:id="rId696" ref="S178"/>
    <hyperlink r:id="rId697" ref="P179"/>
    <hyperlink r:id="rId698" ref="Q179"/>
    <hyperlink r:id="rId699" ref="R179"/>
    <hyperlink r:id="rId700" ref="S179"/>
    <hyperlink r:id="rId701" ref="P180"/>
    <hyperlink r:id="rId702" ref="Q180"/>
    <hyperlink r:id="rId703" ref="R180"/>
    <hyperlink r:id="rId704" ref="S180"/>
    <hyperlink r:id="rId705" ref="P181"/>
    <hyperlink r:id="rId706" ref="Q181"/>
    <hyperlink r:id="rId707" ref="R181"/>
    <hyperlink r:id="rId708" ref="S181"/>
    <hyperlink r:id="rId709" ref="P182"/>
    <hyperlink r:id="rId710" ref="Q182"/>
    <hyperlink r:id="rId711" ref="R182"/>
    <hyperlink r:id="rId712" ref="S182"/>
    <hyperlink r:id="rId713" ref="P183"/>
    <hyperlink r:id="rId714" ref="Q183"/>
    <hyperlink r:id="rId715" ref="R183"/>
    <hyperlink r:id="rId716" ref="S183"/>
    <hyperlink r:id="rId717" ref="P184"/>
    <hyperlink r:id="rId718" ref="Q184"/>
    <hyperlink r:id="rId719" ref="R184"/>
    <hyperlink r:id="rId720" ref="S184"/>
    <hyperlink r:id="rId721" ref="P185"/>
    <hyperlink r:id="rId722" ref="Q185"/>
    <hyperlink r:id="rId723" ref="R185"/>
    <hyperlink r:id="rId724" ref="S185"/>
    <hyperlink r:id="rId725" ref="P186"/>
    <hyperlink r:id="rId726" ref="Q186"/>
    <hyperlink r:id="rId727" ref="R186"/>
    <hyperlink r:id="rId728" ref="S186"/>
    <hyperlink r:id="rId729" ref="P187"/>
    <hyperlink r:id="rId730" ref="Q187"/>
    <hyperlink r:id="rId731" ref="R187"/>
    <hyperlink r:id="rId732" ref="S187"/>
    <hyperlink r:id="rId733" ref="P188"/>
    <hyperlink r:id="rId734" ref="Q188"/>
    <hyperlink r:id="rId735" ref="R188"/>
    <hyperlink r:id="rId736" ref="S188"/>
    <hyperlink r:id="rId737" ref="P189"/>
    <hyperlink r:id="rId738" ref="Q189"/>
    <hyperlink r:id="rId739" ref="R189"/>
    <hyperlink r:id="rId740" ref="S189"/>
    <hyperlink r:id="rId741" ref="P190"/>
    <hyperlink r:id="rId742" ref="Q190"/>
    <hyperlink r:id="rId743" ref="R190"/>
    <hyperlink r:id="rId744" ref="S190"/>
    <hyperlink r:id="rId745" ref="P191"/>
    <hyperlink r:id="rId746" ref="Q191"/>
    <hyperlink r:id="rId747" ref="R191"/>
    <hyperlink r:id="rId748" ref="S191"/>
    <hyperlink r:id="rId749" ref="P192"/>
    <hyperlink r:id="rId750" ref="Q192"/>
    <hyperlink r:id="rId751" ref="R192"/>
    <hyperlink r:id="rId752" ref="S192"/>
    <hyperlink r:id="rId753" ref="P193"/>
    <hyperlink r:id="rId754" ref="Q193"/>
    <hyperlink r:id="rId755" ref="R193"/>
    <hyperlink r:id="rId756" ref="S193"/>
    <hyperlink r:id="rId757" ref="P194"/>
    <hyperlink r:id="rId758" ref="Q194"/>
    <hyperlink r:id="rId759" ref="R194"/>
    <hyperlink r:id="rId760" ref="S194"/>
    <hyperlink r:id="rId761" ref="P195"/>
    <hyperlink r:id="rId762" ref="Q195"/>
    <hyperlink r:id="rId763" ref="R195"/>
    <hyperlink r:id="rId764" ref="S195"/>
    <hyperlink r:id="rId765" ref="P196"/>
    <hyperlink r:id="rId766" ref="Q196"/>
    <hyperlink r:id="rId767" ref="R196"/>
    <hyperlink r:id="rId768" ref="S196"/>
    <hyperlink r:id="rId769" ref="P197"/>
    <hyperlink r:id="rId770" ref="Q197"/>
    <hyperlink r:id="rId771" ref="R197"/>
    <hyperlink r:id="rId772" ref="S197"/>
    <hyperlink r:id="rId773" ref="P198"/>
    <hyperlink r:id="rId774" ref="Q198"/>
    <hyperlink r:id="rId775" ref="R198"/>
    <hyperlink r:id="rId776" ref="S198"/>
    <hyperlink r:id="rId777" ref="P199"/>
    <hyperlink r:id="rId778" ref="Q199"/>
    <hyperlink r:id="rId779" ref="R199"/>
    <hyperlink r:id="rId780" ref="S199"/>
    <hyperlink r:id="rId781" ref="P200"/>
    <hyperlink r:id="rId782" ref="Q200"/>
    <hyperlink r:id="rId783" ref="R200"/>
    <hyperlink r:id="rId784" ref="S200"/>
    <hyperlink r:id="rId785" ref="P201"/>
    <hyperlink r:id="rId786" ref="Q201"/>
    <hyperlink r:id="rId787" ref="R201"/>
    <hyperlink r:id="rId788" ref="S201"/>
    <hyperlink r:id="rId789" ref="P202"/>
    <hyperlink r:id="rId790" ref="Q202"/>
    <hyperlink r:id="rId791" ref="R202"/>
    <hyperlink r:id="rId792" ref="S202"/>
    <hyperlink r:id="rId793" ref="P203"/>
    <hyperlink r:id="rId794" ref="Q203"/>
    <hyperlink r:id="rId795" ref="R203"/>
    <hyperlink r:id="rId796" ref="S203"/>
    <hyperlink r:id="rId797" ref="P204"/>
    <hyperlink r:id="rId798" ref="Q204"/>
    <hyperlink r:id="rId799" ref="R204"/>
    <hyperlink r:id="rId800" ref="S204"/>
    <hyperlink r:id="rId801" ref="P205"/>
    <hyperlink r:id="rId802" ref="Q205"/>
    <hyperlink r:id="rId803" ref="R205"/>
    <hyperlink r:id="rId804" ref="S205"/>
    <hyperlink r:id="rId805" ref="P206"/>
    <hyperlink r:id="rId806" ref="Q206"/>
    <hyperlink r:id="rId807" ref="R206"/>
    <hyperlink r:id="rId808" ref="S206"/>
    <hyperlink r:id="rId809" ref="P207"/>
    <hyperlink r:id="rId810" ref="Q207"/>
    <hyperlink r:id="rId811" ref="R207"/>
    <hyperlink r:id="rId812" ref="S207"/>
    <hyperlink r:id="rId813" ref="P208"/>
    <hyperlink r:id="rId814" ref="Q208"/>
    <hyperlink r:id="rId815" ref="R208"/>
    <hyperlink r:id="rId816" ref="S208"/>
    <hyperlink r:id="rId817" ref="P209"/>
    <hyperlink r:id="rId818" ref="Q209"/>
    <hyperlink r:id="rId819" ref="R209"/>
    <hyperlink r:id="rId820" ref="S209"/>
    <hyperlink r:id="rId821" ref="P210"/>
    <hyperlink r:id="rId822" ref="Q210"/>
    <hyperlink r:id="rId823" ref="R210"/>
    <hyperlink r:id="rId824" ref="S210"/>
    <hyperlink r:id="rId825" ref="P211"/>
    <hyperlink r:id="rId826" ref="Q211"/>
    <hyperlink r:id="rId827" ref="R211"/>
    <hyperlink r:id="rId828" ref="S211"/>
    <hyperlink r:id="rId829" ref="P212"/>
    <hyperlink r:id="rId830" ref="Q212"/>
    <hyperlink r:id="rId831" ref="R212"/>
    <hyperlink r:id="rId832" ref="S212"/>
    <hyperlink r:id="rId833" ref="P213"/>
    <hyperlink r:id="rId834" ref="Q213"/>
    <hyperlink r:id="rId835" ref="R213"/>
    <hyperlink r:id="rId836" ref="S213"/>
    <hyperlink r:id="rId837" ref="P214"/>
    <hyperlink r:id="rId838" ref="Q214"/>
    <hyperlink r:id="rId839" ref="R214"/>
    <hyperlink r:id="rId840" ref="S214"/>
    <hyperlink r:id="rId841" ref="P215"/>
    <hyperlink r:id="rId842" ref="Q215"/>
    <hyperlink r:id="rId843" ref="R215"/>
    <hyperlink r:id="rId844" ref="S215"/>
    <hyperlink r:id="rId845" ref="P216"/>
    <hyperlink r:id="rId846" ref="Q216"/>
    <hyperlink r:id="rId847" ref="R216"/>
    <hyperlink r:id="rId848" ref="S216"/>
    <hyperlink r:id="rId849" ref="P217"/>
    <hyperlink r:id="rId850" ref="Q217"/>
    <hyperlink r:id="rId851" ref="R217"/>
    <hyperlink r:id="rId852" ref="S217"/>
    <hyperlink r:id="rId853" ref="P218"/>
    <hyperlink r:id="rId854" ref="Q218"/>
    <hyperlink r:id="rId855" ref="R218"/>
    <hyperlink r:id="rId856" ref="S218"/>
    <hyperlink r:id="rId857" ref="P219"/>
    <hyperlink r:id="rId858" ref="Q219"/>
    <hyperlink r:id="rId859" ref="R219"/>
    <hyperlink r:id="rId860" ref="S219"/>
    <hyperlink r:id="rId861" ref="P220"/>
    <hyperlink r:id="rId862" ref="Q220"/>
    <hyperlink r:id="rId863" ref="R220"/>
    <hyperlink r:id="rId864" ref="S220"/>
    <hyperlink r:id="rId865" ref="P221"/>
    <hyperlink r:id="rId866" ref="Q221"/>
    <hyperlink r:id="rId867" ref="R221"/>
    <hyperlink r:id="rId868" ref="S221"/>
    <hyperlink r:id="rId869" ref="P222"/>
    <hyperlink r:id="rId870" ref="Q222"/>
    <hyperlink r:id="rId871" ref="R222"/>
    <hyperlink r:id="rId872" ref="S222"/>
    <hyperlink r:id="rId873" ref="P223"/>
    <hyperlink r:id="rId874" ref="Q223"/>
    <hyperlink r:id="rId875" ref="R223"/>
    <hyperlink r:id="rId876" ref="S223"/>
    <hyperlink r:id="rId877" ref="P224"/>
    <hyperlink r:id="rId878" ref="Q224"/>
    <hyperlink r:id="rId879" ref="R224"/>
    <hyperlink r:id="rId880" ref="S224"/>
    <hyperlink r:id="rId881" ref="P225"/>
    <hyperlink r:id="rId882" ref="Q225"/>
    <hyperlink r:id="rId883" ref="R225"/>
    <hyperlink r:id="rId884" ref="S225"/>
    <hyperlink r:id="rId885" ref="P226"/>
    <hyperlink r:id="rId886" ref="Q226"/>
    <hyperlink r:id="rId887" ref="R226"/>
    <hyperlink r:id="rId888" ref="S226"/>
    <hyperlink r:id="rId889" ref="P227"/>
    <hyperlink r:id="rId890" ref="Q227"/>
    <hyperlink r:id="rId891" ref="R227"/>
    <hyperlink r:id="rId892" ref="S227"/>
    <hyperlink r:id="rId893" ref="P228"/>
    <hyperlink r:id="rId894" ref="Q228"/>
    <hyperlink r:id="rId895" ref="R228"/>
    <hyperlink r:id="rId896" ref="S228"/>
    <hyperlink r:id="rId897" ref="P229"/>
    <hyperlink r:id="rId898" ref="Q229"/>
    <hyperlink r:id="rId899" ref="R229"/>
    <hyperlink r:id="rId900" ref="S229"/>
    <hyperlink r:id="rId901" ref="P230"/>
    <hyperlink r:id="rId902" ref="Q230"/>
    <hyperlink r:id="rId903" ref="R230"/>
    <hyperlink r:id="rId904" ref="S230"/>
    <hyperlink r:id="rId905" ref="P231"/>
    <hyperlink r:id="rId906" ref="Q231"/>
    <hyperlink r:id="rId907" ref="R231"/>
    <hyperlink r:id="rId908" ref="S231"/>
    <hyperlink r:id="rId909" ref="P232"/>
    <hyperlink r:id="rId910" ref="Q232"/>
    <hyperlink r:id="rId911" ref="R232"/>
    <hyperlink r:id="rId912" ref="S232"/>
    <hyperlink r:id="rId913" ref="P233"/>
    <hyperlink r:id="rId914" ref="Q233"/>
    <hyperlink r:id="rId915" ref="R233"/>
    <hyperlink r:id="rId916" ref="S233"/>
    <hyperlink r:id="rId917" ref="P234"/>
    <hyperlink r:id="rId918" ref="Q234"/>
    <hyperlink r:id="rId919" ref="R234"/>
    <hyperlink r:id="rId920" ref="S234"/>
    <hyperlink r:id="rId921" ref="P235"/>
    <hyperlink r:id="rId922" ref="Q235"/>
    <hyperlink r:id="rId923" ref="R235"/>
    <hyperlink r:id="rId924" ref="S235"/>
    <hyperlink r:id="rId925" ref="P236"/>
    <hyperlink r:id="rId926" ref="Q236"/>
    <hyperlink r:id="rId927" ref="R236"/>
    <hyperlink r:id="rId928" ref="S236"/>
    <hyperlink r:id="rId929" ref="P237"/>
    <hyperlink r:id="rId930" ref="Q237"/>
    <hyperlink r:id="rId931" ref="R237"/>
    <hyperlink r:id="rId932" ref="S237"/>
    <hyperlink r:id="rId933" ref="P238"/>
    <hyperlink r:id="rId934" ref="Q238"/>
    <hyperlink r:id="rId935" ref="R238"/>
    <hyperlink r:id="rId936" ref="S238"/>
    <hyperlink r:id="rId937" ref="P239"/>
    <hyperlink r:id="rId938" ref="Q239"/>
    <hyperlink r:id="rId939" ref="R239"/>
    <hyperlink r:id="rId940" ref="S239"/>
    <hyperlink r:id="rId941" ref="P240"/>
    <hyperlink r:id="rId942" ref="Q240"/>
    <hyperlink r:id="rId943" ref="R240"/>
    <hyperlink r:id="rId944" ref="S240"/>
    <hyperlink r:id="rId945" ref="P241"/>
    <hyperlink r:id="rId946" ref="Q241"/>
    <hyperlink r:id="rId947" ref="R241"/>
    <hyperlink r:id="rId948" ref="S241"/>
    <hyperlink r:id="rId949" ref="P242"/>
    <hyperlink r:id="rId950" ref="Q242"/>
    <hyperlink r:id="rId951" ref="R242"/>
    <hyperlink r:id="rId952" ref="S242"/>
    <hyperlink r:id="rId953" ref="P243"/>
    <hyperlink r:id="rId954" ref="Q243"/>
    <hyperlink r:id="rId955" ref="R243"/>
    <hyperlink r:id="rId956" ref="S243"/>
    <hyperlink r:id="rId957" ref="P244"/>
    <hyperlink r:id="rId958" ref="Q244"/>
    <hyperlink r:id="rId959" ref="R244"/>
    <hyperlink r:id="rId960" ref="S244"/>
    <hyperlink r:id="rId961" ref="P245"/>
    <hyperlink r:id="rId962" ref="Q245"/>
    <hyperlink r:id="rId963" ref="R245"/>
    <hyperlink r:id="rId964" ref="S245"/>
    <hyperlink r:id="rId965" ref="P246"/>
    <hyperlink r:id="rId966" ref="Q246"/>
    <hyperlink r:id="rId967" ref="R246"/>
    <hyperlink r:id="rId968" ref="S246"/>
    <hyperlink r:id="rId969" ref="P247"/>
    <hyperlink r:id="rId970" ref="Q247"/>
    <hyperlink r:id="rId971" ref="R247"/>
    <hyperlink r:id="rId972" ref="S247"/>
    <hyperlink r:id="rId973" ref="P248"/>
    <hyperlink r:id="rId974" ref="Q248"/>
    <hyperlink r:id="rId975" ref="R248"/>
    <hyperlink r:id="rId976" ref="S248"/>
    <hyperlink r:id="rId977" ref="P249"/>
    <hyperlink r:id="rId978" ref="Q249"/>
    <hyperlink r:id="rId979" ref="R249"/>
    <hyperlink r:id="rId980" ref="S249"/>
    <hyperlink r:id="rId981" ref="P250"/>
    <hyperlink r:id="rId982" ref="Q250"/>
    <hyperlink r:id="rId983" ref="R250"/>
    <hyperlink r:id="rId984" ref="S250"/>
    <hyperlink r:id="rId985" ref="P251"/>
    <hyperlink r:id="rId986" ref="Q251"/>
    <hyperlink r:id="rId987" ref="R251"/>
    <hyperlink r:id="rId988" ref="S251"/>
    <hyperlink r:id="rId989" ref="P252"/>
    <hyperlink r:id="rId990" ref="Q252"/>
    <hyperlink r:id="rId991" ref="R252"/>
    <hyperlink r:id="rId992" ref="S252"/>
    <hyperlink r:id="rId993" ref="P253"/>
    <hyperlink r:id="rId994" ref="Q253"/>
    <hyperlink r:id="rId995" ref="R253"/>
    <hyperlink r:id="rId996" ref="S253"/>
    <hyperlink r:id="rId997" ref="P254"/>
    <hyperlink r:id="rId998" ref="Q254"/>
    <hyperlink r:id="rId999" ref="R254"/>
    <hyperlink r:id="rId1000" ref="S254"/>
    <hyperlink r:id="rId1001" ref="P255"/>
    <hyperlink r:id="rId1002" ref="Q255"/>
    <hyperlink r:id="rId1003" ref="R255"/>
    <hyperlink r:id="rId1004" ref="S255"/>
    <hyperlink r:id="rId1005" ref="P256"/>
    <hyperlink r:id="rId1006" ref="Q256"/>
    <hyperlink r:id="rId1007" ref="R256"/>
    <hyperlink r:id="rId1008" ref="S256"/>
    <hyperlink r:id="rId1009" ref="P257"/>
    <hyperlink r:id="rId1010" ref="Q257"/>
    <hyperlink r:id="rId1011" ref="R257"/>
    <hyperlink r:id="rId1012" ref="S257"/>
    <hyperlink r:id="rId1013" ref="P258"/>
    <hyperlink r:id="rId1014" ref="Q258"/>
    <hyperlink r:id="rId1015" ref="R258"/>
    <hyperlink r:id="rId1016" ref="S258"/>
    <hyperlink r:id="rId1017" ref="P259"/>
    <hyperlink r:id="rId1018" ref="Q259"/>
    <hyperlink r:id="rId1019" ref="R259"/>
    <hyperlink r:id="rId1020" ref="S259"/>
    <hyperlink r:id="rId1021" ref="P260"/>
    <hyperlink r:id="rId1022" ref="Q260"/>
    <hyperlink r:id="rId1023" ref="R260"/>
    <hyperlink r:id="rId1024" ref="S260"/>
    <hyperlink r:id="rId1025" ref="P261"/>
    <hyperlink r:id="rId1026" ref="Q261"/>
    <hyperlink r:id="rId1027" ref="R261"/>
    <hyperlink r:id="rId1028" ref="S261"/>
    <hyperlink r:id="rId1029" ref="P262"/>
    <hyperlink r:id="rId1030" ref="Q262"/>
    <hyperlink r:id="rId1031" ref="R262"/>
    <hyperlink r:id="rId1032" ref="S262"/>
    <hyperlink r:id="rId1033" ref="P263"/>
    <hyperlink r:id="rId1034" ref="Q263"/>
    <hyperlink r:id="rId1035" ref="R263"/>
    <hyperlink r:id="rId1036" ref="S263"/>
    <hyperlink r:id="rId1037" ref="P264"/>
    <hyperlink r:id="rId1038" ref="Q264"/>
    <hyperlink r:id="rId1039" ref="R264"/>
    <hyperlink r:id="rId1040" ref="S264"/>
    <hyperlink r:id="rId1041" ref="P265"/>
    <hyperlink r:id="rId1042" ref="Q265"/>
    <hyperlink r:id="rId1043" ref="R265"/>
    <hyperlink r:id="rId1044" ref="S265"/>
    <hyperlink r:id="rId1045" ref="P266"/>
    <hyperlink r:id="rId1046" ref="Q266"/>
    <hyperlink r:id="rId1047" ref="R266"/>
    <hyperlink r:id="rId1048" ref="S266"/>
    <hyperlink r:id="rId1049" ref="P267"/>
    <hyperlink r:id="rId1050" ref="Q267"/>
    <hyperlink r:id="rId1051" ref="R267"/>
    <hyperlink r:id="rId1052" ref="S267"/>
    <hyperlink r:id="rId1053" ref="P268"/>
    <hyperlink r:id="rId1054" ref="Q268"/>
    <hyperlink r:id="rId1055" ref="R268"/>
    <hyperlink r:id="rId1056" ref="S268"/>
    <hyperlink r:id="rId1057" ref="P269"/>
    <hyperlink r:id="rId1058" ref="Q269"/>
    <hyperlink r:id="rId1059" ref="R269"/>
    <hyperlink r:id="rId1060" ref="S269"/>
    <hyperlink r:id="rId1061" ref="P270"/>
    <hyperlink r:id="rId1062" ref="Q270"/>
    <hyperlink r:id="rId1063" ref="R270"/>
    <hyperlink r:id="rId1064" ref="S270"/>
    <hyperlink r:id="rId1065" ref="P271"/>
    <hyperlink r:id="rId1066" ref="Q271"/>
    <hyperlink r:id="rId1067" ref="R271"/>
    <hyperlink r:id="rId1068" ref="S271"/>
    <hyperlink r:id="rId1069" ref="P272"/>
    <hyperlink r:id="rId1070" ref="Q272"/>
    <hyperlink r:id="rId1071" ref="R272"/>
    <hyperlink r:id="rId1072" ref="S272"/>
    <hyperlink r:id="rId1073" ref="P273"/>
    <hyperlink r:id="rId1074" ref="Q273"/>
    <hyperlink r:id="rId1075" ref="R273"/>
    <hyperlink r:id="rId1076" ref="S273"/>
    <hyperlink r:id="rId1077" ref="P274"/>
    <hyperlink r:id="rId1078" ref="Q274"/>
    <hyperlink r:id="rId1079" ref="R274"/>
    <hyperlink r:id="rId1080" ref="S274"/>
    <hyperlink r:id="rId1081" ref="P275"/>
    <hyperlink r:id="rId1082" ref="Q275"/>
    <hyperlink r:id="rId1083" ref="R275"/>
    <hyperlink r:id="rId1084" ref="S275"/>
    <hyperlink r:id="rId1085" ref="P276"/>
    <hyperlink r:id="rId1086" ref="Q276"/>
    <hyperlink r:id="rId1087" ref="R276"/>
    <hyperlink r:id="rId1088" ref="S276"/>
    <hyperlink r:id="rId1089" ref="P277"/>
    <hyperlink r:id="rId1090" ref="Q277"/>
    <hyperlink r:id="rId1091" ref="R277"/>
    <hyperlink r:id="rId1092" ref="S277"/>
    <hyperlink r:id="rId1093" ref="P278"/>
    <hyperlink r:id="rId1094" ref="Q278"/>
    <hyperlink r:id="rId1095" ref="R278"/>
    <hyperlink r:id="rId1096" ref="S278"/>
    <hyperlink r:id="rId1097" ref="P279"/>
    <hyperlink r:id="rId1098" ref="Q279"/>
    <hyperlink r:id="rId1099" ref="R279"/>
    <hyperlink r:id="rId1100" ref="S279"/>
    <hyperlink r:id="rId1101" ref="P280"/>
    <hyperlink r:id="rId1102" ref="Q280"/>
    <hyperlink r:id="rId1103" ref="R280"/>
    <hyperlink r:id="rId1104" ref="S280"/>
    <hyperlink r:id="rId1105" ref="P281"/>
    <hyperlink r:id="rId1106" ref="Q281"/>
    <hyperlink r:id="rId1107" ref="R281"/>
    <hyperlink r:id="rId1108" ref="S281"/>
    <hyperlink r:id="rId1109" ref="P282"/>
    <hyperlink r:id="rId1110" ref="Q282"/>
    <hyperlink r:id="rId1111" ref="R282"/>
    <hyperlink r:id="rId1112" ref="S282"/>
    <hyperlink r:id="rId1113" ref="P283"/>
    <hyperlink r:id="rId1114" ref="Q283"/>
    <hyperlink r:id="rId1115" ref="R283"/>
    <hyperlink r:id="rId1116" ref="S283"/>
    <hyperlink r:id="rId1117" ref="P284"/>
    <hyperlink r:id="rId1118" ref="Q284"/>
    <hyperlink r:id="rId1119" ref="R284"/>
    <hyperlink r:id="rId1120" ref="S284"/>
    <hyperlink r:id="rId1121" ref="P285"/>
    <hyperlink r:id="rId1122" ref="Q285"/>
    <hyperlink r:id="rId1123" ref="R285"/>
    <hyperlink r:id="rId1124" ref="S285"/>
    <hyperlink r:id="rId1125" ref="P286"/>
    <hyperlink r:id="rId1126" ref="Q286"/>
    <hyperlink r:id="rId1127" ref="R286"/>
    <hyperlink r:id="rId1128" ref="S286"/>
    <hyperlink r:id="rId1129" ref="P287"/>
    <hyperlink r:id="rId1130" ref="Q287"/>
    <hyperlink r:id="rId1131" ref="R287"/>
    <hyperlink r:id="rId1132" ref="S287"/>
    <hyperlink r:id="rId1133" ref="P288"/>
    <hyperlink r:id="rId1134" ref="Q288"/>
    <hyperlink r:id="rId1135" ref="R288"/>
    <hyperlink r:id="rId1136" ref="S288"/>
    <hyperlink r:id="rId1137" ref="P289"/>
    <hyperlink r:id="rId1138" ref="Q289"/>
    <hyperlink r:id="rId1139" ref="R289"/>
    <hyperlink r:id="rId1140" ref="S289"/>
    <hyperlink r:id="rId1141" ref="P290"/>
    <hyperlink r:id="rId1142" ref="Q290"/>
    <hyperlink r:id="rId1143" ref="R290"/>
    <hyperlink r:id="rId1144" ref="S290"/>
    <hyperlink r:id="rId1145" ref="P291"/>
    <hyperlink r:id="rId1146" ref="Q291"/>
    <hyperlink r:id="rId1147" ref="R291"/>
    <hyperlink r:id="rId1148" ref="S291"/>
    <hyperlink r:id="rId1149" ref="P292"/>
    <hyperlink r:id="rId1150" ref="Q292"/>
    <hyperlink r:id="rId1151" ref="R292"/>
    <hyperlink r:id="rId1152" ref="S292"/>
    <hyperlink r:id="rId1153" ref="P293"/>
    <hyperlink r:id="rId1154" ref="Q293"/>
    <hyperlink r:id="rId1155" ref="R293"/>
    <hyperlink r:id="rId1156" ref="S293"/>
    <hyperlink r:id="rId1157" ref="P294"/>
    <hyperlink r:id="rId1158" ref="Q294"/>
    <hyperlink r:id="rId1159" ref="R294"/>
    <hyperlink r:id="rId1160" ref="S294"/>
    <hyperlink r:id="rId1161" ref="P295"/>
    <hyperlink r:id="rId1162" ref="Q295"/>
    <hyperlink r:id="rId1163" ref="R295"/>
    <hyperlink r:id="rId1164" ref="S295"/>
    <hyperlink r:id="rId1165" ref="P296"/>
    <hyperlink r:id="rId1166" ref="Q296"/>
    <hyperlink r:id="rId1167" ref="R296"/>
    <hyperlink r:id="rId1168" ref="S296"/>
    <hyperlink r:id="rId1169" ref="P297"/>
    <hyperlink r:id="rId1170" ref="Q297"/>
    <hyperlink r:id="rId1171" ref="R297"/>
    <hyperlink r:id="rId1172" ref="S297"/>
    <hyperlink r:id="rId1173" ref="P298"/>
    <hyperlink r:id="rId1174" ref="Q298"/>
    <hyperlink r:id="rId1175" ref="R298"/>
    <hyperlink r:id="rId1176" ref="S298"/>
    <hyperlink r:id="rId1177" ref="P299"/>
    <hyperlink r:id="rId1178" ref="Q299"/>
    <hyperlink r:id="rId1179" ref="R299"/>
    <hyperlink r:id="rId1180" ref="S299"/>
    <hyperlink r:id="rId1181" ref="P300"/>
    <hyperlink r:id="rId1182" ref="Q300"/>
    <hyperlink r:id="rId1183" ref="R300"/>
    <hyperlink r:id="rId1184" ref="S300"/>
    <hyperlink r:id="rId1185" ref="P301"/>
    <hyperlink r:id="rId1186" ref="Q301"/>
    <hyperlink r:id="rId1187" ref="R301"/>
    <hyperlink r:id="rId1188" ref="S301"/>
    <hyperlink r:id="rId1189" ref="P302"/>
    <hyperlink r:id="rId1190" ref="Q302"/>
    <hyperlink r:id="rId1191" ref="R302"/>
    <hyperlink r:id="rId1192" ref="S302"/>
    <hyperlink r:id="rId1193" ref="P303"/>
    <hyperlink r:id="rId1194" ref="Q303"/>
    <hyperlink r:id="rId1195" ref="R303"/>
    <hyperlink r:id="rId1196" ref="S303"/>
    <hyperlink r:id="rId1197" ref="P304"/>
    <hyperlink r:id="rId1198" ref="Q304"/>
    <hyperlink r:id="rId1199" ref="R304"/>
    <hyperlink r:id="rId1200" ref="S304"/>
    <hyperlink r:id="rId1201" ref="P305"/>
    <hyperlink r:id="rId1202" ref="Q305"/>
    <hyperlink r:id="rId1203" ref="R305"/>
    <hyperlink r:id="rId1204" ref="S305"/>
    <hyperlink r:id="rId1205" ref="P306"/>
    <hyperlink r:id="rId1206" ref="Q306"/>
    <hyperlink r:id="rId1207" ref="R306"/>
    <hyperlink r:id="rId1208" ref="S306"/>
    <hyperlink r:id="rId1209" ref="P307"/>
    <hyperlink r:id="rId1210" ref="Q307"/>
    <hyperlink r:id="rId1211" ref="R307"/>
    <hyperlink r:id="rId1212" ref="S307"/>
    <hyperlink r:id="rId1213" ref="P308"/>
    <hyperlink r:id="rId1214" ref="Q308"/>
    <hyperlink r:id="rId1215" ref="R308"/>
    <hyperlink r:id="rId1216" ref="S308"/>
    <hyperlink r:id="rId1217" ref="P309"/>
    <hyperlink r:id="rId1218" ref="Q309"/>
    <hyperlink r:id="rId1219" ref="R309"/>
    <hyperlink r:id="rId1220" ref="S309"/>
    <hyperlink r:id="rId1221" ref="P310"/>
    <hyperlink r:id="rId1222" ref="Q310"/>
    <hyperlink r:id="rId1223" ref="R310"/>
    <hyperlink r:id="rId1224" ref="S310"/>
    <hyperlink r:id="rId1225" ref="P311"/>
    <hyperlink r:id="rId1226" ref="Q311"/>
    <hyperlink r:id="rId1227" ref="R311"/>
    <hyperlink r:id="rId1228" ref="S311"/>
    <hyperlink r:id="rId1229" ref="P312"/>
    <hyperlink r:id="rId1230" ref="Q312"/>
    <hyperlink r:id="rId1231" ref="R312"/>
    <hyperlink r:id="rId1232" ref="S312"/>
    <hyperlink r:id="rId1233" ref="P313"/>
    <hyperlink r:id="rId1234" ref="Q313"/>
    <hyperlink r:id="rId1235" ref="R313"/>
    <hyperlink r:id="rId1236" ref="S313"/>
    <hyperlink r:id="rId1237" ref="P314"/>
    <hyperlink r:id="rId1238" ref="Q314"/>
    <hyperlink r:id="rId1239" ref="R314"/>
    <hyperlink r:id="rId1240" ref="S314"/>
    <hyperlink r:id="rId1241" ref="P315"/>
    <hyperlink r:id="rId1242" ref="Q315"/>
    <hyperlink r:id="rId1243" ref="R315"/>
    <hyperlink r:id="rId1244" ref="S315"/>
    <hyperlink r:id="rId1245" ref="P316"/>
    <hyperlink r:id="rId1246" ref="Q316"/>
    <hyperlink r:id="rId1247" ref="R316"/>
    <hyperlink r:id="rId1248" ref="S316"/>
    <hyperlink r:id="rId1249" ref="P317"/>
    <hyperlink r:id="rId1250" ref="Q317"/>
    <hyperlink r:id="rId1251" ref="R317"/>
    <hyperlink r:id="rId1252" ref="S317"/>
    <hyperlink r:id="rId1253" ref="P318"/>
    <hyperlink r:id="rId1254" ref="Q318"/>
    <hyperlink r:id="rId1255" ref="R318"/>
    <hyperlink r:id="rId1256" ref="S318"/>
    <hyperlink r:id="rId1257" ref="P319"/>
    <hyperlink r:id="rId1258" ref="Q319"/>
    <hyperlink r:id="rId1259" ref="R319"/>
    <hyperlink r:id="rId1260" ref="S319"/>
    <hyperlink r:id="rId1261" ref="P320"/>
    <hyperlink r:id="rId1262" ref="Q320"/>
    <hyperlink r:id="rId1263" ref="R320"/>
    <hyperlink r:id="rId1264" ref="S320"/>
    <hyperlink r:id="rId1265" ref="P321"/>
    <hyperlink r:id="rId1266" ref="Q321"/>
    <hyperlink r:id="rId1267" ref="R321"/>
    <hyperlink r:id="rId1268" ref="S321"/>
    <hyperlink r:id="rId1269" ref="P322"/>
    <hyperlink r:id="rId1270" ref="Q322"/>
    <hyperlink r:id="rId1271" ref="R322"/>
    <hyperlink r:id="rId1272" ref="S322"/>
    <hyperlink r:id="rId1273" ref="P323"/>
    <hyperlink r:id="rId1274" ref="Q323"/>
    <hyperlink r:id="rId1275" ref="R323"/>
    <hyperlink r:id="rId1276" ref="S323"/>
    <hyperlink r:id="rId1277" ref="P324"/>
    <hyperlink r:id="rId1278" ref="Q324"/>
    <hyperlink r:id="rId1279" ref="R324"/>
    <hyperlink r:id="rId1280" ref="S324"/>
    <hyperlink r:id="rId1281" ref="P325"/>
    <hyperlink r:id="rId1282" ref="Q325"/>
    <hyperlink r:id="rId1283" ref="R325"/>
    <hyperlink r:id="rId1284" ref="S325"/>
    <hyperlink r:id="rId1285" ref="P326"/>
    <hyperlink r:id="rId1286" ref="Q326"/>
    <hyperlink r:id="rId1287" ref="R326"/>
    <hyperlink r:id="rId1288" ref="S326"/>
    <hyperlink r:id="rId1289" ref="P327"/>
    <hyperlink r:id="rId1290" ref="Q327"/>
    <hyperlink r:id="rId1291" ref="R327"/>
    <hyperlink r:id="rId1292" ref="S327"/>
    <hyperlink r:id="rId1293" ref="P328"/>
    <hyperlink r:id="rId1294" ref="Q328"/>
    <hyperlink r:id="rId1295" ref="R328"/>
    <hyperlink r:id="rId1296" ref="S328"/>
    <hyperlink r:id="rId1297" ref="P329"/>
    <hyperlink r:id="rId1298" ref="Q329"/>
    <hyperlink r:id="rId1299" ref="R329"/>
    <hyperlink r:id="rId1300" ref="S329"/>
    <hyperlink r:id="rId1301" ref="P330"/>
    <hyperlink r:id="rId1302" ref="Q330"/>
    <hyperlink r:id="rId1303" ref="R330"/>
    <hyperlink r:id="rId1304" ref="S330"/>
    <hyperlink r:id="rId1305" ref="P331"/>
    <hyperlink r:id="rId1306" ref="Q331"/>
    <hyperlink r:id="rId1307" ref="R331"/>
    <hyperlink r:id="rId1308" ref="S331"/>
    <hyperlink r:id="rId1309" ref="P332"/>
    <hyperlink r:id="rId1310" ref="Q332"/>
    <hyperlink r:id="rId1311" ref="R332"/>
    <hyperlink r:id="rId1312" ref="S332"/>
    <hyperlink r:id="rId1313" ref="P333"/>
    <hyperlink r:id="rId1314" ref="Q333"/>
    <hyperlink r:id="rId1315" ref="R333"/>
    <hyperlink r:id="rId1316" ref="S333"/>
    <hyperlink r:id="rId1317" ref="P334"/>
    <hyperlink r:id="rId1318" ref="Q334"/>
    <hyperlink r:id="rId1319" ref="R334"/>
    <hyperlink r:id="rId1320" ref="S334"/>
    <hyperlink r:id="rId1321" ref="P335"/>
    <hyperlink r:id="rId1322" ref="Q335"/>
    <hyperlink r:id="rId1323" ref="R335"/>
    <hyperlink r:id="rId1324" ref="S335"/>
    <hyperlink r:id="rId1325" ref="P336"/>
    <hyperlink r:id="rId1326" ref="Q336"/>
    <hyperlink r:id="rId1327" ref="R336"/>
    <hyperlink r:id="rId1328" ref="S336"/>
    <hyperlink r:id="rId1329" ref="P337"/>
    <hyperlink r:id="rId1330" ref="Q337"/>
    <hyperlink r:id="rId1331" ref="R337"/>
    <hyperlink r:id="rId1332" ref="S337"/>
    <hyperlink r:id="rId1333" ref="P338"/>
    <hyperlink r:id="rId1334" ref="Q338"/>
    <hyperlink r:id="rId1335" ref="R338"/>
    <hyperlink r:id="rId1336" ref="S338"/>
    <hyperlink r:id="rId1337" ref="P339"/>
    <hyperlink r:id="rId1338" ref="Q339"/>
    <hyperlink r:id="rId1339" ref="R339"/>
    <hyperlink r:id="rId1340" ref="S339"/>
    <hyperlink r:id="rId1341" ref="P340"/>
    <hyperlink r:id="rId1342" ref="Q340"/>
    <hyperlink r:id="rId1343" ref="R340"/>
    <hyperlink r:id="rId1344" ref="S340"/>
    <hyperlink r:id="rId1345" ref="P341"/>
    <hyperlink r:id="rId1346" ref="Q341"/>
    <hyperlink r:id="rId1347" ref="R341"/>
    <hyperlink r:id="rId1348" ref="S341"/>
    <hyperlink r:id="rId1349" ref="P342"/>
    <hyperlink r:id="rId1350" ref="Q342"/>
    <hyperlink r:id="rId1351" ref="R342"/>
    <hyperlink r:id="rId1352" ref="S342"/>
    <hyperlink r:id="rId1353" ref="P343"/>
    <hyperlink r:id="rId1354" ref="Q343"/>
    <hyperlink r:id="rId1355" ref="R343"/>
    <hyperlink r:id="rId1356" ref="S343"/>
    <hyperlink r:id="rId1357" ref="P344"/>
    <hyperlink r:id="rId1358" ref="Q344"/>
    <hyperlink r:id="rId1359" ref="R344"/>
    <hyperlink r:id="rId1360" ref="S344"/>
    <hyperlink r:id="rId1361" ref="P345"/>
    <hyperlink r:id="rId1362" ref="Q345"/>
    <hyperlink r:id="rId1363" ref="R345"/>
    <hyperlink r:id="rId1364" ref="S345"/>
    <hyperlink r:id="rId1365" ref="P346"/>
    <hyperlink r:id="rId1366" ref="Q346"/>
    <hyperlink r:id="rId1367" ref="R346"/>
    <hyperlink r:id="rId1368" ref="S346"/>
    <hyperlink r:id="rId1369" ref="P347"/>
    <hyperlink r:id="rId1370" ref="Q347"/>
    <hyperlink r:id="rId1371" ref="R347"/>
    <hyperlink r:id="rId1372" ref="S347"/>
    <hyperlink r:id="rId1373" ref="P348"/>
    <hyperlink r:id="rId1374" ref="Q348"/>
    <hyperlink r:id="rId1375" ref="R348"/>
    <hyperlink r:id="rId1376" ref="S348"/>
    <hyperlink r:id="rId1377" ref="P349"/>
    <hyperlink r:id="rId1378" ref="Q349"/>
    <hyperlink r:id="rId1379" ref="R349"/>
    <hyperlink r:id="rId1380" ref="S349"/>
    <hyperlink r:id="rId1381" ref="P350"/>
    <hyperlink r:id="rId1382" ref="Q350"/>
    <hyperlink r:id="rId1383" ref="R350"/>
    <hyperlink r:id="rId1384" ref="S350"/>
    <hyperlink r:id="rId1385" ref="P351"/>
    <hyperlink r:id="rId1386" ref="Q351"/>
    <hyperlink r:id="rId1387" ref="R351"/>
    <hyperlink r:id="rId1388" ref="S351"/>
    <hyperlink r:id="rId1389" ref="P352"/>
    <hyperlink r:id="rId1390" ref="Q352"/>
    <hyperlink r:id="rId1391" ref="R352"/>
    <hyperlink r:id="rId1392" ref="S352"/>
    <hyperlink r:id="rId1393" ref="P353"/>
    <hyperlink r:id="rId1394" ref="Q353"/>
    <hyperlink r:id="rId1395" ref="R353"/>
    <hyperlink r:id="rId1396" ref="S353"/>
    <hyperlink r:id="rId1397" ref="P354"/>
    <hyperlink r:id="rId1398" ref="Q354"/>
    <hyperlink r:id="rId1399" ref="R354"/>
    <hyperlink r:id="rId1400" ref="S354"/>
    <hyperlink r:id="rId1401" ref="P355"/>
    <hyperlink r:id="rId1402" ref="Q355"/>
    <hyperlink r:id="rId1403" ref="R355"/>
    <hyperlink r:id="rId1404" ref="S355"/>
    <hyperlink r:id="rId1405" ref="P356"/>
    <hyperlink r:id="rId1406" ref="Q356"/>
    <hyperlink r:id="rId1407" ref="R356"/>
    <hyperlink r:id="rId1408" ref="S356"/>
    <hyperlink r:id="rId1409" ref="P357"/>
    <hyperlink r:id="rId1410" ref="Q357"/>
    <hyperlink r:id="rId1411" ref="R357"/>
    <hyperlink r:id="rId1412" ref="S357"/>
    <hyperlink r:id="rId1413" ref="P358"/>
    <hyperlink r:id="rId1414" ref="Q358"/>
    <hyperlink r:id="rId1415" ref="R358"/>
    <hyperlink r:id="rId1416" ref="S358"/>
    <hyperlink r:id="rId1417" ref="P359"/>
    <hyperlink r:id="rId1418" ref="Q359"/>
    <hyperlink r:id="rId1419" ref="R359"/>
    <hyperlink r:id="rId1420" ref="S359"/>
    <hyperlink r:id="rId1421" ref="P360"/>
    <hyperlink r:id="rId1422" ref="Q360"/>
    <hyperlink r:id="rId1423" ref="R360"/>
    <hyperlink r:id="rId1424" ref="S360"/>
    <hyperlink r:id="rId1425" ref="P361"/>
    <hyperlink r:id="rId1426" ref="Q361"/>
    <hyperlink r:id="rId1427" ref="R361"/>
    <hyperlink r:id="rId1428" ref="S361"/>
    <hyperlink r:id="rId1429" ref="P362"/>
    <hyperlink r:id="rId1430" ref="Q362"/>
    <hyperlink r:id="rId1431" ref="R362"/>
    <hyperlink r:id="rId1432" ref="S362"/>
    <hyperlink r:id="rId1433" ref="P363"/>
    <hyperlink r:id="rId1434" ref="Q363"/>
    <hyperlink r:id="rId1435" ref="R363"/>
    <hyperlink r:id="rId1436" ref="S363"/>
    <hyperlink r:id="rId1437" ref="P364"/>
    <hyperlink r:id="rId1438" ref="Q364"/>
    <hyperlink r:id="rId1439" ref="R364"/>
    <hyperlink r:id="rId1440" ref="S364"/>
    <hyperlink r:id="rId1441" ref="P365"/>
    <hyperlink r:id="rId1442" ref="Q365"/>
    <hyperlink r:id="rId1443" ref="R365"/>
    <hyperlink r:id="rId1444" ref="S365"/>
    <hyperlink r:id="rId1445" ref="P366"/>
    <hyperlink r:id="rId1446" ref="Q366"/>
    <hyperlink r:id="rId1447" ref="R366"/>
    <hyperlink r:id="rId1448" ref="S366"/>
    <hyperlink r:id="rId1449" ref="P367"/>
    <hyperlink r:id="rId1450" ref="Q367"/>
    <hyperlink r:id="rId1451" ref="R367"/>
    <hyperlink r:id="rId1452" ref="S367"/>
    <hyperlink r:id="rId1453" ref="P368"/>
    <hyperlink r:id="rId1454" ref="Q368"/>
    <hyperlink r:id="rId1455" ref="R368"/>
    <hyperlink r:id="rId1456" ref="S368"/>
    <hyperlink r:id="rId1457" ref="P369"/>
    <hyperlink r:id="rId1458" ref="Q369"/>
    <hyperlink r:id="rId1459" ref="R369"/>
    <hyperlink r:id="rId1460" ref="S369"/>
    <hyperlink r:id="rId1461" ref="P370"/>
    <hyperlink r:id="rId1462" ref="Q370"/>
    <hyperlink r:id="rId1463" ref="R370"/>
    <hyperlink r:id="rId1464" ref="S370"/>
    <hyperlink r:id="rId1465" ref="P371"/>
    <hyperlink r:id="rId1466" ref="Q371"/>
    <hyperlink r:id="rId1467" ref="R371"/>
    <hyperlink r:id="rId1468" ref="S371"/>
    <hyperlink r:id="rId1469" ref="P372"/>
    <hyperlink r:id="rId1470" ref="Q372"/>
    <hyperlink r:id="rId1471" ref="R372"/>
    <hyperlink r:id="rId1472" ref="S372"/>
    <hyperlink r:id="rId1473" ref="P373"/>
    <hyperlink r:id="rId1474" ref="Q373"/>
    <hyperlink r:id="rId1475" ref="R373"/>
    <hyperlink r:id="rId1476" ref="S373"/>
    <hyperlink r:id="rId1477" ref="P374"/>
    <hyperlink r:id="rId1478" ref="Q374"/>
    <hyperlink r:id="rId1479" ref="R374"/>
    <hyperlink r:id="rId1480" ref="S374"/>
    <hyperlink r:id="rId1481" ref="P375"/>
    <hyperlink r:id="rId1482" ref="Q375"/>
    <hyperlink r:id="rId1483" ref="R375"/>
    <hyperlink r:id="rId1484" ref="S375"/>
    <hyperlink r:id="rId1485" ref="P376"/>
    <hyperlink r:id="rId1486" ref="Q376"/>
    <hyperlink r:id="rId1487" ref="R376"/>
    <hyperlink r:id="rId1488" ref="S376"/>
    <hyperlink r:id="rId1489" ref="P377"/>
    <hyperlink r:id="rId1490" ref="Q377"/>
    <hyperlink r:id="rId1491" ref="R377"/>
    <hyperlink r:id="rId1492" ref="S377"/>
    <hyperlink r:id="rId1493" ref="P378"/>
    <hyperlink r:id="rId1494" ref="Q378"/>
    <hyperlink r:id="rId1495" ref="R378"/>
    <hyperlink r:id="rId1496" ref="S378"/>
    <hyperlink r:id="rId1497" ref="P379"/>
    <hyperlink r:id="rId1498" ref="Q379"/>
    <hyperlink r:id="rId1499" ref="R379"/>
    <hyperlink r:id="rId1500" ref="S379"/>
    <hyperlink r:id="rId1501" ref="P380"/>
    <hyperlink r:id="rId1502" ref="Q380"/>
    <hyperlink r:id="rId1503" ref="R380"/>
    <hyperlink r:id="rId1504" ref="S380"/>
    <hyperlink r:id="rId1505" ref="P381"/>
    <hyperlink r:id="rId1506" ref="Q381"/>
    <hyperlink r:id="rId1507" ref="R381"/>
    <hyperlink r:id="rId1508" ref="S381"/>
    <hyperlink r:id="rId1509" ref="P382"/>
    <hyperlink r:id="rId1510" ref="Q382"/>
    <hyperlink r:id="rId1511" ref="R382"/>
    <hyperlink r:id="rId1512" ref="S382"/>
    <hyperlink r:id="rId1513" ref="P383"/>
    <hyperlink r:id="rId1514" ref="Q383"/>
    <hyperlink r:id="rId1515" ref="R383"/>
    <hyperlink r:id="rId1516" ref="S383"/>
    <hyperlink r:id="rId1517" ref="P384"/>
    <hyperlink r:id="rId1518" ref="Q384"/>
    <hyperlink r:id="rId1519" ref="R384"/>
    <hyperlink r:id="rId1520" ref="S384"/>
    <hyperlink r:id="rId1521" ref="P385"/>
    <hyperlink r:id="rId1522" ref="Q385"/>
    <hyperlink r:id="rId1523" ref="R385"/>
    <hyperlink r:id="rId1524" ref="S385"/>
    <hyperlink r:id="rId1525" ref="P386"/>
    <hyperlink r:id="rId1526" ref="Q386"/>
    <hyperlink r:id="rId1527" ref="R386"/>
    <hyperlink r:id="rId1528" ref="S386"/>
    <hyperlink r:id="rId1529" ref="P387"/>
    <hyperlink r:id="rId1530" ref="Q387"/>
    <hyperlink r:id="rId1531" ref="R387"/>
    <hyperlink r:id="rId1532" ref="S387"/>
    <hyperlink r:id="rId1533" ref="P388"/>
    <hyperlink r:id="rId1534" ref="Q388"/>
    <hyperlink r:id="rId1535" ref="R388"/>
    <hyperlink r:id="rId1536" ref="S388"/>
    <hyperlink r:id="rId1537" ref="P389"/>
    <hyperlink r:id="rId1538" ref="Q389"/>
    <hyperlink r:id="rId1539" ref="R389"/>
    <hyperlink r:id="rId1540" ref="S389"/>
    <hyperlink r:id="rId1541" ref="P390"/>
    <hyperlink r:id="rId1542" ref="Q390"/>
    <hyperlink r:id="rId1543" ref="R390"/>
    <hyperlink r:id="rId1544" ref="S390"/>
    <hyperlink r:id="rId1545" ref="P391"/>
    <hyperlink r:id="rId1546" ref="Q391"/>
    <hyperlink r:id="rId1547" ref="R391"/>
    <hyperlink r:id="rId1548" ref="S391"/>
    <hyperlink r:id="rId1549" ref="P392"/>
    <hyperlink r:id="rId1550" ref="Q392"/>
    <hyperlink r:id="rId1551" ref="R392"/>
    <hyperlink r:id="rId1552" ref="S392"/>
    <hyperlink r:id="rId1553" ref="P393"/>
    <hyperlink r:id="rId1554" ref="Q393"/>
    <hyperlink r:id="rId1555" ref="R393"/>
    <hyperlink r:id="rId1556" ref="S393"/>
    <hyperlink r:id="rId1557" ref="P394"/>
    <hyperlink r:id="rId1558" ref="Q394"/>
    <hyperlink r:id="rId1559" ref="R394"/>
    <hyperlink r:id="rId1560" ref="S394"/>
    <hyperlink r:id="rId1561" ref="P395"/>
    <hyperlink r:id="rId1562" ref="Q395"/>
    <hyperlink r:id="rId1563" ref="R395"/>
    <hyperlink r:id="rId1564" ref="S395"/>
    <hyperlink r:id="rId1565" ref="P396"/>
    <hyperlink r:id="rId1566" ref="Q396"/>
    <hyperlink r:id="rId1567" ref="R396"/>
    <hyperlink r:id="rId1568" ref="S396"/>
    <hyperlink r:id="rId1569" ref="P397"/>
    <hyperlink r:id="rId1570" ref="Q397"/>
    <hyperlink r:id="rId1571" ref="R397"/>
    <hyperlink r:id="rId1572" ref="S397"/>
    <hyperlink r:id="rId1573" ref="P398"/>
    <hyperlink r:id="rId1574" ref="Q398"/>
    <hyperlink r:id="rId1575" ref="R398"/>
    <hyperlink r:id="rId1576" ref="S398"/>
    <hyperlink r:id="rId1577" ref="P399"/>
    <hyperlink r:id="rId1578" ref="Q399"/>
    <hyperlink r:id="rId1579" ref="R399"/>
    <hyperlink r:id="rId1580" ref="S399"/>
    <hyperlink r:id="rId1581" ref="P400"/>
    <hyperlink r:id="rId1582" ref="Q400"/>
    <hyperlink r:id="rId1583" ref="R400"/>
    <hyperlink r:id="rId1584" ref="S400"/>
    <hyperlink r:id="rId1585" ref="P401"/>
    <hyperlink r:id="rId1586" ref="Q401"/>
    <hyperlink r:id="rId1587" ref="R401"/>
    <hyperlink r:id="rId1588" ref="S401"/>
    <hyperlink r:id="rId1589" ref="P402"/>
    <hyperlink r:id="rId1590" ref="Q402"/>
    <hyperlink r:id="rId1591" ref="R402"/>
    <hyperlink r:id="rId1592" ref="S402"/>
    <hyperlink r:id="rId1593" ref="P403"/>
    <hyperlink r:id="rId1594" ref="Q403"/>
    <hyperlink r:id="rId1595" ref="R403"/>
    <hyperlink r:id="rId1596" ref="S403"/>
    <hyperlink r:id="rId1597" ref="P404"/>
    <hyperlink r:id="rId1598" ref="Q404"/>
    <hyperlink r:id="rId1599" ref="R404"/>
    <hyperlink r:id="rId1600" ref="S404"/>
    <hyperlink r:id="rId1601" ref="P405"/>
    <hyperlink r:id="rId1602" ref="Q405"/>
    <hyperlink r:id="rId1603" ref="R405"/>
    <hyperlink r:id="rId1604" ref="S405"/>
    <hyperlink r:id="rId1605" ref="P406"/>
    <hyperlink r:id="rId1606" ref="Q406"/>
    <hyperlink r:id="rId1607" ref="R406"/>
    <hyperlink r:id="rId1608" ref="S406"/>
    <hyperlink r:id="rId1609" ref="P407"/>
    <hyperlink r:id="rId1610" ref="Q407"/>
    <hyperlink r:id="rId1611" ref="R407"/>
    <hyperlink r:id="rId1612" ref="S407"/>
    <hyperlink r:id="rId1613" ref="P408"/>
    <hyperlink r:id="rId1614" ref="Q408"/>
    <hyperlink r:id="rId1615" ref="R408"/>
    <hyperlink r:id="rId1616" ref="S408"/>
    <hyperlink r:id="rId1617" ref="P409"/>
    <hyperlink r:id="rId1618" ref="Q409"/>
    <hyperlink r:id="rId1619" ref="R409"/>
    <hyperlink r:id="rId1620" ref="S409"/>
    <hyperlink r:id="rId1621" ref="P410"/>
    <hyperlink r:id="rId1622" ref="Q410"/>
    <hyperlink r:id="rId1623" ref="R410"/>
    <hyperlink r:id="rId1624" ref="S410"/>
    <hyperlink r:id="rId1625" ref="P411"/>
    <hyperlink r:id="rId1626" ref="Q411"/>
    <hyperlink r:id="rId1627" ref="R411"/>
    <hyperlink r:id="rId1628" ref="S411"/>
    <hyperlink r:id="rId1629" ref="P412"/>
    <hyperlink r:id="rId1630" ref="Q412"/>
    <hyperlink r:id="rId1631" ref="R412"/>
    <hyperlink r:id="rId1632" ref="S412"/>
    <hyperlink r:id="rId1633" ref="P413"/>
    <hyperlink r:id="rId1634" ref="Q413"/>
    <hyperlink r:id="rId1635" ref="R413"/>
    <hyperlink r:id="rId1636" ref="S413"/>
    <hyperlink r:id="rId1637" ref="P414"/>
    <hyperlink r:id="rId1638" ref="Q414"/>
    <hyperlink r:id="rId1639" ref="R414"/>
    <hyperlink r:id="rId1640" ref="S414"/>
    <hyperlink r:id="rId1641" ref="P415"/>
    <hyperlink r:id="rId1642" ref="Q415"/>
    <hyperlink r:id="rId1643" ref="R415"/>
    <hyperlink r:id="rId1644" ref="S415"/>
    <hyperlink r:id="rId1645" ref="P416"/>
    <hyperlink r:id="rId1646" ref="Q416"/>
    <hyperlink r:id="rId1647" ref="R416"/>
    <hyperlink r:id="rId1648" ref="S416"/>
    <hyperlink r:id="rId1649" ref="P417"/>
    <hyperlink r:id="rId1650" ref="Q417"/>
    <hyperlink r:id="rId1651" ref="R417"/>
    <hyperlink r:id="rId1652" ref="S417"/>
    <hyperlink r:id="rId1653" ref="P418"/>
    <hyperlink r:id="rId1654" ref="Q418"/>
    <hyperlink r:id="rId1655" ref="R418"/>
    <hyperlink r:id="rId1656" ref="S418"/>
    <hyperlink r:id="rId1657" ref="P419"/>
    <hyperlink r:id="rId1658" ref="Q419"/>
    <hyperlink r:id="rId1659" ref="R419"/>
    <hyperlink r:id="rId1660" ref="S419"/>
    <hyperlink r:id="rId1661" ref="P420"/>
    <hyperlink r:id="rId1662" ref="Q420"/>
    <hyperlink r:id="rId1663" ref="R420"/>
    <hyperlink r:id="rId1664" ref="S420"/>
    <hyperlink r:id="rId1665" ref="P421"/>
    <hyperlink r:id="rId1666" ref="Q421"/>
    <hyperlink r:id="rId1667" ref="R421"/>
    <hyperlink r:id="rId1668" ref="S421"/>
    <hyperlink r:id="rId1669" ref="P422"/>
    <hyperlink r:id="rId1670" ref="Q422"/>
    <hyperlink r:id="rId1671" ref="R422"/>
    <hyperlink r:id="rId1672" ref="S422"/>
    <hyperlink r:id="rId1673" ref="P423"/>
    <hyperlink r:id="rId1674" ref="Q423"/>
    <hyperlink r:id="rId1675" ref="R423"/>
    <hyperlink r:id="rId1676" ref="S423"/>
    <hyperlink r:id="rId1677" ref="P424"/>
    <hyperlink r:id="rId1678" ref="Q424"/>
    <hyperlink r:id="rId1679" ref="R424"/>
    <hyperlink r:id="rId1680" ref="S424"/>
    <hyperlink r:id="rId1681" ref="P425"/>
    <hyperlink r:id="rId1682" ref="Q425"/>
    <hyperlink r:id="rId1683" ref="R425"/>
    <hyperlink r:id="rId1684" ref="S425"/>
    <hyperlink r:id="rId1685" ref="P426"/>
    <hyperlink r:id="rId1686" ref="Q426"/>
    <hyperlink r:id="rId1687" ref="R426"/>
    <hyperlink r:id="rId1688" ref="S426"/>
    <hyperlink r:id="rId1689" ref="P427"/>
    <hyperlink r:id="rId1690" ref="Q427"/>
    <hyperlink r:id="rId1691" ref="R427"/>
    <hyperlink r:id="rId1692" ref="S427"/>
    <hyperlink r:id="rId1693" ref="P428"/>
    <hyperlink r:id="rId1694" ref="Q428"/>
    <hyperlink r:id="rId1695" ref="R428"/>
    <hyperlink r:id="rId1696" ref="S428"/>
    <hyperlink r:id="rId1697" ref="P429"/>
    <hyperlink r:id="rId1698" ref="Q429"/>
    <hyperlink r:id="rId1699" ref="R429"/>
    <hyperlink r:id="rId1700" ref="S429"/>
    <hyperlink r:id="rId1701" ref="P430"/>
    <hyperlink r:id="rId1702" ref="Q430"/>
    <hyperlink r:id="rId1703" ref="R430"/>
    <hyperlink r:id="rId1704" ref="S430"/>
    <hyperlink r:id="rId1705" ref="P431"/>
    <hyperlink r:id="rId1706" ref="Q431"/>
    <hyperlink r:id="rId1707" ref="R431"/>
    <hyperlink r:id="rId1708" ref="S431"/>
    <hyperlink r:id="rId1709" ref="P432"/>
    <hyperlink r:id="rId1710" ref="Q432"/>
    <hyperlink r:id="rId1711" ref="R432"/>
    <hyperlink r:id="rId1712" ref="S432"/>
    <hyperlink r:id="rId1713" ref="P433"/>
    <hyperlink r:id="rId1714" ref="Q433"/>
    <hyperlink r:id="rId1715" ref="R433"/>
    <hyperlink r:id="rId1716" ref="S433"/>
    <hyperlink r:id="rId1717" ref="P434"/>
    <hyperlink r:id="rId1718" ref="Q434"/>
    <hyperlink r:id="rId1719" ref="R434"/>
    <hyperlink r:id="rId1720" ref="S434"/>
    <hyperlink r:id="rId1721" ref="P435"/>
    <hyperlink r:id="rId1722" ref="Q435"/>
    <hyperlink r:id="rId1723" ref="R435"/>
    <hyperlink r:id="rId1724" ref="S435"/>
    <hyperlink r:id="rId1725" ref="P436"/>
    <hyperlink r:id="rId1726" ref="Q436"/>
    <hyperlink r:id="rId1727" ref="R436"/>
    <hyperlink r:id="rId1728" ref="S436"/>
    <hyperlink r:id="rId1729" ref="P437"/>
    <hyperlink r:id="rId1730" ref="Q437"/>
    <hyperlink r:id="rId1731" ref="R437"/>
    <hyperlink r:id="rId1732" ref="S437"/>
    <hyperlink r:id="rId1733" ref="P438"/>
    <hyperlink r:id="rId1734" ref="Q438"/>
    <hyperlink r:id="rId1735" ref="R438"/>
    <hyperlink r:id="rId1736" ref="S438"/>
    <hyperlink r:id="rId1737" ref="P439"/>
    <hyperlink r:id="rId1738" ref="Q439"/>
    <hyperlink r:id="rId1739" ref="R439"/>
    <hyperlink r:id="rId1740" ref="S439"/>
    <hyperlink r:id="rId1741" ref="P440"/>
    <hyperlink r:id="rId1742" ref="Q440"/>
    <hyperlink r:id="rId1743" ref="R440"/>
    <hyperlink r:id="rId1744" ref="S440"/>
    <hyperlink r:id="rId1745" ref="P441"/>
    <hyperlink r:id="rId1746" ref="Q441"/>
    <hyperlink r:id="rId1747" ref="R441"/>
    <hyperlink r:id="rId1748" ref="S441"/>
    <hyperlink r:id="rId1749" ref="P442"/>
    <hyperlink r:id="rId1750" ref="Q442"/>
    <hyperlink r:id="rId1751" ref="R442"/>
    <hyperlink r:id="rId1752" ref="S442"/>
    <hyperlink r:id="rId1753" ref="P443"/>
    <hyperlink r:id="rId1754" ref="Q443"/>
    <hyperlink r:id="rId1755" ref="R443"/>
    <hyperlink r:id="rId1756" ref="S443"/>
    <hyperlink r:id="rId1757" ref="P444"/>
    <hyperlink r:id="rId1758" ref="Q444"/>
    <hyperlink r:id="rId1759" ref="R444"/>
    <hyperlink r:id="rId1760" ref="S444"/>
    <hyperlink r:id="rId1761" ref="P445"/>
    <hyperlink r:id="rId1762" ref="Q445"/>
    <hyperlink r:id="rId1763" ref="R445"/>
    <hyperlink r:id="rId1764" ref="S445"/>
    <hyperlink r:id="rId1765" ref="P446"/>
    <hyperlink r:id="rId1766" ref="Q446"/>
    <hyperlink r:id="rId1767" ref="R446"/>
    <hyperlink r:id="rId1768" ref="S446"/>
    <hyperlink r:id="rId1769" ref="P447"/>
    <hyperlink r:id="rId1770" ref="Q447"/>
    <hyperlink r:id="rId1771" ref="R447"/>
    <hyperlink r:id="rId1772" ref="S447"/>
    <hyperlink r:id="rId1773" ref="P448"/>
    <hyperlink r:id="rId1774" ref="Q448"/>
    <hyperlink r:id="rId1775" ref="R448"/>
    <hyperlink r:id="rId1776" ref="S448"/>
    <hyperlink r:id="rId1777" ref="P449"/>
    <hyperlink r:id="rId1778" ref="Q449"/>
    <hyperlink r:id="rId1779" ref="R449"/>
    <hyperlink r:id="rId1780" ref="S449"/>
    <hyperlink r:id="rId1781" ref="P450"/>
    <hyperlink r:id="rId1782" ref="Q450"/>
    <hyperlink r:id="rId1783" ref="R450"/>
    <hyperlink r:id="rId1784" ref="S450"/>
    <hyperlink r:id="rId1785" ref="P451"/>
    <hyperlink r:id="rId1786" ref="Q451"/>
    <hyperlink r:id="rId1787" ref="R451"/>
    <hyperlink r:id="rId1788" ref="S451"/>
    <hyperlink r:id="rId1789" ref="P452"/>
    <hyperlink r:id="rId1790" ref="Q452"/>
    <hyperlink r:id="rId1791" ref="R452"/>
    <hyperlink r:id="rId1792" ref="S452"/>
    <hyperlink r:id="rId1793" ref="P453"/>
    <hyperlink r:id="rId1794" ref="Q453"/>
    <hyperlink r:id="rId1795" ref="R453"/>
    <hyperlink r:id="rId1796" ref="S453"/>
    <hyperlink r:id="rId1797" ref="P454"/>
    <hyperlink r:id="rId1798" ref="Q454"/>
    <hyperlink r:id="rId1799" ref="R454"/>
    <hyperlink r:id="rId1800" ref="S454"/>
    <hyperlink r:id="rId1801" ref="P455"/>
    <hyperlink r:id="rId1802" ref="Q455"/>
    <hyperlink r:id="rId1803" ref="R455"/>
    <hyperlink r:id="rId1804" ref="S455"/>
    <hyperlink r:id="rId1805" ref="P456"/>
    <hyperlink r:id="rId1806" ref="Q456"/>
    <hyperlink r:id="rId1807" ref="R456"/>
    <hyperlink r:id="rId1808" ref="S456"/>
    <hyperlink r:id="rId1809" ref="P457"/>
    <hyperlink r:id="rId1810" ref="Q457"/>
    <hyperlink r:id="rId1811" ref="R457"/>
    <hyperlink r:id="rId1812" ref="S457"/>
    <hyperlink r:id="rId1813" ref="P458"/>
    <hyperlink r:id="rId1814" ref="Q458"/>
    <hyperlink r:id="rId1815" ref="R458"/>
    <hyperlink r:id="rId1816" ref="S458"/>
    <hyperlink r:id="rId1817" ref="P459"/>
    <hyperlink r:id="rId1818" ref="Q459"/>
    <hyperlink r:id="rId1819" ref="R459"/>
    <hyperlink r:id="rId1820" ref="S459"/>
    <hyperlink r:id="rId1821" ref="P460"/>
    <hyperlink r:id="rId1822" ref="Q460"/>
    <hyperlink r:id="rId1823" ref="R460"/>
    <hyperlink r:id="rId1824" ref="S460"/>
    <hyperlink r:id="rId1825" ref="P461"/>
    <hyperlink r:id="rId1826" ref="Q461"/>
    <hyperlink r:id="rId1827" ref="R461"/>
    <hyperlink r:id="rId1828" ref="S461"/>
    <hyperlink r:id="rId1829" ref="P462"/>
    <hyperlink r:id="rId1830" ref="Q462"/>
    <hyperlink r:id="rId1831" ref="R462"/>
    <hyperlink r:id="rId1832" ref="S462"/>
    <hyperlink r:id="rId1833" ref="P463"/>
    <hyperlink r:id="rId1834" ref="Q463"/>
    <hyperlink r:id="rId1835" ref="R463"/>
    <hyperlink r:id="rId1836" ref="S463"/>
    <hyperlink r:id="rId1837" ref="P464"/>
    <hyperlink r:id="rId1838" ref="Q464"/>
    <hyperlink r:id="rId1839" ref="R464"/>
    <hyperlink r:id="rId1840" ref="S464"/>
    <hyperlink r:id="rId1841" ref="P465"/>
    <hyperlink r:id="rId1842" ref="Q465"/>
    <hyperlink r:id="rId1843" ref="R465"/>
    <hyperlink r:id="rId1844" ref="S465"/>
    <hyperlink r:id="rId1845" ref="P466"/>
    <hyperlink r:id="rId1846" ref="Q466"/>
    <hyperlink r:id="rId1847" ref="R466"/>
    <hyperlink r:id="rId1848" ref="S466"/>
    <hyperlink r:id="rId1849" ref="P467"/>
    <hyperlink r:id="rId1850" ref="Q467"/>
    <hyperlink r:id="rId1851" ref="R467"/>
    <hyperlink r:id="rId1852" ref="S467"/>
    <hyperlink r:id="rId1853" ref="P468"/>
    <hyperlink r:id="rId1854" ref="Q468"/>
    <hyperlink r:id="rId1855" ref="R468"/>
    <hyperlink r:id="rId1856" ref="S468"/>
    <hyperlink r:id="rId1857" ref="P469"/>
    <hyperlink r:id="rId1858" ref="Q469"/>
    <hyperlink r:id="rId1859" ref="R469"/>
    <hyperlink r:id="rId1860" ref="S469"/>
    <hyperlink r:id="rId1861" ref="P470"/>
    <hyperlink r:id="rId1862" ref="Q470"/>
    <hyperlink r:id="rId1863" ref="R470"/>
    <hyperlink r:id="rId1864" ref="S470"/>
    <hyperlink r:id="rId1865" ref="P471"/>
    <hyperlink r:id="rId1866" ref="Q471"/>
    <hyperlink r:id="rId1867" ref="R471"/>
    <hyperlink r:id="rId1868" ref="S471"/>
    <hyperlink r:id="rId1869" ref="P472"/>
    <hyperlink r:id="rId1870" ref="Q472"/>
    <hyperlink r:id="rId1871" ref="R472"/>
    <hyperlink r:id="rId1872" ref="S472"/>
    <hyperlink r:id="rId1873" ref="P473"/>
    <hyperlink r:id="rId1874" ref="Q473"/>
    <hyperlink r:id="rId1875" ref="R473"/>
    <hyperlink r:id="rId1876" ref="S473"/>
    <hyperlink r:id="rId1877" ref="P474"/>
    <hyperlink r:id="rId1878" ref="Q474"/>
    <hyperlink r:id="rId1879" ref="R474"/>
    <hyperlink r:id="rId1880" ref="S474"/>
    <hyperlink r:id="rId1881" ref="P475"/>
    <hyperlink r:id="rId1882" ref="Q475"/>
    <hyperlink r:id="rId1883" ref="R475"/>
    <hyperlink r:id="rId1884" ref="S475"/>
    <hyperlink r:id="rId1885" ref="P476"/>
    <hyperlink r:id="rId1886" ref="Q476"/>
    <hyperlink r:id="rId1887" ref="R476"/>
    <hyperlink r:id="rId1888" ref="S476"/>
    <hyperlink r:id="rId1889" ref="P477"/>
    <hyperlink r:id="rId1890" ref="Q477"/>
    <hyperlink r:id="rId1891" ref="R477"/>
    <hyperlink r:id="rId1892" ref="S477"/>
    <hyperlink r:id="rId1893" ref="P478"/>
    <hyperlink r:id="rId1894" ref="Q478"/>
    <hyperlink r:id="rId1895" ref="R478"/>
    <hyperlink r:id="rId1896" ref="S478"/>
    <hyperlink r:id="rId1897" ref="P479"/>
    <hyperlink r:id="rId1898" ref="Q479"/>
    <hyperlink r:id="rId1899" ref="R479"/>
    <hyperlink r:id="rId1900" ref="S479"/>
    <hyperlink r:id="rId1901" ref="P480"/>
    <hyperlink r:id="rId1902" ref="Q480"/>
    <hyperlink r:id="rId1903" ref="R480"/>
    <hyperlink r:id="rId1904" ref="S480"/>
    <hyperlink r:id="rId1905" ref="P481"/>
    <hyperlink r:id="rId1906" ref="Q481"/>
    <hyperlink r:id="rId1907" ref="R481"/>
    <hyperlink r:id="rId1908" ref="S481"/>
    <hyperlink r:id="rId1909" ref="P482"/>
    <hyperlink r:id="rId1910" ref="Q482"/>
    <hyperlink r:id="rId1911" ref="R482"/>
    <hyperlink r:id="rId1912" ref="S482"/>
    <hyperlink r:id="rId1913" ref="P483"/>
    <hyperlink r:id="rId1914" ref="Q483"/>
    <hyperlink r:id="rId1915" ref="R483"/>
    <hyperlink r:id="rId1916" ref="S483"/>
    <hyperlink r:id="rId1917" ref="P484"/>
    <hyperlink r:id="rId1918" ref="Q484"/>
    <hyperlink r:id="rId1919" ref="R484"/>
    <hyperlink r:id="rId1920" ref="S484"/>
    <hyperlink r:id="rId1921" ref="P485"/>
    <hyperlink r:id="rId1922" ref="Q485"/>
    <hyperlink r:id="rId1923" ref="R485"/>
    <hyperlink r:id="rId1924" ref="S485"/>
    <hyperlink r:id="rId1925" ref="P486"/>
    <hyperlink r:id="rId1926" ref="Q486"/>
    <hyperlink r:id="rId1927" ref="R486"/>
    <hyperlink r:id="rId1928" ref="S486"/>
    <hyperlink r:id="rId1929" ref="P487"/>
    <hyperlink r:id="rId1930" ref="Q487"/>
    <hyperlink r:id="rId1931" ref="R487"/>
    <hyperlink r:id="rId1932" ref="S487"/>
    <hyperlink r:id="rId1933" ref="P488"/>
    <hyperlink r:id="rId1934" ref="Q488"/>
    <hyperlink r:id="rId1935" ref="R488"/>
    <hyperlink r:id="rId1936" ref="S488"/>
    <hyperlink r:id="rId1937" ref="P489"/>
    <hyperlink r:id="rId1938" ref="Q489"/>
    <hyperlink r:id="rId1939" ref="R489"/>
    <hyperlink r:id="rId1940" ref="S489"/>
    <hyperlink r:id="rId1941" ref="P490"/>
    <hyperlink r:id="rId1942" ref="Q490"/>
    <hyperlink r:id="rId1943" ref="R490"/>
    <hyperlink r:id="rId1944" ref="S490"/>
    <hyperlink r:id="rId1945" ref="P491"/>
    <hyperlink r:id="rId1946" ref="Q491"/>
    <hyperlink r:id="rId1947" ref="R491"/>
    <hyperlink r:id="rId1948" ref="S491"/>
    <hyperlink r:id="rId1949" ref="P492"/>
    <hyperlink r:id="rId1950" ref="Q492"/>
    <hyperlink r:id="rId1951" ref="R492"/>
    <hyperlink r:id="rId1952" ref="S492"/>
    <hyperlink r:id="rId1953" ref="P493"/>
    <hyperlink r:id="rId1954" ref="Q493"/>
    <hyperlink r:id="rId1955" ref="R493"/>
    <hyperlink r:id="rId1956" ref="S493"/>
    <hyperlink r:id="rId1957" ref="P494"/>
    <hyperlink r:id="rId1958" ref="Q494"/>
    <hyperlink r:id="rId1959" ref="R494"/>
    <hyperlink r:id="rId1960" ref="S494"/>
    <hyperlink r:id="rId1961" ref="P495"/>
    <hyperlink r:id="rId1962" ref="Q495"/>
    <hyperlink r:id="rId1963" ref="R495"/>
    <hyperlink r:id="rId1964" ref="S495"/>
    <hyperlink r:id="rId1965" ref="P496"/>
    <hyperlink r:id="rId1966" ref="Q496"/>
    <hyperlink r:id="rId1967" ref="R496"/>
    <hyperlink r:id="rId1968" ref="S496"/>
    <hyperlink r:id="rId1969" ref="P497"/>
    <hyperlink r:id="rId1970" ref="Q497"/>
    <hyperlink r:id="rId1971" ref="R497"/>
    <hyperlink r:id="rId1972" ref="S497"/>
    <hyperlink r:id="rId1973" ref="P498"/>
    <hyperlink r:id="rId1974" ref="Q498"/>
    <hyperlink r:id="rId1975" ref="R498"/>
    <hyperlink r:id="rId1976" ref="S498"/>
    <hyperlink r:id="rId1977" ref="P499"/>
    <hyperlink r:id="rId1978" ref="Q499"/>
    <hyperlink r:id="rId1979" ref="R499"/>
    <hyperlink r:id="rId1980" ref="S499"/>
    <hyperlink r:id="rId1981" ref="P500"/>
    <hyperlink r:id="rId1982" ref="Q500"/>
    <hyperlink r:id="rId1983" ref="R500"/>
    <hyperlink r:id="rId1984" ref="S500"/>
    <hyperlink r:id="rId1985" ref="P501"/>
    <hyperlink r:id="rId1986" ref="Q501"/>
    <hyperlink r:id="rId1987" ref="R501"/>
    <hyperlink r:id="rId1988" ref="S501"/>
    <hyperlink r:id="rId1989" ref="P502"/>
    <hyperlink r:id="rId1990" ref="Q502"/>
    <hyperlink r:id="rId1991" ref="R502"/>
    <hyperlink r:id="rId1992" ref="S502"/>
    <hyperlink r:id="rId1993" ref="P503"/>
    <hyperlink r:id="rId1994" ref="Q503"/>
    <hyperlink r:id="rId1995" ref="R503"/>
    <hyperlink r:id="rId1996" ref="S503"/>
    <hyperlink r:id="rId1997" ref="P504"/>
    <hyperlink r:id="rId1998" ref="Q504"/>
    <hyperlink r:id="rId1999" ref="R504"/>
    <hyperlink r:id="rId2000" ref="S504"/>
    <hyperlink r:id="rId2001" ref="P505"/>
    <hyperlink r:id="rId2002" ref="Q505"/>
    <hyperlink r:id="rId2003" ref="R505"/>
    <hyperlink r:id="rId2004" ref="S505"/>
    <hyperlink r:id="rId2005" ref="P506"/>
    <hyperlink r:id="rId2006" ref="Q506"/>
    <hyperlink r:id="rId2007" ref="R506"/>
    <hyperlink r:id="rId2008" ref="S506"/>
    <hyperlink r:id="rId2009" ref="P507"/>
    <hyperlink r:id="rId2010" ref="Q507"/>
    <hyperlink r:id="rId2011" ref="R507"/>
    <hyperlink r:id="rId2012" ref="S507"/>
    <hyperlink r:id="rId2013" ref="P508"/>
    <hyperlink r:id="rId2014" ref="Q508"/>
    <hyperlink r:id="rId2015" ref="R508"/>
    <hyperlink r:id="rId2016" ref="S508"/>
    <hyperlink r:id="rId2017" ref="P509"/>
    <hyperlink r:id="rId2018" ref="Q509"/>
    <hyperlink r:id="rId2019" ref="R509"/>
    <hyperlink r:id="rId2020" ref="S509"/>
    <hyperlink r:id="rId2021" ref="P510"/>
    <hyperlink r:id="rId2022" ref="Q510"/>
    <hyperlink r:id="rId2023" ref="R510"/>
    <hyperlink r:id="rId2024" ref="S510"/>
    <hyperlink r:id="rId2025" ref="P511"/>
    <hyperlink r:id="rId2026" ref="Q511"/>
    <hyperlink r:id="rId2027" ref="R511"/>
    <hyperlink r:id="rId2028" ref="S511"/>
    <hyperlink r:id="rId2029" ref="P512"/>
    <hyperlink r:id="rId2030" ref="Q512"/>
    <hyperlink r:id="rId2031" ref="R512"/>
    <hyperlink r:id="rId2032" ref="S512"/>
    <hyperlink r:id="rId2033" ref="P513"/>
    <hyperlink r:id="rId2034" ref="Q513"/>
    <hyperlink r:id="rId2035" ref="R513"/>
    <hyperlink r:id="rId2036" ref="S513"/>
    <hyperlink r:id="rId2037" ref="P514"/>
    <hyperlink r:id="rId2038" ref="Q514"/>
    <hyperlink r:id="rId2039" ref="R514"/>
    <hyperlink r:id="rId2040" ref="S514"/>
    <hyperlink r:id="rId2041" ref="P515"/>
    <hyperlink r:id="rId2042" ref="Q515"/>
    <hyperlink r:id="rId2043" ref="R515"/>
    <hyperlink r:id="rId2044" ref="S515"/>
    <hyperlink r:id="rId2045" ref="P516"/>
    <hyperlink r:id="rId2046" ref="Q516"/>
    <hyperlink r:id="rId2047" ref="R516"/>
    <hyperlink r:id="rId2048" ref="S516"/>
    <hyperlink r:id="rId2049" ref="P517"/>
    <hyperlink r:id="rId2050" ref="Q517"/>
    <hyperlink r:id="rId2051" ref="R517"/>
    <hyperlink r:id="rId2052" ref="S517"/>
    <hyperlink r:id="rId2053" ref="P518"/>
    <hyperlink r:id="rId2054" ref="Q518"/>
    <hyperlink r:id="rId2055" ref="R518"/>
    <hyperlink r:id="rId2056" ref="S518"/>
    <hyperlink r:id="rId2057" ref="P519"/>
    <hyperlink r:id="rId2058" ref="Q519"/>
    <hyperlink r:id="rId2059" ref="R519"/>
    <hyperlink r:id="rId2060" ref="S519"/>
    <hyperlink r:id="rId2061" ref="P520"/>
    <hyperlink r:id="rId2062" ref="Q520"/>
    <hyperlink r:id="rId2063" ref="R520"/>
    <hyperlink r:id="rId2064" ref="S520"/>
    <hyperlink r:id="rId2065" ref="P521"/>
    <hyperlink r:id="rId2066" ref="Q521"/>
    <hyperlink r:id="rId2067" ref="R521"/>
    <hyperlink r:id="rId2068" ref="S521"/>
    <hyperlink r:id="rId2069" ref="P522"/>
    <hyperlink r:id="rId2070" ref="Q522"/>
    <hyperlink r:id="rId2071" ref="R522"/>
    <hyperlink r:id="rId2072" ref="S522"/>
    <hyperlink r:id="rId2073" ref="P523"/>
    <hyperlink r:id="rId2074" ref="Q523"/>
    <hyperlink r:id="rId2075" ref="R523"/>
    <hyperlink r:id="rId2076" ref="S523"/>
    <hyperlink r:id="rId2077" ref="P524"/>
    <hyperlink r:id="rId2078" ref="Q524"/>
    <hyperlink r:id="rId2079" ref="R524"/>
    <hyperlink r:id="rId2080" ref="S524"/>
    <hyperlink r:id="rId2081" ref="P525"/>
    <hyperlink r:id="rId2082" ref="Q525"/>
    <hyperlink r:id="rId2083" ref="R525"/>
    <hyperlink r:id="rId2084" ref="S525"/>
    <hyperlink r:id="rId2085" ref="P526"/>
    <hyperlink r:id="rId2086" ref="Q526"/>
    <hyperlink r:id="rId2087" ref="R526"/>
    <hyperlink r:id="rId2088" ref="S526"/>
    <hyperlink r:id="rId2089" ref="P527"/>
    <hyperlink r:id="rId2090" ref="Q527"/>
    <hyperlink r:id="rId2091" ref="R527"/>
    <hyperlink r:id="rId2092" ref="S527"/>
    <hyperlink r:id="rId2093" ref="P528"/>
    <hyperlink r:id="rId2094" ref="Q528"/>
    <hyperlink r:id="rId2095" ref="R528"/>
    <hyperlink r:id="rId2096" ref="S528"/>
    <hyperlink r:id="rId2097" ref="P529"/>
    <hyperlink r:id="rId2098" ref="Q529"/>
    <hyperlink r:id="rId2099" ref="R529"/>
    <hyperlink r:id="rId2100" ref="S529"/>
    <hyperlink r:id="rId2101" ref="P530"/>
    <hyperlink r:id="rId2102" ref="Q530"/>
    <hyperlink r:id="rId2103" ref="R530"/>
    <hyperlink r:id="rId2104" ref="S530"/>
    <hyperlink r:id="rId2105" ref="P531"/>
    <hyperlink r:id="rId2106" ref="Q531"/>
    <hyperlink r:id="rId2107" ref="R531"/>
    <hyperlink r:id="rId2108" ref="S531"/>
    <hyperlink r:id="rId2109" ref="P532"/>
    <hyperlink r:id="rId2110" ref="Q532"/>
    <hyperlink r:id="rId2111" ref="R532"/>
    <hyperlink r:id="rId2112" ref="S532"/>
    <hyperlink r:id="rId2113" ref="P533"/>
    <hyperlink r:id="rId2114" ref="Q533"/>
    <hyperlink r:id="rId2115" ref="R533"/>
    <hyperlink r:id="rId2116" ref="S533"/>
    <hyperlink r:id="rId2117" ref="P534"/>
    <hyperlink r:id="rId2118" ref="Q534"/>
    <hyperlink r:id="rId2119" ref="R534"/>
    <hyperlink r:id="rId2120" ref="S534"/>
    <hyperlink r:id="rId2121" ref="P535"/>
    <hyperlink r:id="rId2122" ref="Q535"/>
    <hyperlink r:id="rId2123" ref="R535"/>
    <hyperlink r:id="rId2124" ref="S535"/>
    <hyperlink r:id="rId2125" ref="P536"/>
    <hyperlink r:id="rId2126" ref="Q536"/>
    <hyperlink r:id="rId2127" ref="R536"/>
    <hyperlink r:id="rId2128" ref="S536"/>
    <hyperlink r:id="rId2129" ref="P537"/>
    <hyperlink r:id="rId2130" ref="Q537"/>
    <hyperlink r:id="rId2131" ref="R537"/>
    <hyperlink r:id="rId2132" ref="S537"/>
    <hyperlink r:id="rId2133" ref="P538"/>
    <hyperlink r:id="rId2134" ref="Q538"/>
    <hyperlink r:id="rId2135" ref="R538"/>
    <hyperlink r:id="rId2136" ref="S538"/>
    <hyperlink r:id="rId2137" ref="P539"/>
    <hyperlink r:id="rId2138" ref="Q539"/>
    <hyperlink r:id="rId2139" ref="R539"/>
    <hyperlink r:id="rId2140" ref="S539"/>
    <hyperlink r:id="rId2141" ref="P540"/>
    <hyperlink r:id="rId2142" ref="Q540"/>
    <hyperlink r:id="rId2143" ref="R540"/>
    <hyperlink r:id="rId2144" ref="S540"/>
    <hyperlink r:id="rId2145" ref="P541"/>
    <hyperlink r:id="rId2146" ref="Q541"/>
    <hyperlink r:id="rId2147" ref="R541"/>
    <hyperlink r:id="rId2148" ref="S541"/>
    <hyperlink r:id="rId2149" ref="P542"/>
    <hyperlink r:id="rId2150" ref="Q542"/>
    <hyperlink r:id="rId2151" ref="R542"/>
    <hyperlink r:id="rId2152" ref="S542"/>
    <hyperlink r:id="rId2153" ref="P543"/>
    <hyperlink r:id="rId2154" ref="Q543"/>
    <hyperlink r:id="rId2155" ref="R543"/>
    <hyperlink r:id="rId2156" ref="S543"/>
    <hyperlink r:id="rId2157" ref="P544"/>
    <hyperlink r:id="rId2158" ref="Q544"/>
    <hyperlink r:id="rId2159" ref="R544"/>
    <hyperlink r:id="rId2160" ref="S544"/>
    <hyperlink r:id="rId2161" ref="P545"/>
    <hyperlink r:id="rId2162" ref="Q545"/>
    <hyperlink r:id="rId2163" ref="R545"/>
    <hyperlink r:id="rId2164" ref="S545"/>
    <hyperlink r:id="rId2165" ref="P546"/>
    <hyperlink r:id="rId2166" ref="Q546"/>
    <hyperlink r:id="rId2167" ref="R546"/>
    <hyperlink r:id="rId2168" ref="S546"/>
    <hyperlink r:id="rId2169" ref="P547"/>
    <hyperlink r:id="rId2170" ref="Q547"/>
    <hyperlink r:id="rId2171" ref="R547"/>
    <hyperlink r:id="rId2172" ref="S547"/>
    <hyperlink r:id="rId2173" ref="P548"/>
    <hyperlink r:id="rId2174" ref="Q548"/>
    <hyperlink r:id="rId2175" ref="R548"/>
    <hyperlink r:id="rId2176" ref="S548"/>
    <hyperlink r:id="rId2177" ref="P549"/>
    <hyperlink r:id="rId2178" ref="Q549"/>
    <hyperlink r:id="rId2179" ref="R549"/>
    <hyperlink r:id="rId2180" ref="S549"/>
    <hyperlink r:id="rId2181" ref="P550"/>
    <hyperlink r:id="rId2182" ref="Q550"/>
    <hyperlink r:id="rId2183" ref="R550"/>
    <hyperlink r:id="rId2184" ref="S550"/>
    <hyperlink r:id="rId2185" ref="P551"/>
    <hyperlink r:id="rId2186" ref="Q551"/>
    <hyperlink r:id="rId2187" ref="R551"/>
    <hyperlink r:id="rId2188" ref="S551"/>
    <hyperlink r:id="rId2189" ref="P552"/>
    <hyperlink r:id="rId2190" ref="Q552"/>
    <hyperlink r:id="rId2191" ref="R552"/>
    <hyperlink r:id="rId2192" ref="S552"/>
    <hyperlink r:id="rId2193" ref="P553"/>
    <hyperlink r:id="rId2194" ref="Q553"/>
    <hyperlink r:id="rId2195" ref="R553"/>
    <hyperlink r:id="rId2196" ref="S553"/>
    <hyperlink r:id="rId2197" ref="P554"/>
    <hyperlink r:id="rId2198" ref="Q554"/>
    <hyperlink r:id="rId2199" ref="R554"/>
    <hyperlink r:id="rId2200" ref="S554"/>
    <hyperlink r:id="rId2201" ref="P555"/>
    <hyperlink r:id="rId2202" ref="Q555"/>
    <hyperlink r:id="rId2203" ref="R555"/>
    <hyperlink r:id="rId2204" ref="S555"/>
    <hyperlink r:id="rId2205" ref="P556"/>
    <hyperlink r:id="rId2206" ref="Q556"/>
    <hyperlink r:id="rId2207" ref="R556"/>
    <hyperlink r:id="rId2208" ref="S556"/>
    <hyperlink r:id="rId2209" ref="P557"/>
    <hyperlink r:id="rId2210" ref="Q557"/>
    <hyperlink r:id="rId2211" ref="R557"/>
    <hyperlink r:id="rId2212" ref="S557"/>
    <hyperlink r:id="rId2213" ref="P558"/>
    <hyperlink r:id="rId2214" ref="Q558"/>
    <hyperlink r:id="rId2215" ref="R558"/>
    <hyperlink r:id="rId2216" ref="S558"/>
    <hyperlink r:id="rId2217" ref="P559"/>
    <hyperlink r:id="rId2218" ref="Q559"/>
    <hyperlink r:id="rId2219" ref="R559"/>
    <hyperlink r:id="rId2220" ref="S559"/>
    <hyperlink r:id="rId2221" ref="P560"/>
    <hyperlink r:id="rId2222" ref="Q560"/>
    <hyperlink r:id="rId2223" ref="R560"/>
    <hyperlink r:id="rId2224" ref="S560"/>
    <hyperlink r:id="rId2225" ref="P561"/>
    <hyperlink r:id="rId2226" ref="Q561"/>
    <hyperlink r:id="rId2227" ref="R561"/>
    <hyperlink r:id="rId2228" ref="S561"/>
    <hyperlink r:id="rId2229" ref="P562"/>
    <hyperlink r:id="rId2230" ref="Q562"/>
    <hyperlink r:id="rId2231" ref="R562"/>
    <hyperlink r:id="rId2232" ref="S562"/>
    <hyperlink r:id="rId2233" ref="P563"/>
    <hyperlink r:id="rId2234" ref="Q563"/>
    <hyperlink r:id="rId2235" ref="R563"/>
    <hyperlink r:id="rId2236" ref="S563"/>
    <hyperlink r:id="rId2237" ref="P564"/>
    <hyperlink r:id="rId2238" ref="Q564"/>
    <hyperlink r:id="rId2239" ref="R564"/>
    <hyperlink r:id="rId2240" ref="S564"/>
    <hyperlink r:id="rId2241" ref="P565"/>
    <hyperlink r:id="rId2242" ref="Q565"/>
    <hyperlink r:id="rId2243" ref="R565"/>
    <hyperlink r:id="rId2244" ref="S565"/>
    <hyperlink r:id="rId2245" ref="P566"/>
    <hyperlink r:id="rId2246" ref="Q566"/>
    <hyperlink r:id="rId2247" ref="R566"/>
    <hyperlink r:id="rId2248" ref="S566"/>
    <hyperlink r:id="rId2249" ref="P567"/>
    <hyperlink r:id="rId2250" ref="Q567"/>
    <hyperlink r:id="rId2251" ref="R567"/>
    <hyperlink r:id="rId2252" ref="S567"/>
    <hyperlink r:id="rId2253" ref="P568"/>
    <hyperlink r:id="rId2254" ref="Q568"/>
    <hyperlink r:id="rId2255" ref="R568"/>
    <hyperlink r:id="rId2256" ref="S568"/>
    <hyperlink r:id="rId2257" ref="P569"/>
    <hyperlink r:id="rId2258" ref="Q569"/>
    <hyperlink r:id="rId2259" ref="R569"/>
    <hyperlink r:id="rId2260" ref="S569"/>
    <hyperlink r:id="rId2261" ref="P570"/>
    <hyperlink r:id="rId2262" ref="Q570"/>
    <hyperlink r:id="rId2263" ref="R570"/>
    <hyperlink r:id="rId2264" ref="S570"/>
    <hyperlink r:id="rId2265" ref="P571"/>
    <hyperlink r:id="rId2266" ref="Q571"/>
    <hyperlink r:id="rId2267" ref="R571"/>
    <hyperlink r:id="rId2268" ref="S571"/>
    <hyperlink r:id="rId2269" ref="P572"/>
    <hyperlink r:id="rId2270" ref="Q572"/>
    <hyperlink r:id="rId2271" ref="R572"/>
    <hyperlink r:id="rId2272" ref="S572"/>
    <hyperlink r:id="rId2273" ref="P573"/>
    <hyperlink r:id="rId2274" ref="Q573"/>
    <hyperlink r:id="rId2275" ref="R573"/>
    <hyperlink r:id="rId2276" ref="S573"/>
    <hyperlink r:id="rId2277" ref="P574"/>
    <hyperlink r:id="rId2278" ref="Q574"/>
    <hyperlink r:id="rId2279" ref="R574"/>
    <hyperlink r:id="rId2280" ref="S574"/>
    <hyperlink r:id="rId2281" ref="P575"/>
    <hyperlink r:id="rId2282" ref="Q575"/>
    <hyperlink r:id="rId2283" ref="R575"/>
    <hyperlink r:id="rId2284" ref="S575"/>
    <hyperlink r:id="rId2285" ref="P576"/>
    <hyperlink r:id="rId2286" ref="Q576"/>
    <hyperlink r:id="rId2287" ref="R576"/>
    <hyperlink r:id="rId2288" ref="S576"/>
    <hyperlink r:id="rId2289" ref="P577"/>
    <hyperlink r:id="rId2290" ref="Q577"/>
    <hyperlink r:id="rId2291" ref="R577"/>
    <hyperlink r:id="rId2292" ref="S577"/>
    <hyperlink r:id="rId2293" ref="P578"/>
    <hyperlink r:id="rId2294" ref="Q578"/>
    <hyperlink r:id="rId2295" ref="R578"/>
    <hyperlink r:id="rId2296" ref="S578"/>
    <hyperlink r:id="rId2297" ref="P579"/>
    <hyperlink r:id="rId2298" ref="Q579"/>
    <hyperlink r:id="rId2299" ref="R579"/>
    <hyperlink r:id="rId2300" ref="S579"/>
    <hyperlink r:id="rId2301" ref="P580"/>
    <hyperlink r:id="rId2302" ref="Q580"/>
    <hyperlink r:id="rId2303" ref="R580"/>
    <hyperlink r:id="rId2304" ref="S580"/>
    <hyperlink r:id="rId2305" ref="P581"/>
    <hyperlink r:id="rId2306" ref="Q581"/>
    <hyperlink r:id="rId2307" ref="R581"/>
    <hyperlink r:id="rId2308" ref="S581"/>
    <hyperlink r:id="rId2309" ref="P582"/>
    <hyperlink r:id="rId2310" ref="Q582"/>
    <hyperlink r:id="rId2311" ref="R582"/>
    <hyperlink r:id="rId2312" ref="S582"/>
    <hyperlink r:id="rId2313" ref="P583"/>
    <hyperlink r:id="rId2314" ref="Q583"/>
    <hyperlink r:id="rId2315" ref="R583"/>
    <hyperlink r:id="rId2316" ref="S583"/>
    <hyperlink r:id="rId2317" ref="P584"/>
    <hyperlink r:id="rId2318" ref="Q584"/>
    <hyperlink r:id="rId2319" ref="R584"/>
    <hyperlink r:id="rId2320" ref="S584"/>
    <hyperlink r:id="rId2321" ref="P585"/>
    <hyperlink r:id="rId2322" ref="Q585"/>
    <hyperlink r:id="rId2323" ref="R585"/>
    <hyperlink r:id="rId2324" ref="S585"/>
    <hyperlink r:id="rId2325" ref="P586"/>
    <hyperlink r:id="rId2326" ref="Q586"/>
    <hyperlink r:id="rId2327" ref="R586"/>
    <hyperlink r:id="rId2328" ref="S586"/>
    <hyperlink r:id="rId2329" ref="P587"/>
    <hyperlink r:id="rId2330" ref="Q587"/>
    <hyperlink r:id="rId2331" ref="R587"/>
    <hyperlink r:id="rId2332" ref="S587"/>
    <hyperlink r:id="rId2333" ref="P588"/>
    <hyperlink r:id="rId2334" ref="Q588"/>
    <hyperlink r:id="rId2335" ref="R588"/>
    <hyperlink r:id="rId2336" ref="S588"/>
    <hyperlink r:id="rId2337" ref="P589"/>
    <hyperlink r:id="rId2338" ref="Q589"/>
    <hyperlink r:id="rId2339" ref="R589"/>
    <hyperlink r:id="rId2340" ref="S589"/>
    <hyperlink r:id="rId2341" ref="P590"/>
    <hyperlink r:id="rId2342" ref="Q590"/>
    <hyperlink r:id="rId2343" ref="R590"/>
    <hyperlink r:id="rId2344" ref="S590"/>
    <hyperlink r:id="rId2345" ref="P591"/>
    <hyperlink r:id="rId2346" ref="Q591"/>
    <hyperlink r:id="rId2347" ref="R591"/>
    <hyperlink r:id="rId2348" ref="S591"/>
    <hyperlink r:id="rId2349" ref="P592"/>
    <hyperlink r:id="rId2350" ref="Q592"/>
    <hyperlink r:id="rId2351" ref="R592"/>
    <hyperlink r:id="rId2352" ref="S592"/>
    <hyperlink r:id="rId2353" ref="P593"/>
    <hyperlink r:id="rId2354" ref="Q593"/>
    <hyperlink r:id="rId2355" ref="R593"/>
    <hyperlink r:id="rId2356" ref="S593"/>
    <hyperlink r:id="rId2357" ref="P594"/>
    <hyperlink r:id="rId2358" ref="Q594"/>
    <hyperlink r:id="rId2359" ref="R594"/>
    <hyperlink r:id="rId2360" ref="S594"/>
    <hyperlink r:id="rId2361" ref="P595"/>
    <hyperlink r:id="rId2362" ref="Q595"/>
    <hyperlink r:id="rId2363" ref="R595"/>
    <hyperlink r:id="rId2364" ref="S595"/>
    <hyperlink r:id="rId2365" ref="P596"/>
    <hyperlink r:id="rId2366" ref="Q596"/>
    <hyperlink r:id="rId2367" ref="R596"/>
    <hyperlink r:id="rId2368" ref="S596"/>
    <hyperlink r:id="rId2369" ref="P597"/>
    <hyperlink r:id="rId2370" ref="Q597"/>
    <hyperlink r:id="rId2371" ref="R597"/>
    <hyperlink r:id="rId2372" ref="S597"/>
    <hyperlink r:id="rId2373" ref="P598"/>
    <hyperlink r:id="rId2374" ref="Q598"/>
    <hyperlink r:id="rId2375" ref="R598"/>
    <hyperlink r:id="rId2376" ref="S598"/>
    <hyperlink r:id="rId2377" ref="P599"/>
    <hyperlink r:id="rId2378" ref="Q599"/>
    <hyperlink r:id="rId2379" ref="R599"/>
    <hyperlink r:id="rId2380" ref="S599"/>
    <hyperlink r:id="rId2381" ref="P600"/>
    <hyperlink r:id="rId2382" ref="Q600"/>
    <hyperlink r:id="rId2383" ref="R600"/>
    <hyperlink r:id="rId2384" ref="S600"/>
    <hyperlink r:id="rId2385" ref="P601"/>
    <hyperlink r:id="rId2386" ref="Q601"/>
    <hyperlink r:id="rId2387" ref="R601"/>
    <hyperlink r:id="rId2388" ref="S601"/>
    <hyperlink r:id="rId2389" ref="P602"/>
    <hyperlink r:id="rId2390" ref="Q602"/>
    <hyperlink r:id="rId2391" ref="R602"/>
    <hyperlink r:id="rId2392" ref="S602"/>
    <hyperlink r:id="rId2393" ref="P603"/>
    <hyperlink r:id="rId2394" ref="Q603"/>
    <hyperlink r:id="rId2395" ref="R603"/>
    <hyperlink r:id="rId2396" ref="S603"/>
    <hyperlink r:id="rId2397" ref="P604"/>
    <hyperlink r:id="rId2398" ref="Q604"/>
    <hyperlink r:id="rId2399" ref="R604"/>
    <hyperlink r:id="rId2400" ref="S604"/>
    <hyperlink r:id="rId2401" ref="P605"/>
    <hyperlink r:id="rId2402" ref="Q605"/>
    <hyperlink r:id="rId2403" ref="R605"/>
    <hyperlink r:id="rId2404" ref="S605"/>
    <hyperlink r:id="rId2405" ref="P606"/>
    <hyperlink r:id="rId2406" ref="Q606"/>
    <hyperlink r:id="rId2407" ref="R606"/>
    <hyperlink r:id="rId2408" ref="S606"/>
    <hyperlink r:id="rId2409" ref="P607"/>
    <hyperlink r:id="rId2410" ref="Q607"/>
    <hyperlink r:id="rId2411" ref="R607"/>
    <hyperlink r:id="rId2412" ref="S607"/>
    <hyperlink r:id="rId2413" ref="P608"/>
    <hyperlink r:id="rId2414" ref="Q608"/>
    <hyperlink r:id="rId2415" ref="R608"/>
    <hyperlink r:id="rId2416" ref="S608"/>
    <hyperlink r:id="rId2417" ref="P609"/>
    <hyperlink r:id="rId2418" ref="Q609"/>
    <hyperlink r:id="rId2419" ref="R609"/>
    <hyperlink r:id="rId2420" ref="S609"/>
    <hyperlink r:id="rId2421" ref="P610"/>
    <hyperlink r:id="rId2422" ref="Q610"/>
    <hyperlink r:id="rId2423" ref="R610"/>
    <hyperlink r:id="rId2424" ref="S610"/>
    <hyperlink r:id="rId2425" ref="P611"/>
    <hyperlink r:id="rId2426" ref="Q611"/>
    <hyperlink r:id="rId2427" ref="R611"/>
    <hyperlink r:id="rId2428" ref="S611"/>
    <hyperlink r:id="rId2429" ref="P612"/>
    <hyperlink r:id="rId2430" ref="Q612"/>
    <hyperlink r:id="rId2431" ref="R612"/>
    <hyperlink r:id="rId2432" ref="S612"/>
    <hyperlink r:id="rId2433" ref="P613"/>
    <hyperlink r:id="rId2434" ref="Q613"/>
    <hyperlink r:id="rId2435" ref="R613"/>
    <hyperlink r:id="rId2436" ref="S613"/>
    <hyperlink r:id="rId2437" ref="P614"/>
    <hyperlink r:id="rId2438" ref="Q614"/>
    <hyperlink r:id="rId2439" ref="R614"/>
    <hyperlink r:id="rId2440" ref="S614"/>
    <hyperlink r:id="rId2441" ref="P615"/>
    <hyperlink r:id="rId2442" ref="Q615"/>
    <hyperlink r:id="rId2443" ref="R615"/>
    <hyperlink r:id="rId2444" ref="S615"/>
    <hyperlink r:id="rId2445" ref="P616"/>
    <hyperlink r:id="rId2446" ref="Q616"/>
    <hyperlink r:id="rId2447" ref="R616"/>
    <hyperlink r:id="rId2448" ref="S616"/>
    <hyperlink r:id="rId2449" ref="P617"/>
    <hyperlink r:id="rId2450" ref="Q617"/>
    <hyperlink r:id="rId2451" ref="R617"/>
    <hyperlink r:id="rId2452" ref="S617"/>
    <hyperlink r:id="rId2453" ref="P618"/>
    <hyperlink r:id="rId2454" ref="Q618"/>
    <hyperlink r:id="rId2455" ref="R618"/>
    <hyperlink r:id="rId2456" ref="S618"/>
    <hyperlink r:id="rId2457" ref="P619"/>
    <hyperlink r:id="rId2458" ref="Q619"/>
    <hyperlink r:id="rId2459" ref="R619"/>
    <hyperlink r:id="rId2460" ref="S619"/>
    <hyperlink r:id="rId2461" ref="P620"/>
    <hyperlink r:id="rId2462" ref="Q620"/>
    <hyperlink r:id="rId2463" ref="R620"/>
    <hyperlink r:id="rId2464" ref="S620"/>
    <hyperlink r:id="rId2465" ref="P621"/>
    <hyperlink r:id="rId2466" ref="Q621"/>
    <hyperlink r:id="rId2467" ref="R621"/>
    <hyperlink r:id="rId2468" ref="S621"/>
    <hyperlink r:id="rId2469" ref="P622"/>
    <hyperlink r:id="rId2470" ref="Q622"/>
    <hyperlink r:id="rId2471" ref="R622"/>
    <hyperlink r:id="rId2472" ref="S622"/>
    <hyperlink r:id="rId2473" ref="P623"/>
    <hyperlink r:id="rId2474" ref="Q623"/>
    <hyperlink r:id="rId2475" ref="R623"/>
    <hyperlink r:id="rId2476" ref="S623"/>
    <hyperlink r:id="rId2477" ref="P624"/>
    <hyperlink r:id="rId2478" ref="Q624"/>
    <hyperlink r:id="rId2479" ref="R624"/>
    <hyperlink r:id="rId2480" ref="S624"/>
    <hyperlink r:id="rId2481" ref="P625"/>
    <hyperlink r:id="rId2482" ref="Q625"/>
    <hyperlink r:id="rId2483" ref="R625"/>
    <hyperlink r:id="rId2484" ref="S625"/>
    <hyperlink r:id="rId2485" ref="P626"/>
    <hyperlink r:id="rId2486" ref="Q626"/>
    <hyperlink r:id="rId2487" ref="R626"/>
    <hyperlink r:id="rId2488" ref="S626"/>
    <hyperlink r:id="rId2489" ref="P627"/>
    <hyperlink r:id="rId2490" ref="Q627"/>
    <hyperlink r:id="rId2491" ref="R627"/>
    <hyperlink r:id="rId2492" ref="S627"/>
    <hyperlink r:id="rId2493" ref="P628"/>
    <hyperlink r:id="rId2494" ref="Q628"/>
    <hyperlink r:id="rId2495" ref="R628"/>
    <hyperlink r:id="rId2496" ref="S628"/>
    <hyperlink r:id="rId2497" ref="P629"/>
    <hyperlink r:id="rId2498" ref="Q629"/>
    <hyperlink r:id="rId2499" ref="R629"/>
    <hyperlink r:id="rId2500" ref="S629"/>
    <hyperlink r:id="rId2501" ref="P630"/>
    <hyperlink r:id="rId2502" ref="Q630"/>
    <hyperlink r:id="rId2503" ref="R630"/>
    <hyperlink r:id="rId2504" ref="S630"/>
    <hyperlink r:id="rId2505" ref="P631"/>
    <hyperlink r:id="rId2506" ref="Q631"/>
    <hyperlink r:id="rId2507" ref="R631"/>
    <hyperlink r:id="rId2508" ref="S631"/>
    <hyperlink r:id="rId2509" ref="P632"/>
    <hyperlink r:id="rId2510" ref="Q632"/>
    <hyperlink r:id="rId2511" ref="R632"/>
    <hyperlink r:id="rId2512" ref="S632"/>
    <hyperlink r:id="rId2513" ref="P633"/>
    <hyperlink r:id="rId2514" ref="Q633"/>
    <hyperlink r:id="rId2515" ref="R633"/>
    <hyperlink r:id="rId2516" ref="S633"/>
    <hyperlink r:id="rId2517" ref="P634"/>
    <hyperlink r:id="rId2518" ref="Q634"/>
    <hyperlink r:id="rId2519" ref="R634"/>
    <hyperlink r:id="rId2520" ref="S634"/>
    <hyperlink r:id="rId2521" ref="P635"/>
    <hyperlink r:id="rId2522" ref="Q635"/>
    <hyperlink r:id="rId2523" ref="R635"/>
    <hyperlink r:id="rId2524" ref="S635"/>
    <hyperlink r:id="rId2525" ref="P636"/>
    <hyperlink r:id="rId2526" ref="Q636"/>
    <hyperlink r:id="rId2527" ref="R636"/>
    <hyperlink r:id="rId2528" ref="S636"/>
    <hyperlink r:id="rId2529" ref="P637"/>
    <hyperlink r:id="rId2530" ref="Q637"/>
    <hyperlink r:id="rId2531" ref="R637"/>
    <hyperlink r:id="rId2532" ref="S637"/>
    <hyperlink r:id="rId2533" ref="P638"/>
    <hyperlink r:id="rId2534" ref="Q638"/>
    <hyperlink r:id="rId2535" ref="R638"/>
    <hyperlink r:id="rId2536" ref="S638"/>
    <hyperlink r:id="rId2537" ref="P639"/>
    <hyperlink r:id="rId2538" ref="Q639"/>
    <hyperlink r:id="rId2539" ref="R639"/>
    <hyperlink r:id="rId2540" ref="S639"/>
    <hyperlink r:id="rId2541" ref="P640"/>
    <hyperlink r:id="rId2542" ref="Q640"/>
    <hyperlink r:id="rId2543" ref="R640"/>
    <hyperlink r:id="rId2544" ref="S640"/>
    <hyperlink r:id="rId2545" ref="P641"/>
    <hyperlink r:id="rId2546" ref="Q641"/>
    <hyperlink r:id="rId2547" ref="R641"/>
    <hyperlink r:id="rId2548" ref="S641"/>
    <hyperlink r:id="rId2549" ref="P642"/>
    <hyperlink r:id="rId2550" ref="Q642"/>
    <hyperlink r:id="rId2551" ref="R642"/>
    <hyperlink r:id="rId2552" ref="S642"/>
    <hyperlink r:id="rId2553" ref="P643"/>
    <hyperlink r:id="rId2554" ref="Q643"/>
    <hyperlink r:id="rId2555" ref="R643"/>
    <hyperlink r:id="rId2556" ref="S643"/>
    <hyperlink r:id="rId2557" ref="P644"/>
    <hyperlink r:id="rId2558" ref="Q644"/>
    <hyperlink r:id="rId2559" ref="R644"/>
    <hyperlink r:id="rId2560" ref="S644"/>
    <hyperlink r:id="rId2561" ref="P645"/>
    <hyperlink r:id="rId2562" ref="Q645"/>
    <hyperlink r:id="rId2563" ref="R645"/>
    <hyperlink r:id="rId2564" ref="S645"/>
    <hyperlink r:id="rId2565" ref="P646"/>
    <hyperlink r:id="rId2566" ref="Q646"/>
    <hyperlink r:id="rId2567" ref="R646"/>
    <hyperlink r:id="rId2568" ref="S646"/>
    <hyperlink r:id="rId2569" ref="P647"/>
    <hyperlink r:id="rId2570" ref="Q647"/>
    <hyperlink r:id="rId2571" ref="R647"/>
    <hyperlink r:id="rId2572" ref="S647"/>
    <hyperlink r:id="rId2573" ref="P648"/>
    <hyperlink r:id="rId2574" ref="Q648"/>
    <hyperlink r:id="rId2575" ref="R648"/>
    <hyperlink r:id="rId2576" ref="S648"/>
    <hyperlink r:id="rId2577" ref="P649"/>
    <hyperlink r:id="rId2578" ref="Q649"/>
    <hyperlink r:id="rId2579" ref="R649"/>
    <hyperlink r:id="rId2580" ref="S649"/>
    <hyperlink r:id="rId2581" ref="P650"/>
    <hyperlink r:id="rId2582" ref="Q650"/>
    <hyperlink r:id="rId2583" ref="R650"/>
    <hyperlink r:id="rId2584" ref="S650"/>
    <hyperlink r:id="rId2585" ref="P651"/>
    <hyperlink r:id="rId2586" ref="Q651"/>
    <hyperlink r:id="rId2587" ref="R651"/>
    <hyperlink r:id="rId2588" ref="S651"/>
    <hyperlink r:id="rId2589" ref="P652"/>
    <hyperlink r:id="rId2590" ref="Q652"/>
    <hyperlink r:id="rId2591" ref="R652"/>
    <hyperlink r:id="rId2592" ref="S652"/>
    <hyperlink r:id="rId2593" ref="P653"/>
    <hyperlink r:id="rId2594" ref="Q653"/>
    <hyperlink r:id="rId2595" ref="R653"/>
    <hyperlink r:id="rId2596" ref="S653"/>
    <hyperlink r:id="rId2597" ref="P654"/>
    <hyperlink r:id="rId2598" ref="Q654"/>
    <hyperlink r:id="rId2599" ref="R654"/>
    <hyperlink r:id="rId2600" ref="S654"/>
    <hyperlink r:id="rId2601" ref="P655"/>
    <hyperlink r:id="rId2602" ref="Q655"/>
    <hyperlink r:id="rId2603" ref="R655"/>
    <hyperlink r:id="rId2604" ref="S655"/>
    <hyperlink r:id="rId2605" ref="P656"/>
    <hyperlink r:id="rId2606" ref="Q656"/>
    <hyperlink r:id="rId2607" ref="R656"/>
    <hyperlink r:id="rId2608" ref="S656"/>
    <hyperlink r:id="rId2609" ref="P657"/>
    <hyperlink r:id="rId2610" ref="Q657"/>
    <hyperlink r:id="rId2611" ref="R657"/>
    <hyperlink r:id="rId2612" ref="S657"/>
    <hyperlink r:id="rId2613" ref="P658"/>
    <hyperlink r:id="rId2614" ref="Q658"/>
    <hyperlink r:id="rId2615" ref="R658"/>
    <hyperlink r:id="rId2616" ref="S658"/>
    <hyperlink r:id="rId2617" ref="P659"/>
    <hyperlink r:id="rId2618" ref="Q659"/>
    <hyperlink r:id="rId2619" ref="R659"/>
    <hyperlink r:id="rId2620" ref="S659"/>
    <hyperlink r:id="rId2621" ref="P660"/>
    <hyperlink r:id="rId2622" ref="Q660"/>
    <hyperlink r:id="rId2623" ref="R660"/>
    <hyperlink r:id="rId2624" ref="S660"/>
    <hyperlink r:id="rId2625" ref="P661"/>
    <hyperlink r:id="rId2626" ref="Q661"/>
    <hyperlink r:id="rId2627" ref="R661"/>
    <hyperlink r:id="rId2628" ref="S661"/>
    <hyperlink r:id="rId2629" ref="P662"/>
    <hyperlink r:id="rId2630" ref="Q662"/>
    <hyperlink r:id="rId2631" ref="R662"/>
    <hyperlink r:id="rId2632" ref="S662"/>
    <hyperlink r:id="rId2633" ref="P663"/>
    <hyperlink r:id="rId2634" ref="Q663"/>
    <hyperlink r:id="rId2635" ref="R663"/>
    <hyperlink r:id="rId2636" ref="S663"/>
    <hyperlink r:id="rId2637" ref="P664"/>
    <hyperlink r:id="rId2638" ref="Q664"/>
    <hyperlink r:id="rId2639" ref="R664"/>
    <hyperlink r:id="rId2640" ref="S664"/>
    <hyperlink r:id="rId2641" ref="P665"/>
    <hyperlink r:id="rId2642" ref="Q665"/>
    <hyperlink r:id="rId2643" ref="R665"/>
    <hyperlink r:id="rId2644" ref="S665"/>
    <hyperlink r:id="rId2645" ref="P666"/>
    <hyperlink r:id="rId2646" ref="Q666"/>
    <hyperlink r:id="rId2647" ref="R666"/>
    <hyperlink r:id="rId2648" ref="S666"/>
    <hyperlink r:id="rId2649" ref="P667"/>
    <hyperlink r:id="rId2650" ref="Q667"/>
    <hyperlink r:id="rId2651" ref="R667"/>
    <hyperlink r:id="rId2652" ref="S667"/>
    <hyperlink r:id="rId2653" ref="P668"/>
    <hyperlink r:id="rId2654" ref="Q668"/>
    <hyperlink r:id="rId2655" ref="R668"/>
    <hyperlink r:id="rId2656" ref="S668"/>
    <hyperlink r:id="rId2657" ref="P669"/>
    <hyperlink r:id="rId2658" ref="Q669"/>
    <hyperlink r:id="rId2659" ref="R669"/>
    <hyperlink r:id="rId2660" ref="S669"/>
    <hyperlink r:id="rId2661" ref="P670"/>
    <hyperlink r:id="rId2662" ref="Q670"/>
    <hyperlink r:id="rId2663" ref="R670"/>
    <hyperlink r:id="rId2664" ref="S670"/>
    <hyperlink r:id="rId2665" ref="P671"/>
    <hyperlink r:id="rId2666" ref="Q671"/>
    <hyperlink r:id="rId2667" ref="R671"/>
    <hyperlink r:id="rId2668" ref="S671"/>
    <hyperlink r:id="rId2669" ref="P672"/>
    <hyperlink r:id="rId2670" ref="Q672"/>
    <hyperlink r:id="rId2671" ref="R672"/>
    <hyperlink r:id="rId2672" ref="S672"/>
    <hyperlink r:id="rId2673" ref="P673"/>
    <hyperlink r:id="rId2674" ref="Q673"/>
    <hyperlink r:id="rId2675" ref="R673"/>
    <hyperlink r:id="rId2676" ref="S673"/>
    <hyperlink r:id="rId2677" ref="P674"/>
    <hyperlink r:id="rId2678" ref="Q674"/>
    <hyperlink r:id="rId2679" ref="R674"/>
    <hyperlink r:id="rId2680" ref="S674"/>
    <hyperlink r:id="rId2681" ref="P675"/>
    <hyperlink r:id="rId2682" ref="Q675"/>
    <hyperlink r:id="rId2683" ref="R675"/>
    <hyperlink r:id="rId2684" ref="S675"/>
    <hyperlink r:id="rId2685" ref="P676"/>
    <hyperlink r:id="rId2686" ref="Q676"/>
    <hyperlink r:id="rId2687" ref="R676"/>
    <hyperlink r:id="rId2688" ref="S676"/>
    <hyperlink r:id="rId2689" ref="P677"/>
    <hyperlink r:id="rId2690" ref="Q677"/>
    <hyperlink r:id="rId2691" ref="R677"/>
    <hyperlink r:id="rId2692" ref="S677"/>
    <hyperlink r:id="rId2693" ref="P678"/>
    <hyperlink r:id="rId2694" ref="Q678"/>
    <hyperlink r:id="rId2695" ref="R678"/>
    <hyperlink r:id="rId2696" ref="S678"/>
    <hyperlink r:id="rId2697" ref="P679"/>
    <hyperlink r:id="rId2698" ref="Q679"/>
    <hyperlink r:id="rId2699" ref="R679"/>
    <hyperlink r:id="rId2700" ref="S679"/>
    <hyperlink r:id="rId2701" ref="P680"/>
    <hyperlink r:id="rId2702" ref="Q680"/>
    <hyperlink r:id="rId2703" ref="R680"/>
    <hyperlink r:id="rId2704" ref="S680"/>
    <hyperlink r:id="rId2705" ref="P681"/>
    <hyperlink r:id="rId2706" ref="Q681"/>
    <hyperlink r:id="rId2707" ref="R681"/>
    <hyperlink r:id="rId2708" ref="S681"/>
    <hyperlink r:id="rId2709" ref="P682"/>
    <hyperlink r:id="rId2710" ref="Q682"/>
    <hyperlink r:id="rId2711" ref="R682"/>
    <hyperlink r:id="rId2712" ref="S682"/>
    <hyperlink r:id="rId2713" ref="P683"/>
    <hyperlink r:id="rId2714" ref="Q683"/>
    <hyperlink r:id="rId2715" ref="R683"/>
    <hyperlink r:id="rId2716" ref="S683"/>
    <hyperlink r:id="rId2717" ref="P684"/>
    <hyperlink r:id="rId2718" ref="Q684"/>
    <hyperlink r:id="rId2719" ref="R684"/>
    <hyperlink r:id="rId2720" ref="S684"/>
    <hyperlink r:id="rId2721" ref="P685"/>
    <hyperlink r:id="rId2722" ref="Q685"/>
    <hyperlink r:id="rId2723" ref="R685"/>
    <hyperlink r:id="rId2724" ref="S685"/>
    <hyperlink r:id="rId2725" ref="P686"/>
    <hyperlink r:id="rId2726" ref="Q686"/>
    <hyperlink r:id="rId2727" ref="R686"/>
    <hyperlink r:id="rId2728" ref="S686"/>
    <hyperlink r:id="rId2729" ref="P687"/>
    <hyperlink r:id="rId2730" ref="Q687"/>
    <hyperlink r:id="rId2731" ref="R687"/>
    <hyperlink r:id="rId2732" ref="S687"/>
    <hyperlink r:id="rId2733" ref="P688"/>
    <hyperlink r:id="rId2734" ref="Q688"/>
    <hyperlink r:id="rId2735" ref="R688"/>
    <hyperlink r:id="rId2736" ref="S688"/>
    <hyperlink r:id="rId2737" ref="P689"/>
    <hyperlink r:id="rId2738" ref="Q689"/>
    <hyperlink r:id="rId2739" ref="R689"/>
    <hyperlink r:id="rId2740" ref="S689"/>
    <hyperlink r:id="rId2741" ref="P690"/>
    <hyperlink r:id="rId2742" ref="Q690"/>
    <hyperlink r:id="rId2743" ref="R690"/>
    <hyperlink r:id="rId2744" ref="S690"/>
    <hyperlink r:id="rId2745" ref="P691"/>
    <hyperlink r:id="rId2746" ref="Q691"/>
    <hyperlink r:id="rId2747" ref="R691"/>
    <hyperlink r:id="rId2748" ref="S691"/>
    <hyperlink r:id="rId2749" ref="P692"/>
    <hyperlink r:id="rId2750" ref="Q692"/>
    <hyperlink r:id="rId2751" ref="R692"/>
    <hyperlink r:id="rId2752" ref="S692"/>
    <hyperlink r:id="rId2753" ref="P693"/>
    <hyperlink r:id="rId2754" ref="Q693"/>
    <hyperlink r:id="rId2755" ref="R693"/>
    <hyperlink r:id="rId2756" ref="S693"/>
    <hyperlink r:id="rId2757" ref="P694"/>
    <hyperlink r:id="rId2758" ref="Q694"/>
    <hyperlink r:id="rId2759" ref="R694"/>
    <hyperlink r:id="rId2760" ref="S694"/>
    <hyperlink r:id="rId2761" ref="P695"/>
    <hyperlink r:id="rId2762" ref="Q695"/>
    <hyperlink r:id="rId2763" ref="R695"/>
    <hyperlink r:id="rId2764" ref="S695"/>
    <hyperlink r:id="rId2765" ref="P696"/>
    <hyperlink r:id="rId2766" ref="Q696"/>
    <hyperlink r:id="rId2767" ref="R696"/>
    <hyperlink r:id="rId2768" ref="S696"/>
    <hyperlink r:id="rId2769" ref="P697"/>
    <hyperlink r:id="rId2770" ref="Q697"/>
    <hyperlink r:id="rId2771" ref="R697"/>
    <hyperlink r:id="rId2772" ref="S697"/>
    <hyperlink r:id="rId2773" ref="P698"/>
    <hyperlink r:id="rId2774" ref="Q698"/>
    <hyperlink r:id="rId2775" ref="R698"/>
    <hyperlink r:id="rId2776" ref="S698"/>
    <hyperlink r:id="rId2777" ref="P699"/>
    <hyperlink r:id="rId2778" ref="Q699"/>
    <hyperlink r:id="rId2779" ref="R699"/>
    <hyperlink r:id="rId2780" ref="S699"/>
    <hyperlink r:id="rId2781" ref="P700"/>
    <hyperlink r:id="rId2782" ref="Q700"/>
    <hyperlink r:id="rId2783" ref="R700"/>
    <hyperlink r:id="rId2784" ref="S700"/>
    <hyperlink r:id="rId2785" ref="P701"/>
    <hyperlink r:id="rId2786" ref="Q701"/>
    <hyperlink r:id="rId2787" ref="R701"/>
    <hyperlink r:id="rId2788" ref="S701"/>
    <hyperlink r:id="rId2789" ref="P702"/>
    <hyperlink r:id="rId2790" ref="Q702"/>
    <hyperlink r:id="rId2791" ref="R702"/>
    <hyperlink r:id="rId2792" ref="S702"/>
    <hyperlink r:id="rId2793" ref="P703"/>
    <hyperlink r:id="rId2794" ref="Q703"/>
    <hyperlink r:id="rId2795" ref="R703"/>
    <hyperlink r:id="rId2796" ref="S703"/>
    <hyperlink r:id="rId2797" ref="P704"/>
    <hyperlink r:id="rId2798" ref="Q704"/>
    <hyperlink r:id="rId2799" ref="R704"/>
    <hyperlink r:id="rId2800" ref="S704"/>
    <hyperlink r:id="rId2801" ref="P705"/>
    <hyperlink r:id="rId2802" ref="Q705"/>
    <hyperlink r:id="rId2803" ref="R705"/>
    <hyperlink r:id="rId2804" ref="S705"/>
    <hyperlink r:id="rId2805" ref="P706"/>
    <hyperlink r:id="rId2806" ref="Q706"/>
    <hyperlink r:id="rId2807" ref="R706"/>
    <hyperlink r:id="rId2808" ref="S706"/>
    <hyperlink r:id="rId2809" ref="P707"/>
    <hyperlink r:id="rId2810" ref="Q707"/>
    <hyperlink r:id="rId2811" ref="R707"/>
    <hyperlink r:id="rId2812" ref="S707"/>
    <hyperlink r:id="rId2813" ref="P708"/>
    <hyperlink r:id="rId2814" ref="Q708"/>
    <hyperlink r:id="rId2815" ref="R708"/>
    <hyperlink r:id="rId2816" ref="S708"/>
    <hyperlink r:id="rId2817" ref="P709"/>
    <hyperlink r:id="rId2818" ref="Q709"/>
    <hyperlink r:id="rId2819" ref="R709"/>
    <hyperlink r:id="rId2820" ref="S709"/>
    <hyperlink r:id="rId2821" ref="P710"/>
    <hyperlink r:id="rId2822" ref="Q710"/>
    <hyperlink r:id="rId2823" ref="R710"/>
    <hyperlink r:id="rId2824" ref="S710"/>
    <hyperlink r:id="rId2825" ref="P711"/>
    <hyperlink r:id="rId2826" ref="Q711"/>
    <hyperlink r:id="rId2827" ref="R711"/>
    <hyperlink r:id="rId2828" ref="S711"/>
    <hyperlink r:id="rId2829" ref="P712"/>
    <hyperlink r:id="rId2830" ref="Q712"/>
    <hyperlink r:id="rId2831" ref="R712"/>
    <hyperlink r:id="rId2832" ref="S712"/>
    <hyperlink r:id="rId2833" ref="P713"/>
    <hyperlink r:id="rId2834" ref="Q713"/>
    <hyperlink r:id="rId2835" ref="R713"/>
    <hyperlink r:id="rId2836" ref="S713"/>
    <hyperlink r:id="rId2837" ref="P714"/>
    <hyperlink r:id="rId2838" ref="Q714"/>
    <hyperlink r:id="rId2839" ref="R714"/>
    <hyperlink r:id="rId2840" ref="S714"/>
    <hyperlink r:id="rId2841" ref="P715"/>
    <hyperlink r:id="rId2842" ref="Q715"/>
    <hyperlink r:id="rId2843" ref="R715"/>
    <hyperlink r:id="rId2844" ref="S715"/>
    <hyperlink r:id="rId2845" ref="P716"/>
    <hyperlink r:id="rId2846" ref="Q716"/>
    <hyperlink r:id="rId2847" ref="R716"/>
    <hyperlink r:id="rId2848" ref="S716"/>
    <hyperlink r:id="rId2849" ref="P717"/>
    <hyperlink r:id="rId2850" ref="Q717"/>
    <hyperlink r:id="rId2851" ref="R717"/>
    <hyperlink r:id="rId2852" ref="S717"/>
    <hyperlink r:id="rId2853" ref="P718"/>
    <hyperlink r:id="rId2854" ref="Q718"/>
    <hyperlink r:id="rId2855" ref="R718"/>
    <hyperlink r:id="rId2856" ref="S718"/>
    <hyperlink r:id="rId2857" ref="P719"/>
    <hyperlink r:id="rId2858" ref="Q719"/>
    <hyperlink r:id="rId2859" ref="R719"/>
    <hyperlink r:id="rId2860" ref="S719"/>
    <hyperlink r:id="rId2861" ref="P720"/>
    <hyperlink r:id="rId2862" ref="Q720"/>
    <hyperlink r:id="rId2863" ref="R720"/>
    <hyperlink r:id="rId2864" ref="S720"/>
    <hyperlink r:id="rId2865" ref="P721"/>
    <hyperlink r:id="rId2866" ref="Q721"/>
    <hyperlink r:id="rId2867" ref="R721"/>
    <hyperlink r:id="rId2868" ref="S721"/>
    <hyperlink r:id="rId2869" ref="P722"/>
    <hyperlink r:id="rId2870" ref="Q722"/>
    <hyperlink r:id="rId2871" ref="R722"/>
    <hyperlink r:id="rId2872" ref="S722"/>
    <hyperlink r:id="rId2873" ref="P723"/>
    <hyperlink r:id="rId2874" ref="Q723"/>
    <hyperlink r:id="rId2875" ref="R723"/>
    <hyperlink r:id="rId2876" ref="S723"/>
    <hyperlink r:id="rId2877" ref="P724"/>
    <hyperlink r:id="rId2878" ref="Q724"/>
    <hyperlink r:id="rId2879" ref="R724"/>
    <hyperlink r:id="rId2880" ref="S724"/>
    <hyperlink r:id="rId2881" ref="P725"/>
    <hyperlink r:id="rId2882" ref="Q725"/>
    <hyperlink r:id="rId2883" ref="R725"/>
    <hyperlink r:id="rId2884" ref="S725"/>
    <hyperlink r:id="rId2885" ref="P726"/>
    <hyperlink r:id="rId2886" ref="Q726"/>
    <hyperlink r:id="rId2887" ref="R726"/>
    <hyperlink r:id="rId2888" ref="S726"/>
    <hyperlink r:id="rId2889" ref="P727"/>
    <hyperlink r:id="rId2890" ref="Q727"/>
    <hyperlink r:id="rId2891" ref="R727"/>
    <hyperlink r:id="rId2892" ref="S727"/>
    <hyperlink r:id="rId2893" ref="P728"/>
    <hyperlink r:id="rId2894" ref="Q728"/>
    <hyperlink r:id="rId2895" ref="R728"/>
    <hyperlink r:id="rId2896" ref="S728"/>
    <hyperlink r:id="rId2897" ref="P729"/>
    <hyperlink r:id="rId2898" ref="Q729"/>
    <hyperlink r:id="rId2899" ref="R729"/>
    <hyperlink r:id="rId2900" ref="S729"/>
    <hyperlink r:id="rId2901" ref="P730"/>
    <hyperlink r:id="rId2902" ref="Q730"/>
    <hyperlink r:id="rId2903" ref="R730"/>
    <hyperlink r:id="rId2904" ref="S730"/>
    <hyperlink r:id="rId2905" ref="P731"/>
    <hyperlink r:id="rId2906" ref="Q731"/>
    <hyperlink r:id="rId2907" ref="R731"/>
    <hyperlink r:id="rId2908" ref="S731"/>
    <hyperlink r:id="rId2909" ref="P732"/>
    <hyperlink r:id="rId2910" ref="Q732"/>
    <hyperlink r:id="rId2911" ref="R732"/>
    <hyperlink r:id="rId2912" ref="S732"/>
    <hyperlink r:id="rId2913" ref="P733"/>
    <hyperlink r:id="rId2914" ref="Q733"/>
    <hyperlink r:id="rId2915" ref="R733"/>
    <hyperlink r:id="rId2916" ref="S733"/>
    <hyperlink r:id="rId2917" ref="P734"/>
    <hyperlink r:id="rId2918" ref="Q734"/>
    <hyperlink r:id="rId2919" ref="R734"/>
    <hyperlink r:id="rId2920" ref="S734"/>
    <hyperlink r:id="rId2921" ref="P735"/>
    <hyperlink r:id="rId2922" ref="Q735"/>
    <hyperlink r:id="rId2923" ref="R735"/>
    <hyperlink r:id="rId2924" ref="S735"/>
    <hyperlink r:id="rId2925" ref="P736"/>
    <hyperlink r:id="rId2926" ref="Q736"/>
    <hyperlink r:id="rId2927" ref="R736"/>
    <hyperlink r:id="rId2928" ref="S736"/>
    <hyperlink r:id="rId2929" ref="P737"/>
    <hyperlink r:id="rId2930" ref="Q737"/>
    <hyperlink r:id="rId2931" ref="R737"/>
    <hyperlink r:id="rId2932" ref="S737"/>
    <hyperlink r:id="rId2933" ref="P738"/>
    <hyperlink r:id="rId2934" ref="Q738"/>
    <hyperlink r:id="rId2935" ref="R738"/>
    <hyperlink r:id="rId2936" ref="S738"/>
    <hyperlink r:id="rId2937" ref="P739"/>
    <hyperlink r:id="rId2938" ref="Q739"/>
    <hyperlink r:id="rId2939" ref="R739"/>
    <hyperlink r:id="rId2940" ref="S739"/>
    <hyperlink r:id="rId2941" ref="P740"/>
    <hyperlink r:id="rId2942" ref="Q740"/>
    <hyperlink r:id="rId2943" ref="R740"/>
    <hyperlink r:id="rId2944" ref="S740"/>
    <hyperlink r:id="rId2945" ref="P741"/>
    <hyperlink r:id="rId2946" ref="Q741"/>
    <hyperlink r:id="rId2947" ref="R741"/>
    <hyperlink r:id="rId2948" ref="S741"/>
    <hyperlink r:id="rId2949" ref="P742"/>
    <hyperlink r:id="rId2950" ref="Q742"/>
    <hyperlink r:id="rId2951" ref="R742"/>
    <hyperlink r:id="rId2952" ref="S742"/>
    <hyperlink r:id="rId2953" ref="P743"/>
    <hyperlink r:id="rId2954" ref="Q743"/>
    <hyperlink r:id="rId2955" ref="R743"/>
    <hyperlink r:id="rId2956" ref="S743"/>
    <hyperlink r:id="rId2957" ref="P744"/>
    <hyperlink r:id="rId2958" ref="Q744"/>
    <hyperlink r:id="rId2959" ref="R744"/>
    <hyperlink r:id="rId2960" ref="S744"/>
    <hyperlink r:id="rId2961" ref="P745"/>
    <hyperlink r:id="rId2962" ref="Q745"/>
    <hyperlink r:id="rId2963" ref="R745"/>
    <hyperlink r:id="rId2964" ref="S745"/>
    <hyperlink r:id="rId2965" ref="P746"/>
    <hyperlink r:id="rId2966" ref="Q746"/>
    <hyperlink r:id="rId2967" ref="R746"/>
    <hyperlink r:id="rId2968" ref="S746"/>
    <hyperlink r:id="rId2969" ref="P747"/>
    <hyperlink r:id="rId2970" ref="Q747"/>
    <hyperlink r:id="rId2971" ref="R747"/>
    <hyperlink r:id="rId2972" ref="S747"/>
    <hyperlink r:id="rId2973" ref="P748"/>
    <hyperlink r:id="rId2974" ref="Q748"/>
    <hyperlink r:id="rId2975" ref="R748"/>
    <hyperlink r:id="rId2976" ref="S748"/>
    <hyperlink r:id="rId2977" ref="P749"/>
    <hyperlink r:id="rId2978" ref="Q749"/>
    <hyperlink r:id="rId2979" ref="R749"/>
    <hyperlink r:id="rId2980" ref="S749"/>
    <hyperlink r:id="rId2981" ref="P750"/>
    <hyperlink r:id="rId2982" ref="Q750"/>
    <hyperlink r:id="rId2983" ref="R750"/>
    <hyperlink r:id="rId2984" ref="S750"/>
    <hyperlink r:id="rId2985" ref="P751"/>
    <hyperlink r:id="rId2986" ref="Q751"/>
    <hyperlink r:id="rId2987" ref="R751"/>
    <hyperlink r:id="rId2988" ref="S751"/>
    <hyperlink r:id="rId2989" ref="P752"/>
    <hyperlink r:id="rId2990" ref="Q752"/>
    <hyperlink r:id="rId2991" ref="R752"/>
    <hyperlink r:id="rId2992" ref="S752"/>
    <hyperlink r:id="rId2993" ref="P753"/>
    <hyperlink r:id="rId2994" ref="Q753"/>
    <hyperlink r:id="rId2995" ref="R753"/>
    <hyperlink r:id="rId2996" ref="S753"/>
    <hyperlink r:id="rId2997" ref="P754"/>
    <hyperlink r:id="rId2998" ref="Q754"/>
    <hyperlink r:id="rId2999" ref="R754"/>
    <hyperlink r:id="rId3000" ref="S754"/>
    <hyperlink r:id="rId3001" ref="P755"/>
    <hyperlink r:id="rId3002" ref="Q755"/>
    <hyperlink r:id="rId3003" ref="R755"/>
    <hyperlink r:id="rId3004" ref="S755"/>
    <hyperlink r:id="rId3005" ref="P756"/>
    <hyperlink r:id="rId3006" ref="Q756"/>
    <hyperlink r:id="rId3007" ref="R756"/>
    <hyperlink r:id="rId3008" ref="S756"/>
    <hyperlink r:id="rId3009" ref="P757"/>
    <hyperlink r:id="rId3010" ref="Q757"/>
    <hyperlink r:id="rId3011" ref="R757"/>
    <hyperlink r:id="rId3012" ref="S757"/>
    <hyperlink r:id="rId3013" ref="P758"/>
    <hyperlink r:id="rId3014" ref="Q758"/>
    <hyperlink r:id="rId3015" ref="R758"/>
    <hyperlink r:id="rId3016" ref="S758"/>
    <hyperlink r:id="rId3017" ref="P759"/>
    <hyperlink r:id="rId3018" ref="Q759"/>
    <hyperlink r:id="rId3019" ref="R759"/>
    <hyperlink r:id="rId3020" ref="S759"/>
    <hyperlink r:id="rId3021" ref="P760"/>
    <hyperlink r:id="rId3022" ref="Q760"/>
    <hyperlink r:id="rId3023" ref="R760"/>
    <hyperlink r:id="rId3024" ref="S760"/>
    <hyperlink r:id="rId3025" ref="P761"/>
    <hyperlink r:id="rId3026" ref="Q761"/>
    <hyperlink r:id="rId3027" ref="R761"/>
    <hyperlink r:id="rId3028" ref="S761"/>
    <hyperlink r:id="rId3029" ref="P762"/>
    <hyperlink r:id="rId3030" ref="Q762"/>
    <hyperlink r:id="rId3031" ref="R762"/>
    <hyperlink r:id="rId3032" ref="S762"/>
    <hyperlink r:id="rId3033" ref="P763"/>
    <hyperlink r:id="rId3034" ref="Q763"/>
    <hyperlink r:id="rId3035" ref="R763"/>
    <hyperlink r:id="rId3036" ref="S763"/>
    <hyperlink r:id="rId3037" ref="P764"/>
    <hyperlink r:id="rId3038" ref="Q764"/>
    <hyperlink r:id="rId3039" ref="R764"/>
    <hyperlink r:id="rId3040" ref="S764"/>
    <hyperlink r:id="rId3041" ref="P765"/>
    <hyperlink r:id="rId3042" ref="Q765"/>
    <hyperlink r:id="rId3043" ref="R765"/>
    <hyperlink r:id="rId3044" ref="S765"/>
    <hyperlink r:id="rId3045" ref="P766"/>
    <hyperlink r:id="rId3046" ref="Q766"/>
    <hyperlink r:id="rId3047" ref="R766"/>
    <hyperlink r:id="rId3048" ref="S766"/>
    <hyperlink r:id="rId3049" ref="P767"/>
    <hyperlink r:id="rId3050" ref="Q767"/>
    <hyperlink r:id="rId3051" ref="R767"/>
    <hyperlink r:id="rId3052" ref="S767"/>
    <hyperlink r:id="rId3053" ref="P768"/>
    <hyperlink r:id="rId3054" ref="Q768"/>
    <hyperlink r:id="rId3055" ref="R768"/>
    <hyperlink r:id="rId3056" ref="S768"/>
    <hyperlink r:id="rId3057" ref="P769"/>
    <hyperlink r:id="rId3058" ref="Q769"/>
    <hyperlink r:id="rId3059" ref="R769"/>
    <hyperlink r:id="rId3060" ref="S769"/>
    <hyperlink r:id="rId3061" ref="P770"/>
    <hyperlink r:id="rId3062" ref="Q770"/>
    <hyperlink r:id="rId3063" ref="R770"/>
    <hyperlink r:id="rId3064" ref="S770"/>
    <hyperlink r:id="rId3065" ref="P771"/>
    <hyperlink r:id="rId3066" ref="Q771"/>
    <hyperlink r:id="rId3067" ref="R771"/>
    <hyperlink r:id="rId3068" ref="S771"/>
    <hyperlink r:id="rId3069" ref="P772"/>
    <hyperlink r:id="rId3070" ref="Q772"/>
    <hyperlink r:id="rId3071" ref="R772"/>
    <hyperlink r:id="rId3072" ref="S772"/>
    <hyperlink r:id="rId3073" ref="P773"/>
    <hyperlink r:id="rId3074" ref="Q773"/>
    <hyperlink r:id="rId3075" ref="R773"/>
    <hyperlink r:id="rId3076" ref="S773"/>
    <hyperlink r:id="rId3077" ref="P774"/>
    <hyperlink r:id="rId3078" ref="Q774"/>
    <hyperlink r:id="rId3079" ref="R774"/>
    <hyperlink r:id="rId3080" ref="S774"/>
    <hyperlink r:id="rId3081" ref="P775"/>
    <hyperlink r:id="rId3082" ref="Q775"/>
    <hyperlink r:id="rId3083" ref="R775"/>
    <hyperlink r:id="rId3084" ref="S775"/>
    <hyperlink r:id="rId3085" ref="P776"/>
    <hyperlink r:id="rId3086" ref="Q776"/>
    <hyperlink r:id="rId3087" ref="R776"/>
    <hyperlink r:id="rId3088" ref="S776"/>
    <hyperlink r:id="rId3089" ref="P777"/>
    <hyperlink r:id="rId3090" ref="Q777"/>
    <hyperlink r:id="rId3091" ref="R777"/>
    <hyperlink r:id="rId3092" ref="S777"/>
    <hyperlink r:id="rId3093" ref="P778"/>
    <hyperlink r:id="rId3094" ref="Q778"/>
    <hyperlink r:id="rId3095" ref="R778"/>
    <hyperlink r:id="rId3096" ref="S778"/>
    <hyperlink r:id="rId3097" ref="P779"/>
    <hyperlink r:id="rId3098" ref="Q779"/>
    <hyperlink r:id="rId3099" ref="R779"/>
    <hyperlink r:id="rId3100" ref="S779"/>
    <hyperlink r:id="rId3101" ref="P780"/>
    <hyperlink r:id="rId3102" ref="Q780"/>
    <hyperlink r:id="rId3103" ref="R780"/>
    <hyperlink r:id="rId3104" ref="S780"/>
    <hyperlink r:id="rId3105" ref="P781"/>
    <hyperlink r:id="rId3106" ref="Q781"/>
    <hyperlink r:id="rId3107" ref="R781"/>
    <hyperlink r:id="rId3108" ref="S781"/>
    <hyperlink r:id="rId3109" ref="P782"/>
    <hyperlink r:id="rId3110" ref="Q782"/>
    <hyperlink r:id="rId3111" ref="R782"/>
    <hyperlink r:id="rId3112" ref="S782"/>
    <hyperlink r:id="rId3113" ref="P783"/>
    <hyperlink r:id="rId3114" ref="Q783"/>
    <hyperlink r:id="rId3115" ref="R783"/>
    <hyperlink r:id="rId3116" ref="S783"/>
    <hyperlink r:id="rId3117" ref="P784"/>
    <hyperlink r:id="rId3118" ref="Q784"/>
    <hyperlink r:id="rId3119" ref="R784"/>
    <hyperlink r:id="rId3120" ref="S784"/>
    <hyperlink r:id="rId3121" ref="P785"/>
    <hyperlink r:id="rId3122" ref="Q785"/>
    <hyperlink r:id="rId3123" ref="R785"/>
    <hyperlink r:id="rId3124" ref="S785"/>
    <hyperlink r:id="rId3125" ref="P786"/>
    <hyperlink r:id="rId3126" ref="Q786"/>
    <hyperlink r:id="rId3127" ref="R786"/>
    <hyperlink r:id="rId3128" ref="S786"/>
    <hyperlink r:id="rId3129" ref="P787"/>
    <hyperlink r:id="rId3130" ref="Q787"/>
    <hyperlink r:id="rId3131" ref="R787"/>
    <hyperlink r:id="rId3132" ref="S787"/>
    <hyperlink r:id="rId3133" ref="P788"/>
    <hyperlink r:id="rId3134" ref="Q788"/>
    <hyperlink r:id="rId3135" ref="R788"/>
    <hyperlink r:id="rId3136" ref="S788"/>
    <hyperlink r:id="rId3137" ref="P789"/>
    <hyperlink r:id="rId3138" ref="Q789"/>
    <hyperlink r:id="rId3139" ref="R789"/>
    <hyperlink r:id="rId3140" ref="S789"/>
    <hyperlink r:id="rId3141" ref="P790"/>
    <hyperlink r:id="rId3142" ref="Q790"/>
    <hyperlink r:id="rId3143" ref="R790"/>
    <hyperlink r:id="rId3144" ref="S790"/>
    <hyperlink r:id="rId3145" ref="P791"/>
    <hyperlink r:id="rId3146" ref="Q791"/>
    <hyperlink r:id="rId3147" ref="R791"/>
    <hyperlink r:id="rId3148" ref="S791"/>
    <hyperlink r:id="rId3149" ref="P792"/>
    <hyperlink r:id="rId3150" ref="Q792"/>
    <hyperlink r:id="rId3151" ref="R792"/>
    <hyperlink r:id="rId3152" ref="S792"/>
    <hyperlink r:id="rId3153" ref="P793"/>
    <hyperlink r:id="rId3154" ref="Q793"/>
    <hyperlink r:id="rId3155" ref="R793"/>
    <hyperlink r:id="rId3156" ref="S793"/>
    <hyperlink r:id="rId3157" ref="P794"/>
    <hyperlink r:id="rId3158" ref="Q794"/>
    <hyperlink r:id="rId3159" ref="R794"/>
    <hyperlink r:id="rId3160" ref="S794"/>
    <hyperlink r:id="rId3161" ref="P795"/>
    <hyperlink r:id="rId3162" ref="Q795"/>
    <hyperlink r:id="rId3163" ref="R795"/>
    <hyperlink r:id="rId3164" ref="S795"/>
    <hyperlink r:id="rId3165" ref="P796"/>
    <hyperlink r:id="rId3166" ref="Q796"/>
    <hyperlink r:id="rId3167" ref="R796"/>
    <hyperlink r:id="rId3168" ref="S796"/>
    <hyperlink r:id="rId3169" ref="P797"/>
    <hyperlink r:id="rId3170" ref="Q797"/>
    <hyperlink r:id="rId3171" ref="R797"/>
    <hyperlink r:id="rId3172" ref="S797"/>
    <hyperlink r:id="rId3173" ref="P798"/>
    <hyperlink r:id="rId3174" ref="Q798"/>
    <hyperlink r:id="rId3175" ref="R798"/>
    <hyperlink r:id="rId3176" ref="S798"/>
    <hyperlink r:id="rId3177" ref="P799"/>
    <hyperlink r:id="rId3178" ref="Q799"/>
    <hyperlink r:id="rId3179" ref="R799"/>
    <hyperlink r:id="rId3180" ref="S799"/>
    <hyperlink r:id="rId3181" ref="P800"/>
    <hyperlink r:id="rId3182" ref="Q800"/>
    <hyperlink r:id="rId3183" ref="R800"/>
    <hyperlink r:id="rId3184" ref="S800"/>
    <hyperlink r:id="rId3185" ref="P801"/>
    <hyperlink r:id="rId3186" ref="Q801"/>
    <hyperlink r:id="rId3187" ref="R801"/>
    <hyperlink r:id="rId3188" ref="S801"/>
    <hyperlink r:id="rId3189" ref="P802"/>
    <hyperlink r:id="rId3190" ref="Q802"/>
    <hyperlink r:id="rId3191" ref="R802"/>
    <hyperlink r:id="rId3192" ref="S802"/>
    <hyperlink r:id="rId3193" ref="P803"/>
    <hyperlink r:id="rId3194" ref="Q803"/>
    <hyperlink r:id="rId3195" ref="R803"/>
    <hyperlink r:id="rId3196" ref="S803"/>
    <hyperlink r:id="rId3197" ref="P804"/>
    <hyperlink r:id="rId3198" ref="Q804"/>
    <hyperlink r:id="rId3199" ref="R804"/>
    <hyperlink r:id="rId3200" ref="S804"/>
    <hyperlink r:id="rId3201" ref="P805"/>
    <hyperlink r:id="rId3202" ref="Q805"/>
    <hyperlink r:id="rId3203" ref="R805"/>
    <hyperlink r:id="rId3204" ref="S805"/>
    <hyperlink r:id="rId3205" ref="P806"/>
    <hyperlink r:id="rId3206" ref="Q806"/>
    <hyperlink r:id="rId3207" ref="R806"/>
    <hyperlink r:id="rId3208" ref="S806"/>
    <hyperlink r:id="rId3209" ref="P807"/>
    <hyperlink r:id="rId3210" ref="Q807"/>
    <hyperlink r:id="rId3211" ref="R807"/>
    <hyperlink r:id="rId3212" ref="S807"/>
    <hyperlink r:id="rId3213" ref="P808"/>
    <hyperlink r:id="rId3214" ref="Q808"/>
    <hyperlink r:id="rId3215" ref="R808"/>
    <hyperlink r:id="rId3216" ref="S808"/>
    <hyperlink r:id="rId3217" ref="P809"/>
    <hyperlink r:id="rId3218" ref="Q809"/>
    <hyperlink r:id="rId3219" ref="R809"/>
    <hyperlink r:id="rId3220" ref="S809"/>
    <hyperlink r:id="rId3221" ref="P810"/>
    <hyperlink r:id="rId3222" ref="Q810"/>
    <hyperlink r:id="rId3223" ref="R810"/>
    <hyperlink r:id="rId3224" ref="S810"/>
    <hyperlink r:id="rId3225" ref="P811"/>
    <hyperlink r:id="rId3226" ref="Q811"/>
    <hyperlink r:id="rId3227" ref="R811"/>
    <hyperlink r:id="rId3228" ref="S811"/>
    <hyperlink r:id="rId3229" ref="P812"/>
    <hyperlink r:id="rId3230" ref="Q812"/>
    <hyperlink r:id="rId3231" ref="R812"/>
    <hyperlink r:id="rId3232" ref="S812"/>
    <hyperlink r:id="rId3233" ref="P813"/>
    <hyperlink r:id="rId3234" ref="Q813"/>
    <hyperlink r:id="rId3235" ref="R813"/>
    <hyperlink r:id="rId3236" ref="S813"/>
    <hyperlink r:id="rId3237" ref="P814"/>
    <hyperlink r:id="rId3238" ref="Q814"/>
    <hyperlink r:id="rId3239" ref="R814"/>
    <hyperlink r:id="rId3240" ref="S814"/>
    <hyperlink r:id="rId3241" ref="P815"/>
    <hyperlink r:id="rId3242" ref="Q815"/>
    <hyperlink r:id="rId3243" ref="R815"/>
    <hyperlink r:id="rId3244" ref="S815"/>
    <hyperlink r:id="rId3245" ref="P816"/>
    <hyperlink r:id="rId3246" ref="Q816"/>
    <hyperlink r:id="rId3247" ref="R816"/>
    <hyperlink r:id="rId3248" ref="S816"/>
    <hyperlink r:id="rId3249" ref="P817"/>
    <hyperlink r:id="rId3250" ref="Q817"/>
    <hyperlink r:id="rId3251" ref="R817"/>
    <hyperlink r:id="rId3252" ref="S817"/>
    <hyperlink r:id="rId3253" ref="P818"/>
    <hyperlink r:id="rId3254" ref="Q818"/>
    <hyperlink r:id="rId3255" ref="R818"/>
    <hyperlink r:id="rId3256" ref="S818"/>
    <hyperlink r:id="rId3257" ref="P819"/>
    <hyperlink r:id="rId3258" ref="Q819"/>
    <hyperlink r:id="rId3259" ref="R819"/>
    <hyperlink r:id="rId3260" ref="S819"/>
    <hyperlink r:id="rId3261" ref="P820"/>
    <hyperlink r:id="rId3262" ref="Q820"/>
    <hyperlink r:id="rId3263" ref="R820"/>
    <hyperlink r:id="rId3264" ref="S820"/>
    <hyperlink r:id="rId3265" ref="P821"/>
    <hyperlink r:id="rId3266" ref="Q821"/>
    <hyperlink r:id="rId3267" ref="R821"/>
    <hyperlink r:id="rId3268" ref="S821"/>
    <hyperlink r:id="rId3269" ref="P822"/>
    <hyperlink r:id="rId3270" ref="Q822"/>
    <hyperlink r:id="rId3271" ref="R822"/>
    <hyperlink r:id="rId3272" ref="S822"/>
    <hyperlink r:id="rId3273" ref="P823"/>
    <hyperlink r:id="rId3274" ref="Q823"/>
    <hyperlink r:id="rId3275" ref="R823"/>
    <hyperlink r:id="rId3276" ref="S823"/>
    <hyperlink r:id="rId3277" ref="P824"/>
    <hyperlink r:id="rId3278" ref="Q824"/>
    <hyperlink r:id="rId3279" ref="R824"/>
    <hyperlink r:id="rId3280" ref="S824"/>
    <hyperlink r:id="rId3281" ref="P825"/>
    <hyperlink r:id="rId3282" ref="Q825"/>
    <hyperlink r:id="rId3283" ref="R825"/>
    <hyperlink r:id="rId3284" ref="S825"/>
    <hyperlink r:id="rId3285" ref="P826"/>
    <hyperlink r:id="rId3286" ref="Q826"/>
    <hyperlink r:id="rId3287" ref="R826"/>
    <hyperlink r:id="rId3288" ref="S826"/>
    <hyperlink r:id="rId3289" ref="P827"/>
    <hyperlink r:id="rId3290" ref="Q827"/>
    <hyperlink r:id="rId3291" ref="R827"/>
    <hyperlink r:id="rId3292" ref="S827"/>
    <hyperlink r:id="rId3293" ref="P828"/>
    <hyperlink r:id="rId3294" ref="Q828"/>
    <hyperlink r:id="rId3295" ref="R828"/>
    <hyperlink r:id="rId3296" ref="S828"/>
    <hyperlink r:id="rId3297" ref="P829"/>
    <hyperlink r:id="rId3298" ref="Q829"/>
    <hyperlink r:id="rId3299" ref="R829"/>
    <hyperlink r:id="rId3300" ref="S829"/>
    <hyperlink r:id="rId3301" ref="P830"/>
    <hyperlink r:id="rId3302" ref="Q830"/>
    <hyperlink r:id="rId3303" ref="R830"/>
    <hyperlink r:id="rId3304" ref="S830"/>
    <hyperlink r:id="rId3305" ref="P831"/>
    <hyperlink r:id="rId3306" ref="Q831"/>
    <hyperlink r:id="rId3307" ref="R831"/>
    <hyperlink r:id="rId3308" ref="S831"/>
    <hyperlink r:id="rId3309" ref="P832"/>
    <hyperlink r:id="rId3310" ref="Q832"/>
    <hyperlink r:id="rId3311" ref="R832"/>
    <hyperlink r:id="rId3312" ref="S832"/>
    <hyperlink r:id="rId3313" ref="P833"/>
    <hyperlink r:id="rId3314" ref="Q833"/>
    <hyperlink r:id="rId3315" ref="R833"/>
    <hyperlink r:id="rId3316" ref="S833"/>
    <hyperlink r:id="rId3317" ref="P834"/>
    <hyperlink r:id="rId3318" ref="Q834"/>
    <hyperlink r:id="rId3319" ref="R834"/>
    <hyperlink r:id="rId3320" ref="S834"/>
    <hyperlink r:id="rId3321" ref="P835"/>
    <hyperlink r:id="rId3322" ref="Q835"/>
    <hyperlink r:id="rId3323" ref="R835"/>
    <hyperlink r:id="rId3324" ref="S835"/>
    <hyperlink r:id="rId3325" ref="P836"/>
    <hyperlink r:id="rId3326" ref="Q836"/>
    <hyperlink r:id="rId3327" ref="R836"/>
    <hyperlink r:id="rId3328" ref="S836"/>
    <hyperlink r:id="rId3329" ref="P837"/>
    <hyperlink r:id="rId3330" ref="Q837"/>
    <hyperlink r:id="rId3331" ref="R837"/>
    <hyperlink r:id="rId3332" ref="S837"/>
    <hyperlink r:id="rId3333" ref="P838"/>
    <hyperlink r:id="rId3334" ref="Q838"/>
    <hyperlink r:id="rId3335" ref="R838"/>
    <hyperlink r:id="rId3336" ref="S838"/>
    <hyperlink r:id="rId3337" ref="P839"/>
    <hyperlink r:id="rId3338" ref="Q839"/>
    <hyperlink r:id="rId3339" ref="R839"/>
    <hyperlink r:id="rId3340" ref="S839"/>
    <hyperlink r:id="rId3341" ref="P840"/>
    <hyperlink r:id="rId3342" ref="Q840"/>
    <hyperlink r:id="rId3343" ref="R840"/>
    <hyperlink r:id="rId3344" ref="S840"/>
    <hyperlink r:id="rId3345" ref="P841"/>
    <hyperlink r:id="rId3346" ref="Q841"/>
    <hyperlink r:id="rId3347" ref="R841"/>
    <hyperlink r:id="rId3348" ref="S841"/>
    <hyperlink r:id="rId3349" ref="P842"/>
    <hyperlink r:id="rId3350" ref="Q842"/>
    <hyperlink r:id="rId3351" ref="R842"/>
    <hyperlink r:id="rId3352" ref="S842"/>
    <hyperlink r:id="rId3353" ref="P843"/>
    <hyperlink r:id="rId3354" ref="Q843"/>
    <hyperlink r:id="rId3355" ref="R843"/>
    <hyperlink r:id="rId3356" ref="S843"/>
    <hyperlink r:id="rId3357" ref="P844"/>
    <hyperlink r:id="rId3358" ref="Q844"/>
    <hyperlink r:id="rId3359" ref="R844"/>
    <hyperlink r:id="rId3360" ref="S844"/>
    <hyperlink r:id="rId3361" ref="P845"/>
    <hyperlink r:id="rId3362" ref="Q845"/>
    <hyperlink r:id="rId3363" ref="R845"/>
    <hyperlink r:id="rId3364" ref="S845"/>
    <hyperlink r:id="rId3365" ref="P846"/>
    <hyperlink r:id="rId3366" ref="Q846"/>
    <hyperlink r:id="rId3367" ref="R846"/>
    <hyperlink r:id="rId3368" ref="S846"/>
    <hyperlink r:id="rId3369" ref="P847"/>
    <hyperlink r:id="rId3370" ref="Q847"/>
    <hyperlink r:id="rId3371" ref="R847"/>
    <hyperlink r:id="rId3372" ref="S847"/>
    <hyperlink r:id="rId3373" ref="P848"/>
    <hyperlink r:id="rId3374" ref="Q848"/>
    <hyperlink r:id="rId3375" ref="R848"/>
    <hyperlink r:id="rId3376" ref="S848"/>
    <hyperlink r:id="rId3377" ref="P849"/>
    <hyperlink r:id="rId3378" ref="Q849"/>
    <hyperlink r:id="rId3379" ref="R849"/>
    <hyperlink r:id="rId3380" ref="S849"/>
    <hyperlink r:id="rId3381" ref="P850"/>
    <hyperlink r:id="rId3382" ref="Q850"/>
    <hyperlink r:id="rId3383" ref="R850"/>
    <hyperlink r:id="rId3384" ref="S850"/>
    <hyperlink r:id="rId3385" ref="P851"/>
    <hyperlink r:id="rId3386" ref="Q851"/>
    <hyperlink r:id="rId3387" ref="R851"/>
    <hyperlink r:id="rId3388" ref="S851"/>
    <hyperlink r:id="rId3389" ref="P852"/>
    <hyperlink r:id="rId3390" ref="Q852"/>
    <hyperlink r:id="rId3391" ref="R852"/>
    <hyperlink r:id="rId3392" ref="S852"/>
    <hyperlink r:id="rId3393" ref="P853"/>
    <hyperlink r:id="rId3394" ref="Q853"/>
    <hyperlink r:id="rId3395" ref="R853"/>
    <hyperlink r:id="rId3396" ref="S853"/>
    <hyperlink r:id="rId3397" ref="P854"/>
    <hyperlink r:id="rId3398" ref="Q854"/>
    <hyperlink r:id="rId3399" ref="R854"/>
    <hyperlink r:id="rId3400" ref="S854"/>
    <hyperlink r:id="rId3401" ref="P855"/>
    <hyperlink r:id="rId3402" ref="Q855"/>
    <hyperlink r:id="rId3403" ref="R855"/>
    <hyperlink r:id="rId3404" ref="S855"/>
    <hyperlink r:id="rId3405" ref="P856"/>
    <hyperlink r:id="rId3406" ref="Q856"/>
    <hyperlink r:id="rId3407" ref="R856"/>
    <hyperlink r:id="rId3408" ref="S856"/>
    <hyperlink r:id="rId3409" ref="P857"/>
    <hyperlink r:id="rId3410" ref="Q857"/>
    <hyperlink r:id="rId3411" ref="R857"/>
    <hyperlink r:id="rId3412" ref="S857"/>
    <hyperlink r:id="rId3413" ref="P858"/>
    <hyperlink r:id="rId3414" ref="Q858"/>
    <hyperlink r:id="rId3415" ref="R858"/>
    <hyperlink r:id="rId3416" ref="S858"/>
    <hyperlink r:id="rId3417" ref="P859"/>
    <hyperlink r:id="rId3418" ref="Q859"/>
    <hyperlink r:id="rId3419" ref="R859"/>
    <hyperlink r:id="rId3420" ref="S859"/>
    <hyperlink r:id="rId3421" ref="P860"/>
    <hyperlink r:id="rId3422" ref="Q860"/>
    <hyperlink r:id="rId3423" ref="R860"/>
    <hyperlink r:id="rId3424" ref="S860"/>
    <hyperlink r:id="rId3425" ref="P861"/>
    <hyperlink r:id="rId3426" ref="Q861"/>
    <hyperlink r:id="rId3427" ref="R861"/>
    <hyperlink r:id="rId3428" ref="S861"/>
    <hyperlink r:id="rId3429" ref="P862"/>
    <hyperlink r:id="rId3430" ref="Q862"/>
    <hyperlink r:id="rId3431" ref="R862"/>
    <hyperlink r:id="rId3432" ref="S862"/>
    <hyperlink r:id="rId3433" ref="P863"/>
    <hyperlink r:id="rId3434" ref="Q863"/>
    <hyperlink r:id="rId3435" ref="R863"/>
    <hyperlink r:id="rId3436" ref="S863"/>
    <hyperlink r:id="rId3437" ref="P864"/>
    <hyperlink r:id="rId3438" ref="Q864"/>
    <hyperlink r:id="rId3439" ref="R864"/>
    <hyperlink r:id="rId3440" ref="S864"/>
    <hyperlink r:id="rId3441" ref="P865"/>
    <hyperlink r:id="rId3442" ref="Q865"/>
    <hyperlink r:id="rId3443" ref="R865"/>
    <hyperlink r:id="rId3444" ref="S865"/>
    <hyperlink r:id="rId3445" ref="P866"/>
    <hyperlink r:id="rId3446" ref="Q866"/>
    <hyperlink r:id="rId3447" ref="R866"/>
    <hyperlink r:id="rId3448" ref="S866"/>
    <hyperlink r:id="rId3449" ref="P867"/>
    <hyperlink r:id="rId3450" ref="Q867"/>
    <hyperlink r:id="rId3451" ref="R867"/>
    <hyperlink r:id="rId3452" ref="S867"/>
    <hyperlink r:id="rId3453" ref="P868"/>
    <hyperlink r:id="rId3454" ref="Q868"/>
    <hyperlink r:id="rId3455" ref="R868"/>
    <hyperlink r:id="rId3456" ref="S868"/>
    <hyperlink r:id="rId3457" ref="P869"/>
    <hyperlink r:id="rId3458" ref="Q869"/>
    <hyperlink r:id="rId3459" ref="R869"/>
    <hyperlink r:id="rId3460" ref="S869"/>
    <hyperlink r:id="rId3461" ref="P870"/>
    <hyperlink r:id="rId3462" ref="Q870"/>
    <hyperlink r:id="rId3463" ref="R870"/>
    <hyperlink r:id="rId3464" ref="S870"/>
    <hyperlink r:id="rId3465" ref="P871"/>
    <hyperlink r:id="rId3466" ref="Q871"/>
    <hyperlink r:id="rId3467" ref="R871"/>
    <hyperlink r:id="rId3468" ref="S871"/>
    <hyperlink r:id="rId3469" ref="P872"/>
    <hyperlink r:id="rId3470" ref="Q872"/>
    <hyperlink r:id="rId3471" ref="R872"/>
    <hyperlink r:id="rId3472" ref="S872"/>
    <hyperlink r:id="rId3473" ref="P873"/>
    <hyperlink r:id="rId3474" ref="Q873"/>
    <hyperlink r:id="rId3475" ref="R873"/>
    <hyperlink r:id="rId3476" ref="S873"/>
    <hyperlink r:id="rId3477" ref="P874"/>
    <hyperlink r:id="rId3478" ref="Q874"/>
    <hyperlink r:id="rId3479" ref="R874"/>
    <hyperlink r:id="rId3480" ref="S874"/>
    <hyperlink r:id="rId3481" ref="P875"/>
    <hyperlink r:id="rId3482" ref="Q875"/>
    <hyperlink r:id="rId3483" ref="R875"/>
    <hyperlink r:id="rId3484" ref="S875"/>
    <hyperlink r:id="rId3485" ref="P876"/>
    <hyperlink r:id="rId3486" ref="Q876"/>
    <hyperlink r:id="rId3487" ref="R876"/>
    <hyperlink r:id="rId3488" ref="S876"/>
    <hyperlink r:id="rId3489" ref="P877"/>
    <hyperlink r:id="rId3490" ref="Q877"/>
    <hyperlink r:id="rId3491" ref="R877"/>
    <hyperlink r:id="rId3492" ref="S877"/>
    <hyperlink r:id="rId3493" ref="P878"/>
    <hyperlink r:id="rId3494" ref="Q878"/>
    <hyperlink r:id="rId3495" ref="R878"/>
    <hyperlink r:id="rId3496" ref="S878"/>
    <hyperlink r:id="rId3497" ref="P879"/>
    <hyperlink r:id="rId3498" ref="Q879"/>
    <hyperlink r:id="rId3499" ref="R879"/>
    <hyperlink r:id="rId3500" ref="S879"/>
    <hyperlink r:id="rId3501" ref="P880"/>
    <hyperlink r:id="rId3502" ref="Q880"/>
    <hyperlink r:id="rId3503" ref="R880"/>
    <hyperlink r:id="rId3504" ref="S880"/>
    <hyperlink r:id="rId3505" ref="P881"/>
    <hyperlink r:id="rId3506" ref="Q881"/>
    <hyperlink r:id="rId3507" ref="R881"/>
    <hyperlink r:id="rId3508" ref="S881"/>
    <hyperlink r:id="rId3509" ref="P882"/>
    <hyperlink r:id="rId3510" ref="Q882"/>
    <hyperlink r:id="rId3511" ref="R882"/>
    <hyperlink r:id="rId3512" ref="S882"/>
    <hyperlink r:id="rId3513" ref="P883"/>
    <hyperlink r:id="rId3514" ref="Q883"/>
    <hyperlink r:id="rId3515" ref="R883"/>
    <hyperlink r:id="rId3516" ref="S883"/>
    <hyperlink r:id="rId3517" ref="P884"/>
    <hyperlink r:id="rId3518" ref="Q884"/>
    <hyperlink r:id="rId3519" ref="R884"/>
    <hyperlink r:id="rId3520" ref="S884"/>
    <hyperlink r:id="rId3521" ref="P885"/>
    <hyperlink r:id="rId3522" ref="Q885"/>
    <hyperlink r:id="rId3523" ref="R885"/>
    <hyperlink r:id="rId3524" ref="S885"/>
    <hyperlink r:id="rId3525" ref="P886"/>
    <hyperlink r:id="rId3526" ref="Q886"/>
    <hyperlink r:id="rId3527" ref="R886"/>
    <hyperlink r:id="rId3528" ref="S886"/>
    <hyperlink r:id="rId3529" ref="P887"/>
    <hyperlink r:id="rId3530" ref="Q887"/>
    <hyperlink r:id="rId3531" ref="R887"/>
    <hyperlink r:id="rId3532" ref="S887"/>
    <hyperlink r:id="rId3533" ref="P888"/>
    <hyperlink r:id="rId3534" ref="Q888"/>
    <hyperlink r:id="rId3535" ref="R888"/>
    <hyperlink r:id="rId3536" ref="S888"/>
    <hyperlink r:id="rId3537" ref="P889"/>
    <hyperlink r:id="rId3538" ref="Q889"/>
    <hyperlink r:id="rId3539" ref="R889"/>
    <hyperlink r:id="rId3540" ref="S889"/>
    <hyperlink r:id="rId3541" ref="P890"/>
    <hyperlink r:id="rId3542" ref="Q890"/>
    <hyperlink r:id="rId3543" ref="R890"/>
    <hyperlink r:id="rId3544" ref="S890"/>
    <hyperlink r:id="rId3545" ref="P891"/>
    <hyperlink r:id="rId3546" ref="Q891"/>
    <hyperlink r:id="rId3547" ref="R891"/>
    <hyperlink r:id="rId3548" ref="S891"/>
    <hyperlink r:id="rId3549" ref="P892"/>
    <hyperlink r:id="rId3550" ref="Q892"/>
    <hyperlink r:id="rId3551" ref="R892"/>
    <hyperlink r:id="rId3552" ref="S892"/>
    <hyperlink r:id="rId3553" ref="P893"/>
    <hyperlink r:id="rId3554" ref="Q893"/>
    <hyperlink r:id="rId3555" ref="R893"/>
    <hyperlink r:id="rId3556" ref="S893"/>
    <hyperlink r:id="rId3557" ref="P894"/>
    <hyperlink r:id="rId3558" ref="Q894"/>
    <hyperlink r:id="rId3559" ref="R894"/>
    <hyperlink r:id="rId3560" ref="S894"/>
    <hyperlink r:id="rId3561" ref="P895"/>
    <hyperlink r:id="rId3562" ref="Q895"/>
    <hyperlink r:id="rId3563" ref="R895"/>
    <hyperlink r:id="rId3564" ref="S895"/>
    <hyperlink r:id="rId3565" ref="P896"/>
    <hyperlink r:id="rId3566" ref="Q896"/>
    <hyperlink r:id="rId3567" ref="R896"/>
    <hyperlink r:id="rId3568" ref="S896"/>
    <hyperlink r:id="rId3569" ref="P897"/>
    <hyperlink r:id="rId3570" ref="Q897"/>
    <hyperlink r:id="rId3571" ref="R897"/>
    <hyperlink r:id="rId3572" ref="S897"/>
    <hyperlink r:id="rId3573" ref="P898"/>
    <hyperlink r:id="rId3574" ref="Q898"/>
    <hyperlink r:id="rId3575" ref="R898"/>
    <hyperlink r:id="rId3576" ref="S898"/>
    <hyperlink r:id="rId3577" ref="P899"/>
    <hyperlink r:id="rId3578" ref="Q899"/>
    <hyperlink r:id="rId3579" ref="R899"/>
    <hyperlink r:id="rId3580" ref="S899"/>
    <hyperlink r:id="rId3581" ref="P900"/>
    <hyperlink r:id="rId3582" ref="Q900"/>
    <hyperlink r:id="rId3583" ref="R900"/>
    <hyperlink r:id="rId3584" ref="S900"/>
    <hyperlink r:id="rId3585" ref="P901"/>
    <hyperlink r:id="rId3586" ref="Q901"/>
    <hyperlink r:id="rId3587" ref="R901"/>
    <hyperlink r:id="rId3588" ref="S901"/>
    <hyperlink r:id="rId3589" ref="P902"/>
    <hyperlink r:id="rId3590" ref="Q902"/>
    <hyperlink r:id="rId3591" ref="R902"/>
    <hyperlink r:id="rId3592" ref="S902"/>
    <hyperlink r:id="rId3593" ref="P903"/>
    <hyperlink r:id="rId3594" ref="Q903"/>
    <hyperlink r:id="rId3595" ref="R903"/>
    <hyperlink r:id="rId3596" ref="S903"/>
    <hyperlink r:id="rId3597" ref="P904"/>
    <hyperlink r:id="rId3598" ref="Q904"/>
    <hyperlink r:id="rId3599" ref="R904"/>
    <hyperlink r:id="rId3600" ref="S904"/>
    <hyperlink r:id="rId3601" ref="P905"/>
    <hyperlink r:id="rId3602" ref="Q905"/>
    <hyperlink r:id="rId3603" ref="R905"/>
    <hyperlink r:id="rId3604" ref="S905"/>
    <hyperlink r:id="rId3605" ref="P906"/>
    <hyperlink r:id="rId3606" ref="Q906"/>
    <hyperlink r:id="rId3607" ref="R906"/>
    <hyperlink r:id="rId3608" ref="S906"/>
    <hyperlink r:id="rId3609" ref="P907"/>
    <hyperlink r:id="rId3610" ref="Q907"/>
    <hyperlink r:id="rId3611" ref="R907"/>
    <hyperlink r:id="rId3612" ref="S907"/>
    <hyperlink r:id="rId3613" ref="P908"/>
    <hyperlink r:id="rId3614" ref="Q908"/>
    <hyperlink r:id="rId3615" ref="R908"/>
    <hyperlink r:id="rId3616" ref="S908"/>
    <hyperlink r:id="rId3617" ref="P909"/>
    <hyperlink r:id="rId3618" ref="Q909"/>
    <hyperlink r:id="rId3619" ref="R909"/>
    <hyperlink r:id="rId3620" ref="S909"/>
    <hyperlink r:id="rId3621" ref="P910"/>
    <hyperlink r:id="rId3622" ref="Q910"/>
    <hyperlink r:id="rId3623" ref="R910"/>
    <hyperlink r:id="rId3624" ref="S910"/>
    <hyperlink r:id="rId3625" ref="P911"/>
    <hyperlink r:id="rId3626" ref="Q911"/>
    <hyperlink r:id="rId3627" ref="R911"/>
    <hyperlink r:id="rId3628" ref="S911"/>
    <hyperlink r:id="rId3629" ref="P912"/>
    <hyperlink r:id="rId3630" ref="Q912"/>
    <hyperlink r:id="rId3631" ref="R912"/>
    <hyperlink r:id="rId3632" ref="S912"/>
    <hyperlink r:id="rId3633" ref="P913"/>
    <hyperlink r:id="rId3634" ref="Q913"/>
    <hyperlink r:id="rId3635" ref="R913"/>
    <hyperlink r:id="rId3636" ref="S913"/>
    <hyperlink r:id="rId3637" ref="P914"/>
    <hyperlink r:id="rId3638" ref="Q914"/>
    <hyperlink r:id="rId3639" ref="R914"/>
    <hyperlink r:id="rId3640" ref="S914"/>
    <hyperlink r:id="rId3641" ref="P915"/>
    <hyperlink r:id="rId3642" ref="Q915"/>
    <hyperlink r:id="rId3643" ref="R915"/>
    <hyperlink r:id="rId3644" ref="S915"/>
    <hyperlink r:id="rId3645" ref="P916"/>
    <hyperlink r:id="rId3646" ref="Q916"/>
    <hyperlink r:id="rId3647" ref="R916"/>
    <hyperlink r:id="rId3648" ref="S916"/>
    <hyperlink r:id="rId3649" ref="P917"/>
    <hyperlink r:id="rId3650" ref="Q917"/>
    <hyperlink r:id="rId3651" ref="R917"/>
    <hyperlink r:id="rId3652" ref="S917"/>
    <hyperlink r:id="rId3653" ref="P918"/>
    <hyperlink r:id="rId3654" ref="Q918"/>
    <hyperlink r:id="rId3655" ref="R918"/>
    <hyperlink r:id="rId3656" ref="S918"/>
    <hyperlink r:id="rId3657" ref="P919"/>
    <hyperlink r:id="rId3658" ref="Q919"/>
    <hyperlink r:id="rId3659" ref="R919"/>
    <hyperlink r:id="rId3660" ref="S919"/>
    <hyperlink r:id="rId3661" ref="P920"/>
    <hyperlink r:id="rId3662" ref="Q920"/>
    <hyperlink r:id="rId3663" ref="R920"/>
    <hyperlink r:id="rId3664" ref="S920"/>
    <hyperlink r:id="rId3665" ref="P921"/>
    <hyperlink r:id="rId3666" ref="Q921"/>
    <hyperlink r:id="rId3667" ref="R921"/>
    <hyperlink r:id="rId3668" ref="S921"/>
    <hyperlink r:id="rId3669" ref="P922"/>
    <hyperlink r:id="rId3670" ref="Q922"/>
    <hyperlink r:id="rId3671" ref="R922"/>
    <hyperlink r:id="rId3672" ref="S922"/>
    <hyperlink r:id="rId3673" ref="P923"/>
    <hyperlink r:id="rId3674" ref="Q923"/>
    <hyperlink r:id="rId3675" ref="R923"/>
    <hyperlink r:id="rId3676" ref="S923"/>
    <hyperlink r:id="rId3677" ref="P924"/>
    <hyperlink r:id="rId3678" ref="Q924"/>
    <hyperlink r:id="rId3679" ref="R924"/>
    <hyperlink r:id="rId3680" ref="S924"/>
    <hyperlink r:id="rId3681" ref="P925"/>
    <hyperlink r:id="rId3682" ref="Q925"/>
    <hyperlink r:id="rId3683" ref="R925"/>
    <hyperlink r:id="rId3684" ref="S925"/>
    <hyperlink r:id="rId3685" ref="P926"/>
    <hyperlink r:id="rId3686" ref="Q926"/>
    <hyperlink r:id="rId3687" ref="R926"/>
    <hyperlink r:id="rId3688" ref="S926"/>
    <hyperlink r:id="rId3689" ref="P927"/>
    <hyperlink r:id="rId3690" ref="Q927"/>
    <hyperlink r:id="rId3691" ref="R927"/>
    <hyperlink r:id="rId3692" ref="S927"/>
    <hyperlink r:id="rId3693" ref="P928"/>
    <hyperlink r:id="rId3694" ref="Q928"/>
    <hyperlink r:id="rId3695" ref="R928"/>
    <hyperlink r:id="rId3696" ref="S928"/>
    <hyperlink r:id="rId3697" ref="P929"/>
    <hyperlink r:id="rId3698" ref="Q929"/>
    <hyperlink r:id="rId3699" ref="R929"/>
    <hyperlink r:id="rId3700" ref="S929"/>
    <hyperlink r:id="rId3701" ref="P930"/>
    <hyperlink r:id="rId3702" ref="Q930"/>
    <hyperlink r:id="rId3703" ref="R930"/>
    <hyperlink r:id="rId3704" ref="S930"/>
    <hyperlink r:id="rId3705" ref="P931"/>
    <hyperlink r:id="rId3706" ref="Q931"/>
    <hyperlink r:id="rId3707" ref="R931"/>
    <hyperlink r:id="rId3708" ref="S931"/>
    <hyperlink r:id="rId3709" ref="P932"/>
    <hyperlink r:id="rId3710" ref="Q932"/>
    <hyperlink r:id="rId3711" ref="R932"/>
    <hyperlink r:id="rId3712" ref="S932"/>
    <hyperlink r:id="rId3713" ref="P933"/>
    <hyperlink r:id="rId3714" ref="Q933"/>
    <hyperlink r:id="rId3715" ref="R933"/>
    <hyperlink r:id="rId3716" ref="S933"/>
    <hyperlink r:id="rId3717" ref="P934"/>
    <hyperlink r:id="rId3718" ref="Q934"/>
    <hyperlink r:id="rId3719" ref="R934"/>
    <hyperlink r:id="rId3720" ref="S934"/>
    <hyperlink r:id="rId3721" ref="P935"/>
    <hyperlink r:id="rId3722" ref="Q935"/>
    <hyperlink r:id="rId3723" ref="R935"/>
    <hyperlink r:id="rId3724" ref="S935"/>
    <hyperlink r:id="rId3725" ref="P936"/>
    <hyperlink r:id="rId3726" ref="Q936"/>
    <hyperlink r:id="rId3727" ref="R936"/>
    <hyperlink r:id="rId3728" ref="S936"/>
    <hyperlink r:id="rId3729" ref="P937"/>
    <hyperlink r:id="rId3730" ref="Q937"/>
    <hyperlink r:id="rId3731" ref="R937"/>
    <hyperlink r:id="rId3732" ref="S937"/>
    <hyperlink r:id="rId3733" ref="P938"/>
    <hyperlink r:id="rId3734" ref="Q938"/>
    <hyperlink r:id="rId3735" ref="R938"/>
    <hyperlink r:id="rId3736" ref="S938"/>
    <hyperlink r:id="rId3737" ref="P939"/>
    <hyperlink r:id="rId3738" ref="Q939"/>
    <hyperlink r:id="rId3739" ref="R939"/>
    <hyperlink r:id="rId3740" ref="S939"/>
    <hyperlink r:id="rId3741" ref="P940"/>
    <hyperlink r:id="rId3742" ref="Q940"/>
    <hyperlink r:id="rId3743" ref="R940"/>
    <hyperlink r:id="rId3744" ref="S940"/>
    <hyperlink r:id="rId3745" ref="P941"/>
    <hyperlink r:id="rId3746" ref="Q941"/>
    <hyperlink r:id="rId3747" ref="R941"/>
    <hyperlink r:id="rId3748" ref="S941"/>
    <hyperlink r:id="rId3749" ref="P942"/>
    <hyperlink r:id="rId3750" ref="Q942"/>
    <hyperlink r:id="rId3751" ref="R942"/>
    <hyperlink r:id="rId3752" ref="S942"/>
    <hyperlink r:id="rId3753" ref="P943"/>
    <hyperlink r:id="rId3754" ref="Q943"/>
    <hyperlink r:id="rId3755" ref="R943"/>
    <hyperlink r:id="rId3756" ref="S943"/>
    <hyperlink r:id="rId3757" ref="P944"/>
    <hyperlink r:id="rId3758" ref="Q944"/>
    <hyperlink r:id="rId3759" ref="R944"/>
    <hyperlink r:id="rId3760" ref="S944"/>
    <hyperlink r:id="rId3761" ref="P945"/>
    <hyperlink r:id="rId3762" ref="Q945"/>
    <hyperlink r:id="rId3763" ref="R945"/>
    <hyperlink r:id="rId3764" ref="S945"/>
    <hyperlink r:id="rId3765" ref="P946"/>
    <hyperlink r:id="rId3766" ref="Q946"/>
    <hyperlink r:id="rId3767" ref="R946"/>
    <hyperlink r:id="rId3768" ref="S946"/>
    <hyperlink r:id="rId3769" ref="P947"/>
    <hyperlink r:id="rId3770" ref="Q947"/>
    <hyperlink r:id="rId3771" ref="R947"/>
    <hyperlink r:id="rId3772" ref="S947"/>
    <hyperlink r:id="rId3773" ref="P948"/>
    <hyperlink r:id="rId3774" ref="Q948"/>
    <hyperlink r:id="rId3775" ref="R948"/>
    <hyperlink r:id="rId3776" ref="S948"/>
    <hyperlink r:id="rId3777" ref="P949"/>
    <hyperlink r:id="rId3778" ref="Q949"/>
    <hyperlink r:id="rId3779" ref="R949"/>
    <hyperlink r:id="rId3780" ref="S949"/>
    <hyperlink r:id="rId3781" ref="P950"/>
    <hyperlink r:id="rId3782" ref="Q950"/>
    <hyperlink r:id="rId3783" ref="R950"/>
    <hyperlink r:id="rId3784" ref="S950"/>
    <hyperlink r:id="rId3785" ref="P951"/>
    <hyperlink r:id="rId3786" ref="Q951"/>
    <hyperlink r:id="rId3787" ref="R951"/>
    <hyperlink r:id="rId3788" ref="S951"/>
    <hyperlink r:id="rId3789" ref="P952"/>
    <hyperlink r:id="rId3790" ref="Q952"/>
    <hyperlink r:id="rId3791" ref="R952"/>
    <hyperlink r:id="rId3792" ref="S952"/>
    <hyperlink r:id="rId3793" ref="P953"/>
    <hyperlink r:id="rId3794" ref="Q953"/>
    <hyperlink r:id="rId3795" ref="R953"/>
    <hyperlink r:id="rId3796" ref="S953"/>
    <hyperlink r:id="rId3797" ref="P954"/>
    <hyperlink r:id="rId3798" ref="Q954"/>
    <hyperlink r:id="rId3799" ref="R954"/>
    <hyperlink r:id="rId3800" ref="S954"/>
    <hyperlink r:id="rId3801" ref="P955"/>
    <hyperlink r:id="rId3802" ref="Q955"/>
    <hyperlink r:id="rId3803" ref="R955"/>
    <hyperlink r:id="rId3804" ref="S955"/>
    <hyperlink r:id="rId3805" ref="P956"/>
    <hyperlink r:id="rId3806" ref="Q956"/>
    <hyperlink r:id="rId3807" ref="R956"/>
    <hyperlink r:id="rId3808" ref="S956"/>
    <hyperlink r:id="rId3809" ref="P957"/>
    <hyperlink r:id="rId3810" ref="Q957"/>
    <hyperlink r:id="rId3811" ref="R957"/>
    <hyperlink r:id="rId3812" ref="S957"/>
    <hyperlink r:id="rId3813" ref="P958"/>
    <hyperlink r:id="rId3814" ref="Q958"/>
    <hyperlink r:id="rId3815" ref="R958"/>
    <hyperlink r:id="rId3816" ref="S958"/>
    <hyperlink r:id="rId3817" ref="P959"/>
    <hyperlink r:id="rId3818" ref="Q959"/>
    <hyperlink r:id="rId3819" ref="R959"/>
    <hyperlink r:id="rId3820" ref="S959"/>
    <hyperlink r:id="rId3821" ref="P960"/>
    <hyperlink r:id="rId3822" ref="Q960"/>
    <hyperlink r:id="rId3823" ref="R960"/>
    <hyperlink r:id="rId3824" ref="S960"/>
    <hyperlink r:id="rId3825" ref="P961"/>
    <hyperlink r:id="rId3826" ref="Q961"/>
    <hyperlink r:id="rId3827" ref="R961"/>
    <hyperlink r:id="rId3828" ref="S961"/>
    <hyperlink r:id="rId3829" ref="P962"/>
    <hyperlink r:id="rId3830" ref="Q962"/>
    <hyperlink r:id="rId3831" ref="R962"/>
    <hyperlink r:id="rId3832" ref="S962"/>
    <hyperlink r:id="rId3833" ref="P963"/>
    <hyperlink r:id="rId3834" ref="Q963"/>
    <hyperlink r:id="rId3835" ref="R963"/>
    <hyperlink r:id="rId3836" ref="S963"/>
    <hyperlink r:id="rId3837" ref="P964"/>
    <hyperlink r:id="rId3838" ref="Q964"/>
    <hyperlink r:id="rId3839" ref="R964"/>
    <hyperlink r:id="rId3840" ref="S964"/>
    <hyperlink r:id="rId3841" ref="P965"/>
    <hyperlink r:id="rId3842" ref="Q965"/>
    <hyperlink r:id="rId3843" ref="R965"/>
    <hyperlink r:id="rId3844" ref="S965"/>
    <hyperlink r:id="rId3845" ref="P966"/>
    <hyperlink r:id="rId3846" ref="Q966"/>
    <hyperlink r:id="rId3847" ref="R966"/>
    <hyperlink r:id="rId3848" ref="S966"/>
    <hyperlink r:id="rId3849" ref="P967"/>
    <hyperlink r:id="rId3850" ref="Q967"/>
    <hyperlink r:id="rId3851" ref="R967"/>
    <hyperlink r:id="rId3852" ref="S967"/>
    <hyperlink r:id="rId3853" ref="P968"/>
    <hyperlink r:id="rId3854" ref="Q968"/>
    <hyperlink r:id="rId3855" ref="R968"/>
    <hyperlink r:id="rId3856" ref="S968"/>
    <hyperlink r:id="rId3857" ref="P969"/>
    <hyperlink r:id="rId3858" ref="Q969"/>
    <hyperlink r:id="rId3859" ref="R969"/>
    <hyperlink r:id="rId3860" ref="S969"/>
    <hyperlink r:id="rId3861" ref="P970"/>
    <hyperlink r:id="rId3862" ref="Q970"/>
    <hyperlink r:id="rId3863" ref="R970"/>
    <hyperlink r:id="rId3864" ref="S970"/>
    <hyperlink r:id="rId3865" ref="P971"/>
    <hyperlink r:id="rId3866" ref="Q971"/>
    <hyperlink r:id="rId3867" ref="R971"/>
    <hyperlink r:id="rId3868" ref="S971"/>
    <hyperlink r:id="rId3869" ref="P972"/>
    <hyperlink r:id="rId3870" ref="Q972"/>
    <hyperlink r:id="rId3871" ref="R972"/>
    <hyperlink r:id="rId3872" ref="S972"/>
    <hyperlink r:id="rId3873" ref="P973"/>
    <hyperlink r:id="rId3874" ref="Q973"/>
    <hyperlink r:id="rId3875" ref="R973"/>
    <hyperlink r:id="rId3876" ref="S973"/>
    <hyperlink r:id="rId3877" ref="P974"/>
    <hyperlink r:id="rId3878" ref="Q974"/>
    <hyperlink r:id="rId3879" ref="R974"/>
    <hyperlink r:id="rId3880" ref="S974"/>
    <hyperlink r:id="rId3881" ref="P975"/>
    <hyperlink r:id="rId3882" ref="Q975"/>
    <hyperlink r:id="rId3883" ref="R975"/>
    <hyperlink r:id="rId3884" ref="S975"/>
    <hyperlink r:id="rId3885" ref="P976"/>
    <hyperlink r:id="rId3886" ref="Q976"/>
    <hyperlink r:id="rId3887" ref="R976"/>
    <hyperlink r:id="rId3888" ref="S976"/>
    <hyperlink r:id="rId3889" ref="P977"/>
    <hyperlink r:id="rId3890" ref="Q977"/>
    <hyperlink r:id="rId3891" ref="R977"/>
    <hyperlink r:id="rId3892" ref="S977"/>
    <hyperlink r:id="rId3893" ref="P978"/>
    <hyperlink r:id="rId3894" ref="Q978"/>
    <hyperlink r:id="rId3895" ref="R978"/>
    <hyperlink r:id="rId3896" ref="S978"/>
    <hyperlink r:id="rId3897" ref="P979"/>
    <hyperlink r:id="rId3898" ref="Q979"/>
    <hyperlink r:id="rId3899" ref="R979"/>
    <hyperlink r:id="rId3900" ref="S979"/>
    <hyperlink r:id="rId3901" ref="P980"/>
    <hyperlink r:id="rId3902" ref="Q980"/>
    <hyperlink r:id="rId3903" ref="R980"/>
    <hyperlink r:id="rId3904" ref="S980"/>
    <hyperlink r:id="rId3905" ref="P981"/>
    <hyperlink r:id="rId3906" ref="Q981"/>
    <hyperlink r:id="rId3907" ref="R981"/>
    <hyperlink r:id="rId3908" ref="S981"/>
    <hyperlink r:id="rId3909" ref="P982"/>
    <hyperlink r:id="rId3910" ref="Q982"/>
    <hyperlink r:id="rId3911" ref="R982"/>
    <hyperlink r:id="rId3912" ref="S982"/>
    <hyperlink r:id="rId3913" ref="P983"/>
    <hyperlink r:id="rId3914" ref="Q983"/>
    <hyperlink r:id="rId3915" ref="R983"/>
    <hyperlink r:id="rId3916" ref="S983"/>
    <hyperlink r:id="rId3917" ref="P984"/>
    <hyperlink r:id="rId3918" ref="Q984"/>
    <hyperlink r:id="rId3919" ref="R984"/>
    <hyperlink r:id="rId3920" ref="S984"/>
    <hyperlink r:id="rId3921" ref="P985"/>
    <hyperlink r:id="rId3922" ref="Q985"/>
    <hyperlink r:id="rId3923" ref="R985"/>
    <hyperlink r:id="rId3924" ref="S985"/>
    <hyperlink r:id="rId3925" ref="P986"/>
    <hyperlink r:id="rId3926" ref="Q986"/>
    <hyperlink r:id="rId3927" ref="R986"/>
    <hyperlink r:id="rId3928" ref="S986"/>
    <hyperlink r:id="rId3929" ref="P987"/>
    <hyperlink r:id="rId3930" ref="Q987"/>
    <hyperlink r:id="rId3931" ref="R987"/>
    <hyperlink r:id="rId3932" ref="S987"/>
    <hyperlink r:id="rId3933" ref="P988"/>
    <hyperlink r:id="rId3934" ref="Q988"/>
    <hyperlink r:id="rId3935" ref="R988"/>
    <hyperlink r:id="rId3936" ref="S988"/>
    <hyperlink r:id="rId3937" ref="P989"/>
    <hyperlink r:id="rId3938" ref="Q989"/>
    <hyperlink r:id="rId3939" ref="R989"/>
    <hyperlink r:id="rId3940" ref="S989"/>
    <hyperlink r:id="rId3941" ref="P990"/>
    <hyperlink r:id="rId3942" ref="Q990"/>
    <hyperlink r:id="rId3943" ref="R990"/>
    <hyperlink r:id="rId3944" ref="S990"/>
    <hyperlink r:id="rId3945" ref="P991"/>
    <hyperlink r:id="rId3946" ref="Q991"/>
    <hyperlink r:id="rId3947" ref="R991"/>
    <hyperlink r:id="rId3948" ref="S991"/>
    <hyperlink r:id="rId3949" ref="P992"/>
    <hyperlink r:id="rId3950" ref="Q992"/>
    <hyperlink r:id="rId3951" ref="R992"/>
    <hyperlink r:id="rId3952" ref="S992"/>
    <hyperlink r:id="rId3953" ref="P993"/>
    <hyperlink r:id="rId3954" ref="Q993"/>
    <hyperlink r:id="rId3955" ref="R993"/>
    <hyperlink r:id="rId3956" ref="S993"/>
    <hyperlink r:id="rId3957" ref="P994"/>
    <hyperlink r:id="rId3958" ref="Q994"/>
    <hyperlink r:id="rId3959" ref="R994"/>
    <hyperlink r:id="rId3960" ref="S994"/>
    <hyperlink r:id="rId3961" ref="P995"/>
    <hyperlink r:id="rId3962" ref="Q995"/>
    <hyperlink r:id="rId3963" ref="R995"/>
    <hyperlink r:id="rId3964" ref="S995"/>
    <hyperlink r:id="rId3965" ref="P996"/>
    <hyperlink r:id="rId3966" ref="Q996"/>
    <hyperlink r:id="rId3967" ref="R996"/>
    <hyperlink r:id="rId3968" ref="S996"/>
    <hyperlink r:id="rId3969" ref="P997"/>
    <hyperlink r:id="rId3970" ref="Q997"/>
    <hyperlink r:id="rId3971" ref="R997"/>
    <hyperlink r:id="rId3972" ref="S997"/>
    <hyperlink r:id="rId3973" ref="P998"/>
    <hyperlink r:id="rId3974" ref="Q998"/>
    <hyperlink r:id="rId3975" ref="R998"/>
    <hyperlink r:id="rId3976" ref="S998"/>
    <hyperlink r:id="rId3977" ref="P999"/>
    <hyperlink r:id="rId3978" ref="Q999"/>
    <hyperlink r:id="rId3979" ref="R999"/>
    <hyperlink r:id="rId3980" ref="S999"/>
    <hyperlink r:id="rId3981" ref="P1000"/>
    <hyperlink r:id="rId3982" ref="Q1000"/>
    <hyperlink r:id="rId3983" ref="R1000"/>
    <hyperlink r:id="rId3984" ref="S1000"/>
  </hyperlinks>
  <drawing r:id="rId398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89.0"/>
    <col customWidth="1" min="3" max="3" width="30.5"/>
    <col customWidth="1" min="4" max="4" width="12.63"/>
    <col customWidth="1" min="5" max="5" width="59.38"/>
    <col customWidth="1" min="19" max="19" width="52.25"/>
    <col customWidth="1" min="22" max="22" width="14.13"/>
  </cols>
  <sheetData>
    <row r="1">
      <c r="A1" s="10" t="s">
        <v>15</v>
      </c>
      <c r="B1" s="9" t="s">
        <v>18</v>
      </c>
      <c r="C1" s="25" t="s">
        <v>7505</v>
      </c>
      <c r="D1" s="9" t="s">
        <v>14</v>
      </c>
      <c r="E1" s="9" t="s">
        <v>21</v>
      </c>
      <c r="F1" s="9" t="s">
        <v>22</v>
      </c>
      <c r="G1" s="9" t="s">
        <v>16</v>
      </c>
      <c r="H1" s="25" t="s">
        <v>7506</v>
      </c>
      <c r="I1" s="25" t="s">
        <v>7507</v>
      </c>
      <c r="J1" s="9" t="s">
        <v>19</v>
      </c>
      <c r="K1" s="9" t="s">
        <v>20</v>
      </c>
      <c r="L1" s="25" t="s">
        <v>7508</v>
      </c>
      <c r="M1" s="25" t="s">
        <v>7509</v>
      </c>
      <c r="N1" s="25" t="s">
        <v>7510</v>
      </c>
      <c r="O1" s="9" t="s">
        <v>7511</v>
      </c>
      <c r="P1" s="9" t="s">
        <v>7512</v>
      </c>
      <c r="Q1" s="9" t="s">
        <v>7513</v>
      </c>
      <c r="R1" s="9" t="s">
        <v>14533</v>
      </c>
      <c r="S1" s="9" t="s">
        <v>14534</v>
      </c>
      <c r="T1" s="26"/>
      <c r="U1" s="27"/>
      <c r="V1" s="9"/>
      <c r="W1" s="26"/>
      <c r="X1" s="9" t="s">
        <v>7517</v>
      </c>
      <c r="Y1" s="27"/>
      <c r="Z1" s="27"/>
      <c r="AA1" s="27"/>
    </row>
    <row r="2">
      <c r="A2" s="8" t="str">
        <f t="shared" ref="A2:A2015" si="1">CONCATENATE(G2,D2)</f>
        <v>PSA85076494</v>
      </c>
      <c r="B2" s="8" t="s">
        <v>25</v>
      </c>
      <c r="C2" s="8" t="s">
        <v>7618</v>
      </c>
      <c r="D2" s="11">
        <v>8.5076494E7</v>
      </c>
      <c r="E2" s="8" t="s">
        <v>27</v>
      </c>
      <c r="F2" s="8" t="s">
        <v>28</v>
      </c>
      <c r="G2" s="8" t="s">
        <v>11</v>
      </c>
      <c r="H2" s="8" t="s">
        <v>7619</v>
      </c>
      <c r="I2" s="8" t="s">
        <v>7516</v>
      </c>
      <c r="J2" s="11">
        <v>2023.0</v>
      </c>
      <c r="K2" s="8" t="s">
        <v>26</v>
      </c>
      <c r="L2" s="11">
        <v>328.9</v>
      </c>
      <c r="M2" s="8" t="s">
        <v>7517</v>
      </c>
      <c r="N2" s="27"/>
      <c r="O2" s="13" t="s">
        <v>29</v>
      </c>
      <c r="P2" s="13" t="s">
        <v>7620</v>
      </c>
      <c r="Q2" s="13" t="s">
        <v>31</v>
      </c>
      <c r="R2" s="13" t="s">
        <v>14535</v>
      </c>
      <c r="S2" s="13" t="s">
        <v>30</v>
      </c>
      <c r="T2" s="27" t="b">
        <f t="shared" ref="T2:T2015" si="2">COUNTIF(D:D,D2)&gt;1</f>
        <v>0</v>
      </c>
      <c r="U2" s="27"/>
      <c r="V2" s="27"/>
      <c r="W2" s="27"/>
      <c r="X2" s="27"/>
      <c r="Y2" s="8" t="str">
        <f t="shared" ref="Y2:Y2015" si="3">PROPER(B2)</f>
        <v>2023 Pokemon Traditional Chinese Sv-P Promo Taipei'S Pikachu (Psa Gem Mt 10)</v>
      </c>
      <c r="Z2" s="27"/>
      <c r="AA2" s="27"/>
    </row>
    <row r="3">
      <c r="A3" s="8" t="str">
        <f t="shared" si="1"/>
        <v>PSA85076484</v>
      </c>
      <c r="B3" s="8" t="s">
        <v>25</v>
      </c>
      <c r="C3" s="8" t="s">
        <v>7618</v>
      </c>
      <c r="D3" s="11">
        <v>8.5076484E7</v>
      </c>
      <c r="E3" s="8" t="s">
        <v>27</v>
      </c>
      <c r="F3" s="8" t="s">
        <v>28</v>
      </c>
      <c r="G3" s="8" t="s">
        <v>11</v>
      </c>
      <c r="H3" s="8" t="s">
        <v>7619</v>
      </c>
      <c r="I3" s="8" t="s">
        <v>7516</v>
      </c>
      <c r="J3" s="11">
        <v>2023.0</v>
      </c>
      <c r="K3" s="8" t="s">
        <v>26</v>
      </c>
      <c r="L3" s="11">
        <v>328.9</v>
      </c>
      <c r="M3" s="8" t="s">
        <v>7517</v>
      </c>
      <c r="N3" s="27"/>
      <c r="O3" s="13" t="s">
        <v>32</v>
      </c>
      <c r="P3" s="13" t="s">
        <v>7621</v>
      </c>
      <c r="Q3" s="13" t="s">
        <v>34</v>
      </c>
      <c r="R3" s="13" t="s">
        <v>14536</v>
      </c>
      <c r="S3" s="13" t="s">
        <v>33</v>
      </c>
      <c r="T3" s="27" t="b">
        <f t="shared" si="2"/>
        <v>0</v>
      </c>
      <c r="U3" s="27"/>
      <c r="V3" s="27"/>
      <c r="W3" s="27"/>
      <c r="X3" s="27"/>
      <c r="Y3" s="8" t="str">
        <f t="shared" si="3"/>
        <v>2023 Pokemon Traditional Chinese Sv-P Promo Taipei'S Pikachu (Psa Gem Mt 10)</v>
      </c>
      <c r="Z3" s="27"/>
      <c r="AA3" s="27"/>
    </row>
    <row r="4">
      <c r="A4" s="8" t="str">
        <f t="shared" si="1"/>
        <v>PSA85076503</v>
      </c>
      <c r="B4" s="8" t="s">
        <v>25</v>
      </c>
      <c r="C4" s="8" t="s">
        <v>7618</v>
      </c>
      <c r="D4" s="11">
        <v>8.5076503E7</v>
      </c>
      <c r="E4" s="8" t="s">
        <v>27</v>
      </c>
      <c r="F4" s="8" t="s">
        <v>28</v>
      </c>
      <c r="G4" s="8" t="s">
        <v>11</v>
      </c>
      <c r="H4" s="8" t="s">
        <v>7619</v>
      </c>
      <c r="I4" s="8" t="s">
        <v>7516</v>
      </c>
      <c r="J4" s="11">
        <v>2023.0</v>
      </c>
      <c r="K4" s="8" t="s">
        <v>26</v>
      </c>
      <c r="L4" s="11">
        <v>328.9</v>
      </c>
      <c r="M4" s="8" t="s">
        <v>7517</v>
      </c>
      <c r="N4" s="27"/>
      <c r="O4" s="13" t="s">
        <v>35</v>
      </c>
      <c r="P4" s="13" t="s">
        <v>7622</v>
      </c>
      <c r="Q4" s="13" t="s">
        <v>37</v>
      </c>
      <c r="R4" s="13" t="s">
        <v>14537</v>
      </c>
      <c r="S4" s="13" t="s">
        <v>36</v>
      </c>
      <c r="T4" s="27" t="b">
        <f t="shared" si="2"/>
        <v>0</v>
      </c>
      <c r="U4" s="27"/>
      <c r="V4" s="27"/>
      <c r="W4" s="27"/>
      <c r="X4" s="27"/>
      <c r="Y4" s="8" t="str">
        <f t="shared" si="3"/>
        <v>2023 Pokemon Traditional Chinese Sv-P Promo Taipei'S Pikachu (Psa Gem Mt 10)</v>
      </c>
      <c r="Z4" s="27"/>
      <c r="AA4" s="27"/>
    </row>
    <row r="5">
      <c r="A5" s="8" t="str">
        <f t="shared" si="1"/>
        <v>PSA85076531</v>
      </c>
      <c r="B5" s="8" t="s">
        <v>25</v>
      </c>
      <c r="C5" s="8" t="s">
        <v>7618</v>
      </c>
      <c r="D5" s="11">
        <v>8.5076531E7</v>
      </c>
      <c r="E5" s="8" t="s">
        <v>27</v>
      </c>
      <c r="F5" s="8" t="s">
        <v>28</v>
      </c>
      <c r="G5" s="8" t="s">
        <v>11</v>
      </c>
      <c r="H5" s="8" t="s">
        <v>7619</v>
      </c>
      <c r="I5" s="8" t="s">
        <v>7516</v>
      </c>
      <c r="J5" s="11">
        <v>2023.0</v>
      </c>
      <c r="K5" s="8" t="s">
        <v>26</v>
      </c>
      <c r="L5" s="11">
        <v>328.9</v>
      </c>
      <c r="M5" s="8" t="s">
        <v>7517</v>
      </c>
      <c r="N5" s="27"/>
      <c r="O5" s="13" t="s">
        <v>38</v>
      </c>
      <c r="P5" s="13" t="s">
        <v>7623</v>
      </c>
      <c r="Q5" s="13" t="s">
        <v>40</v>
      </c>
      <c r="R5" s="13" t="s">
        <v>14538</v>
      </c>
      <c r="S5" s="13" t="s">
        <v>39</v>
      </c>
      <c r="T5" s="27" t="b">
        <f t="shared" si="2"/>
        <v>0</v>
      </c>
      <c r="U5" s="27"/>
      <c r="V5" s="27"/>
      <c r="W5" s="27"/>
      <c r="X5" s="27"/>
      <c r="Y5" s="8" t="str">
        <f t="shared" si="3"/>
        <v>2023 Pokemon Traditional Chinese Sv-P Promo Taipei'S Pikachu (Psa Gem Mt 10)</v>
      </c>
      <c r="Z5" s="27"/>
      <c r="AA5" s="27"/>
    </row>
    <row r="6">
      <c r="A6" s="8" t="str">
        <f t="shared" si="1"/>
        <v>PSA85076532</v>
      </c>
      <c r="B6" s="8" t="s">
        <v>25</v>
      </c>
      <c r="C6" s="8" t="s">
        <v>7618</v>
      </c>
      <c r="D6" s="11">
        <v>8.5076532E7</v>
      </c>
      <c r="E6" s="8" t="s">
        <v>27</v>
      </c>
      <c r="F6" s="8" t="s">
        <v>28</v>
      </c>
      <c r="G6" s="8" t="s">
        <v>11</v>
      </c>
      <c r="H6" s="8" t="s">
        <v>7619</v>
      </c>
      <c r="I6" s="8" t="s">
        <v>7516</v>
      </c>
      <c r="J6" s="11">
        <v>2023.0</v>
      </c>
      <c r="K6" s="8" t="s">
        <v>26</v>
      </c>
      <c r="L6" s="11">
        <v>328.9</v>
      </c>
      <c r="M6" s="8" t="s">
        <v>7517</v>
      </c>
      <c r="N6" s="27"/>
      <c r="O6" s="13" t="s">
        <v>41</v>
      </c>
      <c r="P6" s="13" t="s">
        <v>7624</v>
      </c>
      <c r="Q6" s="13" t="s">
        <v>43</v>
      </c>
      <c r="R6" s="13" t="s">
        <v>14539</v>
      </c>
      <c r="S6" s="13" t="s">
        <v>42</v>
      </c>
      <c r="T6" s="27" t="b">
        <f t="shared" si="2"/>
        <v>0</v>
      </c>
      <c r="U6" s="27"/>
      <c r="V6" s="27"/>
      <c r="W6" s="27"/>
      <c r="X6" s="27"/>
      <c r="Y6" s="8" t="str">
        <f t="shared" si="3"/>
        <v>2023 Pokemon Traditional Chinese Sv-P Promo Taipei'S Pikachu (Psa Gem Mt 10)</v>
      </c>
      <c r="Z6" s="27"/>
      <c r="AA6" s="27"/>
    </row>
    <row r="7">
      <c r="A7" s="8" t="str">
        <f t="shared" si="1"/>
        <v>PSA85076477</v>
      </c>
      <c r="B7" s="8" t="s">
        <v>25</v>
      </c>
      <c r="C7" s="8" t="s">
        <v>7618</v>
      </c>
      <c r="D7" s="11">
        <v>8.5076477E7</v>
      </c>
      <c r="E7" s="8" t="s">
        <v>27</v>
      </c>
      <c r="F7" s="8" t="s">
        <v>28</v>
      </c>
      <c r="G7" s="8" t="s">
        <v>11</v>
      </c>
      <c r="H7" s="8" t="s">
        <v>7619</v>
      </c>
      <c r="I7" s="8" t="s">
        <v>7516</v>
      </c>
      <c r="J7" s="11">
        <v>2023.0</v>
      </c>
      <c r="K7" s="8" t="s">
        <v>26</v>
      </c>
      <c r="L7" s="11">
        <v>328.9</v>
      </c>
      <c r="M7" s="8" t="s">
        <v>7517</v>
      </c>
      <c r="N7" s="27"/>
      <c r="O7" s="13" t="s">
        <v>44</v>
      </c>
      <c r="P7" s="13" t="s">
        <v>7625</v>
      </c>
      <c r="Q7" s="13" t="s">
        <v>46</v>
      </c>
      <c r="R7" s="13" t="s">
        <v>14540</v>
      </c>
      <c r="S7" s="13" t="s">
        <v>45</v>
      </c>
      <c r="T7" s="27" t="b">
        <f t="shared" si="2"/>
        <v>0</v>
      </c>
      <c r="U7" s="27"/>
      <c r="V7" s="27"/>
      <c r="W7" s="27"/>
      <c r="X7" s="27"/>
      <c r="Y7" s="8" t="str">
        <f t="shared" si="3"/>
        <v>2023 Pokemon Traditional Chinese Sv-P Promo Taipei'S Pikachu (Psa Gem Mt 10)</v>
      </c>
      <c r="Z7" s="27"/>
      <c r="AA7" s="27"/>
    </row>
    <row r="8">
      <c r="A8" s="8" t="str">
        <f t="shared" si="1"/>
        <v>PSA85076476</v>
      </c>
      <c r="B8" s="8" t="s">
        <v>25</v>
      </c>
      <c r="C8" s="8" t="s">
        <v>7618</v>
      </c>
      <c r="D8" s="11">
        <v>8.5076476E7</v>
      </c>
      <c r="E8" s="8" t="s">
        <v>27</v>
      </c>
      <c r="F8" s="8" t="s">
        <v>28</v>
      </c>
      <c r="G8" s="8" t="s">
        <v>11</v>
      </c>
      <c r="H8" s="8" t="s">
        <v>7619</v>
      </c>
      <c r="I8" s="8" t="s">
        <v>7516</v>
      </c>
      <c r="J8" s="11">
        <v>2023.0</v>
      </c>
      <c r="K8" s="8" t="s">
        <v>26</v>
      </c>
      <c r="L8" s="11">
        <v>328.9</v>
      </c>
      <c r="M8" s="8" t="s">
        <v>7517</v>
      </c>
      <c r="N8" s="27"/>
      <c r="O8" s="13" t="s">
        <v>47</v>
      </c>
      <c r="P8" s="13" t="s">
        <v>7626</v>
      </c>
      <c r="Q8" s="13" t="s">
        <v>49</v>
      </c>
      <c r="R8" s="13" t="s">
        <v>14541</v>
      </c>
      <c r="S8" s="13" t="s">
        <v>48</v>
      </c>
      <c r="T8" s="27" t="b">
        <f t="shared" si="2"/>
        <v>0</v>
      </c>
      <c r="U8" s="27"/>
      <c r="V8" s="27"/>
      <c r="W8" s="27"/>
      <c r="X8" s="27"/>
      <c r="Y8" s="8" t="str">
        <f t="shared" si="3"/>
        <v>2023 Pokemon Traditional Chinese Sv-P Promo Taipei'S Pikachu (Psa Gem Mt 10)</v>
      </c>
      <c r="Z8" s="27"/>
      <c r="AA8" s="27"/>
    </row>
    <row r="9">
      <c r="A9" s="8" t="str">
        <f t="shared" si="1"/>
        <v>PSA85076480</v>
      </c>
      <c r="B9" s="8" t="s">
        <v>25</v>
      </c>
      <c r="C9" s="8" t="s">
        <v>7618</v>
      </c>
      <c r="D9" s="11">
        <v>8.507648E7</v>
      </c>
      <c r="E9" s="8" t="s">
        <v>27</v>
      </c>
      <c r="F9" s="8" t="s">
        <v>28</v>
      </c>
      <c r="G9" s="8" t="s">
        <v>11</v>
      </c>
      <c r="H9" s="8" t="s">
        <v>7619</v>
      </c>
      <c r="I9" s="8" t="s">
        <v>7516</v>
      </c>
      <c r="J9" s="11">
        <v>2023.0</v>
      </c>
      <c r="K9" s="8" t="s">
        <v>26</v>
      </c>
      <c r="L9" s="11">
        <v>328.9</v>
      </c>
      <c r="M9" s="8" t="s">
        <v>7517</v>
      </c>
      <c r="N9" s="27"/>
      <c r="O9" s="13" t="s">
        <v>50</v>
      </c>
      <c r="P9" s="13" t="s">
        <v>7627</v>
      </c>
      <c r="Q9" s="13" t="s">
        <v>52</v>
      </c>
      <c r="R9" s="13" t="s">
        <v>14542</v>
      </c>
      <c r="S9" s="13" t="s">
        <v>51</v>
      </c>
      <c r="T9" s="27" t="b">
        <f t="shared" si="2"/>
        <v>0</v>
      </c>
      <c r="U9" s="27"/>
      <c r="V9" s="27"/>
      <c r="W9" s="27"/>
      <c r="X9" s="27"/>
      <c r="Y9" s="8" t="str">
        <f t="shared" si="3"/>
        <v>2023 Pokemon Traditional Chinese Sv-P Promo Taipei'S Pikachu (Psa Gem Mt 10)</v>
      </c>
      <c r="Z9" s="27"/>
      <c r="AA9" s="27"/>
    </row>
    <row r="10">
      <c r="A10" s="8" t="str">
        <f t="shared" si="1"/>
        <v>PSA85076500</v>
      </c>
      <c r="B10" s="8" t="s">
        <v>25</v>
      </c>
      <c r="C10" s="8" t="s">
        <v>7618</v>
      </c>
      <c r="D10" s="11">
        <v>8.50765E7</v>
      </c>
      <c r="E10" s="8" t="s">
        <v>27</v>
      </c>
      <c r="F10" s="8" t="s">
        <v>28</v>
      </c>
      <c r="G10" s="8" t="s">
        <v>11</v>
      </c>
      <c r="H10" s="8" t="s">
        <v>7619</v>
      </c>
      <c r="I10" s="8" t="s">
        <v>7516</v>
      </c>
      <c r="J10" s="11">
        <v>2023.0</v>
      </c>
      <c r="K10" s="8" t="s">
        <v>26</v>
      </c>
      <c r="L10" s="11">
        <v>328.9</v>
      </c>
      <c r="M10" s="8" t="s">
        <v>7517</v>
      </c>
      <c r="N10" s="27"/>
      <c r="O10" s="13" t="s">
        <v>53</v>
      </c>
      <c r="P10" s="13" t="s">
        <v>7628</v>
      </c>
      <c r="Q10" s="13" t="s">
        <v>55</v>
      </c>
      <c r="R10" s="13" t="s">
        <v>14543</v>
      </c>
      <c r="S10" s="13" t="s">
        <v>54</v>
      </c>
      <c r="T10" s="27" t="b">
        <f t="shared" si="2"/>
        <v>0</v>
      </c>
      <c r="U10" s="27"/>
      <c r="V10" s="27"/>
      <c r="W10" s="27"/>
      <c r="X10" s="27"/>
      <c r="Y10" s="8" t="str">
        <f t="shared" si="3"/>
        <v>2023 Pokemon Traditional Chinese Sv-P Promo Taipei'S Pikachu (Psa Gem Mt 10)</v>
      </c>
      <c r="Z10" s="27"/>
      <c r="AA10" s="27"/>
    </row>
    <row r="11">
      <c r="A11" s="8" t="str">
        <f t="shared" si="1"/>
        <v>PSA85076502</v>
      </c>
      <c r="B11" s="8" t="s">
        <v>25</v>
      </c>
      <c r="C11" s="8" t="s">
        <v>7618</v>
      </c>
      <c r="D11" s="11">
        <v>8.5076502E7</v>
      </c>
      <c r="E11" s="8" t="s">
        <v>27</v>
      </c>
      <c r="F11" s="8" t="s">
        <v>28</v>
      </c>
      <c r="G11" s="8" t="s">
        <v>11</v>
      </c>
      <c r="H11" s="8" t="s">
        <v>7619</v>
      </c>
      <c r="I11" s="8" t="s">
        <v>7516</v>
      </c>
      <c r="J11" s="11">
        <v>2023.0</v>
      </c>
      <c r="K11" s="8" t="s">
        <v>26</v>
      </c>
      <c r="L11" s="11">
        <v>328.9</v>
      </c>
      <c r="M11" s="8" t="s">
        <v>7517</v>
      </c>
      <c r="N11" s="27"/>
      <c r="O11" s="13" t="s">
        <v>56</v>
      </c>
      <c r="P11" s="13" t="s">
        <v>7629</v>
      </c>
      <c r="Q11" s="13" t="s">
        <v>58</v>
      </c>
      <c r="R11" s="13" t="s">
        <v>14544</v>
      </c>
      <c r="S11" s="13" t="s">
        <v>57</v>
      </c>
      <c r="T11" s="27" t="b">
        <f t="shared" si="2"/>
        <v>0</v>
      </c>
      <c r="U11" s="27"/>
      <c r="V11" s="27"/>
      <c r="W11" s="27"/>
      <c r="X11" s="27"/>
      <c r="Y11" s="8" t="str">
        <f t="shared" si="3"/>
        <v>2023 Pokemon Traditional Chinese Sv-P Promo Taipei'S Pikachu (Psa Gem Mt 10)</v>
      </c>
      <c r="Z11" s="27"/>
      <c r="AA11" s="27"/>
    </row>
    <row r="12">
      <c r="A12" s="8" t="str">
        <f t="shared" si="1"/>
        <v>PSA85076478</v>
      </c>
      <c r="B12" s="8" t="s">
        <v>25</v>
      </c>
      <c r="C12" s="8" t="s">
        <v>7618</v>
      </c>
      <c r="D12" s="11">
        <v>8.5076478E7</v>
      </c>
      <c r="E12" s="8" t="s">
        <v>27</v>
      </c>
      <c r="F12" s="8" t="s">
        <v>28</v>
      </c>
      <c r="G12" s="8" t="s">
        <v>11</v>
      </c>
      <c r="H12" s="8" t="s">
        <v>7619</v>
      </c>
      <c r="I12" s="8" t="s">
        <v>7516</v>
      </c>
      <c r="J12" s="11">
        <v>2023.0</v>
      </c>
      <c r="K12" s="8" t="s">
        <v>26</v>
      </c>
      <c r="L12" s="11">
        <v>328.9</v>
      </c>
      <c r="M12" s="8" t="s">
        <v>7517</v>
      </c>
      <c r="N12" s="27"/>
      <c r="O12" s="13" t="s">
        <v>59</v>
      </c>
      <c r="P12" s="13" t="s">
        <v>7630</v>
      </c>
      <c r="Q12" s="13" t="s">
        <v>61</v>
      </c>
      <c r="R12" s="13" t="s">
        <v>14545</v>
      </c>
      <c r="S12" s="13" t="s">
        <v>60</v>
      </c>
      <c r="T12" s="27" t="b">
        <f t="shared" si="2"/>
        <v>0</v>
      </c>
      <c r="U12" s="27"/>
      <c r="V12" s="27"/>
      <c r="W12" s="27"/>
      <c r="X12" s="27"/>
      <c r="Y12" s="8" t="str">
        <f t="shared" si="3"/>
        <v>2023 Pokemon Traditional Chinese Sv-P Promo Taipei'S Pikachu (Psa Gem Mt 10)</v>
      </c>
      <c r="Z12" s="27"/>
      <c r="AA12" s="27"/>
    </row>
    <row r="13">
      <c r="A13" s="8" t="str">
        <f t="shared" si="1"/>
        <v>PSA85076491</v>
      </c>
      <c r="B13" s="8" t="s">
        <v>25</v>
      </c>
      <c r="C13" s="8" t="s">
        <v>7618</v>
      </c>
      <c r="D13" s="11">
        <v>8.5076491E7</v>
      </c>
      <c r="E13" s="8" t="s">
        <v>27</v>
      </c>
      <c r="F13" s="8" t="s">
        <v>28</v>
      </c>
      <c r="G13" s="8" t="s">
        <v>11</v>
      </c>
      <c r="H13" s="8" t="s">
        <v>7619</v>
      </c>
      <c r="I13" s="8" t="s">
        <v>7516</v>
      </c>
      <c r="J13" s="11">
        <v>2023.0</v>
      </c>
      <c r="K13" s="8" t="s">
        <v>26</v>
      </c>
      <c r="L13" s="11">
        <v>328.9</v>
      </c>
      <c r="M13" s="8" t="s">
        <v>7517</v>
      </c>
      <c r="N13" s="27"/>
      <c r="O13" s="13" t="s">
        <v>62</v>
      </c>
      <c r="P13" s="13" t="s">
        <v>7631</v>
      </c>
      <c r="Q13" s="13" t="s">
        <v>64</v>
      </c>
      <c r="R13" s="13" t="s">
        <v>14546</v>
      </c>
      <c r="S13" s="13" t="s">
        <v>63</v>
      </c>
      <c r="T13" s="27" t="b">
        <f t="shared" si="2"/>
        <v>0</v>
      </c>
      <c r="U13" s="27"/>
      <c r="V13" s="27"/>
      <c r="W13" s="27"/>
      <c r="X13" s="27"/>
      <c r="Y13" s="8" t="str">
        <f t="shared" si="3"/>
        <v>2023 Pokemon Traditional Chinese Sv-P Promo Taipei'S Pikachu (Psa Gem Mt 10)</v>
      </c>
      <c r="Z13" s="27"/>
      <c r="AA13" s="27"/>
    </row>
    <row r="14">
      <c r="A14" s="8" t="str">
        <f t="shared" si="1"/>
        <v>PSA85076483</v>
      </c>
      <c r="B14" s="8" t="s">
        <v>25</v>
      </c>
      <c r="C14" s="8" t="s">
        <v>7618</v>
      </c>
      <c r="D14" s="11">
        <v>8.5076483E7</v>
      </c>
      <c r="E14" s="8" t="s">
        <v>27</v>
      </c>
      <c r="F14" s="8" t="s">
        <v>28</v>
      </c>
      <c r="G14" s="8" t="s">
        <v>11</v>
      </c>
      <c r="H14" s="8" t="s">
        <v>7619</v>
      </c>
      <c r="I14" s="8" t="s">
        <v>7516</v>
      </c>
      <c r="J14" s="11">
        <v>2023.0</v>
      </c>
      <c r="K14" s="8" t="s">
        <v>26</v>
      </c>
      <c r="L14" s="11">
        <v>328.9</v>
      </c>
      <c r="M14" s="8" t="s">
        <v>7517</v>
      </c>
      <c r="N14" s="27"/>
      <c r="O14" s="13" t="s">
        <v>65</v>
      </c>
      <c r="P14" s="13" t="s">
        <v>7632</v>
      </c>
      <c r="Q14" s="13" t="s">
        <v>67</v>
      </c>
      <c r="R14" s="13" t="s">
        <v>14547</v>
      </c>
      <c r="S14" s="13" t="s">
        <v>66</v>
      </c>
      <c r="T14" s="27" t="b">
        <f t="shared" si="2"/>
        <v>0</v>
      </c>
      <c r="U14" s="27"/>
      <c r="V14" s="27"/>
      <c r="W14" s="27"/>
      <c r="X14" s="27"/>
      <c r="Y14" s="8" t="str">
        <f t="shared" si="3"/>
        <v>2023 Pokemon Traditional Chinese Sv-P Promo Taipei'S Pikachu (Psa Gem Mt 10)</v>
      </c>
      <c r="Z14" s="27"/>
      <c r="AA14" s="27"/>
    </row>
    <row r="15">
      <c r="A15" s="8" t="str">
        <f t="shared" si="1"/>
        <v>PSA85076479</v>
      </c>
      <c r="B15" s="8" t="s">
        <v>25</v>
      </c>
      <c r="C15" s="8" t="s">
        <v>7618</v>
      </c>
      <c r="D15" s="11">
        <v>8.5076479E7</v>
      </c>
      <c r="E15" s="8" t="s">
        <v>27</v>
      </c>
      <c r="F15" s="8" t="s">
        <v>28</v>
      </c>
      <c r="G15" s="8" t="s">
        <v>11</v>
      </c>
      <c r="H15" s="8" t="s">
        <v>7619</v>
      </c>
      <c r="I15" s="8" t="s">
        <v>7516</v>
      </c>
      <c r="J15" s="11">
        <v>2023.0</v>
      </c>
      <c r="K15" s="8" t="s">
        <v>26</v>
      </c>
      <c r="L15" s="11">
        <v>328.9</v>
      </c>
      <c r="M15" s="8" t="s">
        <v>7517</v>
      </c>
      <c r="N15" s="27"/>
      <c r="O15" s="13" t="s">
        <v>68</v>
      </c>
      <c r="P15" s="13" t="s">
        <v>7633</v>
      </c>
      <c r="Q15" s="13" t="s">
        <v>70</v>
      </c>
      <c r="R15" s="13" t="s">
        <v>14548</v>
      </c>
      <c r="S15" s="13" t="s">
        <v>69</v>
      </c>
      <c r="T15" s="27" t="b">
        <f t="shared" si="2"/>
        <v>0</v>
      </c>
      <c r="U15" s="27"/>
      <c r="V15" s="27"/>
      <c r="W15" s="27"/>
      <c r="X15" s="27"/>
      <c r="Y15" s="8" t="str">
        <f t="shared" si="3"/>
        <v>2023 Pokemon Traditional Chinese Sv-P Promo Taipei'S Pikachu (Psa Gem Mt 10)</v>
      </c>
      <c r="Z15" s="27"/>
      <c r="AA15" s="27"/>
    </row>
    <row r="16">
      <c r="A16" s="8" t="str">
        <f t="shared" si="1"/>
        <v>PSA85076490</v>
      </c>
      <c r="B16" s="8" t="s">
        <v>25</v>
      </c>
      <c r="C16" s="8" t="s">
        <v>7618</v>
      </c>
      <c r="D16" s="11">
        <v>8.507649E7</v>
      </c>
      <c r="E16" s="8" t="s">
        <v>27</v>
      </c>
      <c r="F16" s="8" t="s">
        <v>28</v>
      </c>
      <c r="G16" s="8" t="s">
        <v>11</v>
      </c>
      <c r="H16" s="8" t="s">
        <v>7619</v>
      </c>
      <c r="I16" s="8" t="s">
        <v>7516</v>
      </c>
      <c r="J16" s="11">
        <v>2023.0</v>
      </c>
      <c r="K16" s="8" t="s">
        <v>26</v>
      </c>
      <c r="L16" s="11">
        <v>328.9</v>
      </c>
      <c r="M16" s="8" t="s">
        <v>7517</v>
      </c>
      <c r="N16" s="27"/>
      <c r="O16" s="13" t="s">
        <v>71</v>
      </c>
      <c r="P16" s="13" t="s">
        <v>7634</v>
      </c>
      <c r="Q16" s="13" t="s">
        <v>73</v>
      </c>
      <c r="R16" s="13" t="s">
        <v>14549</v>
      </c>
      <c r="S16" s="13" t="s">
        <v>72</v>
      </c>
      <c r="T16" s="27" t="b">
        <f t="shared" si="2"/>
        <v>0</v>
      </c>
      <c r="U16" s="27"/>
      <c r="V16" s="27"/>
      <c r="W16" s="27"/>
      <c r="X16" s="27"/>
      <c r="Y16" s="8" t="str">
        <f t="shared" si="3"/>
        <v>2023 Pokemon Traditional Chinese Sv-P Promo Taipei'S Pikachu (Psa Gem Mt 10)</v>
      </c>
      <c r="Z16" s="27"/>
      <c r="AA16" s="27"/>
    </row>
    <row r="17">
      <c r="A17" s="8" t="str">
        <f t="shared" si="1"/>
        <v>PSA85076466</v>
      </c>
      <c r="B17" s="8" t="s">
        <v>25</v>
      </c>
      <c r="C17" s="8" t="s">
        <v>7618</v>
      </c>
      <c r="D17" s="11">
        <v>8.5076466E7</v>
      </c>
      <c r="E17" s="8" t="s">
        <v>27</v>
      </c>
      <c r="F17" s="8" t="s">
        <v>28</v>
      </c>
      <c r="G17" s="8" t="s">
        <v>11</v>
      </c>
      <c r="H17" s="8" t="s">
        <v>7619</v>
      </c>
      <c r="I17" s="8" t="s">
        <v>7516</v>
      </c>
      <c r="J17" s="11">
        <v>2023.0</v>
      </c>
      <c r="K17" s="8" t="s">
        <v>26</v>
      </c>
      <c r="L17" s="11">
        <v>328.9</v>
      </c>
      <c r="M17" s="8" t="s">
        <v>7517</v>
      </c>
      <c r="N17" s="27"/>
      <c r="O17" s="13" t="s">
        <v>74</v>
      </c>
      <c r="P17" s="13" t="s">
        <v>7635</v>
      </c>
      <c r="Q17" s="13" t="s">
        <v>76</v>
      </c>
      <c r="R17" s="13" t="s">
        <v>14550</v>
      </c>
      <c r="S17" s="13" t="s">
        <v>75</v>
      </c>
      <c r="T17" s="27" t="b">
        <f t="shared" si="2"/>
        <v>0</v>
      </c>
      <c r="U17" s="27"/>
      <c r="V17" s="27"/>
      <c r="W17" s="27"/>
      <c r="X17" s="27"/>
      <c r="Y17" s="8" t="str">
        <f t="shared" si="3"/>
        <v>2023 Pokemon Traditional Chinese Sv-P Promo Taipei'S Pikachu (Psa Gem Mt 10)</v>
      </c>
      <c r="Z17" s="27"/>
      <c r="AA17" s="27"/>
    </row>
    <row r="18">
      <c r="A18" s="8" t="str">
        <f t="shared" si="1"/>
        <v>PSA85076486</v>
      </c>
      <c r="B18" s="8" t="s">
        <v>25</v>
      </c>
      <c r="C18" s="8" t="s">
        <v>7618</v>
      </c>
      <c r="D18" s="11">
        <v>8.5076486E7</v>
      </c>
      <c r="E18" s="8" t="s">
        <v>27</v>
      </c>
      <c r="F18" s="8" t="s">
        <v>28</v>
      </c>
      <c r="G18" s="8" t="s">
        <v>11</v>
      </c>
      <c r="H18" s="8" t="s">
        <v>7619</v>
      </c>
      <c r="I18" s="8" t="s">
        <v>7516</v>
      </c>
      <c r="J18" s="11">
        <v>2023.0</v>
      </c>
      <c r="K18" s="8" t="s">
        <v>26</v>
      </c>
      <c r="L18" s="11">
        <v>328.9</v>
      </c>
      <c r="M18" s="8" t="s">
        <v>7517</v>
      </c>
      <c r="N18" s="27"/>
      <c r="O18" s="13" t="s">
        <v>77</v>
      </c>
      <c r="P18" s="13" t="s">
        <v>14551</v>
      </c>
      <c r="Q18" s="13" t="s">
        <v>79</v>
      </c>
      <c r="R18" s="13" t="s">
        <v>14552</v>
      </c>
      <c r="S18" s="13" t="s">
        <v>78</v>
      </c>
      <c r="T18" s="27" t="b">
        <f t="shared" si="2"/>
        <v>0</v>
      </c>
      <c r="U18" s="27"/>
      <c r="V18" s="27"/>
      <c r="W18" s="27"/>
      <c r="X18" s="27"/>
      <c r="Y18" s="8" t="str">
        <f t="shared" si="3"/>
        <v>2023 Pokemon Traditional Chinese Sv-P Promo Taipei'S Pikachu (Psa Gem Mt 10)</v>
      </c>
      <c r="Z18" s="27"/>
      <c r="AA18" s="27"/>
    </row>
    <row r="19">
      <c r="A19" s="8" t="str">
        <f t="shared" si="1"/>
        <v>PSA85076463</v>
      </c>
      <c r="B19" s="8" t="s">
        <v>25</v>
      </c>
      <c r="C19" s="8" t="s">
        <v>7618</v>
      </c>
      <c r="D19" s="11">
        <v>8.5076463E7</v>
      </c>
      <c r="E19" s="8" t="s">
        <v>27</v>
      </c>
      <c r="F19" s="8" t="s">
        <v>28</v>
      </c>
      <c r="G19" s="8" t="s">
        <v>11</v>
      </c>
      <c r="H19" s="8" t="s">
        <v>7619</v>
      </c>
      <c r="I19" s="8" t="s">
        <v>7516</v>
      </c>
      <c r="J19" s="11">
        <v>2023.0</v>
      </c>
      <c r="K19" s="8" t="s">
        <v>26</v>
      </c>
      <c r="L19" s="11">
        <v>328.9</v>
      </c>
      <c r="M19" s="8" t="s">
        <v>7517</v>
      </c>
      <c r="N19" s="27"/>
      <c r="O19" s="13" t="s">
        <v>80</v>
      </c>
      <c r="P19" s="13" t="s">
        <v>14553</v>
      </c>
      <c r="Q19" s="13" t="s">
        <v>82</v>
      </c>
      <c r="R19" s="13" t="s">
        <v>14554</v>
      </c>
      <c r="S19" s="13" t="s">
        <v>81</v>
      </c>
      <c r="T19" s="27" t="b">
        <f t="shared" si="2"/>
        <v>0</v>
      </c>
      <c r="U19" s="27"/>
      <c r="V19" s="27"/>
      <c r="W19" s="27"/>
      <c r="X19" s="27"/>
      <c r="Y19" s="8" t="str">
        <f t="shared" si="3"/>
        <v>2023 Pokemon Traditional Chinese Sv-P Promo Taipei'S Pikachu (Psa Gem Mt 10)</v>
      </c>
      <c r="Z19" s="27"/>
      <c r="AA19" s="27"/>
    </row>
    <row r="20">
      <c r="A20" s="8" t="str">
        <f t="shared" si="1"/>
        <v>PSA85076469</v>
      </c>
      <c r="B20" s="8" t="s">
        <v>25</v>
      </c>
      <c r="C20" s="8" t="s">
        <v>7618</v>
      </c>
      <c r="D20" s="11">
        <v>8.5076469E7</v>
      </c>
      <c r="E20" s="8" t="s">
        <v>27</v>
      </c>
      <c r="F20" s="8" t="s">
        <v>28</v>
      </c>
      <c r="G20" s="8" t="s">
        <v>11</v>
      </c>
      <c r="H20" s="8" t="s">
        <v>7619</v>
      </c>
      <c r="I20" s="8" t="s">
        <v>7516</v>
      </c>
      <c r="J20" s="11">
        <v>2023.0</v>
      </c>
      <c r="K20" s="8" t="s">
        <v>26</v>
      </c>
      <c r="L20" s="11">
        <v>328.9</v>
      </c>
      <c r="M20" s="8" t="s">
        <v>7517</v>
      </c>
      <c r="N20" s="27"/>
      <c r="O20" s="13" t="s">
        <v>83</v>
      </c>
      <c r="P20" s="13" t="s">
        <v>14555</v>
      </c>
      <c r="Q20" s="13" t="s">
        <v>85</v>
      </c>
      <c r="R20" s="13" t="s">
        <v>14556</v>
      </c>
      <c r="S20" s="13" t="s">
        <v>84</v>
      </c>
      <c r="T20" s="27" t="b">
        <f t="shared" si="2"/>
        <v>0</v>
      </c>
      <c r="U20" s="27"/>
      <c r="V20" s="27"/>
      <c r="W20" s="27"/>
      <c r="X20" s="27"/>
      <c r="Y20" s="8" t="str">
        <f t="shared" si="3"/>
        <v>2023 Pokemon Traditional Chinese Sv-P Promo Taipei'S Pikachu (Psa Gem Mt 10)</v>
      </c>
      <c r="Z20" s="27"/>
      <c r="AA20" s="27"/>
    </row>
    <row r="21">
      <c r="A21" s="8" t="str">
        <f t="shared" si="1"/>
        <v>PSA85076505</v>
      </c>
      <c r="B21" s="8" t="s">
        <v>25</v>
      </c>
      <c r="C21" s="8" t="s">
        <v>7618</v>
      </c>
      <c r="D21" s="11">
        <v>8.5076505E7</v>
      </c>
      <c r="E21" s="8" t="s">
        <v>27</v>
      </c>
      <c r="F21" s="8" t="s">
        <v>28</v>
      </c>
      <c r="G21" s="8" t="s">
        <v>11</v>
      </c>
      <c r="H21" s="8" t="s">
        <v>7619</v>
      </c>
      <c r="I21" s="8" t="s">
        <v>7516</v>
      </c>
      <c r="J21" s="11">
        <v>2023.0</v>
      </c>
      <c r="K21" s="8" t="s">
        <v>26</v>
      </c>
      <c r="L21" s="11">
        <v>328.9</v>
      </c>
      <c r="M21" s="8" t="s">
        <v>7517</v>
      </c>
      <c r="N21" s="27"/>
      <c r="O21" s="13" t="s">
        <v>86</v>
      </c>
      <c r="P21" s="13" t="s">
        <v>14557</v>
      </c>
      <c r="Q21" s="13" t="s">
        <v>88</v>
      </c>
      <c r="R21" s="13" t="s">
        <v>14558</v>
      </c>
      <c r="S21" s="13" t="s">
        <v>87</v>
      </c>
      <c r="T21" s="27" t="b">
        <f t="shared" si="2"/>
        <v>0</v>
      </c>
      <c r="U21" s="27"/>
      <c r="V21" s="27"/>
      <c r="W21" s="27"/>
      <c r="X21" s="27"/>
      <c r="Y21" s="8" t="str">
        <f t="shared" si="3"/>
        <v>2023 Pokemon Traditional Chinese Sv-P Promo Taipei'S Pikachu (Psa Gem Mt 10)</v>
      </c>
      <c r="Z21" s="27"/>
      <c r="AA21" s="27"/>
    </row>
    <row r="22">
      <c r="A22" s="8" t="str">
        <f t="shared" si="1"/>
        <v>PSA85076506</v>
      </c>
      <c r="B22" s="8" t="s">
        <v>25</v>
      </c>
      <c r="C22" s="8" t="s">
        <v>7618</v>
      </c>
      <c r="D22" s="11">
        <v>8.5076506E7</v>
      </c>
      <c r="E22" s="8" t="s">
        <v>27</v>
      </c>
      <c r="F22" s="8" t="s">
        <v>28</v>
      </c>
      <c r="G22" s="8" t="s">
        <v>11</v>
      </c>
      <c r="H22" s="8" t="s">
        <v>7619</v>
      </c>
      <c r="I22" s="8" t="s">
        <v>7516</v>
      </c>
      <c r="J22" s="11">
        <v>2023.0</v>
      </c>
      <c r="K22" s="8" t="s">
        <v>26</v>
      </c>
      <c r="L22" s="11">
        <v>328.9</v>
      </c>
      <c r="M22" s="8" t="s">
        <v>7517</v>
      </c>
      <c r="N22" s="27"/>
      <c r="O22" s="13" t="s">
        <v>89</v>
      </c>
      <c r="P22" s="13" t="s">
        <v>14559</v>
      </c>
      <c r="Q22" s="13" t="s">
        <v>91</v>
      </c>
      <c r="R22" s="13" t="s">
        <v>14560</v>
      </c>
      <c r="S22" s="13" t="s">
        <v>90</v>
      </c>
      <c r="T22" s="27" t="b">
        <f t="shared" si="2"/>
        <v>0</v>
      </c>
      <c r="U22" s="27"/>
      <c r="V22" s="27"/>
      <c r="W22" s="27"/>
      <c r="X22" s="27"/>
      <c r="Y22" s="8" t="str">
        <f t="shared" si="3"/>
        <v>2023 Pokemon Traditional Chinese Sv-P Promo Taipei'S Pikachu (Psa Gem Mt 10)</v>
      </c>
      <c r="Z22" s="27"/>
      <c r="AA22" s="27"/>
    </row>
    <row r="23">
      <c r="A23" s="8" t="str">
        <f t="shared" si="1"/>
        <v>PSA54017908</v>
      </c>
      <c r="B23" s="8" t="s">
        <v>92</v>
      </c>
      <c r="C23" s="8" t="s">
        <v>7586</v>
      </c>
      <c r="D23" s="11">
        <v>5.4017908E7</v>
      </c>
      <c r="E23" s="8" t="s">
        <v>94</v>
      </c>
      <c r="F23" s="8" t="s">
        <v>28</v>
      </c>
      <c r="G23" s="8" t="s">
        <v>11</v>
      </c>
      <c r="H23" s="8" t="s">
        <v>7587</v>
      </c>
      <c r="I23" s="8" t="s">
        <v>7516</v>
      </c>
      <c r="J23" s="11">
        <v>2019.0</v>
      </c>
      <c r="K23" s="8" t="s">
        <v>93</v>
      </c>
      <c r="L23" s="11">
        <v>516.35</v>
      </c>
      <c r="M23" s="8" t="s">
        <v>7517</v>
      </c>
      <c r="N23" s="27"/>
      <c r="O23" s="13" t="s">
        <v>95</v>
      </c>
      <c r="P23" s="13" t="s">
        <v>7588</v>
      </c>
      <c r="Q23" s="13" t="s">
        <v>97</v>
      </c>
      <c r="R23" s="13" t="s">
        <v>14561</v>
      </c>
      <c r="S23" s="13" t="s">
        <v>96</v>
      </c>
      <c r="T23" s="27" t="b">
        <f t="shared" si="2"/>
        <v>0</v>
      </c>
      <c r="U23" s="27"/>
      <c r="V23" s="27"/>
      <c r="W23" s="27"/>
      <c r="X23" s="27"/>
      <c r="Y23" s="8" t="str">
        <f t="shared" si="3"/>
        <v>2019 Pokemon Sun &amp; Moon Hidden Fates Fa/Umbreon Gx (Psa Gem Mt 10)</v>
      </c>
      <c r="Z23" s="27"/>
      <c r="AA23" s="27"/>
    </row>
    <row r="24">
      <c r="A24" s="8" t="str">
        <f t="shared" si="1"/>
        <v>PSA54017909</v>
      </c>
      <c r="B24" s="8" t="s">
        <v>98</v>
      </c>
      <c r="C24" s="8" t="s">
        <v>7578</v>
      </c>
      <c r="D24" s="11">
        <v>5.4017909E7</v>
      </c>
      <c r="E24" s="8" t="s">
        <v>99</v>
      </c>
      <c r="F24" s="8" t="s">
        <v>28</v>
      </c>
      <c r="G24" s="8" t="s">
        <v>11</v>
      </c>
      <c r="H24" s="8" t="s">
        <v>7579</v>
      </c>
      <c r="I24" s="8" t="s">
        <v>7516</v>
      </c>
      <c r="J24" s="11">
        <v>2019.0</v>
      </c>
      <c r="K24" s="8" t="s">
        <v>93</v>
      </c>
      <c r="L24" s="11">
        <v>543.95</v>
      </c>
      <c r="M24" s="8" t="s">
        <v>7517</v>
      </c>
      <c r="N24" s="27"/>
      <c r="O24" s="13" t="s">
        <v>100</v>
      </c>
      <c r="P24" s="13" t="s">
        <v>7580</v>
      </c>
      <c r="Q24" s="13" t="s">
        <v>102</v>
      </c>
      <c r="R24" s="13" t="s">
        <v>14562</v>
      </c>
      <c r="S24" s="13" t="s">
        <v>101</v>
      </c>
      <c r="T24" s="27" t="b">
        <f t="shared" si="2"/>
        <v>0</v>
      </c>
      <c r="U24" s="27"/>
      <c r="V24" s="27"/>
      <c r="W24" s="27"/>
      <c r="X24" s="27"/>
      <c r="Y24" s="8" t="str">
        <f t="shared" si="3"/>
        <v>2019 Pokemon Sm Black Star Promo Mltrs/Zpds/Artcn.Gx (Psa Gem Mt 10)</v>
      </c>
      <c r="Z24" s="27"/>
      <c r="AA24" s="27"/>
    </row>
    <row r="25">
      <c r="A25" s="8" t="str">
        <f t="shared" si="1"/>
        <v>PSA61192698</v>
      </c>
      <c r="B25" s="8" t="s">
        <v>103</v>
      </c>
      <c r="C25" s="8" t="s">
        <v>8289</v>
      </c>
      <c r="D25" s="11">
        <v>6.1192698E7</v>
      </c>
      <c r="E25" s="8" t="s">
        <v>104</v>
      </c>
      <c r="F25" s="8" t="s">
        <v>28</v>
      </c>
      <c r="G25" s="8" t="s">
        <v>11</v>
      </c>
      <c r="H25" s="8" t="s">
        <v>7698</v>
      </c>
      <c r="I25" s="8" t="s">
        <v>7516</v>
      </c>
      <c r="J25" s="11">
        <v>2016.0</v>
      </c>
      <c r="K25" s="8" t="s">
        <v>93</v>
      </c>
      <c r="L25" s="11">
        <v>67.85</v>
      </c>
      <c r="M25" s="8" t="s">
        <v>7517</v>
      </c>
      <c r="N25" s="27"/>
      <c r="O25" s="13" t="s">
        <v>105</v>
      </c>
      <c r="P25" s="13" t="s">
        <v>8290</v>
      </c>
      <c r="Q25" s="13" t="s">
        <v>107</v>
      </c>
      <c r="R25" s="13" t="s">
        <v>14563</v>
      </c>
      <c r="S25" s="13" t="s">
        <v>106</v>
      </c>
      <c r="T25" s="27" t="b">
        <f t="shared" si="2"/>
        <v>0</v>
      </c>
      <c r="U25" s="27"/>
      <c r="V25" s="27"/>
      <c r="W25" s="27"/>
      <c r="X25" s="27"/>
      <c r="Y25" s="8" t="str">
        <f t="shared" si="3"/>
        <v>2016 Pokemon Xy Evolutions Blastoise Ex (Psa Gem Mt 10)</v>
      </c>
      <c r="Z25" s="27"/>
      <c r="AA25" s="27"/>
    </row>
    <row r="26">
      <c r="A26" s="8" t="str">
        <f t="shared" si="1"/>
        <v>PSA65489921</v>
      </c>
      <c r="B26" s="8" t="s">
        <v>108</v>
      </c>
      <c r="C26" s="8" t="s">
        <v>7667</v>
      </c>
      <c r="D26" s="11">
        <v>6.5489921E7</v>
      </c>
      <c r="E26" s="8" t="s">
        <v>110</v>
      </c>
      <c r="F26" s="8" t="s">
        <v>28</v>
      </c>
      <c r="G26" s="8" t="s">
        <v>11</v>
      </c>
      <c r="H26" s="8" t="s">
        <v>7668</v>
      </c>
      <c r="I26" s="8" t="s">
        <v>7516</v>
      </c>
      <c r="J26" s="11">
        <v>2022.0</v>
      </c>
      <c r="K26" s="8" t="s">
        <v>109</v>
      </c>
      <c r="L26" s="11">
        <v>276.0</v>
      </c>
      <c r="M26" s="8" t="s">
        <v>7517</v>
      </c>
      <c r="N26" s="27"/>
      <c r="O26" s="13" t="s">
        <v>111</v>
      </c>
      <c r="P26" s="13" t="s">
        <v>7669</v>
      </c>
      <c r="Q26" s="13" t="s">
        <v>113</v>
      </c>
      <c r="R26" s="13" t="s">
        <v>14564</v>
      </c>
      <c r="S26" s="13" t="s">
        <v>112</v>
      </c>
      <c r="T26" s="27" t="b">
        <f t="shared" si="2"/>
        <v>0</v>
      </c>
      <c r="U26" s="27"/>
      <c r="V26" s="27"/>
      <c r="W26" s="27"/>
      <c r="X26" s="27"/>
      <c r="Y26" s="8" t="str">
        <f t="shared" si="3"/>
        <v>2022 Pokemon Japanese Sword &amp; Shield Star Birth Fa/Charizard V (Psa Gem Mt 10)</v>
      </c>
      <c r="Z26" s="27"/>
      <c r="AA26" s="27"/>
    </row>
    <row r="27">
      <c r="A27" s="8" t="str">
        <f t="shared" si="1"/>
        <v>PSA69062234</v>
      </c>
      <c r="B27" s="8" t="s">
        <v>114</v>
      </c>
      <c r="C27" s="8" t="s">
        <v>7850</v>
      </c>
      <c r="D27" s="11">
        <v>6.9062234E7</v>
      </c>
      <c r="E27" s="8" t="s">
        <v>115</v>
      </c>
      <c r="F27" s="8" t="s">
        <v>116</v>
      </c>
      <c r="G27" s="8" t="s">
        <v>11</v>
      </c>
      <c r="H27" s="8" t="s">
        <v>7522</v>
      </c>
      <c r="I27" s="8" t="s">
        <v>7516</v>
      </c>
      <c r="J27" s="11">
        <v>2000.0</v>
      </c>
      <c r="K27" s="8" t="s">
        <v>93</v>
      </c>
      <c r="L27" s="11">
        <v>127.65</v>
      </c>
      <c r="M27" s="8" t="s">
        <v>7517</v>
      </c>
      <c r="N27" s="27"/>
      <c r="O27" s="13" t="s">
        <v>117</v>
      </c>
      <c r="P27" s="13" t="s">
        <v>7851</v>
      </c>
      <c r="Q27" s="13" t="s">
        <v>119</v>
      </c>
      <c r="R27" s="13" t="s">
        <v>14565</v>
      </c>
      <c r="S27" s="13" t="s">
        <v>118</v>
      </c>
      <c r="T27" s="27" t="b">
        <f t="shared" si="2"/>
        <v>0</v>
      </c>
      <c r="U27" s="27"/>
      <c r="V27" s="27"/>
      <c r="W27" s="27"/>
      <c r="X27" s="27"/>
      <c r="Y27" s="8" t="str">
        <f t="shared" si="3"/>
        <v>2000 Pokemon Gym Heroes Erika'S Tangela (Psa Mint 9)</v>
      </c>
      <c r="Z27" s="27"/>
      <c r="AA27" s="27"/>
    </row>
    <row r="28">
      <c r="A28" s="8" t="str">
        <f t="shared" si="1"/>
        <v>PSA69062235</v>
      </c>
      <c r="B28" s="8" t="s">
        <v>114</v>
      </c>
      <c r="C28" s="8" t="s">
        <v>7850</v>
      </c>
      <c r="D28" s="11">
        <v>6.9062235E7</v>
      </c>
      <c r="E28" s="8" t="s">
        <v>115</v>
      </c>
      <c r="F28" s="8" t="s">
        <v>116</v>
      </c>
      <c r="G28" s="8" t="s">
        <v>11</v>
      </c>
      <c r="H28" s="8" t="s">
        <v>7522</v>
      </c>
      <c r="I28" s="8" t="s">
        <v>7516</v>
      </c>
      <c r="J28" s="11">
        <v>2000.0</v>
      </c>
      <c r="K28" s="8" t="s">
        <v>93</v>
      </c>
      <c r="L28" s="11">
        <v>127.65</v>
      </c>
      <c r="M28" s="8" t="s">
        <v>7517</v>
      </c>
      <c r="N28" s="27"/>
      <c r="O28" s="13" t="s">
        <v>120</v>
      </c>
      <c r="P28" s="13" t="s">
        <v>7852</v>
      </c>
      <c r="Q28" s="13" t="s">
        <v>122</v>
      </c>
      <c r="R28" s="13" t="s">
        <v>14566</v>
      </c>
      <c r="S28" s="13" t="s">
        <v>121</v>
      </c>
      <c r="T28" s="27" t="b">
        <f t="shared" si="2"/>
        <v>0</v>
      </c>
      <c r="U28" s="27"/>
      <c r="V28" s="27"/>
      <c r="W28" s="27"/>
      <c r="X28" s="27"/>
      <c r="Y28" s="8" t="str">
        <f t="shared" si="3"/>
        <v>2000 Pokemon Gym Heroes Erika'S Tangela (Psa Mint 9)</v>
      </c>
      <c r="Z28" s="27"/>
      <c r="AA28" s="27"/>
    </row>
    <row r="29">
      <c r="A29" s="8" t="str">
        <f t="shared" si="1"/>
        <v>PSA69062438</v>
      </c>
      <c r="B29" s="8" t="s">
        <v>123</v>
      </c>
      <c r="C29" s="8" t="s">
        <v>8628</v>
      </c>
      <c r="D29" s="11">
        <v>6.9062438E7</v>
      </c>
      <c r="E29" s="8" t="s">
        <v>124</v>
      </c>
      <c r="F29" s="8" t="s">
        <v>116</v>
      </c>
      <c r="G29" s="8" t="s">
        <v>11</v>
      </c>
      <c r="H29" s="8" t="s">
        <v>7522</v>
      </c>
      <c r="I29" s="8" t="s">
        <v>7516</v>
      </c>
      <c r="J29" s="11">
        <v>2000.0</v>
      </c>
      <c r="K29" s="8" t="s">
        <v>93</v>
      </c>
      <c r="L29" s="11">
        <v>49.45</v>
      </c>
      <c r="M29" s="8" t="s">
        <v>7517</v>
      </c>
      <c r="N29" s="27"/>
      <c r="O29" s="13" t="s">
        <v>125</v>
      </c>
      <c r="P29" s="13" t="s">
        <v>8629</v>
      </c>
      <c r="Q29" s="13" t="s">
        <v>127</v>
      </c>
      <c r="R29" s="13" t="s">
        <v>14567</v>
      </c>
      <c r="S29" s="13" t="s">
        <v>126</v>
      </c>
      <c r="T29" s="27" t="b">
        <f t="shared" si="2"/>
        <v>0</v>
      </c>
      <c r="U29" s="27"/>
      <c r="V29" s="27"/>
      <c r="W29" s="27"/>
      <c r="X29" s="27"/>
      <c r="Y29" s="8" t="str">
        <f t="shared" si="3"/>
        <v>2000 Pokemon Gym Challenge Giovanni'S Meowth (Psa Mint 9)</v>
      </c>
      <c r="Z29" s="27"/>
      <c r="AA29" s="27"/>
    </row>
    <row r="30">
      <c r="A30" s="8" t="str">
        <f t="shared" si="1"/>
        <v>PSA69062439</v>
      </c>
      <c r="B30" s="8" t="s">
        <v>123</v>
      </c>
      <c r="C30" s="8" t="s">
        <v>8628</v>
      </c>
      <c r="D30" s="11">
        <v>6.9062439E7</v>
      </c>
      <c r="E30" s="8" t="s">
        <v>124</v>
      </c>
      <c r="F30" s="8" t="s">
        <v>116</v>
      </c>
      <c r="G30" s="8" t="s">
        <v>11</v>
      </c>
      <c r="H30" s="8" t="s">
        <v>7522</v>
      </c>
      <c r="I30" s="8" t="s">
        <v>7516</v>
      </c>
      <c r="J30" s="11">
        <v>2000.0</v>
      </c>
      <c r="K30" s="8" t="s">
        <v>93</v>
      </c>
      <c r="L30" s="11">
        <v>49.45</v>
      </c>
      <c r="M30" s="8" t="s">
        <v>7517</v>
      </c>
      <c r="N30" s="27"/>
      <c r="O30" s="13" t="s">
        <v>128</v>
      </c>
      <c r="P30" s="13" t="s">
        <v>8630</v>
      </c>
      <c r="Q30" s="13" t="s">
        <v>130</v>
      </c>
      <c r="R30" s="13" t="s">
        <v>14568</v>
      </c>
      <c r="S30" s="13" t="s">
        <v>129</v>
      </c>
      <c r="T30" s="27" t="b">
        <f t="shared" si="2"/>
        <v>0</v>
      </c>
      <c r="U30" s="27"/>
      <c r="V30" s="27"/>
      <c r="W30" s="27"/>
      <c r="X30" s="27"/>
      <c r="Y30" s="8" t="str">
        <f t="shared" si="3"/>
        <v>2000 Pokemon Gym Challenge Giovanni'S Meowth (Psa Mint 9)</v>
      </c>
      <c r="Z30" s="27"/>
      <c r="AA30" s="27"/>
    </row>
    <row r="31">
      <c r="A31" s="8" t="str">
        <f t="shared" si="1"/>
        <v>PSA69062633</v>
      </c>
      <c r="B31" s="8" t="s">
        <v>131</v>
      </c>
      <c r="C31" s="8" t="s">
        <v>8014</v>
      </c>
      <c r="D31" s="11">
        <v>6.9062633E7</v>
      </c>
      <c r="E31" s="8" t="s">
        <v>124</v>
      </c>
      <c r="F31" s="8" t="s">
        <v>116</v>
      </c>
      <c r="G31" s="8" t="s">
        <v>11</v>
      </c>
      <c r="H31" s="8" t="s">
        <v>7522</v>
      </c>
      <c r="I31" s="8" t="s">
        <v>7516</v>
      </c>
      <c r="J31" s="11">
        <v>2000.0</v>
      </c>
      <c r="K31" s="8" t="s">
        <v>93</v>
      </c>
      <c r="L31" s="11">
        <v>92.0</v>
      </c>
      <c r="M31" s="8" t="s">
        <v>7517</v>
      </c>
      <c r="N31" s="27"/>
      <c r="O31" s="13" t="s">
        <v>132</v>
      </c>
      <c r="P31" s="13" t="s">
        <v>8015</v>
      </c>
      <c r="Q31" s="13" t="s">
        <v>134</v>
      </c>
      <c r="R31" s="13" t="s">
        <v>14569</v>
      </c>
      <c r="S31" s="13" t="s">
        <v>133</v>
      </c>
      <c r="T31" s="27" t="b">
        <f t="shared" si="2"/>
        <v>0</v>
      </c>
      <c r="U31" s="27"/>
      <c r="V31" s="27"/>
      <c r="W31" s="27"/>
      <c r="X31" s="27"/>
      <c r="Y31" s="8" t="str">
        <f t="shared" si="3"/>
        <v>2000 Pokemon Gym Challenge Sabrina'S Psyduck (Psa Mint 9)</v>
      </c>
      <c r="Z31" s="27"/>
      <c r="AA31" s="27"/>
    </row>
    <row r="32">
      <c r="A32" s="8" t="str">
        <f t="shared" si="1"/>
        <v>PSA69627165</v>
      </c>
      <c r="B32" s="8" t="s">
        <v>135</v>
      </c>
      <c r="C32" s="8" t="s">
        <v>8135</v>
      </c>
      <c r="D32" s="11">
        <v>6.9627165E7</v>
      </c>
      <c r="E32" s="8" t="s">
        <v>136</v>
      </c>
      <c r="F32" s="8" t="s">
        <v>116</v>
      </c>
      <c r="G32" s="8" t="s">
        <v>11</v>
      </c>
      <c r="H32" s="8" t="s">
        <v>7539</v>
      </c>
      <c r="I32" s="8" t="s">
        <v>7516</v>
      </c>
      <c r="J32" s="11">
        <v>2002.0</v>
      </c>
      <c r="K32" s="8" t="s">
        <v>93</v>
      </c>
      <c r="L32" s="11">
        <v>79.35</v>
      </c>
      <c r="M32" s="8" t="s">
        <v>7517</v>
      </c>
      <c r="N32" s="27"/>
      <c r="O32" s="13" t="s">
        <v>137</v>
      </c>
      <c r="P32" s="13" t="s">
        <v>8136</v>
      </c>
      <c r="Q32" s="13" t="s">
        <v>139</v>
      </c>
      <c r="R32" s="13" t="s">
        <v>14570</v>
      </c>
      <c r="S32" s="13" t="s">
        <v>138</v>
      </c>
      <c r="T32" s="27" t="b">
        <f t="shared" si="2"/>
        <v>0</v>
      </c>
      <c r="U32" s="27"/>
      <c r="V32" s="27"/>
      <c r="W32" s="27"/>
      <c r="X32" s="27"/>
      <c r="Y32" s="8" t="str">
        <f t="shared" si="3"/>
        <v>2002 Pokemon Expedition Golem-Holo (Psa Mint 9)</v>
      </c>
      <c r="Z32" s="27"/>
      <c r="AA32" s="27"/>
    </row>
    <row r="33">
      <c r="A33" s="8" t="str">
        <f t="shared" si="1"/>
        <v>PSA70191854</v>
      </c>
      <c r="B33" s="8" t="s">
        <v>140</v>
      </c>
      <c r="C33" s="8" t="s">
        <v>8046</v>
      </c>
      <c r="D33" s="11">
        <v>7.0191854E7</v>
      </c>
      <c r="E33" s="8" t="s">
        <v>141</v>
      </c>
      <c r="F33" s="8" t="s">
        <v>28</v>
      </c>
      <c r="G33" s="8" t="s">
        <v>11</v>
      </c>
      <c r="H33" s="8" t="s">
        <v>7522</v>
      </c>
      <c r="I33" s="8" t="s">
        <v>7516</v>
      </c>
      <c r="J33" s="11">
        <v>1999.0</v>
      </c>
      <c r="K33" s="8" t="s">
        <v>93</v>
      </c>
      <c r="L33" s="11">
        <v>90.85</v>
      </c>
      <c r="M33" s="8" t="s">
        <v>7517</v>
      </c>
      <c r="N33" s="27"/>
      <c r="O33" s="13" t="s">
        <v>142</v>
      </c>
      <c r="P33" s="13" t="s">
        <v>8047</v>
      </c>
      <c r="Q33" s="13" t="s">
        <v>144</v>
      </c>
      <c r="R33" s="13" t="s">
        <v>14571</v>
      </c>
      <c r="S33" s="13" t="s">
        <v>143</v>
      </c>
      <c r="T33" s="27" t="b">
        <f t="shared" si="2"/>
        <v>0</v>
      </c>
      <c r="U33" s="27"/>
      <c r="V33" s="27"/>
      <c r="W33" s="27"/>
      <c r="X33" s="27"/>
      <c r="Y33" s="8" t="str">
        <f t="shared" si="3"/>
        <v>1999 Pokemon Fossil Kabuto (Psa Gem Mt 10)</v>
      </c>
      <c r="Z33" s="27"/>
      <c r="AA33" s="27"/>
    </row>
    <row r="34">
      <c r="A34" s="8" t="str">
        <f t="shared" si="1"/>
        <v>PSA70288184</v>
      </c>
      <c r="B34" s="8" t="s">
        <v>145</v>
      </c>
      <c r="C34" s="8" t="s">
        <v>7664</v>
      </c>
      <c r="D34" s="11">
        <v>7.0288184E7</v>
      </c>
      <c r="E34" s="8" t="s">
        <v>146</v>
      </c>
      <c r="F34" s="8" t="s">
        <v>28</v>
      </c>
      <c r="G34" s="8" t="s">
        <v>11</v>
      </c>
      <c r="H34" s="8" t="s">
        <v>7665</v>
      </c>
      <c r="I34" s="8" t="s">
        <v>7516</v>
      </c>
      <c r="J34" s="11">
        <v>2018.0</v>
      </c>
      <c r="K34" s="8" t="s">
        <v>109</v>
      </c>
      <c r="L34" s="11">
        <v>285.2</v>
      </c>
      <c r="M34" s="8" t="s">
        <v>7517</v>
      </c>
      <c r="N34" s="27"/>
      <c r="O34" s="13" t="s">
        <v>147</v>
      </c>
      <c r="P34" s="13" t="s">
        <v>7666</v>
      </c>
      <c r="Q34" s="13" t="s">
        <v>149</v>
      </c>
      <c r="R34" s="13" t="s">
        <v>14572</v>
      </c>
      <c r="S34" s="13" t="s">
        <v>148</v>
      </c>
      <c r="T34" s="27" t="b">
        <f t="shared" si="2"/>
        <v>0</v>
      </c>
      <c r="U34" s="27"/>
      <c r="V34" s="27"/>
      <c r="W34" s="27"/>
      <c r="X34" s="27"/>
      <c r="Y34" s="8" t="str">
        <f t="shared" si="3"/>
        <v>2018 Pokemon Japanese Sun &amp; Moon Tag Bolt Gengar &amp; Mimikyu Gx (Psa Gem Mt 10)</v>
      </c>
      <c r="Z34" s="27"/>
      <c r="AA34" s="27"/>
    </row>
    <row r="35">
      <c r="A35" s="8" t="str">
        <f t="shared" si="1"/>
        <v>PSA70996044</v>
      </c>
      <c r="B35" s="8" t="s">
        <v>150</v>
      </c>
      <c r="C35" s="8" t="s">
        <v>7548</v>
      </c>
      <c r="D35" s="11">
        <v>7.0996044E7</v>
      </c>
      <c r="E35" s="8" t="s">
        <v>151</v>
      </c>
      <c r="F35" s="8" t="s">
        <v>28</v>
      </c>
      <c r="G35" s="8" t="s">
        <v>11</v>
      </c>
      <c r="H35" s="8" t="s">
        <v>7549</v>
      </c>
      <c r="I35" s="8" t="s">
        <v>7516</v>
      </c>
      <c r="J35" s="11">
        <v>2022.0</v>
      </c>
      <c r="K35" s="8" t="s">
        <v>93</v>
      </c>
      <c r="L35" s="11">
        <v>1086.75</v>
      </c>
      <c r="M35" s="8" t="s">
        <v>7517</v>
      </c>
      <c r="N35" s="27"/>
      <c r="O35" s="13" t="s">
        <v>152</v>
      </c>
      <c r="P35" s="13" t="s">
        <v>7550</v>
      </c>
      <c r="Q35" s="13" t="s">
        <v>154</v>
      </c>
      <c r="R35" s="13" t="s">
        <v>14573</v>
      </c>
      <c r="S35" s="13" t="s">
        <v>153</v>
      </c>
      <c r="T35" s="27" t="b">
        <f t="shared" si="2"/>
        <v>0</v>
      </c>
      <c r="U35" s="27"/>
      <c r="V35" s="27"/>
      <c r="W35" s="27"/>
      <c r="X35" s="27"/>
      <c r="Y35" s="8" t="str">
        <f t="shared" si="3"/>
        <v>2022 Pokemon Swsh Black Star Promo Sp.Delivery Charizard (Psa Gem Mt 10)</v>
      </c>
      <c r="Z35" s="27"/>
      <c r="AA35" s="27"/>
    </row>
    <row r="36">
      <c r="A36" s="8" t="str">
        <f t="shared" si="1"/>
        <v>PSA71011047</v>
      </c>
      <c r="B36" s="8" t="s">
        <v>155</v>
      </c>
      <c r="C36" s="8" t="s">
        <v>8506</v>
      </c>
      <c r="D36" s="11">
        <v>7.1011047E7</v>
      </c>
      <c r="E36" s="8" t="s">
        <v>156</v>
      </c>
      <c r="F36" s="8" t="s">
        <v>28</v>
      </c>
      <c r="G36" s="8" t="s">
        <v>11</v>
      </c>
      <c r="H36" s="8" t="s">
        <v>7940</v>
      </c>
      <c r="I36" s="8" t="s">
        <v>7516</v>
      </c>
      <c r="J36" s="11">
        <v>2022.0</v>
      </c>
      <c r="K36" s="8" t="s">
        <v>93</v>
      </c>
      <c r="L36" s="11">
        <v>52.9</v>
      </c>
      <c r="M36" s="8" t="s">
        <v>7517</v>
      </c>
      <c r="N36" s="27"/>
      <c r="O36" s="13" t="s">
        <v>157</v>
      </c>
      <c r="P36" s="13" t="s">
        <v>8507</v>
      </c>
      <c r="Q36" s="13" t="s">
        <v>159</v>
      </c>
      <c r="R36" s="13" t="s">
        <v>14574</v>
      </c>
      <c r="S36" s="13" t="s">
        <v>158</v>
      </c>
      <c r="T36" s="27" t="b">
        <f t="shared" si="2"/>
        <v>0</v>
      </c>
      <c r="U36" s="27"/>
      <c r="V36" s="27"/>
      <c r="W36" s="27"/>
      <c r="X36" s="27"/>
      <c r="Y36" s="8" t="str">
        <f t="shared" si="3"/>
        <v>2022 Pokemon Sword &amp; Shield Silver Tempest Fa/Hisuian Arcanine V (Psa Gem Mt 10)</v>
      </c>
      <c r="Z36" s="27"/>
      <c r="AA36" s="27"/>
    </row>
    <row r="37">
      <c r="A37" s="8" t="str">
        <f t="shared" si="1"/>
        <v>PSA72842809</v>
      </c>
      <c r="B37" s="8" t="s">
        <v>160</v>
      </c>
      <c r="C37" s="8" t="s">
        <v>7691</v>
      </c>
      <c r="D37" s="11">
        <v>7.2842809E7</v>
      </c>
      <c r="E37" s="8" t="s">
        <v>161</v>
      </c>
      <c r="F37" s="8" t="s">
        <v>116</v>
      </c>
      <c r="G37" s="8" t="s">
        <v>11</v>
      </c>
      <c r="H37" s="8" t="s">
        <v>7692</v>
      </c>
      <c r="I37" s="8" t="s">
        <v>7516</v>
      </c>
      <c r="J37" s="11">
        <v>2015.0</v>
      </c>
      <c r="K37" s="8" t="s">
        <v>93</v>
      </c>
      <c r="L37" s="11">
        <v>256.45</v>
      </c>
      <c r="M37" s="8" t="s">
        <v>7517</v>
      </c>
      <c r="N37" s="27"/>
      <c r="O37" s="13" t="s">
        <v>162</v>
      </c>
      <c r="P37" s="13" t="s">
        <v>7693</v>
      </c>
      <c r="Q37" s="13" t="s">
        <v>164</v>
      </c>
      <c r="R37" s="13" t="s">
        <v>14575</v>
      </c>
      <c r="S37" s="13" t="s">
        <v>163</v>
      </c>
      <c r="T37" s="27" t="b">
        <f t="shared" si="2"/>
        <v>0</v>
      </c>
      <c r="U37" s="27"/>
      <c r="V37" s="27"/>
      <c r="W37" s="27"/>
      <c r="X37" s="27"/>
      <c r="Y37" s="8" t="str">
        <f t="shared" si="3"/>
        <v>2015 Pokemon Xy Roaring Skies M Rayquaza Ex (Psa Mint 9)</v>
      </c>
      <c r="Z37" s="27"/>
      <c r="AA37" s="27"/>
    </row>
    <row r="38">
      <c r="A38" s="8" t="str">
        <f t="shared" si="1"/>
        <v>PSA73380249</v>
      </c>
      <c r="B38" s="8" t="s">
        <v>165</v>
      </c>
      <c r="C38" s="8" t="s">
        <v>7670</v>
      </c>
      <c r="D38" s="11">
        <v>7.3380249E7</v>
      </c>
      <c r="E38" s="8" t="s">
        <v>166</v>
      </c>
      <c r="F38" s="8" t="s">
        <v>28</v>
      </c>
      <c r="G38" s="8" t="s">
        <v>11</v>
      </c>
      <c r="H38" s="8" t="s">
        <v>7671</v>
      </c>
      <c r="I38" s="8" t="s">
        <v>7516</v>
      </c>
      <c r="J38" s="11">
        <v>1999.0</v>
      </c>
      <c r="K38" s="8" t="s">
        <v>109</v>
      </c>
      <c r="L38" s="11">
        <v>276.0</v>
      </c>
      <c r="M38" s="8" t="s">
        <v>7517</v>
      </c>
      <c r="N38" s="27"/>
      <c r="O38" s="13" t="s">
        <v>167</v>
      </c>
      <c r="P38" s="13" t="s">
        <v>7672</v>
      </c>
      <c r="Q38" s="13" t="s">
        <v>169</v>
      </c>
      <c r="R38" s="13" t="s">
        <v>14576</v>
      </c>
      <c r="S38" s="13" t="s">
        <v>168</v>
      </c>
      <c r="T38" s="27" t="b">
        <f t="shared" si="2"/>
        <v>0</v>
      </c>
      <c r="U38" s="27"/>
      <c r="V38" s="27"/>
      <c r="W38" s="27"/>
      <c r="X38" s="27"/>
      <c r="Y38" s="8" t="str">
        <f t="shared" si="3"/>
        <v>1999 Pokemon Japanese Squirtle Deck Squirtle (Psa Gem Mt 10)</v>
      </c>
      <c r="Z38" s="27"/>
      <c r="AA38" s="27"/>
    </row>
    <row r="39">
      <c r="A39" s="8" t="str">
        <f t="shared" si="1"/>
        <v>PSA73627929</v>
      </c>
      <c r="B39" s="8" t="s">
        <v>170</v>
      </c>
      <c r="C39" s="8" t="s">
        <v>7556</v>
      </c>
      <c r="D39" s="11">
        <v>7.3627929E7</v>
      </c>
      <c r="E39" s="8" t="s">
        <v>171</v>
      </c>
      <c r="F39" s="8" t="s">
        <v>172</v>
      </c>
      <c r="G39" s="8" t="s">
        <v>11</v>
      </c>
      <c r="H39" s="8" t="s">
        <v>7539</v>
      </c>
      <c r="I39" s="8" t="s">
        <v>7516</v>
      </c>
      <c r="J39" s="11">
        <v>2003.0</v>
      </c>
      <c r="K39" s="8" t="s">
        <v>93</v>
      </c>
      <c r="L39" s="11">
        <v>924.6</v>
      </c>
      <c r="M39" s="8" t="s">
        <v>7517</v>
      </c>
      <c r="N39" s="27"/>
      <c r="O39" s="13" t="s">
        <v>173</v>
      </c>
      <c r="P39" s="13" t="s">
        <v>7557</v>
      </c>
      <c r="Q39" s="13" t="s">
        <v>175</v>
      </c>
      <c r="R39" s="13" t="s">
        <v>14577</v>
      </c>
      <c r="S39" s="13" t="s">
        <v>174</v>
      </c>
      <c r="T39" s="27" t="b">
        <f t="shared" si="2"/>
        <v>0</v>
      </c>
      <c r="U39" s="27"/>
      <c r="V39" s="27"/>
      <c r="W39" s="27"/>
      <c r="X39" s="27"/>
      <c r="Y39" s="8" t="str">
        <f t="shared" si="3"/>
        <v>2003 Pokemon Skyridge Crobat-Holo (Psa Ex-Mt 6)</v>
      </c>
      <c r="Z39" s="27"/>
      <c r="AA39" s="27"/>
    </row>
    <row r="40">
      <c r="A40" s="8" t="str">
        <f t="shared" si="1"/>
        <v>PSA73713218</v>
      </c>
      <c r="B40" s="8" t="s">
        <v>176</v>
      </c>
      <c r="C40" s="8" t="s">
        <v>8768</v>
      </c>
      <c r="D40" s="11">
        <v>7.3713218E7</v>
      </c>
      <c r="E40" s="8" t="s">
        <v>177</v>
      </c>
      <c r="F40" s="8" t="s">
        <v>178</v>
      </c>
      <c r="G40" s="8" t="s">
        <v>11</v>
      </c>
      <c r="H40" s="8" t="s">
        <v>8769</v>
      </c>
      <c r="I40" s="8" t="s">
        <v>7516</v>
      </c>
      <c r="J40" s="11">
        <v>2004.0</v>
      </c>
      <c r="K40" s="8" t="s">
        <v>93</v>
      </c>
      <c r="L40" s="11">
        <v>42.55</v>
      </c>
      <c r="M40" s="8" t="s">
        <v>7517</v>
      </c>
      <c r="N40" s="27"/>
      <c r="O40" s="13" t="s">
        <v>179</v>
      </c>
      <c r="P40" s="13" t="s">
        <v>8770</v>
      </c>
      <c r="Q40" s="13" t="s">
        <v>181</v>
      </c>
      <c r="R40" s="13" t="s">
        <v>14578</v>
      </c>
      <c r="S40" s="13" t="s">
        <v>180</v>
      </c>
      <c r="T40" s="27" t="b">
        <f t="shared" si="2"/>
        <v>0</v>
      </c>
      <c r="U40" s="27"/>
      <c r="V40" s="27"/>
      <c r="W40" s="27"/>
      <c r="X40" s="27"/>
      <c r="Y40" s="8" t="str">
        <f t="shared" si="3"/>
        <v>2004 Pokemon Ex Hidden Legends Jirachi-Holo (Psa Nm-Mt 8)</v>
      </c>
      <c r="Z40" s="27"/>
      <c r="AA40" s="27"/>
    </row>
    <row r="41">
      <c r="A41" s="8" t="str">
        <f t="shared" si="1"/>
        <v>PSA73775247</v>
      </c>
      <c r="B41" s="8" t="s">
        <v>182</v>
      </c>
      <c r="C41" s="8" t="s">
        <v>7768</v>
      </c>
      <c r="D41" s="11">
        <v>7.3775247E7</v>
      </c>
      <c r="E41" s="8" t="s">
        <v>183</v>
      </c>
      <c r="F41" s="8" t="s">
        <v>116</v>
      </c>
      <c r="G41" s="8" t="s">
        <v>11</v>
      </c>
      <c r="H41" s="8" t="s">
        <v>7769</v>
      </c>
      <c r="I41" s="8" t="s">
        <v>7516</v>
      </c>
      <c r="J41" s="11">
        <v>2000.0</v>
      </c>
      <c r="K41" s="8" t="s">
        <v>93</v>
      </c>
      <c r="L41" s="11">
        <v>174.8</v>
      </c>
      <c r="M41" s="8" t="s">
        <v>7517</v>
      </c>
      <c r="N41" s="27"/>
      <c r="O41" s="13" t="s">
        <v>184</v>
      </c>
      <c r="P41" s="13" t="s">
        <v>7781</v>
      </c>
      <c r="Q41" s="13" t="s">
        <v>186</v>
      </c>
      <c r="R41" s="13" t="s">
        <v>14579</v>
      </c>
      <c r="S41" s="13" t="s">
        <v>185</v>
      </c>
      <c r="T41" s="27" t="b">
        <f t="shared" si="2"/>
        <v>0</v>
      </c>
      <c r="U41" s="27"/>
      <c r="V41" s="27"/>
      <c r="W41" s="27"/>
      <c r="X41" s="27"/>
      <c r="Y41" s="8" t="str">
        <f t="shared" si="3"/>
        <v>2000 Pokemon Game Movie Ancient Mew (Psa Mint 9)</v>
      </c>
      <c r="Z41" s="27"/>
      <c r="AA41" s="27"/>
    </row>
    <row r="42">
      <c r="A42" s="8" t="str">
        <f t="shared" si="1"/>
        <v>PSA73933027</v>
      </c>
      <c r="B42" s="8" t="s">
        <v>187</v>
      </c>
      <c r="C42" s="8" t="s">
        <v>7653</v>
      </c>
      <c r="D42" s="11">
        <v>7.3933027E7</v>
      </c>
      <c r="E42" s="8" t="s">
        <v>188</v>
      </c>
      <c r="F42" s="8" t="s">
        <v>116</v>
      </c>
      <c r="G42" s="8" t="s">
        <v>11</v>
      </c>
      <c r="H42" s="8" t="s">
        <v>7654</v>
      </c>
      <c r="I42" s="8" t="s">
        <v>7516</v>
      </c>
      <c r="J42" s="11">
        <v>2021.0</v>
      </c>
      <c r="K42" s="8" t="s">
        <v>93</v>
      </c>
      <c r="L42" s="11">
        <v>295.55</v>
      </c>
      <c r="M42" s="8" t="s">
        <v>7517</v>
      </c>
      <c r="N42" s="27"/>
      <c r="O42" s="13" t="s">
        <v>189</v>
      </c>
      <c r="P42" s="13" t="s">
        <v>7655</v>
      </c>
      <c r="Q42" s="13" t="s">
        <v>191</v>
      </c>
      <c r="R42" s="13" t="s">
        <v>14580</v>
      </c>
      <c r="S42" s="13" t="s">
        <v>190</v>
      </c>
      <c r="T42" s="27" t="b">
        <f t="shared" si="2"/>
        <v>0</v>
      </c>
      <c r="U42" s="27"/>
      <c r="V42" s="27"/>
      <c r="W42" s="27"/>
      <c r="X42" s="27"/>
      <c r="Y42" s="8" t="str">
        <f t="shared" si="3"/>
        <v>2021 Pokemon Celebrations Ultra-Premium Collection Charizard (Psa Mint 9)</v>
      </c>
      <c r="Z42" s="27"/>
      <c r="AA42" s="27"/>
    </row>
    <row r="43">
      <c r="A43" s="8" t="str">
        <f t="shared" si="1"/>
        <v>PSA78165901</v>
      </c>
      <c r="B43" s="8" t="s">
        <v>192</v>
      </c>
      <c r="C43" s="8" t="s">
        <v>8441</v>
      </c>
      <c r="D43" s="11">
        <v>7.8165901E7</v>
      </c>
      <c r="E43" s="8" t="s">
        <v>193</v>
      </c>
      <c r="F43" s="8" t="s">
        <v>28</v>
      </c>
      <c r="G43" s="8" t="s">
        <v>11</v>
      </c>
      <c r="H43" s="8" t="s">
        <v>7883</v>
      </c>
      <c r="I43" s="8" t="s">
        <v>7516</v>
      </c>
      <c r="J43" s="11">
        <v>2019.0</v>
      </c>
      <c r="K43" s="8" t="s">
        <v>109</v>
      </c>
      <c r="L43" s="11">
        <v>57.5</v>
      </c>
      <c r="M43" s="8" t="s">
        <v>7517</v>
      </c>
      <c r="N43" s="27"/>
      <c r="O43" s="13" t="s">
        <v>194</v>
      </c>
      <c r="P43" s="13" t="s">
        <v>8442</v>
      </c>
      <c r="Q43" s="13" t="s">
        <v>196</v>
      </c>
      <c r="R43" s="13" t="s">
        <v>14581</v>
      </c>
      <c r="S43" s="13" t="s">
        <v>195</v>
      </c>
      <c r="T43" s="27" t="b">
        <f t="shared" si="2"/>
        <v>0</v>
      </c>
      <c r="U43" s="27"/>
      <c r="V43" s="27"/>
      <c r="W43" s="27"/>
      <c r="X43" s="27"/>
      <c r="Y43" s="8" t="str">
        <f t="shared" si="3"/>
        <v>2019 Pokemon Japanese Sun &amp; Moon Dream League Fa/Steelix (Psa Gem Mt 10)</v>
      </c>
      <c r="Z43" s="27"/>
      <c r="AA43" s="27"/>
    </row>
    <row r="44">
      <c r="A44" s="8" t="str">
        <f t="shared" si="1"/>
        <v>PSA80179978</v>
      </c>
      <c r="B44" s="8" t="s">
        <v>197</v>
      </c>
      <c r="C44" s="8" t="s">
        <v>8003</v>
      </c>
      <c r="D44" s="11">
        <v>8.0179978E7</v>
      </c>
      <c r="E44" s="8" t="s">
        <v>198</v>
      </c>
      <c r="F44" s="8" t="s">
        <v>178</v>
      </c>
      <c r="G44" s="8" t="s">
        <v>11</v>
      </c>
      <c r="H44" s="8" t="s">
        <v>8016</v>
      </c>
      <c r="I44" s="8" t="s">
        <v>7516</v>
      </c>
      <c r="J44" s="11">
        <v>2021.0</v>
      </c>
      <c r="K44" s="8" t="s">
        <v>93</v>
      </c>
      <c r="L44" s="11">
        <v>92.0</v>
      </c>
      <c r="M44" s="8" t="s">
        <v>7517</v>
      </c>
      <c r="N44" s="27"/>
      <c r="O44" s="13" t="s">
        <v>199</v>
      </c>
      <c r="P44" s="13" t="s">
        <v>8017</v>
      </c>
      <c r="Q44" s="13" t="s">
        <v>201</v>
      </c>
      <c r="R44" s="13" t="s">
        <v>14582</v>
      </c>
      <c r="S44" s="13" t="s">
        <v>200</v>
      </c>
      <c r="T44" s="27" t="b">
        <f t="shared" si="2"/>
        <v>0</v>
      </c>
      <c r="U44" s="27"/>
      <c r="V44" s="27"/>
      <c r="W44" s="27"/>
      <c r="X44" s="27"/>
      <c r="Y44" s="8" t="str">
        <f t="shared" si="3"/>
        <v>2021 Pokemon Korean Sword &amp; Shield Eevee Heroes Fa/Leafeon V (Psa Nm-Mt 8)</v>
      </c>
      <c r="Z44" s="27"/>
      <c r="AA44" s="27"/>
    </row>
    <row r="45">
      <c r="A45" s="8" t="str">
        <f t="shared" si="1"/>
        <v>PSA82409066</v>
      </c>
      <c r="B45" s="8" t="s">
        <v>202</v>
      </c>
      <c r="C45" s="8" t="s">
        <v>8167</v>
      </c>
      <c r="D45" s="11">
        <v>8.2409066E7</v>
      </c>
      <c r="E45" s="8" t="s">
        <v>203</v>
      </c>
      <c r="F45" s="8" t="s">
        <v>28</v>
      </c>
      <c r="G45" s="8" t="s">
        <v>11</v>
      </c>
      <c r="H45" s="8" t="s">
        <v>8168</v>
      </c>
      <c r="I45" s="8" t="s">
        <v>7516</v>
      </c>
      <c r="J45" s="11">
        <v>2009.0</v>
      </c>
      <c r="K45" s="8" t="s">
        <v>109</v>
      </c>
      <c r="L45" s="11">
        <v>74.75</v>
      </c>
      <c r="M45" s="8" t="s">
        <v>7517</v>
      </c>
      <c r="N45" s="27"/>
      <c r="O45" s="13" t="s">
        <v>204</v>
      </c>
      <c r="P45" s="13" t="s">
        <v>8169</v>
      </c>
      <c r="Q45" s="13" t="s">
        <v>206</v>
      </c>
      <c r="R45" s="13" t="s">
        <v>14583</v>
      </c>
      <c r="S45" s="13" t="s">
        <v>205</v>
      </c>
      <c r="T45" s="27" t="b">
        <f t="shared" si="2"/>
        <v>0</v>
      </c>
      <c r="U45" s="27"/>
      <c r="V45" s="27"/>
      <c r="W45" s="27"/>
      <c r="X45" s="27"/>
      <c r="Y45" s="8" t="str">
        <f t="shared" si="3"/>
        <v>2009 Pokemon Japanese Heartgold Collection Wobbuffet-Holo (Psa Gem Mt 10)</v>
      </c>
      <c r="Z45" s="27"/>
      <c r="AA45" s="27"/>
    </row>
    <row r="46">
      <c r="A46" s="8" t="str">
        <f t="shared" si="1"/>
        <v>PSA82409095</v>
      </c>
      <c r="B46" s="8" t="s">
        <v>207</v>
      </c>
      <c r="C46" s="8" t="s">
        <v>8139</v>
      </c>
      <c r="D46" s="11">
        <v>8.2409095E7</v>
      </c>
      <c r="E46" s="8" t="s">
        <v>208</v>
      </c>
      <c r="F46" s="8" t="s">
        <v>28</v>
      </c>
      <c r="G46" s="8" t="s">
        <v>11</v>
      </c>
      <c r="H46" s="8" t="s">
        <v>8140</v>
      </c>
      <c r="I46" s="8" t="s">
        <v>7516</v>
      </c>
      <c r="J46" s="11">
        <v>2019.0</v>
      </c>
      <c r="K46" s="8" t="s">
        <v>109</v>
      </c>
      <c r="L46" s="11">
        <v>78.2</v>
      </c>
      <c r="M46" s="8" t="s">
        <v>7517</v>
      </c>
      <c r="N46" s="27"/>
      <c r="O46" s="13" t="s">
        <v>209</v>
      </c>
      <c r="P46" s="13" t="s">
        <v>8141</v>
      </c>
      <c r="Q46" s="13" t="s">
        <v>211</v>
      </c>
      <c r="R46" s="13" t="s">
        <v>14584</v>
      </c>
      <c r="S46" s="13" t="s">
        <v>210</v>
      </c>
      <c r="T46" s="27" t="b">
        <f t="shared" si="2"/>
        <v>0</v>
      </c>
      <c r="U46" s="27"/>
      <c r="V46" s="27"/>
      <c r="W46" s="27"/>
      <c r="X46" s="27"/>
      <c r="Y46" s="8" t="str">
        <f t="shared" si="3"/>
        <v>2019 Pokemon Japanese Sun &amp; Moon Tag Team Gx All Stars Victini-Holo (Psa Gem Mt 10)</v>
      </c>
      <c r="Z46" s="27"/>
      <c r="AA46" s="27"/>
    </row>
    <row r="47">
      <c r="A47" s="8" t="str">
        <f t="shared" si="1"/>
        <v>PSA82523109</v>
      </c>
      <c r="B47" s="8" t="s">
        <v>212</v>
      </c>
      <c r="C47" s="8" t="s">
        <v>7856</v>
      </c>
      <c r="D47" s="11">
        <v>8.2523109E7</v>
      </c>
      <c r="E47" s="8" t="s">
        <v>213</v>
      </c>
      <c r="F47" s="8" t="s">
        <v>28</v>
      </c>
      <c r="G47" s="8" t="s">
        <v>11</v>
      </c>
      <c r="H47" s="8" t="s">
        <v>7857</v>
      </c>
      <c r="I47" s="8" t="s">
        <v>7516</v>
      </c>
      <c r="J47" s="11">
        <v>2021.0</v>
      </c>
      <c r="K47" s="8" t="s">
        <v>93</v>
      </c>
      <c r="L47" s="11">
        <v>126.5</v>
      </c>
      <c r="M47" s="8" t="s">
        <v>7517</v>
      </c>
      <c r="N47" s="27"/>
      <c r="O47" s="13" t="s">
        <v>214</v>
      </c>
      <c r="P47" s="13" t="s">
        <v>7858</v>
      </c>
      <c r="Q47" s="13" t="s">
        <v>216</v>
      </c>
      <c r="R47" s="13" t="s">
        <v>14585</v>
      </c>
      <c r="S47" s="13" t="s">
        <v>215</v>
      </c>
      <c r="T47" s="27" t="b">
        <f t="shared" si="2"/>
        <v>0</v>
      </c>
      <c r="U47" s="27"/>
      <c r="V47" s="27"/>
      <c r="W47" s="27"/>
      <c r="X47" s="27"/>
      <c r="Y47" s="8" t="str">
        <f t="shared" si="3"/>
        <v>2021 Pokemon Celebrations Classic Collection Fa/Reshiram (Psa Gem Mt 10)</v>
      </c>
      <c r="Z47" s="27"/>
      <c r="AA47" s="27"/>
    </row>
    <row r="48">
      <c r="A48" s="8" t="str">
        <f t="shared" si="1"/>
        <v>PSA82523124</v>
      </c>
      <c r="B48" s="8" t="s">
        <v>217</v>
      </c>
      <c r="C48" s="8" t="s">
        <v>9178</v>
      </c>
      <c r="D48" s="11">
        <v>8.2523124E7</v>
      </c>
      <c r="E48" s="8" t="s">
        <v>218</v>
      </c>
      <c r="F48" s="8" t="s">
        <v>116</v>
      </c>
      <c r="G48" s="8" t="s">
        <v>11</v>
      </c>
      <c r="H48" s="8" t="s">
        <v>7614</v>
      </c>
      <c r="I48" s="8" t="s">
        <v>7516</v>
      </c>
      <c r="J48" s="11">
        <v>2023.0</v>
      </c>
      <c r="K48" s="8" t="s">
        <v>93</v>
      </c>
      <c r="L48" s="11">
        <v>14.95</v>
      </c>
      <c r="M48" s="8" t="s">
        <v>7517</v>
      </c>
      <c r="N48" s="27"/>
      <c r="O48" s="13" t="s">
        <v>219</v>
      </c>
      <c r="P48" s="13" t="s">
        <v>9179</v>
      </c>
      <c r="Q48" s="13" t="s">
        <v>221</v>
      </c>
      <c r="R48" s="13" t="s">
        <v>14586</v>
      </c>
      <c r="S48" s="13" t="s">
        <v>220</v>
      </c>
      <c r="T48" s="27" t="b">
        <f t="shared" si="2"/>
        <v>0</v>
      </c>
      <c r="U48" s="27"/>
      <c r="V48" s="27"/>
      <c r="W48" s="27"/>
      <c r="X48" s="27"/>
      <c r="Y48" s="8" t="str">
        <f t="shared" si="3"/>
        <v>2023 Pokemon Obf En-Obsidian Flames Revavroom Ex (Psa Mint 9)</v>
      </c>
      <c r="Z48" s="27"/>
      <c r="AA48" s="27"/>
    </row>
    <row r="49">
      <c r="A49" s="8" t="str">
        <f t="shared" si="1"/>
        <v>PSA82523129</v>
      </c>
      <c r="B49" s="8" t="s">
        <v>222</v>
      </c>
      <c r="C49" s="8" t="s">
        <v>7859</v>
      </c>
      <c r="D49" s="11">
        <v>8.2523129E7</v>
      </c>
      <c r="E49" s="8" t="s">
        <v>213</v>
      </c>
      <c r="F49" s="8" t="s">
        <v>28</v>
      </c>
      <c r="G49" s="8" t="s">
        <v>11</v>
      </c>
      <c r="H49" s="8" t="s">
        <v>7857</v>
      </c>
      <c r="I49" s="8" t="s">
        <v>7516</v>
      </c>
      <c r="J49" s="11">
        <v>2021.0</v>
      </c>
      <c r="K49" s="8" t="s">
        <v>93</v>
      </c>
      <c r="L49" s="11">
        <v>126.5</v>
      </c>
      <c r="M49" s="8" t="s">
        <v>7517</v>
      </c>
      <c r="N49" s="27"/>
      <c r="O49" s="13" t="s">
        <v>223</v>
      </c>
      <c r="P49" s="13" t="s">
        <v>7860</v>
      </c>
      <c r="Q49" s="13" t="s">
        <v>225</v>
      </c>
      <c r="R49" s="13" t="s">
        <v>14587</v>
      </c>
      <c r="S49" s="13" t="s">
        <v>224</v>
      </c>
      <c r="T49" s="27" t="b">
        <f t="shared" si="2"/>
        <v>0</v>
      </c>
      <c r="U49" s="27"/>
      <c r="V49" s="27"/>
      <c r="W49" s="27"/>
      <c r="X49" s="27"/>
      <c r="Y49" s="8" t="str">
        <f t="shared" si="3"/>
        <v>2021 Pokemon Celebrations Classic Collection Fa/Zekrom (Psa Gem Mt 10)</v>
      </c>
      <c r="Z49" s="27"/>
      <c r="AA49" s="27"/>
    </row>
    <row r="50">
      <c r="A50" s="8" t="str">
        <f t="shared" si="1"/>
        <v>PSA83261603</v>
      </c>
      <c r="B50" s="8" t="s">
        <v>226</v>
      </c>
      <c r="C50" s="8" t="s">
        <v>7584</v>
      </c>
      <c r="D50" s="11">
        <v>8.3261603E7</v>
      </c>
      <c r="E50" s="8" t="s">
        <v>227</v>
      </c>
      <c r="F50" s="8" t="s">
        <v>28</v>
      </c>
      <c r="G50" s="8" t="s">
        <v>11</v>
      </c>
      <c r="H50" s="8" t="s">
        <v>7539</v>
      </c>
      <c r="I50" s="8" t="s">
        <v>7516</v>
      </c>
      <c r="J50" s="11">
        <v>1996.0</v>
      </c>
      <c r="K50" s="8" t="s">
        <v>109</v>
      </c>
      <c r="L50" s="11">
        <v>541.65</v>
      </c>
      <c r="M50" s="8" t="s">
        <v>7517</v>
      </c>
      <c r="N50" s="27"/>
      <c r="O50" s="13" t="s">
        <v>228</v>
      </c>
      <c r="P50" s="13" t="s">
        <v>7585</v>
      </c>
      <c r="Q50" s="13" t="s">
        <v>230</v>
      </c>
      <c r="R50" s="13" t="s">
        <v>14588</v>
      </c>
      <c r="S50" s="13" t="s">
        <v>229</v>
      </c>
      <c r="T50" s="27" t="b">
        <f t="shared" si="2"/>
        <v>0</v>
      </c>
      <c r="U50" s="27"/>
      <c r="V50" s="27"/>
      <c r="W50" s="27"/>
      <c r="X50" s="27"/>
      <c r="Y50" s="8" t="str">
        <f t="shared" si="3"/>
        <v>1996 Pokemon Japanese Basic Gyarados-Holo (Psa Gem Mt 10)</v>
      </c>
      <c r="Z50" s="27"/>
      <c r="AA50" s="27"/>
    </row>
    <row r="51">
      <c r="A51" s="8" t="str">
        <f t="shared" si="1"/>
        <v>PSA83481182</v>
      </c>
      <c r="B51" s="8" t="s">
        <v>150</v>
      </c>
      <c r="C51" s="8" t="s">
        <v>7548</v>
      </c>
      <c r="D51" s="11">
        <v>8.3481182E7</v>
      </c>
      <c r="E51" s="8" t="s">
        <v>151</v>
      </c>
      <c r="F51" s="8" t="s">
        <v>28</v>
      </c>
      <c r="G51" s="8" t="s">
        <v>11</v>
      </c>
      <c r="H51" s="8" t="s">
        <v>7549</v>
      </c>
      <c r="I51" s="8" t="s">
        <v>7516</v>
      </c>
      <c r="J51" s="11">
        <v>2022.0</v>
      </c>
      <c r="K51" s="8" t="s">
        <v>93</v>
      </c>
      <c r="L51" s="11">
        <v>1086.75</v>
      </c>
      <c r="M51" s="8" t="s">
        <v>7517</v>
      </c>
      <c r="N51" s="27"/>
      <c r="O51" s="13" t="s">
        <v>231</v>
      </c>
      <c r="P51" s="13" t="s">
        <v>14589</v>
      </c>
      <c r="Q51" s="13" t="s">
        <v>233</v>
      </c>
      <c r="R51" s="13" t="s">
        <v>14590</v>
      </c>
      <c r="S51" s="13" t="s">
        <v>232</v>
      </c>
      <c r="T51" s="27" t="b">
        <f t="shared" si="2"/>
        <v>0</v>
      </c>
      <c r="U51" s="27"/>
      <c r="V51" s="27"/>
      <c r="W51" s="27"/>
      <c r="X51" s="27"/>
      <c r="Y51" s="8" t="str">
        <f t="shared" si="3"/>
        <v>2022 Pokemon Swsh Black Star Promo Sp.Delivery Charizard (Psa Gem Mt 10)</v>
      </c>
      <c r="Z51" s="27"/>
      <c r="AA51" s="27"/>
    </row>
    <row r="52">
      <c r="A52" s="8" t="str">
        <f t="shared" si="1"/>
        <v>PSA83564263</v>
      </c>
      <c r="B52" s="8" t="s">
        <v>234</v>
      </c>
      <c r="C52" s="8" t="s">
        <v>7952</v>
      </c>
      <c r="D52" s="11">
        <v>8.3564263E7</v>
      </c>
      <c r="E52" s="8" t="s">
        <v>99</v>
      </c>
      <c r="F52" s="8" t="s">
        <v>116</v>
      </c>
      <c r="G52" s="8" t="s">
        <v>11</v>
      </c>
      <c r="H52" s="8" t="s">
        <v>7953</v>
      </c>
      <c r="I52" s="8" t="s">
        <v>7516</v>
      </c>
      <c r="J52" s="11">
        <v>2019.0</v>
      </c>
      <c r="K52" s="8" t="s">
        <v>93</v>
      </c>
      <c r="L52" s="11">
        <v>106.95</v>
      </c>
      <c r="M52" s="8" t="s">
        <v>7517</v>
      </c>
      <c r="N52" s="27"/>
      <c r="O52" s="13" t="s">
        <v>235</v>
      </c>
      <c r="P52" s="13" t="s">
        <v>7954</v>
      </c>
      <c r="Q52" s="13" t="s">
        <v>237</v>
      </c>
      <c r="R52" s="13" t="s">
        <v>14591</v>
      </c>
      <c r="S52" s="13" t="s">
        <v>236</v>
      </c>
      <c r="T52" s="27" t="b">
        <f t="shared" si="2"/>
        <v>0</v>
      </c>
      <c r="U52" s="27"/>
      <c r="V52" s="27"/>
      <c r="W52" s="27"/>
      <c r="X52" s="27"/>
      <c r="Y52" s="8" t="str">
        <f t="shared" si="3"/>
        <v>2019 Pokemon Sm Black Star Promo Fa/Celebi &amp; Venusr.Gx (Psa Mint 9)</v>
      </c>
      <c r="Z52" s="27"/>
      <c r="AA52" s="27"/>
    </row>
    <row r="53">
      <c r="A53" s="8" t="str">
        <f t="shared" si="1"/>
        <v>PSA83770034</v>
      </c>
      <c r="B53" s="8" t="s">
        <v>238</v>
      </c>
      <c r="C53" s="8" t="s">
        <v>7643</v>
      </c>
      <c r="D53" s="11">
        <v>8.3770034E7</v>
      </c>
      <c r="E53" s="8" t="s">
        <v>218</v>
      </c>
      <c r="F53" s="8" t="s">
        <v>116</v>
      </c>
      <c r="G53" s="8" t="s">
        <v>11</v>
      </c>
      <c r="H53" s="8" t="s">
        <v>7614</v>
      </c>
      <c r="I53" s="8" t="s">
        <v>7516</v>
      </c>
      <c r="J53" s="11">
        <v>2023.0</v>
      </c>
      <c r="K53" s="8" t="s">
        <v>93</v>
      </c>
      <c r="L53" s="11">
        <v>92.0</v>
      </c>
      <c r="M53" s="8" t="s">
        <v>7517</v>
      </c>
      <c r="N53" s="27"/>
      <c r="O53" s="13" t="s">
        <v>239</v>
      </c>
      <c r="P53" s="13" t="s">
        <v>8018</v>
      </c>
      <c r="Q53" s="13" t="s">
        <v>241</v>
      </c>
      <c r="R53" s="13" t="s">
        <v>14592</v>
      </c>
      <c r="S53" s="13" t="s">
        <v>240</v>
      </c>
      <c r="T53" s="27" t="b">
        <f t="shared" si="2"/>
        <v>0</v>
      </c>
      <c r="U53" s="27"/>
      <c r="V53" s="27"/>
      <c r="W53" s="27"/>
      <c r="X53" s="27"/>
      <c r="Y53" s="8" t="str">
        <f t="shared" si="3"/>
        <v>2023 Pokemon Obf En-Obsidian Flames Charizard Ex (Psa Mint 9)</v>
      </c>
      <c r="Z53" s="27"/>
      <c r="AA53" s="27"/>
    </row>
    <row r="54">
      <c r="A54" s="8" t="str">
        <f t="shared" si="1"/>
        <v>PSA83770035</v>
      </c>
      <c r="B54" s="8" t="s">
        <v>242</v>
      </c>
      <c r="C54" s="8" t="s">
        <v>7675</v>
      </c>
      <c r="D54" s="11">
        <v>8.3770035E7</v>
      </c>
      <c r="E54" s="8" t="s">
        <v>243</v>
      </c>
      <c r="F54" s="8" t="s">
        <v>178</v>
      </c>
      <c r="G54" s="8" t="s">
        <v>11</v>
      </c>
      <c r="H54" s="8" t="s">
        <v>7614</v>
      </c>
      <c r="I54" s="8" t="s">
        <v>7516</v>
      </c>
      <c r="J54" s="11">
        <v>2023.0</v>
      </c>
      <c r="K54" s="8" t="s">
        <v>93</v>
      </c>
      <c r="L54" s="11">
        <v>54.05</v>
      </c>
      <c r="M54" s="8" t="s">
        <v>7517</v>
      </c>
      <c r="N54" s="27"/>
      <c r="O54" s="13" t="s">
        <v>244</v>
      </c>
      <c r="P54" s="13" t="s">
        <v>8498</v>
      </c>
      <c r="Q54" s="13" t="s">
        <v>246</v>
      </c>
      <c r="R54" s="13" t="s">
        <v>14593</v>
      </c>
      <c r="S54" s="13" t="s">
        <v>245</v>
      </c>
      <c r="T54" s="27" t="b">
        <f t="shared" si="2"/>
        <v>0</v>
      </c>
      <c r="U54" s="27"/>
      <c r="V54" s="27"/>
      <c r="W54" s="27"/>
      <c r="X54" s="27"/>
      <c r="Y54" s="8" t="str">
        <f t="shared" si="3"/>
        <v>2023 Pokemon Mew En-151 Zapdos Ex (Psa Nm-Mt 8)</v>
      </c>
      <c r="Z54" s="27"/>
      <c r="AA54" s="27"/>
    </row>
    <row r="55">
      <c r="A55" s="8" t="str">
        <f t="shared" si="1"/>
        <v>PSA83770036</v>
      </c>
      <c r="B55" s="8" t="s">
        <v>247</v>
      </c>
      <c r="C55" s="8" t="s">
        <v>7752</v>
      </c>
      <c r="D55" s="11">
        <v>8.3770036E7</v>
      </c>
      <c r="E55" s="8" t="s">
        <v>243</v>
      </c>
      <c r="F55" s="8" t="s">
        <v>178</v>
      </c>
      <c r="G55" s="8" t="s">
        <v>11</v>
      </c>
      <c r="H55" s="8" t="s">
        <v>7614</v>
      </c>
      <c r="I55" s="8" t="s">
        <v>7516</v>
      </c>
      <c r="J55" s="11">
        <v>2023.0</v>
      </c>
      <c r="K55" s="8" t="s">
        <v>93</v>
      </c>
      <c r="L55" s="11">
        <v>42.55</v>
      </c>
      <c r="M55" s="8" t="s">
        <v>7517</v>
      </c>
      <c r="N55" s="27"/>
      <c r="O55" s="13" t="s">
        <v>248</v>
      </c>
      <c r="P55" s="13" t="s">
        <v>8771</v>
      </c>
      <c r="Q55" s="13" t="s">
        <v>250</v>
      </c>
      <c r="R55" s="13" t="s">
        <v>14594</v>
      </c>
      <c r="S55" s="13" t="s">
        <v>249</v>
      </c>
      <c r="T55" s="27" t="b">
        <f t="shared" si="2"/>
        <v>0</v>
      </c>
      <c r="U55" s="27"/>
      <c r="V55" s="27"/>
      <c r="W55" s="27"/>
      <c r="X55" s="27"/>
      <c r="Y55" s="8" t="str">
        <f t="shared" si="3"/>
        <v>2023 Pokemon Mew En-151 Alakazam Ex (Psa Nm-Mt 8)</v>
      </c>
      <c r="Z55" s="27"/>
      <c r="AA55" s="27"/>
    </row>
    <row r="56">
      <c r="A56" s="8" t="str">
        <f t="shared" si="1"/>
        <v>PSA83770037</v>
      </c>
      <c r="B56" s="8" t="s">
        <v>251</v>
      </c>
      <c r="C56" s="8" t="s">
        <v>7613</v>
      </c>
      <c r="D56" s="11">
        <v>8.3770037E7</v>
      </c>
      <c r="E56" s="8" t="s">
        <v>243</v>
      </c>
      <c r="F56" s="8" t="s">
        <v>178</v>
      </c>
      <c r="G56" s="8" t="s">
        <v>11</v>
      </c>
      <c r="H56" s="8" t="s">
        <v>7614</v>
      </c>
      <c r="I56" s="8" t="s">
        <v>7516</v>
      </c>
      <c r="J56" s="11">
        <v>2023.0</v>
      </c>
      <c r="K56" s="8" t="s">
        <v>93</v>
      </c>
      <c r="L56" s="11">
        <v>69.0</v>
      </c>
      <c r="M56" s="8" t="s">
        <v>7517</v>
      </c>
      <c r="N56" s="27"/>
      <c r="O56" s="13" t="s">
        <v>252</v>
      </c>
      <c r="P56" s="13" t="s">
        <v>8232</v>
      </c>
      <c r="Q56" s="13" t="s">
        <v>254</v>
      </c>
      <c r="R56" s="13" t="s">
        <v>14595</v>
      </c>
      <c r="S56" s="13" t="s">
        <v>253</v>
      </c>
      <c r="T56" s="27" t="b">
        <f t="shared" si="2"/>
        <v>0</v>
      </c>
      <c r="U56" s="27"/>
      <c r="V56" s="27"/>
      <c r="W56" s="27"/>
      <c r="X56" s="27"/>
      <c r="Y56" s="8" t="str">
        <f t="shared" si="3"/>
        <v>2023 Pokemon Mew En-151 Blastoise Ex (Psa Nm-Mt 8)</v>
      </c>
      <c r="Z56" s="27"/>
      <c r="AA56" s="27"/>
    </row>
    <row r="57">
      <c r="A57" s="8" t="str">
        <f t="shared" si="1"/>
        <v>PSA83770038</v>
      </c>
      <c r="B57" s="8" t="s">
        <v>255</v>
      </c>
      <c r="C57" s="8" t="s">
        <v>7868</v>
      </c>
      <c r="D57" s="11">
        <v>8.3770038E7</v>
      </c>
      <c r="E57" s="8" t="s">
        <v>243</v>
      </c>
      <c r="F57" s="8" t="s">
        <v>178</v>
      </c>
      <c r="G57" s="8" t="s">
        <v>11</v>
      </c>
      <c r="H57" s="8" t="s">
        <v>7614</v>
      </c>
      <c r="I57" s="8" t="s">
        <v>7516</v>
      </c>
      <c r="J57" s="11">
        <v>2023.0</v>
      </c>
      <c r="K57" s="8" t="s">
        <v>93</v>
      </c>
      <c r="L57" s="11">
        <v>50.6</v>
      </c>
      <c r="M57" s="8" t="s">
        <v>7517</v>
      </c>
      <c r="N57" s="27"/>
      <c r="O57" s="13" t="s">
        <v>256</v>
      </c>
      <c r="P57" s="13" t="s">
        <v>8597</v>
      </c>
      <c r="Q57" s="13" t="s">
        <v>258</v>
      </c>
      <c r="R57" s="13" t="s">
        <v>14596</v>
      </c>
      <c r="S57" s="13" t="s">
        <v>257</v>
      </c>
      <c r="T57" s="27" t="b">
        <f t="shared" si="2"/>
        <v>0</v>
      </c>
      <c r="U57" s="27"/>
      <c r="V57" s="27"/>
      <c r="W57" s="27"/>
      <c r="X57" s="27"/>
      <c r="Y57" s="8" t="str">
        <f t="shared" si="3"/>
        <v>2023 Pokemon Mew En-151 Venusaur Ex (Psa Nm-Mt 8)</v>
      </c>
      <c r="Z57" s="27"/>
      <c r="AA57" s="27"/>
    </row>
    <row r="58">
      <c r="A58" s="8" t="str">
        <f t="shared" si="1"/>
        <v>PSA84040200</v>
      </c>
      <c r="B58" s="8" t="s">
        <v>259</v>
      </c>
      <c r="C58" s="8" t="s">
        <v>7931</v>
      </c>
      <c r="D58" s="11">
        <v>8.40402E7</v>
      </c>
      <c r="E58" s="8" t="s">
        <v>243</v>
      </c>
      <c r="F58" s="8" t="s">
        <v>28</v>
      </c>
      <c r="G58" s="8" t="s">
        <v>11</v>
      </c>
      <c r="H58" s="8" t="s">
        <v>7725</v>
      </c>
      <c r="I58" s="8" t="s">
        <v>7516</v>
      </c>
      <c r="J58" s="11">
        <v>2023.0</v>
      </c>
      <c r="K58" s="8" t="s">
        <v>93</v>
      </c>
      <c r="L58" s="11">
        <v>109.25</v>
      </c>
      <c r="M58" s="8" t="s">
        <v>7517</v>
      </c>
      <c r="N58" s="27"/>
      <c r="O58" s="13" t="s">
        <v>260</v>
      </c>
      <c r="P58" s="13" t="s">
        <v>7932</v>
      </c>
      <c r="Q58" s="13" t="s">
        <v>262</v>
      </c>
      <c r="R58" s="13" t="s">
        <v>14597</v>
      </c>
      <c r="S58" s="13" t="s">
        <v>261</v>
      </c>
      <c r="T58" s="27" t="b">
        <f t="shared" si="2"/>
        <v>0</v>
      </c>
      <c r="U58" s="27"/>
      <c r="V58" s="27"/>
      <c r="W58" s="27"/>
      <c r="X58" s="27"/>
      <c r="Y58" s="8" t="str">
        <f t="shared" si="3"/>
        <v>2023 Pokemon Mew En-151 Nidoking (Psa Gem Mt 10)</v>
      </c>
      <c r="Z58" s="27"/>
      <c r="AA58" s="27"/>
    </row>
    <row r="59">
      <c r="A59" s="8" t="str">
        <f t="shared" si="1"/>
        <v>PSA85125573</v>
      </c>
      <c r="B59" s="8" t="s">
        <v>263</v>
      </c>
      <c r="C59" s="8" t="s">
        <v>8943</v>
      </c>
      <c r="D59" s="11">
        <v>8.5125573E7</v>
      </c>
      <c r="E59" s="8" t="s">
        <v>264</v>
      </c>
      <c r="F59" s="8" t="s">
        <v>116</v>
      </c>
      <c r="G59" s="8" t="s">
        <v>11</v>
      </c>
      <c r="H59" s="8" t="s">
        <v>7935</v>
      </c>
      <c r="I59" s="8" t="s">
        <v>7516</v>
      </c>
      <c r="J59" s="11">
        <v>2023.0</v>
      </c>
      <c r="K59" s="8" t="s">
        <v>109</v>
      </c>
      <c r="L59" s="11">
        <v>29.9</v>
      </c>
      <c r="M59" s="8" t="s">
        <v>7517</v>
      </c>
      <c r="N59" s="27"/>
      <c r="O59" s="13" t="s">
        <v>265</v>
      </c>
      <c r="P59" s="13" t="s">
        <v>8944</v>
      </c>
      <c r="Q59" s="13" t="s">
        <v>267</v>
      </c>
      <c r="R59" s="13" t="s">
        <v>14598</v>
      </c>
      <c r="S59" s="13" t="s">
        <v>266</v>
      </c>
      <c r="T59" s="27" t="b">
        <f t="shared" si="2"/>
        <v>0</v>
      </c>
      <c r="U59" s="27"/>
      <c r="V59" s="27"/>
      <c r="W59" s="27"/>
      <c r="X59" s="27"/>
      <c r="Y59" s="8" t="str">
        <f t="shared" si="3"/>
        <v>2023 Pokemon Japanese Sv2A-Pokemon 151 Onix (Psa Mint 9)</v>
      </c>
      <c r="Z59" s="27"/>
      <c r="AA59" s="27"/>
    </row>
    <row r="60">
      <c r="A60" s="8" t="str">
        <f t="shared" si="1"/>
        <v>PSA85127204</v>
      </c>
      <c r="B60" s="8" t="s">
        <v>268</v>
      </c>
      <c r="C60" s="8" t="s">
        <v>7790</v>
      </c>
      <c r="D60" s="11">
        <v>8.5127204E7</v>
      </c>
      <c r="E60" s="8" t="s">
        <v>269</v>
      </c>
      <c r="F60" s="8" t="s">
        <v>28</v>
      </c>
      <c r="G60" s="8" t="s">
        <v>11</v>
      </c>
      <c r="H60" s="8" t="s">
        <v>7791</v>
      </c>
      <c r="I60" s="8" t="s">
        <v>7516</v>
      </c>
      <c r="J60" s="11">
        <v>2000.0</v>
      </c>
      <c r="K60" s="8" t="s">
        <v>109</v>
      </c>
      <c r="L60" s="11">
        <v>163.3</v>
      </c>
      <c r="M60" s="8" t="s">
        <v>7517</v>
      </c>
      <c r="N60" s="27"/>
      <c r="O60" s="13" t="s">
        <v>270</v>
      </c>
      <c r="P60" s="13" t="s">
        <v>7792</v>
      </c>
      <c r="Q60" s="13" t="s">
        <v>272</v>
      </c>
      <c r="R60" s="13" t="s">
        <v>14599</v>
      </c>
      <c r="S60" s="13" t="s">
        <v>271</v>
      </c>
      <c r="T60" s="27" t="b">
        <f t="shared" si="2"/>
        <v>0</v>
      </c>
      <c r="U60" s="27"/>
      <c r="V60" s="27"/>
      <c r="W60" s="27"/>
      <c r="X60" s="27"/>
      <c r="Y60" s="8" t="str">
        <f t="shared" si="3"/>
        <v>2000 Pokemon Japanese Neo 2 Promo Entei (Psa Gem Mt 10)</v>
      </c>
      <c r="Z60" s="27"/>
      <c r="AA60" s="27"/>
    </row>
    <row r="61">
      <c r="A61" s="8" t="str">
        <f t="shared" si="1"/>
        <v>PSA86936497</v>
      </c>
      <c r="B61" s="8" t="s">
        <v>273</v>
      </c>
      <c r="C61" s="8" t="s">
        <v>7673</v>
      </c>
      <c r="D61" s="11">
        <v>8.6936497E7</v>
      </c>
      <c r="E61" s="8" t="s">
        <v>136</v>
      </c>
      <c r="F61" s="8" t="s">
        <v>172</v>
      </c>
      <c r="G61" s="8" t="s">
        <v>11</v>
      </c>
      <c r="H61" s="8" t="s">
        <v>7539</v>
      </c>
      <c r="I61" s="8" t="s">
        <v>7516</v>
      </c>
      <c r="J61" s="11">
        <v>2002.0</v>
      </c>
      <c r="K61" s="8" t="s">
        <v>93</v>
      </c>
      <c r="L61" s="11">
        <v>110.4</v>
      </c>
      <c r="M61" s="8" t="s">
        <v>7517</v>
      </c>
      <c r="N61" s="27"/>
      <c r="O61" s="13" t="s">
        <v>274</v>
      </c>
      <c r="P61" s="13" t="s">
        <v>7930</v>
      </c>
      <c r="Q61" s="13" t="s">
        <v>276</v>
      </c>
      <c r="R61" s="13" t="s">
        <v>14600</v>
      </c>
      <c r="S61" s="13" t="s">
        <v>275</v>
      </c>
      <c r="T61" s="27" t="b">
        <f t="shared" si="2"/>
        <v>0</v>
      </c>
      <c r="U61" s="27"/>
      <c r="V61" s="27"/>
      <c r="W61" s="27"/>
      <c r="X61" s="27"/>
      <c r="Y61" s="8" t="str">
        <f t="shared" si="3"/>
        <v>2002 Pokemon Expedition Venusaur-Holo (Psa Ex-Mt 6)</v>
      </c>
      <c r="Z61" s="27"/>
      <c r="AA61" s="27"/>
    </row>
    <row r="62">
      <c r="A62" s="8" t="str">
        <f t="shared" si="1"/>
        <v>PSA87431292</v>
      </c>
      <c r="B62" s="8" t="s">
        <v>277</v>
      </c>
      <c r="C62" s="8" t="s">
        <v>7596</v>
      </c>
      <c r="D62" s="11">
        <v>8.7431292E7</v>
      </c>
      <c r="E62" s="8" t="s">
        <v>278</v>
      </c>
      <c r="F62" s="8" t="s">
        <v>28</v>
      </c>
      <c r="G62" s="8" t="s">
        <v>11</v>
      </c>
      <c r="H62" s="8" t="s">
        <v>7539</v>
      </c>
      <c r="I62" s="8" t="s">
        <v>7516</v>
      </c>
      <c r="J62" s="11">
        <v>1997.0</v>
      </c>
      <c r="K62" s="8" t="s">
        <v>109</v>
      </c>
      <c r="L62" s="11">
        <v>463.45</v>
      </c>
      <c r="M62" s="8" t="s">
        <v>7517</v>
      </c>
      <c r="N62" s="27"/>
      <c r="O62" s="13" t="s">
        <v>279</v>
      </c>
      <c r="P62" s="13" t="s">
        <v>7597</v>
      </c>
      <c r="Q62" s="13" t="s">
        <v>281</v>
      </c>
      <c r="R62" s="13" t="s">
        <v>14601</v>
      </c>
      <c r="S62" s="13" t="s">
        <v>280</v>
      </c>
      <c r="T62" s="27" t="b">
        <f t="shared" si="2"/>
        <v>0</v>
      </c>
      <c r="U62" s="27"/>
      <c r="V62" s="27"/>
      <c r="W62" s="27"/>
      <c r="X62" s="27"/>
      <c r="Y62" s="8" t="str">
        <f t="shared" si="3"/>
        <v>1997 Pokemon Japanese Jungle Jolteon-Holo (Psa Gem Mt 10)</v>
      </c>
      <c r="Z62" s="27"/>
      <c r="AA62" s="27"/>
    </row>
    <row r="63">
      <c r="A63" s="8" t="str">
        <f t="shared" si="1"/>
        <v>PSA87602871</v>
      </c>
      <c r="B63" s="8" t="s">
        <v>282</v>
      </c>
      <c r="C63" s="8" t="s">
        <v>8000</v>
      </c>
      <c r="D63" s="11">
        <v>8.7602871E7</v>
      </c>
      <c r="E63" s="8" t="s">
        <v>283</v>
      </c>
      <c r="F63" s="8" t="s">
        <v>178</v>
      </c>
      <c r="G63" s="8" t="s">
        <v>11</v>
      </c>
      <c r="H63" s="8" t="s">
        <v>8001</v>
      </c>
      <c r="I63" s="8" t="s">
        <v>7516</v>
      </c>
      <c r="J63" s="11">
        <v>2016.0</v>
      </c>
      <c r="K63" s="8" t="s">
        <v>93</v>
      </c>
      <c r="L63" s="11">
        <v>93.15</v>
      </c>
      <c r="M63" s="8" t="s">
        <v>7517</v>
      </c>
      <c r="N63" s="27"/>
      <c r="O63" s="13" t="s">
        <v>284</v>
      </c>
      <c r="P63" s="13" t="s">
        <v>8002</v>
      </c>
      <c r="Q63" s="13" t="s">
        <v>286</v>
      </c>
      <c r="R63" s="13" t="s">
        <v>14602</v>
      </c>
      <c r="S63" s="13" t="s">
        <v>285</v>
      </c>
      <c r="T63" s="27" t="b">
        <f t="shared" si="2"/>
        <v>0</v>
      </c>
      <c r="U63" s="27"/>
      <c r="V63" s="27"/>
      <c r="W63" s="27"/>
      <c r="X63" s="27"/>
      <c r="Y63" s="8" t="str">
        <f t="shared" si="3"/>
        <v>2016 Pokemon Xy Fates Collide Fa/M Alakazam Ex (Psa Nm-Mt 8)</v>
      </c>
      <c r="Z63" s="27"/>
      <c r="AA63" s="27"/>
    </row>
    <row r="64">
      <c r="A64" s="8" t="str">
        <f t="shared" si="1"/>
        <v>PSA88101593</v>
      </c>
      <c r="B64" s="8" t="s">
        <v>287</v>
      </c>
      <c r="C64" s="8" t="s">
        <v>7868</v>
      </c>
      <c r="D64" s="11">
        <v>8.8101593E7</v>
      </c>
      <c r="E64" s="8" t="s">
        <v>264</v>
      </c>
      <c r="F64" s="8" t="s">
        <v>116</v>
      </c>
      <c r="G64" s="8" t="s">
        <v>11</v>
      </c>
      <c r="H64" s="8" t="s">
        <v>7644</v>
      </c>
      <c r="I64" s="8" t="s">
        <v>7516</v>
      </c>
      <c r="J64" s="11">
        <v>2023.0</v>
      </c>
      <c r="K64" s="8" t="s">
        <v>109</v>
      </c>
      <c r="L64" s="11">
        <v>87.4</v>
      </c>
      <c r="M64" s="8" t="s">
        <v>7517</v>
      </c>
      <c r="N64" s="27"/>
      <c r="O64" s="13" t="s">
        <v>288</v>
      </c>
      <c r="P64" s="13" t="s">
        <v>8062</v>
      </c>
      <c r="Q64" s="13" t="s">
        <v>290</v>
      </c>
      <c r="R64" s="13" t="s">
        <v>14603</v>
      </c>
      <c r="S64" s="13" t="s">
        <v>289</v>
      </c>
      <c r="T64" s="27" t="b">
        <f t="shared" si="2"/>
        <v>0</v>
      </c>
      <c r="U64" s="27"/>
      <c r="V64" s="27"/>
      <c r="W64" s="27"/>
      <c r="X64" s="27"/>
      <c r="Y64" s="8" t="str">
        <f t="shared" si="3"/>
        <v>2023 Pokemon Japanese Sv2A-Pokemon 151 Venusaur Ex (Psa Mint 9)</v>
      </c>
      <c r="Z64" s="27"/>
      <c r="AA64" s="27"/>
    </row>
    <row r="65">
      <c r="A65" s="8" t="str">
        <f t="shared" si="1"/>
        <v>PSA89728689</v>
      </c>
      <c r="B65" s="8" t="s">
        <v>291</v>
      </c>
      <c r="C65" s="8" t="s">
        <v>7834</v>
      </c>
      <c r="D65" s="11">
        <v>8.9728689E7</v>
      </c>
      <c r="E65" s="8" t="s">
        <v>292</v>
      </c>
      <c r="F65" s="8" t="s">
        <v>28</v>
      </c>
      <c r="G65" s="8" t="s">
        <v>11</v>
      </c>
      <c r="H65" s="8" t="s">
        <v>7835</v>
      </c>
      <c r="I65" s="8" t="s">
        <v>7516</v>
      </c>
      <c r="J65" s="11">
        <v>2000.0</v>
      </c>
      <c r="K65" s="8" t="s">
        <v>93</v>
      </c>
      <c r="L65" s="11">
        <v>139.15</v>
      </c>
      <c r="M65" s="8" t="s">
        <v>7517</v>
      </c>
      <c r="N65" s="27"/>
      <c r="O65" s="13" t="s">
        <v>293</v>
      </c>
      <c r="P65" s="13" t="s">
        <v>7836</v>
      </c>
      <c r="Q65" s="13" t="s">
        <v>295</v>
      </c>
      <c r="R65" s="13" t="s">
        <v>14604</v>
      </c>
      <c r="S65" s="13" t="s">
        <v>294</v>
      </c>
      <c r="T65" s="27" t="b">
        <f t="shared" si="2"/>
        <v>0</v>
      </c>
      <c r="U65" s="27"/>
      <c r="V65" s="27"/>
      <c r="W65" s="27"/>
      <c r="X65" s="27"/>
      <c r="Y65" s="8" t="str">
        <f t="shared" si="3"/>
        <v>2000 Topps Chrome Pokemon T.V. Pinsir (Psa Gem Mt 10)</v>
      </c>
      <c r="Z65" s="27"/>
      <c r="AA65" s="27"/>
    </row>
    <row r="66">
      <c r="A66" s="8" t="str">
        <f t="shared" si="1"/>
        <v>PSA90876253</v>
      </c>
      <c r="B66" s="8" t="s">
        <v>296</v>
      </c>
      <c r="C66" s="8" t="s">
        <v>7673</v>
      </c>
      <c r="D66" s="11">
        <v>9.0876253E7</v>
      </c>
      <c r="E66" s="8" t="s">
        <v>136</v>
      </c>
      <c r="F66" s="8" t="s">
        <v>116</v>
      </c>
      <c r="G66" s="8" t="s">
        <v>11</v>
      </c>
      <c r="H66" s="8" t="s">
        <v>7539</v>
      </c>
      <c r="I66" s="8" t="s">
        <v>7516</v>
      </c>
      <c r="J66" s="11">
        <v>2002.0</v>
      </c>
      <c r="K66" s="8" t="s">
        <v>93</v>
      </c>
      <c r="L66" s="11">
        <v>272.55</v>
      </c>
      <c r="M66" s="8" t="s">
        <v>7517</v>
      </c>
      <c r="N66" s="27"/>
      <c r="O66" s="13" t="s">
        <v>297</v>
      </c>
      <c r="P66" s="13" t="s">
        <v>7674</v>
      </c>
      <c r="Q66" s="13" t="s">
        <v>299</v>
      </c>
      <c r="R66" s="13" t="s">
        <v>14605</v>
      </c>
      <c r="S66" s="13" t="s">
        <v>298</v>
      </c>
      <c r="T66" s="27" t="b">
        <f t="shared" si="2"/>
        <v>0</v>
      </c>
      <c r="U66" s="27"/>
      <c r="V66" s="27"/>
      <c r="W66" s="27"/>
      <c r="X66" s="27"/>
      <c r="Y66" s="8" t="str">
        <f t="shared" si="3"/>
        <v>2002 Pokemon Expedition Venusaur-Holo (Psa Mint 9)</v>
      </c>
      <c r="Z66" s="27"/>
      <c r="AA66" s="27"/>
    </row>
    <row r="67">
      <c r="A67" s="8" t="str">
        <f t="shared" si="1"/>
        <v>PSA92445102</v>
      </c>
      <c r="B67" s="8" t="s">
        <v>300</v>
      </c>
      <c r="C67" s="8" t="s">
        <v>7763</v>
      </c>
      <c r="D67" s="11">
        <v>9.2445102E7</v>
      </c>
      <c r="E67" s="8" t="s">
        <v>264</v>
      </c>
      <c r="F67" s="8" t="s">
        <v>28</v>
      </c>
      <c r="G67" s="8" t="s">
        <v>11</v>
      </c>
      <c r="H67" s="8" t="s">
        <v>7644</v>
      </c>
      <c r="I67" s="8" t="s">
        <v>7516</v>
      </c>
      <c r="J67" s="11">
        <v>2023.0</v>
      </c>
      <c r="K67" s="8" t="s">
        <v>109</v>
      </c>
      <c r="L67" s="11">
        <v>186.3</v>
      </c>
      <c r="M67" s="8" t="s">
        <v>7517</v>
      </c>
      <c r="N67" s="27"/>
      <c r="O67" s="13" t="s">
        <v>301</v>
      </c>
      <c r="P67" s="13" t="s">
        <v>7764</v>
      </c>
      <c r="Q67" s="13" t="s">
        <v>303</v>
      </c>
      <c r="R67" s="13" t="s">
        <v>14606</v>
      </c>
      <c r="S67" s="13" t="s">
        <v>302</v>
      </c>
      <c r="T67" s="27" t="b">
        <f t="shared" si="2"/>
        <v>0</v>
      </c>
      <c r="U67" s="27"/>
      <c r="V67" s="27"/>
      <c r="W67" s="27"/>
      <c r="X67" s="27"/>
      <c r="Y67" s="8" t="str">
        <f t="shared" si="3"/>
        <v>2023 Pokemon Japanese Sv2A-Pokemon 151 Mew Ex (Psa Gem Mt 10)</v>
      </c>
      <c r="Z67" s="27"/>
      <c r="AA67" s="27"/>
    </row>
    <row r="68">
      <c r="A68" s="8" t="str">
        <f t="shared" si="1"/>
        <v>PSA92889953</v>
      </c>
      <c r="B68" s="8" t="s">
        <v>304</v>
      </c>
      <c r="C68" s="8" t="s">
        <v>7861</v>
      </c>
      <c r="D68" s="11">
        <v>9.2889953E7</v>
      </c>
      <c r="E68" s="8" t="s">
        <v>188</v>
      </c>
      <c r="F68" s="8" t="s">
        <v>116</v>
      </c>
      <c r="G68" s="8" t="s">
        <v>11</v>
      </c>
      <c r="H68" s="8" t="s">
        <v>7654</v>
      </c>
      <c r="I68" s="8" t="s">
        <v>7516</v>
      </c>
      <c r="J68" s="11">
        <v>2021.0</v>
      </c>
      <c r="K68" s="8" t="s">
        <v>93</v>
      </c>
      <c r="L68" s="11">
        <v>126.5</v>
      </c>
      <c r="M68" s="8" t="s">
        <v>7517</v>
      </c>
      <c r="N68" s="27"/>
      <c r="O68" s="13" t="s">
        <v>305</v>
      </c>
      <c r="P68" s="13" t="s">
        <v>7862</v>
      </c>
      <c r="Q68" s="13" t="s">
        <v>307</v>
      </c>
      <c r="R68" s="13" t="s">
        <v>14607</v>
      </c>
      <c r="S68" s="13" t="s">
        <v>306</v>
      </c>
      <c r="T68" s="27" t="b">
        <f t="shared" si="2"/>
        <v>0</v>
      </c>
      <c r="U68" s="27"/>
      <c r="V68" s="27"/>
      <c r="W68" s="27"/>
      <c r="X68" s="27"/>
      <c r="Y68" s="8" t="str">
        <f t="shared" si="3"/>
        <v>2021 Pokemon Celebrations Ultra-Premium Collection Pikachu (Psa Mint 9)</v>
      </c>
      <c r="Z68" s="27"/>
      <c r="AA68" s="27"/>
    </row>
    <row r="69">
      <c r="A69" s="8" t="str">
        <f t="shared" si="1"/>
        <v>PSA92946797</v>
      </c>
      <c r="B69" s="8" t="s">
        <v>308</v>
      </c>
      <c r="C69" s="8" t="s">
        <v>8157</v>
      </c>
      <c r="D69" s="11">
        <v>9.2946797E7</v>
      </c>
      <c r="E69" s="8" t="s">
        <v>309</v>
      </c>
      <c r="F69" s="8" t="s">
        <v>116</v>
      </c>
      <c r="G69" s="8" t="s">
        <v>11</v>
      </c>
      <c r="H69" s="8" t="s">
        <v>7522</v>
      </c>
      <c r="I69" s="8" t="s">
        <v>7516</v>
      </c>
      <c r="J69" s="11">
        <v>2000.0</v>
      </c>
      <c r="K69" s="8" t="s">
        <v>93</v>
      </c>
      <c r="L69" s="11">
        <v>75.9</v>
      </c>
      <c r="M69" s="8" t="s">
        <v>7517</v>
      </c>
      <c r="N69" s="27"/>
      <c r="O69" s="13" t="s">
        <v>310</v>
      </c>
      <c r="P69" s="13" t="s">
        <v>8158</v>
      </c>
      <c r="Q69" s="13" t="s">
        <v>312</v>
      </c>
      <c r="R69" s="13" t="s">
        <v>14608</v>
      </c>
      <c r="S69" s="13" t="s">
        <v>311</v>
      </c>
      <c r="T69" s="27" t="b">
        <f t="shared" si="2"/>
        <v>0</v>
      </c>
      <c r="U69" s="27"/>
      <c r="V69" s="27"/>
      <c r="W69" s="27"/>
      <c r="X69" s="27"/>
      <c r="Y69" s="8" t="str">
        <f t="shared" si="3"/>
        <v>2000 Pokemon Rocket Dark Alakazam (Psa Mint 9)</v>
      </c>
      <c r="Z69" s="27"/>
      <c r="AA69" s="27"/>
    </row>
    <row r="70">
      <c r="A70" s="8" t="str">
        <f t="shared" si="1"/>
        <v>PSA94300622</v>
      </c>
      <c r="B70" s="8" t="s">
        <v>313</v>
      </c>
      <c r="C70" s="8" t="s">
        <v>7521</v>
      </c>
      <c r="D70" s="11">
        <v>9.4300622E7</v>
      </c>
      <c r="E70" s="8" t="s">
        <v>314</v>
      </c>
      <c r="F70" s="8" t="s">
        <v>28</v>
      </c>
      <c r="G70" s="8" t="s">
        <v>11</v>
      </c>
      <c r="H70" s="8" t="s">
        <v>7522</v>
      </c>
      <c r="I70" s="8" t="s">
        <v>7516</v>
      </c>
      <c r="J70" s="11">
        <v>1999.0</v>
      </c>
      <c r="K70" s="8" t="s">
        <v>93</v>
      </c>
      <c r="L70" s="11">
        <v>3229.2</v>
      </c>
      <c r="M70" s="8" t="s">
        <v>7517</v>
      </c>
      <c r="N70" s="27"/>
      <c r="O70" s="13" t="s">
        <v>315</v>
      </c>
      <c r="P70" s="13" t="s">
        <v>7524</v>
      </c>
      <c r="Q70" s="13" t="s">
        <v>317</v>
      </c>
      <c r="R70" s="13" t="s">
        <v>14609</v>
      </c>
      <c r="S70" s="13" t="s">
        <v>316</v>
      </c>
      <c r="T70" s="27" t="b">
        <f t="shared" si="2"/>
        <v>0</v>
      </c>
      <c r="U70" s="27"/>
      <c r="V70" s="27"/>
      <c r="W70" s="27"/>
      <c r="X70" s="27"/>
      <c r="Y70" s="8" t="str">
        <f t="shared" si="3"/>
        <v>1999 Pokemon German Bisaflor-Holo (Psa Gem Mt 10)</v>
      </c>
      <c r="Z70" s="27"/>
      <c r="AA70" s="27"/>
    </row>
    <row r="71">
      <c r="A71" s="8" t="str">
        <f t="shared" si="1"/>
        <v>PSA96160152</v>
      </c>
      <c r="B71" s="8" t="s">
        <v>318</v>
      </c>
      <c r="C71" s="8" t="s">
        <v>7853</v>
      </c>
      <c r="D71" s="11">
        <v>9.6160152E7</v>
      </c>
      <c r="E71" s="8" t="s">
        <v>124</v>
      </c>
      <c r="F71" s="8" t="s">
        <v>116</v>
      </c>
      <c r="G71" s="8" t="s">
        <v>11</v>
      </c>
      <c r="H71" s="8" t="s">
        <v>7854</v>
      </c>
      <c r="I71" s="8" t="s">
        <v>7516</v>
      </c>
      <c r="J71" s="11">
        <v>2000.0</v>
      </c>
      <c r="K71" s="8" t="s">
        <v>93</v>
      </c>
      <c r="L71" s="11">
        <v>127.65</v>
      </c>
      <c r="M71" s="8" t="s">
        <v>7517</v>
      </c>
      <c r="N71" s="27"/>
      <c r="O71" s="13" t="s">
        <v>319</v>
      </c>
      <c r="P71" s="13" t="s">
        <v>7855</v>
      </c>
      <c r="Q71" s="13" t="s">
        <v>321</v>
      </c>
      <c r="R71" s="13" t="s">
        <v>14610</v>
      </c>
      <c r="S71" s="13" t="s">
        <v>320</v>
      </c>
      <c r="T71" s="27" t="b">
        <f t="shared" si="2"/>
        <v>0</v>
      </c>
      <c r="U71" s="27"/>
      <c r="V71" s="27"/>
      <c r="W71" s="27"/>
      <c r="X71" s="27"/>
      <c r="Y71" s="8" t="str">
        <f t="shared" si="3"/>
        <v>2000 Pokemon Gym Challenge Misty'S Golduck (Psa Mint 9)</v>
      </c>
      <c r="Z71" s="27"/>
      <c r="AA71" s="27"/>
    </row>
    <row r="72">
      <c r="A72" s="8" t="str">
        <f t="shared" si="1"/>
        <v>PSA96945222</v>
      </c>
      <c r="B72" s="8" t="s">
        <v>322</v>
      </c>
      <c r="C72" s="8" t="s">
        <v>8631</v>
      </c>
      <c r="D72" s="11">
        <v>9.6945222E7</v>
      </c>
      <c r="E72" s="8" t="s">
        <v>323</v>
      </c>
      <c r="F72" s="8" t="s">
        <v>116</v>
      </c>
      <c r="G72" s="8" t="s">
        <v>11</v>
      </c>
      <c r="H72" s="8" t="s">
        <v>7725</v>
      </c>
      <c r="I72" s="8" t="s">
        <v>7516</v>
      </c>
      <c r="J72" s="11">
        <v>2024.0</v>
      </c>
      <c r="K72" s="8" t="s">
        <v>93</v>
      </c>
      <c r="L72" s="11">
        <v>49.45</v>
      </c>
      <c r="M72" s="8" t="s">
        <v>7517</v>
      </c>
      <c r="N72" s="27"/>
      <c r="O72" s="13" t="s">
        <v>324</v>
      </c>
      <c r="P72" s="13" t="s">
        <v>8632</v>
      </c>
      <c r="Q72" s="13" t="s">
        <v>326</v>
      </c>
      <c r="R72" s="13" t="s">
        <v>14611</v>
      </c>
      <c r="S72" s="13" t="s">
        <v>325</v>
      </c>
      <c r="T72" s="27" t="b">
        <f t="shared" si="2"/>
        <v>0</v>
      </c>
      <c r="U72" s="27"/>
      <c r="V72" s="27"/>
      <c r="W72" s="27"/>
      <c r="X72" s="27"/>
      <c r="Y72" s="8" t="str">
        <f t="shared" si="3"/>
        <v>2024 Pokemon Tef En-Temporal Forces Gastly (Psa Mint 9)</v>
      </c>
      <c r="Z72" s="27"/>
      <c r="AA72" s="27"/>
    </row>
    <row r="73">
      <c r="A73" s="8" t="str">
        <f t="shared" si="1"/>
        <v>PSA96945229</v>
      </c>
      <c r="B73" s="8" t="s">
        <v>327</v>
      </c>
      <c r="C73" s="8" t="s">
        <v>7868</v>
      </c>
      <c r="D73" s="11">
        <v>9.6945229E7</v>
      </c>
      <c r="E73" s="8" t="s">
        <v>243</v>
      </c>
      <c r="F73" s="8" t="s">
        <v>116</v>
      </c>
      <c r="G73" s="8" t="s">
        <v>11</v>
      </c>
      <c r="H73" s="8" t="s">
        <v>7614</v>
      </c>
      <c r="I73" s="8" t="s">
        <v>7516</v>
      </c>
      <c r="J73" s="11">
        <v>2023.0</v>
      </c>
      <c r="K73" s="8" t="s">
        <v>93</v>
      </c>
      <c r="L73" s="11">
        <v>86.25</v>
      </c>
      <c r="M73" s="8" t="s">
        <v>7517</v>
      </c>
      <c r="N73" s="27"/>
      <c r="O73" s="13" t="s">
        <v>328</v>
      </c>
      <c r="P73" s="13" t="s">
        <v>8069</v>
      </c>
      <c r="Q73" s="13" t="s">
        <v>330</v>
      </c>
      <c r="R73" s="13" t="s">
        <v>14612</v>
      </c>
      <c r="S73" s="13" t="s">
        <v>329</v>
      </c>
      <c r="T73" s="27" t="b">
        <f t="shared" si="2"/>
        <v>0</v>
      </c>
      <c r="U73" s="27"/>
      <c r="V73" s="27"/>
      <c r="W73" s="27"/>
      <c r="X73" s="27"/>
      <c r="Y73" s="8" t="str">
        <f t="shared" si="3"/>
        <v>2023 Pokemon Mew En-151 Venusaur Ex (Psa Mint 9)</v>
      </c>
      <c r="Z73" s="27"/>
      <c r="AA73" s="27"/>
    </row>
    <row r="74">
      <c r="A74" s="8" t="str">
        <f t="shared" si="1"/>
        <v>PSA96945231</v>
      </c>
      <c r="B74" s="8" t="s">
        <v>331</v>
      </c>
      <c r="C74" s="8" t="s">
        <v>8215</v>
      </c>
      <c r="D74" s="11">
        <v>9.6945231E7</v>
      </c>
      <c r="E74" s="8" t="s">
        <v>332</v>
      </c>
      <c r="F74" s="8" t="s">
        <v>116</v>
      </c>
      <c r="G74" s="8" t="s">
        <v>11</v>
      </c>
      <c r="H74" s="8" t="s">
        <v>8024</v>
      </c>
      <c r="I74" s="8" t="s">
        <v>7516</v>
      </c>
      <c r="J74" s="11">
        <v>2021.0</v>
      </c>
      <c r="K74" s="8" t="s">
        <v>93</v>
      </c>
      <c r="L74" s="11">
        <v>71.3</v>
      </c>
      <c r="M74" s="8" t="s">
        <v>7517</v>
      </c>
      <c r="N74" s="27"/>
      <c r="O74" s="13" t="s">
        <v>333</v>
      </c>
      <c r="P74" s="13" t="s">
        <v>8216</v>
      </c>
      <c r="Q74" s="13" t="s">
        <v>335</v>
      </c>
      <c r="R74" s="13" t="s">
        <v>14613</v>
      </c>
      <c r="S74" s="13" t="s">
        <v>334</v>
      </c>
      <c r="T74" s="27" t="b">
        <f t="shared" si="2"/>
        <v>0</v>
      </c>
      <c r="U74" s="27"/>
      <c r="V74" s="27"/>
      <c r="W74" s="27"/>
      <c r="X74" s="27"/>
      <c r="Y74" s="8" t="str">
        <f t="shared" si="3"/>
        <v>2021 Pokemon Sword &amp; Shield Fusion Strike Fa/Celebi V (Psa Mint 9)</v>
      </c>
      <c r="Z74" s="27"/>
      <c r="AA74" s="27"/>
    </row>
    <row r="75">
      <c r="A75" s="8" t="str">
        <f t="shared" si="1"/>
        <v>PSA97512126</v>
      </c>
      <c r="B75" s="8" t="s">
        <v>336</v>
      </c>
      <c r="C75" s="8" t="s">
        <v>8074</v>
      </c>
      <c r="D75" s="11">
        <v>9.7512126E7</v>
      </c>
      <c r="E75" s="8" t="s">
        <v>104</v>
      </c>
      <c r="F75" s="8" t="s">
        <v>116</v>
      </c>
      <c r="G75" s="8" t="s">
        <v>11</v>
      </c>
      <c r="H75" s="8" t="s">
        <v>8075</v>
      </c>
      <c r="I75" s="8" t="s">
        <v>7516</v>
      </c>
      <c r="J75" s="11">
        <v>2016.0</v>
      </c>
      <c r="K75" s="8" t="s">
        <v>93</v>
      </c>
      <c r="L75" s="11">
        <v>56.35</v>
      </c>
      <c r="M75" s="8" t="s">
        <v>7517</v>
      </c>
      <c r="N75" s="27"/>
      <c r="O75" s="13" t="s">
        <v>337</v>
      </c>
      <c r="P75" s="13" t="s">
        <v>8478</v>
      </c>
      <c r="Q75" s="13" t="s">
        <v>339</v>
      </c>
      <c r="R75" s="13" t="s">
        <v>14614</v>
      </c>
      <c r="S75" s="13" t="s">
        <v>338</v>
      </c>
      <c r="T75" s="27" t="b">
        <f t="shared" si="2"/>
        <v>0</v>
      </c>
      <c r="U75" s="27"/>
      <c r="V75" s="27"/>
      <c r="W75" s="27"/>
      <c r="X75" s="27"/>
      <c r="Y75" s="8" t="str">
        <f t="shared" si="3"/>
        <v>2016 Pokemon Xy Evolutions Misty'S Determination (Psa Mint 9)</v>
      </c>
      <c r="Z75" s="27"/>
      <c r="AA75" s="27"/>
    </row>
    <row r="76">
      <c r="A76" s="8" t="str">
        <f t="shared" si="1"/>
        <v>PSA97537364</v>
      </c>
      <c r="B76" s="8" t="s">
        <v>340</v>
      </c>
      <c r="C76" s="8" t="s">
        <v>7689</v>
      </c>
      <c r="D76" s="11">
        <v>9.7537364E7</v>
      </c>
      <c r="E76" s="8" t="s">
        <v>341</v>
      </c>
      <c r="F76" s="8" t="s">
        <v>116</v>
      </c>
      <c r="G76" s="8" t="s">
        <v>11</v>
      </c>
      <c r="H76" s="8" t="s">
        <v>7614</v>
      </c>
      <c r="I76" s="8" t="s">
        <v>7516</v>
      </c>
      <c r="J76" s="11">
        <v>2024.0</v>
      </c>
      <c r="K76" s="8" t="s">
        <v>93</v>
      </c>
      <c r="L76" s="11">
        <v>88.55</v>
      </c>
      <c r="M76" s="8" t="s">
        <v>7517</v>
      </c>
      <c r="N76" s="27"/>
      <c r="O76" s="13" t="s">
        <v>342</v>
      </c>
      <c r="P76" s="13" t="s">
        <v>8061</v>
      </c>
      <c r="Q76" s="13" t="s">
        <v>344</v>
      </c>
      <c r="R76" s="13" t="s">
        <v>14615</v>
      </c>
      <c r="S76" s="13" t="s">
        <v>343</v>
      </c>
      <c r="T76" s="27" t="b">
        <f t="shared" si="2"/>
        <v>0</v>
      </c>
      <c r="U76" s="27"/>
      <c r="V76" s="27"/>
      <c r="W76" s="27"/>
      <c r="X76" s="27"/>
      <c r="Y76" s="8" t="str">
        <f t="shared" si="3"/>
        <v>2024 Pokemon Paf En-Paldean Fates Gardevoir Ex (Psa Mint 9)</v>
      </c>
      <c r="Z76" s="27"/>
      <c r="AA76" s="27"/>
    </row>
    <row r="77">
      <c r="A77" s="8" t="str">
        <f t="shared" si="1"/>
        <v>PSA97537367</v>
      </c>
      <c r="B77" s="8" t="s">
        <v>345</v>
      </c>
      <c r="C77" s="8" t="s">
        <v>8392</v>
      </c>
      <c r="D77" s="11">
        <v>9.7537367E7</v>
      </c>
      <c r="E77" s="8" t="s">
        <v>323</v>
      </c>
      <c r="F77" s="8" t="s">
        <v>116</v>
      </c>
      <c r="G77" s="8" t="s">
        <v>11</v>
      </c>
      <c r="H77" s="8" t="s">
        <v>7614</v>
      </c>
      <c r="I77" s="8" t="s">
        <v>7516</v>
      </c>
      <c r="J77" s="11">
        <v>2024.0</v>
      </c>
      <c r="K77" s="8" t="s">
        <v>93</v>
      </c>
      <c r="L77" s="11">
        <v>60.95</v>
      </c>
      <c r="M77" s="8" t="s">
        <v>7517</v>
      </c>
      <c r="N77" s="27"/>
      <c r="O77" s="13" t="s">
        <v>346</v>
      </c>
      <c r="P77" s="13" t="s">
        <v>8393</v>
      </c>
      <c r="Q77" s="13" t="s">
        <v>348</v>
      </c>
      <c r="R77" s="13" t="s">
        <v>14616</v>
      </c>
      <c r="S77" s="13" t="s">
        <v>347</v>
      </c>
      <c r="T77" s="27" t="b">
        <f t="shared" si="2"/>
        <v>0</v>
      </c>
      <c r="U77" s="27"/>
      <c r="V77" s="27"/>
      <c r="W77" s="27"/>
      <c r="X77" s="27"/>
      <c r="Y77" s="8" t="str">
        <f t="shared" si="3"/>
        <v>2024 Pokemon Tef En-Temporal Forces Walking Wake Ex (Psa Mint 9)</v>
      </c>
      <c r="Z77" s="27"/>
      <c r="AA77" s="27"/>
    </row>
    <row r="78">
      <c r="A78" s="8" t="str">
        <f t="shared" si="1"/>
        <v>PSA97563879</v>
      </c>
      <c r="B78" s="8" t="s">
        <v>349</v>
      </c>
      <c r="C78" s="8" t="s">
        <v>7681</v>
      </c>
      <c r="D78" s="11">
        <v>9.7563879E7</v>
      </c>
      <c r="E78" s="8" t="s">
        <v>350</v>
      </c>
      <c r="F78" s="8" t="s">
        <v>28</v>
      </c>
      <c r="G78" s="8" t="s">
        <v>11</v>
      </c>
      <c r="H78" s="8" t="s">
        <v>7644</v>
      </c>
      <c r="I78" s="8" t="s">
        <v>7516</v>
      </c>
      <c r="J78" s="11">
        <v>2023.0</v>
      </c>
      <c r="K78" s="8" t="s">
        <v>109</v>
      </c>
      <c r="L78" s="11">
        <v>259.9</v>
      </c>
      <c r="M78" s="8" t="s">
        <v>7517</v>
      </c>
      <c r="N78" s="27"/>
      <c r="O78" s="13" t="s">
        <v>351</v>
      </c>
      <c r="P78" s="13" t="s">
        <v>7682</v>
      </c>
      <c r="Q78" s="13" t="s">
        <v>353</v>
      </c>
      <c r="R78" s="13" t="s">
        <v>14617</v>
      </c>
      <c r="S78" s="13" t="s">
        <v>352</v>
      </c>
      <c r="T78" s="27" t="b">
        <f t="shared" si="2"/>
        <v>0</v>
      </c>
      <c r="U78" s="27"/>
      <c r="V78" s="27"/>
      <c r="W78" s="27"/>
      <c r="X78" s="27"/>
      <c r="Y78" s="8" t="str">
        <f t="shared" si="3"/>
        <v>2023 Pokemon Japanese Sv1V-Violet Ex Miriam (Psa Gem Mt 10)</v>
      </c>
      <c r="Z78" s="27"/>
      <c r="AA78" s="27"/>
    </row>
    <row r="79">
      <c r="A79" s="8" t="str">
        <f t="shared" si="1"/>
        <v>PSA98817831</v>
      </c>
      <c r="B79" s="8" t="s">
        <v>354</v>
      </c>
      <c r="C79" s="8" t="s">
        <v>8633</v>
      </c>
      <c r="D79" s="11">
        <v>9.8817831E7</v>
      </c>
      <c r="E79" s="8" t="s">
        <v>355</v>
      </c>
      <c r="F79" s="8" t="s">
        <v>28</v>
      </c>
      <c r="G79" s="8" t="s">
        <v>11</v>
      </c>
      <c r="H79" s="8" t="s">
        <v>7725</v>
      </c>
      <c r="I79" s="8" t="s">
        <v>7516</v>
      </c>
      <c r="J79" s="11">
        <v>2024.0</v>
      </c>
      <c r="K79" s="8" t="s">
        <v>93</v>
      </c>
      <c r="L79" s="11">
        <v>49.45</v>
      </c>
      <c r="M79" s="8" t="s">
        <v>7517</v>
      </c>
      <c r="N79" s="27"/>
      <c r="O79" s="13" t="s">
        <v>356</v>
      </c>
      <c r="P79" s="13" t="s">
        <v>8634</v>
      </c>
      <c r="Q79" s="13" t="s">
        <v>358</v>
      </c>
      <c r="R79" s="13" t="s">
        <v>14618</v>
      </c>
      <c r="S79" s="13" t="s">
        <v>357</v>
      </c>
      <c r="T79" s="27" t="b">
        <f t="shared" si="2"/>
        <v>0</v>
      </c>
      <c r="U79" s="27"/>
      <c r="V79" s="27"/>
      <c r="W79" s="27"/>
      <c r="X79" s="27"/>
      <c r="Y79" s="8" t="str">
        <f t="shared" si="3"/>
        <v>2024 Pokemon Scr En-Stellar Crown Raboot (Psa Gem Mt 10)</v>
      </c>
      <c r="Z79" s="27"/>
      <c r="AA79" s="27"/>
    </row>
    <row r="80">
      <c r="A80" s="8" t="str">
        <f t="shared" si="1"/>
        <v>PSA98848598</v>
      </c>
      <c r="B80" s="8" t="s">
        <v>359</v>
      </c>
      <c r="C80" s="8" t="s">
        <v>7826</v>
      </c>
      <c r="D80" s="11">
        <v>9.8848598E7</v>
      </c>
      <c r="E80" s="8" t="s">
        <v>360</v>
      </c>
      <c r="F80" s="8" t="s">
        <v>116</v>
      </c>
      <c r="G80" s="8" t="s">
        <v>11</v>
      </c>
      <c r="H80" s="8" t="s">
        <v>7567</v>
      </c>
      <c r="I80" s="8" t="s">
        <v>7516</v>
      </c>
      <c r="J80" s="11">
        <v>2019.0</v>
      </c>
      <c r="K80" s="8" t="s">
        <v>93</v>
      </c>
      <c r="L80" s="11">
        <v>143.75</v>
      </c>
      <c r="M80" s="8" t="s">
        <v>7517</v>
      </c>
      <c r="N80" s="27"/>
      <c r="O80" s="13" t="s">
        <v>361</v>
      </c>
      <c r="P80" s="13" t="s">
        <v>7827</v>
      </c>
      <c r="Q80" s="13" t="s">
        <v>363</v>
      </c>
      <c r="R80" s="13" t="s">
        <v>14619</v>
      </c>
      <c r="S80" s="13" t="s">
        <v>362</v>
      </c>
      <c r="T80" s="27" t="b">
        <f t="shared" si="2"/>
        <v>0</v>
      </c>
      <c r="U80" s="27"/>
      <c r="V80" s="27"/>
      <c r="W80" s="27"/>
      <c r="X80" s="27"/>
      <c r="Y80" s="8" t="str">
        <f t="shared" si="3"/>
        <v>2019 Pokemon Sun &amp; Moon Unified Minds Mewtwo &amp; Mew Gx (Psa Mint 9)</v>
      </c>
      <c r="Z80" s="27"/>
      <c r="AA80" s="27"/>
    </row>
    <row r="81">
      <c r="A81" s="8" t="str">
        <f t="shared" si="1"/>
        <v>PSA98935498</v>
      </c>
      <c r="B81" s="8" t="s">
        <v>364</v>
      </c>
      <c r="C81" s="8" t="s">
        <v>7613</v>
      </c>
      <c r="D81" s="11">
        <v>9.8935498E7</v>
      </c>
      <c r="E81" s="8" t="s">
        <v>243</v>
      </c>
      <c r="F81" s="8" t="s">
        <v>116</v>
      </c>
      <c r="G81" s="8" t="s">
        <v>11</v>
      </c>
      <c r="H81" s="8" t="s">
        <v>7614</v>
      </c>
      <c r="I81" s="8" t="s">
        <v>7516</v>
      </c>
      <c r="J81" s="11">
        <v>2023.0</v>
      </c>
      <c r="K81" s="8" t="s">
        <v>93</v>
      </c>
      <c r="L81" s="11">
        <v>90.85</v>
      </c>
      <c r="M81" s="8" t="s">
        <v>7517</v>
      </c>
      <c r="N81" s="27"/>
      <c r="O81" s="13" t="s">
        <v>365</v>
      </c>
      <c r="P81" s="13" t="s">
        <v>8048</v>
      </c>
      <c r="Q81" s="13" t="s">
        <v>367</v>
      </c>
      <c r="R81" s="13" t="s">
        <v>14620</v>
      </c>
      <c r="S81" s="13" t="s">
        <v>366</v>
      </c>
      <c r="T81" s="27" t="b">
        <f t="shared" si="2"/>
        <v>0</v>
      </c>
      <c r="U81" s="27"/>
      <c r="V81" s="27"/>
      <c r="W81" s="27"/>
      <c r="X81" s="27"/>
      <c r="Y81" s="8" t="str">
        <f t="shared" si="3"/>
        <v>2023 Pokemon Mew En-151 Blastoise Ex (Psa Mint 9)</v>
      </c>
      <c r="Z81" s="27"/>
      <c r="AA81" s="27"/>
    </row>
    <row r="82">
      <c r="A82" s="8" t="str">
        <f t="shared" si="1"/>
        <v>PSA98935516</v>
      </c>
      <c r="B82" s="8" t="s">
        <v>364</v>
      </c>
      <c r="C82" s="8" t="s">
        <v>7613</v>
      </c>
      <c r="D82" s="11">
        <v>9.8935516E7</v>
      </c>
      <c r="E82" s="8" t="s">
        <v>243</v>
      </c>
      <c r="F82" s="8" t="s">
        <v>116</v>
      </c>
      <c r="G82" s="8" t="s">
        <v>11</v>
      </c>
      <c r="H82" s="8" t="s">
        <v>7614</v>
      </c>
      <c r="I82" s="8" t="s">
        <v>7516</v>
      </c>
      <c r="J82" s="11">
        <v>2023.0</v>
      </c>
      <c r="K82" s="8" t="s">
        <v>93</v>
      </c>
      <c r="L82" s="11">
        <v>90.85</v>
      </c>
      <c r="M82" s="8" t="s">
        <v>7517</v>
      </c>
      <c r="N82" s="27"/>
      <c r="O82" s="13" t="s">
        <v>368</v>
      </c>
      <c r="P82" s="13" t="s">
        <v>8049</v>
      </c>
      <c r="Q82" s="13" t="s">
        <v>370</v>
      </c>
      <c r="R82" s="13" t="s">
        <v>14621</v>
      </c>
      <c r="S82" s="13" t="s">
        <v>369</v>
      </c>
      <c r="T82" s="27" t="b">
        <f t="shared" si="2"/>
        <v>0</v>
      </c>
      <c r="U82" s="27"/>
      <c r="V82" s="27"/>
      <c r="W82" s="27"/>
      <c r="X82" s="27"/>
      <c r="Y82" s="8" t="str">
        <f t="shared" si="3"/>
        <v>2023 Pokemon Mew En-151 Blastoise Ex (Psa Mint 9)</v>
      </c>
      <c r="Z82" s="27"/>
      <c r="AA82" s="27"/>
    </row>
    <row r="83">
      <c r="A83" s="8" t="str">
        <f t="shared" si="1"/>
        <v>PSA98935531</v>
      </c>
      <c r="B83" s="8" t="s">
        <v>364</v>
      </c>
      <c r="C83" s="8" t="s">
        <v>7613</v>
      </c>
      <c r="D83" s="11">
        <v>9.8935531E7</v>
      </c>
      <c r="E83" s="8" t="s">
        <v>243</v>
      </c>
      <c r="F83" s="8" t="s">
        <v>116</v>
      </c>
      <c r="G83" s="8" t="s">
        <v>11</v>
      </c>
      <c r="H83" s="8" t="s">
        <v>7614</v>
      </c>
      <c r="I83" s="8" t="s">
        <v>7516</v>
      </c>
      <c r="J83" s="11">
        <v>2023.0</v>
      </c>
      <c r="K83" s="8" t="s">
        <v>93</v>
      </c>
      <c r="L83" s="11">
        <v>90.85</v>
      </c>
      <c r="M83" s="8" t="s">
        <v>7517</v>
      </c>
      <c r="N83" s="27"/>
      <c r="O83" s="13" t="s">
        <v>371</v>
      </c>
      <c r="P83" s="13" t="s">
        <v>8050</v>
      </c>
      <c r="Q83" s="13" t="s">
        <v>373</v>
      </c>
      <c r="R83" s="13" t="s">
        <v>14622</v>
      </c>
      <c r="S83" s="13" t="s">
        <v>372</v>
      </c>
      <c r="T83" s="27" t="b">
        <f t="shared" si="2"/>
        <v>0</v>
      </c>
      <c r="U83" s="27"/>
      <c r="V83" s="27"/>
      <c r="W83" s="27"/>
      <c r="X83" s="27"/>
      <c r="Y83" s="8" t="str">
        <f t="shared" si="3"/>
        <v>2023 Pokemon Mew En-151 Blastoise Ex (Psa Mint 9)</v>
      </c>
      <c r="Z83" s="27"/>
      <c r="AA83" s="27"/>
    </row>
    <row r="84">
      <c r="A84" s="8" t="str">
        <f t="shared" si="1"/>
        <v>PSA98935536</v>
      </c>
      <c r="B84" s="8" t="s">
        <v>374</v>
      </c>
      <c r="C84" s="8" t="s">
        <v>7675</v>
      </c>
      <c r="D84" s="11">
        <v>9.8935536E7</v>
      </c>
      <c r="E84" s="8" t="s">
        <v>243</v>
      </c>
      <c r="F84" s="8" t="s">
        <v>28</v>
      </c>
      <c r="G84" s="8" t="s">
        <v>11</v>
      </c>
      <c r="H84" s="8" t="s">
        <v>7614</v>
      </c>
      <c r="I84" s="8" t="s">
        <v>7516</v>
      </c>
      <c r="J84" s="11">
        <v>2023.0</v>
      </c>
      <c r="K84" s="8" t="s">
        <v>93</v>
      </c>
      <c r="L84" s="11">
        <v>271.4</v>
      </c>
      <c r="M84" s="8" t="s">
        <v>7517</v>
      </c>
      <c r="N84" s="27"/>
      <c r="O84" s="13" t="s">
        <v>375</v>
      </c>
      <c r="P84" s="13" t="s">
        <v>7676</v>
      </c>
      <c r="Q84" s="13" t="s">
        <v>377</v>
      </c>
      <c r="R84" s="13" t="s">
        <v>14623</v>
      </c>
      <c r="S84" s="13" t="s">
        <v>376</v>
      </c>
      <c r="T84" s="27" t="b">
        <f t="shared" si="2"/>
        <v>0</v>
      </c>
      <c r="U84" s="27"/>
      <c r="V84" s="27"/>
      <c r="W84" s="27"/>
      <c r="X84" s="27"/>
      <c r="Y84" s="8" t="str">
        <f t="shared" si="3"/>
        <v>2023 Pokemon Mew En-151 Zapdos Ex (Psa Gem Mt 10)</v>
      </c>
      <c r="Z84" s="27"/>
      <c r="AA84" s="27"/>
    </row>
    <row r="85">
      <c r="A85" s="8" t="str">
        <f t="shared" si="1"/>
        <v>PSA98935537</v>
      </c>
      <c r="B85" s="8" t="s">
        <v>374</v>
      </c>
      <c r="C85" s="8" t="s">
        <v>7675</v>
      </c>
      <c r="D85" s="11">
        <v>9.8935537E7</v>
      </c>
      <c r="E85" s="8" t="s">
        <v>243</v>
      </c>
      <c r="F85" s="8" t="s">
        <v>28</v>
      </c>
      <c r="G85" s="8" t="s">
        <v>11</v>
      </c>
      <c r="H85" s="8" t="s">
        <v>7614</v>
      </c>
      <c r="I85" s="8" t="s">
        <v>7516</v>
      </c>
      <c r="J85" s="11">
        <v>2023.0</v>
      </c>
      <c r="K85" s="8" t="s">
        <v>93</v>
      </c>
      <c r="L85" s="11">
        <v>271.4</v>
      </c>
      <c r="M85" s="8" t="s">
        <v>7517</v>
      </c>
      <c r="N85" s="27"/>
      <c r="O85" s="13" t="s">
        <v>378</v>
      </c>
      <c r="P85" s="13" t="s">
        <v>7677</v>
      </c>
      <c r="Q85" s="13" t="s">
        <v>380</v>
      </c>
      <c r="R85" s="13" t="s">
        <v>14624</v>
      </c>
      <c r="S85" s="13" t="s">
        <v>379</v>
      </c>
      <c r="T85" s="27" t="b">
        <f t="shared" si="2"/>
        <v>0</v>
      </c>
      <c r="U85" s="27"/>
      <c r="V85" s="27"/>
      <c r="W85" s="27"/>
      <c r="X85" s="27"/>
      <c r="Y85" s="8" t="str">
        <f t="shared" si="3"/>
        <v>2023 Pokemon Mew En-151 Zapdos Ex (Psa Gem Mt 10)</v>
      </c>
      <c r="Z85" s="27"/>
      <c r="AA85" s="27"/>
    </row>
    <row r="86">
      <c r="A86" s="8" t="str">
        <f t="shared" si="1"/>
        <v>PSA98935538</v>
      </c>
      <c r="B86" s="8" t="s">
        <v>374</v>
      </c>
      <c r="C86" s="8" t="s">
        <v>7675</v>
      </c>
      <c r="D86" s="11">
        <v>9.8935538E7</v>
      </c>
      <c r="E86" s="8" t="s">
        <v>243</v>
      </c>
      <c r="F86" s="8" t="s">
        <v>28</v>
      </c>
      <c r="G86" s="8" t="s">
        <v>11</v>
      </c>
      <c r="H86" s="8" t="s">
        <v>7614</v>
      </c>
      <c r="I86" s="8" t="s">
        <v>7516</v>
      </c>
      <c r="J86" s="11">
        <v>2023.0</v>
      </c>
      <c r="K86" s="8" t="s">
        <v>93</v>
      </c>
      <c r="L86" s="11">
        <v>271.4</v>
      </c>
      <c r="M86" s="8" t="s">
        <v>7517</v>
      </c>
      <c r="N86" s="27"/>
      <c r="O86" s="13" t="s">
        <v>381</v>
      </c>
      <c r="P86" s="13" t="s">
        <v>14625</v>
      </c>
      <c r="Q86" s="13" t="s">
        <v>383</v>
      </c>
      <c r="R86" s="13" t="s">
        <v>14626</v>
      </c>
      <c r="S86" s="13" t="s">
        <v>382</v>
      </c>
      <c r="T86" s="27" t="b">
        <f t="shared" si="2"/>
        <v>0</v>
      </c>
      <c r="U86" s="27"/>
      <c r="V86" s="27"/>
      <c r="W86" s="27"/>
      <c r="X86" s="27"/>
      <c r="Y86" s="8" t="str">
        <f t="shared" si="3"/>
        <v>2023 Pokemon Mew En-151 Zapdos Ex (Psa Gem Mt 10)</v>
      </c>
      <c r="Z86" s="27"/>
      <c r="AA86" s="27"/>
    </row>
    <row r="87">
      <c r="A87" s="8" t="str">
        <f t="shared" si="1"/>
        <v>PSA99195400</v>
      </c>
      <c r="B87" s="8" t="s">
        <v>384</v>
      </c>
      <c r="C87" s="8" t="s">
        <v>7670</v>
      </c>
      <c r="D87" s="11">
        <v>9.91954E7</v>
      </c>
      <c r="E87" s="8" t="s">
        <v>385</v>
      </c>
      <c r="F87" s="8" t="s">
        <v>28</v>
      </c>
      <c r="G87" s="8" t="s">
        <v>11</v>
      </c>
      <c r="H87" s="8" t="s">
        <v>8499</v>
      </c>
      <c r="I87" s="8" t="s">
        <v>7516</v>
      </c>
      <c r="J87" s="11">
        <v>2023.0</v>
      </c>
      <c r="K87" s="8" t="s">
        <v>93</v>
      </c>
      <c r="L87" s="11">
        <v>54.05</v>
      </c>
      <c r="M87" s="8" t="s">
        <v>7517</v>
      </c>
      <c r="N87" s="27"/>
      <c r="O87" s="13" t="s">
        <v>386</v>
      </c>
      <c r="P87" s="13" t="s">
        <v>8500</v>
      </c>
      <c r="Q87" s="13" t="s">
        <v>388</v>
      </c>
      <c r="R87" s="13" t="s">
        <v>14627</v>
      </c>
      <c r="S87" s="13" t="s">
        <v>387</v>
      </c>
      <c r="T87" s="27" t="b">
        <f t="shared" si="2"/>
        <v>0</v>
      </c>
      <c r="U87" s="27"/>
      <c r="V87" s="27"/>
      <c r="W87" s="27"/>
      <c r="X87" s="27"/>
      <c r="Y87" s="8" t="str">
        <f t="shared" si="3"/>
        <v>2023 Pokemon Svp En-Sv Black Star Promo Squirtle (Psa Gem Mt 10)</v>
      </c>
      <c r="Z87" s="27"/>
      <c r="AA87" s="27"/>
    </row>
    <row r="88">
      <c r="A88" s="8" t="str">
        <f t="shared" si="1"/>
        <v>PSA99478366</v>
      </c>
      <c r="B88" s="8" t="s">
        <v>389</v>
      </c>
      <c r="C88" s="8" t="s">
        <v>7905</v>
      </c>
      <c r="D88" s="11">
        <v>9.9478366E7</v>
      </c>
      <c r="E88" s="8" t="s">
        <v>385</v>
      </c>
      <c r="F88" s="8" t="s">
        <v>116</v>
      </c>
      <c r="G88" s="8" t="s">
        <v>11</v>
      </c>
      <c r="H88" s="8" t="s">
        <v>8424</v>
      </c>
      <c r="I88" s="8" t="s">
        <v>7516</v>
      </c>
      <c r="J88" s="11">
        <v>2023.0</v>
      </c>
      <c r="K88" s="8" t="s">
        <v>93</v>
      </c>
      <c r="L88" s="11">
        <v>42.55</v>
      </c>
      <c r="M88" s="8" t="s">
        <v>7517</v>
      </c>
      <c r="N88" s="27"/>
      <c r="O88" s="13" t="s">
        <v>390</v>
      </c>
      <c r="P88" s="13" t="s">
        <v>8772</v>
      </c>
      <c r="Q88" s="13" t="s">
        <v>392</v>
      </c>
      <c r="R88" s="13" t="s">
        <v>14628</v>
      </c>
      <c r="S88" s="13" t="s">
        <v>391</v>
      </c>
      <c r="T88" s="27" t="b">
        <f t="shared" si="2"/>
        <v>0</v>
      </c>
      <c r="U88" s="27"/>
      <c r="V88" s="27"/>
      <c r="W88" s="27"/>
      <c r="X88" s="27"/>
      <c r="Y88" s="8" t="str">
        <f t="shared" si="3"/>
        <v>2023 Pokemon Svp En-Sv Black Star Promo Charmander (Psa Mint 9)</v>
      </c>
      <c r="Z88" s="27"/>
      <c r="AA88" s="27"/>
    </row>
    <row r="89">
      <c r="A89" s="8" t="str">
        <f t="shared" si="1"/>
        <v>PSA100135775</v>
      </c>
      <c r="B89" s="8" t="s">
        <v>393</v>
      </c>
      <c r="C89" s="8" t="s">
        <v>7535</v>
      </c>
      <c r="D89" s="11">
        <v>1.00135775E8</v>
      </c>
      <c r="E89" s="8" t="s">
        <v>394</v>
      </c>
      <c r="F89" s="8" t="s">
        <v>28</v>
      </c>
      <c r="G89" s="8" t="s">
        <v>11</v>
      </c>
      <c r="H89" s="8" t="s">
        <v>7536</v>
      </c>
      <c r="I89" s="8" t="s">
        <v>7516</v>
      </c>
      <c r="J89" s="11">
        <v>2019.0</v>
      </c>
      <c r="K89" s="8" t="s">
        <v>93</v>
      </c>
      <c r="L89" s="11">
        <v>2022.85</v>
      </c>
      <c r="M89" s="8" t="s">
        <v>7517</v>
      </c>
      <c r="N89" s="27"/>
      <c r="O89" s="13" t="s">
        <v>395</v>
      </c>
      <c r="P89" s="13" t="s">
        <v>7537</v>
      </c>
      <c r="Q89" s="13" t="s">
        <v>397</v>
      </c>
      <c r="R89" s="13" t="s">
        <v>14629</v>
      </c>
      <c r="S89" s="13" t="s">
        <v>396</v>
      </c>
      <c r="T89" s="27" t="b">
        <f t="shared" si="2"/>
        <v>0</v>
      </c>
      <c r="U89" s="27"/>
      <c r="V89" s="27"/>
      <c r="W89" s="27"/>
      <c r="X89" s="27"/>
      <c r="Y89" s="8" t="str">
        <f t="shared" si="3"/>
        <v>2019 Pokemon Sun &amp; Moon Cosmic Eclipse Solgaleo &amp; Lunala Gx (Psa Gem Mt 10)</v>
      </c>
      <c r="Z89" s="27"/>
      <c r="AA89" s="27"/>
    </row>
    <row r="90">
      <c r="A90" s="8" t="str">
        <f t="shared" si="1"/>
        <v>PSA100448853</v>
      </c>
      <c r="B90" s="8" t="s">
        <v>398</v>
      </c>
      <c r="C90" s="8" t="s">
        <v>8813</v>
      </c>
      <c r="D90" s="11">
        <v>1.00448853E8</v>
      </c>
      <c r="E90" s="8" t="s">
        <v>399</v>
      </c>
      <c r="F90" s="8" t="s">
        <v>28</v>
      </c>
      <c r="G90" s="8" t="s">
        <v>11</v>
      </c>
      <c r="H90" s="8" t="s">
        <v>8510</v>
      </c>
      <c r="I90" s="8" t="s">
        <v>7516</v>
      </c>
      <c r="J90" s="11">
        <v>2024.0</v>
      </c>
      <c r="K90" s="8" t="s">
        <v>93</v>
      </c>
      <c r="L90" s="11">
        <v>39.1</v>
      </c>
      <c r="M90" s="8" t="s">
        <v>7517</v>
      </c>
      <c r="N90" s="27"/>
      <c r="O90" s="13" t="s">
        <v>400</v>
      </c>
      <c r="P90" s="13" t="s">
        <v>8814</v>
      </c>
      <c r="Q90" s="13" t="s">
        <v>402</v>
      </c>
      <c r="R90" s="13" t="s">
        <v>14630</v>
      </c>
      <c r="S90" s="13" t="s">
        <v>401</v>
      </c>
      <c r="T90" s="27" t="b">
        <f t="shared" si="2"/>
        <v>0</v>
      </c>
      <c r="U90" s="27"/>
      <c r="V90" s="27"/>
      <c r="W90" s="27"/>
      <c r="X90" s="27"/>
      <c r="Y90" s="8" t="str">
        <f t="shared" si="3"/>
        <v>2024 Pokemon Ssp En-Surging Sparks Tatsugiri Ex (Psa Gem Mt 10)</v>
      </c>
      <c r="Z90" s="27"/>
      <c r="AA90" s="27"/>
    </row>
    <row r="91">
      <c r="A91" s="8" t="str">
        <f t="shared" si="1"/>
        <v>PSA101096843</v>
      </c>
      <c r="B91" s="8" t="s">
        <v>403</v>
      </c>
      <c r="C91" s="8" t="s">
        <v>7866</v>
      </c>
      <c r="D91" s="11">
        <v>1.01096843E8</v>
      </c>
      <c r="E91" s="8" t="s">
        <v>399</v>
      </c>
      <c r="F91" s="8" t="s">
        <v>116</v>
      </c>
      <c r="G91" s="8" t="s">
        <v>11</v>
      </c>
      <c r="H91" s="8" t="s">
        <v>8510</v>
      </c>
      <c r="I91" s="8" t="s">
        <v>7516</v>
      </c>
      <c r="J91" s="11">
        <v>2024.0</v>
      </c>
      <c r="K91" s="8" t="s">
        <v>93</v>
      </c>
      <c r="L91" s="11">
        <v>18.4</v>
      </c>
      <c r="M91" s="8" t="s">
        <v>7517</v>
      </c>
      <c r="N91" s="27"/>
      <c r="O91" s="13" t="s">
        <v>404</v>
      </c>
      <c r="P91" s="13" t="s">
        <v>9124</v>
      </c>
      <c r="Q91" s="13" t="s">
        <v>406</v>
      </c>
      <c r="R91" s="13" t="s">
        <v>14631</v>
      </c>
      <c r="S91" s="13" t="s">
        <v>405</v>
      </c>
      <c r="T91" s="27" t="b">
        <f t="shared" si="2"/>
        <v>0</v>
      </c>
      <c r="U91" s="27"/>
      <c r="V91" s="27"/>
      <c r="W91" s="27"/>
      <c r="X91" s="27"/>
      <c r="Y91" s="8" t="str">
        <f t="shared" si="3"/>
        <v>2024 Pokemon Ssp En-Surging Sparks Jasmine'S Gaze (Psa Mint 9)</v>
      </c>
      <c r="Z91" s="27"/>
      <c r="AA91" s="27"/>
    </row>
    <row r="92">
      <c r="A92" s="8" t="str">
        <f t="shared" si="1"/>
        <v>PSA101442708</v>
      </c>
      <c r="B92" s="8" t="s">
        <v>407</v>
      </c>
      <c r="C92" s="8" t="s">
        <v>9095</v>
      </c>
      <c r="D92" s="11">
        <v>1.01442708E8</v>
      </c>
      <c r="E92" s="8" t="s">
        <v>385</v>
      </c>
      <c r="F92" s="8" t="s">
        <v>116</v>
      </c>
      <c r="G92" s="8" t="s">
        <v>11</v>
      </c>
      <c r="H92" s="8" t="s">
        <v>9096</v>
      </c>
      <c r="I92" s="8" t="s">
        <v>7516</v>
      </c>
      <c r="J92" s="11">
        <v>2024.0</v>
      </c>
      <c r="K92" s="8" t="s">
        <v>93</v>
      </c>
      <c r="L92" s="11">
        <v>20.7</v>
      </c>
      <c r="M92" s="8" t="s">
        <v>7517</v>
      </c>
      <c r="N92" s="27"/>
      <c r="O92" s="13" t="s">
        <v>408</v>
      </c>
      <c r="P92" s="13" t="s">
        <v>9097</v>
      </c>
      <c r="Q92" s="13" t="s">
        <v>410</v>
      </c>
      <c r="R92" s="13" t="s">
        <v>14632</v>
      </c>
      <c r="S92" s="13" t="s">
        <v>409</v>
      </c>
      <c r="T92" s="27" t="b">
        <f t="shared" si="2"/>
        <v>0</v>
      </c>
      <c r="U92" s="27"/>
      <c r="V92" s="27"/>
      <c r="W92" s="27"/>
      <c r="X92" s="27"/>
      <c r="Y92" s="8" t="str">
        <f t="shared" si="3"/>
        <v>2024 Pokemon Svp En-Sv Black Star Promo Mimikyu (Psa Mint 9)</v>
      </c>
      <c r="Z92" s="27"/>
      <c r="AA92" s="27"/>
    </row>
    <row r="93">
      <c r="A93" s="8" t="str">
        <f t="shared" si="1"/>
        <v>PSA101442730</v>
      </c>
      <c r="B93" s="8" t="s">
        <v>411</v>
      </c>
      <c r="C93" s="8" t="s">
        <v>9008</v>
      </c>
      <c r="D93" s="11">
        <v>1.0144273E8</v>
      </c>
      <c r="E93" s="8" t="s">
        <v>341</v>
      </c>
      <c r="F93" s="8" t="s">
        <v>116</v>
      </c>
      <c r="G93" s="8" t="s">
        <v>11</v>
      </c>
      <c r="H93" s="8" t="s">
        <v>7955</v>
      </c>
      <c r="I93" s="8" t="s">
        <v>7516</v>
      </c>
      <c r="J93" s="11">
        <v>2024.0</v>
      </c>
      <c r="K93" s="8" t="s">
        <v>93</v>
      </c>
      <c r="L93" s="11">
        <v>26.45</v>
      </c>
      <c r="M93" s="8" t="s">
        <v>7517</v>
      </c>
      <c r="N93" s="27"/>
      <c r="O93" s="13" t="s">
        <v>412</v>
      </c>
      <c r="P93" s="13" t="s">
        <v>9009</v>
      </c>
      <c r="Q93" s="13" t="s">
        <v>414</v>
      </c>
      <c r="R93" s="13" t="s">
        <v>14633</v>
      </c>
      <c r="S93" s="13" t="s">
        <v>413</v>
      </c>
      <c r="T93" s="27" t="b">
        <f t="shared" si="2"/>
        <v>0</v>
      </c>
      <c r="U93" s="27"/>
      <c r="V93" s="27"/>
      <c r="W93" s="27"/>
      <c r="X93" s="27"/>
      <c r="Y93" s="8" t="str">
        <f t="shared" si="3"/>
        <v>2024 Pokemon Paf En-Paldean Fates Drifloon (Psa Mint 9)</v>
      </c>
      <c r="Z93" s="27"/>
      <c r="AA93" s="27"/>
    </row>
    <row r="94">
      <c r="A94" s="8" t="str">
        <f t="shared" si="1"/>
        <v>PSA101442731</v>
      </c>
      <c r="B94" s="8" t="s">
        <v>415</v>
      </c>
      <c r="C94" s="8" t="s">
        <v>8993</v>
      </c>
      <c r="D94" s="11">
        <v>1.01442731E8</v>
      </c>
      <c r="E94" s="8" t="s">
        <v>341</v>
      </c>
      <c r="F94" s="8" t="s">
        <v>116</v>
      </c>
      <c r="G94" s="8" t="s">
        <v>11</v>
      </c>
      <c r="H94" s="8" t="s">
        <v>7955</v>
      </c>
      <c r="I94" s="8" t="s">
        <v>7516</v>
      </c>
      <c r="J94" s="11">
        <v>2024.0</v>
      </c>
      <c r="K94" s="8" t="s">
        <v>93</v>
      </c>
      <c r="L94" s="11">
        <v>27.6</v>
      </c>
      <c r="M94" s="8" t="s">
        <v>7517</v>
      </c>
      <c r="N94" s="27"/>
      <c r="O94" s="13" t="s">
        <v>416</v>
      </c>
      <c r="P94" s="13" t="s">
        <v>8994</v>
      </c>
      <c r="Q94" s="13" t="s">
        <v>418</v>
      </c>
      <c r="R94" s="13" t="s">
        <v>14634</v>
      </c>
      <c r="S94" s="13" t="s">
        <v>417</v>
      </c>
      <c r="T94" s="27" t="b">
        <f t="shared" si="2"/>
        <v>0</v>
      </c>
      <c r="U94" s="27"/>
      <c r="V94" s="27"/>
      <c r="W94" s="27"/>
      <c r="X94" s="27"/>
      <c r="Y94" s="8" t="str">
        <f t="shared" si="3"/>
        <v>2024 Pokemon Paf En-Paldean Fates Bisharp (Psa Mint 9)</v>
      </c>
      <c r="Z94" s="27"/>
      <c r="AA94" s="27"/>
    </row>
    <row r="95">
      <c r="A95" s="8" t="str">
        <f t="shared" si="1"/>
        <v>PSA101442737</v>
      </c>
      <c r="B95" s="8" t="s">
        <v>419</v>
      </c>
      <c r="C95" s="8" t="s">
        <v>8773</v>
      </c>
      <c r="D95" s="11">
        <v>1.01442737E8</v>
      </c>
      <c r="E95" s="8" t="s">
        <v>243</v>
      </c>
      <c r="F95" s="8" t="s">
        <v>28</v>
      </c>
      <c r="G95" s="8" t="s">
        <v>11</v>
      </c>
      <c r="H95" s="8" t="s">
        <v>7539</v>
      </c>
      <c r="I95" s="8" t="s">
        <v>7516</v>
      </c>
      <c r="J95" s="11">
        <v>2023.0</v>
      </c>
      <c r="K95" s="8" t="s">
        <v>93</v>
      </c>
      <c r="L95" s="11">
        <v>42.55</v>
      </c>
      <c r="M95" s="8" t="s">
        <v>7517</v>
      </c>
      <c r="N95" s="27"/>
      <c r="O95" s="13" t="s">
        <v>420</v>
      </c>
      <c r="P95" s="13" t="s">
        <v>8774</v>
      </c>
      <c r="Q95" s="13" t="s">
        <v>422</v>
      </c>
      <c r="R95" s="13" t="s">
        <v>14635</v>
      </c>
      <c r="S95" s="13" t="s">
        <v>421</v>
      </c>
      <c r="T95" s="27" t="b">
        <f t="shared" si="2"/>
        <v>0</v>
      </c>
      <c r="U95" s="27"/>
      <c r="V95" s="27"/>
      <c r="W95" s="27"/>
      <c r="X95" s="27"/>
      <c r="Y95" s="8" t="str">
        <f t="shared" si="3"/>
        <v>2023 Pokemon Mew En-151 Ninetales Ex (Psa Gem Mt 10)</v>
      </c>
      <c r="Z95" s="27"/>
      <c r="AA95" s="27"/>
    </row>
    <row r="96">
      <c r="A96" s="8" t="str">
        <f t="shared" si="1"/>
        <v>PSA101442746</v>
      </c>
      <c r="B96" s="8" t="s">
        <v>423</v>
      </c>
      <c r="C96" s="8" t="s">
        <v>7790</v>
      </c>
      <c r="D96" s="11">
        <v>1.01442746E8</v>
      </c>
      <c r="E96" s="8" t="s">
        <v>424</v>
      </c>
      <c r="F96" s="8" t="s">
        <v>28</v>
      </c>
      <c r="G96" s="8" t="s">
        <v>11</v>
      </c>
      <c r="H96" s="8" t="s">
        <v>8353</v>
      </c>
      <c r="I96" s="8" t="s">
        <v>7516</v>
      </c>
      <c r="J96" s="11">
        <v>2023.0</v>
      </c>
      <c r="K96" s="8" t="s">
        <v>109</v>
      </c>
      <c r="L96" s="11">
        <v>49.45</v>
      </c>
      <c r="M96" s="8" t="s">
        <v>7517</v>
      </c>
      <c r="N96" s="27"/>
      <c r="O96" s="13" t="s">
        <v>425</v>
      </c>
      <c r="P96" s="13" t="s">
        <v>8635</v>
      </c>
      <c r="Q96" s="13" t="s">
        <v>427</v>
      </c>
      <c r="R96" s="13" t="s">
        <v>14636</v>
      </c>
      <c r="S96" s="13" t="s">
        <v>426</v>
      </c>
      <c r="T96" s="27" t="b">
        <f t="shared" si="2"/>
        <v>0</v>
      </c>
      <c r="U96" s="27"/>
      <c r="V96" s="27"/>
      <c r="W96" s="27"/>
      <c r="X96" s="27"/>
      <c r="Y96" s="8" t="str">
        <f t="shared" si="3"/>
        <v>2023 Pokemon Japanese Sv4A-Shiny Treasure Ex Entei (Psa Gem Mt 10)</v>
      </c>
      <c r="Z96" s="27"/>
      <c r="AA96" s="27"/>
    </row>
    <row r="97">
      <c r="A97" s="8" t="str">
        <f t="shared" si="1"/>
        <v>PSA101442747</v>
      </c>
      <c r="B97" s="8" t="s">
        <v>428</v>
      </c>
      <c r="C97" s="8" t="s">
        <v>8443</v>
      </c>
      <c r="D97" s="11">
        <v>1.01442747E8</v>
      </c>
      <c r="E97" s="8" t="s">
        <v>424</v>
      </c>
      <c r="F97" s="8" t="s">
        <v>28</v>
      </c>
      <c r="G97" s="8" t="s">
        <v>11</v>
      </c>
      <c r="H97" s="8" t="s">
        <v>8353</v>
      </c>
      <c r="I97" s="8" t="s">
        <v>7516</v>
      </c>
      <c r="J97" s="11">
        <v>2023.0</v>
      </c>
      <c r="K97" s="8" t="s">
        <v>109</v>
      </c>
      <c r="L97" s="11">
        <v>25.3</v>
      </c>
      <c r="M97" s="8" t="s">
        <v>7517</v>
      </c>
      <c r="N97" s="27"/>
      <c r="O97" s="13" t="s">
        <v>429</v>
      </c>
      <c r="P97" s="13" t="s">
        <v>9034</v>
      </c>
      <c r="Q97" s="13" t="s">
        <v>431</v>
      </c>
      <c r="R97" s="13" t="s">
        <v>14637</v>
      </c>
      <c r="S97" s="13" t="s">
        <v>430</v>
      </c>
      <c r="T97" s="27" t="b">
        <f t="shared" si="2"/>
        <v>0</v>
      </c>
      <c r="U97" s="27"/>
      <c r="V97" s="27"/>
      <c r="W97" s="27"/>
      <c r="X97" s="27"/>
      <c r="Y97" s="8" t="str">
        <f t="shared" si="3"/>
        <v>2023 Pokemon Japanese Sv4A-Shiny Treasure Ex Kingambit (Psa Gem Mt 10)</v>
      </c>
      <c r="Z97" s="27"/>
      <c r="AA97" s="27"/>
    </row>
    <row r="98">
      <c r="A98" s="8" t="str">
        <f t="shared" si="1"/>
        <v>PSA101710527</v>
      </c>
      <c r="B98" s="8" t="s">
        <v>432</v>
      </c>
      <c r="C98" s="8" t="s">
        <v>7600</v>
      </c>
      <c r="D98" s="11">
        <v>1.01710527E8</v>
      </c>
      <c r="E98" s="8" t="s">
        <v>385</v>
      </c>
      <c r="F98" s="8" t="s">
        <v>116</v>
      </c>
      <c r="G98" s="8" t="s">
        <v>11</v>
      </c>
      <c r="H98" s="8" t="s">
        <v>7601</v>
      </c>
      <c r="I98" s="8" t="s">
        <v>7516</v>
      </c>
      <c r="J98" s="11">
        <v>2024.0</v>
      </c>
      <c r="K98" s="8" t="s">
        <v>93</v>
      </c>
      <c r="L98" s="11">
        <v>455.4</v>
      </c>
      <c r="M98" s="8" t="s">
        <v>7517</v>
      </c>
      <c r="N98" s="27"/>
      <c r="O98" s="13" t="s">
        <v>433</v>
      </c>
      <c r="P98" s="13" t="s">
        <v>7602</v>
      </c>
      <c r="Q98" s="13" t="s">
        <v>435</v>
      </c>
      <c r="R98" s="13" t="s">
        <v>14638</v>
      </c>
      <c r="S98" s="13" t="s">
        <v>434</v>
      </c>
      <c r="T98" s="27" t="b">
        <f t="shared" si="2"/>
        <v>0</v>
      </c>
      <c r="U98" s="27"/>
      <c r="V98" s="27"/>
      <c r="W98" s="27"/>
      <c r="X98" s="27"/>
      <c r="Y98" s="8" t="str">
        <f t="shared" si="3"/>
        <v>2024 Pokemon Svp En-Sv Black Star Promo Paradise Resort (Psa Mint 9)</v>
      </c>
      <c r="Z98" s="27"/>
      <c r="AA98" s="27"/>
    </row>
    <row r="99">
      <c r="A99" s="8" t="str">
        <f t="shared" si="1"/>
        <v>PSA101855930</v>
      </c>
      <c r="B99" s="8" t="s">
        <v>436</v>
      </c>
      <c r="C99" s="8" t="s">
        <v>9199</v>
      </c>
      <c r="D99" s="11">
        <v>1.0185593E8</v>
      </c>
      <c r="E99" s="8" t="s">
        <v>437</v>
      </c>
      <c r="F99" s="8" t="s">
        <v>178</v>
      </c>
      <c r="G99" s="8" t="s">
        <v>11</v>
      </c>
      <c r="H99" s="8" t="s">
        <v>7725</v>
      </c>
      <c r="I99" s="8" t="s">
        <v>7516</v>
      </c>
      <c r="J99" s="11">
        <v>2023.0</v>
      </c>
      <c r="K99" s="8" t="s">
        <v>93</v>
      </c>
      <c r="L99" s="11">
        <v>12.65</v>
      </c>
      <c r="M99" s="8" t="s">
        <v>7517</v>
      </c>
      <c r="N99" s="27"/>
      <c r="O99" s="13" t="s">
        <v>438</v>
      </c>
      <c r="P99" s="13" t="s">
        <v>9200</v>
      </c>
      <c r="Q99" s="13" t="s">
        <v>440</v>
      </c>
      <c r="R99" s="13" t="s">
        <v>14639</v>
      </c>
      <c r="S99" s="13" t="s">
        <v>439</v>
      </c>
      <c r="T99" s="27" t="b">
        <f t="shared" si="2"/>
        <v>0</v>
      </c>
      <c r="U99" s="27"/>
      <c r="V99" s="27"/>
      <c r="W99" s="27"/>
      <c r="X99" s="27"/>
      <c r="Y99" s="8" t="str">
        <f t="shared" si="3"/>
        <v>2023 Pokemon Pal En-Paldea Evolved Eiscue (Psa Nm-Mt 8)</v>
      </c>
      <c r="Z99" s="27"/>
      <c r="AA99" s="27"/>
    </row>
    <row r="100">
      <c r="A100" s="8" t="str">
        <f t="shared" si="1"/>
        <v>PSA101876482</v>
      </c>
      <c r="B100" s="8" t="s">
        <v>441</v>
      </c>
      <c r="C100" s="8" t="s">
        <v>7866</v>
      </c>
      <c r="D100" s="11">
        <v>1.01876482E8</v>
      </c>
      <c r="E100" s="8" t="s">
        <v>442</v>
      </c>
      <c r="F100" s="8" t="s">
        <v>28</v>
      </c>
      <c r="G100" s="8" t="s">
        <v>11</v>
      </c>
      <c r="H100" s="8" t="s">
        <v>7644</v>
      </c>
      <c r="I100" s="8" t="s">
        <v>7516</v>
      </c>
      <c r="J100" s="11">
        <v>2024.0</v>
      </c>
      <c r="K100" s="8" t="s">
        <v>109</v>
      </c>
      <c r="L100" s="11">
        <v>77.05</v>
      </c>
      <c r="M100" s="8" t="s">
        <v>7517</v>
      </c>
      <c r="N100" s="27"/>
      <c r="O100" s="13" t="s">
        <v>443</v>
      </c>
      <c r="P100" s="13" t="s">
        <v>8156</v>
      </c>
      <c r="Q100" s="13" t="s">
        <v>445</v>
      </c>
      <c r="R100" s="13" t="s">
        <v>14640</v>
      </c>
      <c r="S100" s="13" t="s">
        <v>444</v>
      </c>
      <c r="T100" s="27" t="b">
        <f t="shared" si="2"/>
        <v>0</v>
      </c>
      <c r="U100" s="27"/>
      <c r="V100" s="27"/>
      <c r="W100" s="27"/>
      <c r="X100" s="27"/>
      <c r="Y100" s="8" t="str">
        <f t="shared" si="3"/>
        <v>2024 Pokemon Japanese Sv8-Super Electric Breaker Jasmine'S Gaze (Psa Gem Mt 10)</v>
      </c>
      <c r="Z100" s="27"/>
      <c r="AA100" s="27"/>
    </row>
    <row r="101">
      <c r="A101" s="8" t="str">
        <f t="shared" si="1"/>
        <v>PSA101876488</v>
      </c>
      <c r="B101" s="8" t="s">
        <v>150</v>
      </c>
      <c r="C101" s="8" t="s">
        <v>7548</v>
      </c>
      <c r="D101" s="11">
        <v>1.01876488E8</v>
      </c>
      <c r="E101" s="8" t="s">
        <v>151</v>
      </c>
      <c r="F101" s="8" t="s">
        <v>28</v>
      </c>
      <c r="G101" s="8" t="s">
        <v>11</v>
      </c>
      <c r="H101" s="8" t="s">
        <v>7549</v>
      </c>
      <c r="I101" s="8" t="s">
        <v>7516</v>
      </c>
      <c r="J101" s="11">
        <v>2022.0</v>
      </c>
      <c r="K101" s="8" t="s">
        <v>93</v>
      </c>
      <c r="L101" s="11">
        <v>1086.75</v>
      </c>
      <c r="M101" s="8" t="s">
        <v>7517</v>
      </c>
      <c r="N101" s="27"/>
      <c r="O101" s="13" t="s">
        <v>446</v>
      </c>
      <c r="P101" s="13" t="s">
        <v>14641</v>
      </c>
      <c r="Q101" s="13" t="s">
        <v>448</v>
      </c>
      <c r="R101" s="13" t="s">
        <v>14642</v>
      </c>
      <c r="S101" s="13" t="s">
        <v>447</v>
      </c>
      <c r="T101" s="27" t="b">
        <f t="shared" si="2"/>
        <v>0</v>
      </c>
      <c r="U101" s="27"/>
      <c r="V101" s="27"/>
      <c r="W101" s="27"/>
      <c r="X101" s="27"/>
      <c r="Y101" s="8" t="str">
        <f t="shared" si="3"/>
        <v>2022 Pokemon Swsh Black Star Promo Sp.Delivery Charizard (Psa Gem Mt 10)</v>
      </c>
      <c r="Z101" s="27"/>
      <c r="AA101" s="27"/>
    </row>
    <row r="102">
      <c r="A102" s="8" t="str">
        <f t="shared" si="1"/>
        <v>PSA101876489</v>
      </c>
      <c r="B102" s="8" t="s">
        <v>449</v>
      </c>
      <c r="C102" s="8" t="s">
        <v>8775</v>
      </c>
      <c r="D102" s="11">
        <v>1.01876489E8</v>
      </c>
      <c r="E102" s="8" t="s">
        <v>442</v>
      </c>
      <c r="F102" s="8" t="s">
        <v>28</v>
      </c>
      <c r="G102" s="8" t="s">
        <v>11</v>
      </c>
      <c r="H102" s="8" t="s">
        <v>7644</v>
      </c>
      <c r="I102" s="8" t="s">
        <v>7516</v>
      </c>
      <c r="J102" s="11">
        <v>2024.0</v>
      </c>
      <c r="K102" s="8" t="s">
        <v>109</v>
      </c>
      <c r="L102" s="11">
        <v>42.55</v>
      </c>
      <c r="M102" s="8" t="s">
        <v>7517</v>
      </c>
      <c r="N102" s="27"/>
      <c r="O102" s="13" t="s">
        <v>450</v>
      </c>
      <c r="P102" s="13" t="s">
        <v>8776</v>
      </c>
      <c r="Q102" s="13" t="s">
        <v>452</v>
      </c>
      <c r="R102" s="13" t="s">
        <v>14643</v>
      </c>
      <c r="S102" s="13" t="s">
        <v>451</v>
      </c>
      <c r="T102" s="27" t="b">
        <f t="shared" si="2"/>
        <v>0</v>
      </c>
      <c r="U102" s="27"/>
      <c r="V102" s="27"/>
      <c r="W102" s="27"/>
      <c r="X102" s="27"/>
      <c r="Y102" s="8" t="str">
        <f t="shared" si="3"/>
        <v>2024 Pokemon Japanese Sv8-Super Electric Breaker Durant Ex (Psa Gem Mt 10)</v>
      </c>
      <c r="Z102" s="27"/>
      <c r="AA102" s="27"/>
    </row>
    <row r="103">
      <c r="A103" s="8" t="str">
        <f t="shared" si="1"/>
        <v>PSA101877239</v>
      </c>
      <c r="B103" s="8" t="s">
        <v>453</v>
      </c>
      <c r="C103" s="8" t="s">
        <v>7861</v>
      </c>
      <c r="D103" s="11">
        <v>1.01877239E8</v>
      </c>
      <c r="E103" s="8" t="s">
        <v>264</v>
      </c>
      <c r="F103" s="8" t="s">
        <v>28</v>
      </c>
      <c r="G103" s="8" t="s">
        <v>11</v>
      </c>
      <c r="H103" s="8" t="s">
        <v>7796</v>
      </c>
      <c r="I103" s="8" t="s">
        <v>7516</v>
      </c>
      <c r="J103" s="11">
        <v>2023.0</v>
      </c>
      <c r="K103" s="8" t="s">
        <v>109</v>
      </c>
      <c r="L103" s="11">
        <v>46.0</v>
      </c>
      <c r="M103" s="8" t="s">
        <v>7517</v>
      </c>
      <c r="N103" s="27"/>
      <c r="O103" s="13" t="s">
        <v>454</v>
      </c>
      <c r="P103" s="13" t="s">
        <v>8673</v>
      </c>
      <c r="Q103" s="13" t="s">
        <v>456</v>
      </c>
      <c r="R103" s="13" t="s">
        <v>14644</v>
      </c>
      <c r="S103" s="13" t="s">
        <v>455</v>
      </c>
      <c r="T103" s="27" t="b">
        <f t="shared" si="2"/>
        <v>0</v>
      </c>
      <c r="U103" s="27"/>
      <c r="V103" s="27"/>
      <c r="W103" s="27"/>
      <c r="X103" s="27"/>
      <c r="Y103" s="8" t="str">
        <f t="shared" si="3"/>
        <v>2023 Pokemon Japanese Sv2A-Pokemon 151 Pikachu (Psa Gem Mt 10)</v>
      </c>
      <c r="Z103" s="27"/>
      <c r="AA103" s="27"/>
    </row>
    <row r="104">
      <c r="A104" s="8" t="str">
        <f t="shared" si="1"/>
        <v>PSA101877245</v>
      </c>
      <c r="B104" s="8" t="s">
        <v>457</v>
      </c>
      <c r="C104" s="8" t="s">
        <v>9035</v>
      </c>
      <c r="D104" s="11">
        <v>1.01877245E8</v>
      </c>
      <c r="E104" s="8" t="s">
        <v>424</v>
      </c>
      <c r="F104" s="8" t="s">
        <v>28</v>
      </c>
      <c r="G104" s="8" t="s">
        <v>11</v>
      </c>
      <c r="H104" s="8" t="s">
        <v>7539</v>
      </c>
      <c r="I104" s="8" t="s">
        <v>7516</v>
      </c>
      <c r="J104" s="11">
        <v>2023.0</v>
      </c>
      <c r="K104" s="8" t="s">
        <v>109</v>
      </c>
      <c r="L104" s="11">
        <v>24.15</v>
      </c>
      <c r="M104" s="8" t="s">
        <v>7517</v>
      </c>
      <c r="N104" s="27"/>
      <c r="O104" s="13" t="s">
        <v>458</v>
      </c>
      <c r="P104" s="13" t="s">
        <v>9036</v>
      </c>
      <c r="Q104" s="13" t="s">
        <v>460</v>
      </c>
      <c r="R104" s="13" t="s">
        <v>14645</v>
      </c>
      <c r="S104" s="13" t="s">
        <v>459</v>
      </c>
      <c r="T104" s="27" t="b">
        <f t="shared" si="2"/>
        <v>0</v>
      </c>
      <c r="U104" s="27"/>
      <c r="V104" s="27"/>
      <c r="W104" s="27"/>
      <c r="X104" s="27"/>
      <c r="Y104" s="8" t="str">
        <f t="shared" si="3"/>
        <v>2023 Pokemon Japanese Sv4A-Shiny Treasure Ex Wigglytuff (Psa Gem Mt 10)</v>
      </c>
      <c r="Z104" s="27"/>
      <c r="AA104" s="27"/>
    </row>
    <row r="105">
      <c r="A105" s="8" t="str">
        <f t="shared" si="1"/>
        <v>PSA101877249</v>
      </c>
      <c r="B105" s="8" t="s">
        <v>461</v>
      </c>
      <c r="C105" s="8" t="s">
        <v>9166</v>
      </c>
      <c r="D105" s="11">
        <v>1.01877249E8</v>
      </c>
      <c r="E105" s="8" t="s">
        <v>341</v>
      </c>
      <c r="F105" s="8" t="s">
        <v>116</v>
      </c>
      <c r="G105" s="8" t="s">
        <v>11</v>
      </c>
      <c r="H105" s="8" t="s">
        <v>8281</v>
      </c>
      <c r="I105" s="8" t="s">
        <v>7516</v>
      </c>
      <c r="J105" s="11">
        <v>2024.0</v>
      </c>
      <c r="K105" s="8" t="s">
        <v>93</v>
      </c>
      <c r="L105" s="11">
        <v>16.1</v>
      </c>
      <c r="M105" s="8" t="s">
        <v>7517</v>
      </c>
      <c r="N105" s="27"/>
      <c r="O105" s="13" t="s">
        <v>462</v>
      </c>
      <c r="P105" s="13" t="s">
        <v>9167</v>
      </c>
      <c r="Q105" s="13" t="s">
        <v>464</v>
      </c>
      <c r="R105" s="13" t="s">
        <v>14646</v>
      </c>
      <c r="S105" s="13" t="s">
        <v>463</v>
      </c>
      <c r="T105" s="27" t="b">
        <f t="shared" si="2"/>
        <v>0</v>
      </c>
      <c r="U105" s="27"/>
      <c r="V105" s="27"/>
      <c r="W105" s="27"/>
      <c r="X105" s="27"/>
      <c r="Y105" s="8" t="str">
        <f t="shared" si="3"/>
        <v>2024 Pokemon Paf En-Paldean Fates Lapras (Psa Mint 9)</v>
      </c>
      <c r="Z105" s="27"/>
      <c r="AA105" s="27"/>
    </row>
    <row r="106">
      <c r="A106" s="8" t="str">
        <f t="shared" si="1"/>
        <v>PSA102037812</v>
      </c>
      <c r="B106" s="8" t="s">
        <v>465</v>
      </c>
      <c r="C106" s="8" t="s">
        <v>7718</v>
      </c>
      <c r="D106" s="11">
        <v>1.02037812E8</v>
      </c>
      <c r="E106" s="8" t="s">
        <v>385</v>
      </c>
      <c r="F106" s="8" t="s">
        <v>28</v>
      </c>
      <c r="G106" s="8" t="s">
        <v>11</v>
      </c>
      <c r="H106" s="8" t="s">
        <v>7719</v>
      </c>
      <c r="I106" s="8" t="s">
        <v>7516</v>
      </c>
      <c r="J106" s="11">
        <v>2023.0</v>
      </c>
      <c r="K106" s="8" t="s">
        <v>93</v>
      </c>
      <c r="L106" s="11">
        <v>223.1</v>
      </c>
      <c r="M106" s="8" t="s">
        <v>7517</v>
      </c>
      <c r="N106" s="27"/>
      <c r="O106" s="13" t="s">
        <v>466</v>
      </c>
      <c r="P106" s="13" t="s">
        <v>7720</v>
      </c>
      <c r="Q106" s="13" t="s">
        <v>468</v>
      </c>
      <c r="R106" s="13" t="s">
        <v>14647</v>
      </c>
      <c r="S106" s="13" t="s">
        <v>467</v>
      </c>
      <c r="T106" s="27" t="b">
        <f t="shared" si="2"/>
        <v>0</v>
      </c>
      <c r="U106" s="27"/>
      <c r="V106" s="27"/>
      <c r="W106" s="27"/>
      <c r="X106" s="27"/>
      <c r="Y106" s="8" t="str">
        <f t="shared" si="3"/>
        <v>2023 Pokemon Svp En-Sv Black Star Promo Mewtwo (Psa Gem Mt 10)</v>
      </c>
      <c r="Z106" s="27"/>
      <c r="AA106" s="27"/>
    </row>
    <row r="107">
      <c r="A107" s="8" t="str">
        <f t="shared" si="1"/>
        <v>PSA102706086</v>
      </c>
      <c r="B107" s="8" t="s">
        <v>469</v>
      </c>
      <c r="C107" s="8" t="s">
        <v>7670</v>
      </c>
      <c r="D107" s="11">
        <v>1.02706086E8</v>
      </c>
      <c r="E107" s="8" t="s">
        <v>470</v>
      </c>
      <c r="F107" s="8" t="s">
        <v>28</v>
      </c>
      <c r="G107" s="8" t="s">
        <v>11</v>
      </c>
      <c r="H107" s="8" t="s">
        <v>7539</v>
      </c>
      <c r="I107" s="8" t="s">
        <v>7516</v>
      </c>
      <c r="J107" s="11">
        <v>2019.0</v>
      </c>
      <c r="K107" s="8" t="s">
        <v>93</v>
      </c>
      <c r="L107" s="11">
        <v>39.1</v>
      </c>
      <c r="M107" s="8" t="s">
        <v>7517</v>
      </c>
      <c r="N107" s="27"/>
      <c r="O107" s="13" t="s">
        <v>471</v>
      </c>
      <c r="P107" s="13" t="s">
        <v>8815</v>
      </c>
      <c r="Q107" s="13" t="s">
        <v>473</v>
      </c>
      <c r="R107" s="13" t="s">
        <v>14648</v>
      </c>
      <c r="S107" s="13" t="s">
        <v>472</v>
      </c>
      <c r="T107" s="27" t="b">
        <f t="shared" si="2"/>
        <v>0</v>
      </c>
      <c r="U107" s="27"/>
      <c r="V107" s="27"/>
      <c r="W107" s="27"/>
      <c r="X107" s="27"/>
      <c r="Y107" s="8" t="str">
        <f t="shared" si="3"/>
        <v>2019 Pokemon Old Maid Squirtle (Psa Gem Mt 10)</v>
      </c>
      <c r="Z107" s="27"/>
      <c r="AA107" s="27"/>
    </row>
    <row r="108">
      <c r="A108" s="8" t="str">
        <f t="shared" si="1"/>
        <v>PSA102912261</v>
      </c>
      <c r="B108" s="8" t="s">
        <v>474</v>
      </c>
      <c r="C108" s="8" t="s">
        <v>8222</v>
      </c>
      <c r="D108" s="11">
        <v>1.02912261E8</v>
      </c>
      <c r="E108" s="8" t="s">
        <v>475</v>
      </c>
      <c r="F108" s="8" t="s">
        <v>178</v>
      </c>
      <c r="G108" s="8" t="s">
        <v>11</v>
      </c>
      <c r="H108" s="8" t="s">
        <v>7539</v>
      </c>
      <c r="I108" s="8" t="s">
        <v>7516</v>
      </c>
      <c r="J108" s="11">
        <v>1997.0</v>
      </c>
      <c r="K108" s="8" t="s">
        <v>109</v>
      </c>
      <c r="L108" s="11">
        <v>60.95</v>
      </c>
      <c r="M108" s="8" t="s">
        <v>7517</v>
      </c>
      <c r="N108" s="27"/>
      <c r="O108" s="13" t="s">
        <v>476</v>
      </c>
      <c r="P108" s="13" t="s">
        <v>8394</v>
      </c>
      <c r="Q108" s="13" t="s">
        <v>478</v>
      </c>
      <c r="R108" s="13" t="s">
        <v>14649</v>
      </c>
      <c r="S108" s="13" t="s">
        <v>477</v>
      </c>
      <c r="T108" s="27" t="b">
        <f t="shared" si="2"/>
        <v>0</v>
      </c>
      <c r="U108" s="27"/>
      <c r="V108" s="27"/>
      <c r="W108" s="27"/>
      <c r="X108" s="27"/>
      <c r="Y108" s="8" t="str">
        <f t="shared" si="3"/>
        <v>1997 Pokemon Japanese Fossil Zapdos-Holo (Psa Nm-Mt 8)</v>
      </c>
      <c r="Z108" s="27"/>
      <c r="AA108" s="27"/>
    </row>
    <row r="109">
      <c r="A109" s="8" t="str">
        <f t="shared" si="1"/>
        <v>PSA102912265</v>
      </c>
      <c r="B109" s="8" t="s">
        <v>479</v>
      </c>
      <c r="C109" s="8" t="s">
        <v>7771</v>
      </c>
      <c r="D109" s="11">
        <v>1.02912265E8</v>
      </c>
      <c r="E109" s="8" t="s">
        <v>480</v>
      </c>
      <c r="F109" s="8" t="s">
        <v>116</v>
      </c>
      <c r="G109" s="8" t="s">
        <v>11</v>
      </c>
      <c r="H109" s="8" t="s">
        <v>7539</v>
      </c>
      <c r="I109" s="8" t="s">
        <v>7516</v>
      </c>
      <c r="J109" s="11">
        <v>2000.0</v>
      </c>
      <c r="K109" s="8" t="s">
        <v>109</v>
      </c>
      <c r="L109" s="11">
        <v>56.35</v>
      </c>
      <c r="M109" s="8" t="s">
        <v>7517</v>
      </c>
      <c r="N109" s="27"/>
      <c r="O109" s="13" t="s">
        <v>481</v>
      </c>
      <c r="P109" s="13" t="s">
        <v>8479</v>
      </c>
      <c r="Q109" s="13" t="s">
        <v>483</v>
      </c>
      <c r="R109" s="13" t="s">
        <v>14650</v>
      </c>
      <c r="S109" s="13" t="s">
        <v>482</v>
      </c>
      <c r="T109" s="27" t="b">
        <f t="shared" si="2"/>
        <v>0</v>
      </c>
      <c r="U109" s="27"/>
      <c r="V109" s="27"/>
      <c r="W109" s="27"/>
      <c r="X109" s="27"/>
      <c r="Y109" s="8" t="str">
        <f t="shared" si="3"/>
        <v>2000 Pokemon Japanese Neo 2 Poliwrath-Holo (Psa Mint 9)</v>
      </c>
      <c r="Z109" s="27"/>
      <c r="AA109" s="27"/>
    </row>
    <row r="110">
      <c r="A110" s="8" t="str">
        <f t="shared" si="1"/>
        <v>PSA103080146</v>
      </c>
      <c r="B110" s="8" t="s">
        <v>484</v>
      </c>
      <c r="C110" s="8" t="s">
        <v>7905</v>
      </c>
      <c r="D110" s="11">
        <v>1.03080146E8</v>
      </c>
      <c r="E110" s="8" t="s">
        <v>424</v>
      </c>
      <c r="F110" s="8" t="s">
        <v>28</v>
      </c>
      <c r="G110" s="8" t="s">
        <v>11</v>
      </c>
      <c r="H110" s="8" t="s">
        <v>8353</v>
      </c>
      <c r="I110" s="8" t="s">
        <v>7516</v>
      </c>
      <c r="J110" s="11">
        <v>2023.0</v>
      </c>
      <c r="K110" s="8" t="s">
        <v>109</v>
      </c>
      <c r="L110" s="11">
        <v>43.7</v>
      </c>
      <c r="M110" s="8" t="s">
        <v>7517</v>
      </c>
      <c r="N110" s="27"/>
      <c r="O110" s="13" t="s">
        <v>485</v>
      </c>
      <c r="P110" s="13" t="s">
        <v>8745</v>
      </c>
      <c r="Q110" s="13" t="s">
        <v>487</v>
      </c>
      <c r="R110" s="13" t="s">
        <v>14651</v>
      </c>
      <c r="S110" s="13" t="s">
        <v>486</v>
      </c>
      <c r="T110" s="27" t="b">
        <f t="shared" si="2"/>
        <v>0</v>
      </c>
      <c r="U110" s="27"/>
      <c r="V110" s="27"/>
      <c r="W110" s="27"/>
      <c r="X110" s="27"/>
      <c r="Y110" s="8" t="str">
        <f t="shared" si="3"/>
        <v>2023 Pokemon Japanese Sv4A-Shiny Treasure Ex Charmander (Psa Gem Mt 10)</v>
      </c>
      <c r="Z110" s="27"/>
      <c r="AA110" s="27"/>
    </row>
    <row r="111">
      <c r="A111" s="8" t="str">
        <f t="shared" si="1"/>
        <v>PSA104129412</v>
      </c>
      <c r="B111" s="8" t="s">
        <v>488</v>
      </c>
      <c r="C111" s="8" t="s">
        <v>8114</v>
      </c>
      <c r="D111" s="11">
        <v>1.04129412E8</v>
      </c>
      <c r="E111" s="8" t="s">
        <v>151</v>
      </c>
      <c r="F111" s="8" t="s">
        <v>28</v>
      </c>
      <c r="G111" s="8" t="s">
        <v>11</v>
      </c>
      <c r="H111" s="8" t="s">
        <v>8115</v>
      </c>
      <c r="I111" s="8" t="s">
        <v>7516</v>
      </c>
      <c r="J111" s="11">
        <v>2022.0</v>
      </c>
      <c r="K111" s="8" t="s">
        <v>93</v>
      </c>
      <c r="L111" s="11">
        <v>80.5</v>
      </c>
      <c r="M111" s="8" t="s">
        <v>7517</v>
      </c>
      <c r="N111" s="27"/>
      <c r="O111" s="13" t="s">
        <v>489</v>
      </c>
      <c r="P111" s="13" t="s">
        <v>8116</v>
      </c>
      <c r="Q111" s="13" t="s">
        <v>491</v>
      </c>
      <c r="R111" s="13" t="s">
        <v>14652</v>
      </c>
      <c r="S111" s="13" t="s">
        <v>490</v>
      </c>
      <c r="T111" s="27" t="b">
        <f t="shared" si="2"/>
        <v>0</v>
      </c>
      <c r="U111" s="27"/>
      <c r="V111" s="27"/>
      <c r="W111" s="27"/>
      <c r="X111" s="27"/>
      <c r="Y111" s="8" t="str">
        <f t="shared" si="3"/>
        <v>2022 Pokemon Swsh Black Star Promo Fa/Lucario V (Psa Gem Mt 10)</v>
      </c>
      <c r="Z111" s="27"/>
      <c r="AA111" s="27"/>
    </row>
    <row r="112">
      <c r="A112" s="8" t="str">
        <f t="shared" si="1"/>
        <v>PSA104864061</v>
      </c>
      <c r="B112" s="8" t="s">
        <v>492</v>
      </c>
      <c r="C112" s="8" t="s">
        <v>8526</v>
      </c>
      <c r="D112" s="11">
        <v>1.04864061E8</v>
      </c>
      <c r="E112" s="8" t="s">
        <v>493</v>
      </c>
      <c r="F112" s="8" t="s">
        <v>116</v>
      </c>
      <c r="G112" s="8" t="s">
        <v>11</v>
      </c>
      <c r="H112" s="8" t="s">
        <v>7660</v>
      </c>
      <c r="I112" s="8" t="s">
        <v>7516</v>
      </c>
      <c r="J112" s="11">
        <v>2023.0</v>
      </c>
      <c r="K112" s="8" t="s">
        <v>93</v>
      </c>
      <c r="L112" s="11">
        <v>51.75</v>
      </c>
      <c r="M112" s="8" t="s">
        <v>7517</v>
      </c>
      <c r="N112" s="27"/>
      <c r="O112" s="13" t="s">
        <v>494</v>
      </c>
      <c r="P112" s="13" t="s">
        <v>8527</v>
      </c>
      <c r="Q112" s="13" t="s">
        <v>496</v>
      </c>
      <c r="R112" s="13" t="s">
        <v>14653</v>
      </c>
      <c r="S112" s="13" t="s">
        <v>495</v>
      </c>
      <c r="T112" s="27" t="b">
        <f t="shared" si="2"/>
        <v>0</v>
      </c>
      <c r="U112" s="27"/>
      <c r="V112" s="27"/>
      <c r="W112" s="27"/>
      <c r="X112" s="27"/>
      <c r="Y112" s="8" t="str">
        <f t="shared" si="3"/>
        <v>2023 Pokemon Sword And Shield Crown Zenith Fa/Leafeon Vstar (Psa Mint 9)</v>
      </c>
      <c r="Z112" s="27"/>
      <c r="AA112" s="27"/>
    </row>
    <row r="113">
      <c r="A113" s="8" t="str">
        <f t="shared" si="1"/>
        <v>PSA104864063</v>
      </c>
      <c r="B113" s="8" t="s">
        <v>492</v>
      </c>
      <c r="C113" s="8" t="s">
        <v>8526</v>
      </c>
      <c r="D113" s="11">
        <v>1.04864063E8</v>
      </c>
      <c r="E113" s="8" t="s">
        <v>493</v>
      </c>
      <c r="F113" s="8" t="s">
        <v>116</v>
      </c>
      <c r="G113" s="8" t="s">
        <v>11</v>
      </c>
      <c r="H113" s="8" t="s">
        <v>7660</v>
      </c>
      <c r="I113" s="8" t="s">
        <v>7516</v>
      </c>
      <c r="J113" s="11">
        <v>2023.0</v>
      </c>
      <c r="K113" s="8" t="s">
        <v>93</v>
      </c>
      <c r="L113" s="11">
        <v>51.75</v>
      </c>
      <c r="M113" s="8" t="s">
        <v>7517</v>
      </c>
      <c r="N113" s="27"/>
      <c r="O113" s="13" t="s">
        <v>497</v>
      </c>
      <c r="P113" s="13" t="s">
        <v>8528</v>
      </c>
      <c r="Q113" s="13" t="s">
        <v>499</v>
      </c>
      <c r="R113" s="13" t="s">
        <v>14654</v>
      </c>
      <c r="S113" s="13" t="s">
        <v>498</v>
      </c>
      <c r="T113" s="27" t="b">
        <f t="shared" si="2"/>
        <v>0</v>
      </c>
      <c r="U113" s="27"/>
      <c r="V113" s="27"/>
      <c r="W113" s="27"/>
      <c r="X113" s="27"/>
      <c r="Y113" s="8" t="str">
        <f t="shared" si="3"/>
        <v>2023 Pokemon Sword And Shield Crown Zenith Fa/Leafeon Vstar (Psa Mint 9)</v>
      </c>
      <c r="Z113" s="27"/>
      <c r="AA113" s="27"/>
    </row>
    <row r="114">
      <c r="A114" s="8" t="str">
        <f t="shared" si="1"/>
        <v>PSA104881059</v>
      </c>
      <c r="B114" s="8" t="s">
        <v>500</v>
      </c>
      <c r="C114" s="8" t="s">
        <v>8395</v>
      </c>
      <c r="D114" s="11">
        <v>1.04881059E8</v>
      </c>
      <c r="E114" s="8" t="s">
        <v>501</v>
      </c>
      <c r="F114" s="8" t="s">
        <v>28</v>
      </c>
      <c r="G114" s="8" t="s">
        <v>11</v>
      </c>
      <c r="H114" s="8" t="s">
        <v>8396</v>
      </c>
      <c r="I114" s="8" t="s">
        <v>7516</v>
      </c>
      <c r="J114" s="11">
        <v>2020.0</v>
      </c>
      <c r="K114" s="8" t="s">
        <v>109</v>
      </c>
      <c r="L114" s="11">
        <v>60.95</v>
      </c>
      <c r="M114" s="8" t="s">
        <v>7517</v>
      </c>
      <c r="N114" s="27"/>
      <c r="O114" s="13" t="s">
        <v>502</v>
      </c>
      <c r="P114" s="13" t="s">
        <v>8397</v>
      </c>
      <c r="Q114" s="13" t="s">
        <v>504</v>
      </c>
      <c r="R114" s="13" t="s">
        <v>14655</v>
      </c>
      <c r="S114" s="13" t="s">
        <v>503</v>
      </c>
      <c r="T114" s="27" t="b">
        <f t="shared" si="2"/>
        <v>0</v>
      </c>
      <c r="U114" s="27"/>
      <c r="V114" s="27"/>
      <c r="W114" s="27"/>
      <c r="X114" s="27"/>
      <c r="Y114" s="8" t="str">
        <f t="shared" si="3"/>
        <v>2020 Pokemon Japanese Sword &amp; Shield Charizard Vmax Starter Set Fa/Charizard Vmax (Psa Gem Mt 10)</v>
      </c>
      <c r="Z114" s="27"/>
      <c r="AA114" s="27"/>
    </row>
    <row r="115">
      <c r="A115" s="8" t="str">
        <f t="shared" si="1"/>
        <v>PSA105045281</v>
      </c>
      <c r="B115" s="8" t="s">
        <v>505</v>
      </c>
      <c r="C115" s="8" t="s">
        <v>7776</v>
      </c>
      <c r="D115" s="11">
        <v>1.05045281E8</v>
      </c>
      <c r="E115" s="8" t="s">
        <v>385</v>
      </c>
      <c r="F115" s="8" t="s">
        <v>28</v>
      </c>
      <c r="G115" s="8" t="s">
        <v>11</v>
      </c>
      <c r="H115" s="8" t="s">
        <v>7777</v>
      </c>
      <c r="I115" s="8" t="s">
        <v>7516</v>
      </c>
      <c r="J115" s="11">
        <v>2024.0</v>
      </c>
      <c r="K115" s="8" t="s">
        <v>93</v>
      </c>
      <c r="L115" s="11">
        <v>178.25</v>
      </c>
      <c r="M115" s="8" t="s">
        <v>7517</v>
      </c>
      <c r="N115" s="27"/>
      <c r="O115" s="13" t="s">
        <v>506</v>
      </c>
      <c r="P115" s="13" t="s">
        <v>7778</v>
      </c>
      <c r="Q115" s="13" t="s">
        <v>508</v>
      </c>
      <c r="R115" s="13" t="s">
        <v>14656</v>
      </c>
      <c r="S115" s="13" t="s">
        <v>507</v>
      </c>
      <c r="T115" s="27" t="b">
        <f t="shared" si="2"/>
        <v>0</v>
      </c>
      <c r="U115" s="27"/>
      <c r="V115" s="27"/>
      <c r="W115" s="27"/>
      <c r="X115" s="27"/>
      <c r="Y115" s="8" t="str">
        <f t="shared" si="3"/>
        <v>2024 Pokemon Svp En-Sv Black Star Promo Magneton (Psa Gem Mt 10)</v>
      </c>
      <c r="Z115" s="27"/>
      <c r="AA115" s="27"/>
    </row>
    <row r="116">
      <c r="A116" s="8" t="str">
        <f t="shared" si="1"/>
        <v>PSA105723726</v>
      </c>
      <c r="B116" s="8" t="s">
        <v>505</v>
      </c>
      <c r="C116" s="8" t="s">
        <v>7776</v>
      </c>
      <c r="D116" s="11">
        <v>1.05723726E8</v>
      </c>
      <c r="E116" s="8" t="s">
        <v>385</v>
      </c>
      <c r="F116" s="8" t="s">
        <v>28</v>
      </c>
      <c r="G116" s="8" t="s">
        <v>11</v>
      </c>
      <c r="H116" s="8" t="s">
        <v>8398</v>
      </c>
      <c r="I116" s="8" t="s">
        <v>7516</v>
      </c>
      <c r="J116" s="11">
        <v>2024.0</v>
      </c>
      <c r="K116" s="8" t="s">
        <v>93</v>
      </c>
      <c r="L116" s="11">
        <v>60.95</v>
      </c>
      <c r="M116" s="8" t="s">
        <v>7517</v>
      </c>
      <c r="N116" s="27"/>
      <c r="O116" s="13" t="s">
        <v>509</v>
      </c>
      <c r="P116" s="13" t="s">
        <v>8399</v>
      </c>
      <c r="Q116" s="13" t="s">
        <v>511</v>
      </c>
      <c r="R116" s="13" t="s">
        <v>14657</v>
      </c>
      <c r="S116" s="13" t="s">
        <v>510</v>
      </c>
      <c r="T116" s="27" t="b">
        <f t="shared" si="2"/>
        <v>0</v>
      </c>
      <c r="U116" s="27"/>
      <c r="V116" s="27"/>
      <c r="W116" s="27"/>
      <c r="X116" s="27"/>
      <c r="Y116" s="8" t="str">
        <f t="shared" si="3"/>
        <v>2024 Pokemon Svp En-Sv Black Star Promo Magneton (Psa Gem Mt 10)</v>
      </c>
      <c r="Z116" s="27"/>
      <c r="AA116" s="27"/>
    </row>
    <row r="117">
      <c r="A117" s="8" t="str">
        <f t="shared" si="1"/>
        <v>PSA106697552</v>
      </c>
      <c r="B117" s="8" t="s">
        <v>512</v>
      </c>
      <c r="C117" s="8" t="s">
        <v>7905</v>
      </c>
      <c r="D117" s="11">
        <v>1.06697552E8</v>
      </c>
      <c r="E117" s="8" t="s">
        <v>341</v>
      </c>
      <c r="F117" s="8" t="s">
        <v>28</v>
      </c>
      <c r="G117" s="8" t="s">
        <v>11</v>
      </c>
      <c r="H117" s="8" t="s">
        <v>7955</v>
      </c>
      <c r="I117" s="8" t="s">
        <v>7516</v>
      </c>
      <c r="J117" s="11">
        <v>2024.0</v>
      </c>
      <c r="K117" s="8" t="s">
        <v>93</v>
      </c>
      <c r="L117" s="11">
        <v>106.95</v>
      </c>
      <c r="M117" s="8" t="s">
        <v>7517</v>
      </c>
      <c r="N117" s="27"/>
      <c r="O117" s="13" t="s">
        <v>513</v>
      </c>
      <c r="P117" s="13" t="s">
        <v>7956</v>
      </c>
      <c r="Q117" s="13" t="s">
        <v>515</v>
      </c>
      <c r="R117" s="13" t="s">
        <v>14658</v>
      </c>
      <c r="S117" s="13" t="s">
        <v>514</v>
      </c>
      <c r="T117" s="27" t="b">
        <f t="shared" si="2"/>
        <v>0</v>
      </c>
      <c r="U117" s="27"/>
      <c r="V117" s="27"/>
      <c r="W117" s="27"/>
      <c r="X117" s="27"/>
      <c r="Y117" s="8" t="str">
        <f t="shared" si="3"/>
        <v>2024 Pokemon Paf En-Paldean Fates Charmander (Psa Gem Mt 10)</v>
      </c>
      <c r="Z117" s="27"/>
      <c r="AA117" s="27"/>
    </row>
    <row r="118">
      <c r="A118" s="8" t="str">
        <f t="shared" si="1"/>
        <v>PSA107756757</v>
      </c>
      <c r="B118" s="8" t="s">
        <v>516</v>
      </c>
      <c r="C118" s="8" t="s">
        <v>7969</v>
      </c>
      <c r="D118" s="11">
        <v>1.07756757E8</v>
      </c>
      <c r="E118" s="8" t="s">
        <v>517</v>
      </c>
      <c r="F118" s="8" t="s">
        <v>178</v>
      </c>
      <c r="G118" s="8" t="s">
        <v>11</v>
      </c>
      <c r="H118" s="8" t="s">
        <v>7970</v>
      </c>
      <c r="I118" s="8" t="s">
        <v>7516</v>
      </c>
      <c r="J118" s="11">
        <v>2010.0</v>
      </c>
      <c r="K118" s="8" t="s">
        <v>93</v>
      </c>
      <c r="L118" s="11">
        <v>102.35</v>
      </c>
      <c r="M118" s="8" t="s">
        <v>7517</v>
      </c>
      <c r="N118" s="27"/>
      <c r="O118" s="13" t="s">
        <v>518</v>
      </c>
      <c r="P118" s="13" t="s">
        <v>7971</v>
      </c>
      <c r="Q118" s="13" t="s">
        <v>520</v>
      </c>
      <c r="R118" s="13" t="s">
        <v>14659</v>
      </c>
      <c r="S118" s="13" t="s">
        <v>519</v>
      </c>
      <c r="T118" s="27" t="b">
        <f t="shared" si="2"/>
        <v>0</v>
      </c>
      <c r="U118" s="27"/>
      <c r="V118" s="27"/>
      <c r="W118" s="27"/>
      <c r="X118" s="27"/>
      <c r="Y118" s="8" t="str">
        <f t="shared" si="3"/>
        <v>2010 Pokemon Heartgold &amp; Soulsilver Promo Entei-Holo (Psa Nm-Mt 8)</v>
      </c>
      <c r="Z118" s="27"/>
      <c r="AA118" s="27"/>
    </row>
    <row r="119">
      <c r="A119" s="8" t="str">
        <f t="shared" si="1"/>
        <v>PSA107886232</v>
      </c>
      <c r="B119" s="8" t="s">
        <v>521</v>
      </c>
      <c r="C119" s="8" t="s">
        <v>7705</v>
      </c>
      <c r="D119" s="11">
        <v>1.07886232E8</v>
      </c>
      <c r="E119" s="8" t="s">
        <v>522</v>
      </c>
      <c r="F119" s="8" t="s">
        <v>28</v>
      </c>
      <c r="G119" s="8" t="s">
        <v>11</v>
      </c>
      <c r="H119" s="8" t="s">
        <v>7614</v>
      </c>
      <c r="I119" s="8" t="s">
        <v>7516</v>
      </c>
      <c r="J119" s="11">
        <v>2025.0</v>
      </c>
      <c r="K119" s="8" t="s">
        <v>93</v>
      </c>
      <c r="L119" s="11">
        <v>235.75</v>
      </c>
      <c r="M119" s="8" t="s">
        <v>7517</v>
      </c>
      <c r="N119" s="27"/>
      <c r="O119" s="13" t="s">
        <v>523</v>
      </c>
      <c r="P119" s="13" t="s">
        <v>7706</v>
      </c>
      <c r="Q119" s="13" t="s">
        <v>525</v>
      </c>
      <c r="R119" s="13" t="s">
        <v>14660</v>
      </c>
      <c r="S119" s="13" t="s">
        <v>524</v>
      </c>
      <c r="T119" s="27" t="b">
        <f t="shared" si="2"/>
        <v>0</v>
      </c>
      <c r="U119" s="27"/>
      <c r="V119" s="27"/>
      <c r="W119" s="27"/>
      <c r="X119" s="27"/>
      <c r="Y119" s="8" t="str">
        <f t="shared" si="3"/>
        <v>2025 Pokemon Pre En-Prismatic Evolutions Palafin Ex (Psa Gem Mt 10)</v>
      </c>
      <c r="Z119" s="27"/>
      <c r="AA119" s="27"/>
    </row>
    <row r="120">
      <c r="A120" s="8" t="str">
        <f t="shared" si="1"/>
        <v>PSA108054960</v>
      </c>
      <c r="B120" s="8" t="s">
        <v>526</v>
      </c>
      <c r="C120" s="8" t="s">
        <v>8142</v>
      </c>
      <c r="D120" s="11">
        <v>1.0805496E8</v>
      </c>
      <c r="E120" s="8" t="s">
        <v>527</v>
      </c>
      <c r="F120" s="8" t="s">
        <v>178</v>
      </c>
      <c r="G120" s="8" t="s">
        <v>11</v>
      </c>
      <c r="H120" s="8" t="s">
        <v>7972</v>
      </c>
      <c r="I120" s="8" t="s">
        <v>7516</v>
      </c>
      <c r="J120" s="11">
        <v>2000.0</v>
      </c>
      <c r="K120" s="8" t="s">
        <v>93</v>
      </c>
      <c r="L120" s="11">
        <v>78.2</v>
      </c>
      <c r="M120" s="8" t="s">
        <v>7517</v>
      </c>
      <c r="N120" s="27"/>
      <c r="O120" s="13" t="s">
        <v>528</v>
      </c>
      <c r="P120" s="13" t="s">
        <v>8143</v>
      </c>
      <c r="Q120" s="13" t="s">
        <v>530</v>
      </c>
      <c r="R120" s="13" t="s">
        <v>14661</v>
      </c>
      <c r="S120" s="13" t="s">
        <v>529</v>
      </c>
      <c r="T120" s="27" t="b">
        <f t="shared" si="2"/>
        <v>0</v>
      </c>
      <c r="U120" s="27"/>
      <c r="V120" s="27"/>
      <c r="W120" s="27"/>
      <c r="X120" s="27"/>
      <c r="Y120" s="8" t="str">
        <f t="shared" si="3"/>
        <v>2000 Pokemon Game Base Ii Hitmonchan-Holo (Psa Nm-Mt 8)</v>
      </c>
      <c r="Z120" s="27"/>
      <c r="AA120" s="27"/>
    </row>
    <row r="121">
      <c r="A121" s="8" t="str">
        <f t="shared" si="1"/>
        <v>PSA108054961</v>
      </c>
      <c r="B121" s="8" t="s">
        <v>531</v>
      </c>
      <c r="C121" s="8" t="s">
        <v>8400</v>
      </c>
      <c r="D121" s="11">
        <v>1.08054961E8</v>
      </c>
      <c r="E121" s="8" t="s">
        <v>141</v>
      </c>
      <c r="F121" s="8" t="s">
        <v>178</v>
      </c>
      <c r="G121" s="8" t="s">
        <v>11</v>
      </c>
      <c r="H121" s="8" t="s">
        <v>7539</v>
      </c>
      <c r="I121" s="8" t="s">
        <v>7516</v>
      </c>
      <c r="J121" s="11">
        <v>1999.0</v>
      </c>
      <c r="K121" s="8" t="s">
        <v>93</v>
      </c>
      <c r="L121" s="11">
        <v>60.95</v>
      </c>
      <c r="M121" s="8" t="s">
        <v>7517</v>
      </c>
      <c r="N121" s="27"/>
      <c r="O121" s="13" t="s">
        <v>532</v>
      </c>
      <c r="P121" s="13" t="s">
        <v>8401</v>
      </c>
      <c r="Q121" s="13" t="s">
        <v>534</v>
      </c>
      <c r="R121" s="13" t="s">
        <v>14662</v>
      </c>
      <c r="S121" s="13" t="s">
        <v>533</v>
      </c>
      <c r="T121" s="27" t="b">
        <f t="shared" si="2"/>
        <v>0</v>
      </c>
      <c r="U121" s="27"/>
      <c r="V121" s="27"/>
      <c r="W121" s="27"/>
      <c r="X121" s="27"/>
      <c r="Y121" s="8" t="str">
        <f t="shared" si="3"/>
        <v>1999 Pokemon Fossil Hitmonlee-Holo (Psa Nm-Mt 8)</v>
      </c>
      <c r="Z121" s="27"/>
      <c r="AA121" s="27"/>
    </row>
    <row r="122">
      <c r="A122" s="8" t="str">
        <f t="shared" si="1"/>
        <v>PSA108054987</v>
      </c>
      <c r="B122" s="8" t="s">
        <v>535</v>
      </c>
      <c r="C122" s="8" t="s">
        <v>8144</v>
      </c>
      <c r="D122" s="11">
        <v>1.08054987E8</v>
      </c>
      <c r="E122" s="8" t="s">
        <v>141</v>
      </c>
      <c r="F122" s="8" t="s">
        <v>178</v>
      </c>
      <c r="G122" s="8" t="s">
        <v>11</v>
      </c>
      <c r="H122" s="8" t="s">
        <v>7522</v>
      </c>
      <c r="I122" s="8" t="s">
        <v>7516</v>
      </c>
      <c r="J122" s="11">
        <v>1999.0</v>
      </c>
      <c r="K122" s="8" t="s">
        <v>93</v>
      </c>
      <c r="L122" s="11">
        <v>78.2</v>
      </c>
      <c r="M122" s="8" t="s">
        <v>7517</v>
      </c>
      <c r="N122" s="27"/>
      <c r="O122" s="13" t="s">
        <v>536</v>
      </c>
      <c r="P122" s="13" t="s">
        <v>8145</v>
      </c>
      <c r="Q122" s="13" t="s">
        <v>538</v>
      </c>
      <c r="R122" s="13" t="s">
        <v>14663</v>
      </c>
      <c r="S122" s="13" t="s">
        <v>537</v>
      </c>
      <c r="T122" s="27" t="b">
        <f t="shared" si="2"/>
        <v>0</v>
      </c>
      <c r="U122" s="27"/>
      <c r="V122" s="27"/>
      <c r="W122" s="27"/>
      <c r="X122" s="27"/>
      <c r="Y122" s="8" t="str">
        <f t="shared" si="3"/>
        <v>1999 Pokemon Fossil Magneton-Holo (Psa Nm-Mt 8)</v>
      </c>
      <c r="Z122" s="27"/>
      <c r="AA122" s="27"/>
    </row>
    <row r="123">
      <c r="A123" s="8" t="str">
        <f t="shared" si="1"/>
        <v>PSA108431015</v>
      </c>
      <c r="B123" s="8" t="s">
        <v>539</v>
      </c>
      <c r="C123" s="8" t="s">
        <v>8501</v>
      </c>
      <c r="D123" s="11">
        <v>1.08431015E8</v>
      </c>
      <c r="E123" s="8" t="s">
        <v>527</v>
      </c>
      <c r="F123" s="8" t="s">
        <v>178</v>
      </c>
      <c r="G123" s="8" t="s">
        <v>11</v>
      </c>
      <c r="H123" s="8" t="s">
        <v>7972</v>
      </c>
      <c r="I123" s="8" t="s">
        <v>7516</v>
      </c>
      <c r="J123" s="11">
        <v>2000.0</v>
      </c>
      <c r="K123" s="8" t="s">
        <v>93</v>
      </c>
      <c r="L123" s="11">
        <v>54.05</v>
      </c>
      <c r="M123" s="8" t="s">
        <v>7517</v>
      </c>
      <c r="N123" s="27"/>
      <c r="O123" s="13" t="s">
        <v>540</v>
      </c>
      <c r="P123" s="13" t="s">
        <v>8502</v>
      </c>
      <c r="Q123" s="13" t="s">
        <v>542</v>
      </c>
      <c r="R123" s="13" t="s">
        <v>14664</v>
      </c>
      <c r="S123" s="13" t="s">
        <v>541</v>
      </c>
      <c r="T123" s="27" t="b">
        <f t="shared" si="2"/>
        <v>0</v>
      </c>
      <c r="U123" s="27"/>
      <c r="V123" s="27"/>
      <c r="W123" s="27"/>
      <c r="X123" s="27"/>
      <c r="Y123" s="8" t="str">
        <f t="shared" si="3"/>
        <v>2000 Pokemon Game Base Ii Pidgeot-Holo (Psa Nm-Mt 8)</v>
      </c>
      <c r="Z123" s="27"/>
      <c r="AA123" s="27"/>
    </row>
    <row r="124">
      <c r="A124" s="8" t="str">
        <f t="shared" si="1"/>
        <v>PSA108449784</v>
      </c>
      <c r="B124" s="8" t="s">
        <v>543</v>
      </c>
      <c r="C124" s="8" t="s">
        <v>7826</v>
      </c>
      <c r="D124" s="11">
        <v>1.08449784E8</v>
      </c>
      <c r="E124" s="8" t="s">
        <v>208</v>
      </c>
      <c r="F124" s="8" t="s">
        <v>116</v>
      </c>
      <c r="G124" s="8" t="s">
        <v>11</v>
      </c>
      <c r="H124" s="8" t="s">
        <v>8140</v>
      </c>
      <c r="I124" s="8" t="s">
        <v>7516</v>
      </c>
      <c r="J124" s="11">
        <v>2019.0</v>
      </c>
      <c r="K124" s="8" t="s">
        <v>109</v>
      </c>
      <c r="L124" s="11">
        <v>43.7</v>
      </c>
      <c r="M124" s="8" t="s">
        <v>7517</v>
      </c>
      <c r="N124" s="27"/>
      <c r="O124" s="13" t="s">
        <v>544</v>
      </c>
      <c r="P124" s="13" t="s">
        <v>8746</v>
      </c>
      <c r="Q124" s="13" t="s">
        <v>546</v>
      </c>
      <c r="R124" s="13" t="s">
        <v>14665</v>
      </c>
      <c r="S124" s="13" t="s">
        <v>545</v>
      </c>
      <c r="T124" s="27" t="b">
        <f t="shared" si="2"/>
        <v>0</v>
      </c>
      <c r="U124" s="27"/>
      <c r="V124" s="27"/>
      <c r="W124" s="27"/>
      <c r="X124" s="27"/>
      <c r="Y124" s="8" t="str">
        <f t="shared" si="3"/>
        <v>2019 Pokemon Japanese Sun &amp; Moon Tag Team Gx All Stars Mewtwo &amp; Mew Gx (Psa Mint 9)</v>
      </c>
      <c r="Z124" s="27"/>
      <c r="AA124" s="27"/>
    </row>
    <row r="125">
      <c r="A125" s="8" t="str">
        <f t="shared" si="1"/>
        <v>PSA108692279</v>
      </c>
      <c r="B125" s="8" t="s">
        <v>547</v>
      </c>
      <c r="C125" s="8" t="s">
        <v>7603</v>
      </c>
      <c r="D125" s="11">
        <v>1.08692279E8</v>
      </c>
      <c r="E125" s="8" t="s">
        <v>548</v>
      </c>
      <c r="F125" s="8" t="s">
        <v>116</v>
      </c>
      <c r="G125" s="8" t="s">
        <v>11</v>
      </c>
      <c r="H125" s="8" t="s">
        <v>7604</v>
      </c>
      <c r="I125" s="8" t="s">
        <v>7516</v>
      </c>
      <c r="J125" s="11">
        <v>2018.0</v>
      </c>
      <c r="K125" s="8" t="s">
        <v>93</v>
      </c>
      <c r="L125" s="11">
        <v>394.45</v>
      </c>
      <c r="M125" s="8" t="s">
        <v>7517</v>
      </c>
      <c r="N125" s="27"/>
      <c r="O125" s="13" t="s">
        <v>549</v>
      </c>
      <c r="P125" s="13" t="s">
        <v>7605</v>
      </c>
      <c r="Q125" s="13" t="s">
        <v>551</v>
      </c>
      <c r="R125" s="13" t="s">
        <v>14666</v>
      </c>
      <c r="S125" s="13" t="s">
        <v>550</v>
      </c>
      <c r="T125" s="27" t="b">
        <f t="shared" si="2"/>
        <v>0</v>
      </c>
      <c r="U125" s="27"/>
      <c r="V125" s="27"/>
      <c r="W125" s="27"/>
      <c r="X125" s="27"/>
      <c r="Y125" s="8" t="str">
        <f t="shared" si="3"/>
        <v>2018 Pokemon Sun &amp; Moon Ultra Prism Fa/Cynthia (Psa Mint 9)</v>
      </c>
      <c r="Z125" s="27"/>
      <c r="AA125" s="27"/>
    </row>
    <row r="126">
      <c r="A126" s="8" t="str">
        <f t="shared" si="1"/>
        <v>PSA108736236</v>
      </c>
      <c r="B126" s="8" t="s">
        <v>552</v>
      </c>
      <c r="C126" s="8" t="s">
        <v>7670</v>
      </c>
      <c r="D126" s="11">
        <v>1.08736236E8</v>
      </c>
      <c r="E126" s="8" t="s">
        <v>243</v>
      </c>
      <c r="F126" s="8" t="s">
        <v>28</v>
      </c>
      <c r="G126" s="8" t="s">
        <v>11</v>
      </c>
      <c r="H126" s="8" t="s">
        <v>7725</v>
      </c>
      <c r="I126" s="8" t="s">
        <v>7516</v>
      </c>
      <c r="J126" s="11">
        <v>2023.0</v>
      </c>
      <c r="K126" s="8" t="s">
        <v>93</v>
      </c>
      <c r="L126" s="11">
        <v>217.35</v>
      </c>
      <c r="M126" s="8" t="s">
        <v>7517</v>
      </c>
      <c r="N126" s="27"/>
      <c r="O126" s="13" t="s">
        <v>553</v>
      </c>
      <c r="P126" s="13" t="s">
        <v>7726</v>
      </c>
      <c r="Q126" s="13" t="s">
        <v>555</v>
      </c>
      <c r="R126" s="13" t="s">
        <v>14667</v>
      </c>
      <c r="S126" s="13" t="s">
        <v>554</v>
      </c>
      <c r="T126" s="27" t="b">
        <f t="shared" si="2"/>
        <v>0</v>
      </c>
      <c r="U126" s="27"/>
      <c r="V126" s="27"/>
      <c r="W126" s="27"/>
      <c r="X126" s="27"/>
      <c r="Y126" s="8" t="str">
        <f t="shared" si="3"/>
        <v>2023 Pokemon Mew En-151 Squirtle (Psa Gem Mt 10)</v>
      </c>
      <c r="Z126" s="27"/>
      <c r="AA126" s="27"/>
    </row>
    <row r="127">
      <c r="A127" s="8" t="str">
        <f t="shared" si="1"/>
        <v>PSA108988207</v>
      </c>
      <c r="B127" s="8" t="s">
        <v>556</v>
      </c>
      <c r="C127" s="8" t="s">
        <v>8218</v>
      </c>
      <c r="D127" s="11">
        <v>1.08988207E8</v>
      </c>
      <c r="E127" s="8" t="s">
        <v>385</v>
      </c>
      <c r="F127" s="8" t="s">
        <v>116</v>
      </c>
      <c r="G127" s="8" t="s">
        <v>11</v>
      </c>
      <c r="H127" s="8" t="s">
        <v>8219</v>
      </c>
      <c r="I127" s="8" t="s">
        <v>7516</v>
      </c>
      <c r="J127" s="11">
        <v>2023.0</v>
      </c>
      <c r="K127" s="8" t="s">
        <v>93</v>
      </c>
      <c r="L127" s="11">
        <v>70.15</v>
      </c>
      <c r="M127" s="8" t="s">
        <v>7517</v>
      </c>
      <c r="N127" s="27"/>
      <c r="O127" s="13" t="s">
        <v>557</v>
      </c>
      <c r="P127" s="13" t="s">
        <v>8220</v>
      </c>
      <c r="Q127" s="13" t="s">
        <v>559</v>
      </c>
      <c r="R127" s="13" t="s">
        <v>14668</v>
      </c>
      <c r="S127" s="13" t="s">
        <v>558</v>
      </c>
      <c r="T127" s="27" t="b">
        <f t="shared" si="2"/>
        <v>0</v>
      </c>
      <c r="U127" s="27"/>
      <c r="V127" s="27"/>
      <c r="W127" s="27"/>
      <c r="X127" s="27"/>
      <c r="Y127" s="8" t="str">
        <f t="shared" si="3"/>
        <v>2023 Pokemon Svp En-Sv Black Star Promo Iron Bundle (Psa Mint 9)</v>
      </c>
      <c r="Z127" s="27"/>
      <c r="AA127" s="27"/>
    </row>
    <row r="128">
      <c r="A128" s="8" t="str">
        <f t="shared" si="1"/>
        <v>PSA108988208</v>
      </c>
      <c r="B128" s="8" t="s">
        <v>556</v>
      </c>
      <c r="C128" s="8" t="s">
        <v>8218</v>
      </c>
      <c r="D128" s="11">
        <v>1.08988208E8</v>
      </c>
      <c r="E128" s="8" t="s">
        <v>385</v>
      </c>
      <c r="F128" s="8" t="s">
        <v>116</v>
      </c>
      <c r="G128" s="8" t="s">
        <v>11</v>
      </c>
      <c r="H128" s="8" t="s">
        <v>8219</v>
      </c>
      <c r="I128" s="8" t="s">
        <v>7516</v>
      </c>
      <c r="J128" s="11">
        <v>2023.0</v>
      </c>
      <c r="K128" s="8" t="s">
        <v>93</v>
      </c>
      <c r="L128" s="11">
        <v>70.15</v>
      </c>
      <c r="M128" s="8" t="s">
        <v>7517</v>
      </c>
      <c r="N128" s="27"/>
      <c r="O128" s="13" t="s">
        <v>560</v>
      </c>
      <c r="P128" s="13" t="s">
        <v>8221</v>
      </c>
      <c r="Q128" s="13" t="s">
        <v>562</v>
      </c>
      <c r="R128" s="13" t="s">
        <v>14669</v>
      </c>
      <c r="S128" s="13" t="s">
        <v>561</v>
      </c>
      <c r="T128" s="27" t="b">
        <f t="shared" si="2"/>
        <v>0</v>
      </c>
      <c r="U128" s="27"/>
      <c r="V128" s="27"/>
      <c r="W128" s="27"/>
      <c r="X128" s="27"/>
      <c r="Y128" s="8" t="str">
        <f t="shared" si="3"/>
        <v>2023 Pokemon Svp En-Sv Black Star Promo Iron Bundle (Psa Mint 9)</v>
      </c>
      <c r="Z128" s="27"/>
      <c r="AA128" s="27"/>
    </row>
    <row r="129">
      <c r="A129" s="8" t="str">
        <f t="shared" si="1"/>
        <v>PSA108988224</v>
      </c>
      <c r="B129" s="8" t="s">
        <v>563</v>
      </c>
      <c r="C129" s="8" t="s">
        <v>8732</v>
      </c>
      <c r="D129" s="11">
        <v>1.08988224E8</v>
      </c>
      <c r="E129" s="8" t="s">
        <v>564</v>
      </c>
      <c r="F129" s="8" t="s">
        <v>28</v>
      </c>
      <c r="G129" s="8" t="s">
        <v>11</v>
      </c>
      <c r="H129" s="8" t="s">
        <v>7935</v>
      </c>
      <c r="I129" s="8" t="s">
        <v>7516</v>
      </c>
      <c r="J129" s="11">
        <v>2024.0</v>
      </c>
      <c r="K129" s="8" t="s">
        <v>109</v>
      </c>
      <c r="L129" s="11">
        <v>44.85</v>
      </c>
      <c r="M129" s="8" t="s">
        <v>7517</v>
      </c>
      <c r="N129" s="27"/>
      <c r="O129" s="13" t="s">
        <v>565</v>
      </c>
      <c r="P129" s="13" t="s">
        <v>8733</v>
      </c>
      <c r="Q129" s="13" t="s">
        <v>567</v>
      </c>
      <c r="R129" s="13" t="s">
        <v>14670</v>
      </c>
      <c r="S129" s="13" t="s">
        <v>566</v>
      </c>
      <c r="T129" s="27" t="b">
        <f t="shared" si="2"/>
        <v>0</v>
      </c>
      <c r="U129" s="27"/>
      <c r="V129" s="27"/>
      <c r="W129" s="27"/>
      <c r="X129" s="27"/>
      <c r="Y129" s="8" t="str">
        <f t="shared" si="3"/>
        <v>2024 Pokemon Japanese Sv8A-Terastal Fest Ex Alakazam (Psa Gem Mt 10)</v>
      </c>
      <c r="Z129" s="27"/>
      <c r="AA129" s="27"/>
    </row>
    <row r="130">
      <c r="A130" s="8" t="str">
        <f t="shared" si="1"/>
        <v>PSA108988240</v>
      </c>
      <c r="B130" s="8" t="s">
        <v>568</v>
      </c>
      <c r="C130" s="8" t="s">
        <v>8680</v>
      </c>
      <c r="D130" s="11">
        <v>1.0898824E8</v>
      </c>
      <c r="E130" s="8" t="s">
        <v>522</v>
      </c>
      <c r="F130" s="8" t="s">
        <v>178</v>
      </c>
      <c r="G130" s="8" t="s">
        <v>11</v>
      </c>
      <c r="H130" s="8" t="s">
        <v>8896</v>
      </c>
      <c r="I130" s="8" t="s">
        <v>7516</v>
      </c>
      <c r="J130" s="11">
        <v>2025.0</v>
      </c>
      <c r="K130" s="8" t="s">
        <v>93</v>
      </c>
      <c r="L130" s="11">
        <v>33.35</v>
      </c>
      <c r="M130" s="8" t="s">
        <v>7517</v>
      </c>
      <c r="N130" s="27"/>
      <c r="O130" s="13" t="s">
        <v>569</v>
      </c>
      <c r="P130" s="13" t="s">
        <v>8897</v>
      </c>
      <c r="Q130" s="13" t="s">
        <v>571</v>
      </c>
      <c r="R130" s="13" t="s">
        <v>14671</v>
      </c>
      <c r="S130" s="13" t="s">
        <v>570</v>
      </c>
      <c r="T130" s="27" t="b">
        <f t="shared" si="2"/>
        <v>0</v>
      </c>
      <c r="U130" s="27"/>
      <c r="V130" s="27"/>
      <c r="W130" s="27"/>
      <c r="X130" s="27"/>
      <c r="Y130" s="8" t="str">
        <f t="shared" si="3"/>
        <v>2025 Pokemon Pre En-Prismatic Evolutions Jolteon Ex (Psa Nm-Mt 8)</v>
      </c>
      <c r="Z130" s="27"/>
      <c r="AA130" s="27"/>
    </row>
    <row r="131">
      <c r="A131" s="8" t="str">
        <f t="shared" si="1"/>
        <v>PSA109227953</v>
      </c>
      <c r="B131" s="8" t="s">
        <v>572</v>
      </c>
      <c r="C131" s="8" t="s">
        <v>8324</v>
      </c>
      <c r="D131" s="11">
        <v>1.09227953E8</v>
      </c>
      <c r="E131" s="8" t="s">
        <v>493</v>
      </c>
      <c r="F131" s="8" t="s">
        <v>28</v>
      </c>
      <c r="G131" s="8" t="s">
        <v>11</v>
      </c>
      <c r="H131" s="8" t="s">
        <v>7660</v>
      </c>
      <c r="I131" s="8" t="s">
        <v>7516</v>
      </c>
      <c r="J131" s="11">
        <v>2023.0</v>
      </c>
      <c r="K131" s="8" t="s">
        <v>93</v>
      </c>
      <c r="L131" s="11">
        <v>64.4</v>
      </c>
      <c r="M131" s="8" t="s">
        <v>7517</v>
      </c>
      <c r="N131" s="27"/>
      <c r="O131" s="13" t="s">
        <v>573</v>
      </c>
      <c r="P131" s="13" t="s">
        <v>8325</v>
      </c>
      <c r="Q131" s="13" t="s">
        <v>575</v>
      </c>
      <c r="R131" s="13" t="s">
        <v>14672</v>
      </c>
      <c r="S131" s="13" t="s">
        <v>574</v>
      </c>
      <c r="T131" s="27" t="b">
        <f t="shared" si="2"/>
        <v>0</v>
      </c>
      <c r="U131" s="27"/>
      <c r="V131" s="27"/>
      <c r="W131" s="27"/>
      <c r="X131" s="27"/>
      <c r="Y131" s="8" t="str">
        <f t="shared" si="3"/>
        <v>2023 Pokemon Sword And Shield Crown Zenith Fa/Zeraora Vstar (Psa Gem Mt 10)</v>
      </c>
      <c r="Z131" s="27"/>
      <c r="AA131" s="27"/>
    </row>
    <row r="132">
      <c r="A132" s="8" t="str">
        <f t="shared" si="1"/>
        <v>PSA109244752</v>
      </c>
      <c r="B132" s="8" t="s">
        <v>576</v>
      </c>
      <c r="C132" s="8" t="s">
        <v>8674</v>
      </c>
      <c r="D132" s="11">
        <v>1.09244752E8</v>
      </c>
      <c r="E132" s="8" t="s">
        <v>564</v>
      </c>
      <c r="F132" s="8" t="s">
        <v>28</v>
      </c>
      <c r="G132" s="8" t="s">
        <v>11</v>
      </c>
      <c r="H132" s="8" t="s">
        <v>7644</v>
      </c>
      <c r="I132" s="8" t="s">
        <v>7516</v>
      </c>
      <c r="J132" s="11">
        <v>2024.0</v>
      </c>
      <c r="K132" s="8" t="s">
        <v>109</v>
      </c>
      <c r="L132" s="11">
        <v>46.0</v>
      </c>
      <c r="M132" s="8" t="s">
        <v>7517</v>
      </c>
      <c r="N132" s="27"/>
      <c r="O132" s="13" t="s">
        <v>577</v>
      </c>
      <c r="P132" s="13" t="s">
        <v>8675</v>
      </c>
      <c r="Q132" s="13" t="s">
        <v>579</v>
      </c>
      <c r="R132" s="13" t="s">
        <v>14673</v>
      </c>
      <c r="S132" s="13" t="s">
        <v>578</v>
      </c>
      <c r="T132" s="27" t="b">
        <f t="shared" si="2"/>
        <v>0</v>
      </c>
      <c r="U132" s="27"/>
      <c r="V132" s="27"/>
      <c r="W132" s="27"/>
      <c r="X132" s="27"/>
      <c r="Y132" s="8" t="str">
        <f t="shared" si="3"/>
        <v>2024 Pokemon Japanese Sv8A-Terastal Fest Ex Bloodmoon Ursaluna Ex (Psa Gem Mt 10)</v>
      </c>
      <c r="Z132" s="27"/>
      <c r="AA132" s="27"/>
    </row>
    <row r="133">
      <c r="A133" s="8" t="str">
        <f t="shared" si="1"/>
        <v>PSA109592405</v>
      </c>
      <c r="B133" s="8" t="s">
        <v>580</v>
      </c>
      <c r="C133" s="8" t="s">
        <v>7752</v>
      </c>
      <c r="D133" s="11">
        <v>1.09592405E8</v>
      </c>
      <c r="E133" s="8" t="s">
        <v>243</v>
      </c>
      <c r="F133" s="8" t="s">
        <v>116</v>
      </c>
      <c r="G133" s="8" t="s">
        <v>11</v>
      </c>
      <c r="H133" s="8" t="s">
        <v>7614</v>
      </c>
      <c r="I133" s="8" t="s">
        <v>7516</v>
      </c>
      <c r="J133" s="11">
        <v>2023.0</v>
      </c>
      <c r="K133" s="8" t="s">
        <v>93</v>
      </c>
      <c r="L133" s="11">
        <v>46.0</v>
      </c>
      <c r="M133" s="8" t="s">
        <v>7517</v>
      </c>
      <c r="N133" s="27"/>
      <c r="O133" s="13" t="s">
        <v>581</v>
      </c>
      <c r="P133" s="13" t="s">
        <v>8676</v>
      </c>
      <c r="Q133" s="13" t="s">
        <v>583</v>
      </c>
      <c r="R133" s="13" t="s">
        <v>14674</v>
      </c>
      <c r="S133" s="13" t="s">
        <v>582</v>
      </c>
      <c r="T133" s="27" t="b">
        <f t="shared" si="2"/>
        <v>0</v>
      </c>
      <c r="U133" s="27"/>
      <c r="V133" s="27"/>
      <c r="W133" s="27"/>
      <c r="X133" s="27"/>
      <c r="Y133" s="8" t="str">
        <f t="shared" si="3"/>
        <v>2023 Pokemon Mew En-151 Alakazam Ex (Psa Mint 9)</v>
      </c>
      <c r="Z133" s="27"/>
      <c r="AA133" s="27"/>
    </row>
    <row r="134">
      <c r="A134" s="8" t="str">
        <f t="shared" si="1"/>
        <v>PSA110034385</v>
      </c>
      <c r="B134" s="8" t="s">
        <v>584</v>
      </c>
      <c r="C134" s="8" t="s">
        <v>7700</v>
      </c>
      <c r="D134" s="11">
        <v>1.10034385E8</v>
      </c>
      <c r="E134" s="8" t="s">
        <v>124</v>
      </c>
      <c r="F134" s="8" t="s">
        <v>585</v>
      </c>
      <c r="G134" s="8" t="s">
        <v>11</v>
      </c>
      <c r="H134" s="8" t="s">
        <v>7526</v>
      </c>
      <c r="I134" s="8" t="s">
        <v>7516</v>
      </c>
      <c r="J134" s="11">
        <v>2000.0</v>
      </c>
      <c r="K134" s="8" t="s">
        <v>93</v>
      </c>
      <c r="L134" s="11">
        <v>244.95</v>
      </c>
      <c r="M134" s="8" t="s">
        <v>7517</v>
      </c>
      <c r="N134" s="27"/>
      <c r="O134" s="13" t="s">
        <v>586</v>
      </c>
      <c r="P134" s="13" t="s">
        <v>7701</v>
      </c>
      <c r="Q134" s="13" t="s">
        <v>588</v>
      </c>
      <c r="R134" s="13" t="s">
        <v>14675</v>
      </c>
      <c r="S134" s="13" t="s">
        <v>587</v>
      </c>
      <c r="T134" s="27" t="b">
        <f t="shared" si="2"/>
        <v>0</v>
      </c>
      <c r="U134" s="27"/>
      <c r="V134" s="27"/>
      <c r="W134" s="27"/>
      <c r="X134" s="27"/>
      <c r="Y134" s="8" t="str">
        <f t="shared" si="3"/>
        <v>2000 Pokemon Gym Challenge Misty'S Gyarados (Psa Nm 7)</v>
      </c>
      <c r="Z134" s="27"/>
      <c r="AA134" s="27"/>
    </row>
    <row r="135">
      <c r="A135" s="8" t="str">
        <f t="shared" si="1"/>
        <v>PSA110035112</v>
      </c>
      <c r="B135" s="8" t="s">
        <v>589</v>
      </c>
      <c r="C135" s="8" t="s">
        <v>7689</v>
      </c>
      <c r="D135" s="11">
        <v>1.10035112E8</v>
      </c>
      <c r="E135" s="8" t="s">
        <v>341</v>
      </c>
      <c r="F135" s="8" t="s">
        <v>28</v>
      </c>
      <c r="G135" s="8" t="s">
        <v>11</v>
      </c>
      <c r="H135" s="8" t="s">
        <v>7614</v>
      </c>
      <c r="I135" s="8" t="s">
        <v>7516</v>
      </c>
      <c r="J135" s="11">
        <v>2024.0</v>
      </c>
      <c r="K135" s="8" t="s">
        <v>93</v>
      </c>
      <c r="L135" s="11">
        <v>257.6</v>
      </c>
      <c r="M135" s="8" t="s">
        <v>7517</v>
      </c>
      <c r="N135" s="27"/>
      <c r="O135" s="13" t="s">
        <v>590</v>
      </c>
      <c r="P135" s="13" t="s">
        <v>7690</v>
      </c>
      <c r="Q135" s="13" t="s">
        <v>592</v>
      </c>
      <c r="R135" s="13" t="s">
        <v>14676</v>
      </c>
      <c r="S135" s="13" t="s">
        <v>591</v>
      </c>
      <c r="T135" s="27" t="b">
        <f t="shared" si="2"/>
        <v>0</v>
      </c>
      <c r="U135" s="27"/>
      <c r="V135" s="27"/>
      <c r="W135" s="27"/>
      <c r="X135" s="27"/>
      <c r="Y135" s="8" t="str">
        <f t="shared" si="3"/>
        <v>2024 Pokemon Paf En-Paldean Fates Gardevoir Ex (Psa Gem Mt 10)</v>
      </c>
      <c r="Z135" s="27"/>
      <c r="AA135" s="27"/>
    </row>
    <row r="136">
      <c r="A136" s="8" t="str">
        <f t="shared" si="1"/>
        <v>PSA110162206</v>
      </c>
      <c r="B136" s="8" t="s">
        <v>593</v>
      </c>
      <c r="C136" s="8" t="s">
        <v>7721</v>
      </c>
      <c r="D136" s="11">
        <v>1.10162206E8</v>
      </c>
      <c r="E136" s="8" t="s">
        <v>355</v>
      </c>
      <c r="F136" s="8" t="s">
        <v>28</v>
      </c>
      <c r="G136" s="8" t="s">
        <v>11</v>
      </c>
      <c r="H136" s="8" t="s">
        <v>7614</v>
      </c>
      <c r="I136" s="8" t="s">
        <v>7516</v>
      </c>
      <c r="J136" s="11">
        <v>2024.0</v>
      </c>
      <c r="K136" s="8" t="s">
        <v>93</v>
      </c>
      <c r="L136" s="11">
        <v>223.1</v>
      </c>
      <c r="M136" s="8" t="s">
        <v>7517</v>
      </c>
      <c r="N136" s="27"/>
      <c r="O136" s="13" t="s">
        <v>594</v>
      </c>
      <c r="P136" s="13" t="s">
        <v>7722</v>
      </c>
      <c r="Q136" s="13" t="s">
        <v>596</v>
      </c>
      <c r="R136" s="13" t="s">
        <v>14677</v>
      </c>
      <c r="S136" s="13" t="s">
        <v>595</v>
      </c>
      <c r="T136" s="27" t="b">
        <f t="shared" si="2"/>
        <v>0</v>
      </c>
      <c r="U136" s="27"/>
      <c r="V136" s="27"/>
      <c r="W136" s="27"/>
      <c r="X136" s="27"/>
      <c r="Y136" s="8" t="str">
        <f t="shared" si="3"/>
        <v>2024 Pokemon Scr En-Stellar Crown Terapagos Ex (Psa Gem Mt 10)</v>
      </c>
      <c r="Z136" s="27"/>
      <c r="AA136" s="27"/>
    </row>
    <row r="137">
      <c r="A137" s="8" t="str">
        <f t="shared" si="1"/>
        <v>PSA110907712</v>
      </c>
      <c r="B137" s="8" t="s">
        <v>597</v>
      </c>
      <c r="C137" s="8" t="s">
        <v>7610</v>
      </c>
      <c r="D137" s="11">
        <v>1.10907712E8</v>
      </c>
      <c r="E137" s="8" t="s">
        <v>598</v>
      </c>
      <c r="F137" s="8" t="s">
        <v>28</v>
      </c>
      <c r="G137" s="8" t="s">
        <v>11</v>
      </c>
      <c r="H137" s="8" t="s">
        <v>7611</v>
      </c>
      <c r="I137" s="8" t="s">
        <v>7516</v>
      </c>
      <c r="J137" s="11">
        <v>2014.0</v>
      </c>
      <c r="K137" s="8" t="s">
        <v>109</v>
      </c>
      <c r="L137" s="11">
        <v>348.45</v>
      </c>
      <c r="M137" s="8" t="s">
        <v>7517</v>
      </c>
      <c r="N137" s="27"/>
      <c r="O137" s="13" t="s">
        <v>599</v>
      </c>
      <c r="P137" s="13" t="s">
        <v>7612</v>
      </c>
      <c r="Q137" s="13" t="s">
        <v>601</v>
      </c>
      <c r="R137" s="13" t="s">
        <v>14678</v>
      </c>
      <c r="S137" s="13" t="s">
        <v>600</v>
      </c>
      <c r="T137" s="27" t="b">
        <f t="shared" si="2"/>
        <v>0</v>
      </c>
      <c r="U137" s="27"/>
      <c r="V137" s="27"/>
      <c r="W137" s="27"/>
      <c r="X137" s="27"/>
      <c r="Y137" s="8" t="str">
        <f t="shared" si="3"/>
        <v>2014 Pokemon Japanese Xy Promo Greninja (Psa Gem Mt 10)</v>
      </c>
      <c r="Z137" s="27"/>
      <c r="AA137" s="27"/>
    </row>
    <row r="138">
      <c r="A138" s="8" t="str">
        <f t="shared" si="1"/>
        <v>PSA110907722</v>
      </c>
      <c r="B138" s="8" t="s">
        <v>602</v>
      </c>
      <c r="C138" s="8" t="s">
        <v>7937</v>
      </c>
      <c r="D138" s="11">
        <v>1.10907722E8</v>
      </c>
      <c r="E138" s="8" t="s">
        <v>243</v>
      </c>
      <c r="F138" s="8" t="s">
        <v>116</v>
      </c>
      <c r="G138" s="8" t="s">
        <v>11</v>
      </c>
      <c r="H138" s="8" t="s">
        <v>7614</v>
      </c>
      <c r="I138" s="8" t="s">
        <v>7516</v>
      </c>
      <c r="J138" s="11">
        <v>2023.0</v>
      </c>
      <c r="K138" s="8" t="s">
        <v>93</v>
      </c>
      <c r="L138" s="11">
        <v>29.9</v>
      </c>
      <c r="M138" s="8" t="s">
        <v>7517</v>
      </c>
      <c r="N138" s="27"/>
      <c r="O138" s="13" t="s">
        <v>603</v>
      </c>
      <c r="P138" s="13" t="s">
        <v>8945</v>
      </c>
      <c r="Q138" s="13" t="s">
        <v>605</v>
      </c>
      <c r="R138" s="13" t="s">
        <v>14679</v>
      </c>
      <c r="S138" s="13" t="s">
        <v>604</v>
      </c>
      <c r="T138" s="27" t="b">
        <f t="shared" si="2"/>
        <v>0</v>
      </c>
      <c r="U138" s="27"/>
      <c r="V138" s="27"/>
      <c r="W138" s="27"/>
      <c r="X138" s="27"/>
      <c r="Y138" s="8" t="str">
        <f t="shared" si="3"/>
        <v>2023 Pokemon Mew En-151 Erika'S Invitation (Psa Mint 9)</v>
      </c>
      <c r="Z138" s="27"/>
      <c r="AA138" s="27"/>
    </row>
    <row r="139">
      <c r="A139" s="8" t="str">
        <f t="shared" si="1"/>
        <v>PSA111268787</v>
      </c>
      <c r="B139" s="8" t="s">
        <v>606</v>
      </c>
      <c r="C139" s="8" t="s">
        <v>8003</v>
      </c>
      <c r="D139" s="11">
        <v>1.11268787E8</v>
      </c>
      <c r="E139" s="8" t="s">
        <v>607</v>
      </c>
      <c r="F139" s="8" t="s">
        <v>178</v>
      </c>
      <c r="G139" s="8" t="s">
        <v>11</v>
      </c>
      <c r="H139" s="8" t="s">
        <v>7649</v>
      </c>
      <c r="I139" s="8" t="s">
        <v>7516</v>
      </c>
      <c r="J139" s="11">
        <v>2021.0</v>
      </c>
      <c r="K139" s="8" t="s">
        <v>93</v>
      </c>
      <c r="L139" s="11">
        <v>93.15</v>
      </c>
      <c r="M139" s="8" t="s">
        <v>7517</v>
      </c>
      <c r="N139" s="27"/>
      <c r="O139" s="13" t="s">
        <v>608</v>
      </c>
      <c r="P139" s="13" t="s">
        <v>8004</v>
      </c>
      <c r="Q139" s="13" t="s">
        <v>610</v>
      </c>
      <c r="R139" s="13" t="s">
        <v>14680</v>
      </c>
      <c r="S139" s="13" t="s">
        <v>609</v>
      </c>
      <c r="T139" s="27" t="b">
        <f t="shared" si="2"/>
        <v>0</v>
      </c>
      <c r="U139" s="27"/>
      <c r="V139" s="27"/>
      <c r="W139" s="27"/>
      <c r="X139" s="27"/>
      <c r="Y139" s="8" t="str">
        <f t="shared" si="3"/>
        <v>2021 Pokemon Sword &amp; Shield Evolving Skies Fa/Leafeon V (Psa Nm-Mt 8)</v>
      </c>
      <c r="Z139" s="27"/>
      <c r="AA139" s="27"/>
    </row>
    <row r="140">
      <c r="A140" s="8" t="str">
        <f t="shared" si="1"/>
        <v>PSA111328609</v>
      </c>
      <c r="B140" s="8" t="s">
        <v>611</v>
      </c>
      <c r="C140" s="8" t="s">
        <v>7894</v>
      </c>
      <c r="D140" s="11">
        <v>1.11328609E8</v>
      </c>
      <c r="E140" s="8" t="s">
        <v>141</v>
      </c>
      <c r="F140" s="8" t="s">
        <v>178</v>
      </c>
      <c r="G140" s="8" t="s">
        <v>11</v>
      </c>
      <c r="H140" s="8" t="s">
        <v>7522</v>
      </c>
      <c r="I140" s="8" t="s">
        <v>7516</v>
      </c>
      <c r="J140" s="11">
        <v>1999.0</v>
      </c>
      <c r="K140" s="8" t="s">
        <v>93</v>
      </c>
      <c r="L140" s="11">
        <v>115.0</v>
      </c>
      <c r="M140" s="8" t="s">
        <v>7517</v>
      </c>
      <c r="N140" s="27"/>
      <c r="O140" s="13" t="s">
        <v>612</v>
      </c>
      <c r="P140" s="13" t="s">
        <v>7895</v>
      </c>
      <c r="Q140" s="13" t="s">
        <v>614</v>
      </c>
      <c r="R140" s="13" t="s">
        <v>14681</v>
      </c>
      <c r="S140" s="13" t="s">
        <v>613</v>
      </c>
      <c r="T140" s="27" t="b">
        <f t="shared" si="2"/>
        <v>0</v>
      </c>
      <c r="U140" s="27"/>
      <c r="V140" s="27"/>
      <c r="W140" s="27"/>
      <c r="X140" s="27"/>
      <c r="Y140" s="8" t="str">
        <f t="shared" si="3"/>
        <v>1999 Pokemon Fossil Raichu-Holo (Psa Nm-Mt 8)</v>
      </c>
      <c r="Z140" s="27"/>
      <c r="AA140" s="27"/>
    </row>
    <row r="141">
      <c r="A141" s="8" t="str">
        <f t="shared" si="1"/>
        <v>PSA111328610</v>
      </c>
      <c r="B141" s="8" t="s">
        <v>615</v>
      </c>
      <c r="C141" s="8" t="s">
        <v>8094</v>
      </c>
      <c r="D141" s="11">
        <v>1.1132861E8</v>
      </c>
      <c r="E141" s="8" t="s">
        <v>141</v>
      </c>
      <c r="F141" s="8" t="s">
        <v>178</v>
      </c>
      <c r="G141" s="8" t="s">
        <v>11</v>
      </c>
      <c r="H141" s="8" t="s">
        <v>7522</v>
      </c>
      <c r="I141" s="8" t="s">
        <v>7516</v>
      </c>
      <c r="J141" s="11">
        <v>1999.0</v>
      </c>
      <c r="K141" s="8" t="s">
        <v>93</v>
      </c>
      <c r="L141" s="11">
        <v>85.1</v>
      </c>
      <c r="M141" s="8" t="s">
        <v>7517</v>
      </c>
      <c r="N141" s="27"/>
      <c r="O141" s="13" t="s">
        <v>616</v>
      </c>
      <c r="P141" s="13" t="s">
        <v>8095</v>
      </c>
      <c r="Q141" s="13" t="s">
        <v>618</v>
      </c>
      <c r="R141" s="13" t="s">
        <v>14682</v>
      </c>
      <c r="S141" s="13" t="s">
        <v>617</v>
      </c>
      <c r="T141" s="27" t="b">
        <f t="shared" si="2"/>
        <v>0</v>
      </c>
      <c r="U141" s="27"/>
      <c r="V141" s="27"/>
      <c r="W141" s="27"/>
      <c r="X141" s="27"/>
      <c r="Y141" s="8" t="str">
        <f t="shared" si="3"/>
        <v>1999 Pokemon Fossil Ditto-Holo (Psa Nm-Mt 8)</v>
      </c>
      <c r="Z141" s="27"/>
      <c r="AA141" s="27"/>
    </row>
    <row r="142">
      <c r="A142" s="8" t="str">
        <f t="shared" si="1"/>
        <v>PSA111946009</v>
      </c>
      <c r="B142" s="8" t="s">
        <v>619</v>
      </c>
      <c r="C142" s="8" t="s">
        <v>7922</v>
      </c>
      <c r="D142" s="11">
        <v>1.11946009E8</v>
      </c>
      <c r="E142" s="8" t="s">
        <v>564</v>
      </c>
      <c r="F142" s="8" t="s">
        <v>28</v>
      </c>
      <c r="G142" s="8" t="s">
        <v>11</v>
      </c>
      <c r="H142" s="8" t="s">
        <v>7644</v>
      </c>
      <c r="I142" s="8" t="s">
        <v>7516</v>
      </c>
      <c r="J142" s="11">
        <v>2024.0</v>
      </c>
      <c r="K142" s="8" t="s">
        <v>109</v>
      </c>
      <c r="L142" s="11">
        <v>109.25</v>
      </c>
      <c r="M142" s="8" t="s">
        <v>7517</v>
      </c>
      <c r="N142" s="27"/>
      <c r="O142" s="13" t="s">
        <v>620</v>
      </c>
      <c r="P142" s="13" t="s">
        <v>7933</v>
      </c>
      <c r="Q142" s="13" t="s">
        <v>622</v>
      </c>
      <c r="R142" s="13" t="s">
        <v>14683</v>
      </c>
      <c r="S142" s="13" t="s">
        <v>621</v>
      </c>
      <c r="T142" s="27" t="b">
        <f t="shared" si="2"/>
        <v>0</v>
      </c>
      <c r="U142" s="27"/>
      <c r="V142" s="27"/>
      <c r="W142" s="27"/>
      <c r="X142" s="27"/>
      <c r="Y142" s="8" t="str">
        <f t="shared" si="3"/>
        <v>2024 Pokemon Japanese Sv8A-Terastal Fest Ex Vaporeon Ex (Psa Gem Mt 10)</v>
      </c>
      <c r="Z142" s="27"/>
      <c r="AA142" s="27"/>
    </row>
    <row r="143">
      <c r="A143" s="8" t="str">
        <f t="shared" si="1"/>
        <v>PSA112515004</v>
      </c>
      <c r="B143" s="8" t="s">
        <v>623</v>
      </c>
      <c r="C143" s="8" t="s">
        <v>7581</v>
      </c>
      <c r="D143" s="11">
        <v>1.12515004E8</v>
      </c>
      <c r="E143" s="8" t="s">
        <v>360</v>
      </c>
      <c r="F143" s="8" t="s">
        <v>28</v>
      </c>
      <c r="G143" s="8" t="s">
        <v>11</v>
      </c>
      <c r="H143" s="8" t="s">
        <v>7582</v>
      </c>
      <c r="I143" s="8" t="s">
        <v>7516</v>
      </c>
      <c r="J143" s="11">
        <v>2019.0</v>
      </c>
      <c r="K143" s="8" t="s">
        <v>93</v>
      </c>
      <c r="L143" s="11">
        <v>543.95</v>
      </c>
      <c r="M143" s="8" t="s">
        <v>7517</v>
      </c>
      <c r="N143" s="27"/>
      <c r="O143" s="13" t="s">
        <v>624</v>
      </c>
      <c r="P143" s="13" t="s">
        <v>7583</v>
      </c>
      <c r="Q143" s="13" t="s">
        <v>626</v>
      </c>
      <c r="R143" s="13" t="s">
        <v>14684</v>
      </c>
      <c r="S143" s="13" t="s">
        <v>625</v>
      </c>
      <c r="T143" s="27" t="b">
        <f t="shared" si="2"/>
        <v>0</v>
      </c>
      <c r="U143" s="27"/>
      <c r="V143" s="27"/>
      <c r="W143" s="27"/>
      <c r="X143" s="27"/>
      <c r="Y143" s="8" t="str">
        <f t="shared" si="3"/>
        <v>2019 Pokemon Sun &amp; Moon Unified Minds Rowlet &amp; Aln.Exgtr.Gx (Psa Gem Mt 10)</v>
      </c>
      <c r="Z143" s="27"/>
      <c r="AA143" s="27"/>
    </row>
    <row r="144">
      <c r="A144" s="8" t="str">
        <f t="shared" si="1"/>
        <v>PSA112515005</v>
      </c>
      <c r="B144" s="8" t="s">
        <v>627</v>
      </c>
      <c r="C144" s="8" t="s">
        <v>7974</v>
      </c>
      <c r="D144" s="11">
        <v>1.12515005E8</v>
      </c>
      <c r="E144" s="8" t="s">
        <v>564</v>
      </c>
      <c r="F144" s="8" t="s">
        <v>28</v>
      </c>
      <c r="G144" s="8" t="s">
        <v>11</v>
      </c>
      <c r="H144" s="8" t="s">
        <v>7644</v>
      </c>
      <c r="I144" s="8" t="s">
        <v>7516</v>
      </c>
      <c r="J144" s="11">
        <v>2024.0</v>
      </c>
      <c r="K144" s="8" t="s">
        <v>109</v>
      </c>
      <c r="L144" s="11">
        <v>101.2</v>
      </c>
      <c r="M144" s="8" t="s">
        <v>7517</v>
      </c>
      <c r="N144" s="27"/>
      <c r="O144" s="13" t="s">
        <v>628</v>
      </c>
      <c r="P144" s="13" t="s">
        <v>7975</v>
      </c>
      <c r="Q144" s="13" t="s">
        <v>630</v>
      </c>
      <c r="R144" s="13" t="s">
        <v>14685</v>
      </c>
      <c r="S144" s="13" t="s">
        <v>629</v>
      </c>
      <c r="T144" s="27" t="b">
        <f t="shared" si="2"/>
        <v>0</v>
      </c>
      <c r="U144" s="27"/>
      <c r="V144" s="27"/>
      <c r="W144" s="27"/>
      <c r="X144" s="27"/>
      <c r="Y144" s="8" t="str">
        <f t="shared" si="3"/>
        <v>2024 Pokemon Japanese Sv8A-Terastal Fest Ex Eevee Ex (Psa Gem Mt 10)</v>
      </c>
      <c r="Z144" s="27"/>
      <c r="AA144" s="27"/>
    </row>
    <row r="145">
      <c r="A145" s="8" t="str">
        <f t="shared" si="1"/>
        <v>PSA113224112</v>
      </c>
      <c r="B145" s="8" t="s">
        <v>389</v>
      </c>
      <c r="C145" s="8" t="s">
        <v>7905</v>
      </c>
      <c r="D145" s="11">
        <v>1.13224112E8</v>
      </c>
      <c r="E145" s="8" t="s">
        <v>385</v>
      </c>
      <c r="F145" s="8" t="s">
        <v>116</v>
      </c>
      <c r="G145" s="8" t="s">
        <v>11</v>
      </c>
      <c r="H145" s="8" t="s">
        <v>8424</v>
      </c>
      <c r="I145" s="8" t="s">
        <v>7516</v>
      </c>
      <c r="J145" s="11">
        <v>2023.0</v>
      </c>
      <c r="K145" s="8" t="s">
        <v>93</v>
      </c>
      <c r="L145" s="11">
        <v>54.05</v>
      </c>
      <c r="M145" s="8" t="s">
        <v>7517</v>
      </c>
      <c r="N145" s="27"/>
      <c r="O145" s="13" t="s">
        <v>631</v>
      </c>
      <c r="P145" s="13" t="s">
        <v>8503</v>
      </c>
      <c r="Q145" s="13" t="s">
        <v>633</v>
      </c>
      <c r="R145" s="13" t="s">
        <v>14686</v>
      </c>
      <c r="S145" s="13" t="s">
        <v>632</v>
      </c>
      <c r="T145" s="27" t="b">
        <f t="shared" si="2"/>
        <v>0</v>
      </c>
      <c r="U145" s="27"/>
      <c r="V145" s="27"/>
      <c r="W145" s="27"/>
      <c r="X145" s="27"/>
      <c r="Y145" s="8" t="str">
        <f t="shared" si="3"/>
        <v>2023 Pokemon Svp En-Sv Black Star Promo Charmander (Psa Mint 9)</v>
      </c>
      <c r="Z145" s="27"/>
      <c r="AA145" s="27"/>
    </row>
    <row r="146">
      <c r="A146" s="8" t="str">
        <f t="shared" si="1"/>
        <v>PSA113521418</v>
      </c>
      <c r="B146" s="8" t="s">
        <v>634</v>
      </c>
      <c r="C146" s="8" t="s">
        <v>7639</v>
      </c>
      <c r="D146" s="11">
        <v>1.13521418E8</v>
      </c>
      <c r="E146" s="8" t="s">
        <v>635</v>
      </c>
      <c r="F146" s="8" t="s">
        <v>28</v>
      </c>
      <c r="G146" s="8" t="s">
        <v>11</v>
      </c>
      <c r="H146" s="8" t="s">
        <v>7640</v>
      </c>
      <c r="I146" s="8" t="s">
        <v>7516</v>
      </c>
      <c r="J146" s="11">
        <v>2025.0</v>
      </c>
      <c r="K146" s="8" t="s">
        <v>93</v>
      </c>
      <c r="L146" s="11">
        <v>305.9</v>
      </c>
      <c r="M146" s="8" t="s">
        <v>7517</v>
      </c>
      <c r="N146" s="27"/>
      <c r="O146" s="13" t="s">
        <v>636</v>
      </c>
      <c r="P146" s="13" t="s">
        <v>7641</v>
      </c>
      <c r="Q146" s="13" t="s">
        <v>638</v>
      </c>
      <c r="R146" s="13" t="s">
        <v>14687</v>
      </c>
      <c r="S146" s="13" t="s">
        <v>637</v>
      </c>
      <c r="T146" s="27" t="b">
        <f t="shared" si="2"/>
        <v>0</v>
      </c>
      <c r="U146" s="27"/>
      <c r="V146" s="27"/>
      <c r="W146" s="27"/>
      <c r="X146" s="27"/>
      <c r="Y146" s="8" t="str">
        <f t="shared" si="3"/>
        <v>2025 Pokemon Korean Sv-P Promo Umbreon Ex (Psa Gem Mt 10)</v>
      </c>
      <c r="Z146" s="27"/>
      <c r="AA146" s="27"/>
    </row>
    <row r="147">
      <c r="A147" s="8" t="str">
        <f t="shared" si="1"/>
        <v>PSA113521419</v>
      </c>
      <c r="B147" s="8" t="s">
        <v>634</v>
      </c>
      <c r="C147" s="8" t="s">
        <v>7639</v>
      </c>
      <c r="D147" s="11">
        <v>1.13521419E8</v>
      </c>
      <c r="E147" s="8" t="s">
        <v>635</v>
      </c>
      <c r="F147" s="8" t="s">
        <v>28</v>
      </c>
      <c r="G147" s="8" t="s">
        <v>11</v>
      </c>
      <c r="H147" s="8" t="s">
        <v>7640</v>
      </c>
      <c r="I147" s="8" t="s">
        <v>7516</v>
      </c>
      <c r="J147" s="11">
        <v>2025.0</v>
      </c>
      <c r="K147" s="8" t="s">
        <v>93</v>
      </c>
      <c r="L147" s="11">
        <v>305.9</v>
      </c>
      <c r="M147" s="8" t="s">
        <v>7517</v>
      </c>
      <c r="N147" s="27"/>
      <c r="O147" s="13" t="s">
        <v>639</v>
      </c>
      <c r="P147" s="13" t="s">
        <v>7642</v>
      </c>
      <c r="Q147" s="13" t="s">
        <v>641</v>
      </c>
      <c r="R147" s="13" t="s">
        <v>14688</v>
      </c>
      <c r="S147" s="13" t="s">
        <v>640</v>
      </c>
      <c r="T147" s="27" t="b">
        <f t="shared" si="2"/>
        <v>0</v>
      </c>
      <c r="U147" s="27"/>
      <c r="V147" s="27"/>
      <c r="W147" s="27"/>
      <c r="X147" s="27"/>
      <c r="Y147" s="8" t="str">
        <f t="shared" si="3"/>
        <v>2025 Pokemon Korean Sv-P Promo Umbreon Ex (Psa Gem Mt 10)</v>
      </c>
      <c r="Z147" s="27"/>
      <c r="AA147" s="27"/>
    </row>
    <row r="148">
      <c r="A148" s="8" t="str">
        <f t="shared" si="1"/>
        <v>PSA113710703</v>
      </c>
      <c r="B148" s="8" t="s">
        <v>634</v>
      </c>
      <c r="C148" s="8" t="s">
        <v>7639</v>
      </c>
      <c r="D148" s="11">
        <v>1.13710703E8</v>
      </c>
      <c r="E148" s="8" t="s">
        <v>635</v>
      </c>
      <c r="F148" s="8" t="s">
        <v>28</v>
      </c>
      <c r="G148" s="8" t="s">
        <v>11</v>
      </c>
      <c r="H148" s="8" t="s">
        <v>7640</v>
      </c>
      <c r="I148" s="8" t="s">
        <v>7516</v>
      </c>
      <c r="J148" s="11">
        <v>2025.0</v>
      </c>
      <c r="K148" s="8" t="s">
        <v>93</v>
      </c>
      <c r="L148" s="11">
        <v>305.9</v>
      </c>
      <c r="M148" s="8" t="s">
        <v>7517</v>
      </c>
      <c r="N148" s="27"/>
      <c r="O148" s="13" t="s">
        <v>642</v>
      </c>
      <c r="P148" s="13" t="s">
        <v>14689</v>
      </c>
      <c r="Q148" s="13" t="s">
        <v>644</v>
      </c>
      <c r="R148" s="13" t="s">
        <v>14690</v>
      </c>
      <c r="S148" s="13" t="s">
        <v>643</v>
      </c>
      <c r="T148" s="27" t="b">
        <f t="shared" si="2"/>
        <v>0</v>
      </c>
      <c r="U148" s="27"/>
      <c r="V148" s="27"/>
      <c r="W148" s="27"/>
      <c r="X148" s="27"/>
      <c r="Y148" s="8" t="str">
        <f t="shared" si="3"/>
        <v>2025 Pokemon Korean Sv-P Promo Umbreon Ex (Psa Gem Mt 10)</v>
      </c>
      <c r="Z148" s="27"/>
      <c r="AA148" s="27"/>
    </row>
    <row r="149">
      <c r="A149" s="8" t="str">
        <f t="shared" si="1"/>
        <v>PSA113710705</v>
      </c>
      <c r="B149" s="8" t="s">
        <v>634</v>
      </c>
      <c r="C149" s="8" t="s">
        <v>7639</v>
      </c>
      <c r="D149" s="11">
        <v>1.13710705E8</v>
      </c>
      <c r="E149" s="8" t="s">
        <v>635</v>
      </c>
      <c r="F149" s="8" t="s">
        <v>28</v>
      </c>
      <c r="G149" s="8" t="s">
        <v>11</v>
      </c>
      <c r="H149" s="8" t="s">
        <v>7640</v>
      </c>
      <c r="I149" s="8" t="s">
        <v>7516</v>
      </c>
      <c r="J149" s="11">
        <v>2025.0</v>
      </c>
      <c r="K149" s="8" t="s">
        <v>93</v>
      </c>
      <c r="L149" s="11">
        <v>305.9</v>
      </c>
      <c r="M149" s="8" t="s">
        <v>7517</v>
      </c>
      <c r="N149" s="27"/>
      <c r="O149" s="13" t="s">
        <v>645</v>
      </c>
      <c r="P149" s="13" t="s">
        <v>14691</v>
      </c>
      <c r="Q149" s="13" t="s">
        <v>647</v>
      </c>
      <c r="R149" s="13" t="s">
        <v>14692</v>
      </c>
      <c r="S149" s="13" t="s">
        <v>646</v>
      </c>
      <c r="T149" s="27" t="b">
        <f t="shared" si="2"/>
        <v>0</v>
      </c>
      <c r="U149" s="27"/>
      <c r="V149" s="27"/>
      <c r="W149" s="27"/>
      <c r="X149" s="27"/>
      <c r="Y149" s="8" t="str">
        <f t="shared" si="3"/>
        <v>2025 Pokemon Korean Sv-P Promo Umbreon Ex (Psa Gem Mt 10)</v>
      </c>
      <c r="Z149" s="27"/>
      <c r="AA149" s="27"/>
    </row>
    <row r="150">
      <c r="A150" s="8" t="str">
        <f t="shared" si="1"/>
        <v>PSA113710706</v>
      </c>
      <c r="B150" s="8" t="s">
        <v>634</v>
      </c>
      <c r="C150" s="8" t="s">
        <v>7639</v>
      </c>
      <c r="D150" s="11">
        <v>1.13710706E8</v>
      </c>
      <c r="E150" s="8" t="s">
        <v>635</v>
      </c>
      <c r="F150" s="8" t="s">
        <v>28</v>
      </c>
      <c r="G150" s="8" t="s">
        <v>11</v>
      </c>
      <c r="H150" s="8" t="s">
        <v>7640</v>
      </c>
      <c r="I150" s="8" t="s">
        <v>7516</v>
      </c>
      <c r="J150" s="11">
        <v>2025.0</v>
      </c>
      <c r="K150" s="8" t="s">
        <v>93</v>
      </c>
      <c r="L150" s="11">
        <v>305.9</v>
      </c>
      <c r="M150" s="8" t="s">
        <v>7517</v>
      </c>
      <c r="N150" s="27"/>
      <c r="O150" s="13" t="s">
        <v>648</v>
      </c>
      <c r="P150" s="13" t="s">
        <v>14693</v>
      </c>
      <c r="Q150" s="13" t="s">
        <v>650</v>
      </c>
      <c r="R150" s="13" t="s">
        <v>14694</v>
      </c>
      <c r="S150" s="13" t="s">
        <v>649</v>
      </c>
      <c r="T150" s="27" t="b">
        <f t="shared" si="2"/>
        <v>0</v>
      </c>
      <c r="U150" s="27"/>
      <c r="V150" s="27"/>
      <c r="W150" s="27"/>
      <c r="X150" s="27"/>
      <c r="Y150" s="8" t="str">
        <f t="shared" si="3"/>
        <v>2025 Pokemon Korean Sv-P Promo Umbreon Ex (Psa Gem Mt 10)</v>
      </c>
      <c r="Z150" s="27"/>
      <c r="AA150" s="27"/>
    </row>
    <row r="151">
      <c r="A151" s="8" t="str">
        <f t="shared" si="1"/>
        <v>PSA113710707</v>
      </c>
      <c r="B151" s="8" t="s">
        <v>634</v>
      </c>
      <c r="C151" s="8" t="s">
        <v>7639</v>
      </c>
      <c r="D151" s="11">
        <v>1.13710707E8</v>
      </c>
      <c r="E151" s="8" t="s">
        <v>635</v>
      </c>
      <c r="F151" s="8" t="s">
        <v>28</v>
      </c>
      <c r="G151" s="8" t="s">
        <v>11</v>
      </c>
      <c r="H151" s="8" t="s">
        <v>7640</v>
      </c>
      <c r="I151" s="8" t="s">
        <v>7516</v>
      </c>
      <c r="J151" s="11">
        <v>2025.0</v>
      </c>
      <c r="K151" s="8" t="s">
        <v>93</v>
      </c>
      <c r="L151" s="11">
        <v>305.9</v>
      </c>
      <c r="M151" s="8" t="s">
        <v>7517</v>
      </c>
      <c r="N151" s="27"/>
      <c r="O151" s="13" t="s">
        <v>651</v>
      </c>
      <c r="P151" s="13" t="s">
        <v>14695</v>
      </c>
      <c r="Q151" s="13" t="s">
        <v>653</v>
      </c>
      <c r="R151" s="13" t="s">
        <v>14696</v>
      </c>
      <c r="S151" s="13" t="s">
        <v>652</v>
      </c>
      <c r="T151" s="27" t="b">
        <f t="shared" si="2"/>
        <v>0</v>
      </c>
      <c r="U151" s="27"/>
      <c r="V151" s="27"/>
      <c r="W151" s="27"/>
      <c r="X151" s="27"/>
      <c r="Y151" s="8" t="str">
        <f t="shared" si="3"/>
        <v>2025 Pokemon Korean Sv-P Promo Umbreon Ex (Psa Gem Mt 10)</v>
      </c>
      <c r="Z151" s="27"/>
      <c r="AA151" s="27"/>
    </row>
    <row r="152">
      <c r="A152" s="8" t="str">
        <f t="shared" si="1"/>
        <v>PSA113710708</v>
      </c>
      <c r="B152" s="8" t="s">
        <v>634</v>
      </c>
      <c r="C152" s="8" t="s">
        <v>7639</v>
      </c>
      <c r="D152" s="11">
        <v>1.13710708E8</v>
      </c>
      <c r="E152" s="8" t="s">
        <v>635</v>
      </c>
      <c r="F152" s="8" t="s">
        <v>28</v>
      </c>
      <c r="G152" s="8" t="s">
        <v>11</v>
      </c>
      <c r="H152" s="8" t="s">
        <v>7640</v>
      </c>
      <c r="I152" s="8" t="s">
        <v>7516</v>
      </c>
      <c r="J152" s="11">
        <v>2025.0</v>
      </c>
      <c r="K152" s="8" t="s">
        <v>93</v>
      </c>
      <c r="L152" s="11">
        <v>305.9</v>
      </c>
      <c r="M152" s="8" t="s">
        <v>7517</v>
      </c>
      <c r="N152" s="27"/>
      <c r="O152" s="13" t="s">
        <v>654</v>
      </c>
      <c r="P152" s="13" t="s">
        <v>14697</v>
      </c>
      <c r="Q152" s="13" t="s">
        <v>656</v>
      </c>
      <c r="R152" s="13" t="s">
        <v>14698</v>
      </c>
      <c r="S152" s="13" t="s">
        <v>655</v>
      </c>
      <c r="T152" s="27" t="b">
        <f t="shared" si="2"/>
        <v>0</v>
      </c>
      <c r="U152" s="27"/>
      <c r="V152" s="27"/>
      <c r="W152" s="27"/>
      <c r="X152" s="27"/>
      <c r="Y152" s="8" t="str">
        <f t="shared" si="3"/>
        <v>2025 Pokemon Korean Sv-P Promo Umbreon Ex (Psa Gem Mt 10)</v>
      </c>
      <c r="Z152" s="27"/>
      <c r="AA152" s="27"/>
    </row>
    <row r="153">
      <c r="A153" s="8" t="str">
        <f t="shared" si="1"/>
        <v>PSA114040238</v>
      </c>
      <c r="B153" s="8" t="s">
        <v>657</v>
      </c>
      <c r="C153" s="8" t="s">
        <v>7543</v>
      </c>
      <c r="D153" s="11">
        <v>1.14040238E8</v>
      </c>
      <c r="E153" s="8" t="s">
        <v>278</v>
      </c>
      <c r="F153" s="8" t="s">
        <v>28</v>
      </c>
      <c r="G153" s="8" t="s">
        <v>11</v>
      </c>
      <c r="H153" s="8" t="s">
        <v>7539</v>
      </c>
      <c r="I153" s="8" t="s">
        <v>7516</v>
      </c>
      <c r="J153" s="11">
        <v>1997.0</v>
      </c>
      <c r="K153" s="8" t="s">
        <v>109</v>
      </c>
      <c r="L153" s="11">
        <v>1304.1</v>
      </c>
      <c r="M153" s="8" t="s">
        <v>7517</v>
      </c>
      <c r="N153" s="27"/>
      <c r="O153" s="13" t="s">
        <v>658</v>
      </c>
      <c r="P153" s="13" t="s">
        <v>7544</v>
      </c>
      <c r="Q153" s="13" t="s">
        <v>660</v>
      </c>
      <c r="R153" s="13" t="s">
        <v>14699</v>
      </c>
      <c r="S153" s="13" t="s">
        <v>659</v>
      </c>
      <c r="T153" s="27" t="b">
        <f t="shared" si="2"/>
        <v>0</v>
      </c>
      <c r="U153" s="27"/>
      <c r="V153" s="27"/>
      <c r="W153" s="27"/>
      <c r="X153" s="27"/>
      <c r="Y153" s="8" t="str">
        <f t="shared" si="3"/>
        <v>1997 Pokemon Japanese Jungle Vaporeon-Holo (Psa Gem Mt 10)</v>
      </c>
      <c r="Z153" s="27"/>
      <c r="AA153" s="27"/>
    </row>
    <row r="154">
      <c r="A154" s="8" t="str">
        <f t="shared" si="1"/>
        <v>PSA114091532</v>
      </c>
      <c r="B154" s="8" t="s">
        <v>661</v>
      </c>
      <c r="C154" s="8" t="s">
        <v>7848</v>
      </c>
      <c r="D154" s="11">
        <v>1.14091532E8</v>
      </c>
      <c r="E154" s="8" t="s">
        <v>493</v>
      </c>
      <c r="F154" s="8" t="s">
        <v>28</v>
      </c>
      <c r="G154" s="8" t="s">
        <v>11</v>
      </c>
      <c r="H154" s="8" t="s">
        <v>7660</v>
      </c>
      <c r="I154" s="8" t="s">
        <v>7516</v>
      </c>
      <c r="J154" s="11">
        <v>2023.0</v>
      </c>
      <c r="K154" s="8" t="s">
        <v>93</v>
      </c>
      <c r="L154" s="11">
        <v>120.75</v>
      </c>
      <c r="M154" s="8" t="s">
        <v>7517</v>
      </c>
      <c r="N154" s="27"/>
      <c r="O154" s="13" t="s">
        <v>662</v>
      </c>
      <c r="P154" s="13" t="s">
        <v>7872</v>
      </c>
      <c r="Q154" s="13" t="s">
        <v>664</v>
      </c>
      <c r="R154" s="13" t="s">
        <v>14700</v>
      </c>
      <c r="S154" s="13" t="s">
        <v>663</v>
      </c>
      <c r="T154" s="27" t="b">
        <f t="shared" si="2"/>
        <v>0</v>
      </c>
      <c r="U154" s="27"/>
      <c r="V154" s="27"/>
      <c r="W154" s="27"/>
      <c r="X154" s="27"/>
      <c r="Y154" s="8" t="str">
        <f t="shared" si="3"/>
        <v>2023 Pokemon Sword And Shield Crown Zenith Fa/Deoxys Vmax (Psa Gem Mt 10)</v>
      </c>
      <c r="Z154" s="27"/>
      <c r="AA154" s="27"/>
    </row>
    <row r="155">
      <c r="A155" s="8" t="str">
        <f t="shared" si="1"/>
        <v>PSA114091534</v>
      </c>
      <c r="B155" s="8" t="s">
        <v>661</v>
      </c>
      <c r="C155" s="8" t="s">
        <v>7848</v>
      </c>
      <c r="D155" s="11">
        <v>1.14091534E8</v>
      </c>
      <c r="E155" s="8" t="s">
        <v>493</v>
      </c>
      <c r="F155" s="8" t="s">
        <v>28</v>
      </c>
      <c r="G155" s="8" t="s">
        <v>11</v>
      </c>
      <c r="H155" s="8" t="s">
        <v>7660</v>
      </c>
      <c r="I155" s="8" t="s">
        <v>7516</v>
      </c>
      <c r="J155" s="11">
        <v>2023.0</v>
      </c>
      <c r="K155" s="8" t="s">
        <v>93</v>
      </c>
      <c r="L155" s="11">
        <v>120.75</v>
      </c>
      <c r="M155" s="8" t="s">
        <v>7517</v>
      </c>
      <c r="N155" s="27"/>
      <c r="O155" s="13" t="s">
        <v>665</v>
      </c>
      <c r="P155" s="13" t="s">
        <v>7873</v>
      </c>
      <c r="Q155" s="13" t="s">
        <v>667</v>
      </c>
      <c r="R155" s="13" t="s">
        <v>14701</v>
      </c>
      <c r="S155" s="13" t="s">
        <v>666</v>
      </c>
      <c r="T155" s="27" t="b">
        <f t="shared" si="2"/>
        <v>0</v>
      </c>
      <c r="U155" s="27"/>
      <c r="V155" s="27"/>
      <c r="W155" s="27"/>
      <c r="X155" s="27"/>
      <c r="Y155" s="8" t="str">
        <f t="shared" si="3"/>
        <v>2023 Pokemon Sword And Shield Crown Zenith Fa/Deoxys Vmax (Psa Gem Mt 10)</v>
      </c>
      <c r="Z155" s="27"/>
      <c r="AA155" s="27"/>
    </row>
    <row r="156">
      <c r="A156" s="8" t="str">
        <f t="shared" si="1"/>
        <v>PSA114506143</v>
      </c>
      <c r="B156" s="8" t="s">
        <v>668</v>
      </c>
      <c r="C156" s="8" t="s">
        <v>7551</v>
      </c>
      <c r="D156" s="11">
        <v>1.14506143E8</v>
      </c>
      <c r="E156" s="8" t="s">
        <v>475</v>
      </c>
      <c r="F156" s="8" t="s">
        <v>28</v>
      </c>
      <c r="G156" s="8" t="s">
        <v>11</v>
      </c>
      <c r="H156" s="8" t="s">
        <v>7539</v>
      </c>
      <c r="I156" s="8" t="s">
        <v>7516</v>
      </c>
      <c r="J156" s="11">
        <v>1997.0</v>
      </c>
      <c r="K156" s="8" t="s">
        <v>109</v>
      </c>
      <c r="L156" s="11">
        <v>1018.9</v>
      </c>
      <c r="M156" s="8" t="s">
        <v>7517</v>
      </c>
      <c r="N156" s="27"/>
      <c r="O156" s="13" t="s">
        <v>669</v>
      </c>
      <c r="P156" s="13" t="s">
        <v>7552</v>
      </c>
      <c r="Q156" s="13" t="s">
        <v>671</v>
      </c>
      <c r="R156" s="13" t="s">
        <v>14702</v>
      </c>
      <c r="S156" s="13" t="s">
        <v>670</v>
      </c>
      <c r="T156" s="27" t="b">
        <f t="shared" si="2"/>
        <v>0</v>
      </c>
      <c r="U156" s="27"/>
      <c r="V156" s="27"/>
      <c r="W156" s="27"/>
      <c r="X156" s="27"/>
      <c r="Y156" s="8" t="str">
        <f t="shared" si="3"/>
        <v>1997 Pokemon Japanese Fossil Dragonite-Holo (Psa Gem Mt 10)</v>
      </c>
      <c r="Z156" s="27"/>
      <c r="AA156" s="27"/>
    </row>
    <row r="157">
      <c r="A157" s="8" t="str">
        <f t="shared" si="1"/>
        <v>PSA115573710</v>
      </c>
      <c r="B157" s="8" t="s">
        <v>672</v>
      </c>
      <c r="C157" s="8" t="s">
        <v>7616</v>
      </c>
      <c r="D157" s="11">
        <v>1.1557371E8</v>
      </c>
      <c r="E157" s="8" t="s">
        <v>522</v>
      </c>
      <c r="F157" s="8" t="s">
        <v>116</v>
      </c>
      <c r="G157" s="8" t="s">
        <v>11</v>
      </c>
      <c r="H157" s="8" t="s">
        <v>7614</v>
      </c>
      <c r="I157" s="8" t="s">
        <v>7516</v>
      </c>
      <c r="J157" s="11">
        <v>2025.0</v>
      </c>
      <c r="K157" s="8" t="s">
        <v>93</v>
      </c>
      <c r="L157" s="11">
        <v>343.85</v>
      </c>
      <c r="M157" s="8" t="s">
        <v>7517</v>
      </c>
      <c r="N157" s="27"/>
      <c r="O157" s="13" t="s">
        <v>673</v>
      </c>
      <c r="P157" s="13" t="s">
        <v>7617</v>
      </c>
      <c r="Q157" s="13" t="s">
        <v>675</v>
      </c>
      <c r="R157" s="13" t="s">
        <v>14703</v>
      </c>
      <c r="S157" s="13" t="s">
        <v>674</v>
      </c>
      <c r="T157" s="27" t="b">
        <f t="shared" si="2"/>
        <v>0</v>
      </c>
      <c r="U157" s="27"/>
      <c r="V157" s="27"/>
      <c r="W157" s="27"/>
      <c r="X157" s="27"/>
      <c r="Y157" s="8" t="str">
        <f t="shared" si="3"/>
        <v>2025 Pokemon Pre En-Prismatic Evolutions Leafeon Ex (Psa Mint 9)</v>
      </c>
      <c r="Z157" s="27"/>
      <c r="AA157" s="27"/>
    </row>
    <row r="158">
      <c r="A158" s="8" t="str">
        <f t="shared" si="1"/>
        <v>PSA115702748</v>
      </c>
      <c r="B158" s="8" t="s">
        <v>676</v>
      </c>
      <c r="C158" s="8" t="s">
        <v>7784</v>
      </c>
      <c r="D158" s="11">
        <v>1.15702748E8</v>
      </c>
      <c r="E158" s="8" t="s">
        <v>677</v>
      </c>
      <c r="F158" s="8" t="s">
        <v>178</v>
      </c>
      <c r="G158" s="8" t="s">
        <v>11</v>
      </c>
      <c r="H158" s="8" t="s">
        <v>7614</v>
      </c>
      <c r="I158" s="8" t="s">
        <v>7516</v>
      </c>
      <c r="J158" s="11">
        <v>2025.0</v>
      </c>
      <c r="K158" s="8" t="s">
        <v>93</v>
      </c>
      <c r="L158" s="11">
        <v>170.2</v>
      </c>
      <c r="M158" s="8" t="s">
        <v>7517</v>
      </c>
      <c r="N158" s="27"/>
      <c r="O158" s="13" t="s">
        <v>678</v>
      </c>
      <c r="P158" s="13" t="s">
        <v>7785</v>
      </c>
      <c r="Q158" s="13" t="s">
        <v>680</v>
      </c>
      <c r="R158" s="13" t="s">
        <v>14704</v>
      </c>
      <c r="S158" s="13" t="s">
        <v>679</v>
      </c>
      <c r="T158" s="27" t="b">
        <f t="shared" si="2"/>
        <v>0</v>
      </c>
      <c r="U158" s="27"/>
      <c r="V158" s="27"/>
      <c r="W158" s="27"/>
      <c r="X158" s="27"/>
      <c r="Y158" s="8" t="str">
        <f t="shared" si="3"/>
        <v>2025 Pokemon Jtg En-Journey Together Lillie'S Clefairy Ex (Psa Nm-Mt 8)</v>
      </c>
      <c r="Z158" s="27"/>
      <c r="AA158" s="27"/>
    </row>
    <row r="159">
      <c r="A159" s="8" t="str">
        <f t="shared" si="1"/>
        <v>PSA116124617</v>
      </c>
      <c r="B159" s="8" t="s">
        <v>681</v>
      </c>
      <c r="C159" s="8" t="s">
        <v>8780</v>
      </c>
      <c r="D159" s="11">
        <v>1.16124617E8</v>
      </c>
      <c r="E159" s="8" t="s">
        <v>682</v>
      </c>
      <c r="F159" s="8" t="s">
        <v>116</v>
      </c>
      <c r="G159" s="8" t="s">
        <v>11</v>
      </c>
      <c r="H159" s="8" t="s">
        <v>7725</v>
      </c>
      <c r="I159" s="8" t="s">
        <v>7516</v>
      </c>
      <c r="J159" s="11">
        <v>2023.0</v>
      </c>
      <c r="K159" s="8" t="s">
        <v>93</v>
      </c>
      <c r="L159" s="11">
        <v>41.4</v>
      </c>
      <c r="M159" s="8" t="s">
        <v>7517</v>
      </c>
      <c r="N159" s="27"/>
      <c r="O159" s="13" t="s">
        <v>683</v>
      </c>
      <c r="P159" s="13" t="s">
        <v>8781</v>
      </c>
      <c r="Q159" s="13" t="s">
        <v>685</v>
      </c>
      <c r="R159" s="13" t="s">
        <v>14705</v>
      </c>
      <c r="S159" s="13" t="s">
        <v>684</v>
      </c>
      <c r="T159" s="27" t="b">
        <f t="shared" si="2"/>
        <v>0</v>
      </c>
      <c r="U159" s="27"/>
      <c r="V159" s="27"/>
      <c r="W159" s="27"/>
      <c r="X159" s="27"/>
      <c r="Y159" s="8" t="str">
        <f t="shared" si="3"/>
        <v>2023 Pokemon Svi En-Scarlet &amp; Violet Riolu (Psa Mint 9)</v>
      </c>
      <c r="Z159" s="27"/>
      <c r="AA159" s="27"/>
    </row>
    <row r="160">
      <c r="A160" s="8" t="str">
        <f t="shared" si="1"/>
        <v>CGC3861200010</v>
      </c>
      <c r="B160" s="8" t="s">
        <v>686</v>
      </c>
      <c r="C160" s="8" t="s">
        <v>7887</v>
      </c>
      <c r="D160" s="11">
        <v>3.86120001E9</v>
      </c>
      <c r="E160" s="8" t="s">
        <v>687</v>
      </c>
      <c r="F160" s="8" t="s">
        <v>688</v>
      </c>
      <c r="G160" s="8" t="s">
        <v>12</v>
      </c>
      <c r="H160" s="8" t="s">
        <v>7888</v>
      </c>
      <c r="I160" s="8" t="s">
        <v>7516</v>
      </c>
      <c r="J160" s="11">
        <v>2021.0</v>
      </c>
      <c r="K160" s="8" t="s">
        <v>93</v>
      </c>
      <c r="L160" s="28">
        <v>117.13</v>
      </c>
      <c r="M160" s="8" t="s">
        <v>7517</v>
      </c>
      <c r="N160" s="27"/>
      <c r="O160" s="13" t="s">
        <v>689</v>
      </c>
      <c r="P160" s="13" t="s">
        <v>7889</v>
      </c>
      <c r="Q160" s="13" t="s">
        <v>691</v>
      </c>
      <c r="R160" s="13" t="s">
        <v>14706</v>
      </c>
      <c r="S160" s="13" t="s">
        <v>690</v>
      </c>
      <c r="T160" s="27" t="b">
        <f t="shared" si="2"/>
        <v>0</v>
      </c>
      <c r="U160" s="27"/>
      <c r="V160" s="27"/>
      <c r="W160" s="27"/>
      <c r="X160" s="8" t="s">
        <v>14707</v>
      </c>
      <c r="Y160" s="8" t="str">
        <f t="shared" si="3"/>
        <v>2021 Pokemon Jet-Black Spirit Box Purchase Celebi V (Cgc Gem Mint 10)</v>
      </c>
      <c r="Z160" s="27"/>
      <c r="AA160" s="27"/>
    </row>
    <row r="161">
      <c r="A161" s="8" t="str">
        <f t="shared" si="1"/>
        <v>CGC4110326252</v>
      </c>
      <c r="B161" s="8" t="s">
        <v>692</v>
      </c>
      <c r="C161" s="8" t="s">
        <v>8485</v>
      </c>
      <c r="D161" s="11">
        <v>4.110326252E9</v>
      </c>
      <c r="E161" s="8" t="s">
        <v>693</v>
      </c>
      <c r="F161" s="11">
        <v>9.0</v>
      </c>
      <c r="G161" s="8" t="s">
        <v>12</v>
      </c>
      <c r="H161" s="8" t="s">
        <v>7657</v>
      </c>
      <c r="I161" s="8" t="s">
        <v>7516</v>
      </c>
      <c r="J161" s="11">
        <v>2002.0</v>
      </c>
      <c r="K161" s="8" t="s">
        <v>93</v>
      </c>
      <c r="L161" s="28">
        <v>55.55</v>
      </c>
      <c r="M161" s="8" t="s">
        <v>7517</v>
      </c>
      <c r="N161" s="27"/>
      <c r="O161" s="13" t="s">
        <v>694</v>
      </c>
      <c r="P161" s="13" t="s">
        <v>8486</v>
      </c>
      <c r="Q161" s="13" t="s">
        <v>696</v>
      </c>
      <c r="R161" s="13" t="s">
        <v>14708</v>
      </c>
      <c r="S161" s="13" t="s">
        <v>695</v>
      </c>
      <c r="T161" s="27" t="b">
        <f t="shared" si="2"/>
        <v>0</v>
      </c>
      <c r="U161" s="27"/>
      <c r="V161" s="27"/>
      <c r="W161" s="27"/>
      <c r="X161" s="8" t="s">
        <v>14709</v>
      </c>
      <c r="Y161" s="8" t="str">
        <f t="shared" si="3"/>
        <v>2002 Pokemon Neo Light Azumarill (Cgc 9)</v>
      </c>
      <c r="Z161" s="27"/>
      <c r="AA161" s="27"/>
    </row>
    <row r="162">
      <c r="A162" s="8" t="str">
        <f t="shared" si="1"/>
        <v>CGC4164210153</v>
      </c>
      <c r="B162" s="8" t="s">
        <v>697</v>
      </c>
      <c r="C162" s="8" t="s">
        <v>8794</v>
      </c>
      <c r="D162" s="11">
        <v>4.164210153E9</v>
      </c>
      <c r="E162" s="8" t="s">
        <v>698</v>
      </c>
      <c r="F162" s="11">
        <v>9.0</v>
      </c>
      <c r="G162" s="8" t="s">
        <v>12</v>
      </c>
      <c r="H162" s="8" t="s">
        <v>8795</v>
      </c>
      <c r="I162" s="8" t="s">
        <v>7516</v>
      </c>
      <c r="J162" s="11">
        <v>2002.0</v>
      </c>
      <c r="K162" s="8" t="s">
        <v>93</v>
      </c>
      <c r="L162" s="28">
        <v>41.06</v>
      </c>
      <c r="M162" s="8" t="s">
        <v>7517</v>
      </c>
      <c r="N162" s="27"/>
      <c r="O162" s="13" t="s">
        <v>699</v>
      </c>
      <c r="P162" s="13" t="s">
        <v>8796</v>
      </c>
      <c r="Q162" s="13" t="s">
        <v>701</v>
      </c>
      <c r="R162" s="13" t="s">
        <v>14710</v>
      </c>
      <c r="S162" s="13" t="s">
        <v>700</v>
      </c>
      <c r="T162" s="27" t="b">
        <f t="shared" si="2"/>
        <v>0</v>
      </c>
      <c r="U162" s="27"/>
      <c r="V162" s="27"/>
      <c r="W162" s="27"/>
      <c r="X162" s="8" t="s">
        <v>14711</v>
      </c>
      <c r="Y162" s="8" t="str">
        <f t="shared" si="3"/>
        <v>2002 Pokemon Mcdonald'S Promotion Zapdos (Cgc 9)</v>
      </c>
      <c r="Z162" s="27"/>
      <c r="AA162" s="27"/>
    </row>
    <row r="163">
      <c r="A163" s="8" t="str">
        <f t="shared" si="1"/>
        <v>CGC4169004019</v>
      </c>
      <c r="B163" s="8" t="s">
        <v>702</v>
      </c>
      <c r="C163" s="8" t="s">
        <v>8777</v>
      </c>
      <c r="D163" s="11">
        <v>4.169004019E9</v>
      </c>
      <c r="E163" s="8" t="s">
        <v>703</v>
      </c>
      <c r="F163" s="11">
        <v>9.0</v>
      </c>
      <c r="G163" s="8" t="s">
        <v>12</v>
      </c>
      <c r="H163" s="8" t="s">
        <v>8778</v>
      </c>
      <c r="I163" s="8" t="s">
        <v>7516</v>
      </c>
      <c r="J163" s="11">
        <v>2021.0</v>
      </c>
      <c r="K163" s="8" t="s">
        <v>93</v>
      </c>
      <c r="L163" s="28">
        <v>42.26</v>
      </c>
      <c r="M163" s="8" t="s">
        <v>7517</v>
      </c>
      <c r="N163" s="27"/>
      <c r="O163" s="13" t="s">
        <v>704</v>
      </c>
      <c r="P163" s="13" t="s">
        <v>8779</v>
      </c>
      <c r="Q163" s="13" t="s">
        <v>706</v>
      </c>
      <c r="R163" s="13" t="s">
        <v>14712</v>
      </c>
      <c r="S163" s="13" t="s">
        <v>705</v>
      </c>
      <c r="T163" s="27" t="b">
        <f t="shared" si="2"/>
        <v>0</v>
      </c>
      <c r="U163" s="27"/>
      <c r="V163" s="27"/>
      <c r="W163" s="27"/>
      <c r="X163" s="8" t="s">
        <v>14713</v>
      </c>
      <c r="Y163" s="8" t="str">
        <f t="shared" si="3"/>
        <v>2021 Pokemon Celebrations Elite Trainer Box Greninja Â (Cgc 9)</v>
      </c>
      <c r="Z163" s="27"/>
      <c r="AA163" s="27"/>
    </row>
    <row r="164">
      <c r="A164" s="8" t="str">
        <f t="shared" si="1"/>
        <v>CGC4170710214</v>
      </c>
      <c r="B164" s="8" t="s">
        <v>707</v>
      </c>
      <c r="C164" s="8" t="s">
        <v>8762</v>
      </c>
      <c r="D164" s="11">
        <v>4.170710214E9</v>
      </c>
      <c r="E164" s="8" t="s">
        <v>693</v>
      </c>
      <c r="F164" s="11">
        <v>9.0</v>
      </c>
      <c r="G164" s="8" t="s">
        <v>12</v>
      </c>
      <c r="H164" s="8" t="s">
        <v>7657</v>
      </c>
      <c r="I164" s="8" t="s">
        <v>7516</v>
      </c>
      <c r="J164" s="11">
        <v>2000.0</v>
      </c>
      <c r="K164" s="8" t="s">
        <v>93</v>
      </c>
      <c r="L164" s="28">
        <v>43.47</v>
      </c>
      <c r="M164" s="8" t="s">
        <v>7517</v>
      </c>
      <c r="N164" s="27"/>
      <c r="O164" s="13" t="s">
        <v>708</v>
      </c>
      <c r="P164" s="13" t="s">
        <v>8763</v>
      </c>
      <c r="Q164" s="13" t="s">
        <v>710</v>
      </c>
      <c r="R164" s="13" t="s">
        <v>14714</v>
      </c>
      <c r="S164" s="13" t="s">
        <v>709</v>
      </c>
      <c r="T164" s="27" t="b">
        <f t="shared" si="2"/>
        <v>0</v>
      </c>
      <c r="U164" s="27"/>
      <c r="V164" s="27"/>
      <c r="W164" s="27"/>
      <c r="X164" s="8" t="s">
        <v>14709</v>
      </c>
      <c r="Y164" s="8" t="str">
        <f t="shared" si="3"/>
        <v>2000 Pokemon Neo Crobat (Cgc 9)</v>
      </c>
      <c r="Z164" s="27"/>
      <c r="AA164" s="27"/>
    </row>
    <row r="165">
      <c r="A165" s="8" t="str">
        <f t="shared" si="1"/>
        <v>CGC4183957045</v>
      </c>
      <c r="B165" s="8" t="s">
        <v>711</v>
      </c>
      <c r="C165" s="8" t="s">
        <v>8622</v>
      </c>
      <c r="D165" s="11">
        <v>4.183957045E9</v>
      </c>
      <c r="E165" s="8" t="s">
        <v>712</v>
      </c>
      <c r="F165" s="8" t="s">
        <v>688</v>
      </c>
      <c r="G165" s="8" t="s">
        <v>12</v>
      </c>
      <c r="H165" s="8" t="s">
        <v>7657</v>
      </c>
      <c r="I165" s="8" t="s">
        <v>7516</v>
      </c>
      <c r="J165" s="11">
        <v>2019.0</v>
      </c>
      <c r="K165" s="8" t="s">
        <v>93</v>
      </c>
      <c r="L165" s="28">
        <v>49.51</v>
      </c>
      <c r="M165" s="8" t="s">
        <v>7517</v>
      </c>
      <c r="N165" s="27"/>
      <c r="O165" s="13" t="s">
        <v>713</v>
      </c>
      <c r="P165" s="13" t="s">
        <v>8623</v>
      </c>
      <c r="Q165" s="13" t="s">
        <v>715</v>
      </c>
      <c r="R165" s="13" t="s">
        <v>14715</v>
      </c>
      <c r="S165" s="13" t="s">
        <v>714</v>
      </c>
      <c r="T165" s="27" t="b">
        <f t="shared" si="2"/>
        <v>0</v>
      </c>
      <c r="U165" s="27"/>
      <c r="V165" s="27"/>
      <c r="W165" s="27"/>
      <c r="X165" s="8" t="s">
        <v>14716</v>
      </c>
      <c r="Y165" s="8" t="str">
        <f t="shared" si="3"/>
        <v>2019 Pokemon Sun &amp; Moon Togepi &amp; Cleffa &amp; Igglybuff Gx (Cgc Gem Mint 10)</v>
      </c>
      <c r="Z165" s="27"/>
      <c r="AA165" s="27"/>
    </row>
    <row r="166">
      <c r="A166" s="8" t="str">
        <f t="shared" si="1"/>
        <v>CGC4183957051</v>
      </c>
      <c r="B166" s="8" t="s">
        <v>716</v>
      </c>
      <c r="C166" s="8" t="s">
        <v>8487</v>
      </c>
      <c r="D166" s="11">
        <v>4.183957051E9</v>
      </c>
      <c r="E166" s="8" t="s">
        <v>717</v>
      </c>
      <c r="F166" s="11">
        <v>9.0</v>
      </c>
      <c r="G166" s="8" t="s">
        <v>12</v>
      </c>
      <c r="H166" s="8" t="s">
        <v>7657</v>
      </c>
      <c r="I166" s="8" t="s">
        <v>7516</v>
      </c>
      <c r="J166" s="11">
        <v>2021.0</v>
      </c>
      <c r="K166" s="8" t="s">
        <v>93</v>
      </c>
      <c r="L166" s="28">
        <v>55.55</v>
      </c>
      <c r="M166" s="8" t="s">
        <v>7517</v>
      </c>
      <c r="N166" s="27"/>
      <c r="O166" s="13" t="s">
        <v>718</v>
      </c>
      <c r="P166" s="13" t="s">
        <v>8488</v>
      </c>
      <c r="Q166" s="13" t="s">
        <v>720</v>
      </c>
      <c r="R166" s="13" t="s">
        <v>14717</v>
      </c>
      <c r="S166" s="13" t="s">
        <v>719</v>
      </c>
      <c r="T166" s="27" t="b">
        <f t="shared" si="2"/>
        <v>0</v>
      </c>
      <c r="U166" s="27"/>
      <c r="V166" s="27"/>
      <c r="W166" s="27"/>
      <c r="X166" s="8" t="s">
        <v>14718</v>
      </c>
      <c r="Y166" s="8" t="str">
        <f t="shared" si="3"/>
        <v>2021 Pokemon Sword &amp; Shield Gengar Vmax (Cgc 9)</v>
      </c>
      <c r="Z166" s="27"/>
      <c r="AA166" s="27"/>
    </row>
    <row r="167">
      <c r="A167" s="8" t="str">
        <f t="shared" si="1"/>
        <v>CGC4205960020</v>
      </c>
      <c r="B167" s="8" t="s">
        <v>721</v>
      </c>
      <c r="C167" s="8" t="s">
        <v>8624</v>
      </c>
      <c r="D167" s="11">
        <v>4.20596002E9</v>
      </c>
      <c r="E167" s="8" t="s">
        <v>717</v>
      </c>
      <c r="F167" s="8" t="s">
        <v>722</v>
      </c>
      <c r="G167" s="8" t="s">
        <v>12</v>
      </c>
      <c r="H167" s="8" t="s">
        <v>7657</v>
      </c>
      <c r="I167" s="8" t="s">
        <v>7516</v>
      </c>
      <c r="J167" s="11">
        <v>2022.0</v>
      </c>
      <c r="K167" s="8" t="s">
        <v>93</v>
      </c>
      <c r="L167" s="28">
        <v>49.51</v>
      </c>
      <c r="M167" s="8" t="s">
        <v>7517</v>
      </c>
      <c r="N167" s="27"/>
      <c r="O167" s="13" t="s">
        <v>723</v>
      </c>
      <c r="P167" s="13" t="s">
        <v>8625</v>
      </c>
      <c r="Q167" s="13" t="s">
        <v>725</v>
      </c>
      <c r="R167" s="13" t="s">
        <v>14719</v>
      </c>
      <c r="S167" s="13" t="s">
        <v>724</v>
      </c>
      <c r="T167" s="27" t="b">
        <f t="shared" si="2"/>
        <v>0</v>
      </c>
      <c r="U167" s="27"/>
      <c r="V167" s="27"/>
      <c r="W167" s="27"/>
      <c r="X167" s="8" t="s">
        <v>14718</v>
      </c>
      <c r="Y167" s="8" t="str">
        <f t="shared" si="3"/>
        <v>2022 Pokemon Sword &amp; Shield Mew Vmax (Cgc Pristine 10)</v>
      </c>
      <c r="Z167" s="27"/>
      <c r="AA167" s="27"/>
    </row>
    <row r="168">
      <c r="A168" s="8" t="str">
        <f t="shared" si="1"/>
        <v>CGC4306760001</v>
      </c>
      <c r="B168" s="8" t="s">
        <v>726</v>
      </c>
      <c r="C168" s="8" t="s">
        <v>8058</v>
      </c>
      <c r="D168" s="11">
        <v>4.306760001E9</v>
      </c>
      <c r="E168" s="8" t="s">
        <v>727</v>
      </c>
      <c r="F168" s="8" t="s">
        <v>688</v>
      </c>
      <c r="G168" s="8" t="s">
        <v>12</v>
      </c>
      <c r="H168" s="8" t="s">
        <v>8059</v>
      </c>
      <c r="I168" s="8" t="s">
        <v>7516</v>
      </c>
      <c r="J168" s="11">
        <v>2023.0</v>
      </c>
      <c r="K168" s="8" t="s">
        <v>93</v>
      </c>
      <c r="L168" s="28">
        <v>89.36</v>
      </c>
      <c r="M168" s="8" t="s">
        <v>7517</v>
      </c>
      <c r="N168" s="27"/>
      <c r="O168" s="13" t="s">
        <v>728</v>
      </c>
      <c r="P168" s="13" t="s">
        <v>8060</v>
      </c>
      <c r="Q168" s="13" t="s">
        <v>730</v>
      </c>
      <c r="R168" s="13" t="s">
        <v>14720</v>
      </c>
      <c r="S168" s="13" t="s">
        <v>729</v>
      </c>
      <c r="T168" s="27" t="b">
        <f t="shared" si="2"/>
        <v>0</v>
      </c>
      <c r="U168" s="27"/>
      <c r="V168" s="27"/>
      <c r="W168" s="27"/>
      <c r="X168" s="8" t="s">
        <v>14721</v>
      </c>
      <c r="Y168" s="8" t="str">
        <f t="shared" si="3"/>
        <v>2023 Pokemon Scarlet &amp; Violet Erika'S Invitation (Cgc Gem Mint 10)</v>
      </c>
      <c r="Z168" s="27"/>
      <c r="AA168" s="27"/>
    </row>
    <row r="169">
      <c r="A169" s="8" t="str">
        <f t="shared" si="1"/>
        <v>CGC4306760003</v>
      </c>
      <c r="B169" s="8" t="s">
        <v>731</v>
      </c>
      <c r="C169" s="8" t="s">
        <v>8822</v>
      </c>
      <c r="D169" s="11">
        <v>4.306760003E9</v>
      </c>
      <c r="E169" s="8" t="s">
        <v>727</v>
      </c>
      <c r="F169" s="8" t="s">
        <v>688</v>
      </c>
      <c r="G169" s="8" t="s">
        <v>12</v>
      </c>
      <c r="H169" s="8" t="s">
        <v>8832</v>
      </c>
      <c r="I169" s="8" t="s">
        <v>7516</v>
      </c>
      <c r="J169" s="11">
        <v>2023.0</v>
      </c>
      <c r="K169" s="8" t="s">
        <v>93</v>
      </c>
      <c r="L169" s="28">
        <v>37.43</v>
      </c>
      <c r="M169" s="8" t="s">
        <v>7517</v>
      </c>
      <c r="N169" s="27"/>
      <c r="O169" s="13" t="s">
        <v>732</v>
      </c>
      <c r="P169" s="13" t="s">
        <v>8833</v>
      </c>
      <c r="Q169" s="13" t="s">
        <v>734</v>
      </c>
      <c r="R169" s="13" t="s">
        <v>14722</v>
      </c>
      <c r="S169" s="13" t="s">
        <v>733</v>
      </c>
      <c r="T169" s="27" t="b">
        <f t="shared" si="2"/>
        <v>0</v>
      </c>
      <c r="U169" s="27"/>
      <c r="V169" s="27"/>
      <c r="W169" s="27"/>
      <c r="X169" s="8" t="s">
        <v>14721</v>
      </c>
      <c r="Y169" s="8" t="str">
        <f t="shared" si="3"/>
        <v>2023 Pokemon Scarlet &amp; Violet Mew Ex (Cgc Gem Mint 10)</v>
      </c>
      <c r="Z169" s="27"/>
      <c r="AA169" s="27"/>
    </row>
    <row r="170">
      <c r="A170" s="8" t="str">
        <f t="shared" si="1"/>
        <v>CGC4306760004</v>
      </c>
      <c r="B170" s="8" t="s">
        <v>735</v>
      </c>
      <c r="C170" s="8" t="s">
        <v>8165</v>
      </c>
      <c r="D170" s="11">
        <v>4.306760004E9</v>
      </c>
      <c r="E170" s="8" t="s">
        <v>727</v>
      </c>
      <c r="F170" s="8" t="s">
        <v>688</v>
      </c>
      <c r="G170" s="8" t="s">
        <v>12</v>
      </c>
      <c r="H170" s="8" t="s">
        <v>8092</v>
      </c>
      <c r="I170" s="8" t="s">
        <v>7516</v>
      </c>
      <c r="J170" s="11">
        <v>2023.0</v>
      </c>
      <c r="K170" s="8" t="s">
        <v>93</v>
      </c>
      <c r="L170" s="28">
        <v>74.87</v>
      </c>
      <c r="M170" s="8" t="s">
        <v>7517</v>
      </c>
      <c r="N170" s="27"/>
      <c r="O170" s="13" t="s">
        <v>736</v>
      </c>
      <c r="P170" s="13" t="s">
        <v>8166</v>
      </c>
      <c r="Q170" s="13" t="s">
        <v>738</v>
      </c>
      <c r="R170" s="13" t="s">
        <v>14723</v>
      </c>
      <c r="S170" s="13" t="s">
        <v>737</v>
      </c>
      <c r="T170" s="27" t="b">
        <f t="shared" si="2"/>
        <v>0</v>
      </c>
      <c r="U170" s="27"/>
      <c r="V170" s="27"/>
      <c r="W170" s="27"/>
      <c r="X170" s="8" t="s">
        <v>14721</v>
      </c>
      <c r="Y170" s="8" t="str">
        <f t="shared" si="3"/>
        <v>2023 Pokemon Scarlet &amp; Violet Miriam (Cgc Gem Mint 10)</v>
      </c>
      <c r="Z170" s="27"/>
      <c r="AA170" s="27"/>
    </row>
    <row r="171">
      <c r="A171" s="8" t="str">
        <f t="shared" si="1"/>
        <v>CGC4306760005</v>
      </c>
      <c r="B171" s="8" t="s">
        <v>739</v>
      </c>
      <c r="C171" s="8" t="s">
        <v>9117</v>
      </c>
      <c r="D171" s="11">
        <v>4.306760005E9</v>
      </c>
      <c r="E171" s="8" t="s">
        <v>727</v>
      </c>
      <c r="F171" s="8" t="s">
        <v>688</v>
      </c>
      <c r="G171" s="8" t="s">
        <v>12</v>
      </c>
      <c r="H171" s="8" t="s">
        <v>8092</v>
      </c>
      <c r="I171" s="8" t="s">
        <v>7516</v>
      </c>
      <c r="J171" s="11">
        <v>2023.0</v>
      </c>
      <c r="K171" s="8" t="s">
        <v>93</v>
      </c>
      <c r="L171" s="28">
        <v>20.53</v>
      </c>
      <c r="M171" s="8" t="s">
        <v>7517</v>
      </c>
      <c r="N171" s="27"/>
      <c r="O171" s="13" t="s">
        <v>740</v>
      </c>
      <c r="P171" s="13" t="s">
        <v>9118</v>
      </c>
      <c r="Q171" s="13" t="s">
        <v>742</v>
      </c>
      <c r="R171" s="13" t="s">
        <v>14724</v>
      </c>
      <c r="S171" s="13" t="s">
        <v>741</v>
      </c>
      <c r="T171" s="27" t="b">
        <f t="shared" si="2"/>
        <v>0</v>
      </c>
      <c r="U171" s="27"/>
      <c r="V171" s="27"/>
      <c r="W171" s="27"/>
      <c r="X171" s="8" t="s">
        <v>14721</v>
      </c>
      <c r="Y171" s="8" t="str">
        <f t="shared" si="3"/>
        <v>2023 Pokemon Scarlet &amp; Violet Penny (Cgc Gem Mint 10)</v>
      </c>
      <c r="Z171" s="27"/>
      <c r="AA171" s="27"/>
    </row>
    <row r="172">
      <c r="A172" s="8" t="str">
        <f t="shared" si="1"/>
        <v>PSA106531318</v>
      </c>
      <c r="B172" s="8" t="s">
        <v>743</v>
      </c>
      <c r="C172" s="8" t="s">
        <v>7880</v>
      </c>
      <c r="D172" s="11">
        <v>1.06531318E8</v>
      </c>
      <c r="E172" s="8" t="s">
        <v>385</v>
      </c>
      <c r="F172" s="8" t="s">
        <v>28</v>
      </c>
      <c r="G172" s="8" t="s">
        <v>11</v>
      </c>
      <c r="H172" s="8" t="s">
        <v>8101</v>
      </c>
      <c r="I172" s="8" t="s">
        <v>7516</v>
      </c>
      <c r="J172" s="11">
        <v>2025.0</v>
      </c>
      <c r="K172" s="8" t="s">
        <v>93</v>
      </c>
      <c r="L172" s="11">
        <v>72.45</v>
      </c>
      <c r="M172" s="8" t="s">
        <v>7517</v>
      </c>
      <c r="N172" s="27"/>
      <c r="O172" s="13" t="s">
        <v>744</v>
      </c>
      <c r="P172" s="13" t="s">
        <v>8201</v>
      </c>
      <c r="Q172" s="13" t="s">
        <v>746</v>
      </c>
      <c r="R172" s="13" t="s">
        <v>14725</v>
      </c>
      <c r="S172" s="13" t="s">
        <v>745</v>
      </c>
      <c r="T172" s="27" t="b">
        <f t="shared" si="2"/>
        <v>0</v>
      </c>
      <c r="U172" s="27"/>
      <c r="V172" s="27"/>
      <c r="W172" s="27"/>
      <c r="X172" s="27"/>
      <c r="Y172" s="8" t="str">
        <f t="shared" si="3"/>
        <v>2025 Pokemon Svp En-Sv Black Star Promo Eevee (Psa Gem Mt 10)</v>
      </c>
      <c r="Z172" s="27"/>
      <c r="AA172" s="27"/>
    </row>
    <row r="173">
      <c r="A173" s="8" t="str">
        <f t="shared" si="1"/>
        <v>PSA72342969</v>
      </c>
      <c r="B173" s="8" t="s">
        <v>747</v>
      </c>
      <c r="C173" s="8" t="s">
        <v>8291</v>
      </c>
      <c r="D173" s="11">
        <v>7.2342969E7</v>
      </c>
      <c r="E173" s="8" t="s">
        <v>748</v>
      </c>
      <c r="F173" s="8" t="s">
        <v>28</v>
      </c>
      <c r="G173" s="8" t="s">
        <v>11</v>
      </c>
      <c r="H173" s="8" t="s">
        <v>7522</v>
      </c>
      <c r="I173" s="8" t="s">
        <v>7516</v>
      </c>
      <c r="J173" s="11">
        <v>2001.0</v>
      </c>
      <c r="K173" s="8" t="s">
        <v>109</v>
      </c>
      <c r="L173" s="11">
        <v>67.85</v>
      </c>
      <c r="M173" s="8" t="s">
        <v>7517</v>
      </c>
      <c r="N173" s="27"/>
      <c r="O173" s="13" t="s">
        <v>749</v>
      </c>
      <c r="P173" s="13" t="s">
        <v>8292</v>
      </c>
      <c r="Q173" s="13" t="s">
        <v>751</v>
      </c>
      <c r="R173" s="13" t="s">
        <v>14726</v>
      </c>
      <c r="S173" s="13" t="s">
        <v>750</v>
      </c>
      <c r="T173" s="27" t="b">
        <f t="shared" si="2"/>
        <v>0</v>
      </c>
      <c r="U173" s="27"/>
      <c r="V173" s="27"/>
      <c r="W173" s="27"/>
      <c r="X173" s="27"/>
      <c r="Y173" s="8" t="str">
        <f t="shared" si="3"/>
        <v>2001 Pokemon Japanese Vs Morty'S Hypno (Psa Gem Mt 10)</v>
      </c>
      <c r="Z173" s="27"/>
      <c r="AA173" s="27"/>
    </row>
    <row r="174">
      <c r="A174" s="8" t="str">
        <f t="shared" si="1"/>
        <v>PSA103379817</v>
      </c>
      <c r="B174" s="8" t="s">
        <v>752</v>
      </c>
      <c r="C174" s="8" t="s">
        <v>7976</v>
      </c>
      <c r="D174" s="11">
        <v>1.03379817E8</v>
      </c>
      <c r="E174" s="8" t="s">
        <v>753</v>
      </c>
      <c r="F174" s="8" t="s">
        <v>28</v>
      </c>
      <c r="G174" s="8" t="s">
        <v>11</v>
      </c>
      <c r="H174" s="8" t="s">
        <v>7977</v>
      </c>
      <c r="I174" s="8" t="s">
        <v>7516</v>
      </c>
      <c r="J174" s="11">
        <v>2021.0</v>
      </c>
      <c r="K174" s="8" t="s">
        <v>93</v>
      </c>
      <c r="L174" s="11">
        <v>101.2</v>
      </c>
      <c r="M174" s="8" t="s">
        <v>7517</v>
      </c>
      <c r="N174" s="27"/>
      <c r="O174" s="13" t="s">
        <v>754</v>
      </c>
      <c r="P174" s="13" t="s">
        <v>7978</v>
      </c>
      <c r="Q174" s="13" t="s">
        <v>756</v>
      </c>
      <c r="R174" s="13" t="s">
        <v>14727</v>
      </c>
      <c r="S174" s="13" t="s">
        <v>755</v>
      </c>
      <c r="T174" s="27" t="b">
        <f t="shared" si="2"/>
        <v>0</v>
      </c>
      <c r="U174" s="27"/>
      <c r="V174" s="27"/>
      <c r="W174" s="27"/>
      <c r="X174" s="27"/>
      <c r="Y174" s="8" t="str">
        <f t="shared" si="3"/>
        <v>2021 Pokemon Sword &amp; Shield Chilling Reign Fa/Blaziken Vmax (Psa Gem Mt 10)</v>
      </c>
      <c r="Z174" s="27"/>
      <c r="AA174" s="27"/>
    </row>
    <row r="175">
      <c r="A175" s="8" t="str">
        <f t="shared" si="1"/>
        <v>PSA111855854</v>
      </c>
      <c r="B175" s="8" t="s">
        <v>757</v>
      </c>
      <c r="C175" s="8" t="s">
        <v>7942</v>
      </c>
      <c r="D175" s="11">
        <v>1.11855854E8</v>
      </c>
      <c r="E175" s="8" t="s">
        <v>522</v>
      </c>
      <c r="F175" s="8" t="s">
        <v>28</v>
      </c>
      <c r="G175" s="8" t="s">
        <v>11</v>
      </c>
      <c r="H175" s="8" t="s">
        <v>7991</v>
      </c>
      <c r="I175" s="8" t="s">
        <v>7516</v>
      </c>
      <c r="J175" s="11">
        <v>2025.0</v>
      </c>
      <c r="K175" s="8" t="s">
        <v>93</v>
      </c>
      <c r="L175" s="11">
        <v>96.6</v>
      </c>
      <c r="M175" s="8" t="s">
        <v>7517</v>
      </c>
      <c r="N175" s="27"/>
      <c r="O175" s="13" t="s">
        <v>758</v>
      </c>
      <c r="P175" s="13" t="s">
        <v>7992</v>
      </c>
      <c r="Q175" s="13" t="s">
        <v>760</v>
      </c>
      <c r="R175" s="13" t="s">
        <v>14728</v>
      </c>
      <c r="S175" s="13" t="s">
        <v>759</v>
      </c>
      <c r="T175" s="27" t="b">
        <f t="shared" si="2"/>
        <v>0</v>
      </c>
      <c r="U175" s="27"/>
      <c r="V175" s="27"/>
      <c r="W175" s="27"/>
      <c r="X175" s="27"/>
      <c r="Y175" s="8" t="str">
        <f t="shared" si="3"/>
        <v>2025 Pokemon Pre En-Prismatic Evolutions Sylveon (Psa Gem Mt 10)</v>
      </c>
      <c r="Z175" s="27"/>
      <c r="AA175" s="27"/>
    </row>
    <row r="176">
      <c r="A176" s="8" t="str">
        <f t="shared" si="1"/>
        <v>PSA111855848</v>
      </c>
      <c r="B176" s="8" t="s">
        <v>761</v>
      </c>
      <c r="C176" s="8" t="s">
        <v>8070</v>
      </c>
      <c r="D176" s="11">
        <v>1.11855848E8</v>
      </c>
      <c r="E176" s="8" t="s">
        <v>493</v>
      </c>
      <c r="F176" s="8" t="s">
        <v>28</v>
      </c>
      <c r="G176" s="8" t="s">
        <v>11</v>
      </c>
      <c r="H176" s="8" t="s">
        <v>7660</v>
      </c>
      <c r="I176" s="8" t="s">
        <v>7516</v>
      </c>
      <c r="J176" s="11">
        <v>2023.0</v>
      </c>
      <c r="K176" s="8" t="s">
        <v>93</v>
      </c>
      <c r="L176" s="11">
        <v>86.25</v>
      </c>
      <c r="M176" s="8" t="s">
        <v>7517</v>
      </c>
      <c r="N176" s="27"/>
      <c r="O176" s="13" t="s">
        <v>762</v>
      </c>
      <c r="P176" s="13" t="s">
        <v>8071</v>
      </c>
      <c r="Q176" s="13" t="s">
        <v>764</v>
      </c>
      <c r="R176" s="13" t="s">
        <v>14729</v>
      </c>
      <c r="S176" s="13" t="s">
        <v>763</v>
      </c>
      <c r="T176" s="27" t="b">
        <f t="shared" si="2"/>
        <v>0</v>
      </c>
      <c r="U176" s="27"/>
      <c r="V176" s="27"/>
      <c r="W176" s="27"/>
      <c r="X176" s="27"/>
      <c r="Y176" s="8" t="str">
        <f t="shared" si="3"/>
        <v>2023 Pokemon Sword And Shield Crown Zenith Fa/Lumineon V (Psa Gem Mt 10)</v>
      </c>
      <c r="Z176" s="27"/>
      <c r="AA176" s="27"/>
    </row>
    <row r="177">
      <c r="A177" s="8" t="str">
        <f t="shared" si="1"/>
        <v>PSA107010169</v>
      </c>
      <c r="B177" s="8" t="s">
        <v>765</v>
      </c>
      <c r="C177" s="8" t="s">
        <v>8529</v>
      </c>
      <c r="D177" s="11">
        <v>1.07010169E8</v>
      </c>
      <c r="E177" s="8" t="s">
        <v>564</v>
      </c>
      <c r="F177" s="8" t="s">
        <v>28</v>
      </c>
      <c r="G177" s="8" t="s">
        <v>11</v>
      </c>
      <c r="H177" s="8" t="s">
        <v>7644</v>
      </c>
      <c r="I177" s="8" t="s">
        <v>7516</v>
      </c>
      <c r="J177" s="11">
        <v>2024.0</v>
      </c>
      <c r="K177" s="8" t="s">
        <v>109</v>
      </c>
      <c r="L177" s="11">
        <v>51.75</v>
      </c>
      <c r="M177" s="8" t="s">
        <v>7517</v>
      </c>
      <c r="N177" s="27"/>
      <c r="O177" s="13" t="s">
        <v>766</v>
      </c>
      <c r="P177" s="13" t="s">
        <v>8530</v>
      </c>
      <c r="Q177" s="13" t="s">
        <v>768</v>
      </c>
      <c r="R177" s="13" t="s">
        <v>14730</v>
      </c>
      <c r="S177" s="13" t="s">
        <v>767</v>
      </c>
      <c r="T177" s="27" t="b">
        <f t="shared" si="2"/>
        <v>0</v>
      </c>
      <c r="U177" s="27"/>
      <c r="V177" s="27"/>
      <c r="W177" s="27"/>
      <c r="X177" s="27"/>
      <c r="Y177" s="8" t="str">
        <f t="shared" si="3"/>
        <v>2024 Pokemon Japanese Sv8A-Terastal Fest Ex Ceruledge Ex (Psa Gem Mt 10)</v>
      </c>
      <c r="Z177" s="27"/>
      <c r="AA177" s="27"/>
    </row>
    <row r="178">
      <c r="A178" s="8" t="str">
        <f t="shared" si="1"/>
        <v>PSA70752933</v>
      </c>
      <c r="B178" s="8" t="s">
        <v>769</v>
      </c>
      <c r="C178" s="8" t="s">
        <v>8096</v>
      </c>
      <c r="D178" s="11">
        <v>7.0752933E7</v>
      </c>
      <c r="E178" s="8" t="s">
        <v>607</v>
      </c>
      <c r="F178" s="8" t="s">
        <v>28</v>
      </c>
      <c r="G178" s="8" t="s">
        <v>11</v>
      </c>
      <c r="H178" s="8" t="s">
        <v>8097</v>
      </c>
      <c r="I178" s="8" t="s">
        <v>7516</v>
      </c>
      <c r="J178" s="11">
        <v>2021.0</v>
      </c>
      <c r="K178" s="8" t="s">
        <v>93</v>
      </c>
      <c r="L178" s="11">
        <v>85.1</v>
      </c>
      <c r="M178" s="8" t="s">
        <v>7517</v>
      </c>
      <c r="N178" s="27"/>
      <c r="O178" s="13" t="s">
        <v>770</v>
      </c>
      <c r="P178" s="13" t="s">
        <v>8098</v>
      </c>
      <c r="Q178" s="13" t="s">
        <v>772</v>
      </c>
      <c r="R178" s="13" t="s">
        <v>14731</v>
      </c>
      <c r="S178" s="13" t="s">
        <v>771</v>
      </c>
      <c r="T178" s="27" t="b">
        <f t="shared" si="2"/>
        <v>0</v>
      </c>
      <c r="U178" s="27"/>
      <c r="V178" s="27"/>
      <c r="W178" s="27"/>
      <c r="X178" s="27"/>
      <c r="Y178" s="8" t="str">
        <f t="shared" si="3"/>
        <v>2021 Pokemon Sword &amp; Shield Evolving Skies Fa/Zinnia'S Resolve (Psa Gem Mt 10)</v>
      </c>
      <c r="Z178" s="27"/>
      <c r="AA178" s="27"/>
    </row>
    <row r="179">
      <c r="A179" s="8" t="str">
        <f t="shared" si="1"/>
        <v>PSA111855847</v>
      </c>
      <c r="B179" s="8" t="s">
        <v>773</v>
      </c>
      <c r="C179" s="8" t="s">
        <v>7866</v>
      </c>
      <c r="D179" s="11">
        <v>1.11855847E8</v>
      </c>
      <c r="E179" s="8" t="s">
        <v>399</v>
      </c>
      <c r="F179" s="8" t="s">
        <v>28</v>
      </c>
      <c r="G179" s="8" t="s">
        <v>11</v>
      </c>
      <c r="H179" s="8" t="s">
        <v>7614</v>
      </c>
      <c r="I179" s="8" t="s">
        <v>7516</v>
      </c>
      <c r="J179" s="11">
        <v>2024.0</v>
      </c>
      <c r="K179" s="8" t="s">
        <v>93</v>
      </c>
      <c r="L179" s="11">
        <v>125.35</v>
      </c>
      <c r="M179" s="8" t="s">
        <v>7517</v>
      </c>
      <c r="N179" s="27"/>
      <c r="O179" s="13" t="s">
        <v>774</v>
      </c>
      <c r="P179" s="13" t="s">
        <v>7867</v>
      </c>
      <c r="Q179" s="13" t="s">
        <v>776</v>
      </c>
      <c r="R179" s="13" t="s">
        <v>14732</v>
      </c>
      <c r="S179" s="13" t="s">
        <v>775</v>
      </c>
      <c r="T179" s="27" t="b">
        <f t="shared" si="2"/>
        <v>0</v>
      </c>
      <c r="U179" s="27"/>
      <c r="V179" s="27"/>
      <c r="W179" s="27"/>
      <c r="X179" s="27"/>
      <c r="Y179" s="8" t="str">
        <f t="shared" si="3"/>
        <v>2024 Pokemon Ssp En-Surging Sparks Jasmine'S Gaze (Psa Gem Mt 10)</v>
      </c>
      <c r="Z179" s="27"/>
      <c r="AA179" s="27"/>
    </row>
    <row r="180">
      <c r="A180" s="8" t="str">
        <f t="shared" si="1"/>
        <v>PSA110117454</v>
      </c>
      <c r="B180" s="8" t="s">
        <v>777</v>
      </c>
      <c r="C180" s="8" t="s">
        <v>7763</v>
      </c>
      <c r="D180" s="11">
        <v>1.10117454E8</v>
      </c>
      <c r="E180" s="8" t="s">
        <v>243</v>
      </c>
      <c r="F180" s="8" t="s">
        <v>28</v>
      </c>
      <c r="G180" s="8" t="s">
        <v>11</v>
      </c>
      <c r="H180" s="8" t="s">
        <v>7703</v>
      </c>
      <c r="I180" s="8" t="s">
        <v>7516</v>
      </c>
      <c r="J180" s="11">
        <v>2023.0</v>
      </c>
      <c r="K180" s="8" t="s">
        <v>93</v>
      </c>
      <c r="L180" s="11">
        <v>113.85</v>
      </c>
      <c r="M180" s="8" t="s">
        <v>7517</v>
      </c>
      <c r="N180" s="27"/>
      <c r="O180" s="13" t="s">
        <v>778</v>
      </c>
      <c r="P180" s="13" t="s">
        <v>7925</v>
      </c>
      <c r="Q180" s="13" t="s">
        <v>780</v>
      </c>
      <c r="R180" s="13" t="s">
        <v>14733</v>
      </c>
      <c r="S180" s="13" t="s">
        <v>779</v>
      </c>
      <c r="T180" s="27" t="b">
        <f t="shared" si="2"/>
        <v>0</v>
      </c>
      <c r="U180" s="27"/>
      <c r="V180" s="27"/>
      <c r="W180" s="27"/>
      <c r="X180" s="27"/>
      <c r="Y180" s="8" t="str">
        <f t="shared" si="3"/>
        <v>2023 Pokemon Mew En-151 Mew Ex (Psa Gem Mt 10)</v>
      </c>
      <c r="Z180" s="27"/>
      <c r="AA180" s="27"/>
    </row>
    <row r="181">
      <c r="A181" s="8" t="str">
        <f t="shared" si="1"/>
        <v>PSA92618683</v>
      </c>
      <c r="B181" s="8" t="s">
        <v>781</v>
      </c>
      <c r="C181" s="8" t="s">
        <v>8064</v>
      </c>
      <c r="D181" s="11">
        <v>9.2618683E7</v>
      </c>
      <c r="E181" s="8" t="s">
        <v>782</v>
      </c>
      <c r="F181" s="8" t="s">
        <v>28</v>
      </c>
      <c r="G181" s="8" t="s">
        <v>11</v>
      </c>
      <c r="H181" s="8" t="s">
        <v>7878</v>
      </c>
      <c r="I181" s="8" t="s">
        <v>7516</v>
      </c>
      <c r="J181" s="11">
        <v>2022.0</v>
      </c>
      <c r="K181" s="8" t="s">
        <v>109</v>
      </c>
      <c r="L181" s="11">
        <v>52.9</v>
      </c>
      <c r="M181" s="8" t="s">
        <v>7517</v>
      </c>
      <c r="N181" s="27"/>
      <c r="O181" s="13" t="s">
        <v>783</v>
      </c>
      <c r="P181" s="13" t="s">
        <v>8508</v>
      </c>
      <c r="Q181" s="13" t="s">
        <v>785</v>
      </c>
      <c r="R181" s="13" t="s">
        <v>14734</v>
      </c>
      <c r="S181" s="13" t="s">
        <v>784</v>
      </c>
      <c r="T181" s="27" t="b">
        <f t="shared" si="2"/>
        <v>0</v>
      </c>
      <c r="U181" s="27"/>
      <c r="V181" s="27"/>
      <c r="W181" s="27"/>
      <c r="X181" s="27"/>
      <c r="Y181" s="8" t="str">
        <f t="shared" si="3"/>
        <v>2022 Pokemon Japanese Sword &amp; Shield Vstar Universe Fa/Elesa'S Sparkle (Psa Gem Mt 10)</v>
      </c>
      <c r="Z181" s="27"/>
      <c r="AA181" s="27"/>
    </row>
    <row r="182">
      <c r="A182" s="8" t="str">
        <f t="shared" si="1"/>
        <v>PSA103577585</v>
      </c>
      <c r="B182" s="8" t="s">
        <v>786</v>
      </c>
      <c r="C182" s="8" t="s">
        <v>7934</v>
      </c>
      <c r="D182" s="11">
        <v>1.03577585E8</v>
      </c>
      <c r="E182" s="8" t="s">
        <v>564</v>
      </c>
      <c r="F182" s="8" t="s">
        <v>28</v>
      </c>
      <c r="G182" s="8" t="s">
        <v>11</v>
      </c>
      <c r="H182" s="8" t="s">
        <v>7935</v>
      </c>
      <c r="I182" s="8" t="s">
        <v>7516</v>
      </c>
      <c r="J182" s="11">
        <v>2024.0</v>
      </c>
      <c r="K182" s="8" t="s">
        <v>109</v>
      </c>
      <c r="L182" s="11">
        <v>109.25</v>
      </c>
      <c r="M182" s="8" t="s">
        <v>7517</v>
      </c>
      <c r="N182" s="27"/>
      <c r="O182" s="13" t="s">
        <v>787</v>
      </c>
      <c r="P182" s="13" t="s">
        <v>7936</v>
      </c>
      <c r="Q182" s="13" t="s">
        <v>789</v>
      </c>
      <c r="R182" s="13" t="s">
        <v>14735</v>
      </c>
      <c r="S182" s="13" t="s">
        <v>788</v>
      </c>
      <c r="T182" s="27" t="b">
        <f t="shared" si="2"/>
        <v>0</v>
      </c>
      <c r="U182" s="27"/>
      <c r="V182" s="27"/>
      <c r="W182" s="27"/>
      <c r="X182" s="27"/>
      <c r="Y182" s="8" t="str">
        <f t="shared" si="3"/>
        <v>2024 Pokemon Japanese Sv8A-Terastal Fest Ex Totodile (Psa Gem Mt 10)</v>
      </c>
      <c r="Z182" s="27"/>
      <c r="AA182" s="27"/>
    </row>
    <row r="183">
      <c r="A183" s="8" t="str">
        <f t="shared" si="1"/>
        <v>PSA100762798</v>
      </c>
      <c r="B183" s="8" t="s">
        <v>790</v>
      </c>
      <c r="C183" s="8" t="s">
        <v>8782</v>
      </c>
      <c r="D183" s="11">
        <v>1.00762798E8</v>
      </c>
      <c r="E183" s="8" t="s">
        <v>264</v>
      </c>
      <c r="F183" s="8" t="s">
        <v>28</v>
      </c>
      <c r="G183" s="8" t="s">
        <v>11</v>
      </c>
      <c r="H183" s="8" t="s">
        <v>7935</v>
      </c>
      <c r="I183" s="8" t="s">
        <v>7516</v>
      </c>
      <c r="J183" s="11">
        <v>2023.0</v>
      </c>
      <c r="K183" s="8" t="s">
        <v>109</v>
      </c>
      <c r="L183" s="11">
        <v>41.4</v>
      </c>
      <c r="M183" s="8" t="s">
        <v>7517</v>
      </c>
      <c r="N183" s="27"/>
      <c r="O183" s="13" t="s">
        <v>791</v>
      </c>
      <c r="P183" s="13" t="s">
        <v>8783</v>
      </c>
      <c r="Q183" s="13" t="s">
        <v>793</v>
      </c>
      <c r="R183" s="13" t="s">
        <v>14736</v>
      </c>
      <c r="S183" s="13" t="s">
        <v>792</v>
      </c>
      <c r="T183" s="27" t="b">
        <f t="shared" si="2"/>
        <v>0</v>
      </c>
      <c r="U183" s="27"/>
      <c r="V183" s="27"/>
      <c r="W183" s="27"/>
      <c r="X183" s="27"/>
      <c r="Y183" s="8" t="str">
        <f t="shared" si="3"/>
        <v>2023 Pokemon Japanese Sv2A-Pokemon 151 Grimer (Psa Gem Mt 10)</v>
      </c>
      <c r="Z183" s="27"/>
      <c r="AA183" s="27"/>
    </row>
    <row r="184">
      <c r="A184" s="8" t="str">
        <f t="shared" si="1"/>
        <v>PSA96700391</v>
      </c>
      <c r="B184" s="8" t="s">
        <v>794</v>
      </c>
      <c r="C184" s="8" t="s">
        <v>7937</v>
      </c>
      <c r="D184" s="11">
        <v>9.6700391E7</v>
      </c>
      <c r="E184" s="8" t="s">
        <v>264</v>
      </c>
      <c r="F184" s="8" t="s">
        <v>28</v>
      </c>
      <c r="G184" s="8" t="s">
        <v>11</v>
      </c>
      <c r="H184" s="8" t="s">
        <v>7935</v>
      </c>
      <c r="I184" s="8" t="s">
        <v>7516</v>
      </c>
      <c r="J184" s="11">
        <v>2023.0</v>
      </c>
      <c r="K184" s="8" t="s">
        <v>109</v>
      </c>
      <c r="L184" s="11">
        <v>109.25</v>
      </c>
      <c r="M184" s="8" t="s">
        <v>7517</v>
      </c>
      <c r="N184" s="27"/>
      <c r="O184" s="13" t="s">
        <v>795</v>
      </c>
      <c r="P184" s="13" t="s">
        <v>7938</v>
      </c>
      <c r="Q184" s="13" t="s">
        <v>797</v>
      </c>
      <c r="R184" s="13" t="s">
        <v>14737</v>
      </c>
      <c r="S184" s="13" t="s">
        <v>796</v>
      </c>
      <c r="T184" s="27" t="b">
        <f t="shared" si="2"/>
        <v>0</v>
      </c>
      <c r="U184" s="27"/>
      <c r="V184" s="27"/>
      <c r="W184" s="27"/>
      <c r="X184" s="27"/>
      <c r="Y184" s="8" t="str">
        <f t="shared" si="3"/>
        <v>2023 Pokemon Japanese Sv2A-Pokemon 151 Erika'S Invitation (Psa Gem Mt 10)</v>
      </c>
      <c r="Z184" s="27"/>
      <c r="AA184" s="27"/>
    </row>
    <row r="185">
      <c r="A185" s="8" t="str">
        <f t="shared" si="1"/>
        <v>PSA112147698</v>
      </c>
      <c r="B185" s="8" t="s">
        <v>798</v>
      </c>
      <c r="C185" s="8" t="s">
        <v>8019</v>
      </c>
      <c r="D185" s="11">
        <v>1.12147698E8</v>
      </c>
      <c r="E185" s="8" t="s">
        <v>607</v>
      </c>
      <c r="F185" s="8" t="s">
        <v>28</v>
      </c>
      <c r="G185" s="8" t="s">
        <v>11</v>
      </c>
      <c r="H185" s="8" t="s">
        <v>7649</v>
      </c>
      <c r="I185" s="8" t="s">
        <v>7516</v>
      </c>
      <c r="J185" s="11">
        <v>2021.0</v>
      </c>
      <c r="K185" s="8" t="s">
        <v>93</v>
      </c>
      <c r="L185" s="11">
        <v>92.0</v>
      </c>
      <c r="M185" s="8" t="s">
        <v>7517</v>
      </c>
      <c r="N185" s="27"/>
      <c r="O185" s="13" t="s">
        <v>799</v>
      </c>
      <c r="P185" s="13" t="s">
        <v>8020</v>
      </c>
      <c r="Q185" s="13" t="s">
        <v>801</v>
      </c>
      <c r="R185" s="13" t="s">
        <v>14738</v>
      </c>
      <c r="S185" s="13" t="s">
        <v>800</v>
      </c>
      <c r="T185" s="27" t="b">
        <f t="shared" si="2"/>
        <v>0</v>
      </c>
      <c r="U185" s="27"/>
      <c r="V185" s="27"/>
      <c r="W185" s="27"/>
      <c r="X185" s="27"/>
      <c r="Y185" s="8" t="str">
        <f t="shared" si="3"/>
        <v>2021 Pokemon Sword &amp; Shield Evolving Skies Fa/Medicham V (Psa Gem Mt 10)</v>
      </c>
      <c r="Z185" s="27"/>
      <c r="AA185" s="27"/>
    </row>
    <row r="186">
      <c r="A186" s="8" t="str">
        <f t="shared" si="1"/>
        <v>PSA88155566</v>
      </c>
      <c r="B186" s="8" t="s">
        <v>802</v>
      </c>
      <c r="C186" s="8" t="s">
        <v>8170</v>
      </c>
      <c r="D186" s="11">
        <v>8.8155566E7</v>
      </c>
      <c r="E186" s="8" t="s">
        <v>803</v>
      </c>
      <c r="F186" s="8" t="s">
        <v>28</v>
      </c>
      <c r="G186" s="8" t="s">
        <v>11</v>
      </c>
      <c r="H186" s="8" t="s">
        <v>8171</v>
      </c>
      <c r="I186" s="8" t="s">
        <v>7516</v>
      </c>
      <c r="J186" s="11">
        <v>2022.0</v>
      </c>
      <c r="K186" s="8" t="s">
        <v>93</v>
      </c>
      <c r="L186" s="11">
        <v>74.75</v>
      </c>
      <c r="M186" s="8" t="s">
        <v>7517</v>
      </c>
      <c r="N186" s="27"/>
      <c r="O186" s="13" t="s">
        <v>804</v>
      </c>
      <c r="P186" s="13" t="s">
        <v>8172</v>
      </c>
      <c r="Q186" s="13" t="s">
        <v>806</v>
      </c>
      <c r="R186" s="13" t="s">
        <v>14739</v>
      </c>
      <c r="S186" s="13" t="s">
        <v>805</v>
      </c>
      <c r="T186" s="27" t="b">
        <f t="shared" si="2"/>
        <v>0</v>
      </c>
      <c r="U186" s="27"/>
      <c r="V186" s="27"/>
      <c r="W186" s="27"/>
      <c r="X186" s="27"/>
      <c r="Y186" s="8" t="str">
        <f t="shared" si="3"/>
        <v>2022 Pokemon Sword &amp; Shield Brilliant Stars Fa/Rs Urshifu Vmax (Psa Gem Mt 10)</v>
      </c>
      <c r="Z186" s="27"/>
      <c r="AA186" s="27"/>
    </row>
    <row r="187">
      <c r="A187" s="8" t="str">
        <f t="shared" si="1"/>
        <v>PSA82972022</v>
      </c>
      <c r="B187" s="8" t="s">
        <v>807</v>
      </c>
      <c r="C187" s="8" t="s">
        <v>8816</v>
      </c>
      <c r="D187" s="11">
        <v>8.2972022E7</v>
      </c>
      <c r="E187" s="8" t="s">
        <v>151</v>
      </c>
      <c r="F187" s="8" t="s">
        <v>28</v>
      </c>
      <c r="G187" s="8" t="s">
        <v>11</v>
      </c>
      <c r="H187" s="8" t="s">
        <v>8817</v>
      </c>
      <c r="I187" s="8" t="s">
        <v>7516</v>
      </c>
      <c r="J187" s="11">
        <v>2022.0</v>
      </c>
      <c r="K187" s="8" t="s">
        <v>93</v>
      </c>
      <c r="L187" s="11">
        <v>39.1</v>
      </c>
      <c r="M187" s="8" t="s">
        <v>7517</v>
      </c>
      <c r="N187" s="27"/>
      <c r="O187" s="13" t="s">
        <v>808</v>
      </c>
      <c r="P187" s="13" t="s">
        <v>8818</v>
      </c>
      <c r="Q187" s="13" t="s">
        <v>810</v>
      </c>
      <c r="R187" s="13" t="s">
        <v>14740</v>
      </c>
      <c r="S187" s="13" t="s">
        <v>809</v>
      </c>
      <c r="T187" s="27" t="b">
        <f t="shared" si="2"/>
        <v>0</v>
      </c>
      <c r="U187" s="27"/>
      <c r="V187" s="27"/>
      <c r="W187" s="27"/>
      <c r="X187" s="27"/>
      <c r="Y187" s="8" t="str">
        <f t="shared" si="3"/>
        <v>2022 Pokemon Swsh Black Star Promo Fa/Spark (Psa Gem Mt 10)</v>
      </c>
      <c r="Z187" s="27"/>
      <c r="AA187" s="27"/>
    </row>
    <row r="188">
      <c r="A188" s="8" t="str">
        <f t="shared" si="1"/>
        <v>PSA111226331</v>
      </c>
      <c r="B188" s="8" t="s">
        <v>811</v>
      </c>
      <c r="C188" s="8" t="s">
        <v>7776</v>
      </c>
      <c r="D188" s="11">
        <v>1.11226331E8</v>
      </c>
      <c r="E188" s="8" t="s">
        <v>442</v>
      </c>
      <c r="F188" s="8" t="s">
        <v>28</v>
      </c>
      <c r="G188" s="8" t="s">
        <v>11</v>
      </c>
      <c r="H188" s="8" t="s">
        <v>7796</v>
      </c>
      <c r="I188" s="8" t="s">
        <v>7516</v>
      </c>
      <c r="J188" s="11">
        <v>2024.0</v>
      </c>
      <c r="K188" s="8" t="s">
        <v>109</v>
      </c>
      <c r="L188" s="11">
        <v>33.35</v>
      </c>
      <c r="M188" s="8" t="s">
        <v>7517</v>
      </c>
      <c r="N188" s="27"/>
      <c r="O188" s="13" t="s">
        <v>812</v>
      </c>
      <c r="P188" s="13" t="s">
        <v>8898</v>
      </c>
      <c r="Q188" s="13" t="s">
        <v>814</v>
      </c>
      <c r="R188" s="13" t="s">
        <v>14741</v>
      </c>
      <c r="S188" s="13" t="s">
        <v>813</v>
      </c>
      <c r="T188" s="27" t="b">
        <f t="shared" si="2"/>
        <v>0</v>
      </c>
      <c r="U188" s="27"/>
      <c r="V188" s="27"/>
      <c r="W188" s="27"/>
      <c r="X188" s="27"/>
      <c r="Y188" s="8" t="str">
        <f t="shared" si="3"/>
        <v>2024 Pokemon Japanese Sv8-Super Electric Breaker Magneton (Psa Gem Mt 10)</v>
      </c>
      <c r="Z188" s="27"/>
      <c r="AA188" s="27"/>
    </row>
    <row r="189">
      <c r="A189" s="8" t="str">
        <f t="shared" si="1"/>
        <v>PSA107530719</v>
      </c>
      <c r="B189" s="8" t="s">
        <v>815</v>
      </c>
      <c r="C189" s="8" t="s">
        <v>7946</v>
      </c>
      <c r="D189" s="11">
        <v>1.07530719E8</v>
      </c>
      <c r="E189" s="8" t="s">
        <v>816</v>
      </c>
      <c r="F189" s="8" t="s">
        <v>28</v>
      </c>
      <c r="G189" s="8" t="s">
        <v>11</v>
      </c>
      <c r="H189" s="8" t="s">
        <v>7614</v>
      </c>
      <c r="I189" s="8" t="s">
        <v>7516</v>
      </c>
      <c r="J189" s="11">
        <v>2024.0</v>
      </c>
      <c r="K189" s="8" t="s">
        <v>93</v>
      </c>
      <c r="L189" s="11">
        <v>108.1</v>
      </c>
      <c r="M189" s="8" t="s">
        <v>7517</v>
      </c>
      <c r="N189" s="27"/>
      <c r="O189" s="13" t="s">
        <v>817</v>
      </c>
      <c r="P189" s="13" t="s">
        <v>7947</v>
      </c>
      <c r="Q189" s="13" t="s">
        <v>819</v>
      </c>
      <c r="R189" s="13" t="s">
        <v>14742</v>
      </c>
      <c r="S189" s="13" t="s">
        <v>818</v>
      </c>
      <c r="T189" s="27" t="b">
        <f t="shared" si="2"/>
        <v>0</v>
      </c>
      <c r="U189" s="27"/>
      <c r="V189" s="27"/>
      <c r="W189" s="27"/>
      <c r="X189" s="27"/>
      <c r="Y189" s="8" t="str">
        <f t="shared" si="3"/>
        <v>2024 Pokemon Sfa En-Shrouded Fable Okidogi Ex (Psa Gem Mt 10)</v>
      </c>
      <c r="Z189" s="27"/>
      <c r="AA189" s="27"/>
    </row>
    <row r="190">
      <c r="A190" s="8" t="str">
        <f t="shared" si="1"/>
        <v>PSA104241750</v>
      </c>
      <c r="B190" s="8" t="s">
        <v>820</v>
      </c>
      <c r="C190" s="8" t="s">
        <v>8509</v>
      </c>
      <c r="D190" s="11">
        <v>1.0424175E8</v>
      </c>
      <c r="E190" s="8" t="s">
        <v>821</v>
      </c>
      <c r="F190" s="8" t="s">
        <v>28</v>
      </c>
      <c r="G190" s="8" t="s">
        <v>11</v>
      </c>
      <c r="H190" s="8" t="s">
        <v>7539</v>
      </c>
      <c r="I190" s="8" t="s">
        <v>7516</v>
      </c>
      <c r="J190" s="11">
        <v>2024.0</v>
      </c>
      <c r="K190" s="8" t="s">
        <v>109</v>
      </c>
      <c r="L190" s="11">
        <v>27.6</v>
      </c>
      <c r="M190" s="8" t="s">
        <v>7517</v>
      </c>
      <c r="N190" s="27"/>
      <c r="O190" s="13" t="s">
        <v>822</v>
      </c>
      <c r="P190" s="13" t="s">
        <v>8995</v>
      </c>
      <c r="Q190" s="13" t="s">
        <v>824</v>
      </c>
      <c r="R190" s="13" t="s">
        <v>14743</v>
      </c>
      <c r="S190" s="13" t="s">
        <v>823</v>
      </c>
      <c r="T190" s="27" t="b">
        <f t="shared" si="2"/>
        <v>0</v>
      </c>
      <c r="U190" s="27"/>
      <c r="V190" s="27"/>
      <c r="W190" s="27"/>
      <c r="X190" s="27"/>
      <c r="Y190" s="8" t="str">
        <f t="shared" si="3"/>
        <v>2024 Pokemon Japanese Svm-Start Deck Generations Tyranitar Ex (Psa Gem Mt 10)</v>
      </c>
      <c r="Z190" s="27"/>
      <c r="AA190" s="27"/>
    </row>
    <row r="191">
      <c r="A191" s="8" t="str">
        <f t="shared" si="1"/>
        <v>PSA100833607</v>
      </c>
      <c r="B191" s="8" t="s">
        <v>825</v>
      </c>
      <c r="C191" s="8" t="s">
        <v>8797</v>
      </c>
      <c r="D191" s="11">
        <v>1.00833607E8</v>
      </c>
      <c r="E191" s="8" t="s">
        <v>826</v>
      </c>
      <c r="F191" s="8" t="s">
        <v>28</v>
      </c>
      <c r="G191" s="8" t="s">
        <v>11</v>
      </c>
      <c r="H191" s="8" t="s">
        <v>7796</v>
      </c>
      <c r="I191" s="8" t="s">
        <v>7516</v>
      </c>
      <c r="J191" s="11">
        <v>2024.0</v>
      </c>
      <c r="K191" s="8" t="s">
        <v>109</v>
      </c>
      <c r="L191" s="11">
        <v>40.25</v>
      </c>
      <c r="M191" s="8" t="s">
        <v>7517</v>
      </c>
      <c r="N191" s="27"/>
      <c r="O191" s="13" t="s">
        <v>827</v>
      </c>
      <c r="P191" s="13" t="s">
        <v>8798</v>
      </c>
      <c r="Q191" s="13" t="s">
        <v>829</v>
      </c>
      <c r="R191" s="13" t="s">
        <v>14744</v>
      </c>
      <c r="S191" s="13" t="s">
        <v>828</v>
      </c>
      <c r="T191" s="27" t="b">
        <f t="shared" si="2"/>
        <v>0</v>
      </c>
      <c r="U191" s="27"/>
      <c r="V191" s="27"/>
      <c r="W191" s="27"/>
      <c r="X191" s="27"/>
      <c r="Y191" s="8" t="str">
        <f t="shared" si="3"/>
        <v>2024 Pokemon Japanese Sv6-Transformation Mask Sunflora (Psa Gem Mt 10)</v>
      </c>
      <c r="Z191" s="27"/>
      <c r="AA191" s="27"/>
    </row>
    <row r="192">
      <c r="A192" s="8" t="str">
        <f t="shared" si="1"/>
        <v>PSA54572004</v>
      </c>
      <c r="B192" s="8" t="s">
        <v>830</v>
      </c>
      <c r="C192" s="8" t="s">
        <v>8326</v>
      </c>
      <c r="D192" s="11">
        <v>5.4572004E7</v>
      </c>
      <c r="E192" s="8" t="s">
        <v>831</v>
      </c>
      <c r="F192" s="8" t="s">
        <v>28</v>
      </c>
      <c r="G192" s="8" t="s">
        <v>11</v>
      </c>
      <c r="H192" s="8" t="s">
        <v>8327</v>
      </c>
      <c r="I192" s="8" t="s">
        <v>7516</v>
      </c>
      <c r="J192" s="11">
        <v>2020.0</v>
      </c>
      <c r="K192" s="8" t="s">
        <v>93</v>
      </c>
      <c r="L192" s="11">
        <v>64.4</v>
      </c>
      <c r="M192" s="8" t="s">
        <v>7517</v>
      </c>
      <c r="N192" s="27"/>
      <c r="O192" s="13" t="s">
        <v>832</v>
      </c>
      <c r="P192" s="13" t="s">
        <v>8328</v>
      </c>
      <c r="Q192" s="13" t="s">
        <v>834</v>
      </c>
      <c r="R192" s="13" t="s">
        <v>14745</v>
      </c>
      <c r="S192" s="13" t="s">
        <v>833</v>
      </c>
      <c r="T192" s="27" t="b">
        <f t="shared" si="2"/>
        <v>0</v>
      </c>
      <c r="U192" s="27"/>
      <c r="V192" s="27"/>
      <c r="W192" s="27"/>
      <c r="X192" s="27"/>
      <c r="Y192" s="8" t="str">
        <f t="shared" si="3"/>
        <v>2020 Pokemon Sword &amp; Shield Darkness Ablaze Fa/Scizor Vmax (Psa Gem Mt 10)</v>
      </c>
      <c r="Z192" s="27"/>
      <c r="AA192" s="27"/>
    </row>
    <row r="193">
      <c r="A193" s="8" t="str">
        <f t="shared" si="1"/>
        <v>PSA111701721</v>
      </c>
      <c r="B193" s="8" t="s">
        <v>835</v>
      </c>
      <c r="C193" s="8" t="s">
        <v>8117</v>
      </c>
      <c r="D193" s="11">
        <v>1.11701721E8</v>
      </c>
      <c r="E193" s="8" t="s">
        <v>399</v>
      </c>
      <c r="F193" s="8" t="s">
        <v>28</v>
      </c>
      <c r="G193" s="8" t="s">
        <v>11</v>
      </c>
      <c r="H193" s="8" t="s">
        <v>7725</v>
      </c>
      <c r="I193" s="8" t="s">
        <v>7516</v>
      </c>
      <c r="J193" s="11">
        <v>2024.0</v>
      </c>
      <c r="K193" s="8" t="s">
        <v>93</v>
      </c>
      <c r="L193" s="11">
        <v>80.5</v>
      </c>
      <c r="M193" s="8" t="s">
        <v>7517</v>
      </c>
      <c r="N193" s="27"/>
      <c r="O193" s="13" t="s">
        <v>836</v>
      </c>
      <c r="P193" s="13" t="s">
        <v>8118</v>
      </c>
      <c r="Q193" s="13" t="s">
        <v>838</v>
      </c>
      <c r="R193" s="13" t="s">
        <v>14746</v>
      </c>
      <c r="S193" s="13" t="s">
        <v>837</v>
      </c>
      <c r="T193" s="27" t="b">
        <f t="shared" si="2"/>
        <v>0</v>
      </c>
      <c r="U193" s="27"/>
      <c r="V193" s="27"/>
      <c r="W193" s="27"/>
      <c r="X193" s="27"/>
      <c r="Y193" s="8" t="str">
        <f t="shared" si="3"/>
        <v>2024 Pokemon Ssp En-Surging Sparks Castform Sunny Form (Psa Gem Mt 10)</v>
      </c>
      <c r="Z193" s="27"/>
      <c r="AA193" s="27"/>
    </row>
    <row r="194">
      <c r="A194" s="8" t="str">
        <f t="shared" si="1"/>
        <v>PSA82972028</v>
      </c>
      <c r="B194" s="8" t="s">
        <v>839</v>
      </c>
      <c r="C194" s="8" t="s">
        <v>8636</v>
      </c>
      <c r="D194" s="11">
        <v>8.2972028E7</v>
      </c>
      <c r="E194" s="8" t="s">
        <v>264</v>
      </c>
      <c r="F194" s="8" t="s">
        <v>28</v>
      </c>
      <c r="G194" s="8" t="s">
        <v>11</v>
      </c>
      <c r="H194" s="8" t="s">
        <v>7935</v>
      </c>
      <c r="I194" s="8" t="s">
        <v>7516</v>
      </c>
      <c r="J194" s="11">
        <v>2023.0</v>
      </c>
      <c r="K194" s="8" t="s">
        <v>109</v>
      </c>
      <c r="L194" s="11">
        <v>49.45</v>
      </c>
      <c r="M194" s="8" t="s">
        <v>7517</v>
      </c>
      <c r="N194" s="27"/>
      <c r="O194" s="13" t="s">
        <v>840</v>
      </c>
      <c r="P194" s="13" t="s">
        <v>8637</v>
      </c>
      <c r="Q194" s="13" t="s">
        <v>842</v>
      </c>
      <c r="R194" s="13" t="s">
        <v>14747</v>
      </c>
      <c r="S194" s="13" t="s">
        <v>841</v>
      </c>
      <c r="T194" s="27" t="b">
        <f t="shared" si="2"/>
        <v>0</v>
      </c>
      <c r="U194" s="27"/>
      <c r="V194" s="27"/>
      <c r="W194" s="27"/>
      <c r="X194" s="27"/>
      <c r="Y194" s="8" t="str">
        <f t="shared" si="3"/>
        <v>2023 Pokemon Japanese Sv2A-Pokemon 151 Hitmonlee (Psa Gem Mt 10)</v>
      </c>
      <c r="Z194" s="27"/>
      <c r="AA194" s="27"/>
    </row>
    <row r="195">
      <c r="A195" s="8" t="str">
        <f t="shared" si="1"/>
        <v>PSA82972008</v>
      </c>
      <c r="B195" s="8" t="s">
        <v>843</v>
      </c>
      <c r="C195" s="8" t="s">
        <v>7718</v>
      </c>
      <c r="D195" s="11">
        <v>8.2972008E7</v>
      </c>
      <c r="E195" s="8" t="s">
        <v>264</v>
      </c>
      <c r="F195" s="8" t="s">
        <v>28</v>
      </c>
      <c r="G195" s="8" t="s">
        <v>11</v>
      </c>
      <c r="H195" s="8" t="s">
        <v>8281</v>
      </c>
      <c r="I195" s="8" t="s">
        <v>7516</v>
      </c>
      <c r="J195" s="11">
        <v>2023.0</v>
      </c>
      <c r="K195" s="8" t="s">
        <v>109</v>
      </c>
      <c r="L195" s="11">
        <v>60.95</v>
      </c>
      <c r="M195" s="8" t="s">
        <v>7517</v>
      </c>
      <c r="N195" s="27"/>
      <c r="O195" s="13" t="s">
        <v>844</v>
      </c>
      <c r="P195" s="13" t="s">
        <v>8402</v>
      </c>
      <c r="Q195" s="13" t="s">
        <v>846</v>
      </c>
      <c r="R195" s="13" t="s">
        <v>14748</v>
      </c>
      <c r="S195" s="13" t="s">
        <v>845</v>
      </c>
      <c r="T195" s="27" t="b">
        <f t="shared" si="2"/>
        <v>0</v>
      </c>
      <c r="U195" s="27"/>
      <c r="V195" s="27"/>
      <c r="W195" s="27"/>
      <c r="X195" s="27"/>
      <c r="Y195" s="8" t="str">
        <f t="shared" si="3"/>
        <v>2023 Pokemon Japanese Sv2A-Pokemon 151 Mewtwo (Psa Gem Mt 10)</v>
      </c>
      <c r="Z195" s="27"/>
      <c r="AA195" s="27"/>
    </row>
    <row r="196">
      <c r="A196" s="8" t="str">
        <f t="shared" si="1"/>
        <v>PSA82972017</v>
      </c>
      <c r="B196" s="8" t="s">
        <v>847</v>
      </c>
      <c r="C196" s="8" t="s">
        <v>8784</v>
      </c>
      <c r="D196" s="11">
        <v>8.2972017E7</v>
      </c>
      <c r="E196" s="8" t="s">
        <v>264</v>
      </c>
      <c r="F196" s="8" t="s">
        <v>28</v>
      </c>
      <c r="G196" s="8" t="s">
        <v>11</v>
      </c>
      <c r="H196" s="8" t="s">
        <v>7935</v>
      </c>
      <c r="I196" s="8" t="s">
        <v>7516</v>
      </c>
      <c r="J196" s="11">
        <v>2023.0</v>
      </c>
      <c r="K196" s="8" t="s">
        <v>109</v>
      </c>
      <c r="L196" s="11">
        <v>41.4</v>
      </c>
      <c r="M196" s="8" t="s">
        <v>7517</v>
      </c>
      <c r="N196" s="27"/>
      <c r="O196" s="13" t="s">
        <v>848</v>
      </c>
      <c r="P196" s="13" t="s">
        <v>8785</v>
      </c>
      <c r="Q196" s="13" t="s">
        <v>850</v>
      </c>
      <c r="R196" s="13" t="s">
        <v>14749</v>
      </c>
      <c r="S196" s="13" t="s">
        <v>849</v>
      </c>
      <c r="T196" s="27" t="b">
        <f t="shared" si="2"/>
        <v>0</v>
      </c>
      <c r="U196" s="27"/>
      <c r="V196" s="27"/>
      <c r="W196" s="27"/>
      <c r="X196" s="27"/>
      <c r="Y196" s="8" t="str">
        <f t="shared" si="3"/>
        <v>2023 Pokemon Japanese Sv2A-Pokemon 151 Chansey (Psa Gem Mt 10)</v>
      </c>
      <c r="Z196" s="27"/>
      <c r="AA196" s="27"/>
    </row>
    <row r="197">
      <c r="A197" s="8" t="str">
        <f t="shared" si="1"/>
        <v>PSA106226690</v>
      </c>
      <c r="B197" s="8" t="s">
        <v>851</v>
      </c>
      <c r="C197" s="8" t="s">
        <v>8531</v>
      </c>
      <c r="D197" s="11">
        <v>1.0622669E8</v>
      </c>
      <c r="E197" s="8" t="s">
        <v>264</v>
      </c>
      <c r="F197" s="8" t="s">
        <v>28</v>
      </c>
      <c r="G197" s="8" t="s">
        <v>11</v>
      </c>
      <c r="H197" s="8" t="s">
        <v>7796</v>
      </c>
      <c r="I197" s="8" t="s">
        <v>7516</v>
      </c>
      <c r="J197" s="11">
        <v>2023.0</v>
      </c>
      <c r="K197" s="8" t="s">
        <v>109</v>
      </c>
      <c r="L197" s="11">
        <v>51.75</v>
      </c>
      <c r="M197" s="8" t="s">
        <v>7517</v>
      </c>
      <c r="N197" s="27"/>
      <c r="O197" s="13" t="s">
        <v>852</v>
      </c>
      <c r="P197" s="13" t="s">
        <v>8532</v>
      </c>
      <c r="Q197" s="13" t="s">
        <v>854</v>
      </c>
      <c r="R197" s="13" t="s">
        <v>14750</v>
      </c>
      <c r="S197" s="13" t="s">
        <v>853</v>
      </c>
      <c r="T197" s="27" t="b">
        <f t="shared" si="2"/>
        <v>0</v>
      </c>
      <c r="U197" s="27"/>
      <c r="V197" s="27"/>
      <c r="W197" s="27"/>
      <c r="X197" s="27"/>
      <c r="Y197" s="8" t="str">
        <f t="shared" si="3"/>
        <v>2023 Pokemon Japanese Sv2A-Pokemon 151 Snorlax (Psa Gem Mt 10)</v>
      </c>
      <c r="Z197" s="27"/>
      <c r="AA197" s="27"/>
    </row>
    <row r="198">
      <c r="A198" s="8" t="str">
        <f t="shared" si="1"/>
        <v>PSA100407081</v>
      </c>
      <c r="B198" s="8" t="s">
        <v>855</v>
      </c>
      <c r="C198" s="8" t="s">
        <v>8960</v>
      </c>
      <c r="D198" s="11">
        <v>1.00407081E8</v>
      </c>
      <c r="E198" s="8" t="s">
        <v>856</v>
      </c>
      <c r="F198" s="8" t="s">
        <v>28</v>
      </c>
      <c r="G198" s="8" t="s">
        <v>11</v>
      </c>
      <c r="H198" s="8" t="s">
        <v>7644</v>
      </c>
      <c r="I198" s="8" t="s">
        <v>7516</v>
      </c>
      <c r="J198" s="11">
        <v>2024.0</v>
      </c>
      <c r="K198" s="8" t="s">
        <v>109</v>
      </c>
      <c r="L198" s="11">
        <v>28.75</v>
      </c>
      <c r="M198" s="8" t="s">
        <v>7517</v>
      </c>
      <c r="N198" s="27"/>
      <c r="O198" s="13" t="s">
        <v>857</v>
      </c>
      <c r="P198" s="13" t="s">
        <v>8961</v>
      </c>
      <c r="Q198" s="13" t="s">
        <v>859</v>
      </c>
      <c r="R198" s="13" t="s">
        <v>14751</v>
      </c>
      <c r="S198" s="13" t="s">
        <v>858</v>
      </c>
      <c r="T198" s="27" t="b">
        <f t="shared" si="2"/>
        <v>0</v>
      </c>
      <c r="U198" s="27"/>
      <c r="V198" s="27"/>
      <c r="W198" s="27"/>
      <c r="X198" s="27"/>
      <c r="Y198" s="8" t="str">
        <f t="shared" si="3"/>
        <v>2024 Pokemon Japanese Sv7A-Paradise Dragona Drayton (Psa Gem Mt 10)</v>
      </c>
      <c r="Z198" s="27"/>
      <c r="AA198" s="27"/>
    </row>
    <row r="199">
      <c r="A199" s="8" t="str">
        <f t="shared" si="1"/>
        <v>PSA102788147</v>
      </c>
      <c r="B199" s="8" t="s">
        <v>860</v>
      </c>
      <c r="C199" s="8" t="s">
        <v>8202</v>
      </c>
      <c r="D199" s="11">
        <v>1.02788147E8</v>
      </c>
      <c r="E199" s="8" t="s">
        <v>323</v>
      </c>
      <c r="F199" s="8" t="s">
        <v>28</v>
      </c>
      <c r="G199" s="8" t="s">
        <v>11</v>
      </c>
      <c r="H199" s="8" t="s">
        <v>7539</v>
      </c>
      <c r="I199" s="8" t="s">
        <v>7516</v>
      </c>
      <c r="J199" s="11">
        <v>2024.0</v>
      </c>
      <c r="K199" s="8" t="s">
        <v>93</v>
      </c>
      <c r="L199" s="11">
        <v>72.45</v>
      </c>
      <c r="M199" s="8" t="s">
        <v>7517</v>
      </c>
      <c r="N199" s="27"/>
      <c r="O199" s="13" t="s">
        <v>861</v>
      </c>
      <c r="P199" s="13" t="s">
        <v>8203</v>
      </c>
      <c r="Q199" s="13" t="s">
        <v>863</v>
      </c>
      <c r="R199" s="13" t="s">
        <v>14752</v>
      </c>
      <c r="S199" s="13" t="s">
        <v>862</v>
      </c>
      <c r="T199" s="27" t="b">
        <f t="shared" si="2"/>
        <v>0</v>
      </c>
      <c r="U199" s="27"/>
      <c r="V199" s="27"/>
      <c r="W199" s="27"/>
      <c r="X199" s="27"/>
      <c r="Y199" s="8" t="str">
        <f t="shared" si="3"/>
        <v>2024 Pokemon Tef En-Temporal Forces Gengar Ex (Psa Gem Mt 10)</v>
      </c>
      <c r="Z199" s="27"/>
      <c r="AA199" s="27"/>
    </row>
    <row r="200">
      <c r="A200" s="8" t="str">
        <f t="shared" si="1"/>
        <v>PSA108901051</v>
      </c>
      <c r="B200" s="8" t="s">
        <v>864</v>
      </c>
      <c r="C200" s="8" t="s">
        <v>7837</v>
      </c>
      <c r="D200" s="11">
        <v>1.08901051E8</v>
      </c>
      <c r="E200" s="8" t="s">
        <v>399</v>
      </c>
      <c r="F200" s="8" t="s">
        <v>28</v>
      </c>
      <c r="G200" s="8" t="s">
        <v>11</v>
      </c>
      <c r="H200" s="8" t="s">
        <v>7725</v>
      </c>
      <c r="I200" s="8" t="s">
        <v>7516</v>
      </c>
      <c r="J200" s="11">
        <v>2024.0</v>
      </c>
      <c r="K200" s="8" t="s">
        <v>93</v>
      </c>
      <c r="L200" s="11">
        <v>135.7</v>
      </c>
      <c r="M200" s="8" t="s">
        <v>7517</v>
      </c>
      <c r="N200" s="27"/>
      <c r="O200" s="13" t="s">
        <v>865</v>
      </c>
      <c r="P200" s="13" t="s">
        <v>7838</v>
      </c>
      <c r="Q200" s="13" t="s">
        <v>867</v>
      </c>
      <c r="R200" s="13" t="s">
        <v>14753</v>
      </c>
      <c r="S200" s="13" t="s">
        <v>866</v>
      </c>
      <c r="T200" s="27" t="b">
        <f t="shared" si="2"/>
        <v>0</v>
      </c>
      <c r="U200" s="27"/>
      <c r="V200" s="27"/>
      <c r="W200" s="27"/>
      <c r="X200" s="27"/>
      <c r="Y200" s="8" t="str">
        <f t="shared" si="3"/>
        <v>2024 Pokemon Ssp En-Surging Sparks Ceruledge (Psa Gem Mt 10)</v>
      </c>
      <c r="Z200" s="27"/>
      <c r="AA200" s="27"/>
    </row>
    <row r="201">
      <c r="A201" s="8" t="str">
        <f t="shared" si="1"/>
        <v>PSA88318793</v>
      </c>
      <c r="B201" s="8" t="s">
        <v>868</v>
      </c>
      <c r="C201" s="8" t="s">
        <v>8111</v>
      </c>
      <c r="D201" s="11">
        <v>8.8318793E7</v>
      </c>
      <c r="E201" s="8" t="s">
        <v>869</v>
      </c>
      <c r="F201" s="8" t="s">
        <v>28</v>
      </c>
      <c r="G201" s="8" t="s">
        <v>11</v>
      </c>
      <c r="H201" s="8" t="s">
        <v>8112</v>
      </c>
      <c r="I201" s="8" t="s">
        <v>7516</v>
      </c>
      <c r="J201" s="11">
        <v>2005.0</v>
      </c>
      <c r="K201" s="8" t="s">
        <v>109</v>
      </c>
      <c r="L201" s="11">
        <v>81.65</v>
      </c>
      <c r="M201" s="8" t="s">
        <v>7517</v>
      </c>
      <c r="N201" s="27"/>
      <c r="O201" s="13" t="s">
        <v>870</v>
      </c>
      <c r="P201" s="13" t="s">
        <v>8113</v>
      </c>
      <c r="Q201" s="13" t="s">
        <v>872</v>
      </c>
      <c r="R201" s="13" t="s">
        <v>14754</v>
      </c>
      <c r="S201" s="13" t="s">
        <v>871</v>
      </c>
      <c r="T201" s="27" t="b">
        <f t="shared" si="2"/>
        <v>0</v>
      </c>
      <c r="U201" s="27"/>
      <c r="V201" s="27"/>
      <c r="W201" s="27"/>
      <c r="X201" s="27"/>
      <c r="Y201" s="8" t="str">
        <f t="shared" si="3"/>
        <v>2005 Pokemon Japanese Mirage Forest Aggron-Holo (Psa Gem Mt 10)</v>
      </c>
      <c r="Z201" s="27"/>
      <c r="AA201" s="27"/>
    </row>
    <row r="202">
      <c r="A202" s="8" t="str">
        <f t="shared" si="1"/>
        <v>PSA108702805</v>
      </c>
      <c r="B202" s="8" t="s">
        <v>873</v>
      </c>
      <c r="C202" s="8" t="s">
        <v>7828</v>
      </c>
      <c r="D202" s="11">
        <v>1.08702805E8</v>
      </c>
      <c r="E202" s="8" t="s">
        <v>856</v>
      </c>
      <c r="F202" s="8" t="s">
        <v>28</v>
      </c>
      <c r="G202" s="8" t="s">
        <v>11</v>
      </c>
      <c r="H202" s="8" t="s">
        <v>7829</v>
      </c>
      <c r="I202" s="8" t="s">
        <v>7516</v>
      </c>
      <c r="J202" s="11">
        <v>2024.0</v>
      </c>
      <c r="K202" s="8" t="s">
        <v>109</v>
      </c>
      <c r="L202" s="11">
        <v>143.75</v>
      </c>
      <c r="M202" s="8" t="s">
        <v>7517</v>
      </c>
      <c r="N202" s="27"/>
      <c r="O202" s="13" t="s">
        <v>874</v>
      </c>
      <c r="P202" s="13" t="s">
        <v>7830</v>
      </c>
      <c r="Q202" s="13" t="s">
        <v>876</v>
      </c>
      <c r="R202" s="13" t="s">
        <v>14755</v>
      </c>
      <c r="S202" s="13" t="s">
        <v>875</v>
      </c>
      <c r="T202" s="27" t="b">
        <f t="shared" si="2"/>
        <v>0</v>
      </c>
      <c r="U202" s="27"/>
      <c r="V202" s="27"/>
      <c r="W202" s="27"/>
      <c r="X202" s="27"/>
      <c r="Y202" s="8" t="str">
        <f t="shared" si="3"/>
        <v>2024 Pokemon Japanese Sv7A-Paradise Dragona Lisia'S Appeal (Psa Gem Mt 10)</v>
      </c>
      <c r="Z202" s="27"/>
      <c r="AA202" s="27"/>
    </row>
    <row r="203">
      <c r="A203" s="8" t="str">
        <f t="shared" si="1"/>
        <v>PSA107550910</v>
      </c>
      <c r="B203" s="8" t="s">
        <v>505</v>
      </c>
      <c r="C203" s="8" t="s">
        <v>7776</v>
      </c>
      <c r="D203" s="11">
        <v>1.0755091E8</v>
      </c>
      <c r="E203" s="8" t="s">
        <v>385</v>
      </c>
      <c r="F203" s="8" t="s">
        <v>28</v>
      </c>
      <c r="G203" s="8" t="s">
        <v>11</v>
      </c>
      <c r="H203" s="8" t="s">
        <v>8398</v>
      </c>
      <c r="I203" s="8" t="s">
        <v>7516</v>
      </c>
      <c r="J203" s="11">
        <v>2024.0</v>
      </c>
      <c r="K203" s="8" t="s">
        <v>93</v>
      </c>
      <c r="L203" s="11">
        <v>49.45</v>
      </c>
      <c r="M203" s="8" t="s">
        <v>7517</v>
      </c>
      <c r="N203" s="27"/>
      <c r="O203" s="13" t="s">
        <v>877</v>
      </c>
      <c r="P203" s="13" t="s">
        <v>8638</v>
      </c>
      <c r="Q203" s="13" t="s">
        <v>879</v>
      </c>
      <c r="R203" s="13" t="s">
        <v>14756</v>
      </c>
      <c r="S203" s="13" t="s">
        <v>878</v>
      </c>
      <c r="T203" s="27" t="b">
        <f t="shared" si="2"/>
        <v>0</v>
      </c>
      <c r="U203" s="27"/>
      <c r="V203" s="27"/>
      <c r="W203" s="27"/>
      <c r="X203" s="27"/>
      <c r="Y203" s="8" t="str">
        <f t="shared" si="3"/>
        <v>2024 Pokemon Svp En-Sv Black Star Promo Magneton (Psa Gem Mt 10)</v>
      </c>
      <c r="Z203" s="27"/>
      <c r="AA203" s="27"/>
    </row>
    <row r="204">
      <c r="A204" s="8" t="str">
        <f t="shared" si="1"/>
        <v>PSA107550903</v>
      </c>
      <c r="B204" s="8" t="s">
        <v>743</v>
      </c>
      <c r="C204" s="8" t="s">
        <v>7880</v>
      </c>
      <c r="D204" s="11">
        <v>1.07550903E8</v>
      </c>
      <c r="E204" s="8" t="s">
        <v>385</v>
      </c>
      <c r="F204" s="8" t="s">
        <v>28</v>
      </c>
      <c r="G204" s="8" t="s">
        <v>11</v>
      </c>
      <c r="H204" s="8" t="s">
        <v>8101</v>
      </c>
      <c r="I204" s="8" t="s">
        <v>7516</v>
      </c>
      <c r="J204" s="11">
        <v>2025.0</v>
      </c>
      <c r="K204" s="8" t="s">
        <v>93</v>
      </c>
      <c r="L204" s="11">
        <v>83.95</v>
      </c>
      <c r="M204" s="8" t="s">
        <v>7517</v>
      </c>
      <c r="N204" s="27"/>
      <c r="O204" s="13" t="s">
        <v>880</v>
      </c>
      <c r="P204" s="13" t="s">
        <v>8102</v>
      </c>
      <c r="Q204" s="13" t="s">
        <v>882</v>
      </c>
      <c r="R204" s="13" t="s">
        <v>14757</v>
      </c>
      <c r="S204" s="13" t="s">
        <v>881</v>
      </c>
      <c r="T204" s="27" t="b">
        <f t="shared" si="2"/>
        <v>0</v>
      </c>
      <c r="U204" s="27"/>
      <c r="V204" s="27"/>
      <c r="W204" s="27"/>
      <c r="X204" s="27"/>
      <c r="Y204" s="8" t="str">
        <f t="shared" si="3"/>
        <v>2025 Pokemon Svp En-Sv Black Star Promo Eevee (Psa Gem Mt 10)</v>
      </c>
      <c r="Z204" s="27"/>
      <c r="AA204" s="27"/>
    </row>
    <row r="205">
      <c r="A205" s="8" t="str">
        <f t="shared" si="1"/>
        <v>PSA107550902</v>
      </c>
      <c r="B205" s="8" t="s">
        <v>883</v>
      </c>
      <c r="C205" s="8" t="s">
        <v>7880</v>
      </c>
      <c r="D205" s="11">
        <v>1.07550902E8</v>
      </c>
      <c r="E205" s="8" t="s">
        <v>884</v>
      </c>
      <c r="F205" s="8" t="s">
        <v>28</v>
      </c>
      <c r="G205" s="8" t="s">
        <v>11</v>
      </c>
      <c r="H205" s="8" t="s">
        <v>7796</v>
      </c>
      <c r="I205" s="8" t="s">
        <v>7516</v>
      </c>
      <c r="J205" s="11">
        <v>2024.0</v>
      </c>
      <c r="K205" s="8" t="s">
        <v>109</v>
      </c>
      <c r="L205" s="11">
        <v>46.0</v>
      </c>
      <c r="M205" s="8" t="s">
        <v>7517</v>
      </c>
      <c r="N205" s="27"/>
      <c r="O205" s="13" t="s">
        <v>885</v>
      </c>
      <c r="P205" s="13" t="s">
        <v>8677</v>
      </c>
      <c r="Q205" s="13" t="s">
        <v>887</v>
      </c>
      <c r="R205" s="13" t="s">
        <v>14758</v>
      </c>
      <c r="S205" s="13" t="s">
        <v>886</v>
      </c>
      <c r="T205" s="27" t="b">
        <f t="shared" si="2"/>
        <v>0</v>
      </c>
      <c r="U205" s="27"/>
      <c r="V205" s="27"/>
      <c r="W205" s="27"/>
      <c r="X205" s="27"/>
      <c r="Y205" s="8" t="str">
        <f t="shared" si="3"/>
        <v>2024 Pokemon Japanese Sv5A-Crimson Haze Eevee (Psa Gem Mt 10)</v>
      </c>
      <c r="Z205" s="27"/>
      <c r="AA205" s="27"/>
    </row>
    <row r="206">
      <c r="A206" s="8" t="str">
        <f t="shared" si="1"/>
        <v>PSA116711438</v>
      </c>
      <c r="B206" s="8" t="s">
        <v>888</v>
      </c>
      <c r="C206" s="8" t="s">
        <v>8021</v>
      </c>
      <c r="D206" s="11">
        <v>1.16711438E8</v>
      </c>
      <c r="E206" s="8" t="s">
        <v>141</v>
      </c>
      <c r="F206" s="8" t="s">
        <v>28</v>
      </c>
      <c r="G206" s="8" t="s">
        <v>11</v>
      </c>
      <c r="H206" s="8" t="s">
        <v>7522</v>
      </c>
      <c r="I206" s="8" t="s">
        <v>7516</v>
      </c>
      <c r="J206" s="11">
        <v>1999.0</v>
      </c>
      <c r="K206" s="8" t="s">
        <v>93</v>
      </c>
      <c r="L206" s="11">
        <v>92.0</v>
      </c>
      <c r="M206" s="8" t="s">
        <v>7517</v>
      </c>
      <c r="N206" s="27"/>
      <c r="O206" s="13" t="s">
        <v>889</v>
      </c>
      <c r="P206" s="13" t="s">
        <v>8022</v>
      </c>
      <c r="Q206" s="13" t="s">
        <v>891</v>
      </c>
      <c r="R206" s="13" t="s">
        <v>14759</v>
      </c>
      <c r="S206" s="13" t="s">
        <v>890</v>
      </c>
      <c r="T206" s="27" t="b">
        <f t="shared" si="2"/>
        <v>0</v>
      </c>
      <c r="U206" s="27"/>
      <c r="V206" s="27"/>
      <c r="W206" s="27"/>
      <c r="X206" s="27"/>
      <c r="Y206" s="8" t="str">
        <f t="shared" si="3"/>
        <v>1999 Pokemon Fossil Horsea (Psa Gem Mt 10)</v>
      </c>
      <c r="Z206" s="27"/>
      <c r="AA206" s="27"/>
    </row>
    <row r="207">
      <c r="A207" s="8" t="str">
        <f t="shared" si="1"/>
        <v>PSA116331575</v>
      </c>
      <c r="B207" s="8" t="s">
        <v>593</v>
      </c>
      <c r="C207" s="8" t="s">
        <v>7721</v>
      </c>
      <c r="D207" s="11">
        <v>1.16331575E8</v>
      </c>
      <c r="E207" s="8" t="s">
        <v>355</v>
      </c>
      <c r="F207" s="8" t="s">
        <v>28</v>
      </c>
      <c r="G207" s="8" t="s">
        <v>11</v>
      </c>
      <c r="H207" s="8" t="s">
        <v>7703</v>
      </c>
      <c r="I207" s="8" t="s">
        <v>7516</v>
      </c>
      <c r="J207" s="11">
        <v>2024.0</v>
      </c>
      <c r="K207" s="8" t="s">
        <v>93</v>
      </c>
      <c r="L207" s="11">
        <v>41.4</v>
      </c>
      <c r="M207" s="8" t="s">
        <v>7517</v>
      </c>
      <c r="N207" s="27"/>
      <c r="O207" s="13" t="s">
        <v>892</v>
      </c>
      <c r="P207" s="13" t="s">
        <v>8786</v>
      </c>
      <c r="Q207" s="13" t="s">
        <v>894</v>
      </c>
      <c r="R207" s="13" t="s">
        <v>14760</v>
      </c>
      <c r="S207" s="13" t="s">
        <v>893</v>
      </c>
      <c r="T207" s="27" t="b">
        <f t="shared" si="2"/>
        <v>0</v>
      </c>
      <c r="U207" s="27"/>
      <c r="V207" s="27"/>
      <c r="W207" s="27"/>
      <c r="X207" s="27"/>
      <c r="Y207" s="8" t="str">
        <f t="shared" si="3"/>
        <v>2024 Pokemon Scr En-Stellar Crown Terapagos Ex (Psa Gem Mt 10)</v>
      </c>
      <c r="Z207" s="27"/>
      <c r="AA207" s="27"/>
    </row>
    <row r="208">
      <c r="A208" s="8" t="str">
        <f t="shared" si="1"/>
        <v>PSA116331581</v>
      </c>
      <c r="B208" s="8" t="s">
        <v>895</v>
      </c>
      <c r="C208" s="8" t="s">
        <v>7702</v>
      </c>
      <c r="D208" s="11">
        <v>1.16331581E8</v>
      </c>
      <c r="E208" s="8" t="s">
        <v>677</v>
      </c>
      <c r="F208" s="8" t="s">
        <v>28</v>
      </c>
      <c r="G208" s="8" t="s">
        <v>11</v>
      </c>
      <c r="H208" s="8" t="s">
        <v>7703</v>
      </c>
      <c r="I208" s="8" t="s">
        <v>7516</v>
      </c>
      <c r="J208" s="11">
        <v>2025.0</v>
      </c>
      <c r="K208" s="8" t="s">
        <v>93</v>
      </c>
      <c r="L208" s="11">
        <v>242.65</v>
      </c>
      <c r="M208" s="8" t="s">
        <v>7517</v>
      </c>
      <c r="N208" s="27"/>
      <c r="O208" s="13" t="s">
        <v>896</v>
      </c>
      <c r="P208" s="13" t="s">
        <v>7704</v>
      </c>
      <c r="Q208" s="13" t="s">
        <v>898</v>
      </c>
      <c r="R208" s="13" t="s">
        <v>14761</v>
      </c>
      <c r="S208" s="13" t="s">
        <v>897</v>
      </c>
      <c r="T208" s="27" t="b">
        <f t="shared" si="2"/>
        <v>0</v>
      </c>
      <c r="U208" s="27"/>
      <c r="V208" s="27"/>
      <c r="W208" s="27"/>
      <c r="X208" s="27"/>
      <c r="Y208" s="8" t="str">
        <f t="shared" si="3"/>
        <v>2025 Pokemon Jtg En-Journey Together Iono'S Bellibolt Ex (Psa Gem Mt 10)</v>
      </c>
      <c r="Z208" s="27"/>
      <c r="AA208" s="27"/>
    </row>
    <row r="209">
      <c r="A209" s="8" t="str">
        <f t="shared" si="1"/>
        <v>PSA111226316</v>
      </c>
      <c r="B209" s="8" t="s">
        <v>899</v>
      </c>
      <c r="C209" s="8" t="s">
        <v>7939</v>
      </c>
      <c r="D209" s="11">
        <v>1.11226316E8</v>
      </c>
      <c r="E209" s="8" t="s">
        <v>156</v>
      </c>
      <c r="F209" s="8" t="s">
        <v>28</v>
      </c>
      <c r="G209" s="8" t="s">
        <v>11</v>
      </c>
      <c r="H209" s="8" t="s">
        <v>7940</v>
      </c>
      <c r="I209" s="8" t="s">
        <v>7516</v>
      </c>
      <c r="J209" s="11">
        <v>2022.0</v>
      </c>
      <c r="K209" s="8" t="s">
        <v>93</v>
      </c>
      <c r="L209" s="11">
        <v>109.25</v>
      </c>
      <c r="M209" s="8" t="s">
        <v>7517</v>
      </c>
      <c r="N209" s="27"/>
      <c r="O209" s="13" t="s">
        <v>900</v>
      </c>
      <c r="P209" s="13" t="s">
        <v>7941</v>
      </c>
      <c r="Q209" s="13" t="s">
        <v>902</v>
      </c>
      <c r="R209" s="13" t="s">
        <v>14762</v>
      </c>
      <c r="S209" s="13" t="s">
        <v>901</v>
      </c>
      <c r="T209" s="27" t="b">
        <f t="shared" si="2"/>
        <v>0</v>
      </c>
      <c r="U209" s="27"/>
      <c r="V209" s="27"/>
      <c r="W209" s="27"/>
      <c r="X209" s="27"/>
      <c r="Y209" s="8" t="str">
        <f t="shared" si="3"/>
        <v>2022 Pokemon Sword &amp; Shield Silver Tempest Ho-Oh V (Psa Gem Mt 10)</v>
      </c>
      <c r="Z209" s="27"/>
      <c r="AA209" s="27"/>
    </row>
    <row r="210">
      <c r="A210" s="8" t="str">
        <f t="shared" si="1"/>
        <v>PSA108362579</v>
      </c>
      <c r="B210" s="8" t="s">
        <v>903</v>
      </c>
      <c r="C210" s="8" t="s">
        <v>8533</v>
      </c>
      <c r="D210" s="11">
        <v>1.08362579E8</v>
      </c>
      <c r="E210" s="8" t="s">
        <v>904</v>
      </c>
      <c r="F210" s="8" t="s">
        <v>28</v>
      </c>
      <c r="G210" s="8" t="s">
        <v>11</v>
      </c>
      <c r="H210" s="8" t="s">
        <v>7730</v>
      </c>
      <c r="I210" s="8" t="s">
        <v>7516</v>
      </c>
      <c r="J210" s="11">
        <v>2022.0</v>
      </c>
      <c r="K210" s="8" t="s">
        <v>93</v>
      </c>
      <c r="L210" s="11">
        <v>51.75</v>
      </c>
      <c r="M210" s="8" t="s">
        <v>7517</v>
      </c>
      <c r="N210" s="27"/>
      <c r="O210" s="13" t="s">
        <v>905</v>
      </c>
      <c r="P210" s="13" t="s">
        <v>8534</v>
      </c>
      <c r="Q210" s="13" t="s">
        <v>907</v>
      </c>
      <c r="R210" s="13" t="s">
        <v>14763</v>
      </c>
      <c r="S210" s="13" t="s">
        <v>906</v>
      </c>
      <c r="T210" s="27" t="b">
        <f t="shared" si="2"/>
        <v>0</v>
      </c>
      <c r="U210" s="27"/>
      <c r="V210" s="27"/>
      <c r="W210" s="27"/>
      <c r="X210" s="27"/>
      <c r="Y210" s="8" t="str">
        <f t="shared" si="3"/>
        <v>2022 Pokemon Sword &amp; Shield Lost Origin Fa/Orbeetle V (Psa Gem Mt 10)</v>
      </c>
      <c r="Z210" s="27"/>
      <c r="AA210" s="27"/>
    </row>
    <row r="211">
      <c r="A211" s="8" t="str">
        <f t="shared" si="1"/>
        <v>PSA92514119</v>
      </c>
      <c r="B211" s="8" t="s">
        <v>908</v>
      </c>
      <c r="C211" s="8" t="s">
        <v>7848</v>
      </c>
      <c r="D211" s="11">
        <v>9.2514119E7</v>
      </c>
      <c r="E211" s="8" t="s">
        <v>909</v>
      </c>
      <c r="F211" s="8" t="s">
        <v>28</v>
      </c>
      <c r="G211" s="8" t="s">
        <v>11</v>
      </c>
      <c r="H211" s="8" t="s">
        <v>8639</v>
      </c>
      <c r="I211" s="8" t="s">
        <v>7516</v>
      </c>
      <c r="J211" s="11">
        <v>2022.0</v>
      </c>
      <c r="K211" s="8" t="s">
        <v>109</v>
      </c>
      <c r="L211" s="11">
        <v>49.45</v>
      </c>
      <c r="M211" s="8" t="s">
        <v>7517</v>
      </c>
      <c r="N211" s="27"/>
      <c r="O211" s="13" t="s">
        <v>910</v>
      </c>
      <c r="P211" s="13" t="s">
        <v>8640</v>
      </c>
      <c r="Q211" s="13" t="s">
        <v>912</v>
      </c>
      <c r="R211" s="13" t="s">
        <v>14764</v>
      </c>
      <c r="S211" s="13" t="s">
        <v>911</v>
      </c>
      <c r="T211" s="27" t="b">
        <f t="shared" si="2"/>
        <v>0</v>
      </c>
      <c r="U211" s="27"/>
      <c r="V211" s="27"/>
      <c r="W211" s="27"/>
      <c r="X211" s="27"/>
      <c r="Y211" s="8" t="str">
        <f t="shared" si="3"/>
        <v>2022 Pokemon Japanese Sword &amp; Shield Deoxys Vstar &amp; Vmax High-Class Deck Fa/Deoxys Vmax (Psa Gem Mt 10)</v>
      </c>
      <c r="Z211" s="27"/>
      <c r="AA211" s="27"/>
    </row>
    <row r="212">
      <c r="A212" s="8" t="str">
        <f t="shared" si="1"/>
        <v>PSA77522605</v>
      </c>
      <c r="B212" s="8" t="s">
        <v>913</v>
      </c>
      <c r="C212" s="8" t="s">
        <v>7980</v>
      </c>
      <c r="D212" s="11">
        <v>7.7522605E7</v>
      </c>
      <c r="E212" s="8" t="s">
        <v>914</v>
      </c>
      <c r="F212" s="8" t="s">
        <v>28</v>
      </c>
      <c r="G212" s="8" t="s">
        <v>11</v>
      </c>
      <c r="H212" s="8" t="s">
        <v>7981</v>
      </c>
      <c r="I212" s="8" t="s">
        <v>7516</v>
      </c>
      <c r="J212" s="11">
        <v>2002.0</v>
      </c>
      <c r="K212" s="8" t="s">
        <v>109</v>
      </c>
      <c r="L212" s="11">
        <v>97.75</v>
      </c>
      <c r="M212" s="8" t="s">
        <v>7517</v>
      </c>
      <c r="N212" s="27"/>
      <c r="O212" s="13" t="s">
        <v>915</v>
      </c>
      <c r="P212" s="13" t="s">
        <v>7982</v>
      </c>
      <c r="Q212" s="13" t="s">
        <v>917</v>
      </c>
      <c r="R212" s="13" t="s">
        <v>14765</v>
      </c>
      <c r="S212" s="13" t="s">
        <v>916</v>
      </c>
      <c r="T212" s="27" t="b">
        <f t="shared" si="2"/>
        <v>0</v>
      </c>
      <c r="U212" s="27"/>
      <c r="V212" s="27"/>
      <c r="W212" s="27"/>
      <c r="X212" s="27"/>
      <c r="Y212" s="8" t="str">
        <f t="shared" si="3"/>
        <v>2002 Pokemon Japanese Wind From The Sea Seadra (Psa Gem Mt 10)</v>
      </c>
      <c r="Z212" s="27"/>
      <c r="AA212" s="27"/>
    </row>
    <row r="213">
      <c r="A213" s="8" t="str">
        <f t="shared" si="1"/>
        <v>PSA111226317</v>
      </c>
      <c r="B213" s="8" t="s">
        <v>918</v>
      </c>
      <c r="C213" s="8" t="s">
        <v>8843</v>
      </c>
      <c r="D213" s="11">
        <v>1.11226317E8</v>
      </c>
      <c r="E213" s="8" t="s">
        <v>399</v>
      </c>
      <c r="F213" s="8" t="s">
        <v>28</v>
      </c>
      <c r="G213" s="8" t="s">
        <v>11</v>
      </c>
      <c r="H213" s="8" t="s">
        <v>7703</v>
      </c>
      <c r="I213" s="8" t="s">
        <v>7516</v>
      </c>
      <c r="J213" s="11">
        <v>2024.0</v>
      </c>
      <c r="K213" s="8" t="s">
        <v>93</v>
      </c>
      <c r="L213" s="11">
        <v>35.65</v>
      </c>
      <c r="M213" s="8" t="s">
        <v>7517</v>
      </c>
      <c r="N213" s="27"/>
      <c r="O213" s="13" t="s">
        <v>919</v>
      </c>
      <c r="P213" s="13" t="s">
        <v>8844</v>
      </c>
      <c r="Q213" s="13" t="s">
        <v>921</v>
      </c>
      <c r="R213" s="13" t="s">
        <v>14766</v>
      </c>
      <c r="S213" s="13" t="s">
        <v>920</v>
      </c>
      <c r="T213" s="27" t="b">
        <f t="shared" si="2"/>
        <v>0</v>
      </c>
      <c r="U213" s="27"/>
      <c r="V213" s="27"/>
      <c r="W213" s="27"/>
      <c r="X213" s="27"/>
      <c r="Y213" s="8" t="str">
        <f t="shared" si="3"/>
        <v>2024 Pokemon Ssp En-Surging Sparks Night Stretcher (Psa Gem Mt 10)</v>
      </c>
      <c r="Z213" s="27"/>
      <c r="AA213" s="27"/>
    </row>
    <row r="214">
      <c r="A214" s="8" t="str">
        <f t="shared" si="1"/>
        <v>PSA108362582</v>
      </c>
      <c r="B214" s="8" t="s">
        <v>769</v>
      </c>
      <c r="C214" s="8" t="s">
        <v>8096</v>
      </c>
      <c r="D214" s="11">
        <v>1.08362582E8</v>
      </c>
      <c r="E214" s="8" t="s">
        <v>607</v>
      </c>
      <c r="F214" s="8" t="s">
        <v>28</v>
      </c>
      <c r="G214" s="8" t="s">
        <v>11</v>
      </c>
      <c r="H214" s="8" t="s">
        <v>8097</v>
      </c>
      <c r="I214" s="8" t="s">
        <v>7516</v>
      </c>
      <c r="J214" s="11">
        <v>2021.0</v>
      </c>
      <c r="K214" s="8" t="s">
        <v>93</v>
      </c>
      <c r="L214" s="11">
        <v>85.1</v>
      </c>
      <c r="M214" s="8" t="s">
        <v>7517</v>
      </c>
      <c r="N214" s="27"/>
      <c r="O214" s="13" t="s">
        <v>922</v>
      </c>
      <c r="P214" s="13" t="s">
        <v>8099</v>
      </c>
      <c r="Q214" s="13" t="s">
        <v>924</v>
      </c>
      <c r="R214" s="13" t="s">
        <v>14767</v>
      </c>
      <c r="S214" s="13" t="s">
        <v>923</v>
      </c>
      <c r="T214" s="27" t="b">
        <f t="shared" si="2"/>
        <v>0</v>
      </c>
      <c r="U214" s="27"/>
      <c r="V214" s="27"/>
      <c r="W214" s="27"/>
      <c r="X214" s="27"/>
      <c r="Y214" s="8" t="str">
        <f t="shared" si="3"/>
        <v>2021 Pokemon Sword &amp; Shield Evolving Skies Fa/Zinnia'S Resolve (Psa Gem Mt 10)</v>
      </c>
      <c r="Z214" s="27"/>
      <c r="AA214" s="27"/>
    </row>
    <row r="215">
      <c r="A215" s="8" t="str">
        <f t="shared" si="1"/>
        <v>PSA103559325</v>
      </c>
      <c r="B215" s="8" t="s">
        <v>925</v>
      </c>
      <c r="C215" s="8" t="s">
        <v>7793</v>
      </c>
      <c r="D215" s="11">
        <v>1.03559325E8</v>
      </c>
      <c r="E215" s="8" t="s">
        <v>218</v>
      </c>
      <c r="F215" s="8" t="s">
        <v>28</v>
      </c>
      <c r="G215" s="8" t="s">
        <v>11</v>
      </c>
      <c r="H215" s="8" t="s">
        <v>7725</v>
      </c>
      <c r="I215" s="8" t="s">
        <v>7516</v>
      </c>
      <c r="J215" s="11">
        <v>2023.0</v>
      </c>
      <c r="K215" s="8" t="s">
        <v>93</v>
      </c>
      <c r="L215" s="11">
        <v>158.7</v>
      </c>
      <c r="M215" s="8" t="s">
        <v>7517</v>
      </c>
      <c r="N215" s="27"/>
      <c r="O215" s="13" t="s">
        <v>926</v>
      </c>
      <c r="P215" s="13" t="s">
        <v>7794</v>
      </c>
      <c r="Q215" s="13" t="s">
        <v>928</v>
      </c>
      <c r="R215" s="13" t="s">
        <v>14768</v>
      </c>
      <c r="S215" s="13" t="s">
        <v>927</v>
      </c>
      <c r="T215" s="27" t="b">
        <f t="shared" si="2"/>
        <v>0</v>
      </c>
      <c r="U215" s="27"/>
      <c r="V215" s="27"/>
      <c r="W215" s="27"/>
      <c r="X215" s="27"/>
      <c r="Y215" s="8" t="str">
        <f t="shared" si="3"/>
        <v>2023 Pokemon Obf En-Obsidian Flames Gloom (Psa Gem Mt 10)</v>
      </c>
      <c r="Z215" s="27"/>
      <c r="AA215" s="27"/>
    </row>
    <row r="216">
      <c r="A216" s="8" t="str">
        <f t="shared" si="1"/>
        <v>PSA111226326</v>
      </c>
      <c r="B216" s="8" t="s">
        <v>661</v>
      </c>
      <c r="C216" s="8" t="s">
        <v>7848</v>
      </c>
      <c r="D216" s="11">
        <v>1.11226326E8</v>
      </c>
      <c r="E216" s="8" t="s">
        <v>493</v>
      </c>
      <c r="F216" s="8" t="s">
        <v>28</v>
      </c>
      <c r="G216" s="8" t="s">
        <v>11</v>
      </c>
      <c r="H216" s="8" t="s">
        <v>7660</v>
      </c>
      <c r="I216" s="8" t="s">
        <v>7516</v>
      </c>
      <c r="J216" s="11">
        <v>2023.0</v>
      </c>
      <c r="K216" s="8" t="s">
        <v>93</v>
      </c>
      <c r="L216" s="11">
        <v>129.95</v>
      </c>
      <c r="M216" s="8" t="s">
        <v>7517</v>
      </c>
      <c r="N216" s="27"/>
      <c r="O216" s="13" t="s">
        <v>929</v>
      </c>
      <c r="P216" s="13" t="s">
        <v>7849</v>
      </c>
      <c r="Q216" s="13" t="s">
        <v>931</v>
      </c>
      <c r="R216" s="13" t="s">
        <v>14769</v>
      </c>
      <c r="S216" s="13" t="s">
        <v>930</v>
      </c>
      <c r="T216" s="27" t="b">
        <f t="shared" si="2"/>
        <v>0</v>
      </c>
      <c r="U216" s="27"/>
      <c r="V216" s="27"/>
      <c r="W216" s="27"/>
      <c r="X216" s="27"/>
      <c r="Y216" s="8" t="str">
        <f t="shared" si="3"/>
        <v>2023 Pokemon Sword And Shield Crown Zenith Fa/Deoxys Vmax (Psa Gem Mt 10)</v>
      </c>
      <c r="Z216" s="27"/>
      <c r="AA216" s="27"/>
    </row>
    <row r="217">
      <c r="A217" s="8" t="str">
        <f t="shared" si="1"/>
        <v>PSA97019183</v>
      </c>
      <c r="B217" s="8" t="s">
        <v>932</v>
      </c>
      <c r="C217" s="8" t="s">
        <v>7729</v>
      </c>
      <c r="D217" s="11">
        <v>9.7019183E7</v>
      </c>
      <c r="E217" s="8" t="s">
        <v>904</v>
      </c>
      <c r="F217" s="8" t="s">
        <v>28</v>
      </c>
      <c r="G217" s="8" t="s">
        <v>11</v>
      </c>
      <c r="H217" s="8" t="s">
        <v>7730</v>
      </c>
      <c r="I217" s="8" t="s">
        <v>7516</v>
      </c>
      <c r="J217" s="11">
        <v>2022.0</v>
      </c>
      <c r="K217" s="8" t="s">
        <v>93</v>
      </c>
      <c r="L217" s="11">
        <v>208.15</v>
      </c>
      <c r="M217" s="8" t="s">
        <v>7517</v>
      </c>
      <c r="N217" s="27"/>
      <c r="O217" s="13" t="s">
        <v>933</v>
      </c>
      <c r="P217" s="13" t="s">
        <v>7731</v>
      </c>
      <c r="Q217" s="13" t="s">
        <v>935</v>
      </c>
      <c r="R217" s="13" t="s">
        <v>14770</v>
      </c>
      <c r="S217" s="13" t="s">
        <v>934</v>
      </c>
      <c r="T217" s="27" t="b">
        <f t="shared" si="2"/>
        <v>0</v>
      </c>
      <c r="U217" s="27"/>
      <c r="V217" s="27"/>
      <c r="W217" s="27"/>
      <c r="X217" s="27"/>
      <c r="Y217" s="8" t="str">
        <f t="shared" si="3"/>
        <v>2022 Pokemon Sword &amp; Shield Lost Origin Fa/Pikachu Vmax (Psa Gem Mt 10)</v>
      </c>
      <c r="Z217" s="27"/>
      <c r="AA217" s="27"/>
    </row>
    <row r="218">
      <c r="A218" s="8" t="str">
        <f t="shared" si="1"/>
        <v>PSA99159839</v>
      </c>
      <c r="B218" s="8" t="s">
        <v>936</v>
      </c>
      <c r="C218" s="8" t="s">
        <v>7721</v>
      </c>
      <c r="D218" s="11">
        <v>9.9159839E7</v>
      </c>
      <c r="E218" s="8" t="s">
        <v>937</v>
      </c>
      <c r="F218" s="8" t="s">
        <v>28</v>
      </c>
      <c r="G218" s="8" t="s">
        <v>11</v>
      </c>
      <c r="H218" s="8" t="s">
        <v>7644</v>
      </c>
      <c r="I218" s="8" t="s">
        <v>7516</v>
      </c>
      <c r="J218" s="11">
        <v>2024.0</v>
      </c>
      <c r="K218" s="8" t="s">
        <v>109</v>
      </c>
      <c r="L218" s="11">
        <v>66.7</v>
      </c>
      <c r="M218" s="8" t="s">
        <v>7517</v>
      </c>
      <c r="N218" s="27"/>
      <c r="O218" s="13" t="s">
        <v>938</v>
      </c>
      <c r="P218" s="13" t="s">
        <v>8307</v>
      </c>
      <c r="Q218" s="13" t="s">
        <v>940</v>
      </c>
      <c r="R218" s="13" t="s">
        <v>14771</v>
      </c>
      <c r="S218" s="13" t="s">
        <v>939</v>
      </c>
      <c r="T218" s="27" t="b">
        <f t="shared" si="2"/>
        <v>0</v>
      </c>
      <c r="U218" s="27"/>
      <c r="V218" s="27"/>
      <c r="W218" s="27"/>
      <c r="X218" s="27"/>
      <c r="Y218" s="8" t="str">
        <f t="shared" si="3"/>
        <v>2024 Pokemon Japanese Sv7-Stellar Miracle Terapagos Ex (Psa Gem Mt 10)</v>
      </c>
      <c r="Z218" s="27"/>
      <c r="AA218" s="27"/>
    </row>
    <row r="219">
      <c r="A219" s="8" t="str">
        <f t="shared" si="1"/>
        <v>PSA82031370</v>
      </c>
      <c r="B219" s="8" t="s">
        <v>941</v>
      </c>
      <c r="C219" s="8" t="s">
        <v>7610</v>
      </c>
      <c r="D219" s="11">
        <v>8.203137E7</v>
      </c>
      <c r="E219" s="8" t="s">
        <v>942</v>
      </c>
      <c r="F219" s="8" t="s">
        <v>28</v>
      </c>
      <c r="G219" s="8" t="s">
        <v>11</v>
      </c>
      <c r="H219" s="8" t="s">
        <v>8173</v>
      </c>
      <c r="I219" s="8" t="s">
        <v>7516</v>
      </c>
      <c r="J219" s="11">
        <v>2022.0</v>
      </c>
      <c r="K219" s="8" t="s">
        <v>109</v>
      </c>
      <c r="L219" s="11">
        <v>74.75</v>
      </c>
      <c r="M219" s="8" t="s">
        <v>7517</v>
      </c>
      <c r="N219" s="27"/>
      <c r="O219" s="13" t="s">
        <v>943</v>
      </c>
      <c r="P219" s="13" t="s">
        <v>8174</v>
      </c>
      <c r="Q219" s="13" t="s">
        <v>945</v>
      </c>
      <c r="R219" s="13" t="s">
        <v>14772</v>
      </c>
      <c r="S219" s="13" t="s">
        <v>944</v>
      </c>
      <c r="T219" s="27" t="b">
        <f t="shared" si="2"/>
        <v>0</v>
      </c>
      <c r="U219" s="27"/>
      <c r="V219" s="27"/>
      <c r="W219" s="27"/>
      <c r="X219" s="27"/>
      <c r="Y219" s="8" t="str">
        <f t="shared" si="3"/>
        <v>2022 Pokemon Japanese S Promo Greninja (Psa Gem Mt 10)</v>
      </c>
      <c r="Z219" s="27"/>
      <c r="AA219" s="27"/>
    </row>
    <row r="220">
      <c r="A220" s="8" t="str">
        <f t="shared" si="1"/>
        <v>PSA89996102</v>
      </c>
      <c r="B220" s="8" t="s">
        <v>946</v>
      </c>
      <c r="C220" s="8" t="s">
        <v>8535</v>
      </c>
      <c r="D220" s="11">
        <v>8.9996102E7</v>
      </c>
      <c r="E220" s="8" t="s">
        <v>341</v>
      </c>
      <c r="F220" s="8" t="s">
        <v>28</v>
      </c>
      <c r="G220" s="8" t="s">
        <v>11</v>
      </c>
      <c r="H220" s="8" t="s">
        <v>7955</v>
      </c>
      <c r="I220" s="8" t="s">
        <v>7516</v>
      </c>
      <c r="J220" s="11">
        <v>2024.0</v>
      </c>
      <c r="K220" s="8" t="s">
        <v>93</v>
      </c>
      <c r="L220" s="11">
        <v>51.75</v>
      </c>
      <c r="M220" s="8" t="s">
        <v>7517</v>
      </c>
      <c r="N220" s="27"/>
      <c r="O220" s="13" t="s">
        <v>947</v>
      </c>
      <c r="P220" s="13" t="s">
        <v>8536</v>
      </c>
      <c r="Q220" s="13" t="s">
        <v>949</v>
      </c>
      <c r="R220" s="13" t="s">
        <v>14773</v>
      </c>
      <c r="S220" s="13" t="s">
        <v>948</v>
      </c>
      <c r="T220" s="27" t="b">
        <f t="shared" si="2"/>
        <v>0</v>
      </c>
      <c r="U220" s="27"/>
      <c r="V220" s="27"/>
      <c r="W220" s="27"/>
      <c r="X220" s="27"/>
      <c r="Y220" s="8" t="str">
        <f t="shared" si="3"/>
        <v>2024 Pokemon Paf En-Paldean Fates Scizor (Psa Gem Mt 10)</v>
      </c>
      <c r="Z220" s="27"/>
      <c r="AA220" s="27"/>
    </row>
    <row r="221">
      <c r="A221" s="8" t="str">
        <f t="shared" si="1"/>
        <v>PSA82972003</v>
      </c>
      <c r="B221" s="8" t="s">
        <v>950</v>
      </c>
      <c r="C221" s="8" t="s">
        <v>8747</v>
      </c>
      <c r="D221" s="11">
        <v>8.2972003E7</v>
      </c>
      <c r="E221" s="8" t="s">
        <v>782</v>
      </c>
      <c r="F221" s="8" t="s">
        <v>28</v>
      </c>
      <c r="G221" s="8" t="s">
        <v>11</v>
      </c>
      <c r="H221" s="8" t="s">
        <v>7878</v>
      </c>
      <c r="I221" s="8" t="s">
        <v>7516</v>
      </c>
      <c r="J221" s="11">
        <v>2022.0</v>
      </c>
      <c r="K221" s="8" t="s">
        <v>109</v>
      </c>
      <c r="L221" s="11">
        <v>43.7</v>
      </c>
      <c r="M221" s="8" t="s">
        <v>7517</v>
      </c>
      <c r="N221" s="27"/>
      <c r="O221" s="13" t="s">
        <v>951</v>
      </c>
      <c r="P221" s="13" t="s">
        <v>8748</v>
      </c>
      <c r="Q221" s="13" t="s">
        <v>953</v>
      </c>
      <c r="R221" s="13" t="s">
        <v>14774</v>
      </c>
      <c r="S221" s="13" t="s">
        <v>952</v>
      </c>
      <c r="T221" s="27" t="b">
        <f t="shared" si="2"/>
        <v>0</v>
      </c>
      <c r="U221" s="27"/>
      <c r="V221" s="27"/>
      <c r="W221" s="27"/>
      <c r="X221" s="27"/>
      <c r="Y221" s="8" t="str">
        <f t="shared" si="3"/>
        <v>2022 Pokemon Japanese Sword &amp; Shield Vstar Universe Fa/Prof'S.Research (Psa Gem Mt 10)</v>
      </c>
      <c r="Z221" s="27"/>
      <c r="AA221" s="27"/>
    </row>
    <row r="222">
      <c r="A222" s="8" t="str">
        <f t="shared" si="1"/>
        <v>PSA82972026</v>
      </c>
      <c r="B222" s="8" t="s">
        <v>954</v>
      </c>
      <c r="C222" s="8" t="s">
        <v>8329</v>
      </c>
      <c r="D222" s="11">
        <v>8.2972026E7</v>
      </c>
      <c r="E222" s="8" t="s">
        <v>437</v>
      </c>
      <c r="F222" s="8" t="s">
        <v>28</v>
      </c>
      <c r="G222" s="8" t="s">
        <v>11</v>
      </c>
      <c r="H222" s="8" t="s">
        <v>7703</v>
      </c>
      <c r="I222" s="8" t="s">
        <v>7516</v>
      </c>
      <c r="J222" s="11">
        <v>2023.0</v>
      </c>
      <c r="K222" s="8" t="s">
        <v>93</v>
      </c>
      <c r="L222" s="11">
        <v>64.4</v>
      </c>
      <c r="M222" s="8" t="s">
        <v>7517</v>
      </c>
      <c r="N222" s="27"/>
      <c r="O222" s="13" t="s">
        <v>955</v>
      </c>
      <c r="P222" s="13" t="s">
        <v>8330</v>
      </c>
      <c r="Q222" s="13" t="s">
        <v>957</v>
      </c>
      <c r="R222" s="13" t="s">
        <v>14775</v>
      </c>
      <c r="S222" s="13" t="s">
        <v>956</v>
      </c>
      <c r="T222" s="27" t="b">
        <f t="shared" si="2"/>
        <v>0</v>
      </c>
      <c r="U222" s="27"/>
      <c r="V222" s="27"/>
      <c r="W222" s="27"/>
      <c r="X222" s="27"/>
      <c r="Y222" s="8" t="str">
        <f t="shared" si="3"/>
        <v>2023 Pokemon Pal En-Paldea Evolved Super Rod (Psa Gem Mt 10)</v>
      </c>
      <c r="Z222" s="27"/>
      <c r="AA222" s="27"/>
    </row>
    <row r="223">
      <c r="A223" s="8" t="str">
        <f t="shared" si="1"/>
        <v>PSA110013667</v>
      </c>
      <c r="B223" s="8" t="s">
        <v>958</v>
      </c>
      <c r="C223" s="8" t="s">
        <v>8563</v>
      </c>
      <c r="D223" s="11">
        <v>1.10013667E8</v>
      </c>
      <c r="E223" s="8" t="s">
        <v>959</v>
      </c>
      <c r="F223" s="8" t="s">
        <v>28</v>
      </c>
      <c r="G223" s="8" t="s">
        <v>11</v>
      </c>
      <c r="H223" s="8" t="s">
        <v>8564</v>
      </c>
      <c r="I223" s="8" t="s">
        <v>7516</v>
      </c>
      <c r="J223" s="11">
        <v>2025.0</v>
      </c>
      <c r="K223" s="8" t="s">
        <v>109</v>
      </c>
      <c r="L223" s="11">
        <v>43.7</v>
      </c>
      <c r="M223" s="8" t="s">
        <v>7517</v>
      </c>
      <c r="N223" s="27"/>
      <c r="O223" s="13" t="s">
        <v>960</v>
      </c>
      <c r="P223" s="13" t="s">
        <v>8749</v>
      </c>
      <c r="Q223" s="13" t="s">
        <v>962</v>
      </c>
      <c r="R223" s="13" t="s">
        <v>14776</v>
      </c>
      <c r="S223" s="13" t="s">
        <v>961</v>
      </c>
      <c r="T223" s="27" t="b">
        <f t="shared" si="2"/>
        <v>0</v>
      </c>
      <c r="U223" s="27"/>
      <c r="V223" s="27"/>
      <c r="W223" s="27"/>
      <c r="X223" s="27"/>
      <c r="Y223" s="8" t="str">
        <f t="shared" si="3"/>
        <v>2025 Pokemon Japanese Sv-P Promo Iono'S Wattrel (Psa Gem Mt 10)</v>
      </c>
      <c r="Z223" s="27"/>
      <c r="AA223" s="27"/>
    </row>
    <row r="224">
      <c r="A224" s="8" t="str">
        <f t="shared" si="1"/>
        <v>PSA94448557</v>
      </c>
      <c r="B224" s="8" t="s">
        <v>963</v>
      </c>
      <c r="C224" s="8" t="s">
        <v>7760</v>
      </c>
      <c r="D224" s="11">
        <v>9.4448557E7</v>
      </c>
      <c r="E224" s="8" t="s">
        <v>332</v>
      </c>
      <c r="F224" s="8" t="s">
        <v>28</v>
      </c>
      <c r="G224" s="8" t="s">
        <v>11</v>
      </c>
      <c r="H224" s="8" t="s">
        <v>7761</v>
      </c>
      <c r="I224" s="8" t="s">
        <v>7516</v>
      </c>
      <c r="J224" s="11">
        <v>2021.0</v>
      </c>
      <c r="K224" s="8" t="s">
        <v>93</v>
      </c>
      <c r="L224" s="11">
        <v>187.45</v>
      </c>
      <c r="M224" s="8" t="s">
        <v>7517</v>
      </c>
      <c r="N224" s="27"/>
      <c r="O224" s="13" t="s">
        <v>964</v>
      </c>
      <c r="P224" s="13" t="s">
        <v>7762</v>
      </c>
      <c r="Q224" s="13" t="s">
        <v>966</v>
      </c>
      <c r="R224" s="13" t="s">
        <v>14777</v>
      </c>
      <c r="S224" s="13" t="s">
        <v>965</v>
      </c>
      <c r="T224" s="27" t="b">
        <f t="shared" si="2"/>
        <v>0</v>
      </c>
      <c r="U224" s="27"/>
      <c r="V224" s="27"/>
      <c r="W224" s="27"/>
      <c r="X224" s="27"/>
      <c r="Y224" s="8" t="str">
        <f t="shared" si="3"/>
        <v>2021 Pokemon Sword &amp; Shield Fusion Strike Fa/Mew Vmax (Psa Gem Mt 10)</v>
      </c>
      <c r="Z224" s="27"/>
      <c r="AA224" s="27"/>
    </row>
    <row r="225">
      <c r="A225" s="8" t="str">
        <f t="shared" si="1"/>
        <v>PSA82972021</v>
      </c>
      <c r="B225" s="8" t="s">
        <v>967</v>
      </c>
      <c r="C225" s="8" t="s">
        <v>8909</v>
      </c>
      <c r="D225" s="11">
        <v>8.2972021E7</v>
      </c>
      <c r="E225" s="8" t="s">
        <v>437</v>
      </c>
      <c r="F225" s="8" t="s">
        <v>28</v>
      </c>
      <c r="G225" s="8" t="s">
        <v>11</v>
      </c>
      <c r="H225" s="8" t="s">
        <v>8510</v>
      </c>
      <c r="I225" s="8" t="s">
        <v>7516</v>
      </c>
      <c r="J225" s="11">
        <v>2023.0</v>
      </c>
      <c r="K225" s="8" t="s">
        <v>93</v>
      </c>
      <c r="L225" s="11">
        <v>32.2</v>
      </c>
      <c r="M225" s="8" t="s">
        <v>7517</v>
      </c>
      <c r="N225" s="27"/>
      <c r="O225" s="13" t="s">
        <v>968</v>
      </c>
      <c r="P225" s="13" t="s">
        <v>8910</v>
      </c>
      <c r="Q225" s="13" t="s">
        <v>970</v>
      </c>
      <c r="R225" s="13" t="s">
        <v>14778</v>
      </c>
      <c r="S225" s="13" t="s">
        <v>969</v>
      </c>
      <c r="T225" s="27" t="b">
        <f t="shared" si="2"/>
        <v>0</v>
      </c>
      <c r="U225" s="27"/>
      <c r="V225" s="27"/>
      <c r="W225" s="27"/>
      <c r="X225" s="27"/>
      <c r="Y225" s="8" t="str">
        <f t="shared" si="3"/>
        <v>2023 Pokemon Pal En-Paldea Evolved Meowscarada Ex (Psa Gem Mt 10)</v>
      </c>
      <c r="Z225" s="27"/>
      <c r="AA225" s="27"/>
    </row>
    <row r="226">
      <c r="A226" s="8" t="str">
        <f t="shared" si="1"/>
        <v>PSA113824015</v>
      </c>
      <c r="B226" s="8" t="s">
        <v>971</v>
      </c>
      <c r="C226" s="8" t="s">
        <v>8819</v>
      </c>
      <c r="D226" s="11">
        <v>1.13824015E8</v>
      </c>
      <c r="E226" s="8" t="s">
        <v>972</v>
      </c>
      <c r="F226" s="8" t="s">
        <v>28</v>
      </c>
      <c r="G226" s="8" t="s">
        <v>11</v>
      </c>
      <c r="H226" s="8" t="s">
        <v>8269</v>
      </c>
      <c r="I226" s="8" t="s">
        <v>7516</v>
      </c>
      <c r="J226" s="11">
        <v>2022.0</v>
      </c>
      <c r="K226" s="8" t="s">
        <v>109</v>
      </c>
      <c r="L226" s="11">
        <v>39.1</v>
      </c>
      <c r="M226" s="8" t="s">
        <v>7517</v>
      </c>
      <c r="N226" s="27"/>
      <c r="O226" s="13" t="s">
        <v>973</v>
      </c>
      <c r="P226" s="13" t="s">
        <v>8820</v>
      </c>
      <c r="Q226" s="13" t="s">
        <v>975</v>
      </c>
      <c r="R226" s="13" t="s">
        <v>14779</v>
      </c>
      <c r="S226" s="13" t="s">
        <v>974</v>
      </c>
      <c r="T226" s="27" t="b">
        <f t="shared" si="2"/>
        <v>0</v>
      </c>
      <c r="U226" s="27"/>
      <c r="V226" s="27"/>
      <c r="W226" s="27"/>
      <c r="X226" s="27"/>
      <c r="Y226" s="8" t="str">
        <f t="shared" si="3"/>
        <v>2022 Pokemon Japanese Sword &amp; Shield Incandescent Arcana Fa/Milotic (Psa Gem Mt 10)</v>
      </c>
      <c r="Z226" s="27"/>
      <c r="AA226" s="27"/>
    </row>
    <row r="227">
      <c r="A227" s="8" t="str">
        <f t="shared" si="1"/>
        <v>PSA109672953</v>
      </c>
      <c r="B227" s="8" t="s">
        <v>976</v>
      </c>
      <c r="C227" s="8" t="s">
        <v>8443</v>
      </c>
      <c r="D227" s="11">
        <v>1.09672953E8</v>
      </c>
      <c r="E227" s="8" t="s">
        <v>385</v>
      </c>
      <c r="F227" s="8" t="s">
        <v>28</v>
      </c>
      <c r="G227" s="8" t="s">
        <v>11</v>
      </c>
      <c r="H227" s="8" t="s">
        <v>8444</v>
      </c>
      <c r="I227" s="8" t="s">
        <v>7516</v>
      </c>
      <c r="J227" s="11">
        <v>2024.0</v>
      </c>
      <c r="K227" s="8" t="s">
        <v>93</v>
      </c>
      <c r="L227" s="11">
        <v>57.5</v>
      </c>
      <c r="M227" s="8" t="s">
        <v>7517</v>
      </c>
      <c r="N227" s="27"/>
      <c r="O227" s="13" t="s">
        <v>977</v>
      </c>
      <c r="P227" s="13" t="s">
        <v>8445</v>
      </c>
      <c r="Q227" s="13" t="s">
        <v>979</v>
      </c>
      <c r="R227" s="13" t="s">
        <v>14780</v>
      </c>
      <c r="S227" s="13" t="s">
        <v>978</v>
      </c>
      <c r="T227" s="27" t="b">
        <f t="shared" si="2"/>
        <v>0</v>
      </c>
      <c r="U227" s="27"/>
      <c r="V227" s="27"/>
      <c r="W227" s="27"/>
      <c r="X227" s="27"/>
      <c r="Y227" s="8" t="str">
        <f t="shared" si="3"/>
        <v>2024 Pokemon Svp En-Sv Black Star Promo Kingambit (Psa Gem Mt 10)</v>
      </c>
      <c r="Z227" s="27"/>
      <c r="AA227" s="27"/>
    </row>
    <row r="228">
      <c r="A228" s="8" t="str">
        <f t="shared" si="1"/>
        <v>PSA104233900</v>
      </c>
      <c r="B228" s="8" t="s">
        <v>980</v>
      </c>
      <c r="C228" s="8" t="s">
        <v>8734</v>
      </c>
      <c r="D228" s="11">
        <v>1.042339E8</v>
      </c>
      <c r="E228" s="8" t="s">
        <v>341</v>
      </c>
      <c r="F228" s="8" t="s">
        <v>28</v>
      </c>
      <c r="G228" s="8" t="s">
        <v>11</v>
      </c>
      <c r="H228" s="8" t="s">
        <v>7955</v>
      </c>
      <c r="I228" s="8" t="s">
        <v>7516</v>
      </c>
      <c r="J228" s="11">
        <v>2024.0</v>
      </c>
      <c r="K228" s="8" t="s">
        <v>93</v>
      </c>
      <c r="L228" s="11">
        <v>44.85</v>
      </c>
      <c r="M228" s="8" t="s">
        <v>7517</v>
      </c>
      <c r="N228" s="27"/>
      <c r="O228" s="13" t="s">
        <v>981</v>
      </c>
      <c r="P228" s="13" t="s">
        <v>8735</v>
      </c>
      <c r="Q228" s="13" t="s">
        <v>983</v>
      </c>
      <c r="R228" s="13" t="s">
        <v>14781</v>
      </c>
      <c r="S228" s="13" t="s">
        <v>982</v>
      </c>
      <c r="T228" s="27" t="b">
        <f t="shared" si="2"/>
        <v>0</v>
      </c>
      <c r="U228" s="27"/>
      <c r="V228" s="27"/>
      <c r="W228" s="27"/>
      <c r="X228" s="27"/>
      <c r="Y228" s="8" t="str">
        <f t="shared" si="3"/>
        <v>2024 Pokemon Paf En-Paldean Fates Mankey (Psa Gem Mt 10)</v>
      </c>
      <c r="Z228" s="27"/>
      <c r="AA228" s="27"/>
    </row>
    <row r="229">
      <c r="A229" s="8" t="str">
        <f t="shared" si="1"/>
        <v>PSA104233903</v>
      </c>
      <c r="B229" s="8" t="s">
        <v>984</v>
      </c>
      <c r="C229" s="8" t="s">
        <v>8331</v>
      </c>
      <c r="D229" s="11">
        <v>1.04233903E8</v>
      </c>
      <c r="E229" s="8" t="s">
        <v>341</v>
      </c>
      <c r="F229" s="8" t="s">
        <v>28</v>
      </c>
      <c r="G229" s="8" t="s">
        <v>11</v>
      </c>
      <c r="H229" s="8" t="s">
        <v>7955</v>
      </c>
      <c r="I229" s="8" t="s">
        <v>7516</v>
      </c>
      <c r="J229" s="11">
        <v>2024.0</v>
      </c>
      <c r="K229" s="8" t="s">
        <v>93</v>
      </c>
      <c r="L229" s="11">
        <v>64.4</v>
      </c>
      <c r="M229" s="8" t="s">
        <v>7517</v>
      </c>
      <c r="N229" s="27"/>
      <c r="O229" s="13" t="s">
        <v>985</v>
      </c>
      <c r="P229" s="13" t="s">
        <v>8332</v>
      </c>
      <c r="Q229" s="13" t="s">
        <v>987</v>
      </c>
      <c r="R229" s="13" t="s">
        <v>14782</v>
      </c>
      <c r="S229" s="13" t="s">
        <v>986</v>
      </c>
      <c r="T229" s="27" t="b">
        <f t="shared" si="2"/>
        <v>0</v>
      </c>
      <c r="U229" s="27"/>
      <c r="V229" s="27"/>
      <c r="W229" s="27"/>
      <c r="X229" s="27"/>
      <c r="Y229" s="8" t="str">
        <f t="shared" si="3"/>
        <v>2024 Pokemon Paf En-Paldean Fates Oddish (Psa Gem Mt 10)</v>
      </c>
      <c r="Z229" s="27"/>
      <c r="AA229" s="27"/>
    </row>
    <row r="230">
      <c r="A230" s="8" t="str">
        <f t="shared" si="1"/>
        <v>PSA108368213</v>
      </c>
      <c r="B230" s="8" t="s">
        <v>988</v>
      </c>
      <c r="C230" s="8" t="s">
        <v>8509</v>
      </c>
      <c r="D230" s="11">
        <v>1.08368213E8</v>
      </c>
      <c r="E230" s="8" t="s">
        <v>218</v>
      </c>
      <c r="F230" s="8" t="s">
        <v>28</v>
      </c>
      <c r="G230" s="8" t="s">
        <v>11</v>
      </c>
      <c r="H230" s="8" t="s">
        <v>8510</v>
      </c>
      <c r="I230" s="8" t="s">
        <v>7516</v>
      </c>
      <c r="J230" s="11">
        <v>2023.0</v>
      </c>
      <c r="K230" s="8" t="s">
        <v>93</v>
      </c>
      <c r="L230" s="11">
        <v>52.9</v>
      </c>
      <c r="M230" s="8" t="s">
        <v>7517</v>
      </c>
      <c r="N230" s="27"/>
      <c r="O230" s="13" t="s">
        <v>989</v>
      </c>
      <c r="P230" s="13" t="s">
        <v>8511</v>
      </c>
      <c r="Q230" s="13" t="s">
        <v>991</v>
      </c>
      <c r="R230" s="13" t="s">
        <v>14783</v>
      </c>
      <c r="S230" s="13" t="s">
        <v>990</v>
      </c>
      <c r="T230" s="27" t="b">
        <f t="shared" si="2"/>
        <v>0</v>
      </c>
      <c r="U230" s="27"/>
      <c r="V230" s="27"/>
      <c r="W230" s="27"/>
      <c r="X230" s="27"/>
      <c r="Y230" s="8" t="str">
        <f t="shared" si="3"/>
        <v>2023 Pokemon Obf En-Obsidian Flames Tyranitar Ex (Psa Gem Mt 10)</v>
      </c>
      <c r="Z230" s="27"/>
      <c r="AA230" s="27"/>
    </row>
    <row r="231">
      <c r="A231" s="8" t="str">
        <f t="shared" si="1"/>
        <v>PSA111226320</v>
      </c>
      <c r="B231" s="8" t="s">
        <v>992</v>
      </c>
      <c r="C231" s="8" t="s">
        <v>8678</v>
      </c>
      <c r="D231" s="11">
        <v>1.1122632E8</v>
      </c>
      <c r="E231" s="8" t="s">
        <v>355</v>
      </c>
      <c r="F231" s="8" t="s">
        <v>28</v>
      </c>
      <c r="G231" s="8" t="s">
        <v>11</v>
      </c>
      <c r="H231" s="8" t="s">
        <v>8510</v>
      </c>
      <c r="I231" s="8" t="s">
        <v>7516</v>
      </c>
      <c r="J231" s="11">
        <v>2024.0</v>
      </c>
      <c r="K231" s="8" t="s">
        <v>93</v>
      </c>
      <c r="L231" s="11">
        <v>46.0</v>
      </c>
      <c r="M231" s="8" t="s">
        <v>7517</v>
      </c>
      <c r="N231" s="27"/>
      <c r="O231" s="13" t="s">
        <v>993</v>
      </c>
      <c r="P231" s="13" t="s">
        <v>8679</v>
      </c>
      <c r="Q231" s="13" t="s">
        <v>995</v>
      </c>
      <c r="R231" s="13" t="s">
        <v>14784</v>
      </c>
      <c r="S231" s="13" t="s">
        <v>994</v>
      </c>
      <c r="T231" s="27" t="b">
        <f t="shared" si="2"/>
        <v>0</v>
      </c>
      <c r="U231" s="27"/>
      <c r="V231" s="27"/>
      <c r="W231" s="27"/>
      <c r="X231" s="27"/>
      <c r="Y231" s="8" t="str">
        <f t="shared" si="3"/>
        <v>2024 Pokemon Scr En-Stellar Crown Cinderace Ex (Psa Gem Mt 10)</v>
      </c>
      <c r="Z231" s="27"/>
      <c r="AA231" s="27"/>
    </row>
    <row r="232">
      <c r="A232" s="8" t="str">
        <f t="shared" si="1"/>
        <v>PSA111226323</v>
      </c>
      <c r="B232" s="8" t="s">
        <v>996</v>
      </c>
      <c r="C232" s="8" t="s">
        <v>8845</v>
      </c>
      <c r="D232" s="11">
        <v>1.11226323E8</v>
      </c>
      <c r="E232" s="8" t="s">
        <v>355</v>
      </c>
      <c r="F232" s="8" t="s">
        <v>28</v>
      </c>
      <c r="G232" s="8" t="s">
        <v>11</v>
      </c>
      <c r="H232" s="8" t="s">
        <v>7539</v>
      </c>
      <c r="I232" s="8" t="s">
        <v>7516</v>
      </c>
      <c r="J232" s="11">
        <v>2024.0</v>
      </c>
      <c r="K232" s="8" t="s">
        <v>93</v>
      </c>
      <c r="L232" s="11">
        <v>35.65</v>
      </c>
      <c r="M232" s="8" t="s">
        <v>7517</v>
      </c>
      <c r="N232" s="27"/>
      <c r="O232" s="13" t="s">
        <v>997</v>
      </c>
      <c r="P232" s="13" t="s">
        <v>8846</v>
      </c>
      <c r="Q232" s="13" t="s">
        <v>999</v>
      </c>
      <c r="R232" s="13" t="s">
        <v>14785</v>
      </c>
      <c r="S232" s="13" t="s">
        <v>998</v>
      </c>
      <c r="T232" s="27" t="b">
        <f t="shared" si="2"/>
        <v>0</v>
      </c>
      <c r="U232" s="27"/>
      <c r="V232" s="27"/>
      <c r="W232" s="27"/>
      <c r="X232" s="27"/>
      <c r="Y232" s="8" t="str">
        <f t="shared" si="3"/>
        <v>2024 Pokemon Scr En-Stellar Crown Lapras Ex (Psa Gem Mt 10)</v>
      </c>
      <c r="Z232" s="27"/>
      <c r="AA232" s="27"/>
    </row>
    <row r="233">
      <c r="A233" s="8" t="str">
        <f t="shared" si="1"/>
        <v>PSA108762838</v>
      </c>
      <c r="B233" s="8" t="s">
        <v>1000</v>
      </c>
      <c r="C233" s="8" t="s">
        <v>8787</v>
      </c>
      <c r="D233" s="11">
        <v>1.08762838E8</v>
      </c>
      <c r="E233" s="8" t="s">
        <v>959</v>
      </c>
      <c r="F233" s="8" t="s">
        <v>28</v>
      </c>
      <c r="G233" s="8" t="s">
        <v>11</v>
      </c>
      <c r="H233" s="8" t="s">
        <v>8788</v>
      </c>
      <c r="I233" s="8" t="s">
        <v>7516</v>
      </c>
      <c r="J233" s="11">
        <v>2024.0</v>
      </c>
      <c r="K233" s="8" t="s">
        <v>109</v>
      </c>
      <c r="L233" s="11">
        <v>41.4</v>
      </c>
      <c r="M233" s="8" t="s">
        <v>7517</v>
      </c>
      <c r="N233" s="27"/>
      <c r="O233" s="13" t="s">
        <v>1001</v>
      </c>
      <c r="P233" s="13" t="s">
        <v>8789</v>
      </c>
      <c r="Q233" s="13" t="s">
        <v>1003</v>
      </c>
      <c r="R233" s="13" t="s">
        <v>14786</v>
      </c>
      <c r="S233" s="13" t="s">
        <v>1002</v>
      </c>
      <c r="T233" s="27" t="b">
        <f t="shared" si="2"/>
        <v>0</v>
      </c>
      <c r="U233" s="27"/>
      <c r="V233" s="27"/>
      <c r="W233" s="27"/>
      <c r="X233" s="27"/>
      <c r="Y233" s="8" t="str">
        <f t="shared" si="3"/>
        <v>2024 Pokemon Japanese Sv-P Promo Paldean Wooper (Psa Gem Mt 10)</v>
      </c>
      <c r="Z233" s="27"/>
      <c r="AA233" s="27"/>
    </row>
    <row r="234">
      <c r="A234" s="8" t="str">
        <f t="shared" si="1"/>
        <v>PSA108368218</v>
      </c>
      <c r="B234" s="8" t="s">
        <v>1004</v>
      </c>
      <c r="C234" s="8" t="s">
        <v>8005</v>
      </c>
      <c r="D234" s="11">
        <v>1.08368218E8</v>
      </c>
      <c r="E234" s="8" t="s">
        <v>437</v>
      </c>
      <c r="F234" s="8" t="s">
        <v>28</v>
      </c>
      <c r="G234" s="8" t="s">
        <v>11</v>
      </c>
      <c r="H234" s="8" t="s">
        <v>7614</v>
      </c>
      <c r="I234" s="8" t="s">
        <v>7516</v>
      </c>
      <c r="J234" s="11">
        <v>2023.0</v>
      </c>
      <c r="K234" s="8" t="s">
        <v>93</v>
      </c>
      <c r="L234" s="11">
        <v>93.15</v>
      </c>
      <c r="M234" s="8" t="s">
        <v>7517</v>
      </c>
      <c r="N234" s="27"/>
      <c r="O234" s="13" t="s">
        <v>1005</v>
      </c>
      <c r="P234" s="13" t="s">
        <v>8006</v>
      </c>
      <c r="Q234" s="13" t="s">
        <v>1007</v>
      </c>
      <c r="R234" s="13" t="s">
        <v>14787</v>
      </c>
      <c r="S234" s="13" t="s">
        <v>1006</v>
      </c>
      <c r="T234" s="27" t="b">
        <f t="shared" si="2"/>
        <v>0</v>
      </c>
      <c r="U234" s="27"/>
      <c r="V234" s="27"/>
      <c r="W234" s="27"/>
      <c r="X234" s="27"/>
      <c r="Y234" s="8" t="str">
        <f t="shared" si="3"/>
        <v>2023 Pokemon Pal En-Paldea Evolved Quaquaval Ex (Psa Gem Mt 10)</v>
      </c>
      <c r="Z234" s="27"/>
      <c r="AA234" s="27"/>
    </row>
    <row r="235">
      <c r="A235" s="8" t="str">
        <f t="shared" si="1"/>
        <v>PSA104233934</v>
      </c>
      <c r="B235" s="8" t="s">
        <v>802</v>
      </c>
      <c r="C235" s="8" t="s">
        <v>8170</v>
      </c>
      <c r="D235" s="11">
        <v>1.04233934E8</v>
      </c>
      <c r="E235" s="8" t="s">
        <v>803</v>
      </c>
      <c r="F235" s="8" t="s">
        <v>28</v>
      </c>
      <c r="G235" s="8" t="s">
        <v>11</v>
      </c>
      <c r="H235" s="8" t="s">
        <v>8171</v>
      </c>
      <c r="I235" s="8" t="s">
        <v>7516</v>
      </c>
      <c r="J235" s="11">
        <v>2022.0</v>
      </c>
      <c r="K235" s="8" t="s">
        <v>93</v>
      </c>
      <c r="L235" s="11">
        <v>74.75</v>
      </c>
      <c r="M235" s="8" t="s">
        <v>7517</v>
      </c>
      <c r="N235" s="27"/>
      <c r="O235" s="13" t="s">
        <v>1008</v>
      </c>
      <c r="P235" s="13" t="s">
        <v>8175</v>
      </c>
      <c r="Q235" s="13" t="s">
        <v>1010</v>
      </c>
      <c r="R235" s="13" t="s">
        <v>14788</v>
      </c>
      <c r="S235" s="13" t="s">
        <v>1009</v>
      </c>
      <c r="T235" s="27" t="b">
        <f t="shared" si="2"/>
        <v>0</v>
      </c>
      <c r="U235" s="27"/>
      <c r="V235" s="27"/>
      <c r="W235" s="27"/>
      <c r="X235" s="27"/>
      <c r="Y235" s="8" t="str">
        <f t="shared" si="3"/>
        <v>2022 Pokemon Sword &amp; Shield Brilliant Stars Fa/Rs Urshifu Vmax (Psa Gem Mt 10)</v>
      </c>
      <c r="Z235" s="27"/>
      <c r="AA235" s="27"/>
    </row>
    <row r="236">
      <c r="A236" s="8" t="str">
        <f t="shared" si="1"/>
        <v>PSA105979966</v>
      </c>
      <c r="B236" s="8" t="s">
        <v>835</v>
      </c>
      <c r="C236" s="8" t="s">
        <v>8117</v>
      </c>
      <c r="D236" s="11">
        <v>1.05979966E8</v>
      </c>
      <c r="E236" s="8" t="s">
        <v>399</v>
      </c>
      <c r="F236" s="8" t="s">
        <v>28</v>
      </c>
      <c r="G236" s="8" t="s">
        <v>11</v>
      </c>
      <c r="H236" s="8" t="s">
        <v>7725</v>
      </c>
      <c r="I236" s="8" t="s">
        <v>7516</v>
      </c>
      <c r="J236" s="11">
        <v>2024.0</v>
      </c>
      <c r="K236" s="8" t="s">
        <v>93</v>
      </c>
      <c r="L236" s="11">
        <v>80.5</v>
      </c>
      <c r="M236" s="8" t="s">
        <v>7517</v>
      </c>
      <c r="N236" s="27"/>
      <c r="O236" s="13" t="s">
        <v>1011</v>
      </c>
      <c r="P236" s="13" t="s">
        <v>8119</v>
      </c>
      <c r="Q236" s="13" t="s">
        <v>1013</v>
      </c>
      <c r="R236" s="13" t="s">
        <v>14789</v>
      </c>
      <c r="S236" s="13" t="s">
        <v>1012</v>
      </c>
      <c r="T236" s="27" t="b">
        <f t="shared" si="2"/>
        <v>0</v>
      </c>
      <c r="U236" s="27"/>
      <c r="V236" s="27"/>
      <c r="W236" s="27"/>
      <c r="X236" s="27"/>
      <c r="Y236" s="8" t="str">
        <f t="shared" si="3"/>
        <v>2024 Pokemon Ssp En-Surging Sparks Castform Sunny Form (Psa Gem Mt 10)</v>
      </c>
      <c r="Z236" s="27"/>
      <c r="AA236" s="27"/>
    </row>
    <row r="237">
      <c r="A237" s="8" t="str">
        <f t="shared" si="1"/>
        <v>PSA108368222</v>
      </c>
      <c r="B237" s="8" t="s">
        <v>1014</v>
      </c>
      <c r="C237" s="8" t="s">
        <v>8146</v>
      </c>
      <c r="D237" s="11">
        <v>1.08368222E8</v>
      </c>
      <c r="E237" s="8" t="s">
        <v>1015</v>
      </c>
      <c r="F237" s="8" t="s">
        <v>28</v>
      </c>
      <c r="G237" s="8" t="s">
        <v>11</v>
      </c>
      <c r="H237" s="8" t="s">
        <v>8147</v>
      </c>
      <c r="I237" s="8" t="s">
        <v>7516</v>
      </c>
      <c r="J237" s="11">
        <v>2022.0</v>
      </c>
      <c r="K237" s="8" t="s">
        <v>93</v>
      </c>
      <c r="L237" s="11">
        <v>78.2</v>
      </c>
      <c r="M237" s="8" t="s">
        <v>7517</v>
      </c>
      <c r="N237" s="27"/>
      <c r="O237" s="13" t="s">
        <v>1016</v>
      </c>
      <c r="P237" s="13" t="s">
        <v>8148</v>
      </c>
      <c r="Q237" s="13" t="s">
        <v>1018</v>
      </c>
      <c r="R237" s="13" t="s">
        <v>14790</v>
      </c>
      <c r="S237" s="13" t="s">
        <v>1017</v>
      </c>
      <c r="T237" s="27" t="b">
        <f t="shared" si="2"/>
        <v>0</v>
      </c>
      <c r="U237" s="27"/>
      <c r="V237" s="27"/>
      <c r="W237" s="27"/>
      <c r="X237" s="27"/>
      <c r="Y237" s="8" t="str">
        <f t="shared" si="3"/>
        <v>2022 Pokemon Sword &amp; Shield Astral Radiance Fa/Machamp Vmax (Psa Gem Mt 10)</v>
      </c>
      <c r="Z237" s="27"/>
      <c r="AA237" s="27"/>
    </row>
    <row r="238">
      <c r="A238" s="8" t="str">
        <f t="shared" si="1"/>
        <v>PSA111226321</v>
      </c>
      <c r="B238" s="8" t="s">
        <v>1019</v>
      </c>
      <c r="C238" s="8" t="s">
        <v>8537</v>
      </c>
      <c r="D238" s="11">
        <v>1.11226321E8</v>
      </c>
      <c r="E238" s="8" t="s">
        <v>341</v>
      </c>
      <c r="F238" s="8" t="s">
        <v>28</v>
      </c>
      <c r="G238" s="8" t="s">
        <v>11</v>
      </c>
      <c r="H238" s="8" t="s">
        <v>7703</v>
      </c>
      <c r="I238" s="8" t="s">
        <v>7516</v>
      </c>
      <c r="J238" s="11">
        <v>2024.0</v>
      </c>
      <c r="K238" s="8" t="s">
        <v>93</v>
      </c>
      <c r="L238" s="11">
        <v>51.75</v>
      </c>
      <c r="M238" s="8" t="s">
        <v>7517</v>
      </c>
      <c r="N238" s="27"/>
      <c r="O238" s="13" t="s">
        <v>1020</v>
      </c>
      <c r="P238" s="13" t="s">
        <v>8538</v>
      </c>
      <c r="Q238" s="13" t="s">
        <v>1022</v>
      </c>
      <c r="R238" s="13" t="s">
        <v>14791</v>
      </c>
      <c r="S238" s="13" t="s">
        <v>1021</v>
      </c>
      <c r="T238" s="27" t="b">
        <f t="shared" si="2"/>
        <v>0</v>
      </c>
      <c r="U238" s="27"/>
      <c r="V238" s="27"/>
      <c r="W238" s="27"/>
      <c r="X238" s="27"/>
      <c r="Y238" s="8" t="str">
        <f t="shared" si="3"/>
        <v>2024 Pokemon Paf En-Paldean Fates Koraidon Ex (Psa Gem Mt 10)</v>
      </c>
      <c r="Z238" s="27"/>
      <c r="AA238" s="27"/>
    </row>
    <row r="239">
      <c r="A239" s="8" t="str">
        <f t="shared" si="1"/>
        <v>PSA111226322</v>
      </c>
      <c r="B239" s="8" t="s">
        <v>1023</v>
      </c>
      <c r="C239" s="8" t="s">
        <v>8847</v>
      </c>
      <c r="D239" s="11">
        <v>1.11226322E8</v>
      </c>
      <c r="E239" s="8" t="s">
        <v>1024</v>
      </c>
      <c r="F239" s="8" t="s">
        <v>28</v>
      </c>
      <c r="G239" s="8" t="s">
        <v>11</v>
      </c>
      <c r="H239" s="8" t="s">
        <v>7703</v>
      </c>
      <c r="I239" s="8" t="s">
        <v>7516</v>
      </c>
      <c r="J239" s="11">
        <v>2023.0</v>
      </c>
      <c r="K239" s="8" t="s">
        <v>93</v>
      </c>
      <c r="L239" s="11">
        <v>35.65</v>
      </c>
      <c r="M239" s="8" t="s">
        <v>7517</v>
      </c>
      <c r="N239" s="27"/>
      <c r="O239" s="13" t="s">
        <v>1025</v>
      </c>
      <c r="P239" s="13" t="s">
        <v>8848</v>
      </c>
      <c r="Q239" s="13" t="s">
        <v>1027</v>
      </c>
      <c r="R239" s="13" t="s">
        <v>14792</v>
      </c>
      <c r="S239" s="13" t="s">
        <v>1026</v>
      </c>
      <c r="T239" s="27" t="b">
        <f t="shared" si="2"/>
        <v>0</v>
      </c>
      <c r="U239" s="27"/>
      <c r="V239" s="27"/>
      <c r="W239" s="27"/>
      <c r="X239" s="27"/>
      <c r="Y239" s="8" t="str">
        <f t="shared" si="3"/>
        <v>2023 Pokemon Par En-Paradox Rift Reversal Energy (Psa Gem Mt 10)</v>
      </c>
      <c r="Z239" s="27"/>
      <c r="AA239" s="27"/>
    </row>
    <row r="240">
      <c r="A240" s="8" t="str">
        <f t="shared" si="1"/>
        <v>PSA104233914</v>
      </c>
      <c r="B240" s="8" t="s">
        <v>1028</v>
      </c>
      <c r="C240" s="8" t="s">
        <v>8750</v>
      </c>
      <c r="D240" s="11">
        <v>1.04233914E8</v>
      </c>
      <c r="E240" s="8" t="s">
        <v>493</v>
      </c>
      <c r="F240" s="8" t="s">
        <v>28</v>
      </c>
      <c r="G240" s="8" t="s">
        <v>11</v>
      </c>
      <c r="H240" s="8" t="s">
        <v>7660</v>
      </c>
      <c r="I240" s="8" t="s">
        <v>7516</v>
      </c>
      <c r="J240" s="11">
        <v>2023.0</v>
      </c>
      <c r="K240" s="8" t="s">
        <v>93</v>
      </c>
      <c r="L240" s="11">
        <v>43.7</v>
      </c>
      <c r="M240" s="8" t="s">
        <v>7517</v>
      </c>
      <c r="N240" s="27"/>
      <c r="O240" s="13" t="s">
        <v>1029</v>
      </c>
      <c r="P240" s="13" t="s">
        <v>8751</v>
      </c>
      <c r="Q240" s="13" t="s">
        <v>1031</v>
      </c>
      <c r="R240" s="13" t="s">
        <v>14793</v>
      </c>
      <c r="S240" s="13" t="s">
        <v>1030</v>
      </c>
      <c r="T240" s="27" t="b">
        <f t="shared" si="2"/>
        <v>0</v>
      </c>
      <c r="U240" s="27"/>
      <c r="V240" s="27"/>
      <c r="W240" s="27"/>
      <c r="X240" s="27"/>
      <c r="Y240" s="8" t="str">
        <f t="shared" si="3"/>
        <v>2023 Pokemon Sword And Shield Crown Zenith Regigigas Vstar (Psa Gem Mt 10)</v>
      </c>
      <c r="Z240" s="27"/>
      <c r="AA240" s="27"/>
    </row>
    <row r="241">
      <c r="A241" s="8" t="str">
        <f t="shared" si="1"/>
        <v>PSA108368229</v>
      </c>
      <c r="B241" s="8" t="s">
        <v>1032</v>
      </c>
      <c r="C241" s="8" t="s">
        <v>8512</v>
      </c>
      <c r="D241" s="11">
        <v>1.08368229E8</v>
      </c>
      <c r="E241" s="8" t="s">
        <v>493</v>
      </c>
      <c r="F241" s="8" t="s">
        <v>28</v>
      </c>
      <c r="G241" s="8" t="s">
        <v>11</v>
      </c>
      <c r="H241" s="8" t="s">
        <v>7660</v>
      </c>
      <c r="I241" s="8" t="s">
        <v>7516</v>
      </c>
      <c r="J241" s="11">
        <v>2023.0</v>
      </c>
      <c r="K241" s="8" t="s">
        <v>93</v>
      </c>
      <c r="L241" s="11">
        <v>52.9</v>
      </c>
      <c r="M241" s="8" t="s">
        <v>7517</v>
      </c>
      <c r="N241" s="27"/>
      <c r="O241" s="13" t="s">
        <v>1033</v>
      </c>
      <c r="P241" s="13" t="s">
        <v>8513</v>
      </c>
      <c r="Q241" s="13" t="s">
        <v>1035</v>
      </c>
      <c r="R241" s="13" t="s">
        <v>14794</v>
      </c>
      <c r="S241" s="13" t="s">
        <v>1034</v>
      </c>
      <c r="T241" s="27" t="b">
        <f t="shared" si="2"/>
        <v>0</v>
      </c>
      <c r="U241" s="27"/>
      <c r="V241" s="27"/>
      <c r="W241" s="27"/>
      <c r="X241" s="27"/>
      <c r="Y241" s="8" t="str">
        <f t="shared" si="3"/>
        <v>2023 Pokemon Sword And Shield Crown Zenith Fa/Paras (Psa Gem Mt 10)</v>
      </c>
      <c r="Z241" s="27"/>
      <c r="AA241" s="27"/>
    </row>
    <row r="242">
      <c r="A242" s="8" t="str">
        <f t="shared" si="1"/>
        <v>PSA103559342</v>
      </c>
      <c r="B242" s="8" t="s">
        <v>1036</v>
      </c>
      <c r="C242" s="8" t="s">
        <v>8333</v>
      </c>
      <c r="D242" s="11">
        <v>1.03559342E8</v>
      </c>
      <c r="E242" s="8" t="s">
        <v>803</v>
      </c>
      <c r="F242" s="8" t="s">
        <v>28</v>
      </c>
      <c r="G242" s="8" t="s">
        <v>11</v>
      </c>
      <c r="H242" s="8" t="s">
        <v>8171</v>
      </c>
      <c r="I242" s="8" t="s">
        <v>7516</v>
      </c>
      <c r="J242" s="11">
        <v>2022.0</v>
      </c>
      <c r="K242" s="8" t="s">
        <v>93</v>
      </c>
      <c r="L242" s="11">
        <v>64.4</v>
      </c>
      <c r="M242" s="8" t="s">
        <v>7517</v>
      </c>
      <c r="N242" s="27"/>
      <c r="O242" s="13" t="s">
        <v>1037</v>
      </c>
      <c r="P242" s="13" t="s">
        <v>8334</v>
      </c>
      <c r="Q242" s="13" t="s">
        <v>1039</v>
      </c>
      <c r="R242" s="13" t="s">
        <v>14795</v>
      </c>
      <c r="S242" s="13" t="s">
        <v>1038</v>
      </c>
      <c r="T242" s="27" t="b">
        <f t="shared" si="2"/>
        <v>0</v>
      </c>
      <c r="U242" s="27"/>
      <c r="V242" s="27"/>
      <c r="W242" s="27"/>
      <c r="X242" s="27"/>
      <c r="Y242" s="8" t="str">
        <f t="shared" si="3"/>
        <v>2022 Pokemon Sword &amp; Shield Brilliant Stars Fa/Ss Urshifu Vmax (Psa Gem Mt 10)</v>
      </c>
      <c r="Z242" s="27"/>
      <c r="AA242" s="27"/>
    </row>
    <row r="243">
      <c r="A243" s="8" t="str">
        <f t="shared" si="1"/>
        <v>PSA94057383</v>
      </c>
      <c r="B243" s="8" t="s">
        <v>1040</v>
      </c>
      <c r="C243" s="8" t="s">
        <v>8911</v>
      </c>
      <c r="D243" s="11">
        <v>9.4057383E7</v>
      </c>
      <c r="E243" s="8" t="s">
        <v>1041</v>
      </c>
      <c r="F243" s="8" t="s">
        <v>28</v>
      </c>
      <c r="G243" s="8" t="s">
        <v>11</v>
      </c>
      <c r="H243" s="8" t="s">
        <v>8510</v>
      </c>
      <c r="I243" s="8" t="s">
        <v>7516</v>
      </c>
      <c r="J243" s="11">
        <v>2024.0</v>
      </c>
      <c r="K243" s="8" t="s">
        <v>93</v>
      </c>
      <c r="L243" s="11">
        <v>32.2</v>
      </c>
      <c r="M243" s="8" t="s">
        <v>7517</v>
      </c>
      <c r="N243" s="27"/>
      <c r="O243" s="13" t="s">
        <v>1042</v>
      </c>
      <c r="P243" s="13" t="s">
        <v>8912</v>
      </c>
      <c r="Q243" s="13" t="s">
        <v>1044</v>
      </c>
      <c r="R243" s="13" t="s">
        <v>14796</v>
      </c>
      <c r="S243" s="13" t="s">
        <v>1043</v>
      </c>
      <c r="T243" s="27" t="b">
        <f t="shared" si="2"/>
        <v>0</v>
      </c>
      <c r="U243" s="27"/>
      <c r="V243" s="27"/>
      <c r="W243" s="27"/>
      <c r="X243" s="27"/>
      <c r="Y243" s="8" t="str">
        <f t="shared" si="3"/>
        <v>2024 Pokemon Twm En-Twilight Masquerade Iron Thorns Ex (Psa Gem Mt 10)</v>
      </c>
      <c r="Z243" s="27"/>
      <c r="AA243" s="27"/>
    </row>
    <row r="244">
      <c r="A244" s="8" t="str">
        <f t="shared" si="1"/>
        <v>PSA102788165</v>
      </c>
      <c r="B244" s="8" t="s">
        <v>873</v>
      </c>
      <c r="C244" s="8" t="s">
        <v>7828</v>
      </c>
      <c r="D244" s="11">
        <v>1.02788165E8</v>
      </c>
      <c r="E244" s="8" t="s">
        <v>856</v>
      </c>
      <c r="F244" s="8" t="s">
        <v>28</v>
      </c>
      <c r="G244" s="8" t="s">
        <v>11</v>
      </c>
      <c r="H244" s="8" t="s">
        <v>7829</v>
      </c>
      <c r="I244" s="8" t="s">
        <v>7516</v>
      </c>
      <c r="J244" s="11">
        <v>2024.0</v>
      </c>
      <c r="K244" s="8" t="s">
        <v>109</v>
      </c>
      <c r="L244" s="11">
        <v>143.75</v>
      </c>
      <c r="M244" s="8" t="s">
        <v>7517</v>
      </c>
      <c r="N244" s="27"/>
      <c r="O244" s="13" t="s">
        <v>1045</v>
      </c>
      <c r="P244" s="13" t="s">
        <v>7831</v>
      </c>
      <c r="Q244" s="13" t="s">
        <v>1047</v>
      </c>
      <c r="R244" s="13" t="s">
        <v>14797</v>
      </c>
      <c r="S244" s="13" t="s">
        <v>1046</v>
      </c>
      <c r="T244" s="27" t="b">
        <f t="shared" si="2"/>
        <v>0</v>
      </c>
      <c r="U244" s="27"/>
      <c r="V244" s="27"/>
      <c r="W244" s="27"/>
      <c r="X244" s="27"/>
      <c r="Y244" s="8" t="str">
        <f t="shared" si="3"/>
        <v>2024 Pokemon Japanese Sv7A-Paradise Dragona Lisia'S Appeal (Psa Gem Mt 10)</v>
      </c>
      <c r="Z244" s="27"/>
      <c r="AA244" s="27"/>
    </row>
    <row r="245">
      <c r="A245" s="8" t="str">
        <f t="shared" si="1"/>
        <v>PSA107831702</v>
      </c>
      <c r="B245" s="8" t="s">
        <v>1048</v>
      </c>
      <c r="C245" s="8" t="s">
        <v>8480</v>
      </c>
      <c r="D245" s="11">
        <v>1.07831702E8</v>
      </c>
      <c r="E245" s="8" t="s">
        <v>1049</v>
      </c>
      <c r="F245" s="8" t="s">
        <v>28</v>
      </c>
      <c r="G245" s="8" t="s">
        <v>11</v>
      </c>
      <c r="H245" s="8" t="s">
        <v>7796</v>
      </c>
      <c r="I245" s="8" t="s">
        <v>7516</v>
      </c>
      <c r="J245" s="11">
        <v>2023.0</v>
      </c>
      <c r="K245" s="8" t="s">
        <v>109</v>
      </c>
      <c r="L245" s="11">
        <v>56.35</v>
      </c>
      <c r="M245" s="8" t="s">
        <v>7517</v>
      </c>
      <c r="N245" s="27"/>
      <c r="O245" s="13" t="s">
        <v>1050</v>
      </c>
      <c r="P245" s="13" t="s">
        <v>8481</v>
      </c>
      <c r="Q245" s="13" t="s">
        <v>1052</v>
      </c>
      <c r="R245" s="13" t="s">
        <v>14798</v>
      </c>
      <c r="S245" s="13" t="s">
        <v>1051</v>
      </c>
      <c r="T245" s="27" t="b">
        <f t="shared" si="2"/>
        <v>0</v>
      </c>
      <c r="U245" s="27"/>
      <c r="V245" s="27"/>
      <c r="W245" s="27"/>
      <c r="X245" s="27"/>
      <c r="Y245" s="8" t="str">
        <f t="shared" si="3"/>
        <v>2023 Pokemon Japanese Sv3A-Raging Surf Groudon (Psa Gem Mt 10)</v>
      </c>
      <c r="Z245" s="27"/>
      <c r="AA245" s="27"/>
    </row>
    <row r="246">
      <c r="A246" s="8" t="str">
        <f t="shared" si="1"/>
        <v>PSA73229008</v>
      </c>
      <c r="B246" s="8" t="s">
        <v>1053</v>
      </c>
      <c r="C246" s="8" t="s">
        <v>8849</v>
      </c>
      <c r="D246" s="11">
        <v>7.3229008E7</v>
      </c>
      <c r="E246" s="8" t="s">
        <v>782</v>
      </c>
      <c r="F246" s="8" t="s">
        <v>28</v>
      </c>
      <c r="G246" s="8" t="s">
        <v>11</v>
      </c>
      <c r="H246" s="8" t="s">
        <v>7878</v>
      </c>
      <c r="I246" s="8" t="s">
        <v>7516</v>
      </c>
      <c r="J246" s="11">
        <v>2022.0</v>
      </c>
      <c r="K246" s="8" t="s">
        <v>109</v>
      </c>
      <c r="L246" s="11">
        <v>35.65</v>
      </c>
      <c r="M246" s="8" t="s">
        <v>7517</v>
      </c>
      <c r="N246" s="27"/>
      <c r="O246" s="13" t="s">
        <v>1054</v>
      </c>
      <c r="P246" s="13" t="s">
        <v>8850</v>
      </c>
      <c r="Q246" s="13" t="s">
        <v>1056</v>
      </c>
      <c r="R246" s="13" t="s">
        <v>14799</v>
      </c>
      <c r="S246" s="13" t="s">
        <v>1055</v>
      </c>
      <c r="T246" s="27" t="b">
        <f t="shared" si="2"/>
        <v>0</v>
      </c>
      <c r="U246" s="27"/>
      <c r="V246" s="27"/>
      <c r="W246" s="27"/>
      <c r="X246" s="27"/>
      <c r="Y246" s="8" t="str">
        <f t="shared" si="3"/>
        <v>2022 Pokemon Japanese Sword &amp; Shield Vstar Universe Fa/Adaman (Psa Gem Mt 10)</v>
      </c>
      <c r="Z246" s="27"/>
      <c r="AA246" s="27"/>
    </row>
    <row r="247">
      <c r="A247" s="8" t="str">
        <f t="shared" si="1"/>
        <v>PSA106714816</v>
      </c>
      <c r="B247" s="8" t="s">
        <v>851</v>
      </c>
      <c r="C247" s="8" t="s">
        <v>8531</v>
      </c>
      <c r="D247" s="11">
        <v>1.06714816E8</v>
      </c>
      <c r="E247" s="8" t="s">
        <v>264</v>
      </c>
      <c r="F247" s="8" t="s">
        <v>28</v>
      </c>
      <c r="G247" s="8" t="s">
        <v>11</v>
      </c>
      <c r="H247" s="8" t="s">
        <v>7796</v>
      </c>
      <c r="I247" s="8" t="s">
        <v>7516</v>
      </c>
      <c r="J247" s="11">
        <v>2023.0</v>
      </c>
      <c r="K247" s="8" t="s">
        <v>109</v>
      </c>
      <c r="L247" s="11">
        <v>51.75</v>
      </c>
      <c r="M247" s="8" t="s">
        <v>7517</v>
      </c>
      <c r="N247" s="27"/>
      <c r="O247" s="13" t="s">
        <v>1057</v>
      </c>
      <c r="P247" s="13" t="s">
        <v>8539</v>
      </c>
      <c r="Q247" s="13" t="s">
        <v>1059</v>
      </c>
      <c r="R247" s="13" t="s">
        <v>14800</v>
      </c>
      <c r="S247" s="13" t="s">
        <v>1058</v>
      </c>
      <c r="T247" s="27" t="b">
        <f t="shared" si="2"/>
        <v>0</v>
      </c>
      <c r="U247" s="27"/>
      <c r="V247" s="27"/>
      <c r="W247" s="27"/>
      <c r="X247" s="27"/>
      <c r="Y247" s="8" t="str">
        <f t="shared" si="3"/>
        <v>2023 Pokemon Japanese Sv2A-Pokemon 151 Snorlax (Psa Gem Mt 10)</v>
      </c>
      <c r="Z247" s="27"/>
      <c r="AA247" s="27"/>
    </row>
    <row r="248">
      <c r="A248" s="8" t="str">
        <f t="shared" si="1"/>
        <v>PSA98843122</v>
      </c>
      <c r="B248" s="8" t="s">
        <v>1060</v>
      </c>
      <c r="C248" s="8" t="s">
        <v>8117</v>
      </c>
      <c r="D248" s="11">
        <v>9.8843122E7</v>
      </c>
      <c r="E248" s="8" t="s">
        <v>856</v>
      </c>
      <c r="F248" s="8" t="s">
        <v>28</v>
      </c>
      <c r="G248" s="8" t="s">
        <v>11</v>
      </c>
      <c r="H248" s="8" t="s">
        <v>7796</v>
      </c>
      <c r="I248" s="8" t="s">
        <v>7516</v>
      </c>
      <c r="J248" s="11">
        <v>2024.0</v>
      </c>
      <c r="K248" s="8" t="s">
        <v>109</v>
      </c>
      <c r="L248" s="11">
        <v>32.2</v>
      </c>
      <c r="M248" s="8" t="s">
        <v>7517</v>
      </c>
      <c r="N248" s="27"/>
      <c r="O248" s="13" t="s">
        <v>1061</v>
      </c>
      <c r="P248" s="13" t="s">
        <v>8913</v>
      </c>
      <c r="Q248" s="13" t="s">
        <v>1063</v>
      </c>
      <c r="R248" s="13" t="s">
        <v>14801</v>
      </c>
      <c r="S248" s="13" t="s">
        <v>1062</v>
      </c>
      <c r="T248" s="27" t="b">
        <f t="shared" si="2"/>
        <v>0</v>
      </c>
      <c r="U248" s="27"/>
      <c r="V248" s="27"/>
      <c r="W248" s="27"/>
      <c r="X248" s="27"/>
      <c r="Y248" s="8" t="str">
        <f t="shared" si="3"/>
        <v>2024 Pokemon Japanese Sv7A-Paradise Dragona Castform Sunny Form (Psa Gem Mt 10)</v>
      </c>
      <c r="Z248" s="27"/>
      <c r="AA248" s="27"/>
    </row>
    <row r="249">
      <c r="A249" s="8" t="str">
        <f t="shared" si="1"/>
        <v>PSA111981398</v>
      </c>
      <c r="B249" s="8" t="s">
        <v>1064</v>
      </c>
      <c r="C249" s="8" t="s">
        <v>7834</v>
      </c>
      <c r="D249" s="11">
        <v>1.11981398E8</v>
      </c>
      <c r="E249" s="8" t="s">
        <v>1041</v>
      </c>
      <c r="F249" s="8" t="s">
        <v>28</v>
      </c>
      <c r="G249" s="8" t="s">
        <v>11</v>
      </c>
      <c r="H249" s="8" t="s">
        <v>7725</v>
      </c>
      <c r="I249" s="8" t="s">
        <v>7516</v>
      </c>
      <c r="J249" s="11">
        <v>2024.0</v>
      </c>
      <c r="K249" s="8" t="s">
        <v>93</v>
      </c>
      <c r="L249" s="11">
        <v>75.9</v>
      </c>
      <c r="M249" s="8" t="s">
        <v>7517</v>
      </c>
      <c r="N249" s="27"/>
      <c r="O249" s="13" t="s">
        <v>1065</v>
      </c>
      <c r="P249" s="13" t="s">
        <v>8159</v>
      </c>
      <c r="Q249" s="13" t="s">
        <v>1067</v>
      </c>
      <c r="R249" s="13" t="s">
        <v>14802</v>
      </c>
      <c r="S249" s="13" t="s">
        <v>1066</v>
      </c>
      <c r="T249" s="27" t="b">
        <f t="shared" si="2"/>
        <v>0</v>
      </c>
      <c r="U249" s="27"/>
      <c r="V249" s="27"/>
      <c r="W249" s="27"/>
      <c r="X249" s="27"/>
      <c r="Y249" s="8" t="str">
        <f t="shared" si="3"/>
        <v>2024 Pokemon Twm En-Twilight Masquerade Pinsir (Psa Gem Mt 10)</v>
      </c>
      <c r="Z249" s="27"/>
      <c r="AA249" s="27"/>
    </row>
    <row r="250">
      <c r="A250" s="8" t="str">
        <f t="shared" si="1"/>
        <v>PSA102163458</v>
      </c>
      <c r="B250" s="8" t="s">
        <v>1068</v>
      </c>
      <c r="C250" s="8" t="s">
        <v>8376</v>
      </c>
      <c r="D250" s="11">
        <v>1.02163458E8</v>
      </c>
      <c r="E250" s="8" t="s">
        <v>904</v>
      </c>
      <c r="F250" s="8" t="s">
        <v>28</v>
      </c>
      <c r="G250" s="8" t="s">
        <v>11</v>
      </c>
      <c r="H250" s="8" t="s">
        <v>8611</v>
      </c>
      <c r="I250" s="8" t="s">
        <v>7516</v>
      </c>
      <c r="J250" s="11">
        <v>2022.0</v>
      </c>
      <c r="K250" s="8" t="s">
        <v>93</v>
      </c>
      <c r="L250" s="11">
        <v>41.4</v>
      </c>
      <c r="M250" s="8" t="s">
        <v>7517</v>
      </c>
      <c r="N250" s="27"/>
      <c r="O250" s="13" t="s">
        <v>1069</v>
      </c>
      <c r="P250" s="13" t="s">
        <v>8790</v>
      </c>
      <c r="Q250" s="13" t="s">
        <v>1071</v>
      </c>
      <c r="R250" s="13" t="s">
        <v>14803</v>
      </c>
      <c r="S250" s="13" t="s">
        <v>1070</v>
      </c>
      <c r="T250" s="27" t="b">
        <f t="shared" si="2"/>
        <v>0</v>
      </c>
      <c r="U250" s="27"/>
      <c r="V250" s="27"/>
      <c r="W250" s="27"/>
      <c r="X250" s="27"/>
      <c r="Y250" s="8" t="str">
        <f t="shared" si="3"/>
        <v>2022 Pokemon Sword &amp; Shield Lost Origin Fa/Hsn.Zoroark Vstar (Psa Gem Mt 10)</v>
      </c>
      <c r="Z250" s="27"/>
      <c r="AA250" s="27"/>
    </row>
    <row r="251">
      <c r="A251" s="8" t="str">
        <f t="shared" si="1"/>
        <v>PSA115494296</v>
      </c>
      <c r="B251" s="8" t="s">
        <v>1072</v>
      </c>
      <c r="C251" s="8" t="s">
        <v>8403</v>
      </c>
      <c r="D251" s="11">
        <v>1.15494296E8</v>
      </c>
      <c r="E251" s="8" t="s">
        <v>442</v>
      </c>
      <c r="F251" s="8" t="s">
        <v>28</v>
      </c>
      <c r="G251" s="8" t="s">
        <v>11</v>
      </c>
      <c r="H251" s="8" t="s">
        <v>7829</v>
      </c>
      <c r="I251" s="8" t="s">
        <v>7516</v>
      </c>
      <c r="J251" s="11">
        <v>2024.0</v>
      </c>
      <c r="K251" s="8" t="s">
        <v>109</v>
      </c>
      <c r="L251" s="11">
        <v>60.95</v>
      </c>
      <c r="M251" s="8" t="s">
        <v>7517</v>
      </c>
      <c r="N251" s="27"/>
      <c r="O251" s="13" t="s">
        <v>1073</v>
      </c>
      <c r="P251" s="13" t="s">
        <v>8404</v>
      </c>
      <c r="Q251" s="13" t="s">
        <v>1075</v>
      </c>
      <c r="R251" s="13" t="s">
        <v>14804</v>
      </c>
      <c r="S251" s="13" t="s">
        <v>1074</v>
      </c>
      <c r="T251" s="27" t="b">
        <f t="shared" si="2"/>
        <v>0</v>
      </c>
      <c r="U251" s="27"/>
      <c r="V251" s="27"/>
      <c r="W251" s="27"/>
      <c r="X251" s="27"/>
      <c r="Y251" s="8" t="str">
        <f t="shared" si="3"/>
        <v>2024 Pokemon Japanese Sv8-Super Electric Breaker Pikachu Ex (Psa Gem Mt 10)</v>
      </c>
      <c r="Z251" s="27"/>
      <c r="AA251" s="27"/>
    </row>
    <row r="252">
      <c r="A252" s="8" t="str">
        <f t="shared" si="1"/>
        <v>PSA115494302</v>
      </c>
      <c r="B252" s="8" t="s">
        <v>1076</v>
      </c>
      <c r="C252" s="8" t="s">
        <v>8680</v>
      </c>
      <c r="D252" s="11">
        <v>1.15494302E8</v>
      </c>
      <c r="E252" s="8" t="s">
        <v>522</v>
      </c>
      <c r="F252" s="8" t="s">
        <v>28</v>
      </c>
      <c r="G252" s="8" t="s">
        <v>11</v>
      </c>
      <c r="H252" s="8" t="s">
        <v>7539</v>
      </c>
      <c r="I252" s="8" t="s">
        <v>7516</v>
      </c>
      <c r="J252" s="11">
        <v>2025.0</v>
      </c>
      <c r="K252" s="8" t="s">
        <v>93</v>
      </c>
      <c r="L252" s="11">
        <v>46.0</v>
      </c>
      <c r="M252" s="8" t="s">
        <v>7517</v>
      </c>
      <c r="N252" s="27"/>
      <c r="O252" s="13" t="s">
        <v>1077</v>
      </c>
      <c r="P252" s="13" t="s">
        <v>8681</v>
      </c>
      <c r="Q252" s="13" t="s">
        <v>1079</v>
      </c>
      <c r="R252" s="13" t="s">
        <v>14805</v>
      </c>
      <c r="S252" s="13" t="s">
        <v>1078</v>
      </c>
      <c r="T252" s="27" t="b">
        <f t="shared" si="2"/>
        <v>0</v>
      </c>
      <c r="U252" s="27"/>
      <c r="V252" s="27"/>
      <c r="W252" s="27"/>
      <c r="X252" s="27"/>
      <c r="Y252" s="8" t="str">
        <f t="shared" si="3"/>
        <v>2025 Pokemon Pre En-Prismatic Evolutions Jolteon Ex (Psa Gem Mt 10)</v>
      </c>
      <c r="Z252" s="27"/>
      <c r="AA252" s="27"/>
    </row>
    <row r="253">
      <c r="A253" s="8" t="str">
        <f t="shared" si="1"/>
        <v>PSA110991175</v>
      </c>
      <c r="B253" s="8" t="s">
        <v>765</v>
      </c>
      <c r="C253" s="8" t="s">
        <v>8529</v>
      </c>
      <c r="D253" s="11">
        <v>1.10991175E8</v>
      </c>
      <c r="E253" s="8" t="s">
        <v>564</v>
      </c>
      <c r="F253" s="8" t="s">
        <v>28</v>
      </c>
      <c r="G253" s="8" t="s">
        <v>11</v>
      </c>
      <c r="H253" s="8" t="s">
        <v>7644</v>
      </c>
      <c r="I253" s="8" t="s">
        <v>7516</v>
      </c>
      <c r="J253" s="11">
        <v>2024.0</v>
      </c>
      <c r="K253" s="8" t="s">
        <v>109</v>
      </c>
      <c r="L253" s="11">
        <v>51.75</v>
      </c>
      <c r="M253" s="8" t="s">
        <v>7517</v>
      </c>
      <c r="N253" s="27"/>
      <c r="O253" s="13" t="s">
        <v>1080</v>
      </c>
      <c r="P253" s="13" t="s">
        <v>8540</v>
      </c>
      <c r="Q253" s="13" t="s">
        <v>1082</v>
      </c>
      <c r="R253" s="13" t="s">
        <v>14806</v>
      </c>
      <c r="S253" s="13" t="s">
        <v>1081</v>
      </c>
      <c r="T253" s="27" t="b">
        <f t="shared" si="2"/>
        <v>0</v>
      </c>
      <c r="U253" s="27"/>
      <c r="V253" s="27"/>
      <c r="W253" s="27"/>
      <c r="X253" s="27"/>
      <c r="Y253" s="8" t="str">
        <f t="shared" si="3"/>
        <v>2024 Pokemon Japanese Sv8A-Terastal Fest Ex Ceruledge Ex (Psa Gem Mt 10)</v>
      </c>
      <c r="Z253" s="27"/>
      <c r="AA253" s="27"/>
    </row>
    <row r="254">
      <c r="A254" s="8" t="str">
        <f t="shared" si="1"/>
        <v>PSA111226324</v>
      </c>
      <c r="B254" s="8" t="s">
        <v>1083</v>
      </c>
      <c r="C254" s="8" t="s">
        <v>8641</v>
      </c>
      <c r="D254" s="11">
        <v>1.11226324E8</v>
      </c>
      <c r="E254" s="8" t="s">
        <v>493</v>
      </c>
      <c r="F254" s="8" t="s">
        <v>28</v>
      </c>
      <c r="G254" s="8" t="s">
        <v>11</v>
      </c>
      <c r="H254" s="8" t="s">
        <v>7660</v>
      </c>
      <c r="I254" s="8" t="s">
        <v>7516</v>
      </c>
      <c r="J254" s="11">
        <v>2023.0</v>
      </c>
      <c r="K254" s="8" t="s">
        <v>93</v>
      </c>
      <c r="L254" s="11">
        <v>49.45</v>
      </c>
      <c r="M254" s="8" t="s">
        <v>7517</v>
      </c>
      <c r="N254" s="27"/>
      <c r="O254" s="13" t="s">
        <v>1084</v>
      </c>
      <c r="P254" s="13" t="s">
        <v>8642</v>
      </c>
      <c r="Q254" s="13" t="s">
        <v>1086</v>
      </c>
      <c r="R254" s="13" t="s">
        <v>14807</v>
      </c>
      <c r="S254" s="13" t="s">
        <v>1085</v>
      </c>
      <c r="T254" s="27" t="b">
        <f t="shared" si="2"/>
        <v>0</v>
      </c>
      <c r="U254" s="27"/>
      <c r="V254" s="27"/>
      <c r="W254" s="27"/>
      <c r="X254" s="27"/>
      <c r="Y254" s="8" t="str">
        <f t="shared" si="3"/>
        <v>2023 Pokemon Sword And Shield Crown Zenith Fa/Kricketune (Psa Gem Mt 10)</v>
      </c>
      <c r="Z254" s="27"/>
      <c r="AA254" s="27"/>
    </row>
    <row r="255">
      <c r="A255" s="8" t="str">
        <f t="shared" si="1"/>
        <v>PSA116556481</v>
      </c>
      <c r="B255" s="8" t="s">
        <v>1087</v>
      </c>
      <c r="C255" s="8" t="s">
        <v>8996</v>
      </c>
      <c r="D255" s="11">
        <v>1.16556481E8</v>
      </c>
      <c r="E255" s="8" t="s">
        <v>1088</v>
      </c>
      <c r="F255" s="8" t="s">
        <v>1089</v>
      </c>
      <c r="G255" s="8" t="s">
        <v>11</v>
      </c>
      <c r="H255" s="8" t="s">
        <v>7539</v>
      </c>
      <c r="I255" s="8" t="s">
        <v>7516</v>
      </c>
      <c r="J255" s="11">
        <v>1999.0</v>
      </c>
      <c r="K255" s="8" t="s">
        <v>93</v>
      </c>
      <c r="L255" s="11">
        <v>27.6</v>
      </c>
      <c r="M255" s="8" t="s">
        <v>7517</v>
      </c>
      <c r="N255" s="27"/>
      <c r="O255" s="13" t="s">
        <v>1090</v>
      </c>
      <c r="P255" s="13" t="s">
        <v>8997</v>
      </c>
      <c r="Q255" s="13" t="s">
        <v>1092</v>
      </c>
      <c r="R255" s="13" t="s">
        <v>14808</v>
      </c>
      <c r="S255" s="13" t="s">
        <v>1091</v>
      </c>
      <c r="T255" s="27" t="b">
        <f t="shared" si="2"/>
        <v>0</v>
      </c>
      <c r="U255" s="27"/>
      <c r="V255" s="27"/>
      <c r="W255" s="27"/>
      <c r="X255" s="27"/>
      <c r="Y255" s="8" t="str">
        <f t="shared" si="3"/>
        <v>1999 Pokemon Jungle Clefable-Holo (Psa Vg 3)</v>
      </c>
      <c r="Z255" s="27"/>
      <c r="AA255" s="27"/>
    </row>
    <row r="256">
      <c r="A256" s="8" t="str">
        <f t="shared" si="1"/>
        <v>PSA114537251</v>
      </c>
      <c r="B256" s="8" t="s">
        <v>1093</v>
      </c>
      <c r="C256" s="8" t="s">
        <v>7673</v>
      </c>
      <c r="D256" s="11">
        <v>1.14537251E8</v>
      </c>
      <c r="E256" s="8" t="s">
        <v>1094</v>
      </c>
      <c r="F256" s="8" t="s">
        <v>1095</v>
      </c>
      <c r="G256" s="8" t="s">
        <v>11</v>
      </c>
      <c r="H256" s="8" t="s">
        <v>7539</v>
      </c>
      <c r="I256" s="8" t="s">
        <v>7516</v>
      </c>
      <c r="J256" s="11">
        <v>1999.0</v>
      </c>
      <c r="K256" s="8" t="s">
        <v>93</v>
      </c>
      <c r="L256" s="11">
        <v>87.4</v>
      </c>
      <c r="M256" s="8" t="s">
        <v>7517</v>
      </c>
      <c r="N256" s="27"/>
      <c r="O256" s="13" t="s">
        <v>1096</v>
      </c>
      <c r="P256" s="13" t="s">
        <v>8063</v>
      </c>
      <c r="Q256" s="13" t="s">
        <v>1098</v>
      </c>
      <c r="R256" s="13" t="s">
        <v>14809</v>
      </c>
      <c r="S256" s="13" t="s">
        <v>1097</v>
      </c>
      <c r="T256" s="27" t="b">
        <f t="shared" si="2"/>
        <v>0</v>
      </c>
      <c r="U256" s="27"/>
      <c r="V256" s="27"/>
      <c r="W256" s="27"/>
      <c r="X256" s="27"/>
      <c r="Y256" s="8" t="str">
        <f t="shared" si="3"/>
        <v>1999 Pokemon Game Venusaur-Holo (Psa Vg-Ex 4)</v>
      </c>
      <c r="Z256" s="27"/>
      <c r="AA256" s="27"/>
    </row>
    <row r="257">
      <c r="A257" s="8" t="str">
        <f t="shared" si="1"/>
        <v>PSA116556467</v>
      </c>
      <c r="B257" s="8" t="s">
        <v>1099</v>
      </c>
      <c r="C257" s="8" t="s">
        <v>7543</v>
      </c>
      <c r="D257" s="11">
        <v>1.16556467E8</v>
      </c>
      <c r="E257" s="8" t="s">
        <v>1088</v>
      </c>
      <c r="F257" s="8" t="s">
        <v>1095</v>
      </c>
      <c r="G257" s="8" t="s">
        <v>11</v>
      </c>
      <c r="H257" s="8" t="s">
        <v>7539</v>
      </c>
      <c r="I257" s="8" t="s">
        <v>7516</v>
      </c>
      <c r="J257" s="11">
        <v>1999.0</v>
      </c>
      <c r="K257" s="8" t="s">
        <v>93</v>
      </c>
      <c r="L257" s="11">
        <v>21.85</v>
      </c>
      <c r="M257" s="8" t="s">
        <v>7517</v>
      </c>
      <c r="N257" s="27"/>
      <c r="O257" s="13" t="s">
        <v>1100</v>
      </c>
      <c r="P257" s="13" t="s">
        <v>9071</v>
      </c>
      <c r="Q257" s="13" t="s">
        <v>1102</v>
      </c>
      <c r="R257" s="13" t="s">
        <v>14810</v>
      </c>
      <c r="S257" s="13" t="s">
        <v>1101</v>
      </c>
      <c r="T257" s="27" t="b">
        <f t="shared" si="2"/>
        <v>0</v>
      </c>
      <c r="U257" s="27"/>
      <c r="V257" s="27"/>
      <c r="W257" s="27"/>
      <c r="X257" s="27"/>
      <c r="Y257" s="8" t="str">
        <f t="shared" si="3"/>
        <v>1999 Pokemon Jungle Vaporeon-Holo (Psa Vg-Ex 4)</v>
      </c>
      <c r="Z257" s="27"/>
      <c r="AA257" s="27"/>
    </row>
    <row r="258">
      <c r="A258" s="8" t="str">
        <f t="shared" si="1"/>
        <v>PSA116556470</v>
      </c>
      <c r="B258" s="8" t="s">
        <v>1103</v>
      </c>
      <c r="C258" s="8" t="s">
        <v>8385</v>
      </c>
      <c r="D258" s="11">
        <v>1.1655647E8</v>
      </c>
      <c r="E258" s="8" t="s">
        <v>1088</v>
      </c>
      <c r="F258" s="8" t="s">
        <v>1104</v>
      </c>
      <c r="G258" s="8" t="s">
        <v>11</v>
      </c>
      <c r="H258" s="8" t="s">
        <v>7539</v>
      </c>
      <c r="I258" s="8" t="s">
        <v>7516</v>
      </c>
      <c r="J258" s="11">
        <v>1999.0</v>
      </c>
      <c r="K258" s="8" t="s">
        <v>93</v>
      </c>
      <c r="L258" s="11">
        <v>50.6</v>
      </c>
      <c r="M258" s="8" t="s">
        <v>7517</v>
      </c>
      <c r="N258" s="27"/>
      <c r="O258" s="13" t="s">
        <v>1105</v>
      </c>
      <c r="P258" s="13" t="s">
        <v>8598</v>
      </c>
      <c r="Q258" s="13" t="s">
        <v>1107</v>
      </c>
      <c r="R258" s="13" t="s">
        <v>14811</v>
      </c>
      <c r="S258" s="13" t="s">
        <v>1106</v>
      </c>
      <c r="T258" s="27" t="b">
        <f t="shared" si="2"/>
        <v>0</v>
      </c>
      <c r="U258" s="27"/>
      <c r="V258" s="27"/>
      <c r="W258" s="27"/>
      <c r="X258" s="27"/>
      <c r="Y258" s="8" t="str">
        <f t="shared" si="3"/>
        <v>1999 Pokemon Jungle Flareon-Holo (Psa Ex 5)</v>
      </c>
      <c r="Z258" s="27"/>
      <c r="AA258" s="27"/>
    </row>
    <row r="259">
      <c r="A259" s="8" t="str">
        <f t="shared" si="1"/>
        <v>PSA116556469</v>
      </c>
      <c r="B259" s="8" t="s">
        <v>1108</v>
      </c>
      <c r="C259" s="8" t="s">
        <v>7596</v>
      </c>
      <c r="D259" s="11">
        <v>1.16556469E8</v>
      </c>
      <c r="E259" s="8" t="s">
        <v>1088</v>
      </c>
      <c r="F259" s="8" t="s">
        <v>1104</v>
      </c>
      <c r="G259" s="8" t="s">
        <v>11</v>
      </c>
      <c r="H259" s="8" t="s">
        <v>7539</v>
      </c>
      <c r="I259" s="8" t="s">
        <v>7516</v>
      </c>
      <c r="J259" s="11">
        <v>1999.0</v>
      </c>
      <c r="K259" s="8" t="s">
        <v>93</v>
      </c>
      <c r="L259" s="11">
        <v>66.7</v>
      </c>
      <c r="M259" s="8" t="s">
        <v>7517</v>
      </c>
      <c r="N259" s="27"/>
      <c r="O259" s="13" t="s">
        <v>1109</v>
      </c>
      <c r="P259" s="13" t="s">
        <v>8308</v>
      </c>
      <c r="Q259" s="13" t="s">
        <v>1111</v>
      </c>
      <c r="R259" s="13" t="s">
        <v>14812</v>
      </c>
      <c r="S259" s="13" t="s">
        <v>1110</v>
      </c>
      <c r="T259" s="27" t="b">
        <f t="shared" si="2"/>
        <v>0</v>
      </c>
      <c r="U259" s="27"/>
      <c r="V259" s="27"/>
      <c r="W259" s="27"/>
      <c r="X259" s="27"/>
      <c r="Y259" s="8" t="str">
        <f t="shared" si="3"/>
        <v>1999 Pokemon Jungle Jolteon-Holo (Psa Ex 5)</v>
      </c>
      <c r="Z259" s="27"/>
      <c r="AA259" s="27"/>
    </row>
    <row r="260">
      <c r="A260" s="8" t="str">
        <f t="shared" si="1"/>
        <v>PSA94164129</v>
      </c>
      <c r="B260" s="8" t="s">
        <v>1112</v>
      </c>
      <c r="C260" s="8" t="s">
        <v>8914</v>
      </c>
      <c r="D260" s="11">
        <v>9.4164129E7</v>
      </c>
      <c r="E260" s="8" t="s">
        <v>1113</v>
      </c>
      <c r="F260" s="8" t="s">
        <v>1104</v>
      </c>
      <c r="G260" s="8" t="s">
        <v>11</v>
      </c>
      <c r="H260" s="8" t="s">
        <v>7539</v>
      </c>
      <c r="I260" s="8" t="s">
        <v>7516</v>
      </c>
      <c r="J260" s="11">
        <v>2009.0</v>
      </c>
      <c r="K260" s="8" t="s">
        <v>93</v>
      </c>
      <c r="L260" s="11">
        <v>32.2</v>
      </c>
      <c r="M260" s="8" t="s">
        <v>7517</v>
      </c>
      <c r="N260" s="27"/>
      <c r="O260" s="13" t="s">
        <v>1114</v>
      </c>
      <c r="P260" s="13" t="s">
        <v>8915</v>
      </c>
      <c r="Q260" s="13" t="s">
        <v>1116</v>
      </c>
      <c r="R260" s="13" t="s">
        <v>14813</v>
      </c>
      <c r="S260" s="13" t="s">
        <v>1115</v>
      </c>
      <c r="T260" s="27" t="b">
        <f t="shared" si="2"/>
        <v>0</v>
      </c>
      <c r="U260" s="27"/>
      <c r="V260" s="27"/>
      <c r="W260" s="27"/>
      <c r="X260" s="27"/>
      <c r="Y260" s="8" t="str">
        <f t="shared" si="3"/>
        <v>2009 Pokemon Platinum Palkia G Lv.X-Holo (Psa Ex 5)</v>
      </c>
      <c r="Z260" s="27"/>
      <c r="AA260" s="27"/>
    </row>
    <row r="261">
      <c r="A261" s="8" t="str">
        <f t="shared" si="1"/>
        <v>PSA82972004</v>
      </c>
      <c r="B261" s="8" t="s">
        <v>1117</v>
      </c>
      <c r="C261" s="8" t="s">
        <v>9037</v>
      </c>
      <c r="D261" s="11">
        <v>8.2972004E7</v>
      </c>
      <c r="E261" s="8" t="s">
        <v>475</v>
      </c>
      <c r="F261" s="8" t="s">
        <v>1104</v>
      </c>
      <c r="G261" s="8" t="s">
        <v>11</v>
      </c>
      <c r="H261" s="8" t="s">
        <v>7539</v>
      </c>
      <c r="I261" s="8" t="s">
        <v>7516</v>
      </c>
      <c r="J261" s="11">
        <v>1997.0</v>
      </c>
      <c r="K261" s="8" t="s">
        <v>109</v>
      </c>
      <c r="L261" s="11">
        <v>24.15</v>
      </c>
      <c r="M261" s="8" t="s">
        <v>7517</v>
      </c>
      <c r="N261" s="27"/>
      <c r="O261" s="13" t="s">
        <v>1118</v>
      </c>
      <c r="P261" s="13" t="s">
        <v>9038</v>
      </c>
      <c r="Q261" s="13" t="s">
        <v>1120</v>
      </c>
      <c r="R261" s="13" t="s">
        <v>14814</v>
      </c>
      <c r="S261" s="13" t="s">
        <v>1119</v>
      </c>
      <c r="T261" s="27" t="b">
        <f t="shared" si="2"/>
        <v>0</v>
      </c>
      <c r="U261" s="27"/>
      <c r="V261" s="27"/>
      <c r="W261" s="27"/>
      <c r="X261" s="27"/>
      <c r="Y261" s="8" t="str">
        <f t="shared" si="3"/>
        <v>1997 Pokemon Japanese Fossil Lapras-Holo (Psa Ex 5)</v>
      </c>
      <c r="Z261" s="27"/>
      <c r="AA261" s="27"/>
    </row>
    <row r="262">
      <c r="A262" s="8" t="str">
        <f t="shared" si="1"/>
        <v>PSA116556458</v>
      </c>
      <c r="B262" s="8" t="s">
        <v>1121</v>
      </c>
      <c r="C262" s="8" t="s">
        <v>8791</v>
      </c>
      <c r="D262" s="11">
        <v>1.16556458E8</v>
      </c>
      <c r="E262" s="8" t="s">
        <v>1088</v>
      </c>
      <c r="F262" s="8" t="s">
        <v>1104</v>
      </c>
      <c r="G262" s="8" t="s">
        <v>11</v>
      </c>
      <c r="H262" s="8" t="s">
        <v>7539</v>
      </c>
      <c r="I262" s="8" t="s">
        <v>7516</v>
      </c>
      <c r="J262" s="11">
        <v>1999.0</v>
      </c>
      <c r="K262" s="8" t="s">
        <v>93</v>
      </c>
      <c r="L262" s="11">
        <v>17.25</v>
      </c>
      <c r="M262" s="8" t="s">
        <v>7517</v>
      </c>
      <c r="N262" s="27"/>
      <c r="O262" s="13" t="s">
        <v>1122</v>
      </c>
      <c r="P262" s="13" t="s">
        <v>9146</v>
      </c>
      <c r="Q262" s="13" t="s">
        <v>1124</v>
      </c>
      <c r="R262" s="13" t="s">
        <v>14815</v>
      </c>
      <c r="S262" s="13" t="s">
        <v>1123</v>
      </c>
      <c r="T262" s="27" t="b">
        <f t="shared" si="2"/>
        <v>0</v>
      </c>
      <c r="U262" s="27"/>
      <c r="V262" s="27"/>
      <c r="W262" s="27"/>
      <c r="X262" s="27"/>
      <c r="Y262" s="8" t="str">
        <f t="shared" si="3"/>
        <v>1999 Pokemon Jungle Wigglytuff-Holo (Psa Ex 5)</v>
      </c>
      <c r="Z262" s="27"/>
      <c r="AA262" s="27"/>
    </row>
    <row r="263">
      <c r="A263" s="8" t="str">
        <f t="shared" si="1"/>
        <v>PSA115911240</v>
      </c>
      <c r="B263" s="8" t="s">
        <v>1125</v>
      </c>
      <c r="C263" s="8" t="s">
        <v>7528</v>
      </c>
      <c r="D263" s="11">
        <v>1.1591124E8</v>
      </c>
      <c r="E263" s="8" t="s">
        <v>1126</v>
      </c>
      <c r="F263" s="8" t="s">
        <v>1104</v>
      </c>
      <c r="G263" s="8" t="s">
        <v>11</v>
      </c>
      <c r="H263" s="8" t="s">
        <v>7539</v>
      </c>
      <c r="I263" s="8" t="s">
        <v>7516</v>
      </c>
      <c r="J263" s="11">
        <v>2000.0</v>
      </c>
      <c r="K263" s="8" t="s">
        <v>109</v>
      </c>
      <c r="L263" s="11">
        <v>78.2</v>
      </c>
      <c r="M263" s="8" t="s">
        <v>7517</v>
      </c>
      <c r="N263" s="27"/>
      <c r="O263" s="13" t="s">
        <v>1127</v>
      </c>
      <c r="P263" s="13" t="s">
        <v>8149</v>
      </c>
      <c r="Q263" s="13" t="s">
        <v>1129</v>
      </c>
      <c r="R263" s="13" t="s">
        <v>14816</v>
      </c>
      <c r="S263" s="13" t="s">
        <v>1128</v>
      </c>
      <c r="T263" s="27" t="b">
        <f t="shared" si="2"/>
        <v>0</v>
      </c>
      <c r="U263" s="27"/>
      <c r="V263" s="27"/>
      <c r="W263" s="27"/>
      <c r="X263" s="27"/>
      <c r="Y263" s="8" t="str">
        <f t="shared" si="3"/>
        <v>2000 Pokemon Japanese Neo 3 Houndoom-Holo (Psa Ex 5)</v>
      </c>
      <c r="Z263" s="27"/>
      <c r="AA263" s="27"/>
    </row>
    <row r="264">
      <c r="A264" s="8" t="str">
        <f t="shared" si="1"/>
        <v>PSA116556486</v>
      </c>
      <c r="B264" s="8" t="s">
        <v>1130</v>
      </c>
      <c r="C264" s="8" t="s">
        <v>8142</v>
      </c>
      <c r="D264" s="11">
        <v>1.16556486E8</v>
      </c>
      <c r="E264" s="8" t="s">
        <v>527</v>
      </c>
      <c r="F264" s="8" t="s">
        <v>1104</v>
      </c>
      <c r="G264" s="8" t="s">
        <v>11</v>
      </c>
      <c r="H264" s="8" t="s">
        <v>7972</v>
      </c>
      <c r="I264" s="8" t="s">
        <v>7516</v>
      </c>
      <c r="J264" s="11">
        <v>2000.0</v>
      </c>
      <c r="K264" s="8" t="s">
        <v>93</v>
      </c>
      <c r="L264" s="11">
        <v>50.6</v>
      </c>
      <c r="M264" s="8" t="s">
        <v>7517</v>
      </c>
      <c r="N264" s="27"/>
      <c r="O264" s="13" t="s">
        <v>1131</v>
      </c>
      <c r="P264" s="13" t="s">
        <v>8599</v>
      </c>
      <c r="Q264" s="13" t="s">
        <v>1133</v>
      </c>
      <c r="R264" s="13" t="s">
        <v>14817</v>
      </c>
      <c r="S264" s="13" t="s">
        <v>1132</v>
      </c>
      <c r="T264" s="27" t="b">
        <f t="shared" si="2"/>
        <v>0</v>
      </c>
      <c r="U264" s="27"/>
      <c r="V264" s="27"/>
      <c r="W264" s="27"/>
      <c r="X264" s="27"/>
      <c r="Y264" s="8" t="str">
        <f t="shared" si="3"/>
        <v>2000 Pokemon Game Base Ii Hitmonchan-Holo (Psa Ex 5)</v>
      </c>
      <c r="Z264" s="27"/>
      <c r="AA264" s="27"/>
    </row>
    <row r="265">
      <c r="A265" s="8" t="str">
        <f t="shared" si="1"/>
        <v>PSA116711497</v>
      </c>
      <c r="B265" s="8" t="s">
        <v>1134</v>
      </c>
      <c r="C265" s="8" t="s">
        <v>8603</v>
      </c>
      <c r="D265" s="11">
        <v>1.16711497E8</v>
      </c>
      <c r="E265" s="8" t="s">
        <v>1135</v>
      </c>
      <c r="F265" s="8" t="s">
        <v>1104</v>
      </c>
      <c r="G265" s="8" t="s">
        <v>11</v>
      </c>
      <c r="H265" s="8" t="s">
        <v>9048</v>
      </c>
      <c r="I265" s="8" t="s">
        <v>7516</v>
      </c>
      <c r="J265" s="11">
        <v>2000.0</v>
      </c>
      <c r="K265" s="8" t="s">
        <v>93</v>
      </c>
      <c r="L265" s="11">
        <v>23.0</v>
      </c>
      <c r="M265" s="8" t="s">
        <v>7517</v>
      </c>
      <c r="N265" s="27"/>
      <c r="O265" s="13" t="s">
        <v>1136</v>
      </c>
      <c r="P265" s="13" t="s">
        <v>9049</v>
      </c>
      <c r="Q265" s="13" t="s">
        <v>1138</v>
      </c>
      <c r="R265" s="13" t="s">
        <v>14818</v>
      </c>
      <c r="S265" s="13" t="s">
        <v>1137</v>
      </c>
      <c r="T265" s="27" t="b">
        <f t="shared" si="2"/>
        <v>0</v>
      </c>
      <c r="U265" s="27"/>
      <c r="V265" s="27"/>
      <c r="W265" s="27"/>
      <c r="X265" s="27"/>
      <c r="Y265" s="8" t="str">
        <f t="shared" si="3"/>
        <v>2000 Pokemon Promo Black Star Articuno (Psa Ex 5)</v>
      </c>
      <c r="Z265" s="27"/>
      <c r="AA265" s="27"/>
    </row>
    <row r="266">
      <c r="A266" s="8" t="str">
        <f t="shared" si="1"/>
        <v>PSA116711467</v>
      </c>
      <c r="B266" s="8" t="s">
        <v>1139</v>
      </c>
      <c r="C266" s="8" t="s">
        <v>7718</v>
      </c>
      <c r="D266" s="11">
        <v>1.16711467E8</v>
      </c>
      <c r="E266" s="8" t="s">
        <v>1140</v>
      </c>
      <c r="F266" s="8" t="s">
        <v>1104</v>
      </c>
      <c r="G266" s="8" t="s">
        <v>11</v>
      </c>
      <c r="H266" s="8" t="s">
        <v>7546</v>
      </c>
      <c r="I266" s="8" t="s">
        <v>7516</v>
      </c>
      <c r="J266" s="11">
        <v>2002.0</v>
      </c>
      <c r="K266" s="8" t="s">
        <v>93</v>
      </c>
      <c r="L266" s="11">
        <v>34.5</v>
      </c>
      <c r="M266" s="8" t="s">
        <v>7517</v>
      </c>
      <c r="N266" s="27"/>
      <c r="O266" s="13" t="s">
        <v>1141</v>
      </c>
      <c r="P266" s="13" t="s">
        <v>8870</v>
      </c>
      <c r="Q266" s="13" t="s">
        <v>1143</v>
      </c>
      <c r="R266" s="13" t="s">
        <v>14819</v>
      </c>
      <c r="S266" s="13" t="s">
        <v>1142</v>
      </c>
      <c r="T266" s="27" t="b">
        <f t="shared" si="2"/>
        <v>0</v>
      </c>
      <c r="U266" s="27"/>
      <c r="V266" s="27"/>
      <c r="W266" s="27"/>
      <c r="X266" s="27"/>
      <c r="Y266" s="8" t="str">
        <f t="shared" si="3"/>
        <v>2002 Pokemon Legendary Collection Mewtwo (Psa Ex 5)</v>
      </c>
      <c r="Z266" s="27"/>
      <c r="AA266" s="27"/>
    </row>
    <row r="267">
      <c r="A267" s="8" t="str">
        <f t="shared" si="1"/>
        <v>PSA116556471</v>
      </c>
      <c r="B267" s="8" t="s">
        <v>1144</v>
      </c>
      <c r="C267" s="8" t="s">
        <v>7732</v>
      </c>
      <c r="D267" s="11">
        <v>1.16556471E8</v>
      </c>
      <c r="E267" s="8" t="s">
        <v>269</v>
      </c>
      <c r="F267" s="8" t="s">
        <v>1104</v>
      </c>
      <c r="G267" s="8" t="s">
        <v>11</v>
      </c>
      <c r="H267" s="8" t="s">
        <v>7970</v>
      </c>
      <c r="I267" s="8" t="s">
        <v>7516</v>
      </c>
      <c r="J267" s="11">
        <v>2000.0</v>
      </c>
      <c r="K267" s="8" t="s">
        <v>109</v>
      </c>
      <c r="L267" s="11">
        <v>40.25</v>
      </c>
      <c r="M267" s="8" t="s">
        <v>7517</v>
      </c>
      <c r="N267" s="27"/>
      <c r="O267" s="13" t="s">
        <v>1145</v>
      </c>
      <c r="P267" s="13" t="s">
        <v>8799</v>
      </c>
      <c r="Q267" s="13" t="s">
        <v>1147</v>
      </c>
      <c r="R267" s="13" t="s">
        <v>14820</v>
      </c>
      <c r="S267" s="13" t="s">
        <v>1146</v>
      </c>
      <c r="T267" s="27" t="b">
        <f t="shared" si="2"/>
        <v>0</v>
      </c>
      <c r="U267" s="27"/>
      <c r="V267" s="27"/>
      <c r="W267" s="27"/>
      <c r="X267" s="27"/>
      <c r="Y267" s="8" t="str">
        <f t="shared" si="3"/>
        <v>2000 Pokemon Japanese Neo 2 Promo Umbreon (Psa Ex 5)</v>
      </c>
      <c r="Z267" s="27"/>
      <c r="AA267" s="27"/>
    </row>
    <row r="268">
      <c r="A268" s="8" t="str">
        <f t="shared" si="1"/>
        <v>PSA116556487</v>
      </c>
      <c r="B268" s="8" t="s">
        <v>1148</v>
      </c>
      <c r="C268" s="8" t="s">
        <v>8643</v>
      </c>
      <c r="D268" s="11">
        <v>1.16556487E8</v>
      </c>
      <c r="E268" s="8" t="s">
        <v>527</v>
      </c>
      <c r="F268" s="8" t="s">
        <v>1104</v>
      </c>
      <c r="G268" s="8" t="s">
        <v>11</v>
      </c>
      <c r="H268" s="8" t="s">
        <v>7972</v>
      </c>
      <c r="I268" s="8" t="s">
        <v>7516</v>
      </c>
      <c r="J268" s="11">
        <v>2000.0</v>
      </c>
      <c r="K268" s="8" t="s">
        <v>93</v>
      </c>
      <c r="L268" s="11">
        <v>39.1</v>
      </c>
      <c r="M268" s="8" t="s">
        <v>7517</v>
      </c>
      <c r="N268" s="27"/>
      <c r="O268" s="13" t="s">
        <v>1149</v>
      </c>
      <c r="P268" s="13" t="s">
        <v>8821</v>
      </c>
      <c r="Q268" s="13" t="s">
        <v>1151</v>
      </c>
      <c r="R268" s="13" t="s">
        <v>14821</v>
      </c>
      <c r="S268" s="13" t="s">
        <v>1150</v>
      </c>
      <c r="T268" s="27" t="b">
        <f t="shared" si="2"/>
        <v>0</v>
      </c>
      <c r="U268" s="27"/>
      <c r="V268" s="27"/>
      <c r="W268" s="27"/>
      <c r="X268" s="27"/>
      <c r="Y268" s="8" t="str">
        <f t="shared" si="3"/>
        <v>2000 Pokemon Game Base Ii Scyther-Holo (Psa Ex 5)</v>
      </c>
      <c r="Z268" s="27"/>
      <c r="AA268" s="27"/>
    </row>
    <row r="269">
      <c r="A269" s="8" t="str">
        <f t="shared" si="1"/>
        <v>PSA116556475</v>
      </c>
      <c r="B269" s="8" t="s">
        <v>1152</v>
      </c>
      <c r="C269" s="8" t="s">
        <v>9125</v>
      </c>
      <c r="D269" s="11">
        <v>1.16556475E8</v>
      </c>
      <c r="E269" s="8" t="s">
        <v>1153</v>
      </c>
      <c r="F269" s="8" t="s">
        <v>1104</v>
      </c>
      <c r="G269" s="8" t="s">
        <v>11</v>
      </c>
      <c r="H269" s="8" t="s">
        <v>7539</v>
      </c>
      <c r="I269" s="8" t="s">
        <v>7516</v>
      </c>
      <c r="J269" s="11">
        <v>2004.0</v>
      </c>
      <c r="K269" s="8" t="s">
        <v>93</v>
      </c>
      <c r="L269" s="11">
        <v>18.4</v>
      </c>
      <c r="M269" s="8" t="s">
        <v>7517</v>
      </c>
      <c r="N269" s="27"/>
      <c r="O269" s="13" t="s">
        <v>1154</v>
      </c>
      <c r="P269" s="13" t="s">
        <v>9126</v>
      </c>
      <c r="Q269" s="13" t="s">
        <v>1156</v>
      </c>
      <c r="R269" s="13" t="s">
        <v>14822</v>
      </c>
      <c r="S269" s="13" t="s">
        <v>1155</v>
      </c>
      <c r="T269" s="27" t="b">
        <f t="shared" si="2"/>
        <v>0</v>
      </c>
      <c r="U269" s="27"/>
      <c r="V269" s="27"/>
      <c r="W269" s="27"/>
      <c r="X269" s="27"/>
      <c r="Y269" s="8" t="str">
        <f t="shared" si="3"/>
        <v>2004 Pokemon Ex Team Magma Vs Team Aqua Magma'S Aggron-Holo (Psa Ex 5)</v>
      </c>
      <c r="Z269" s="27"/>
      <c r="AA269" s="27"/>
    </row>
    <row r="270">
      <c r="A270" s="8" t="str">
        <f t="shared" si="1"/>
        <v>PSA116556480</v>
      </c>
      <c r="B270" s="8" t="s">
        <v>1157</v>
      </c>
      <c r="C270" s="8" t="s">
        <v>8996</v>
      </c>
      <c r="D270" s="11">
        <v>1.1655648E8</v>
      </c>
      <c r="E270" s="8" t="s">
        <v>527</v>
      </c>
      <c r="F270" s="8" t="s">
        <v>1104</v>
      </c>
      <c r="G270" s="8" t="s">
        <v>11</v>
      </c>
      <c r="H270" s="8" t="s">
        <v>7972</v>
      </c>
      <c r="I270" s="8" t="s">
        <v>7516</v>
      </c>
      <c r="J270" s="11">
        <v>2000.0</v>
      </c>
      <c r="K270" s="8" t="s">
        <v>93</v>
      </c>
      <c r="L270" s="11">
        <v>16.1</v>
      </c>
      <c r="M270" s="8" t="s">
        <v>7517</v>
      </c>
      <c r="N270" s="27"/>
      <c r="O270" s="13" t="s">
        <v>1158</v>
      </c>
      <c r="P270" s="13" t="s">
        <v>9168</v>
      </c>
      <c r="Q270" s="13" t="s">
        <v>1160</v>
      </c>
      <c r="R270" s="13" t="s">
        <v>14823</v>
      </c>
      <c r="S270" s="13" t="s">
        <v>1159</v>
      </c>
      <c r="T270" s="27" t="b">
        <f t="shared" si="2"/>
        <v>0</v>
      </c>
      <c r="U270" s="27"/>
      <c r="V270" s="27"/>
      <c r="W270" s="27"/>
      <c r="X270" s="27"/>
      <c r="Y270" s="8" t="str">
        <f t="shared" si="3"/>
        <v>2000 Pokemon Game Base Ii Clefable-Holo (Psa Ex 5)</v>
      </c>
      <c r="Z270" s="27"/>
      <c r="AA270" s="27"/>
    </row>
    <row r="271">
      <c r="A271" s="8" t="str">
        <f t="shared" si="1"/>
        <v>PSA105494183</v>
      </c>
      <c r="B271" s="8" t="s">
        <v>1161</v>
      </c>
      <c r="C271" s="8" t="s">
        <v>8752</v>
      </c>
      <c r="D271" s="11">
        <v>1.05494183E8</v>
      </c>
      <c r="E271" s="8" t="s">
        <v>1094</v>
      </c>
      <c r="F271" s="8" t="s">
        <v>172</v>
      </c>
      <c r="G271" s="8" t="s">
        <v>11</v>
      </c>
      <c r="H271" s="8" t="s">
        <v>7539</v>
      </c>
      <c r="I271" s="8" t="s">
        <v>7516</v>
      </c>
      <c r="J271" s="11">
        <v>1999.0</v>
      </c>
      <c r="K271" s="8" t="s">
        <v>93</v>
      </c>
      <c r="L271" s="11">
        <v>43.7</v>
      </c>
      <c r="M271" s="8" t="s">
        <v>7517</v>
      </c>
      <c r="N271" s="27"/>
      <c r="O271" s="13" t="s">
        <v>1162</v>
      </c>
      <c r="P271" s="13" t="s">
        <v>8753</v>
      </c>
      <c r="Q271" s="13" t="s">
        <v>1164</v>
      </c>
      <c r="R271" s="13" t="s">
        <v>14824</v>
      </c>
      <c r="S271" s="13" t="s">
        <v>1163</v>
      </c>
      <c r="T271" s="27" t="b">
        <f t="shared" si="2"/>
        <v>0</v>
      </c>
      <c r="U271" s="27"/>
      <c r="V271" s="27"/>
      <c r="W271" s="27"/>
      <c r="X271" s="27"/>
      <c r="Y271" s="8" t="str">
        <f t="shared" si="3"/>
        <v>1999 Pokemon Game Alakazam-Holo (Psa Ex-Mt 6)</v>
      </c>
      <c r="Z271" s="27"/>
      <c r="AA271" s="27"/>
    </row>
    <row r="272">
      <c r="A272" s="8" t="str">
        <f t="shared" si="1"/>
        <v>PSA113675714</v>
      </c>
      <c r="B272" s="8" t="s">
        <v>1165</v>
      </c>
      <c r="C272" s="8" t="s">
        <v>7926</v>
      </c>
      <c r="D272" s="11">
        <v>1.13675714E8</v>
      </c>
      <c r="E272" s="8" t="s">
        <v>141</v>
      </c>
      <c r="F272" s="8" t="s">
        <v>172</v>
      </c>
      <c r="G272" s="8" t="s">
        <v>11</v>
      </c>
      <c r="H272" s="8" t="s">
        <v>7539</v>
      </c>
      <c r="I272" s="8" t="s">
        <v>7516</v>
      </c>
      <c r="J272" s="11">
        <v>1999.0</v>
      </c>
      <c r="K272" s="8" t="s">
        <v>93</v>
      </c>
      <c r="L272" s="11">
        <v>37.95</v>
      </c>
      <c r="M272" s="8" t="s">
        <v>7517</v>
      </c>
      <c r="N272" s="27"/>
      <c r="O272" s="13" t="s">
        <v>1166</v>
      </c>
      <c r="P272" s="13" t="s">
        <v>8827</v>
      </c>
      <c r="Q272" s="13" t="s">
        <v>1168</v>
      </c>
      <c r="R272" s="13" t="s">
        <v>14825</v>
      </c>
      <c r="S272" s="13" t="s">
        <v>1167</v>
      </c>
      <c r="T272" s="27" t="b">
        <f t="shared" si="2"/>
        <v>0</v>
      </c>
      <c r="U272" s="27"/>
      <c r="V272" s="27"/>
      <c r="W272" s="27"/>
      <c r="X272" s="27"/>
      <c r="Y272" s="8" t="str">
        <f t="shared" si="3"/>
        <v>1999 Pokemon Fossil Articuno-Holo (Psa Ex-Mt 6)</v>
      </c>
      <c r="Z272" s="27"/>
      <c r="AA272" s="27"/>
    </row>
    <row r="273">
      <c r="A273" s="8" t="str">
        <f t="shared" si="1"/>
        <v>PSA108368221</v>
      </c>
      <c r="B273" s="8" t="s">
        <v>1169</v>
      </c>
      <c r="C273" s="8" t="s">
        <v>7817</v>
      </c>
      <c r="D273" s="11">
        <v>1.08368221E8</v>
      </c>
      <c r="E273" s="8" t="s">
        <v>527</v>
      </c>
      <c r="F273" s="8" t="s">
        <v>172</v>
      </c>
      <c r="G273" s="8" t="s">
        <v>11</v>
      </c>
      <c r="H273" s="8" t="s">
        <v>7972</v>
      </c>
      <c r="I273" s="8" t="s">
        <v>7516</v>
      </c>
      <c r="J273" s="11">
        <v>2000.0</v>
      </c>
      <c r="K273" s="8" t="s">
        <v>93</v>
      </c>
      <c r="L273" s="11">
        <v>93.15</v>
      </c>
      <c r="M273" s="8" t="s">
        <v>7517</v>
      </c>
      <c r="N273" s="27"/>
      <c r="O273" s="13" t="s">
        <v>1170</v>
      </c>
      <c r="P273" s="13" t="s">
        <v>8007</v>
      </c>
      <c r="Q273" s="13" t="s">
        <v>1172</v>
      </c>
      <c r="R273" s="13" t="s">
        <v>14826</v>
      </c>
      <c r="S273" s="13" t="s">
        <v>1171</v>
      </c>
      <c r="T273" s="27" t="b">
        <f t="shared" si="2"/>
        <v>0</v>
      </c>
      <c r="U273" s="27"/>
      <c r="V273" s="27"/>
      <c r="W273" s="27"/>
      <c r="X273" s="27"/>
      <c r="Y273" s="8" t="str">
        <f t="shared" si="3"/>
        <v>2000 Pokemon Game Base Ii Blastoise-Holo (Psa Ex-Mt 6)</v>
      </c>
      <c r="Z273" s="27"/>
      <c r="AA273" s="27"/>
    </row>
    <row r="274">
      <c r="A274" s="8" t="str">
        <f t="shared" si="1"/>
        <v>PSA101825344</v>
      </c>
      <c r="B274" s="8" t="s">
        <v>1173</v>
      </c>
      <c r="C274" s="8" t="s">
        <v>7584</v>
      </c>
      <c r="D274" s="11">
        <v>1.01825344E8</v>
      </c>
      <c r="E274" s="8" t="s">
        <v>1140</v>
      </c>
      <c r="F274" s="8" t="s">
        <v>172</v>
      </c>
      <c r="G274" s="8" t="s">
        <v>11</v>
      </c>
      <c r="H274" s="8" t="s">
        <v>7546</v>
      </c>
      <c r="I274" s="8" t="s">
        <v>7516</v>
      </c>
      <c r="J274" s="11">
        <v>2002.0</v>
      </c>
      <c r="K274" s="8" t="s">
        <v>93</v>
      </c>
      <c r="L274" s="11">
        <v>80.5</v>
      </c>
      <c r="M274" s="8" t="s">
        <v>7517</v>
      </c>
      <c r="N274" s="27"/>
      <c r="O274" s="13" t="s">
        <v>1174</v>
      </c>
      <c r="P274" s="13" t="s">
        <v>8120</v>
      </c>
      <c r="Q274" s="13" t="s">
        <v>1176</v>
      </c>
      <c r="R274" s="13" t="s">
        <v>14827</v>
      </c>
      <c r="S274" s="13" t="s">
        <v>1175</v>
      </c>
      <c r="T274" s="27" t="b">
        <f t="shared" si="2"/>
        <v>0</v>
      </c>
      <c r="U274" s="27"/>
      <c r="V274" s="27"/>
      <c r="W274" s="27"/>
      <c r="X274" s="27"/>
      <c r="Y274" s="8" t="str">
        <f t="shared" si="3"/>
        <v>2002 Pokemon Legendary Collection Gyarados-Holo (Psa Ex-Mt 6)</v>
      </c>
      <c r="Z274" s="27"/>
      <c r="AA274" s="27"/>
    </row>
    <row r="275">
      <c r="A275" s="8" t="str">
        <f t="shared" si="1"/>
        <v>PSA105494184</v>
      </c>
      <c r="B275" s="8" t="s">
        <v>1177</v>
      </c>
      <c r="C275" s="8" t="s">
        <v>8682</v>
      </c>
      <c r="D275" s="11">
        <v>1.05494184E8</v>
      </c>
      <c r="E275" s="8" t="s">
        <v>1094</v>
      </c>
      <c r="F275" s="8" t="s">
        <v>172</v>
      </c>
      <c r="G275" s="8" t="s">
        <v>11</v>
      </c>
      <c r="H275" s="8" t="s">
        <v>7539</v>
      </c>
      <c r="I275" s="8" t="s">
        <v>7516</v>
      </c>
      <c r="J275" s="11">
        <v>1999.0</v>
      </c>
      <c r="K275" s="8" t="s">
        <v>93</v>
      </c>
      <c r="L275" s="11">
        <v>33.35</v>
      </c>
      <c r="M275" s="8" t="s">
        <v>7517</v>
      </c>
      <c r="N275" s="27"/>
      <c r="O275" s="13" t="s">
        <v>1178</v>
      </c>
      <c r="P275" s="13" t="s">
        <v>8899</v>
      </c>
      <c r="Q275" s="13" t="s">
        <v>1180</v>
      </c>
      <c r="R275" s="13" t="s">
        <v>14828</v>
      </c>
      <c r="S275" s="13" t="s">
        <v>1179</v>
      </c>
      <c r="T275" s="27" t="b">
        <f t="shared" si="2"/>
        <v>0</v>
      </c>
      <c r="U275" s="27"/>
      <c r="V275" s="27"/>
      <c r="W275" s="27"/>
      <c r="X275" s="27"/>
      <c r="Y275" s="8" t="str">
        <f t="shared" si="3"/>
        <v>1999 Pokemon Game Clefairy-Holo (Psa Ex-Mt 6)</v>
      </c>
      <c r="Z275" s="27"/>
      <c r="AA275" s="27"/>
    </row>
    <row r="276">
      <c r="A276" s="8" t="str">
        <f t="shared" si="1"/>
        <v>PSA95051305</v>
      </c>
      <c r="B276" s="8" t="s">
        <v>1181</v>
      </c>
      <c r="C276" s="8" t="s">
        <v>7905</v>
      </c>
      <c r="D276" s="11">
        <v>9.5051305E7</v>
      </c>
      <c r="E276" s="8" t="s">
        <v>1094</v>
      </c>
      <c r="F276" s="8" t="s">
        <v>172</v>
      </c>
      <c r="G276" s="8" t="s">
        <v>11</v>
      </c>
      <c r="H276" s="8" t="s">
        <v>7539</v>
      </c>
      <c r="I276" s="8" t="s">
        <v>7516</v>
      </c>
      <c r="J276" s="11">
        <v>1999.0</v>
      </c>
      <c r="K276" s="8" t="s">
        <v>93</v>
      </c>
      <c r="L276" s="11">
        <v>17.25</v>
      </c>
      <c r="M276" s="8" t="s">
        <v>7517</v>
      </c>
      <c r="N276" s="27"/>
      <c r="O276" s="13" t="s">
        <v>1182</v>
      </c>
      <c r="P276" s="13" t="s">
        <v>9147</v>
      </c>
      <c r="Q276" s="13" t="s">
        <v>1184</v>
      </c>
      <c r="R276" s="13" t="s">
        <v>14829</v>
      </c>
      <c r="S276" s="13" t="s">
        <v>1183</v>
      </c>
      <c r="T276" s="27" t="b">
        <f t="shared" si="2"/>
        <v>0</v>
      </c>
      <c r="U276" s="27"/>
      <c r="V276" s="27"/>
      <c r="W276" s="27"/>
      <c r="X276" s="27"/>
      <c r="Y276" s="8" t="str">
        <f t="shared" si="3"/>
        <v>1999 Pokemon Game Charmander (Psa Ex-Mt 6)</v>
      </c>
      <c r="Z276" s="27"/>
      <c r="AA276" s="27"/>
    </row>
    <row r="277">
      <c r="A277" s="8" t="str">
        <f t="shared" si="1"/>
        <v>PSA115911238</v>
      </c>
      <c r="B277" s="8" t="s">
        <v>1185</v>
      </c>
      <c r="C277" s="8" t="s">
        <v>9010</v>
      </c>
      <c r="D277" s="11">
        <v>1.15911238E8</v>
      </c>
      <c r="E277" s="8" t="s">
        <v>1186</v>
      </c>
      <c r="F277" s="8" t="s">
        <v>172</v>
      </c>
      <c r="G277" s="8" t="s">
        <v>11</v>
      </c>
      <c r="H277" s="8" t="s">
        <v>7766</v>
      </c>
      <c r="I277" s="8" t="s">
        <v>7516</v>
      </c>
      <c r="J277" s="11">
        <v>2003.0</v>
      </c>
      <c r="K277" s="8" t="s">
        <v>93</v>
      </c>
      <c r="L277" s="11">
        <v>26.45</v>
      </c>
      <c r="M277" s="8" t="s">
        <v>7517</v>
      </c>
      <c r="N277" s="27"/>
      <c r="O277" s="13" t="s">
        <v>1187</v>
      </c>
      <c r="P277" s="13" t="s">
        <v>9011</v>
      </c>
      <c r="Q277" s="13" t="s">
        <v>1189</v>
      </c>
      <c r="R277" s="13" t="s">
        <v>14830</v>
      </c>
      <c r="S277" s="13" t="s">
        <v>1188</v>
      </c>
      <c r="T277" s="27" t="b">
        <f t="shared" si="2"/>
        <v>0</v>
      </c>
      <c r="U277" s="27"/>
      <c r="V277" s="27"/>
      <c r="W277" s="27"/>
      <c r="X277" s="27"/>
      <c r="Y277" s="8" t="str">
        <f t="shared" si="3"/>
        <v>2003 Pokemon Ex Ruby &amp; Sapphire Gardevoir-Rev.Foil (Psa Ex-Mt 6)</v>
      </c>
      <c r="Z277" s="27"/>
      <c r="AA277" s="27"/>
    </row>
    <row r="278">
      <c r="A278" s="8" t="str">
        <f t="shared" si="1"/>
        <v>PSA116711471</v>
      </c>
      <c r="B278" s="8" t="s">
        <v>1190</v>
      </c>
      <c r="C278" s="8" t="s">
        <v>8261</v>
      </c>
      <c r="D278" s="11">
        <v>1.16711471E8</v>
      </c>
      <c r="E278" s="8" t="s">
        <v>141</v>
      </c>
      <c r="F278" s="8" t="s">
        <v>172</v>
      </c>
      <c r="G278" s="8" t="s">
        <v>11</v>
      </c>
      <c r="H278" s="8" t="s">
        <v>7522</v>
      </c>
      <c r="I278" s="8" t="s">
        <v>7516</v>
      </c>
      <c r="J278" s="11">
        <v>1999.0</v>
      </c>
      <c r="K278" s="8" t="s">
        <v>93</v>
      </c>
      <c r="L278" s="11">
        <v>21.85</v>
      </c>
      <c r="M278" s="8" t="s">
        <v>7517</v>
      </c>
      <c r="N278" s="27"/>
      <c r="O278" s="13" t="s">
        <v>1191</v>
      </c>
      <c r="P278" s="13" t="s">
        <v>9072</v>
      </c>
      <c r="Q278" s="13" t="s">
        <v>1193</v>
      </c>
      <c r="R278" s="13" t="s">
        <v>14831</v>
      </c>
      <c r="S278" s="13" t="s">
        <v>1192</v>
      </c>
      <c r="T278" s="27" t="b">
        <f t="shared" si="2"/>
        <v>0</v>
      </c>
      <c r="U278" s="27"/>
      <c r="V278" s="27"/>
      <c r="W278" s="27"/>
      <c r="X278" s="27"/>
      <c r="Y278" s="8" t="str">
        <f t="shared" si="3"/>
        <v>1999 Pokemon Fossil Raichu (Psa Ex-Mt 6)</v>
      </c>
      <c r="Z278" s="27"/>
      <c r="AA278" s="27"/>
    </row>
    <row r="279">
      <c r="A279" s="8" t="str">
        <f t="shared" si="1"/>
        <v>PSA116711460</v>
      </c>
      <c r="B279" s="8" t="s">
        <v>1194</v>
      </c>
      <c r="C279" s="8" t="s">
        <v>9127</v>
      </c>
      <c r="D279" s="11">
        <v>1.1671146E8</v>
      </c>
      <c r="E279" s="8" t="s">
        <v>1186</v>
      </c>
      <c r="F279" s="8" t="s">
        <v>172</v>
      </c>
      <c r="G279" s="8" t="s">
        <v>11</v>
      </c>
      <c r="H279" s="8" t="s">
        <v>7766</v>
      </c>
      <c r="I279" s="8" t="s">
        <v>7516</v>
      </c>
      <c r="J279" s="11">
        <v>2003.0</v>
      </c>
      <c r="K279" s="8" t="s">
        <v>93</v>
      </c>
      <c r="L279" s="11">
        <v>18.4</v>
      </c>
      <c r="M279" s="8" t="s">
        <v>7517</v>
      </c>
      <c r="N279" s="27"/>
      <c r="O279" s="13" t="s">
        <v>1195</v>
      </c>
      <c r="P279" s="13" t="s">
        <v>9128</v>
      </c>
      <c r="Q279" s="13" t="s">
        <v>1197</v>
      </c>
      <c r="R279" s="13" t="s">
        <v>14832</v>
      </c>
      <c r="S279" s="13" t="s">
        <v>1196</v>
      </c>
      <c r="T279" s="27" t="b">
        <f t="shared" si="2"/>
        <v>0</v>
      </c>
      <c r="U279" s="27"/>
      <c r="V279" s="27"/>
      <c r="W279" s="27"/>
      <c r="X279" s="27"/>
      <c r="Y279" s="8" t="str">
        <f t="shared" si="3"/>
        <v>2003 Pokemon Ex Ruby &amp; Sapphire Delcatty-Holo (Psa Ex-Mt 6)</v>
      </c>
      <c r="Z279" s="27"/>
      <c r="AA279" s="27"/>
    </row>
    <row r="280">
      <c r="A280" s="8" t="str">
        <f t="shared" si="1"/>
        <v>PSA116711444</v>
      </c>
      <c r="B280" s="8" t="s">
        <v>1198</v>
      </c>
      <c r="C280" s="8" t="s">
        <v>7771</v>
      </c>
      <c r="D280" s="11">
        <v>1.16711444E8</v>
      </c>
      <c r="E280" s="8" t="s">
        <v>527</v>
      </c>
      <c r="F280" s="8" t="s">
        <v>172</v>
      </c>
      <c r="G280" s="8" t="s">
        <v>11</v>
      </c>
      <c r="H280" s="8" t="s">
        <v>7972</v>
      </c>
      <c r="I280" s="8" t="s">
        <v>7516</v>
      </c>
      <c r="J280" s="11">
        <v>2000.0</v>
      </c>
      <c r="K280" s="8" t="s">
        <v>93</v>
      </c>
      <c r="L280" s="11">
        <v>20.7</v>
      </c>
      <c r="M280" s="8" t="s">
        <v>7517</v>
      </c>
      <c r="N280" s="27"/>
      <c r="O280" s="13" t="s">
        <v>1199</v>
      </c>
      <c r="P280" s="13" t="s">
        <v>9098</v>
      </c>
      <c r="Q280" s="13" t="s">
        <v>1201</v>
      </c>
      <c r="R280" s="13" t="s">
        <v>14833</v>
      </c>
      <c r="S280" s="13" t="s">
        <v>1200</v>
      </c>
      <c r="T280" s="27" t="b">
        <f t="shared" si="2"/>
        <v>0</v>
      </c>
      <c r="U280" s="27"/>
      <c r="V280" s="27"/>
      <c r="W280" s="27"/>
      <c r="X280" s="27"/>
      <c r="Y280" s="8" t="str">
        <f t="shared" si="3"/>
        <v>2000 Pokemon Game Base Ii Poliwrath-Holo (Psa Ex-Mt 6)</v>
      </c>
      <c r="Z280" s="27"/>
      <c r="AA280" s="27"/>
    </row>
    <row r="281">
      <c r="A281" s="8" t="str">
        <f t="shared" si="1"/>
        <v>PSA116556479</v>
      </c>
      <c r="B281" s="8" t="s">
        <v>1202</v>
      </c>
      <c r="C281" s="8" t="s">
        <v>8682</v>
      </c>
      <c r="D281" s="11">
        <v>1.16556479E8</v>
      </c>
      <c r="E281" s="8" t="s">
        <v>527</v>
      </c>
      <c r="F281" s="8" t="s">
        <v>172</v>
      </c>
      <c r="G281" s="8" t="s">
        <v>11</v>
      </c>
      <c r="H281" s="8" t="s">
        <v>7972</v>
      </c>
      <c r="I281" s="8" t="s">
        <v>7516</v>
      </c>
      <c r="J281" s="11">
        <v>2000.0</v>
      </c>
      <c r="K281" s="8" t="s">
        <v>93</v>
      </c>
      <c r="L281" s="11">
        <v>32.2</v>
      </c>
      <c r="M281" s="8" t="s">
        <v>7517</v>
      </c>
      <c r="N281" s="27"/>
      <c r="O281" s="13" t="s">
        <v>1203</v>
      </c>
      <c r="P281" s="13" t="s">
        <v>8916</v>
      </c>
      <c r="Q281" s="13" t="s">
        <v>1205</v>
      </c>
      <c r="R281" s="13" t="s">
        <v>14834</v>
      </c>
      <c r="S281" s="13" t="s">
        <v>1204</v>
      </c>
      <c r="T281" s="27" t="b">
        <f t="shared" si="2"/>
        <v>0</v>
      </c>
      <c r="U281" s="27"/>
      <c r="V281" s="27"/>
      <c r="W281" s="27"/>
      <c r="X281" s="27"/>
      <c r="Y281" s="8" t="str">
        <f t="shared" si="3"/>
        <v>2000 Pokemon Game Base Ii Clefairy-Holo (Psa Ex-Mt 6)</v>
      </c>
      <c r="Z281" s="27"/>
      <c r="AA281" s="27"/>
    </row>
    <row r="282">
      <c r="A282" s="8" t="str">
        <f t="shared" si="1"/>
        <v>PSA116556477</v>
      </c>
      <c r="B282" s="8" t="s">
        <v>1206</v>
      </c>
      <c r="C282" s="8" t="s">
        <v>9050</v>
      </c>
      <c r="D282" s="11">
        <v>1.16556477E8</v>
      </c>
      <c r="E282" s="8" t="s">
        <v>527</v>
      </c>
      <c r="F282" s="8" t="s">
        <v>172</v>
      </c>
      <c r="G282" s="8" t="s">
        <v>11</v>
      </c>
      <c r="H282" s="8" t="s">
        <v>7972</v>
      </c>
      <c r="I282" s="8" t="s">
        <v>7516</v>
      </c>
      <c r="J282" s="11">
        <v>2000.0</v>
      </c>
      <c r="K282" s="8" t="s">
        <v>93</v>
      </c>
      <c r="L282" s="11">
        <v>23.0</v>
      </c>
      <c r="M282" s="8" t="s">
        <v>7517</v>
      </c>
      <c r="N282" s="27"/>
      <c r="O282" s="13" t="s">
        <v>1207</v>
      </c>
      <c r="P282" s="13" t="s">
        <v>9051</v>
      </c>
      <c r="Q282" s="13" t="s">
        <v>1209</v>
      </c>
      <c r="R282" s="13" t="s">
        <v>14835</v>
      </c>
      <c r="S282" s="13" t="s">
        <v>1208</v>
      </c>
      <c r="T282" s="27" t="b">
        <f t="shared" si="2"/>
        <v>0</v>
      </c>
      <c r="U282" s="27"/>
      <c r="V282" s="27"/>
      <c r="W282" s="27"/>
      <c r="X282" s="27"/>
      <c r="Y282" s="8" t="str">
        <f t="shared" si="3"/>
        <v>2000 Pokemon Game Base Ii Chansey-Holo (Psa Ex-Mt 6)</v>
      </c>
      <c r="Z282" s="27"/>
      <c r="AA282" s="27"/>
    </row>
    <row r="283">
      <c r="A283" s="8" t="str">
        <f t="shared" si="1"/>
        <v>PSA97715370</v>
      </c>
      <c r="B283" s="8" t="s">
        <v>1210</v>
      </c>
      <c r="C283" s="8" t="s">
        <v>7673</v>
      </c>
      <c r="D283" s="11">
        <v>9.771537E7</v>
      </c>
      <c r="E283" s="8" t="s">
        <v>1094</v>
      </c>
      <c r="F283" s="8" t="s">
        <v>172</v>
      </c>
      <c r="G283" s="8" t="s">
        <v>11</v>
      </c>
      <c r="H283" s="8" t="s">
        <v>7539</v>
      </c>
      <c r="I283" s="8" t="s">
        <v>7516</v>
      </c>
      <c r="J283" s="11">
        <v>1999.0</v>
      </c>
      <c r="K283" s="8" t="s">
        <v>93</v>
      </c>
      <c r="L283" s="11">
        <v>147.2</v>
      </c>
      <c r="M283" s="8" t="s">
        <v>7517</v>
      </c>
      <c r="N283" s="27"/>
      <c r="O283" s="13" t="s">
        <v>1211</v>
      </c>
      <c r="P283" s="13" t="s">
        <v>7823</v>
      </c>
      <c r="Q283" s="13" t="s">
        <v>1213</v>
      </c>
      <c r="R283" s="13" t="s">
        <v>14836</v>
      </c>
      <c r="S283" s="13" t="s">
        <v>1212</v>
      </c>
      <c r="T283" s="27" t="b">
        <f t="shared" si="2"/>
        <v>0</v>
      </c>
      <c r="U283" s="27"/>
      <c r="V283" s="27"/>
      <c r="W283" s="27"/>
      <c r="X283" s="27"/>
      <c r="Y283" s="8" t="str">
        <f t="shared" si="3"/>
        <v>1999 Pokemon Game Venusaur-Holo (Psa Ex-Mt 6)</v>
      </c>
      <c r="Z283" s="27"/>
      <c r="AA283" s="27"/>
    </row>
    <row r="284">
      <c r="A284" s="8" t="str">
        <f t="shared" si="1"/>
        <v>PSA105494175</v>
      </c>
      <c r="B284" s="8" t="s">
        <v>1214</v>
      </c>
      <c r="C284" s="8" t="s">
        <v>8193</v>
      </c>
      <c r="D284" s="11">
        <v>1.05494175E8</v>
      </c>
      <c r="E284" s="8" t="s">
        <v>141</v>
      </c>
      <c r="F284" s="8" t="s">
        <v>585</v>
      </c>
      <c r="G284" s="8" t="s">
        <v>11</v>
      </c>
      <c r="H284" s="8" t="s">
        <v>7539</v>
      </c>
      <c r="I284" s="8" t="s">
        <v>7516</v>
      </c>
      <c r="J284" s="11">
        <v>1999.0</v>
      </c>
      <c r="K284" s="8" t="s">
        <v>93</v>
      </c>
      <c r="L284" s="11">
        <v>73.6</v>
      </c>
      <c r="M284" s="8" t="s">
        <v>7517</v>
      </c>
      <c r="N284" s="27"/>
      <c r="O284" s="13" t="s">
        <v>1215</v>
      </c>
      <c r="P284" s="13" t="s">
        <v>8194</v>
      </c>
      <c r="Q284" s="13" t="s">
        <v>1217</v>
      </c>
      <c r="R284" s="13" t="s">
        <v>14837</v>
      </c>
      <c r="S284" s="13" t="s">
        <v>1216</v>
      </c>
      <c r="T284" s="27" t="b">
        <f t="shared" si="2"/>
        <v>0</v>
      </c>
      <c r="U284" s="27"/>
      <c r="V284" s="27"/>
      <c r="W284" s="27"/>
      <c r="X284" s="27"/>
      <c r="Y284" s="8" t="str">
        <f t="shared" si="3"/>
        <v>1999 Pokemon Fossil Haunter-Holo (Psa Nm 7)</v>
      </c>
      <c r="Z284" s="27"/>
      <c r="AA284" s="27"/>
    </row>
    <row r="285">
      <c r="A285" s="8" t="str">
        <f t="shared" si="1"/>
        <v>PSA105494189</v>
      </c>
      <c r="B285" s="8" t="s">
        <v>1218</v>
      </c>
      <c r="C285" s="8" t="s">
        <v>8144</v>
      </c>
      <c r="D285" s="11">
        <v>1.05494189E8</v>
      </c>
      <c r="E285" s="8" t="s">
        <v>1094</v>
      </c>
      <c r="F285" s="8" t="s">
        <v>585</v>
      </c>
      <c r="G285" s="8" t="s">
        <v>11</v>
      </c>
      <c r="H285" s="8" t="s">
        <v>7539</v>
      </c>
      <c r="I285" s="8" t="s">
        <v>7516</v>
      </c>
      <c r="J285" s="11">
        <v>1999.0</v>
      </c>
      <c r="K285" s="8" t="s">
        <v>93</v>
      </c>
      <c r="L285" s="11">
        <v>32.2</v>
      </c>
      <c r="M285" s="8" t="s">
        <v>7517</v>
      </c>
      <c r="N285" s="27"/>
      <c r="O285" s="13" t="s">
        <v>1219</v>
      </c>
      <c r="P285" s="13" t="s">
        <v>8917</v>
      </c>
      <c r="Q285" s="13" t="s">
        <v>1221</v>
      </c>
      <c r="R285" s="13" t="s">
        <v>14838</v>
      </c>
      <c r="S285" s="13" t="s">
        <v>1220</v>
      </c>
      <c r="T285" s="27" t="b">
        <f t="shared" si="2"/>
        <v>0</v>
      </c>
      <c r="U285" s="27"/>
      <c r="V285" s="27"/>
      <c r="W285" s="27"/>
      <c r="X285" s="27"/>
      <c r="Y285" s="8" t="str">
        <f t="shared" si="3"/>
        <v>1999 Pokemon Game Magneton-Holo (Psa Nm 7)</v>
      </c>
      <c r="Z285" s="27"/>
      <c r="AA285" s="27"/>
    </row>
    <row r="286">
      <c r="A286" s="8" t="str">
        <f t="shared" si="1"/>
        <v>PSA116556466</v>
      </c>
      <c r="B286" s="8" t="s">
        <v>1222</v>
      </c>
      <c r="C286" s="8" t="s">
        <v>7543</v>
      </c>
      <c r="D286" s="11">
        <v>1.16556466E8</v>
      </c>
      <c r="E286" s="8" t="s">
        <v>1088</v>
      </c>
      <c r="F286" s="8" t="s">
        <v>585</v>
      </c>
      <c r="G286" s="8" t="s">
        <v>11</v>
      </c>
      <c r="H286" s="8" t="s">
        <v>7539</v>
      </c>
      <c r="I286" s="8" t="s">
        <v>7516</v>
      </c>
      <c r="J286" s="11">
        <v>1999.0</v>
      </c>
      <c r="K286" s="8" t="s">
        <v>93</v>
      </c>
      <c r="L286" s="11">
        <v>64.4</v>
      </c>
      <c r="M286" s="8" t="s">
        <v>7517</v>
      </c>
      <c r="N286" s="27"/>
      <c r="O286" s="13" t="s">
        <v>1223</v>
      </c>
      <c r="P286" s="13" t="s">
        <v>8335</v>
      </c>
      <c r="Q286" s="13" t="s">
        <v>1225</v>
      </c>
      <c r="R286" s="13" t="s">
        <v>14839</v>
      </c>
      <c r="S286" s="13" t="s">
        <v>1224</v>
      </c>
      <c r="T286" s="27" t="b">
        <f t="shared" si="2"/>
        <v>0</v>
      </c>
      <c r="U286" s="27"/>
      <c r="V286" s="27"/>
      <c r="W286" s="27"/>
      <c r="X286" s="27"/>
      <c r="Y286" s="8" t="str">
        <f t="shared" si="3"/>
        <v>1999 Pokemon Jungle Vaporeon-Holo (Psa Nm 7)</v>
      </c>
      <c r="Z286" s="27"/>
      <c r="AA286" s="27"/>
    </row>
    <row r="287">
      <c r="A287" s="8" t="str">
        <f t="shared" si="1"/>
        <v>PSA116711454</v>
      </c>
      <c r="B287" s="8" t="s">
        <v>1226</v>
      </c>
      <c r="C287" s="8" t="s">
        <v>8946</v>
      </c>
      <c r="D287" s="11">
        <v>1.16711454E8</v>
      </c>
      <c r="E287" s="8" t="s">
        <v>115</v>
      </c>
      <c r="F287" s="8" t="s">
        <v>585</v>
      </c>
      <c r="G287" s="8" t="s">
        <v>11</v>
      </c>
      <c r="H287" s="8" t="s">
        <v>7854</v>
      </c>
      <c r="I287" s="8" t="s">
        <v>7516</v>
      </c>
      <c r="J287" s="11">
        <v>2000.0</v>
      </c>
      <c r="K287" s="8" t="s">
        <v>93</v>
      </c>
      <c r="L287" s="11">
        <v>29.9</v>
      </c>
      <c r="M287" s="8" t="s">
        <v>7517</v>
      </c>
      <c r="N287" s="27"/>
      <c r="O287" s="13" t="s">
        <v>1227</v>
      </c>
      <c r="P287" s="13" t="s">
        <v>8947</v>
      </c>
      <c r="Q287" s="13" t="s">
        <v>1229</v>
      </c>
      <c r="R287" s="13" t="s">
        <v>14840</v>
      </c>
      <c r="S287" s="13" t="s">
        <v>1228</v>
      </c>
      <c r="T287" s="27" t="b">
        <f t="shared" si="2"/>
        <v>0</v>
      </c>
      <c r="U287" s="27"/>
      <c r="V287" s="27"/>
      <c r="W287" s="27"/>
      <c r="X287" s="27"/>
      <c r="Y287" s="8" t="str">
        <f t="shared" si="3"/>
        <v>2000 Pokemon Gym Heroes The Rocket'S Trap (Psa Nm 7)</v>
      </c>
      <c r="Z287" s="27"/>
      <c r="AA287" s="27"/>
    </row>
    <row r="288">
      <c r="A288" s="8" t="str">
        <f t="shared" si="1"/>
        <v>PSA116711442</v>
      </c>
      <c r="B288" s="8" t="s">
        <v>1230</v>
      </c>
      <c r="C288" s="8" t="s">
        <v>8791</v>
      </c>
      <c r="D288" s="11">
        <v>1.16711442E8</v>
      </c>
      <c r="E288" s="8" t="s">
        <v>527</v>
      </c>
      <c r="F288" s="8" t="s">
        <v>585</v>
      </c>
      <c r="G288" s="8" t="s">
        <v>11</v>
      </c>
      <c r="H288" s="8" t="s">
        <v>7972</v>
      </c>
      <c r="I288" s="8" t="s">
        <v>7516</v>
      </c>
      <c r="J288" s="11">
        <v>2000.0</v>
      </c>
      <c r="K288" s="8" t="s">
        <v>93</v>
      </c>
      <c r="L288" s="11">
        <v>41.4</v>
      </c>
      <c r="M288" s="8" t="s">
        <v>7517</v>
      </c>
      <c r="N288" s="27"/>
      <c r="O288" s="13" t="s">
        <v>1231</v>
      </c>
      <c r="P288" s="13" t="s">
        <v>8792</v>
      </c>
      <c r="Q288" s="13" t="s">
        <v>1233</v>
      </c>
      <c r="R288" s="13" t="s">
        <v>14841</v>
      </c>
      <c r="S288" s="13" t="s">
        <v>1232</v>
      </c>
      <c r="T288" s="27" t="b">
        <f t="shared" si="2"/>
        <v>0</v>
      </c>
      <c r="U288" s="27"/>
      <c r="V288" s="27"/>
      <c r="W288" s="27"/>
      <c r="X288" s="27"/>
      <c r="Y288" s="8" t="str">
        <f t="shared" si="3"/>
        <v>2000 Pokemon Game Base Ii Wigglytuff-Holo (Psa Nm 7)</v>
      </c>
      <c r="Z288" s="27"/>
      <c r="AA288" s="27"/>
    </row>
    <row r="289">
      <c r="A289" s="8" t="str">
        <f t="shared" si="1"/>
        <v>PSA116711459</v>
      </c>
      <c r="B289" s="8" t="s">
        <v>1234</v>
      </c>
      <c r="C289" s="8" t="s">
        <v>9073</v>
      </c>
      <c r="D289" s="11">
        <v>1.16711459E8</v>
      </c>
      <c r="E289" s="8" t="s">
        <v>141</v>
      </c>
      <c r="F289" s="8" t="s">
        <v>585</v>
      </c>
      <c r="G289" s="8" t="s">
        <v>11</v>
      </c>
      <c r="H289" s="8" t="s">
        <v>7522</v>
      </c>
      <c r="I289" s="8" t="s">
        <v>7516</v>
      </c>
      <c r="J289" s="11">
        <v>1999.0</v>
      </c>
      <c r="K289" s="8" t="s">
        <v>93</v>
      </c>
      <c r="L289" s="11">
        <v>21.85</v>
      </c>
      <c r="M289" s="8" t="s">
        <v>7517</v>
      </c>
      <c r="N289" s="27"/>
      <c r="O289" s="13" t="s">
        <v>1235</v>
      </c>
      <c r="P289" s="13" t="s">
        <v>9074</v>
      </c>
      <c r="Q289" s="13" t="s">
        <v>1237</v>
      </c>
      <c r="R289" s="13" t="s">
        <v>14842</v>
      </c>
      <c r="S289" s="13" t="s">
        <v>1236</v>
      </c>
      <c r="T289" s="27" t="b">
        <f t="shared" si="2"/>
        <v>0</v>
      </c>
      <c r="U289" s="27"/>
      <c r="V289" s="27"/>
      <c r="W289" s="27"/>
      <c r="X289" s="27"/>
      <c r="Y289" s="8" t="str">
        <f t="shared" si="3"/>
        <v>1999 Pokemon Fossil Golbat (Psa Nm 7)</v>
      </c>
      <c r="Z289" s="27"/>
      <c r="AA289" s="27"/>
    </row>
    <row r="290">
      <c r="A290" s="8" t="str">
        <f t="shared" si="1"/>
        <v>PSA82972018</v>
      </c>
      <c r="B290" s="8" t="s">
        <v>1238</v>
      </c>
      <c r="C290" s="8" t="s">
        <v>8682</v>
      </c>
      <c r="D290" s="11">
        <v>8.2972018E7</v>
      </c>
      <c r="E290" s="8" t="s">
        <v>527</v>
      </c>
      <c r="F290" s="8" t="s">
        <v>585</v>
      </c>
      <c r="G290" s="8" t="s">
        <v>11</v>
      </c>
      <c r="H290" s="8" t="s">
        <v>7972</v>
      </c>
      <c r="I290" s="8" t="s">
        <v>7516</v>
      </c>
      <c r="J290" s="11">
        <v>2000.0</v>
      </c>
      <c r="K290" s="8" t="s">
        <v>93</v>
      </c>
      <c r="L290" s="11">
        <v>46.0</v>
      </c>
      <c r="M290" s="8" t="s">
        <v>7517</v>
      </c>
      <c r="N290" s="27"/>
      <c r="O290" s="13" t="s">
        <v>1239</v>
      </c>
      <c r="P290" s="13" t="s">
        <v>8683</v>
      </c>
      <c r="Q290" s="13" t="s">
        <v>1241</v>
      </c>
      <c r="R290" s="13" t="s">
        <v>14843</v>
      </c>
      <c r="S290" s="13" t="s">
        <v>1240</v>
      </c>
      <c r="T290" s="27" t="b">
        <f t="shared" si="2"/>
        <v>0</v>
      </c>
      <c r="U290" s="27"/>
      <c r="V290" s="27"/>
      <c r="W290" s="27"/>
      <c r="X290" s="27"/>
      <c r="Y290" s="8" t="str">
        <f t="shared" si="3"/>
        <v>2000 Pokemon Game Base Ii Clefairy-Holo (Psa Nm 7)</v>
      </c>
      <c r="Z290" s="27"/>
      <c r="AA290" s="27"/>
    </row>
    <row r="291">
      <c r="A291" s="8" t="str">
        <f t="shared" si="1"/>
        <v>PSA105494181</v>
      </c>
      <c r="B291" s="8" t="s">
        <v>1242</v>
      </c>
      <c r="C291" s="8" t="s">
        <v>8948</v>
      </c>
      <c r="D291" s="11">
        <v>1.05494181E8</v>
      </c>
      <c r="E291" s="8" t="s">
        <v>309</v>
      </c>
      <c r="F291" s="8" t="s">
        <v>585</v>
      </c>
      <c r="G291" s="8" t="s">
        <v>11</v>
      </c>
      <c r="H291" s="8" t="s">
        <v>7539</v>
      </c>
      <c r="I291" s="8" t="s">
        <v>7516</v>
      </c>
      <c r="J291" s="11">
        <v>2000.0</v>
      </c>
      <c r="K291" s="8" t="s">
        <v>93</v>
      </c>
      <c r="L291" s="11">
        <v>29.9</v>
      </c>
      <c r="M291" s="8" t="s">
        <v>7517</v>
      </c>
      <c r="N291" s="27"/>
      <c r="O291" s="13" t="s">
        <v>1243</v>
      </c>
      <c r="P291" s="13" t="s">
        <v>8949</v>
      </c>
      <c r="Q291" s="13" t="s">
        <v>1245</v>
      </c>
      <c r="R291" s="13" t="s">
        <v>14844</v>
      </c>
      <c r="S291" s="13" t="s">
        <v>1244</v>
      </c>
      <c r="T291" s="27" t="b">
        <f t="shared" si="2"/>
        <v>0</v>
      </c>
      <c r="U291" s="27"/>
      <c r="V291" s="27"/>
      <c r="W291" s="27"/>
      <c r="X291" s="27"/>
      <c r="Y291" s="8" t="str">
        <f t="shared" si="3"/>
        <v>2000 Pokemon Rocket Dark Dragonite (Psa Nm 7)</v>
      </c>
      <c r="Z291" s="27"/>
      <c r="AA291" s="27"/>
    </row>
    <row r="292">
      <c r="A292" s="8" t="str">
        <f t="shared" si="1"/>
        <v>PSA105494182</v>
      </c>
      <c r="B292" s="8" t="s">
        <v>1242</v>
      </c>
      <c r="C292" s="8" t="s">
        <v>8948</v>
      </c>
      <c r="D292" s="11">
        <v>1.05494182E8</v>
      </c>
      <c r="E292" s="8" t="s">
        <v>309</v>
      </c>
      <c r="F292" s="8" t="s">
        <v>585</v>
      </c>
      <c r="G292" s="8" t="s">
        <v>11</v>
      </c>
      <c r="H292" s="8" t="s">
        <v>7539</v>
      </c>
      <c r="I292" s="8" t="s">
        <v>7516</v>
      </c>
      <c r="J292" s="11">
        <v>2000.0</v>
      </c>
      <c r="K292" s="8" t="s">
        <v>93</v>
      </c>
      <c r="L292" s="11">
        <v>29.9</v>
      </c>
      <c r="M292" s="8" t="s">
        <v>7517</v>
      </c>
      <c r="N292" s="27"/>
      <c r="O292" s="13" t="s">
        <v>1246</v>
      </c>
      <c r="P292" s="13" t="s">
        <v>8950</v>
      </c>
      <c r="Q292" s="13" t="s">
        <v>1248</v>
      </c>
      <c r="R292" s="13" t="s">
        <v>14845</v>
      </c>
      <c r="S292" s="13" t="s">
        <v>1247</v>
      </c>
      <c r="T292" s="27" t="b">
        <f t="shared" si="2"/>
        <v>0</v>
      </c>
      <c r="U292" s="27"/>
      <c r="V292" s="27"/>
      <c r="W292" s="27"/>
      <c r="X292" s="27"/>
      <c r="Y292" s="8" t="str">
        <f t="shared" si="3"/>
        <v>2000 Pokemon Rocket Dark Dragonite (Psa Nm 7)</v>
      </c>
      <c r="Z292" s="27"/>
      <c r="AA292" s="27"/>
    </row>
    <row r="293">
      <c r="A293" s="8" t="str">
        <f t="shared" si="1"/>
        <v>PSA116556474</v>
      </c>
      <c r="B293" s="8" t="s">
        <v>1249</v>
      </c>
      <c r="C293" s="8" t="s">
        <v>8962</v>
      </c>
      <c r="D293" s="11">
        <v>1.16556474E8</v>
      </c>
      <c r="E293" s="8" t="s">
        <v>1153</v>
      </c>
      <c r="F293" s="8" t="s">
        <v>585</v>
      </c>
      <c r="G293" s="8" t="s">
        <v>11</v>
      </c>
      <c r="H293" s="8" t="s">
        <v>8963</v>
      </c>
      <c r="I293" s="8" t="s">
        <v>7516</v>
      </c>
      <c r="J293" s="11">
        <v>2004.0</v>
      </c>
      <c r="K293" s="8" t="s">
        <v>93</v>
      </c>
      <c r="L293" s="11">
        <v>28.75</v>
      </c>
      <c r="M293" s="8" t="s">
        <v>7517</v>
      </c>
      <c r="N293" s="27"/>
      <c r="O293" s="13" t="s">
        <v>1250</v>
      </c>
      <c r="P293" s="13" t="s">
        <v>8964</v>
      </c>
      <c r="Q293" s="13" t="s">
        <v>1252</v>
      </c>
      <c r="R293" s="13" t="s">
        <v>14846</v>
      </c>
      <c r="S293" s="13" t="s">
        <v>1251</v>
      </c>
      <c r="T293" s="27" t="b">
        <f t="shared" si="2"/>
        <v>0</v>
      </c>
      <c r="U293" s="27"/>
      <c r="V293" s="27"/>
      <c r="W293" s="27"/>
      <c r="X293" s="27"/>
      <c r="Y293" s="8" t="str">
        <f t="shared" si="3"/>
        <v>2004 Pokemon Ex Team Magma Vs Team Aqua Magma'S Aggron (Psa Nm 7)</v>
      </c>
      <c r="Z293" s="27"/>
      <c r="AA293" s="27"/>
    </row>
    <row r="294">
      <c r="A294" s="8" t="str">
        <f t="shared" si="1"/>
        <v>PSA116556484</v>
      </c>
      <c r="B294" s="8" t="s">
        <v>1253</v>
      </c>
      <c r="C294" s="8" t="s">
        <v>8643</v>
      </c>
      <c r="D294" s="11">
        <v>1.16556484E8</v>
      </c>
      <c r="E294" s="8" t="s">
        <v>1088</v>
      </c>
      <c r="F294" s="8" t="s">
        <v>585</v>
      </c>
      <c r="G294" s="8" t="s">
        <v>11</v>
      </c>
      <c r="H294" s="8" t="s">
        <v>7539</v>
      </c>
      <c r="I294" s="8" t="s">
        <v>7516</v>
      </c>
      <c r="J294" s="11">
        <v>1999.0</v>
      </c>
      <c r="K294" s="8" t="s">
        <v>93</v>
      </c>
      <c r="L294" s="11">
        <v>49.45</v>
      </c>
      <c r="M294" s="8" t="s">
        <v>7517</v>
      </c>
      <c r="N294" s="27"/>
      <c r="O294" s="13" t="s">
        <v>1254</v>
      </c>
      <c r="P294" s="13" t="s">
        <v>8644</v>
      </c>
      <c r="Q294" s="13" t="s">
        <v>1256</v>
      </c>
      <c r="R294" s="13" t="s">
        <v>14847</v>
      </c>
      <c r="S294" s="13" t="s">
        <v>1255</v>
      </c>
      <c r="T294" s="27" t="b">
        <f t="shared" si="2"/>
        <v>0</v>
      </c>
      <c r="U294" s="27"/>
      <c r="V294" s="27"/>
      <c r="W294" s="27"/>
      <c r="X294" s="27"/>
      <c r="Y294" s="8" t="str">
        <f t="shared" si="3"/>
        <v>1999 Pokemon Jungle Scyther-Holo (Psa Nm 7)</v>
      </c>
      <c r="Z294" s="27"/>
      <c r="AA294" s="27"/>
    </row>
    <row r="295">
      <c r="A295" s="8" t="str">
        <f t="shared" si="1"/>
        <v>PSA116556483</v>
      </c>
      <c r="B295" s="8" t="s">
        <v>1257</v>
      </c>
      <c r="C295" s="8" t="s">
        <v>8142</v>
      </c>
      <c r="D295" s="11">
        <v>1.16556483E8</v>
      </c>
      <c r="E295" s="8" t="s">
        <v>1094</v>
      </c>
      <c r="F295" s="8" t="s">
        <v>585</v>
      </c>
      <c r="G295" s="8" t="s">
        <v>11</v>
      </c>
      <c r="H295" s="8" t="s">
        <v>7539</v>
      </c>
      <c r="I295" s="8" t="s">
        <v>7516</v>
      </c>
      <c r="J295" s="11">
        <v>1999.0</v>
      </c>
      <c r="K295" s="8" t="s">
        <v>93</v>
      </c>
      <c r="L295" s="11">
        <v>50.6</v>
      </c>
      <c r="M295" s="8" t="s">
        <v>7517</v>
      </c>
      <c r="N295" s="27"/>
      <c r="O295" s="13" t="s">
        <v>1258</v>
      </c>
      <c r="P295" s="13" t="s">
        <v>8600</v>
      </c>
      <c r="Q295" s="13" t="s">
        <v>1260</v>
      </c>
      <c r="R295" s="13" t="s">
        <v>14848</v>
      </c>
      <c r="S295" s="13" t="s">
        <v>1259</v>
      </c>
      <c r="T295" s="27" t="b">
        <f t="shared" si="2"/>
        <v>0</v>
      </c>
      <c r="U295" s="27"/>
      <c r="V295" s="27"/>
      <c r="W295" s="27"/>
      <c r="X295" s="27"/>
      <c r="Y295" s="8" t="str">
        <f t="shared" si="3"/>
        <v>1999 Pokemon Game Hitmonchan-Holo (Psa Nm 7)</v>
      </c>
      <c r="Z295" s="27"/>
      <c r="AA295" s="27"/>
    </row>
    <row r="296">
      <c r="A296" s="8" t="str">
        <f t="shared" si="1"/>
        <v>PSA71294670</v>
      </c>
      <c r="B296" s="8" t="s">
        <v>1261</v>
      </c>
      <c r="C296" s="8" t="s">
        <v>7673</v>
      </c>
      <c r="D296" s="11">
        <v>7.129467E7</v>
      </c>
      <c r="E296" s="8" t="s">
        <v>527</v>
      </c>
      <c r="F296" s="8" t="s">
        <v>585</v>
      </c>
      <c r="G296" s="8" t="s">
        <v>11</v>
      </c>
      <c r="H296" s="8" t="s">
        <v>7972</v>
      </c>
      <c r="I296" s="8" t="s">
        <v>7516</v>
      </c>
      <c r="J296" s="11">
        <v>2000.0</v>
      </c>
      <c r="K296" s="8" t="s">
        <v>93</v>
      </c>
      <c r="L296" s="11">
        <v>102.35</v>
      </c>
      <c r="M296" s="8" t="s">
        <v>7517</v>
      </c>
      <c r="N296" s="27"/>
      <c r="O296" s="13" t="s">
        <v>1262</v>
      </c>
      <c r="P296" s="13" t="s">
        <v>7973</v>
      </c>
      <c r="Q296" s="13" t="s">
        <v>1264</v>
      </c>
      <c r="R296" s="13" t="s">
        <v>14849</v>
      </c>
      <c r="S296" s="13" t="s">
        <v>1263</v>
      </c>
      <c r="T296" s="27" t="b">
        <f t="shared" si="2"/>
        <v>0</v>
      </c>
      <c r="U296" s="27"/>
      <c r="V296" s="27"/>
      <c r="W296" s="27"/>
      <c r="X296" s="27"/>
      <c r="Y296" s="8" t="str">
        <f t="shared" si="3"/>
        <v>2000 Pokemon Game Base Ii Venusaur-Holo (Psa Nm 7)</v>
      </c>
      <c r="Z296" s="27"/>
      <c r="AA296" s="27"/>
    </row>
    <row r="297">
      <c r="A297" s="8" t="str">
        <f t="shared" si="1"/>
        <v>PSA105996924</v>
      </c>
      <c r="B297" s="8" t="s">
        <v>1265</v>
      </c>
      <c r="C297" s="8" t="s">
        <v>7584</v>
      </c>
      <c r="D297" s="11">
        <v>1.05996924E8</v>
      </c>
      <c r="E297" s="8" t="s">
        <v>1094</v>
      </c>
      <c r="F297" s="8" t="s">
        <v>585</v>
      </c>
      <c r="G297" s="8" t="s">
        <v>11</v>
      </c>
      <c r="H297" s="8" t="s">
        <v>7539</v>
      </c>
      <c r="I297" s="8" t="s">
        <v>7516</v>
      </c>
      <c r="J297" s="11">
        <v>1999.0</v>
      </c>
      <c r="K297" s="8" t="s">
        <v>93</v>
      </c>
      <c r="L297" s="11">
        <v>73.6</v>
      </c>
      <c r="M297" s="8" t="s">
        <v>7517</v>
      </c>
      <c r="N297" s="27"/>
      <c r="O297" s="13" t="s">
        <v>1266</v>
      </c>
      <c r="P297" s="13" t="s">
        <v>8195</v>
      </c>
      <c r="Q297" s="13" t="s">
        <v>1268</v>
      </c>
      <c r="R297" s="13" t="s">
        <v>14850</v>
      </c>
      <c r="S297" s="13" t="s">
        <v>1267</v>
      </c>
      <c r="T297" s="27" t="b">
        <f t="shared" si="2"/>
        <v>0</v>
      </c>
      <c r="U297" s="27"/>
      <c r="V297" s="27"/>
      <c r="W297" s="27"/>
      <c r="X297" s="27"/>
      <c r="Y297" s="8" t="str">
        <f t="shared" si="3"/>
        <v>1999 Pokemon Game Gyarados-Holo (Psa Nm 7)</v>
      </c>
      <c r="Z297" s="27"/>
      <c r="AA297" s="27"/>
    </row>
    <row r="298">
      <c r="A298" s="8" t="str">
        <f t="shared" si="1"/>
        <v>PSA105494185</v>
      </c>
      <c r="B298" s="8" t="s">
        <v>1265</v>
      </c>
      <c r="C298" s="8" t="s">
        <v>7584</v>
      </c>
      <c r="D298" s="11">
        <v>1.05494185E8</v>
      </c>
      <c r="E298" s="8" t="s">
        <v>1094</v>
      </c>
      <c r="F298" s="8" t="s">
        <v>585</v>
      </c>
      <c r="G298" s="8" t="s">
        <v>11</v>
      </c>
      <c r="H298" s="8" t="s">
        <v>7539</v>
      </c>
      <c r="I298" s="8" t="s">
        <v>7516</v>
      </c>
      <c r="J298" s="11">
        <v>1999.0</v>
      </c>
      <c r="K298" s="8" t="s">
        <v>93</v>
      </c>
      <c r="L298" s="11">
        <v>73.6</v>
      </c>
      <c r="M298" s="8" t="s">
        <v>7517</v>
      </c>
      <c r="N298" s="27"/>
      <c r="O298" s="13" t="s">
        <v>1269</v>
      </c>
      <c r="P298" s="13" t="s">
        <v>8196</v>
      </c>
      <c r="Q298" s="13" t="s">
        <v>1271</v>
      </c>
      <c r="R298" s="13" t="s">
        <v>14851</v>
      </c>
      <c r="S298" s="13" t="s">
        <v>1270</v>
      </c>
      <c r="T298" s="27" t="b">
        <f t="shared" si="2"/>
        <v>0</v>
      </c>
      <c r="U298" s="27"/>
      <c r="V298" s="27"/>
      <c r="W298" s="27"/>
      <c r="X298" s="27"/>
      <c r="Y298" s="8" t="str">
        <f t="shared" si="3"/>
        <v>1999 Pokemon Game Gyarados-Holo (Psa Nm 7)</v>
      </c>
      <c r="Z298" s="27"/>
      <c r="AA298" s="27"/>
    </row>
    <row r="299">
      <c r="A299" s="8" t="str">
        <f t="shared" si="1"/>
        <v>PSA106276836</v>
      </c>
      <c r="B299" s="8" t="s">
        <v>1272</v>
      </c>
      <c r="C299" s="8" t="s">
        <v>8960</v>
      </c>
      <c r="D299" s="11">
        <v>1.06276836E8</v>
      </c>
      <c r="E299" s="8" t="s">
        <v>399</v>
      </c>
      <c r="F299" s="8" t="s">
        <v>178</v>
      </c>
      <c r="G299" s="8" t="s">
        <v>11</v>
      </c>
      <c r="H299" s="8" t="s">
        <v>7614</v>
      </c>
      <c r="I299" s="8" t="s">
        <v>7516</v>
      </c>
      <c r="J299" s="11">
        <v>2024.0</v>
      </c>
      <c r="K299" s="8" t="s">
        <v>93</v>
      </c>
      <c r="L299" s="11">
        <v>17.25</v>
      </c>
      <c r="M299" s="8" t="s">
        <v>7517</v>
      </c>
      <c r="N299" s="27"/>
      <c r="O299" s="13" t="s">
        <v>1273</v>
      </c>
      <c r="P299" s="13" t="s">
        <v>9148</v>
      </c>
      <c r="Q299" s="13" t="s">
        <v>1275</v>
      </c>
      <c r="R299" s="13" t="s">
        <v>14852</v>
      </c>
      <c r="S299" s="13" t="s">
        <v>1274</v>
      </c>
      <c r="T299" s="27" t="b">
        <f t="shared" si="2"/>
        <v>0</v>
      </c>
      <c r="U299" s="27"/>
      <c r="V299" s="27"/>
      <c r="W299" s="27"/>
      <c r="X299" s="27"/>
      <c r="Y299" s="8" t="str">
        <f t="shared" si="3"/>
        <v>2024 Pokemon Ssp En-Surging Sparks Drayton (Psa Nm-Mt 8)</v>
      </c>
      <c r="Z299" s="27"/>
      <c r="AA299" s="27"/>
    </row>
    <row r="300">
      <c r="A300" s="8" t="str">
        <f t="shared" si="1"/>
        <v>PSA70262641</v>
      </c>
      <c r="B300" s="8" t="s">
        <v>1276</v>
      </c>
      <c r="C300" s="8" t="s">
        <v>8385</v>
      </c>
      <c r="D300" s="11">
        <v>7.0262641E7</v>
      </c>
      <c r="E300" s="8" t="s">
        <v>278</v>
      </c>
      <c r="F300" s="8" t="s">
        <v>178</v>
      </c>
      <c r="G300" s="8" t="s">
        <v>11</v>
      </c>
      <c r="H300" s="8" t="s">
        <v>7539</v>
      </c>
      <c r="I300" s="8" t="s">
        <v>7516</v>
      </c>
      <c r="J300" s="11">
        <v>1997.0</v>
      </c>
      <c r="K300" s="8" t="s">
        <v>109</v>
      </c>
      <c r="L300" s="11">
        <v>62.1</v>
      </c>
      <c r="M300" s="8" t="s">
        <v>7517</v>
      </c>
      <c r="N300" s="27"/>
      <c r="O300" s="13" t="s">
        <v>1277</v>
      </c>
      <c r="P300" s="13" t="s">
        <v>8386</v>
      </c>
      <c r="Q300" s="13" t="s">
        <v>1279</v>
      </c>
      <c r="R300" s="13" t="s">
        <v>14853</v>
      </c>
      <c r="S300" s="13" t="s">
        <v>1278</v>
      </c>
      <c r="T300" s="27" t="b">
        <f t="shared" si="2"/>
        <v>0</v>
      </c>
      <c r="U300" s="27"/>
      <c r="V300" s="27"/>
      <c r="W300" s="27"/>
      <c r="X300" s="27"/>
      <c r="Y300" s="8" t="str">
        <f t="shared" si="3"/>
        <v>1997 Pokemon Japanese Jungle Flareon-Holo (Psa Nm-Mt 8)</v>
      </c>
      <c r="Z300" s="27"/>
      <c r="AA300" s="27"/>
    </row>
    <row r="301">
      <c r="A301" s="8" t="str">
        <f t="shared" si="1"/>
        <v>PSA105494186</v>
      </c>
      <c r="B301" s="8" t="s">
        <v>1280</v>
      </c>
      <c r="C301" s="8" t="s">
        <v>8142</v>
      </c>
      <c r="D301" s="11">
        <v>1.05494186E8</v>
      </c>
      <c r="E301" s="8" t="s">
        <v>1094</v>
      </c>
      <c r="F301" s="8" t="s">
        <v>178</v>
      </c>
      <c r="G301" s="8" t="s">
        <v>11</v>
      </c>
      <c r="H301" s="8" t="s">
        <v>7539</v>
      </c>
      <c r="I301" s="8" t="s">
        <v>7516</v>
      </c>
      <c r="J301" s="11">
        <v>1999.0</v>
      </c>
      <c r="K301" s="8" t="s">
        <v>93</v>
      </c>
      <c r="L301" s="11">
        <v>72.45</v>
      </c>
      <c r="M301" s="8" t="s">
        <v>7517</v>
      </c>
      <c r="N301" s="27"/>
      <c r="O301" s="13" t="s">
        <v>1281</v>
      </c>
      <c r="P301" s="13" t="s">
        <v>8204</v>
      </c>
      <c r="Q301" s="13" t="s">
        <v>1283</v>
      </c>
      <c r="R301" s="13" t="s">
        <v>14854</v>
      </c>
      <c r="S301" s="13" t="s">
        <v>1282</v>
      </c>
      <c r="T301" s="27" t="b">
        <f t="shared" si="2"/>
        <v>0</v>
      </c>
      <c r="U301" s="27"/>
      <c r="V301" s="27"/>
      <c r="W301" s="27"/>
      <c r="X301" s="27"/>
      <c r="Y301" s="8" t="str">
        <f t="shared" si="3"/>
        <v>1999 Pokemon Game Hitmonchan-Holo (Psa Nm-Mt 8)</v>
      </c>
      <c r="Z301" s="27"/>
      <c r="AA301" s="27"/>
    </row>
    <row r="302">
      <c r="A302" s="8" t="str">
        <f t="shared" si="1"/>
        <v>PSA82972005</v>
      </c>
      <c r="B302" s="8" t="s">
        <v>1284</v>
      </c>
      <c r="C302" s="8" t="s">
        <v>8828</v>
      </c>
      <c r="D302" s="11">
        <v>8.2972005E7</v>
      </c>
      <c r="E302" s="8" t="s">
        <v>480</v>
      </c>
      <c r="F302" s="8" t="s">
        <v>178</v>
      </c>
      <c r="G302" s="8" t="s">
        <v>11</v>
      </c>
      <c r="H302" s="8" t="s">
        <v>7539</v>
      </c>
      <c r="I302" s="8" t="s">
        <v>7516</v>
      </c>
      <c r="J302" s="11">
        <v>2000.0</v>
      </c>
      <c r="K302" s="8" t="s">
        <v>109</v>
      </c>
      <c r="L302" s="11">
        <v>37.95</v>
      </c>
      <c r="M302" s="8" t="s">
        <v>7517</v>
      </c>
      <c r="N302" s="27"/>
      <c r="O302" s="13" t="s">
        <v>1285</v>
      </c>
      <c r="P302" s="13" t="s">
        <v>8829</v>
      </c>
      <c r="Q302" s="13" t="s">
        <v>1287</v>
      </c>
      <c r="R302" s="13" t="s">
        <v>14855</v>
      </c>
      <c r="S302" s="13" t="s">
        <v>1286</v>
      </c>
      <c r="T302" s="27" t="b">
        <f t="shared" si="2"/>
        <v>0</v>
      </c>
      <c r="U302" s="27"/>
      <c r="V302" s="27"/>
      <c r="W302" s="27"/>
      <c r="X302" s="27"/>
      <c r="Y302" s="8" t="str">
        <f t="shared" si="3"/>
        <v>2000 Pokemon Japanese Neo 2 Politoed-Holo (Psa Nm-Mt 8)</v>
      </c>
      <c r="Z302" s="27"/>
      <c r="AA302" s="27"/>
    </row>
    <row r="303">
      <c r="A303" s="8" t="str">
        <f t="shared" si="1"/>
        <v>PSA105494187</v>
      </c>
      <c r="B303" s="8" t="s">
        <v>1288</v>
      </c>
      <c r="C303" s="8" t="s">
        <v>7948</v>
      </c>
      <c r="D303" s="11">
        <v>1.05494187E8</v>
      </c>
      <c r="E303" s="8" t="s">
        <v>1094</v>
      </c>
      <c r="F303" s="8" t="s">
        <v>178</v>
      </c>
      <c r="G303" s="8" t="s">
        <v>11</v>
      </c>
      <c r="H303" s="8" t="s">
        <v>7539</v>
      </c>
      <c r="I303" s="8" t="s">
        <v>7516</v>
      </c>
      <c r="J303" s="11">
        <v>1999.0</v>
      </c>
      <c r="K303" s="8" t="s">
        <v>93</v>
      </c>
      <c r="L303" s="11">
        <v>108.1</v>
      </c>
      <c r="M303" s="8" t="s">
        <v>7517</v>
      </c>
      <c r="N303" s="27"/>
      <c r="O303" s="13" t="s">
        <v>1289</v>
      </c>
      <c r="P303" s="13" t="s">
        <v>7949</v>
      </c>
      <c r="Q303" s="13" t="s">
        <v>1291</v>
      </c>
      <c r="R303" s="13" t="s">
        <v>14856</v>
      </c>
      <c r="S303" s="13" t="s">
        <v>1290</v>
      </c>
      <c r="T303" s="27" t="b">
        <f t="shared" si="2"/>
        <v>0</v>
      </c>
      <c r="U303" s="27"/>
      <c r="V303" s="27"/>
      <c r="W303" s="27"/>
      <c r="X303" s="27"/>
      <c r="Y303" s="8" t="str">
        <f t="shared" si="3"/>
        <v>1999 Pokemon Game Mewtwo-Holo (Psa Nm-Mt 8)</v>
      </c>
      <c r="Z303" s="27"/>
      <c r="AA303" s="27"/>
    </row>
    <row r="304">
      <c r="A304" s="8" t="str">
        <f t="shared" si="1"/>
        <v>PSA111981403</v>
      </c>
      <c r="B304" s="8" t="s">
        <v>1292</v>
      </c>
      <c r="C304" s="8" t="s">
        <v>7983</v>
      </c>
      <c r="D304" s="11">
        <v>1.11981403E8</v>
      </c>
      <c r="E304" s="8" t="s">
        <v>309</v>
      </c>
      <c r="F304" s="8" t="s">
        <v>178</v>
      </c>
      <c r="G304" s="8" t="s">
        <v>11</v>
      </c>
      <c r="H304" s="8" t="s">
        <v>7522</v>
      </c>
      <c r="I304" s="8" t="s">
        <v>7516</v>
      </c>
      <c r="J304" s="11">
        <v>2000.0</v>
      </c>
      <c r="K304" s="8" t="s">
        <v>93</v>
      </c>
      <c r="L304" s="11">
        <v>97.75</v>
      </c>
      <c r="M304" s="8" t="s">
        <v>7517</v>
      </c>
      <c r="N304" s="27"/>
      <c r="O304" s="13" t="s">
        <v>1293</v>
      </c>
      <c r="P304" s="13" t="s">
        <v>7984</v>
      </c>
      <c r="Q304" s="13" t="s">
        <v>1295</v>
      </c>
      <c r="R304" s="13" t="s">
        <v>14857</v>
      </c>
      <c r="S304" s="13" t="s">
        <v>1294</v>
      </c>
      <c r="T304" s="27" t="b">
        <f t="shared" si="2"/>
        <v>0</v>
      </c>
      <c r="U304" s="27"/>
      <c r="V304" s="27"/>
      <c r="W304" s="27"/>
      <c r="X304" s="27"/>
      <c r="Y304" s="8" t="str">
        <f t="shared" si="3"/>
        <v>2000 Pokemon Rocket Dark Weezing-Holo (Psa Nm-Mt 8)</v>
      </c>
      <c r="Z304" s="27"/>
      <c r="AA304" s="27"/>
    </row>
    <row r="305">
      <c r="A305" s="8" t="str">
        <f t="shared" si="1"/>
        <v>PSA100571997</v>
      </c>
      <c r="B305" s="8" t="s">
        <v>1296</v>
      </c>
      <c r="C305" s="8" t="s">
        <v>7776</v>
      </c>
      <c r="D305" s="11">
        <v>1.00571997E8</v>
      </c>
      <c r="E305" s="8" t="s">
        <v>385</v>
      </c>
      <c r="F305" s="8" t="s">
        <v>178</v>
      </c>
      <c r="G305" s="8" t="s">
        <v>11</v>
      </c>
      <c r="H305" s="8" t="s">
        <v>8398</v>
      </c>
      <c r="I305" s="8" t="s">
        <v>7516</v>
      </c>
      <c r="J305" s="11">
        <v>2024.0</v>
      </c>
      <c r="K305" s="8" t="s">
        <v>93</v>
      </c>
      <c r="L305" s="11">
        <v>17.25</v>
      </c>
      <c r="M305" s="8" t="s">
        <v>7517</v>
      </c>
      <c r="N305" s="27"/>
      <c r="O305" s="13" t="s">
        <v>1297</v>
      </c>
      <c r="P305" s="13" t="s">
        <v>9149</v>
      </c>
      <c r="Q305" s="13" t="s">
        <v>1299</v>
      </c>
      <c r="R305" s="13" t="s">
        <v>14858</v>
      </c>
      <c r="S305" s="13" t="s">
        <v>1298</v>
      </c>
      <c r="T305" s="27" t="b">
        <f t="shared" si="2"/>
        <v>0</v>
      </c>
      <c r="U305" s="27"/>
      <c r="V305" s="27"/>
      <c r="W305" s="27"/>
      <c r="X305" s="27"/>
      <c r="Y305" s="8" t="str">
        <f t="shared" si="3"/>
        <v>2024 Pokemon Svp En-Sv Black Star Promo Magneton (Psa Nm-Mt 8)</v>
      </c>
      <c r="Z305" s="27"/>
      <c r="AA305" s="27"/>
    </row>
    <row r="306">
      <c r="A306" s="8" t="str">
        <f t="shared" si="1"/>
        <v>PSA101264189</v>
      </c>
      <c r="B306" s="8" t="s">
        <v>1300</v>
      </c>
      <c r="C306" s="8" t="s">
        <v>7910</v>
      </c>
      <c r="D306" s="11">
        <v>1.01264189E8</v>
      </c>
      <c r="E306" s="8" t="s">
        <v>1024</v>
      </c>
      <c r="F306" s="8" t="s">
        <v>178</v>
      </c>
      <c r="G306" s="8" t="s">
        <v>11</v>
      </c>
      <c r="H306" s="8" t="s">
        <v>7703</v>
      </c>
      <c r="I306" s="8" t="s">
        <v>7516</v>
      </c>
      <c r="J306" s="11">
        <v>2023.0</v>
      </c>
      <c r="K306" s="8" t="s">
        <v>93</v>
      </c>
      <c r="L306" s="11">
        <v>26.45</v>
      </c>
      <c r="M306" s="8" t="s">
        <v>7517</v>
      </c>
      <c r="N306" s="27"/>
      <c r="O306" s="13" t="s">
        <v>1301</v>
      </c>
      <c r="P306" s="13" t="s">
        <v>9012</v>
      </c>
      <c r="Q306" s="13" t="s">
        <v>1303</v>
      </c>
      <c r="R306" s="13" t="s">
        <v>14859</v>
      </c>
      <c r="S306" s="13" t="s">
        <v>1302</v>
      </c>
      <c r="T306" s="27" t="b">
        <f t="shared" si="2"/>
        <v>0</v>
      </c>
      <c r="U306" s="27"/>
      <c r="V306" s="27"/>
      <c r="W306" s="27"/>
      <c r="X306" s="27"/>
      <c r="Y306" s="8" t="str">
        <f t="shared" si="3"/>
        <v>2023 Pokemon Par En-Paradox Rift Garchomp Ex (Psa Nm-Mt 8)</v>
      </c>
      <c r="Z306" s="27"/>
      <c r="AA306" s="27"/>
    </row>
    <row r="307">
      <c r="A307" s="8" t="str">
        <f t="shared" si="1"/>
        <v>PSA109467314</v>
      </c>
      <c r="B307" s="8" t="s">
        <v>1304</v>
      </c>
      <c r="C307" s="8" t="s">
        <v>8205</v>
      </c>
      <c r="D307" s="11">
        <v>1.09467314E8</v>
      </c>
      <c r="E307" s="8" t="s">
        <v>1305</v>
      </c>
      <c r="F307" s="8" t="s">
        <v>178</v>
      </c>
      <c r="G307" s="8" t="s">
        <v>11</v>
      </c>
      <c r="H307" s="8" t="s">
        <v>8206</v>
      </c>
      <c r="I307" s="8" t="s">
        <v>7516</v>
      </c>
      <c r="J307" s="11">
        <v>2006.0</v>
      </c>
      <c r="K307" s="8" t="s">
        <v>93</v>
      </c>
      <c r="L307" s="11">
        <v>72.45</v>
      </c>
      <c r="M307" s="8" t="s">
        <v>7517</v>
      </c>
      <c r="N307" s="27"/>
      <c r="O307" s="13" t="s">
        <v>1306</v>
      </c>
      <c r="P307" s="13" t="s">
        <v>8207</v>
      </c>
      <c r="Q307" s="13" t="s">
        <v>1308</v>
      </c>
      <c r="R307" s="13" t="s">
        <v>14860</v>
      </c>
      <c r="S307" s="13" t="s">
        <v>1307</v>
      </c>
      <c r="T307" s="27" t="b">
        <f t="shared" si="2"/>
        <v>0</v>
      </c>
      <c r="U307" s="27"/>
      <c r="V307" s="27"/>
      <c r="W307" s="27"/>
      <c r="X307" s="27"/>
      <c r="Y307" s="8" t="str">
        <f t="shared" si="3"/>
        <v>2006 Pokemon Ex Holon Phantoms Meowth-Rev.Foil (Psa Nm-Mt 8)</v>
      </c>
      <c r="Z307" s="27"/>
      <c r="AA307" s="27"/>
    </row>
    <row r="308">
      <c r="A308" s="8" t="str">
        <f t="shared" si="1"/>
        <v>PSA79434509</v>
      </c>
      <c r="B308" s="8" t="s">
        <v>1309</v>
      </c>
      <c r="C308" s="8" t="s">
        <v>8918</v>
      </c>
      <c r="D308" s="11">
        <v>7.9434509E7</v>
      </c>
      <c r="E308" s="8" t="s">
        <v>99</v>
      </c>
      <c r="F308" s="8" t="s">
        <v>178</v>
      </c>
      <c r="G308" s="8" t="s">
        <v>11</v>
      </c>
      <c r="H308" s="8" t="s">
        <v>8919</v>
      </c>
      <c r="I308" s="8" t="s">
        <v>7516</v>
      </c>
      <c r="J308" s="11">
        <v>2018.0</v>
      </c>
      <c r="K308" s="8" t="s">
        <v>93</v>
      </c>
      <c r="L308" s="11">
        <v>32.2</v>
      </c>
      <c r="M308" s="8" t="s">
        <v>7517</v>
      </c>
      <c r="N308" s="27"/>
      <c r="O308" s="13" t="s">
        <v>1310</v>
      </c>
      <c r="P308" s="13" t="s">
        <v>8920</v>
      </c>
      <c r="Q308" s="13" t="s">
        <v>1312</v>
      </c>
      <c r="R308" s="13" t="s">
        <v>14861</v>
      </c>
      <c r="S308" s="13" t="s">
        <v>1311</v>
      </c>
      <c r="T308" s="27" t="b">
        <f t="shared" si="2"/>
        <v>0</v>
      </c>
      <c r="U308" s="27"/>
      <c r="V308" s="27"/>
      <c r="W308" s="27"/>
      <c r="X308" s="27"/>
      <c r="Y308" s="8" t="str">
        <f t="shared" si="3"/>
        <v>2018 Pokemon Sm Black Star Promo Suicune-Holo (Psa Nm-Mt 8)</v>
      </c>
      <c r="Z308" s="27"/>
      <c r="AA308" s="27"/>
    </row>
    <row r="309">
      <c r="A309" s="8" t="str">
        <f t="shared" si="1"/>
        <v>PSA116331577</v>
      </c>
      <c r="B309" s="8" t="s">
        <v>1313</v>
      </c>
      <c r="C309" s="8" t="s">
        <v>8678</v>
      </c>
      <c r="D309" s="11">
        <v>1.16331577E8</v>
      </c>
      <c r="E309" s="8" t="s">
        <v>355</v>
      </c>
      <c r="F309" s="8" t="s">
        <v>178</v>
      </c>
      <c r="G309" s="8" t="s">
        <v>11</v>
      </c>
      <c r="H309" s="8" t="s">
        <v>8510</v>
      </c>
      <c r="I309" s="8" t="s">
        <v>7516</v>
      </c>
      <c r="J309" s="11">
        <v>2024.0</v>
      </c>
      <c r="K309" s="8" t="s">
        <v>93</v>
      </c>
      <c r="L309" s="11">
        <v>11.5</v>
      </c>
      <c r="M309" s="8" t="s">
        <v>7517</v>
      </c>
      <c r="N309" s="27"/>
      <c r="O309" s="13" t="s">
        <v>1314</v>
      </c>
      <c r="P309" s="13" t="s">
        <v>9210</v>
      </c>
      <c r="Q309" s="13" t="s">
        <v>1316</v>
      </c>
      <c r="R309" s="13" t="s">
        <v>14862</v>
      </c>
      <c r="S309" s="13" t="s">
        <v>1315</v>
      </c>
      <c r="T309" s="27" t="b">
        <f t="shared" si="2"/>
        <v>0</v>
      </c>
      <c r="U309" s="27"/>
      <c r="V309" s="27"/>
      <c r="W309" s="27"/>
      <c r="X309" s="27"/>
      <c r="Y309" s="8" t="str">
        <f t="shared" si="3"/>
        <v>2024 Pokemon Scr En-Stellar Crown Cinderace Ex (Psa Nm-Mt 8)</v>
      </c>
      <c r="Z309" s="27"/>
      <c r="AA309" s="27"/>
    </row>
    <row r="310">
      <c r="A310" s="8" t="str">
        <f t="shared" si="1"/>
        <v>PSA107813730</v>
      </c>
      <c r="B310" s="8" t="s">
        <v>1317</v>
      </c>
      <c r="C310" s="8" t="s">
        <v>8754</v>
      </c>
      <c r="D310" s="11">
        <v>1.0781373E8</v>
      </c>
      <c r="E310" s="8" t="s">
        <v>115</v>
      </c>
      <c r="F310" s="8" t="s">
        <v>178</v>
      </c>
      <c r="G310" s="8" t="s">
        <v>11</v>
      </c>
      <c r="H310" s="8" t="s">
        <v>7522</v>
      </c>
      <c r="I310" s="8" t="s">
        <v>7516</v>
      </c>
      <c r="J310" s="11">
        <v>2000.0</v>
      </c>
      <c r="K310" s="8" t="s">
        <v>93</v>
      </c>
      <c r="L310" s="11">
        <v>43.7</v>
      </c>
      <c r="M310" s="8" t="s">
        <v>7517</v>
      </c>
      <c r="N310" s="27"/>
      <c r="O310" s="13" t="s">
        <v>1318</v>
      </c>
      <c r="P310" s="13" t="s">
        <v>8755</v>
      </c>
      <c r="Q310" s="13" t="s">
        <v>1320</v>
      </c>
      <c r="R310" s="13" t="s">
        <v>14863</v>
      </c>
      <c r="S310" s="13" t="s">
        <v>1319</v>
      </c>
      <c r="T310" s="27" t="b">
        <f t="shared" si="2"/>
        <v>0</v>
      </c>
      <c r="U310" s="27"/>
      <c r="V310" s="27"/>
      <c r="W310" s="27"/>
      <c r="X310" s="27"/>
      <c r="Y310" s="8" t="str">
        <f t="shared" si="3"/>
        <v>2000 Pokemon Gym Heroes Blaine'S Ponyta (Psa Nm-Mt 8)</v>
      </c>
      <c r="Z310" s="27"/>
      <c r="AA310" s="27"/>
    </row>
    <row r="311">
      <c r="A311" s="8" t="str">
        <f t="shared" si="1"/>
        <v>PSA116711483</v>
      </c>
      <c r="B311" s="8" t="s">
        <v>1321</v>
      </c>
      <c r="C311" s="8" t="s">
        <v>7899</v>
      </c>
      <c r="D311" s="11">
        <v>1.16711483E8</v>
      </c>
      <c r="E311" s="8" t="s">
        <v>493</v>
      </c>
      <c r="F311" s="8" t="s">
        <v>178</v>
      </c>
      <c r="G311" s="8" t="s">
        <v>11</v>
      </c>
      <c r="H311" s="8" t="s">
        <v>7660</v>
      </c>
      <c r="I311" s="8" t="s">
        <v>7516</v>
      </c>
      <c r="J311" s="11">
        <v>2023.0</v>
      </c>
      <c r="K311" s="8" t="s">
        <v>93</v>
      </c>
      <c r="L311" s="11">
        <v>27.6</v>
      </c>
      <c r="M311" s="8" t="s">
        <v>7517</v>
      </c>
      <c r="N311" s="27"/>
      <c r="O311" s="13" t="s">
        <v>1322</v>
      </c>
      <c r="P311" s="13" t="s">
        <v>8998</v>
      </c>
      <c r="Q311" s="13" t="s">
        <v>1324</v>
      </c>
      <c r="R311" s="13" t="s">
        <v>14864</v>
      </c>
      <c r="S311" s="13" t="s">
        <v>1323</v>
      </c>
      <c r="T311" s="27" t="b">
        <f t="shared" si="2"/>
        <v>0</v>
      </c>
      <c r="U311" s="27"/>
      <c r="V311" s="27"/>
      <c r="W311" s="27"/>
      <c r="X311" s="27"/>
      <c r="Y311" s="8" t="str">
        <f t="shared" si="3"/>
        <v>2023 Pokemon Sword And Shield Crown Zenith Fa/Pikachu (Psa Nm-Mt 8)</v>
      </c>
      <c r="Z311" s="27"/>
      <c r="AA311" s="27"/>
    </row>
    <row r="312">
      <c r="A312" s="8" t="str">
        <f t="shared" si="1"/>
        <v>PSA77377597</v>
      </c>
      <c r="B312" s="8" t="s">
        <v>1325</v>
      </c>
      <c r="C312" s="8" t="s">
        <v>7861</v>
      </c>
      <c r="D312" s="11">
        <v>7.7377597E7</v>
      </c>
      <c r="E312" s="8" t="s">
        <v>385</v>
      </c>
      <c r="F312" s="8" t="s">
        <v>178</v>
      </c>
      <c r="G312" s="8" t="s">
        <v>11</v>
      </c>
      <c r="H312" s="8" t="s">
        <v>9150</v>
      </c>
      <c r="I312" s="8" t="s">
        <v>7516</v>
      </c>
      <c r="J312" s="11">
        <v>2023.0</v>
      </c>
      <c r="K312" s="8" t="s">
        <v>93</v>
      </c>
      <c r="L312" s="11">
        <v>17.25</v>
      </c>
      <c r="M312" s="8" t="s">
        <v>7517</v>
      </c>
      <c r="N312" s="27"/>
      <c r="O312" s="13" t="s">
        <v>1326</v>
      </c>
      <c r="P312" s="13" t="s">
        <v>9151</v>
      </c>
      <c r="Q312" s="13" t="s">
        <v>1328</v>
      </c>
      <c r="R312" s="13" t="s">
        <v>14865</v>
      </c>
      <c r="S312" s="13" t="s">
        <v>1327</v>
      </c>
      <c r="T312" s="27" t="b">
        <f t="shared" si="2"/>
        <v>0</v>
      </c>
      <c r="U312" s="27"/>
      <c r="V312" s="27"/>
      <c r="W312" s="27"/>
      <c r="X312" s="27"/>
      <c r="Y312" s="8" t="str">
        <f t="shared" si="3"/>
        <v>2023 Pokemon Svp En-Sv Black Star Promo Pikachu (Psa Nm-Mt 8)</v>
      </c>
      <c r="Z312" s="27"/>
      <c r="AA312" s="27"/>
    </row>
    <row r="313">
      <c r="A313" s="8" t="str">
        <f t="shared" si="1"/>
        <v>PSA101428389</v>
      </c>
      <c r="B313" s="8" t="s">
        <v>1329</v>
      </c>
      <c r="C313" s="8" t="s">
        <v>9201</v>
      </c>
      <c r="D313" s="11">
        <v>1.01428389E8</v>
      </c>
      <c r="E313" s="8" t="s">
        <v>355</v>
      </c>
      <c r="F313" s="8" t="s">
        <v>178</v>
      </c>
      <c r="G313" s="8" t="s">
        <v>11</v>
      </c>
      <c r="H313" s="8" t="s">
        <v>8510</v>
      </c>
      <c r="I313" s="8" t="s">
        <v>7516</v>
      </c>
      <c r="J313" s="11">
        <v>2024.0</v>
      </c>
      <c r="K313" s="8" t="s">
        <v>93</v>
      </c>
      <c r="L313" s="11">
        <v>12.65</v>
      </c>
      <c r="M313" s="8" t="s">
        <v>7517</v>
      </c>
      <c r="N313" s="27"/>
      <c r="O313" s="13" t="s">
        <v>1330</v>
      </c>
      <c r="P313" s="13" t="s">
        <v>9202</v>
      </c>
      <c r="Q313" s="13" t="s">
        <v>1332</v>
      </c>
      <c r="R313" s="13" t="s">
        <v>14866</v>
      </c>
      <c r="S313" s="13" t="s">
        <v>1331</v>
      </c>
      <c r="T313" s="27" t="b">
        <f t="shared" si="2"/>
        <v>0</v>
      </c>
      <c r="U313" s="27"/>
      <c r="V313" s="27"/>
      <c r="W313" s="27"/>
      <c r="X313" s="27"/>
      <c r="Y313" s="8" t="str">
        <f t="shared" si="3"/>
        <v>2024 Pokemon Scr En-Stellar Crown Galvantula Ex (Psa Nm-Mt 8)</v>
      </c>
      <c r="Z313" s="27"/>
      <c r="AA313" s="27"/>
    </row>
    <row r="314">
      <c r="A314" s="8" t="str">
        <f t="shared" si="1"/>
        <v>PSA97390305</v>
      </c>
      <c r="B314" s="8" t="s">
        <v>1333</v>
      </c>
      <c r="C314" s="8" t="s">
        <v>9180</v>
      </c>
      <c r="D314" s="11">
        <v>9.7390305E7</v>
      </c>
      <c r="E314" s="8" t="s">
        <v>1024</v>
      </c>
      <c r="F314" s="8" t="s">
        <v>178</v>
      </c>
      <c r="G314" s="8" t="s">
        <v>11</v>
      </c>
      <c r="H314" s="8" t="s">
        <v>7725</v>
      </c>
      <c r="I314" s="8" t="s">
        <v>7516</v>
      </c>
      <c r="J314" s="11">
        <v>2023.0</v>
      </c>
      <c r="K314" s="8" t="s">
        <v>93</v>
      </c>
      <c r="L314" s="11">
        <v>14.95</v>
      </c>
      <c r="M314" s="8" t="s">
        <v>7517</v>
      </c>
      <c r="N314" s="27"/>
      <c r="O314" s="13" t="s">
        <v>1334</v>
      </c>
      <c r="P314" s="13" t="s">
        <v>9181</v>
      </c>
      <c r="Q314" s="13" t="s">
        <v>1336</v>
      </c>
      <c r="R314" s="13" t="s">
        <v>14867</v>
      </c>
      <c r="S314" s="13" t="s">
        <v>1335</v>
      </c>
      <c r="T314" s="27" t="b">
        <f t="shared" si="2"/>
        <v>0</v>
      </c>
      <c r="U314" s="27"/>
      <c r="V314" s="27"/>
      <c r="W314" s="27"/>
      <c r="X314" s="27"/>
      <c r="Y314" s="8" t="str">
        <f t="shared" si="3"/>
        <v>2023 Pokemon Par En-Paradox Rift Toedscruel (Psa Nm-Mt 8)</v>
      </c>
      <c r="Z314" s="27"/>
      <c r="AA314" s="27"/>
    </row>
    <row r="315">
      <c r="A315" s="8" t="str">
        <f t="shared" si="1"/>
        <v>PSA116711464</v>
      </c>
      <c r="B315" s="8" t="s">
        <v>1337</v>
      </c>
      <c r="C315" s="8" t="s">
        <v>8428</v>
      </c>
      <c r="D315" s="11">
        <v>1.16711464E8</v>
      </c>
      <c r="E315" s="8" t="s">
        <v>309</v>
      </c>
      <c r="F315" s="8" t="s">
        <v>178</v>
      </c>
      <c r="G315" s="8" t="s">
        <v>11</v>
      </c>
      <c r="H315" s="8" t="s">
        <v>7522</v>
      </c>
      <c r="I315" s="8" t="s">
        <v>7516</v>
      </c>
      <c r="J315" s="11">
        <v>2000.0</v>
      </c>
      <c r="K315" s="8" t="s">
        <v>93</v>
      </c>
      <c r="L315" s="11">
        <v>58.65</v>
      </c>
      <c r="M315" s="8" t="s">
        <v>7517</v>
      </c>
      <c r="N315" s="27"/>
      <c r="O315" s="13" t="s">
        <v>1338</v>
      </c>
      <c r="P315" s="13" t="s">
        <v>8429</v>
      </c>
      <c r="Q315" s="13" t="s">
        <v>1340</v>
      </c>
      <c r="R315" s="13" t="s">
        <v>14868</v>
      </c>
      <c r="S315" s="13" t="s">
        <v>1339</v>
      </c>
      <c r="T315" s="27" t="b">
        <f t="shared" si="2"/>
        <v>0</v>
      </c>
      <c r="U315" s="27"/>
      <c r="V315" s="27"/>
      <c r="W315" s="27"/>
      <c r="X315" s="27"/>
      <c r="Y315" s="8" t="str">
        <f t="shared" si="3"/>
        <v>2000 Pokemon Rocket Dark Weezing (Psa Nm-Mt 8)</v>
      </c>
      <c r="Z315" s="27"/>
      <c r="AA315" s="27"/>
    </row>
    <row r="316">
      <c r="A316" s="8" t="str">
        <f t="shared" si="1"/>
        <v>PSA116711461</v>
      </c>
      <c r="B316" s="8" t="s">
        <v>1341</v>
      </c>
      <c r="C316" s="8" t="s">
        <v>9052</v>
      </c>
      <c r="D316" s="11">
        <v>1.16711461E8</v>
      </c>
      <c r="E316" s="8" t="s">
        <v>141</v>
      </c>
      <c r="F316" s="8" t="s">
        <v>178</v>
      </c>
      <c r="G316" s="8" t="s">
        <v>11</v>
      </c>
      <c r="H316" s="8" t="s">
        <v>7522</v>
      </c>
      <c r="I316" s="8" t="s">
        <v>7516</v>
      </c>
      <c r="J316" s="11">
        <v>1999.0</v>
      </c>
      <c r="K316" s="8" t="s">
        <v>93</v>
      </c>
      <c r="L316" s="11">
        <v>23.0</v>
      </c>
      <c r="M316" s="8" t="s">
        <v>7517</v>
      </c>
      <c r="N316" s="27"/>
      <c r="O316" s="13" t="s">
        <v>1342</v>
      </c>
      <c r="P316" s="13" t="s">
        <v>9053</v>
      </c>
      <c r="Q316" s="13" t="s">
        <v>1344</v>
      </c>
      <c r="R316" s="13" t="s">
        <v>14869</v>
      </c>
      <c r="S316" s="13" t="s">
        <v>1343</v>
      </c>
      <c r="T316" s="27" t="b">
        <f t="shared" si="2"/>
        <v>0</v>
      </c>
      <c r="U316" s="27"/>
      <c r="V316" s="27"/>
      <c r="W316" s="27"/>
      <c r="X316" s="27"/>
      <c r="Y316" s="8" t="str">
        <f t="shared" si="3"/>
        <v>1999 Pokemon Fossil Tentacruel (Psa Nm-Mt 8)</v>
      </c>
      <c r="Z316" s="27"/>
      <c r="AA316" s="27"/>
    </row>
    <row r="317">
      <c r="A317" s="8" t="str">
        <f t="shared" si="1"/>
        <v>PSA116711462</v>
      </c>
      <c r="B317" s="8" t="s">
        <v>1345</v>
      </c>
      <c r="C317" s="8" t="s">
        <v>9203</v>
      </c>
      <c r="D317" s="11">
        <v>1.16711462E8</v>
      </c>
      <c r="E317" s="8" t="s">
        <v>141</v>
      </c>
      <c r="F317" s="8" t="s">
        <v>178</v>
      </c>
      <c r="G317" s="8" t="s">
        <v>11</v>
      </c>
      <c r="H317" s="8" t="s">
        <v>7522</v>
      </c>
      <c r="I317" s="8" t="s">
        <v>7516</v>
      </c>
      <c r="J317" s="11">
        <v>1999.0</v>
      </c>
      <c r="K317" s="8" t="s">
        <v>93</v>
      </c>
      <c r="L317" s="11">
        <v>12.65</v>
      </c>
      <c r="M317" s="8" t="s">
        <v>7517</v>
      </c>
      <c r="N317" s="27"/>
      <c r="O317" s="13" t="s">
        <v>1346</v>
      </c>
      <c r="P317" s="13" t="s">
        <v>9204</v>
      </c>
      <c r="Q317" s="13" t="s">
        <v>1348</v>
      </c>
      <c r="R317" s="13" t="s">
        <v>14870</v>
      </c>
      <c r="S317" s="13" t="s">
        <v>1347</v>
      </c>
      <c r="T317" s="27" t="b">
        <f t="shared" si="2"/>
        <v>0</v>
      </c>
      <c r="U317" s="27"/>
      <c r="V317" s="27"/>
      <c r="W317" s="27"/>
      <c r="X317" s="27"/>
      <c r="Y317" s="8" t="str">
        <f t="shared" si="3"/>
        <v>1999 Pokemon Fossil Geodude (Psa Nm-Mt 8)</v>
      </c>
      <c r="Z317" s="27"/>
      <c r="AA317" s="27"/>
    </row>
    <row r="318">
      <c r="A318" s="8" t="str">
        <f t="shared" si="1"/>
        <v>PSA116711478</v>
      </c>
      <c r="B318" s="8" t="s">
        <v>1349</v>
      </c>
      <c r="C318" s="8" t="s">
        <v>8233</v>
      </c>
      <c r="D318" s="11">
        <v>1.16711478E8</v>
      </c>
      <c r="E318" s="8" t="s">
        <v>437</v>
      </c>
      <c r="F318" s="8" t="s">
        <v>178</v>
      </c>
      <c r="G318" s="8" t="s">
        <v>11</v>
      </c>
      <c r="H318" s="8" t="s">
        <v>7614</v>
      </c>
      <c r="I318" s="8" t="s">
        <v>7516</v>
      </c>
      <c r="J318" s="11">
        <v>2023.0</v>
      </c>
      <c r="K318" s="8" t="s">
        <v>93</v>
      </c>
      <c r="L318" s="11">
        <v>69.0</v>
      </c>
      <c r="M318" s="8" t="s">
        <v>7517</v>
      </c>
      <c r="N318" s="27"/>
      <c r="O318" s="13" t="s">
        <v>1350</v>
      </c>
      <c r="P318" s="13" t="s">
        <v>8234</v>
      </c>
      <c r="Q318" s="13" t="s">
        <v>1352</v>
      </c>
      <c r="R318" s="13" t="s">
        <v>14871</v>
      </c>
      <c r="S318" s="13" t="s">
        <v>1351</v>
      </c>
      <c r="T318" s="27" t="b">
        <f t="shared" si="2"/>
        <v>0</v>
      </c>
      <c r="U318" s="27"/>
      <c r="V318" s="27"/>
      <c r="W318" s="27"/>
      <c r="X318" s="27"/>
      <c r="Y318" s="8" t="str">
        <f t="shared" si="3"/>
        <v>2023 Pokemon Pal En-Paldea Evolved Iono (Psa Nm-Mt 8)</v>
      </c>
      <c r="Z318" s="27"/>
      <c r="AA318" s="27"/>
    </row>
    <row r="319">
      <c r="A319" s="8" t="str">
        <f t="shared" si="1"/>
        <v>PSA107813722</v>
      </c>
      <c r="B319" s="8" t="s">
        <v>1353</v>
      </c>
      <c r="C319" s="8" t="s">
        <v>9013</v>
      </c>
      <c r="D319" s="11">
        <v>1.07813722E8</v>
      </c>
      <c r="E319" s="8" t="s">
        <v>1088</v>
      </c>
      <c r="F319" s="8" t="s">
        <v>178</v>
      </c>
      <c r="G319" s="8" t="s">
        <v>11</v>
      </c>
      <c r="H319" s="8" t="s">
        <v>7522</v>
      </c>
      <c r="I319" s="8" t="s">
        <v>7516</v>
      </c>
      <c r="J319" s="11">
        <v>1999.0</v>
      </c>
      <c r="K319" s="8" t="s">
        <v>93</v>
      </c>
      <c r="L319" s="11">
        <v>26.45</v>
      </c>
      <c r="M319" s="8" t="s">
        <v>7517</v>
      </c>
      <c r="N319" s="27"/>
      <c r="O319" s="13" t="s">
        <v>1354</v>
      </c>
      <c r="P319" s="13" t="s">
        <v>9014</v>
      </c>
      <c r="Q319" s="13" t="s">
        <v>1356</v>
      </c>
      <c r="R319" s="13" t="s">
        <v>14872</v>
      </c>
      <c r="S319" s="13" t="s">
        <v>1355</v>
      </c>
      <c r="T319" s="27" t="b">
        <f t="shared" si="2"/>
        <v>0</v>
      </c>
      <c r="U319" s="27"/>
      <c r="V319" s="27"/>
      <c r="W319" s="27"/>
      <c r="X319" s="27"/>
      <c r="Y319" s="8" t="str">
        <f t="shared" si="3"/>
        <v>1999 Pokemon Jungle Butterfree (Psa Nm-Mt 8)</v>
      </c>
      <c r="Z319" s="27"/>
      <c r="AA319" s="27"/>
    </row>
    <row r="320">
      <c r="A320" s="8" t="str">
        <f t="shared" si="1"/>
        <v>PSA114537242</v>
      </c>
      <c r="B320" s="8" t="s">
        <v>1357</v>
      </c>
      <c r="C320" s="8" t="s">
        <v>8965</v>
      </c>
      <c r="D320" s="11">
        <v>1.14537242E8</v>
      </c>
      <c r="E320" s="8" t="s">
        <v>1358</v>
      </c>
      <c r="F320" s="8" t="s">
        <v>178</v>
      </c>
      <c r="G320" s="8" t="s">
        <v>11</v>
      </c>
      <c r="H320" s="8" t="s">
        <v>7590</v>
      </c>
      <c r="I320" s="8" t="s">
        <v>7516</v>
      </c>
      <c r="J320" s="11">
        <v>2012.0</v>
      </c>
      <c r="K320" s="8" t="s">
        <v>93</v>
      </c>
      <c r="L320" s="11">
        <v>28.75</v>
      </c>
      <c r="M320" s="8" t="s">
        <v>7517</v>
      </c>
      <c r="N320" s="27"/>
      <c r="O320" s="13" t="s">
        <v>1359</v>
      </c>
      <c r="P320" s="13" t="s">
        <v>8966</v>
      </c>
      <c r="Q320" s="13" t="s">
        <v>1361</v>
      </c>
      <c r="R320" s="13" t="s">
        <v>14873</v>
      </c>
      <c r="S320" s="13" t="s">
        <v>1360</v>
      </c>
      <c r="T320" s="27" t="b">
        <f t="shared" si="2"/>
        <v>0</v>
      </c>
      <c r="U320" s="27"/>
      <c r="V320" s="27"/>
      <c r="W320" s="27"/>
      <c r="X320" s="27"/>
      <c r="Y320" s="8" t="str">
        <f t="shared" si="3"/>
        <v>2012 Pokemon Black &amp; White Dragons Exalted Rayquaza Ex (Psa Nm-Mt 8)</v>
      </c>
      <c r="Z320" s="27"/>
      <c r="AA320" s="27"/>
    </row>
    <row r="321">
      <c r="A321" s="8" t="str">
        <f t="shared" si="1"/>
        <v>PSA104241796</v>
      </c>
      <c r="B321" s="8" t="s">
        <v>1362</v>
      </c>
      <c r="C321" s="8" t="s">
        <v>8921</v>
      </c>
      <c r="D321" s="11">
        <v>1.04241796E8</v>
      </c>
      <c r="E321" s="8" t="s">
        <v>1015</v>
      </c>
      <c r="F321" s="8" t="s">
        <v>178</v>
      </c>
      <c r="G321" s="8" t="s">
        <v>11</v>
      </c>
      <c r="H321" s="8" t="s">
        <v>8147</v>
      </c>
      <c r="I321" s="8" t="s">
        <v>7516</v>
      </c>
      <c r="J321" s="11">
        <v>2022.0</v>
      </c>
      <c r="K321" s="8" t="s">
        <v>93</v>
      </c>
      <c r="L321" s="11">
        <v>32.2</v>
      </c>
      <c r="M321" s="8" t="s">
        <v>7517</v>
      </c>
      <c r="N321" s="27"/>
      <c r="O321" s="13" t="s">
        <v>1363</v>
      </c>
      <c r="P321" s="13" t="s">
        <v>8922</v>
      </c>
      <c r="Q321" s="13" t="s">
        <v>1365</v>
      </c>
      <c r="R321" s="13" t="s">
        <v>14874</v>
      </c>
      <c r="S321" s="13" t="s">
        <v>1364</v>
      </c>
      <c r="T321" s="27" t="b">
        <f t="shared" si="2"/>
        <v>0</v>
      </c>
      <c r="U321" s="27"/>
      <c r="V321" s="27"/>
      <c r="W321" s="27"/>
      <c r="X321" s="27"/>
      <c r="Y321" s="8" t="str">
        <f t="shared" si="3"/>
        <v>2022 Pokemon Sword &amp; Shield Astral Radiance Fa/Irida (Psa Nm-Mt 8)</v>
      </c>
      <c r="Z321" s="27"/>
      <c r="AA321" s="27"/>
    </row>
    <row r="322">
      <c r="A322" s="8" t="str">
        <f t="shared" si="1"/>
        <v>PSA116556465</v>
      </c>
      <c r="B322" s="8" t="s">
        <v>1366</v>
      </c>
      <c r="C322" s="8" t="s">
        <v>9099</v>
      </c>
      <c r="D322" s="11">
        <v>1.16556465E8</v>
      </c>
      <c r="E322" s="8" t="s">
        <v>1367</v>
      </c>
      <c r="F322" s="8" t="s">
        <v>178</v>
      </c>
      <c r="G322" s="8" t="s">
        <v>11</v>
      </c>
      <c r="H322" s="8" t="s">
        <v>7970</v>
      </c>
      <c r="I322" s="8" t="s">
        <v>7516</v>
      </c>
      <c r="J322" s="11">
        <v>2000.0</v>
      </c>
      <c r="K322" s="8" t="s">
        <v>109</v>
      </c>
      <c r="L322" s="11">
        <v>14.95</v>
      </c>
      <c r="M322" s="8" t="s">
        <v>7517</v>
      </c>
      <c r="N322" s="27"/>
      <c r="O322" s="13" t="s">
        <v>1368</v>
      </c>
      <c r="P322" s="13" t="s">
        <v>9182</v>
      </c>
      <c r="Q322" s="13" t="s">
        <v>1370</v>
      </c>
      <c r="R322" s="13" t="s">
        <v>14875</v>
      </c>
      <c r="S322" s="13" t="s">
        <v>1369</v>
      </c>
      <c r="T322" s="27" t="b">
        <f t="shared" si="2"/>
        <v>0</v>
      </c>
      <c r="U322" s="27"/>
      <c r="V322" s="27"/>
      <c r="W322" s="27"/>
      <c r="X322" s="27"/>
      <c r="Y322" s="8" t="str">
        <f t="shared" si="3"/>
        <v>2000 Pokemon Japanese Neo 3 Promo Skarmory (Psa Nm-Mt 8)</v>
      </c>
      <c r="Z322" s="27"/>
      <c r="AA322" s="27"/>
    </row>
    <row r="323">
      <c r="A323" s="8" t="str">
        <f t="shared" si="1"/>
        <v>PSA111981399</v>
      </c>
      <c r="B323" s="8" t="s">
        <v>1371</v>
      </c>
      <c r="C323" s="8" t="s">
        <v>8197</v>
      </c>
      <c r="D323" s="11">
        <v>1.11981399E8</v>
      </c>
      <c r="E323" s="8" t="s">
        <v>124</v>
      </c>
      <c r="F323" s="8" t="s">
        <v>178</v>
      </c>
      <c r="G323" s="8" t="s">
        <v>11</v>
      </c>
      <c r="H323" s="8" t="s">
        <v>7539</v>
      </c>
      <c r="I323" s="8" t="s">
        <v>7516</v>
      </c>
      <c r="J323" s="11">
        <v>2000.0</v>
      </c>
      <c r="K323" s="8" t="s">
        <v>93</v>
      </c>
      <c r="L323" s="11">
        <v>73.6</v>
      </c>
      <c r="M323" s="8" t="s">
        <v>7517</v>
      </c>
      <c r="N323" s="27"/>
      <c r="O323" s="13" t="s">
        <v>1372</v>
      </c>
      <c r="P323" s="13" t="s">
        <v>8198</v>
      </c>
      <c r="Q323" s="13" t="s">
        <v>1374</v>
      </c>
      <c r="R323" s="13" t="s">
        <v>14876</v>
      </c>
      <c r="S323" s="13" t="s">
        <v>1373</v>
      </c>
      <c r="T323" s="27" t="b">
        <f t="shared" si="2"/>
        <v>0</v>
      </c>
      <c r="U323" s="27"/>
      <c r="V323" s="27"/>
      <c r="W323" s="27"/>
      <c r="X323" s="27"/>
      <c r="Y323" s="8" t="str">
        <f t="shared" si="3"/>
        <v>2000 Pokemon Gym Challenge Sabrina-Holo (Psa Nm-Mt 8)</v>
      </c>
      <c r="Z323" s="27"/>
      <c r="AA323" s="27"/>
    </row>
    <row r="324">
      <c r="A324" s="8" t="str">
        <f t="shared" si="1"/>
        <v>PSA75766321</v>
      </c>
      <c r="B324" s="8" t="s">
        <v>1375</v>
      </c>
      <c r="C324" s="8" t="s">
        <v>8072</v>
      </c>
      <c r="D324" s="11">
        <v>7.5766321E7</v>
      </c>
      <c r="E324" s="8" t="s">
        <v>141</v>
      </c>
      <c r="F324" s="8" t="s">
        <v>178</v>
      </c>
      <c r="G324" s="8" t="s">
        <v>11</v>
      </c>
      <c r="H324" s="8" t="s">
        <v>7522</v>
      </c>
      <c r="I324" s="8" t="s">
        <v>7516</v>
      </c>
      <c r="J324" s="11">
        <v>1999.0</v>
      </c>
      <c r="K324" s="8" t="s">
        <v>93</v>
      </c>
      <c r="L324" s="11">
        <v>86.25</v>
      </c>
      <c r="M324" s="8" t="s">
        <v>7517</v>
      </c>
      <c r="N324" s="27"/>
      <c r="O324" s="13" t="s">
        <v>1376</v>
      </c>
      <c r="P324" s="13" t="s">
        <v>8073</v>
      </c>
      <c r="Q324" s="13" t="s">
        <v>1378</v>
      </c>
      <c r="R324" s="13" t="s">
        <v>14877</v>
      </c>
      <c r="S324" s="13" t="s">
        <v>1377</v>
      </c>
      <c r="T324" s="27" t="b">
        <f t="shared" si="2"/>
        <v>0</v>
      </c>
      <c r="U324" s="27"/>
      <c r="V324" s="27"/>
      <c r="W324" s="27"/>
      <c r="X324" s="27"/>
      <c r="Y324" s="8" t="str">
        <f t="shared" si="3"/>
        <v>1999 Pokemon Fossil Aerodactyl-Holo (Psa Nm-Mt 8)</v>
      </c>
      <c r="Z324" s="27"/>
      <c r="AA324" s="27"/>
    </row>
    <row r="325">
      <c r="A325" s="8" t="str">
        <f t="shared" si="1"/>
        <v>PSA105494178</v>
      </c>
      <c r="B325" s="8" t="s">
        <v>1379</v>
      </c>
      <c r="C325" s="8" t="s">
        <v>7926</v>
      </c>
      <c r="D325" s="11">
        <v>1.05494178E8</v>
      </c>
      <c r="E325" s="8" t="s">
        <v>141</v>
      </c>
      <c r="F325" s="8" t="s">
        <v>178</v>
      </c>
      <c r="G325" s="8" t="s">
        <v>11</v>
      </c>
      <c r="H325" s="8" t="s">
        <v>7539</v>
      </c>
      <c r="I325" s="8" t="s">
        <v>7516</v>
      </c>
      <c r="J325" s="11">
        <v>1999.0</v>
      </c>
      <c r="K325" s="8" t="s">
        <v>93</v>
      </c>
      <c r="L325" s="11">
        <v>113.85</v>
      </c>
      <c r="M325" s="8" t="s">
        <v>7517</v>
      </c>
      <c r="N325" s="27"/>
      <c r="O325" s="13" t="s">
        <v>1380</v>
      </c>
      <c r="P325" s="13" t="s">
        <v>7927</v>
      </c>
      <c r="Q325" s="13" t="s">
        <v>1382</v>
      </c>
      <c r="R325" s="13" t="s">
        <v>14878</v>
      </c>
      <c r="S325" s="13" t="s">
        <v>1381</v>
      </c>
      <c r="T325" s="27" t="b">
        <f t="shared" si="2"/>
        <v>0</v>
      </c>
      <c r="U325" s="27"/>
      <c r="V325" s="27"/>
      <c r="W325" s="27"/>
      <c r="X325" s="27"/>
      <c r="Y325" s="8" t="str">
        <f t="shared" si="3"/>
        <v>1999 Pokemon Fossil Articuno-Holo (Psa Nm-Mt 8)</v>
      </c>
      <c r="Z325" s="27"/>
      <c r="AA325" s="27"/>
    </row>
    <row r="326">
      <c r="A326" s="8" t="str">
        <f t="shared" si="1"/>
        <v>PSA82972034</v>
      </c>
      <c r="B326" s="8" t="s">
        <v>1383</v>
      </c>
      <c r="C326" s="8" t="s">
        <v>7894</v>
      </c>
      <c r="D326" s="11">
        <v>8.2972034E7</v>
      </c>
      <c r="E326" s="8" t="s">
        <v>1094</v>
      </c>
      <c r="F326" s="8" t="s">
        <v>178</v>
      </c>
      <c r="G326" s="8" t="s">
        <v>11</v>
      </c>
      <c r="H326" s="8" t="s">
        <v>7539</v>
      </c>
      <c r="I326" s="8" t="s">
        <v>7516</v>
      </c>
      <c r="J326" s="11">
        <v>1999.0</v>
      </c>
      <c r="K326" s="8" t="s">
        <v>93</v>
      </c>
      <c r="L326" s="11">
        <v>101.2</v>
      </c>
      <c r="M326" s="8" t="s">
        <v>7517</v>
      </c>
      <c r="N326" s="27"/>
      <c r="O326" s="13" t="s">
        <v>1384</v>
      </c>
      <c r="P326" s="13" t="s">
        <v>7979</v>
      </c>
      <c r="Q326" s="13" t="s">
        <v>1386</v>
      </c>
      <c r="R326" s="13" t="s">
        <v>14879</v>
      </c>
      <c r="S326" s="13" t="s">
        <v>1385</v>
      </c>
      <c r="T326" s="27" t="b">
        <f t="shared" si="2"/>
        <v>0</v>
      </c>
      <c r="U326" s="27"/>
      <c r="V326" s="27"/>
      <c r="W326" s="27"/>
      <c r="X326" s="27"/>
      <c r="Y326" s="8" t="str">
        <f t="shared" si="3"/>
        <v>1999 Pokemon Game Raichu-Holo (Psa Nm-Mt 8)</v>
      </c>
      <c r="Z326" s="27"/>
      <c r="AA326" s="27"/>
    </row>
    <row r="327">
      <c r="A327" s="8" t="str">
        <f t="shared" si="1"/>
        <v>PSA82511788</v>
      </c>
      <c r="B327" s="8" t="s">
        <v>1387</v>
      </c>
      <c r="C327" s="8" t="s">
        <v>8336</v>
      </c>
      <c r="D327" s="11">
        <v>8.2511788E7</v>
      </c>
      <c r="E327" s="8" t="s">
        <v>1088</v>
      </c>
      <c r="F327" s="8" t="s">
        <v>178</v>
      </c>
      <c r="G327" s="8" t="s">
        <v>11</v>
      </c>
      <c r="H327" s="8" t="s">
        <v>7539</v>
      </c>
      <c r="I327" s="8" t="s">
        <v>7516</v>
      </c>
      <c r="J327" s="11">
        <v>1999.0</v>
      </c>
      <c r="K327" s="8" t="s">
        <v>93</v>
      </c>
      <c r="L327" s="11">
        <v>64.4</v>
      </c>
      <c r="M327" s="8" t="s">
        <v>7517</v>
      </c>
      <c r="N327" s="27"/>
      <c r="O327" s="13" t="s">
        <v>1388</v>
      </c>
      <c r="P327" s="13" t="s">
        <v>8337</v>
      </c>
      <c r="Q327" s="13" t="s">
        <v>1390</v>
      </c>
      <c r="R327" s="13" t="s">
        <v>14880</v>
      </c>
      <c r="S327" s="13" t="s">
        <v>1389</v>
      </c>
      <c r="T327" s="27" t="b">
        <f t="shared" si="2"/>
        <v>0</v>
      </c>
      <c r="U327" s="27"/>
      <c r="V327" s="27"/>
      <c r="W327" s="27"/>
      <c r="X327" s="27"/>
      <c r="Y327" s="8" t="str">
        <f t="shared" si="3"/>
        <v>1999 Pokemon Jungle Kangaskhan-Holo (Psa Nm-Mt 8)</v>
      </c>
      <c r="Z327" s="27"/>
      <c r="AA327" s="27"/>
    </row>
    <row r="328">
      <c r="A328" s="8" t="str">
        <f t="shared" si="1"/>
        <v>PSA115911167</v>
      </c>
      <c r="B328" s="8" t="s">
        <v>1391</v>
      </c>
      <c r="C328" s="8" t="s">
        <v>8324</v>
      </c>
      <c r="D328" s="11">
        <v>1.15911167E8</v>
      </c>
      <c r="E328" s="8" t="s">
        <v>493</v>
      </c>
      <c r="F328" s="8" t="s">
        <v>116</v>
      </c>
      <c r="G328" s="8" t="s">
        <v>11</v>
      </c>
      <c r="H328" s="8" t="s">
        <v>7660</v>
      </c>
      <c r="I328" s="8" t="s">
        <v>7516</v>
      </c>
      <c r="J328" s="11">
        <v>2023.0</v>
      </c>
      <c r="K328" s="8" t="s">
        <v>93</v>
      </c>
      <c r="L328" s="11">
        <v>26.45</v>
      </c>
      <c r="M328" s="8" t="s">
        <v>7517</v>
      </c>
      <c r="N328" s="27"/>
      <c r="O328" s="13" t="s">
        <v>1392</v>
      </c>
      <c r="P328" s="13" t="s">
        <v>9015</v>
      </c>
      <c r="Q328" s="13" t="s">
        <v>1394</v>
      </c>
      <c r="R328" s="13" t="s">
        <v>14881</v>
      </c>
      <c r="S328" s="13" t="s">
        <v>1393</v>
      </c>
      <c r="T328" s="27" t="b">
        <f t="shared" si="2"/>
        <v>0</v>
      </c>
      <c r="U328" s="27"/>
      <c r="V328" s="27"/>
      <c r="W328" s="27"/>
      <c r="X328" s="27"/>
      <c r="Y328" s="8" t="str">
        <f t="shared" si="3"/>
        <v>2023 Pokemon Sword And Shield Crown Zenith Fa/Zeraora Vstar (Psa Mint 9)</v>
      </c>
      <c r="Z328" s="27"/>
      <c r="AA328" s="27"/>
    </row>
    <row r="329">
      <c r="A329" s="8" t="str">
        <f t="shared" si="1"/>
        <v>PSA108460243</v>
      </c>
      <c r="B329" s="8" t="s">
        <v>1395</v>
      </c>
      <c r="C329" s="8" t="s">
        <v>9169</v>
      </c>
      <c r="D329" s="11">
        <v>1.08460243E8</v>
      </c>
      <c r="E329" s="8" t="s">
        <v>399</v>
      </c>
      <c r="F329" s="8" t="s">
        <v>116</v>
      </c>
      <c r="G329" s="8" t="s">
        <v>11</v>
      </c>
      <c r="H329" s="8" t="s">
        <v>7725</v>
      </c>
      <c r="I329" s="8" t="s">
        <v>7516</v>
      </c>
      <c r="J329" s="11">
        <v>2024.0</v>
      </c>
      <c r="K329" s="8" t="s">
        <v>93</v>
      </c>
      <c r="L329" s="11">
        <v>16.1</v>
      </c>
      <c r="M329" s="8" t="s">
        <v>7517</v>
      </c>
      <c r="N329" s="27"/>
      <c r="O329" s="13" t="s">
        <v>1396</v>
      </c>
      <c r="P329" s="13" t="s">
        <v>9170</v>
      </c>
      <c r="Q329" s="13" t="s">
        <v>1398</v>
      </c>
      <c r="R329" s="13" t="s">
        <v>14882</v>
      </c>
      <c r="S329" s="13" t="s">
        <v>1397</v>
      </c>
      <c r="T329" s="27" t="b">
        <f t="shared" si="2"/>
        <v>0</v>
      </c>
      <c r="U329" s="27"/>
      <c r="V329" s="27"/>
      <c r="W329" s="27"/>
      <c r="X329" s="27"/>
      <c r="Y329" s="8" t="str">
        <f t="shared" si="3"/>
        <v>2024 Pokemon Ssp En-Surging Sparks Phanpy (Psa Mint 9)</v>
      </c>
      <c r="Z329" s="27"/>
      <c r="AA329" s="27"/>
    </row>
    <row r="330">
      <c r="A330" s="8" t="str">
        <f t="shared" si="1"/>
        <v>PSA102483951</v>
      </c>
      <c r="B330" s="8" t="s">
        <v>1399</v>
      </c>
      <c r="C330" s="8" t="s">
        <v>9016</v>
      </c>
      <c r="D330" s="11">
        <v>1.02483951E8</v>
      </c>
      <c r="E330" s="8" t="s">
        <v>323</v>
      </c>
      <c r="F330" s="8" t="s">
        <v>116</v>
      </c>
      <c r="G330" s="8" t="s">
        <v>11</v>
      </c>
      <c r="H330" s="8" t="s">
        <v>7614</v>
      </c>
      <c r="I330" s="8" t="s">
        <v>7516</v>
      </c>
      <c r="J330" s="11">
        <v>2024.0</v>
      </c>
      <c r="K330" s="8" t="s">
        <v>93</v>
      </c>
      <c r="L330" s="11">
        <v>26.45</v>
      </c>
      <c r="M330" s="8" t="s">
        <v>7517</v>
      </c>
      <c r="N330" s="27"/>
      <c r="O330" s="13" t="s">
        <v>1400</v>
      </c>
      <c r="P330" s="13" t="s">
        <v>9017</v>
      </c>
      <c r="Q330" s="13" t="s">
        <v>1402</v>
      </c>
      <c r="R330" s="13" t="s">
        <v>14883</v>
      </c>
      <c r="S330" s="13" t="s">
        <v>1401</v>
      </c>
      <c r="T330" s="27" t="b">
        <f t="shared" si="2"/>
        <v>0</v>
      </c>
      <c r="U330" s="27"/>
      <c r="V330" s="27"/>
      <c r="W330" s="27"/>
      <c r="X330" s="27"/>
      <c r="Y330" s="8" t="str">
        <f t="shared" si="3"/>
        <v>2024 Pokemon Tef En-Temporal Forces Eri (Psa Mint 9)</v>
      </c>
      <c r="Z330" s="27"/>
      <c r="AA330" s="27"/>
    </row>
    <row r="331">
      <c r="A331" s="8" t="str">
        <f t="shared" si="1"/>
        <v>PSA92769408</v>
      </c>
      <c r="B331" s="8" t="s">
        <v>1403</v>
      </c>
      <c r="C331" s="8" t="s">
        <v>9183</v>
      </c>
      <c r="D331" s="11">
        <v>9.2769408E7</v>
      </c>
      <c r="E331" s="8" t="s">
        <v>151</v>
      </c>
      <c r="F331" s="8" t="s">
        <v>116</v>
      </c>
      <c r="G331" s="8" t="s">
        <v>11</v>
      </c>
      <c r="H331" s="8" t="s">
        <v>9184</v>
      </c>
      <c r="I331" s="8" t="s">
        <v>7516</v>
      </c>
      <c r="J331" s="11">
        <v>2022.0</v>
      </c>
      <c r="K331" s="8" t="s">
        <v>93</v>
      </c>
      <c r="L331" s="11">
        <v>14.95</v>
      </c>
      <c r="M331" s="8" t="s">
        <v>7517</v>
      </c>
      <c r="N331" s="27"/>
      <c r="O331" s="13" t="s">
        <v>1404</v>
      </c>
      <c r="P331" s="13" t="s">
        <v>9185</v>
      </c>
      <c r="Q331" s="13" t="s">
        <v>1406</v>
      </c>
      <c r="R331" s="13" t="s">
        <v>14884</v>
      </c>
      <c r="S331" s="13" t="s">
        <v>1405</v>
      </c>
      <c r="T331" s="27" t="b">
        <f t="shared" si="2"/>
        <v>0</v>
      </c>
      <c r="U331" s="27"/>
      <c r="V331" s="27"/>
      <c r="W331" s="27"/>
      <c r="X331" s="27"/>
      <c r="Y331" s="8" t="str">
        <f t="shared" si="3"/>
        <v>2022 Pokemon Swsh Black Star Promo Umbreon V (Psa Mint 9)</v>
      </c>
      <c r="Z331" s="27"/>
      <c r="AA331" s="27"/>
    </row>
    <row r="332">
      <c r="A332" s="8" t="str">
        <f t="shared" si="1"/>
        <v>PSA97390300</v>
      </c>
      <c r="B332" s="8" t="s">
        <v>1407</v>
      </c>
      <c r="C332" s="8" t="s">
        <v>8967</v>
      </c>
      <c r="D332" s="11">
        <v>9.73903E7</v>
      </c>
      <c r="E332" s="8" t="s">
        <v>218</v>
      </c>
      <c r="F332" s="8" t="s">
        <v>116</v>
      </c>
      <c r="G332" s="8" t="s">
        <v>11</v>
      </c>
      <c r="H332" s="8" t="s">
        <v>7725</v>
      </c>
      <c r="I332" s="8" t="s">
        <v>7516</v>
      </c>
      <c r="J332" s="11">
        <v>2023.0</v>
      </c>
      <c r="K332" s="8" t="s">
        <v>93</v>
      </c>
      <c r="L332" s="11">
        <v>28.75</v>
      </c>
      <c r="M332" s="8" t="s">
        <v>7517</v>
      </c>
      <c r="N332" s="27"/>
      <c r="O332" s="13" t="s">
        <v>1408</v>
      </c>
      <c r="P332" s="13" t="s">
        <v>8968</v>
      </c>
      <c r="Q332" s="13" t="s">
        <v>1410</v>
      </c>
      <c r="R332" s="13" t="s">
        <v>14885</v>
      </c>
      <c r="S332" s="13" t="s">
        <v>1409</v>
      </c>
      <c r="T332" s="27" t="b">
        <f t="shared" si="2"/>
        <v>0</v>
      </c>
      <c r="U332" s="27"/>
      <c r="V332" s="27"/>
      <c r="W332" s="27"/>
      <c r="X332" s="27"/>
      <c r="Y332" s="8" t="str">
        <f t="shared" si="3"/>
        <v>2023 Pokemon Obf En-Obsidian Flames Pidgey (Psa Mint 9)</v>
      </c>
      <c r="Z332" s="27"/>
      <c r="AA332" s="27"/>
    </row>
    <row r="333">
      <c r="A333" s="8" t="str">
        <f t="shared" si="1"/>
        <v>PSA107952469</v>
      </c>
      <c r="B333" s="8" t="s">
        <v>1411</v>
      </c>
      <c r="C333" s="8" t="s">
        <v>9211</v>
      </c>
      <c r="D333" s="11">
        <v>1.07952469E8</v>
      </c>
      <c r="E333" s="8" t="s">
        <v>522</v>
      </c>
      <c r="F333" s="8" t="s">
        <v>116</v>
      </c>
      <c r="G333" s="8" t="s">
        <v>11</v>
      </c>
      <c r="H333" s="8" t="s">
        <v>7935</v>
      </c>
      <c r="I333" s="8" t="s">
        <v>7516</v>
      </c>
      <c r="J333" s="11">
        <v>2025.0</v>
      </c>
      <c r="K333" s="8" t="s">
        <v>93</v>
      </c>
      <c r="L333" s="11">
        <v>11.5</v>
      </c>
      <c r="M333" s="8" t="s">
        <v>7517</v>
      </c>
      <c r="N333" s="27"/>
      <c r="O333" s="13" t="s">
        <v>1412</v>
      </c>
      <c r="P333" s="13" t="s">
        <v>9212</v>
      </c>
      <c r="Q333" s="13" t="s">
        <v>1414</v>
      </c>
      <c r="R333" s="13" t="s">
        <v>14886</v>
      </c>
      <c r="S333" s="13" t="s">
        <v>1413</v>
      </c>
      <c r="T333" s="27" t="b">
        <f t="shared" si="2"/>
        <v>0</v>
      </c>
      <c r="U333" s="27"/>
      <c r="V333" s="27"/>
      <c r="W333" s="27"/>
      <c r="X333" s="27"/>
      <c r="Y333" s="8" t="str">
        <f t="shared" si="3"/>
        <v>2025 Pokemon Pre En-Prismatic Evolutions Dunsparce (Psa Mint 9)</v>
      </c>
      <c r="Z333" s="27"/>
      <c r="AA333" s="27"/>
    </row>
    <row r="334">
      <c r="A334" s="8" t="str">
        <f t="shared" si="1"/>
        <v>PSA97819764</v>
      </c>
      <c r="B334" s="8" t="s">
        <v>1415</v>
      </c>
      <c r="C334" s="8" t="s">
        <v>8021</v>
      </c>
      <c r="D334" s="11">
        <v>9.7819764E7</v>
      </c>
      <c r="E334" s="8" t="s">
        <v>141</v>
      </c>
      <c r="F334" s="8" t="s">
        <v>116</v>
      </c>
      <c r="G334" s="8" t="s">
        <v>11</v>
      </c>
      <c r="H334" s="8" t="s">
        <v>7522</v>
      </c>
      <c r="I334" s="8" t="s">
        <v>7516</v>
      </c>
      <c r="J334" s="11">
        <v>1999.0</v>
      </c>
      <c r="K334" s="8" t="s">
        <v>93</v>
      </c>
      <c r="L334" s="11">
        <v>18.4</v>
      </c>
      <c r="M334" s="8" t="s">
        <v>7517</v>
      </c>
      <c r="N334" s="27"/>
      <c r="O334" s="13" t="s">
        <v>1416</v>
      </c>
      <c r="P334" s="13" t="s">
        <v>9129</v>
      </c>
      <c r="Q334" s="13" t="s">
        <v>1418</v>
      </c>
      <c r="R334" s="13" t="s">
        <v>14887</v>
      </c>
      <c r="S334" s="13" t="s">
        <v>1417</v>
      </c>
      <c r="T334" s="27" t="b">
        <f t="shared" si="2"/>
        <v>0</v>
      </c>
      <c r="U334" s="27"/>
      <c r="V334" s="27"/>
      <c r="W334" s="27"/>
      <c r="X334" s="27"/>
      <c r="Y334" s="8" t="str">
        <f t="shared" si="3"/>
        <v>1999 Pokemon Fossil Horsea (Psa Mint 9)</v>
      </c>
      <c r="Z334" s="27"/>
      <c r="AA334" s="27"/>
    </row>
    <row r="335">
      <c r="A335" s="8" t="str">
        <f t="shared" si="1"/>
        <v>PSA90810072</v>
      </c>
      <c r="B335" s="8" t="s">
        <v>1419</v>
      </c>
      <c r="C335" s="8" t="s">
        <v>8921</v>
      </c>
      <c r="D335" s="11">
        <v>9.0810072E7</v>
      </c>
      <c r="E335" s="8" t="s">
        <v>493</v>
      </c>
      <c r="F335" s="8" t="s">
        <v>116</v>
      </c>
      <c r="G335" s="8" t="s">
        <v>11</v>
      </c>
      <c r="H335" s="8" t="s">
        <v>7660</v>
      </c>
      <c r="I335" s="8" t="s">
        <v>7516</v>
      </c>
      <c r="J335" s="11">
        <v>2023.0</v>
      </c>
      <c r="K335" s="8" t="s">
        <v>93</v>
      </c>
      <c r="L335" s="11">
        <v>23.0</v>
      </c>
      <c r="M335" s="8" t="s">
        <v>7517</v>
      </c>
      <c r="N335" s="27"/>
      <c r="O335" s="13" t="s">
        <v>1420</v>
      </c>
      <c r="P335" s="13" t="s">
        <v>9054</v>
      </c>
      <c r="Q335" s="13" t="s">
        <v>1422</v>
      </c>
      <c r="R335" s="13" t="s">
        <v>14888</v>
      </c>
      <c r="S335" s="13" t="s">
        <v>1421</v>
      </c>
      <c r="T335" s="27" t="b">
        <f t="shared" si="2"/>
        <v>0</v>
      </c>
      <c r="U335" s="27"/>
      <c r="V335" s="27"/>
      <c r="W335" s="27"/>
      <c r="X335" s="27"/>
      <c r="Y335" s="8" t="str">
        <f t="shared" si="3"/>
        <v>2023 Pokemon Sword And Shield Crown Zenith Fa/Irida (Psa Mint 9)</v>
      </c>
      <c r="Z335" s="27"/>
      <c r="AA335" s="27"/>
    </row>
    <row r="336">
      <c r="A336" s="8" t="str">
        <f t="shared" si="1"/>
        <v>PSA78920099</v>
      </c>
      <c r="B336" s="8" t="s">
        <v>1423</v>
      </c>
      <c r="C336" s="8" t="s">
        <v>9186</v>
      </c>
      <c r="D336" s="11">
        <v>7.8920099E7</v>
      </c>
      <c r="E336" s="8" t="s">
        <v>803</v>
      </c>
      <c r="F336" s="8" t="s">
        <v>116</v>
      </c>
      <c r="G336" s="8" t="s">
        <v>11</v>
      </c>
      <c r="H336" s="8" t="s">
        <v>8171</v>
      </c>
      <c r="I336" s="8" t="s">
        <v>7516</v>
      </c>
      <c r="J336" s="11">
        <v>2022.0</v>
      </c>
      <c r="K336" s="8" t="s">
        <v>93</v>
      </c>
      <c r="L336" s="11">
        <v>14.95</v>
      </c>
      <c r="M336" s="8" t="s">
        <v>7517</v>
      </c>
      <c r="N336" s="27"/>
      <c r="O336" s="13" t="s">
        <v>1424</v>
      </c>
      <c r="P336" s="13" t="s">
        <v>9187</v>
      </c>
      <c r="Q336" s="13" t="s">
        <v>1426</v>
      </c>
      <c r="R336" s="13" t="s">
        <v>14889</v>
      </c>
      <c r="S336" s="13" t="s">
        <v>1425</v>
      </c>
      <c r="T336" s="27" t="b">
        <f t="shared" si="2"/>
        <v>0</v>
      </c>
      <c r="U336" s="27"/>
      <c r="V336" s="27"/>
      <c r="W336" s="27"/>
      <c r="X336" s="27"/>
      <c r="Y336" s="8" t="str">
        <f t="shared" si="3"/>
        <v>2022 Pokemon Sword &amp; Shield Brilliant Stars Fa/Gloria (Psa Mint 9)</v>
      </c>
      <c r="Z336" s="27"/>
      <c r="AA336" s="27"/>
    </row>
    <row r="337">
      <c r="A337" s="8" t="str">
        <f t="shared" si="1"/>
        <v>PSA106276815</v>
      </c>
      <c r="B337" s="8" t="s">
        <v>1427</v>
      </c>
      <c r="C337" s="8" t="s">
        <v>8900</v>
      </c>
      <c r="D337" s="11">
        <v>1.06276815E8</v>
      </c>
      <c r="E337" s="8" t="s">
        <v>816</v>
      </c>
      <c r="F337" s="8" t="s">
        <v>116</v>
      </c>
      <c r="G337" s="8" t="s">
        <v>11</v>
      </c>
      <c r="H337" s="8" t="s">
        <v>7725</v>
      </c>
      <c r="I337" s="8" t="s">
        <v>7516</v>
      </c>
      <c r="J337" s="11">
        <v>2024.0</v>
      </c>
      <c r="K337" s="8" t="s">
        <v>93</v>
      </c>
      <c r="L337" s="11">
        <v>33.35</v>
      </c>
      <c r="M337" s="8" t="s">
        <v>7517</v>
      </c>
      <c r="N337" s="27"/>
      <c r="O337" s="13" t="s">
        <v>1428</v>
      </c>
      <c r="P337" s="13" t="s">
        <v>8901</v>
      </c>
      <c r="Q337" s="13" t="s">
        <v>1430</v>
      </c>
      <c r="R337" s="13" t="s">
        <v>14890</v>
      </c>
      <c r="S337" s="13" t="s">
        <v>1429</v>
      </c>
      <c r="T337" s="27" t="b">
        <f t="shared" si="2"/>
        <v>0</v>
      </c>
      <c r="U337" s="27"/>
      <c r="V337" s="27"/>
      <c r="W337" s="27"/>
      <c r="X337" s="27"/>
      <c r="Y337" s="8" t="str">
        <f t="shared" si="3"/>
        <v>2024 Pokemon Sfa En-Shrouded Fable Dusknoir (Psa Mint 9)</v>
      </c>
      <c r="Z337" s="27"/>
      <c r="AA337" s="27"/>
    </row>
    <row r="338">
      <c r="A338" s="8" t="str">
        <f t="shared" si="1"/>
        <v>PSA84439373</v>
      </c>
      <c r="B338" s="8" t="s">
        <v>602</v>
      </c>
      <c r="C338" s="8" t="s">
        <v>7937</v>
      </c>
      <c r="D338" s="11">
        <v>8.4439373E7</v>
      </c>
      <c r="E338" s="8" t="s">
        <v>243</v>
      </c>
      <c r="F338" s="8" t="s">
        <v>116</v>
      </c>
      <c r="G338" s="8" t="s">
        <v>11</v>
      </c>
      <c r="H338" s="8" t="s">
        <v>7614</v>
      </c>
      <c r="I338" s="8" t="s">
        <v>7516</v>
      </c>
      <c r="J338" s="11">
        <v>2023.0</v>
      </c>
      <c r="K338" s="8" t="s">
        <v>93</v>
      </c>
      <c r="L338" s="11">
        <v>28.75</v>
      </c>
      <c r="M338" s="8" t="s">
        <v>7517</v>
      </c>
      <c r="N338" s="27"/>
      <c r="O338" s="13" t="s">
        <v>1431</v>
      </c>
      <c r="P338" s="13" t="s">
        <v>8969</v>
      </c>
      <c r="Q338" s="13" t="s">
        <v>1433</v>
      </c>
      <c r="R338" s="13" t="s">
        <v>14891</v>
      </c>
      <c r="S338" s="13" t="s">
        <v>1432</v>
      </c>
      <c r="T338" s="27" t="b">
        <f t="shared" si="2"/>
        <v>0</v>
      </c>
      <c r="U338" s="27"/>
      <c r="V338" s="27"/>
      <c r="W338" s="27"/>
      <c r="X338" s="27"/>
      <c r="Y338" s="8" t="str">
        <f t="shared" si="3"/>
        <v>2023 Pokemon Mew En-151 Erika'S Invitation (Psa Mint 9)</v>
      </c>
      <c r="Z338" s="27"/>
      <c r="AA338" s="27"/>
    </row>
    <row r="339">
      <c r="A339" s="8" t="str">
        <f t="shared" si="1"/>
        <v>PSA106276835</v>
      </c>
      <c r="B339" s="8" t="s">
        <v>1434</v>
      </c>
      <c r="C339" s="8" t="s">
        <v>9130</v>
      </c>
      <c r="D339" s="11">
        <v>1.06276835E8</v>
      </c>
      <c r="E339" s="8" t="s">
        <v>399</v>
      </c>
      <c r="F339" s="8" t="s">
        <v>116</v>
      </c>
      <c r="G339" s="8" t="s">
        <v>11</v>
      </c>
      <c r="H339" s="8" t="s">
        <v>8510</v>
      </c>
      <c r="I339" s="8" t="s">
        <v>7516</v>
      </c>
      <c r="J339" s="11">
        <v>2024.0</v>
      </c>
      <c r="K339" s="8" t="s">
        <v>93</v>
      </c>
      <c r="L339" s="11">
        <v>18.4</v>
      </c>
      <c r="M339" s="8" t="s">
        <v>7517</v>
      </c>
      <c r="N339" s="27"/>
      <c r="O339" s="13" t="s">
        <v>1435</v>
      </c>
      <c r="P339" s="13" t="s">
        <v>9131</v>
      </c>
      <c r="Q339" s="13" t="s">
        <v>1437</v>
      </c>
      <c r="R339" s="13" t="s">
        <v>14892</v>
      </c>
      <c r="S339" s="13" t="s">
        <v>1436</v>
      </c>
      <c r="T339" s="27" t="b">
        <f t="shared" si="2"/>
        <v>0</v>
      </c>
      <c r="U339" s="27"/>
      <c r="V339" s="27"/>
      <c r="W339" s="27"/>
      <c r="X339" s="27"/>
      <c r="Y339" s="8" t="str">
        <f t="shared" si="3"/>
        <v>2024 Pokemon Ssp En-Surging Sparks Surfer (Psa Mint 9)</v>
      </c>
      <c r="Z339" s="27"/>
      <c r="AA339" s="27"/>
    </row>
    <row r="340">
      <c r="A340" s="8" t="str">
        <f t="shared" si="1"/>
        <v>PSA75766296</v>
      </c>
      <c r="B340" s="8" t="s">
        <v>1438</v>
      </c>
      <c r="C340" s="8" t="s">
        <v>8405</v>
      </c>
      <c r="D340" s="11">
        <v>7.5766296E7</v>
      </c>
      <c r="E340" s="8" t="s">
        <v>1439</v>
      </c>
      <c r="F340" s="8" t="s">
        <v>116</v>
      </c>
      <c r="G340" s="8" t="s">
        <v>11</v>
      </c>
      <c r="H340" s="8" t="s">
        <v>7854</v>
      </c>
      <c r="I340" s="8" t="s">
        <v>7516</v>
      </c>
      <c r="J340" s="11">
        <v>1999.0</v>
      </c>
      <c r="K340" s="8" t="s">
        <v>109</v>
      </c>
      <c r="L340" s="11">
        <v>60.95</v>
      </c>
      <c r="M340" s="8" t="s">
        <v>7517</v>
      </c>
      <c r="N340" s="27"/>
      <c r="O340" s="13" t="s">
        <v>1440</v>
      </c>
      <c r="P340" s="13" t="s">
        <v>8406</v>
      </c>
      <c r="Q340" s="13" t="s">
        <v>1442</v>
      </c>
      <c r="R340" s="13" t="s">
        <v>14893</v>
      </c>
      <c r="S340" s="13" t="s">
        <v>1441</v>
      </c>
      <c r="T340" s="27" t="b">
        <f t="shared" si="2"/>
        <v>0</v>
      </c>
      <c r="U340" s="27"/>
      <c r="V340" s="27"/>
      <c r="W340" s="27"/>
      <c r="X340" s="27"/>
      <c r="Y340" s="8" t="str">
        <f t="shared" si="3"/>
        <v>1999 Pokemon Japanese Gym 2 Giovanni'S Machamp (Psa Mint 9)</v>
      </c>
      <c r="Z340" s="27"/>
      <c r="AA340" s="27"/>
    </row>
    <row r="341">
      <c r="A341" s="8" t="str">
        <f t="shared" si="1"/>
        <v>PSA71294367</v>
      </c>
      <c r="B341" s="8" t="s">
        <v>1443</v>
      </c>
      <c r="C341" s="8" t="s">
        <v>8235</v>
      </c>
      <c r="D341" s="11">
        <v>7.1294367E7</v>
      </c>
      <c r="E341" s="8" t="s">
        <v>1444</v>
      </c>
      <c r="F341" s="8" t="s">
        <v>116</v>
      </c>
      <c r="G341" s="8" t="s">
        <v>11</v>
      </c>
      <c r="H341" s="8" t="s">
        <v>7539</v>
      </c>
      <c r="I341" s="8" t="s">
        <v>7516</v>
      </c>
      <c r="J341" s="11">
        <v>2000.0</v>
      </c>
      <c r="K341" s="8" t="s">
        <v>109</v>
      </c>
      <c r="L341" s="11">
        <v>46.0</v>
      </c>
      <c r="M341" s="8" t="s">
        <v>7517</v>
      </c>
      <c r="N341" s="27"/>
      <c r="O341" s="13" t="s">
        <v>1445</v>
      </c>
      <c r="P341" s="13" t="s">
        <v>8684</v>
      </c>
      <c r="Q341" s="13" t="s">
        <v>1447</v>
      </c>
      <c r="R341" s="13" t="s">
        <v>14894</v>
      </c>
      <c r="S341" s="13" t="s">
        <v>1446</v>
      </c>
      <c r="T341" s="27" t="b">
        <f t="shared" si="2"/>
        <v>0</v>
      </c>
      <c r="U341" s="27"/>
      <c r="V341" s="27"/>
      <c r="W341" s="27"/>
      <c r="X341" s="27"/>
      <c r="Y341" s="8" t="str">
        <f t="shared" si="3"/>
        <v>2000 Pokemon Japanese Neo Slowking-Holo (Psa Mint 9)</v>
      </c>
      <c r="Z341" s="27"/>
      <c r="AA341" s="27"/>
    </row>
    <row r="342">
      <c r="A342" s="8" t="str">
        <f t="shared" si="1"/>
        <v>PSA111981402</v>
      </c>
      <c r="B342" s="8" t="s">
        <v>1448</v>
      </c>
      <c r="C342" s="8" t="s">
        <v>8051</v>
      </c>
      <c r="D342" s="11">
        <v>1.11981402E8</v>
      </c>
      <c r="E342" s="8" t="s">
        <v>115</v>
      </c>
      <c r="F342" s="8" t="s">
        <v>116</v>
      </c>
      <c r="G342" s="8" t="s">
        <v>11</v>
      </c>
      <c r="H342" s="8" t="s">
        <v>7854</v>
      </c>
      <c r="I342" s="8" t="s">
        <v>7516</v>
      </c>
      <c r="J342" s="11">
        <v>2000.0</v>
      </c>
      <c r="K342" s="8" t="s">
        <v>93</v>
      </c>
      <c r="L342" s="11">
        <v>89.7</v>
      </c>
      <c r="M342" s="8" t="s">
        <v>7517</v>
      </c>
      <c r="N342" s="27"/>
      <c r="O342" s="13" t="s">
        <v>1449</v>
      </c>
      <c r="P342" s="13" t="s">
        <v>8052</v>
      </c>
      <c r="Q342" s="13" t="s">
        <v>1451</v>
      </c>
      <c r="R342" s="13" t="s">
        <v>14895</v>
      </c>
      <c r="S342" s="13" t="s">
        <v>1450</v>
      </c>
      <c r="T342" s="27" t="b">
        <f t="shared" si="2"/>
        <v>0</v>
      </c>
      <c r="U342" s="27"/>
      <c r="V342" s="27"/>
      <c r="W342" s="27"/>
      <c r="X342" s="27"/>
      <c r="Y342" s="8" t="str">
        <f t="shared" si="3"/>
        <v>2000 Pokemon Gym Heroes Brock'S Rhydon (Psa Mint 9)</v>
      </c>
      <c r="Z342" s="27"/>
      <c r="AA342" s="27"/>
    </row>
    <row r="343">
      <c r="A343" s="8" t="str">
        <f t="shared" si="1"/>
        <v>PSA104233896</v>
      </c>
      <c r="B343" s="8" t="s">
        <v>1452</v>
      </c>
      <c r="C343" s="8" t="s">
        <v>8601</v>
      </c>
      <c r="D343" s="11">
        <v>1.04233896E8</v>
      </c>
      <c r="E343" s="8" t="s">
        <v>437</v>
      </c>
      <c r="F343" s="8" t="s">
        <v>116</v>
      </c>
      <c r="G343" s="8" t="s">
        <v>11</v>
      </c>
      <c r="H343" s="8" t="s">
        <v>7725</v>
      </c>
      <c r="I343" s="8" t="s">
        <v>7516</v>
      </c>
      <c r="J343" s="11">
        <v>2023.0</v>
      </c>
      <c r="K343" s="8" t="s">
        <v>93</v>
      </c>
      <c r="L343" s="11">
        <v>50.6</v>
      </c>
      <c r="M343" s="8" t="s">
        <v>7517</v>
      </c>
      <c r="N343" s="27"/>
      <c r="O343" s="13" t="s">
        <v>1453</v>
      </c>
      <c r="P343" s="13" t="s">
        <v>8602</v>
      </c>
      <c r="Q343" s="13" t="s">
        <v>1455</v>
      </c>
      <c r="R343" s="13" t="s">
        <v>14896</v>
      </c>
      <c r="S343" s="13" t="s">
        <v>1454</v>
      </c>
      <c r="T343" s="27" t="b">
        <f t="shared" si="2"/>
        <v>0</v>
      </c>
      <c r="U343" s="27"/>
      <c r="V343" s="27"/>
      <c r="W343" s="27"/>
      <c r="X343" s="27"/>
      <c r="Y343" s="8" t="str">
        <f t="shared" si="3"/>
        <v>2023 Pokemon Pal En-Paldea Evolved Mismagius (Psa Mint 9)</v>
      </c>
      <c r="Z343" s="27"/>
      <c r="AA343" s="27"/>
    </row>
    <row r="344">
      <c r="A344" s="8" t="str">
        <f t="shared" si="1"/>
        <v>PSA109827990</v>
      </c>
      <c r="B344" s="8" t="s">
        <v>1456</v>
      </c>
      <c r="C344" s="8" t="s">
        <v>8491</v>
      </c>
      <c r="D344" s="11">
        <v>1.0982799E8</v>
      </c>
      <c r="E344" s="8" t="s">
        <v>682</v>
      </c>
      <c r="F344" s="8" t="s">
        <v>116</v>
      </c>
      <c r="G344" s="8" t="s">
        <v>11</v>
      </c>
      <c r="H344" s="8" t="s">
        <v>7725</v>
      </c>
      <c r="I344" s="8" t="s">
        <v>7516</v>
      </c>
      <c r="J344" s="11">
        <v>2023.0</v>
      </c>
      <c r="K344" s="8" t="s">
        <v>93</v>
      </c>
      <c r="L344" s="11">
        <v>55.2</v>
      </c>
      <c r="M344" s="8" t="s">
        <v>7517</v>
      </c>
      <c r="N344" s="27"/>
      <c r="O344" s="13" t="s">
        <v>1457</v>
      </c>
      <c r="P344" s="13" t="s">
        <v>8492</v>
      </c>
      <c r="Q344" s="13" t="s">
        <v>1459</v>
      </c>
      <c r="R344" s="13" t="s">
        <v>14897</v>
      </c>
      <c r="S344" s="13" t="s">
        <v>1458</v>
      </c>
      <c r="T344" s="27" t="b">
        <f t="shared" si="2"/>
        <v>0</v>
      </c>
      <c r="U344" s="27"/>
      <c r="V344" s="27"/>
      <c r="W344" s="27"/>
      <c r="X344" s="27"/>
      <c r="Y344" s="8" t="str">
        <f t="shared" si="3"/>
        <v>2023 Pokemon Svi En-Scarlet &amp; Violet Drowzee (Psa Mint 9)</v>
      </c>
      <c r="Z344" s="27"/>
      <c r="AA344" s="27"/>
    </row>
    <row r="345">
      <c r="A345" s="8" t="str">
        <f t="shared" si="1"/>
        <v>PSA100245756</v>
      </c>
      <c r="B345" s="8" t="s">
        <v>1460</v>
      </c>
      <c r="C345" s="8" t="s">
        <v>9171</v>
      </c>
      <c r="D345" s="11">
        <v>1.00245756E8</v>
      </c>
      <c r="E345" s="8" t="s">
        <v>1024</v>
      </c>
      <c r="F345" s="8" t="s">
        <v>116</v>
      </c>
      <c r="G345" s="8" t="s">
        <v>11</v>
      </c>
      <c r="H345" s="8" t="s">
        <v>7725</v>
      </c>
      <c r="I345" s="8" t="s">
        <v>7516</v>
      </c>
      <c r="J345" s="11">
        <v>2023.0</v>
      </c>
      <c r="K345" s="8" t="s">
        <v>93</v>
      </c>
      <c r="L345" s="11">
        <v>16.1</v>
      </c>
      <c r="M345" s="8" t="s">
        <v>7517</v>
      </c>
      <c r="N345" s="27"/>
      <c r="O345" s="13" t="s">
        <v>1461</v>
      </c>
      <c r="P345" s="13" t="s">
        <v>9172</v>
      </c>
      <c r="Q345" s="13" t="s">
        <v>1463</v>
      </c>
      <c r="R345" s="13" t="s">
        <v>14898</v>
      </c>
      <c r="S345" s="13" t="s">
        <v>1462</v>
      </c>
      <c r="T345" s="27" t="b">
        <f t="shared" si="2"/>
        <v>0</v>
      </c>
      <c r="U345" s="27"/>
      <c r="V345" s="27"/>
      <c r="W345" s="27"/>
      <c r="X345" s="27"/>
      <c r="Y345" s="8" t="str">
        <f t="shared" si="3"/>
        <v>2023 Pokemon Par En-Paradox Rift Iron Jugulis (Psa Mint 9)</v>
      </c>
      <c r="Z345" s="27"/>
      <c r="AA345" s="27"/>
    </row>
    <row r="346">
      <c r="A346" s="8" t="str">
        <f t="shared" si="1"/>
        <v>PSA111584352</v>
      </c>
      <c r="B346" s="8" t="s">
        <v>1464</v>
      </c>
      <c r="C346" s="8" t="s">
        <v>7861</v>
      </c>
      <c r="D346" s="11">
        <v>1.11584352E8</v>
      </c>
      <c r="E346" s="8" t="s">
        <v>243</v>
      </c>
      <c r="F346" s="8" t="s">
        <v>116</v>
      </c>
      <c r="G346" s="8" t="s">
        <v>11</v>
      </c>
      <c r="H346" s="8" t="s">
        <v>7725</v>
      </c>
      <c r="I346" s="8" t="s">
        <v>7516</v>
      </c>
      <c r="J346" s="11">
        <v>2023.0</v>
      </c>
      <c r="K346" s="8" t="s">
        <v>93</v>
      </c>
      <c r="L346" s="11">
        <v>37.95</v>
      </c>
      <c r="M346" s="8" t="s">
        <v>7517</v>
      </c>
      <c r="N346" s="27"/>
      <c r="O346" s="13" t="s">
        <v>1465</v>
      </c>
      <c r="P346" s="13" t="s">
        <v>8830</v>
      </c>
      <c r="Q346" s="13" t="s">
        <v>1467</v>
      </c>
      <c r="R346" s="13" t="s">
        <v>14899</v>
      </c>
      <c r="S346" s="13" t="s">
        <v>1466</v>
      </c>
      <c r="T346" s="27" t="b">
        <f t="shared" si="2"/>
        <v>0</v>
      </c>
      <c r="U346" s="27"/>
      <c r="V346" s="27"/>
      <c r="W346" s="27"/>
      <c r="X346" s="27"/>
      <c r="Y346" s="8" t="str">
        <f t="shared" si="3"/>
        <v>2023 Pokemon Mew En-151 Pikachu (Psa Mint 9)</v>
      </c>
      <c r="Z346" s="27"/>
      <c r="AA346" s="27"/>
    </row>
    <row r="347">
      <c r="A347" s="8" t="str">
        <f t="shared" si="1"/>
        <v>PSA104241797</v>
      </c>
      <c r="B347" s="8" t="s">
        <v>1468</v>
      </c>
      <c r="C347" s="8" t="s">
        <v>9099</v>
      </c>
      <c r="D347" s="11">
        <v>1.04241797E8</v>
      </c>
      <c r="E347" s="8" t="s">
        <v>399</v>
      </c>
      <c r="F347" s="8" t="s">
        <v>116</v>
      </c>
      <c r="G347" s="8" t="s">
        <v>11</v>
      </c>
      <c r="H347" s="8" t="s">
        <v>7725</v>
      </c>
      <c r="I347" s="8" t="s">
        <v>7516</v>
      </c>
      <c r="J347" s="11">
        <v>2024.0</v>
      </c>
      <c r="K347" s="8" t="s">
        <v>93</v>
      </c>
      <c r="L347" s="11">
        <v>20.7</v>
      </c>
      <c r="M347" s="8" t="s">
        <v>7517</v>
      </c>
      <c r="N347" s="27"/>
      <c r="O347" s="13" t="s">
        <v>1469</v>
      </c>
      <c r="P347" s="13" t="s">
        <v>9100</v>
      </c>
      <c r="Q347" s="13" t="s">
        <v>1471</v>
      </c>
      <c r="R347" s="13" t="s">
        <v>14900</v>
      </c>
      <c r="S347" s="13" t="s">
        <v>1470</v>
      </c>
      <c r="T347" s="27" t="b">
        <f t="shared" si="2"/>
        <v>0</v>
      </c>
      <c r="U347" s="27"/>
      <c r="V347" s="27"/>
      <c r="W347" s="27"/>
      <c r="X347" s="27"/>
      <c r="Y347" s="8" t="str">
        <f t="shared" si="3"/>
        <v>2024 Pokemon Ssp En-Surging Sparks Skarmory (Psa Mint 9)</v>
      </c>
      <c r="Z347" s="27"/>
      <c r="AA347" s="27"/>
    </row>
    <row r="348">
      <c r="A348" s="8" t="str">
        <f t="shared" si="1"/>
        <v>PSA107813731</v>
      </c>
      <c r="B348" s="8" t="s">
        <v>1472</v>
      </c>
      <c r="C348" s="8" t="s">
        <v>8293</v>
      </c>
      <c r="D348" s="11">
        <v>1.07813731E8</v>
      </c>
      <c r="E348" s="8" t="s">
        <v>115</v>
      </c>
      <c r="F348" s="8" t="s">
        <v>116</v>
      </c>
      <c r="G348" s="8" t="s">
        <v>11</v>
      </c>
      <c r="H348" s="8" t="s">
        <v>7522</v>
      </c>
      <c r="I348" s="8" t="s">
        <v>7516</v>
      </c>
      <c r="J348" s="11">
        <v>2000.0</v>
      </c>
      <c r="K348" s="8" t="s">
        <v>93</v>
      </c>
      <c r="L348" s="11">
        <v>67.85</v>
      </c>
      <c r="M348" s="8" t="s">
        <v>7517</v>
      </c>
      <c r="N348" s="27"/>
      <c r="O348" s="13" t="s">
        <v>1473</v>
      </c>
      <c r="P348" s="13" t="s">
        <v>8294</v>
      </c>
      <c r="Q348" s="13" t="s">
        <v>1475</v>
      </c>
      <c r="R348" s="13" t="s">
        <v>14901</v>
      </c>
      <c r="S348" s="13" t="s">
        <v>1474</v>
      </c>
      <c r="T348" s="27" t="b">
        <f t="shared" si="2"/>
        <v>0</v>
      </c>
      <c r="U348" s="27"/>
      <c r="V348" s="27"/>
      <c r="W348" s="27"/>
      <c r="X348" s="27"/>
      <c r="Y348" s="8" t="str">
        <f t="shared" si="3"/>
        <v>2000 Pokemon Gym Heroes Blaine'S Magmar (Psa Mint 9)</v>
      </c>
      <c r="Z348" s="27"/>
      <c r="AA348" s="27"/>
    </row>
    <row r="349">
      <c r="A349" s="8" t="str">
        <f t="shared" si="1"/>
        <v>PSA116711440</v>
      </c>
      <c r="B349" s="8" t="s">
        <v>1476</v>
      </c>
      <c r="C349" s="8" t="s">
        <v>8782</v>
      </c>
      <c r="D349" s="11">
        <v>1.1671144E8</v>
      </c>
      <c r="E349" s="8" t="s">
        <v>141</v>
      </c>
      <c r="F349" s="8" t="s">
        <v>116</v>
      </c>
      <c r="G349" s="8" t="s">
        <v>11</v>
      </c>
      <c r="H349" s="8" t="s">
        <v>7522</v>
      </c>
      <c r="I349" s="8" t="s">
        <v>7516</v>
      </c>
      <c r="J349" s="11">
        <v>1999.0</v>
      </c>
      <c r="K349" s="8" t="s">
        <v>93</v>
      </c>
      <c r="L349" s="11">
        <v>24.15</v>
      </c>
      <c r="M349" s="8" t="s">
        <v>7517</v>
      </c>
      <c r="N349" s="27"/>
      <c r="O349" s="13" t="s">
        <v>1477</v>
      </c>
      <c r="P349" s="13" t="s">
        <v>9039</v>
      </c>
      <c r="Q349" s="13" t="s">
        <v>1479</v>
      </c>
      <c r="R349" s="13" t="s">
        <v>14902</v>
      </c>
      <c r="S349" s="13" t="s">
        <v>1478</v>
      </c>
      <c r="T349" s="27" t="b">
        <f t="shared" si="2"/>
        <v>0</v>
      </c>
      <c r="U349" s="27"/>
      <c r="V349" s="27"/>
      <c r="W349" s="27"/>
      <c r="X349" s="27"/>
      <c r="Y349" s="8" t="str">
        <f t="shared" si="3"/>
        <v>1999 Pokemon Fossil Grimer (Psa Mint 9)</v>
      </c>
      <c r="Z349" s="27"/>
      <c r="AA349" s="27"/>
    </row>
    <row r="350">
      <c r="A350" s="8" t="str">
        <f t="shared" si="1"/>
        <v>PSA116711435</v>
      </c>
      <c r="B350" s="8" t="s">
        <v>1480</v>
      </c>
      <c r="C350" s="8" t="s">
        <v>8923</v>
      </c>
      <c r="D350" s="11">
        <v>1.16711435E8</v>
      </c>
      <c r="E350" s="8" t="s">
        <v>141</v>
      </c>
      <c r="F350" s="8" t="s">
        <v>116</v>
      </c>
      <c r="G350" s="8" t="s">
        <v>11</v>
      </c>
      <c r="H350" s="8" t="s">
        <v>7522</v>
      </c>
      <c r="I350" s="8" t="s">
        <v>7516</v>
      </c>
      <c r="J350" s="11">
        <v>1999.0</v>
      </c>
      <c r="K350" s="8" t="s">
        <v>93</v>
      </c>
      <c r="L350" s="11">
        <v>32.2</v>
      </c>
      <c r="M350" s="8" t="s">
        <v>7517</v>
      </c>
      <c r="N350" s="27"/>
      <c r="O350" s="13" t="s">
        <v>1481</v>
      </c>
      <c r="P350" s="13" t="s">
        <v>8924</v>
      </c>
      <c r="Q350" s="13" t="s">
        <v>1483</v>
      </c>
      <c r="R350" s="13" t="s">
        <v>14903</v>
      </c>
      <c r="S350" s="13" t="s">
        <v>1482</v>
      </c>
      <c r="T350" s="27" t="b">
        <f t="shared" si="2"/>
        <v>0</v>
      </c>
      <c r="U350" s="27"/>
      <c r="V350" s="27"/>
      <c r="W350" s="27"/>
      <c r="X350" s="27"/>
      <c r="Y350" s="8" t="str">
        <f t="shared" si="3"/>
        <v>1999 Pokemon Fossil Psyduck (Psa Mint 9)</v>
      </c>
      <c r="Z350" s="27"/>
      <c r="AA350" s="27"/>
    </row>
    <row r="351">
      <c r="A351" s="8" t="str">
        <f t="shared" si="1"/>
        <v>PSA112147699</v>
      </c>
      <c r="B351" s="8" t="s">
        <v>1484</v>
      </c>
      <c r="C351" s="8" t="s">
        <v>7993</v>
      </c>
      <c r="D351" s="11">
        <v>1.12147699E8</v>
      </c>
      <c r="E351" s="8" t="s">
        <v>753</v>
      </c>
      <c r="F351" s="8" t="s">
        <v>116</v>
      </c>
      <c r="G351" s="8" t="s">
        <v>11</v>
      </c>
      <c r="H351" s="8" t="s">
        <v>7994</v>
      </c>
      <c r="I351" s="8" t="s">
        <v>7516</v>
      </c>
      <c r="J351" s="11">
        <v>2021.0</v>
      </c>
      <c r="K351" s="8" t="s">
        <v>93</v>
      </c>
      <c r="L351" s="11">
        <v>96.6</v>
      </c>
      <c r="M351" s="8" t="s">
        <v>7517</v>
      </c>
      <c r="N351" s="27"/>
      <c r="O351" s="13" t="s">
        <v>1485</v>
      </c>
      <c r="P351" s="13" t="s">
        <v>7995</v>
      </c>
      <c r="Q351" s="13" t="s">
        <v>1487</v>
      </c>
      <c r="R351" s="13" t="s">
        <v>14904</v>
      </c>
      <c r="S351" s="13" t="s">
        <v>1486</v>
      </c>
      <c r="T351" s="27" t="b">
        <f t="shared" si="2"/>
        <v>0</v>
      </c>
      <c r="U351" s="27"/>
      <c r="V351" s="27"/>
      <c r="W351" s="27"/>
      <c r="X351" s="27"/>
      <c r="Y351" s="8" t="str">
        <f t="shared" si="3"/>
        <v>2021 Pokemon Sword &amp; Shield Chilling Reign Fa/Zeraora V (Psa Mint 9)</v>
      </c>
      <c r="Z351" s="27"/>
      <c r="AA351" s="27"/>
    </row>
    <row r="352">
      <c r="A352" s="8" t="str">
        <f t="shared" si="1"/>
        <v>PSA115494303</v>
      </c>
      <c r="B352" s="8" t="s">
        <v>1488</v>
      </c>
      <c r="C352" s="8" t="s">
        <v>9132</v>
      </c>
      <c r="D352" s="11">
        <v>1.15494303E8</v>
      </c>
      <c r="E352" s="8" t="s">
        <v>104</v>
      </c>
      <c r="F352" s="8" t="s">
        <v>116</v>
      </c>
      <c r="G352" s="8" t="s">
        <v>11</v>
      </c>
      <c r="H352" s="8" t="s">
        <v>7698</v>
      </c>
      <c r="I352" s="8" t="s">
        <v>7516</v>
      </c>
      <c r="J352" s="11">
        <v>2016.0</v>
      </c>
      <c r="K352" s="8" t="s">
        <v>93</v>
      </c>
      <c r="L352" s="11">
        <v>18.4</v>
      </c>
      <c r="M352" s="8" t="s">
        <v>7517</v>
      </c>
      <c r="N352" s="27"/>
      <c r="O352" s="13" t="s">
        <v>1489</v>
      </c>
      <c r="P352" s="13" t="s">
        <v>9133</v>
      </c>
      <c r="Q352" s="13" t="s">
        <v>1491</v>
      </c>
      <c r="R352" s="13" t="s">
        <v>14905</v>
      </c>
      <c r="S352" s="13" t="s">
        <v>1490</v>
      </c>
      <c r="T352" s="27" t="b">
        <f t="shared" si="2"/>
        <v>0</v>
      </c>
      <c r="U352" s="27"/>
      <c r="V352" s="27"/>
      <c r="W352" s="27"/>
      <c r="X352" s="27"/>
      <c r="Y352" s="8" t="str">
        <f t="shared" si="3"/>
        <v>2016 Pokemon Xy Evolutions M Pidgeot Ex (Psa Mint 9)</v>
      </c>
      <c r="Z352" s="27"/>
      <c r="AA352" s="27"/>
    </row>
    <row r="353">
      <c r="A353" s="8" t="str">
        <f t="shared" si="1"/>
        <v>PSA112147685</v>
      </c>
      <c r="B353" s="8" t="s">
        <v>1492</v>
      </c>
      <c r="C353" s="8" t="s">
        <v>8128</v>
      </c>
      <c r="D353" s="11">
        <v>1.12147685E8</v>
      </c>
      <c r="E353" s="8" t="s">
        <v>213</v>
      </c>
      <c r="F353" s="8" t="s">
        <v>116</v>
      </c>
      <c r="G353" s="8" t="s">
        <v>11</v>
      </c>
      <c r="H353" s="8" t="s">
        <v>9173</v>
      </c>
      <c r="I353" s="8" t="s">
        <v>7516</v>
      </c>
      <c r="J353" s="11">
        <v>2021.0</v>
      </c>
      <c r="K353" s="8" t="s">
        <v>93</v>
      </c>
      <c r="L353" s="11">
        <v>16.1</v>
      </c>
      <c r="M353" s="8" t="s">
        <v>7517</v>
      </c>
      <c r="N353" s="27"/>
      <c r="O353" s="13" t="s">
        <v>1493</v>
      </c>
      <c r="P353" s="13" t="s">
        <v>9174</v>
      </c>
      <c r="Q353" s="13" t="s">
        <v>1495</v>
      </c>
      <c r="R353" s="13" t="s">
        <v>14906</v>
      </c>
      <c r="S353" s="13" t="s">
        <v>1494</v>
      </c>
      <c r="T353" s="27" t="b">
        <f t="shared" si="2"/>
        <v>0</v>
      </c>
      <c r="U353" s="27"/>
      <c r="V353" s="27"/>
      <c r="W353" s="27"/>
      <c r="X353" s="27"/>
      <c r="Y353" s="8" t="str">
        <f t="shared" si="3"/>
        <v>2021 Pokemon Celebrations Classic Collection Rocket'S Zapdos-Holo (Psa Mint 9)</v>
      </c>
      <c r="Z353" s="27"/>
      <c r="AA353" s="27"/>
    </row>
    <row r="354">
      <c r="A354" s="8" t="str">
        <f t="shared" si="1"/>
        <v>PSA115494287</v>
      </c>
      <c r="B354" s="8" t="s">
        <v>1496</v>
      </c>
      <c r="C354" s="8" t="s">
        <v>8535</v>
      </c>
      <c r="D354" s="11">
        <v>1.15494287E8</v>
      </c>
      <c r="E354" s="8" t="s">
        <v>218</v>
      </c>
      <c r="F354" s="8" t="s">
        <v>116</v>
      </c>
      <c r="G354" s="8" t="s">
        <v>11</v>
      </c>
      <c r="H354" s="8" t="s">
        <v>7725</v>
      </c>
      <c r="I354" s="8" t="s">
        <v>7516</v>
      </c>
      <c r="J354" s="11">
        <v>2023.0</v>
      </c>
      <c r="K354" s="8" t="s">
        <v>93</v>
      </c>
      <c r="L354" s="11">
        <v>21.85</v>
      </c>
      <c r="M354" s="8" t="s">
        <v>7517</v>
      </c>
      <c r="N354" s="27"/>
      <c r="O354" s="13" t="s">
        <v>1497</v>
      </c>
      <c r="P354" s="13" t="s">
        <v>9075</v>
      </c>
      <c r="Q354" s="13" t="s">
        <v>1499</v>
      </c>
      <c r="R354" s="13" t="s">
        <v>14907</v>
      </c>
      <c r="S354" s="13" t="s">
        <v>1498</v>
      </c>
      <c r="T354" s="27" t="b">
        <f t="shared" si="2"/>
        <v>0</v>
      </c>
      <c r="U354" s="27"/>
      <c r="V354" s="27"/>
      <c r="W354" s="27"/>
      <c r="X354" s="27"/>
      <c r="Y354" s="8" t="str">
        <f t="shared" si="3"/>
        <v>2023 Pokemon Obf En-Obsidian Flames Scizor (Psa Mint 9)</v>
      </c>
      <c r="Z354" s="27"/>
      <c r="AA354" s="27"/>
    </row>
    <row r="355">
      <c r="A355" s="8" t="str">
        <f t="shared" si="1"/>
        <v>PSA115494305</v>
      </c>
      <c r="B355" s="8" t="s">
        <v>1500</v>
      </c>
      <c r="C355" s="8" t="s">
        <v>8925</v>
      </c>
      <c r="D355" s="11">
        <v>1.15494305E8</v>
      </c>
      <c r="E355" s="8" t="s">
        <v>394</v>
      </c>
      <c r="F355" s="8" t="s">
        <v>116</v>
      </c>
      <c r="G355" s="8" t="s">
        <v>11</v>
      </c>
      <c r="H355" s="8" t="s">
        <v>8926</v>
      </c>
      <c r="I355" s="8" t="s">
        <v>7516</v>
      </c>
      <c r="J355" s="11">
        <v>2019.0</v>
      </c>
      <c r="K355" s="8" t="s">
        <v>93</v>
      </c>
      <c r="L355" s="11">
        <v>32.2</v>
      </c>
      <c r="M355" s="8" t="s">
        <v>7517</v>
      </c>
      <c r="N355" s="27"/>
      <c r="O355" s="13" t="s">
        <v>1501</v>
      </c>
      <c r="P355" s="13" t="s">
        <v>8927</v>
      </c>
      <c r="Q355" s="13" t="s">
        <v>1503</v>
      </c>
      <c r="R355" s="13" t="s">
        <v>14908</v>
      </c>
      <c r="S355" s="13" t="s">
        <v>1502</v>
      </c>
      <c r="T355" s="27" t="b">
        <f t="shared" si="2"/>
        <v>0</v>
      </c>
      <c r="U355" s="27"/>
      <c r="V355" s="27"/>
      <c r="W355" s="27"/>
      <c r="X355" s="27"/>
      <c r="Y355" s="8" t="str">
        <f t="shared" si="3"/>
        <v>2019 Pokemon Sun &amp; Moon Cosmic Eclipse Fa/Magnemite (Psa Mint 9)</v>
      </c>
      <c r="Z355" s="27"/>
      <c r="AA355" s="27"/>
    </row>
    <row r="356">
      <c r="A356" s="8" t="str">
        <f t="shared" si="1"/>
        <v>PSA107197845</v>
      </c>
      <c r="B356" s="8" t="s">
        <v>1504</v>
      </c>
      <c r="C356" s="8" t="s">
        <v>7839</v>
      </c>
      <c r="D356" s="11">
        <v>1.07197845E8</v>
      </c>
      <c r="E356" s="8" t="s">
        <v>1505</v>
      </c>
      <c r="F356" s="8" t="s">
        <v>116</v>
      </c>
      <c r="G356" s="8" t="s">
        <v>11</v>
      </c>
      <c r="H356" s="8" t="s">
        <v>7840</v>
      </c>
      <c r="I356" s="8" t="s">
        <v>7516</v>
      </c>
      <c r="J356" s="11">
        <v>2009.0</v>
      </c>
      <c r="K356" s="8" t="s">
        <v>93</v>
      </c>
      <c r="L356" s="11">
        <v>135.7</v>
      </c>
      <c r="M356" s="8" t="s">
        <v>7517</v>
      </c>
      <c r="N356" s="27"/>
      <c r="O356" s="13" t="s">
        <v>1506</v>
      </c>
      <c r="P356" s="13" t="s">
        <v>7841</v>
      </c>
      <c r="Q356" s="13" t="s">
        <v>1508</v>
      </c>
      <c r="R356" s="13" t="s">
        <v>14909</v>
      </c>
      <c r="S356" s="13" t="s">
        <v>1507</v>
      </c>
      <c r="T356" s="27" t="b">
        <f t="shared" si="2"/>
        <v>0</v>
      </c>
      <c r="U356" s="27"/>
      <c r="V356" s="27"/>
      <c r="W356" s="27"/>
      <c r="X356" s="27"/>
      <c r="Y356" s="8" t="str">
        <f t="shared" si="3"/>
        <v>2009 Pokemon Platinum Rising Rivals Darkrai G-Holo (Psa Mint 9)</v>
      </c>
      <c r="Z356" s="27"/>
      <c r="AA356" s="27"/>
    </row>
    <row r="357">
      <c r="A357" s="8" t="str">
        <f t="shared" si="1"/>
        <v>PSA109467316</v>
      </c>
      <c r="B357" s="8" t="s">
        <v>1509</v>
      </c>
      <c r="C357" s="8" t="s">
        <v>8341</v>
      </c>
      <c r="D357" s="11">
        <v>1.09467316E8</v>
      </c>
      <c r="E357" s="8" t="s">
        <v>1510</v>
      </c>
      <c r="F357" s="8" t="s">
        <v>116</v>
      </c>
      <c r="G357" s="8" t="s">
        <v>11</v>
      </c>
      <c r="H357" s="8" t="s">
        <v>8054</v>
      </c>
      <c r="I357" s="8" t="s">
        <v>7516</v>
      </c>
      <c r="J357" s="11">
        <v>2005.0</v>
      </c>
      <c r="K357" s="8" t="s">
        <v>93</v>
      </c>
      <c r="L357" s="11">
        <v>63.25</v>
      </c>
      <c r="M357" s="8" t="s">
        <v>7517</v>
      </c>
      <c r="N357" s="27"/>
      <c r="O357" s="13" t="s">
        <v>1511</v>
      </c>
      <c r="P357" s="13" t="s">
        <v>8342</v>
      </c>
      <c r="Q357" s="13" t="s">
        <v>1513</v>
      </c>
      <c r="R357" s="13" t="s">
        <v>14910</v>
      </c>
      <c r="S357" s="13" t="s">
        <v>1512</v>
      </c>
      <c r="T357" s="27" t="b">
        <f t="shared" si="2"/>
        <v>0</v>
      </c>
      <c r="U357" s="27"/>
      <c r="V357" s="27"/>
      <c r="W357" s="27"/>
      <c r="X357" s="27"/>
      <c r="Y357" s="8" t="str">
        <f t="shared" si="3"/>
        <v>2005 Pokemon Ex Delta Species Weedle-Rev.Foil (Psa Mint 9)</v>
      </c>
      <c r="Z357" s="27"/>
      <c r="AA357" s="27"/>
    </row>
    <row r="358">
      <c r="A358" s="8" t="str">
        <f t="shared" si="1"/>
        <v>PSA114537245</v>
      </c>
      <c r="B358" s="8" t="s">
        <v>1514</v>
      </c>
      <c r="C358" s="8" t="s">
        <v>7643</v>
      </c>
      <c r="D358" s="11">
        <v>1.14537245E8</v>
      </c>
      <c r="E358" s="8" t="s">
        <v>385</v>
      </c>
      <c r="F358" s="8" t="s">
        <v>116</v>
      </c>
      <c r="G358" s="8" t="s">
        <v>11</v>
      </c>
      <c r="H358" s="8" t="s">
        <v>7906</v>
      </c>
      <c r="I358" s="8" t="s">
        <v>7516</v>
      </c>
      <c r="J358" s="11">
        <v>2024.0</v>
      </c>
      <c r="K358" s="8" t="s">
        <v>93</v>
      </c>
      <c r="L358" s="11">
        <v>28.75</v>
      </c>
      <c r="M358" s="8" t="s">
        <v>7517</v>
      </c>
      <c r="N358" s="27"/>
      <c r="O358" s="13" t="s">
        <v>1515</v>
      </c>
      <c r="P358" s="13" t="s">
        <v>8970</v>
      </c>
      <c r="Q358" s="13" t="s">
        <v>1517</v>
      </c>
      <c r="R358" s="13" t="s">
        <v>14911</v>
      </c>
      <c r="S358" s="13" t="s">
        <v>1516</v>
      </c>
      <c r="T358" s="27" t="b">
        <f t="shared" si="2"/>
        <v>0</v>
      </c>
      <c r="U358" s="27"/>
      <c r="V358" s="27"/>
      <c r="W358" s="27"/>
      <c r="X358" s="27"/>
      <c r="Y358" s="8" t="str">
        <f t="shared" si="3"/>
        <v>2024 Pokemon Svp En-Sv Black Star Promo Charizard Ex (Psa Mint 9)</v>
      </c>
      <c r="Z358" s="27"/>
      <c r="AA358" s="27"/>
    </row>
    <row r="359">
      <c r="A359" s="8" t="str">
        <f t="shared" si="1"/>
        <v>PSA103306781</v>
      </c>
      <c r="B359" s="8" t="s">
        <v>580</v>
      </c>
      <c r="C359" s="8" t="s">
        <v>7752</v>
      </c>
      <c r="D359" s="11">
        <v>1.03306781E8</v>
      </c>
      <c r="E359" s="8" t="s">
        <v>243</v>
      </c>
      <c r="F359" s="8" t="s">
        <v>116</v>
      </c>
      <c r="G359" s="8" t="s">
        <v>11</v>
      </c>
      <c r="H359" s="8" t="s">
        <v>7614</v>
      </c>
      <c r="I359" s="8" t="s">
        <v>7516</v>
      </c>
      <c r="J359" s="11">
        <v>2023.0</v>
      </c>
      <c r="K359" s="8" t="s">
        <v>93</v>
      </c>
      <c r="L359" s="11">
        <v>51.75</v>
      </c>
      <c r="M359" s="8" t="s">
        <v>7517</v>
      </c>
      <c r="N359" s="27"/>
      <c r="O359" s="13" t="s">
        <v>1518</v>
      </c>
      <c r="P359" s="13" t="s">
        <v>8541</v>
      </c>
      <c r="Q359" s="13" t="s">
        <v>1520</v>
      </c>
      <c r="R359" s="13" t="s">
        <v>14912</v>
      </c>
      <c r="S359" s="13" t="s">
        <v>1519</v>
      </c>
      <c r="T359" s="27" t="b">
        <f t="shared" si="2"/>
        <v>0</v>
      </c>
      <c r="U359" s="27"/>
      <c r="V359" s="27"/>
      <c r="W359" s="27"/>
      <c r="X359" s="27"/>
      <c r="Y359" s="8" t="str">
        <f t="shared" si="3"/>
        <v>2023 Pokemon Mew En-151 Alakazam Ex (Psa Mint 9)</v>
      </c>
      <c r="Z359" s="27"/>
      <c r="AA359" s="27"/>
    </row>
    <row r="360">
      <c r="A360" s="8" t="str">
        <f t="shared" si="1"/>
        <v>PSA101773922</v>
      </c>
      <c r="B360" s="8" t="s">
        <v>1521</v>
      </c>
      <c r="C360" s="8" t="s">
        <v>7525</v>
      </c>
      <c r="D360" s="11">
        <v>1.01773922E8</v>
      </c>
      <c r="E360" s="8" t="s">
        <v>124</v>
      </c>
      <c r="F360" s="8" t="s">
        <v>116</v>
      </c>
      <c r="G360" s="8" t="s">
        <v>11</v>
      </c>
      <c r="H360" s="8" t="s">
        <v>7522</v>
      </c>
      <c r="I360" s="8" t="s">
        <v>7516</v>
      </c>
      <c r="J360" s="11">
        <v>2000.0</v>
      </c>
      <c r="K360" s="8" t="s">
        <v>93</v>
      </c>
      <c r="L360" s="11">
        <v>465.75</v>
      </c>
      <c r="M360" s="8" t="s">
        <v>7517</v>
      </c>
      <c r="N360" s="27"/>
      <c r="O360" s="13" t="s">
        <v>1522</v>
      </c>
      <c r="P360" s="13" t="s">
        <v>7595</v>
      </c>
      <c r="Q360" s="13" t="s">
        <v>1524</v>
      </c>
      <c r="R360" s="13" t="s">
        <v>14913</v>
      </c>
      <c r="S360" s="13" t="s">
        <v>1523</v>
      </c>
      <c r="T360" s="27" t="b">
        <f t="shared" si="2"/>
        <v>0</v>
      </c>
      <c r="U360" s="27"/>
      <c r="V360" s="27"/>
      <c r="W360" s="27"/>
      <c r="X360" s="27"/>
      <c r="Y360" s="8" t="str">
        <f t="shared" si="3"/>
        <v>2000 Pokemon Gym Challenge Sabrina'S Gengar (Psa Mint 9)</v>
      </c>
      <c r="Z360" s="27"/>
      <c r="AA360" s="27"/>
    </row>
    <row r="361">
      <c r="A361" s="8" t="str">
        <f t="shared" si="1"/>
        <v>PSA114936337</v>
      </c>
      <c r="B361" s="8" t="s">
        <v>1525</v>
      </c>
      <c r="C361" s="8" t="s">
        <v>7861</v>
      </c>
      <c r="D361" s="11">
        <v>1.14936337E8</v>
      </c>
      <c r="E361" s="8" t="s">
        <v>341</v>
      </c>
      <c r="F361" s="8" t="s">
        <v>116</v>
      </c>
      <c r="G361" s="8" t="s">
        <v>11</v>
      </c>
      <c r="H361" s="8" t="s">
        <v>7955</v>
      </c>
      <c r="I361" s="8" t="s">
        <v>7516</v>
      </c>
      <c r="J361" s="11">
        <v>2024.0</v>
      </c>
      <c r="K361" s="8" t="s">
        <v>93</v>
      </c>
      <c r="L361" s="11">
        <v>35.65</v>
      </c>
      <c r="M361" s="8" t="s">
        <v>7517</v>
      </c>
      <c r="N361" s="27"/>
      <c r="O361" s="13" t="s">
        <v>1526</v>
      </c>
      <c r="P361" s="13" t="s">
        <v>8851</v>
      </c>
      <c r="Q361" s="13" t="s">
        <v>1528</v>
      </c>
      <c r="R361" s="13" t="s">
        <v>14914</v>
      </c>
      <c r="S361" s="13" t="s">
        <v>1527</v>
      </c>
      <c r="T361" s="27" t="b">
        <f t="shared" si="2"/>
        <v>0</v>
      </c>
      <c r="U361" s="27"/>
      <c r="V361" s="27"/>
      <c r="W361" s="27"/>
      <c r="X361" s="27"/>
      <c r="Y361" s="8" t="str">
        <f t="shared" si="3"/>
        <v>2024 Pokemon Paf En-Paldean Fates Pikachu (Psa Mint 9)</v>
      </c>
      <c r="Z361" s="27"/>
      <c r="AA361" s="27"/>
    </row>
    <row r="362">
      <c r="A362" s="8" t="str">
        <f t="shared" si="1"/>
        <v>PSA114537250</v>
      </c>
      <c r="B362" s="8" t="s">
        <v>1529</v>
      </c>
      <c r="C362" s="8" t="s">
        <v>8355</v>
      </c>
      <c r="D362" s="11">
        <v>1.1453725E8</v>
      </c>
      <c r="E362" s="8" t="s">
        <v>243</v>
      </c>
      <c r="F362" s="8" t="s">
        <v>116</v>
      </c>
      <c r="G362" s="8" t="s">
        <v>11</v>
      </c>
      <c r="H362" s="8" t="s">
        <v>7725</v>
      </c>
      <c r="I362" s="8" t="s">
        <v>7516</v>
      </c>
      <c r="J362" s="11">
        <v>2023.0</v>
      </c>
      <c r="K362" s="8" t="s">
        <v>93</v>
      </c>
      <c r="L362" s="11">
        <v>49.45</v>
      </c>
      <c r="M362" s="8" t="s">
        <v>7517</v>
      </c>
      <c r="N362" s="27"/>
      <c r="O362" s="13" t="s">
        <v>1530</v>
      </c>
      <c r="P362" s="13" t="s">
        <v>8645</v>
      </c>
      <c r="Q362" s="13" t="s">
        <v>1532</v>
      </c>
      <c r="R362" s="13" t="s">
        <v>14915</v>
      </c>
      <c r="S362" s="13" t="s">
        <v>1531</v>
      </c>
      <c r="T362" s="27" t="b">
        <f t="shared" si="2"/>
        <v>0</v>
      </c>
      <c r="U362" s="27"/>
      <c r="V362" s="27"/>
      <c r="W362" s="27"/>
      <c r="X362" s="27"/>
      <c r="Y362" s="8" t="str">
        <f t="shared" si="3"/>
        <v>2023 Pokemon Mew En-151 Bulbasaur (Psa Mint 9)</v>
      </c>
      <c r="Z362" s="27"/>
      <c r="AA362" s="27"/>
    </row>
    <row r="363">
      <c r="A363" s="8" t="str">
        <f t="shared" si="1"/>
        <v>PSA82972002</v>
      </c>
      <c r="B363" s="8" t="s">
        <v>1533</v>
      </c>
      <c r="C363" s="8" t="s">
        <v>7681</v>
      </c>
      <c r="D363" s="11">
        <v>8.2972002E7</v>
      </c>
      <c r="E363" s="8" t="s">
        <v>682</v>
      </c>
      <c r="F363" s="8" t="s">
        <v>116</v>
      </c>
      <c r="G363" s="8" t="s">
        <v>11</v>
      </c>
      <c r="H363" s="8" t="s">
        <v>7614</v>
      </c>
      <c r="I363" s="8" t="s">
        <v>7516</v>
      </c>
      <c r="J363" s="11">
        <v>2023.0</v>
      </c>
      <c r="K363" s="8" t="s">
        <v>93</v>
      </c>
      <c r="L363" s="11">
        <v>35.65</v>
      </c>
      <c r="M363" s="8" t="s">
        <v>7517</v>
      </c>
      <c r="N363" s="27"/>
      <c r="O363" s="13" t="s">
        <v>1534</v>
      </c>
      <c r="P363" s="13" t="s">
        <v>8852</v>
      </c>
      <c r="Q363" s="13" t="s">
        <v>1536</v>
      </c>
      <c r="R363" s="13" t="s">
        <v>14916</v>
      </c>
      <c r="S363" s="13" t="s">
        <v>1535</v>
      </c>
      <c r="T363" s="27" t="b">
        <f t="shared" si="2"/>
        <v>0</v>
      </c>
      <c r="U363" s="27"/>
      <c r="V363" s="27"/>
      <c r="W363" s="27"/>
      <c r="X363" s="27"/>
      <c r="Y363" s="8" t="str">
        <f t="shared" si="3"/>
        <v>2023 Pokemon Svi En-Scarlet &amp; Violet Miriam (Psa Mint 9)</v>
      </c>
      <c r="Z363" s="27"/>
      <c r="AA363" s="27"/>
    </row>
    <row r="364">
      <c r="A364" s="8" t="str">
        <f t="shared" si="1"/>
        <v>PSA82972024</v>
      </c>
      <c r="B364" s="8" t="s">
        <v>1537</v>
      </c>
      <c r="C364" s="8" t="s">
        <v>9188</v>
      </c>
      <c r="D364" s="11">
        <v>8.2972024E7</v>
      </c>
      <c r="E364" s="8" t="s">
        <v>218</v>
      </c>
      <c r="F364" s="8" t="s">
        <v>116</v>
      </c>
      <c r="G364" s="8" t="s">
        <v>11</v>
      </c>
      <c r="H364" s="8" t="s">
        <v>7725</v>
      </c>
      <c r="I364" s="8" t="s">
        <v>7516</v>
      </c>
      <c r="J364" s="11">
        <v>2023.0</v>
      </c>
      <c r="K364" s="8" t="s">
        <v>93</v>
      </c>
      <c r="L364" s="11">
        <v>14.95</v>
      </c>
      <c r="M364" s="8" t="s">
        <v>7517</v>
      </c>
      <c r="N364" s="27"/>
      <c r="O364" s="13" t="s">
        <v>1538</v>
      </c>
      <c r="P364" s="13" t="s">
        <v>9189</v>
      </c>
      <c r="Q364" s="13" t="s">
        <v>1540</v>
      </c>
      <c r="R364" s="13" t="s">
        <v>14917</v>
      </c>
      <c r="S364" s="13" t="s">
        <v>1539</v>
      </c>
      <c r="T364" s="27" t="b">
        <f t="shared" si="2"/>
        <v>0</v>
      </c>
      <c r="U364" s="27"/>
      <c r="V364" s="27"/>
      <c r="W364" s="27"/>
      <c r="X364" s="27"/>
      <c r="Y364" s="8" t="str">
        <f t="shared" si="3"/>
        <v>2023 Pokemon Obf En-Obsidian Flames Larvitar (Psa Mint 9)</v>
      </c>
      <c r="Z364" s="27"/>
      <c r="AA364" s="27"/>
    </row>
    <row r="365">
      <c r="A365" s="8" t="str">
        <f t="shared" si="1"/>
        <v>PSA116711439</v>
      </c>
      <c r="B365" s="8" t="s">
        <v>1541</v>
      </c>
      <c r="C365" s="8" t="s">
        <v>9076</v>
      </c>
      <c r="D365" s="11">
        <v>1.16711439E8</v>
      </c>
      <c r="E365" s="8" t="s">
        <v>141</v>
      </c>
      <c r="F365" s="8" t="s">
        <v>116</v>
      </c>
      <c r="G365" s="8" t="s">
        <v>11</v>
      </c>
      <c r="H365" s="8" t="s">
        <v>7522</v>
      </c>
      <c r="I365" s="8" t="s">
        <v>7516</v>
      </c>
      <c r="J365" s="11">
        <v>1999.0</v>
      </c>
      <c r="K365" s="8" t="s">
        <v>93</v>
      </c>
      <c r="L365" s="11">
        <v>21.85</v>
      </c>
      <c r="M365" s="8" t="s">
        <v>7517</v>
      </c>
      <c r="N365" s="27"/>
      <c r="O365" s="13" t="s">
        <v>1542</v>
      </c>
      <c r="P365" s="13" t="s">
        <v>9077</v>
      </c>
      <c r="Q365" s="13" t="s">
        <v>1544</v>
      </c>
      <c r="R365" s="13" t="s">
        <v>14918</v>
      </c>
      <c r="S365" s="13" t="s">
        <v>1543</v>
      </c>
      <c r="T365" s="27" t="b">
        <f t="shared" si="2"/>
        <v>0</v>
      </c>
      <c r="U365" s="27"/>
      <c r="V365" s="27"/>
      <c r="W365" s="27"/>
      <c r="X365" s="27"/>
      <c r="Y365" s="8" t="str">
        <f t="shared" si="3"/>
        <v>1999 Pokemon Fossil Energy Search (Psa Mint 9)</v>
      </c>
      <c r="Z365" s="27"/>
      <c r="AA365" s="27"/>
    </row>
    <row r="366">
      <c r="A366" s="8" t="str">
        <f t="shared" si="1"/>
        <v>PSA116331579</v>
      </c>
      <c r="B366" s="8" t="s">
        <v>1545</v>
      </c>
      <c r="C366" s="8" t="s">
        <v>9134</v>
      </c>
      <c r="D366" s="11">
        <v>1.16331579E8</v>
      </c>
      <c r="E366" s="8" t="s">
        <v>677</v>
      </c>
      <c r="F366" s="8" t="s">
        <v>116</v>
      </c>
      <c r="G366" s="8" t="s">
        <v>11</v>
      </c>
      <c r="H366" s="8" t="s">
        <v>7725</v>
      </c>
      <c r="I366" s="8" t="s">
        <v>7516</v>
      </c>
      <c r="J366" s="11">
        <v>2025.0</v>
      </c>
      <c r="K366" s="8" t="s">
        <v>93</v>
      </c>
      <c r="L366" s="11">
        <v>18.4</v>
      </c>
      <c r="M366" s="8" t="s">
        <v>7517</v>
      </c>
      <c r="N366" s="27"/>
      <c r="O366" s="13" t="s">
        <v>1546</v>
      </c>
      <c r="P366" s="13" t="s">
        <v>9135</v>
      </c>
      <c r="Q366" s="13" t="s">
        <v>1548</v>
      </c>
      <c r="R366" s="13" t="s">
        <v>14919</v>
      </c>
      <c r="S366" s="13" t="s">
        <v>1547</v>
      </c>
      <c r="T366" s="27" t="b">
        <f t="shared" si="2"/>
        <v>0</v>
      </c>
      <c r="U366" s="27"/>
      <c r="V366" s="27"/>
      <c r="W366" s="27"/>
      <c r="X366" s="27"/>
      <c r="Y366" s="8" t="str">
        <f t="shared" si="3"/>
        <v>2025 Pokemon Jtg En-Journey Together Noibat (Psa Mint 9)</v>
      </c>
      <c r="Z366" s="27"/>
      <c r="AA366" s="27"/>
    </row>
    <row r="367">
      <c r="A367" s="8" t="str">
        <f t="shared" si="1"/>
        <v>PSA116331578</v>
      </c>
      <c r="B367" s="8" t="s">
        <v>1549</v>
      </c>
      <c r="C367" s="8" t="s">
        <v>8603</v>
      </c>
      <c r="D367" s="11">
        <v>1.16331578E8</v>
      </c>
      <c r="E367" s="8" t="s">
        <v>677</v>
      </c>
      <c r="F367" s="8" t="s">
        <v>116</v>
      </c>
      <c r="G367" s="8" t="s">
        <v>11</v>
      </c>
      <c r="H367" s="8" t="s">
        <v>7725</v>
      </c>
      <c r="I367" s="8" t="s">
        <v>7516</v>
      </c>
      <c r="J367" s="11">
        <v>2025.0</v>
      </c>
      <c r="K367" s="8" t="s">
        <v>93</v>
      </c>
      <c r="L367" s="11">
        <v>50.6</v>
      </c>
      <c r="M367" s="8" t="s">
        <v>7517</v>
      </c>
      <c r="N367" s="27"/>
      <c r="O367" s="13" t="s">
        <v>1550</v>
      </c>
      <c r="P367" s="13" t="s">
        <v>8604</v>
      </c>
      <c r="Q367" s="13" t="s">
        <v>1552</v>
      </c>
      <c r="R367" s="13" t="s">
        <v>14920</v>
      </c>
      <c r="S367" s="13" t="s">
        <v>1551</v>
      </c>
      <c r="T367" s="27" t="b">
        <f t="shared" si="2"/>
        <v>0</v>
      </c>
      <c r="U367" s="27"/>
      <c r="V367" s="27"/>
      <c r="W367" s="27"/>
      <c r="X367" s="27"/>
      <c r="Y367" s="8" t="str">
        <f t="shared" si="3"/>
        <v>2025 Pokemon Jtg En-Journey Together Articuno (Psa Mint 9)</v>
      </c>
      <c r="Z367" s="27"/>
      <c r="AA367" s="27"/>
    </row>
    <row r="368">
      <c r="A368" s="8" t="str">
        <f t="shared" si="1"/>
        <v>PSA104233931</v>
      </c>
      <c r="B368" s="8" t="s">
        <v>1553</v>
      </c>
      <c r="C368" s="8" t="s">
        <v>8871</v>
      </c>
      <c r="D368" s="11">
        <v>1.04233931E8</v>
      </c>
      <c r="E368" s="8" t="s">
        <v>816</v>
      </c>
      <c r="F368" s="8" t="s">
        <v>116</v>
      </c>
      <c r="G368" s="8" t="s">
        <v>11</v>
      </c>
      <c r="H368" s="8" t="s">
        <v>7725</v>
      </c>
      <c r="I368" s="8" t="s">
        <v>7516</v>
      </c>
      <c r="J368" s="11">
        <v>2024.0</v>
      </c>
      <c r="K368" s="8" t="s">
        <v>93</v>
      </c>
      <c r="L368" s="11">
        <v>34.5</v>
      </c>
      <c r="M368" s="8" t="s">
        <v>7517</v>
      </c>
      <c r="N368" s="27"/>
      <c r="O368" s="13" t="s">
        <v>1554</v>
      </c>
      <c r="P368" s="13" t="s">
        <v>8872</v>
      </c>
      <c r="Q368" s="13" t="s">
        <v>1556</v>
      </c>
      <c r="R368" s="13" t="s">
        <v>14921</v>
      </c>
      <c r="S368" s="13" t="s">
        <v>1555</v>
      </c>
      <c r="T368" s="27" t="b">
        <f t="shared" si="2"/>
        <v>0</v>
      </c>
      <c r="U368" s="27"/>
      <c r="V368" s="27"/>
      <c r="W368" s="27"/>
      <c r="X368" s="27"/>
      <c r="Y368" s="8" t="str">
        <f t="shared" si="3"/>
        <v>2024 Pokemon Sfa En-Shrouded Fable Dusclops (Psa Mint 9)</v>
      </c>
      <c r="Z368" s="27"/>
      <c r="AA368" s="27"/>
    </row>
    <row r="369">
      <c r="A369" s="8" t="str">
        <f t="shared" si="1"/>
        <v>PSA104233898</v>
      </c>
      <c r="B369" s="8" t="s">
        <v>1557</v>
      </c>
      <c r="C369" s="8" t="s">
        <v>8971</v>
      </c>
      <c r="D369" s="11">
        <v>1.04233898E8</v>
      </c>
      <c r="E369" s="8" t="s">
        <v>341</v>
      </c>
      <c r="F369" s="8" t="s">
        <v>116</v>
      </c>
      <c r="G369" s="8" t="s">
        <v>11</v>
      </c>
      <c r="H369" s="8" t="s">
        <v>7955</v>
      </c>
      <c r="I369" s="8" t="s">
        <v>7516</v>
      </c>
      <c r="J369" s="11">
        <v>2024.0</v>
      </c>
      <c r="K369" s="8" t="s">
        <v>93</v>
      </c>
      <c r="L369" s="11">
        <v>28.75</v>
      </c>
      <c r="M369" s="8" t="s">
        <v>7517</v>
      </c>
      <c r="N369" s="27"/>
      <c r="O369" s="13" t="s">
        <v>1558</v>
      </c>
      <c r="P369" s="13" t="s">
        <v>8972</v>
      </c>
      <c r="Q369" s="13" t="s">
        <v>1560</v>
      </c>
      <c r="R369" s="13" t="s">
        <v>14922</v>
      </c>
      <c r="S369" s="13" t="s">
        <v>1559</v>
      </c>
      <c r="T369" s="27" t="b">
        <f t="shared" si="2"/>
        <v>0</v>
      </c>
      <c r="U369" s="27"/>
      <c r="V369" s="27"/>
      <c r="W369" s="27"/>
      <c r="X369" s="27"/>
      <c r="Y369" s="8" t="str">
        <f t="shared" si="3"/>
        <v>2024 Pokemon Paf En-Paldean Fates Abra (Psa Mint 9)</v>
      </c>
      <c r="Z369" s="27"/>
      <c r="AA369" s="27"/>
    </row>
    <row r="370">
      <c r="A370" s="8" t="str">
        <f t="shared" si="1"/>
        <v>PSA104233905</v>
      </c>
      <c r="B370" s="8" t="s">
        <v>1561</v>
      </c>
      <c r="C370" s="8" t="s">
        <v>9101</v>
      </c>
      <c r="D370" s="11">
        <v>1.04233905E8</v>
      </c>
      <c r="E370" s="8" t="s">
        <v>341</v>
      </c>
      <c r="F370" s="8" t="s">
        <v>116</v>
      </c>
      <c r="G370" s="8" t="s">
        <v>11</v>
      </c>
      <c r="H370" s="8" t="s">
        <v>7955</v>
      </c>
      <c r="I370" s="8" t="s">
        <v>7516</v>
      </c>
      <c r="J370" s="11">
        <v>2024.0</v>
      </c>
      <c r="K370" s="8" t="s">
        <v>93</v>
      </c>
      <c r="L370" s="11">
        <v>20.7</v>
      </c>
      <c r="M370" s="8" t="s">
        <v>7517</v>
      </c>
      <c r="N370" s="27"/>
      <c r="O370" s="13" t="s">
        <v>1562</v>
      </c>
      <c r="P370" s="13" t="s">
        <v>9102</v>
      </c>
      <c r="Q370" s="13" t="s">
        <v>1564</v>
      </c>
      <c r="R370" s="13" t="s">
        <v>14923</v>
      </c>
      <c r="S370" s="13" t="s">
        <v>1563</v>
      </c>
      <c r="T370" s="27" t="b">
        <f t="shared" si="2"/>
        <v>0</v>
      </c>
      <c r="U370" s="27"/>
      <c r="V370" s="27"/>
      <c r="W370" s="27"/>
      <c r="X370" s="27"/>
      <c r="Y370" s="8" t="str">
        <f t="shared" si="3"/>
        <v>2024 Pokemon Paf En-Paldean Fates Scyther (Psa Mint 9)</v>
      </c>
      <c r="Z370" s="27"/>
      <c r="AA370" s="27"/>
    </row>
    <row r="371">
      <c r="A371" s="8" t="str">
        <f t="shared" si="1"/>
        <v>PSA83180288</v>
      </c>
      <c r="B371" s="8" t="s">
        <v>1565</v>
      </c>
      <c r="C371" s="8" t="s">
        <v>7575</v>
      </c>
      <c r="D371" s="11">
        <v>8.3180288E7</v>
      </c>
      <c r="E371" s="8" t="s">
        <v>1566</v>
      </c>
      <c r="F371" s="8" t="s">
        <v>116</v>
      </c>
      <c r="G371" s="8" t="s">
        <v>11</v>
      </c>
      <c r="H371" s="8" t="s">
        <v>8176</v>
      </c>
      <c r="I371" s="8" t="s">
        <v>7516</v>
      </c>
      <c r="J371" s="11">
        <v>2012.0</v>
      </c>
      <c r="K371" s="8" t="s">
        <v>109</v>
      </c>
      <c r="L371" s="11">
        <v>74.75</v>
      </c>
      <c r="M371" s="8" t="s">
        <v>7517</v>
      </c>
      <c r="N371" s="27"/>
      <c r="O371" s="13" t="s">
        <v>1567</v>
      </c>
      <c r="P371" s="13" t="s">
        <v>8177</v>
      </c>
      <c r="Q371" s="13" t="s">
        <v>1569</v>
      </c>
      <c r="R371" s="13" t="s">
        <v>14924</v>
      </c>
      <c r="S371" s="13" t="s">
        <v>1568</v>
      </c>
      <c r="T371" s="27" t="b">
        <f t="shared" si="2"/>
        <v>0</v>
      </c>
      <c r="U371" s="27"/>
      <c r="V371" s="27"/>
      <c r="W371" s="27"/>
      <c r="X371" s="27"/>
      <c r="Y371" s="8" t="str">
        <f t="shared" si="3"/>
        <v>2012 Pokemon Japanese Black &amp; White Thunder Knuckle Umbreon-Holo (Psa Mint 9)</v>
      </c>
      <c r="Z371" s="27"/>
      <c r="AA371" s="27"/>
    </row>
    <row r="372">
      <c r="A372" s="8" t="str">
        <f t="shared" si="1"/>
        <v>PSA97390304</v>
      </c>
      <c r="B372" s="8" t="s">
        <v>1570</v>
      </c>
      <c r="C372" s="8" t="s">
        <v>8873</v>
      </c>
      <c r="D372" s="11">
        <v>9.7390304E7</v>
      </c>
      <c r="E372" s="8" t="s">
        <v>437</v>
      </c>
      <c r="F372" s="8" t="s">
        <v>116</v>
      </c>
      <c r="G372" s="8" t="s">
        <v>11</v>
      </c>
      <c r="H372" s="8" t="s">
        <v>7614</v>
      </c>
      <c r="I372" s="8" t="s">
        <v>7516</v>
      </c>
      <c r="J372" s="11">
        <v>2023.0</v>
      </c>
      <c r="K372" s="8" t="s">
        <v>93</v>
      </c>
      <c r="L372" s="11">
        <v>34.5</v>
      </c>
      <c r="M372" s="8" t="s">
        <v>7517</v>
      </c>
      <c r="N372" s="27"/>
      <c r="O372" s="13" t="s">
        <v>1571</v>
      </c>
      <c r="P372" s="13" t="s">
        <v>8874</v>
      </c>
      <c r="Q372" s="13" t="s">
        <v>1573</v>
      </c>
      <c r="R372" s="13" t="s">
        <v>14925</v>
      </c>
      <c r="S372" s="13" t="s">
        <v>1572</v>
      </c>
      <c r="T372" s="27" t="b">
        <f t="shared" si="2"/>
        <v>0</v>
      </c>
      <c r="U372" s="27"/>
      <c r="V372" s="27"/>
      <c r="W372" s="27"/>
      <c r="X372" s="27"/>
      <c r="Y372" s="8" t="str">
        <f t="shared" si="3"/>
        <v>2023 Pokemon Pal En-Paldea Evolved Squawkabilly Ex (Psa Mint 9)</v>
      </c>
      <c r="Z372" s="27"/>
      <c r="AA372" s="27"/>
    </row>
    <row r="373">
      <c r="A373" s="8" t="str">
        <f t="shared" si="1"/>
        <v>PSA104241794</v>
      </c>
      <c r="B373" s="8" t="s">
        <v>1574</v>
      </c>
      <c r="C373" s="8" t="s">
        <v>9018</v>
      </c>
      <c r="D373" s="11">
        <v>1.04241794E8</v>
      </c>
      <c r="E373" s="8" t="s">
        <v>243</v>
      </c>
      <c r="F373" s="8" t="s">
        <v>116</v>
      </c>
      <c r="G373" s="8" t="s">
        <v>11</v>
      </c>
      <c r="H373" s="8" t="s">
        <v>7725</v>
      </c>
      <c r="I373" s="8" t="s">
        <v>7516</v>
      </c>
      <c r="J373" s="11">
        <v>2023.0</v>
      </c>
      <c r="K373" s="8" t="s">
        <v>93</v>
      </c>
      <c r="L373" s="11">
        <v>26.45</v>
      </c>
      <c r="M373" s="8" t="s">
        <v>7517</v>
      </c>
      <c r="N373" s="27"/>
      <c r="O373" s="13" t="s">
        <v>1575</v>
      </c>
      <c r="P373" s="13" t="s">
        <v>9019</v>
      </c>
      <c r="Q373" s="13" t="s">
        <v>1577</v>
      </c>
      <c r="R373" s="13" t="s">
        <v>14926</v>
      </c>
      <c r="S373" s="13" t="s">
        <v>1576</v>
      </c>
      <c r="T373" s="27" t="b">
        <f t="shared" si="2"/>
        <v>0</v>
      </c>
      <c r="U373" s="27"/>
      <c r="V373" s="27"/>
      <c r="W373" s="27"/>
      <c r="X373" s="27"/>
      <c r="Y373" s="8" t="str">
        <f t="shared" si="3"/>
        <v>2023 Pokemon Mew En-151 Dragonair (Psa Mint 9)</v>
      </c>
      <c r="Z373" s="27"/>
      <c r="AA373" s="27"/>
    </row>
    <row r="374">
      <c r="A374" s="8" t="str">
        <f t="shared" si="1"/>
        <v>PSA108726000</v>
      </c>
      <c r="B374" s="8" t="s">
        <v>1578</v>
      </c>
      <c r="C374" s="8" t="s">
        <v>9040</v>
      </c>
      <c r="D374" s="11">
        <v>1.08726E8</v>
      </c>
      <c r="E374" s="8" t="s">
        <v>1041</v>
      </c>
      <c r="F374" s="8" t="s">
        <v>116</v>
      </c>
      <c r="G374" s="8" t="s">
        <v>11</v>
      </c>
      <c r="H374" s="8" t="s">
        <v>7725</v>
      </c>
      <c r="I374" s="8" t="s">
        <v>7516</v>
      </c>
      <c r="J374" s="11">
        <v>2024.0</v>
      </c>
      <c r="K374" s="8" t="s">
        <v>93</v>
      </c>
      <c r="L374" s="11">
        <v>24.15</v>
      </c>
      <c r="M374" s="8" t="s">
        <v>7517</v>
      </c>
      <c r="N374" s="27"/>
      <c r="O374" s="13" t="s">
        <v>1579</v>
      </c>
      <c r="P374" s="13" t="s">
        <v>9041</v>
      </c>
      <c r="Q374" s="13" t="s">
        <v>1581</v>
      </c>
      <c r="R374" s="13" t="s">
        <v>14927</v>
      </c>
      <c r="S374" s="13" t="s">
        <v>1580</v>
      </c>
      <c r="T374" s="27" t="b">
        <f t="shared" si="2"/>
        <v>0</v>
      </c>
      <c r="U374" s="27"/>
      <c r="V374" s="27"/>
      <c r="W374" s="27"/>
      <c r="X374" s="27"/>
      <c r="Y374" s="8" t="str">
        <f t="shared" si="3"/>
        <v>2024 Pokemon Twm En-Twilight Masquerade Tatsugiri (Psa Mint 9)</v>
      </c>
      <c r="Z374" s="27"/>
      <c r="AA374" s="27"/>
    </row>
    <row r="375">
      <c r="A375" s="8" t="str">
        <f t="shared" si="1"/>
        <v>PSA71536239</v>
      </c>
      <c r="B375" s="8" t="s">
        <v>1582</v>
      </c>
      <c r="C375" s="8" t="s">
        <v>7572</v>
      </c>
      <c r="D375" s="11">
        <v>7.1536239E7</v>
      </c>
      <c r="E375" s="8" t="s">
        <v>1583</v>
      </c>
      <c r="F375" s="8" t="s">
        <v>116</v>
      </c>
      <c r="G375" s="8" t="s">
        <v>11</v>
      </c>
      <c r="H375" s="8" t="s">
        <v>8343</v>
      </c>
      <c r="I375" s="8" t="s">
        <v>7516</v>
      </c>
      <c r="J375" s="11">
        <v>2007.0</v>
      </c>
      <c r="K375" s="8" t="s">
        <v>93</v>
      </c>
      <c r="L375" s="11">
        <v>63.25</v>
      </c>
      <c r="M375" s="8" t="s">
        <v>7517</v>
      </c>
      <c r="N375" s="27"/>
      <c r="O375" s="13" t="s">
        <v>1584</v>
      </c>
      <c r="P375" s="13" t="s">
        <v>8344</v>
      </c>
      <c r="Q375" s="13" t="s">
        <v>1586</v>
      </c>
      <c r="R375" s="13" t="s">
        <v>14928</v>
      </c>
      <c r="S375" s="13" t="s">
        <v>1585</v>
      </c>
      <c r="T375" s="27" t="b">
        <f t="shared" si="2"/>
        <v>0</v>
      </c>
      <c r="U375" s="27"/>
      <c r="V375" s="27"/>
      <c r="W375" s="27"/>
      <c r="X375" s="27"/>
      <c r="Y375" s="8" t="str">
        <f t="shared" si="3"/>
        <v>2007 Pokemon Diamond &amp; Pearl Secret Wonders Venusaur-Rev.Foil (Psa Mint 9)</v>
      </c>
      <c r="Z375" s="27"/>
      <c r="AA375" s="27"/>
    </row>
    <row r="376">
      <c r="A376" s="8" t="str">
        <f t="shared" si="1"/>
        <v>PSA75766323</v>
      </c>
      <c r="B376" s="8" t="s">
        <v>1587</v>
      </c>
      <c r="C376" s="8" t="s">
        <v>7683</v>
      </c>
      <c r="D376" s="11">
        <v>7.5766323E7</v>
      </c>
      <c r="E376" s="8" t="s">
        <v>1439</v>
      </c>
      <c r="F376" s="8" t="s">
        <v>116</v>
      </c>
      <c r="G376" s="8" t="s">
        <v>11</v>
      </c>
      <c r="H376" s="8" t="s">
        <v>7684</v>
      </c>
      <c r="I376" s="8" t="s">
        <v>7516</v>
      </c>
      <c r="J376" s="11">
        <v>1999.0</v>
      </c>
      <c r="K376" s="8" t="s">
        <v>109</v>
      </c>
      <c r="L376" s="11">
        <v>258.75</v>
      </c>
      <c r="M376" s="8" t="s">
        <v>7517</v>
      </c>
      <c r="N376" s="27"/>
      <c r="O376" s="13" t="s">
        <v>1588</v>
      </c>
      <c r="P376" s="13" t="s">
        <v>7685</v>
      </c>
      <c r="Q376" s="13" t="s">
        <v>1590</v>
      </c>
      <c r="R376" s="13" t="s">
        <v>14929</v>
      </c>
      <c r="S376" s="13" t="s">
        <v>1589</v>
      </c>
      <c r="T376" s="27" t="b">
        <f t="shared" si="2"/>
        <v>0</v>
      </c>
      <c r="U376" s="27"/>
      <c r="V376" s="27"/>
      <c r="W376" s="27"/>
      <c r="X376" s="27"/>
      <c r="Y376" s="8" t="str">
        <f t="shared" si="3"/>
        <v>1999 Pokemon Japanese Gym 2 Koga'S Ninja Trick (Psa Mint 9)</v>
      </c>
      <c r="Z376" s="27"/>
      <c r="AA376" s="27"/>
    </row>
    <row r="377">
      <c r="A377" s="8" t="str">
        <f t="shared" si="1"/>
        <v>PSA114127457</v>
      </c>
      <c r="B377" s="8" t="s">
        <v>1591</v>
      </c>
      <c r="C377" s="8" t="s">
        <v>7877</v>
      </c>
      <c r="D377" s="11">
        <v>1.14127457E8</v>
      </c>
      <c r="E377" s="8" t="s">
        <v>151</v>
      </c>
      <c r="F377" s="8" t="s">
        <v>116</v>
      </c>
      <c r="G377" s="8" t="s">
        <v>11</v>
      </c>
      <c r="H377" s="8" t="s">
        <v>7654</v>
      </c>
      <c r="I377" s="8" t="s">
        <v>7516</v>
      </c>
      <c r="J377" s="11">
        <v>2022.0</v>
      </c>
      <c r="K377" s="8" t="s">
        <v>93</v>
      </c>
      <c r="L377" s="11">
        <v>60.95</v>
      </c>
      <c r="M377" s="8" t="s">
        <v>7517</v>
      </c>
      <c r="N377" s="27"/>
      <c r="O377" s="13" t="s">
        <v>1592</v>
      </c>
      <c r="P377" s="13" t="s">
        <v>8407</v>
      </c>
      <c r="Q377" s="13" t="s">
        <v>1594</v>
      </c>
      <c r="R377" s="13" t="s">
        <v>14930</v>
      </c>
      <c r="S377" s="13" t="s">
        <v>1593</v>
      </c>
      <c r="T377" s="27" t="b">
        <f t="shared" si="2"/>
        <v>0</v>
      </c>
      <c r="U377" s="27"/>
      <c r="V377" s="27"/>
      <c r="W377" s="27"/>
      <c r="X377" s="27"/>
      <c r="Y377" s="8" t="str">
        <f t="shared" si="3"/>
        <v>2022 Pokemon Swsh Black Star Promo Fa/Charizard Vstar (Psa Mint 9)</v>
      </c>
      <c r="Z377" s="27"/>
      <c r="AA377" s="27"/>
    </row>
    <row r="378">
      <c r="A378" s="8" t="str">
        <f t="shared" si="1"/>
        <v>PSA109827989</v>
      </c>
      <c r="B378" s="8" t="s">
        <v>1456</v>
      </c>
      <c r="C378" s="8" t="s">
        <v>8491</v>
      </c>
      <c r="D378" s="11">
        <v>1.09827989E8</v>
      </c>
      <c r="E378" s="8" t="s">
        <v>682</v>
      </c>
      <c r="F378" s="8" t="s">
        <v>116</v>
      </c>
      <c r="G378" s="8" t="s">
        <v>11</v>
      </c>
      <c r="H378" s="8" t="s">
        <v>7725</v>
      </c>
      <c r="I378" s="8" t="s">
        <v>7516</v>
      </c>
      <c r="J378" s="11">
        <v>2023.0</v>
      </c>
      <c r="K378" s="8" t="s">
        <v>93</v>
      </c>
      <c r="L378" s="11">
        <v>55.2</v>
      </c>
      <c r="M378" s="8" t="s">
        <v>7517</v>
      </c>
      <c r="N378" s="27"/>
      <c r="O378" s="13" t="s">
        <v>1595</v>
      </c>
      <c r="P378" s="13" t="s">
        <v>8493</v>
      </c>
      <c r="Q378" s="13" t="s">
        <v>1597</v>
      </c>
      <c r="R378" s="13" t="s">
        <v>14931</v>
      </c>
      <c r="S378" s="13" t="s">
        <v>1596</v>
      </c>
      <c r="T378" s="27" t="b">
        <f t="shared" si="2"/>
        <v>0</v>
      </c>
      <c r="U378" s="27"/>
      <c r="V378" s="27"/>
      <c r="W378" s="27"/>
      <c r="X378" s="27"/>
      <c r="Y378" s="8" t="str">
        <f t="shared" si="3"/>
        <v>2023 Pokemon Svi En-Scarlet &amp; Violet Drowzee (Psa Mint 9)</v>
      </c>
      <c r="Z378" s="27"/>
      <c r="AA378" s="27"/>
    </row>
    <row r="379">
      <c r="A379" s="8" t="str">
        <f t="shared" si="1"/>
        <v>PSA109827991</v>
      </c>
      <c r="B379" s="8" t="s">
        <v>1598</v>
      </c>
      <c r="C379" s="8" t="s">
        <v>8605</v>
      </c>
      <c r="D379" s="11">
        <v>1.09827991E8</v>
      </c>
      <c r="E379" s="8" t="s">
        <v>437</v>
      </c>
      <c r="F379" s="8" t="s">
        <v>116</v>
      </c>
      <c r="G379" s="8" t="s">
        <v>11</v>
      </c>
      <c r="H379" s="8" t="s">
        <v>7725</v>
      </c>
      <c r="I379" s="8" t="s">
        <v>7516</v>
      </c>
      <c r="J379" s="11">
        <v>2023.0</v>
      </c>
      <c r="K379" s="8" t="s">
        <v>93</v>
      </c>
      <c r="L379" s="11">
        <v>50.6</v>
      </c>
      <c r="M379" s="8" t="s">
        <v>7517</v>
      </c>
      <c r="N379" s="27"/>
      <c r="O379" s="13" t="s">
        <v>1599</v>
      </c>
      <c r="P379" s="13" t="s">
        <v>8606</v>
      </c>
      <c r="Q379" s="13" t="s">
        <v>1601</v>
      </c>
      <c r="R379" s="13" t="s">
        <v>14932</v>
      </c>
      <c r="S379" s="13" t="s">
        <v>1600</v>
      </c>
      <c r="T379" s="27" t="b">
        <f t="shared" si="2"/>
        <v>0</v>
      </c>
      <c r="U379" s="27"/>
      <c r="V379" s="27"/>
      <c r="W379" s="27"/>
      <c r="X379" s="27"/>
      <c r="Y379" s="8" t="str">
        <f t="shared" si="3"/>
        <v>2023 Pokemon Pal En-Paldea Evolved Maushold (Psa Mint 9)</v>
      </c>
      <c r="Z379" s="27"/>
      <c r="AA379" s="27"/>
    </row>
    <row r="380">
      <c r="A380" s="8" t="str">
        <f t="shared" si="1"/>
        <v>PSA114537247</v>
      </c>
      <c r="B380" s="8" t="s">
        <v>1578</v>
      </c>
      <c r="C380" s="8" t="s">
        <v>9040</v>
      </c>
      <c r="D380" s="11">
        <v>1.14537247E8</v>
      </c>
      <c r="E380" s="8" t="s">
        <v>1041</v>
      </c>
      <c r="F380" s="8" t="s">
        <v>116</v>
      </c>
      <c r="G380" s="8" t="s">
        <v>11</v>
      </c>
      <c r="H380" s="8" t="s">
        <v>7725</v>
      </c>
      <c r="I380" s="8" t="s">
        <v>7516</v>
      </c>
      <c r="J380" s="11">
        <v>2024.0</v>
      </c>
      <c r="K380" s="8" t="s">
        <v>93</v>
      </c>
      <c r="L380" s="11">
        <v>24.15</v>
      </c>
      <c r="M380" s="8" t="s">
        <v>7517</v>
      </c>
      <c r="N380" s="27"/>
      <c r="O380" s="13" t="s">
        <v>1602</v>
      </c>
      <c r="P380" s="13" t="s">
        <v>9042</v>
      </c>
      <c r="Q380" s="13" t="s">
        <v>1604</v>
      </c>
      <c r="R380" s="13" t="s">
        <v>14933</v>
      </c>
      <c r="S380" s="13" t="s">
        <v>1603</v>
      </c>
      <c r="T380" s="27" t="b">
        <f t="shared" si="2"/>
        <v>0</v>
      </c>
      <c r="U380" s="27"/>
      <c r="V380" s="27"/>
      <c r="W380" s="27"/>
      <c r="X380" s="27"/>
      <c r="Y380" s="8" t="str">
        <f t="shared" si="3"/>
        <v>2024 Pokemon Twm En-Twilight Masquerade Tatsugiri (Psa Mint 9)</v>
      </c>
      <c r="Z380" s="27"/>
      <c r="AA380" s="27"/>
    </row>
    <row r="381">
      <c r="A381" s="8" t="str">
        <f t="shared" si="1"/>
        <v>PSA114537248</v>
      </c>
      <c r="B381" s="8" t="s">
        <v>1605</v>
      </c>
      <c r="C381" s="8" t="s">
        <v>8183</v>
      </c>
      <c r="D381" s="11">
        <v>1.14537248E8</v>
      </c>
      <c r="E381" s="8" t="s">
        <v>399</v>
      </c>
      <c r="F381" s="8" t="s">
        <v>116</v>
      </c>
      <c r="G381" s="8" t="s">
        <v>11</v>
      </c>
      <c r="H381" s="8" t="s">
        <v>8510</v>
      </c>
      <c r="I381" s="8" t="s">
        <v>7516</v>
      </c>
      <c r="J381" s="11">
        <v>2024.0</v>
      </c>
      <c r="K381" s="8" t="s">
        <v>93</v>
      </c>
      <c r="L381" s="11">
        <v>16.1</v>
      </c>
      <c r="M381" s="8" t="s">
        <v>7517</v>
      </c>
      <c r="N381" s="27"/>
      <c r="O381" s="13" t="s">
        <v>1606</v>
      </c>
      <c r="P381" s="13" t="s">
        <v>9175</v>
      </c>
      <c r="Q381" s="13" t="s">
        <v>1608</v>
      </c>
      <c r="R381" s="13" t="s">
        <v>14934</v>
      </c>
      <c r="S381" s="13" t="s">
        <v>1607</v>
      </c>
      <c r="T381" s="27" t="b">
        <f t="shared" si="2"/>
        <v>0</v>
      </c>
      <c r="U381" s="27"/>
      <c r="V381" s="27"/>
      <c r="W381" s="27"/>
      <c r="X381" s="27"/>
      <c r="Y381" s="8" t="str">
        <f t="shared" si="3"/>
        <v>2024 Pokemon Ssp En-Surging Sparks Alolan Exeggutor Ex (Psa Mint 9)</v>
      </c>
      <c r="Z381" s="27"/>
      <c r="AA381" s="27"/>
    </row>
    <row r="382">
      <c r="A382" s="8" t="str">
        <f t="shared" si="1"/>
        <v>PSA82403740</v>
      </c>
      <c r="B382" s="8" t="s">
        <v>1609</v>
      </c>
      <c r="C382" s="8" t="s">
        <v>9103</v>
      </c>
      <c r="D382" s="11">
        <v>8.240374E7</v>
      </c>
      <c r="E382" s="8" t="s">
        <v>1610</v>
      </c>
      <c r="F382" s="8" t="s">
        <v>116</v>
      </c>
      <c r="G382" s="8" t="s">
        <v>11</v>
      </c>
      <c r="H382" s="8" t="s">
        <v>7644</v>
      </c>
      <c r="I382" s="8" t="s">
        <v>7516</v>
      </c>
      <c r="J382" s="11">
        <v>2023.0</v>
      </c>
      <c r="K382" s="8" t="s">
        <v>109</v>
      </c>
      <c r="L382" s="11">
        <v>20.7</v>
      </c>
      <c r="M382" s="8" t="s">
        <v>7517</v>
      </c>
      <c r="N382" s="27"/>
      <c r="O382" s="13" t="s">
        <v>1611</v>
      </c>
      <c r="P382" s="13" t="s">
        <v>9104</v>
      </c>
      <c r="Q382" s="13" t="s">
        <v>1613</v>
      </c>
      <c r="R382" s="13" t="s">
        <v>14935</v>
      </c>
      <c r="S382" s="13" t="s">
        <v>1612</v>
      </c>
      <c r="T382" s="27" t="b">
        <f t="shared" si="2"/>
        <v>0</v>
      </c>
      <c r="U382" s="27"/>
      <c r="V382" s="27"/>
      <c r="W382" s="27"/>
      <c r="X382" s="27"/>
      <c r="Y382" s="8" t="str">
        <f t="shared" si="3"/>
        <v>2023 Pokemon Japanese Sv3-Ruler Of The Black Flame Poppy (Psa Mint 9)</v>
      </c>
      <c r="Z382" s="27"/>
      <c r="AA382" s="27"/>
    </row>
    <row r="383">
      <c r="A383" s="8" t="str">
        <f t="shared" si="1"/>
        <v>PSA82972025</v>
      </c>
      <c r="B383" s="8" t="s">
        <v>1614</v>
      </c>
      <c r="C383" s="8" t="s">
        <v>9215</v>
      </c>
      <c r="D383" s="11">
        <v>8.2972025E7</v>
      </c>
      <c r="E383" s="8" t="s">
        <v>218</v>
      </c>
      <c r="F383" s="8" t="s">
        <v>116</v>
      </c>
      <c r="G383" s="8" t="s">
        <v>11</v>
      </c>
      <c r="H383" s="8" t="s">
        <v>7703</v>
      </c>
      <c r="I383" s="8" t="s">
        <v>7516</v>
      </c>
      <c r="J383" s="11">
        <v>2023.0</v>
      </c>
      <c r="K383" s="8" t="s">
        <v>93</v>
      </c>
      <c r="L383" s="11">
        <v>9.2</v>
      </c>
      <c r="M383" s="8" t="s">
        <v>7517</v>
      </c>
      <c r="N383" s="27"/>
      <c r="O383" s="13" t="s">
        <v>1615</v>
      </c>
      <c r="P383" s="13" t="s">
        <v>9216</v>
      </c>
      <c r="Q383" s="13" t="s">
        <v>1617</v>
      </c>
      <c r="R383" s="13" t="s">
        <v>14936</v>
      </c>
      <c r="S383" s="13" t="s">
        <v>1616</v>
      </c>
      <c r="T383" s="27" t="b">
        <f t="shared" si="2"/>
        <v>0</v>
      </c>
      <c r="U383" s="27"/>
      <c r="V383" s="27"/>
      <c r="W383" s="27"/>
      <c r="X383" s="27"/>
      <c r="Y383" s="8" t="str">
        <f t="shared" si="3"/>
        <v>2023 Pokemon Obf En-Obsidian Flames Artazon (Psa Mint 9)</v>
      </c>
      <c r="Z383" s="27"/>
      <c r="AA383" s="27"/>
    </row>
    <row r="384">
      <c r="A384" s="8" t="str">
        <f t="shared" si="1"/>
        <v>PSA79475995</v>
      </c>
      <c r="B384" s="8" t="s">
        <v>1618</v>
      </c>
      <c r="C384" s="8" t="s">
        <v>8756</v>
      </c>
      <c r="D384" s="11">
        <v>7.9475995E7</v>
      </c>
      <c r="E384" s="8" t="s">
        <v>1619</v>
      </c>
      <c r="F384" s="8" t="s">
        <v>116</v>
      </c>
      <c r="G384" s="8" t="s">
        <v>11</v>
      </c>
      <c r="H384" s="8" t="s">
        <v>7539</v>
      </c>
      <c r="I384" s="8" t="s">
        <v>7516</v>
      </c>
      <c r="J384" s="11">
        <v>2021.0</v>
      </c>
      <c r="K384" s="8" t="s">
        <v>93</v>
      </c>
      <c r="L384" s="11">
        <v>43.7</v>
      </c>
      <c r="M384" s="8" t="s">
        <v>7517</v>
      </c>
      <c r="N384" s="27"/>
      <c r="O384" s="13" t="s">
        <v>1620</v>
      </c>
      <c r="P384" s="13" t="s">
        <v>8757</v>
      </c>
      <c r="Q384" s="13" t="s">
        <v>1622</v>
      </c>
      <c r="R384" s="13" t="s">
        <v>14937</v>
      </c>
      <c r="S384" s="13" t="s">
        <v>1621</v>
      </c>
      <c r="T384" s="27" t="b">
        <f t="shared" si="2"/>
        <v>0</v>
      </c>
      <c r="U384" s="27"/>
      <c r="V384" s="27"/>
      <c r="W384" s="27"/>
      <c r="X384" s="27"/>
      <c r="Y384" s="8" t="str">
        <f t="shared" si="3"/>
        <v>2021 Pokemon Celebrations Mew (Psa Mint 9)</v>
      </c>
      <c r="Z384" s="27"/>
      <c r="AA384" s="27"/>
    </row>
    <row r="385">
      <c r="A385" s="8" t="str">
        <f t="shared" si="1"/>
        <v>PSA112147695</v>
      </c>
      <c r="B385" s="8" t="s">
        <v>1623</v>
      </c>
      <c r="C385" s="8" t="s">
        <v>8123</v>
      </c>
      <c r="D385" s="11">
        <v>1.12147695E8</v>
      </c>
      <c r="E385" s="8" t="s">
        <v>332</v>
      </c>
      <c r="F385" s="8" t="s">
        <v>116</v>
      </c>
      <c r="G385" s="8" t="s">
        <v>11</v>
      </c>
      <c r="H385" s="8" t="s">
        <v>8024</v>
      </c>
      <c r="I385" s="8" t="s">
        <v>7516</v>
      </c>
      <c r="J385" s="11">
        <v>2021.0</v>
      </c>
      <c r="K385" s="8" t="s">
        <v>93</v>
      </c>
      <c r="L385" s="11">
        <v>20.7</v>
      </c>
      <c r="M385" s="8" t="s">
        <v>7517</v>
      </c>
      <c r="N385" s="27"/>
      <c r="O385" s="13" t="s">
        <v>1624</v>
      </c>
      <c r="P385" s="13" t="s">
        <v>9105</v>
      </c>
      <c r="Q385" s="13" t="s">
        <v>1626</v>
      </c>
      <c r="R385" s="13" t="s">
        <v>14938</v>
      </c>
      <c r="S385" s="13" t="s">
        <v>1625</v>
      </c>
      <c r="T385" s="27" t="b">
        <f t="shared" si="2"/>
        <v>0</v>
      </c>
      <c r="U385" s="27"/>
      <c r="V385" s="27"/>
      <c r="W385" s="27"/>
      <c r="X385" s="27"/>
      <c r="Y385" s="8" t="str">
        <f t="shared" si="3"/>
        <v>2021 Pokemon Sword &amp; Shield Fusion Strike Fa/Genesect V (Psa Mint 9)</v>
      </c>
      <c r="Z385" s="27"/>
      <c r="AA385" s="27"/>
    </row>
    <row r="386">
      <c r="A386" s="8" t="str">
        <f t="shared" si="1"/>
        <v>PSA108362594</v>
      </c>
      <c r="B386" s="8" t="s">
        <v>389</v>
      </c>
      <c r="C386" s="8" t="s">
        <v>7905</v>
      </c>
      <c r="D386" s="11">
        <v>1.08362594E8</v>
      </c>
      <c r="E386" s="8" t="s">
        <v>385</v>
      </c>
      <c r="F386" s="8" t="s">
        <v>116</v>
      </c>
      <c r="G386" s="8" t="s">
        <v>11</v>
      </c>
      <c r="H386" s="8" t="s">
        <v>8424</v>
      </c>
      <c r="I386" s="8" t="s">
        <v>7516</v>
      </c>
      <c r="J386" s="11">
        <v>2023.0</v>
      </c>
      <c r="K386" s="8" t="s">
        <v>93</v>
      </c>
      <c r="L386" s="11">
        <v>57.5</v>
      </c>
      <c r="M386" s="8" t="s">
        <v>7517</v>
      </c>
      <c r="N386" s="27"/>
      <c r="O386" s="13" t="s">
        <v>1627</v>
      </c>
      <c r="P386" s="13" t="s">
        <v>8446</v>
      </c>
      <c r="Q386" s="13" t="s">
        <v>1629</v>
      </c>
      <c r="R386" s="13" t="s">
        <v>14939</v>
      </c>
      <c r="S386" s="13" t="s">
        <v>1628</v>
      </c>
      <c r="T386" s="27" t="b">
        <f t="shared" si="2"/>
        <v>0</v>
      </c>
      <c r="U386" s="27"/>
      <c r="V386" s="27"/>
      <c r="W386" s="27"/>
      <c r="X386" s="27"/>
      <c r="Y386" s="8" t="str">
        <f t="shared" si="3"/>
        <v>2023 Pokemon Svp En-Sv Black Star Promo Charmander (Psa Mint 9)</v>
      </c>
      <c r="Z386" s="27"/>
      <c r="AA386" s="27"/>
    </row>
    <row r="387">
      <c r="A387" s="8" t="str">
        <f t="shared" si="1"/>
        <v>PSA104233925</v>
      </c>
      <c r="B387" s="8" t="s">
        <v>1630</v>
      </c>
      <c r="C387" s="8" t="s">
        <v>9078</v>
      </c>
      <c r="D387" s="11">
        <v>1.04233925E8</v>
      </c>
      <c r="E387" s="8" t="s">
        <v>493</v>
      </c>
      <c r="F387" s="8" t="s">
        <v>116</v>
      </c>
      <c r="G387" s="8" t="s">
        <v>11</v>
      </c>
      <c r="H387" s="8" t="s">
        <v>7660</v>
      </c>
      <c r="I387" s="8" t="s">
        <v>7516</v>
      </c>
      <c r="J387" s="11">
        <v>2023.0</v>
      </c>
      <c r="K387" s="8" t="s">
        <v>93</v>
      </c>
      <c r="L387" s="11">
        <v>21.85</v>
      </c>
      <c r="M387" s="8" t="s">
        <v>7517</v>
      </c>
      <c r="N387" s="27"/>
      <c r="O387" s="13" t="s">
        <v>1631</v>
      </c>
      <c r="P387" s="13" t="s">
        <v>9079</v>
      </c>
      <c r="Q387" s="13" t="s">
        <v>1633</v>
      </c>
      <c r="R387" s="13" t="s">
        <v>14940</v>
      </c>
      <c r="S387" s="13" t="s">
        <v>1632</v>
      </c>
      <c r="T387" s="27" t="b">
        <f t="shared" si="2"/>
        <v>0</v>
      </c>
      <c r="U387" s="27"/>
      <c r="V387" s="27"/>
      <c r="W387" s="27"/>
      <c r="X387" s="27"/>
      <c r="Y387" s="8" t="str">
        <f t="shared" si="3"/>
        <v>2023 Pokemon Sword And Shield Crown Zenith Fa/Zacian V (Psa Mint 9)</v>
      </c>
      <c r="Z387" s="27"/>
      <c r="AA387" s="27"/>
    </row>
    <row r="388">
      <c r="A388" s="8" t="str">
        <f t="shared" si="1"/>
        <v>PSA110991184</v>
      </c>
      <c r="B388" s="8" t="s">
        <v>1634</v>
      </c>
      <c r="C388" s="8" t="s">
        <v>9055</v>
      </c>
      <c r="D388" s="11">
        <v>1.10991184E8</v>
      </c>
      <c r="E388" s="8" t="s">
        <v>156</v>
      </c>
      <c r="F388" s="8" t="s">
        <v>116</v>
      </c>
      <c r="G388" s="8" t="s">
        <v>11</v>
      </c>
      <c r="H388" s="8" t="s">
        <v>7940</v>
      </c>
      <c r="I388" s="8" t="s">
        <v>7516</v>
      </c>
      <c r="J388" s="11">
        <v>2022.0</v>
      </c>
      <c r="K388" s="8" t="s">
        <v>93</v>
      </c>
      <c r="L388" s="11">
        <v>23.0</v>
      </c>
      <c r="M388" s="8" t="s">
        <v>7517</v>
      </c>
      <c r="N388" s="27"/>
      <c r="O388" s="13" t="s">
        <v>1635</v>
      </c>
      <c r="P388" s="13" t="s">
        <v>9056</v>
      </c>
      <c r="Q388" s="13" t="s">
        <v>1637</v>
      </c>
      <c r="R388" s="13" t="s">
        <v>14941</v>
      </c>
      <c r="S388" s="13" t="s">
        <v>1636</v>
      </c>
      <c r="T388" s="27" t="b">
        <f t="shared" si="2"/>
        <v>0</v>
      </c>
      <c r="U388" s="27"/>
      <c r="V388" s="27"/>
      <c r="W388" s="27"/>
      <c r="X388" s="27"/>
      <c r="Y388" s="8" t="str">
        <f t="shared" si="3"/>
        <v>2022 Pokemon Sword &amp; Shield Silver Tempest Lugia V (Psa Mint 9)</v>
      </c>
      <c r="Z388" s="27"/>
      <c r="AA388" s="27"/>
    </row>
    <row r="389">
      <c r="A389" s="8" t="str">
        <f t="shared" si="1"/>
        <v>PSA111226315</v>
      </c>
      <c r="B389" s="8" t="s">
        <v>1638</v>
      </c>
      <c r="C389" s="8" t="s">
        <v>7939</v>
      </c>
      <c r="D389" s="11">
        <v>1.11226315E8</v>
      </c>
      <c r="E389" s="8" t="s">
        <v>156</v>
      </c>
      <c r="F389" s="8" t="s">
        <v>116</v>
      </c>
      <c r="G389" s="8" t="s">
        <v>11</v>
      </c>
      <c r="H389" s="8" t="s">
        <v>7940</v>
      </c>
      <c r="I389" s="8" t="s">
        <v>7516</v>
      </c>
      <c r="J389" s="11">
        <v>2022.0</v>
      </c>
      <c r="K389" s="8" t="s">
        <v>93</v>
      </c>
      <c r="L389" s="11">
        <v>29.9</v>
      </c>
      <c r="M389" s="8" t="s">
        <v>7517</v>
      </c>
      <c r="N389" s="27"/>
      <c r="O389" s="13" t="s">
        <v>1639</v>
      </c>
      <c r="P389" s="13" t="s">
        <v>8951</v>
      </c>
      <c r="Q389" s="13" t="s">
        <v>1641</v>
      </c>
      <c r="R389" s="13" t="s">
        <v>14942</v>
      </c>
      <c r="S389" s="13" t="s">
        <v>1640</v>
      </c>
      <c r="T389" s="27" t="b">
        <f t="shared" si="2"/>
        <v>0</v>
      </c>
      <c r="U389" s="27"/>
      <c r="V389" s="27"/>
      <c r="W389" s="27"/>
      <c r="X389" s="27"/>
      <c r="Y389" s="8" t="str">
        <f t="shared" si="3"/>
        <v>2022 Pokemon Sword &amp; Shield Silver Tempest Ho-Oh V (Psa Mint 9)</v>
      </c>
      <c r="Z389" s="27"/>
      <c r="AA389" s="27"/>
    </row>
    <row r="390">
      <c r="A390" s="8" t="str">
        <f t="shared" si="1"/>
        <v>PSA104233916</v>
      </c>
      <c r="B390" s="8" t="s">
        <v>1642</v>
      </c>
      <c r="C390" s="8" t="s">
        <v>9106</v>
      </c>
      <c r="D390" s="11">
        <v>1.04233916E8</v>
      </c>
      <c r="E390" s="8" t="s">
        <v>493</v>
      </c>
      <c r="F390" s="8" t="s">
        <v>116</v>
      </c>
      <c r="G390" s="8" t="s">
        <v>11</v>
      </c>
      <c r="H390" s="8" t="s">
        <v>7660</v>
      </c>
      <c r="I390" s="8" t="s">
        <v>7516</v>
      </c>
      <c r="J390" s="11">
        <v>2023.0</v>
      </c>
      <c r="K390" s="8" t="s">
        <v>93</v>
      </c>
      <c r="L390" s="11">
        <v>20.7</v>
      </c>
      <c r="M390" s="8" t="s">
        <v>7517</v>
      </c>
      <c r="N390" s="27"/>
      <c r="O390" s="13" t="s">
        <v>1643</v>
      </c>
      <c r="P390" s="13" t="s">
        <v>9107</v>
      </c>
      <c r="Q390" s="13" t="s">
        <v>1645</v>
      </c>
      <c r="R390" s="13" t="s">
        <v>14943</v>
      </c>
      <c r="S390" s="13" t="s">
        <v>1644</v>
      </c>
      <c r="T390" s="27" t="b">
        <f t="shared" si="2"/>
        <v>0</v>
      </c>
      <c r="U390" s="27"/>
      <c r="V390" s="27"/>
      <c r="W390" s="27"/>
      <c r="X390" s="27"/>
      <c r="Y390" s="8" t="str">
        <f t="shared" si="3"/>
        <v>2023 Pokemon Sword And Shield Crown Zenith Fa/Latias (Psa Mint 9)</v>
      </c>
      <c r="Z390" s="27"/>
      <c r="AA390" s="27"/>
    </row>
    <row r="391">
      <c r="A391" s="8" t="str">
        <f t="shared" si="1"/>
        <v>PSA104233917</v>
      </c>
      <c r="B391" s="8" t="s">
        <v>1642</v>
      </c>
      <c r="C391" s="8" t="s">
        <v>9106</v>
      </c>
      <c r="D391" s="11">
        <v>1.04233917E8</v>
      </c>
      <c r="E391" s="8" t="s">
        <v>493</v>
      </c>
      <c r="F391" s="8" t="s">
        <v>116</v>
      </c>
      <c r="G391" s="8" t="s">
        <v>11</v>
      </c>
      <c r="H391" s="8" t="s">
        <v>7660</v>
      </c>
      <c r="I391" s="8" t="s">
        <v>7516</v>
      </c>
      <c r="J391" s="11">
        <v>2023.0</v>
      </c>
      <c r="K391" s="8" t="s">
        <v>93</v>
      </c>
      <c r="L391" s="11">
        <v>20.7</v>
      </c>
      <c r="M391" s="8" t="s">
        <v>7517</v>
      </c>
      <c r="N391" s="27"/>
      <c r="O391" s="13" t="s">
        <v>1646</v>
      </c>
      <c r="P391" s="13" t="s">
        <v>9108</v>
      </c>
      <c r="Q391" s="13" t="s">
        <v>1648</v>
      </c>
      <c r="R391" s="13" t="s">
        <v>14944</v>
      </c>
      <c r="S391" s="13" t="s">
        <v>1647</v>
      </c>
      <c r="T391" s="27" t="b">
        <f t="shared" si="2"/>
        <v>0</v>
      </c>
      <c r="U391" s="27"/>
      <c r="V391" s="27"/>
      <c r="W391" s="27"/>
      <c r="X391" s="27"/>
      <c r="Y391" s="8" t="str">
        <f t="shared" si="3"/>
        <v>2023 Pokemon Sword And Shield Crown Zenith Fa/Latias (Psa Mint 9)</v>
      </c>
      <c r="Z391" s="27"/>
      <c r="AA391" s="27"/>
    </row>
    <row r="392">
      <c r="A392" s="8" t="str">
        <f t="shared" si="1"/>
        <v>PSA102788135</v>
      </c>
      <c r="B392" s="8" t="s">
        <v>1649</v>
      </c>
      <c r="C392" s="8" t="s">
        <v>8800</v>
      </c>
      <c r="D392" s="11">
        <v>1.02788135E8</v>
      </c>
      <c r="E392" s="8" t="s">
        <v>355</v>
      </c>
      <c r="F392" s="8" t="s">
        <v>116</v>
      </c>
      <c r="G392" s="8" t="s">
        <v>11</v>
      </c>
      <c r="H392" s="8" t="s">
        <v>7614</v>
      </c>
      <c r="I392" s="8" t="s">
        <v>7516</v>
      </c>
      <c r="J392" s="11">
        <v>2024.0</v>
      </c>
      <c r="K392" s="8" t="s">
        <v>93</v>
      </c>
      <c r="L392" s="11">
        <v>40.25</v>
      </c>
      <c r="M392" s="8" t="s">
        <v>7517</v>
      </c>
      <c r="N392" s="27"/>
      <c r="O392" s="13" t="s">
        <v>1650</v>
      </c>
      <c r="P392" s="13" t="s">
        <v>8801</v>
      </c>
      <c r="Q392" s="13" t="s">
        <v>1652</v>
      </c>
      <c r="R392" s="13" t="s">
        <v>14945</v>
      </c>
      <c r="S392" s="13" t="s">
        <v>1651</v>
      </c>
      <c r="T392" s="27" t="b">
        <f t="shared" si="2"/>
        <v>0</v>
      </c>
      <c r="U392" s="27"/>
      <c r="V392" s="27"/>
      <c r="W392" s="27"/>
      <c r="X392" s="27"/>
      <c r="Y392" s="8" t="str">
        <f t="shared" si="3"/>
        <v>2024 Pokemon Scr En-Stellar Crown Dachsbun Ex (Psa Mint 9)</v>
      </c>
      <c r="Z392" s="27"/>
      <c r="AA392" s="27"/>
    </row>
    <row r="393">
      <c r="A393" s="8" t="str">
        <f t="shared" si="1"/>
        <v>PSA112116349</v>
      </c>
      <c r="B393" s="8" t="s">
        <v>1653</v>
      </c>
      <c r="C393" s="8" t="s">
        <v>8607</v>
      </c>
      <c r="D393" s="11">
        <v>1.12116349E8</v>
      </c>
      <c r="E393" s="8" t="s">
        <v>151</v>
      </c>
      <c r="F393" s="8" t="s">
        <v>116</v>
      </c>
      <c r="G393" s="8" t="s">
        <v>11</v>
      </c>
      <c r="H393" s="8" t="s">
        <v>8608</v>
      </c>
      <c r="I393" s="8" t="s">
        <v>7516</v>
      </c>
      <c r="J393" s="11">
        <v>2022.0</v>
      </c>
      <c r="K393" s="8" t="s">
        <v>93</v>
      </c>
      <c r="L393" s="11">
        <v>50.6</v>
      </c>
      <c r="M393" s="8" t="s">
        <v>7517</v>
      </c>
      <c r="N393" s="27"/>
      <c r="O393" s="13" t="s">
        <v>1654</v>
      </c>
      <c r="P393" s="13" t="s">
        <v>8609</v>
      </c>
      <c r="Q393" s="13" t="s">
        <v>1656</v>
      </c>
      <c r="R393" s="13" t="s">
        <v>14946</v>
      </c>
      <c r="S393" s="13" t="s">
        <v>1655</v>
      </c>
      <c r="T393" s="27" t="b">
        <f t="shared" si="2"/>
        <v>0</v>
      </c>
      <c r="U393" s="27"/>
      <c r="V393" s="27"/>
      <c r="W393" s="27"/>
      <c r="X393" s="27"/>
      <c r="Y393" s="8" t="str">
        <f t="shared" si="3"/>
        <v>2022 Pokemon Swsh Black Star Promo Arceus V (Psa Mint 9)</v>
      </c>
      <c r="Z393" s="27"/>
      <c r="AA393" s="27"/>
    </row>
    <row r="394">
      <c r="A394" s="8" t="str">
        <f t="shared" si="1"/>
        <v>PSA94589654</v>
      </c>
      <c r="B394" s="8" t="s">
        <v>1657</v>
      </c>
      <c r="C394" s="8" t="s">
        <v>7896</v>
      </c>
      <c r="D394" s="11">
        <v>9.4589654E7</v>
      </c>
      <c r="E394" s="8" t="s">
        <v>151</v>
      </c>
      <c r="F394" s="8" t="s">
        <v>116</v>
      </c>
      <c r="G394" s="8" t="s">
        <v>11</v>
      </c>
      <c r="H394" s="8" t="s">
        <v>7897</v>
      </c>
      <c r="I394" s="8" t="s">
        <v>7516</v>
      </c>
      <c r="J394" s="11">
        <v>2021.0</v>
      </c>
      <c r="K394" s="8" t="s">
        <v>93</v>
      </c>
      <c r="L394" s="11">
        <v>115.0</v>
      </c>
      <c r="M394" s="8" t="s">
        <v>7517</v>
      </c>
      <c r="N394" s="27"/>
      <c r="O394" s="13" t="s">
        <v>1658</v>
      </c>
      <c r="P394" s="13" t="s">
        <v>7898</v>
      </c>
      <c r="Q394" s="13" t="s">
        <v>1660</v>
      </c>
      <c r="R394" s="13" t="s">
        <v>14947</v>
      </c>
      <c r="S394" s="13" t="s">
        <v>1659</v>
      </c>
      <c r="T394" s="27" t="b">
        <f t="shared" si="2"/>
        <v>0</v>
      </c>
      <c r="U394" s="27"/>
      <c r="V394" s="27"/>
      <c r="W394" s="27"/>
      <c r="X394" s="27"/>
      <c r="Y394" s="8" t="str">
        <f t="shared" si="3"/>
        <v>2021 Pokemon Swsh Black Star Promo Fa/Vaporeon V (Psa Mint 9)</v>
      </c>
      <c r="Z394" s="27"/>
      <c r="AA394" s="27"/>
    </row>
    <row r="395">
      <c r="A395" s="8" t="str">
        <f t="shared" si="1"/>
        <v>PSA107580373</v>
      </c>
      <c r="B395" s="8" t="s">
        <v>1661</v>
      </c>
      <c r="C395" s="8" t="s">
        <v>7899</v>
      </c>
      <c r="D395" s="11">
        <v>1.07580373E8</v>
      </c>
      <c r="E395" s="8" t="s">
        <v>1662</v>
      </c>
      <c r="F395" s="8" t="s">
        <v>116</v>
      </c>
      <c r="G395" s="8" t="s">
        <v>11</v>
      </c>
      <c r="H395" s="8" t="s">
        <v>7900</v>
      </c>
      <c r="I395" s="8" t="s">
        <v>7516</v>
      </c>
      <c r="J395" s="11">
        <v>2021.0</v>
      </c>
      <c r="K395" s="8" t="s">
        <v>93</v>
      </c>
      <c r="L395" s="11">
        <v>115.0</v>
      </c>
      <c r="M395" s="8" t="s">
        <v>7517</v>
      </c>
      <c r="N395" s="27"/>
      <c r="O395" s="13" t="s">
        <v>1663</v>
      </c>
      <c r="P395" s="13" t="s">
        <v>7901</v>
      </c>
      <c r="Q395" s="13" t="s">
        <v>1665</v>
      </c>
      <c r="R395" s="13" t="s">
        <v>14948</v>
      </c>
      <c r="S395" s="13" t="s">
        <v>1664</v>
      </c>
      <c r="T395" s="27" t="b">
        <f t="shared" si="2"/>
        <v>0</v>
      </c>
      <c r="U395" s="27"/>
      <c r="V395" s="27"/>
      <c r="W395" s="27"/>
      <c r="X395" s="27"/>
      <c r="Y395" s="8" t="str">
        <f t="shared" si="3"/>
        <v>2021 Pokemon Indonesian S Promo Fa/Pikachu (Psa Mint 9)</v>
      </c>
      <c r="Z395" s="27"/>
      <c r="AA395" s="27"/>
    </row>
    <row r="396">
      <c r="A396" s="8" t="str">
        <f t="shared" si="1"/>
        <v>PSA111226327</v>
      </c>
      <c r="B396" s="8" t="s">
        <v>1666</v>
      </c>
      <c r="C396" s="8" t="s">
        <v>9057</v>
      </c>
      <c r="D396" s="11">
        <v>1.11226327E8</v>
      </c>
      <c r="E396" s="8" t="s">
        <v>682</v>
      </c>
      <c r="F396" s="8" t="s">
        <v>116</v>
      </c>
      <c r="G396" s="8" t="s">
        <v>11</v>
      </c>
      <c r="H396" s="8" t="s">
        <v>7539</v>
      </c>
      <c r="I396" s="8" t="s">
        <v>7516</v>
      </c>
      <c r="J396" s="11">
        <v>2023.0</v>
      </c>
      <c r="K396" s="8" t="s">
        <v>93</v>
      </c>
      <c r="L396" s="11">
        <v>23.0</v>
      </c>
      <c r="M396" s="8" t="s">
        <v>7517</v>
      </c>
      <c r="N396" s="27"/>
      <c r="O396" s="13" t="s">
        <v>1667</v>
      </c>
      <c r="P396" s="13" t="s">
        <v>9058</v>
      </c>
      <c r="Q396" s="13" t="s">
        <v>1669</v>
      </c>
      <c r="R396" s="13" t="s">
        <v>14949</v>
      </c>
      <c r="S396" s="13" t="s">
        <v>1668</v>
      </c>
      <c r="T396" s="27" t="b">
        <f t="shared" si="2"/>
        <v>0</v>
      </c>
      <c r="U396" s="27"/>
      <c r="V396" s="27"/>
      <c r="W396" s="27"/>
      <c r="X396" s="27"/>
      <c r="Y396" s="8" t="str">
        <f t="shared" si="3"/>
        <v>2023 Pokemon Svi En-Scarlet &amp; Violet Arcanine Ex (Psa Mint 9)</v>
      </c>
      <c r="Z396" s="27"/>
      <c r="AA396" s="27"/>
    </row>
    <row r="397">
      <c r="A397" s="8" t="str">
        <f t="shared" si="1"/>
        <v>PSA112147696</v>
      </c>
      <c r="B397" s="8" t="s">
        <v>1670</v>
      </c>
      <c r="C397" s="8" t="s">
        <v>8023</v>
      </c>
      <c r="D397" s="11">
        <v>1.12147696E8</v>
      </c>
      <c r="E397" s="8" t="s">
        <v>332</v>
      </c>
      <c r="F397" s="8" t="s">
        <v>116</v>
      </c>
      <c r="G397" s="8" t="s">
        <v>11</v>
      </c>
      <c r="H397" s="8" t="s">
        <v>8024</v>
      </c>
      <c r="I397" s="8" t="s">
        <v>7516</v>
      </c>
      <c r="J397" s="11">
        <v>2021.0</v>
      </c>
      <c r="K397" s="8" t="s">
        <v>93</v>
      </c>
      <c r="L397" s="11">
        <v>92.0</v>
      </c>
      <c r="M397" s="8" t="s">
        <v>7517</v>
      </c>
      <c r="N397" s="27"/>
      <c r="O397" s="13" t="s">
        <v>1671</v>
      </c>
      <c r="P397" s="13" t="s">
        <v>8025</v>
      </c>
      <c r="Q397" s="13" t="s">
        <v>1673</v>
      </c>
      <c r="R397" s="13" t="s">
        <v>14950</v>
      </c>
      <c r="S397" s="13" t="s">
        <v>1672</v>
      </c>
      <c r="T397" s="27" t="b">
        <f t="shared" si="2"/>
        <v>0</v>
      </c>
      <c r="U397" s="27"/>
      <c r="V397" s="27"/>
      <c r="W397" s="27"/>
      <c r="X397" s="27"/>
      <c r="Y397" s="8" t="str">
        <f t="shared" si="3"/>
        <v>2021 Pokemon Sword &amp; Shield Fusion Strike Fa/Mew V (Psa Mint 9)</v>
      </c>
      <c r="Z397" s="27"/>
      <c r="AA397" s="27"/>
    </row>
    <row r="398">
      <c r="A398" s="8" t="str">
        <f t="shared" si="1"/>
        <v>PSA104233922</v>
      </c>
      <c r="B398" s="8" t="s">
        <v>1674</v>
      </c>
      <c r="C398" s="8" t="s">
        <v>8070</v>
      </c>
      <c r="D398" s="11">
        <v>1.04233922E8</v>
      </c>
      <c r="E398" s="8" t="s">
        <v>493</v>
      </c>
      <c r="F398" s="8" t="s">
        <v>116</v>
      </c>
      <c r="G398" s="8" t="s">
        <v>11</v>
      </c>
      <c r="H398" s="8" t="s">
        <v>7660</v>
      </c>
      <c r="I398" s="8" t="s">
        <v>7516</v>
      </c>
      <c r="J398" s="11">
        <v>2023.0</v>
      </c>
      <c r="K398" s="8" t="s">
        <v>93</v>
      </c>
      <c r="L398" s="11">
        <v>12.65</v>
      </c>
      <c r="M398" s="8" t="s">
        <v>7517</v>
      </c>
      <c r="N398" s="27"/>
      <c r="O398" s="13" t="s">
        <v>1675</v>
      </c>
      <c r="P398" s="13" t="s">
        <v>9205</v>
      </c>
      <c r="Q398" s="13" t="s">
        <v>1677</v>
      </c>
      <c r="R398" s="13" t="s">
        <v>14951</v>
      </c>
      <c r="S398" s="13" t="s">
        <v>1676</v>
      </c>
      <c r="T398" s="27" t="b">
        <f t="shared" si="2"/>
        <v>0</v>
      </c>
      <c r="U398" s="27"/>
      <c r="V398" s="27"/>
      <c r="W398" s="27"/>
      <c r="X398" s="27"/>
      <c r="Y398" s="8" t="str">
        <f t="shared" si="3"/>
        <v>2023 Pokemon Sword And Shield Crown Zenith Fa/Lumineon V (Psa Mint 9)</v>
      </c>
      <c r="Z398" s="27"/>
      <c r="AA398" s="27"/>
    </row>
    <row r="399">
      <c r="A399" s="8" t="str">
        <f t="shared" si="1"/>
        <v>PSA115494300</v>
      </c>
      <c r="B399" s="8" t="s">
        <v>1678</v>
      </c>
      <c r="C399" s="8" t="s">
        <v>9080</v>
      </c>
      <c r="D399" s="11">
        <v>1.154943E8</v>
      </c>
      <c r="E399" s="8" t="s">
        <v>1024</v>
      </c>
      <c r="F399" s="8" t="s">
        <v>116</v>
      </c>
      <c r="G399" s="8" t="s">
        <v>11</v>
      </c>
      <c r="H399" s="8" t="s">
        <v>7614</v>
      </c>
      <c r="I399" s="8" t="s">
        <v>7516</v>
      </c>
      <c r="J399" s="11">
        <v>2023.0</v>
      </c>
      <c r="K399" s="8" t="s">
        <v>93</v>
      </c>
      <c r="L399" s="11">
        <v>21.85</v>
      </c>
      <c r="M399" s="8" t="s">
        <v>7517</v>
      </c>
      <c r="N399" s="27"/>
      <c r="O399" s="13" t="s">
        <v>1679</v>
      </c>
      <c r="P399" s="13" t="s">
        <v>9081</v>
      </c>
      <c r="Q399" s="13" t="s">
        <v>1681</v>
      </c>
      <c r="R399" s="13" t="s">
        <v>14952</v>
      </c>
      <c r="S399" s="13" t="s">
        <v>1680</v>
      </c>
      <c r="T399" s="27" t="b">
        <f t="shared" si="2"/>
        <v>0</v>
      </c>
      <c r="U399" s="27"/>
      <c r="V399" s="27"/>
      <c r="W399" s="27"/>
      <c r="X399" s="27"/>
      <c r="Y399" s="8" t="str">
        <f t="shared" si="3"/>
        <v>2023 Pokemon Par En-Paradox Rift Golisopod Ex (Psa Mint 9)</v>
      </c>
      <c r="Z399" s="27"/>
      <c r="AA399" s="27"/>
    </row>
    <row r="400">
      <c r="A400" s="8" t="str">
        <f t="shared" si="1"/>
        <v>PSA115494295</v>
      </c>
      <c r="B400" s="8" t="s">
        <v>1682</v>
      </c>
      <c r="C400" s="8" t="s">
        <v>9020</v>
      </c>
      <c r="D400" s="11">
        <v>1.15494295E8</v>
      </c>
      <c r="E400" s="8" t="s">
        <v>394</v>
      </c>
      <c r="F400" s="8" t="s">
        <v>116</v>
      </c>
      <c r="G400" s="8" t="s">
        <v>11</v>
      </c>
      <c r="H400" s="8" t="s">
        <v>8926</v>
      </c>
      <c r="I400" s="8" t="s">
        <v>7516</v>
      </c>
      <c r="J400" s="11">
        <v>2019.0</v>
      </c>
      <c r="K400" s="8" t="s">
        <v>93</v>
      </c>
      <c r="L400" s="11">
        <v>26.45</v>
      </c>
      <c r="M400" s="8" t="s">
        <v>7517</v>
      </c>
      <c r="N400" s="27"/>
      <c r="O400" s="13" t="s">
        <v>1683</v>
      </c>
      <c r="P400" s="13" t="s">
        <v>9021</v>
      </c>
      <c r="Q400" s="13" t="s">
        <v>1685</v>
      </c>
      <c r="R400" s="13" t="s">
        <v>14953</v>
      </c>
      <c r="S400" s="13" t="s">
        <v>1684</v>
      </c>
      <c r="T400" s="27" t="b">
        <f t="shared" si="2"/>
        <v>0</v>
      </c>
      <c r="U400" s="27"/>
      <c r="V400" s="27"/>
      <c r="W400" s="27"/>
      <c r="X400" s="27"/>
      <c r="Y400" s="8" t="str">
        <f t="shared" si="3"/>
        <v>2019 Pokemon Sun &amp; Moon Cosmic Eclipse Fa/Torkoal (Psa Mint 9)</v>
      </c>
      <c r="Z400" s="27"/>
      <c r="AA400" s="27"/>
    </row>
    <row r="401">
      <c r="A401" s="8" t="str">
        <f t="shared" si="1"/>
        <v>PSA116711437</v>
      </c>
      <c r="B401" s="8" t="s">
        <v>1686</v>
      </c>
      <c r="C401" s="8" t="s">
        <v>9082</v>
      </c>
      <c r="D401" s="11">
        <v>1.16711437E8</v>
      </c>
      <c r="E401" s="8" t="s">
        <v>141</v>
      </c>
      <c r="F401" s="8" t="s">
        <v>116</v>
      </c>
      <c r="G401" s="8" t="s">
        <v>11</v>
      </c>
      <c r="H401" s="8" t="s">
        <v>7522</v>
      </c>
      <c r="I401" s="8" t="s">
        <v>7516</v>
      </c>
      <c r="J401" s="11">
        <v>1999.0</v>
      </c>
      <c r="K401" s="8" t="s">
        <v>93</v>
      </c>
      <c r="L401" s="11">
        <v>21.85</v>
      </c>
      <c r="M401" s="8" t="s">
        <v>7517</v>
      </c>
      <c r="N401" s="27"/>
      <c r="O401" s="13" t="s">
        <v>1687</v>
      </c>
      <c r="P401" s="13" t="s">
        <v>9083</v>
      </c>
      <c r="Q401" s="13" t="s">
        <v>1689</v>
      </c>
      <c r="R401" s="13" t="s">
        <v>14954</v>
      </c>
      <c r="S401" s="13" t="s">
        <v>1688</v>
      </c>
      <c r="T401" s="27" t="b">
        <f t="shared" si="2"/>
        <v>0</v>
      </c>
      <c r="U401" s="27"/>
      <c r="V401" s="27"/>
      <c r="W401" s="27"/>
      <c r="X401" s="27"/>
      <c r="Y401" s="8" t="str">
        <f t="shared" si="3"/>
        <v>1999 Pokemon Fossil Omanyte (Psa Mint 9)</v>
      </c>
      <c r="Z401" s="27"/>
      <c r="AA401" s="27"/>
    </row>
    <row r="402">
      <c r="A402" s="8" t="str">
        <f t="shared" si="1"/>
        <v>PSA114537246</v>
      </c>
      <c r="B402" s="8" t="s">
        <v>1690</v>
      </c>
      <c r="C402" s="8" t="s">
        <v>9190</v>
      </c>
      <c r="D402" s="11">
        <v>1.14537246E8</v>
      </c>
      <c r="E402" s="8" t="s">
        <v>493</v>
      </c>
      <c r="F402" s="8" t="s">
        <v>116</v>
      </c>
      <c r="G402" s="8" t="s">
        <v>11</v>
      </c>
      <c r="H402" s="8" t="s">
        <v>7660</v>
      </c>
      <c r="I402" s="8" t="s">
        <v>7516</v>
      </c>
      <c r="J402" s="11">
        <v>2023.0</v>
      </c>
      <c r="K402" s="8" t="s">
        <v>93</v>
      </c>
      <c r="L402" s="11">
        <v>14.95</v>
      </c>
      <c r="M402" s="8" t="s">
        <v>7517</v>
      </c>
      <c r="N402" s="27"/>
      <c r="O402" s="13" t="s">
        <v>1691</v>
      </c>
      <c r="P402" s="13" t="s">
        <v>9191</v>
      </c>
      <c r="Q402" s="13" t="s">
        <v>1693</v>
      </c>
      <c r="R402" s="13" t="s">
        <v>14955</v>
      </c>
      <c r="S402" s="13" t="s">
        <v>1692</v>
      </c>
      <c r="T402" s="27" t="b">
        <f t="shared" si="2"/>
        <v>0</v>
      </c>
      <c r="U402" s="27"/>
      <c r="V402" s="27"/>
      <c r="W402" s="27"/>
      <c r="X402" s="27"/>
      <c r="Y402" s="8" t="str">
        <f t="shared" si="3"/>
        <v>2023 Pokemon Sword And Shield Crown Zenith Rayquaza V (Psa Mint 9)</v>
      </c>
      <c r="Z402" s="27"/>
      <c r="AA402" s="27"/>
    </row>
    <row r="403">
      <c r="A403" s="8" t="str">
        <f t="shared" si="1"/>
        <v>PSA112147697</v>
      </c>
      <c r="B403" s="8" t="s">
        <v>1694</v>
      </c>
      <c r="C403" s="8" t="s">
        <v>9206</v>
      </c>
      <c r="D403" s="11">
        <v>1.12147697E8</v>
      </c>
      <c r="E403" s="8" t="s">
        <v>1015</v>
      </c>
      <c r="F403" s="8" t="s">
        <v>116</v>
      </c>
      <c r="G403" s="8" t="s">
        <v>11</v>
      </c>
      <c r="H403" s="8" t="s">
        <v>8147</v>
      </c>
      <c r="I403" s="8" t="s">
        <v>7516</v>
      </c>
      <c r="J403" s="11">
        <v>2022.0</v>
      </c>
      <c r="K403" s="8" t="s">
        <v>93</v>
      </c>
      <c r="L403" s="11">
        <v>12.65</v>
      </c>
      <c r="M403" s="8" t="s">
        <v>7517</v>
      </c>
      <c r="N403" s="27"/>
      <c r="O403" s="13" t="s">
        <v>1695</v>
      </c>
      <c r="P403" s="13" t="s">
        <v>9207</v>
      </c>
      <c r="Q403" s="13" t="s">
        <v>1697</v>
      </c>
      <c r="R403" s="13" t="s">
        <v>14956</v>
      </c>
      <c r="S403" s="13" t="s">
        <v>1696</v>
      </c>
      <c r="T403" s="27" t="b">
        <f t="shared" si="2"/>
        <v>0</v>
      </c>
      <c r="U403" s="27"/>
      <c r="V403" s="27"/>
      <c r="W403" s="27"/>
      <c r="X403" s="27"/>
      <c r="Y403" s="8" t="str">
        <f t="shared" si="3"/>
        <v>2022 Pokemon Sword &amp; Shield Astral Radiance Fa/Sr Calyrex Vmax (Psa Mint 9)</v>
      </c>
      <c r="Z403" s="27"/>
      <c r="AA403" s="27"/>
    </row>
    <row r="404">
      <c r="A404" s="8" t="str">
        <f t="shared" si="1"/>
        <v>PSA93576968</v>
      </c>
      <c r="B404" s="8" t="s">
        <v>1698</v>
      </c>
      <c r="C404" s="8" t="s">
        <v>8208</v>
      </c>
      <c r="D404" s="11">
        <v>9.3576968E7</v>
      </c>
      <c r="E404" s="8" t="s">
        <v>1699</v>
      </c>
      <c r="F404" s="8" t="s">
        <v>116</v>
      </c>
      <c r="G404" s="8" t="s">
        <v>11</v>
      </c>
      <c r="H404" s="8" t="s">
        <v>8209</v>
      </c>
      <c r="I404" s="8" t="s">
        <v>7516</v>
      </c>
      <c r="J404" s="11">
        <v>2015.0</v>
      </c>
      <c r="K404" s="8" t="s">
        <v>109</v>
      </c>
      <c r="L404" s="11">
        <v>72.45</v>
      </c>
      <c r="M404" s="8" t="s">
        <v>7517</v>
      </c>
      <c r="N404" s="27"/>
      <c r="O404" s="13" t="s">
        <v>1700</v>
      </c>
      <c r="P404" s="13" t="s">
        <v>8210</v>
      </c>
      <c r="Q404" s="13" t="s">
        <v>1702</v>
      </c>
      <c r="R404" s="13" t="s">
        <v>14957</v>
      </c>
      <c r="S404" s="13" t="s">
        <v>1701</v>
      </c>
      <c r="T404" s="27" t="b">
        <f t="shared" si="2"/>
        <v>0</v>
      </c>
      <c r="U404" s="27"/>
      <c r="V404" s="27"/>
      <c r="W404" s="27"/>
      <c r="X404" s="27"/>
      <c r="Y404" s="8" t="str">
        <f t="shared" si="3"/>
        <v>2015 Pokemon Japanese Legendary Shine Collection Fa/Arceus (Psa Mint 9)</v>
      </c>
      <c r="Z404" s="27"/>
      <c r="AA404" s="27"/>
    </row>
    <row r="405">
      <c r="A405" s="8" t="str">
        <f t="shared" si="1"/>
        <v>PSA114537244</v>
      </c>
      <c r="B405" s="8" t="s">
        <v>1703</v>
      </c>
      <c r="C405" s="8" t="s">
        <v>7763</v>
      </c>
      <c r="D405" s="11">
        <v>1.14537244E8</v>
      </c>
      <c r="E405" s="8" t="s">
        <v>243</v>
      </c>
      <c r="F405" s="8" t="s">
        <v>116</v>
      </c>
      <c r="G405" s="8" t="s">
        <v>11</v>
      </c>
      <c r="H405" s="8" t="s">
        <v>7703</v>
      </c>
      <c r="I405" s="8" t="s">
        <v>7516</v>
      </c>
      <c r="J405" s="11">
        <v>2023.0</v>
      </c>
      <c r="K405" s="8" t="s">
        <v>93</v>
      </c>
      <c r="L405" s="11">
        <v>28.75</v>
      </c>
      <c r="M405" s="8" t="s">
        <v>7517</v>
      </c>
      <c r="N405" s="27"/>
      <c r="O405" s="13" t="s">
        <v>1704</v>
      </c>
      <c r="P405" s="13" t="s">
        <v>8973</v>
      </c>
      <c r="Q405" s="13" t="s">
        <v>1706</v>
      </c>
      <c r="R405" s="13" t="s">
        <v>14958</v>
      </c>
      <c r="S405" s="13" t="s">
        <v>1705</v>
      </c>
      <c r="T405" s="27" t="b">
        <f t="shared" si="2"/>
        <v>0</v>
      </c>
      <c r="U405" s="27"/>
      <c r="V405" s="27"/>
      <c r="W405" s="27"/>
      <c r="X405" s="27"/>
      <c r="Y405" s="8" t="str">
        <f t="shared" si="3"/>
        <v>2023 Pokemon Mew En-151 Mew Ex (Psa Mint 9)</v>
      </c>
      <c r="Z405" s="27"/>
      <c r="AA405" s="27"/>
    </row>
    <row r="406">
      <c r="A406" s="8" t="str">
        <f t="shared" si="1"/>
        <v>PSA115494293</v>
      </c>
      <c r="B406" s="8" t="s">
        <v>336</v>
      </c>
      <c r="C406" s="8" t="s">
        <v>8074</v>
      </c>
      <c r="D406" s="11">
        <v>1.15494293E8</v>
      </c>
      <c r="E406" s="8" t="s">
        <v>104</v>
      </c>
      <c r="F406" s="8" t="s">
        <v>116</v>
      </c>
      <c r="G406" s="8" t="s">
        <v>11</v>
      </c>
      <c r="H406" s="8" t="s">
        <v>8075</v>
      </c>
      <c r="I406" s="8" t="s">
        <v>7516</v>
      </c>
      <c r="J406" s="11">
        <v>2016.0</v>
      </c>
      <c r="K406" s="8" t="s">
        <v>93</v>
      </c>
      <c r="L406" s="11">
        <v>86.25</v>
      </c>
      <c r="M406" s="8" t="s">
        <v>7517</v>
      </c>
      <c r="N406" s="27"/>
      <c r="O406" s="13" t="s">
        <v>1707</v>
      </c>
      <c r="P406" s="13" t="s">
        <v>8076</v>
      </c>
      <c r="Q406" s="13" t="s">
        <v>1709</v>
      </c>
      <c r="R406" s="13" t="s">
        <v>14959</v>
      </c>
      <c r="S406" s="13" t="s">
        <v>1708</v>
      </c>
      <c r="T406" s="27" t="b">
        <f t="shared" si="2"/>
        <v>0</v>
      </c>
      <c r="U406" s="27"/>
      <c r="V406" s="27"/>
      <c r="W406" s="27"/>
      <c r="X406" s="27"/>
      <c r="Y406" s="8" t="str">
        <f t="shared" si="3"/>
        <v>2016 Pokemon Xy Evolutions Misty'S Determination (Psa Mint 9)</v>
      </c>
      <c r="Z406" s="27"/>
      <c r="AA406" s="27"/>
    </row>
    <row r="407">
      <c r="A407" s="8" t="str">
        <f t="shared" si="1"/>
        <v>PSA104233923</v>
      </c>
      <c r="B407" s="8" t="s">
        <v>1710</v>
      </c>
      <c r="C407" s="8" t="s">
        <v>8150</v>
      </c>
      <c r="D407" s="11">
        <v>1.04233923E8</v>
      </c>
      <c r="E407" s="8" t="s">
        <v>493</v>
      </c>
      <c r="F407" s="8" t="s">
        <v>116</v>
      </c>
      <c r="G407" s="8" t="s">
        <v>11</v>
      </c>
      <c r="H407" s="8" t="s">
        <v>8151</v>
      </c>
      <c r="I407" s="8" t="s">
        <v>7516</v>
      </c>
      <c r="J407" s="11">
        <v>2023.0</v>
      </c>
      <c r="K407" s="8" t="s">
        <v>93</v>
      </c>
      <c r="L407" s="11">
        <v>78.2</v>
      </c>
      <c r="M407" s="8" t="s">
        <v>7517</v>
      </c>
      <c r="N407" s="27"/>
      <c r="O407" s="13" t="s">
        <v>1711</v>
      </c>
      <c r="P407" s="13" t="s">
        <v>8152</v>
      </c>
      <c r="Q407" s="13" t="s">
        <v>1713</v>
      </c>
      <c r="R407" s="13" t="s">
        <v>14960</v>
      </c>
      <c r="S407" s="13" t="s">
        <v>1712</v>
      </c>
      <c r="T407" s="27" t="b">
        <f t="shared" si="2"/>
        <v>0</v>
      </c>
      <c r="U407" s="27"/>
      <c r="V407" s="27"/>
      <c r="W407" s="27"/>
      <c r="X407" s="27"/>
      <c r="Y407" s="8" t="str">
        <f t="shared" si="3"/>
        <v>2023 Pokemon Sword And Shield Crown Zenith Orgn.Frm.Palkia Vstar (Psa Mint 9)</v>
      </c>
      <c r="Z407" s="27"/>
      <c r="AA407" s="27"/>
    </row>
    <row r="408">
      <c r="A408" s="8" t="str">
        <f t="shared" si="1"/>
        <v>PSA111981425</v>
      </c>
      <c r="B408" s="8" t="s">
        <v>1714</v>
      </c>
      <c r="C408" s="8" t="s">
        <v>8610</v>
      </c>
      <c r="D408" s="11">
        <v>1.11981425E8</v>
      </c>
      <c r="E408" s="8" t="s">
        <v>904</v>
      </c>
      <c r="F408" s="8" t="s">
        <v>116</v>
      </c>
      <c r="G408" s="8" t="s">
        <v>11</v>
      </c>
      <c r="H408" s="8" t="s">
        <v>8611</v>
      </c>
      <c r="I408" s="8" t="s">
        <v>7516</v>
      </c>
      <c r="J408" s="11">
        <v>2022.0</v>
      </c>
      <c r="K408" s="8" t="s">
        <v>93</v>
      </c>
      <c r="L408" s="11">
        <v>50.6</v>
      </c>
      <c r="M408" s="8" t="s">
        <v>7517</v>
      </c>
      <c r="N408" s="27"/>
      <c r="O408" s="13" t="s">
        <v>1715</v>
      </c>
      <c r="P408" s="13" t="s">
        <v>8612</v>
      </c>
      <c r="Q408" s="13" t="s">
        <v>1717</v>
      </c>
      <c r="R408" s="13" t="s">
        <v>14961</v>
      </c>
      <c r="S408" s="13" t="s">
        <v>1716</v>
      </c>
      <c r="T408" s="27" t="b">
        <f t="shared" si="2"/>
        <v>0</v>
      </c>
      <c r="U408" s="27"/>
      <c r="V408" s="27"/>
      <c r="W408" s="27"/>
      <c r="X408" s="27"/>
      <c r="Y408" s="8" t="str">
        <f t="shared" si="3"/>
        <v>2022 Pokemon Sword &amp; Shield Lost Origin Fa/Giratina Vstar (Psa Mint 9)</v>
      </c>
      <c r="Z408" s="27"/>
      <c r="AA408" s="27"/>
    </row>
    <row r="409">
      <c r="A409" s="8" t="str">
        <f t="shared" si="1"/>
        <v>PSA111981407</v>
      </c>
      <c r="B409" s="8" t="s">
        <v>1718</v>
      </c>
      <c r="C409" s="8" t="s">
        <v>7866</v>
      </c>
      <c r="D409" s="11">
        <v>1.11981407E8</v>
      </c>
      <c r="E409" s="8" t="s">
        <v>442</v>
      </c>
      <c r="F409" s="8" t="s">
        <v>116</v>
      </c>
      <c r="G409" s="8" t="s">
        <v>11</v>
      </c>
      <c r="H409" s="8" t="s">
        <v>7644</v>
      </c>
      <c r="I409" s="8" t="s">
        <v>7516</v>
      </c>
      <c r="J409" s="11">
        <v>2024.0</v>
      </c>
      <c r="K409" s="8" t="s">
        <v>109</v>
      </c>
      <c r="L409" s="11">
        <v>43.7</v>
      </c>
      <c r="M409" s="8" t="s">
        <v>7517</v>
      </c>
      <c r="N409" s="27"/>
      <c r="O409" s="13" t="s">
        <v>1719</v>
      </c>
      <c r="P409" s="13" t="s">
        <v>8758</v>
      </c>
      <c r="Q409" s="13" t="s">
        <v>1721</v>
      </c>
      <c r="R409" s="13" t="s">
        <v>14962</v>
      </c>
      <c r="S409" s="13" t="s">
        <v>1720</v>
      </c>
      <c r="T409" s="27" t="b">
        <f t="shared" si="2"/>
        <v>0</v>
      </c>
      <c r="U409" s="27"/>
      <c r="V409" s="27"/>
      <c r="W409" s="27"/>
      <c r="X409" s="27"/>
      <c r="Y409" s="8" t="str">
        <f t="shared" si="3"/>
        <v>2024 Pokemon Japanese Sv8-Super Electric Breaker Jasmine'S Gaze (Psa Mint 9)</v>
      </c>
      <c r="Z409" s="27"/>
      <c r="AA409" s="27"/>
    </row>
    <row r="410">
      <c r="A410" s="8" t="str">
        <f t="shared" si="1"/>
        <v>PSA116711463</v>
      </c>
      <c r="B410" s="8" t="s">
        <v>1722</v>
      </c>
      <c r="C410" s="8" t="s">
        <v>9043</v>
      </c>
      <c r="D410" s="11">
        <v>1.16711463E8</v>
      </c>
      <c r="E410" s="8" t="s">
        <v>141</v>
      </c>
      <c r="F410" s="8" t="s">
        <v>116</v>
      </c>
      <c r="G410" s="8" t="s">
        <v>11</v>
      </c>
      <c r="H410" s="8" t="s">
        <v>7522</v>
      </c>
      <c r="I410" s="8" t="s">
        <v>7516</v>
      </c>
      <c r="J410" s="11">
        <v>1999.0</v>
      </c>
      <c r="K410" s="8" t="s">
        <v>93</v>
      </c>
      <c r="L410" s="11">
        <v>24.15</v>
      </c>
      <c r="M410" s="8" t="s">
        <v>7517</v>
      </c>
      <c r="N410" s="27"/>
      <c r="O410" s="13" t="s">
        <v>1723</v>
      </c>
      <c r="P410" s="13" t="s">
        <v>9044</v>
      </c>
      <c r="Q410" s="13" t="s">
        <v>1725</v>
      </c>
      <c r="R410" s="13" t="s">
        <v>14963</v>
      </c>
      <c r="S410" s="13" t="s">
        <v>1724</v>
      </c>
      <c r="T410" s="27" t="b">
        <f t="shared" si="2"/>
        <v>0</v>
      </c>
      <c r="U410" s="27"/>
      <c r="V410" s="27"/>
      <c r="W410" s="27"/>
      <c r="X410" s="27"/>
      <c r="Y410" s="8" t="str">
        <f t="shared" si="3"/>
        <v>1999 Pokemon Fossil Weezing (Psa Mint 9)</v>
      </c>
      <c r="Z410" s="27"/>
      <c r="AA410" s="27"/>
    </row>
    <row r="411">
      <c r="A411" s="8" t="str">
        <f t="shared" si="1"/>
        <v>PSA116711436</v>
      </c>
      <c r="B411" s="8" t="s">
        <v>1726</v>
      </c>
      <c r="C411" s="8" t="s">
        <v>9022</v>
      </c>
      <c r="D411" s="11">
        <v>1.16711436E8</v>
      </c>
      <c r="E411" s="8" t="s">
        <v>141</v>
      </c>
      <c r="F411" s="8" t="s">
        <v>116</v>
      </c>
      <c r="G411" s="8" t="s">
        <v>11</v>
      </c>
      <c r="H411" s="8" t="s">
        <v>7522</v>
      </c>
      <c r="I411" s="8" t="s">
        <v>7516</v>
      </c>
      <c r="J411" s="11">
        <v>1999.0</v>
      </c>
      <c r="K411" s="8" t="s">
        <v>93</v>
      </c>
      <c r="L411" s="11">
        <v>26.45</v>
      </c>
      <c r="M411" s="8" t="s">
        <v>7517</v>
      </c>
      <c r="N411" s="27"/>
      <c r="O411" s="13" t="s">
        <v>1727</v>
      </c>
      <c r="P411" s="13" t="s">
        <v>9023</v>
      </c>
      <c r="Q411" s="13" t="s">
        <v>1729</v>
      </c>
      <c r="R411" s="13" t="s">
        <v>14964</v>
      </c>
      <c r="S411" s="13" t="s">
        <v>1728</v>
      </c>
      <c r="T411" s="27" t="b">
        <f t="shared" si="2"/>
        <v>0</v>
      </c>
      <c r="U411" s="27"/>
      <c r="V411" s="27"/>
      <c r="W411" s="27"/>
      <c r="X411" s="27"/>
      <c r="Y411" s="8" t="str">
        <f t="shared" si="3"/>
        <v>1999 Pokemon Fossil Ekans (Psa Mint 9)</v>
      </c>
      <c r="Z411" s="27"/>
      <c r="AA411" s="27"/>
    </row>
    <row r="412">
      <c r="A412" s="8" t="str">
        <f t="shared" si="1"/>
        <v>PSA110991186</v>
      </c>
      <c r="B412" s="8" t="s">
        <v>238</v>
      </c>
      <c r="C412" s="8" t="s">
        <v>7643</v>
      </c>
      <c r="D412" s="11">
        <v>1.10991186E8</v>
      </c>
      <c r="E412" s="8" t="s">
        <v>218</v>
      </c>
      <c r="F412" s="8" t="s">
        <v>116</v>
      </c>
      <c r="G412" s="8" t="s">
        <v>11</v>
      </c>
      <c r="H412" s="8" t="s">
        <v>8510</v>
      </c>
      <c r="I412" s="8" t="s">
        <v>7516</v>
      </c>
      <c r="J412" s="11">
        <v>2023.0</v>
      </c>
      <c r="K412" s="8" t="s">
        <v>93</v>
      </c>
      <c r="L412" s="11">
        <v>27.6</v>
      </c>
      <c r="M412" s="8" t="s">
        <v>7517</v>
      </c>
      <c r="N412" s="27"/>
      <c r="O412" s="13" t="s">
        <v>1730</v>
      </c>
      <c r="P412" s="13" t="s">
        <v>8999</v>
      </c>
      <c r="Q412" s="13" t="s">
        <v>1732</v>
      </c>
      <c r="R412" s="13" t="s">
        <v>14965</v>
      </c>
      <c r="S412" s="13" t="s">
        <v>1731</v>
      </c>
      <c r="T412" s="27" t="b">
        <f t="shared" si="2"/>
        <v>0</v>
      </c>
      <c r="U412" s="27"/>
      <c r="V412" s="27"/>
      <c r="W412" s="27"/>
      <c r="X412" s="27"/>
      <c r="Y412" s="8" t="str">
        <f t="shared" si="3"/>
        <v>2023 Pokemon Obf En-Obsidian Flames Charizard Ex (Psa Mint 9)</v>
      </c>
      <c r="Z412" s="27"/>
      <c r="AA412" s="27"/>
    </row>
    <row r="413">
      <c r="A413" s="8" t="str">
        <f t="shared" si="1"/>
        <v>PSA79476012</v>
      </c>
      <c r="B413" s="8" t="s">
        <v>1733</v>
      </c>
      <c r="C413" s="8" t="s">
        <v>7718</v>
      </c>
      <c r="D413" s="11">
        <v>7.9476012E7</v>
      </c>
      <c r="E413" s="8" t="s">
        <v>264</v>
      </c>
      <c r="F413" s="8" t="s">
        <v>116</v>
      </c>
      <c r="G413" s="8" t="s">
        <v>11</v>
      </c>
      <c r="H413" s="8" t="s">
        <v>7796</v>
      </c>
      <c r="I413" s="8" t="s">
        <v>7516</v>
      </c>
      <c r="J413" s="11">
        <v>2023.0</v>
      </c>
      <c r="K413" s="8" t="s">
        <v>109</v>
      </c>
      <c r="L413" s="11">
        <v>14.95</v>
      </c>
      <c r="M413" s="8" t="s">
        <v>7517</v>
      </c>
      <c r="N413" s="27"/>
      <c r="O413" s="13" t="s">
        <v>1734</v>
      </c>
      <c r="P413" s="13" t="s">
        <v>9192</v>
      </c>
      <c r="Q413" s="13" t="s">
        <v>1736</v>
      </c>
      <c r="R413" s="13" t="s">
        <v>14966</v>
      </c>
      <c r="S413" s="13" t="s">
        <v>1735</v>
      </c>
      <c r="T413" s="27" t="b">
        <f t="shared" si="2"/>
        <v>0</v>
      </c>
      <c r="U413" s="27"/>
      <c r="V413" s="27"/>
      <c r="W413" s="27"/>
      <c r="X413" s="27"/>
      <c r="Y413" s="8" t="str">
        <f t="shared" si="3"/>
        <v>2023 Pokemon Japanese Sv2A-Pokemon 151 Mewtwo (Psa Mint 9)</v>
      </c>
      <c r="Z413" s="27"/>
      <c r="AA413" s="27"/>
    </row>
    <row r="414">
      <c r="A414" s="8" t="str">
        <f t="shared" si="1"/>
        <v>PSA101558445</v>
      </c>
      <c r="B414" s="8" t="s">
        <v>389</v>
      </c>
      <c r="C414" s="8" t="s">
        <v>7905</v>
      </c>
      <c r="D414" s="11">
        <v>1.01558445E8</v>
      </c>
      <c r="E414" s="8" t="s">
        <v>385</v>
      </c>
      <c r="F414" s="8" t="s">
        <v>116</v>
      </c>
      <c r="G414" s="8" t="s">
        <v>11</v>
      </c>
      <c r="H414" s="8" t="s">
        <v>8424</v>
      </c>
      <c r="I414" s="8" t="s">
        <v>7516</v>
      </c>
      <c r="J414" s="11">
        <v>2023.0</v>
      </c>
      <c r="K414" s="8" t="s">
        <v>93</v>
      </c>
      <c r="L414" s="11">
        <v>57.5</v>
      </c>
      <c r="M414" s="8" t="s">
        <v>7517</v>
      </c>
      <c r="N414" s="27"/>
      <c r="O414" s="13" t="s">
        <v>1737</v>
      </c>
      <c r="P414" s="13" t="s">
        <v>8447</v>
      </c>
      <c r="Q414" s="13" t="s">
        <v>1739</v>
      </c>
      <c r="R414" s="13" t="s">
        <v>14967</v>
      </c>
      <c r="S414" s="13" t="s">
        <v>1738</v>
      </c>
      <c r="T414" s="27" t="b">
        <f t="shared" si="2"/>
        <v>0</v>
      </c>
      <c r="U414" s="27"/>
      <c r="V414" s="27"/>
      <c r="W414" s="27"/>
      <c r="X414" s="27"/>
      <c r="Y414" s="8" t="str">
        <f t="shared" si="3"/>
        <v>2023 Pokemon Svp En-Sv Black Star Promo Charmander (Psa Mint 9)</v>
      </c>
      <c r="Z414" s="27"/>
      <c r="AA414" s="27"/>
    </row>
    <row r="415">
      <c r="A415" s="8" t="str">
        <f t="shared" si="1"/>
        <v>PSA111981435</v>
      </c>
      <c r="B415" s="8" t="s">
        <v>1496</v>
      </c>
      <c r="C415" s="8" t="s">
        <v>8535</v>
      </c>
      <c r="D415" s="11">
        <v>1.11981435E8</v>
      </c>
      <c r="E415" s="8" t="s">
        <v>218</v>
      </c>
      <c r="F415" s="8" t="s">
        <v>116</v>
      </c>
      <c r="G415" s="8" t="s">
        <v>11</v>
      </c>
      <c r="H415" s="8" t="s">
        <v>7725</v>
      </c>
      <c r="I415" s="8" t="s">
        <v>7516</v>
      </c>
      <c r="J415" s="11">
        <v>2023.0</v>
      </c>
      <c r="K415" s="8" t="s">
        <v>93</v>
      </c>
      <c r="L415" s="11">
        <v>21.85</v>
      </c>
      <c r="M415" s="8" t="s">
        <v>7517</v>
      </c>
      <c r="N415" s="27"/>
      <c r="O415" s="13" t="s">
        <v>1740</v>
      </c>
      <c r="P415" s="13" t="s">
        <v>9084</v>
      </c>
      <c r="Q415" s="13" t="s">
        <v>1742</v>
      </c>
      <c r="R415" s="13" t="s">
        <v>14968</v>
      </c>
      <c r="S415" s="13" t="s">
        <v>1741</v>
      </c>
      <c r="T415" s="27" t="b">
        <f t="shared" si="2"/>
        <v>0</v>
      </c>
      <c r="U415" s="27"/>
      <c r="V415" s="27"/>
      <c r="W415" s="27"/>
      <c r="X415" s="27"/>
      <c r="Y415" s="8" t="str">
        <f t="shared" si="3"/>
        <v>2023 Pokemon Obf En-Obsidian Flames Scizor (Psa Mint 9)</v>
      </c>
      <c r="Z415" s="27"/>
      <c r="AA415" s="27"/>
    </row>
    <row r="416">
      <c r="A416" s="8" t="str">
        <f t="shared" si="1"/>
        <v>PSA111981437</v>
      </c>
      <c r="B416" s="8" t="s">
        <v>1623</v>
      </c>
      <c r="C416" s="8" t="s">
        <v>8123</v>
      </c>
      <c r="D416" s="11">
        <v>1.11981437E8</v>
      </c>
      <c r="E416" s="8" t="s">
        <v>332</v>
      </c>
      <c r="F416" s="8" t="s">
        <v>116</v>
      </c>
      <c r="G416" s="8" t="s">
        <v>11</v>
      </c>
      <c r="H416" s="8" t="s">
        <v>8024</v>
      </c>
      <c r="I416" s="8" t="s">
        <v>7516</v>
      </c>
      <c r="J416" s="11">
        <v>2021.0</v>
      </c>
      <c r="K416" s="8" t="s">
        <v>93</v>
      </c>
      <c r="L416" s="11">
        <v>20.7</v>
      </c>
      <c r="M416" s="8" t="s">
        <v>7517</v>
      </c>
      <c r="N416" s="27"/>
      <c r="O416" s="13" t="s">
        <v>1743</v>
      </c>
      <c r="P416" s="13" t="s">
        <v>9109</v>
      </c>
      <c r="Q416" s="13" t="s">
        <v>1745</v>
      </c>
      <c r="R416" s="13" t="s">
        <v>14969</v>
      </c>
      <c r="S416" s="13" t="s">
        <v>1744</v>
      </c>
      <c r="T416" s="27" t="b">
        <f t="shared" si="2"/>
        <v>0</v>
      </c>
      <c r="U416" s="27"/>
      <c r="V416" s="27"/>
      <c r="W416" s="27"/>
      <c r="X416" s="27"/>
      <c r="Y416" s="8" t="str">
        <f t="shared" si="3"/>
        <v>2021 Pokemon Sword &amp; Shield Fusion Strike Fa/Genesect V (Psa Mint 9)</v>
      </c>
      <c r="Z416" s="27"/>
      <c r="AA416" s="27"/>
    </row>
    <row r="417">
      <c r="A417" s="8" t="str">
        <f t="shared" si="1"/>
        <v>PSA111981410</v>
      </c>
      <c r="B417" s="8" t="s">
        <v>1746</v>
      </c>
      <c r="C417" s="8" t="s">
        <v>8450</v>
      </c>
      <c r="D417" s="11">
        <v>1.1198141E8</v>
      </c>
      <c r="E417" s="8" t="s">
        <v>904</v>
      </c>
      <c r="F417" s="8" t="s">
        <v>116</v>
      </c>
      <c r="G417" s="8" t="s">
        <v>11</v>
      </c>
      <c r="H417" s="8" t="s">
        <v>7730</v>
      </c>
      <c r="I417" s="8" t="s">
        <v>7516</v>
      </c>
      <c r="J417" s="11">
        <v>2022.0</v>
      </c>
      <c r="K417" s="8" t="s">
        <v>93</v>
      </c>
      <c r="L417" s="11">
        <v>26.45</v>
      </c>
      <c r="M417" s="8" t="s">
        <v>7517</v>
      </c>
      <c r="N417" s="27"/>
      <c r="O417" s="13" t="s">
        <v>1747</v>
      </c>
      <c r="P417" s="13" t="s">
        <v>9024</v>
      </c>
      <c r="Q417" s="13" t="s">
        <v>1749</v>
      </c>
      <c r="R417" s="13" t="s">
        <v>14970</v>
      </c>
      <c r="S417" s="13" t="s">
        <v>1748</v>
      </c>
      <c r="T417" s="27" t="b">
        <f t="shared" si="2"/>
        <v>0</v>
      </c>
      <c r="U417" s="27"/>
      <c r="V417" s="27"/>
      <c r="W417" s="27"/>
      <c r="X417" s="27"/>
      <c r="Y417" s="8" t="str">
        <f t="shared" si="3"/>
        <v>2022 Pokemon Sword &amp; Shield Lost Origin Fa/Charizard (Psa Mint 9)</v>
      </c>
      <c r="Z417" s="27"/>
      <c r="AA417" s="27"/>
    </row>
    <row r="418">
      <c r="A418" s="8" t="str">
        <f t="shared" si="1"/>
        <v>PSA82972683</v>
      </c>
      <c r="B418" s="8" t="s">
        <v>1750</v>
      </c>
      <c r="C418" s="8" t="s">
        <v>7538</v>
      </c>
      <c r="D418" s="11">
        <v>8.2972683E7</v>
      </c>
      <c r="E418" s="8" t="s">
        <v>227</v>
      </c>
      <c r="F418" s="8" t="s">
        <v>116</v>
      </c>
      <c r="G418" s="8" t="s">
        <v>11</v>
      </c>
      <c r="H418" s="8" t="s">
        <v>7539</v>
      </c>
      <c r="I418" s="8" t="s">
        <v>7516</v>
      </c>
      <c r="J418" s="11">
        <v>1996.0</v>
      </c>
      <c r="K418" s="8" t="s">
        <v>109</v>
      </c>
      <c r="L418" s="11">
        <v>93.15</v>
      </c>
      <c r="M418" s="8" t="s">
        <v>7517</v>
      </c>
      <c r="N418" s="27"/>
      <c r="O418" s="13" t="s">
        <v>1751</v>
      </c>
      <c r="P418" s="13" t="s">
        <v>8008</v>
      </c>
      <c r="Q418" s="13" t="s">
        <v>1753</v>
      </c>
      <c r="R418" s="13" t="s">
        <v>14971</v>
      </c>
      <c r="S418" s="13" t="s">
        <v>1752</v>
      </c>
      <c r="T418" s="27" t="b">
        <f t="shared" si="2"/>
        <v>0</v>
      </c>
      <c r="U418" s="27"/>
      <c r="V418" s="27"/>
      <c r="W418" s="27"/>
      <c r="X418" s="27"/>
      <c r="Y418" s="8" t="str">
        <f t="shared" si="3"/>
        <v>1996 Pokemon Japanese Basic Nidoking-Holo (Psa Mint 9)</v>
      </c>
      <c r="Z418" s="27"/>
      <c r="AA418" s="27"/>
    </row>
    <row r="419">
      <c r="A419" s="8" t="str">
        <f t="shared" si="1"/>
        <v>PSA75766315</v>
      </c>
      <c r="B419" s="8" t="s">
        <v>1754</v>
      </c>
      <c r="C419" s="8" t="s">
        <v>7694</v>
      </c>
      <c r="D419" s="11">
        <v>7.5766315E7</v>
      </c>
      <c r="E419" s="8" t="s">
        <v>1135</v>
      </c>
      <c r="F419" s="8" t="s">
        <v>116</v>
      </c>
      <c r="G419" s="8" t="s">
        <v>11</v>
      </c>
      <c r="H419" s="8" t="s">
        <v>7695</v>
      </c>
      <c r="I419" s="8" t="s">
        <v>7516</v>
      </c>
      <c r="J419" s="11">
        <v>2000.0</v>
      </c>
      <c r="K419" s="8" t="s">
        <v>93</v>
      </c>
      <c r="L419" s="11">
        <v>253.0</v>
      </c>
      <c r="M419" s="8" t="s">
        <v>7517</v>
      </c>
      <c r="N419" s="27"/>
      <c r="O419" s="13" t="s">
        <v>1755</v>
      </c>
      <c r="P419" s="13" t="s">
        <v>7696</v>
      </c>
      <c r="Q419" s="13" t="s">
        <v>1757</v>
      </c>
      <c r="R419" s="13" t="s">
        <v>14972</v>
      </c>
      <c r="S419" s="13" t="s">
        <v>1756</v>
      </c>
      <c r="T419" s="27" t="b">
        <f t="shared" si="2"/>
        <v>0</v>
      </c>
      <c r="U419" s="27"/>
      <c r="V419" s="27"/>
      <c r="W419" s="27"/>
      <c r="X419" s="27"/>
      <c r="Y419" s="8" t="str">
        <f t="shared" si="3"/>
        <v>2000 Pokemon Promo Black Star Mew-Holo (Psa Mint 9)</v>
      </c>
      <c r="Z419" s="27"/>
      <c r="AA419" s="27"/>
    </row>
    <row r="420">
      <c r="A420" s="8" t="str">
        <f t="shared" si="1"/>
        <v>PSA82972681</v>
      </c>
      <c r="B420" s="8" t="s">
        <v>1758</v>
      </c>
      <c r="C420" s="8" t="s">
        <v>8144</v>
      </c>
      <c r="D420" s="11">
        <v>8.2972681E7</v>
      </c>
      <c r="E420" s="8" t="s">
        <v>227</v>
      </c>
      <c r="F420" s="8" t="s">
        <v>116</v>
      </c>
      <c r="G420" s="8" t="s">
        <v>11</v>
      </c>
      <c r="H420" s="8" t="s">
        <v>7539</v>
      </c>
      <c r="I420" s="8" t="s">
        <v>7516</v>
      </c>
      <c r="J420" s="11">
        <v>1996.0</v>
      </c>
      <c r="K420" s="8" t="s">
        <v>109</v>
      </c>
      <c r="L420" s="11">
        <v>64.4</v>
      </c>
      <c r="M420" s="8" t="s">
        <v>7517</v>
      </c>
      <c r="N420" s="27"/>
      <c r="O420" s="13" t="s">
        <v>1759</v>
      </c>
      <c r="P420" s="13" t="s">
        <v>8338</v>
      </c>
      <c r="Q420" s="13" t="s">
        <v>1761</v>
      </c>
      <c r="R420" s="13" t="s">
        <v>14973</v>
      </c>
      <c r="S420" s="13" t="s">
        <v>1760</v>
      </c>
      <c r="T420" s="27" t="b">
        <f t="shared" si="2"/>
        <v>0</v>
      </c>
      <c r="U420" s="27"/>
      <c r="V420" s="27"/>
      <c r="W420" s="27"/>
      <c r="X420" s="27"/>
      <c r="Y420" s="8" t="str">
        <f t="shared" si="3"/>
        <v>1996 Pokemon Japanese Basic Magneton-Holo (Psa Mint 9)</v>
      </c>
      <c r="Z420" s="27"/>
      <c r="AA420" s="27"/>
    </row>
    <row r="421">
      <c r="A421" s="8" t="str">
        <f t="shared" si="1"/>
        <v>PSA86887072</v>
      </c>
      <c r="B421" s="8" t="s">
        <v>1762</v>
      </c>
      <c r="C421" s="8" t="s">
        <v>8053</v>
      </c>
      <c r="D421" s="11">
        <v>8.6887072E7</v>
      </c>
      <c r="E421" s="8" t="s">
        <v>1510</v>
      </c>
      <c r="F421" s="8" t="s">
        <v>116</v>
      </c>
      <c r="G421" s="8" t="s">
        <v>11</v>
      </c>
      <c r="H421" s="8" t="s">
        <v>8054</v>
      </c>
      <c r="I421" s="8" t="s">
        <v>7516</v>
      </c>
      <c r="J421" s="11">
        <v>2005.0</v>
      </c>
      <c r="K421" s="8" t="s">
        <v>93</v>
      </c>
      <c r="L421" s="11">
        <v>89.7</v>
      </c>
      <c r="M421" s="8" t="s">
        <v>7517</v>
      </c>
      <c r="N421" s="27"/>
      <c r="O421" s="13" t="s">
        <v>1763</v>
      </c>
      <c r="P421" s="13" t="s">
        <v>8055</v>
      </c>
      <c r="Q421" s="13" t="s">
        <v>1765</v>
      </c>
      <c r="R421" s="13" t="s">
        <v>14974</v>
      </c>
      <c r="S421" s="13" t="s">
        <v>1764</v>
      </c>
      <c r="T421" s="27" t="b">
        <f t="shared" si="2"/>
        <v>0</v>
      </c>
      <c r="U421" s="27"/>
      <c r="V421" s="27"/>
      <c r="W421" s="27"/>
      <c r="X421" s="27"/>
      <c r="Y421" s="8" t="str">
        <f t="shared" si="3"/>
        <v>2005 Pokemon Ex Delta Species Crobat-Rev.Foil (Psa Mint 9)</v>
      </c>
      <c r="Z421" s="27"/>
      <c r="AA421" s="27"/>
    </row>
    <row r="422">
      <c r="A422" s="8" t="str">
        <f t="shared" si="1"/>
        <v>PSA78594596</v>
      </c>
      <c r="B422" s="8" t="s">
        <v>182</v>
      </c>
      <c r="C422" s="8" t="s">
        <v>7768</v>
      </c>
      <c r="D422" s="11">
        <v>7.8594596E7</v>
      </c>
      <c r="E422" s="8" t="s">
        <v>183</v>
      </c>
      <c r="F422" s="8" t="s">
        <v>116</v>
      </c>
      <c r="G422" s="8" t="s">
        <v>11</v>
      </c>
      <c r="H422" s="8" t="s">
        <v>7769</v>
      </c>
      <c r="I422" s="8" t="s">
        <v>7516</v>
      </c>
      <c r="J422" s="11">
        <v>2000.0</v>
      </c>
      <c r="K422" s="8" t="s">
        <v>93</v>
      </c>
      <c r="L422" s="11">
        <v>182.85</v>
      </c>
      <c r="M422" s="8" t="s">
        <v>7517</v>
      </c>
      <c r="N422" s="27"/>
      <c r="O422" s="13" t="s">
        <v>1766</v>
      </c>
      <c r="P422" s="13" t="s">
        <v>7770</v>
      </c>
      <c r="Q422" s="13" t="s">
        <v>1768</v>
      </c>
      <c r="R422" s="13" t="s">
        <v>14975</v>
      </c>
      <c r="S422" s="13" t="s">
        <v>1767</v>
      </c>
      <c r="T422" s="27" t="b">
        <f t="shared" si="2"/>
        <v>0</v>
      </c>
      <c r="U422" s="27"/>
      <c r="V422" s="27"/>
      <c r="W422" s="27"/>
      <c r="X422" s="27"/>
      <c r="Y422" s="8" t="str">
        <f t="shared" si="3"/>
        <v>2000 Pokemon Game Movie Ancient Mew (Psa Mint 9)</v>
      </c>
      <c r="Z422" s="27"/>
      <c r="AA422" s="27"/>
    </row>
    <row r="423">
      <c r="A423" s="8" t="str">
        <f t="shared" si="1"/>
        <v>PSA52898675</v>
      </c>
      <c r="B423" s="8" t="s">
        <v>1769</v>
      </c>
      <c r="C423" s="8" t="s">
        <v>7533</v>
      </c>
      <c r="D423" s="11">
        <v>5.2898675E7</v>
      </c>
      <c r="E423" s="8" t="s">
        <v>1094</v>
      </c>
      <c r="F423" s="8" t="s">
        <v>116</v>
      </c>
      <c r="G423" s="8" t="s">
        <v>11</v>
      </c>
      <c r="H423" s="8" t="s">
        <v>7522</v>
      </c>
      <c r="I423" s="8" t="s">
        <v>7516</v>
      </c>
      <c r="J423" s="11">
        <v>1999.0</v>
      </c>
      <c r="K423" s="8" t="s">
        <v>93</v>
      </c>
      <c r="L423" s="11">
        <v>2037.8</v>
      </c>
      <c r="M423" s="8" t="s">
        <v>7517</v>
      </c>
      <c r="N423" s="27"/>
      <c r="O423" s="13" t="s">
        <v>1770</v>
      </c>
      <c r="P423" s="13" t="s">
        <v>7534</v>
      </c>
      <c r="Q423" s="13" t="s">
        <v>1772</v>
      </c>
      <c r="R423" s="13" t="s">
        <v>14976</v>
      </c>
      <c r="S423" s="13" t="s">
        <v>1771</v>
      </c>
      <c r="T423" s="27" t="b">
        <f t="shared" si="2"/>
        <v>0</v>
      </c>
      <c r="U423" s="27"/>
      <c r="V423" s="27"/>
      <c r="W423" s="27"/>
      <c r="X423" s="27"/>
      <c r="Y423" s="8" t="str">
        <f t="shared" si="3"/>
        <v>1999 Pokemon Game Ninetales-Holo (Psa Mint 9)</v>
      </c>
      <c r="Z423" s="27"/>
      <c r="AA423" s="27"/>
    </row>
    <row r="424">
      <c r="A424" s="8" t="str">
        <f t="shared" si="1"/>
        <v>PSA70262597</v>
      </c>
      <c r="B424" s="8" t="s">
        <v>1773</v>
      </c>
      <c r="C424" s="8" t="s">
        <v>7786</v>
      </c>
      <c r="D424" s="11">
        <v>7.0262597E7</v>
      </c>
      <c r="E424" s="8" t="s">
        <v>1444</v>
      </c>
      <c r="F424" s="8" t="s">
        <v>28</v>
      </c>
      <c r="G424" s="8" t="s">
        <v>11</v>
      </c>
      <c r="H424" s="8" t="s">
        <v>7787</v>
      </c>
      <c r="I424" s="8" t="s">
        <v>7516</v>
      </c>
      <c r="J424" s="11">
        <v>2000.0</v>
      </c>
      <c r="K424" s="8" t="s">
        <v>109</v>
      </c>
      <c r="L424" s="11">
        <v>170.2</v>
      </c>
      <c r="M424" s="8" t="s">
        <v>7517</v>
      </c>
      <c r="N424" s="27"/>
      <c r="O424" s="13" t="s">
        <v>1774</v>
      </c>
      <c r="P424" s="13" t="s">
        <v>7788</v>
      </c>
      <c r="Q424" s="13" t="s">
        <v>1776</v>
      </c>
      <c r="R424" s="13" t="s">
        <v>14977</v>
      </c>
      <c r="S424" s="13" t="s">
        <v>1775</v>
      </c>
      <c r="T424" s="27" t="b">
        <f t="shared" si="2"/>
        <v>0</v>
      </c>
      <c r="U424" s="27"/>
      <c r="V424" s="27"/>
      <c r="W424" s="27"/>
      <c r="X424" s="27"/>
      <c r="Y424" s="8" t="str">
        <f t="shared" si="3"/>
        <v>2000 Pokemon Japanese Neo Typhlosion-Holo (Psa Gem Mt 10)</v>
      </c>
      <c r="Z424" s="27"/>
      <c r="AA424" s="27"/>
    </row>
    <row r="425">
      <c r="A425" s="8" t="str">
        <f t="shared" si="1"/>
        <v>PSA71767481</v>
      </c>
      <c r="B425" s="8" t="s">
        <v>1777</v>
      </c>
      <c r="C425" s="8" t="s">
        <v>8211</v>
      </c>
      <c r="D425" s="11">
        <v>7.1767481E7</v>
      </c>
      <c r="E425" s="8" t="s">
        <v>156</v>
      </c>
      <c r="F425" s="8" t="s">
        <v>28</v>
      </c>
      <c r="G425" s="8" t="s">
        <v>11</v>
      </c>
      <c r="H425" s="8" t="s">
        <v>7940</v>
      </c>
      <c r="I425" s="8" t="s">
        <v>7516</v>
      </c>
      <c r="J425" s="11">
        <v>2022.0</v>
      </c>
      <c r="K425" s="8" t="s">
        <v>93</v>
      </c>
      <c r="L425" s="11">
        <v>72.45</v>
      </c>
      <c r="M425" s="8" t="s">
        <v>7517</v>
      </c>
      <c r="N425" s="27"/>
      <c r="O425" s="13" t="s">
        <v>1778</v>
      </c>
      <c r="P425" s="13" t="s">
        <v>8212</v>
      </c>
      <c r="Q425" s="13" t="s">
        <v>1780</v>
      </c>
      <c r="R425" s="13" t="s">
        <v>14978</v>
      </c>
      <c r="S425" s="13" t="s">
        <v>1779</v>
      </c>
      <c r="T425" s="27" t="b">
        <f t="shared" si="2"/>
        <v>0</v>
      </c>
      <c r="U425" s="27"/>
      <c r="V425" s="27"/>
      <c r="W425" s="27"/>
      <c r="X425" s="27"/>
      <c r="Y425" s="8" t="str">
        <f t="shared" si="3"/>
        <v>2022 Pokemon Sword &amp; Shield Silver Tempest Fa/Rayquaza Vmax (Psa Gem Mt 10)</v>
      </c>
      <c r="Z425" s="27"/>
      <c r="AA425" s="27"/>
    </row>
    <row r="426">
      <c r="A426" s="8" t="str">
        <f t="shared" si="1"/>
        <v>PSA72045516</v>
      </c>
      <c r="B426" s="8" t="s">
        <v>1781</v>
      </c>
      <c r="C426" s="8" t="s">
        <v>8376</v>
      </c>
      <c r="D426" s="11">
        <v>7.2045516E7</v>
      </c>
      <c r="E426" s="8" t="s">
        <v>782</v>
      </c>
      <c r="F426" s="8" t="s">
        <v>116</v>
      </c>
      <c r="G426" s="8" t="s">
        <v>11</v>
      </c>
      <c r="H426" s="8" t="s">
        <v>7878</v>
      </c>
      <c r="I426" s="8" t="s">
        <v>7516</v>
      </c>
      <c r="J426" s="11">
        <v>2022.0</v>
      </c>
      <c r="K426" s="8" t="s">
        <v>109</v>
      </c>
      <c r="L426" s="11">
        <v>20.7</v>
      </c>
      <c r="M426" s="8" t="s">
        <v>7517</v>
      </c>
      <c r="N426" s="27"/>
      <c r="O426" s="13" t="s">
        <v>1782</v>
      </c>
      <c r="P426" s="13" t="s">
        <v>9110</v>
      </c>
      <c r="Q426" s="13" t="s">
        <v>1784</v>
      </c>
      <c r="R426" s="13" t="s">
        <v>14979</v>
      </c>
      <c r="S426" s="13" t="s">
        <v>1783</v>
      </c>
      <c r="T426" s="27" t="b">
        <f t="shared" si="2"/>
        <v>0</v>
      </c>
      <c r="U426" s="27"/>
      <c r="V426" s="27"/>
      <c r="W426" s="27"/>
      <c r="X426" s="27"/>
      <c r="Y426" s="8" t="str">
        <f t="shared" si="3"/>
        <v>2022 Pokemon Japanese Sword &amp; Shield Vstar Universe Fa/Hsn.Zoroark Vstar (Psa Mint 9)</v>
      </c>
      <c r="Z426" s="27"/>
      <c r="AA426" s="27"/>
    </row>
    <row r="427">
      <c r="A427" s="8" t="str">
        <f t="shared" si="1"/>
        <v>PSA72379879</v>
      </c>
      <c r="B427" s="8" t="s">
        <v>1785</v>
      </c>
      <c r="C427" s="8" t="s">
        <v>8537</v>
      </c>
      <c r="D427" s="11">
        <v>7.2379879E7</v>
      </c>
      <c r="E427" s="8" t="s">
        <v>1786</v>
      </c>
      <c r="F427" s="8" t="s">
        <v>28</v>
      </c>
      <c r="G427" s="8" t="s">
        <v>11</v>
      </c>
      <c r="H427" s="8" t="s">
        <v>7829</v>
      </c>
      <c r="I427" s="8" t="s">
        <v>7516</v>
      </c>
      <c r="J427" s="11">
        <v>2023.0</v>
      </c>
      <c r="K427" s="8" t="s">
        <v>109</v>
      </c>
      <c r="L427" s="11">
        <v>23.0</v>
      </c>
      <c r="M427" s="8" t="s">
        <v>7517</v>
      </c>
      <c r="N427" s="27"/>
      <c r="O427" s="13" t="s">
        <v>1787</v>
      </c>
      <c r="P427" s="13" t="s">
        <v>9059</v>
      </c>
      <c r="Q427" s="13" t="s">
        <v>1789</v>
      </c>
      <c r="R427" s="13" t="s">
        <v>14980</v>
      </c>
      <c r="S427" s="13" t="s">
        <v>1788</v>
      </c>
      <c r="T427" s="27" t="b">
        <f t="shared" si="2"/>
        <v>0</v>
      </c>
      <c r="U427" s="27"/>
      <c r="V427" s="27"/>
      <c r="W427" s="27"/>
      <c r="X427" s="27"/>
      <c r="Y427" s="8" t="str">
        <f t="shared" si="3"/>
        <v>2023 Pokemon Japanese Sv1S-Scarlet Ex Koraidon Ex (Psa Gem Mt 10)</v>
      </c>
      <c r="Z427" s="27"/>
      <c r="AA427" s="27"/>
    </row>
    <row r="428">
      <c r="A428" s="8" t="str">
        <f t="shared" si="1"/>
        <v>PSA72667662</v>
      </c>
      <c r="B428" s="8" t="s">
        <v>1790</v>
      </c>
      <c r="C428" s="8" t="s">
        <v>8494</v>
      </c>
      <c r="D428" s="11">
        <v>7.2667662E7</v>
      </c>
      <c r="E428" s="8" t="s">
        <v>1791</v>
      </c>
      <c r="F428" s="8" t="s">
        <v>28</v>
      </c>
      <c r="G428" s="8" t="s">
        <v>11</v>
      </c>
      <c r="H428" s="8" t="s">
        <v>7963</v>
      </c>
      <c r="I428" s="8" t="s">
        <v>7516</v>
      </c>
      <c r="J428" s="11">
        <v>2019.0</v>
      </c>
      <c r="K428" s="8" t="s">
        <v>109</v>
      </c>
      <c r="L428" s="11">
        <v>55.2</v>
      </c>
      <c r="M428" s="8" t="s">
        <v>7517</v>
      </c>
      <c r="N428" s="27"/>
      <c r="O428" s="13" t="s">
        <v>1792</v>
      </c>
      <c r="P428" s="13" t="s">
        <v>8495</v>
      </c>
      <c r="Q428" s="13" t="s">
        <v>1794</v>
      </c>
      <c r="R428" s="13" t="s">
        <v>14981</v>
      </c>
      <c r="S428" s="13" t="s">
        <v>1793</v>
      </c>
      <c r="T428" s="27" t="b">
        <f t="shared" si="2"/>
        <v>0</v>
      </c>
      <c r="U428" s="27"/>
      <c r="V428" s="27"/>
      <c r="W428" s="27"/>
      <c r="X428" s="27"/>
      <c r="Y428" s="8" t="str">
        <f t="shared" si="3"/>
        <v>2019 Pokemon Japanese Sun &amp; Moon Full Metal Wall Blastoise Gx (Psa Gem Mt 10)</v>
      </c>
      <c r="Z428" s="27"/>
      <c r="AA428" s="27"/>
    </row>
    <row r="429">
      <c r="A429" s="8" t="str">
        <f t="shared" si="1"/>
        <v>PSA72929284</v>
      </c>
      <c r="B429" s="8" t="s">
        <v>1795</v>
      </c>
      <c r="C429" s="8" t="s">
        <v>8408</v>
      </c>
      <c r="D429" s="11">
        <v>7.2929284E7</v>
      </c>
      <c r="E429" s="8" t="s">
        <v>493</v>
      </c>
      <c r="F429" s="8" t="s">
        <v>28</v>
      </c>
      <c r="G429" s="8" t="s">
        <v>11</v>
      </c>
      <c r="H429" s="8" t="s">
        <v>7660</v>
      </c>
      <c r="I429" s="8" t="s">
        <v>7516</v>
      </c>
      <c r="J429" s="11">
        <v>2023.0</v>
      </c>
      <c r="K429" s="8" t="s">
        <v>93</v>
      </c>
      <c r="L429" s="11">
        <v>60.95</v>
      </c>
      <c r="M429" s="8" t="s">
        <v>7517</v>
      </c>
      <c r="N429" s="27"/>
      <c r="O429" s="13" t="s">
        <v>1796</v>
      </c>
      <c r="P429" s="13" t="s">
        <v>8409</v>
      </c>
      <c r="Q429" s="13" t="s">
        <v>1798</v>
      </c>
      <c r="R429" s="13" t="s">
        <v>14982</v>
      </c>
      <c r="S429" s="13" t="s">
        <v>1797</v>
      </c>
      <c r="T429" s="27" t="b">
        <f t="shared" si="2"/>
        <v>0</v>
      </c>
      <c r="U429" s="27"/>
      <c r="V429" s="27"/>
      <c r="W429" s="27"/>
      <c r="X429" s="27"/>
      <c r="Y429" s="8" t="str">
        <f t="shared" si="3"/>
        <v>2023 Pokemon Sword And Shield Crown Zenith Fa/Melony (Psa Gem Mt 10)</v>
      </c>
      <c r="Z429" s="27"/>
      <c r="AA429" s="27"/>
    </row>
    <row r="430">
      <c r="A430" s="8" t="str">
        <f t="shared" si="1"/>
        <v>PSA73419240</v>
      </c>
      <c r="B430" s="8" t="s">
        <v>1799</v>
      </c>
      <c r="C430" s="8" t="s">
        <v>7575</v>
      </c>
      <c r="D430" s="11">
        <v>7.341924E7</v>
      </c>
      <c r="E430" s="8" t="s">
        <v>1800</v>
      </c>
      <c r="F430" s="8" t="s">
        <v>28</v>
      </c>
      <c r="G430" s="8" t="s">
        <v>11</v>
      </c>
      <c r="H430" s="8" t="s">
        <v>7576</v>
      </c>
      <c r="I430" s="8" t="s">
        <v>7516</v>
      </c>
      <c r="J430" s="11">
        <v>2010.0</v>
      </c>
      <c r="K430" s="8" t="s">
        <v>109</v>
      </c>
      <c r="L430" s="11">
        <v>564.65</v>
      </c>
      <c r="M430" s="8" t="s">
        <v>7517</v>
      </c>
      <c r="N430" s="27"/>
      <c r="O430" s="13" t="s">
        <v>1801</v>
      </c>
      <c r="P430" s="13" t="s">
        <v>7577</v>
      </c>
      <c r="Q430" s="13" t="s">
        <v>1803</v>
      </c>
      <c r="R430" s="13" t="s">
        <v>14983</v>
      </c>
      <c r="S430" s="13" t="s">
        <v>1802</v>
      </c>
      <c r="T430" s="27" t="b">
        <f t="shared" si="2"/>
        <v>0</v>
      </c>
      <c r="U430" s="27"/>
      <c r="V430" s="27"/>
      <c r="W430" s="27"/>
      <c r="X430" s="27"/>
      <c r="Y430" s="8" t="str">
        <f t="shared" si="3"/>
        <v>2010 Pokemon Japanese Reviving Legends Umbreon-Holo (Psa Gem Mt 10)</v>
      </c>
      <c r="Z430" s="27"/>
      <c r="AA430" s="27"/>
    </row>
    <row r="431">
      <c r="A431" s="8" t="str">
        <f t="shared" si="1"/>
        <v>PSA75835767</v>
      </c>
      <c r="B431" s="8" t="s">
        <v>1804</v>
      </c>
      <c r="C431" s="8" t="s">
        <v>9176</v>
      </c>
      <c r="D431" s="11">
        <v>7.5835767E7</v>
      </c>
      <c r="E431" s="8" t="s">
        <v>682</v>
      </c>
      <c r="F431" s="8" t="s">
        <v>116</v>
      </c>
      <c r="G431" s="8" t="s">
        <v>11</v>
      </c>
      <c r="H431" s="8" t="s">
        <v>7614</v>
      </c>
      <c r="I431" s="8" t="s">
        <v>7516</v>
      </c>
      <c r="J431" s="11">
        <v>2023.0</v>
      </c>
      <c r="K431" s="8" t="s">
        <v>93</v>
      </c>
      <c r="L431" s="11">
        <v>16.1</v>
      </c>
      <c r="M431" s="8" t="s">
        <v>7517</v>
      </c>
      <c r="N431" s="27"/>
      <c r="O431" s="13" t="s">
        <v>1805</v>
      </c>
      <c r="P431" s="13" t="s">
        <v>9177</v>
      </c>
      <c r="Q431" s="13" t="s">
        <v>1807</v>
      </c>
      <c r="R431" s="13" t="s">
        <v>14984</v>
      </c>
      <c r="S431" s="13" t="s">
        <v>1806</v>
      </c>
      <c r="T431" s="27" t="b">
        <f t="shared" si="2"/>
        <v>0</v>
      </c>
      <c r="U431" s="27"/>
      <c r="V431" s="27"/>
      <c r="W431" s="27"/>
      <c r="X431" s="27"/>
      <c r="Y431" s="8" t="str">
        <f t="shared" si="3"/>
        <v>2023 Pokemon Svi En-Scarlet &amp; Violet Penny (Psa Mint 9)</v>
      </c>
      <c r="Z431" s="27"/>
      <c r="AA431" s="27"/>
    </row>
    <row r="432">
      <c r="A432" s="8" t="str">
        <f t="shared" si="1"/>
        <v>PSA76808436</v>
      </c>
      <c r="B432" s="8" t="s">
        <v>1808</v>
      </c>
      <c r="C432" s="8" t="s">
        <v>7667</v>
      </c>
      <c r="D432" s="11">
        <v>7.6808436E7</v>
      </c>
      <c r="E432" s="8" t="s">
        <v>782</v>
      </c>
      <c r="F432" s="8" t="s">
        <v>28</v>
      </c>
      <c r="G432" s="8" t="s">
        <v>11</v>
      </c>
      <c r="H432" s="8" t="s">
        <v>7878</v>
      </c>
      <c r="I432" s="8" t="s">
        <v>7516</v>
      </c>
      <c r="J432" s="11">
        <v>2022.0</v>
      </c>
      <c r="K432" s="8" t="s">
        <v>109</v>
      </c>
      <c r="L432" s="11">
        <v>94.3</v>
      </c>
      <c r="M432" s="8" t="s">
        <v>7517</v>
      </c>
      <c r="N432" s="27"/>
      <c r="O432" s="13" t="s">
        <v>1809</v>
      </c>
      <c r="P432" s="13" t="s">
        <v>7997</v>
      </c>
      <c r="Q432" s="13" t="s">
        <v>1811</v>
      </c>
      <c r="R432" s="13" t="s">
        <v>14985</v>
      </c>
      <c r="S432" s="13" t="s">
        <v>1810</v>
      </c>
      <c r="T432" s="27" t="b">
        <f t="shared" si="2"/>
        <v>0</v>
      </c>
      <c r="U432" s="27"/>
      <c r="V432" s="27"/>
      <c r="W432" s="27"/>
      <c r="X432" s="27"/>
      <c r="Y432" s="8" t="str">
        <f t="shared" si="3"/>
        <v>2022 Pokemon Japanese Sword &amp; Shield Vstar Universe Fa/Charizard V (Psa Gem Mt 10)</v>
      </c>
      <c r="Z432" s="27"/>
      <c r="AA432" s="27"/>
    </row>
    <row r="433">
      <c r="A433" s="8" t="str">
        <f t="shared" si="1"/>
        <v>PSA78436440</v>
      </c>
      <c r="B433" s="8" t="s">
        <v>1812</v>
      </c>
      <c r="C433" s="8" t="s">
        <v>7700</v>
      </c>
      <c r="D433" s="11">
        <v>7.843644E7</v>
      </c>
      <c r="E433" s="8" t="s">
        <v>1813</v>
      </c>
      <c r="F433" s="8" t="s">
        <v>116</v>
      </c>
      <c r="G433" s="8" t="s">
        <v>11</v>
      </c>
      <c r="H433" s="8" t="s">
        <v>7854</v>
      </c>
      <c r="I433" s="8" t="s">
        <v>7516</v>
      </c>
      <c r="J433" s="11">
        <v>1998.0</v>
      </c>
      <c r="K433" s="8" t="s">
        <v>109</v>
      </c>
      <c r="L433" s="11">
        <v>115.0</v>
      </c>
      <c r="M433" s="8" t="s">
        <v>7517</v>
      </c>
      <c r="N433" s="27"/>
      <c r="O433" s="13" t="s">
        <v>1814</v>
      </c>
      <c r="P433" s="13" t="s">
        <v>7902</v>
      </c>
      <c r="Q433" s="13" t="s">
        <v>1816</v>
      </c>
      <c r="R433" s="13" t="s">
        <v>14986</v>
      </c>
      <c r="S433" s="13" t="s">
        <v>1815</v>
      </c>
      <c r="T433" s="27" t="b">
        <f t="shared" si="2"/>
        <v>0</v>
      </c>
      <c r="U433" s="27"/>
      <c r="V433" s="27"/>
      <c r="W433" s="27"/>
      <c r="X433" s="27"/>
      <c r="Y433" s="8" t="str">
        <f t="shared" si="3"/>
        <v>1998 Pokemon Japanese Gym Misty'S Gyarados (Psa Mint 9)</v>
      </c>
      <c r="Z433" s="27"/>
      <c r="AA433" s="27"/>
    </row>
    <row r="434">
      <c r="A434" s="8" t="str">
        <f t="shared" si="1"/>
        <v>PSA80043493</v>
      </c>
      <c r="B434" s="8" t="s">
        <v>781</v>
      </c>
      <c r="C434" s="8" t="s">
        <v>8064</v>
      </c>
      <c r="D434" s="11">
        <v>8.0043493E7</v>
      </c>
      <c r="E434" s="8" t="s">
        <v>782</v>
      </c>
      <c r="F434" s="8" t="s">
        <v>28</v>
      </c>
      <c r="G434" s="8" t="s">
        <v>11</v>
      </c>
      <c r="H434" s="8" t="s">
        <v>7878</v>
      </c>
      <c r="I434" s="8" t="s">
        <v>7516</v>
      </c>
      <c r="J434" s="11">
        <v>2022.0</v>
      </c>
      <c r="K434" s="8" t="s">
        <v>109</v>
      </c>
      <c r="L434" s="11">
        <v>87.4</v>
      </c>
      <c r="M434" s="8" t="s">
        <v>7517</v>
      </c>
      <c r="N434" s="27"/>
      <c r="O434" s="13" t="s">
        <v>1817</v>
      </c>
      <c r="P434" s="13" t="s">
        <v>8065</v>
      </c>
      <c r="Q434" s="13" t="s">
        <v>1819</v>
      </c>
      <c r="R434" s="13" t="s">
        <v>14987</v>
      </c>
      <c r="S434" s="13" t="s">
        <v>1818</v>
      </c>
      <c r="T434" s="27" t="b">
        <f t="shared" si="2"/>
        <v>0</v>
      </c>
      <c r="U434" s="27"/>
      <c r="V434" s="27"/>
      <c r="W434" s="27"/>
      <c r="X434" s="27"/>
      <c r="Y434" s="8" t="str">
        <f t="shared" si="3"/>
        <v>2022 Pokemon Japanese Sword &amp; Shield Vstar Universe Fa/Elesa'S Sparkle (Psa Gem Mt 10)</v>
      </c>
      <c r="Z434" s="27"/>
      <c r="AA434" s="27"/>
    </row>
    <row r="435">
      <c r="A435" s="8" t="str">
        <f t="shared" si="1"/>
        <v>PSA80517907</v>
      </c>
      <c r="B435" s="8" t="s">
        <v>1820</v>
      </c>
      <c r="C435" s="8" t="s">
        <v>7817</v>
      </c>
      <c r="D435" s="11">
        <v>8.0517907E7</v>
      </c>
      <c r="E435" s="8" t="s">
        <v>1821</v>
      </c>
      <c r="F435" s="8" t="s">
        <v>28</v>
      </c>
      <c r="G435" s="8" t="s">
        <v>11</v>
      </c>
      <c r="H435" s="8" t="s">
        <v>7818</v>
      </c>
      <c r="I435" s="8" t="s">
        <v>7516</v>
      </c>
      <c r="J435" s="11">
        <v>2021.0</v>
      </c>
      <c r="K435" s="8" t="s">
        <v>109</v>
      </c>
      <c r="L435" s="11">
        <v>154.1</v>
      </c>
      <c r="M435" s="8" t="s">
        <v>7517</v>
      </c>
      <c r="N435" s="27"/>
      <c r="O435" s="13" t="s">
        <v>1822</v>
      </c>
      <c r="P435" s="13" t="s">
        <v>7819</v>
      </c>
      <c r="Q435" s="13" t="s">
        <v>1824</v>
      </c>
      <c r="R435" s="13" t="s">
        <v>14988</v>
      </c>
      <c r="S435" s="13" t="s">
        <v>1823</v>
      </c>
      <c r="T435" s="27" t="b">
        <f t="shared" si="2"/>
        <v>0</v>
      </c>
      <c r="U435" s="27"/>
      <c r="V435" s="27"/>
      <c r="W435" s="27"/>
      <c r="X435" s="27"/>
      <c r="Y435" s="8" t="str">
        <f t="shared" si="3"/>
        <v>2021 Pokemon Japanese Promo Card Pack 25Th Anniversary Edition Blastoise-Holo (Psa Gem Mt 10)</v>
      </c>
      <c r="Z435" s="27"/>
      <c r="AA435" s="27"/>
    </row>
    <row r="436">
      <c r="A436" s="8" t="str">
        <f t="shared" si="1"/>
        <v>PSA91845279</v>
      </c>
      <c r="B436" s="8" t="s">
        <v>1825</v>
      </c>
      <c r="C436" s="8" t="s">
        <v>8026</v>
      </c>
      <c r="D436" s="11">
        <v>9.1845279E7</v>
      </c>
      <c r="E436" s="8" t="s">
        <v>1826</v>
      </c>
      <c r="F436" s="8" t="s">
        <v>116</v>
      </c>
      <c r="G436" s="8" t="s">
        <v>11</v>
      </c>
      <c r="H436" s="8" t="s">
        <v>8027</v>
      </c>
      <c r="I436" s="8" t="s">
        <v>7516</v>
      </c>
      <c r="J436" s="11">
        <v>2004.0</v>
      </c>
      <c r="K436" s="8" t="s">
        <v>93</v>
      </c>
      <c r="L436" s="11">
        <v>92.0</v>
      </c>
      <c r="M436" s="8" t="s">
        <v>7517</v>
      </c>
      <c r="N436" s="27"/>
      <c r="O436" s="13" t="s">
        <v>1827</v>
      </c>
      <c r="P436" s="13" t="s">
        <v>8028</v>
      </c>
      <c r="Q436" s="13" t="s">
        <v>1829</v>
      </c>
      <c r="R436" s="13" t="s">
        <v>14989</v>
      </c>
      <c r="S436" s="13" t="s">
        <v>1828</v>
      </c>
      <c r="T436" s="27" t="b">
        <f t="shared" si="2"/>
        <v>0</v>
      </c>
      <c r="U436" s="27"/>
      <c r="V436" s="27"/>
      <c r="W436" s="27"/>
      <c r="X436" s="27"/>
      <c r="Y436" s="8" t="str">
        <f t="shared" si="3"/>
        <v>2004 Pokemon Pop Series 1 Swampert-Holo (Psa Mint 9)</v>
      </c>
      <c r="Z436" s="27"/>
      <c r="AA436" s="27"/>
    </row>
    <row r="437">
      <c r="A437" s="8" t="str">
        <f t="shared" si="1"/>
        <v>PSA95083530</v>
      </c>
      <c r="B437" s="8" t="s">
        <v>1830</v>
      </c>
      <c r="C437" s="8" t="s">
        <v>7697</v>
      </c>
      <c r="D437" s="11">
        <v>9.508353E7</v>
      </c>
      <c r="E437" s="8" t="s">
        <v>104</v>
      </c>
      <c r="F437" s="8" t="s">
        <v>28</v>
      </c>
      <c r="G437" s="8" t="s">
        <v>11</v>
      </c>
      <c r="H437" s="8" t="s">
        <v>7698</v>
      </c>
      <c r="I437" s="8" t="s">
        <v>7516</v>
      </c>
      <c r="J437" s="11">
        <v>2016.0</v>
      </c>
      <c r="K437" s="8" t="s">
        <v>93</v>
      </c>
      <c r="L437" s="11">
        <v>247.25</v>
      </c>
      <c r="M437" s="8" t="s">
        <v>7517</v>
      </c>
      <c r="N437" s="27"/>
      <c r="O437" s="13" t="s">
        <v>1831</v>
      </c>
      <c r="P437" s="13" t="s">
        <v>7699</v>
      </c>
      <c r="Q437" s="13" t="s">
        <v>1833</v>
      </c>
      <c r="R437" s="13" t="s">
        <v>14990</v>
      </c>
      <c r="S437" s="13" t="s">
        <v>1832</v>
      </c>
      <c r="T437" s="27" t="b">
        <f t="shared" si="2"/>
        <v>0</v>
      </c>
      <c r="U437" s="27"/>
      <c r="V437" s="27"/>
      <c r="W437" s="27"/>
      <c r="X437" s="27"/>
      <c r="Y437" s="8" t="str">
        <f t="shared" si="3"/>
        <v>2016 Pokemon Xy Evolutions Fa/Mewtwo Ex (Psa Gem Mt 10)</v>
      </c>
      <c r="Z437" s="27"/>
      <c r="AA437" s="27"/>
    </row>
    <row r="438">
      <c r="A438" s="8" t="str">
        <f t="shared" si="1"/>
        <v>PSA96484686</v>
      </c>
      <c r="B438" s="8" t="s">
        <v>1834</v>
      </c>
      <c r="C438" s="8" t="s">
        <v>8222</v>
      </c>
      <c r="D438" s="11">
        <v>9.6484686E7</v>
      </c>
      <c r="E438" s="8" t="s">
        <v>141</v>
      </c>
      <c r="F438" s="8" t="s">
        <v>585</v>
      </c>
      <c r="G438" s="8" t="s">
        <v>11</v>
      </c>
      <c r="H438" s="8" t="s">
        <v>8223</v>
      </c>
      <c r="I438" s="8" t="s">
        <v>7516</v>
      </c>
      <c r="J438" s="11">
        <v>1999.0</v>
      </c>
      <c r="K438" s="8" t="s">
        <v>93</v>
      </c>
      <c r="L438" s="11">
        <v>70.15</v>
      </c>
      <c r="M438" s="8" t="s">
        <v>7517</v>
      </c>
      <c r="N438" s="27"/>
      <c r="O438" s="13" t="s">
        <v>1835</v>
      </c>
      <c r="P438" s="13" t="s">
        <v>8224</v>
      </c>
      <c r="Q438" s="13" t="s">
        <v>1837</v>
      </c>
      <c r="R438" s="13" t="s">
        <v>14991</v>
      </c>
      <c r="S438" s="13" t="s">
        <v>1836</v>
      </c>
      <c r="T438" s="27" t="b">
        <f t="shared" si="2"/>
        <v>0</v>
      </c>
      <c r="U438" s="27"/>
      <c r="V438" s="27"/>
      <c r="W438" s="27"/>
      <c r="X438" s="27"/>
      <c r="Y438" s="8" t="str">
        <f t="shared" si="3"/>
        <v>1999 Pokemon Fossil Zapdos-Holo (Psa Nm 7)</v>
      </c>
      <c r="Z438" s="27"/>
      <c r="AA438" s="27"/>
    </row>
    <row r="439">
      <c r="A439" s="8" t="str">
        <f t="shared" si="1"/>
        <v>PSA96568408</v>
      </c>
      <c r="B439" s="8" t="s">
        <v>1838</v>
      </c>
      <c r="C439" s="8" t="s">
        <v>7643</v>
      </c>
      <c r="D439" s="11">
        <v>9.6568408E7</v>
      </c>
      <c r="E439" s="8" t="s">
        <v>264</v>
      </c>
      <c r="F439" s="8" t="s">
        <v>28</v>
      </c>
      <c r="G439" s="8" t="s">
        <v>11</v>
      </c>
      <c r="H439" s="8" t="s">
        <v>7644</v>
      </c>
      <c r="I439" s="8" t="s">
        <v>7516</v>
      </c>
      <c r="J439" s="11">
        <v>2023.0</v>
      </c>
      <c r="K439" s="8" t="s">
        <v>109</v>
      </c>
      <c r="L439" s="11">
        <v>304.75</v>
      </c>
      <c r="M439" s="8" t="s">
        <v>7517</v>
      </c>
      <c r="N439" s="27"/>
      <c r="O439" s="13" t="s">
        <v>1839</v>
      </c>
      <c r="P439" s="13" t="s">
        <v>7645</v>
      </c>
      <c r="Q439" s="13" t="s">
        <v>1841</v>
      </c>
      <c r="R439" s="13" t="s">
        <v>14992</v>
      </c>
      <c r="S439" s="13" t="s">
        <v>1840</v>
      </c>
      <c r="T439" s="27" t="b">
        <f t="shared" si="2"/>
        <v>0</v>
      </c>
      <c r="U439" s="27"/>
      <c r="V439" s="27"/>
      <c r="W439" s="27"/>
      <c r="X439" s="27"/>
      <c r="Y439" s="8" t="str">
        <f t="shared" si="3"/>
        <v>2023 Pokemon Japanese Sv2A-Pokemon 151 Charizard Ex (Psa Gem Mt 10)</v>
      </c>
      <c r="Z439" s="27"/>
      <c r="AA439" s="27"/>
    </row>
    <row r="440">
      <c r="A440" s="8" t="str">
        <f t="shared" si="1"/>
        <v>PSA96995908</v>
      </c>
      <c r="B440" s="8" t="s">
        <v>1842</v>
      </c>
      <c r="C440" s="8" t="s">
        <v>8902</v>
      </c>
      <c r="D440" s="11">
        <v>9.6995908E7</v>
      </c>
      <c r="E440" s="8" t="s">
        <v>1843</v>
      </c>
      <c r="F440" s="8" t="s">
        <v>116</v>
      </c>
      <c r="G440" s="8" t="s">
        <v>11</v>
      </c>
      <c r="H440" s="8" t="s">
        <v>8903</v>
      </c>
      <c r="I440" s="8" t="s">
        <v>7516</v>
      </c>
      <c r="J440" s="11">
        <v>2016.0</v>
      </c>
      <c r="K440" s="8" t="s">
        <v>93</v>
      </c>
      <c r="L440" s="11">
        <v>33.35</v>
      </c>
      <c r="M440" s="8" t="s">
        <v>7517</v>
      </c>
      <c r="N440" s="27"/>
      <c r="O440" s="13" t="s">
        <v>1844</v>
      </c>
      <c r="P440" s="13" t="s">
        <v>8904</v>
      </c>
      <c r="Q440" s="13" t="s">
        <v>1846</v>
      </c>
      <c r="R440" s="13" t="s">
        <v>14993</v>
      </c>
      <c r="S440" s="13" t="s">
        <v>1845</v>
      </c>
      <c r="T440" s="27" t="b">
        <f t="shared" si="2"/>
        <v>0</v>
      </c>
      <c r="U440" s="27"/>
      <c r="V440" s="27"/>
      <c r="W440" s="27"/>
      <c r="X440" s="27"/>
      <c r="Y440" s="8" t="str">
        <f t="shared" si="3"/>
        <v>2016 Pokemon Xy Steam Siege Fa/Prof. Sycamore (Psa Mint 9)</v>
      </c>
      <c r="Z440" s="27"/>
      <c r="AA440" s="27"/>
    </row>
    <row r="441">
      <c r="A441" s="8" t="str">
        <f t="shared" si="1"/>
        <v>PSA97596303</v>
      </c>
      <c r="B441" s="8" t="s">
        <v>1847</v>
      </c>
      <c r="C441" s="8" t="s">
        <v>9045</v>
      </c>
      <c r="D441" s="11">
        <v>9.7596303E7</v>
      </c>
      <c r="E441" s="8" t="s">
        <v>1848</v>
      </c>
      <c r="F441" s="8" t="s">
        <v>178</v>
      </c>
      <c r="G441" s="8" t="s">
        <v>11</v>
      </c>
      <c r="H441" s="8" t="s">
        <v>9046</v>
      </c>
      <c r="I441" s="8" t="s">
        <v>7516</v>
      </c>
      <c r="J441" s="11">
        <v>2017.0</v>
      </c>
      <c r="K441" s="8" t="s">
        <v>93</v>
      </c>
      <c r="L441" s="11">
        <v>24.15</v>
      </c>
      <c r="M441" s="8" t="s">
        <v>7517</v>
      </c>
      <c r="N441" s="27"/>
      <c r="O441" s="13" t="s">
        <v>1849</v>
      </c>
      <c r="P441" s="13" t="s">
        <v>9047</v>
      </c>
      <c r="Q441" s="13" t="s">
        <v>1851</v>
      </c>
      <c r="R441" s="13" t="s">
        <v>14994</v>
      </c>
      <c r="S441" s="13" t="s">
        <v>1850</v>
      </c>
      <c r="T441" s="27" t="b">
        <f t="shared" si="2"/>
        <v>0</v>
      </c>
      <c r="U441" s="27"/>
      <c r="V441" s="27"/>
      <c r="W441" s="27"/>
      <c r="X441" s="27"/>
      <c r="Y441" s="8" t="str">
        <f t="shared" si="3"/>
        <v>2017 Pokemon Sun &amp; Moon Crimson Invasion Fa/Aln.Exeggutor Gx (Psa Nm-Mt 8)</v>
      </c>
      <c r="Z441" s="27"/>
      <c r="AA441" s="27"/>
    </row>
    <row r="442">
      <c r="A442" s="8" t="str">
        <f t="shared" si="1"/>
        <v>PSA97596305</v>
      </c>
      <c r="B442" s="8" t="s">
        <v>1852</v>
      </c>
      <c r="C442" s="8" t="s">
        <v>7786</v>
      </c>
      <c r="D442" s="11">
        <v>9.7596305E7</v>
      </c>
      <c r="E442" s="8" t="s">
        <v>1444</v>
      </c>
      <c r="F442" s="8" t="s">
        <v>178</v>
      </c>
      <c r="G442" s="8" t="s">
        <v>11</v>
      </c>
      <c r="H442" s="8" t="s">
        <v>7539</v>
      </c>
      <c r="I442" s="8" t="s">
        <v>7516</v>
      </c>
      <c r="J442" s="11">
        <v>2000.0</v>
      </c>
      <c r="K442" s="8" t="s">
        <v>109</v>
      </c>
      <c r="L442" s="11">
        <v>82.8</v>
      </c>
      <c r="M442" s="8" t="s">
        <v>7517</v>
      </c>
      <c r="N442" s="27"/>
      <c r="O442" s="13" t="s">
        <v>1853</v>
      </c>
      <c r="P442" s="13" t="s">
        <v>8108</v>
      </c>
      <c r="Q442" s="13" t="s">
        <v>1855</v>
      </c>
      <c r="R442" s="13" t="s">
        <v>14995</v>
      </c>
      <c r="S442" s="13" t="s">
        <v>1854</v>
      </c>
      <c r="T442" s="27" t="b">
        <f t="shared" si="2"/>
        <v>0</v>
      </c>
      <c r="U442" s="27"/>
      <c r="V442" s="27"/>
      <c r="W442" s="27"/>
      <c r="X442" s="27"/>
      <c r="Y442" s="8" t="str">
        <f t="shared" si="3"/>
        <v>2000 Pokemon Japanese Neo Typhlosion-Holo (Psa Nm-Mt 8)</v>
      </c>
      <c r="Z442" s="27"/>
      <c r="AA442" s="27"/>
    </row>
    <row r="443">
      <c r="A443" s="8" t="str">
        <f t="shared" si="1"/>
        <v>PSA97801286</v>
      </c>
      <c r="B443" s="8" t="s">
        <v>1856</v>
      </c>
      <c r="C443" s="8" t="s">
        <v>7868</v>
      </c>
      <c r="D443" s="11">
        <v>9.7801286E7</v>
      </c>
      <c r="E443" s="8" t="s">
        <v>264</v>
      </c>
      <c r="F443" s="8" t="s">
        <v>28</v>
      </c>
      <c r="G443" s="8" t="s">
        <v>11</v>
      </c>
      <c r="H443" s="8" t="s">
        <v>7644</v>
      </c>
      <c r="I443" s="8" t="s">
        <v>7516</v>
      </c>
      <c r="J443" s="11">
        <v>2023.0</v>
      </c>
      <c r="K443" s="8" t="s">
        <v>109</v>
      </c>
      <c r="L443" s="11">
        <v>124.2</v>
      </c>
      <c r="M443" s="8" t="s">
        <v>7517</v>
      </c>
      <c r="N443" s="27"/>
      <c r="O443" s="13" t="s">
        <v>1857</v>
      </c>
      <c r="P443" s="13" t="s">
        <v>7869</v>
      </c>
      <c r="Q443" s="13" t="s">
        <v>1859</v>
      </c>
      <c r="R443" s="13" t="s">
        <v>14996</v>
      </c>
      <c r="S443" s="13" t="s">
        <v>1858</v>
      </c>
      <c r="T443" s="27" t="b">
        <f t="shared" si="2"/>
        <v>0</v>
      </c>
      <c r="U443" s="27"/>
      <c r="V443" s="27"/>
      <c r="W443" s="27"/>
      <c r="X443" s="27"/>
      <c r="Y443" s="8" t="str">
        <f t="shared" si="3"/>
        <v>2023 Pokemon Japanese Sv2A-Pokemon 151 Venusaur Ex (Psa Gem Mt 10)</v>
      </c>
      <c r="Z443" s="27"/>
      <c r="AA443" s="27"/>
    </row>
    <row r="444">
      <c r="A444" s="8" t="str">
        <f t="shared" si="1"/>
        <v>PSA98079152</v>
      </c>
      <c r="B444" s="8" t="s">
        <v>1860</v>
      </c>
      <c r="C444" s="8" t="s">
        <v>7528</v>
      </c>
      <c r="D444" s="11">
        <v>9.8079152E7</v>
      </c>
      <c r="E444" s="8" t="s">
        <v>1861</v>
      </c>
      <c r="F444" s="8" t="s">
        <v>178</v>
      </c>
      <c r="G444" s="8" t="s">
        <v>11</v>
      </c>
      <c r="H444" s="8" t="s">
        <v>7515</v>
      </c>
      <c r="I444" s="8" t="s">
        <v>7516</v>
      </c>
      <c r="J444" s="11">
        <v>2001.0</v>
      </c>
      <c r="K444" s="8" t="s">
        <v>93</v>
      </c>
      <c r="L444" s="11">
        <v>2265.5</v>
      </c>
      <c r="M444" s="8" t="s">
        <v>7517</v>
      </c>
      <c r="N444" s="27"/>
      <c r="O444" s="13" t="s">
        <v>1862</v>
      </c>
      <c r="P444" s="13" t="s">
        <v>7529</v>
      </c>
      <c r="Q444" s="13" t="s">
        <v>1864</v>
      </c>
      <c r="R444" s="13" t="s">
        <v>14997</v>
      </c>
      <c r="S444" s="13" t="s">
        <v>1863</v>
      </c>
      <c r="T444" s="27" t="b">
        <f t="shared" si="2"/>
        <v>0</v>
      </c>
      <c r="U444" s="27"/>
      <c r="V444" s="27"/>
      <c r="W444" s="27"/>
      <c r="X444" s="27"/>
      <c r="Y444" s="8" t="str">
        <f t="shared" si="3"/>
        <v>2001 Pokemon Neo Revelation 1St Edition Houndoom-Holo (Psa Nm-Mt 8)</v>
      </c>
      <c r="Z444" s="27"/>
      <c r="AA444" s="27"/>
    </row>
    <row r="445">
      <c r="A445" s="8" t="str">
        <f t="shared" si="1"/>
        <v>PSA99621143</v>
      </c>
      <c r="B445" s="8" t="s">
        <v>1865</v>
      </c>
      <c r="C445" s="8" t="s">
        <v>9060</v>
      </c>
      <c r="D445" s="11">
        <v>9.9621143E7</v>
      </c>
      <c r="E445" s="8" t="s">
        <v>904</v>
      </c>
      <c r="F445" s="8" t="s">
        <v>178</v>
      </c>
      <c r="G445" s="8" t="s">
        <v>11</v>
      </c>
      <c r="H445" s="8" t="s">
        <v>7730</v>
      </c>
      <c r="I445" s="8" t="s">
        <v>7516</v>
      </c>
      <c r="J445" s="11">
        <v>2022.0</v>
      </c>
      <c r="K445" s="8" t="s">
        <v>93</v>
      </c>
      <c r="L445" s="11">
        <v>23.0</v>
      </c>
      <c r="M445" s="8" t="s">
        <v>7517</v>
      </c>
      <c r="N445" s="27"/>
      <c r="O445" s="13" t="s">
        <v>1866</v>
      </c>
      <c r="P445" s="13" t="s">
        <v>9061</v>
      </c>
      <c r="Q445" s="13" t="s">
        <v>1868</v>
      </c>
      <c r="R445" s="13" t="s">
        <v>14998</v>
      </c>
      <c r="S445" s="13" t="s">
        <v>1867</v>
      </c>
      <c r="T445" s="27" t="b">
        <f t="shared" si="2"/>
        <v>0</v>
      </c>
      <c r="U445" s="27"/>
      <c r="V445" s="27"/>
      <c r="W445" s="27"/>
      <c r="X445" s="27"/>
      <c r="Y445" s="8" t="str">
        <f t="shared" si="3"/>
        <v>2022 Pokemon Sword &amp; Shield Lost Origin Fa/Gengar (Psa Nm-Mt 8)</v>
      </c>
      <c r="Z445" s="27"/>
      <c r="AA445" s="27"/>
    </row>
    <row r="446">
      <c r="A446" s="8" t="str">
        <f t="shared" si="1"/>
        <v>PSA99650091</v>
      </c>
      <c r="B446" s="8" t="s">
        <v>1869</v>
      </c>
      <c r="C446" s="8" t="s">
        <v>7659</v>
      </c>
      <c r="D446" s="11">
        <v>9.9650091E7</v>
      </c>
      <c r="E446" s="8" t="s">
        <v>493</v>
      </c>
      <c r="F446" s="8" t="s">
        <v>28</v>
      </c>
      <c r="G446" s="8" t="s">
        <v>11</v>
      </c>
      <c r="H446" s="8" t="s">
        <v>7660</v>
      </c>
      <c r="I446" s="8" t="s">
        <v>7516</v>
      </c>
      <c r="J446" s="11">
        <v>2023.0</v>
      </c>
      <c r="K446" s="8" t="s">
        <v>93</v>
      </c>
      <c r="L446" s="11">
        <v>292.1</v>
      </c>
      <c r="M446" s="8" t="s">
        <v>7517</v>
      </c>
      <c r="N446" s="27"/>
      <c r="O446" s="13" t="s">
        <v>1870</v>
      </c>
      <c r="P446" s="13" t="s">
        <v>7661</v>
      </c>
      <c r="Q446" s="13" t="s">
        <v>1872</v>
      </c>
      <c r="R446" s="13" t="s">
        <v>14999</v>
      </c>
      <c r="S446" s="13" t="s">
        <v>1871</v>
      </c>
      <c r="T446" s="27" t="b">
        <f t="shared" si="2"/>
        <v>0</v>
      </c>
      <c r="U446" s="27"/>
      <c r="V446" s="27"/>
      <c r="W446" s="27"/>
      <c r="X446" s="27"/>
      <c r="Y446" s="8" t="str">
        <f t="shared" si="3"/>
        <v>2023 Pokemon Sword And Shield Crown Zenith Fa/Mewtwo Vstar (Psa Gem Mt 10)</v>
      </c>
      <c r="Z446" s="27"/>
      <c r="AA446" s="27"/>
    </row>
    <row r="447">
      <c r="A447" s="8" t="str">
        <f t="shared" si="1"/>
        <v>PSA100211955</v>
      </c>
      <c r="B447" s="8" t="s">
        <v>1873</v>
      </c>
      <c r="C447" s="8" t="s">
        <v>8759</v>
      </c>
      <c r="D447" s="11">
        <v>1.00211955E8</v>
      </c>
      <c r="E447" s="8" t="s">
        <v>141</v>
      </c>
      <c r="F447" s="8" t="s">
        <v>172</v>
      </c>
      <c r="G447" s="8" t="s">
        <v>11</v>
      </c>
      <c r="H447" s="8" t="s">
        <v>7522</v>
      </c>
      <c r="I447" s="8" t="s">
        <v>7516</v>
      </c>
      <c r="J447" s="11">
        <v>1999.0</v>
      </c>
      <c r="K447" s="8" t="s">
        <v>93</v>
      </c>
      <c r="L447" s="11">
        <v>43.7</v>
      </c>
      <c r="M447" s="8" t="s">
        <v>7517</v>
      </c>
      <c r="N447" s="27"/>
      <c r="O447" s="13" t="s">
        <v>1874</v>
      </c>
      <c r="P447" s="13" t="s">
        <v>8760</v>
      </c>
      <c r="Q447" s="13" t="s">
        <v>1876</v>
      </c>
      <c r="R447" s="13" t="s">
        <v>15000</v>
      </c>
      <c r="S447" s="13" t="s">
        <v>1875</v>
      </c>
      <c r="T447" s="27" t="b">
        <f t="shared" si="2"/>
        <v>0</v>
      </c>
      <c r="U447" s="27"/>
      <c r="V447" s="27"/>
      <c r="W447" s="27"/>
      <c r="X447" s="27"/>
      <c r="Y447" s="8" t="str">
        <f t="shared" si="3"/>
        <v>1999 Pokemon Fossil Gengar (Psa Ex-Mt 6)</v>
      </c>
      <c r="Z447" s="27"/>
      <c r="AA447" s="27"/>
    </row>
    <row r="448">
      <c r="A448" s="8" t="str">
        <f t="shared" si="1"/>
        <v>PSA100211958</v>
      </c>
      <c r="B448" s="8" t="s">
        <v>1877</v>
      </c>
      <c r="C448" s="8" t="s">
        <v>7861</v>
      </c>
      <c r="D448" s="11">
        <v>1.00211958E8</v>
      </c>
      <c r="E448" s="8" t="s">
        <v>1135</v>
      </c>
      <c r="F448" s="8" t="s">
        <v>585</v>
      </c>
      <c r="G448" s="8" t="s">
        <v>11</v>
      </c>
      <c r="H448" s="8" t="s">
        <v>7958</v>
      </c>
      <c r="I448" s="8" t="s">
        <v>7516</v>
      </c>
      <c r="J448" s="11">
        <v>2000.0</v>
      </c>
      <c r="K448" s="8" t="s">
        <v>93</v>
      </c>
      <c r="L448" s="11">
        <v>23.0</v>
      </c>
      <c r="M448" s="8" t="s">
        <v>7517</v>
      </c>
      <c r="N448" s="27"/>
      <c r="O448" s="13" t="s">
        <v>1878</v>
      </c>
      <c r="P448" s="13" t="s">
        <v>9062</v>
      </c>
      <c r="Q448" s="13" t="s">
        <v>1880</v>
      </c>
      <c r="R448" s="13" t="s">
        <v>15001</v>
      </c>
      <c r="S448" s="13" t="s">
        <v>1879</v>
      </c>
      <c r="T448" s="27" t="b">
        <f t="shared" si="2"/>
        <v>0</v>
      </c>
      <c r="U448" s="27"/>
      <c r="V448" s="27"/>
      <c r="W448" s="27"/>
      <c r="X448" s="27"/>
      <c r="Y448" s="8" t="str">
        <f t="shared" si="3"/>
        <v>2000 Pokemon Promo Black Star Pikachu (Psa Nm 7)</v>
      </c>
      <c r="Z448" s="27"/>
      <c r="AA448" s="27"/>
    </row>
    <row r="449">
      <c r="A449" s="8" t="str">
        <f t="shared" si="1"/>
        <v>PSA100315478</v>
      </c>
      <c r="B449" s="8" t="s">
        <v>1881</v>
      </c>
      <c r="C449" s="8" t="s">
        <v>7707</v>
      </c>
      <c r="D449" s="11">
        <v>1.00315478E8</v>
      </c>
      <c r="E449" s="8" t="s">
        <v>1882</v>
      </c>
      <c r="F449" s="8" t="s">
        <v>585</v>
      </c>
      <c r="G449" s="8" t="s">
        <v>11</v>
      </c>
      <c r="H449" s="8" t="s">
        <v>7708</v>
      </c>
      <c r="I449" s="8" t="s">
        <v>7516</v>
      </c>
      <c r="J449" s="11">
        <v>2006.0</v>
      </c>
      <c r="K449" s="8" t="s">
        <v>93</v>
      </c>
      <c r="L449" s="11">
        <v>234.6</v>
      </c>
      <c r="M449" s="8" t="s">
        <v>7517</v>
      </c>
      <c r="N449" s="27"/>
      <c r="O449" s="13" t="s">
        <v>1883</v>
      </c>
      <c r="P449" s="13" t="s">
        <v>7709</v>
      </c>
      <c r="Q449" s="13" t="s">
        <v>1885</v>
      </c>
      <c r="R449" s="13" t="s">
        <v>15002</v>
      </c>
      <c r="S449" s="13" t="s">
        <v>1884</v>
      </c>
      <c r="T449" s="27" t="b">
        <f t="shared" si="2"/>
        <v>0</v>
      </c>
      <c r="U449" s="27"/>
      <c r="V449" s="27"/>
      <c r="W449" s="27"/>
      <c r="X449" s="27"/>
      <c r="Y449" s="8" t="str">
        <f t="shared" si="3"/>
        <v>2006 Pokemon Pop Series 3 Ho-Oh Ex-Holo (Psa Nm 7)</v>
      </c>
      <c r="Z449" s="27"/>
      <c r="AA449" s="27"/>
    </row>
    <row r="450">
      <c r="A450" s="8" t="str">
        <f t="shared" si="1"/>
        <v>PSA101158011</v>
      </c>
      <c r="B450" s="8" t="s">
        <v>1886</v>
      </c>
      <c r="C450" s="8" t="s">
        <v>7707</v>
      </c>
      <c r="D450" s="11">
        <v>1.01158011E8</v>
      </c>
      <c r="E450" s="8" t="s">
        <v>1882</v>
      </c>
      <c r="F450" s="8" t="s">
        <v>178</v>
      </c>
      <c r="G450" s="8" t="s">
        <v>11</v>
      </c>
      <c r="H450" s="8" t="s">
        <v>7708</v>
      </c>
      <c r="I450" s="8" t="s">
        <v>7516</v>
      </c>
      <c r="J450" s="11">
        <v>2006.0</v>
      </c>
      <c r="K450" s="8" t="s">
        <v>93</v>
      </c>
      <c r="L450" s="11">
        <v>216.2</v>
      </c>
      <c r="M450" s="8" t="s">
        <v>7517</v>
      </c>
      <c r="N450" s="27"/>
      <c r="O450" s="13" t="s">
        <v>1887</v>
      </c>
      <c r="P450" s="13" t="s">
        <v>7727</v>
      </c>
      <c r="Q450" s="13" t="s">
        <v>1889</v>
      </c>
      <c r="R450" s="13" t="s">
        <v>15003</v>
      </c>
      <c r="S450" s="13" t="s">
        <v>1888</v>
      </c>
      <c r="T450" s="27" t="b">
        <f t="shared" si="2"/>
        <v>0</v>
      </c>
      <c r="U450" s="27"/>
      <c r="V450" s="27"/>
      <c r="W450" s="27"/>
      <c r="X450" s="27"/>
      <c r="Y450" s="8" t="str">
        <f t="shared" si="3"/>
        <v>2006 Pokemon Pop Series 3 Ho-Oh Ex-Holo (Psa Nm-Mt 8)</v>
      </c>
      <c r="Z450" s="27"/>
      <c r="AA450" s="27"/>
    </row>
    <row r="451">
      <c r="A451" s="8" t="str">
        <f t="shared" si="1"/>
        <v>PSA101158040</v>
      </c>
      <c r="B451" s="8" t="s">
        <v>1860</v>
      </c>
      <c r="C451" s="8" t="s">
        <v>7528</v>
      </c>
      <c r="D451" s="11">
        <v>1.0115804E8</v>
      </c>
      <c r="E451" s="8" t="s">
        <v>1861</v>
      </c>
      <c r="F451" s="8" t="s">
        <v>178</v>
      </c>
      <c r="G451" s="8" t="s">
        <v>11</v>
      </c>
      <c r="H451" s="8" t="s">
        <v>7515</v>
      </c>
      <c r="I451" s="8" t="s">
        <v>7516</v>
      </c>
      <c r="J451" s="11">
        <v>2001.0</v>
      </c>
      <c r="K451" s="8" t="s">
        <v>93</v>
      </c>
      <c r="L451" s="11">
        <v>2265.5</v>
      </c>
      <c r="M451" s="8" t="s">
        <v>7517</v>
      </c>
      <c r="N451" s="27"/>
      <c r="O451" s="13" t="s">
        <v>1890</v>
      </c>
      <c r="P451" s="13" t="s">
        <v>15004</v>
      </c>
      <c r="Q451" s="13" t="s">
        <v>1892</v>
      </c>
      <c r="R451" s="13" t="s">
        <v>15005</v>
      </c>
      <c r="S451" s="13" t="s">
        <v>1891</v>
      </c>
      <c r="T451" s="27" t="b">
        <f t="shared" si="2"/>
        <v>0</v>
      </c>
      <c r="U451" s="27"/>
      <c r="V451" s="27"/>
      <c r="W451" s="27"/>
      <c r="X451" s="27"/>
      <c r="Y451" s="8" t="str">
        <f t="shared" si="3"/>
        <v>2001 Pokemon Neo Revelation 1St Edition Houndoom-Holo (Psa Nm-Mt 8)</v>
      </c>
      <c r="Z451" s="27"/>
      <c r="AA451" s="27"/>
    </row>
    <row r="452">
      <c r="A452" s="8" t="str">
        <f t="shared" si="1"/>
        <v>PSA101158041</v>
      </c>
      <c r="B452" s="8" t="s">
        <v>1893</v>
      </c>
      <c r="C452" s="8" t="s">
        <v>7514</v>
      </c>
      <c r="D452" s="11">
        <v>1.01158041E8</v>
      </c>
      <c r="E452" s="8" t="s">
        <v>1861</v>
      </c>
      <c r="F452" s="8" t="s">
        <v>178</v>
      </c>
      <c r="G452" s="8" t="s">
        <v>11</v>
      </c>
      <c r="H452" s="8" t="s">
        <v>7515</v>
      </c>
      <c r="I452" s="8" t="s">
        <v>7516</v>
      </c>
      <c r="J452" s="11">
        <v>2001.0</v>
      </c>
      <c r="K452" s="8" t="s">
        <v>93</v>
      </c>
      <c r="L452" s="11">
        <v>2199.95</v>
      </c>
      <c r="M452" s="8" t="s">
        <v>7517</v>
      </c>
      <c r="N452" s="27"/>
      <c r="O452" s="13" t="s">
        <v>1894</v>
      </c>
      <c r="P452" s="13" t="s">
        <v>7530</v>
      </c>
      <c r="Q452" s="13" t="s">
        <v>1896</v>
      </c>
      <c r="R452" s="13" t="s">
        <v>15006</v>
      </c>
      <c r="S452" s="13" t="s">
        <v>1895</v>
      </c>
      <c r="T452" s="27" t="b">
        <f t="shared" si="2"/>
        <v>0</v>
      </c>
      <c r="U452" s="27"/>
      <c r="V452" s="27"/>
      <c r="W452" s="27"/>
      <c r="X452" s="27"/>
      <c r="Y452" s="8" t="str">
        <f t="shared" si="3"/>
        <v>2001 Pokemon Neo Revelation 1St Edition Ho-Oh-Holo (Psa Nm-Mt 8)</v>
      </c>
      <c r="Z452" s="27"/>
      <c r="AA452" s="27"/>
    </row>
    <row r="453">
      <c r="A453" s="8" t="str">
        <f t="shared" si="1"/>
        <v>PSA101158044</v>
      </c>
      <c r="B453" s="8" t="s">
        <v>1897</v>
      </c>
      <c r="C453" s="8" t="s">
        <v>7531</v>
      </c>
      <c r="D453" s="11">
        <v>1.01158044E8</v>
      </c>
      <c r="E453" s="8" t="s">
        <v>1861</v>
      </c>
      <c r="F453" s="8" t="s">
        <v>178</v>
      </c>
      <c r="G453" s="8" t="s">
        <v>11</v>
      </c>
      <c r="H453" s="8" t="s">
        <v>7515</v>
      </c>
      <c r="I453" s="8" t="s">
        <v>7516</v>
      </c>
      <c r="J453" s="11">
        <v>2001.0</v>
      </c>
      <c r="K453" s="8" t="s">
        <v>93</v>
      </c>
      <c r="L453" s="11">
        <v>2163.15</v>
      </c>
      <c r="M453" s="8" t="s">
        <v>7517</v>
      </c>
      <c r="N453" s="27"/>
      <c r="O453" s="13" t="s">
        <v>1898</v>
      </c>
      <c r="P453" s="13" t="s">
        <v>7532</v>
      </c>
      <c r="Q453" s="13" t="s">
        <v>1900</v>
      </c>
      <c r="R453" s="13" t="s">
        <v>15007</v>
      </c>
      <c r="S453" s="13" t="s">
        <v>1899</v>
      </c>
      <c r="T453" s="27" t="b">
        <f t="shared" si="2"/>
        <v>0</v>
      </c>
      <c r="U453" s="27"/>
      <c r="V453" s="27"/>
      <c r="W453" s="27"/>
      <c r="X453" s="27"/>
      <c r="Y453" s="8" t="str">
        <f t="shared" si="3"/>
        <v>2001 Pokemon Neo Revelation 1St Edition Celebi-Holo (Psa Nm-Mt 8)</v>
      </c>
      <c r="Z453" s="27"/>
      <c r="AA453" s="27"/>
    </row>
    <row r="454">
      <c r="A454" s="8" t="str">
        <f t="shared" si="1"/>
        <v>PSA101158045</v>
      </c>
      <c r="B454" s="8" t="s">
        <v>1897</v>
      </c>
      <c r="C454" s="8" t="s">
        <v>7531</v>
      </c>
      <c r="D454" s="11">
        <v>1.01158045E8</v>
      </c>
      <c r="E454" s="8" t="s">
        <v>1861</v>
      </c>
      <c r="F454" s="8" t="s">
        <v>178</v>
      </c>
      <c r="G454" s="8" t="s">
        <v>11</v>
      </c>
      <c r="H454" s="8" t="s">
        <v>7515</v>
      </c>
      <c r="I454" s="8" t="s">
        <v>7516</v>
      </c>
      <c r="J454" s="11">
        <v>2001.0</v>
      </c>
      <c r="K454" s="8" t="s">
        <v>93</v>
      </c>
      <c r="L454" s="11">
        <v>2163.15</v>
      </c>
      <c r="M454" s="8" t="s">
        <v>7517</v>
      </c>
      <c r="N454" s="27"/>
      <c r="O454" s="13" t="s">
        <v>1901</v>
      </c>
      <c r="P454" s="13" t="s">
        <v>15008</v>
      </c>
      <c r="Q454" s="13" t="s">
        <v>1903</v>
      </c>
      <c r="R454" s="13" t="s">
        <v>15009</v>
      </c>
      <c r="S454" s="13" t="s">
        <v>1902</v>
      </c>
      <c r="T454" s="27" t="b">
        <f t="shared" si="2"/>
        <v>0</v>
      </c>
      <c r="U454" s="27"/>
      <c r="V454" s="27"/>
      <c r="W454" s="27"/>
      <c r="X454" s="27"/>
      <c r="Y454" s="8" t="str">
        <f t="shared" si="3"/>
        <v>2001 Pokemon Neo Revelation 1St Edition Celebi-Holo (Psa Nm-Mt 8)</v>
      </c>
      <c r="Z454" s="27"/>
      <c r="AA454" s="27"/>
    </row>
    <row r="455">
      <c r="A455" s="8" t="str">
        <f t="shared" si="1"/>
        <v>PSA101158046</v>
      </c>
      <c r="B455" s="8" t="s">
        <v>1893</v>
      </c>
      <c r="C455" s="8" t="s">
        <v>7514</v>
      </c>
      <c r="D455" s="11">
        <v>1.01158046E8</v>
      </c>
      <c r="E455" s="8" t="s">
        <v>1861</v>
      </c>
      <c r="F455" s="8" t="s">
        <v>178</v>
      </c>
      <c r="G455" s="8" t="s">
        <v>11</v>
      </c>
      <c r="H455" s="8" t="s">
        <v>7515</v>
      </c>
      <c r="I455" s="8" t="s">
        <v>7516</v>
      </c>
      <c r="J455" s="11">
        <v>2001.0</v>
      </c>
      <c r="K455" s="8" t="s">
        <v>93</v>
      </c>
      <c r="L455" s="11">
        <v>2199.95</v>
      </c>
      <c r="M455" s="8" t="s">
        <v>7517</v>
      </c>
      <c r="N455" s="27"/>
      <c r="O455" s="13" t="s">
        <v>1904</v>
      </c>
      <c r="P455" s="13" t="s">
        <v>15010</v>
      </c>
      <c r="Q455" s="13" t="s">
        <v>1906</v>
      </c>
      <c r="R455" s="13" t="s">
        <v>15011</v>
      </c>
      <c r="S455" s="13" t="s">
        <v>1905</v>
      </c>
      <c r="T455" s="27" t="b">
        <f t="shared" si="2"/>
        <v>0</v>
      </c>
      <c r="U455" s="27"/>
      <c r="V455" s="27"/>
      <c r="W455" s="27"/>
      <c r="X455" s="27"/>
      <c r="Y455" s="8" t="str">
        <f t="shared" si="3"/>
        <v>2001 Pokemon Neo Revelation 1St Edition Ho-Oh-Holo (Psa Nm-Mt 8)</v>
      </c>
      <c r="Z455" s="27"/>
      <c r="AA455" s="27"/>
    </row>
    <row r="456">
      <c r="A456" s="8" t="str">
        <f t="shared" si="1"/>
        <v>PSA103434795</v>
      </c>
      <c r="B456" s="8" t="s">
        <v>1881</v>
      </c>
      <c r="C456" s="8" t="s">
        <v>7707</v>
      </c>
      <c r="D456" s="11">
        <v>1.03434795E8</v>
      </c>
      <c r="E456" s="8" t="s">
        <v>1882</v>
      </c>
      <c r="F456" s="8" t="s">
        <v>585</v>
      </c>
      <c r="G456" s="8" t="s">
        <v>11</v>
      </c>
      <c r="H456" s="8" t="s">
        <v>7708</v>
      </c>
      <c r="I456" s="8" t="s">
        <v>7516</v>
      </c>
      <c r="J456" s="11">
        <v>2006.0</v>
      </c>
      <c r="K456" s="8" t="s">
        <v>93</v>
      </c>
      <c r="L456" s="11">
        <v>234.6</v>
      </c>
      <c r="M456" s="8" t="s">
        <v>7517</v>
      </c>
      <c r="N456" s="27"/>
      <c r="O456" s="13" t="s">
        <v>1907</v>
      </c>
      <c r="P456" s="13" t="s">
        <v>7710</v>
      </c>
      <c r="Q456" s="13" t="s">
        <v>1909</v>
      </c>
      <c r="R456" s="13" t="s">
        <v>15012</v>
      </c>
      <c r="S456" s="13" t="s">
        <v>1908</v>
      </c>
      <c r="T456" s="27" t="b">
        <f t="shared" si="2"/>
        <v>0</v>
      </c>
      <c r="U456" s="27"/>
      <c r="V456" s="27"/>
      <c r="W456" s="27"/>
      <c r="X456" s="27"/>
      <c r="Y456" s="8" t="str">
        <f t="shared" si="3"/>
        <v>2006 Pokemon Pop Series 3 Ho-Oh Ex-Holo (Psa Nm 7)</v>
      </c>
      <c r="Z456" s="27"/>
      <c r="AA456" s="27"/>
    </row>
    <row r="457">
      <c r="A457" s="8" t="str">
        <f t="shared" si="1"/>
        <v>PSA104810919</v>
      </c>
      <c r="B457" s="8" t="s">
        <v>1910</v>
      </c>
      <c r="C457" s="8" t="s">
        <v>9111</v>
      </c>
      <c r="D457" s="11">
        <v>1.04810919E8</v>
      </c>
      <c r="E457" s="8" t="s">
        <v>816</v>
      </c>
      <c r="F457" s="8" t="s">
        <v>116</v>
      </c>
      <c r="G457" s="8" t="s">
        <v>11</v>
      </c>
      <c r="H457" s="8" t="s">
        <v>7725</v>
      </c>
      <c r="I457" s="8" t="s">
        <v>7516</v>
      </c>
      <c r="J457" s="11">
        <v>2024.0</v>
      </c>
      <c r="K457" s="8" t="s">
        <v>93</v>
      </c>
      <c r="L457" s="11">
        <v>20.7</v>
      </c>
      <c r="M457" s="8" t="s">
        <v>7517</v>
      </c>
      <c r="N457" s="27"/>
      <c r="O457" s="13" t="s">
        <v>1911</v>
      </c>
      <c r="P457" s="13" t="s">
        <v>9112</v>
      </c>
      <c r="Q457" s="13" t="s">
        <v>1913</v>
      </c>
      <c r="R457" s="13" t="s">
        <v>15013</v>
      </c>
      <c r="S457" s="13" t="s">
        <v>1912</v>
      </c>
      <c r="T457" s="27" t="b">
        <f t="shared" si="2"/>
        <v>0</v>
      </c>
      <c r="U457" s="27"/>
      <c r="V457" s="27"/>
      <c r="W457" s="27"/>
      <c r="X457" s="27"/>
      <c r="Y457" s="8" t="str">
        <f t="shared" si="3"/>
        <v>2024 Pokemon Sfa En-Shrouded Fable Bewear (Psa Mint 9)</v>
      </c>
      <c r="Z457" s="27"/>
      <c r="AA457" s="27"/>
    </row>
    <row r="458">
      <c r="A458" s="8" t="str">
        <f t="shared" si="1"/>
        <v>PSA105029238</v>
      </c>
      <c r="B458" s="8" t="s">
        <v>1914</v>
      </c>
      <c r="C458" s="8" t="s">
        <v>8109</v>
      </c>
      <c r="D458" s="11">
        <v>1.05029238E8</v>
      </c>
      <c r="E458" s="8" t="s">
        <v>607</v>
      </c>
      <c r="F458" s="8" t="s">
        <v>28</v>
      </c>
      <c r="G458" s="8" t="s">
        <v>11</v>
      </c>
      <c r="H458" s="8" t="s">
        <v>8097</v>
      </c>
      <c r="I458" s="8" t="s">
        <v>7516</v>
      </c>
      <c r="J458" s="11">
        <v>2021.0</v>
      </c>
      <c r="K458" s="8" t="s">
        <v>93</v>
      </c>
      <c r="L458" s="11">
        <v>82.8</v>
      </c>
      <c r="M458" s="8" t="s">
        <v>7517</v>
      </c>
      <c r="N458" s="27"/>
      <c r="O458" s="13" t="s">
        <v>1915</v>
      </c>
      <c r="P458" s="13" t="s">
        <v>8110</v>
      </c>
      <c r="Q458" s="13" t="s">
        <v>1917</v>
      </c>
      <c r="R458" s="13" t="s">
        <v>15014</v>
      </c>
      <c r="S458" s="13" t="s">
        <v>1916</v>
      </c>
      <c r="T458" s="27" t="b">
        <f t="shared" si="2"/>
        <v>0</v>
      </c>
      <c r="U458" s="27"/>
      <c r="V458" s="27"/>
      <c r="W458" s="27"/>
      <c r="X458" s="27"/>
      <c r="Y458" s="8" t="str">
        <f t="shared" si="3"/>
        <v>2021 Pokemon Sword &amp; Shield Evolving Skies Fa/Leafeon Vmax (Psa Gem Mt 10)</v>
      </c>
      <c r="Z458" s="27"/>
      <c r="AA458" s="27"/>
    </row>
    <row r="459">
      <c r="A459" s="8" t="str">
        <f t="shared" si="1"/>
        <v>PSA106625419</v>
      </c>
      <c r="B459" s="8" t="s">
        <v>1918</v>
      </c>
      <c r="C459" s="8" t="s">
        <v>9152</v>
      </c>
      <c r="D459" s="11">
        <v>1.06625419E8</v>
      </c>
      <c r="E459" s="8" t="s">
        <v>1919</v>
      </c>
      <c r="F459" s="8" t="s">
        <v>28</v>
      </c>
      <c r="G459" s="8" t="s">
        <v>11</v>
      </c>
      <c r="H459" s="8" t="s">
        <v>7796</v>
      </c>
      <c r="I459" s="8" t="s">
        <v>7516</v>
      </c>
      <c r="J459" s="11">
        <v>2025.0</v>
      </c>
      <c r="K459" s="8" t="s">
        <v>109</v>
      </c>
      <c r="L459" s="11">
        <v>17.25</v>
      </c>
      <c r="M459" s="8" t="s">
        <v>7517</v>
      </c>
      <c r="N459" s="27"/>
      <c r="O459" s="13" t="s">
        <v>1920</v>
      </c>
      <c r="P459" s="13" t="s">
        <v>9153</v>
      </c>
      <c r="Q459" s="13" t="s">
        <v>1922</v>
      </c>
      <c r="R459" s="13" t="s">
        <v>15015</v>
      </c>
      <c r="S459" s="13" t="s">
        <v>1921</v>
      </c>
      <c r="T459" s="27" t="b">
        <f t="shared" si="2"/>
        <v>0</v>
      </c>
      <c r="U459" s="27"/>
      <c r="V459" s="27"/>
      <c r="W459" s="27"/>
      <c r="X459" s="27"/>
      <c r="Y459" s="8" t="str">
        <f t="shared" si="3"/>
        <v>2025 Pokemon Japanese Sv9-Battle Partners Lycanroc (Psa Gem Mt 10)</v>
      </c>
      <c r="Z459" s="27"/>
      <c r="AA459" s="27"/>
    </row>
    <row r="460">
      <c r="A460" s="8" t="str">
        <f t="shared" si="1"/>
        <v>PSA107733351</v>
      </c>
      <c r="B460" s="8" t="s">
        <v>580</v>
      </c>
      <c r="C460" s="8" t="s">
        <v>7752</v>
      </c>
      <c r="D460" s="11">
        <v>1.07733351E8</v>
      </c>
      <c r="E460" s="8" t="s">
        <v>243</v>
      </c>
      <c r="F460" s="8" t="s">
        <v>116</v>
      </c>
      <c r="G460" s="8" t="s">
        <v>11</v>
      </c>
      <c r="H460" s="8" t="s">
        <v>7614</v>
      </c>
      <c r="I460" s="8" t="s">
        <v>7516</v>
      </c>
      <c r="J460" s="11">
        <v>2023.0</v>
      </c>
      <c r="K460" s="8" t="s">
        <v>93</v>
      </c>
      <c r="L460" s="11">
        <v>46.0</v>
      </c>
      <c r="M460" s="8" t="s">
        <v>7517</v>
      </c>
      <c r="N460" s="27"/>
      <c r="O460" s="13" t="s">
        <v>1923</v>
      </c>
      <c r="P460" s="13" t="s">
        <v>8685</v>
      </c>
      <c r="Q460" s="13" t="s">
        <v>1925</v>
      </c>
      <c r="R460" s="13" t="s">
        <v>15016</v>
      </c>
      <c r="S460" s="13" t="s">
        <v>1924</v>
      </c>
      <c r="T460" s="27" t="b">
        <f t="shared" si="2"/>
        <v>0</v>
      </c>
      <c r="U460" s="27"/>
      <c r="V460" s="27"/>
      <c r="W460" s="27"/>
      <c r="X460" s="27"/>
      <c r="Y460" s="8" t="str">
        <f t="shared" si="3"/>
        <v>2023 Pokemon Mew En-151 Alakazam Ex (Psa Mint 9)</v>
      </c>
      <c r="Z460" s="27"/>
      <c r="AA460" s="27"/>
    </row>
    <row r="461">
      <c r="A461" s="8" t="str">
        <f t="shared" si="1"/>
        <v>PSA108381841</v>
      </c>
      <c r="B461" s="8" t="s">
        <v>1926</v>
      </c>
      <c r="C461" s="8" t="s">
        <v>7723</v>
      </c>
      <c r="D461" s="11">
        <v>1.08381841E8</v>
      </c>
      <c r="E461" s="8" t="s">
        <v>115</v>
      </c>
      <c r="F461" s="8" t="s">
        <v>116</v>
      </c>
      <c r="G461" s="8" t="s">
        <v>11</v>
      </c>
      <c r="H461" s="8" t="s">
        <v>7526</v>
      </c>
      <c r="I461" s="8" t="s">
        <v>7516</v>
      </c>
      <c r="J461" s="11">
        <v>2000.0</v>
      </c>
      <c r="K461" s="8" t="s">
        <v>93</v>
      </c>
      <c r="L461" s="11">
        <v>220.8</v>
      </c>
      <c r="M461" s="8" t="s">
        <v>7517</v>
      </c>
      <c r="N461" s="27"/>
      <c r="O461" s="13" t="s">
        <v>1927</v>
      </c>
      <c r="P461" s="13" t="s">
        <v>7724</v>
      </c>
      <c r="Q461" s="13" t="s">
        <v>1929</v>
      </c>
      <c r="R461" s="13" t="s">
        <v>15017</v>
      </c>
      <c r="S461" s="13" t="s">
        <v>1928</v>
      </c>
      <c r="T461" s="27" t="b">
        <f t="shared" si="2"/>
        <v>0</v>
      </c>
      <c r="U461" s="27"/>
      <c r="V461" s="27"/>
      <c r="W461" s="27"/>
      <c r="X461" s="27"/>
      <c r="Y461" s="8" t="str">
        <f t="shared" si="3"/>
        <v>2000 Pokemon Gym Heroes Rocket'S Hitmonchan (Psa Mint 9)</v>
      </c>
      <c r="Z461" s="27"/>
      <c r="AA461" s="27"/>
    </row>
    <row r="462">
      <c r="A462" s="8" t="str">
        <f t="shared" si="1"/>
        <v>PSA108381844</v>
      </c>
      <c r="B462" s="8" t="s">
        <v>1930</v>
      </c>
      <c r="C462" s="8" t="s">
        <v>7651</v>
      </c>
      <c r="D462" s="11">
        <v>1.08381844E8</v>
      </c>
      <c r="E462" s="8" t="s">
        <v>1931</v>
      </c>
      <c r="F462" s="8" t="s">
        <v>116</v>
      </c>
      <c r="G462" s="8" t="s">
        <v>11</v>
      </c>
      <c r="H462" s="8" t="s">
        <v>7522</v>
      </c>
      <c r="I462" s="8" t="s">
        <v>7516</v>
      </c>
      <c r="J462" s="11">
        <v>2000.0</v>
      </c>
      <c r="K462" s="8" t="s">
        <v>93</v>
      </c>
      <c r="L462" s="11">
        <v>297.85</v>
      </c>
      <c r="M462" s="8" t="s">
        <v>7517</v>
      </c>
      <c r="N462" s="27"/>
      <c r="O462" s="13" t="s">
        <v>1932</v>
      </c>
      <c r="P462" s="13" t="s">
        <v>7652</v>
      </c>
      <c r="Q462" s="13" t="s">
        <v>1934</v>
      </c>
      <c r="R462" s="13" t="s">
        <v>15018</v>
      </c>
      <c r="S462" s="13" t="s">
        <v>1933</v>
      </c>
      <c r="T462" s="27" t="b">
        <f t="shared" si="2"/>
        <v>0</v>
      </c>
      <c r="U462" s="27"/>
      <c r="V462" s="27"/>
      <c r="W462" s="27"/>
      <c r="X462" s="27"/>
      <c r="Y462" s="8" t="str">
        <f t="shared" si="3"/>
        <v>2000 Pokemon Neo Genesis 1St Edition Meganium-Holo (Psa Mint 9)</v>
      </c>
      <c r="Z462" s="27"/>
      <c r="AA462" s="27"/>
    </row>
    <row r="463">
      <c r="A463" s="8" t="str">
        <f t="shared" si="1"/>
        <v>PSA108381846</v>
      </c>
      <c r="B463" s="8" t="s">
        <v>1935</v>
      </c>
      <c r="C463" s="8" t="s">
        <v>8387</v>
      </c>
      <c r="D463" s="11">
        <v>1.08381846E8</v>
      </c>
      <c r="E463" s="8" t="s">
        <v>1936</v>
      </c>
      <c r="F463" s="8" t="s">
        <v>116</v>
      </c>
      <c r="G463" s="8" t="s">
        <v>11</v>
      </c>
      <c r="H463" s="8" t="s">
        <v>7539</v>
      </c>
      <c r="I463" s="8" t="s">
        <v>7516</v>
      </c>
      <c r="J463" s="11">
        <v>2001.0</v>
      </c>
      <c r="K463" s="8" t="s">
        <v>93</v>
      </c>
      <c r="L463" s="11">
        <v>62.1</v>
      </c>
      <c r="M463" s="8" t="s">
        <v>7517</v>
      </c>
      <c r="N463" s="27"/>
      <c r="O463" s="13" t="s">
        <v>1937</v>
      </c>
      <c r="P463" s="13" t="s">
        <v>8388</v>
      </c>
      <c r="Q463" s="13" t="s">
        <v>1939</v>
      </c>
      <c r="R463" s="13" t="s">
        <v>15019</v>
      </c>
      <c r="S463" s="13" t="s">
        <v>1938</v>
      </c>
      <c r="T463" s="27" t="b">
        <f t="shared" si="2"/>
        <v>0</v>
      </c>
      <c r="U463" s="27"/>
      <c r="V463" s="27"/>
      <c r="W463" s="27"/>
      <c r="X463" s="27"/>
      <c r="Y463" s="8" t="str">
        <f t="shared" si="3"/>
        <v>2001 Pokemon Neo Discovery Unown A-Holo (Psa Mint 9)</v>
      </c>
      <c r="Z463" s="27"/>
      <c r="AA463" s="27"/>
    </row>
    <row r="464">
      <c r="A464" s="8" t="str">
        <f t="shared" si="1"/>
        <v>PSA108381847</v>
      </c>
      <c r="B464" s="8" t="s">
        <v>1940</v>
      </c>
      <c r="C464" s="8" t="s">
        <v>7824</v>
      </c>
      <c r="D464" s="11">
        <v>1.08381847E8</v>
      </c>
      <c r="E464" s="8" t="s">
        <v>1936</v>
      </c>
      <c r="F464" s="8" t="s">
        <v>116</v>
      </c>
      <c r="G464" s="8" t="s">
        <v>11</v>
      </c>
      <c r="H464" s="8" t="s">
        <v>7522</v>
      </c>
      <c r="I464" s="8" t="s">
        <v>7516</v>
      </c>
      <c r="J464" s="11">
        <v>2001.0</v>
      </c>
      <c r="K464" s="8" t="s">
        <v>93</v>
      </c>
      <c r="L464" s="11">
        <v>147.2</v>
      </c>
      <c r="M464" s="8" t="s">
        <v>7517</v>
      </c>
      <c r="N464" s="27"/>
      <c r="O464" s="13" t="s">
        <v>1941</v>
      </c>
      <c r="P464" s="13" t="s">
        <v>7825</v>
      </c>
      <c r="Q464" s="13" t="s">
        <v>1943</v>
      </c>
      <c r="R464" s="13" t="s">
        <v>15020</v>
      </c>
      <c r="S464" s="13" t="s">
        <v>1942</v>
      </c>
      <c r="T464" s="27" t="b">
        <f t="shared" si="2"/>
        <v>0</v>
      </c>
      <c r="U464" s="27"/>
      <c r="V464" s="27"/>
      <c r="W464" s="27"/>
      <c r="X464" s="27"/>
      <c r="Y464" s="8" t="str">
        <f t="shared" si="3"/>
        <v>2001 Pokemon Neo Discovery Hitmontop-Holo (Psa Mint 9)</v>
      </c>
      <c r="Z464" s="27"/>
      <c r="AA464" s="27"/>
    </row>
    <row r="465">
      <c r="A465" s="8" t="str">
        <f t="shared" si="1"/>
        <v>PSA108381848</v>
      </c>
      <c r="B465" s="8" t="s">
        <v>1944</v>
      </c>
      <c r="C465" s="8" t="s">
        <v>7985</v>
      </c>
      <c r="D465" s="11">
        <v>1.08381848E8</v>
      </c>
      <c r="E465" s="8" t="s">
        <v>124</v>
      </c>
      <c r="F465" s="8" t="s">
        <v>116</v>
      </c>
      <c r="G465" s="8" t="s">
        <v>11</v>
      </c>
      <c r="H465" s="8" t="s">
        <v>7854</v>
      </c>
      <c r="I465" s="8" t="s">
        <v>7516</v>
      </c>
      <c r="J465" s="11">
        <v>2000.0</v>
      </c>
      <c r="K465" s="8" t="s">
        <v>93</v>
      </c>
      <c r="L465" s="11">
        <v>97.75</v>
      </c>
      <c r="M465" s="8" t="s">
        <v>7517</v>
      </c>
      <c r="N465" s="27"/>
      <c r="O465" s="13" t="s">
        <v>1945</v>
      </c>
      <c r="P465" s="13" t="s">
        <v>7986</v>
      </c>
      <c r="Q465" s="13" t="s">
        <v>1947</v>
      </c>
      <c r="R465" s="13" t="s">
        <v>15021</v>
      </c>
      <c r="S465" s="13" t="s">
        <v>1946</v>
      </c>
      <c r="T465" s="27" t="b">
        <f t="shared" si="2"/>
        <v>0</v>
      </c>
      <c r="U465" s="27"/>
      <c r="V465" s="27"/>
      <c r="W465" s="27"/>
      <c r="X465" s="27"/>
      <c r="Y465" s="8" t="str">
        <f t="shared" si="3"/>
        <v>2000 Pokemon Gym Challenge Koga'S Ditto (Psa Mint 9)</v>
      </c>
      <c r="Z465" s="27"/>
      <c r="AA465" s="27"/>
    </row>
    <row r="466">
      <c r="A466" s="8" t="str">
        <f t="shared" si="1"/>
        <v>PSA108381850</v>
      </c>
      <c r="B466" s="8" t="s">
        <v>1926</v>
      </c>
      <c r="C466" s="8" t="s">
        <v>7723</v>
      </c>
      <c r="D466" s="11">
        <v>1.0838185E8</v>
      </c>
      <c r="E466" s="8" t="s">
        <v>115</v>
      </c>
      <c r="F466" s="8" t="s">
        <v>116</v>
      </c>
      <c r="G466" s="8" t="s">
        <v>11</v>
      </c>
      <c r="H466" s="8" t="s">
        <v>7854</v>
      </c>
      <c r="I466" s="8" t="s">
        <v>7516</v>
      </c>
      <c r="J466" s="11">
        <v>2000.0</v>
      </c>
      <c r="K466" s="8" t="s">
        <v>93</v>
      </c>
      <c r="L466" s="11">
        <v>96.6</v>
      </c>
      <c r="M466" s="8" t="s">
        <v>7517</v>
      </c>
      <c r="N466" s="27"/>
      <c r="O466" s="13" t="s">
        <v>1948</v>
      </c>
      <c r="P466" s="13" t="s">
        <v>7996</v>
      </c>
      <c r="Q466" s="13" t="s">
        <v>1950</v>
      </c>
      <c r="R466" s="13" t="s">
        <v>15022</v>
      </c>
      <c r="S466" s="13" t="s">
        <v>1949</v>
      </c>
      <c r="T466" s="27" t="b">
        <f t="shared" si="2"/>
        <v>0</v>
      </c>
      <c r="U466" s="27"/>
      <c r="V466" s="27"/>
      <c r="W466" s="27"/>
      <c r="X466" s="27"/>
      <c r="Y466" s="8" t="str">
        <f t="shared" si="3"/>
        <v>2000 Pokemon Gym Heroes Rocket'S Hitmonchan (Psa Mint 9)</v>
      </c>
      <c r="Z466" s="27"/>
      <c r="AA466" s="27"/>
    </row>
    <row r="467">
      <c r="A467" s="8" t="str">
        <f t="shared" si="1"/>
        <v>PSA108381851</v>
      </c>
      <c r="B467" s="8" t="s">
        <v>1951</v>
      </c>
      <c r="C467" s="8" t="s">
        <v>7998</v>
      </c>
      <c r="D467" s="11">
        <v>1.08381851E8</v>
      </c>
      <c r="E467" s="8" t="s">
        <v>1952</v>
      </c>
      <c r="F467" s="8" t="s">
        <v>116</v>
      </c>
      <c r="G467" s="8" t="s">
        <v>11</v>
      </c>
      <c r="H467" s="8" t="s">
        <v>7875</v>
      </c>
      <c r="I467" s="8" t="s">
        <v>7516</v>
      </c>
      <c r="J467" s="11">
        <v>2004.0</v>
      </c>
      <c r="K467" s="8" t="s">
        <v>93</v>
      </c>
      <c r="L467" s="11">
        <v>94.3</v>
      </c>
      <c r="M467" s="8" t="s">
        <v>7517</v>
      </c>
      <c r="N467" s="27"/>
      <c r="O467" s="13" t="s">
        <v>1953</v>
      </c>
      <c r="P467" s="13" t="s">
        <v>7999</v>
      </c>
      <c r="Q467" s="13" t="s">
        <v>1955</v>
      </c>
      <c r="R467" s="13" t="s">
        <v>15023</v>
      </c>
      <c r="S467" s="13" t="s">
        <v>1954</v>
      </c>
      <c r="T467" s="27" t="b">
        <f t="shared" si="2"/>
        <v>0</v>
      </c>
      <c r="U467" s="27"/>
      <c r="V467" s="27"/>
      <c r="W467" s="27"/>
      <c r="X467" s="27"/>
      <c r="Y467" s="8" t="str">
        <f t="shared" si="3"/>
        <v>2004 Pokemon Ex Fire Red &amp; Leaf Green Charmander-Rev.Foil (Psa Mint 9)</v>
      </c>
      <c r="Z467" s="27"/>
      <c r="AA467" s="27"/>
    </row>
    <row r="468">
      <c r="A468" s="8" t="str">
        <f t="shared" si="1"/>
        <v>PSA108381852</v>
      </c>
      <c r="B468" s="8" t="s">
        <v>1956</v>
      </c>
      <c r="C468" s="8" t="s">
        <v>8613</v>
      </c>
      <c r="D468" s="11">
        <v>1.08381852E8</v>
      </c>
      <c r="E468" s="8" t="s">
        <v>1952</v>
      </c>
      <c r="F468" s="8" t="s">
        <v>116</v>
      </c>
      <c r="G468" s="8" t="s">
        <v>11</v>
      </c>
      <c r="H468" s="8" t="s">
        <v>7875</v>
      </c>
      <c r="I468" s="8" t="s">
        <v>7516</v>
      </c>
      <c r="J468" s="11">
        <v>2004.0</v>
      </c>
      <c r="K468" s="8" t="s">
        <v>93</v>
      </c>
      <c r="L468" s="11">
        <v>50.6</v>
      </c>
      <c r="M468" s="8" t="s">
        <v>7517</v>
      </c>
      <c r="N468" s="27"/>
      <c r="O468" s="13" t="s">
        <v>1957</v>
      </c>
      <c r="P468" s="13" t="s">
        <v>8614</v>
      </c>
      <c r="Q468" s="13" t="s">
        <v>1959</v>
      </c>
      <c r="R468" s="13" t="s">
        <v>15024</v>
      </c>
      <c r="S468" s="13" t="s">
        <v>1958</v>
      </c>
      <c r="T468" s="27" t="b">
        <f t="shared" si="2"/>
        <v>0</v>
      </c>
      <c r="U468" s="27"/>
      <c r="V468" s="27"/>
      <c r="W468" s="27"/>
      <c r="X468" s="27"/>
      <c r="Y468" s="8" t="str">
        <f t="shared" si="3"/>
        <v>2004 Pokemon Ex Fire Red &amp; Leaf Green Charmeleon-Rev.Foil (Psa Mint 9)</v>
      </c>
      <c r="Z468" s="27"/>
      <c r="AA468" s="27"/>
    </row>
    <row r="469">
      <c r="A469" s="8" t="str">
        <f t="shared" si="1"/>
        <v>PSA108381858</v>
      </c>
      <c r="B469" s="8" t="s">
        <v>1960</v>
      </c>
      <c r="C469" s="8" t="s">
        <v>7636</v>
      </c>
      <c r="D469" s="11">
        <v>1.08381858E8</v>
      </c>
      <c r="E469" s="8" t="s">
        <v>1961</v>
      </c>
      <c r="F469" s="8" t="s">
        <v>116</v>
      </c>
      <c r="G469" s="8" t="s">
        <v>11</v>
      </c>
      <c r="H469" s="8" t="s">
        <v>7637</v>
      </c>
      <c r="I469" s="8" t="s">
        <v>7516</v>
      </c>
      <c r="J469" s="11">
        <v>2016.0</v>
      </c>
      <c r="K469" s="8" t="s">
        <v>93</v>
      </c>
      <c r="L469" s="11">
        <v>316.25</v>
      </c>
      <c r="M469" s="8" t="s">
        <v>7517</v>
      </c>
      <c r="N469" s="27"/>
      <c r="O469" s="13" t="s">
        <v>1962</v>
      </c>
      <c r="P469" s="13" t="s">
        <v>7638</v>
      </c>
      <c r="Q469" s="13" t="s">
        <v>1964</v>
      </c>
      <c r="R469" s="13" t="s">
        <v>15025</v>
      </c>
      <c r="S469" s="13" t="s">
        <v>1963</v>
      </c>
      <c r="T469" s="27" t="b">
        <f t="shared" si="2"/>
        <v>0</v>
      </c>
      <c r="U469" s="27"/>
      <c r="V469" s="27"/>
      <c r="W469" s="27"/>
      <c r="X469" s="27"/>
      <c r="Y469" s="8" t="str">
        <f t="shared" si="3"/>
        <v>2016 Pokemon Xy Black Star Promo Fa/Charizard Ex (Psa Mint 9)</v>
      </c>
      <c r="Z469" s="27"/>
      <c r="AA469" s="27"/>
    </row>
    <row r="470">
      <c r="A470" s="8" t="str">
        <f t="shared" si="1"/>
        <v>PSA108381859</v>
      </c>
      <c r="B470" s="8" t="s">
        <v>1965</v>
      </c>
      <c r="C470" s="8" t="s">
        <v>8056</v>
      </c>
      <c r="D470" s="11">
        <v>1.08381859E8</v>
      </c>
      <c r="E470" s="8" t="s">
        <v>1952</v>
      </c>
      <c r="F470" s="8" t="s">
        <v>116</v>
      </c>
      <c r="G470" s="8" t="s">
        <v>11</v>
      </c>
      <c r="H470" s="8" t="s">
        <v>7875</v>
      </c>
      <c r="I470" s="8" t="s">
        <v>7516</v>
      </c>
      <c r="J470" s="11">
        <v>2004.0</v>
      </c>
      <c r="K470" s="8" t="s">
        <v>93</v>
      </c>
      <c r="L470" s="11">
        <v>89.7</v>
      </c>
      <c r="M470" s="8" t="s">
        <v>7517</v>
      </c>
      <c r="N470" s="27"/>
      <c r="O470" s="13" t="s">
        <v>1966</v>
      </c>
      <c r="P470" s="13" t="s">
        <v>8057</v>
      </c>
      <c r="Q470" s="13" t="s">
        <v>1968</v>
      </c>
      <c r="R470" s="13" t="s">
        <v>15026</v>
      </c>
      <c r="S470" s="13" t="s">
        <v>1967</v>
      </c>
      <c r="T470" s="27" t="b">
        <f t="shared" si="2"/>
        <v>0</v>
      </c>
      <c r="U470" s="27"/>
      <c r="V470" s="27"/>
      <c r="W470" s="27"/>
      <c r="X470" s="27"/>
      <c r="Y470" s="8" t="str">
        <f t="shared" si="3"/>
        <v>2004 Pokemon Ex Fire Red &amp; Leaf Green Gastly-Rev.Foil (Psa Mint 9)</v>
      </c>
      <c r="Z470" s="27"/>
      <c r="AA470" s="27"/>
    </row>
    <row r="471">
      <c r="A471" s="8" t="str">
        <f t="shared" si="1"/>
        <v>PSA108381862</v>
      </c>
      <c r="B471" s="8" t="s">
        <v>1969</v>
      </c>
      <c r="C471" s="8" t="s">
        <v>8430</v>
      </c>
      <c r="D471" s="11">
        <v>1.08381862E8</v>
      </c>
      <c r="E471" s="8" t="s">
        <v>1970</v>
      </c>
      <c r="F471" s="8" t="s">
        <v>116</v>
      </c>
      <c r="G471" s="8" t="s">
        <v>11</v>
      </c>
      <c r="H471" s="8" t="s">
        <v>7679</v>
      </c>
      <c r="I471" s="8" t="s">
        <v>7516</v>
      </c>
      <c r="J471" s="11">
        <v>2003.0</v>
      </c>
      <c r="K471" s="8" t="s">
        <v>93</v>
      </c>
      <c r="L471" s="11">
        <v>58.65</v>
      </c>
      <c r="M471" s="8" t="s">
        <v>7517</v>
      </c>
      <c r="N471" s="27"/>
      <c r="O471" s="13" t="s">
        <v>1971</v>
      </c>
      <c r="P471" s="13" t="s">
        <v>8431</v>
      </c>
      <c r="Q471" s="13" t="s">
        <v>1973</v>
      </c>
      <c r="R471" s="13" t="s">
        <v>15027</v>
      </c>
      <c r="S471" s="13" t="s">
        <v>1972</v>
      </c>
      <c r="T471" s="27" t="b">
        <f t="shared" si="2"/>
        <v>0</v>
      </c>
      <c r="U471" s="27"/>
      <c r="V471" s="27"/>
      <c r="W471" s="27"/>
      <c r="X471" s="27"/>
      <c r="Y471" s="8" t="str">
        <f t="shared" si="3"/>
        <v>2003 Pokemon Ex Sandstorm Eevee-Rev.Foil (Psa Mint 9)</v>
      </c>
      <c r="Z471" s="27"/>
      <c r="AA471" s="27"/>
    </row>
    <row r="472">
      <c r="A472" s="8" t="str">
        <f t="shared" si="1"/>
        <v>PSA108381863</v>
      </c>
      <c r="B472" s="8" t="s">
        <v>1974</v>
      </c>
      <c r="C472" s="8" t="s">
        <v>7678</v>
      </c>
      <c r="D472" s="11">
        <v>1.08381863E8</v>
      </c>
      <c r="E472" s="8" t="s">
        <v>1970</v>
      </c>
      <c r="F472" s="8" t="s">
        <v>116</v>
      </c>
      <c r="G472" s="8" t="s">
        <v>11</v>
      </c>
      <c r="H472" s="8" t="s">
        <v>7679</v>
      </c>
      <c r="I472" s="8" t="s">
        <v>7516</v>
      </c>
      <c r="J472" s="11">
        <v>2003.0</v>
      </c>
      <c r="K472" s="8" t="s">
        <v>93</v>
      </c>
      <c r="L472" s="11">
        <v>270.25</v>
      </c>
      <c r="M472" s="8" t="s">
        <v>7517</v>
      </c>
      <c r="N472" s="27"/>
      <c r="O472" s="13" t="s">
        <v>1975</v>
      </c>
      <c r="P472" s="13" t="s">
        <v>7680</v>
      </c>
      <c r="Q472" s="13" t="s">
        <v>1977</v>
      </c>
      <c r="R472" s="13" t="s">
        <v>15028</v>
      </c>
      <c r="S472" s="13" t="s">
        <v>1976</v>
      </c>
      <c r="T472" s="27" t="b">
        <f t="shared" si="2"/>
        <v>0</v>
      </c>
      <c r="U472" s="27"/>
      <c r="V472" s="27"/>
      <c r="W472" s="27"/>
      <c r="X472" s="27"/>
      <c r="Y472" s="8" t="str">
        <f t="shared" si="3"/>
        <v>2003 Pokemon Ex Sandstorm Umbreon-Rev.Foil (Psa Mint 9)</v>
      </c>
      <c r="Z472" s="27"/>
      <c r="AA472" s="27"/>
    </row>
    <row r="473">
      <c r="A473" s="8" t="str">
        <f t="shared" si="1"/>
        <v>PSA108381864</v>
      </c>
      <c r="B473" s="8" t="s">
        <v>1978</v>
      </c>
      <c r="C473" s="8" t="s">
        <v>7903</v>
      </c>
      <c r="D473" s="11">
        <v>1.08381864E8</v>
      </c>
      <c r="E473" s="8" t="s">
        <v>1952</v>
      </c>
      <c r="F473" s="8" t="s">
        <v>116</v>
      </c>
      <c r="G473" s="8" t="s">
        <v>11</v>
      </c>
      <c r="H473" s="8" t="s">
        <v>7875</v>
      </c>
      <c r="I473" s="8" t="s">
        <v>7516</v>
      </c>
      <c r="J473" s="11">
        <v>2004.0</v>
      </c>
      <c r="K473" s="8" t="s">
        <v>93</v>
      </c>
      <c r="L473" s="11">
        <v>115.0</v>
      </c>
      <c r="M473" s="8" t="s">
        <v>7517</v>
      </c>
      <c r="N473" s="27"/>
      <c r="O473" s="13" t="s">
        <v>1979</v>
      </c>
      <c r="P473" s="13" t="s">
        <v>7904</v>
      </c>
      <c r="Q473" s="13" t="s">
        <v>1981</v>
      </c>
      <c r="R473" s="13" t="s">
        <v>15029</v>
      </c>
      <c r="S473" s="13" t="s">
        <v>1980</v>
      </c>
      <c r="T473" s="27" t="b">
        <f t="shared" si="2"/>
        <v>0</v>
      </c>
      <c r="U473" s="27"/>
      <c r="V473" s="27"/>
      <c r="W473" s="27"/>
      <c r="X473" s="27"/>
      <c r="Y473" s="8" t="str">
        <f t="shared" si="3"/>
        <v>2004 Pokemon Ex Fire Red &amp; Leaf Green Pikachu-Rev.Foil (Psa Mint 9)</v>
      </c>
      <c r="Z473" s="27"/>
      <c r="AA473" s="27"/>
    </row>
    <row r="474">
      <c r="A474" s="8" t="str">
        <f t="shared" si="1"/>
        <v>PSA108381865</v>
      </c>
      <c r="B474" s="8" t="s">
        <v>1982</v>
      </c>
      <c r="C474" s="8" t="s">
        <v>8309</v>
      </c>
      <c r="D474" s="11">
        <v>1.08381865E8</v>
      </c>
      <c r="E474" s="8" t="s">
        <v>1952</v>
      </c>
      <c r="F474" s="8" t="s">
        <v>116</v>
      </c>
      <c r="G474" s="8" t="s">
        <v>11</v>
      </c>
      <c r="H474" s="8" t="s">
        <v>7875</v>
      </c>
      <c r="I474" s="8" t="s">
        <v>7516</v>
      </c>
      <c r="J474" s="11">
        <v>2004.0</v>
      </c>
      <c r="K474" s="8" t="s">
        <v>93</v>
      </c>
      <c r="L474" s="11">
        <v>66.7</v>
      </c>
      <c r="M474" s="8" t="s">
        <v>7517</v>
      </c>
      <c r="N474" s="27"/>
      <c r="O474" s="13" t="s">
        <v>1983</v>
      </c>
      <c r="P474" s="13" t="s">
        <v>8310</v>
      </c>
      <c r="Q474" s="13" t="s">
        <v>1985</v>
      </c>
      <c r="R474" s="13" t="s">
        <v>15030</v>
      </c>
      <c r="S474" s="13" t="s">
        <v>1984</v>
      </c>
      <c r="T474" s="27" t="b">
        <f t="shared" si="2"/>
        <v>0</v>
      </c>
      <c r="U474" s="27"/>
      <c r="V474" s="27"/>
      <c r="W474" s="27"/>
      <c r="X474" s="27"/>
      <c r="Y474" s="8" t="str">
        <f t="shared" si="3"/>
        <v>2004 Pokemon Ex Fire Red &amp; Leaf Green Growlithe-Rev.Foil (Psa Mint 9)</v>
      </c>
      <c r="Z474" s="27"/>
      <c r="AA474" s="27"/>
    </row>
    <row r="475">
      <c r="A475" s="8" t="str">
        <f t="shared" si="1"/>
        <v>PSA108381866</v>
      </c>
      <c r="B475" s="8" t="s">
        <v>1986</v>
      </c>
      <c r="C475" s="8" t="s">
        <v>7874</v>
      </c>
      <c r="D475" s="11">
        <v>1.08381866E8</v>
      </c>
      <c r="E475" s="8" t="s">
        <v>1952</v>
      </c>
      <c r="F475" s="8" t="s">
        <v>116</v>
      </c>
      <c r="G475" s="8" t="s">
        <v>11</v>
      </c>
      <c r="H475" s="8" t="s">
        <v>7875</v>
      </c>
      <c r="I475" s="8" t="s">
        <v>7516</v>
      </c>
      <c r="J475" s="11">
        <v>2004.0</v>
      </c>
      <c r="K475" s="8" t="s">
        <v>93</v>
      </c>
      <c r="L475" s="11">
        <v>120.75</v>
      </c>
      <c r="M475" s="8" t="s">
        <v>7517</v>
      </c>
      <c r="N475" s="27"/>
      <c r="O475" s="13" t="s">
        <v>1987</v>
      </c>
      <c r="P475" s="13" t="s">
        <v>7876</v>
      </c>
      <c r="Q475" s="13" t="s">
        <v>1989</v>
      </c>
      <c r="R475" s="13" t="s">
        <v>15031</v>
      </c>
      <c r="S475" s="13" t="s">
        <v>1988</v>
      </c>
      <c r="T475" s="27" t="b">
        <f t="shared" si="2"/>
        <v>0</v>
      </c>
      <c r="U475" s="27"/>
      <c r="V475" s="27"/>
      <c r="W475" s="27"/>
      <c r="X475" s="27"/>
      <c r="Y475" s="8" t="str">
        <f t="shared" si="3"/>
        <v>2004 Pokemon Ex Fire Red &amp; Leaf Green Bulbasaur-Rev.Foil (Psa Mint 9)</v>
      </c>
      <c r="Z475" s="27"/>
      <c r="AA475" s="27"/>
    </row>
    <row r="476">
      <c r="A476" s="8" t="str">
        <f t="shared" si="1"/>
        <v>PSA108381871</v>
      </c>
      <c r="B476" s="8" t="s">
        <v>1990</v>
      </c>
      <c r="C476" s="8" t="s">
        <v>7569</v>
      </c>
      <c r="D476" s="11">
        <v>1.08381871E8</v>
      </c>
      <c r="E476" s="8" t="s">
        <v>1991</v>
      </c>
      <c r="F476" s="8" t="s">
        <v>28</v>
      </c>
      <c r="G476" s="8" t="s">
        <v>11</v>
      </c>
      <c r="H476" s="8" t="s">
        <v>7570</v>
      </c>
      <c r="I476" s="8" t="s">
        <v>7516</v>
      </c>
      <c r="J476" s="11">
        <v>2005.0</v>
      </c>
      <c r="K476" s="8" t="s">
        <v>93</v>
      </c>
      <c r="L476" s="11">
        <v>617.55</v>
      </c>
      <c r="M476" s="8" t="s">
        <v>7517</v>
      </c>
      <c r="N476" s="27"/>
      <c r="O476" s="13" t="s">
        <v>1992</v>
      </c>
      <c r="P476" s="13" t="s">
        <v>7571</v>
      </c>
      <c r="Q476" s="13" t="s">
        <v>1994</v>
      </c>
      <c r="R476" s="13" t="s">
        <v>15032</v>
      </c>
      <c r="S476" s="13" t="s">
        <v>1993</v>
      </c>
      <c r="T476" s="27" t="b">
        <f t="shared" si="2"/>
        <v>0</v>
      </c>
      <c r="U476" s="27"/>
      <c r="V476" s="27"/>
      <c r="W476" s="27"/>
      <c r="X476" s="27"/>
      <c r="Y476" s="8" t="str">
        <f t="shared" si="3"/>
        <v>2005 Pokemon Ex Emerald Farfetch'D-Holo (Psa Gem Mt 10)</v>
      </c>
      <c r="Z476" s="27"/>
      <c r="AA476" s="27"/>
    </row>
    <row r="477">
      <c r="A477" s="8" t="str">
        <f t="shared" si="1"/>
        <v>PSA108381874</v>
      </c>
      <c r="B477" s="8" t="s">
        <v>1995</v>
      </c>
      <c r="C477" s="8" t="s">
        <v>7765</v>
      </c>
      <c r="D477" s="11">
        <v>1.08381874E8</v>
      </c>
      <c r="E477" s="8" t="s">
        <v>1186</v>
      </c>
      <c r="F477" s="8" t="s">
        <v>116</v>
      </c>
      <c r="G477" s="8" t="s">
        <v>11</v>
      </c>
      <c r="H477" s="8" t="s">
        <v>7766</v>
      </c>
      <c r="I477" s="8" t="s">
        <v>7516</v>
      </c>
      <c r="J477" s="11">
        <v>2003.0</v>
      </c>
      <c r="K477" s="8" t="s">
        <v>93</v>
      </c>
      <c r="L477" s="11">
        <v>184.0</v>
      </c>
      <c r="M477" s="8" t="s">
        <v>7517</v>
      </c>
      <c r="N477" s="27"/>
      <c r="O477" s="13" t="s">
        <v>1996</v>
      </c>
      <c r="P477" s="13" t="s">
        <v>7767</v>
      </c>
      <c r="Q477" s="13" t="s">
        <v>1998</v>
      </c>
      <c r="R477" s="13" t="s">
        <v>15033</v>
      </c>
      <c r="S477" s="13" t="s">
        <v>1997</v>
      </c>
      <c r="T477" s="27" t="b">
        <f t="shared" si="2"/>
        <v>0</v>
      </c>
      <c r="U477" s="27"/>
      <c r="V477" s="27"/>
      <c r="W477" s="27"/>
      <c r="X477" s="27"/>
      <c r="Y477" s="8" t="str">
        <f t="shared" si="3"/>
        <v>2003 Pokemon Ex Ruby &amp; Sapphire Hitmonchan Ex-Holo (Psa Mint 9)</v>
      </c>
      <c r="Z477" s="27"/>
      <c r="AA477" s="27"/>
    </row>
    <row r="478">
      <c r="A478" s="8" t="str">
        <f t="shared" si="1"/>
        <v>PSA108381876</v>
      </c>
      <c r="B478" s="8" t="s">
        <v>1999</v>
      </c>
      <c r="C478" s="8" t="s">
        <v>7711</v>
      </c>
      <c r="D478" s="11">
        <v>1.08381876E8</v>
      </c>
      <c r="E478" s="8" t="s">
        <v>136</v>
      </c>
      <c r="F478" s="8" t="s">
        <v>116</v>
      </c>
      <c r="G478" s="8" t="s">
        <v>11</v>
      </c>
      <c r="H478" s="8" t="s">
        <v>7539</v>
      </c>
      <c r="I478" s="8" t="s">
        <v>7516</v>
      </c>
      <c r="J478" s="11">
        <v>2002.0</v>
      </c>
      <c r="K478" s="8" t="s">
        <v>93</v>
      </c>
      <c r="L478" s="11">
        <v>233.45</v>
      </c>
      <c r="M478" s="8" t="s">
        <v>7517</v>
      </c>
      <c r="N478" s="27"/>
      <c r="O478" s="13" t="s">
        <v>2000</v>
      </c>
      <c r="P478" s="13" t="s">
        <v>7712</v>
      </c>
      <c r="Q478" s="13" t="s">
        <v>2002</v>
      </c>
      <c r="R478" s="13" t="s">
        <v>15034</v>
      </c>
      <c r="S478" s="13" t="s">
        <v>2001</v>
      </c>
      <c r="T478" s="27" t="b">
        <f t="shared" si="2"/>
        <v>0</v>
      </c>
      <c r="U478" s="27"/>
      <c r="V478" s="27"/>
      <c r="W478" s="27"/>
      <c r="X478" s="27"/>
      <c r="Y478" s="8" t="str">
        <f t="shared" si="3"/>
        <v>2002 Pokemon Expedition Skarmory-Holo (Psa Mint 9)</v>
      </c>
      <c r="Z478" s="27"/>
      <c r="AA478" s="27"/>
    </row>
    <row r="479">
      <c r="A479" s="8" t="str">
        <f t="shared" si="1"/>
        <v>PSA108381878</v>
      </c>
      <c r="B479" s="8" t="s">
        <v>2003</v>
      </c>
      <c r="C479" s="8" t="s">
        <v>8496</v>
      </c>
      <c r="D479" s="11">
        <v>1.08381878E8</v>
      </c>
      <c r="E479" s="8" t="s">
        <v>2004</v>
      </c>
      <c r="F479" s="8" t="s">
        <v>178</v>
      </c>
      <c r="G479" s="8" t="s">
        <v>11</v>
      </c>
      <c r="H479" s="8" t="s">
        <v>7539</v>
      </c>
      <c r="I479" s="8" t="s">
        <v>7516</v>
      </c>
      <c r="J479" s="11">
        <v>2002.0</v>
      </c>
      <c r="K479" s="8" t="s">
        <v>93</v>
      </c>
      <c r="L479" s="11">
        <v>55.2</v>
      </c>
      <c r="M479" s="8" t="s">
        <v>7517</v>
      </c>
      <c r="N479" s="27"/>
      <c r="O479" s="13" t="s">
        <v>2005</v>
      </c>
      <c r="P479" s="13" t="s">
        <v>8497</v>
      </c>
      <c r="Q479" s="13" t="s">
        <v>2007</v>
      </c>
      <c r="R479" s="13" t="s">
        <v>15035</v>
      </c>
      <c r="S479" s="13" t="s">
        <v>2006</v>
      </c>
      <c r="T479" s="27" t="b">
        <f t="shared" si="2"/>
        <v>0</v>
      </c>
      <c r="U479" s="27"/>
      <c r="V479" s="27"/>
      <c r="W479" s="27"/>
      <c r="X479" s="27"/>
      <c r="Y479" s="8" t="str">
        <f t="shared" si="3"/>
        <v>2002 Pokemon Neo Destiny Dark Donphan-Holo (Psa Nm-Mt 8)</v>
      </c>
      <c r="Z479" s="27"/>
      <c r="AA479" s="27"/>
    </row>
    <row r="480">
      <c r="A480" s="8" t="str">
        <f t="shared" si="1"/>
        <v>PSA108381879</v>
      </c>
      <c r="B480" s="8" t="s">
        <v>2008</v>
      </c>
      <c r="C480" s="8" t="s">
        <v>8137</v>
      </c>
      <c r="D480" s="11">
        <v>1.08381879E8</v>
      </c>
      <c r="E480" s="8" t="s">
        <v>1936</v>
      </c>
      <c r="F480" s="8" t="s">
        <v>178</v>
      </c>
      <c r="G480" s="8" t="s">
        <v>11</v>
      </c>
      <c r="H480" s="8" t="s">
        <v>7539</v>
      </c>
      <c r="I480" s="8" t="s">
        <v>7516</v>
      </c>
      <c r="J480" s="11">
        <v>2001.0</v>
      </c>
      <c r="K480" s="8" t="s">
        <v>93</v>
      </c>
      <c r="L480" s="11">
        <v>79.35</v>
      </c>
      <c r="M480" s="8" t="s">
        <v>7517</v>
      </c>
      <c r="N480" s="27"/>
      <c r="O480" s="13" t="s">
        <v>2009</v>
      </c>
      <c r="P480" s="13" t="s">
        <v>8138</v>
      </c>
      <c r="Q480" s="13" t="s">
        <v>2011</v>
      </c>
      <c r="R480" s="13" t="s">
        <v>15036</v>
      </c>
      <c r="S480" s="13" t="s">
        <v>2010</v>
      </c>
      <c r="T480" s="27" t="b">
        <f t="shared" si="2"/>
        <v>0</v>
      </c>
      <c r="U480" s="27"/>
      <c r="V480" s="27"/>
      <c r="W480" s="27"/>
      <c r="X480" s="27"/>
      <c r="Y480" s="8" t="str">
        <f t="shared" si="3"/>
        <v>2001 Pokemon Neo Discovery Kabutops-Holo (Psa Nm-Mt 8)</v>
      </c>
      <c r="Z480" s="27"/>
      <c r="AA480" s="27"/>
    </row>
    <row r="481">
      <c r="A481" s="8" t="str">
        <f t="shared" si="1"/>
        <v>PSA108381881</v>
      </c>
      <c r="B481" s="8" t="s">
        <v>2012</v>
      </c>
      <c r="C481" s="8" t="s">
        <v>8235</v>
      </c>
      <c r="D481" s="11">
        <v>1.08381881E8</v>
      </c>
      <c r="E481" s="8" t="s">
        <v>2013</v>
      </c>
      <c r="F481" s="8" t="s">
        <v>178</v>
      </c>
      <c r="G481" s="8" t="s">
        <v>11</v>
      </c>
      <c r="H481" s="8" t="s">
        <v>7539</v>
      </c>
      <c r="I481" s="8" t="s">
        <v>7516</v>
      </c>
      <c r="J481" s="11">
        <v>2000.0</v>
      </c>
      <c r="K481" s="8" t="s">
        <v>93</v>
      </c>
      <c r="L481" s="11">
        <v>69.0</v>
      </c>
      <c r="M481" s="8" t="s">
        <v>7517</v>
      </c>
      <c r="N481" s="27"/>
      <c r="O481" s="13" t="s">
        <v>2014</v>
      </c>
      <c r="P481" s="13" t="s">
        <v>8236</v>
      </c>
      <c r="Q481" s="13" t="s">
        <v>2016</v>
      </c>
      <c r="R481" s="13" t="s">
        <v>15037</v>
      </c>
      <c r="S481" s="13" t="s">
        <v>2015</v>
      </c>
      <c r="T481" s="27" t="b">
        <f t="shared" si="2"/>
        <v>0</v>
      </c>
      <c r="U481" s="27"/>
      <c r="V481" s="27"/>
      <c r="W481" s="27"/>
      <c r="X481" s="27"/>
      <c r="Y481" s="8" t="str">
        <f t="shared" si="3"/>
        <v>2000 Pokemon Neo Genesis Slowking-Holo (Psa Nm-Mt 8)</v>
      </c>
      <c r="Z481" s="27"/>
      <c r="AA481" s="27"/>
    </row>
    <row r="482">
      <c r="A482" s="8" t="str">
        <f t="shared" si="1"/>
        <v>PSA108381882</v>
      </c>
      <c r="B482" s="8" t="s">
        <v>2017</v>
      </c>
      <c r="C482" s="8" t="s">
        <v>7592</v>
      </c>
      <c r="D482" s="11">
        <v>1.08381882E8</v>
      </c>
      <c r="E482" s="8" t="s">
        <v>309</v>
      </c>
      <c r="F482" s="8" t="s">
        <v>28</v>
      </c>
      <c r="G482" s="8" t="s">
        <v>11</v>
      </c>
      <c r="H482" s="8" t="s">
        <v>7593</v>
      </c>
      <c r="I482" s="8" t="s">
        <v>7516</v>
      </c>
      <c r="J482" s="11">
        <v>2000.0</v>
      </c>
      <c r="K482" s="8" t="s">
        <v>93</v>
      </c>
      <c r="L482" s="11">
        <v>481.85</v>
      </c>
      <c r="M482" s="8" t="s">
        <v>7517</v>
      </c>
      <c r="N482" s="27"/>
      <c r="O482" s="13" t="s">
        <v>2018</v>
      </c>
      <c r="P482" s="13" t="s">
        <v>7594</v>
      </c>
      <c r="Q482" s="13" t="s">
        <v>2020</v>
      </c>
      <c r="R482" s="13" t="s">
        <v>15038</v>
      </c>
      <c r="S482" s="13" t="s">
        <v>2019</v>
      </c>
      <c r="T482" s="27" t="b">
        <f t="shared" si="2"/>
        <v>0</v>
      </c>
      <c r="U482" s="27"/>
      <c r="V482" s="27"/>
      <c r="W482" s="27"/>
      <c r="X482" s="27"/>
      <c r="Y482" s="8" t="str">
        <f t="shared" si="3"/>
        <v>2000 Pokemon Rocket Dark Gyarados-Holo (Psa Gem Mt 10)</v>
      </c>
      <c r="Z482" s="27"/>
      <c r="AA482" s="27"/>
    </row>
    <row r="483">
      <c r="A483" s="8" t="str">
        <f t="shared" si="1"/>
        <v>PSA108381883</v>
      </c>
      <c r="B483" s="8" t="s">
        <v>2021</v>
      </c>
      <c r="C483" s="8" t="s">
        <v>7957</v>
      </c>
      <c r="D483" s="11">
        <v>1.08381883E8</v>
      </c>
      <c r="E483" s="8" t="s">
        <v>1135</v>
      </c>
      <c r="F483" s="8" t="s">
        <v>116</v>
      </c>
      <c r="G483" s="8" t="s">
        <v>11</v>
      </c>
      <c r="H483" s="8" t="s">
        <v>7958</v>
      </c>
      <c r="I483" s="8" t="s">
        <v>7516</v>
      </c>
      <c r="J483" s="11">
        <v>2000.0</v>
      </c>
      <c r="K483" s="8" t="s">
        <v>93</v>
      </c>
      <c r="L483" s="11">
        <v>106.95</v>
      </c>
      <c r="M483" s="8" t="s">
        <v>7517</v>
      </c>
      <c r="N483" s="27"/>
      <c r="O483" s="13" t="s">
        <v>2022</v>
      </c>
      <c r="P483" s="13" t="s">
        <v>7959</v>
      </c>
      <c r="Q483" s="13" t="s">
        <v>2024</v>
      </c>
      <c r="R483" s="13" t="s">
        <v>15039</v>
      </c>
      <c r="S483" s="13" t="s">
        <v>2023</v>
      </c>
      <c r="T483" s="27" t="b">
        <f t="shared" si="2"/>
        <v>0</v>
      </c>
      <c r="U483" s="27"/>
      <c r="V483" s="27"/>
      <c r="W483" s="27"/>
      <c r="X483" s="27"/>
      <c r="Y483" s="8" t="str">
        <f t="shared" si="3"/>
        <v>2000 Pokemon Promo Black Star Cool Porygon-Holo (Psa Mint 9)</v>
      </c>
      <c r="Z483" s="27"/>
      <c r="AA483" s="27"/>
    </row>
    <row r="484">
      <c r="A484" s="8" t="str">
        <f t="shared" si="1"/>
        <v>PSA108381888</v>
      </c>
      <c r="B484" s="8" t="s">
        <v>2025</v>
      </c>
      <c r="C484" s="8" t="s">
        <v>8121</v>
      </c>
      <c r="D484" s="11">
        <v>1.08381888E8</v>
      </c>
      <c r="E484" s="8" t="s">
        <v>124</v>
      </c>
      <c r="F484" s="8" t="s">
        <v>178</v>
      </c>
      <c r="G484" s="8" t="s">
        <v>11</v>
      </c>
      <c r="H484" s="8" t="s">
        <v>7854</v>
      </c>
      <c r="I484" s="8" t="s">
        <v>7516</v>
      </c>
      <c r="J484" s="11">
        <v>2000.0</v>
      </c>
      <c r="K484" s="8" t="s">
        <v>93</v>
      </c>
      <c r="L484" s="11">
        <v>80.5</v>
      </c>
      <c r="M484" s="8" t="s">
        <v>7517</v>
      </c>
      <c r="N484" s="27"/>
      <c r="O484" s="13" t="s">
        <v>2026</v>
      </c>
      <c r="P484" s="13" t="s">
        <v>8122</v>
      </c>
      <c r="Q484" s="13" t="s">
        <v>2028</v>
      </c>
      <c r="R484" s="13" t="s">
        <v>15040</v>
      </c>
      <c r="S484" s="13" t="s">
        <v>2027</v>
      </c>
      <c r="T484" s="27" t="b">
        <f t="shared" si="2"/>
        <v>0</v>
      </c>
      <c r="U484" s="27"/>
      <c r="V484" s="27"/>
      <c r="W484" s="27"/>
      <c r="X484" s="27"/>
      <c r="Y484" s="8" t="str">
        <f t="shared" si="3"/>
        <v>2000 Pokemon Gym Challenge Sabrina'S Alakazam (Psa Nm-Mt 8)</v>
      </c>
      <c r="Z484" s="27"/>
      <c r="AA484" s="27"/>
    </row>
    <row r="485">
      <c r="A485" s="8" t="str">
        <f t="shared" si="1"/>
        <v>PSA108381890</v>
      </c>
      <c r="B485" s="8" t="s">
        <v>2029</v>
      </c>
      <c r="C485" s="8" t="s">
        <v>8213</v>
      </c>
      <c r="D485" s="11">
        <v>1.0838189E8</v>
      </c>
      <c r="E485" s="8" t="s">
        <v>309</v>
      </c>
      <c r="F485" s="8" t="s">
        <v>116</v>
      </c>
      <c r="G485" s="8" t="s">
        <v>11</v>
      </c>
      <c r="H485" s="8" t="s">
        <v>7539</v>
      </c>
      <c r="I485" s="8" t="s">
        <v>7516</v>
      </c>
      <c r="J485" s="11">
        <v>2000.0</v>
      </c>
      <c r="K485" s="8" t="s">
        <v>93</v>
      </c>
      <c r="L485" s="11">
        <v>72.45</v>
      </c>
      <c r="M485" s="8" t="s">
        <v>7517</v>
      </c>
      <c r="N485" s="27"/>
      <c r="O485" s="13" t="s">
        <v>2030</v>
      </c>
      <c r="P485" s="13" t="s">
        <v>8214</v>
      </c>
      <c r="Q485" s="13" t="s">
        <v>2032</v>
      </c>
      <c r="R485" s="13" t="s">
        <v>15041</v>
      </c>
      <c r="S485" s="13" t="s">
        <v>2031</v>
      </c>
      <c r="T485" s="27" t="b">
        <f t="shared" si="2"/>
        <v>0</v>
      </c>
      <c r="U485" s="27"/>
      <c r="V485" s="27"/>
      <c r="W485" s="27"/>
      <c r="X485" s="27"/>
      <c r="Y485" s="8" t="str">
        <f t="shared" si="3"/>
        <v>2000 Pokemon Rocket Dark Arbok-Holo (Psa Mint 9)</v>
      </c>
      <c r="Z485" s="27"/>
      <c r="AA485" s="27"/>
    </row>
    <row r="486">
      <c r="A486" s="8" t="str">
        <f t="shared" si="1"/>
        <v>PSA108381891</v>
      </c>
      <c r="B486" s="8" t="s">
        <v>2033</v>
      </c>
      <c r="C486" s="8" t="s">
        <v>7771</v>
      </c>
      <c r="D486" s="11">
        <v>1.08381891E8</v>
      </c>
      <c r="E486" s="8" t="s">
        <v>1936</v>
      </c>
      <c r="F486" s="8" t="s">
        <v>116</v>
      </c>
      <c r="G486" s="8" t="s">
        <v>11</v>
      </c>
      <c r="H486" s="8" t="s">
        <v>7522</v>
      </c>
      <c r="I486" s="8" t="s">
        <v>7516</v>
      </c>
      <c r="J486" s="11">
        <v>2001.0</v>
      </c>
      <c r="K486" s="8" t="s">
        <v>93</v>
      </c>
      <c r="L486" s="11">
        <v>181.7</v>
      </c>
      <c r="M486" s="8" t="s">
        <v>7517</v>
      </c>
      <c r="N486" s="27"/>
      <c r="O486" s="13" t="s">
        <v>2034</v>
      </c>
      <c r="P486" s="13" t="s">
        <v>7772</v>
      </c>
      <c r="Q486" s="13" t="s">
        <v>2036</v>
      </c>
      <c r="R486" s="13" t="s">
        <v>15042</v>
      </c>
      <c r="S486" s="13" t="s">
        <v>2035</v>
      </c>
      <c r="T486" s="27" t="b">
        <f t="shared" si="2"/>
        <v>0</v>
      </c>
      <c r="U486" s="27"/>
      <c r="V486" s="27"/>
      <c r="W486" s="27"/>
      <c r="X486" s="27"/>
      <c r="Y486" s="8" t="str">
        <f t="shared" si="3"/>
        <v>2001 Pokemon Neo Discovery Poliwrath-Holo (Psa Mint 9)</v>
      </c>
      <c r="Z486" s="27"/>
      <c r="AA486" s="27"/>
    </row>
    <row r="487">
      <c r="A487" s="8" t="str">
        <f t="shared" si="1"/>
        <v>PSA108381892</v>
      </c>
      <c r="B487" s="8" t="s">
        <v>2037</v>
      </c>
      <c r="C487" s="8" t="s">
        <v>8504</v>
      </c>
      <c r="D487" s="11">
        <v>1.08381892E8</v>
      </c>
      <c r="E487" s="8" t="s">
        <v>1931</v>
      </c>
      <c r="F487" s="8" t="s">
        <v>178</v>
      </c>
      <c r="G487" s="8" t="s">
        <v>11</v>
      </c>
      <c r="H487" s="8" t="s">
        <v>7522</v>
      </c>
      <c r="I487" s="8" t="s">
        <v>7516</v>
      </c>
      <c r="J487" s="11">
        <v>2000.0</v>
      </c>
      <c r="K487" s="8" t="s">
        <v>93</v>
      </c>
      <c r="L487" s="11">
        <v>54.05</v>
      </c>
      <c r="M487" s="8" t="s">
        <v>7517</v>
      </c>
      <c r="N487" s="27"/>
      <c r="O487" s="13" t="s">
        <v>2038</v>
      </c>
      <c r="P487" s="13" t="s">
        <v>8505</v>
      </c>
      <c r="Q487" s="13" t="s">
        <v>2040</v>
      </c>
      <c r="R487" s="13" t="s">
        <v>15043</v>
      </c>
      <c r="S487" s="13" t="s">
        <v>2039</v>
      </c>
      <c r="T487" s="27" t="b">
        <f t="shared" si="2"/>
        <v>0</v>
      </c>
      <c r="U487" s="27"/>
      <c r="V487" s="27"/>
      <c r="W487" s="27"/>
      <c r="X487" s="27"/>
      <c r="Y487" s="8" t="str">
        <f t="shared" si="3"/>
        <v>2000 Pokemon Neo Genesis 1St Edition Jumpluff-Holo (Psa Nm-Mt 8)</v>
      </c>
      <c r="Z487" s="27"/>
      <c r="AA487" s="27"/>
    </row>
    <row r="488">
      <c r="A488" s="8" t="str">
        <f t="shared" si="1"/>
        <v>PSA108381896</v>
      </c>
      <c r="B488" s="8" t="s">
        <v>1754</v>
      </c>
      <c r="C488" s="8" t="s">
        <v>7694</v>
      </c>
      <c r="D488" s="11">
        <v>1.08381896E8</v>
      </c>
      <c r="E488" s="8" t="s">
        <v>1135</v>
      </c>
      <c r="F488" s="8" t="s">
        <v>116</v>
      </c>
      <c r="G488" s="8" t="s">
        <v>11</v>
      </c>
      <c r="H488" s="8" t="s">
        <v>7695</v>
      </c>
      <c r="I488" s="8" t="s">
        <v>7516</v>
      </c>
      <c r="J488" s="11">
        <v>2000.0</v>
      </c>
      <c r="K488" s="8" t="s">
        <v>93</v>
      </c>
      <c r="L488" s="11">
        <v>215.05</v>
      </c>
      <c r="M488" s="8" t="s">
        <v>7517</v>
      </c>
      <c r="N488" s="27"/>
      <c r="O488" s="13" t="s">
        <v>2041</v>
      </c>
      <c r="P488" s="13" t="s">
        <v>7728</v>
      </c>
      <c r="Q488" s="13" t="s">
        <v>2043</v>
      </c>
      <c r="R488" s="13" t="s">
        <v>15044</v>
      </c>
      <c r="S488" s="13" t="s">
        <v>2042</v>
      </c>
      <c r="T488" s="27" t="b">
        <f t="shared" si="2"/>
        <v>0</v>
      </c>
      <c r="U488" s="27"/>
      <c r="V488" s="27"/>
      <c r="W488" s="27"/>
      <c r="X488" s="27"/>
      <c r="Y488" s="8" t="str">
        <f t="shared" si="3"/>
        <v>2000 Pokemon Promo Black Star Mew-Holo (Psa Mint 9)</v>
      </c>
      <c r="Z488" s="27"/>
      <c r="AA488" s="27"/>
    </row>
    <row r="489">
      <c r="A489" s="8" t="str">
        <f t="shared" si="1"/>
        <v>PSA108381898</v>
      </c>
      <c r="B489" s="8" t="s">
        <v>2044</v>
      </c>
      <c r="C489" s="8" t="s">
        <v>8736</v>
      </c>
      <c r="D489" s="11">
        <v>1.08381898E8</v>
      </c>
      <c r="E489" s="8" t="s">
        <v>171</v>
      </c>
      <c r="F489" s="8" t="s">
        <v>116</v>
      </c>
      <c r="G489" s="8" t="s">
        <v>11</v>
      </c>
      <c r="H489" s="8" t="s">
        <v>8737</v>
      </c>
      <c r="I489" s="8" t="s">
        <v>7516</v>
      </c>
      <c r="J489" s="11">
        <v>2003.0</v>
      </c>
      <c r="K489" s="8" t="s">
        <v>93</v>
      </c>
      <c r="L489" s="11">
        <v>44.85</v>
      </c>
      <c r="M489" s="8" t="s">
        <v>7517</v>
      </c>
      <c r="N489" s="27"/>
      <c r="O489" s="13" t="s">
        <v>2045</v>
      </c>
      <c r="P489" s="13" t="s">
        <v>8738</v>
      </c>
      <c r="Q489" s="13" t="s">
        <v>2047</v>
      </c>
      <c r="R489" s="13" t="s">
        <v>15045</v>
      </c>
      <c r="S489" s="13" t="s">
        <v>2046</v>
      </c>
      <c r="T489" s="27" t="b">
        <f t="shared" si="2"/>
        <v>0</v>
      </c>
      <c r="U489" s="27"/>
      <c r="V489" s="27"/>
      <c r="W489" s="27"/>
      <c r="X489" s="27"/>
      <c r="Y489" s="8" t="str">
        <f t="shared" si="3"/>
        <v>2003 Pokemon Skyridge Mystery Plate D (Psa Mint 9)</v>
      </c>
      <c r="Z489" s="27"/>
      <c r="AA489" s="27"/>
    </row>
    <row r="490">
      <c r="A490" s="8" t="str">
        <f t="shared" si="1"/>
        <v>PSA108381904</v>
      </c>
      <c r="B490" s="8" t="s">
        <v>2048</v>
      </c>
      <c r="C490" s="8" t="s">
        <v>7928</v>
      </c>
      <c r="D490" s="11">
        <v>1.08381904E8</v>
      </c>
      <c r="E490" s="8" t="s">
        <v>171</v>
      </c>
      <c r="F490" s="8" t="s">
        <v>116</v>
      </c>
      <c r="G490" s="8" t="s">
        <v>11</v>
      </c>
      <c r="H490" s="8" t="s">
        <v>7539</v>
      </c>
      <c r="I490" s="8" t="s">
        <v>7516</v>
      </c>
      <c r="J490" s="11">
        <v>2003.0</v>
      </c>
      <c r="K490" s="8" t="s">
        <v>93</v>
      </c>
      <c r="L490" s="11">
        <v>112.7</v>
      </c>
      <c r="M490" s="8" t="s">
        <v>7517</v>
      </c>
      <c r="N490" s="27"/>
      <c r="O490" s="13" t="s">
        <v>2049</v>
      </c>
      <c r="P490" s="13" t="s">
        <v>7929</v>
      </c>
      <c r="Q490" s="13" t="s">
        <v>2051</v>
      </c>
      <c r="R490" s="13" t="s">
        <v>15046</v>
      </c>
      <c r="S490" s="13" t="s">
        <v>2050</v>
      </c>
      <c r="T490" s="27" t="b">
        <f t="shared" si="2"/>
        <v>0</v>
      </c>
      <c r="U490" s="27"/>
      <c r="V490" s="27"/>
      <c r="W490" s="27"/>
      <c r="X490" s="27"/>
      <c r="Y490" s="8" t="str">
        <f t="shared" si="3"/>
        <v>2003 Pokemon Skyridge Steelix-Rev.Foil (Psa Mint 9)</v>
      </c>
      <c r="Z490" s="27"/>
      <c r="AA490" s="27"/>
    </row>
    <row r="491">
      <c r="A491" s="8" t="str">
        <f t="shared" si="1"/>
        <v>PSA108381906</v>
      </c>
      <c r="B491" s="8" t="s">
        <v>2052</v>
      </c>
      <c r="C491" s="8" t="s">
        <v>8295</v>
      </c>
      <c r="D491" s="11">
        <v>1.08381906E8</v>
      </c>
      <c r="E491" s="8" t="s">
        <v>171</v>
      </c>
      <c r="F491" s="8" t="s">
        <v>116</v>
      </c>
      <c r="G491" s="8" t="s">
        <v>11</v>
      </c>
      <c r="H491" s="8" t="s">
        <v>7539</v>
      </c>
      <c r="I491" s="8" t="s">
        <v>7516</v>
      </c>
      <c r="J491" s="11">
        <v>2003.0</v>
      </c>
      <c r="K491" s="8" t="s">
        <v>93</v>
      </c>
      <c r="L491" s="11">
        <v>67.85</v>
      </c>
      <c r="M491" s="8" t="s">
        <v>7517</v>
      </c>
      <c r="N491" s="27"/>
      <c r="O491" s="13" t="s">
        <v>2053</v>
      </c>
      <c r="P491" s="13" t="s">
        <v>8296</v>
      </c>
      <c r="Q491" s="13" t="s">
        <v>2055</v>
      </c>
      <c r="R491" s="13" t="s">
        <v>15047</v>
      </c>
      <c r="S491" s="13" t="s">
        <v>2054</v>
      </c>
      <c r="T491" s="27" t="b">
        <f t="shared" si="2"/>
        <v>0</v>
      </c>
      <c r="U491" s="27"/>
      <c r="V491" s="27"/>
      <c r="W491" s="27"/>
      <c r="X491" s="27"/>
      <c r="Y491" s="8" t="str">
        <f t="shared" si="3"/>
        <v>2003 Pokemon Skyridge Starmie-Rev.Foil (Psa Mint 9)</v>
      </c>
      <c r="Z491" s="27"/>
      <c r="AA491" s="27"/>
    </row>
    <row r="492">
      <c r="A492" s="8" t="str">
        <f t="shared" si="1"/>
        <v>PSA108381907</v>
      </c>
      <c r="B492" s="8" t="s">
        <v>2056</v>
      </c>
      <c r="C492" s="8" t="s">
        <v>8077</v>
      </c>
      <c r="D492" s="11">
        <v>1.08381907E8</v>
      </c>
      <c r="E492" s="8" t="s">
        <v>171</v>
      </c>
      <c r="F492" s="8" t="s">
        <v>178</v>
      </c>
      <c r="G492" s="8" t="s">
        <v>11</v>
      </c>
      <c r="H492" s="8" t="s">
        <v>7539</v>
      </c>
      <c r="I492" s="8" t="s">
        <v>7516</v>
      </c>
      <c r="J492" s="11">
        <v>2003.0</v>
      </c>
      <c r="K492" s="8" t="s">
        <v>93</v>
      </c>
      <c r="L492" s="11">
        <v>86.25</v>
      </c>
      <c r="M492" s="8" t="s">
        <v>7517</v>
      </c>
      <c r="N492" s="27"/>
      <c r="O492" s="13" t="s">
        <v>2057</v>
      </c>
      <c r="P492" s="13" t="s">
        <v>8078</v>
      </c>
      <c r="Q492" s="13" t="s">
        <v>2059</v>
      </c>
      <c r="R492" s="13" t="s">
        <v>15048</v>
      </c>
      <c r="S492" s="13" t="s">
        <v>2058</v>
      </c>
      <c r="T492" s="27" t="b">
        <f t="shared" si="2"/>
        <v>0</v>
      </c>
      <c r="U492" s="27"/>
      <c r="V492" s="27"/>
      <c r="W492" s="27"/>
      <c r="X492" s="27"/>
      <c r="Y492" s="8" t="str">
        <f t="shared" si="3"/>
        <v>2003 Pokemon Skyridge Raichu-Rev.Foil (Psa Nm-Mt 8)</v>
      </c>
      <c r="Z492" s="27"/>
      <c r="AA492" s="27"/>
    </row>
    <row r="493">
      <c r="A493" s="8" t="str">
        <f t="shared" si="1"/>
        <v>PSA108381908</v>
      </c>
      <c r="B493" s="8" t="s">
        <v>2060</v>
      </c>
      <c r="C493" s="8" t="s">
        <v>7832</v>
      </c>
      <c r="D493" s="11">
        <v>1.08381908E8</v>
      </c>
      <c r="E493" s="8" t="s">
        <v>171</v>
      </c>
      <c r="F493" s="8" t="s">
        <v>116</v>
      </c>
      <c r="G493" s="8" t="s">
        <v>11</v>
      </c>
      <c r="H493" s="8" t="s">
        <v>7539</v>
      </c>
      <c r="I493" s="8" t="s">
        <v>7516</v>
      </c>
      <c r="J493" s="11">
        <v>2003.0</v>
      </c>
      <c r="K493" s="8" t="s">
        <v>93</v>
      </c>
      <c r="L493" s="11">
        <v>141.45</v>
      </c>
      <c r="M493" s="8" t="s">
        <v>7517</v>
      </c>
      <c r="N493" s="27"/>
      <c r="O493" s="13" t="s">
        <v>2061</v>
      </c>
      <c r="P493" s="13" t="s">
        <v>7833</v>
      </c>
      <c r="Q493" s="13" t="s">
        <v>2063</v>
      </c>
      <c r="R493" s="13" t="s">
        <v>15049</v>
      </c>
      <c r="S493" s="13" t="s">
        <v>2062</v>
      </c>
      <c r="T493" s="27" t="b">
        <f t="shared" si="2"/>
        <v>0</v>
      </c>
      <c r="U493" s="27"/>
      <c r="V493" s="27"/>
      <c r="W493" s="27"/>
      <c r="X493" s="27"/>
      <c r="Y493" s="8" t="str">
        <f t="shared" si="3"/>
        <v>2003 Pokemon Skyridge Raikou-Rev.Foil (Psa Mint 9)</v>
      </c>
      <c r="Z493" s="27"/>
      <c r="AA493" s="27"/>
    </row>
    <row r="494">
      <c r="A494" s="8" t="str">
        <f t="shared" si="1"/>
        <v>PSA108381913</v>
      </c>
      <c r="B494" s="8" t="s">
        <v>2064</v>
      </c>
      <c r="C494" s="8" t="s">
        <v>7960</v>
      </c>
      <c r="D494" s="11">
        <v>1.08381913E8</v>
      </c>
      <c r="E494" s="8" t="s">
        <v>171</v>
      </c>
      <c r="F494" s="8" t="s">
        <v>116</v>
      </c>
      <c r="G494" s="8" t="s">
        <v>11</v>
      </c>
      <c r="H494" s="8" t="s">
        <v>7539</v>
      </c>
      <c r="I494" s="8" t="s">
        <v>7516</v>
      </c>
      <c r="J494" s="11">
        <v>2003.0</v>
      </c>
      <c r="K494" s="8" t="s">
        <v>93</v>
      </c>
      <c r="L494" s="11">
        <v>103.5</v>
      </c>
      <c r="M494" s="8" t="s">
        <v>7517</v>
      </c>
      <c r="N494" s="27"/>
      <c r="O494" s="13" t="s">
        <v>2065</v>
      </c>
      <c r="P494" s="13" t="s">
        <v>7961</v>
      </c>
      <c r="Q494" s="13" t="s">
        <v>2067</v>
      </c>
      <c r="R494" s="13" t="s">
        <v>15050</v>
      </c>
      <c r="S494" s="13" t="s">
        <v>2066</v>
      </c>
      <c r="T494" s="27" t="b">
        <f t="shared" si="2"/>
        <v>0</v>
      </c>
      <c r="U494" s="27"/>
      <c r="V494" s="27"/>
      <c r="W494" s="27"/>
      <c r="X494" s="27"/>
      <c r="Y494" s="8" t="str">
        <f t="shared" si="3"/>
        <v>2003 Pokemon Skyridge Magneton-Rev.Foil (Psa Mint 9)</v>
      </c>
      <c r="Z494" s="27"/>
      <c r="AA494" s="27"/>
    </row>
    <row r="495">
      <c r="A495" s="8" t="str">
        <f t="shared" si="1"/>
        <v>PSA108381915</v>
      </c>
      <c r="B495" s="8" t="s">
        <v>2068</v>
      </c>
      <c r="C495" s="8" t="s">
        <v>7870</v>
      </c>
      <c r="D495" s="11">
        <v>1.08381915E8</v>
      </c>
      <c r="E495" s="8" t="s">
        <v>171</v>
      </c>
      <c r="F495" s="8" t="s">
        <v>116</v>
      </c>
      <c r="G495" s="8" t="s">
        <v>11</v>
      </c>
      <c r="H495" s="8" t="s">
        <v>7539</v>
      </c>
      <c r="I495" s="8" t="s">
        <v>7516</v>
      </c>
      <c r="J495" s="11">
        <v>2003.0</v>
      </c>
      <c r="K495" s="8" t="s">
        <v>93</v>
      </c>
      <c r="L495" s="11">
        <v>123.05</v>
      </c>
      <c r="M495" s="8" t="s">
        <v>7517</v>
      </c>
      <c r="N495" s="27"/>
      <c r="O495" s="13" t="s">
        <v>2069</v>
      </c>
      <c r="P495" s="13" t="s">
        <v>7871</v>
      </c>
      <c r="Q495" s="13" t="s">
        <v>2071</v>
      </c>
      <c r="R495" s="13" t="s">
        <v>15051</v>
      </c>
      <c r="S495" s="13" t="s">
        <v>2070</v>
      </c>
      <c r="T495" s="27" t="b">
        <f t="shared" si="2"/>
        <v>0</v>
      </c>
      <c r="U495" s="27"/>
      <c r="V495" s="27"/>
      <c r="W495" s="27"/>
      <c r="X495" s="27"/>
      <c r="Y495" s="8" t="str">
        <f t="shared" si="3"/>
        <v>2003 Pokemon Skyridge Machamp-Rev.Foil (Psa Mint 9)</v>
      </c>
      <c r="Z495" s="27"/>
      <c r="AA495" s="27"/>
    </row>
    <row r="496">
      <c r="A496" s="8" t="str">
        <f t="shared" si="1"/>
        <v>PSA108381919</v>
      </c>
      <c r="B496" s="8" t="s">
        <v>2072</v>
      </c>
      <c r="C496" s="8" t="s">
        <v>7606</v>
      </c>
      <c r="D496" s="11">
        <v>1.08381919E8</v>
      </c>
      <c r="E496" s="8" t="s">
        <v>1358</v>
      </c>
      <c r="F496" s="8" t="s">
        <v>28</v>
      </c>
      <c r="G496" s="8" t="s">
        <v>11</v>
      </c>
      <c r="H496" s="8" t="s">
        <v>7590</v>
      </c>
      <c r="I496" s="8" t="s">
        <v>7516</v>
      </c>
      <c r="J496" s="11">
        <v>2012.0</v>
      </c>
      <c r="K496" s="8" t="s">
        <v>93</v>
      </c>
      <c r="L496" s="11">
        <v>359.95</v>
      </c>
      <c r="M496" s="8" t="s">
        <v>7517</v>
      </c>
      <c r="N496" s="27"/>
      <c r="O496" s="13" t="s">
        <v>2073</v>
      </c>
      <c r="P496" s="13" t="s">
        <v>7607</v>
      </c>
      <c r="Q496" s="13" t="s">
        <v>2075</v>
      </c>
      <c r="R496" s="13" t="s">
        <v>15052</v>
      </c>
      <c r="S496" s="13" t="s">
        <v>2074</v>
      </c>
      <c r="T496" s="27" t="b">
        <f t="shared" si="2"/>
        <v>0</v>
      </c>
      <c r="U496" s="27"/>
      <c r="V496" s="27"/>
      <c r="W496" s="27"/>
      <c r="X496" s="27"/>
      <c r="Y496" s="8" t="str">
        <f t="shared" si="3"/>
        <v>2012 Pokemon Black &amp; White Dragons Exalted Ampharos-Holo (Psa Gem Mt 10)</v>
      </c>
      <c r="Z496" s="27"/>
      <c r="AA496" s="27"/>
    </row>
    <row r="497">
      <c r="A497" s="8" t="str">
        <f t="shared" si="1"/>
        <v>PSA109126012</v>
      </c>
      <c r="B497" s="8" t="s">
        <v>2076</v>
      </c>
      <c r="C497" s="8" t="s">
        <v>7942</v>
      </c>
      <c r="D497" s="11">
        <v>1.09126012E8</v>
      </c>
      <c r="E497" s="8" t="s">
        <v>385</v>
      </c>
      <c r="F497" s="8" t="s">
        <v>28</v>
      </c>
      <c r="G497" s="8" t="s">
        <v>11</v>
      </c>
      <c r="H497" s="8" t="s">
        <v>7943</v>
      </c>
      <c r="I497" s="8" t="s">
        <v>7516</v>
      </c>
      <c r="J497" s="11">
        <v>2025.0</v>
      </c>
      <c r="K497" s="8" t="s">
        <v>93</v>
      </c>
      <c r="L497" s="11">
        <v>109.25</v>
      </c>
      <c r="M497" s="8" t="s">
        <v>7517</v>
      </c>
      <c r="N497" s="27"/>
      <c r="O497" s="13" t="s">
        <v>2077</v>
      </c>
      <c r="P497" s="13" t="s">
        <v>7944</v>
      </c>
      <c r="Q497" s="13" t="s">
        <v>2079</v>
      </c>
      <c r="R497" s="13" t="s">
        <v>15053</v>
      </c>
      <c r="S497" s="13" t="s">
        <v>2078</v>
      </c>
      <c r="T497" s="27" t="b">
        <f t="shared" si="2"/>
        <v>0</v>
      </c>
      <c r="U497" s="27"/>
      <c r="V497" s="27"/>
      <c r="W497" s="27"/>
      <c r="X497" s="27"/>
      <c r="Y497" s="8" t="str">
        <f t="shared" si="3"/>
        <v>2025 Pokemon Svp En-Sv Black Star Promo Sylveon (Psa Gem Mt 10)</v>
      </c>
      <c r="Z497" s="27"/>
      <c r="AA497" s="27"/>
    </row>
    <row r="498">
      <c r="A498" s="8" t="str">
        <f t="shared" si="1"/>
        <v>PSA109126014</v>
      </c>
      <c r="B498" s="8" t="s">
        <v>2076</v>
      </c>
      <c r="C498" s="8" t="s">
        <v>7942</v>
      </c>
      <c r="D498" s="11">
        <v>1.09126014E8</v>
      </c>
      <c r="E498" s="8" t="s">
        <v>385</v>
      </c>
      <c r="F498" s="8" t="s">
        <v>28</v>
      </c>
      <c r="G498" s="8" t="s">
        <v>11</v>
      </c>
      <c r="H498" s="8" t="s">
        <v>7943</v>
      </c>
      <c r="I498" s="8" t="s">
        <v>7516</v>
      </c>
      <c r="J498" s="11">
        <v>2025.0</v>
      </c>
      <c r="K498" s="8" t="s">
        <v>93</v>
      </c>
      <c r="L498" s="11">
        <v>109.25</v>
      </c>
      <c r="M498" s="8" t="s">
        <v>7517</v>
      </c>
      <c r="N498" s="27"/>
      <c r="O498" s="13" t="s">
        <v>2080</v>
      </c>
      <c r="P498" s="13" t="s">
        <v>7945</v>
      </c>
      <c r="Q498" s="13" t="s">
        <v>2082</v>
      </c>
      <c r="R498" s="13" t="s">
        <v>15054</v>
      </c>
      <c r="S498" s="13" t="s">
        <v>2081</v>
      </c>
      <c r="T498" s="27" t="b">
        <f t="shared" si="2"/>
        <v>0</v>
      </c>
      <c r="U498" s="27"/>
      <c r="V498" s="27"/>
      <c r="W498" s="27"/>
      <c r="X498" s="27"/>
      <c r="Y498" s="8" t="str">
        <f t="shared" si="3"/>
        <v>2025 Pokemon Svp En-Sv Black Star Promo Sylveon (Psa Gem Mt 10)</v>
      </c>
      <c r="Z498" s="27"/>
      <c r="AA498" s="27"/>
    </row>
    <row r="499">
      <c r="A499" s="8" t="str">
        <f t="shared" si="1"/>
        <v>PSA109126041</v>
      </c>
      <c r="B499" s="8" t="s">
        <v>2083</v>
      </c>
      <c r="C499" s="8" t="s">
        <v>7917</v>
      </c>
      <c r="D499" s="11">
        <v>1.09126041E8</v>
      </c>
      <c r="E499" s="8" t="s">
        <v>385</v>
      </c>
      <c r="F499" s="8" t="s">
        <v>28</v>
      </c>
      <c r="G499" s="8" t="s">
        <v>11</v>
      </c>
      <c r="H499" s="8" t="s">
        <v>8297</v>
      </c>
      <c r="I499" s="8" t="s">
        <v>7516</v>
      </c>
      <c r="J499" s="11">
        <v>2025.0</v>
      </c>
      <c r="K499" s="8" t="s">
        <v>93</v>
      </c>
      <c r="L499" s="11">
        <v>67.85</v>
      </c>
      <c r="M499" s="8" t="s">
        <v>7517</v>
      </c>
      <c r="N499" s="27"/>
      <c r="O499" s="13" t="s">
        <v>2084</v>
      </c>
      <c r="P499" s="13" t="s">
        <v>8298</v>
      </c>
      <c r="Q499" s="13" t="s">
        <v>2086</v>
      </c>
      <c r="R499" s="13" t="s">
        <v>15055</v>
      </c>
      <c r="S499" s="13" t="s">
        <v>2085</v>
      </c>
      <c r="T499" s="27" t="b">
        <f t="shared" si="2"/>
        <v>0</v>
      </c>
      <c r="U499" s="27"/>
      <c r="V499" s="27"/>
      <c r="W499" s="27"/>
      <c r="X499" s="27"/>
      <c r="Y499" s="8" t="str">
        <f t="shared" si="3"/>
        <v>2025 Pokemon Svp En-Sv Black Star Promo Jolteon (Psa Gem Mt 10)</v>
      </c>
      <c r="Z499" s="27"/>
      <c r="AA499" s="27"/>
    </row>
    <row r="500">
      <c r="A500" s="8" t="str">
        <f t="shared" si="1"/>
        <v>PSA109126043</v>
      </c>
      <c r="B500" s="8" t="s">
        <v>2083</v>
      </c>
      <c r="C500" s="8" t="s">
        <v>7917</v>
      </c>
      <c r="D500" s="11">
        <v>1.09126043E8</v>
      </c>
      <c r="E500" s="8" t="s">
        <v>385</v>
      </c>
      <c r="F500" s="8" t="s">
        <v>28</v>
      </c>
      <c r="G500" s="8" t="s">
        <v>11</v>
      </c>
      <c r="H500" s="8" t="s">
        <v>8297</v>
      </c>
      <c r="I500" s="8" t="s">
        <v>7516</v>
      </c>
      <c r="J500" s="11">
        <v>2025.0</v>
      </c>
      <c r="K500" s="8" t="s">
        <v>93</v>
      </c>
      <c r="L500" s="11">
        <v>67.85</v>
      </c>
      <c r="M500" s="8" t="s">
        <v>7517</v>
      </c>
      <c r="N500" s="27"/>
      <c r="O500" s="13" t="s">
        <v>2087</v>
      </c>
      <c r="P500" s="13" t="s">
        <v>8299</v>
      </c>
      <c r="Q500" s="13" t="s">
        <v>2089</v>
      </c>
      <c r="R500" s="13" t="s">
        <v>15056</v>
      </c>
      <c r="S500" s="13" t="s">
        <v>2088</v>
      </c>
      <c r="T500" s="27" t="b">
        <f t="shared" si="2"/>
        <v>0</v>
      </c>
      <c r="U500" s="27"/>
      <c r="V500" s="27"/>
      <c r="W500" s="27"/>
      <c r="X500" s="27"/>
      <c r="Y500" s="8" t="str">
        <f t="shared" si="3"/>
        <v>2025 Pokemon Svp En-Sv Black Star Promo Jolteon (Psa Gem Mt 10)</v>
      </c>
      <c r="Z500" s="27"/>
      <c r="AA500" s="27"/>
    </row>
    <row r="501">
      <c r="A501" s="8" t="str">
        <f t="shared" si="1"/>
        <v>PSA109126044</v>
      </c>
      <c r="B501" s="8" t="s">
        <v>2083</v>
      </c>
      <c r="C501" s="8" t="s">
        <v>7917</v>
      </c>
      <c r="D501" s="11">
        <v>1.09126044E8</v>
      </c>
      <c r="E501" s="8" t="s">
        <v>385</v>
      </c>
      <c r="F501" s="8" t="s">
        <v>28</v>
      </c>
      <c r="G501" s="8" t="s">
        <v>11</v>
      </c>
      <c r="H501" s="8" t="s">
        <v>8297</v>
      </c>
      <c r="I501" s="8" t="s">
        <v>7516</v>
      </c>
      <c r="J501" s="11">
        <v>2025.0</v>
      </c>
      <c r="K501" s="8" t="s">
        <v>93</v>
      </c>
      <c r="L501" s="11">
        <v>67.85</v>
      </c>
      <c r="M501" s="8" t="s">
        <v>7517</v>
      </c>
      <c r="N501" s="27"/>
      <c r="O501" s="13" t="s">
        <v>2090</v>
      </c>
      <c r="P501" s="13" t="s">
        <v>8300</v>
      </c>
      <c r="Q501" s="13" t="s">
        <v>2092</v>
      </c>
      <c r="R501" s="13" t="s">
        <v>15057</v>
      </c>
      <c r="S501" s="13" t="s">
        <v>2091</v>
      </c>
      <c r="T501" s="27" t="b">
        <f t="shared" si="2"/>
        <v>0</v>
      </c>
      <c r="U501" s="27"/>
      <c r="V501" s="27"/>
      <c r="W501" s="27"/>
      <c r="X501" s="27"/>
      <c r="Y501" s="8" t="str">
        <f t="shared" si="3"/>
        <v>2025 Pokemon Svp En-Sv Black Star Promo Jolteon (Psa Gem Mt 10)</v>
      </c>
      <c r="Z501" s="27"/>
      <c r="AA501" s="27"/>
    </row>
    <row r="502">
      <c r="A502" s="8" t="str">
        <f t="shared" si="1"/>
        <v>PSA109126046</v>
      </c>
      <c r="B502" s="8" t="s">
        <v>2083</v>
      </c>
      <c r="C502" s="8" t="s">
        <v>7917</v>
      </c>
      <c r="D502" s="11">
        <v>1.09126046E8</v>
      </c>
      <c r="E502" s="8" t="s">
        <v>385</v>
      </c>
      <c r="F502" s="8" t="s">
        <v>28</v>
      </c>
      <c r="G502" s="8" t="s">
        <v>11</v>
      </c>
      <c r="H502" s="8" t="s">
        <v>8297</v>
      </c>
      <c r="I502" s="8" t="s">
        <v>7516</v>
      </c>
      <c r="J502" s="11">
        <v>2025.0</v>
      </c>
      <c r="K502" s="8" t="s">
        <v>93</v>
      </c>
      <c r="L502" s="11">
        <v>67.85</v>
      </c>
      <c r="M502" s="8" t="s">
        <v>7517</v>
      </c>
      <c r="N502" s="27"/>
      <c r="O502" s="13" t="s">
        <v>2093</v>
      </c>
      <c r="P502" s="13" t="s">
        <v>8301</v>
      </c>
      <c r="Q502" s="13" t="s">
        <v>2095</v>
      </c>
      <c r="R502" s="13" t="s">
        <v>15058</v>
      </c>
      <c r="S502" s="13" t="s">
        <v>2094</v>
      </c>
      <c r="T502" s="27" t="b">
        <f t="shared" si="2"/>
        <v>0</v>
      </c>
      <c r="U502" s="27"/>
      <c r="V502" s="27"/>
      <c r="W502" s="27"/>
      <c r="X502" s="27"/>
      <c r="Y502" s="8" t="str">
        <f t="shared" si="3"/>
        <v>2025 Pokemon Svp En-Sv Black Star Promo Jolteon (Psa Gem Mt 10)</v>
      </c>
      <c r="Z502" s="27"/>
      <c r="AA502" s="27"/>
    </row>
    <row r="503">
      <c r="A503" s="8" t="str">
        <f t="shared" si="1"/>
        <v>PSA109126048</v>
      </c>
      <c r="B503" s="8" t="s">
        <v>2083</v>
      </c>
      <c r="C503" s="8" t="s">
        <v>7917</v>
      </c>
      <c r="D503" s="11">
        <v>1.09126048E8</v>
      </c>
      <c r="E503" s="8" t="s">
        <v>385</v>
      </c>
      <c r="F503" s="8" t="s">
        <v>28</v>
      </c>
      <c r="G503" s="8" t="s">
        <v>11</v>
      </c>
      <c r="H503" s="8" t="s">
        <v>8297</v>
      </c>
      <c r="I503" s="8" t="s">
        <v>7516</v>
      </c>
      <c r="J503" s="11">
        <v>2025.0</v>
      </c>
      <c r="K503" s="8" t="s">
        <v>93</v>
      </c>
      <c r="L503" s="11">
        <v>67.85</v>
      </c>
      <c r="M503" s="8" t="s">
        <v>7517</v>
      </c>
      <c r="N503" s="27"/>
      <c r="O503" s="13" t="s">
        <v>2096</v>
      </c>
      <c r="P503" s="13" t="s">
        <v>8302</v>
      </c>
      <c r="Q503" s="13" t="s">
        <v>2098</v>
      </c>
      <c r="R503" s="13" t="s">
        <v>15059</v>
      </c>
      <c r="S503" s="13" t="s">
        <v>2097</v>
      </c>
      <c r="T503" s="27" t="b">
        <f t="shared" si="2"/>
        <v>0</v>
      </c>
      <c r="U503" s="27"/>
      <c r="V503" s="27"/>
      <c r="W503" s="27"/>
      <c r="X503" s="27"/>
      <c r="Y503" s="8" t="str">
        <f t="shared" si="3"/>
        <v>2025 Pokemon Svp En-Sv Black Star Promo Jolteon (Psa Gem Mt 10)</v>
      </c>
      <c r="Z503" s="27"/>
      <c r="AA503" s="27"/>
    </row>
    <row r="504">
      <c r="A504" s="8" t="str">
        <f t="shared" si="1"/>
        <v>PSA109126049</v>
      </c>
      <c r="B504" s="8" t="s">
        <v>2083</v>
      </c>
      <c r="C504" s="8" t="s">
        <v>7917</v>
      </c>
      <c r="D504" s="11">
        <v>1.09126049E8</v>
      </c>
      <c r="E504" s="8" t="s">
        <v>385</v>
      </c>
      <c r="F504" s="8" t="s">
        <v>28</v>
      </c>
      <c r="G504" s="8" t="s">
        <v>11</v>
      </c>
      <c r="H504" s="8" t="s">
        <v>8297</v>
      </c>
      <c r="I504" s="8" t="s">
        <v>7516</v>
      </c>
      <c r="J504" s="11">
        <v>2025.0</v>
      </c>
      <c r="K504" s="8" t="s">
        <v>93</v>
      </c>
      <c r="L504" s="11">
        <v>67.85</v>
      </c>
      <c r="M504" s="8" t="s">
        <v>7517</v>
      </c>
      <c r="N504" s="27"/>
      <c r="O504" s="13" t="s">
        <v>2099</v>
      </c>
      <c r="P504" s="13" t="s">
        <v>8303</v>
      </c>
      <c r="Q504" s="13" t="s">
        <v>2101</v>
      </c>
      <c r="R504" s="13" t="s">
        <v>15060</v>
      </c>
      <c r="S504" s="13" t="s">
        <v>2100</v>
      </c>
      <c r="T504" s="27" t="b">
        <f t="shared" si="2"/>
        <v>0</v>
      </c>
      <c r="U504" s="27"/>
      <c r="V504" s="27"/>
      <c r="W504" s="27"/>
      <c r="X504" s="27"/>
      <c r="Y504" s="8" t="str">
        <f t="shared" si="3"/>
        <v>2025 Pokemon Svp En-Sv Black Star Promo Jolteon (Psa Gem Mt 10)</v>
      </c>
      <c r="Z504" s="27"/>
      <c r="AA504" s="27"/>
    </row>
    <row r="505">
      <c r="A505" s="8" t="str">
        <f t="shared" si="1"/>
        <v>PSA109126050</v>
      </c>
      <c r="B505" s="8" t="s">
        <v>2083</v>
      </c>
      <c r="C505" s="8" t="s">
        <v>7917</v>
      </c>
      <c r="D505" s="11">
        <v>1.0912605E8</v>
      </c>
      <c r="E505" s="8" t="s">
        <v>385</v>
      </c>
      <c r="F505" s="8" t="s">
        <v>28</v>
      </c>
      <c r="G505" s="8" t="s">
        <v>11</v>
      </c>
      <c r="H505" s="8" t="s">
        <v>8297</v>
      </c>
      <c r="I505" s="8" t="s">
        <v>7516</v>
      </c>
      <c r="J505" s="11">
        <v>2025.0</v>
      </c>
      <c r="K505" s="8" t="s">
        <v>93</v>
      </c>
      <c r="L505" s="11">
        <v>67.85</v>
      </c>
      <c r="M505" s="8" t="s">
        <v>7517</v>
      </c>
      <c r="N505" s="27"/>
      <c r="O505" s="13" t="s">
        <v>2102</v>
      </c>
      <c r="P505" s="13" t="s">
        <v>8304</v>
      </c>
      <c r="Q505" s="13" t="s">
        <v>2104</v>
      </c>
      <c r="R505" s="13" t="s">
        <v>15061</v>
      </c>
      <c r="S505" s="13" t="s">
        <v>2103</v>
      </c>
      <c r="T505" s="27" t="b">
        <f t="shared" si="2"/>
        <v>0</v>
      </c>
      <c r="U505" s="27"/>
      <c r="V505" s="27"/>
      <c r="W505" s="27"/>
      <c r="X505" s="27"/>
      <c r="Y505" s="8" t="str">
        <f t="shared" si="3"/>
        <v>2025 Pokemon Svp En-Sv Black Star Promo Jolteon (Psa Gem Mt 10)</v>
      </c>
      <c r="Z505" s="27"/>
      <c r="AA505" s="27"/>
    </row>
    <row r="506">
      <c r="A506" s="8" t="str">
        <f t="shared" si="1"/>
        <v>PSA109126051</v>
      </c>
      <c r="B506" s="8" t="s">
        <v>2083</v>
      </c>
      <c r="C506" s="8" t="s">
        <v>7917</v>
      </c>
      <c r="D506" s="11">
        <v>1.09126051E8</v>
      </c>
      <c r="E506" s="8" t="s">
        <v>385</v>
      </c>
      <c r="F506" s="8" t="s">
        <v>28</v>
      </c>
      <c r="G506" s="8" t="s">
        <v>11</v>
      </c>
      <c r="H506" s="8" t="s">
        <v>8297</v>
      </c>
      <c r="I506" s="8" t="s">
        <v>7516</v>
      </c>
      <c r="J506" s="11">
        <v>2025.0</v>
      </c>
      <c r="K506" s="8" t="s">
        <v>93</v>
      </c>
      <c r="L506" s="11">
        <v>67.85</v>
      </c>
      <c r="M506" s="8" t="s">
        <v>7517</v>
      </c>
      <c r="N506" s="27"/>
      <c r="O506" s="13" t="s">
        <v>2105</v>
      </c>
      <c r="P506" s="13" t="s">
        <v>8305</v>
      </c>
      <c r="Q506" s="13" t="s">
        <v>2107</v>
      </c>
      <c r="R506" s="13" t="s">
        <v>15062</v>
      </c>
      <c r="S506" s="13" t="s">
        <v>2106</v>
      </c>
      <c r="T506" s="27" t="b">
        <f t="shared" si="2"/>
        <v>0</v>
      </c>
      <c r="U506" s="27"/>
      <c r="V506" s="27"/>
      <c r="W506" s="27"/>
      <c r="X506" s="27"/>
      <c r="Y506" s="8" t="str">
        <f t="shared" si="3"/>
        <v>2025 Pokemon Svp En-Sv Black Star Promo Jolteon (Psa Gem Mt 10)</v>
      </c>
      <c r="Z506" s="27"/>
      <c r="AA506" s="27"/>
    </row>
    <row r="507">
      <c r="A507" s="8" t="str">
        <f t="shared" si="1"/>
        <v>PSA109126052</v>
      </c>
      <c r="B507" s="8" t="s">
        <v>2083</v>
      </c>
      <c r="C507" s="8" t="s">
        <v>7917</v>
      </c>
      <c r="D507" s="11">
        <v>1.09126052E8</v>
      </c>
      <c r="E507" s="8" t="s">
        <v>385</v>
      </c>
      <c r="F507" s="8" t="s">
        <v>28</v>
      </c>
      <c r="G507" s="8" t="s">
        <v>11</v>
      </c>
      <c r="H507" s="8" t="s">
        <v>8297</v>
      </c>
      <c r="I507" s="8" t="s">
        <v>7516</v>
      </c>
      <c r="J507" s="11">
        <v>2025.0</v>
      </c>
      <c r="K507" s="8" t="s">
        <v>93</v>
      </c>
      <c r="L507" s="11">
        <v>67.85</v>
      </c>
      <c r="M507" s="8" t="s">
        <v>7517</v>
      </c>
      <c r="N507" s="27"/>
      <c r="O507" s="13" t="s">
        <v>2108</v>
      </c>
      <c r="P507" s="13" t="s">
        <v>8306</v>
      </c>
      <c r="Q507" s="13" t="s">
        <v>2110</v>
      </c>
      <c r="R507" s="13" t="s">
        <v>15063</v>
      </c>
      <c r="S507" s="13" t="s">
        <v>2109</v>
      </c>
      <c r="T507" s="27" t="b">
        <f t="shared" si="2"/>
        <v>0</v>
      </c>
      <c r="U507" s="27"/>
      <c r="V507" s="27"/>
      <c r="W507" s="27"/>
      <c r="X507" s="27"/>
      <c r="Y507" s="8" t="str">
        <f t="shared" si="3"/>
        <v>2025 Pokemon Svp En-Sv Black Star Promo Jolteon (Psa Gem Mt 10)</v>
      </c>
      <c r="Z507" s="27"/>
      <c r="AA507" s="27"/>
    </row>
    <row r="508">
      <c r="A508" s="8" t="str">
        <f t="shared" si="1"/>
        <v>PSA109126053</v>
      </c>
      <c r="B508" s="8" t="s">
        <v>2111</v>
      </c>
      <c r="C508" s="8" t="s">
        <v>8311</v>
      </c>
      <c r="D508" s="11">
        <v>1.09126053E8</v>
      </c>
      <c r="E508" s="8" t="s">
        <v>385</v>
      </c>
      <c r="F508" s="8" t="s">
        <v>28</v>
      </c>
      <c r="G508" s="8" t="s">
        <v>11</v>
      </c>
      <c r="H508" s="8" t="s">
        <v>7943</v>
      </c>
      <c r="I508" s="8" t="s">
        <v>7516</v>
      </c>
      <c r="J508" s="11">
        <v>2025.0</v>
      </c>
      <c r="K508" s="8" t="s">
        <v>93</v>
      </c>
      <c r="L508" s="11">
        <v>66.7</v>
      </c>
      <c r="M508" s="8" t="s">
        <v>7517</v>
      </c>
      <c r="N508" s="27"/>
      <c r="O508" s="13" t="s">
        <v>2112</v>
      </c>
      <c r="P508" s="13" t="s">
        <v>8312</v>
      </c>
      <c r="Q508" s="13" t="s">
        <v>2114</v>
      </c>
      <c r="R508" s="13" t="s">
        <v>15064</v>
      </c>
      <c r="S508" s="13" t="s">
        <v>2113</v>
      </c>
      <c r="T508" s="27" t="b">
        <f t="shared" si="2"/>
        <v>0</v>
      </c>
      <c r="U508" s="27"/>
      <c r="V508" s="27"/>
      <c r="W508" s="27"/>
      <c r="X508" s="27"/>
      <c r="Y508" s="8" t="str">
        <f t="shared" si="3"/>
        <v>2025 Pokemon Svp En-Sv Black Star Promo Leafeon (Psa Gem Mt 10)</v>
      </c>
      <c r="Z508" s="27"/>
      <c r="AA508" s="27"/>
    </row>
    <row r="509">
      <c r="A509" s="8" t="str">
        <f t="shared" si="1"/>
        <v>PSA109126054</v>
      </c>
      <c r="B509" s="8" t="s">
        <v>2111</v>
      </c>
      <c r="C509" s="8" t="s">
        <v>8311</v>
      </c>
      <c r="D509" s="11">
        <v>1.09126054E8</v>
      </c>
      <c r="E509" s="8" t="s">
        <v>385</v>
      </c>
      <c r="F509" s="8" t="s">
        <v>28</v>
      </c>
      <c r="G509" s="8" t="s">
        <v>11</v>
      </c>
      <c r="H509" s="8" t="s">
        <v>7943</v>
      </c>
      <c r="I509" s="8" t="s">
        <v>7516</v>
      </c>
      <c r="J509" s="11">
        <v>2025.0</v>
      </c>
      <c r="K509" s="8" t="s">
        <v>93</v>
      </c>
      <c r="L509" s="11">
        <v>66.7</v>
      </c>
      <c r="M509" s="8" t="s">
        <v>7517</v>
      </c>
      <c r="N509" s="27"/>
      <c r="O509" s="13" t="s">
        <v>2115</v>
      </c>
      <c r="P509" s="13" t="s">
        <v>8313</v>
      </c>
      <c r="Q509" s="13" t="s">
        <v>2117</v>
      </c>
      <c r="R509" s="13" t="s">
        <v>15065</v>
      </c>
      <c r="S509" s="13" t="s">
        <v>2116</v>
      </c>
      <c r="T509" s="27" t="b">
        <f t="shared" si="2"/>
        <v>0</v>
      </c>
      <c r="U509" s="27"/>
      <c r="V509" s="27"/>
      <c r="W509" s="27"/>
      <c r="X509" s="27"/>
      <c r="Y509" s="8" t="str">
        <f t="shared" si="3"/>
        <v>2025 Pokemon Svp En-Sv Black Star Promo Leafeon (Psa Gem Mt 10)</v>
      </c>
      <c r="Z509" s="27"/>
      <c r="AA509" s="27"/>
    </row>
    <row r="510">
      <c r="A510" s="8" t="str">
        <f t="shared" si="1"/>
        <v>PSA109126055</v>
      </c>
      <c r="B510" s="8" t="s">
        <v>2111</v>
      </c>
      <c r="C510" s="8" t="s">
        <v>8311</v>
      </c>
      <c r="D510" s="11">
        <v>1.09126055E8</v>
      </c>
      <c r="E510" s="8" t="s">
        <v>385</v>
      </c>
      <c r="F510" s="8" t="s">
        <v>28</v>
      </c>
      <c r="G510" s="8" t="s">
        <v>11</v>
      </c>
      <c r="H510" s="8" t="s">
        <v>7943</v>
      </c>
      <c r="I510" s="8" t="s">
        <v>7516</v>
      </c>
      <c r="J510" s="11">
        <v>2025.0</v>
      </c>
      <c r="K510" s="8" t="s">
        <v>93</v>
      </c>
      <c r="L510" s="11">
        <v>66.7</v>
      </c>
      <c r="M510" s="8" t="s">
        <v>7517</v>
      </c>
      <c r="N510" s="27"/>
      <c r="O510" s="13" t="s">
        <v>2118</v>
      </c>
      <c r="P510" s="13" t="s">
        <v>8314</v>
      </c>
      <c r="Q510" s="13" t="s">
        <v>2120</v>
      </c>
      <c r="R510" s="13" t="s">
        <v>15066</v>
      </c>
      <c r="S510" s="13" t="s">
        <v>2119</v>
      </c>
      <c r="T510" s="27" t="b">
        <f t="shared" si="2"/>
        <v>0</v>
      </c>
      <c r="U510" s="27"/>
      <c r="V510" s="27"/>
      <c r="W510" s="27"/>
      <c r="X510" s="27"/>
      <c r="Y510" s="8" t="str">
        <f t="shared" si="3"/>
        <v>2025 Pokemon Svp En-Sv Black Star Promo Leafeon (Psa Gem Mt 10)</v>
      </c>
      <c r="Z510" s="27"/>
      <c r="AA510" s="27"/>
    </row>
    <row r="511">
      <c r="A511" s="8" t="str">
        <f t="shared" si="1"/>
        <v>PSA109126056</v>
      </c>
      <c r="B511" s="8" t="s">
        <v>2111</v>
      </c>
      <c r="C511" s="8" t="s">
        <v>8311</v>
      </c>
      <c r="D511" s="11">
        <v>1.09126056E8</v>
      </c>
      <c r="E511" s="8" t="s">
        <v>385</v>
      </c>
      <c r="F511" s="8" t="s">
        <v>28</v>
      </c>
      <c r="G511" s="8" t="s">
        <v>11</v>
      </c>
      <c r="H511" s="8" t="s">
        <v>7943</v>
      </c>
      <c r="I511" s="8" t="s">
        <v>7516</v>
      </c>
      <c r="J511" s="11">
        <v>2025.0</v>
      </c>
      <c r="K511" s="8" t="s">
        <v>93</v>
      </c>
      <c r="L511" s="11">
        <v>66.7</v>
      </c>
      <c r="M511" s="8" t="s">
        <v>7517</v>
      </c>
      <c r="N511" s="27"/>
      <c r="O511" s="13" t="s">
        <v>2121</v>
      </c>
      <c r="P511" s="13" t="s">
        <v>8315</v>
      </c>
      <c r="Q511" s="13" t="s">
        <v>2123</v>
      </c>
      <c r="R511" s="13" t="s">
        <v>15067</v>
      </c>
      <c r="S511" s="13" t="s">
        <v>2122</v>
      </c>
      <c r="T511" s="27" t="b">
        <f t="shared" si="2"/>
        <v>0</v>
      </c>
      <c r="U511" s="27"/>
      <c r="V511" s="27"/>
      <c r="W511" s="27"/>
      <c r="X511" s="27"/>
      <c r="Y511" s="8" t="str">
        <f t="shared" si="3"/>
        <v>2025 Pokemon Svp En-Sv Black Star Promo Leafeon (Psa Gem Mt 10)</v>
      </c>
      <c r="Z511" s="27"/>
      <c r="AA511" s="27"/>
    </row>
    <row r="512">
      <c r="A512" s="8" t="str">
        <f t="shared" si="1"/>
        <v>PSA109126057</v>
      </c>
      <c r="B512" s="8" t="s">
        <v>2111</v>
      </c>
      <c r="C512" s="8" t="s">
        <v>8311</v>
      </c>
      <c r="D512" s="11">
        <v>1.09126057E8</v>
      </c>
      <c r="E512" s="8" t="s">
        <v>385</v>
      </c>
      <c r="F512" s="8" t="s">
        <v>28</v>
      </c>
      <c r="G512" s="8" t="s">
        <v>11</v>
      </c>
      <c r="H512" s="8" t="s">
        <v>7943</v>
      </c>
      <c r="I512" s="8" t="s">
        <v>7516</v>
      </c>
      <c r="J512" s="11">
        <v>2025.0</v>
      </c>
      <c r="K512" s="8" t="s">
        <v>93</v>
      </c>
      <c r="L512" s="11">
        <v>66.7</v>
      </c>
      <c r="M512" s="8" t="s">
        <v>7517</v>
      </c>
      <c r="N512" s="27"/>
      <c r="O512" s="13" t="s">
        <v>2124</v>
      </c>
      <c r="P512" s="13" t="s">
        <v>8316</v>
      </c>
      <c r="Q512" s="13" t="s">
        <v>2126</v>
      </c>
      <c r="R512" s="13" t="s">
        <v>15068</v>
      </c>
      <c r="S512" s="13" t="s">
        <v>2125</v>
      </c>
      <c r="T512" s="27" t="b">
        <f t="shared" si="2"/>
        <v>0</v>
      </c>
      <c r="U512" s="27"/>
      <c r="V512" s="27"/>
      <c r="W512" s="27"/>
      <c r="X512" s="27"/>
      <c r="Y512" s="8" t="str">
        <f t="shared" si="3"/>
        <v>2025 Pokemon Svp En-Sv Black Star Promo Leafeon (Psa Gem Mt 10)</v>
      </c>
      <c r="Z512" s="27"/>
      <c r="AA512" s="27"/>
    </row>
    <row r="513">
      <c r="A513" s="8" t="str">
        <f t="shared" si="1"/>
        <v>PSA109126058</v>
      </c>
      <c r="B513" s="8" t="s">
        <v>2111</v>
      </c>
      <c r="C513" s="8" t="s">
        <v>8311</v>
      </c>
      <c r="D513" s="11">
        <v>1.09126058E8</v>
      </c>
      <c r="E513" s="8" t="s">
        <v>385</v>
      </c>
      <c r="F513" s="8" t="s">
        <v>28</v>
      </c>
      <c r="G513" s="8" t="s">
        <v>11</v>
      </c>
      <c r="H513" s="8" t="s">
        <v>7943</v>
      </c>
      <c r="I513" s="8" t="s">
        <v>7516</v>
      </c>
      <c r="J513" s="11">
        <v>2025.0</v>
      </c>
      <c r="K513" s="8" t="s">
        <v>93</v>
      </c>
      <c r="L513" s="11">
        <v>66.7</v>
      </c>
      <c r="M513" s="8" t="s">
        <v>7517</v>
      </c>
      <c r="N513" s="27"/>
      <c r="O513" s="13" t="s">
        <v>2127</v>
      </c>
      <c r="P513" s="13" t="s">
        <v>8317</v>
      </c>
      <c r="Q513" s="13" t="s">
        <v>2129</v>
      </c>
      <c r="R513" s="13" t="s">
        <v>15069</v>
      </c>
      <c r="S513" s="13" t="s">
        <v>2128</v>
      </c>
      <c r="T513" s="27" t="b">
        <f t="shared" si="2"/>
        <v>0</v>
      </c>
      <c r="U513" s="27"/>
      <c r="V513" s="27"/>
      <c r="W513" s="27"/>
      <c r="X513" s="27"/>
      <c r="Y513" s="8" t="str">
        <f t="shared" si="3"/>
        <v>2025 Pokemon Svp En-Sv Black Star Promo Leafeon (Psa Gem Mt 10)</v>
      </c>
      <c r="Z513" s="27"/>
      <c r="AA513" s="27"/>
    </row>
    <row r="514">
      <c r="A514" s="8" t="str">
        <f t="shared" si="1"/>
        <v>PSA109126059</v>
      </c>
      <c r="B514" s="8" t="s">
        <v>2111</v>
      </c>
      <c r="C514" s="8" t="s">
        <v>8311</v>
      </c>
      <c r="D514" s="11">
        <v>1.09126059E8</v>
      </c>
      <c r="E514" s="8" t="s">
        <v>385</v>
      </c>
      <c r="F514" s="8" t="s">
        <v>28</v>
      </c>
      <c r="G514" s="8" t="s">
        <v>11</v>
      </c>
      <c r="H514" s="8" t="s">
        <v>7943</v>
      </c>
      <c r="I514" s="8" t="s">
        <v>7516</v>
      </c>
      <c r="J514" s="11">
        <v>2025.0</v>
      </c>
      <c r="K514" s="8" t="s">
        <v>93</v>
      </c>
      <c r="L514" s="11">
        <v>66.7</v>
      </c>
      <c r="M514" s="8" t="s">
        <v>7517</v>
      </c>
      <c r="N514" s="27"/>
      <c r="O514" s="13" t="s">
        <v>2130</v>
      </c>
      <c r="P514" s="13" t="s">
        <v>8318</v>
      </c>
      <c r="Q514" s="13" t="s">
        <v>2132</v>
      </c>
      <c r="R514" s="13" t="s">
        <v>15070</v>
      </c>
      <c r="S514" s="13" t="s">
        <v>2131</v>
      </c>
      <c r="T514" s="27" t="b">
        <f t="shared" si="2"/>
        <v>0</v>
      </c>
      <c r="U514" s="27"/>
      <c r="V514" s="27"/>
      <c r="W514" s="27"/>
      <c r="X514" s="27"/>
      <c r="Y514" s="8" t="str">
        <f t="shared" si="3"/>
        <v>2025 Pokemon Svp En-Sv Black Star Promo Leafeon (Psa Gem Mt 10)</v>
      </c>
      <c r="Z514" s="27"/>
      <c r="AA514" s="27"/>
    </row>
    <row r="515">
      <c r="A515" s="8" t="str">
        <f t="shared" si="1"/>
        <v>PSA109126060</v>
      </c>
      <c r="B515" s="8" t="s">
        <v>2111</v>
      </c>
      <c r="C515" s="8" t="s">
        <v>8311</v>
      </c>
      <c r="D515" s="11">
        <v>1.0912606E8</v>
      </c>
      <c r="E515" s="8" t="s">
        <v>385</v>
      </c>
      <c r="F515" s="8" t="s">
        <v>28</v>
      </c>
      <c r="G515" s="8" t="s">
        <v>11</v>
      </c>
      <c r="H515" s="8" t="s">
        <v>7943</v>
      </c>
      <c r="I515" s="8" t="s">
        <v>7516</v>
      </c>
      <c r="J515" s="11">
        <v>2025.0</v>
      </c>
      <c r="K515" s="8" t="s">
        <v>93</v>
      </c>
      <c r="L515" s="11">
        <v>66.7</v>
      </c>
      <c r="M515" s="8" t="s">
        <v>7517</v>
      </c>
      <c r="N515" s="27"/>
      <c r="O515" s="13" t="s">
        <v>2133</v>
      </c>
      <c r="P515" s="13" t="s">
        <v>8319</v>
      </c>
      <c r="Q515" s="13" t="s">
        <v>2135</v>
      </c>
      <c r="R515" s="13" t="s">
        <v>15071</v>
      </c>
      <c r="S515" s="13" t="s">
        <v>2134</v>
      </c>
      <c r="T515" s="27" t="b">
        <f t="shared" si="2"/>
        <v>0</v>
      </c>
      <c r="U515" s="27"/>
      <c r="V515" s="27"/>
      <c r="W515" s="27"/>
      <c r="X515" s="27"/>
      <c r="Y515" s="8" t="str">
        <f t="shared" si="3"/>
        <v>2025 Pokemon Svp En-Sv Black Star Promo Leafeon (Psa Gem Mt 10)</v>
      </c>
      <c r="Z515" s="27"/>
      <c r="AA515" s="27"/>
    </row>
    <row r="516">
      <c r="A516" s="8" t="str">
        <f t="shared" si="1"/>
        <v>PSA109126065</v>
      </c>
      <c r="B516" s="8" t="s">
        <v>2111</v>
      </c>
      <c r="C516" s="8" t="s">
        <v>8311</v>
      </c>
      <c r="D516" s="11">
        <v>1.09126065E8</v>
      </c>
      <c r="E516" s="8" t="s">
        <v>385</v>
      </c>
      <c r="F516" s="8" t="s">
        <v>28</v>
      </c>
      <c r="G516" s="8" t="s">
        <v>11</v>
      </c>
      <c r="H516" s="8" t="s">
        <v>7943</v>
      </c>
      <c r="I516" s="8" t="s">
        <v>7516</v>
      </c>
      <c r="J516" s="11">
        <v>2025.0</v>
      </c>
      <c r="K516" s="8" t="s">
        <v>93</v>
      </c>
      <c r="L516" s="11">
        <v>66.7</v>
      </c>
      <c r="M516" s="8" t="s">
        <v>7517</v>
      </c>
      <c r="N516" s="27"/>
      <c r="O516" s="13" t="s">
        <v>2136</v>
      </c>
      <c r="P516" s="13" t="s">
        <v>8320</v>
      </c>
      <c r="Q516" s="13" t="s">
        <v>2138</v>
      </c>
      <c r="R516" s="13" t="s">
        <v>15072</v>
      </c>
      <c r="S516" s="13" t="s">
        <v>2137</v>
      </c>
      <c r="T516" s="27" t="b">
        <f t="shared" si="2"/>
        <v>0</v>
      </c>
      <c r="U516" s="27"/>
      <c r="V516" s="27"/>
      <c r="W516" s="27"/>
      <c r="X516" s="27"/>
      <c r="Y516" s="8" t="str">
        <f t="shared" si="3"/>
        <v>2025 Pokemon Svp En-Sv Black Star Promo Leafeon (Psa Gem Mt 10)</v>
      </c>
      <c r="Z516" s="27"/>
      <c r="AA516" s="27"/>
    </row>
    <row r="517">
      <c r="A517" s="8" t="str">
        <f t="shared" si="1"/>
        <v>PSA109126677</v>
      </c>
      <c r="B517" s="8" t="s">
        <v>2139</v>
      </c>
      <c r="C517" s="8" t="s">
        <v>7782</v>
      </c>
      <c r="D517" s="11">
        <v>1.09126677E8</v>
      </c>
      <c r="E517" s="8" t="s">
        <v>437</v>
      </c>
      <c r="F517" s="8" t="s">
        <v>28</v>
      </c>
      <c r="G517" s="8" t="s">
        <v>11</v>
      </c>
      <c r="H517" s="8" t="s">
        <v>7774</v>
      </c>
      <c r="I517" s="8" t="s">
        <v>7516</v>
      </c>
      <c r="J517" s="11">
        <v>2023.0</v>
      </c>
      <c r="K517" s="8" t="s">
        <v>93</v>
      </c>
      <c r="L517" s="11">
        <v>171.35</v>
      </c>
      <c r="M517" s="8" t="s">
        <v>7517</v>
      </c>
      <c r="N517" s="27"/>
      <c r="O517" s="13" t="s">
        <v>2140</v>
      </c>
      <c r="P517" s="13" t="s">
        <v>7783</v>
      </c>
      <c r="Q517" s="13" t="s">
        <v>2142</v>
      </c>
      <c r="R517" s="13" t="s">
        <v>15073</v>
      </c>
      <c r="S517" s="13" t="s">
        <v>2141</v>
      </c>
      <c r="T517" s="27" t="b">
        <f t="shared" si="2"/>
        <v>0</v>
      </c>
      <c r="U517" s="27"/>
      <c r="V517" s="27"/>
      <c r="W517" s="27"/>
      <c r="X517" s="27"/>
      <c r="Y517" s="8" t="str">
        <f t="shared" si="3"/>
        <v>2023 Pokemon Pal En-Paldea Evolved Sableye (Psa Gem Mt 10)</v>
      </c>
      <c r="Z517" s="27"/>
      <c r="AA517" s="27"/>
    </row>
    <row r="518">
      <c r="A518" s="8" t="str">
        <f t="shared" si="1"/>
        <v>PSA109126681</v>
      </c>
      <c r="B518" s="8" t="s">
        <v>2143</v>
      </c>
      <c r="C518" s="8" t="s">
        <v>7773</v>
      </c>
      <c r="D518" s="11">
        <v>1.09126681E8</v>
      </c>
      <c r="E518" s="8" t="s">
        <v>437</v>
      </c>
      <c r="F518" s="8" t="s">
        <v>28</v>
      </c>
      <c r="G518" s="8" t="s">
        <v>11</v>
      </c>
      <c r="H518" s="8" t="s">
        <v>7774</v>
      </c>
      <c r="I518" s="8" t="s">
        <v>7516</v>
      </c>
      <c r="J518" s="11">
        <v>2023.0</v>
      </c>
      <c r="K518" s="8" t="s">
        <v>93</v>
      </c>
      <c r="L518" s="11">
        <v>181.7</v>
      </c>
      <c r="M518" s="8" t="s">
        <v>7517</v>
      </c>
      <c r="N518" s="27"/>
      <c r="O518" s="13" t="s">
        <v>2144</v>
      </c>
      <c r="P518" s="13" t="s">
        <v>7775</v>
      </c>
      <c r="Q518" s="13" t="s">
        <v>2146</v>
      </c>
      <c r="R518" s="13" t="s">
        <v>15074</v>
      </c>
      <c r="S518" s="13" t="s">
        <v>2145</v>
      </c>
      <c r="T518" s="27" t="b">
        <f t="shared" si="2"/>
        <v>0</v>
      </c>
      <c r="U518" s="27"/>
      <c r="V518" s="27"/>
      <c r="W518" s="27"/>
      <c r="X518" s="27"/>
      <c r="Y518" s="8" t="str">
        <f t="shared" si="3"/>
        <v>2023 Pokemon Pal En-Paldea Evolved Tyranitar (Psa Gem Mt 10)</v>
      </c>
      <c r="Z518" s="27"/>
      <c r="AA518" s="27"/>
    </row>
    <row r="519">
      <c r="A519" s="8" t="str">
        <f t="shared" si="1"/>
        <v>PSA109126695</v>
      </c>
      <c r="B519" s="8" t="s">
        <v>2147</v>
      </c>
      <c r="C519" s="8" t="s">
        <v>7713</v>
      </c>
      <c r="D519" s="11">
        <v>1.09126695E8</v>
      </c>
      <c r="E519" s="8" t="s">
        <v>437</v>
      </c>
      <c r="F519" s="8" t="s">
        <v>28</v>
      </c>
      <c r="G519" s="8" t="s">
        <v>11</v>
      </c>
      <c r="H519" s="8" t="s">
        <v>7714</v>
      </c>
      <c r="I519" s="8" t="s">
        <v>7516</v>
      </c>
      <c r="J519" s="11">
        <v>2023.0</v>
      </c>
      <c r="K519" s="8" t="s">
        <v>93</v>
      </c>
      <c r="L519" s="11">
        <v>233.45</v>
      </c>
      <c r="M519" s="8" t="s">
        <v>7517</v>
      </c>
      <c r="N519" s="27"/>
      <c r="O519" s="13" t="s">
        <v>2148</v>
      </c>
      <c r="P519" s="13" t="s">
        <v>7715</v>
      </c>
      <c r="Q519" s="13" t="s">
        <v>2150</v>
      </c>
      <c r="R519" s="13" t="s">
        <v>15075</v>
      </c>
      <c r="S519" s="13" t="s">
        <v>2149</v>
      </c>
      <c r="T519" s="27" t="b">
        <f t="shared" si="2"/>
        <v>0</v>
      </c>
      <c r="U519" s="27"/>
      <c r="V519" s="27"/>
      <c r="W519" s="27"/>
      <c r="X519" s="27"/>
      <c r="Y519" s="8" t="str">
        <f t="shared" si="3"/>
        <v>2023 Pokemon Pal En-Paldea Evolved Luxray (Psa Gem Mt 10)</v>
      </c>
      <c r="Z519" s="27"/>
      <c r="AA519" s="27"/>
    </row>
    <row r="520">
      <c r="A520" s="8" t="str">
        <f t="shared" si="1"/>
        <v>PSA109126699</v>
      </c>
      <c r="B520" s="8" t="s">
        <v>2151</v>
      </c>
      <c r="C520" s="8" t="s">
        <v>7905</v>
      </c>
      <c r="D520" s="11">
        <v>1.09126699E8</v>
      </c>
      <c r="E520" s="8" t="s">
        <v>243</v>
      </c>
      <c r="F520" s="8" t="s">
        <v>28</v>
      </c>
      <c r="G520" s="8" t="s">
        <v>11</v>
      </c>
      <c r="H520" s="8" t="s">
        <v>7906</v>
      </c>
      <c r="I520" s="8" t="s">
        <v>7516</v>
      </c>
      <c r="J520" s="11">
        <v>2024.0</v>
      </c>
      <c r="K520" s="8" t="s">
        <v>93</v>
      </c>
      <c r="L520" s="11">
        <v>115.0</v>
      </c>
      <c r="M520" s="8" t="s">
        <v>7517</v>
      </c>
      <c r="N520" s="27"/>
      <c r="O520" s="13" t="s">
        <v>2152</v>
      </c>
      <c r="P520" s="13" t="s">
        <v>7907</v>
      </c>
      <c r="Q520" s="13" t="s">
        <v>2154</v>
      </c>
      <c r="R520" s="13" t="s">
        <v>15076</v>
      </c>
      <c r="S520" s="13" t="s">
        <v>2153</v>
      </c>
      <c r="T520" s="27" t="b">
        <f t="shared" si="2"/>
        <v>0</v>
      </c>
      <c r="U520" s="27"/>
      <c r="V520" s="27"/>
      <c r="W520" s="27"/>
      <c r="X520" s="27"/>
      <c r="Y520" s="8" t="str">
        <f t="shared" si="3"/>
        <v>2024 Pokemon Mew En-151 Charmander (Psa Gem Mt 10)</v>
      </c>
      <c r="Z520" s="27"/>
      <c r="AA520" s="27"/>
    </row>
    <row r="521">
      <c r="A521" s="8" t="str">
        <f t="shared" si="1"/>
        <v>PSA109126700</v>
      </c>
      <c r="B521" s="8" t="s">
        <v>2151</v>
      </c>
      <c r="C521" s="8" t="s">
        <v>7905</v>
      </c>
      <c r="D521" s="11">
        <v>1.091267E8</v>
      </c>
      <c r="E521" s="8" t="s">
        <v>243</v>
      </c>
      <c r="F521" s="8" t="s">
        <v>28</v>
      </c>
      <c r="G521" s="8" t="s">
        <v>11</v>
      </c>
      <c r="H521" s="8" t="s">
        <v>7906</v>
      </c>
      <c r="I521" s="8" t="s">
        <v>7516</v>
      </c>
      <c r="J521" s="11">
        <v>2024.0</v>
      </c>
      <c r="K521" s="8" t="s">
        <v>93</v>
      </c>
      <c r="L521" s="11">
        <v>115.0</v>
      </c>
      <c r="M521" s="8" t="s">
        <v>7517</v>
      </c>
      <c r="N521" s="27"/>
      <c r="O521" s="13" t="s">
        <v>2155</v>
      </c>
      <c r="P521" s="13" t="s">
        <v>7908</v>
      </c>
      <c r="Q521" s="13" t="s">
        <v>2157</v>
      </c>
      <c r="R521" s="13" t="s">
        <v>15077</v>
      </c>
      <c r="S521" s="13" t="s">
        <v>2156</v>
      </c>
      <c r="T521" s="27" t="b">
        <f t="shared" si="2"/>
        <v>0</v>
      </c>
      <c r="U521" s="27"/>
      <c r="V521" s="27"/>
      <c r="W521" s="27"/>
      <c r="X521" s="27"/>
      <c r="Y521" s="8" t="str">
        <f t="shared" si="3"/>
        <v>2024 Pokemon Mew En-151 Charmander (Psa Gem Mt 10)</v>
      </c>
      <c r="Z521" s="27"/>
      <c r="AA521" s="27"/>
    </row>
    <row r="522">
      <c r="A522" s="8" t="str">
        <f t="shared" si="1"/>
        <v>PSA109141523</v>
      </c>
      <c r="B522" s="8" t="s">
        <v>1514</v>
      </c>
      <c r="C522" s="8" t="s">
        <v>7643</v>
      </c>
      <c r="D522" s="11">
        <v>1.09141523E8</v>
      </c>
      <c r="E522" s="8" t="s">
        <v>385</v>
      </c>
      <c r="F522" s="8" t="s">
        <v>116</v>
      </c>
      <c r="G522" s="8" t="s">
        <v>11</v>
      </c>
      <c r="H522" s="8" t="s">
        <v>7906</v>
      </c>
      <c r="I522" s="8" t="s">
        <v>7516</v>
      </c>
      <c r="J522" s="11">
        <v>2024.0</v>
      </c>
      <c r="K522" s="8" t="s">
        <v>93</v>
      </c>
      <c r="L522" s="11">
        <v>20.7</v>
      </c>
      <c r="M522" s="8" t="s">
        <v>7517</v>
      </c>
      <c r="N522" s="27"/>
      <c r="O522" s="13" t="s">
        <v>2158</v>
      </c>
      <c r="P522" s="13" t="s">
        <v>9113</v>
      </c>
      <c r="Q522" s="13" t="s">
        <v>2160</v>
      </c>
      <c r="R522" s="13" t="s">
        <v>15078</v>
      </c>
      <c r="S522" s="13" t="s">
        <v>2159</v>
      </c>
      <c r="T522" s="27" t="b">
        <f t="shared" si="2"/>
        <v>0</v>
      </c>
      <c r="U522" s="27"/>
      <c r="V522" s="27"/>
      <c r="W522" s="27"/>
      <c r="X522" s="27"/>
      <c r="Y522" s="8" t="str">
        <f t="shared" si="3"/>
        <v>2024 Pokemon Svp En-Sv Black Star Promo Charizard Ex (Psa Mint 9)</v>
      </c>
      <c r="Z522" s="27"/>
      <c r="AA522" s="27"/>
    </row>
    <row r="523">
      <c r="A523" s="8" t="str">
        <f t="shared" si="1"/>
        <v>PSA109141524</v>
      </c>
      <c r="B523" s="8" t="s">
        <v>2161</v>
      </c>
      <c r="C523" s="8" t="s">
        <v>8739</v>
      </c>
      <c r="D523" s="11">
        <v>1.09141524E8</v>
      </c>
      <c r="E523" s="8" t="s">
        <v>904</v>
      </c>
      <c r="F523" s="8" t="s">
        <v>28</v>
      </c>
      <c r="G523" s="8" t="s">
        <v>11</v>
      </c>
      <c r="H523" s="8" t="s">
        <v>7730</v>
      </c>
      <c r="I523" s="8" t="s">
        <v>7516</v>
      </c>
      <c r="J523" s="11">
        <v>2022.0</v>
      </c>
      <c r="K523" s="8" t="s">
        <v>93</v>
      </c>
      <c r="L523" s="11">
        <v>44.85</v>
      </c>
      <c r="M523" s="8" t="s">
        <v>7517</v>
      </c>
      <c r="N523" s="27"/>
      <c r="O523" s="13" t="s">
        <v>2162</v>
      </c>
      <c r="P523" s="13" t="s">
        <v>8740</v>
      </c>
      <c r="Q523" s="13" t="s">
        <v>2164</v>
      </c>
      <c r="R523" s="13" t="s">
        <v>15079</v>
      </c>
      <c r="S523" s="13" t="s">
        <v>2163</v>
      </c>
      <c r="T523" s="27" t="b">
        <f t="shared" si="2"/>
        <v>0</v>
      </c>
      <c r="U523" s="27"/>
      <c r="V523" s="27"/>
      <c r="W523" s="27"/>
      <c r="X523" s="27"/>
      <c r="Y523" s="8" t="str">
        <f t="shared" si="3"/>
        <v>2022 Pokemon Sword &amp; Shield Lost Origin Fa/Enamorus V (Psa Gem Mt 10)</v>
      </c>
      <c r="Z523" s="27"/>
      <c r="AA523" s="27"/>
    </row>
    <row r="524">
      <c r="A524" s="8" t="str">
        <f t="shared" si="1"/>
        <v>PSA109141526</v>
      </c>
      <c r="B524" s="8" t="s">
        <v>2165</v>
      </c>
      <c r="C524" s="8" t="s">
        <v>8153</v>
      </c>
      <c r="D524" s="11">
        <v>1.09141526E8</v>
      </c>
      <c r="E524" s="8" t="s">
        <v>493</v>
      </c>
      <c r="F524" s="8" t="s">
        <v>28</v>
      </c>
      <c r="G524" s="8" t="s">
        <v>11</v>
      </c>
      <c r="H524" s="8" t="s">
        <v>7660</v>
      </c>
      <c r="I524" s="8" t="s">
        <v>7516</v>
      </c>
      <c r="J524" s="11">
        <v>2023.0</v>
      </c>
      <c r="K524" s="8" t="s">
        <v>93</v>
      </c>
      <c r="L524" s="11">
        <v>78.2</v>
      </c>
      <c r="M524" s="8" t="s">
        <v>7517</v>
      </c>
      <c r="N524" s="27"/>
      <c r="O524" s="13" t="s">
        <v>2166</v>
      </c>
      <c r="P524" s="13" t="s">
        <v>8154</v>
      </c>
      <c r="Q524" s="13" t="s">
        <v>2168</v>
      </c>
      <c r="R524" s="13" t="s">
        <v>15080</v>
      </c>
      <c r="S524" s="13" t="s">
        <v>2167</v>
      </c>
      <c r="T524" s="27" t="b">
        <f t="shared" si="2"/>
        <v>0</v>
      </c>
      <c r="U524" s="27"/>
      <c r="V524" s="27"/>
      <c r="W524" s="27"/>
      <c r="X524" s="27"/>
      <c r="Y524" s="8" t="str">
        <f t="shared" si="3"/>
        <v>2023 Pokemon Sword And Shield Crown Zenith Fa/Hoopa V (Psa Gem Mt 10)</v>
      </c>
      <c r="Z524" s="27"/>
      <c r="AA524" s="27"/>
    </row>
    <row r="525">
      <c r="A525" s="8" t="str">
        <f t="shared" si="1"/>
        <v>PSA109310238</v>
      </c>
      <c r="B525" s="8" t="s">
        <v>2169</v>
      </c>
      <c r="C525" s="8" t="s">
        <v>7560</v>
      </c>
      <c r="D525" s="11">
        <v>1.09310238E8</v>
      </c>
      <c r="E525" s="8" t="s">
        <v>2170</v>
      </c>
      <c r="F525" s="8" t="s">
        <v>116</v>
      </c>
      <c r="G525" s="8" t="s">
        <v>11</v>
      </c>
      <c r="H525" s="8" t="s">
        <v>7561</v>
      </c>
      <c r="I525" s="8" t="s">
        <v>7516</v>
      </c>
      <c r="J525" s="11">
        <v>2010.0</v>
      </c>
      <c r="K525" s="8" t="s">
        <v>93</v>
      </c>
      <c r="L525" s="11">
        <v>845.25</v>
      </c>
      <c r="M525" s="8" t="s">
        <v>7517</v>
      </c>
      <c r="N525" s="27"/>
      <c r="O525" s="13" t="s">
        <v>2171</v>
      </c>
      <c r="P525" s="13" t="s">
        <v>7562</v>
      </c>
      <c r="Q525" s="13" t="s">
        <v>2173</v>
      </c>
      <c r="R525" s="13" t="s">
        <v>15081</v>
      </c>
      <c r="S525" s="13" t="s">
        <v>2172</v>
      </c>
      <c r="T525" s="27" t="b">
        <f t="shared" si="2"/>
        <v>0</v>
      </c>
      <c r="U525" s="27"/>
      <c r="V525" s="27"/>
      <c r="W525" s="27"/>
      <c r="X525" s="27"/>
      <c r="Y525" s="8" t="str">
        <f t="shared" si="3"/>
        <v>2010 Pokemon Heartgold &amp; Soulsilver Triumphant Gengar-Holo (Psa Mint 9)</v>
      </c>
      <c r="Z525" s="27"/>
      <c r="AA525" s="27"/>
    </row>
    <row r="526">
      <c r="A526" s="8" t="str">
        <f t="shared" si="1"/>
        <v>PSA109310242</v>
      </c>
      <c r="B526" s="8" t="s">
        <v>2174</v>
      </c>
      <c r="C526" s="8" t="s">
        <v>8321</v>
      </c>
      <c r="D526" s="11">
        <v>1.09310242E8</v>
      </c>
      <c r="E526" s="8" t="s">
        <v>151</v>
      </c>
      <c r="F526" s="8" t="s">
        <v>28</v>
      </c>
      <c r="G526" s="8" t="s">
        <v>11</v>
      </c>
      <c r="H526" s="8" t="s">
        <v>8322</v>
      </c>
      <c r="I526" s="8" t="s">
        <v>7516</v>
      </c>
      <c r="J526" s="11">
        <v>2024.0</v>
      </c>
      <c r="K526" s="8" t="s">
        <v>93</v>
      </c>
      <c r="L526" s="11">
        <v>65.55</v>
      </c>
      <c r="M526" s="8" t="s">
        <v>7517</v>
      </c>
      <c r="N526" s="27"/>
      <c r="O526" s="13" t="s">
        <v>2175</v>
      </c>
      <c r="P526" s="13" t="s">
        <v>8323</v>
      </c>
      <c r="Q526" s="13" t="s">
        <v>2177</v>
      </c>
      <c r="R526" s="13" t="s">
        <v>15082</v>
      </c>
      <c r="S526" s="13" t="s">
        <v>2176</v>
      </c>
      <c r="T526" s="27" t="b">
        <f t="shared" si="2"/>
        <v>0</v>
      </c>
      <c r="U526" s="27"/>
      <c r="V526" s="27"/>
      <c r="W526" s="27"/>
      <c r="X526" s="27"/>
      <c r="Y526" s="8" t="str">
        <f t="shared" si="3"/>
        <v>2024 Pokemon Swsh Black Star Promo Rayquaza-Holo (Psa Gem Mt 10)</v>
      </c>
      <c r="Z526" s="27"/>
      <c r="AA526" s="27"/>
    </row>
    <row r="527">
      <c r="A527" s="8" t="str">
        <f t="shared" si="1"/>
        <v>PSA109310253</v>
      </c>
      <c r="B527" s="8" t="s">
        <v>2178</v>
      </c>
      <c r="C527" s="8" t="s">
        <v>7890</v>
      </c>
      <c r="D527" s="11">
        <v>1.09310253E8</v>
      </c>
      <c r="E527" s="8" t="s">
        <v>99</v>
      </c>
      <c r="F527" s="8" t="s">
        <v>116</v>
      </c>
      <c r="G527" s="8" t="s">
        <v>11</v>
      </c>
      <c r="H527" s="8" t="s">
        <v>7891</v>
      </c>
      <c r="I527" s="8" t="s">
        <v>7516</v>
      </c>
      <c r="J527" s="11">
        <v>2017.0</v>
      </c>
      <c r="K527" s="8" t="s">
        <v>93</v>
      </c>
      <c r="L527" s="11">
        <v>116.15</v>
      </c>
      <c r="M527" s="8" t="s">
        <v>7517</v>
      </c>
      <c r="N527" s="27"/>
      <c r="O527" s="13" t="s">
        <v>2179</v>
      </c>
      <c r="P527" s="13" t="s">
        <v>7892</v>
      </c>
      <c r="Q527" s="13" t="s">
        <v>2181</v>
      </c>
      <c r="R527" s="13" t="s">
        <v>15083</v>
      </c>
      <c r="S527" s="13" t="s">
        <v>2180</v>
      </c>
      <c r="T527" s="27" t="b">
        <f t="shared" si="2"/>
        <v>0</v>
      </c>
      <c r="U527" s="27"/>
      <c r="V527" s="27"/>
      <c r="W527" s="27"/>
      <c r="X527" s="27"/>
      <c r="Y527" s="8" t="str">
        <f t="shared" si="3"/>
        <v>2017 Pokemon Sm Black Star Promo Fa/Charizard Gx (Psa Mint 9)</v>
      </c>
      <c r="Z527" s="27"/>
      <c r="AA527" s="27"/>
    </row>
    <row r="528">
      <c r="A528" s="8" t="str">
        <f t="shared" si="1"/>
        <v>PSA109310254</v>
      </c>
      <c r="B528" s="8" t="s">
        <v>2178</v>
      </c>
      <c r="C528" s="8" t="s">
        <v>7890</v>
      </c>
      <c r="D528" s="11">
        <v>1.09310254E8</v>
      </c>
      <c r="E528" s="8" t="s">
        <v>99</v>
      </c>
      <c r="F528" s="8" t="s">
        <v>116</v>
      </c>
      <c r="G528" s="8" t="s">
        <v>11</v>
      </c>
      <c r="H528" s="8" t="s">
        <v>7891</v>
      </c>
      <c r="I528" s="8" t="s">
        <v>7516</v>
      </c>
      <c r="J528" s="11">
        <v>2017.0</v>
      </c>
      <c r="K528" s="8" t="s">
        <v>93</v>
      </c>
      <c r="L528" s="11">
        <v>116.15</v>
      </c>
      <c r="M528" s="8" t="s">
        <v>7517</v>
      </c>
      <c r="N528" s="27"/>
      <c r="O528" s="13" t="s">
        <v>2182</v>
      </c>
      <c r="P528" s="13" t="s">
        <v>7893</v>
      </c>
      <c r="Q528" s="13" t="s">
        <v>2184</v>
      </c>
      <c r="R528" s="13" t="s">
        <v>15084</v>
      </c>
      <c r="S528" s="13" t="s">
        <v>2183</v>
      </c>
      <c r="T528" s="27" t="b">
        <f t="shared" si="2"/>
        <v>0</v>
      </c>
      <c r="U528" s="27"/>
      <c r="V528" s="27"/>
      <c r="W528" s="27"/>
      <c r="X528" s="27"/>
      <c r="Y528" s="8" t="str">
        <f t="shared" si="3"/>
        <v>2017 Pokemon Sm Black Star Promo Fa/Charizard Gx (Psa Mint 9)</v>
      </c>
      <c r="Z528" s="27"/>
      <c r="AA528" s="27"/>
    </row>
    <row r="529">
      <c r="A529" s="8" t="str">
        <f t="shared" si="1"/>
        <v>PSA109310255</v>
      </c>
      <c r="B529" s="8" t="s">
        <v>2185</v>
      </c>
      <c r="C529" s="8" t="s">
        <v>7586</v>
      </c>
      <c r="D529" s="11">
        <v>1.09310255E8</v>
      </c>
      <c r="E529" s="8" t="s">
        <v>2186</v>
      </c>
      <c r="F529" s="8" t="s">
        <v>178</v>
      </c>
      <c r="G529" s="8" t="s">
        <v>11</v>
      </c>
      <c r="H529" s="8" t="s">
        <v>7539</v>
      </c>
      <c r="I529" s="8" t="s">
        <v>7516</v>
      </c>
      <c r="J529" s="11">
        <v>2017.0</v>
      </c>
      <c r="K529" s="8" t="s">
        <v>93</v>
      </c>
      <c r="L529" s="11">
        <v>50.6</v>
      </c>
      <c r="M529" s="8" t="s">
        <v>7517</v>
      </c>
      <c r="N529" s="27"/>
      <c r="O529" s="13" t="s">
        <v>2187</v>
      </c>
      <c r="P529" s="13" t="s">
        <v>8615</v>
      </c>
      <c r="Q529" s="13" t="s">
        <v>2189</v>
      </c>
      <c r="R529" s="13" t="s">
        <v>15085</v>
      </c>
      <c r="S529" s="13" t="s">
        <v>2188</v>
      </c>
      <c r="T529" s="27" t="b">
        <f t="shared" si="2"/>
        <v>0</v>
      </c>
      <c r="U529" s="27"/>
      <c r="V529" s="27"/>
      <c r="W529" s="27"/>
      <c r="X529" s="27"/>
      <c r="Y529" s="8" t="str">
        <f t="shared" si="3"/>
        <v>2017 Pokemon Sun &amp; Moon Fa/Umbreon Gx (Psa Nm-Mt 8)</v>
      </c>
      <c r="Z529" s="27"/>
      <c r="AA529" s="27"/>
    </row>
    <row r="530">
      <c r="A530" s="8" t="str">
        <f t="shared" si="1"/>
        <v>PSA109310256</v>
      </c>
      <c r="B530" s="8" t="s">
        <v>2185</v>
      </c>
      <c r="C530" s="8" t="s">
        <v>7586</v>
      </c>
      <c r="D530" s="11">
        <v>1.09310256E8</v>
      </c>
      <c r="E530" s="8" t="s">
        <v>2186</v>
      </c>
      <c r="F530" s="8" t="s">
        <v>178</v>
      </c>
      <c r="G530" s="8" t="s">
        <v>11</v>
      </c>
      <c r="H530" s="8" t="s">
        <v>7539</v>
      </c>
      <c r="I530" s="8" t="s">
        <v>7516</v>
      </c>
      <c r="J530" s="11">
        <v>2017.0</v>
      </c>
      <c r="K530" s="8" t="s">
        <v>93</v>
      </c>
      <c r="L530" s="11">
        <v>50.6</v>
      </c>
      <c r="M530" s="8" t="s">
        <v>7517</v>
      </c>
      <c r="N530" s="27"/>
      <c r="O530" s="13" t="s">
        <v>2190</v>
      </c>
      <c r="P530" s="13" t="s">
        <v>8616</v>
      </c>
      <c r="Q530" s="13" t="s">
        <v>2192</v>
      </c>
      <c r="R530" s="13" t="s">
        <v>15086</v>
      </c>
      <c r="S530" s="13" t="s">
        <v>2191</v>
      </c>
      <c r="T530" s="27" t="b">
        <f t="shared" si="2"/>
        <v>0</v>
      </c>
      <c r="U530" s="27"/>
      <c r="V530" s="27"/>
      <c r="W530" s="27"/>
      <c r="X530" s="27"/>
      <c r="Y530" s="8" t="str">
        <f t="shared" si="3"/>
        <v>2017 Pokemon Sun &amp; Moon Fa/Umbreon Gx (Psa Nm-Mt 8)</v>
      </c>
      <c r="Z530" s="27"/>
      <c r="AA530" s="27"/>
    </row>
    <row r="531">
      <c r="A531" s="8" t="str">
        <f t="shared" si="1"/>
        <v>PSA109310257</v>
      </c>
      <c r="B531" s="8" t="s">
        <v>2193</v>
      </c>
      <c r="C531" s="8" t="s">
        <v>7586</v>
      </c>
      <c r="D531" s="11">
        <v>1.09310257E8</v>
      </c>
      <c r="E531" s="8" t="s">
        <v>2186</v>
      </c>
      <c r="F531" s="8" t="s">
        <v>116</v>
      </c>
      <c r="G531" s="8" t="s">
        <v>11</v>
      </c>
      <c r="H531" s="8" t="s">
        <v>7539</v>
      </c>
      <c r="I531" s="8" t="s">
        <v>7516</v>
      </c>
      <c r="J531" s="11">
        <v>2017.0</v>
      </c>
      <c r="K531" s="8" t="s">
        <v>93</v>
      </c>
      <c r="L531" s="11">
        <v>70.15</v>
      </c>
      <c r="M531" s="8" t="s">
        <v>7517</v>
      </c>
      <c r="N531" s="27"/>
      <c r="O531" s="13" t="s">
        <v>2194</v>
      </c>
      <c r="P531" s="13" t="s">
        <v>8225</v>
      </c>
      <c r="Q531" s="13" t="s">
        <v>2196</v>
      </c>
      <c r="R531" s="13" t="s">
        <v>15087</v>
      </c>
      <c r="S531" s="13" t="s">
        <v>2195</v>
      </c>
      <c r="T531" s="27" t="b">
        <f t="shared" si="2"/>
        <v>0</v>
      </c>
      <c r="U531" s="27"/>
      <c r="V531" s="27"/>
      <c r="W531" s="27"/>
      <c r="X531" s="27"/>
      <c r="Y531" s="8" t="str">
        <f t="shared" si="3"/>
        <v>2017 Pokemon Sun &amp; Moon Fa/Umbreon Gx (Psa Mint 9)</v>
      </c>
      <c r="Z531" s="27"/>
      <c r="AA531" s="27"/>
    </row>
    <row r="532">
      <c r="A532" s="8" t="str">
        <f t="shared" si="1"/>
        <v>PSA109310258</v>
      </c>
      <c r="B532" s="8" t="s">
        <v>2185</v>
      </c>
      <c r="C532" s="8" t="s">
        <v>7586</v>
      </c>
      <c r="D532" s="11">
        <v>1.09310258E8</v>
      </c>
      <c r="E532" s="8" t="s">
        <v>2186</v>
      </c>
      <c r="F532" s="8" t="s">
        <v>178</v>
      </c>
      <c r="G532" s="8" t="s">
        <v>11</v>
      </c>
      <c r="H532" s="8" t="s">
        <v>7539</v>
      </c>
      <c r="I532" s="8" t="s">
        <v>7516</v>
      </c>
      <c r="J532" s="11">
        <v>2017.0</v>
      </c>
      <c r="K532" s="8" t="s">
        <v>93</v>
      </c>
      <c r="L532" s="11">
        <v>50.6</v>
      </c>
      <c r="M532" s="8" t="s">
        <v>7517</v>
      </c>
      <c r="N532" s="27"/>
      <c r="O532" s="13" t="s">
        <v>2197</v>
      </c>
      <c r="P532" s="13" t="s">
        <v>8617</v>
      </c>
      <c r="Q532" s="13" t="s">
        <v>2199</v>
      </c>
      <c r="R532" s="13" t="s">
        <v>15088</v>
      </c>
      <c r="S532" s="13" t="s">
        <v>2198</v>
      </c>
      <c r="T532" s="27" t="b">
        <f t="shared" si="2"/>
        <v>0</v>
      </c>
      <c r="U532" s="27"/>
      <c r="V532" s="27"/>
      <c r="W532" s="27"/>
      <c r="X532" s="27"/>
      <c r="Y532" s="8" t="str">
        <f t="shared" si="3"/>
        <v>2017 Pokemon Sun &amp; Moon Fa/Umbreon Gx (Psa Nm-Mt 8)</v>
      </c>
      <c r="Z532" s="27"/>
      <c r="AA532" s="27"/>
    </row>
    <row r="533">
      <c r="A533" s="8" t="str">
        <f t="shared" si="1"/>
        <v>PSA109310259</v>
      </c>
      <c r="B533" s="8" t="s">
        <v>2185</v>
      </c>
      <c r="C533" s="8" t="s">
        <v>7586</v>
      </c>
      <c r="D533" s="11">
        <v>1.09310259E8</v>
      </c>
      <c r="E533" s="8" t="s">
        <v>2186</v>
      </c>
      <c r="F533" s="8" t="s">
        <v>178</v>
      </c>
      <c r="G533" s="8" t="s">
        <v>11</v>
      </c>
      <c r="H533" s="8" t="s">
        <v>7539</v>
      </c>
      <c r="I533" s="8" t="s">
        <v>7516</v>
      </c>
      <c r="J533" s="11">
        <v>2017.0</v>
      </c>
      <c r="K533" s="8" t="s">
        <v>93</v>
      </c>
      <c r="L533" s="11">
        <v>50.6</v>
      </c>
      <c r="M533" s="8" t="s">
        <v>7517</v>
      </c>
      <c r="N533" s="27"/>
      <c r="O533" s="13" t="s">
        <v>2200</v>
      </c>
      <c r="P533" s="13" t="s">
        <v>8618</v>
      </c>
      <c r="Q533" s="13" t="s">
        <v>2202</v>
      </c>
      <c r="R533" s="13" t="s">
        <v>15089</v>
      </c>
      <c r="S533" s="13" t="s">
        <v>2201</v>
      </c>
      <c r="T533" s="27" t="b">
        <f t="shared" si="2"/>
        <v>0</v>
      </c>
      <c r="U533" s="27"/>
      <c r="V533" s="27"/>
      <c r="W533" s="27"/>
      <c r="X533" s="27"/>
      <c r="Y533" s="8" t="str">
        <f t="shared" si="3"/>
        <v>2017 Pokemon Sun &amp; Moon Fa/Umbreon Gx (Psa Nm-Mt 8)</v>
      </c>
      <c r="Z533" s="27"/>
      <c r="AA533" s="27"/>
    </row>
    <row r="534">
      <c r="A534" s="8" t="str">
        <f t="shared" si="1"/>
        <v>PSA109310260</v>
      </c>
      <c r="B534" s="8" t="s">
        <v>2185</v>
      </c>
      <c r="C534" s="8" t="s">
        <v>7586</v>
      </c>
      <c r="D534" s="11">
        <v>1.0931026E8</v>
      </c>
      <c r="E534" s="8" t="s">
        <v>2186</v>
      </c>
      <c r="F534" s="8" t="s">
        <v>178</v>
      </c>
      <c r="G534" s="8" t="s">
        <v>11</v>
      </c>
      <c r="H534" s="8" t="s">
        <v>7539</v>
      </c>
      <c r="I534" s="8" t="s">
        <v>7516</v>
      </c>
      <c r="J534" s="11">
        <v>2017.0</v>
      </c>
      <c r="K534" s="8" t="s">
        <v>93</v>
      </c>
      <c r="L534" s="11">
        <v>50.6</v>
      </c>
      <c r="M534" s="8" t="s">
        <v>7517</v>
      </c>
      <c r="N534" s="27"/>
      <c r="O534" s="13" t="s">
        <v>2203</v>
      </c>
      <c r="P534" s="13" t="s">
        <v>8619</v>
      </c>
      <c r="Q534" s="13" t="s">
        <v>2205</v>
      </c>
      <c r="R534" s="13" t="s">
        <v>15090</v>
      </c>
      <c r="S534" s="13" t="s">
        <v>2204</v>
      </c>
      <c r="T534" s="27" t="b">
        <f t="shared" si="2"/>
        <v>0</v>
      </c>
      <c r="U534" s="27"/>
      <c r="V534" s="27"/>
      <c r="W534" s="27"/>
      <c r="X534" s="27"/>
      <c r="Y534" s="8" t="str">
        <f t="shared" si="3"/>
        <v>2017 Pokemon Sun &amp; Moon Fa/Umbreon Gx (Psa Nm-Mt 8)</v>
      </c>
      <c r="Z534" s="27"/>
      <c r="AA534" s="27"/>
    </row>
    <row r="535">
      <c r="A535" s="8" t="str">
        <f t="shared" si="1"/>
        <v>PSA109310261</v>
      </c>
      <c r="B535" s="8" t="s">
        <v>2185</v>
      </c>
      <c r="C535" s="8" t="s">
        <v>7586</v>
      </c>
      <c r="D535" s="11">
        <v>1.09310261E8</v>
      </c>
      <c r="E535" s="8" t="s">
        <v>2186</v>
      </c>
      <c r="F535" s="8" t="s">
        <v>178</v>
      </c>
      <c r="G535" s="8" t="s">
        <v>11</v>
      </c>
      <c r="H535" s="8" t="s">
        <v>7539</v>
      </c>
      <c r="I535" s="8" t="s">
        <v>7516</v>
      </c>
      <c r="J535" s="11">
        <v>2017.0</v>
      </c>
      <c r="K535" s="8" t="s">
        <v>93</v>
      </c>
      <c r="L535" s="11">
        <v>50.6</v>
      </c>
      <c r="M535" s="8" t="s">
        <v>7517</v>
      </c>
      <c r="N535" s="27"/>
      <c r="O535" s="13" t="s">
        <v>2206</v>
      </c>
      <c r="P535" s="13" t="s">
        <v>8620</v>
      </c>
      <c r="Q535" s="13" t="s">
        <v>2208</v>
      </c>
      <c r="R535" s="13" t="s">
        <v>15091</v>
      </c>
      <c r="S535" s="13" t="s">
        <v>2207</v>
      </c>
      <c r="T535" s="27" t="b">
        <f t="shared" si="2"/>
        <v>0</v>
      </c>
      <c r="U535" s="27"/>
      <c r="V535" s="27"/>
      <c r="W535" s="27"/>
      <c r="X535" s="27"/>
      <c r="Y535" s="8" t="str">
        <f t="shared" si="3"/>
        <v>2017 Pokemon Sun &amp; Moon Fa/Umbreon Gx (Psa Nm-Mt 8)</v>
      </c>
      <c r="Z535" s="27"/>
      <c r="AA535" s="27"/>
    </row>
    <row r="536">
      <c r="A536" s="8" t="str">
        <f t="shared" si="1"/>
        <v>PSA109310262</v>
      </c>
      <c r="B536" s="8" t="s">
        <v>2185</v>
      </c>
      <c r="C536" s="8" t="s">
        <v>7586</v>
      </c>
      <c r="D536" s="11">
        <v>1.09310262E8</v>
      </c>
      <c r="E536" s="8" t="s">
        <v>2186</v>
      </c>
      <c r="F536" s="8" t="s">
        <v>178</v>
      </c>
      <c r="G536" s="8" t="s">
        <v>11</v>
      </c>
      <c r="H536" s="8" t="s">
        <v>7539</v>
      </c>
      <c r="I536" s="8" t="s">
        <v>7516</v>
      </c>
      <c r="J536" s="11">
        <v>2017.0</v>
      </c>
      <c r="K536" s="8" t="s">
        <v>93</v>
      </c>
      <c r="L536" s="11">
        <v>50.6</v>
      </c>
      <c r="M536" s="8" t="s">
        <v>7517</v>
      </c>
      <c r="N536" s="27"/>
      <c r="O536" s="13" t="s">
        <v>2209</v>
      </c>
      <c r="P536" s="13" t="s">
        <v>8621</v>
      </c>
      <c r="Q536" s="13" t="s">
        <v>2211</v>
      </c>
      <c r="R536" s="13" t="s">
        <v>15092</v>
      </c>
      <c r="S536" s="13" t="s">
        <v>2210</v>
      </c>
      <c r="T536" s="27" t="b">
        <f t="shared" si="2"/>
        <v>0</v>
      </c>
      <c r="U536" s="27"/>
      <c r="V536" s="27"/>
      <c r="W536" s="27"/>
      <c r="X536" s="27"/>
      <c r="Y536" s="8" t="str">
        <f t="shared" si="3"/>
        <v>2017 Pokemon Sun &amp; Moon Fa/Umbreon Gx (Psa Nm-Mt 8)</v>
      </c>
      <c r="Z536" s="27"/>
      <c r="AA536" s="27"/>
    </row>
    <row r="537">
      <c r="A537" s="8" t="str">
        <f t="shared" si="1"/>
        <v>PSA109310264</v>
      </c>
      <c r="B537" s="8" t="s">
        <v>2193</v>
      </c>
      <c r="C537" s="8" t="s">
        <v>7586</v>
      </c>
      <c r="D537" s="11">
        <v>1.09310264E8</v>
      </c>
      <c r="E537" s="8" t="s">
        <v>2186</v>
      </c>
      <c r="F537" s="8" t="s">
        <v>116</v>
      </c>
      <c r="G537" s="8" t="s">
        <v>11</v>
      </c>
      <c r="H537" s="8" t="s">
        <v>7539</v>
      </c>
      <c r="I537" s="8" t="s">
        <v>7516</v>
      </c>
      <c r="J537" s="11">
        <v>2017.0</v>
      </c>
      <c r="K537" s="8" t="s">
        <v>93</v>
      </c>
      <c r="L537" s="11">
        <v>70.15</v>
      </c>
      <c r="M537" s="8" t="s">
        <v>7517</v>
      </c>
      <c r="N537" s="27"/>
      <c r="O537" s="13" t="s">
        <v>2212</v>
      </c>
      <c r="P537" s="13" t="s">
        <v>8226</v>
      </c>
      <c r="Q537" s="13" t="s">
        <v>2214</v>
      </c>
      <c r="R537" s="13" t="s">
        <v>15093</v>
      </c>
      <c r="S537" s="13" t="s">
        <v>2213</v>
      </c>
      <c r="T537" s="27" t="b">
        <f t="shared" si="2"/>
        <v>0</v>
      </c>
      <c r="U537" s="27"/>
      <c r="V537" s="27"/>
      <c r="W537" s="27"/>
      <c r="X537" s="27"/>
      <c r="Y537" s="8" t="str">
        <f t="shared" si="3"/>
        <v>2017 Pokemon Sun &amp; Moon Fa/Umbreon Gx (Psa Mint 9)</v>
      </c>
      <c r="Z537" s="27"/>
      <c r="AA537" s="27"/>
    </row>
    <row r="538">
      <c r="A538" s="8" t="str">
        <f t="shared" si="1"/>
        <v>PSA109310265</v>
      </c>
      <c r="B538" s="8" t="s">
        <v>2193</v>
      </c>
      <c r="C538" s="8" t="s">
        <v>7586</v>
      </c>
      <c r="D538" s="11">
        <v>1.09310265E8</v>
      </c>
      <c r="E538" s="8" t="s">
        <v>2186</v>
      </c>
      <c r="F538" s="8" t="s">
        <v>116</v>
      </c>
      <c r="G538" s="8" t="s">
        <v>11</v>
      </c>
      <c r="H538" s="8" t="s">
        <v>7539</v>
      </c>
      <c r="I538" s="8" t="s">
        <v>7516</v>
      </c>
      <c r="J538" s="11">
        <v>2017.0</v>
      </c>
      <c r="K538" s="8" t="s">
        <v>93</v>
      </c>
      <c r="L538" s="11">
        <v>70.15</v>
      </c>
      <c r="M538" s="8" t="s">
        <v>7517</v>
      </c>
      <c r="N538" s="27"/>
      <c r="O538" s="13" t="s">
        <v>2215</v>
      </c>
      <c r="P538" s="13" t="s">
        <v>8227</v>
      </c>
      <c r="Q538" s="13" t="s">
        <v>2217</v>
      </c>
      <c r="R538" s="13" t="s">
        <v>15094</v>
      </c>
      <c r="S538" s="13" t="s">
        <v>2216</v>
      </c>
      <c r="T538" s="27" t="b">
        <f t="shared" si="2"/>
        <v>0</v>
      </c>
      <c r="U538" s="27"/>
      <c r="V538" s="27"/>
      <c r="W538" s="27"/>
      <c r="X538" s="27"/>
      <c r="Y538" s="8" t="str">
        <f t="shared" si="3"/>
        <v>2017 Pokemon Sun &amp; Moon Fa/Umbreon Gx (Psa Mint 9)</v>
      </c>
      <c r="Z538" s="27"/>
      <c r="AA538" s="27"/>
    </row>
    <row r="539">
      <c r="A539" s="8" t="str">
        <f t="shared" si="1"/>
        <v>PSA109310266</v>
      </c>
      <c r="B539" s="8" t="s">
        <v>2218</v>
      </c>
      <c r="C539" s="8" t="s">
        <v>8514</v>
      </c>
      <c r="D539" s="11">
        <v>1.09310266E8</v>
      </c>
      <c r="E539" s="8" t="s">
        <v>99</v>
      </c>
      <c r="F539" s="8" t="s">
        <v>28</v>
      </c>
      <c r="G539" s="8" t="s">
        <v>11</v>
      </c>
      <c r="H539" s="8" t="s">
        <v>8515</v>
      </c>
      <c r="I539" s="8" t="s">
        <v>7516</v>
      </c>
      <c r="J539" s="11">
        <v>2019.0</v>
      </c>
      <c r="K539" s="8" t="s">
        <v>93</v>
      </c>
      <c r="L539" s="11">
        <v>52.9</v>
      </c>
      <c r="M539" s="8" t="s">
        <v>7517</v>
      </c>
      <c r="N539" s="27"/>
      <c r="O539" s="13" t="s">
        <v>2219</v>
      </c>
      <c r="P539" s="13" t="s">
        <v>8516</v>
      </c>
      <c r="Q539" s="13" t="s">
        <v>2221</v>
      </c>
      <c r="R539" s="13" t="s">
        <v>15095</v>
      </c>
      <c r="S539" s="13" t="s">
        <v>2220</v>
      </c>
      <c r="T539" s="27" t="b">
        <f t="shared" si="2"/>
        <v>0</v>
      </c>
      <c r="U539" s="27"/>
      <c r="V539" s="27"/>
      <c r="W539" s="27"/>
      <c r="X539" s="27"/>
      <c r="Y539" s="8" t="str">
        <f t="shared" si="3"/>
        <v>2019 Pokemon Sm Black Star Promo Gyarados Gx (Psa Gem Mt 10)</v>
      </c>
      <c r="Z539" s="27"/>
      <c r="AA539" s="27"/>
    </row>
    <row r="540">
      <c r="A540" s="8" t="str">
        <f t="shared" si="1"/>
        <v>PSA109310297</v>
      </c>
      <c r="B540" s="8" t="s">
        <v>2222</v>
      </c>
      <c r="C540" s="8" t="s">
        <v>7551</v>
      </c>
      <c r="D540" s="11">
        <v>1.09310297E8</v>
      </c>
      <c r="E540" s="8" t="s">
        <v>360</v>
      </c>
      <c r="F540" s="8" t="s">
        <v>116</v>
      </c>
      <c r="G540" s="8" t="s">
        <v>11</v>
      </c>
      <c r="H540" s="8" t="s">
        <v>8686</v>
      </c>
      <c r="I540" s="8" t="s">
        <v>7516</v>
      </c>
      <c r="J540" s="11">
        <v>2019.0</v>
      </c>
      <c r="K540" s="8" t="s">
        <v>93</v>
      </c>
      <c r="L540" s="11">
        <v>46.0</v>
      </c>
      <c r="M540" s="8" t="s">
        <v>7517</v>
      </c>
      <c r="N540" s="27"/>
      <c r="O540" s="13" t="s">
        <v>2223</v>
      </c>
      <c r="P540" s="13" t="s">
        <v>8687</v>
      </c>
      <c r="Q540" s="13" t="s">
        <v>2225</v>
      </c>
      <c r="R540" s="13" t="s">
        <v>15096</v>
      </c>
      <c r="S540" s="13" t="s">
        <v>2224</v>
      </c>
      <c r="T540" s="27" t="b">
        <f t="shared" si="2"/>
        <v>0</v>
      </c>
      <c r="U540" s="27"/>
      <c r="V540" s="27"/>
      <c r="W540" s="27"/>
      <c r="X540" s="27"/>
      <c r="Y540" s="8" t="str">
        <f t="shared" si="3"/>
        <v>2019 Pokemon Sun &amp; Moon Unified Minds Dragonite-Holo (Psa Mint 9)</v>
      </c>
      <c r="Z540" s="27"/>
      <c r="AA540" s="27"/>
    </row>
    <row r="541">
      <c r="A541" s="8" t="str">
        <f t="shared" si="1"/>
        <v>PSA109310300</v>
      </c>
      <c r="B541" s="8" t="s">
        <v>2222</v>
      </c>
      <c r="C541" s="8" t="s">
        <v>7551</v>
      </c>
      <c r="D541" s="11">
        <v>1.093103E8</v>
      </c>
      <c r="E541" s="8" t="s">
        <v>360</v>
      </c>
      <c r="F541" s="8" t="s">
        <v>116</v>
      </c>
      <c r="G541" s="8" t="s">
        <v>11</v>
      </c>
      <c r="H541" s="8" t="s">
        <v>8686</v>
      </c>
      <c r="I541" s="8" t="s">
        <v>7516</v>
      </c>
      <c r="J541" s="11">
        <v>2019.0</v>
      </c>
      <c r="K541" s="8" t="s">
        <v>93</v>
      </c>
      <c r="L541" s="11">
        <v>46.0</v>
      </c>
      <c r="M541" s="8" t="s">
        <v>7517</v>
      </c>
      <c r="N541" s="27"/>
      <c r="O541" s="13" t="s">
        <v>2226</v>
      </c>
      <c r="P541" s="13" t="s">
        <v>8688</v>
      </c>
      <c r="Q541" s="13" t="s">
        <v>2228</v>
      </c>
      <c r="R541" s="13" t="s">
        <v>15097</v>
      </c>
      <c r="S541" s="13" t="s">
        <v>2227</v>
      </c>
      <c r="T541" s="27" t="b">
        <f t="shared" si="2"/>
        <v>0</v>
      </c>
      <c r="U541" s="27"/>
      <c r="V541" s="27"/>
      <c r="W541" s="27"/>
      <c r="X541" s="27"/>
      <c r="Y541" s="8" t="str">
        <f t="shared" si="3"/>
        <v>2019 Pokemon Sun &amp; Moon Unified Minds Dragonite-Holo (Psa Mint 9)</v>
      </c>
      <c r="Z541" s="27"/>
      <c r="AA541" s="27"/>
    </row>
    <row r="542">
      <c r="A542" s="8" t="str">
        <f t="shared" si="1"/>
        <v>PSA109310301</v>
      </c>
      <c r="B542" s="8" t="s">
        <v>2222</v>
      </c>
      <c r="C542" s="8" t="s">
        <v>7551</v>
      </c>
      <c r="D542" s="11">
        <v>1.09310301E8</v>
      </c>
      <c r="E542" s="8" t="s">
        <v>360</v>
      </c>
      <c r="F542" s="8" t="s">
        <v>116</v>
      </c>
      <c r="G542" s="8" t="s">
        <v>11</v>
      </c>
      <c r="H542" s="8" t="s">
        <v>8686</v>
      </c>
      <c r="I542" s="8" t="s">
        <v>7516</v>
      </c>
      <c r="J542" s="11">
        <v>2019.0</v>
      </c>
      <c r="K542" s="8" t="s">
        <v>93</v>
      </c>
      <c r="L542" s="11">
        <v>46.0</v>
      </c>
      <c r="M542" s="8" t="s">
        <v>7517</v>
      </c>
      <c r="N542" s="27"/>
      <c r="O542" s="13" t="s">
        <v>2229</v>
      </c>
      <c r="P542" s="13" t="s">
        <v>8689</v>
      </c>
      <c r="Q542" s="13" t="s">
        <v>2231</v>
      </c>
      <c r="R542" s="13" t="s">
        <v>15098</v>
      </c>
      <c r="S542" s="13" t="s">
        <v>2230</v>
      </c>
      <c r="T542" s="27" t="b">
        <f t="shared" si="2"/>
        <v>0</v>
      </c>
      <c r="U542" s="27"/>
      <c r="V542" s="27"/>
      <c r="W542" s="27"/>
      <c r="X542" s="27"/>
      <c r="Y542" s="8" t="str">
        <f t="shared" si="3"/>
        <v>2019 Pokemon Sun &amp; Moon Unified Minds Dragonite-Holo (Psa Mint 9)</v>
      </c>
      <c r="Z542" s="27"/>
      <c r="AA542" s="27"/>
    </row>
    <row r="543">
      <c r="A543" s="8" t="str">
        <f t="shared" si="1"/>
        <v>PSA109310305</v>
      </c>
      <c r="B543" s="8" t="s">
        <v>2222</v>
      </c>
      <c r="C543" s="8" t="s">
        <v>7551</v>
      </c>
      <c r="D543" s="11">
        <v>1.09310305E8</v>
      </c>
      <c r="E543" s="8" t="s">
        <v>360</v>
      </c>
      <c r="F543" s="8" t="s">
        <v>116</v>
      </c>
      <c r="G543" s="8" t="s">
        <v>11</v>
      </c>
      <c r="H543" s="8" t="s">
        <v>8686</v>
      </c>
      <c r="I543" s="8" t="s">
        <v>7516</v>
      </c>
      <c r="J543" s="11">
        <v>2019.0</v>
      </c>
      <c r="K543" s="8" t="s">
        <v>93</v>
      </c>
      <c r="L543" s="11">
        <v>46.0</v>
      </c>
      <c r="M543" s="8" t="s">
        <v>7517</v>
      </c>
      <c r="N543" s="27"/>
      <c r="O543" s="13" t="s">
        <v>2232</v>
      </c>
      <c r="P543" s="13" t="s">
        <v>8690</v>
      </c>
      <c r="Q543" s="13" t="s">
        <v>2234</v>
      </c>
      <c r="R543" s="13" t="s">
        <v>15099</v>
      </c>
      <c r="S543" s="13" t="s">
        <v>2233</v>
      </c>
      <c r="T543" s="27" t="b">
        <f t="shared" si="2"/>
        <v>0</v>
      </c>
      <c r="U543" s="27"/>
      <c r="V543" s="27"/>
      <c r="W543" s="27"/>
      <c r="X543" s="27"/>
      <c r="Y543" s="8" t="str">
        <f t="shared" si="3"/>
        <v>2019 Pokemon Sun &amp; Moon Unified Minds Dragonite-Holo (Psa Mint 9)</v>
      </c>
      <c r="Z543" s="27"/>
      <c r="AA543" s="27"/>
    </row>
    <row r="544">
      <c r="A544" s="8" t="str">
        <f t="shared" si="1"/>
        <v>PSA109310306</v>
      </c>
      <c r="B544" s="8" t="s">
        <v>2222</v>
      </c>
      <c r="C544" s="8" t="s">
        <v>7551</v>
      </c>
      <c r="D544" s="11">
        <v>1.09310306E8</v>
      </c>
      <c r="E544" s="8" t="s">
        <v>360</v>
      </c>
      <c r="F544" s="8" t="s">
        <v>116</v>
      </c>
      <c r="G544" s="8" t="s">
        <v>11</v>
      </c>
      <c r="H544" s="8" t="s">
        <v>8686</v>
      </c>
      <c r="I544" s="8" t="s">
        <v>7516</v>
      </c>
      <c r="J544" s="11">
        <v>2019.0</v>
      </c>
      <c r="K544" s="8" t="s">
        <v>93</v>
      </c>
      <c r="L544" s="11">
        <v>46.0</v>
      </c>
      <c r="M544" s="8" t="s">
        <v>7517</v>
      </c>
      <c r="N544" s="27"/>
      <c r="O544" s="13" t="s">
        <v>2235</v>
      </c>
      <c r="P544" s="13" t="s">
        <v>8691</v>
      </c>
      <c r="Q544" s="13" t="s">
        <v>2237</v>
      </c>
      <c r="R544" s="13" t="s">
        <v>15100</v>
      </c>
      <c r="S544" s="13" t="s">
        <v>2236</v>
      </c>
      <c r="T544" s="27" t="b">
        <f t="shared" si="2"/>
        <v>0</v>
      </c>
      <c r="U544" s="27"/>
      <c r="V544" s="27"/>
      <c r="W544" s="27"/>
      <c r="X544" s="27"/>
      <c r="Y544" s="8" t="str">
        <f t="shared" si="3"/>
        <v>2019 Pokemon Sun &amp; Moon Unified Minds Dragonite-Holo (Psa Mint 9)</v>
      </c>
      <c r="Z544" s="27"/>
      <c r="AA544" s="27"/>
    </row>
    <row r="545">
      <c r="A545" s="8" t="str">
        <f t="shared" si="1"/>
        <v>PSA111138804</v>
      </c>
      <c r="B545" s="8" t="s">
        <v>2238</v>
      </c>
      <c r="C545" s="8" t="s">
        <v>7760</v>
      </c>
      <c r="D545" s="11">
        <v>1.11138804E8</v>
      </c>
      <c r="E545" s="8" t="s">
        <v>904</v>
      </c>
      <c r="F545" s="8" t="s">
        <v>28</v>
      </c>
      <c r="G545" s="8" t="s">
        <v>11</v>
      </c>
      <c r="H545" s="8" t="s">
        <v>7730</v>
      </c>
      <c r="I545" s="8" t="s">
        <v>7516</v>
      </c>
      <c r="J545" s="11">
        <v>2022.0</v>
      </c>
      <c r="K545" s="8" t="s">
        <v>93</v>
      </c>
      <c r="L545" s="11">
        <v>78.2</v>
      </c>
      <c r="M545" s="8" t="s">
        <v>7517</v>
      </c>
      <c r="N545" s="27"/>
      <c r="O545" s="13" t="s">
        <v>2239</v>
      </c>
      <c r="P545" s="13" t="s">
        <v>8155</v>
      </c>
      <c r="Q545" s="13" t="s">
        <v>2241</v>
      </c>
      <c r="R545" s="13" t="s">
        <v>15101</v>
      </c>
      <c r="S545" s="13" t="s">
        <v>2240</v>
      </c>
      <c r="T545" s="27" t="b">
        <f t="shared" si="2"/>
        <v>0</v>
      </c>
      <c r="U545" s="27"/>
      <c r="V545" s="27"/>
      <c r="W545" s="27"/>
      <c r="X545" s="27"/>
      <c r="Y545" s="8" t="str">
        <f t="shared" si="3"/>
        <v>2022 Pokemon Sword &amp; Shield Lost Origin Fa/Mew Vmax (Psa Gem Mt 10)</v>
      </c>
      <c r="Z545" s="27"/>
      <c r="AA545" s="27"/>
    </row>
    <row r="546">
      <c r="A546" s="8" t="str">
        <f t="shared" si="1"/>
        <v>PSA111921327</v>
      </c>
      <c r="B546" s="8" t="s">
        <v>1860</v>
      </c>
      <c r="C546" s="8" t="s">
        <v>7528</v>
      </c>
      <c r="D546" s="11">
        <v>1.11921327E8</v>
      </c>
      <c r="E546" s="8" t="s">
        <v>1861</v>
      </c>
      <c r="F546" s="8" t="s">
        <v>178</v>
      </c>
      <c r="G546" s="8" t="s">
        <v>11</v>
      </c>
      <c r="H546" s="8" t="s">
        <v>7515</v>
      </c>
      <c r="I546" s="8" t="s">
        <v>7516</v>
      </c>
      <c r="J546" s="11">
        <v>2001.0</v>
      </c>
      <c r="K546" s="8" t="s">
        <v>93</v>
      </c>
      <c r="L546" s="11">
        <v>2265.5</v>
      </c>
      <c r="M546" s="8" t="s">
        <v>7517</v>
      </c>
      <c r="N546" s="27"/>
      <c r="O546" s="13" t="s">
        <v>2242</v>
      </c>
      <c r="P546" s="13" t="s">
        <v>15102</v>
      </c>
      <c r="Q546" s="13" t="s">
        <v>2244</v>
      </c>
      <c r="R546" s="13" t="s">
        <v>15103</v>
      </c>
      <c r="S546" s="13" t="s">
        <v>2243</v>
      </c>
      <c r="T546" s="27" t="b">
        <f t="shared" si="2"/>
        <v>0</v>
      </c>
      <c r="U546" s="27"/>
      <c r="V546" s="27"/>
      <c r="W546" s="27"/>
      <c r="X546" s="27"/>
      <c r="Y546" s="8" t="str">
        <f t="shared" si="3"/>
        <v>2001 Pokemon Neo Revelation 1St Edition Houndoom-Holo (Psa Nm-Mt 8)</v>
      </c>
      <c r="Z546" s="27"/>
      <c r="AA546" s="27"/>
    </row>
    <row r="547">
      <c r="A547" s="8" t="str">
        <f t="shared" si="1"/>
        <v>PSA112803449</v>
      </c>
      <c r="B547" s="8" t="s">
        <v>2245</v>
      </c>
      <c r="C547" s="8" t="s">
        <v>8517</v>
      </c>
      <c r="D547" s="11">
        <v>1.12803449E8</v>
      </c>
      <c r="E547" s="8" t="s">
        <v>243</v>
      </c>
      <c r="F547" s="8" t="s">
        <v>28</v>
      </c>
      <c r="G547" s="8" t="s">
        <v>11</v>
      </c>
      <c r="H547" s="8" t="s">
        <v>7906</v>
      </c>
      <c r="I547" s="8" t="s">
        <v>7516</v>
      </c>
      <c r="J547" s="11">
        <v>2024.0</v>
      </c>
      <c r="K547" s="8" t="s">
        <v>93</v>
      </c>
      <c r="L547" s="11">
        <v>52.9</v>
      </c>
      <c r="M547" s="8" t="s">
        <v>7517</v>
      </c>
      <c r="N547" s="27"/>
      <c r="O547" s="13" t="s">
        <v>2246</v>
      </c>
      <c r="P547" s="13" t="s">
        <v>8518</v>
      </c>
      <c r="Q547" s="13" t="s">
        <v>2248</v>
      </c>
      <c r="R547" s="13" t="s">
        <v>15104</v>
      </c>
      <c r="S547" s="13" t="s">
        <v>2247</v>
      </c>
      <c r="T547" s="27" t="b">
        <f t="shared" si="2"/>
        <v>0</v>
      </c>
      <c r="U547" s="27"/>
      <c r="V547" s="27"/>
      <c r="W547" s="27"/>
      <c r="X547" s="27"/>
      <c r="Y547" s="8" t="str">
        <f t="shared" si="3"/>
        <v>2024 Pokemon Mew En-151 Charmeleon (Psa Gem Mt 10)</v>
      </c>
      <c r="Z547" s="27"/>
      <c r="AA547" s="27"/>
    </row>
    <row r="548">
      <c r="A548" s="8" t="str">
        <f t="shared" si="1"/>
        <v>PSA112803466</v>
      </c>
      <c r="B548" s="8" t="s">
        <v>2249</v>
      </c>
      <c r="C548" s="8" t="s">
        <v>7948</v>
      </c>
      <c r="D548" s="11">
        <v>1.12803466E8</v>
      </c>
      <c r="E548" s="8" t="s">
        <v>2250</v>
      </c>
      <c r="F548" s="8" t="s">
        <v>178</v>
      </c>
      <c r="G548" s="8" t="s">
        <v>11</v>
      </c>
      <c r="H548" s="8" t="s">
        <v>8199</v>
      </c>
      <c r="I548" s="8" t="s">
        <v>7516</v>
      </c>
      <c r="J548" s="11">
        <v>2008.0</v>
      </c>
      <c r="K548" s="8" t="s">
        <v>93</v>
      </c>
      <c r="L548" s="11">
        <v>73.6</v>
      </c>
      <c r="M548" s="8" t="s">
        <v>7517</v>
      </c>
      <c r="N548" s="27"/>
      <c r="O548" s="13" t="s">
        <v>2251</v>
      </c>
      <c r="P548" s="13" t="s">
        <v>8200</v>
      </c>
      <c r="Q548" s="13" t="s">
        <v>2253</v>
      </c>
      <c r="R548" s="13" t="s">
        <v>15105</v>
      </c>
      <c r="S548" s="13" t="s">
        <v>2252</v>
      </c>
      <c r="T548" s="27" t="b">
        <f t="shared" si="2"/>
        <v>0</v>
      </c>
      <c r="U548" s="27"/>
      <c r="V548" s="27"/>
      <c r="W548" s="27"/>
      <c r="X548" s="27"/>
      <c r="Y548" s="8" t="str">
        <f t="shared" si="3"/>
        <v>2008 Pokemon Diamond &amp; Pearl Majestic Dawn Mewtwo-Holo (Psa Nm-Mt 8)</v>
      </c>
      <c r="Z548" s="27"/>
      <c r="AA548" s="27"/>
    </row>
    <row r="549">
      <c r="A549" s="8" t="str">
        <f t="shared" si="1"/>
        <v>PSA112803467</v>
      </c>
      <c r="B549" s="8" t="s">
        <v>2254</v>
      </c>
      <c r="C549" s="8" t="s">
        <v>8519</v>
      </c>
      <c r="D549" s="11">
        <v>1.12803467E8</v>
      </c>
      <c r="E549" s="8" t="s">
        <v>1094</v>
      </c>
      <c r="F549" s="8" t="s">
        <v>116</v>
      </c>
      <c r="G549" s="8" t="s">
        <v>11</v>
      </c>
      <c r="H549" s="8" t="s">
        <v>7522</v>
      </c>
      <c r="I549" s="8" t="s">
        <v>7516</v>
      </c>
      <c r="J549" s="11">
        <v>1999.0</v>
      </c>
      <c r="K549" s="8" t="s">
        <v>93</v>
      </c>
      <c r="L549" s="11">
        <v>52.9</v>
      </c>
      <c r="M549" s="8" t="s">
        <v>7517</v>
      </c>
      <c r="N549" s="27"/>
      <c r="O549" s="13" t="s">
        <v>2255</v>
      </c>
      <c r="P549" s="13" t="s">
        <v>8520</v>
      </c>
      <c r="Q549" s="13" t="s">
        <v>2257</v>
      </c>
      <c r="R549" s="13" t="s">
        <v>15106</v>
      </c>
      <c r="S549" s="13" t="s">
        <v>2256</v>
      </c>
      <c r="T549" s="27" t="b">
        <f t="shared" si="2"/>
        <v>0</v>
      </c>
      <c r="U549" s="27"/>
      <c r="V549" s="27"/>
      <c r="W549" s="27"/>
      <c r="X549" s="27"/>
      <c r="Y549" s="8" t="str">
        <f t="shared" si="3"/>
        <v>1999 Pokemon Game Fire Energy (Psa Mint 9)</v>
      </c>
      <c r="Z549" s="27"/>
      <c r="AA549" s="27"/>
    </row>
    <row r="550">
      <c r="A550" s="8" t="str">
        <f t="shared" si="1"/>
        <v>PSA113822934</v>
      </c>
      <c r="B550" s="8" t="s">
        <v>2258</v>
      </c>
      <c r="C550" s="8" t="s">
        <v>7514</v>
      </c>
      <c r="D550" s="11">
        <v>1.13822934E8</v>
      </c>
      <c r="E550" s="8" t="s">
        <v>1861</v>
      </c>
      <c r="F550" s="8" t="s">
        <v>116</v>
      </c>
      <c r="G550" s="8" t="s">
        <v>11</v>
      </c>
      <c r="H550" s="8" t="s">
        <v>7515</v>
      </c>
      <c r="I550" s="8" t="s">
        <v>7516</v>
      </c>
      <c r="J550" s="11">
        <v>2001.0</v>
      </c>
      <c r="K550" s="8" t="s">
        <v>93</v>
      </c>
      <c r="L550" s="11">
        <v>4656.35</v>
      </c>
      <c r="M550" s="8" t="s">
        <v>7517</v>
      </c>
      <c r="N550" s="27"/>
      <c r="O550" s="13" t="s">
        <v>2259</v>
      </c>
      <c r="P550" s="13" t="s">
        <v>7518</v>
      </c>
      <c r="Q550" s="13" t="s">
        <v>2261</v>
      </c>
      <c r="R550" s="13" t="s">
        <v>15107</v>
      </c>
      <c r="S550" s="13" t="s">
        <v>2260</v>
      </c>
      <c r="T550" s="27" t="b">
        <f t="shared" si="2"/>
        <v>0</v>
      </c>
      <c r="U550" s="27"/>
      <c r="V550" s="27"/>
      <c r="W550" s="27"/>
      <c r="X550" s="27"/>
      <c r="Y550" s="8" t="str">
        <f t="shared" si="3"/>
        <v>2001 Pokemon Neo Revelation 1St Edition Ho-Oh-Holo (Psa Mint 9)</v>
      </c>
      <c r="Z550" s="27"/>
      <c r="AA550" s="27"/>
    </row>
    <row r="551">
      <c r="A551" s="8" t="str">
        <f t="shared" si="1"/>
        <v>PSA114332499</v>
      </c>
      <c r="B551" s="8" t="s">
        <v>2262</v>
      </c>
      <c r="C551" s="8" t="s">
        <v>7899</v>
      </c>
      <c r="D551" s="11">
        <v>1.14332499E8</v>
      </c>
      <c r="E551" s="8" t="s">
        <v>904</v>
      </c>
      <c r="F551" s="8" t="s">
        <v>116</v>
      </c>
      <c r="G551" s="8" t="s">
        <v>11</v>
      </c>
      <c r="H551" s="8" t="s">
        <v>7730</v>
      </c>
      <c r="I551" s="8" t="s">
        <v>7516</v>
      </c>
      <c r="J551" s="11">
        <v>2022.0</v>
      </c>
      <c r="K551" s="8" t="s">
        <v>93</v>
      </c>
      <c r="L551" s="11">
        <v>29.9</v>
      </c>
      <c r="M551" s="8" t="s">
        <v>7517</v>
      </c>
      <c r="N551" s="27"/>
      <c r="O551" s="13" t="s">
        <v>2263</v>
      </c>
      <c r="P551" s="13" t="s">
        <v>8952</v>
      </c>
      <c r="Q551" s="13" t="s">
        <v>2265</v>
      </c>
      <c r="R551" s="13" t="s">
        <v>15108</v>
      </c>
      <c r="S551" s="13" t="s">
        <v>2264</v>
      </c>
      <c r="T551" s="27" t="b">
        <f t="shared" si="2"/>
        <v>0</v>
      </c>
      <c r="U551" s="27"/>
      <c r="V551" s="27"/>
      <c r="W551" s="27"/>
      <c r="X551" s="27"/>
      <c r="Y551" s="8" t="str">
        <f t="shared" si="3"/>
        <v>2022 Pokemon Sword &amp; Shield Lost Origin Fa/Pikachu (Psa Mint 9)</v>
      </c>
      <c r="Z551" s="27"/>
      <c r="AA551" s="27"/>
    </row>
    <row r="552">
      <c r="A552" s="8" t="str">
        <f t="shared" si="1"/>
        <v>PSA114366898</v>
      </c>
      <c r="B552" s="8" t="s">
        <v>2266</v>
      </c>
      <c r="C552" s="8" t="s">
        <v>7566</v>
      </c>
      <c r="D552" s="11">
        <v>1.14366898E8</v>
      </c>
      <c r="E552" s="8" t="s">
        <v>360</v>
      </c>
      <c r="F552" s="8" t="s">
        <v>28</v>
      </c>
      <c r="G552" s="8" t="s">
        <v>11</v>
      </c>
      <c r="H552" s="8" t="s">
        <v>7567</v>
      </c>
      <c r="I552" s="8" t="s">
        <v>7516</v>
      </c>
      <c r="J552" s="11">
        <v>2019.0</v>
      </c>
      <c r="K552" s="8" t="s">
        <v>93</v>
      </c>
      <c r="L552" s="11">
        <v>627.9</v>
      </c>
      <c r="M552" s="8" t="s">
        <v>7517</v>
      </c>
      <c r="N552" s="27"/>
      <c r="O552" s="13" t="s">
        <v>2267</v>
      </c>
      <c r="P552" s="13" t="s">
        <v>7568</v>
      </c>
      <c r="Q552" s="13" t="s">
        <v>2269</v>
      </c>
      <c r="R552" s="13" t="s">
        <v>15109</v>
      </c>
      <c r="S552" s="13" t="s">
        <v>2268</v>
      </c>
      <c r="T552" s="27" t="b">
        <f t="shared" si="2"/>
        <v>0</v>
      </c>
      <c r="U552" s="27"/>
      <c r="V552" s="27"/>
      <c r="W552" s="27"/>
      <c r="X552" s="27"/>
      <c r="Y552" s="8" t="str">
        <f t="shared" si="3"/>
        <v>2019 Pokemon Sun &amp; Moon Unified Minds Umbreon &amp; Darkrai Gx (Psa Gem Mt 10)</v>
      </c>
      <c r="Z552" s="27"/>
      <c r="AA552" s="27"/>
    </row>
    <row r="553">
      <c r="A553" s="8" t="str">
        <f t="shared" si="1"/>
        <v>PSA115469657</v>
      </c>
      <c r="B553" s="8" t="s">
        <v>2270</v>
      </c>
      <c r="C553" s="8" t="s">
        <v>7538</v>
      </c>
      <c r="D553" s="11">
        <v>1.15469657E8</v>
      </c>
      <c r="E553" s="8" t="s">
        <v>2271</v>
      </c>
      <c r="F553" s="8" t="s">
        <v>116</v>
      </c>
      <c r="G553" s="8" t="s">
        <v>11</v>
      </c>
      <c r="H553" s="8" t="s">
        <v>7539</v>
      </c>
      <c r="I553" s="8" t="s">
        <v>7516</v>
      </c>
      <c r="J553" s="11">
        <v>2003.0</v>
      </c>
      <c r="K553" s="8" t="s">
        <v>93</v>
      </c>
      <c r="L553" s="11">
        <v>1668.65</v>
      </c>
      <c r="M553" s="8" t="s">
        <v>7517</v>
      </c>
      <c r="N553" s="27"/>
      <c r="O553" s="13" t="s">
        <v>2272</v>
      </c>
      <c r="P553" s="13" t="s">
        <v>7540</v>
      </c>
      <c r="Q553" s="13" t="s">
        <v>2274</v>
      </c>
      <c r="R553" s="13" t="s">
        <v>15110</v>
      </c>
      <c r="S553" s="13" t="s">
        <v>2273</v>
      </c>
      <c r="T553" s="27" t="b">
        <f t="shared" si="2"/>
        <v>0</v>
      </c>
      <c r="U553" s="27"/>
      <c r="V553" s="27"/>
      <c r="W553" s="27"/>
      <c r="X553" s="27"/>
      <c r="Y553" s="8" t="str">
        <f t="shared" si="3"/>
        <v>2003 Pokemon Aquapolis Nidoking-Holo (Psa Mint 9)</v>
      </c>
      <c r="Z553" s="27"/>
      <c r="AA553" s="27"/>
    </row>
    <row r="554">
      <c r="A554" s="8" t="str">
        <f t="shared" si="1"/>
        <v>PSA116215126</v>
      </c>
      <c r="B554" s="8" t="s">
        <v>2275</v>
      </c>
      <c r="C554" s="8" t="s">
        <v>7589</v>
      </c>
      <c r="D554" s="11">
        <v>1.16215126E8</v>
      </c>
      <c r="E554" s="8" t="s">
        <v>1358</v>
      </c>
      <c r="F554" s="8" t="s">
        <v>116</v>
      </c>
      <c r="G554" s="8" t="s">
        <v>11</v>
      </c>
      <c r="H554" s="8" t="s">
        <v>7590</v>
      </c>
      <c r="I554" s="8" t="s">
        <v>7516</v>
      </c>
      <c r="J554" s="11">
        <v>2012.0</v>
      </c>
      <c r="K554" s="8" t="s">
        <v>93</v>
      </c>
      <c r="L554" s="11">
        <v>501.4</v>
      </c>
      <c r="M554" s="8" t="s">
        <v>7517</v>
      </c>
      <c r="N554" s="27"/>
      <c r="O554" s="13" t="s">
        <v>2276</v>
      </c>
      <c r="P554" s="13" t="s">
        <v>7591</v>
      </c>
      <c r="Q554" s="13" t="s">
        <v>2278</v>
      </c>
      <c r="R554" s="13" t="s">
        <v>15111</v>
      </c>
      <c r="S554" s="13" t="s">
        <v>2277</v>
      </c>
      <c r="T554" s="27" t="b">
        <f t="shared" si="2"/>
        <v>0</v>
      </c>
      <c r="U554" s="27"/>
      <c r="V554" s="27"/>
      <c r="W554" s="27"/>
      <c r="X554" s="27"/>
      <c r="Y554" s="8" t="str">
        <f t="shared" si="3"/>
        <v>2012 Pokemon Black &amp; White Dragons Exalted Fa/Ho-Oh Ex (Psa Mint 9)</v>
      </c>
      <c r="Z554" s="27"/>
      <c r="AA554" s="27"/>
    </row>
    <row r="555">
      <c r="A555" s="8" t="str">
        <f t="shared" si="1"/>
        <v>PSA116215133</v>
      </c>
      <c r="B555" s="8" t="s">
        <v>2279</v>
      </c>
      <c r="C555" s="8" t="s">
        <v>7563</v>
      </c>
      <c r="D555" s="11">
        <v>1.16215133E8</v>
      </c>
      <c r="E555" s="8" t="s">
        <v>2280</v>
      </c>
      <c r="F555" s="8" t="s">
        <v>116</v>
      </c>
      <c r="G555" s="8" t="s">
        <v>11</v>
      </c>
      <c r="H555" s="8" t="s">
        <v>7564</v>
      </c>
      <c r="I555" s="8" t="s">
        <v>7516</v>
      </c>
      <c r="J555" s="11">
        <v>2004.0</v>
      </c>
      <c r="K555" s="8" t="s">
        <v>93</v>
      </c>
      <c r="L555" s="11">
        <v>723.35</v>
      </c>
      <c r="M555" s="8" t="s">
        <v>7517</v>
      </c>
      <c r="N555" s="27"/>
      <c r="O555" s="13" t="s">
        <v>2281</v>
      </c>
      <c r="P555" s="13" t="s">
        <v>7565</v>
      </c>
      <c r="Q555" s="13" t="s">
        <v>2283</v>
      </c>
      <c r="R555" s="13" t="s">
        <v>15112</v>
      </c>
      <c r="S555" s="13" t="s">
        <v>2282</v>
      </c>
      <c r="T555" s="27" t="b">
        <f t="shared" si="2"/>
        <v>0</v>
      </c>
      <c r="U555" s="27"/>
      <c r="V555" s="27"/>
      <c r="W555" s="27"/>
      <c r="X555" s="27"/>
      <c r="Y555" s="8" t="str">
        <f t="shared" si="3"/>
        <v>2004 Pokemon Ex Team Rocket Returns Dark Dragonite-Holo (Psa Mint 9)</v>
      </c>
      <c r="Z555" s="27"/>
      <c r="AA555" s="27"/>
    </row>
    <row r="556">
      <c r="A556" s="8" t="str">
        <f t="shared" si="1"/>
        <v>PSA116341034</v>
      </c>
      <c r="B556" s="8" t="s">
        <v>2284</v>
      </c>
      <c r="C556" s="8" t="s">
        <v>7519</v>
      </c>
      <c r="D556" s="11">
        <v>1.16341034E8</v>
      </c>
      <c r="E556" s="8" t="s">
        <v>1861</v>
      </c>
      <c r="F556" s="8" t="s">
        <v>178</v>
      </c>
      <c r="G556" s="8" t="s">
        <v>11</v>
      </c>
      <c r="H556" s="8" t="s">
        <v>7515</v>
      </c>
      <c r="I556" s="8" t="s">
        <v>7516</v>
      </c>
      <c r="J556" s="11">
        <v>2001.0</v>
      </c>
      <c r="K556" s="8" t="s">
        <v>93</v>
      </c>
      <c r="L556" s="11">
        <v>3469.55</v>
      </c>
      <c r="M556" s="8" t="s">
        <v>7517</v>
      </c>
      <c r="N556" s="27"/>
      <c r="O556" s="13" t="s">
        <v>2285</v>
      </c>
      <c r="P556" s="13" t="s">
        <v>7520</v>
      </c>
      <c r="Q556" s="13" t="s">
        <v>2287</v>
      </c>
      <c r="R556" s="13" t="s">
        <v>15113</v>
      </c>
      <c r="S556" s="13" t="s">
        <v>2286</v>
      </c>
      <c r="T556" s="27" t="b">
        <f t="shared" si="2"/>
        <v>0</v>
      </c>
      <c r="U556" s="27"/>
      <c r="V556" s="27"/>
      <c r="W556" s="27"/>
      <c r="X556" s="27"/>
      <c r="Y556" s="8" t="str">
        <f t="shared" si="3"/>
        <v>2001 Pokemon Neo Revelation 1St Edition Shining Magikarp-Holo (Psa Nm-Mt 8)</v>
      </c>
      <c r="Z556" s="27"/>
      <c r="AA556" s="27"/>
    </row>
    <row r="557">
      <c r="A557" s="8" t="str">
        <f t="shared" si="1"/>
        <v>PSA116341035</v>
      </c>
      <c r="B557" s="8" t="s">
        <v>2258</v>
      </c>
      <c r="C557" s="8" t="s">
        <v>7514</v>
      </c>
      <c r="D557" s="11">
        <v>1.16341035E8</v>
      </c>
      <c r="E557" s="8" t="s">
        <v>1861</v>
      </c>
      <c r="F557" s="8" t="s">
        <v>116</v>
      </c>
      <c r="G557" s="8" t="s">
        <v>11</v>
      </c>
      <c r="H557" s="8" t="s">
        <v>7515</v>
      </c>
      <c r="I557" s="8" t="s">
        <v>7516</v>
      </c>
      <c r="J557" s="11">
        <v>2001.0</v>
      </c>
      <c r="K557" s="8" t="s">
        <v>93</v>
      </c>
      <c r="L557" s="11">
        <v>4656.35</v>
      </c>
      <c r="M557" s="8" t="s">
        <v>7517</v>
      </c>
      <c r="N557" s="27"/>
      <c r="O557" s="13" t="s">
        <v>2288</v>
      </c>
      <c r="P557" s="13" t="s">
        <v>15114</v>
      </c>
      <c r="Q557" s="13" t="s">
        <v>2290</v>
      </c>
      <c r="R557" s="13" t="s">
        <v>15115</v>
      </c>
      <c r="S557" s="13" t="s">
        <v>2289</v>
      </c>
      <c r="T557" s="27" t="b">
        <f t="shared" si="2"/>
        <v>0</v>
      </c>
      <c r="U557" s="27"/>
      <c r="V557" s="27"/>
      <c r="W557" s="27"/>
      <c r="X557" s="27"/>
      <c r="Y557" s="8" t="str">
        <f t="shared" si="3"/>
        <v>2001 Pokemon Neo Revelation 1St Edition Ho-Oh-Holo (Psa Mint 9)</v>
      </c>
      <c r="Z557" s="27"/>
      <c r="AA557" s="27"/>
    </row>
    <row r="558">
      <c r="A558" s="8" t="str">
        <f t="shared" si="1"/>
        <v>PSA116982523</v>
      </c>
      <c r="B558" s="8" t="s">
        <v>2291</v>
      </c>
      <c r="C558" s="8" t="s">
        <v>7558</v>
      </c>
      <c r="D558" s="11">
        <v>1.16982523E8</v>
      </c>
      <c r="E558" s="8" t="s">
        <v>309</v>
      </c>
      <c r="F558" s="8" t="s">
        <v>178</v>
      </c>
      <c r="G558" s="8" t="s">
        <v>11</v>
      </c>
      <c r="H558" s="8" t="s">
        <v>7522</v>
      </c>
      <c r="I558" s="8" t="s">
        <v>7516</v>
      </c>
      <c r="J558" s="11">
        <v>2000.0</v>
      </c>
      <c r="K558" s="8" t="s">
        <v>93</v>
      </c>
      <c r="L558" s="11">
        <v>852.15</v>
      </c>
      <c r="M558" s="8" t="s">
        <v>7517</v>
      </c>
      <c r="N558" s="27"/>
      <c r="O558" s="13" t="s">
        <v>2292</v>
      </c>
      <c r="P558" s="13" t="s">
        <v>7559</v>
      </c>
      <c r="Q558" s="13" t="s">
        <v>2294</v>
      </c>
      <c r="R558" s="13" t="s">
        <v>15116</v>
      </c>
      <c r="S558" s="13" t="s">
        <v>2293</v>
      </c>
      <c r="T558" s="27" t="b">
        <f t="shared" si="2"/>
        <v>0</v>
      </c>
      <c r="U558" s="27"/>
      <c r="V558" s="27"/>
      <c r="W558" s="27"/>
      <c r="X558" s="27"/>
      <c r="Y558" s="8" t="str">
        <f t="shared" si="3"/>
        <v>2000 Pokemon Rocket Dark Charizard-Holo (Psa Nm-Mt 8)</v>
      </c>
      <c r="Z558" s="27"/>
      <c r="AA558" s="27"/>
    </row>
    <row r="559">
      <c r="A559" s="8" t="str">
        <f t="shared" si="1"/>
        <v>PSA116982526</v>
      </c>
      <c r="B559" s="8" t="s">
        <v>2295</v>
      </c>
      <c r="C559" s="8" t="s">
        <v>7531</v>
      </c>
      <c r="D559" s="11">
        <v>1.16982526E8</v>
      </c>
      <c r="E559" s="8" t="s">
        <v>2296</v>
      </c>
      <c r="F559" s="8" t="s">
        <v>178</v>
      </c>
      <c r="G559" s="8" t="s">
        <v>11</v>
      </c>
      <c r="H559" s="8" t="s">
        <v>7646</v>
      </c>
      <c r="I559" s="8" t="s">
        <v>7516</v>
      </c>
      <c r="J559" s="11">
        <v>2001.0</v>
      </c>
      <c r="K559" s="8" t="s">
        <v>93</v>
      </c>
      <c r="L559" s="11">
        <v>300.15</v>
      </c>
      <c r="M559" s="8" t="s">
        <v>7517</v>
      </c>
      <c r="N559" s="27"/>
      <c r="O559" s="13" t="s">
        <v>2297</v>
      </c>
      <c r="P559" s="13" t="s">
        <v>7647</v>
      </c>
      <c r="Q559" s="13" t="s">
        <v>2299</v>
      </c>
      <c r="R559" s="13" t="s">
        <v>15117</v>
      </c>
      <c r="S559" s="13" t="s">
        <v>2298</v>
      </c>
      <c r="T559" s="27" t="b">
        <f t="shared" si="2"/>
        <v>0</v>
      </c>
      <c r="U559" s="27"/>
      <c r="V559" s="27"/>
      <c r="W559" s="27"/>
      <c r="X559" s="27"/>
      <c r="Y559" s="8" t="str">
        <f t="shared" si="3"/>
        <v>2001 Pokemon Neo Revelation Celebi-Holo (Psa Nm-Mt 8)</v>
      </c>
      <c r="Z559" s="27"/>
      <c r="AA559" s="27"/>
    </row>
    <row r="560">
      <c r="A560" s="8" t="str">
        <f t="shared" si="1"/>
        <v>PSA116982530</v>
      </c>
      <c r="B560" s="8" t="s">
        <v>2300</v>
      </c>
      <c r="C560" s="8" t="s">
        <v>7545</v>
      </c>
      <c r="D560" s="11">
        <v>1.1698253E8</v>
      </c>
      <c r="E560" s="8" t="s">
        <v>1140</v>
      </c>
      <c r="F560" s="8" t="s">
        <v>116</v>
      </c>
      <c r="G560" s="8" t="s">
        <v>11</v>
      </c>
      <c r="H560" s="8" t="s">
        <v>7546</v>
      </c>
      <c r="I560" s="8" t="s">
        <v>7516</v>
      </c>
      <c r="J560" s="11">
        <v>2002.0</v>
      </c>
      <c r="K560" s="8" t="s">
        <v>93</v>
      </c>
      <c r="L560" s="11">
        <v>1174.15</v>
      </c>
      <c r="M560" s="8" t="s">
        <v>7517</v>
      </c>
      <c r="N560" s="27"/>
      <c r="O560" s="13" t="s">
        <v>2301</v>
      </c>
      <c r="P560" s="13" t="s">
        <v>7547</v>
      </c>
      <c r="Q560" s="13" t="s">
        <v>2303</v>
      </c>
      <c r="R560" s="13" t="s">
        <v>15118</v>
      </c>
      <c r="S560" s="13" t="s">
        <v>2302</v>
      </c>
      <c r="T560" s="27" t="b">
        <f t="shared" si="2"/>
        <v>0</v>
      </c>
      <c r="U560" s="27"/>
      <c r="V560" s="27"/>
      <c r="W560" s="27"/>
      <c r="X560" s="27"/>
      <c r="Y560" s="8" t="str">
        <f t="shared" si="3"/>
        <v>2002 Pokemon Legendary Collection Snorlax-Rev.Foil (Psa Mint 9)</v>
      </c>
      <c r="Z560" s="27"/>
      <c r="AA560" s="27"/>
    </row>
    <row r="561">
      <c r="A561" s="8" t="str">
        <f t="shared" si="1"/>
        <v>PSA117649116</v>
      </c>
      <c r="B561" s="8" t="s">
        <v>2304</v>
      </c>
      <c r="C561" s="8" t="s">
        <v>7528</v>
      </c>
      <c r="D561" s="11">
        <v>1.17649116E8</v>
      </c>
      <c r="E561" s="8" t="s">
        <v>2271</v>
      </c>
      <c r="F561" s="8" t="s">
        <v>178</v>
      </c>
      <c r="G561" s="8" t="s">
        <v>11</v>
      </c>
      <c r="H561" s="8" t="s">
        <v>7539</v>
      </c>
      <c r="I561" s="8" t="s">
        <v>7516</v>
      </c>
      <c r="J561" s="11">
        <v>2003.0</v>
      </c>
      <c r="K561" s="8" t="s">
        <v>93</v>
      </c>
      <c r="L561" s="11">
        <v>596.85</v>
      </c>
      <c r="M561" s="8" t="s">
        <v>7517</v>
      </c>
      <c r="N561" s="27"/>
      <c r="O561" s="13" t="s">
        <v>2305</v>
      </c>
      <c r="P561" s="13" t="s">
        <v>7574</v>
      </c>
      <c r="Q561" s="13" t="s">
        <v>2307</v>
      </c>
      <c r="R561" s="13" t="s">
        <v>15119</v>
      </c>
      <c r="S561" s="13" t="s">
        <v>2306</v>
      </c>
      <c r="T561" s="27" t="b">
        <f t="shared" si="2"/>
        <v>0</v>
      </c>
      <c r="U561" s="27"/>
      <c r="V561" s="27"/>
      <c r="W561" s="27"/>
      <c r="X561" s="27"/>
      <c r="Y561" s="8" t="str">
        <f t="shared" si="3"/>
        <v>2003 Pokemon Aquapolis Houndoom-Holo (Psa Nm-Mt 8)</v>
      </c>
      <c r="Z561" s="27"/>
      <c r="AA561" s="27"/>
    </row>
    <row r="562">
      <c r="A562" s="8" t="str">
        <f t="shared" si="1"/>
        <v>PSA117649121</v>
      </c>
      <c r="B562" s="8" t="s">
        <v>2308</v>
      </c>
      <c r="C562" s="8" t="s">
        <v>7572</v>
      </c>
      <c r="D562" s="11">
        <v>1.17649121E8</v>
      </c>
      <c r="E562" s="8" t="s">
        <v>1140</v>
      </c>
      <c r="F562" s="8" t="s">
        <v>178</v>
      </c>
      <c r="G562" s="8" t="s">
        <v>11</v>
      </c>
      <c r="H562" s="8" t="s">
        <v>7546</v>
      </c>
      <c r="I562" s="8" t="s">
        <v>7516</v>
      </c>
      <c r="J562" s="11">
        <v>2002.0</v>
      </c>
      <c r="K562" s="8" t="s">
        <v>93</v>
      </c>
      <c r="L562" s="11">
        <v>611.8</v>
      </c>
      <c r="M562" s="8" t="s">
        <v>7517</v>
      </c>
      <c r="N562" s="27"/>
      <c r="O562" s="13" t="s">
        <v>2309</v>
      </c>
      <c r="P562" s="13" t="s">
        <v>7573</v>
      </c>
      <c r="Q562" s="13" t="s">
        <v>2311</v>
      </c>
      <c r="R562" s="13" t="s">
        <v>15120</v>
      </c>
      <c r="S562" s="13" t="s">
        <v>2310</v>
      </c>
      <c r="T562" s="27" t="b">
        <f t="shared" si="2"/>
        <v>0</v>
      </c>
      <c r="U562" s="27"/>
      <c r="V562" s="27"/>
      <c r="W562" s="27"/>
      <c r="X562" s="27"/>
      <c r="Y562" s="8" t="str">
        <f t="shared" si="3"/>
        <v>2002 Pokemon Legendary Collection Venusaur-Rev.Foil (Psa Nm-Mt 8)</v>
      </c>
      <c r="Z562" s="27"/>
      <c r="AA562" s="27"/>
    </row>
    <row r="563">
      <c r="A563" s="8" t="str">
        <f t="shared" si="1"/>
        <v>PSA117649125</v>
      </c>
      <c r="B563" s="8" t="s">
        <v>2312</v>
      </c>
      <c r="C563" s="8" t="s">
        <v>7514</v>
      </c>
      <c r="D563" s="11">
        <v>1.17649125E8</v>
      </c>
      <c r="E563" s="8" t="s">
        <v>2313</v>
      </c>
      <c r="F563" s="8" t="s">
        <v>178</v>
      </c>
      <c r="G563" s="8" t="s">
        <v>11</v>
      </c>
      <c r="H563" s="8" t="s">
        <v>7608</v>
      </c>
      <c r="I563" s="8" t="s">
        <v>7516</v>
      </c>
      <c r="J563" s="11">
        <v>2011.0</v>
      </c>
      <c r="K563" s="8" t="s">
        <v>93</v>
      </c>
      <c r="L563" s="11">
        <v>353.05</v>
      </c>
      <c r="M563" s="8" t="s">
        <v>7517</v>
      </c>
      <c r="N563" s="27"/>
      <c r="O563" s="13" t="s">
        <v>2314</v>
      </c>
      <c r="P563" s="13" t="s">
        <v>7609</v>
      </c>
      <c r="Q563" s="13" t="s">
        <v>2316</v>
      </c>
      <c r="R563" s="13" t="s">
        <v>15121</v>
      </c>
      <c r="S563" s="13" t="s">
        <v>2315</v>
      </c>
      <c r="T563" s="27" t="b">
        <f t="shared" si="2"/>
        <v>0</v>
      </c>
      <c r="U563" s="27"/>
      <c r="V563" s="27"/>
      <c r="W563" s="27"/>
      <c r="X563" s="27"/>
      <c r="Y563" s="8" t="str">
        <f t="shared" si="3"/>
        <v>2011 Pokemon Call Of Legends Ho-Oh-Holo (Psa Nm-Mt 8)</v>
      </c>
      <c r="Z563" s="27"/>
      <c r="AA563" s="27"/>
    </row>
    <row r="564">
      <c r="A564" s="8" t="str">
        <f t="shared" si="1"/>
        <v>PSA117649126</v>
      </c>
      <c r="B564" s="8" t="s">
        <v>2317</v>
      </c>
      <c r="C564" s="8" t="s">
        <v>7598</v>
      </c>
      <c r="D564" s="11">
        <v>1.17649126E8</v>
      </c>
      <c r="E564" s="8" t="s">
        <v>115</v>
      </c>
      <c r="F564" s="8" t="s">
        <v>116</v>
      </c>
      <c r="G564" s="8" t="s">
        <v>11</v>
      </c>
      <c r="H564" s="8" t="s">
        <v>7526</v>
      </c>
      <c r="I564" s="8" t="s">
        <v>7516</v>
      </c>
      <c r="J564" s="11">
        <v>2000.0</v>
      </c>
      <c r="K564" s="8" t="s">
        <v>93</v>
      </c>
      <c r="L564" s="11">
        <v>461.15</v>
      </c>
      <c r="M564" s="8" t="s">
        <v>7517</v>
      </c>
      <c r="N564" s="27"/>
      <c r="O564" s="13" t="s">
        <v>2318</v>
      </c>
      <c r="P564" s="13" t="s">
        <v>7599</v>
      </c>
      <c r="Q564" s="13" t="s">
        <v>2320</v>
      </c>
      <c r="R564" s="13" t="s">
        <v>15122</v>
      </c>
      <c r="S564" s="13" t="s">
        <v>2319</v>
      </c>
      <c r="T564" s="27" t="b">
        <f t="shared" si="2"/>
        <v>0</v>
      </c>
      <c r="U564" s="27"/>
      <c r="V564" s="27"/>
      <c r="W564" s="27"/>
      <c r="X564" s="27"/>
      <c r="Y564" s="8" t="str">
        <f t="shared" si="3"/>
        <v>2000 Pokemon Gym Heroes Rocket'S Scyther (Psa Mint 9)</v>
      </c>
      <c r="Z564" s="27"/>
      <c r="AA564" s="27"/>
    </row>
    <row r="565">
      <c r="A565" s="8" t="str">
        <f t="shared" si="1"/>
        <v>PSA117682550</v>
      </c>
      <c r="B565" s="8" t="s">
        <v>2321</v>
      </c>
      <c r="C565" s="8" t="s">
        <v>7553</v>
      </c>
      <c r="D565" s="11">
        <v>1.1768255E8</v>
      </c>
      <c r="E565" s="8" t="s">
        <v>2322</v>
      </c>
      <c r="F565" s="8" t="s">
        <v>585</v>
      </c>
      <c r="G565" s="8" t="s">
        <v>11</v>
      </c>
      <c r="H565" s="8" t="s">
        <v>7554</v>
      </c>
      <c r="I565" s="8" t="s">
        <v>7516</v>
      </c>
      <c r="J565" s="11">
        <v>2006.0</v>
      </c>
      <c r="K565" s="8" t="s">
        <v>93</v>
      </c>
      <c r="L565" s="11">
        <v>969.45</v>
      </c>
      <c r="M565" s="8" t="s">
        <v>7517</v>
      </c>
      <c r="N565" s="27"/>
      <c r="O565" s="13" t="s">
        <v>2323</v>
      </c>
      <c r="P565" s="13" t="s">
        <v>7555</v>
      </c>
      <c r="Q565" s="13" t="s">
        <v>2325</v>
      </c>
      <c r="R565" s="13" t="s">
        <v>15123</v>
      </c>
      <c r="S565" s="13" t="s">
        <v>2324</v>
      </c>
      <c r="T565" s="27" t="b">
        <f t="shared" si="2"/>
        <v>0</v>
      </c>
      <c r="U565" s="27"/>
      <c r="V565" s="27"/>
      <c r="W565" s="27"/>
      <c r="X565" s="27"/>
      <c r="Y565" s="8" t="str">
        <f t="shared" si="3"/>
        <v>2006 Pokemon Ex Legend Maker Regice-Holo (Psa Nm 7)</v>
      </c>
      <c r="Z565" s="27"/>
      <c r="AA565" s="27"/>
    </row>
    <row r="566">
      <c r="A566" s="8" t="str">
        <f t="shared" si="1"/>
        <v>PSA117682553</v>
      </c>
      <c r="B566" s="8" t="s">
        <v>2326</v>
      </c>
      <c r="C566" s="8" t="s">
        <v>7525</v>
      </c>
      <c r="D566" s="11">
        <v>1.17682553E8</v>
      </c>
      <c r="E566" s="8" t="s">
        <v>115</v>
      </c>
      <c r="F566" s="8" t="s">
        <v>116</v>
      </c>
      <c r="G566" s="8" t="s">
        <v>11</v>
      </c>
      <c r="H566" s="8" t="s">
        <v>7526</v>
      </c>
      <c r="I566" s="8" t="s">
        <v>7516</v>
      </c>
      <c r="J566" s="11">
        <v>2000.0</v>
      </c>
      <c r="K566" s="8" t="s">
        <v>93</v>
      </c>
      <c r="L566" s="11">
        <v>2355.2</v>
      </c>
      <c r="M566" s="8" t="s">
        <v>7517</v>
      </c>
      <c r="N566" s="27"/>
      <c r="O566" s="13" t="s">
        <v>2327</v>
      </c>
      <c r="P566" s="13" t="s">
        <v>7527</v>
      </c>
      <c r="Q566" s="13" t="s">
        <v>2329</v>
      </c>
      <c r="R566" s="13" t="s">
        <v>15124</v>
      </c>
      <c r="S566" s="13" t="s">
        <v>2328</v>
      </c>
      <c r="T566" s="27" t="b">
        <f t="shared" si="2"/>
        <v>0</v>
      </c>
      <c r="U566" s="27"/>
      <c r="V566" s="27"/>
      <c r="W566" s="27"/>
      <c r="X566" s="27"/>
      <c r="Y566" s="8" t="str">
        <f t="shared" si="3"/>
        <v>2000 Pokemon Gym Heroes Sabrina'S Gengar (Psa Mint 9)</v>
      </c>
      <c r="Z566" s="27"/>
      <c r="AA566" s="27"/>
    </row>
    <row r="567">
      <c r="A567" s="8" t="str">
        <f t="shared" si="1"/>
        <v>PSA118189560</v>
      </c>
      <c r="B567" s="8" t="s">
        <v>2330</v>
      </c>
      <c r="C567" s="8" t="s">
        <v>7541</v>
      </c>
      <c r="D567" s="11">
        <v>1.1818956E8</v>
      </c>
      <c r="E567" s="8" t="s">
        <v>1931</v>
      </c>
      <c r="F567" s="8" t="s">
        <v>585</v>
      </c>
      <c r="G567" s="8" t="s">
        <v>11</v>
      </c>
      <c r="H567" s="8" t="s">
        <v>7522</v>
      </c>
      <c r="I567" s="8" t="s">
        <v>7516</v>
      </c>
      <c r="J567" s="11">
        <v>2000.0</v>
      </c>
      <c r="K567" s="8" t="s">
        <v>93</v>
      </c>
      <c r="L567" s="11">
        <v>1569.75</v>
      </c>
      <c r="M567" s="8" t="s">
        <v>7517</v>
      </c>
      <c r="N567" s="27"/>
      <c r="O567" s="13" t="s">
        <v>2331</v>
      </c>
      <c r="P567" s="13" t="s">
        <v>7542</v>
      </c>
      <c r="Q567" s="13" t="s">
        <v>2333</v>
      </c>
      <c r="R567" s="13" t="s">
        <v>15125</v>
      </c>
      <c r="S567" s="13" t="s">
        <v>2332</v>
      </c>
      <c r="T567" s="27" t="b">
        <f t="shared" si="2"/>
        <v>0</v>
      </c>
      <c r="U567" s="27"/>
      <c r="V567" s="27"/>
      <c r="W567" s="27"/>
      <c r="X567" s="27"/>
      <c r="Y567" s="8" t="str">
        <f t="shared" si="3"/>
        <v>2000 Pokemon Neo Genesis 1St Edition Lugia-Holo (Psa Nm 7)</v>
      </c>
      <c r="Z567" s="27"/>
      <c r="AA567" s="27"/>
    </row>
    <row r="568">
      <c r="A568" s="8" t="str">
        <f t="shared" si="1"/>
        <v>CGC4306760006</v>
      </c>
      <c r="B568" s="8" t="s">
        <v>2334</v>
      </c>
      <c r="C568" s="8" t="s">
        <v>8091</v>
      </c>
      <c r="D568" s="11">
        <v>4.306760006E9</v>
      </c>
      <c r="E568" s="8" t="s">
        <v>727</v>
      </c>
      <c r="F568" s="8" t="s">
        <v>688</v>
      </c>
      <c r="G568" s="8" t="s">
        <v>12</v>
      </c>
      <c r="H568" s="8" t="s">
        <v>8092</v>
      </c>
      <c r="I568" s="8" t="s">
        <v>7516</v>
      </c>
      <c r="J568" s="11">
        <v>2023.0</v>
      </c>
      <c r="K568" s="8" t="s">
        <v>93</v>
      </c>
      <c r="L568" s="28">
        <v>85.73</v>
      </c>
      <c r="M568" s="8" t="s">
        <v>7517</v>
      </c>
      <c r="N568" s="27"/>
      <c r="O568" s="13" t="s">
        <v>2335</v>
      </c>
      <c r="P568" s="13" t="s">
        <v>8093</v>
      </c>
      <c r="Q568" s="13" t="s">
        <v>2337</v>
      </c>
      <c r="R568" s="13" t="s">
        <v>15126</v>
      </c>
      <c r="S568" s="13" t="s">
        <v>2336</v>
      </c>
      <c r="T568" s="27" t="b">
        <f t="shared" si="2"/>
        <v>0</v>
      </c>
      <c r="U568" s="27"/>
      <c r="V568" s="27"/>
      <c r="W568" s="27"/>
      <c r="X568" s="8" t="s">
        <v>14721</v>
      </c>
      <c r="Y568" s="8" t="str">
        <f t="shared" si="3"/>
        <v>2023 Pokemon Scarlet &amp; Violet Miraidon Ex (Cgc Gem Mint 10)</v>
      </c>
      <c r="Z568" s="27"/>
      <c r="AA568" s="27"/>
    </row>
    <row r="569">
      <c r="A569" s="8" t="str">
        <f t="shared" si="1"/>
        <v>CGC4306760007</v>
      </c>
      <c r="B569" s="8" t="s">
        <v>2338</v>
      </c>
      <c r="C569" s="8" t="s">
        <v>8743</v>
      </c>
      <c r="D569" s="11">
        <v>4.306760007E9</v>
      </c>
      <c r="E569" s="8" t="s">
        <v>717</v>
      </c>
      <c r="F569" s="8" t="s">
        <v>688</v>
      </c>
      <c r="G569" s="8" t="s">
        <v>12</v>
      </c>
      <c r="H569" s="8" t="s">
        <v>8059</v>
      </c>
      <c r="I569" s="8" t="s">
        <v>7516</v>
      </c>
      <c r="J569" s="11">
        <v>2022.0</v>
      </c>
      <c r="K569" s="8" t="s">
        <v>93</v>
      </c>
      <c r="L569" s="28">
        <v>44.68</v>
      </c>
      <c r="M569" s="8" t="s">
        <v>7517</v>
      </c>
      <c r="N569" s="27"/>
      <c r="O569" s="13" t="s">
        <v>2339</v>
      </c>
      <c r="P569" s="13" t="s">
        <v>8744</v>
      </c>
      <c r="Q569" s="13" t="s">
        <v>2341</v>
      </c>
      <c r="R569" s="13" t="s">
        <v>15127</v>
      </c>
      <c r="S569" s="13" t="s">
        <v>2340</v>
      </c>
      <c r="T569" s="27" t="b">
        <f t="shared" si="2"/>
        <v>0</v>
      </c>
      <c r="U569" s="27"/>
      <c r="V569" s="27"/>
      <c r="W569" s="27"/>
      <c r="X569" s="8" t="s">
        <v>14718</v>
      </c>
      <c r="Y569" s="8" t="str">
        <f t="shared" si="3"/>
        <v>2022 Pokemon Sword &amp; Shield Suicune V (Cgc Gem Mint 10)</v>
      </c>
      <c r="Z569" s="27"/>
      <c r="AA569" s="27"/>
    </row>
    <row r="570">
      <c r="A570" s="8" t="str">
        <f t="shared" si="1"/>
        <v>CGC4306760010</v>
      </c>
      <c r="B570" s="8" t="s">
        <v>2342</v>
      </c>
      <c r="C570" s="8" t="s">
        <v>8489</v>
      </c>
      <c r="D570" s="11">
        <v>4.30676001E9</v>
      </c>
      <c r="E570" s="8" t="s">
        <v>717</v>
      </c>
      <c r="F570" s="8" t="s">
        <v>688</v>
      </c>
      <c r="G570" s="8" t="s">
        <v>12</v>
      </c>
      <c r="H570" s="8" t="s">
        <v>8059</v>
      </c>
      <c r="I570" s="8" t="s">
        <v>7516</v>
      </c>
      <c r="J570" s="11">
        <v>2022.0</v>
      </c>
      <c r="K570" s="8" t="s">
        <v>93</v>
      </c>
      <c r="L570" s="28">
        <v>55.55</v>
      </c>
      <c r="M570" s="8" t="s">
        <v>7517</v>
      </c>
      <c r="N570" s="27"/>
      <c r="O570" s="13" t="s">
        <v>2343</v>
      </c>
      <c r="P570" s="13" t="s">
        <v>8490</v>
      </c>
      <c r="Q570" s="13" t="s">
        <v>2345</v>
      </c>
      <c r="R570" s="13" t="s">
        <v>15128</v>
      </c>
      <c r="S570" s="13" t="s">
        <v>2344</v>
      </c>
      <c r="T570" s="27" t="b">
        <f t="shared" si="2"/>
        <v>0</v>
      </c>
      <c r="U570" s="27"/>
      <c r="V570" s="27"/>
      <c r="W570" s="27"/>
      <c r="X570" s="8" t="s">
        <v>14718</v>
      </c>
      <c r="Y570" s="8" t="str">
        <f t="shared" si="3"/>
        <v>2022 Pokemon Sword &amp; Shield Charizard Vstar (Cgc Gem Mint 10)</v>
      </c>
      <c r="Z570" s="27"/>
      <c r="AA570" s="27"/>
    </row>
    <row r="571">
      <c r="A571" s="8" t="str">
        <f t="shared" si="1"/>
        <v>CGC6008815077</v>
      </c>
      <c r="B571" s="8" t="s">
        <v>2346</v>
      </c>
      <c r="C571" s="8" t="s">
        <v>8103</v>
      </c>
      <c r="D571" s="11">
        <v>6.008815077E9</v>
      </c>
      <c r="E571" s="8" t="s">
        <v>2347</v>
      </c>
      <c r="F571" s="11">
        <v>7.0</v>
      </c>
      <c r="G571" s="8" t="s">
        <v>12</v>
      </c>
      <c r="H571" s="8" t="s">
        <v>8104</v>
      </c>
      <c r="I571" s="8" t="s">
        <v>7516</v>
      </c>
      <c r="J571" s="11">
        <v>2000.0</v>
      </c>
      <c r="K571" s="8" t="s">
        <v>93</v>
      </c>
      <c r="L571" s="28">
        <v>25.36</v>
      </c>
      <c r="M571" s="8" t="s">
        <v>7517</v>
      </c>
      <c r="N571" s="27"/>
      <c r="O571" s="13" t="s">
        <v>2348</v>
      </c>
      <c r="P571" s="13" t="s">
        <v>9033</v>
      </c>
      <c r="Q571" s="13" t="s">
        <v>2350</v>
      </c>
      <c r="R571" s="13" t="s">
        <v>15129</v>
      </c>
      <c r="S571" s="13" t="s">
        <v>2349</v>
      </c>
      <c r="T571" s="27" t="b">
        <f t="shared" si="2"/>
        <v>0</v>
      </c>
      <c r="U571" s="27"/>
      <c r="V571" s="27"/>
      <c r="W571" s="27"/>
      <c r="X571" s="8" t="s">
        <v>15130</v>
      </c>
      <c r="Y571" s="8" t="str">
        <f t="shared" si="3"/>
        <v>2000 Pokemon Pokémon League Eevee (Cgc 7)</v>
      </c>
      <c r="Z571" s="27"/>
      <c r="AA571" s="27"/>
    </row>
    <row r="572">
      <c r="A572" s="8" t="str">
        <f t="shared" si="1"/>
        <v>CGC6010565081</v>
      </c>
      <c r="B572" s="8" t="s">
        <v>2351</v>
      </c>
      <c r="C572" s="8" t="s">
        <v>9085</v>
      </c>
      <c r="D572" s="11">
        <v>6.010565081E9</v>
      </c>
      <c r="E572" s="8" t="s">
        <v>727</v>
      </c>
      <c r="F572" s="8" t="s">
        <v>688</v>
      </c>
      <c r="G572" s="8" t="s">
        <v>12</v>
      </c>
      <c r="H572" s="8" t="s">
        <v>8483</v>
      </c>
      <c r="I572" s="8" t="s">
        <v>7516</v>
      </c>
      <c r="J572" s="11">
        <v>2023.0</v>
      </c>
      <c r="K572" s="8" t="s">
        <v>93</v>
      </c>
      <c r="L572" s="28">
        <v>18.11</v>
      </c>
      <c r="M572" s="8" t="s">
        <v>7517</v>
      </c>
      <c r="N572" s="27"/>
      <c r="O572" s="13" t="s">
        <v>2352</v>
      </c>
      <c r="P572" s="13" t="s">
        <v>9141</v>
      </c>
      <c r="Q572" s="13" t="s">
        <v>2354</v>
      </c>
      <c r="R572" s="13" t="s">
        <v>15131</v>
      </c>
      <c r="S572" s="13" t="s">
        <v>2353</v>
      </c>
      <c r="T572" s="27" t="b">
        <f t="shared" si="2"/>
        <v>0</v>
      </c>
      <c r="U572" s="27"/>
      <c r="V572" s="27"/>
      <c r="W572" s="27"/>
      <c r="X572" s="8" t="s">
        <v>14721</v>
      </c>
      <c r="Y572" s="8" t="str">
        <f t="shared" si="3"/>
        <v>2023 Pokemon Scarlet &amp; Violet Heracross (Cgc Gem Mint 10)</v>
      </c>
      <c r="Z572" s="27"/>
      <c r="AA572" s="27"/>
    </row>
    <row r="573">
      <c r="A573" s="8" t="str">
        <f t="shared" si="1"/>
        <v>CGC6015139288</v>
      </c>
      <c r="B573" s="8" t="s">
        <v>2355</v>
      </c>
      <c r="C573" s="8" t="s">
        <v>8989</v>
      </c>
      <c r="D573" s="11">
        <v>6.015139288E9</v>
      </c>
      <c r="E573" s="8" t="s">
        <v>717</v>
      </c>
      <c r="F573" s="8" t="s">
        <v>688</v>
      </c>
      <c r="G573" s="8" t="s">
        <v>12</v>
      </c>
      <c r="H573" s="8" t="s">
        <v>8990</v>
      </c>
      <c r="I573" s="8" t="s">
        <v>7516</v>
      </c>
      <c r="J573" s="11">
        <v>2022.0</v>
      </c>
      <c r="K573" s="8" t="s">
        <v>93</v>
      </c>
      <c r="L573" s="28">
        <v>27.77</v>
      </c>
      <c r="M573" s="8" t="s">
        <v>7517</v>
      </c>
      <c r="N573" s="27"/>
      <c r="O573" s="13" t="s">
        <v>2356</v>
      </c>
      <c r="P573" s="13" t="s">
        <v>8991</v>
      </c>
      <c r="Q573" s="13" t="s">
        <v>2358</v>
      </c>
      <c r="R573" s="13" t="s">
        <v>15132</v>
      </c>
      <c r="S573" s="13" t="s">
        <v>2357</v>
      </c>
      <c r="T573" s="27" t="b">
        <f t="shared" si="2"/>
        <v>0</v>
      </c>
      <c r="U573" s="27"/>
      <c r="V573" s="27"/>
      <c r="W573" s="27"/>
      <c r="X573" s="8" t="s">
        <v>14718</v>
      </c>
      <c r="Y573" s="8" t="str">
        <f t="shared" si="3"/>
        <v>2022 Pokemon Sword &amp; Shield Shadow Rider Calyrex Vmax (Cgc Gem Mint 10)</v>
      </c>
      <c r="Z573" s="27"/>
      <c r="AA573" s="27"/>
    </row>
    <row r="574">
      <c r="A574" s="8" t="str">
        <f t="shared" si="1"/>
        <v>CGC6015139291</v>
      </c>
      <c r="B574" s="8" t="s">
        <v>2359</v>
      </c>
      <c r="C574" s="8" t="s">
        <v>8868</v>
      </c>
      <c r="D574" s="11">
        <v>6.015139291E9</v>
      </c>
      <c r="E574" s="8" t="s">
        <v>717</v>
      </c>
      <c r="F574" s="8" t="s">
        <v>688</v>
      </c>
      <c r="G574" s="8" t="s">
        <v>12</v>
      </c>
      <c r="H574" s="8" t="s">
        <v>8832</v>
      </c>
      <c r="I574" s="8" t="s">
        <v>7516</v>
      </c>
      <c r="J574" s="11">
        <v>2021.0</v>
      </c>
      <c r="K574" s="8" t="s">
        <v>93</v>
      </c>
      <c r="L574" s="28">
        <v>35.02</v>
      </c>
      <c r="M574" s="8" t="s">
        <v>7517</v>
      </c>
      <c r="N574" s="27"/>
      <c r="O574" s="13" t="s">
        <v>2360</v>
      </c>
      <c r="P574" s="13" t="s">
        <v>8869</v>
      </c>
      <c r="Q574" s="13" t="s">
        <v>2362</v>
      </c>
      <c r="R574" s="13" t="s">
        <v>15133</v>
      </c>
      <c r="S574" s="13" t="s">
        <v>2361</v>
      </c>
      <c r="T574" s="27" t="b">
        <f t="shared" si="2"/>
        <v>0</v>
      </c>
      <c r="U574" s="27"/>
      <c r="V574" s="27"/>
      <c r="W574" s="27"/>
      <c r="X574" s="8" t="s">
        <v>14718</v>
      </c>
      <c r="Y574" s="8" t="str">
        <f t="shared" si="3"/>
        <v>2021 Pokemon Sword &amp; Shield Sandaconda V (Cgc Gem Mint 10)</v>
      </c>
      <c r="Z574" s="27"/>
      <c r="AA574" s="27"/>
    </row>
    <row r="575">
      <c r="A575" s="8" t="str">
        <f t="shared" si="1"/>
        <v>CGC6019629019</v>
      </c>
      <c r="B575" s="8" t="s">
        <v>2363</v>
      </c>
      <c r="C575" s="8" t="s">
        <v>8840</v>
      </c>
      <c r="D575" s="11">
        <v>6.019629019E9</v>
      </c>
      <c r="E575" s="8" t="s">
        <v>2364</v>
      </c>
      <c r="F575" s="11">
        <v>8.5</v>
      </c>
      <c r="G575" s="8" t="s">
        <v>12</v>
      </c>
      <c r="H575" s="8" t="s">
        <v>8841</v>
      </c>
      <c r="I575" s="8" t="s">
        <v>7516</v>
      </c>
      <c r="J575" s="11">
        <v>2001.0</v>
      </c>
      <c r="K575" s="8" t="s">
        <v>93</v>
      </c>
      <c r="L575" s="28">
        <v>36.23</v>
      </c>
      <c r="M575" s="8" t="s">
        <v>7517</v>
      </c>
      <c r="N575" s="27"/>
      <c r="O575" s="13" t="s">
        <v>2365</v>
      </c>
      <c r="P575" s="13" t="s">
        <v>8842</v>
      </c>
      <c r="Q575" s="13" t="s">
        <v>2367</v>
      </c>
      <c r="R575" s="13" t="s">
        <v>15134</v>
      </c>
      <c r="S575" s="13" t="s">
        <v>2366</v>
      </c>
      <c r="T575" s="27" t="b">
        <f t="shared" si="2"/>
        <v>0</v>
      </c>
      <c r="U575" s="27"/>
      <c r="V575" s="27"/>
      <c r="W575" s="27"/>
      <c r="X575" s="8" t="s">
        <v>15135</v>
      </c>
      <c r="Y575" s="8" t="str">
        <f t="shared" si="3"/>
        <v>2001 Pokemon Spell Of The Unown: Entei Entei (Cgc 8.5)</v>
      </c>
      <c r="Z575" s="27"/>
      <c r="AA575" s="27"/>
    </row>
    <row r="576">
      <c r="A576" s="8" t="str">
        <f t="shared" si="1"/>
        <v>CGC6019629121</v>
      </c>
      <c r="B576" s="8" t="s">
        <v>2368</v>
      </c>
      <c r="C576" s="8" t="s">
        <v>8940</v>
      </c>
      <c r="D576" s="11">
        <v>6.019629121E9</v>
      </c>
      <c r="E576" s="8" t="s">
        <v>2369</v>
      </c>
      <c r="F576" s="8" t="s">
        <v>688</v>
      </c>
      <c r="G576" s="8" t="s">
        <v>12</v>
      </c>
      <c r="H576" s="8" t="s">
        <v>8941</v>
      </c>
      <c r="I576" s="8" t="s">
        <v>7516</v>
      </c>
      <c r="J576" s="11">
        <v>2020.0</v>
      </c>
      <c r="K576" s="8" t="s">
        <v>93</v>
      </c>
      <c r="L576" s="28">
        <v>30.19</v>
      </c>
      <c r="M576" s="8" t="s">
        <v>7517</v>
      </c>
      <c r="N576" s="27"/>
      <c r="O576" s="13" t="s">
        <v>2370</v>
      </c>
      <c r="P576" s="13" t="s">
        <v>8942</v>
      </c>
      <c r="Q576" s="13" t="s">
        <v>2372</v>
      </c>
      <c r="R576" s="13" t="s">
        <v>15136</v>
      </c>
      <c r="S576" s="13" t="s">
        <v>2371</v>
      </c>
      <c r="T576" s="27" t="b">
        <f t="shared" si="2"/>
        <v>0</v>
      </c>
      <c r="U576" s="27"/>
      <c r="V576" s="27"/>
      <c r="W576" s="27"/>
      <c r="X576" s="8" t="s">
        <v>15137</v>
      </c>
      <c r="Y576" s="8" t="str">
        <f t="shared" si="3"/>
        <v>2020 Pokemon Cosmos Holo Rayquaza (Cgc Gem Mint 10)</v>
      </c>
      <c r="Z576" s="27"/>
      <c r="AA576" s="27"/>
    </row>
    <row r="577">
      <c r="A577" s="8" t="str">
        <f t="shared" si="1"/>
        <v>CGC6019629278</v>
      </c>
      <c r="B577" s="8" t="s">
        <v>2373</v>
      </c>
      <c r="C577" s="8" t="s">
        <v>8741</v>
      </c>
      <c r="D577" s="11">
        <v>6.019629278E9</v>
      </c>
      <c r="E577" s="8" t="s">
        <v>2374</v>
      </c>
      <c r="F577" s="8" t="s">
        <v>688</v>
      </c>
      <c r="G577" s="8" t="s">
        <v>12</v>
      </c>
      <c r="H577" s="8" t="s">
        <v>9197</v>
      </c>
      <c r="I577" s="8" t="s">
        <v>7516</v>
      </c>
      <c r="J577" s="11">
        <v>2023.0</v>
      </c>
      <c r="K577" s="8" t="s">
        <v>93</v>
      </c>
      <c r="L577" s="28">
        <v>13.28</v>
      </c>
      <c r="M577" s="8" t="s">
        <v>7517</v>
      </c>
      <c r="N577" s="27"/>
      <c r="O577" s="13" t="s">
        <v>2375</v>
      </c>
      <c r="P577" s="13" t="s">
        <v>9198</v>
      </c>
      <c r="Q577" s="13" t="s">
        <v>2377</v>
      </c>
      <c r="R577" s="13" t="s">
        <v>15138</v>
      </c>
      <c r="S577" s="13" t="s">
        <v>2376</v>
      </c>
      <c r="T577" s="27" t="b">
        <f t="shared" si="2"/>
        <v>0</v>
      </c>
      <c r="U577" s="27"/>
      <c r="V577" s="27"/>
      <c r="W577" s="27"/>
      <c r="X577" s="8" t="s">
        <v>15139</v>
      </c>
      <c r="Y577" s="8" t="str">
        <f t="shared" si="3"/>
        <v>2023 Pokemon 151 Poster Collection Squirtle (Cgc Gem Mint 10)</v>
      </c>
      <c r="Z577" s="27"/>
      <c r="AA577" s="27"/>
    </row>
    <row r="578">
      <c r="A578" s="8" t="str">
        <f t="shared" si="1"/>
        <v>CGC6019640230</v>
      </c>
      <c r="B578" s="8" t="s">
        <v>2378</v>
      </c>
      <c r="C578" s="8" t="s">
        <v>9162</v>
      </c>
      <c r="D578" s="11">
        <v>6.01964023E9</v>
      </c>
      <c r="E578" s="8" t="s">
        <v>727</v>
      </c>
      <c r="F578" s="8" t="s">
        <v>688</v>
      </c>
      <c r="G578" s="8" t="s">
        <v>12</v>
      </c>
      <c r="H578" s="8" t="s">
        <v>8059</v>
      </c>
      <c r="I578" s="8" t="s">
        <v>7516</v>
      </c>
      <c r="J578" s="11">
        <v>2024.0</v>
      </c>
      <c r="K578" s="8" t="s">
        <v>93</v>
      </c>
      <c r="L578" s="28">
        <v>16.91</v>
      </c>
      <c r="M578" s="8" t="s">
        <v>7517</v>
      </c>
      <c r="N578" s="27"/>
      <c r="O578" s="13" t="s">
        <v>2379</v>
      </c>
      <c r="P578" s="13" t="s">
        <v>9163</v>
      </c>
      <c r="Q578" s="13" t="s">
        <v>2381</v>
      </c>
      <c r="R578" s="13" t="s">
        <v>15140</v>
      </c>
      <c r="S578" s="13" t="s">
        <v>2380</v>
      </c>
      <c r="T578" s="27" t="b">
        <f t="shared" si="2"/>
        <v>0</v>
      </c>
      <c r="U578" s="27"/>
      <c r="V578" s="27"/>
      <c r="W578" s="27"/>
      <c r="X578" s="8" t="s">
        <v>14721</v>
      </c>
      <c r="Y578" s="8" t="str">
        <f t="shared" si="3"/>
        <v>2024 Pokemon Scarlet &amp; Violet Pecharunt Ex (Cgc Gem Mint 10)</v>
      </c>
      <c r="Z578" s="27"/>
      <c r="AA578" s="27"/>
    </row>
    <row r="579">
      <c r="A579" s="8" t="str">
        <f t="shared" si="1"/>
        <v>CGC1401034747281</v>
      </c>
      <c r="B579" s="8" t="s">
        <v>2382</v>
      </c>
      <c r="C579" s="8" t="s">
        <v>9119</v>
      </c>
      <c r="D579" s="11">
        <v>1.401034747281E12</v>
      </c>
      <c r="E579" s="8" t="s">
        <v>717</v>
      </c>
      <c r="F579" s="8" t="s">
        <v>688</v>
      </c>
      <c r="G579" s="8" t="s">
        <v>12</v>
      </c>
      <c r="H579" s="8" t="s">
        <v>8990</v>
      </c>
      <c r="I579" s="8" t="s">
        <v>7516</v>
      </c>
      <c r="J579" s="11">
        <v>2022.0</v>
      </c>
      <c r="K579" s="8" t="s">
        <v>93</v>
      </c>
      <c r="L579" s="28">
        <v>20.53</v>
      </c>
      <c r="M579" s="8" t="s">
        <v>7517</v>
      </c>
      <c r="N579" s="27"/>
      <c r="O579" s="13" t="s">
        <v>2383</v>
      </c>
      <c r="P579" s="13" t="s">
        <v>9120</v>
      </c>
      <c r="Q579" s="13" t="s">
        <v>2385</v>
      </c>
      <c r="R579" s="13" t="s">
        <v>15141</v>
      </c>
      <c r="S579" s="13" t="s">
        <v>2384</v>
      </c>
      <c r="T579" s="27" t="b">
        <f t="shared" si="2"/>
        <v>0</v>
      </c>
      <c r="U579" s="27"/>
      <c r="V579" s="27"/>
      <c r="W579" s="27"/>
      <c r="X579" s="8" t="s">
        <v>14718</v>
      </c>
      <c r="Y579" s="8" t="str">
        <f t="shared" si="3"/>
        <v>2022 Pokemon Sword &amp; Shield Rapid Strike Urshifu Vmax (Cgc Gem Mint 10)</v>
      </c>
      <c r="Z579" s="27"/>
      <c r="AA579" s="27"/>
    </row>
    <row r="580">
      <c r="A580" s="8" t="str">
        <f t="shared" si="1"/>
        <v>CGC1401042149211</v>
      </c>
      <c r="B580" s="8" t="s">
        <v>2386</v>
      </c>
      <c r="C580" s="8" t="s">
        <v>8626</v>
      </c>
      <c r="D580" s="11">
        <v>1.401042149211E12</v>
      </c>
      <c r="E580" s="8" t="s">
        <v>727</v>
      </c>
      <c r="F580" s="8" t="s">
        <v>688</v>
      </c>
      <c r="G580" s="8" t="s">
        <v>12</v>
      </c>
      <c r="H580" s="8" t="s">
        <v>8092</v>
      </c>
      <c r="I580" s="8" t="s">
        <v>7516</v>
      </c>
      <c r="J580" s="11">
        <v>2024.0</v>
      </c>
      <c r="K580" s="8" t="s">
        <v>93</v>
      </c>
      <c r="L580" s="28">
        <v>49.51</v>
      </c>
      <c r="M580" s="8" t="s">
        <v>7517</v>
      </c>
      <c r="N580" s="27"/>
      <c r="O580" s="13" t="s">
        <v>2387</v>
      </c>
      <c r="P580" s="13" t="s">
        <v>8627</v>
      </c>
      <c r="Q580" s="13" t="s">
        <v>2389</v>
      </c>
      <c r="R580" s="13" t="s">
        <v>15142</v>
      </c>
      <c r="S580" s="13" t="s">
        <v>2388</v>
      </c>
      <c r="T580" s="27" t="b">
        <f t="shared" si="2"/>
        <v>0</v>
      </c>
      <c r="U580" s="27"/>
      <c r="V580" s="27"/>
      <c r="W580" s="27"/>
      <c r="X580" s="8" t="s">
        <v>14721</v>
      </c>
      <c r="Y580" s="8" t="str">
        <f t="shared" si="3"/>
        <v>2024 Pokemon Scarlet &amp; Violet Kieran (Cgc Gem Mint 10)</v>
      </c>
      <c r="Z580" s="27"/>
      <c r="AA580" s="27"/>
    </row>
    <row r="581">
      <c r="A581" s="8" t="str">
        <f t="shared" si="1"/>
        <v>CGC3813485001</v>
      </c>
      <c r="B581" s="8" t="s">
        <v>2390</v>
      </c>
      <c r="C581" s="8" t="s">
        <v>8133</v>
      </c>
      <c r="D581" s="11">
        <v>3.813485001E9</v>
      </c>
      <c r="E581" s="8" t="s">
        <v>2391</v>
      </c>
      <c r="F581" s="11">
        <v>8.5</v>
      </c>
      <c r="G581" s="8" t="s">
        <v>12</v>
      </c>
      <c r="H581" s="8" t="s">
        <v>7657</v>
      </c>
      <c r="I581" s="8" t="s">
        <v>7516</v>
      </c>
      <c r="J581" s="11">
        <v>1999.0</v>
      </c>
      <c r="K581" s="8" t="s">
        <v>93</v>
      </c>
      <c r="L581" s="28">
        <v>79.7</v>
      </c>
      <c r="M581" s="8" t="s">
        <v>7517</v>
      </c>
      <c r="N581" s="27"/>
      <c r="O581" s="13" t="s">
        <v>2392</v>
      </c>
      <c r="P581" s="13" t="s">
        <v>8134</v>
      </c>
      <c r="Q581" s="13" t="s">
        <v>2394</v>
      </c>
      <c r="R581" s="13" t="s">
        <v>15143</v>
      </c>
      <c r="S581" s="13" t="s">
        <v>2393</v>
      </c>
      <c r="T581" s="27" t="b">
        <f t="shared" si="2"/>
        <v>0</v>
      </c>
      <c r="U581" s="27"/>
      <c r="V581" s="27"/>
      <c r="W581" s="27"/>
      <c r="X581" s="8" t="s">
        <v>15144</v>
      </c>
      <c r="Y581" s="8" t="str">
        <f t="shared" si="3"/>
        <v>1999 Pokemon Original Series Blaine'S Arcanine (Cgc 8.5)</v>
      </c>
      <c r="Z581" s="27"/>
      <c r="AA581" s="27"/>
    </row>
    <row r="582">
      <c r="A582" s="8" t="str">
        <f t="shared" si="1"/>
        <v>CGC3853103012</v>
      </c>
      <c r="B582" s="8" t="s">
        <v>2395</v>
      </c>
      <c r="C582" s="8" t="s">
        <v>7779</v>
      </c>
      <c r="D582" s="11">
        <v>3.853103012E9</v>
      </c>
      <c r="E582" s="8" t="s">
        <v>2391</v>
      </c>
      <c r="F582" s="11">
        <v>8.5</v>
      </c>
      <c r="G582" s="8" t="s">
        <v>12</v>
      </c>
      <c r="H582" s="8" t="s">
        <v>7657</v>
      </c>
      <c r="I582" s="8" t="s">
        <v>7516</v>
      </c>
      <c r="J582" s="11">
        <v>2000.0</v>
      </c>
      <c r="K582" s="8" t="s">
        <v>93</v>
      </c>
      <c r="L582" s="28">
        <v>177.5</v>
      </c>
      <c r="M582" s="8" t="s">
        <v>7517</v>
      </c>
      <c r="N582" s="27"/>
      <c r="O582" s="13" t="s">
        <v>2396</v>
      </c>
      <c r="P582" s="13" t="s">
        <v>7780</v>
      </c>
      <c r="Q582" s="13" t="s">
        <v>2398</v>
      </c>
      <c r="R582" s="13" t="s">
        <v>15145</v>
      </c>
      <c r="S582" s="13" t="s">
        <v>2397</v>
      </c>
      <c r="T582" s="27" t="b">
        <f t="shared" si="2"/>
        <v>0</v>
      </c>
      <c r="U582" s="27"/>
      <c r="V582" s="27"/>
      <c r="W582" s="27"/>
      <c r="X582" s="8" t="s">
        <v>15144</v>
      </c>
      <c r="Y582" s="8" t="str">
        <f t="shared" si="3"/>
        <v>2000 Pokemon Original Series Dark Alakazam (Cgc 8.5)</v>
      </c>
      <c r="Z582" s="27"/>
      <c r="AA582" s="27"/>
    </row>
    <row r="583">
      <c r="A583" s="8" t="str">
        <f t="shared" si="1"/>
        <v>CGC3925894176</v>
      </c>
      <c r="B583" s="8" t="s">
        <v>2399</v>
      </c>
      <c r="C583" s="8" t="s">
        <v>9213</v>
      </c>
      <c r="D583" s="11">
        <v>3.925894176E9</v>
      </c>
      <c r="E583" s="8" t="s">
        <v>717</v>
      </c>
      <c r="F583" s="11">
        <v>9.0</v>
      </c>
      <c r="G583" s="8" t="s">
        <v>12</v>
      </c>
      <c r="H583" s="8" t="s">
        <v>8832</v>
      </c>
      <c r="I583" s="8" t="s">
        <v>7516</v>
      </c>
      <c r="J583" s="11">
        <v>2021.0</v>
      </c>
      <c r="K583" s="8" t="s">
        <v>93</v>
      </c>
      <c r="L583" s="28">
        <v>9.66</v>
      </c>
      <c r="M583" s="8" t="s">
        <v>7517</v>
      </c>
      <c r="N583" s="27"/>
      <c r="O583" s="13" t="s">
        <v>2400</v>
      </c>
      <c r="P583" s="13" t="s">
        <v>9214</v>
      </c>
      <c r="Q583" s="13" t="s">
        <v>2402</v>
      </c>
      <c r="R583" s="13" t="s">
        <v>15146</v>
      </c>
      <c r="S583" s="13" t="s">
        <v>2401</v>
      </c>
      <c r="T583" s="27" t="b">
        <f t="shared" si="2"/>
        <v>0</v>
      </c>
      <c r="U583" s="27"/>
      <c r="V583" s="27"/>
      <c r="W583" s="27"/>
      <c r="X583" s="8" t="s">
        <v>14718</v>
      </c>
      <c r="Y583" s="8" t="str">
        <f t="shared" si="3"/>
        <v>2021 Pokemon Sword &amp; Shield Cara Liss (Cgc 9)</v>
      </c>
      <c r="Z583" s="27"/>
      <c r="AA583" s="27"/>
    </row>
    <row r="584">
      <c r="A584" s="8" t="str">
        <f t="shared" si="1"/>
        <v>CGC3925894214</v>
      </c>
      <c r="B584" s="8" t="s">
        <v>2403</v>
      </c>
      <c r="C584" s="8" t="s">
        <v>9121</v>
      </c>
      <c r="D584" s="11">
        <v>3.925894214E9</v>
      </c>
      <c r="E584" s="8" t="s">
        <v>717</v>
      </c>
      <c r="F584" s="11">
        <v>9.0</v>
      </c>
      <c r="G584" s="8" t="s">
        <v>12</v>
      </c>
      <c r="H584" s="8" t="s">
        <v>9122</v>
      </c>
      <c r="I584" s="8" t="s">
        <v>7516</v>
      </c>
      <c r="J584" s="11">
        <v>2020.0</v>
      </c>
      <c r="K584" s="8" t="s">
        <v>93</v>
      </c>
      <c r="L584" s="28">
        <v>20.53</v>
      </c>
      <c r="M584" s="8" t="s">
        <v>7517</v>
      </c>
      <c r="N584" s="27"/>
      <c r="O584" s="13" t="s">
        <v>2404</v>
      </c>
      <c r="P584" s="13" t="s">
        <v>9123</v>
      </c>
      <c r="Q584" s="13" t="s">
        <v>2406</v>
      </c>
      <c r="R584" s="13" t="s">
        <v>15147</v>
      </c>
      <c r="S584" s="13" t="s">
        <v>2405</v>
      </c>
      <c r="T584" s="27" t="b">
        <f t="shared" si="2"/>
        <v>0</v>
      </c>
      <c r="U584" s="27"/>
      <c r="V584" s="27"/>
      <c r="W584" s="27"/>
      <c r="X584" s="8" t="s">
        <v>14718</v>
      </c>
      <c r="Y584" s="8" t="str">
        <f t="shared" si="3"/>
        <v>2020 Pokemon Sword &amp; Shield Reshiram (Cgc 9)</v>
      </c>
      <c r="Z584" s="27"/>
      <c r="AA584" s="27"/>
    </row>
    <row r="585">
      <c r="A585" s="8" t="str">
        <f t="shared" si="1"/>
        <v>CGC3980409083</v>
      </c>
      <c r="B585" s="8" t="s">
        <v>2407</v>
      </c>
      <c r="C585" s="8" t="s">
        <v>8066</v>
      </c>
      <c r="D585" s="11">
        <v>3.980409083E9</v>
      </c>
      <c r="E585" s="8" t="s">
        <v>2408</v>
      </c>
      <c r="F585" s="8" t="s">
        <v>688</v>
      </c>
      <c r="G585" s="8" t="s">
        <v>12</v>
      </c>
      <c r="H585" s="8" t="s">
        <v>8067</v>
      </c>
      <c r="I585" s="8" t="s">
        <v>7516</v>
      </c>
      <c r="J585" s="11">
        <v>2021.0</v>
      </c>
      <c r="K585" s="8" t="s">
        <v>93</v>
      </c>
      <c r="L585" s="28">
        <v>86.94</v>
      </c>
      <c r="M585" s="8" t="s">
        <v>7517</v>
      </c>
      <c r="N585" s="27"/>
      <c r="O585" s="13" t="s">
        <v>2409</v>
      </c>
      <c r="P585" s="13" t="s">
        <v>8068</v>
      </c>
      <c r="Q585" s="13" t="s">
        <v>2411</v>
      </c>
      <c r="R585" s="13" t="s">
        <v>15148</v>
      </c>
      <c r="S585" s="13" t="s">
        <v>2410</v>
      </c>
      <c r="T585" s="27" t="b">
        <f t="shared" si="2"/>
        <v>0</v>
      </c>
      <c r="U585" s="27"/>
      <c r="V585" s="27"/>
      <c r="W585" s="27"/>
      <c r="X585" s="8" t="s">
        <v>15149</v>
      </c>
      <c r="Y585" s="8" t="str">
        <f t="shared" si="3"/>
        <v>2021 Pokemon Pikachu &amp; Zekrom Gx Premium Collection Pikachu &amp; Zekrom Gx (Cgc Gem Mint 10)</v>
      </c>
      <c r="Z585" s="27"/>
      <c r="AA585" s="27"/>
    </row>
    <row r="586">
      <c r="A586" s="8" t="str">
        <f t="shared" si="1"/>
        <v>CGC4012989041</v>
      </c>
      <c r="B586" s="8" t="s">
        <v>2412</v>
      </c>
      <c r="C586" s="8" t="s">
        <v>8426</v>
      </c>
      <c r="D586" s="11">
        <v>4.012989041E9</v>
      </c>
      <c r="E586" s="8" t="s">
        <v>2391</v>
      </c>
      <c r="F586" s="11">
        <v>8.5</v>
      </c>
      <c r="G586" s="8" t="s">
        <v>12</v>
      </c>
      <c r="H586" s="8" t="s">
        <v>7657</v>
      </c>
      <c r="I586" s="8" t="s">
        <v>7516</v>
      </c>
      <c r="J586" s="11">
        <v>1999.0</v>
      </c>
      <c r="K586" s="8" t="s">
        <v>93</v>
      </c>
      <c r="L586" s="28">
        <v>59.17</v>
      </c>
      <c r="M586" s="8" t="s">
        <v>7517</v>
      </c>
      <c r="N586" s="27"/>
      <c r="O586" s="13" t="s">
        <v>2413</v>
      </c>
      <c r="P586" s="13" t="s">
        <v>8427</v>
      </c>
      <c r="Q586" s="13" t="s">
        <v>2415</v>
      </c>
      <c r="R586" s="13" t="s">
        <v>15150</v>
      </c>
      <c r="S586" s="13" t="s">
        <v>2414</v>
      </c>
      <c r="T586" s="27" t="b">
        <f t="shared" si="2"/>
        <v>0</v>
      </c>
      <c r="U586" s="27"/>
      <c r="V586" s="27"/>
      <c r="W586" s="27"/>
      <c r="X586" s="8" t="s">
        <v>15144</v>
      </c>
      <c r="Y586" s="8" t="str">
        <f t="shared" si="3"/>
        <v>1999 Pokemon Original Series Blaine'S Moltres (Cgc 8.5)</v>
      </c>
      <c r="Z586" s="27"/>
      <c r="AA586" s="27"/>
    </row>
    <row r="587">
      <c r="A587" s="8" t="str">
        <f t="shared" si="1"/>
        <v>CGC4043575249</v>
      </c>
      <c r="B587" s="8" t="s">
        <v>2416</v>
      </c>
      <c r="C587" s="8" t="s">
        <v>8339</v>
      </c>
      <c r="D587" s="11">
        <v>4.043575249E9</v>
      </c>
      <c r="E587" s="8" t="s">
        <v>693</v>
      </c>
      <c r="F587" s="8" t="s">
        <v>688</v>
      </c>
      <c r="G587" s="8" t="s">
        <v>12</v>
      </c>
      <c r="H587" s="8" t="s">
        <v>7657</v>
      </c>
      <c r="I587" s="8" t="s">
        <v>7516</v>
      </c>
      <c r="J587" s="11">
        <v>2001.0</v>
      </c>
      <c r="K587" s="8" t="s">
        <v>93</v>
      </c>
      <c r="L587" s="28">
        <v>64.0</v>
      </c>
      <c r="M587" s="8" t="s">
        <v>7517</v>
      </c>
      <c r="N587" s="27"/>
      <c r="O587" s="13" t="s">
        <v>2417</v>
      </c>
      <c r="P587" s="13" t="s">
        <v>8340</v>
      </c>
      <c r="Q587" s="13" t="s">
        <v>2419</v>
      </c>
      <c r="R587" s="13" t="s">
        <v>15151</v>
      </c>
      <c r="S587" s="13" t="s">
        <v>2418</v>
      </c>
      <c r="T587" s="27" t="b">
        <f t="shared" si="2"/>
        <v>0</v>
      </c>
      <c r="U587" s="27"/>
      <c r="V587" s="27"/>
      <c r="W587" s="27"/>
      <c r="X587" s="8" t="s">
        <v>14709</v>
      </c>
      <c r="Y587" s="8" t="str">
        <f t="shared" si="3"/>
        <v>2001 Pokemon Neo Dark Ampharos (Cgc Gem Mint 10)</v>
      </c>
      <c r="Z587" s="27"/>
      <c r="AA587" s="27"/>
    </row>
    <row r="588">
      <c r="A588" s="8" t="str">
        <f t="shared" si="1"/>
        <v>CGC4054861288</v>
      </c>
      <c r="B588" s="8" t="s">
        <v>2420</v>
      </c>
      <c r="C588" s="8" t="s">
        <v>9142</v>
      </c>
      <c r="D588" s="11">
        <v>4.054861288E9</v>
      </c>
      <c r="E588" s="8" t="s">
        <v>2421</v>
      </c>
      <c r="F588" s="11">
        <v>9.0</v>
      </c>
      <c r="G588" s="8" t="s">
        <v>12</v>
      </c>
      <c r="H588" s="8" t="s">
        <v>8835</v>
      </c>
      <c r="I588" s="8" t="s">
        <v>7516</v>
      </c>
      <c r="J588" s="11">
        <v>2005.0</v>
      </c>
      <c r="K588" s="8" t="s">
        <v>93</v>
      </c>
      <c r="L588" s="28">
        <v>18.11</v>
      </c>
      <c r="M588" s="8" t="s">
        <v>7517</v>
      </c>
      <c r="N588" s="27"/>
      <c r="O588" s="13" t="s">
        <v>2422</v>
      </c>
      <c r="P588" s="13" t="s">
        <v>9143</v>
      </c>
      <c r="Q588" s="13" t="s">
        <v>2424</v>
      </c>
      <c r="R588" s="13" t="s">
        <v>15152</v>
      </c>
      <c r="S588" s="13" t="s">
        <v>2423</v>
      </c>
      <c r="T588" s="27" t="b">
        <f t="shared" si="2"/>
        <v>0</v>
      </c>
      <c r="U588" s="27"/>
      <c r="V588" s="27"/>
      <c r="W588" s="27"/>
      <c r="X588" s="8" t="s">
        <v>15153</v>
      </c>
      <c r="Y588" s="8" t="str">
        <f t="shared" si="3"/>
        <v>2005 Pokemon Ex Skarmory (Cgc 9)</v>
      </c>
      <c r="Z588" s="27"/>
      <c r="AA588" s="27"/>
    </row>
    <row r="589">
      <c r="A589" s="8" t="str">
        <f t="shared" si="1"/>
        <v>CGC4067084173</v>
      </c>
      <c r="B589" s="8" t="s">
        <v>2425</v>
      </c>
      <c r="C589" s="8" t="s">
        <v>8523</v>
      </c>
      <c r="D589" s="11">
        <v>4.067084173E9</v>
      </c>
      <c r="E589" s="8" t="s">
        <v>2426</v>
      </c>
      <c r="F589" s="8" t="s">
        <v>688</v>
      </c>
      <c r="G589" s="8" t="s">
        <v>12</v>
      </c>
      <c r="H589" s="8" t="s">
        <v>8524</v>
      </c>
      <c r="I589" s="8" t="s">
        <v>7516</v>
      </c>
      <c r="J589" s="11">
        <v>2021.0</v>
      </c>
      <c r="K589" s="8" t="s">
        <v>93</v>
      </c>
      <c r="L589" s="28">
        <v>51.92</v>
      </c>
      <c r="M589" s="8" t="s">
        <v>7517</v>
      </c>
      <c r="N589" s="27"/>
      <c r="O589" s="13" t="s">
        <v>2427</v>
      </c>
      <c r="P589" s="13" t="s">
        <v>8525</v>
      </c>
      <c r="Q589" s="13" t="s">
        <v>2429</v>
      </c>
      <c r="R589" s="13" t="s">
        <v>15154</v>
      </c>
      <c r="S589" s="13" t="s">
        <v>2428</v>
      </c>
      <c r="T589" s="27" t="b">
        <f t="shared" si="2"/>
        <v>0</v>
      </c>
      <c r="U589" s="27"/>
      <c r="V589" s="27"/>
      <c r="W589" s="27"/>
      <c r="X589" s="8" t="s">
        <v>15155</v>
      </c>
      <c r="Y589" s="8" t="str">
        <f t="shared" si="3"/>
        <v>2021 Pokemon Sword &amp; Shield - Black Star Promos ____'S Pikachu (Cgc Gem Mint 10)</v>
      </c>
      <c r="Z589" s="27"/>
      <c r="AA589" s="27"/>
    </row>
    <row r="590">
      <c r="A590" s="8" t="str">
        <f t="shared" si="1"/>
        <v>CGC4102392152</v>
      </c>
      <c r="B590" s="8" t="s">
        <v>2430</v>
      </c>
      <c r="C590" s="8" t="s">
        <v>9092</v>
      </c>
      <c r="D590" s="11">
        <v>4.102392152E9</v>
      </c>
      <c r="E590" s="8" t="s">
        <v>2421</v>
      </c>
      <c r="F590" s="11">
        <v>8.5</v>
      </c>
      <c r="G590" s="8" t="s">
        <v>12</v>
      </c>
      <c r="H590" s="8" t="s">
        <v>7657</v>
      </c>
      <c r="I590" s="8" t="s">
        <v>7516</v>
      </c>
      <c r="J590" s="11">
        <v>2003.0</v>
      </c>
      <c r="K590" s="8" t="s">
        <v>93</v>
      </c>
      <c r="L590" s="28">
        <v>21.74</v>
      </c>
      <c r="M590" s="8" t="s">
        <v>7517</v>
      </c>
      <c r="N590" s="27"/>
      <c r="O590" s="13" t="s">
        <v>2431</v>
      </c>
      <c r="P590" s="13" t="s">
        <v>9093</v>
      </c>
      <c r="Q590" s="13" t="s">
        <v>2433</v>
      </c>
      <c r="R590" s="13" t="s">
        <v>15156</v>
      </c>
      <c r="S590" s="13" t="s">
        <v>2432</v>
      </c>
      <c r="T590" s="27" t="b">
        <f t="shared" si="2"/>
        <v>0</v>
      </c>
      <c r="U590" s="27"/>
      <c r="V590" s="27"/>
      <c r="W590" s="27"/>
      <c r="X590" s="8" t="s">
        <v>15153</v>
      </c>
      <c r="Y590" s="8" t="str">
        <f t="shared" si="3"/>
        <v>2003 Pokemon Ex Cacturne (Cgc 8.5)</v>
      </c>
      <c r="Z590" s="27"/>
      <c r="AA590" s="27"/>
    </row>
    <row r="591">
      <c r="A591" s="8" t="str">
        <f t="shared" si="1"/>
        <v>PSA109343614</v>
      </c>
      <c r="B591" s="8" t="s">
        <v>2434</v>
      </c>
      <c r="C591" s="8" t="s">
        <v>8345</v>
      </c>
      <c r="D591" s="11">
        <v>1.09343614E8</v>
      </c>
      <c r="E591" s="8" t="s">
        <v>2435</v>
      </c>
      <c r="F591" s="8" t="s">
        <v>28</v>
      </c>
      <c r="G591" s="8" t="s">
        <v>11</v>
      </c>
      <c r="H591" s="8" t="s">
        <v>8080</v>
      </c>
      <c r="I591" s="8" t="s">
        <v>7516</v>
      </c>
      <c r="J591" s="11">
        <v>2016.0</v>
      </c>
      <c r="K591" s="8" t="s">
        <v>109</v>
      </c>
      <c r="L591" s="11">
        <v>63.25</v>
      </c>
      <c r="M591" s="8" t="s">
        <v>7517</v>
      </c>
      <c r="N591" s="27"/>
      <c r="O591" s="13" t="s">
        <v>2436</v>
      </c>
      <c r="P591" s="13" t="s">
        <v>8346</v>
      </c>
      <c r="Q591" s="13" t="s">
        <v>2438</v>
      </c>
      <c r="R591" s="13" t="s">
        <v>15157</v>
      </c>
      <c r="S591" s="13" t="s">
        <v>2437</v>
      </c>
      <c r="T591" s="27" t="b">
        <f t="shared" si="2"/>
        <v>0</v>
      </c>
      <c r="U591" s="27"/>
      <c r="V591" s="27"/>
      <c r="W591" s="27"/>
      <c r="X591" s="27"/>
      <c r="Y591" s="8" t="str">
        <f t="shared" si="3"/>
        <v>2016 Pokemon Japanese Mythical &amp; Legendary Dream Shine Collection Arceus-Holo (Psa Gem Mt 10)</v>
      </c>
      <c r="Z591" s="27"/>
      <c r="AA591" s="27"/>
    </row>
    <row r="592">
      <c r="A592" s="8" t="str">
        <f t="shared" si="1"/>
        <v>PSA109343613</v>
      </c>
      <c r="B592" s="8" t="s">
        <v>2434</v>
      </c>
      <c r="C592" s="8" t="s">
        <v>8345</v>
      </c>
      <c r="D592" s="11">
        <v>1.09343613E8</v>
      </c>
      <c r="E592" s="8" t="s">
        <v>2435</v>
      </c>
      <c r="F592" s="8" t="s">
        <v>28</v>
      </c>
      <c r="G592" s="8" t="s">
        <v>11</v>
      </c>
      <c r="H592" s="8" t="s">
        <v>8080</v>
      </c>
      <c r="I592" s="8" t="s">
        <v>7516</v>
      </c>
      <c r="J592" s="11">
        <v>2016.0</v>
      </c>
      <c r="K592" s="8" t="s">
        <v>109</v>
      </c>
      <c r="L592" s="11">
        <v>63.25</v>
      </c>
      <c r="M592" s="8" t="s">
        <v>7517</v>
      </c>
      <c r="N592" s="27"/>
      <c r="O592" s="13" t="s">
        <v>2439</v>
      </c>
      <c r="P592" s="13" t="s">
        <v>8347</v>
      </c>
      <c r="Q592" s="13" t="s">
        <v>2441</v>
      </c>
      <c r="R592" s="13" t="s">
        <v>15158</v>
      </c>
      <c r="S592" s="13" t="s">
        <v>2440</v>
      </c>
      <c r="T592" s="27" t="b">
        <f t="shared" si="2"/>
        <v>0</v>
      </c>
      <c r="U592" s="27"/>
      <c r="V592" s="27"/>
      <c r="W592" s="27"/>
      <c r="X592" s="27"/>
      <c r="Y592" s="8" t="str">
        <f t="shared" si="3"/>
        <v>2016 Pokemon Japanese Mythical &amp; Legendary Dream Shine Collection Arceus-Holo (Psa Gem Mt 10)</v>
      </c>
      <c r="Z592" s="27"/>
      <c r="AA592" s="27"/>
    </row>
    <row r="593">
      <c r="A593" s="8" t="str">
        <f t="shared" si="1"/>
        <v>PSA109061922</v>
      </c>
      <c r="B593" s="8" t="s">
        <v>2434</v>
      </c>
      <c r="C593" s="8" t="s">
        <v>8345</v>
      </c>
      <c r="D593" s="11">
        <v>1.09061922E8</v>
      </c>
      <c r="E593" s="8" t="s">
        <v>2435</v>
      </c>
      <c r="F593" s="8" t="s">
        <v>28</v>
      </c>
      <c r="G593" s="8" t="s">
        <v>11</v>
      </c>
      <c r="H593" s="8" t="s">
        <v>8080</v>
      </c>
      <c r="I593" s="8" t="s">
        <v>7516</v>
      </c>
      <c r="J593" s="11">
        <v>2016.0</v>
      </c>
      <c r="K593" s="8" t="s">
        <v>109</v>
      </c>
      <c r="L593" s="11">
        <v>63.25</v>
      </c>
      <c r="M593" s="8" t="s">
        <v>7517</v>
      </c>
      <c r="N593" s="27"/>
      <c r="O593" s="13" t="s">
        <v>2442</v>
      </c>
      <c r="P593" s="13" t="s">
        <v>8348</v>
      </c>
      <c r="Q593" s="13" t="s">
        <v>2444</v>
      </c>
      <c r="R593" s="13" t="s">
        <v>15159</v>
      </c>
      <c r="S593" s="13" t="s">
        <v>2443</v>
      </c>
      <c r="T593" s="27" t="b">
        <f t="shared" si="2"/>
        <v>0</v>
      </c>
      <c r="U593" s="27"/>
      <c r="V593" s="27"/>
      <c r="W593" s="27"/>
      <c r="X593" s="27"/>
      <c r="Y593" s="8" t="str">
        <f t="shared" si="3"/>
        <v>2016 Pokemon Japanese Mythical &amp; Legendary Dream Shine Collection Arceus-Holo (Psa Gem Mt 10)</v>
      </c>
      <c r="Z593" s="27"/>
      <c r="AA593" s="27"/>
    </row>
    <row r="594">
      <c r="A594" s="8" t="str">
        <f t="shared" si="1"/>
        <v>PSA109061921</v>
      </c>
      <c r="B594" s="8" t="s">
        <v>2434</v>
      </c>
      <c r="C594" s="8" t="s">
        <v>8345</v>
      </c>
      <c r="D594" s="11">
        <v>1.09061921E8</v>
      </c>
      <c r="E594" s="8" t="s">
        <v>2435</v>
      </c>
      <c r="F594" s="8" t="s">
        <v>28</v>
      </c>
      <c r="G594" s="8" t="s">
        <v>11</v>
      </c>
      <c r="H594" s="8" t="s">
        <v>8080</v>
      </c>
      <c r="I594" s="8" t="s">
        <v>7516</v>
      </c>
      <c r="J594" s="11">
        <v>2016.0</v>
      </c>
      <c r="K594" s="8" t="s">
        <v>109</v>
      </c>
      <c r="L594" s="11">
        <v>63.25</v>
      </c>
      <c r="M594" s="8" t="s">
        <v>7517</v>
      </c>
      <c r="N594" s="27"/>
      <c r="O594" s="13" t="s">
        <v>2445</v>
      </c>
      <c r="P594" s="13" t="s">
        <v>8349</v>
      </c>
      <c r="Q594" s="13" t="s">
        <v>2447</v>
      </c>
      <c r="R594" s="13" t="s">
        <v>15160</v>
      </c>
      <c r="S594" s="13" t="s">
        <v>2446</v>
      </c>
      <c r="T594" s="27" t="b">
        <f t="shared" si="2"/>
        <v>0</v>
      </c>
      <c r="U594" s="27"/>
      <c r="V594" s="27"/>
      <c r="W594" s="27"/>
      <c r="X594" s="27"/>
      <c r="Y594" s="8" t="str">
        <f t="shared" si="3"/>
        <v>2016 Pokemon Japanese Mythical &amp; Legendary Dream Shine Collection Arceus-Holo (Psa Gem Mt 10)</v>
      </c>
      <c r="Z594" s="27"/>
      <c r="AA594" s="27"/>
    </row>
    <row r="595">
      <c r="A595" s="8" t="str">
        <f t="shared" si="1"/>
        <v>PSA109061923</v>
      </c>
      <c r="B595" s="8" t="s">
        <v>2434</v>
      </c>
      <c r="C595" s="8" t="s">
        <v>8345</v>
      </c>
      <c r="D595" s="11">
        <v>1.09061923E8</v>
      </c>
      <c r="E595" s="8" t="s">
        <v>2435</v>
      </c>
      <c r="F595" s="8" t="s">
        <v>28</v>
      </c>
      <c r="G595" s="8" t="s">
        <v>11</v>
      </c>
      <c r="H595" s="8" t="s">
        <v>8080</v>
      </c>
      <c r="I595" s="8" t="s">
        <v>7516</v>
      </c>
      <c r="J595" s="11">
        <v>2016.0</v>
      </c>
      <c r="K595" s="8" t="s">
        <v>109</v>
      </c>
      <c r="L595" s="11">
        <v>63.25</v>
      </c>
      <c r="M595" s="8" t="s">
        <v>7517</v>
      </c>
      <c r="N595" s="27"/>
      <c r="O595" s="13" t="s">
        <v>2448</v>
      </c>
      <c r="P595" s="13" t="s">
        <v>8350</v>
      </c>
      <c r="Q595" s="13" t="s">
        <v>2450</v>
      </c>
      <c r="R595" s="13" t="s">
        <v>15161</v>
      </c>
      <c r="S595" s="13" t="s">
        <v>2449</v>
      </c>
      <c r="T595" s="27" t="b">
        <f t="shared" si="2"/>
        <v>0</v>
      </c>
      <c r="U595" s="27"/>
      <c r="V595" s="27"/>
      <c r="W595" s="27"/>
      <c r="X595" s="27"/>
      <c r="Y595" s="8" t="str">
        <f t="shared" si="3"/>
        <v>2016 Pokemon Japanese Mythical &amp; Legendary Dream Shine Collection Arceus-Holo (Psa Gem Mt 10)</v>
      </c>
      <c r="Z595" s="27"/>
      <c r="AA595" s="27"/>
    </row>
    <row r="596">
      <c r="A596" s="8" t="str">
        <f t="shared" si="1"/>
        <v>PSA98308170</v>
      </c>
      <c r="B596" s="8" t="s">
        <v>2434</v>
      </c>
      <c r="C596" s="8" t="s">
        <v>8345</v>
      </c>
      <c r="D596" s="11">
        <v>9.830817E7</v>
      </c>
      <c r="E596" s="8" t="s">
        <v>2435</v>
      </c>
      <c r="F596" s="8" t="s">
        <v>28</v>
      </c>
      <c r="G596" s="8" t="s">
        <v>11</v>
      </c>
      <c r="H596" s="8" t="s">
        <v>8080</v>
      </c>
      <c r="I596" s="8" t="s">
        <v>7516</v>
      </c>
      <c r="J596" s="11">
        <v>2016.0</v>
      </c>
      <c r="K596" s="8" t="s">
        <v>109</v>
      </c>
      <c r="L596" s="11">
        <v>63.25</v>
      </c>
      <c r="M596" s="8" t="s">
        <v>7517</v>
      </c>
      <c r="N596" s="27"/>
      <c r="O596" s="13" t="s">
        <v>2451</v>
      </c>
      <c r="P596" s="13" t="s">
        <v>8351</v>
      </c>
      <c r="Q596" s="13" t="s">
        <v>2453</v>
      </c>
      <c r="R596" s="13" t="s">
        <v>15162</v>
      </c>
      <c r="S596" s="13" t="s">
        <v>2452</v>
      </c>
      <c r="T596" s="27" t="b">
        <f t="shared" si="2"/>
        <v>0</v>
      </c>
      <c r="U596" s="27"/>
      <c r="V596" s="27"/>
      <c r="W596" s="27"/>
      <c r="X596" s="27"/>
      <c r="Y596" s="8" t="str">
        <f t="shared" si="3"/>
        <v>2016 Pokemon Japanese Mythical &amp; Legendary Dream Shine Collection Arceus-Holo (Psa Gem Mt 10)</v>
      </c>
      <c r="Z596" s="27"/>
      <c r="AA596" s="27"/>
    </row>
    <row r="597">
      <c r="A597" s="8" t="str">
        <f t="shared" si="1"/>
        <v>PSA109061924</v>
      </c>
      <c r="B597" s="8" t="s">
        <v>2434</v>
      </c>
      <c r="C597" s="8" t="s">
        <v>8345</v>
      </c>
      <c r="D597" s="11">
        <v>1.09061924E8</v>
      </c>
      <c r="E597" s="8" t="s">
        <v>2435</v>
      </c>
      <c r="F597" s="8" t="s">
        <v>28</v>
      </c>
      <c r="G597" s="8" t="s">
        <v>11</v>
      </c>
      <c r="H597" s="8" t="s">
        <v>8080</v>
      </c>
      <c r="I597" s="8" t="s">
        <v>7516</v>
      </c>
      <c r="J597" s="11">
        <v>2016.0</v>
      </c>
      <c r="K597" s="8" t="s">
        <v>109</v>
      </c>
      <c r="L597" s="11">
        <v>63.25</v>
      </c>
      <c r="M597" s="8" t="s">
        <v>7517</v>
      </c>
      <c r="N597" s="27"/>
      <c r="O597" s="13" t="s">
        <v>2454</v>
      </c>
      <c r="P597" s="13" t="s">
        <v>8352</v>
      </c>
      <c r="Q597" s="13" t="s">
        <v>2456</v>
      </c>
      <c r="R597" s="13" t="s">
        <v>15163</v>
      </c>
      <c r="S597" s="13" t="s">
        <v>2455</v>
      </c>
      <c r="T597" s="27" t="b">
        <f t="shared" si="2"/>
        <v>0</v>
      </c>
      <c r="U597" s="27"/>
      <c r="V597" s="27"/>
      <c r="W597" s="27"/>
      <c r="X597" s="27"/>
      <c r="Y597" s="8" t="str">
        <f t="shared" si="3"/>
        <v>2016 Pokemon Japanese Mythical &amp; Legendary Dream Shine Collection Arceus-Holo (Psa Gem Mt 10)</v>
      </c>
      <c r="Z597" s="27"/>
      <c r="AA597" s="27"/>
    </row>
    <row r="598">
      <c r="A598" s="8" t="str">
        <f t="shared" si="1"/>
        <v>PSA101398660</v>
      </c>
      <c r="B598" s="8" t="s">
        <v>2457</v>
      </c>
      <c r="C598" s="8" t="s">
        <v>8448</v>
      </c>
      <c r="D598" s="11">
        <v>1.0139866E8</v>
      </c>
      <c r="E598" s="8" t="s">
        <v>1821</v>
      </c>
      <c r="F598" s="8" t="s">
        <v>28</v>
      </c>
      <c r="G598" s="8" t="s">
        <v>11</v>
      </c>
      <c r="H598" s="8" t="s">
        <v>7818</v>
      </c>
      <c r="I598" s="8" t="s">
        <v>7516</v>
      </c>
      <c r="J598" s="11">
        <v>2021.0</v>
      </c>
      <c r="K598" s="8" t="s">
        <v>109</v>
      </c>
      <c r="L598" s="11">
        <v>57.5</v>
      </c>
      <c r="M598" s="8" t="s">
        <v>7517</v>
      </c>
      <c r="N598" s="27"/>
      <c r="O598" s="13" t="s">
        <v>2458</v>
      </c>
      <c r="P598" s="13" t="s">
        <v>8449</v>
      </c>
      <c r="Q598" s="13" t="s">
        <v>2460</v>
      </c>
      <c r="R598" s="13" t="s">
        <v>15164</v>
      </c>
      <c r="S598" s="13" t="s">
        <v>2459</v>
      </c>
      <c r="T598" s="27" t="b">
        <f t="shared" si="2"/>
        <v>0</v>
      </c>
      <c r="U598" s="27"/>
      <c r="V598" s="27"/>
      <c r="W598" s="27"/>
      <c r="X598" s="27"/>
      <c r="Y598" s="8" t="str">
        <f t="shared" si="3"/>
        <v>2021 Pokemon Japanese Promo Card Pack 25Th Anniversary Edition Garchomp C Lv.X-Holo (Psa Gem Mt 10)</v>
      </c>
      <c r="Z598" s="27"/>
      <c r="AA598" s="27"/>
    </row>
    <row r="599">
      <c r="A599" s="8" t="str">
        <f t="shared" si="1"/>
        <v>PSA109343595</v>
      </c>
      <c r="B599" s="8" t="s">
        <v>2461</v>
      </c>
      <c r="C599" s="8" t="s">
        <v>8450</v>
      </c>
      <c r="D599" s="11">
        <v>1.09343595E8</v>
      </c>
      <c r="E599" s="8" t="s">
        <v>2462</v>
      </c>
      <c r="F599" s="8" t="s">
        <v>28</v>
      </c>
      <c r="G599" s="8" t="s">
        <v>11</v>
      </c>
      <c r="H599" s="8" t="s">
        <v>7913</v>
      </c>
      <c r="I599" s="8" t="s">
        <v>7516</v>
      </c>
      <c r="J599" s="11">
        <v>2021.0</v>
      </c>
      <c r="K599" s="8" t="s">
        <v>109</v>
      </c>
      <c r="L599" s="11">
        <v>57.5</v>
      </c>
      <c r="M599" s="8" t="s">
        <v>7517</v>
      </c>
      <c r="N599" s="27"/>
      <c r="O599" s="13" t="s">
        <v>2463</v>
      </c>
      <c r="P599" s="13" t="s">
        <v>8451</v>
      </c>
      <c r="Q599" s="13" t="s">
        <v>2465</v>
      </c>
      <c r="R599" s="13" t="s">
        <v>15165</v>
      </c>
      <c r="S599" s="13" t="s">
        <v>2464</v>
      </c>
      <c r="T599" s="27" t="b">
        <f t="shared" si="2"/>
        <v>0</v>
      </c>
      <c r="U599" s="27"/>
      <c r="V599" s="27"/>
      <c r="W599" s="27"/>
      <c r="X599" s="27"/>
      <c r="Y599" s="8" t="str">
        <f t="shared" si="3"/>
        <v>2021 Pokemon Japanese Sword &amp; Shield Vmax Climax Fa/Charizard (Psa Gem Mt 10)</v>
      </c>
      <c r="Z599" s="27"/>
      <c r="AA599" s="27"/>
    </row>
    <row r="600">
      <c r="A600" s="8" t="str">
        <f t="shared" si="1"/>
        <v>PSA109343594</v>
      </c>
      <c r="B600" s="8" t="s">
        <v>2461</v>
      </c>
      <c r="C600" s="8" t="s">
        <v>8450</v>
      </c>
      <c r="D600" s="11">
        <v>1.09343594E8</v>
      </c>
      <c r="E600" s="8" t="s">
        <v>2462</v>
      </c>
      <c r="F600" s="8" t="s">
        <v>28</v>
      </c>
      <c r="G600" s="8" t="s">
        <v>11</v>
      </c>
      <c r="H600" s="8" t="s">
        <v>7913</v>
      </c>
      <c r="I600" s="8" t="s">
        <v>7516</v>
      </c>
      <c r="J600" s="11">
        <v>2021.0</v>
      </c>
      <c r="K600" s="8" t="s">
        <v>109</v>
      </c>
      <c r="L600" s="11">
        <v>57.5</v>
      </c>
      <c r="M600" s="8" t="s">
        <v>7517</v>
      </c>
      <c r="N600" s="27"/>
      <c r="O600" s="13" t="s">
        <v>2466</v>
      </c>
      <c r="P600" s="13" t="s">
        <v>8452</v>
      </c>
      <c r="Q600" s="13" t="s">
        <v>2468</v>
      </c>
      <c r="R600" s="13" t="s">
        <v>15166</v>
      </c>
      <c r="S600" s="13" t="s">
        <v>2467</v>
      </c>
      <c r="T600" s="27" t="b">
        <f t="shared" si="2"/>
        <v>0</v>
      </c>
      <c r="U600" s="27"/>
      <c r="V600" s="27"/>
      <c r="W600" s="27"/>
      <c r="X600" s="27"/>
      <c r="Y600" s="8" t="str">
        <f t="shared" si="3"/>
        <v>2021 Pokemon Japanese Sword &amp; Shield Vmax Climax Fa/Charizard (Psa Gem Mt 10)</v>
      </c>
      <c r="Z600" s="27"/>
      <c r="AA600" s="27"/>
    </row>
    <row r="601">
      <c r="A601" s="8" t="str">
        <f t="shared" si="1"/>
        <v>PSA109343592</v>
      </c>
      <c r="B601" s="8" t="s">
        <v>2461</v>
      </c>
      <c r="C601" s="8" t="s">
        <v>8450</v>
      </c>
      <c r="D601" s="11">
        <v>1.09343592E8</v>
      </c>
      <c r="E601" s="8" t="s">
        <v>2462</v>
      </c>
      <c r="F601" s="8" t="s">
        <v>28</v>
      </c>
      <c r="G601" s="8" t="s">
        <v>11</v>
      </c>
      <c r="H601" s="8" t="s">
        <v>7913</v>
      </c>
      <c r="I601" s="8" t="s">
        <v>7516</v>
      </c>
      <c r="J601" s="11">
        <v>2021.0</v>
      </c>
      <c r="K601" s="8" t="s">
        <v>109</v>
      </c>
      <c r="L601" s="11">
        <v>57.5</v>
      </c>
      <c r="M601" s="8" t="s">
        <v>7517</v>
      </c>
      <c r="N601" s="27"/>
      <c r="O601" s="13" t="s">
        <v>2469</v>
      </c>
      <c r="P601" s="13" t="s">
        <v>8453</v>
      </c>
      <c r="Q601" s="13" t="s">
        <v>2471</v>
      </c>
      <c r="R601" s="13" t="s">
        <v>15167</v>
      </c>
      <c r="S601" s="13" t="s">
        <v>2470</v>
      </c>
      <c r="T601" s="27" t="b">
        <f t="shared" si="2"/>
        <v>0</v>
      </c>
      <c r="U601" s="27"/>
      <c r="V601" s="27"/>
      <c r="W601" s="27"/>
      <c r="X601" s="27"/>
      <c r="Y601" s="8" t="str">
        <f t="shared" si="3"/>
        <v>2021 Pokemon Japanese Sword &amp; Shield Vmax Climax Fa/Charizard (Psa Gem Mt 10)</v>
      </c>
      <c r="Z601" s="27"/>
      <c r="AA601" s="27"/>
    </row>
    <row r="602">
      <c r="A602" s="8" t="str">
        <f t="shared" si="1"/>
        <v>PSA109343598</v>
      </c>
      <c r="B602" s="8" t="s">
        <v>2461</v>
      </c>
      <c r="C602" s="8" t="s">
        <v>8450</v>
      </c>
      <c r="D602" s="11">
        <v>1.09343598E8</v>
      </c>
      <c r="E602" s="8" t="s">
        <v>2462</v>
      </c>
      <c r="F602" s="8" t="s">
        <v>28</v>
      </c>
      <c r="G602" s="8" t="s">
        <v>11</v>
      </c>
      <c r="H602" s="8" t="s">
        <v>7913</v>
      </c>
      <c r="I602" s="8" t="s">
        <v>7516</v>
      </c>
      <c r="J602" s="11">
        <v>2021.0</v>
      </c>
      <c r="K602" s="8" t="s">
        <v>109</v>
      </c>
      <c r="L602" s="11">
        <v>57.5</v>
      </c>
      <c r="M602" s="8" t="s">
        <v>7517</v>
      </c>
      <c r="N602" s="27"/>
      <c r="O602" s="13" t="s">
        <v>2472</v>
      </c>
      <c r="P602" s="13" t="s">
        <v>8454</v>
      </c>
      <c r="Q602" s="13" t="s">
        <v>2474</v>
      </c>
      <c r="R602" s="13" t="s">
        <v>15168</v>
      </c>
      <c r="S602" s="13" t="s">
        <v>2473</v>
      </c>
      <c r="T602" s="27" t="b">
        <f t="shared" si="2"/>
        <v>0</v>
      </c>
      <c r="U602" s="27"/>
      <c r="V602" s="27"/>
      <c r="W602" s="27"/>
      <c r="X602" s="27"/>
      <c r="Y602" s="8" t="str">
        <f t="shared" si="3"/>
        <v>2021 Pokemon Japanese Sword &amp; Shield Vmax Climax Fa/Charizard (Psa Gem Mt 10)</v>
      </c>
      <c r="Z602" s="27"/>
      <c r="AA602" s="27"/>
    </row>
    <row r="603">
      <c r="A603" s="8" t="str">
        <f t="shared" si="1"/>
        <v>PSA102134254</v>
      </c>
      <c r="B603" s="8" t="s">
        <v>843</v>
      </c>
      <c r="C603" s="8" t="s">
        <v>7718</v>
      </c>
      <c r="D603" s="11">
        <v>1.02134254E8</v>
      </c>
      <c r="E603" s="8" t="s">
        <v>264</v>
      </c>
      <c r="F603" s="8" t="s">
        <v>28</v>
      </c>
      <c r="G603" s="8" t="s">
        <v>11</v>
      </c>
      <c r="H603" s="8" t="s">
        <v>7796</v>
      </c>
      <c r="I603" s="8" t="s">
        <v>7516</v>
      </c>
      <c r="J603" s="11">
        <v>2023.0</v>
      </c>
      <c r="K603" s="8" t="s">
        <v>109</v>
      </c>
      <c r="L603" s="11">
        <v>69.0</v>
      </c>
      <c r="M603" s="8" t="s">
        <v>7517</v>
      </c>
      <c r="N603" s="27"/>
      <c r="O603" s="13" t="s">
        <v>2475</v>
      </c>
      <c r="P603" s="13" t="s">
        <v>8237</v>
      </c>
      <c r="Q603" s="13" t="s">
        <v>2477</v>
      </c>
      <c r="R603" s="13" t="s">
        <v>15169</v>
      </c>
      <c r="S603" s="13" t="s">
        <v>2476</v>
      </c>
      <c r="T603" s="27" t="b">
        <f t="shared" si="2"/>
        <v>0</v>
      </c>
      <c r="U603" s="27"/>
      <c r="V603" s="27"/>
      <c r="W603" s="27"/>
      <c r="X603" s="27"/>
      <c r="Y603" s="8" t="str">
        <f t="shared" si="3"/>
        <v>2023 Pokemon Japanese Sv2A-Pokemon 151 Mewtwo (Psa Gem Mt 10)</v>
      </c>
      <c r="Z603" s="27"/>
      <c r="AA603" s="27"/>
    </row>
    <row r="604">
      <c r="A604" s="8" t="str">
        <f t="shared" si="1"/>
        <v>PSA110277410</v>
      </c>
      <c r="B604" s="8" t="s">
        <v>843</v>
      </c>
      <c r="C604" s="8" t="s">
        <v>7718</v>
      </c>
      <c r="D604" s="11">
        <v>1.1027741E8</v>
      </c>
      <c r="E604" s="8" t="s">
        <v>264</v>
      </c>
      <c r="F604" s="8" t="s">
        <v>28</v>
      </c>
      <c r="G604" s="8" t="s">
        <v>11</v>
      </c>
      <c r="H604" s="8" t="s">
        <v>7796</v>
      </c>
      <c r="I604" s="8" t="s">
        <v>7516</v>
      </c>
      <c r="J604" s="11">
        <v>2023.0</v>
      </c>
      <c r="K604" s="8" t="s">
        <v>109</v>
      </c>
      <c r="L604" s="11">
        <v>69.0</v>
      </c>
      <c r="M604" s="8" t="s">
        <v>7517</v>
      </c>
      <c r="N604" s="27"/>
      <c r="O604" s="13" t="s">
        <v>2478</v>
      </c>
      <c r="P604" s="13" t="s">
        <v>8238</v>
      </c>
      <c r="Q604" s="13" t="s">
        <v>2480</v>
      </c>
      <c r="R604" s="13" t="s">
        <v>15170</v>
      </c>
      <c r="S604" s="13" t="s">
        <v>2479</v>
      </c>
      <c r="T604" s="27" t="b">
        <f t="shared" si="2"/>
        <v>0</v>
      </c>
      <c r="U604" s="27"/>
      <c r="V604" s="27"/>
      <c r="W604" s="27"/>
      <c r="X604" s="27"/>
      <c r="Y604" s="8" t="str">
        <f t="shared" si="3"/>
        <v>2023 Pokemon Japanese Sv2A-Pokemon 151 Mewtwo (Psa Gem Mt 10)</v>
      </c>
      <c r="Z604" s="27"/>
      <c r="AA604" s="27"/>
    </row>
    <row r="605">
      <c r="A605" s="8" t="str">
        <f t="shared" si="1"/>
        <v>PSA103272098</v>
      </c>
      <c r="B605" s="8" t="s">
        <v>2481</v>
      </c>
      <c r="C605" s="8" t="s">
        <v>7643</v>
      </c>
      <c r="D605" s="11">
        <v>1.03272098E8</v>
      </c>
      <c r="E605" s="8" t="s">
        <v>424</v>
      </c>
      <c r="F605" s="8" t="s">
        <v>28</v>
      </c>
      <c r="G605" s="8" t="s">
        <v>11</v>
      </c>
      <c r="H605" s="8" t="s">
        <v>8239</v>
      </c>
      <c r="I605" s="8" t="s">
        <v>7516</v>
      </c>
      <c r="J605" s="11">
        <v>2023.0</v>
      </c>
      <c r="K605" s="8" t="s">
        <v>109</v>
      </c>
      <c r="L605" s="11">
        <v>69.0</v>
      </c>
      <c r="M605" s="8" t="s">
        <v>7517</v>
      </c>
      <c r="N605" s="27"/>
      <c r="O605" s="13" t="s">
        <v>2482</v>
      </c>
      <c r="P605" s="13" t="s">
        <v>8240</v>
      </c>
      <c r="Q605" s="13" t="s">
        <v>2484</v>
      </c>
      <c r="R605" s="13" t="s">
        <v>15171</v>
      </c>
      <c r="S605" s="13" t="s">
        <v>2483</v>
      </c>
      <c r="T605" s="27" t="b">
        <f t="shared" si="2"/>
        <v>0</v>
      </c>
      <c r="U605" s="27"/>
      <c r="V605" s="27"/>
      <c r="W605" s="27"/>
      <c r="X605" s="27"/>
      <c r="Y605" s="8" t="str">
        <f t="shared" si="3"/>
        <v>2023 Pokemon Japanese Sv4A-Shiny Treasure Ex Charizard Ex (Psa Gem Mt 10)</v>
      </c>
      <c r="Z605" s="27"/>
      <c r="AA605" s="27"/>
    </row>
    <row r="606">
      <c r="A606" s="8" t="str">
        <f t="shared" si="1"/>
        <v>PSA77973040</v>
      </c>
      <c r="B606" s="8" t="s">
        <v>2485</v>
      </c>
      <c r="C606" s="8" t="s">
        <v>8123</v>
      </c>
      <c r="D606" s="11">
        <v>7.797304E7</v>
      </c>
      <c r="E606" s="8" t="s">
        <v>2486</v>
      </c>
      <c r="F606" s="8" t="s">
        <v>28</v>
      </c>
      <c r="G606" s="8" t="s">
        <v>11</v>
      </c>
      <c r="H606" s="8" t="s">
        <v>8124</v>
      </c>
      <c r="I606" s="8" t="s">
        <v>7516</v>
      </c>
      <c r="J606" s="11">
        <v>2021.0</v>
      </c>
      <c r="K606" s="8" t="s">
        <v>109</v>
      </c>
      <c r="L606" s="11">
        <v>80.5</v>
      </c>
      <c r="M606" s="8" t="s">
        <v>7517</v>
      </c>
      <c r="N606" s="27"/>
      <c r="O606" s="13" t="s">
        <v>2487</v>
      </c>
      <c r="P606" s="13" t="s">
        <v>8125</v>
      </c>
      <c r="Q606" s="13" t="s">
        <v>2489</v>
      </c>
      <c r="R606" s="13" t="s">
        <v>15172</v>
      </c>
      <c r="S606" s="13" t="s">
        <v>2488</v>
      </c>
      <c r="T606" s="27" t="b">
        <f t="shared" si="2"/>
        <v>0</v>
      </c>
      <c r="U606" s="27"/>
      <c r="V606" s="27"/>
      <c r="W606" s="27"/>
      <c r="X606" s="27"/>
      <c r="Y606" s="8" t="str">
        <f t="shared" si="3"/>
        <v>2021 Pokemon Japanese Sword &amp; Shield Fusion Arts Fa/Genesect V (Psa Gem Mt 10)</v>
      </c>
      <c r="Z606" s="27"/>
      <c r="AA606" s="27"/>
    </row>
    <row r="607">
      <c r="A607" s="8" t="str">
        <f t="shared" si="1"/>
        <v>PSA102415440</v>
      </c>
      <c r="B607" s="8" t="s">
        <v>2490</v>
      </c>
      <c r="C607" s="8" t="s">
        <v>8241</v>
      </c>
      <c r="D607" s="11">
        <v>1.0241544E8</v>
      </c>
      <c r="E607" s="8" t="s">
        <v>2462</v>
      </c>
      <c r="F607" s="8" t="s">
        <v>28</v>
      </c>
      <c r="G607" s="8" t="s">
        <v>11</v>
      </c>
      <c r="H607" s="8" t="s">
        <v>7913</v>
      </c>
      <c r="I607" s="8" t="s">
        <v>7516</v>
      </c>
      <c r="J607" s="11">
        <v>2021.0</v>
      </c>
      <c r="K607" s="8" t="s">
        <v>109</v>
      </c>
      <c r="L607" s="11">
        <v>69.0</v>
      </c>
      <c r="M607" s="8" t="s">
        <v>7517</v>
      </c>
      <c r="N607" s="27"/>
      <c r="O607" s="13" t="s">
        <v>2491</v>
      </c>
      <c r="P607" s="13" t="s">
        <v>8242</v>
      </c>
      <c r="Q607" s="13" t="s">
        <v>2493</v>
      </c>
      <c r="R607" s="13" t="s">
        <v>15173</v>
      </c>
      <c r="S607" s="13" t="s">
        <v>2492</v>
      </c>
      <c r="T607" s="27" t="b">
        <f t="shared" si="2"/>
        <v>0</v>
      </c>
      <c r="U607" s="27"/>
      <c r="V607" s="27"/>
      <c r="W607" s="27"/>
      <c r="X607" s="27"/>
      <c r="Y607" s="8" t="str">
        <f t="shared" si="3"/>
        <v>2021 Pokemon Japanese Sword &amp; Shield Vmax Climax Fa/Blissey V (Psa Gem Mt 10)</v>
      </c>
      <c r="Z607" s="27"/>
      <c r="AA607" s="27"/>
    </row>
    <row r="608">
      <c r="A608" s="8" t="str">
        <f t="shared" si="1"/>
        <v>PSA102415441</v>
      </c>
      <c r="B608" s="8" t="s">
        <v>2490</v>
      </c>
      <c r="C608" s="8" t="s">
        <v>8241</v>
      </c>
      <c r="D608" s="11">
        <v>1.02415441E8</v>
      </c>
      <c r="E608" s="8" t="s">
        <v>2462</v>
      </c>
      <c r="F608" s="8" t="s">
        <v>28</v>
      </c>
      <c r="G608" s="8" t="s">
        <v>11</v>
      </c>
      <c r="H608" s="8" t="s">
        <v>7913</v>
      </c>
      <c r="I608" s="8" t="s">
        <v>7516</v>
      </c>
      <c r="J608" s="11">
        <v>2021.0</v>
      </c>
      <c r="K608" s="8" t="s">
        <v>109</v>
      </c>
      <c r="L608" s="11">
        <v>69.0</v>
      </c>
      <c r="M608" s="8" t="s">
        <v>7517</v>
      </c>
      <c r="N608" s="27"/>
      <c r="O608" s="13" t="s">
        <v>2494</v>
      </c>
      <c r="P608" s="13" t="s">
        <v>8243</v>
      </c>
      <c r="Q608" s="13" t="s">
        <v>2496</v>
      </c>
      <c r="R608" s="13" t="s">
        <v>15174</v>
      </c>
      <c r="S608" s="13" t="s">
        <v>2495</v>
      </c>
      <c r="T608" s="27" t="b">
        <f t="shared" si="2"/>
        <v>0</v>
      </c>
      <c r="U608" s="27"/>
      <c r="V608" s="27"/>
      <c r="W608" s="27"/>
      <c r="X608" s="27"/>
      <c r="Y608" s="8" t="str">
        <f t="shared" si="3"/>
        <v>2021 Pokemon Japanese Sword &amp; Shield Vmax Climax Fa/Blissey V (Psa Gem Mt 10)</v>
      </c>
      <c r="Z608" s="27"/>
      <c r="AA608" s="27"/>
    </row>
    <row r="609">
      <c r="A609" s="8" t="str">
        <f t="shared" si="1"/>
        <v>PSA110277417</v>
      </c>
      <c r="B609" s="8" t="s">
        <v>843</v>
      </c>
      <c r="C609" s="8" t="s">
        <v>7718</v>
      </c>
      <c r="D609" s="11">
        <v>1.10277417E8</v>
      </c>
      <c r="E609" s="8" t="s">
        <v>264</v>
      </c>
      <c r="F609" s="8" t="s">
        <v>28</v>
      </c>
      <c r="G609" s="8" t="s">
        <v>11</v>
      </c>
      <c r="H609" s="8" t="s">
        <v>7796</v>
      </c>
      <c r="I609" s="8" t="s">
        <v>7516</v>
      </c>
      <c r="J609" s="11">
        <v>2023.0</v>
      </c>
      <c r="K609" s="8" t="s">
        <v>109</v>
      </c>
      <c r="L609" s="11">
        <v>69.0</v>
      </c>
      <c r="M609" s="8" t="s">
        <v>7517</v>
      </c>
      <c r="N609" s="27"/>
      <c r="O609" s="13" t="s">
        <v>2497</v>
      </c>
      <c r="P609" s="13" t="s">
        <v>8244</v>
      </c>
      <c r="Q609" s="13" t="s">
        <v>2499</v>
      </c>
      <c r="R609" s="13" t="s">
        <v>15175</v>
      </c>
      <c r="S609" s="13" t="s">
        <v>2498</v>
      </c>
      <c r="T609" s="27" t="b">
        <f t="shared" si="2"/>
        <v>0</v>
      </c>
      <c r="U609" s="27"/>
      <c r="V609" s="27"/>
      <c r="W609" s="27"/>
      <c r="X609" s="27"/>
      <c r="Y609" s="8" t="str">
        <f t="shared" si="3"/>
        <v>2023 Pokemon Japanese Sv2A-Pokemon 151 Mewtwo (Psa Gem Mt 10)</v>
      </c>
      <c r="Z609" s="27"/>
      <c r="AA609" s="27"/>
    </row>
    <row r="610">
      <c r="A610" s="8" t="str">
        <f t="shared" si="1"/>
        <v>PSA103371830</v>
      </c>
      <c r="B610" s="8" t="s">
        <v>484</v>
      </c>
      <c r="C610" s="8" t="s">
        <v>7905</v>
      </c>
      <c r="D610" s="11">
        <v>1.0337183E8</v>
      </c>
      <c r="E610" s="8" t="s">
        <v>424</v>
      </c>
      <c r="F610" s="8" t="s">
        <v>28</v>
      </c>
      <c r="G610" s="8" t="s">
        <v>11</v>
      </c>
      <c r="H610" s="8" t="s">
        <v>8353</v>
      </c>
      <c r="I610" s="8" t="s">
        <v>7516</v>
      </c>
      <c r="J610" s="11">
        <v>2023.0</v>
      </c>
      <c r="K610" s="8" t="s">
        <v>109</v>
      </c>
      <c r="L610" s="11">
        <v>63.25</v>
      </c>
      <c r="M610" s="8" t="s">
        <v>7517</v>
      </c>
      <c r="N610" s="27"/>
      <c r="O610" s="13" t="s">
        <v>2500</v>
      </c>
      <c r="P610" s="13" t="s">
        <v>8354</v>
      </c>
      <c r="Q610" s="13" t="s">
        <v>2502</v>
      </c>
      <c r="R610" s="13" t="s">
        <v>15176</v>
      </c>
      <c r="S610" s="13" t="s">
        <v>2501</v>
      </c>
      <c r="T610" s="27" t="b">
        <f t="shared" si="2"/>
        <v>0</v>
      </c>
      <c r="U610" s="27"/>
      <c r="V610" s="27"/>
      <c r="W610" s="27"/>
      <c r="X610" s="27"/>
      <c r="Y610" s="8" t="str">
        <f t="shared" si="3"/>
        <v>2023 Pokemon Japanese Sv4A-Shiny Treasure Ex Charmander (Psa Gem Mt 10)</v>
      </c>
      <c r="Z610" s="27"/>
      <c r="AA610" s="27"/>
    </row>
    <row r="611">
      <c r="A611" s="8" t="str">
        <f t="shared" si="1"/>
        <v>PSA110277415</v>
      </c>
      <c r="B611" s="8" t="s">
        <v>843</v>
      </c>
      <c r="C611" s="8" t="s">
        <v>7718</v>
      </c>
      <c r="D611" s="11">
        <v>1.10277415E8</v>
      </c>
      <c r="E611" s="8" t="s">
        <v>264</v>
      </c>
      <c r="F611" s="8" t="s">
        <v>28</v>
      </c>
      <c r="G611" s="8" t="s">
        <v>11</v>
      </c>
      <c r="H611" s="8" t="s">
        <v>7796</v>
      </c>
      <c r="I611" s="8" t="s">
        <v>7516</v>
      </c>
      <c r="J611" s="11">
        <v>2023.0</v>
      </c>
      <c r="K611" s="8" t="s">
        <v>109</v>
      </c>
      <c r="L611" s="11">
        <v>69.0</v>
      </c>
      <c r="M611" s="8" t="s">
        <v>7517</v>
      </c>
      <c r="N611" s="27"/>
      <c r="O611" s="13" t="s">
        <v>2503</v>
      </c>
      <c r="P611" s="13" t="s">
        <v>8245</v>
      </c>
      <c r="Q611" s="13" t="s">
        <v>2505</v>
      </c>
      <c r="R611" s="13" t="s">
        <v>15177</v>
      </c>
      <c r="S611" s="13" t="s">
        <v>2504</v>
      </c>
      <c r="T611" s="27" t="b">
        <f t="shared" si="2"/>
        <v>0</v>
      </c>
      <c r="U611" s="27"/>
      <c r="V611" s="27"/>
      <c r="W611" s="27"/>
      <c r="X611" s="27"/>
      <c r="Y611" s="8" t="str">
        <f t="shared" si="3"/>
        <v>2023 Pokemon Japanese Sv2A-Pokemon 151 Mewtwo (Psa Gem Mt 10)</v>
      </c>
      <c r="Z611" s="27"/>
      <c r="AA611" s="27"/>
    </row>
    <row r="612">
      <c r="A612" s="8" t="str">
        <f t="shared" si="1"/>
        <v>PSA102134255</v>
      </c>
      <c r="B612" s="8" t="s">
        <v>843</v>
      </c>
      <c r="C612" s="8" t="s">
        <v>7718</v>
      </c>
      <c r="D612" s="11">
        <v>1.02134255E8</v>
      </c>
      <c r="E612" s="8" t="s">
        <v>264</v>
      </c>
      <c r="F612" s="8" t="s">
        <v>28</v>
      </c>
      <c r="G612" s="8" t="s">
        <v>11</v>
      </c>
      <c r="H612" s="8" t="s">
        <v>7796</v>
      </c>
      <c r="I612" s="8" t="s">
        <v>7516</v>
      </c>
      <c r="J612" s="11">
        <v>2023.0</v>
      </c>
      <c r="K612" s="8" t="s">
        <v>109</v>
      </c>
      <c r="L612" s="11">
        <v>69.0</v>
      </c>
      <c r="M612" s="8" t="s">
        <v>7517</v>
      </c>
      <c r="N612" s="27"/>
      <c r="O612" s="13" t="s">
        <v>2506</v>
      </c>
      <c r="P612" s="13" t="s">
        <v>8246</v>
      </c>
      <c r="Q612" s="13" t="s">
        <v>2508</v>
      </c>
      <c r="R612" s="13" t="s">
        <v>15178</v>
      </c>
      <c r="S612" s="13" t="s">
        <v>2507</v>
      </c>
      <c r="T612" s="27" t="b">
        <f t="shared" si="2"/>
        <v>0</v>
      </c>
      <c r="U612" s="27"/>
      <c r="V612" s="27"/>
      <c r="W612" s="27"/>
      <c r="X612" s="27"/>
      <c r="Y612" s="8" t="str">
        <f t="shared" si="3"/>
        <v>2023 Pokemon Japanese Sv2A-Pokemon 151 Mewtwo (Psa Gem Mt 10)</v>
      </c>
      <c r="Z612" s="27"/>
      <c r="AA612" s="27"/>
    </row>
    <row r="613">
      <c r="A613" s="8" t="str">
        <f t="shared" si="1"/>
        <v>PSA109343532</v>
      </c>
      <c r="B613" s="8" t="s">
        <v>2509</v>
      </c>
      <c r="C613" s="8" t="s">
        <v>7861</v>
      </c>
      <c r="D613" s="11">
        <v>1.09343532E8</v>
      </c>
      <c r="E613" s="8" t="s">
        <v>2510</v>
      </c>
      <c r="F613" s="8" t="s">
        <v>28</v>
      </c>
      <c r="G613" s="8" t="s">
        <v>11</v>
      </c>
      <c r="H613" s="8" t="s">
        <v>8083</v>
      </c>
      <c r="I613" s="8" t="s">
        <v>7516</v>
      </c>
      <c r="J613" s="11">
        <v>2017.0</v>
      </c>
      <c r="K613" s="8" t="s">
        <v>109</v>
      </c>
      <c r="L613" s="11">
        <v>80.5</v>
      </c>
      <c r="M613" s="8" t="s">
        <v>7517</v>
      </c>
      <c r="N613" s="27"/>
      <c r="O613" s="13" t="s">
        <v>2511</v>
      </c>
      <c r="P613" s="13" t="s">
        <v>8126</v>
      </c>
      <c r="Q613" s="13" t="s">
        <v>2513</v>
      </c>
      <c r="R613" s="13" t="s">
        <v>15179</v>
      </c>
      <c r="S613" s="13" t="s">
        <v>2512</v>
      </c>
      <c r="T613" s="27" t="b">
        <f t="shared" si="2"/>
        <v>0</v>
      </c>
      <c r="U613" s="27"/>
      <c r="V613" s="27"/>
      <c r="W613" s="27"/>
      <c r="X613" s="27"/>
      <c r="Y613" s="8" t="str">
        <f t="shared" si="3"/>
        <v>2017 Pokemon Japanese Sun &amp; Moon Gx Battle Boost Pikachu (Psa Gem Mt 10)</v>
      </c>
      <c r="Z613" s="27"/>
      <c r="AA613" s="27"/>
    </row>
    <row r="614">
      <c r="A614" s="8" t="str">
        <f t="shared" si="1"/>
        <v>PSA102195087</v>
      </c>
      <c r="B614" s="8" t="s">
        <v>2514</v>
      </c>
      <c r="C614" s="8" t="s">
        <v>7842</v>
      </c>
      <c r="D614" s="11">
        <v>1.02195087E8</v>
      </c>
      <c r="E614" s="8" t="s">
        <v>2515</v>
      </c>
      <c r="F614" s="8" t="s">
        <v>28</v>
      </c>
      <c r="G614" s="8" t="s">
        <v>11</v>
      </c>
      <c r="H614" s="8" t="s">
        <v>7843</v>
      </c>
      <c r="I614" s="8" t="s">
        <v>7516</v>
      </c>
      <c r="J614" s="11">
        <v>2018.0</v>
      </c>
      <c r="K614" s="8" t="s">
        <v>109</v>
      </c>
      <c r="L614" s="11">
        <v>115.0</v>
      </c>
      <c r="M614" s="8" t="s">
        <v>7517</v>
      </c>
      <c r="N614" s="27"/>
      <c r="O614" s="13" t="s">
        <v>2516</v>
      </c>
      <c r="P614" s="13" t="s">
        <v>7909</v>
      </c>
      <c r="Q614" s="13" t="s">
        <v>2518</v>
      </c>
      <c r="R614" s="13" t="s">
        <v>15180</v>
      </c>
      <c r="S614" s="13" t="s">
        <v>2517</v>
      </c>
      <c r="T614" s="27" t="b">
        <f t="shared" si="2"/>
        <v>0</v>
      </c>
      <c r="U614" s="27"/>
      <c r="V614" s="27"/>
      <c r="W614" s="27"/>
      <c r="X614" s="27"/>
      <c r="Y614" s="8" t="str">
        <f t="shared" si="3"/>
        <v>2018 Pokemon Japanese Sm Promo Shaymin-Holo (Psa Gem Mt 10)</v>
      </c>
      <c r="Z614" s="27"/>
      <c r="AA614" s="27"/>
    </row>
    <row r="615">
      <c r="A615" s="8" t="str">
        <f t="shared" si="1"/>
        <v>PSA102195057</v>
      </c>
      <c r="B615" s="8" t="s">
        <v>2519</v>
      </c>
      <c r="C615" s="8" t="s">
        <v>8542</v>
      </c>
      <c r="D615" s="11">
        <v>1.02195057E8</v>
      </c>
      <c r="E615" s="8" t="s">
        <v>264</v>
      </c>
      <c r="F615" s="8" t="s">
        <v>28</v>
      </c>
      <c r="G615" s="8" t="s">
        <v>11</v>
      </c>
      <c r="H615" s="8" t="s">
        <v>7796</v>
      </c>
      <c r="I615" s="8" t="s">
        <v>7516</v>
      </c>
      <c r="J615" s="11">
        <v>2023.0</v>
      </c>
      <c r="K615" s="8" t="s">
        <v>109</v>
      </c>
      <c r="L615" s="11">
        <v>51.75</v>
      </c>
      <c r="M615" s="8" t="s">
        <v>7517</v>
      </c>
      <c r="N615" s="27"/>
      <c r="O615" s="13" t="s">
        <v>2520</v>
      </c>
      <c r="P615" s="13" t="s">
        <v>8543</v>
      </c>
      <c r="Q615" s="13" t="s">
        <v>2522</v>
      </c>
      <c r="R615" s="13" t="s">
        <v>15181</v>
      </c>
      <c r="S615" s="13" t="s">
        <v>2521</v>
      </c>
      <c r="T615" s="27" t="b">
        <f t="shared" si="2"/>
        <v>0</v>
      </c>
      <c r="U615" s="27"/>
      <c r="V615" s="27"/>
      <c r="W615" s="27"/>
      <c r="X615" s="27"/>
      <c r="Y615" s="8" t="str">
        <f t="shared" si="3"/>
        <v>2023 Pokemon Japanese Sv2A-Pokemon 151 Ivysaur (Psa Gem Mt 10)</v>
      </c>
      <c r="Z615" s="27"/>
      <c r="AA615" s="27"/>
    </row>
    <row r="616">
      <c r="A616" s="8" t="str">
        <f t="shared" si="1"/>
        <v>PSA102379486</v>
      </c>
      <c r="B616" s="8" t="s">
        <v>2519</v>
      </c>
      <c r="C616" s="8" t="s">
        <v>8542</v>
      </c>
      <c r="D616" s="11">
        <v>1.02379486E8</v>
      </c>
      <c r="E616" s="8" t="s">
        <v>264</v>
      </c>
      <c r="F616" s="8" t="s">
        <v>28</v>
      </c>
      <c r="G616" s="8" t="s">
        <v>11</v>
      </c>
      <c r="H616" s="8" t="s">
        <v>7796</v>
      </c>
      <c r="I616" s="8" t="s">
        <v>7516</v>
      </c>
      <c r="J616" s="11">
        <v>2023.0</v>
      </c>
      <c r="K616" s="8" t="s">
        <v>109</v>
      </c>
      <c r="L616" s="11">
        <v>51.75</v>
      </c>
      <c r="M616" s="8" t="s">
        <v>7517</v>
      </c>
      <c r="N616" s="27"/>
      <c r="O616" s="13" t="s">
        <v>2523</v>
      </c>
      <c r="P616" s="13" t="s">
        <v>8544</v>
      </c>
      <c r="Q616" s="13" t="s">
        <v>2525</v>
      </c>
      <c r="R616" s="13" t="s">
        <v>15182</v>
      </c>
      <c r="S616" s="13" t="s">
        <v>2524</v>
      </c>
      <c r="T616" s="27" t="b">
        <f t="shared" si="2"/>
        <v>0</v>
      </c>
      <c r="U616" s="27"/>
      <c r="V616" s="27"/>
      <c r="W616" s="27"/>
      <c r="X616" s="27"/>
      <c r="Y616" s="8" t="str">
        <f t="shared" si="3"/>
        <v>2023 Pokemon Japanese Sv2A-Pokemon 151 Ivysaur (Psa Gem Mt 10)</v>
      </c>
      <c r="Z616" s="27"/>
      <c r="AA616" s="27"/>
    </row>
    <row r="617">
      <c r="A617" s="8" t="str">
        <f t="shared" si="1"/>
        <v>PSA102195013</v>
      </c>
      <c r="B617" s="8" t="s">
        <v>2519</v>
      </c>
      <c r="C617" s="8" t="s">
        <v>8542</v>
      </c>
      <c r="D617" s="11">
        <v>1.02195013E8</v>
      </c>
      <c r="E617" s="8" t="s">
        <v>264</v>
      </c>
      <c r="F617" s="8" t="s">
        <v>28</v>
      </c>
      <c r="G617" s="8" t="s">
        <v>11</v>
      </c>
      <c r="H617" s="8" t="s">
        <v>7796</v>
      </c>
      <c r="I617" s="8" t="s">
        <v>7516</v>
      </c>
      <c r="J617" s="11">
        <v>2023.0</v>
      </c>
      <c r="K617" s="8" t="s">
        <v>109</v>
      </c>
      <c r="L617" s="11">
        <v>51.75</v>
      </c>
      <c r="M617" s="8" t="s">
        <v>7517</v>
      </c>
      <c r="N617" s="27"/>
      <c r="O617" s="13" t="s">
        <v>2526</v>
      </c>
      <c r="P617" s="13" t="s">
        <v>8545</v>
      </c>
      <c r="Q617" s="13" t="s">
        <v>2528</v>
      </c>
      <c r="R617" s="13" t="s">
        <v>15183</v>
      </c>
      <c r="S617" s="13" t="s">
        <v>2527</v>
      </c>
      <c r="T617" s="27" t="b">
        <f t="shared" si="2"/>
        <v>0</v>
      </c>
      <c r="U617" s="27"/>
      <c r="V617" s="27"/>
      <c r="W617" s="27"/>
      <c r="X617" s="27"/>
      <c r="Y617" s="8" t="str">
        <f t="shared" si="3"/>
        <v>2023 Pokemon Japanese Sv2A-Pokemon 151 Ivysaur (Psa Gem Mt 10)</v>
      </c>
      <c r="Z617" s="27"/>
      <c r="AA617" s="27"/>
    </row>
    <row r="618">
      <c r="A618" s="8" t="str">
        <f t="shared" si="1"/>
        <v>PSA102195027</v>
      </c>
      <c r="B618" s="8" t="s">
        <v>2519</v>
      </c>
      <c r="C618" s="8" t="s">
        <v>8542</v>
      </c>
      <c r="D618" s="11">
        <v>1.02195027E8</v>
      </c>
      <c r="E618" s="8" t="s">
        <v>264</v>
      </c>
      <c r="F618" s="8" t="s">
        <v>28</v>
      </c>
      <c r="G618" s="8" t="s">
        <v>11</v>
      </c>
      <c r="H618" s="8" t="s">
        <v>7796</v>
      </c>
      <c r="I618" s="8" t="s">
        <v>7516</v>
      </c>
      <c r="J618" s="11">
        <v>2023.0</v>
      </c>
      <c r="K618" s="8" t="s">
        <v>109</v>
      </c>
      <c r="L618" s="11">
        <v>51.75</v>
      </c>
      <c r="M618" s="8" t="s">
        <v>7517</v>
      </c>
      <c r="N618" s="27"/>
      <c r="O618" s="13" t="s">
        <v>2529</v>
      </c>
      <c r="P618" s="13" t="s">
        <v>8546</v>
      </c>
      <c r="Q618" s="13" t="s">
        <v>2531</v>
      </c>
      <c r="R618" s="13" t="s">
        <v>15184</v>
      </c>
      <c r="S618" s="13" t="s">
        <v>2530</v>
      </c>
      <c r="T618" s="27" t="b">
        <f t="shared" si="2"/>
        <v>0</v>
      </c>
      <c r="U618" s="27"/>
      <c r="V618" s="27"/>
      <c r="W618" s="27"/>
      <c r="X618" s="27"/>
      <c r="Y618" s="8" t="str">
        <f t="shared" si="3"/>
        <v>2023 Pokemon Japanese Sv2A-Pokemon 151 Ivysaur (Psa Gem Mt 10)</v>
      </c>
      <c r="Z618" s="27"/>
      <c r="AA618" s="27"/>
    </row>
    <row r="619">
      <c r="A619" s="8" t="str">
        <f t="shared" si="1"/>
        <v>PSA102195053</v>
      </c>
      <c r="B619" s="8" t="s">
        <v>2519</v>
      </c>
      <c r="C619" s="8" t="s">
        <v>8542</v>
      </c>
      <c r="D619" s="11">
        <v>1.02195053E8</v>
      </c>
      <c r="E619" s="8" t="s">
        <v>264</v>
      </c>
      <c r="F619" s="8" t="s">
        <v>28</v>
      </c>
      <c r="G619" s="8" t="s">
        <v>11</v>
      </c>
      <c r="H619" s="8" t="s">
        <v>7796</v>
      </c>
      <c r="I619" s="8" t="s">
        <v>7516</v>
      </c>
      <c r="J619" s="11">
        <v>2023.0</v>
      </c>
      <c r="K619" s="8" t="s">
        <v>109</v>
      </c>
      <c r="L619" s="11">
        <v>51.75</v>
      </c>
      <c r="M619" s="8" t="s">
        <v>7517</v>
      </c>
      <c r="N619" s="27"/>
      <c r="O619" s="13" t="s">
        <v>2532</v>
      </c>
      <c r="P619" s="13" t="s">
        <v>8547</v>
      </c>
      <c r="Q619" s="13" t="s">
        <v>2534</v>
      </c>
      <c r="R619" s="13" t="s">
        <v>15185</v>
      </c>
      <c r="S619" s="13" t="s">
        <v>2533</v>
      </c>
      <c r="T619" s="27" t="b">
        <f t="shared" si="2"/>
        <v>0</v>
      </c>
      <c r="U619" s="27"/>
      <c r="V619" s="27"/>
      <c r="W619" s="27"/>
      <c r="X619" s="27"/>
      <c r="Y619" s="8" t="str">
        <f t="shared" si="3"/>
        <v>2023 Pokemon Japanese Sv2A-Pokemon 151 Ivysaur (Psa Gem Mt 10)</v>
      </c>
      <c r="Z619" s="27"/>
      <c r="AA619" s="27"/>
    </row>
    <row r="620">
      <c r="A620" s="8" t="str">
        <f t="shared" si="1"/>
        <v>PSA102415379</v>
      </c>
      <c r="B620" s="8" t="s">
        <v>2519</v>
      </c>
      <c r="C620" s="8" t="s">
        <v>8542</v>
      </c>
      <c r="D620" s="11">
        <v>1.02415379E8</v>
      </c>
      <c r="E620" s="8" t="s">
        <v>264</v>
      </c>
      <c r="F620" s="8" t="s">
        <v>28</v>
      </c>
      <c r="G620" s="8" t="s">
        <v>11</v>
      </c>
      <c r="H620" s="8" t="s">
        <v>7796</v>
      </c>
      <c r="I620" s="8" t="s">
        <v>7516</v>
      </c>
      <c r="J620" s="11">
        <v>2023.0</v>
      </c>
      <c r="K620" s="8" t="s">
        <v>109</v>
      </c>
      <c r="L620" s="11">
        <v>51.75</v>
      </c>
      <c r="M620" s="8" t="s">
        <v>7517</v>
      </c>
      <c r="N620" s="27"/>
      <c r="O620" s="13" t="s">
        <v>2535</v>
      </c>
      <c r="P620" s="13" t="s">
        <v>8548</v>
      </c>
      <c r="Q620" s="13" t="s">
        <v>2537</v>
      </c>
      <c r="R620" s="13" t="s">
        <v>15186</v>
      </c>
      <c r="S620" s="13" t="s">
        <v>2536</v>
      </c>
      <c r="T620" s="27" t="b">
        <f t="shared" si="2"/>
        <v>0</v>
      </c>
      <c r="U620" s="27"/>
      <c r="V620" s="27"/>
      <c r="W620" s="27"/>
      <c r="X620" s="27"/>
      <c r="Y620" s="8" t="str">
        <f t="shared" si="3"/>
        <v>2023 Pokemon Japanese Sv2A-Pokemon 151 Ivysaur (Psa Gem Mt 10)</v>
      </c>
      <c r="Z620" s="27"/>
      <c r="AA620" s="27"/>
    </row>
    <row r="621">
      <c r="A621" s="8" t="str">
        <f t="shared" si="1"/>
        <v>PSA109060541</v>
      </c>
      <c r="B621" s="8" t="s">
        <v>2538</v>
      </c>
      <c r="C621" s="8" t="s">
        <v>8355</v>
      </c>
      <c r="D621" s="11">
        <v>1.09060541E8</v>
      </c>
      <c r="E621" s="8" t="s">
        <v>264</v>
      </c>
      <c r="F621" s="8" t="s">
        <v>28</v>
      </c>
      <c r="G621" s="8" t="s">
        <v>11</v>
      </c>
      <c r="H621" s="8" t="s">
        <v>7796</v>
      </c>
      <c r="I621" s="8" t="s">
        <v>7516</v>
      </c>
      <c r="J621" s="11">
        <v>2023.0</v>
      </c>
      <c r="K621" s="8" t="s">
        <v>109</v>
      </c>
      <c r="L621" s="11">
        <v>63.25</v>
      </c>
      <c r="M621" s="8" t="s">
        <v>7517</v>
      </c>
      <c r="N621" s="27"/>
      <c r="O621" s="13" t="s">
        <v>2539</v>
      </c>
      <c r="P621" s="13" t="s">
        <v>8356</v>
      </c>
      <c r="Q621" s="13" t="s">
        <v>2541</v>
      </c>
      <c r="R621" s="13" t="s">
        <v>15187</v>
      </c>
      <c r="S621" s="13" t="s">
        <v>2540</v>
      </c>
      <c r="T621" s="27" t="b">
        <f t="shared" si="2"/>
        <v>0</v>
      </c>
      <c r="U621" s="27"/>
      <c r="V621" s="27"/>
      <c r="W621" s="27"/>
      <c r="X621" s="27"/>
      <c r="Y621" s="8" t="str">
        <f t="shared" si="3"/>
        <v>2023 Pokemon Japanese Sv2A-Pokemon 151 Bulbasaur (Psa Gem Mt 10)</v>
      </c>
      <c r="Z621" s="27"/>
      <c r="AA621" s="27"/>
    </row>
    <row r="622">
      <c r="A622" s="8" t="str">
        <f t="shared" si="1"/>
        <v>PSA109060539</v>
      </c>
      <c r="B622" s="8" t="s">
        <v>2538</v>
      </c>
      <c r="C622" s="8" t="s">
        <v>8355</v>
      </c>
      <c r="D622" s="11">
        <v>1.09060539E8</v>
      </c>
      <c r="E622" s="8" t="s">
        <v>264</v>
      </c>
      <c r="F622" s="8" t="s">
        <v>28</v>
      </c>
      <c r="G622" s="8" t="s">
        <v>11</v>
      </c>
      <c r="H622" s="8" t="s">
        <v>7796</v>
      </c>
      <c r="I622" s="8" t="s">
        <v>7516</v>
      </c>
      <c r="J622" s="11">
        <v>2023.0</v>
      </c>
      <c r="K622" s="8" t="s">
        <v>109</v>
      </c>
      <c r="L622" s="11">
        <v>63.25</v>
      </c>
      <c r="M622" s="8" t="s">
        <v>7517</v>
      </c>
      <c r="N622" s="27"/>
      <c r="O622" s="13" t="s">
        <v>2542</v>
      </c>
      <c r="P622" s="13" t="s">
        <v>8357</v>
      </c>
      <c r="Q622" s="13" t="s">
        <v>2544</v>
      </c>
      <c r="R622" s="13" t="s">
        <v>15188</v>
      </c>
      <c r="S622" s="13" t="s">
        <v>2543</v>
      </c>
      <c r="T622" s="27" t="b">
        <f t="shared" si="2"/>
        <v>0</v>
      </c>
      <c r="U622" s="27"/>
      <c r="V622" s="27"/>
      <c r="W622" s="27"/>
      <c r="X622" s="27"/>
      <c r="Y622" s="8" t="str">
        <f t="shared" si="3"/>
        <v>2023 Pokemon Japanese Sv2A-Pokemon 151 Bulbasaur (Psa Gem Mt 10)</v>
      </c>
      <c r="Z622" s="27"/>
      <c r="AA622" s="27"/>
    </row>
    <row r="623">
      <c r="A623" s="8" t="str">
        <f t="shared" si="1"/>
        <v>PSA109060538</v>
      </c>
      <c r="B623" s="8" t="s">
        <v>2538</v>
      </c>
      <c r="C623" s="8" t="s">
        <v>8355</v>
      </c>
      <c r="D623" s="11">
        <v>1.09060538E8</v>
      </c>
      <c r="E623" s="8" t="s">
        <v>264</v>
      </c>
      <c r="F623" s="8" t="s">
        <v>28</v>
      </c>
      <c r="G623" s="8" t="s">
        <v>11</v>
      </c>
      <c r="H623" s="8" t="s">
        <v>7796</v>
      </c>
      <c r="I623" s="8" t="s">
        <v>7516</v>
      </c>
      <c r="J623" s="11">
        <v>2023.0</v>
      </c>
      <c r="K623" s="8" t="s">
        <v>109</v>
      </c>
      <c r="L623" s="11">
        <v>63.25</v>
      </c>
      <c r="M623" s="8" t="s">
        <v>7517</v>
      </c>
      <c r="N623" s="27"/>
      <c r="O623" s="13" t="s">
        <v>2545</v>
      </c>
      <c r="P623" s="13" t="s">
        <v>8358</v>
      </c>
      <c r="Q623" s="13" t="s">
        <v>2547</v>
      </c>
      <c r="R623" s="13" t="s">
        <v>15189</v>
      </c>
      <c r="S623" s="13" t="s">
        <v>2546</v>
      </c>
      <c r="T623" s="27" t="b">
        <f t="shared" si="2"/>
        <v>0</v>
      </c>
      <c r="U623" s="27"/>
      <c r="V623" s="27"/>
      <c r="W623" s="27"/>
      <c r="X623" s="27"/>
      <c r="Y623" s="8" t="str">
        <f t="shared" si="3"/>
        <v>2023 Pokemon Japanese Sv2A-Pokemon 151 Bulbasaur (Psa Gem Mt 10)</v>
      </c>
      <c r="Z623" s="27"/>
      <c r="AA623" s="27"/>
    </row>
    <row r="624">
      <c r="A624" s="8" t="str">
        <f t="shared" si="1"/>
        <v>PSA101398685</v>
      </c>
      <c r="B624" s="8" t="s">
        <v>2548</v>
      </c>
      <c r="C624" s="8" t="s">
        <v>8410</v>
      </c>
      <c r="D624" s="11">
        <v>1.01398685E8</v>
      </c>
      <c r="E624" s="8" t="s">
        <v>110</v>
      </c>
      <c r="F624" s="8" t="s">
        <v>28</v>
      </c>
      <c r="G624" s="8" t="s">
        <v>11</v>
      </c>
      <c r="H624" s="8" t="s">
        <v>8411</v>
      </c>
      <c r="I624" s="8" t="s">
        <v>7516</v>
      </c>
      <c r="J624" s="11">
        <v>2022.0</v>
      </c>
      <c r="K624" s="8" t="s">
        <v>109</v>
      </c>
      <c r="L624" s="11">
        <v>59.8</v>
      </c>
      <c r="M624" s="8" t="s">
        <v>7517</v>
      </c>
      <c r="N624" s="27"/>
      <c r="O624" s="13" t="s">
        <v>2549</v>
      </c>
      <c r="P624" s="13" t="s">
        <v>8412</v>
      </c>
      <c r="Q624" s="13" t="s">
        <v>2551</v>
      </c>
      <c r="R624" s="13" t="s">
        <v>15190</v>
      </c>
      <c r="S624" s="13" t="s">
        <v>2550</v>
      </c>
      <c r="T624" s="27" t="b">
        <f t="shared" si="2"/>
        <v>0</v>
      </c>
      <c r="U624" s="27"/>
      <c r="V624" s="27"/>
      <c r="W624" s="27"/>
      <c r="X624" s="27"/>
      <c r="Y624" s="8" t="str">
        <f t="shared" si="3"/>
        <v>2022 Pokemon Japanese Sword &amp; Shield Star Birth Fa/Arceus Vstar (Psa Gem Mt 10)</v>
      </c>
      <c r="Z624" s="27"/>
      <c r="AA624" s="27"/>
    </row>
    <row r="625">
      <c r="A625" s="8" t="str">
        <f t="shared" si="1"/>
        <v>PSA109061891</v>
      </c>
      <c r="B625" s="8" t="s">
        <v>2552</v>
      </c>
      <c r="C625" s="8" t="s">
        <v>8413</v>
      </c>
      <c r="D625" s="11">
        <v>1.09061891E8</v>
      </c>
      <c r="E625" s="8" t="s">
        <v>942</v>
      </c>
      <c r="F625" s="8" t="s">
        <v>28</v>
      </c>
      <c r="G625" s="8" t="s">
        <v>11</v>
      </c>
      <c r="H625" s="8" t="s">
        <v>8414</v>
      </c>
      <c r="I625" s="8" t="s">
        <v>7516</v>
      </c>
      <c r="J625" s="11">
        <v>2022.0</v>
      </c>
      <c r="K625" s="8" t="s">
        <v>109</v>
      </c>
      <c r="L625" s="11">
        <v>59.8</v>
      </c>
      <c r="M625" s="8" t="s">
        <v>7517</v>
      </c>
      <c r="N625" s="27"/>
      <c r="O625" s="13" t="s">
        <v>2553</v>
      </c>
      <c r="P625" s="13" t="s">
        <v>8415</v>
      </c>
      <c r="Q625" s="13" t="s">
        <v>2555</v>
      </c>
      <c r="R625" s="13" t="s">
        <v>15191</v>
      </c>
      <c r="S625" s="13" t="s">
        <v>2554</v>
      </c>
      <c r="T625" s="27" t="b">
        <f t="shared" si="2"/>
        <v>0</v>
      </c>
      <c r="U625" s="27"/>
      <c r="V625" s="27"/>
      <c r="W625" s="27"/>
      <c r="X625" s="27"/>
      <c r="Y625" s="8" t="str">
        <f t="shared" si="3"/>
        <v>2022 Pokemon Japanese S Promo Mewtwo V (Psa Gem Mt 10)</v>
      </c>
      <c r="Z625" s="27"/>
      <c r="AA625" s="27"/>
    </row>
    <row r="626">
      <c r="A626" s="8" t="str">
        <f t="shared" si="1"/>
        <v>PSA102415361</v>
      </c>
      <c r="B626" s="8" t="s">
        <v>2556</v>
      </c>
      <c r="C626" s="8" t="s">
        <v>8692</v>
      </c>
      <c r="D626" s="11">
        <v>1.02415361E8</v>
      </c>
      <c r="E626" s="8" t="s">
        <v>782</v>
      </c>
      <c r="F626" s="8" t="s">
        <v>28</v>
      </c>
      <c r="G626" s="8" t="s">
        <v>11</v>
      </c>
      <c r="H626" s="8" t="s">
        <v>7878</v>
      </c>
      <c r="I626" s="8" t="s">
        <v>7516</v>
      </c>
      <c r="J626" s="11">
        <v>2022.0</v>
      </c>
      <c r="K626" s="8" t="s">
        <v>109</v>
      </c>
      <c r="L626" s="11">
        <v>46.0</v>
      </c>
      <c r="M626" s="8" t="s">
        <v>7517</v>
      </c>
      <c r="N626" s="27"/>
      <c r="O626" s="13" t="s">
        <v>2557</v>
      </c>
      <c r="P626" s="13" t="s">
        <v>8693</v>
      </c>
      <c r="Q626" s="13" t="s">
        <v>2559</v>
      </c>
      <c r="R626" s="13" t="s">
        <v>15192</v>
      </c>
      <c r="S626" s="13" t="s">
        <v>2558</v>
      </c>
      <c r="T626" s="27" t="b">
        <f t="shared" si="2"/>
        <v>0</v>
      </c>
      <c r="U626" s="27"/>
      <c r="V626" s="27"/>
      <c r="W626" s="27"/>
      <c r="X626" s="27"/>
      <c r="Y626" s="8" t="str">
        <f t="shared" si="3"/>
        <v>2022 Pokemon Japanese Sword &amp; Shield Vstar Universe Fa/Zeraora Vmax (Psa Gem Mt 10)</v>
      </c>
      <c r="Z626" s="27"/>
      <c r="AA626" s="27"/>
    </row>
    <row r="627">
      <c r="A627" s="8" t="str">
        <f t="shared" si="1"/>
        <v>PSA102415360</v>
      </c>
      <c r="B627" s="8" t="s">
        <v>2556</v>
      </c>
      <c r="C627" s="8" t="s">
        <v>8692</v>
      </c>
      <c r="D627" s="11">
        <v>1.0241536E8</v>
      </c>
      <c r="E627" s="8" t="s">
        <v>782</v>
      </c>
      <c r="F627" s="8" t="s">
        <v>28</v>
      </c>
      <c r="G627" s="8" t="s">
        <v>11</v>
      </c>
      <c r="H627" s="8" t="s">
        <v>7878</v>
      </c>
      <c r="I627" s="8" t="s">
        <v>7516</v>
      </c>
      <c r="J627" s="11">
        <v>2022.0</v>
      </c>
      <c r="K627" s="8" t="s">
        <v>109</v>
      </c>
      <c r="L627" s="11">
        <v>46.0</v>
      </c>
      <c r="M627" s="8" t="s">
        <v>7517</v>
      </c>
      <c r="N627" s="27"/>
      <c r="O627" s="13" t="s">
        <v>2560</v>
      </c>
      <c r="P627" s="13" t="s">
        <v>8694</v>
      </c>
      <c r="Q627" s="13" t="s">
        <v>2562</v>
      </c>
      <c r="R627" s="13" t="s">
        <v>15193</v>
      </c>
      <c r="S627" s="13" t="s">
        <v>2561</v>
      </c>
      <c r="T627" s="27" t="b">
        <f t="shared" si="2"/>
        <v>0</v>
      </c>
      <c r="U627" s="27"/>
      <c r="V627" s="27"/>
      <c r="W627" s="27"/>
      <c r="X627" s="27"/>
      <c r="Y627" s="8" t="str">
        <f t="shared" si="3"/>
        <v>2022 Pokemon Japanese Sword &amp; Shield Vstar Universe Fa/Zeraora Vmax (Psa Gem Mt 10)</v>
      </c>
      <c r="Z627" s="27"/>
      <c r="AA627" s="27"/>
    </row>
    <row r="628">
      <c r="A628" s="8" t="str">
        <f t="shared" si="1"/>
        <v>PSA101398684</v>
      </c>
      <c r="B628" s="8" t="s">
        <v>2548</v>
      </c>
      <c r="C628" s="8" t="s">
        <v>8410</v>
      </c>
      <c r="D628" s="11">
        <v>1.01398684E8</v>
      </c>
      <c r="E628" s="8" t="s">
        <v>110</v>
      </c>
      <c r="F628" s="8" t="s">
        <v>28</v>
      </c>
      <c r="G628" s="8" t="s">
        <v>11</v>
      </c>
      <c r="H628" s="8" t="s">
        <v>8411</v>
      </c>
      <c r="I628" s="8" t="s">
        <v>7516</v>
      </c>
      <c r="J628" s="11">
        <v>2022.0</v>
      </c>
      <c r="K628" s="8" t="s">
        <v>109</v>
      </c>
      <c r="L628" s="11">
        <v>57.5</v>
      </c>
      <c r="M628" s="8" t="s">
        <v>7517</v>
      </c>
      <c r="N628" s="27"/>
      <c r="O628" s="13" t="s">
        <v>2563</v>
      </c>
      <c r="P628" s="13" t="s">
        <v>8455</v>
      </c>
      <c r="Q628" s="13" t="s">
        <v>2565</v>
      </c>
      <c r="R628" s="13" t="s">
        <v>15194</v>
      </c>
      <c r="S628" s="13" t="s">
        <v>2564</v>
      </c>
      <c r="T628" s="27" t="b">
        <f t="shared" si="2"/>
        <v>0</v>
      </c>
      <c r="U628" s="27"/>
      <c r="V628" s="27"/>
      <c r="W628" s="27"/>
      <c r="X628" s="27"/>
      <c r="Y628" s="8" t="str">
        <f t="shared" si="3"/>
        <v>2022 Pokemon Japanese Sword &amp; Shield Star Birth Fa/Arceus Vstar (Psa Gem Mt 10)</v>
      </c>
      <c r="Z628" s="27"/>
      <c r="AA628" s="27"/>
    </row>
    <row r="629">
      <c r="A629" s="8" t="str">
        <f t="shared" si="1"/>
        <v>PSA72179487</v>
      </c>
      <c r="B629" s="8" t="s">
        <v>2548</v>
      </c>
      <c r="C629" s="8" t="s">
        <v>8410</v>
      </c>
      <c r="D629" s="11">
        <v>7.2179487E7</v>
      </c>
      <c r="E629" s="8" t="s">
        <v>110</v>
      </c>
      <c r="F629" s="8" t="s">
        <v>28</v>
      </c>
      <c r="G629" s="8" t="s">
        <v>11</v>
      </c>
      <c r="H629" s="8" t="s">
        <v>8456</v>
      </c>
      <c r="I629" s="8" t="s">
        <v>7516</v>
      </c>
      <c r="J629" s="11">
        <v>2022.0</v>
      </c>
      <c r="K629" s="8" t="s">
        <v>109</v>
      </c>
      <c r="L629" s="11">
        <v>57.5</v>
      </c>
      <c r="M629" s="8" t="s">
        <v>7517</v>
      </c>
      <c r="N629" s="27"/>
      <c r="O629" s="13" t="s">
        <v>2566</v>
      </c>
      <c r="P629" s="13" t="s">
        <v>8457</v>
      </c>
      <c r="Q629" s="13" t="s">
        <v>2568</v>
      </c>
      <c r="R629" s="13" t="s">
        <v>15195</v>
      </c>
      <c r="S629" s="13" t="s">
        <v>2567</v>
      </c>
      <c r="T629" s="27" t="b">
        <f t="shared" si="2"/>
        <v>0</v>
      </c>
      <c r="U629" s="27"/>
      <c r="V629" s="27"/>
      <c r="W629" s="27"/>
      <c r="X629" s="27"/>
      <c r="Y629" s="8" t="str">
        <f t="shared" si="3"/>
        <v>2022 Pokemon Japanese Sword &amp; Shield Star Birth Fa/Arceus Vstar (Psa Gem Mt 10)</v>
      </c>
      <c r="Z629" s="27"/>
      <c r="AA629" s="27"/>
    </row>
    <row r="630">
      <c r="A630" s="8" t="str">
        <f t="shared" si="1"/>
        <v>PSA109060618</v>
      </c>
      <c r="B630" s="8" t="s">
        <v>2538</v>
      </c>
      <c r="C630" s="8" t="s">
        <v>8355</v>
      </c>
      <c r="D630" s="11">
        <v>1.09060618E8</v>
      </c>
      <c r="E630" s="8" t="s">
        <v>264</v>
      </c>
      <c r="F630" s="8" t="s">
        <v>28</v>
      </c>
      <c r="G630" s="8" t="s">
        <v>11</v>
      </c>
      <c r="H630" s="8" t="s">
        <v>7796</v>
      </c>
      <c r="I630" s="8" t="s">
        <v>7516</v>
      </c>
      <c r="J630" s="11">
        <v>2023.0</v>
      </c>
      <c r="K630" s="8" t="s">
        <v>109</v>
      </c>
      <c r="L630" s="11">
        <v>63.25</v>
      </c>
      <c r="M630" s="8" t="s">
        <v>7517</v>
      </c>
      <c r="N630" s="27"/>
      <c r="O630" s="13" t="s">
        <v>2569</v>
      </c>
      <c r="P630" s="13" t="s">
        <v>8359</v>
      </c>
      <c r="Q630" s="13" t="s">
        <v>2571</v>
      </c>
      <c r="R630" s="13" t="s">
        <v>15196</v>
      </c>
      <c r="S630" s="13" t="s">
        <v>2570</v>
      </c>
      <c r="T630" s="27" t="b">
        <f t="shared" si="2"/>
        <v>0</v>
      </c>
      <c r="U630" s="27"/>
      <c r="V630" s="27"/>
      <c r="W630" s="27"/>
      <c r="X630" s="27"/>
      <c r="Y630" s="8" t="str">
        <f t="shared" si="3"/>
        <v>2023 Pokemon Japanese Sv2A-Pokemon 151 Bulbasaur (Psa Gem Mt 10)</v>
      </c>
      <c r="Z630" s="27"/>
      <c r="AA630" s="27"/>
    </row>
    <row r="631">
      <c r="A631" s="8" t="str">
        <f t="shared" si="1"/>
        <v>PSA109060534</v>
      </c>
      <c r="B631" s="8" t="s">
        <v>2538</v>
      </c>
      <c r="C631" s="8" t="s">
        <v>8355</v>
      </c>
      <c r="D631" s="11">
        <v>1.09060534E8</v>
      </c>
      <c r="E631" s="8" t="s">
        <v>264</v>
      </c>
      <c r="F631" s="8" t="s">
        <v>28</v>
      </c>
      <c r="G631" s="8" t="s">
        <v>11</v>
      </c>
      <c r="H631" s="8" t="s">
        <v>7796</v>
      </c>
      <c r="I631" s="8" t="s">
        <v>7516</v>
      </c>
      <c r="J631" s="11">
        <v>2023.0</v>
      </c>
      <c r="K631" s="8" t="s">
        <v>109</v>
      </c>
      <c r="L631" s="11">
        <v>63.25</v>
      </c>
      <c r="M631" s="8" t="s">
        <v>7517</v>
      </c>
      <c r="N631" s="27"/>
      <c r="O631" s="13" t="s">
        <v>2572</v>
      </c>
      <c r="P631" s="13" t="s">
        <v>8360</v>
      </c>
      <c r="Q631" s="13" t="s">
        <v>2574</v>
      </c>
      <c r="R631" s="13" t="s">
        <v>15197</v>
      </c>
      <c r="S631" s="13" t="s">
        <v>2573</v>
      </c>
      <c r="T631" s="27" t="b">
        <f t="shared" si="2"/>
        <v>0</v>
      </c>
      <c r="U631" s="27"/>
      <c r="V631" s="27"/>
      <c r="W631" s="27"/>
      <c r="X631" s="27"/>
      <c r="Y631" s="8" t="str">
        <f t="shared" si="3"/>
        <v>2023 Pokemon Japanese Sv2A-Pokemon 151 Bulbasaur (Psa Gem Mt 10)</v>
      </c>
      <c r="Z631" s="27"/>
      <c r="AA631" s="27"/>
    </row>
    <row r="632">
      <c r="A632" s="8" t="str">
        <f t="shared" si="1"/>
        <v>PSA109257259</v>
      </c>
      <c r="B632" s="8" t="s">
        <v>2575</v>
      </c>
      <c r="C632" s="8" t="s">
        <v>8458</v>
      </c>
      <c r="D632" s="11">
        <v>1.09257259E8</v>
      </c>
      <c r="E632" s="8" t="s">
        <v>2576</v>
      </c>
      <c r="F632" s="8" t="s">
        <v>28</v>
      </c>
      <c r="G632" s="8" t="s">
        <v>11</v>
      </c>
      <c r="H632" s="8" t="s">
        <v>8459</v>
      </c>
      <c r="I632" s="8" t="s">
        <v>7516</v>
      </c>
      <c r="J632" s="11">
        <v>2015.0</v>
      </c>
      <c r="K632" s="8" t="s">
        <v>109</v>
      </c>
      <c r="L632" s="11">
        <v>57.5</v>
      </c>
      <c r="M632" s="8" t="s">
        <v>7517</v>
      </c>
      <c r="N632" s="27"/>
      <c r="O632" s="13" t="s">
        <v>2577</v>
      </c>
      <c r="P632" s="13" t="s">
        <v>8460</v>
      </c>
      <c r="Q632" s="13" t="s">
        <v>2579</v>
      </c>
      <c r="R632" s="13" t="s">
        <v>15198</v>
      </c>
      <c r="S632" s="13" t="s">
        <v>2578</v>
      </c>
      <c r="T632" s="27" t="b">
        <f t="shared" si="2"/>
        <v>0</v>
      </c>
      <c r="U632" s="27"/>
      <c r="V632" s="27"/>
      <c r="W632" s="27"/>
      <c r="X632" s="27"/>
      <c r="Y632" s="8" t="str">
        <f t="shared" si="3"/>
        <v>2015 Pokemon Japanese Xy Blue Shock Zoroark Break (Psa Gem Mt 10)</v>
      </c>
      <c r="Z632" s="27"/>
      <c r="AA632" s="27"/>
    </row>
    <row r="633">
      <c r="A633" s="8" t="str">
        <f t="shared" si="1"/>
        <v>PSA109060536</v>
      </c>
      <c r="B633" s="8" t="s">
        <v>2538</v>
      </c>
      <c r="C633" s="8" t="s">
        <v>8355</v>
      </c>
      <c r="D633" s="11">
        <v>1.09060536E8</v>
      </c>
      <c r="E633" s="8" t="s">
        <v>264</v>
      </c>
      <c r="F633" s="8" t="s">
        <v>28</v>
      </c>
      <c r="G633" s="8" t="s">
        <v>11</v>
      </c>
      <c r="H633" s="8" t="s">
        <v>7796</v>
      </c>
      <c r="I633" s="8" t="s">
        <v>7516</v>
      </c>
      <c r="J633" s="11">
        <v>2023.0</v>
      </c>
      <c r="K633" s="8" t="s">
        <v>109</v>
      </c>
      <c r="L633" s="11">
        <v>63.25</v>
      </c>
      <c r="M633" s="8" t="s">
        <v>7517</v>
      </c>
      <c r="N633" s="27"/>
      <c r="O633" s="13" t="s">
        <v>2580</v>
      </c>
      <c r="P633" s="13" t="s">
        <v>8361</v>
      </c>
      <c r="Q633" s="13" t="s">
        <v>2582</v>
      </c>
      <c r="R633" s="13" t="s">
        <v>15199</v>
      </c>
      <c r="S633" s="13" t="s">
        <v>2581</v>
      </c>
      <c r="T633" s="27" t="b">
        <f t="shared" si="2"/>
        <v>0</v>
      </c>
      <c r="U633" s="27"/>
      <c r="V633" s="27"/>
      <c r="W633" s="27"/>
      <c r="X633" s="27"/>
      <c r="Y633" s="8" t="str">
        <f t="shared" si="3"/>
        <v>2023 Pokemon Japanese Sv2A-Pokemon 151 Bulbasaur (Psa Gem Mt 10)</v>
      </c>
      <c r="Z633" s="27"/>
      <c r="AA633" s="27"/>
    </row>
    <row r="634">
      <c r="A634" s="8" t="str">
        <f t="shared" si="1"/>
        <v>PSA103371934</v>
      </c>
      <c r="B634" s="8" t="s">
        <v>1856</v>
      </c>
      <c r="C634" s="8" t="s">
        <v>7868</v>
      </c>
      <c r="D634" s="11">
        <v>1.03371934E8</v>
      </c>
      <c r="E634" s="8" t="s">
        <v>264</v>
      </c>
      <c r="F634" s="8" t="s">
        <v>28</v>
      </c>
      <c r="G634" s="8" t="s">
        <v>11</v>
      </c>
      <c r="H634" s="8" t="s">
        <v>7829</v>
      </c>
      <c r="I634" s="8" t="s">
        <v>7516</v>
      </c>
      <c r="J634" s="11">
        <v>2023.0</v>
      </c>
      <c r="K634" s="8" t="s">
        <v>109</v>
      </c>
      <c r="L634" s="11">
        <v>57.5</v>
      </c>
      <c r="M634" s="8" t="s">
        <v>7517</v>
      </c>
      <c r="N634" s="27"/>
      <c r="O634" s="13" t="s">
        <v>2583</v>
      </c>
      <c r="P634" s="13" t="s">
        <v>8461</v>
      </c>
      <c r="Q634" s="13" t="s">
        <v>2585</v>
      </c>
      <c r="R634" s="13" t="s">
        <v>15200</v>
      </c>
      <c r="S634" s="13" t="s">
        <v>2584</v>
      </c>
      <c r="T634" s="27" t="b">
        <f t="shared" si="2"/>
        <v>0</v>
      </c>
      <c r="U634" s="27"/>
      <c r="V634" s="27"/>
      <c r="W634" s="27"/>
      <c r="X634" s="27"/>
      <c r="Y634" s="8" t="str">
        <f t="shared" si="3"/>
        <v>2023 Pokemon Japanese Sv2A-Pokemon 151 Venusaur Ex (Psa Gem Mt 10)</v>
      </c>
      <c r="Z634" s="27"/>
      <c r="AA634" s="27"/>
    </row>
    <row r="635">
      <c r="A635" s="8" t="str">
        <f t="shared" si="1"/>
        <v>PSA102415404</v>
      </c>
      <c r="B635" s="8" t="s">
        <v>2586</v>
      </c>
      <c r="C635" s="8" t="s">
        <v>8247</v>
      </c>
      <c r="D635" s="11">
        <v>1.02415404E8</v>
      </c>
      <c r="E635" s="8" t="s">
        <v>937</v>
      </c>
      <c r="F635" s="8" t="s">
        <v>28</v>
      </c>
      <c r="G635" s="8" t="s">
        <v>11</v>
      </c>
      <c r="H635" s="8" t="s">
        <v>7644</v>
      </c>
      <c r="I635" s="8" t="s">
        <v>7516</v>
      </c>
      <c r="J635" s="11">
        <v>2024.0</v>
      </c>
      <c r="K635" s="8" t="s">
        <v>109</v>
      </c>
      <c r="L635" s="11">
        <v>69.0</v>
      </c>
      <c r="M635" s="8" t="s">
        <v>7517</v>
      </c>
      <c r="N635" s="27"/>
      <c r="O635" s="13" t="s">
        <v>2587</v>
      </c>
      <c r="P635" s="13" t="s">
        <v>8248</v>
      </c>
      <c r="Q635" s="13" t="s">
        <v>2589</v>
      </c>
      <c r="R635" s="13" t="s">
        <v>15201</v>
      </c>
      <c r="S635" s="13" t="s">
        <v>2588</v>
      </c>
      <c r="T635" s="27" t="b">
        <f t="shared" si="2"/>
        <v>0</v>
      </c>
      <c r="U635" s="27"/>
      <c r="V635" s="27"/>
      <c r="W635" s="27"/>
      <c r="X635" s="27"/>
      <c r="Y635" s="8" t="str">
        <f t="shared" si="3"/>
        <v>2024 Pokemon Japanese Sv7-Stellar Miracle Hydrapple Ex (Psa Gem Mt 10)</v>
      </c>
      <c r="Z635" s="27"/>
      <c r="AA635" s="27"/>
    </row>
    <row r="636">
      <c r="A636" s="8" t="str">
        <f t="shared" si="1"/>
        <v>PSA103272221</v>
      </c>
      <c r="B636" s="8" t="s">
        <v>2586</v>
      </c>
      <c r="C636" s="8" t="s">
        <v>8247</v>
      </c>
      <c r="D636" s="11">
        <v>1.03272221E8</v>
      </c>
      <c r="E636" s="8" t="s">
        <v>937</v>
      </c>
      <c r="F636" s="8" t="s">
        <v>28</v>
      </c>
      <c r="G636" s="8" t="s">
        <v>11</v>
      </c>
      <c r="H636" s="8" t="s">
        <v>7644</v>
      </c>
      <c r="I636" s="8" t="s">
        <v>7516</v>
      </c>
      <c r="J636" s="11">
        <v>2024.0</v>
      </c>
      <c r="K636" s="8" t="s">
        <v>109</v>
      </c>
      <c r="L636" s="11">
        <v>69.0</v>
      </c>
      <c r="M636" s="8" t="s">
        <v>7517</v>
      </c>
      <c r="N636" s="27"/>
      <c r="O636" s="13" t="s">
        <v>2590</v>
      </c>
      <c r="P636" s="13" t="s">
        <v>8249</v>
      </c>
      <c r="Q636" s="13" t="s">
        <v>2592</v>
      </c>
      <c r="R636" s="13" t="s">
        <v>15202</v>
      </c>
      <c r="S636" s="13" t="s">
        <v>2591</v>
      </c>
      <c r="T636" s="27" t="b">
        <f t="shared" si="2"/>
        <v>0</v>
      </c>
      <c r="U636" s="27"/>
      <c r="V636" s="27"/>
      <c r="W636" s="27"/>
      <c r="X636" s="27"/>
      <c r="Y636" s="8" t="str">
        <f t="shared" si="3"/>
        <v>2024 Pokemon Japanese Sv7-Stellar Miracle Hydrapple Ex (Psa Gem Mt 10)</v>
      </c>
      <c r="Z636" s="27"/>
      <c r="AA636" s="27"/>
    </row>
    <row r="637">
      <c r="A637" s="8" t="str">
        <f t="shared" si="1"/>
        <v>PSA109061786</v>
      </c>
      <c r="B637" s="8" t="s">
        <v>2593</v>
      </c>
      <c r="C637" s="8" t="s">
        <v>8549</v>
      </c>
      <c r="D637" s="11">
        <v>1.09061786E8</v>
      </c>
      <c r="E637" s="8" t="s">
        <v>2462</v>
      </c>
      <c r="F637" s="8" t="s">
        <v>28</v>
      </c>
      <c r="G637" s="8" t="s">
        <v>11</v>
      </c>
      <c r="H637" s="8" t="s">
        <v>8550</v>
      </c>
      <c r="I637" s="8" t="s">
        <v>7516</v>
      </c>
      <c r="J637" s="11">
        <v>2021.0</v>
      </c>
      <c r="K637" s="8" t="s">
        <v>109</v>
      </c>
      <c r="L637" s="11">
        <v>51.75</v>
      </c>
      <c r="M637" s="8" t="s">
        <v>7517</v>
      </c>
      <c r="N637" s="27"/>
      <c r="O637" s="13" t="s">
        <v>2594</v>
      </c>
      <c r="P637" s="13" t="s">
        <v>8551</v>
      </c>
      <c r="Q637" s="13" t="s">
        <v>2596</v>
      </c>
      <c r="R637" s="13" t="s">
        <v>15203</v>
      </c>
      <c r="S637" s="13" t="s">
        <v>2595</v>
      </c>
      <c r="T637" s="27" t="b">
        <f t="shared" si="2"/>
        <v>0</v>
      </c>
      <c r="U637" s="27"/>
      <c r="V637" s="27"/>
      <c r="W637" s="27"/>
      <c r="X637" s="27"/>
      <c r="Y637" s="8" t="str">
        <f t="shared" si="3"/>
        <v>2021 Pokemon Japanese Sword &amp; Shield Vmax Climax Adventurer'S Dscvry. (Psa Gem Mt 10)</v>
      </c>
      <c r="Z637" s="27"/>
      <c r="AA637" s="27"/>
    </row>
    <row r="638">
      <c r="A638" s="8" t="str">
        <f t="shared" si="1"/>
        <v>PSA102195120</v>
      </c>
      <c r="B638" s="8" t="s">
        <v>2490</v>
      </c>
      <c r="C638" s="8" t="s">
        <v>8241</v>
      </c>
      <c r="D638" s="11">
        <v>1.0219512E8</v>
      </c>
      <c r="E638" s="8" t="s">
        <v>2462</v>
      </c>
      <c r="F638" s="8" t="s">
        <v>28</v>
      </c>
      <c r="G638" s="8" t="s">
        <v>11</v>
      </c>
      <c r="H638" s="8" t="s">
        <v>7913</v>
      </c>
      <c r="I638" s="8" t="s">
        <v>7516</v>
      </c>
      <c r="J638" s="11">
        <v>2021.0</v>
      </c>
      <c r="K638" s="8" t="s">
        <v>109</v>
      </c>
      <c r="L638" s="11">
        <v>63.25</v>
      </c>
      <c r="M638" s="8" t="s">
        <v>7517</v>
      </c>
      <c r="N638" s="27"/>
      <c r="O638" s="13" t="s">
        <v>2597</v>
      </c>
      <c r="P638" s="13" t="s">
        <v>8362</v>
      </c>
      <c r="Q638" s="13" t="s">
        <v>2599</v>
      </c>
      <c r="R638" s="13" t="s">
        <v>15204</v>
      </c>
      <c r="S638" s="13" t="s">
        <v>2598</v>
      </c>
      <c r="T638" s="27" t="b">
        <f t="shared" si="2"/>
        <v>0</v>
      </c>
      <c r="U638" s="27"/>
      <c r="V638" s="27"/>
      <c r="W638" s="27"/>
      <c r="X638" s="27"/>
      <c r="Y638" s="8" t="str">
        <f t="shared" si="3"/>
        <v>2021 Pokemon Japanese Sword &amp; Shield Vmax Climax Fa/Blissey V (Psa Gem Mt 10)</v>
      </c>
      <c r="Z638" s="27"/>
      <c r="AA638" s="27"/>
    </row>
    <row r="639">
      <c r="A639" s="8" t="str">
        <f t="shared" si="1"/>
        <v>PSA110277414</v>
      </c>
      <c r="B639" s="8" t="s">
        <v>843</v>
      </c>
      <c r="C639" s="8" t="s">
        <v>7718</v>
      </c>
      <c r="D639" s="11">
        <v>1.10277414E8</v>
      </c>
      <c r="E639" s="8" t="s">
        <v>264</v>
      </c>
      <c r="F639" s="8" t="s">
        <v>28</v>
      </c>
      <c r="G639" s="8" t="s">
        <v>11</v>
      </c>
      <c r="H639" s="8" t="s">
        <v>7796</v>
      </c>
      <c r="I639" s="8" t="s">
        <v>7516</v>
      </c>
      <c r="J639" s="11">
        <v>2023.0</v>
      </c>
      <c r="K639" s="8" t="s">
        <v>109</v>
      </c>
      <c r="L639" s="11">
        <v>69.0</v>
      </c>
      <c r="M639" s="8" t="s">
        <v>7517</v>
      </c>
      <c r="N639" s="27"/>
      <c r="O639" s="13" t="s">
        <v>2600</v>
      </c>
      <c r="P639" s="13" t="s">
        <v>8250</v>
      </c>
      <c r="Q639" s="13" t="s">
        <v>2602</v>
      </c>
      <c r="R639" s="13" t="s">
        <v>15205</v>
      </c>
      <c r="S639" s="13" t="s">
        <v>2601</v>
      </c>
      <c r="T639" s="27" t="b">
        <f t="shared" si="2"/>
        <v>0</v>
      </c>
      <c r="U639" s="27"/>
      <c r="V639" s="27"/>
      <c r="W639" s="27"/>
      <c r="X639" s="27"/>
      <c r="Y639" s="8" t="str">
        <f t="shared" si="3"/>
        <v>2023 Pokemon Japanese Sv2A-Pokemon 151 Mewtwo (Psa Gem Mt 10)</v>
      </c>
      <c r="Z639" s="27"/>
      <c r="AA639" s="27"/>
    </row>
    <row r="640">
      <c r="A640" s="8" t="str">
        <f t="shared" si="1"/>
        <v>PSA110277411</v>
      </c>
      <c r="B640" s="8" t="s">
        <v>843</v>
      </c>
      <c r="C640" s="8" t="s">
        <v>7718</v>
      </c>
      <c r="D640" s="11">
        <v>1.10277411E8</v>
      </c>
      <c r="E640" s="8" t="s">
        <v>264</v>
      </c>
      <c r="F640" s="8" t="s">
        <v>28</v>
      </c>
      <c r="G640" s="8" t="s">
        <v>11</v>
      </c>
      <c r="H640" s="8" t="s">
        <v>7796</v>
      </c>
      <c r="I640" s="8" t="s">
        <v>7516</v>
      </c>
      <c r="J640" s="11">
        <v>2023.0</v>
      </c>
      <c r="K640" s="8" t="s">
        <v>109</v>
      </c>
      <c r="L640" s="11">
        <v>69.0</v>
      </c>
      <c r="M640" s="8" t="s">
        <v>7517</v>
      </c>
      <c r="N640" s="27"/>
      <c r="O640" s="13" t="s">
        <v>2603</v>
      </c>
      <c r="P640" s="13" t="s">
        <v>8251</v>
      </c>
      <c r="Q640" s="13" t="s">
        <v>2605</v>
      </c>
      <c r="R640" s="13" t="s">
        <v>15206</v>
      </c>
      <c r="S640" s="13" t="s">
        <v>2604</v>
      </c>
      <c r="T640" s="27" t="b">
        <f t="shared" si="2"/>
        <v>0</v>
      </c>
      <c r="U640" s="27"/>
      <c r="V640" s="27"/>
      <c r="W640" s="27"/>
      <c r="X640" s="27"/>
      <c r="Y640" s="8" t="str">
        <f t="shared" si="3"/>
        <v>2023 Pokemon Japanese Sv2A-Pokemon 151 Mewtwo (Psa Gem Mt 10)</v>
      </c>
      <c r="Z640" s="27"/>
      <c r="AA640" s="27"/>
    </row>
    <row r="641">
      <c r="A641" s="8" t="str">
        <f t="shared" si="1"/>
        <v>PSA102134251</v>
      </c>
      <c r="B641" s="8" t="s">
        <v>843</v>
      </c>
      <c r="C641" s="8" t="s">
        <v>7718</v>
      </c>
      <c r="D641" s="11">
        <v>1.02134251E8</v>
      </c>
      <c r="E641" s="8" t="s">
        <v>264</v>
      </c>
      <c r="F641" s="8" t="s">
        <v>28</v>
      </c>
      <c r="G641" s="8" t="s">
        <v>11</v>
      </c>
      <c r="H641" s="8" t="s">
        <v>7796</v>
      </c>
      <c r="I641" s="8" t="s">
        <v>7516</v>
      </c>
      <c r="J641" s="11">
        <v>2023.0</v>
      </c>
      <c r="K641" s="8" t="s">
        <v>109</v>
      </c>
      <c r="L641" s="11">
        <v>69.0</v>
      </c>
      <c r="M641" s="8" t="s">
        <v>7517</v>
      </c>
      <c r="N641" s="27"/>
      <c r="O641" s="13" t="s">
        <v>2606</v>
      </c>
      <c r="P641" s="13" t="s">
        <v>8252</v>
      </c>
      <c r="Q641" s="13" t="s">
        <v>2608</v>
      </c>
      <c r="R641" s="13" t="s">
        <v>15207</v>
      </c>
      <c r="S641" s="13" t="s">
        <v>2607</v>
      </c>
      <c r="T641" s="27" t="b">
        <f t="shared" si="2"/>
        <v>0</v>
      </c>
      <c r="U641" s="27"/>
      <c r="V641" s="27"/>
      <c r="W641" s="27"/>
      <c r="X641" s="27"/>
      <c r="Y641" s="8" t="str">
        <f t="shared" si="3"/>
        <v>2023 Pokemon Japanese Sv2A-Pokemon 151 Mewtwo (Psa Gem Mt 10)</v>
      </c>
      <c r="Z641" s="27"/>
      <c r="AA641" s="27"/>
    </row>
    <row r="642">
      <c r="A642" s="8" t="str">
        <f t="shared" si="1"/>
        <v>PSA102134252</v>
      </c>
      <c r="B642" s="8" t="s">
        <v>843</v>
      </c>
      <c r="C642" s="8" t="s">
        <v>7718</v>
      </c>
      <c r="D642" s="11">
        <v>1.02134252E8</v>
      </c>
      <c r="E642" s="8" t="s">
        <v>264</v>
      </c>
      <c r="F642" s="8" t="s">
        <v>28</v>
      </c>
      <c r="G642" s="8" t="s">
        <v>11</v>
      </c>
      <c r="H642" s="8" t="s">
        <v>7796</v>
      </c>
      <c r="I642" s="8" t="s">
        <v>7516</v>
      </c>
      <c r="J642" s="11">
        <v>2023.0</v>
      </c>
      <c r="K642" s="8" t="s">
        <v>109</v>
      </c>
      <c r="L642" s="11">
        <v>69.0</v>
      </c>
      <c r="M642" s="8" t="s">
        <v>7517</v>
      </c>
      <c r="N642" s="27"/>
      <c r="O642" s="13" t="s">
        <v>2609</v>
      </c>
      <c r="P642" s="13" t="s">
        <v>8253</v>
      </c>
      <c r="Q642" s="13" t="s">
        <v>2611</v>
      </c>
      <c r="R642" s="13" t="s">
        <v>15208</v>
      </c>
      <c r="S642" s="13" t="s">
        <v>2610</v>
      </c>
      <c r="T642" s="27" t="b">
        <f t="shared" si="2"/>
        <v>0</v>
      </c>
      <c r="U642" s="27"/>
      <c r="V642" s="27"/>
      <c r="W642" s="27"/>
      <c r="X642" s="27"/>
      <c r="Y642" s="8" t="str">
        <f t="shared" si="3"/>
        <v>2023 Pokemon Japanese Sv2A-Pokemon 151 Mewtwo (Psa Gem Mt 10)</v>
      </c>
      <c r="Z642" s="27"/>
      <c r="AA642" s="27"/>
    </row>
    <row r="643">
      <c r="A643" s="8" t="str">
        <f t="shared" si="1"/>
        <v>PSA102195134</v>
      </c>
      <c r="B643" s="8" t="s">
        <v>2612</v>
      </c>
      <c r="C643" s="8" t="s">
        <v>7931</v>
      </c>
      <c r="D643" s="11">
        <v>1.02195134E8</v>
      </c>
      <c r="E643" s="8" t="s">
        <v>264</v>
      </c>
      <c r="F643" s="8" t="s">
        <v>28</v>
      </c>
      <c r="G643" s="8" t="s">
        <v>11</v>
      </c>
      <c r="H643" s="8" t="s">
        <v>7796</v>
      </c>
      <c r="I643" s="8" t="s">
        <v>7516</v>
      </c>
      <c r="J643" s="11">
        <v>2023.0</v>
      </c>
      <c r="K643" s="8" t="s">
        <v>109</v>
      </c>
      <c r="L643" s="11">
        <v>57.5</v>
      </c>
      <c r="M643" s="8" t="s">
        <v>7517</v>
      </c>
      <c r="N643" s="27"/>
      <c r="O643" s="13" t="s">
        <v>2613</v>
      </c>
      <c r="P643" s="13" t="s">
        <v>8462</v>
      </c>
      <c r="Q643" s="13" t="s">
        <v>2615</v>
      </c>
      <c r="R643" s="13" t="s">
        <v>15209</v>
      </c>
      <c r="S643" s="13" t="s">
        <v>2614</v>
      </c>
      <c r="T643" s="27" t="b">
        <f t="shared" si="2"/>
        <v>0</v>
      </c>
      <c r="U643" s="27"/>
      <c r="V643" s="27"/>
      <c r="W643" s="27"/>
      <c r="X643" s="27"/>
      <c r="Y643" s="8" t="str">
        <f t="shared" si="3"/>
        <v>2023 Pokemon Japanese Sv2A-Pokemon 151 Nidoking (Psa Gem Mt 10)</v>
      </c>
      <c r="Z643" s="27"/>
      <c r="AA643" s="27"/>
    </row>
    <row r="644">
      <c r="A644" s="8" t="str">
        <f t="shared" si="1"/>
        <v>PSA109343596</v>
      </c>
      <c r="B644" s="8" t="s">
        <v>2461</v>
      </c>
      <c r="C644" s="8" t="s">
        <v>8450</v>
      </c>
      <c r="D644" s="11">
        <v>1.09343596E8</v>
      </c>
      <c r="E644" s="8" t="s">
        <v>2462</v>
      </c>
      <c r="F644" s="8" t="s">
        <v>28</v>
      </c>
      <c r="G644" s="8" t="s">
        <v>11</v>
      </c>
      <c r="H644" s="8" t="s">
        <v>7913</v>
      </c>
      <c r="I644" s="8" t="s">
        <v>7516</v>
      </c>
      <c r="J644" s="11">
        <v>2021.0</v>
      </c>
      <c r="K644" s="8" t="s">
        <v>109</v>
      </c>
      <c r="L644" s="11">
        <v>57.5</v>
      </c>
      <c r="M644" s="8" t="s">
        <v>7517</v>
      </c>
      <c r="N644" s="27"/>
      <c r="O644" s="13" t="s">
        <v>2616</v>
      </c>
      <c r="P644" s="13" t="s">
        <v>8463</v>
      </c>
      <c r="Q644" s="13" t="s">
        <v>2618</v>
      </c>
      <c r="R644" s="13" t="s">
        <v>15210</v>
      </c>
      <c r="S644" s="13" t="s">
        <v>2617</v>
      </c>
      <c r="T644" s="27" t="b">
        <f t="shared" si="2"/>
        <v>0</v>
      </c>
      <c r="U644" s="27"/>
      <c r="V644" s="27"/>
      <c r="W644" s="27"/>
      <c r="X644" s="27"/>
      <c r="Y644" s="8" t="str">
        <f t="shared" si="3"/>
        <v>2021 Pokemon Japanese Sword &amp; Shield Vmax Climax Fa/Charizard (Psa Gem Mt 10)</v>
      </c>
      <c r="Z644" s="27"/>
      <c r="AA644" s="27"/>
    </row>
    <row r="645">
      <c r="A645" s="8" t="str">
        <f t="shared" si="1"/>
        <v>PSA101034767</v>
      </c>
      <c r="B645" s="8" t="s">
        <v>2619</v>
      </c>
      <c r="C645" s="8" t="s">
        <v>8363</v>
      </c>
      <c r="D645" s="11">
        <v>1.01034767E8</v>
      </c>
      <c r="E645" s="8" t="s">
        <v>856</v>
      </c>
      <c r="F645" s="8" t="s">
        <v>28</v>
      </c>
      <c r="G645" s="8" t="s">
        <v>11</v>
      </c>
      <c r="H645" s="8" t="s">
        <v>7644</v>
      </c>
      <c r="I645" s="8" t="s">
        <v>7516</v>
      </c>
      <c r="J645" s="11">
        <v>2024.0</v>
      </c>
      <c r="K645" s="8" t="s">
        <v>109</v>
      </c>
      <c r="L645" s="11">
        <v>63.25</v>
      </c>
      <c r="M645" s="8" t="s">
        <v>7517</v>
      </c>
      <c r="N645" s="27"/>
      <c r="O645" s="13" t="s">
        <v>2620</v>
      </c>
      <c r="P645" s="13" t="s">
        <v>8364</v>
      </c>
      <c r="Q645" s="13" t="s">
        <v>2622</v>
      </c>
      <c r="R645" s="13" t="s">
        <v>15211</v>
      </c>
      <c r="S645" s="13" t="s">
        <v>2621</v>
      </c>
      <c r="T645" s="27" t="b">
        <f t="shared" si="2"/>
        <v>0</v>
      </c>
      <c r="U645" s="27"/>
      <c r="V645" s="27"/>
      <c r="W645" s="27"/>
      <c r="X645" s="27"/>
      <c r="Y645" s="8" t="str">
        <f t="shared" si="3"/>
        <v>2024 Pokemon Japanese Sv7A-Paradise Dragona Archaludon Ex (Psa Gem Mt 10)</v>
      </c>
      <c r="Z645" s="27"/>
      <c r="AA645" s="27"/>
    </row>
    <row r="646">
      <c r="A646" s="8" t="str">
        <f t="shared" si="1"/>
        <v>PSA101398676</v>
      </c>
      <c r="B646" s="8" t="s">
        <v>2485</v>
      </c>
      <c r="C646" s="8" t="s">
        <v>8123</v>
      </c>
      <c r="D646" s="11">
        <v>1.01398676E8</v>
      </c>
      <c r="E646" s="8" t="s">
        <v>2486</v>
      </c>
      <c r="F646" s="8" t="s">
        <v>28</v>
      </c>
      <c r="G646" s="8" t="s">
        <v>11</v>
      </c>
      <c r="H646" s="8" t="s">
        <v>8124</v>
      </c>
      <c r="I646" s="8" t="s">
        <v>7516</v>
      </c>
      <c r="J646" s="11">
        <v>2021.0</v>
      </c>
      <c r="K646" s="8" t="s">
        <v>109</v>
      </c>
      <c r="L646" s="11">
        <v>80.5</v>
      </c>
      <c r="M646" s="8" t="s">
        <v>7517</v>
      </c>
      <c r="N646" s="27"/>
      <c r="O646" s="13" t="s">
        <v>2623</v>
      </c>
      <c r="P646" s="13" t="s">
        <v>8127</v>
      </c>
      <c r="Q646" s="13" t="s">
        <v>2625</v>
      </c>
      <c r="R646" s="13" t="s">
        <v>15212</v>
      </c>
      <c r="S646" s="13" t="s">
        <v>2624</v>
      </c>
      <c r="T646" s="27" t="b">
        <f t="shared" si="2"/>
        <v>0</v>
      </c>
      <c r="U646" s="27"/>
      <c r="V646" s="27"/>
      <c r="W646" s="27"/>
      <c r="X646" s="27"/>
      <c r="Y646" s="8" t="str">
        <f t="shared" si="3"/>
        <v>2021 Pokemon Japanese Sword &amp; Shield Fusion Arts Fa/Genesect V (Psa Gem Mt 10)</v>
      </c>
      <c r="Z646" s="27"/>
      <c r="AA646" s="27"/>
    </row>
    <row r="647">
      <c r="A647" s="8" t="str">
        <f t="shared" si="1"/>
        <v>PSA101428314</v>
      </c>
      <c r="B647" s="8" t="s">
        <v>2626</v>
      </c>
      <c r="C647" s="8" t="s">
        <v>8178</v>
      </c>
      <c r="D647" s="11">
        <v>1.01428314E8</v>
      </c>
      <c r="E647" s="8" t="s">
        <v>2627</v>
      </c>
      <c r="F647" s="8" t="s">
        <v>28</v>
      </c>
      <c r="G647" s="8" t="s">
        <v>11</v>
      </c>
      <c r="H647" s="8" t="s">
        <v>8179</v>
      </c>
      <c r="I647" s="8" t="s">
        <v>7516</v>
      </c>
      <c r="J647" s="11">
        <v>2022.0</v>
      </c>
      <c r="K647" s="8" t="s">
        <v>109</v>
      </c>
      <c r="L647" s="11">
        <v>74.75</v>
      </c>
      <c r="M647" s="8" t="s">
        <v>7517</v>
      </c>
      <c r="N647" s="27"/>
      <c r="O647" s="13" t="s">
        <v>2628</v>
      </c>
      <c r="P647" s="13" t="s">
        <v>8180</v>
      </c>
      <c r="Q647" s="13" t="s">
        <v>2630</v>
      </c>
      <c r="R647" s="13" t="s">
        <v>15213</v>
      </c>
      <c r="S647" s="13" t="s">
        <v>2629</v>
      </c>
      <c r="T647" s="27" t="b">
        <f t="shared" si="2"/>
        <v>0</v>
      </c>
      <c r="U647" s="27"/>
      <c r="V647" s="27"/>
      <c r="W647" s="27"/>
      <c r="X647" s="27"/>
      <c r="Y647" s="8" t="str">
        <f t="shared" si="3"/>
        <v>2022 Pokemon Japanese Sword &amp; Shield Paradigm Trigger Fa/Regidrago V (Psa Gem Mt 10)</v>
      </c>
      <c r="Z647" s="27"/>
      <c r="AA647" s="27"/>
    </row>
    <row r="648">
      <c r="A648" s="8" t="str">
        <f t="shared" si="1"/>
        <v>PSA109257169</v>
      </c>
      <c r="B648" s="8" t="s">
        <v>2631</v>
      </c>
      <c r="C648" s="8" t="s">
        <v>8934</v>
      </c>
      <c r="D648" s="11">
        <v>1.09257169E8</v>
      </c>
      <c r="E648" s="8" t="s">
        <v>2462</v>
      </c>
      <c r="F648" s="8" t="s">
        <v>28</v>
      </c>
      <c r="G648" s="8" t="s">
        <v>11</v>
      </c>
      <c r="H648" s="8" t="s">
        <v>7913</v>
      </c>
      <c r="I648" s="8" t="s">
        <v>7516</v>
      </c>
      <c r="J648" s="11">
        <v>2021.0</v>
      </c>
      <c r="K648" s="8" t="s">
        <v>109</v>
      </c>
      <c r="L648" s="11">
        <v>28.75</v>
      </c>
      <c r="M648" s="8" t="s">
        <v>7517</v>
      </c>
      <c r="N648" s="27"/>
      <c r="O648" s="13" t="s">
        <v>2632</v>
      </c>
      <c r="P648" s="13" t="s">
        <v>8974</v>
      </c>
      <c r="Q648" s="13" t="s">
        <v>2634</v>
      </c>
      <c r="R648" s="13" t="s">
        <v>15214</v>
      </c>
      <c r="S648" s="13" t="s">
        <v>2633</v>
      </c>
      <c r="T648" s="27" t="b">
        <f t="shared" si="2"/>
        <v>0</v>
      </c>
      <c r="U648" s="27"/>
      <c r="V648" s="27"/>
      <c r="W648" s="27"/>
      <c r="X648" s="27"/>
      <c r="Y648" s="8" t="str">
        <f t="shared" si="3"/>
        <v>2021 Pokemon Japanese Sword &amp; Shield Vmax Climax Fa/Professor Burnet (Psa Gem Mt 10)</v>
      </c>
      <c r="Z648" s="27"/>
      <c r="AA648" s="27"/>
    </row>
    <row r="649">
      <c r="A649" s="8" t="str">
        <f t="shared" si="1"/>
        <v>PSA110377658</v>
      </c>
      <c r="B649" s="8" t="s">
        <v>2635</v>
      </c>
      <c r="C649" s="8" t="s">
        <v>8128</v>
      </c>
      <c r="D649" s="11">
        <v>1.10377658E8</v>
      </c>
      <c r="E649" s="8" t="s">
        <v>1821</v>
      </c>
      <c r="F649" s="8" t="s">
        <v>28</v>
      </c>
      <c r="G649" s="8" t="s">
        <v>11</v>
      </c>
      <c r="H649" s="8" t="s">
        <v>7818</v>
      </c>
      <c r="I649" s="8" t="s">
        <v>7516</v>
      </c>
      <c r="J649" s="11">
        <v>2021.0</v>
      </c>
      <c r="K649" s="8" t="s">
        <v>109</v>
      </c>
      <c r="L649" s="11">
        <v>80.5</v>
      </c>
      <c r="M649" s="8" t="s">
        <v>7517</v>
      </c>
      <c r="N649" s="27"/>
      <c r="O649" s="13" t="s">
        <v>2636</v>
      </c>
      <c r="P649" s="13" t="s">
        <v>8129</v>
      </c>
      <c r="Q649" s="13" t="s">
        <v>2638</v>
      </c>
      <c r="R649" s="13" t="s">
        <v>15215</v>
      </c>
      <c r="S649" s="13" t="s">
        <v>2637</v>
      </c>
      <c r="T649" s="27" t="b">
        <f t="shared" si="2"/>
        <v>0</v>
      </c>
      <c r="U649" s="27"/>
      <c r="V649" s="27"/>
      <c r="W649" s="27"/>
      <c r="X649" s="27"/>
      <c r="Y649" s="8" t="str">
        <f t="shared" si="3"/>
        <v>2021 Pokemon Japanese Promo Card Pack 25Th Anniversary Edition Rocket'S Zapdos-Holo (Psa Gem Mt 10)</v>
      </c>
      <c r="Z649" s="27"/>
      <c r="AA649" s="27"/>
    </row>
    <row r="650">
      <c r="A650" s="8" t="str">
        <f t="shared" si="1"/>
        <v>PSA109343619</v>
      </c>
      <c r="B650" s="8" t="s">
        <v>2639</v>
      </c>
      <c r="C650" s="8" t="s">
        <v>8079</v>
      </c>
      <c r="D650" s="11">
        <v>1.09343619E8</v>
      </c>
      <c r="E650" s="8" t="s">
        <v>2435</v>
      </c>
      <c r="F650" s="8" t="s">
        <v>28</v>
      </c>
      <c r="G650" s="8" t="s">
        <v>11</v>
      </c>
      <c r="H650" s="8" t="s">
        <v>8080</v>
      </c>
      <c r="I650" s="8" t="s">
        <v>7516</v>
      </c>
      <c r="J650" s="11">
        <v>2016.0</v>
      </c>
      <c r="K650" s="8" t="s">
        <v>109</v>
      </c>
      <c r="L650" s="11">
        <v>86.25</v>
      </c>
      <c r="M650" s="8" t="s">
        <v>7517</v>
      </c>
      <c r="N650" s="27"/>
      <c r="O650" s="13" t="s">
        <v>2640</v>
      </c>
      <c r="P650" s="13" t="s">
        <v>8081</v>
      </c>
      <c r="Q650" s="13" t="s">
        <v>2642</v>
      </c>
      <c r="R650" s="13" t="s">
        <v>15216</v>
      </c>
      <c r="S650" s="13" t="s">
        <v>2641</v>
      </c>
      <c r="T650" s="27" t="b">
        <f t="shared" si="2"/>
        <v>0</v>
      </c>
      <c r="U650" s="27"/>
      <c r="V650" s="27"/>
      <c r="W650" s="27"/>
      <c r="X650" s="27"/>
      <c r="Y650" s="8" t="str">
        <f t="shared" si="3"/>
        <v>2016 Pokemon Japanese Mythical &amp; Legendary Dream Shine Collection Moltres-Holo (Psa Gem Mt 10)</v>
      </c>
      <c r="Z650" s="27"/>
      <c r="AA650" s="27"/>
    </row>
    <row r="651">
      <c r="A651" s="8" t="str">
        <f t="shared" si="1"/>
        <v>PSA109061859</v>
      </c>
      <c r="B651" s="8" t="s">
        <v>2643</v>
      </c>
      <c r="C651" s="8" t="s">
        <v>8082</v>
      </c>
      <c r="D651" s="11">
        <v>1.09061859E8</v>
      </c>
      <c r="E651" s="8" t="s">
        <v>2510</v>
      </c>
      <c r="F651" s="8" t="s">
        <v>28</v>
      </c>
      <c r="G651" s="8" t="s">
        <v>11</v>
      </c>
      <c r="H651" s="8" t="s">
        <v>8083</v>
      </c>
      <c r="I651" s="8" t="s">
        <v>7516</v>
      </c>
      <c r="J651" s="11">
        <v>2017.0</v>
      </c>
      <c r="K651" s="8" t="s">
        <v>109</v>
      </c>
      <c r="L651" s="11">
        <v>86.25</v>
      </c>
      <c r="M651" s="8" t="s">
        <v>7517</v>
      </c>
      <c r="N651" s="27"/>
      <c r="O651" s="13" t="s">
        <v>2644</v>
      </c>
      <c r="P651" s="13" t="s">
        <v>8084</v>
      </c>
      <c r="Q651" s="13" t="s">
        <v>2646</v>
      </c>
      <c r="R651" s="13" t="s">
        <v>15217</v>
      </c>
      <c r="S651" s="13" t="s">
        <v>2645</v>
      </c>
      <c r="T651" s="27" t="b">
        <f t="shared" si="2"/>
        <v>0</v>
      </c>
      <c r="U651" s="27"/>
      <c r="V651" s="27"/>
      <c r="W651" s="27"/>
      <c r="X651" s="27"/>
      <c r="Y651" s="8" t="str">
        <f t="shared" si="3"/>
        <v>2017 Pokemon Japanese Sun &amp; Moon Gx Battle Boost Ho-Oh Gx (Psa Gem Mt 10)</v>
      </c>
      <c r="Z651" s="27"/>
      <c r="AA651" s="27"/>
    </row>
    <row r="652">
      <c r="A652" s="8" t="str">
        <f t="shared" si="1"/>
        <v>PSA109061861</v>
      </c>
      <c r="B652" s="8" t="s">
        <v>2647</v>
      </c>
      <c r="C652" s="8" t="s">
        <v>8082</v>
      </c>
      <c r="D652" s="11">
        <v>1.09061861E8</v>
      </c>
      <c r="E652" s="8" t="s">
        <v>2648</v>
      </c>
      <c r="F652" s="8" t="s">
        <v>28</v>
      </c>
      <c r="G652" s="8" t="s">
        <v>11</v>
      </c>
      <c r="H652" s="8" t="s">
        <v>8085</v>
      </c>
      <c r="I652" s="8" t="s">
        <v>7516</v>
      </c>
      <c r="J652" s="11">
        <v>2017.0</v>
      </c>
      <c r="K652" s="8" t="s">
        <v>109</v>
      </c>
      <c r="L652" s="11">
        <v>86.25</v>
      </c>
      <c r="M652" s="8" t="s">
        <v>7517</v>
      </c>
      <c r="N652" s="27"/>
      <c r="O652" s="13" t="s">
        <v>2649</v>
      </c>
      <c r="P652" s="13" t="s">
        <v>8086</v>
      </c>
      <c r="Q652" s="13" t="s">
        <v>2651</v>
      </c>
      <c r="R652" s="13" t="s">
        <v>15218</v>
      </c>
      <c r="S652" s="13" t="s">
        <v>2650</v>
      </c>
      <c r="T652" s="27" t="b">
        <f t="shared" si="2"/>
        <v>0</v>
      </c>
      <c r="U652" s="27"/>
      <c r="V652" s="27"/>
      <c r="W652" s="27"/>
      <c r="X652" s="27"/>
      <c r="Y652" s="8" t="str">
        <f t="shared" si="3"/>
        <v>2017 Pokemon Japanese Sun &amp; Moon To Have Seen The Battle Rainbow Ho-Oh Gx (Psa Gem Mt 10)</v>
      </c>
      <c r="Z652" s="27"/>
      <c r="AA652" s="27"/>
    </row>
    <row r="653">
      <c r="A653" s="8" t="str">
        <f t="shared" si="1"/>
        <v>PSA109343512</v>
      </c>
      <c r="B653" s="8" t="s">
        <v>2652</v>
      </c>
      <c r="C653" s="8" t="s">
        <v>8009</v>
      </c>
      <c r="D653" s="11">
        <v>1.09343512E8</v>
      </c>
      <c r="E653" s="8" t="s">
        <v>2653</v>
      </c>
      <c r="F653" s="8" t="s">
        <v>28</v>
      </c>
      <c r="G653" s="8" t="s">
        <v>11</v>
      </c>
      <c r="H653" s="8" t="s">
        <v>8010</v>
      </c>
      <c r="I653" s="8" t="s">
        <v>7516</v>
      </c>
      <c r="J653" s="11">
        <v>2015.0</v>
      </c>
      <c r="K653" s="8" t="s">
        <v>109</v>
      </c>
      <c r="L653" s="11">
        <v>93.15</v>
      </c>
      <c r="M653" s="8" t="s">
        <v>7517</v>
      </c>
      <c r="N653" s="27"/>
      <c r="O653" s="13" t="s">
        <v>2654</v>
      </c>
      <c r="P653" s="13" t="s">
        <v>8011</v>
      </c>
      <c r="Q653" s="13" t="s">
        <v>2656</v>
      </c>
      <c r="R653" s="13" t="s">
        <v>15219</v>
      </c>
      <c r="S653" s="13" t="s">
        <v>2655</v>
      </c>
      <c r="T653" s="27" t="b">
        <f t="shared" si="2"/>
        <v>0</v>
      </c>
      <c r="U653" s="27"/>
      <c r="V653" s="27"/>
      <c r="W653" s="27"/>
      <c r="X653" s="27"/>
      <c r="Y653" s="8" t="str">
        <f t="shared" si="3"/>
        <v>2015 Pokemon Japanese Xy Rage Of The Broken Heavens Raticate Break (Psa Gem Mt 10)</v>
      </c>
      <c r="Z653" s="27"/>
      <c r="AA653" s="27"/>
    </row>
    <row r="654">
      <c r="A654" s="8" t="str">
        <f t="shared" si="1"/>
        <v>PSA109257256</v>
      </c>
      <c r="B654" s="8" t="s">
        <v>2652</v>
      </c>
      <c r="C654" s="8" t="s">
        <v>8009</v>
      </c>
      <c r="D654" s="11">
        <v>1.09257256E8</v>
      </c>
      <c r="E654" s="8" t="s">
        <v>2653</v>
      </c>
      <c r="F654" s="8" t="s">
        <v>28</v>
      </c>
      <c r="G654" s="8" t="s">
        <v>11</v>
      </c>
      <c r="H654" s="8" t="s">
        <v>8010</v>
      </c>
      <c r="I654" s="8" t="s">
        <v>7516</v>
      </c>
      <c r="J654" s="11">
        <v>2015.0</v>
      </c>
      <c r="K654" s="8" t="s">
        <v>109</v>
      </c>
      <c r="L654" s="11">
        <v>93.15</v>
      </c>
      <c r="M654" s="8" t="s">
        <v>7517</v>
      </c>
      <c r="N654" s="27"/>
      <c r="O654" s="13" t="s">
        <v>2657</v>
      </c>
      <c r="P654" s="13" t="s">
        <v>8012</v>
      </c>
      <c r="Q654" s="13" t="s">
        <v>2659</v>
      </c>
      <c r="R654" s="13" t="s">
        <v>15220</v>
      </c>
      <c r="S654" s="13" t="s">
        <v>2658</v>
      </c>
      <c r="T654" s="27" t="b">
        <f t="shared" si="2"/>
        <v>0</v>
      </c>
      <c r="U654" s="27"/>
      <c r="V654" s="27"/>
      <c r="W654" s="27"/>
      <c r="X654" s="27"/>
      <c r="Y654" s="8" t="str">
        <f t="shared" si="3"/>
        <v>2015 Pokemon Japanese Xy Rage Of The Broken Heavens Raticate Break (Psa Gem Mt 10)</v>
      </c>
      <c r="Z654" s="27"/>
      <c r="AA654" s="27"/>
    </row>
    <row r="655">
      <c r="A655" s="8" t="str">
        <f t="shared" si="1"/>
        <v>PSA109061856</v>
      </c>
      <c r="B655" s="8" t="s">
        <v>2652</v>
      </c>
      <c r="C655" s="8" t="s">
        <v>8009</v>
      </c>
      <c r="D655" s="11">
        <v>1.09061856E8</v>
      </c>
      <c r="E655" s="8" t="s">
        <v>2653</v>
      </c>
      <c r="F655" s="8" t="s">
        <v>28</v>
      </c>
      <c r="G655" s="8" t="s">
        <v>11</v>
      </c>
      <c r="H655" s="8" t="s">
        <v>8010</v>
      </c>
      <c r="I655" s="8" t="s">
        <v>7516</v>
      </c>
      <c r="J655" s="11">
        <v>2015.0</v>
      </c>
      <c r="K655" s="8" t="s">
        <v>109</v>
      </c>
      <c r="L655" s="11">
        <v>93.15</v>
      </c>
      <c r="M655" s="8" t="s">
        <v>7517</v>
      </c>
      <c r="N655" s="27"/>
      <c r="O655" s="13" t="s">
        <v>2660</v>
      </c>
      <c r="P655" s="13" t="s">
        <v>8013</v>
      </c>
      <c r="Q655" s="13" t="s">
        <v>2662</v>
      </c>
      <c r="R655" s="13" t="s">
        <v>15221</v>
      </c>
      <c r="S655" s="13" t="s">
        <v>2661</v>
      </c>
      <c r="T655" s="27" t="b">
        <f t="shared" si="2"/>
        <v>0</v>
      </c>
      <c r="U655" s="27"/>
      <c r="V655" s="27"/>
      <c r="W655" s="27"/>
      <c r="X655" s="27"/>
      <c r="Y655" s="8" t="str">
        <f t="shared" si="3"/>
        <v>2015 Pokemon Japanese Xy Rage Of The Broken Heavens Raticate Break (Psa Gem Mt 10)</v>
      </c>
      <c r="Z655" s="27"/>
      <c r="AA655" s="27"/>
    </row>
    <row r="656">
      <c r="A656" s="8" t="str">
        <f t="shared" si="1"/>
        <v>PSA109257160</v>
      </c>
      <c r="B656" s="8" t="s">
        <v>2663</v>
      </c>
      <c r="C656" s="8" t="s">
        <v>8029</v>
      </c>
      <c r="D656" s="11">
        <v>1.0925716E8</v>
      </c>
      <c r="E656" s="8" t="s">
        <v>598</v>
      </c>
      <c r="F656" s="8" t="s">
        <v>28</v>
      </c>
      <c r="G656" s="8" t="s">
        <v>11</v>
      </c>
      <c r="H656" s="8" t="s">
        <v>7970</v>
      </c>
      <c r="I656" s="8" t="s">
        <v>7516</v>
      </c>
      <c r="J656" s="11">
        <v>2015.0</v>
      </c>
      <c r="K656" s="8" t="s">
        <v>109</v>
      </c>
      <c r="L656" s="11">
        <v>92.0</v>
      </c>
      <c r="M656" s="8" t="s">
        <v>7517</v>
      </c>
      <c r="N656" s="27"/>
      <c r="O656" s="13" t="s">
        <v>2664</v>
      </c>
      <c r="P656" s="13" t="s">
        <v>8030</v>
      </c>
      <c r="Q656" s="13" t="s">
        <v>2666</v>
      </c>
      <c r="R656" s="13" t="s">
        <v>15222</v>
      </c>
      <c r="S656" s="13" t="s">
        <v>2665</v>
      </c>
      <c r="T656" s="27" t="b">
        <f t="shared" si="2"/>
        <v>0</v>
      </c>
      <c r="U656" s="27"/>
      <c r="V656" s="27"/>
      <c r="W656" s="27"/>
      <c r="X656" s="27"/>
      <c r="Y656" s="8" t="str">
        <f t="shared" si="3"/>
        <v>2015 Pokemon Japanese Xy Promo Blaziken Ex (Psa Gem Mt 10)</v>
      </c>
      <c r="Z656" s="27"/>
      <c r="AA656" s="27"/>
    </row>
    <row r="657">
      <c r="A657" s="8" t="str">
        <f t="shared" si="1"/>
        <v>PSA109061840</v>
      </c>
      <c r="B657" s="8" t="s">
        <v>2667</v>
      </c>
      <c r="C657" s="8" t="s">
        <v>8031</v>
      </c>
      <c r="D657" s="11">
        <v>1.0906184E8</v>
      </c>
      <c r="E657" s="8" t="s">
        <v>2668</v>
      </c>
      <c r="F657" s="8" t="s">
        <v>28</v>
      </c>
      <c r="G657" s="8" t="s">
        <v>11</v>
      </c>
      <c r="H657" s="8" t="s">
        <v>8032</v>
      </c>
      <c r="I657" s="8" t="s">
        <v>7516</v>
      </c>
      <c r="J657" s="11">
        <v>2016.0</v>
      </c>
      <c r="K657" s="8" t="s">
        <v>109</v>
      </c>
      <c r="L657" s="11">
        <v>92.0</v>
      </c>
      <c r="M657" s="8" t="s">
        <v>7517</v>
      </c>
      <c r="N657" s="27"/>
      <c r="O657" s="13" t="s">
        <v>2669</v>
      </c>
      <c r="P657" s="13" t="s">
        <v>8033</v>
      </c>
      <c r="Q657" s="13" t="s">
        <v>2671</v>
      </c>
      <c r="R657" s="13" t="s">
        <v>15223</v>
      </c>
      <c r="S657" s="13" t="s">
        <v>2670</v>
      </c>
      <c r="T657" s="27" t="b">
        <f t="shared" si="2"/>
        <v>0</v>
      </c>
      <c r="U657" s="27"/>
      <c r="V657" s="27"/>
      <c r="W657" s="27"/>
      <c r="X657" s="27"/>
      <c r="Y657" s="8" t="str">
        <f t="shared" si="3"/>
        <v>2016 Pokemon Japanese Xy Fever-Burst Fighter Pyroar Break (Psa Gem Mt 10)</v>
      </c>
      <c r="Z657" s="27"/>
      <c r="AA657" s="27"/>
    </row>
    <row r="658">
      <c r="A658" s="8" t="str">
        <f t="shared" si="1"/>
        <v>PSA109343620</v>
      </c>
      <c r="B658" s="8" t="s">
        <v>2639</v>
      </c>
      <c r="C658" s="8" t="s">
        <v>8079</v>
      </c>
      <c r="D658" s="11">
        <v>1.0934362E8</v>
      </c>
      <c r="E658" s="8" t="s">
        <v>2435</v>
      </c>
      <c r="F658" s="8" t="s">
        <v>28</v>
      </c>
      <c r="G658" s="8" t="s">
        <v>11</v>
      </c>
      <c r="H658" s="8" t="s">
        <v>8080</v>
      </c>
      <c r="I658" s="8" t="s">
        <v>7516</v>
      </c>
      <c r="J658" s="11">
        <v>2016.0</v>
      </c>
      <c r="K658" s="8" t="s">
        <v>109</v>
      </c>
      <c r="L658" s="11">
        <v>85.1</v>
      </c>
      <c r="M658" s="8" t="s">
        <v>7517</v>
      </c>
      <c r="N658" s="27"/>
      <c r="O658" s="13" t="s">
        <v>2672</v>
      </c>
      <c r="P658" s="13" t="s">
        <v>8100</v>
      </c>
      <c r="Q658" s="13" t="s">
        <v>2674</v>
      </c>
      <c r="R658" s="13" t="s">
        <v>15224</v>
      </c>
      <c r="S658" s="13" t="s">
        <v>2673</v>
      </c>
      <c r="T658" s="27" t="b">
        <f t="shared" si="2"/>
        <v>0</v>
      </c>
      <c r="U658" s="27"/>
      <c r="V658" s="27"/>
      <c r="W658" s="27"/>
      <c r="X658" s="27"/>
      <c r="Y658" s="8" t="str">
        <f t="shared" si="3"/>
        <v>2016 Pokemon Japanese Mythical &amp; Legendary Dream Shine Collection Moltres-Holo (Psa Gem Mt 10)</v>
      </c>
      <c r="Z658" s="27"/>
      <c r="AA658" s="27"/>
    </row>
    <row r="659">
      <c r="A659" s="8" t="str">
        <f t="shared" si="1"/>
        <v>PSA109061855</v>
      </c>
      <c r="B659" s="8" t="s">
        <v>2652</v>
      </c>
      <c r="C659" s="8" t="s">
        <v>8009</v>
      </c>
      <c r="D659" s="11">
        <v>1.09061855E8</v>
      </c>
      <c r="E659" s="8" t="s">
        <v>2653</v>
      </c>
      <c r="F659" s="8" t="s">
        <v>28</v>
      </c>
      <c r="G659" s="8" t="s">
        <v>11</v>
      </c>
      <c r="H659" s="8" t="s">
        <v>8010</v>
      </c>
      <c r="I659" s="8" t="s">
        <v>7516</v>
      </c>
      <c r="J659" s="11">
        <v>2015.0</v>
      </c>
      <c r="K659" s="8" t="s">
        <v>109</v>
      </c>
      <c r="L659" s="11">
        <v>93.15</v>
      </c>
      <c r="M659" s="8" t="s">
        <v>7517</v>
      </c>
      <c r="N659" s="27"/>
      <c r="O659" s="13" t="s">
        <v>2675</v>
      </c>
      <c r="P659" s="13" t="s">
        <v>15225</v>
      </c>
      <c r="Q659" s="13" t="s">
        <v>2677</v>
      </c>
      <c r="R659" s="13" t="s">
        <v>15226</v>
      </c>
      <c r="S659" s="13" t="s">
        <v>2676</v>
      </c>
      <c r="T659" s="27" t="b">
        <f t="shared" si="2"/>
        <v>0</v>
      </c>
      <c r="U659" s="27"/>
      <c r="V659" s="27"/>
      <c r="W659" s="27"/>
      <c r="X659" s="27"/>
      <c r="Y659" s="8" t="str">
        <f t="shared" si="3"/>
        <v>2015 Pokemon Japanese Xy Rage Of The Broken Heavens Raticate Break (Psa Gem Mt 10)</v>
      </c>
      <c r="Z659" s="27"/>
      <c r="AA659" s="27"/>
    </row>
    <row r="660">
      <c r="A660" s="8" t="str">
        <f t="shared" si="1"/>
        <v>PSA109343513</v>
      </c>
      <c r="B660" s="8" t="s">
        <v>2652</v>
      </c>
      <c r="C660" s="8" t="s">
        <v>8009</v>
      </c>
      <c r="D660" s="11">
        <v>1.09343513E8</v>
      </c>
      <c r="E660" s="8" t="s">
        <v>2653</v>
      </c>
      <c r="F660" s="8" t="s">
        <v>28</v>
      </c>
      <c r="G660" s="8" t="s">
        <v>11</v>
      </c>
      <c r="H660" s="8" t="s">
        <v>8010</v>
      </c>
      <c r="I660" s="8" t="s">
        <v>7516</v>
      </c>
      <c r="J660" s="11">
        <v>2015.0</v>
      </c>
      <c r="K660" s="8" t="s">
        <v>109</v>
      </c>
      <c r="L660" s="11">
        <v>93.15</v>
      </c>
      <c r="M660" s="8" t="s">
        <v>7517</v>
      </c>
      <c r="N660" s="27"/>
      <c r="O660" s="13" t="s">
        <v>2678</v>
      </c>
      <c r="P660" s="13" t="s">
        <v>15227</v>
      </c>
      <c r="Q660" s="13" t="s">
        <v>2680</v>
      </c>
      <c r="R660" s="13" t="s">
        <v>15228</v>
      </c>
      <c r="S660" s="13" t="s">
        <v>2679</v>
      </c>
      <c r="T660" s="27" t="b">
        <f t="shared" si="2"/>
        <v>0</v>
      </c>
      <c r="U660" s="27"/>
      <c r="V660" s="27"/>
      <c r="W660" s="27"/>
      <c r="X660" s="27"/>
      <c r="Y660" s="8" t="str">
        <f t="shared" si="3"/>
        <v>2015 Pokemon Japanese Xy Rage Of The Broken Heavens Raticate Break (Psa Gem Mt 10)</v>
      </c>
      <c r="Z660" s="27"/>
      <c r="AA660" s="27"/>
    </row>
    <row r="661">
      <c r="A661" s="8" t="str">
        <f t="shared" si="1"/>
        <v>PSA109061854</v>
      </c>
      <c r="B661" s="8" t="s">
        <v>2681</v>
      </c>
      <c r="C661" s="8" t="s">
        <v>8416</v>
      </c>
      <c r="D661" s="11">
        <v>1.09061854E8</v>
      </c>
      <c r="E661" s="8" t="s">
        <v>2682</v>
      </c>
      <c r="F661" s="8" t="s">
        <v>28</v>
      </c>
      <c r="G661" s="8" t="s">
        <v>11</v>
      </c>
      <c r="H661" s="8" t="s">
        <v>8417</v>
      </c>
      <c r="I661" s="8" t="s">
        <v>7516</v>
      </c>
      <c r="J661" s="11">
        <v>2016.0</v>
      </c>
      <c r="K661" s="8" t="s">
        <v>109</v>
      </c>
      <c r="L661" s="11">
        <v>59.8</v>
      </c>
      <c r="M661" s="8" t="s">
        <v>7517</v>
      </c>
      <c r="N661" s="27"/>
      <c r="O661" s="13" t="s">
        <v>2683</v>
      </c>
      <c r="P661" s="13" t="s">
        <v>8418</v>
      </c>
      <c r="Q661" s="13" t="s">
        <v>2685</v>
      </c>
      <c r="R661" s="13" t="s">
        <v>15229</v>
      </c>
      <c r="S661" s="13" t="s">
        <v>2684</v>
      </c>
      <c r="T661" s="27" t="b">
        <f t="shared" si="2"/>
        <v>0</v>
      </c>
      <c r="U661" s="27"/>
      <c r="V661" s="27"/>
      <c r="W661" s="27"/>
      <c r="X661" s="27"/>
      <c r="Y661" s="8" t="str">
        <f t="shared" si="3"/>
        <v>2016 Pokemon Japanese Xy Awakening Psychic King Delphox Break (Psa Gem Mt 10)</v>
      </c>
      <c r="Z661" s="27"/>
      <c r="AA661" s="27"/>
    </row>
    <row r="662">
      <c r="A662" s="8" t="str">
        <f t="shared" si="1"/>
        <v>PSA100662946</v>
      </c>
      <c r="B662" s="8" t="s">
        <v>2686</v>
      </c>
      <c r="C662" s="8" t="s">
        <v>7962</v>
      </c>
      <c r="D662" s="11">
        <v>1.00662946E8</v>
      </c>
      <c r="E662" s="8" t="s">
        <v>1791</v>
      </c>
      <c r="F662" s="8" t="s">
        <v>28</v>
      </c>
      <c r="G662" s="8" t="s">
        <v>11</v>
      </c>
      <c r="H662" s="8" t="s">
        <v>7963</v>
      </c>
      <c r="I662" s="8" t="s">
        <v>7516</v>
      </c>
      <c r="J662" s="11">
        <v>2019.0</v>
      </c>
      <c r="K662" s="8" t="s">
        <v>109</v>
      </c>
      <c r="L662" s="11">
        <v>103.5</v>
      </c>
      <c r="M662" s="8" t="s">
        <v>7517</v>
      </c>
      <c r="N662" s="27"/>
      <c r="O662" s="13" t="s">
        <v>2687</v>
      </c>
      <c r="P662" s="13" t="s">
        <v>7964</v>
      </c>
      <c r="Q662" s="13" t="s">
        <v>2689</v>
      </c>
      <c r="R662" s="13" t="s">
        <v>15230</v>
      </c>
      <c r="S662" s="13" t="s">
        <v>2688</v>
      </c>
      <c r="T662" s="27" t="b">
        <f t="shared" si="2"/>
        <v>0</v>
      </c>
      <c r="U662" s="27"/>
      <c r="V662" s="27"/>
      <c r="W662" s="27"/>
      <c r="X662" s="27"/>
      <c r="Y662" s="8" t="str">
        <f t="shared" si="3"/>
        <v>2019 Pokemon Japanese Sun &amp; Moon Full Metal Wall Acerola-Holo (Psa Gem Mt 10)</v>
      </c>
      <c r="Z662" s="27"/>
      <c r="AA662" s="27"/>
    </row>
    <row r="663">
      <c r="A663" s="8" t="str">
        <f t="shared" si="1"/>
        <v>PSA109061781</v>
      </c>
      <c r="B663" s="8" t="s">
        <v>2514</v>
      </c>
      <c r="C663" s="8" t="s">
        <v>7842</v>
      </c>
      <c r="D663" s="11">
        <v>1.09061781E8</v>
      </c>
      <c r="E663" s="8" t="s">
        <v>2515</v>
      </c>
      <c r="F663" s="8" t="s">
        <v>28</v>
      </c>
      <c r="G663" s="8" t="s">
        <v>11</v>
      </c>
      <c r="H663" s="8" t="s">
        <v>7843</v>
      </c>
      <c r="I663" s="8" t="s">
        <v>7516</v>
      </c>
      <c r="J663" s="11">
        <v>2018.0</v>
      </c>
      <c r="K663" s="8" t="s">
        <v>109</v>
      </c>
      <c r="L663" s="11">
        <v>132.25</v>
      </c>
      <c r="M663" s="8" t="s">
        <v>7517</v>
      </c>
      <c r="N663" s="27"/>
      <c r="O663" s="13" t="s">
        <v>2690</v>
      </c>
      <c r="P663" s="13" t="s">
        <v>7844</v>
      </c>
      <c r="Q663" s="13" t="s">
        <v>2692</v>
      </c>
      <c r="R663" s="13" t="s">
        <v>15231</v>
      </c>
      <c r="S663" s="13" t="s">
        <v>2691</v>
      </c>
      <c r="T663" s="27" t="b">
        <f t="shared" si="2"/>
        <v>0</v>
      </c>
      <c r="U663" s="27"/>
      <c r="V663" s="27"/>
      <c r="W663" s="27"/>
      <c r="X663" s="27"/>
      <c r="Y663" s="8" t="str">
        <f t="shared" si="3"/>
        <v>2018 Pokemon Japanese Sm Promo Shaymin-Holo (Psa Gem Mt 10)</v>
      </c>
      <c r="Z663" s="27"/>
      <c r="AA663" s="27"/>
    </row>
    <row r="664">
      <c r="A664" s="8" t="str">
        <f t="shared" si="1"/>
        <v>PSA109343519</v>
      </c>
      <c r="B664" s="8" t="s">
        <v>2693</v>
      </c>
      <c r="C664" s="8" t="s">
        <v>8365</v>
      </c>
      <c r="D664" s="11">
        <v>1.09343519E8</v>
      </c>
      <c r="E664" s="8" t="s">
        <v>2694</v>
      </c>
      <c r="F664" s="8" t="s">
        <v>28</v>
      </c>
      <c r="G664" s="8" t="s">
        <v>11</v>
      </c>
      <c r="H664" s="8" t="s">
        <v>8366</v>
      </c>
      <c r="I664" s="8" t="s">
        <v>7516</v>
      </c>
      <c r="J664" s="11">
        <v>2016.0</v>
      </c>
      <c r="K664" s="8" t="s">
        <v>109</v>
      </c>
      <c r="L664" s="11">
        <v>63.25</v>
      </c>
      <c r="M664" s="8" t="s">
        <v>7517</v>
      </c>
      <c r="N664" s="27"/>
      <c r="O664" s="13" t="s">
        <v>2695</v>
      </c>
      <c r="P664" s="13" t="s">
        <v>8367</v>
      </c>
      <c r="Q664" s="13" t="s">
        <v>2697</v>
      </c>
      <c r="R664" s="13" t="s">
        <v>15232</v>
      </c>
      <c r="S664" s="13" t="s">
        <v>2696</v>
      </c>
      <c r="T664" s="27" t="b">
        <f t="shared" si="2"/>
        <v>0</v>
      </c>
      <c r="U664" s="27"/>
      <c r="V664" s="27"/>
      <c r="W664" s="27"/>
      <c r="X664" s="27"/>
      <c r="Y664" s="8" t="str">
        <f t="shared" si="3"/>
        <v>2016 Pokemon Japanese Expansion 20Th Anniversary Pidgeot Spirit Link (Psa Gem Mt 10)</v>
      </c>
      <c r="Z664" s="27"/>
      <c r="AA664" s="27"/>
    </row>
    <row r="665">
      <c r="A665" s="8" t="str">
        <f t="shared" si="1"/>
        <v>PSA102379434</v>
      </c>
      <c r="B665" s="8" t="s">
        <v>2698</v>
      </c>
      <c r="C665" s="8" t="s">
        <v>7910</v>
      </c>
      <c r="D665" s="11">
        <v>1.02379434E8</v>
      </c>
      <c r="E665" s="8" t="s">
        <v>1049</v>
      </c>
      <c r="F665" s="8" t="s">
        <v>28</v>
      </c>
      <c r="G665" s="8" t="s">
        <v>11</v>
      </c>
      <c r="H665" s="8" t="s">
        <v>7644</v>
      </c>
      <c r="I665" s="8" t="s">
        <v>7516</v>
      </c>
      <c r="J665" s="11">
        <v>2023.0</v>
      </c>
      <c r="K665" s="8" t="s">
        <v>109</v>
      </c>
      <c r="L665" s="11">
        <v>115.0</v>
      </c>
      <c r="M665" s="8" t="s">
        <v>7517</v>
      </c>
      <c r="N665" s="27"/>
      <c r="O665" s="13" t="s">
        <v>2699</v>
      </c>
      <c r="P665" s="13" t="s">
        <v>7911</v>
      </c>
      <c r="Q665" s="13" t="s">
        <v>2701</v>
      </c>
      <c r="R665" s="13" t="s">
        <v>15233</v>
      </c>
      <c r="S665" s="13" t="s">
        <v>2700</v>
      </c>
      <c r="T665" s="27" t="b">
        <f t="shared" si="2"/>
        <v>0</v>
      </c>
      <c r="U665" s="27"/>
      <c r="V665" s="27"/>
      <c r="W665" s="27"/>
      <c r="X665" s="27"/>
      <c r="Y665" s="8" t="str">
        <f t="shared" si="3"/>
        <v>2023 Pokemon Japanese Sv3A-Raging Surf Garchomp Ex (Psa Gem Mt 10)</v>
      </c>
      <c r="Z665" s="27"/>
      <c r="AA665" s="27"/>
    </row>
    <row r="666">
      <c r="A666" s="8" t="str">
        <f t="shared" si="1"/>
        <v>PSA109343531</v>
      </c>
      <c r="B666" s="8" t="s">
        <v>2702</v>
      </c>
      <c r="C666" s="8" t="s">
        <v>7894</v>
      </c>
      <c r="D666" s="11">
        <v>1.09343531E8</v>
      </c>
      <c r="E666" s="8" t="s">
        <v>2703</v>
      </c>
      <c r="F666" s="8" t="s">
        <v>28</v>
      </c>
      <c r="G666" s="8" t="s">
        <v>11</v>
      </c>
      <c r="H666" s="8" t="s">
        <v>8034</v>
      </c>
      <c r="I666" s="8" t="s">
        <v>7516</v>
      </c>
      <c r="J666" s="11">
        <v>2015.0</v>
      </c>
      <c r="K666" s="8" t="s">
        <v>109</v>
      </c>
      <c r="L666" s="11">
        <v>92.0</v>
      </c>
      <c r="M666" s="8" t="s">
        <v>7517</v>
      </c>
      <c r="N666" s="27"/>
      <c r="O666" s="13" t="s">
        <v>2704</v>
      </c>
      <c r="P666" s="13" t="s">
        <v>8035</v>
      </c>
      <c r="Q666" s="13" t="s">
        <v>2706</v>
      </c>
      <c r="R666" s="13" t="s">
        <v>15234</v>
      </c>
      <c r="S666" s="13" t="s">
        <v>2705</v>
      </c>
      <c r="T666" s="27" t="b">
        <f t="shared" si="2"/>
        <v>0</v>
      </c>
      <c r="U666" s="27"/>
      <c r="V666" s="27"/>
      <c r="W666" s="27"/>
      <c r="X666" s="27"/>
      <c r="Y666" s="8" t="str">
        <f t="shared" si="3"/>
        <v>2015 Pokemon Japanese Raichu Break Evolution Pack Raichu-Holo (Psa Gem Mt 10)</v>
      </c>
      <c r="Z666" s="27"/>
      <c r="AA666" s="27"/>
    </row>
    <row r="667">
      <c r="A667" s="8" t="str">
        <f t="shared" si="1"/>
        <v>PSA109061849</v>
      </c>
      <c r="B667" s="8" t="s">
        <v>2707</v>
      </c>
      <c r="C667" s="8" t="s">
        <v>7863</v>
      </c>
      <c r="D667" s="11">
        <v>1.09061849E8</v>
      </c>
      <c r="E667" s="8" t="s">
        <v>2515</v>
      </c>
      <c r="F667" s="8" t="s">
        <v>28</v>
      </c>
      <c r="G667" s="8" t="s">
        <v>11</v>
      </c>
      <c r="H667" s="8" t="s">
        <v>7864</v>
      </c>
      <c r="I667" s="8" t="s">
        <v>7516</v>
      </c>
      <c r="J667" s="11">
        <v>2016.0</v>
      </c>
      <c r="K667" s="8" t="s">
        <v>109</v>
      </c>
      <c r="L667" s="11">
        <v>126.5</v>
      </c>
      <c r="M667" s="8" t="s">
        <v>7517</v>
      </c>
      <c r="N667" s="27"/>
      <c r="O667" s="13" t="s">
        <v>2708</v>
      </c>
      <c r="P667" s="13" t="s">
        <v>7865</v>
      </c>
      <c r="Q667" s="13" t="s">
        <v>2710</v>
      </c>
      <c r="R667" s="13" t="s">
        <v>15235</v>
      </c>
      <c r="S667" s="13" t="s">
        <v>2709</v>
      </c>
      <c r="T667" s="27" t="b">
        <f t="shared" si="2"/>
        <v>0</v>
      </c>
      <c r="U667" s="27"/>
      <c r="V667" s="27"/>
      <c r="W667" s="27"/>
      <c r="X667" s="27"/>
      <c r="Y667" s="8" t="str">
        <f t="shared" si="3"/>
        <v>2016 Pokemon Japanese Sm Promo Alolan Vulpix (Psa Gem Mt 10)</v>
      </c>
      <c r="Z667" s="27"/>
      <c r="AA667" s="27"/>
    </row>
    <row r="668">
      <c r="A668" s="8" t="str">
        <f t="shared" si="1"/>
        <v>PSA102216386</v>
      </c>
      <c r="B668" s="8" t="s">
        <v>2711</v>
      </c>
      <c r="C668" s="8" t="s">
        <v>8036</v>
      </c>
      <c r="D668" s="11">
        <v>1.02216386E8</v>
      </c>
      <c r="E668" s="8" t="s">
        <v>2712</v>
      </c>
      <c r="F668" s="8" t="s">
        <v>28</v>
      </c>
      <c r="G668" s="8" t="s">
        <v>11</v>
      </c>
      <c r="H668" s="8" t="s">
        <v>8037</v>
      </c>
      <c r="I668" s="8" t="s">
        <v>7516</v>
      </c>
      <c r="J668" s="11">
        <v>2019.0</v>
      </c>
      <c r="K668" s="8" t="s">
        <v>109</v>
      </c>
      <c r="L668" s="11">
        <v>92.0</v>
      </c>
      <c r="M668" s="8" t="s">
        <v>7517</v>
      </c>
      <c r="N668" s="27"/>
      <c r="O668" s="13" t="s">
        <v>2713</v>
      </c>
      <c r="P668" s="13" t="s">
        <v>8038</v>
      </c>
      <c r="Q668" s="13" t="s">
        <v>2715</v>
      </c>
      <c r="R668" s="13" t="s">
        <v>15236</v>
      </c>
      <c r="S668" s="13" t="s">
        <v>2714</v>
      </c>
      <c r="T668" s="27" t="b">
        <f t="shared" si="2"/>
        <v>0</v>
      </c>
      <c r="U668" s="27"/>
      <c r="V668" s="27"/>
      <c r="W668" s="27"/>
      <c r="X668" s="27"/>
      <c r="Y668" s="8" t="str">
        <f t="shared" si="3"/>
        <v>2019 Pokemon Japanese Sun &amp; Moon Detective Pikachu Greninja Gx (Psa Gem Mt 10)</v>
      </c>
      <c r="Z668" s="27"/>
      <c r="AA668" s="27"/>
    </row>
    <row r="669">
      <c r="A669" s="8" t="str">
        <f t="shared" si="1"/>
        <v>PSA109257159</v>
      </c>
      <c r="B669" s="8" t="s">
        <v>2663</v>
      </c>
      <c r="C669" s="8" t="s">
        <v>8029</v>
      </c>
      <c r="D669" s="11">
        <v>1.09257159E8</v>
      </c>
      <c r="E669" s="8" t="s">
        <v>598</v>
      </c>
      <c r="F669" s="8" t="s">
        <v>28</v>
      </c>
      <c r="G669" s="8" t="s">
        <v>11</v>
      </c>
      <c r="H669" s="8" t="s">
        <v>7970</v>
      </c>
      <c r="I669" s="8" t="s">
        <v>7516</v>
      </c>
      <c r="J669" s="11">
        <v>2015.0</v>
      </c>
      <c r="K669" s="8" t="s">
        <v>109</v>
      </c>
      <c r="L669" s="11">
        <v>69.0</v>
      </c>
      <c r="M669" s="8" t="s">
        <v>7517</v>
      </c>
      <c r="N669" s="27"/>
      <c r="O669" s="13" t="s">
        <v>2716</v>
      </c>
      <c r="P669" s="13" t="s">
        <v>8254</v>
      </c>
      <c r="Q669" s="13" t="s">
        <v>2718</v>
      </c>
      <c r="R669" s="13" t="s">
        <v>15237</v>
      </c>
      <c r="S669" s="13" t="s">
        <v>2717</v>
      </c>
      <c r="T669" s="27" t="b">
        <f t="shared" si="2"/>
        <v>0</v>
      </c>
      <c r="U669" s="27"/>
      <c r="V669" s="27"/>
      <c r="W669" s="27"/>
      <c r="X669" s="27"/>
      <c r="Y669" s="8" t="str">
        <f t="shared" si="3"/>
        <v>2015 Pokemon Japanese Xy Promo Blaziken Ex (Psa Gem Mt 10)</v>
      </c>
      <c r="Z669" s="27"/>
      <c r="AA669" s="27"/>
    </row>
    <row r="670">
      <c r="A670" s="8" t="str">
        <f t="shared" si="1"/>
        <v>PSA77472255</v>
      </c>
      <c r="B670" s="8" t="s">
        <v>2719</v>
      </c>
      <c r="C670" s="8" t="s">
        <v>7912</v>
      </c>
      <c r="D670" s="11">
        <v>7.7472255E7</v>
      </c>
      <c r="E670" s="8" t="s">
        <v>2462</v>
      </c>
      <c r="F670" s="8" t="s">
        <v>28</v>
      </c>
      <c r="G670" s="8" t="s">
        <v>11</v>
      </c>
      <c r="H670" s="8" t="s">
        <v>7913</v>
      </c>
      <c r="I670" s="8" t="s">
        <v>7516</v>
      </c>
      <c r="J670" s="11">
        <v>2021.0</v>
      </c>
      <c r="K670" s="8" t="s">
        <v>109</v>
      </c>
      <c r="L670" s="11">
        <v>115.0</v>
      </c>
      <c r="M670" s="8" t="s">
        <v>7517</v>
      </c>
      <c r="N670" s="27"/>
      <c r="O670" s="13" t="s">
        <v>2720</v>
      </c>
      <c r="P670" s="13" t="s">
        <v>7914</v>
      </c>
      <c r="Q670" s="13" t="s">
        <v>2722</v>
      </c>
      <c r="R670" s="13" t="s">
        <v>15238</v>
      </c>
      <c r="S670" s="13" t="s">
        <v>2721</v>
      </c>
      <c r="T670" s="27" t="b">
        <f t="shared" si="2"/>
        <v>0</v>
      </c>
      <c r="U670" s="27"/>
      <c r="V670" s="27"/>
      <c r="W670" s="27"/>
      <c r="X670" s="27"/>
      <c r="Y670" s="8" t="str">
        <f t="shared" si="3"/>
        <v>2021 Pokemon Japanese Sword &amp; Shield Vmax Climax Fa/Pikachu V (Psa Gem Mt 10)</v>
      </c>
      <c r="Z670" s="27"/>
      <c r="AA670" s="27"/>
    </row>
    <row r="671">
      <c r="A671" s="8" t="str">
        <f t="shared" si="1"/>
        <v>PSA109061873</v>
      </c>
      <c r="B671" s="8" t="s">
        <v>2723</v>
      </c>
      <c r="C671" s="8" t="s">
        <v>7613</v>
      </c>
      <c r="D671" s="11">
        <v>1.09061873E8</v>
      </c>
      <c r="E671" s="8" t="s">
        <v>264</v>
      </c>
      <c r="F671" s="8" t="s">
        <v>28</v>
      </c>
      <c r="G671" s="8" t="s">
        <v>11</v>
      </c>
      <c r="H671" s="8" t="s">
        <v>7644</v>
      </c>
      <c r="I671" s="8" t="s">
        <v>7516</v>
      </c>
      <c r="J671" s="11">
        <v>2023.0</v>
      </c>
      <c r="K671" s="8" t="s">
        <v>109</v>
      </c>
      <c r="L671" s="11">
        <v>166.75</v>
      </c>
      <c r="M671" s="8" t="s">
        <v>7517</v>
      </c>
      <c r="N671" s="27"/>
      <c r="O671" s="13" t="s">
        <v>2724</v>
      </c>
      <c r="P671" s="13" t="s">
        <v>7789</v>
      </c>
      <c r="Q671" s="13" t="s">
        <v>2726</v>
      </c>
      <c r="R671" s="13" t="s">
        <v>15239</v>
      </c>
      <c r="S671" s="13" t="s">
        <v>2725</v>
      </c>
      <c r="T671" s="27" t="b">
        <f t="shared" si="2"/>
        <v>0</v>
      </c>
      <c r="U671" s="27"/>
      <c r="V671" s="27"/>
      <c r="W671" s="27"/>
      <c r="X671" s="27"/>
      <c r="Y671" s="8" t="str">
        <f t="shared" si="3"/>
        <v>2023 Pokemon Japanese Sv2A-Pokemon 151 Blastoise Ex (Psa Gem Mt 10)</v>
      </c>
      <c r="Z671" s="27"/>
      <c r="AA671" s="27"/>
    </row>
    <row r="672">
      <c r="A672" s="8" t="str">
        <f t="shared" si="1"/>
        <v>PSA109061850</v>
      </c>
      <c r="B672" s="8" t="s">
        <v>2727</v>
      </c>
      <c r="C672" s="8" t="s">
        <v>8255</v>
      </c>
      <c r="D672" s="11">
        <v>1.0906185E8</v>
      </c>
      <c r="E672" s="8" t="s">
        <v>2703</v>
      </c>
      <c r="F672" s="8" t="s">
        <v>28</v>
      </c>
      <c r="G672" s="8" t="s">
        <v>11</v>
      </c>
      <c r="H672" s="8" t="s">
        <v>8034</v>
      </c>
      <c r="I672" s="8" t="s">
        <v>7516</v>
      </c>
      <c r="J672" s="11">
        <v>2015.0</v>
      </c>
      <c r="K672" s="8" t="s">
        <v>109</v>
      </c>
      <c r="L672" s="11">
        <v>69.0</v>
      </c>
      <c r="M672" s="8" t="s">
        <v>7517</v>
      </c>
      <c r="N672" s="27"/>
      <c r="O672" s="13" t="s">
        <v>2728</v>
      </c>
      <c r="P672" s="13" t="s">
        <v>8256</v>
      </c>
      <c r="Q672" s="13" t="s">
        <v>2730</v>
      </c>
      <c r="R672" s="13" t="s">
        <v>15240</v>
      </c>
      <c r="S672" s="13" t="s">
        <v>2729</v>
      </c>
      <c r="T672" s="27" t="b">
        <f t="shared" si="2"/>
        <v>0</v>
      </c>
      <c r="U672" s="27"/>
      <c r="V672" s="27"/>
      <c r="W672" s="27"/>
      <c r="X672" s="27"/>
      <c r="Y672" s="8" t="str">
        <f t="shared" si="3"/>
        <v>2015 Pokemon Japanese Raichu Break Evolution Pack Raichu Break (Psa Gem Mt 10)</v>
      </c>
      <c r="Z672" s="27"/>
      <c r="AA672" s="27"/>
    </row>
    <row r="673">
      <c r="A673" s="8" t="str">
        <f t="shared" si="1"/>
        <v>PSA103371887</v>
      </c>
      <c r="B673" s="8" t="s">
        <v>2731</v>
      </c>
      <c r="C673" s="8" t="s">
        <v>8039</v>
      </c>
      <c r="D673" s="11">
        <v>1.03371887E8</v>
      </c>
      <c r="E673" s="8" t="s">
        <v>942</v>
      </c>
      <c r="F673" s="8" t="s">
        <v>28</v>
      </c>
      <c r="G673" s="8" t="s">
        <v>11</v>
      </c>
      <c r="H673" s="8" t="s">
        <v>8040</v>
      </c>
      <c r="I673" s="8" t="s">
        <v>7516</v>
      </c>
      <c r="J673" s="11">
        <v>2020.0</v>
      </c>
      <c r="K673" s="8" t="s">
        <v>109</v>
      </c>
      <c r="L673" s="11">
        <v>92.0</v>
      </c>
      <c r="M673" s="8" t="s">
        <v>7517</v>
      </c>
      <c r="N673" s="27"/>
      <c r="O673" s="13" t="s">
        <v>2732</v>
      </c>
      <c r="P673" s="13" t="s">
        <v>8041</v>
      </c>
      <c r="Q673" s="13" t="s">
        <v>2734</v>
      </c>
      <c r="R673" s="13" t="s">
        <v>15241</v>
      </c>
      <c r="S673" s="13" t="s">
        <v>2733</v>
      </c>
      <c r="T673" s="27" t="b">
        <f t="shared" si="2"/>
        <v>0</v>
      </c>
      <c r="U673" s="27"/>
      <c r="V673" s="27"/>
      <c r="W673" s="27"/>
      <c r="X673" s="27"/>
      <c r="Y673" s="8" t="str">
        <f t="shared" si="3"/>
        <v>2020 Pokemon Japanese S Promo Fa/Eevee Vmax (Psa Gem Mt 10)</v>
      </c>
      <c r="Z673" s="27"/>
      <c r="AA673" s="27"/>
    </row>
    <row r="674">
      <c r="A674" s="8" t="str">
        <f t="shared" si="1"/>
        <v>PSA109061845</v>
      </c>
      <c r="B674" s="8" t="s">
        <v>2735</v>
      </c>
      <c r="C674" s="8" t="s">
        <v>8087</v>
      </c>
      <c r="D674" s="11">
        <v>1.09061845E8</v>
      </c>
      <c r="E674" s="8" t="s">
        <v>2736</v>
      </c>
      <c r="F674" s="8" t="s">
        <v>28</v>
      </c>
      <c r="G674" s="8" t="s">
        <v>11</v>
      </c>
      <c r="H674" s="8" t="s">
        <v>8088</v>
      </c>
      <c r="I674" s="8" t="s">
        <v>7516</v>
      </c>
      <c r="J674" s="11">
        <v>2015.0</v>
      </c>
      <c r="K674" s="8" t="s">
        <v>109</v>
      </c>
      <c r="L674" s="11">
        <v>86.25</v>
      </c>
      <c r="M674" s="8" t="s">
        <v>7517</v>
      </c>
      <c r="N674" s="27"/>
      <c r="O674" s="13" t="s">
        <v>2737</v>
      </c>
      <c r="P674" s="13" t="s">
        <v>8089</v>
      </c>
      <c r="Q674" s="13" t="s">
        <v>2739</v>
      </c>
      <c r="R674" s="13" t="s">
        <v>15242</v>
      </c>
      <c r="S674" s="13" t="s">
        <v>2738</v>
      </c>
      <c r="T674" s="27" t="b">
        <f t="shared" si="2"/>
        <v>0</v>
      </c>
      <c r="U674" s="27"/>
      <c r="V674" s="27"/>
      <c r="W674" s="27"/>
      <c r="X674" s="27"/>
      <c r="Y674" s="8" t="str">
        <f t="shared" si="3"/>
        <v>2015 Pokemon Japanese Golduck Break + Palkia Ex Combo Deck Golduck Break (Psa Gem Mt 10)</v>
      </c>
      <c r="Z674" s="27"/>
      <c r="AA674" s="27"/>
    </row>
    <row r="675">
      <c r="A675" s="8" t="str">
        <f t="shared" si="1"/>
        <v>PSA109061846</v>
      </c>
      <c r="B675" s="8" t="s">
        <v>2740</v>
      </c>
      <c r="C675" s="8" t="s">
        <v>7845</v>
      </c>
      <c r="D675" s="11">
        <v>1.09061846E8</v>
      </c>
      <c r="E675" s="8" t="s">
        <v>2741</v>
      </c>
      <c r="F675" s="8" t="s">
        <v>28</v>
      </c>
      <c r="G675" s="8" t="s">
        <v>11</v>
      </c>
      <c r="H675" s="8" t="s">
        <v>7846</v>
      </c>
      <c r="I675" s="8" t="s">
        <v>7516</v>
      </c>
      <c r="J675" s="11">
        <v>2007.0</v>
      </c>
      <c r="K675" s="8" t="s">
        <v>109</v>
      </c>
      <c r="L675" s="11">
        <v>132.25</v>
      </c>
      <c r="M675" s="8" t="s">
        <v>7517</v>
      </c>
      <c r="N675" s="27"/>
      <c r="O675" s="13" t="s">
        <v>2742</v>
      </c>
      <c r="P675" s="13" t="s">
        <v>7847</v>
      </c>
      <c r="Q675" s="13" t="s">
        <v>2744</v>
      </c>
      <c r="R675" s="13" t="s">
        <v>15243</v>
      </c>
      <c r="S675" s="13" t="s">
        <v>2743</v>
      </c>
      <c r="T675" s="27" t="b">
        <f t="shared" si="2"/>
        <v>0</v>
      </c>
      <c r="U675" s="27"/>
      <c r="V675" s="27"/>
      <c r="W675" s="27"/>
      <c r="X675" s="27"/>
      <c r="Y675" s="8" t="str">
        <f t="shared" si="3"/>
        <v>2007 Pokemon Japanese Promo Darkrai-Holo (Psa Gem Mt 10)</v>
      </c>
      <c r="Z675" s="27"/>
      <c r="AA675" s="27"/>
    </row>
    <row r="676">
      <c r="A676" s="8" t="str">
        <f t="shared" si="1"/>
        <v>PSA109060540</v>
      </c>
      <c r="B676" s="8" t="s">
        <v>2538</v>
      </c>
      <c r="C676" s="8" t="s">
        <v>8355</v>
      </c>
      <c r="D676" s="11">
        <v>1.0906054E8</v>
      </c>
      <c r="E676" s="8" t="s">
        <v>264</v>
      </c>
      <c r="F676" s="8" t="s">
        <v>28</v>
      </c>
      <c r="G676" s="8" t="s">
        <v>11</v>
      </c>
      <c r="H676" s="8" t="s">
        <v>7796</v>
      </c>
      <c r="I676" s="8" t="s">
        <v>7516</v>
      </c>
      <c r="J676" s="11">
        <v>2023.0</v>
      </c>
      <c r="K676" s="8" t="s">
        <v>109</v>
      </c>
      <c r="L676" s="11">
        <v>63.25</v>
      </c>
      <c r="M676" s="8" t="s">
        <v>7517</v>
      </c>
      <c r="N676" s="27"/>
      <c r="O676" s="13" t="s">
        <v>2745</v>
      </c>
      <c r="P676" s="13" t="s">
        <v>8368</v>
      </c>
      <c r="Q676" s="13" t="s">
        <v>2747</v>
      </c>
      <c r="R676" s="13" t="s">
        <v>15244</v>
      </c>
      <c r="S676" s="13" t="s">
        <v>2746</v>
      </c>
      <c r="T676" s="27" t="b">
        <f t="shared" si="2"/>
        <v>0</v>
      </c>
      <c r="U676" s="27"/>
      <c r="V676" s="27"/>
      <c r="W676" s="27"/>
      <c r="X676" s="27"/>
      <c r="Y676" s="8" t="str">
        <f t="shared" si="3"/>
        <v>2023 Pokemon Japanese Sv2A-Pokemon 151 Bulbasaur (Psa Gem Mt 10)</v>
      </c>
      <c r="Z676" s="27"/>
      <c r="AA676" s="27"/>
    </row>
    <row r="677">
      <c r="A677" s="8" t="str">
        <f t="shared" si="1"/>
        <v>PSA109060542</v>
      </c>
      <c r="B677" s="8" t="s">
        <v>2538</v>
      </c>
      <c r="C677" s="8" t="s">
        <v>8355</v>
      </c>
      <c r="D677" s="11">
        <v>1.09060542E8</v>
      </c>
      <c r="E677" s="8" t="s">
        <v>264</v>
      </c>
      <c r="F677" s="8" t="s">
        <v>28</v>
      </c>
      <c r="G677" s="8" t="s">
        <v>11</v>
      </c>
      <c r="H677" s="8" t="s">
        <v>7796</v>
      </c>
      <c r="I677" s="8" t="s">
        <v>7516</v>
      </c>
      <c r="J677" s="11">
        <v>2023.0</v>
      </c>
      <c r="K677" s="8" t="s">
        <v>109</v>
      </c>
      <c r="L677" s="11">
        <v>63.25</v>
      </c>
      <c r="M677" s="8" t="s">
        <v>7517</v>
      </c>
      <c r="N677" s="27"/>
      <c r="O677" s="13" t="s">
        <v>2748</v>
      </c>
      <c r="P677" s="13" t="s">
        <v>8369</v>
      </c>
      <c r="Q677" s="13" t="s">
        <v>2750</v>
      </c>
      <c r="R677" s="13" t="s">
        <v>15245</v>
      </c>
      <c r="S677" s="13" t="s">
        <v>2749</v>
      </c>
      <c r="T677" s="27" t="b">
        <f t="shared" si="2"/>
        <v>0</v>
      </c>
      <c r="U677" s="27"/>
      <c r="V677" s="27"/>
      <c r="W677" s="27"/>
      <c r="X677" s="27"/>
      <c r="Y677" s="8" t="str">
        <f t="shared" si="3"/>
        <v>2023 Pokemon Japanese Sv2A-Pokemon 151 Bulbasaur (Psa Gem Mt 10)</v>
      </c>
      <c r="Z677" s="27"/>
      <c r="AA677" s="27"/>
    </row>
    <row r="678">
      <c r="A678" s="8" t="str">
        <f t="shared" si="1"/>
        <v>PSA109060535</v>
      </c>
      <c r="B678" s="8" t="s">
        <v>2538</v>
      </c>
      <c r="C678" s="8" t="s">
        <v>8355</v>
      </c>
      <c r="D678" s="11">
        <v>1.09060535E8</v>
      </c>
      <c r="E678" s="8" t="s">
        <v>264</v>
      </c>
      <c r="F678" s="8" t="s">
        <v>28</v>
      </c>
      <c r="G678" s="8" t="s">
        <v>11</v>
      </c>
      <c r="H678" s="8" t="s">
        <v>7796</v>
      </c>
      <c r="I678" s="8" t="s">
        <v>7516</v>
      </c>
      <c r="J678" s="11">
        <v>2023.0</v>
      </c>
      <c r="K678" s="8" t="s">
        <v>109</v>
      </c>
      <c r="L678" s="11">
        <v>63.25</v>
      </c>
      <c r="M678" s="8" t="s">
        <v>7517</v>
      </c>
      <c r="N678" s="27"/>
      <c r="O678" s="13" t="s">
        <v>2751</v>
      </c>
      <c r="P678" s="13" t="s">
        <v>8370</v>
      </c>
      <c r="Q678" s="13" t="s">
        <v>2753</v>
      </c>
      <c r="R678" s="13" t="s">
        <v>15246</v>
      </c>
      <c r="S678" s="13" t="s">
        <v>2752</v>
      </c>
      <c r="T678" s="27" t="b">
        <f t="shared" si="2"/>
        <v>0</v>
      </c>
      <c r="U678" s="27"/>
      <c r="V678" s="27"/>
      <c r="W678" s="27"/>
      <c r="X678" s="27"/>
      <c r="Y678" s="8" t="str">
        <f t="shared" si="3"/>
        <v>2023 Pokemon Japanese Sv2A-Pokemon 151 Bulbasaur (Psa Gem Mt 10)</v>
      </c>
      <c r="Z678" s="27"/>
      <c r="AA678" s="27"/>
    </row>
    <row r="679">
      <c r="A679" s="8" t="str">
        <f t="shared" si="1"/>
        <v>PSA109060615</v>
      </c>
      <c r="B679" s="8" t="s">
        <v>2519</v>
      </c>
      <c r="C679" s="8" t="s">
        <v>8542</v>
      </c>
      <c r="D679" s="11">
        <v>1.09060615E8</v>
      </c>
      <c r="E679" s="8" t="s">
        <v>264</v>
      </c>
      <c r="F679" s="8" t="s">
        <v>28</v>
      </c>
      <c r="G679" s="8" t="s">
        <v>11</v>
      </c>
      <c r="H679" s="8" t="s">
        <v>7796</v>
      </c>
      <c r="I679" s="8" t="s">
        <v>7516</v>
      </c>
      <c r="J679" s="11">
        <v>2023.0</v>
      </c>
      <c r="K679" s="8" t="s">
        <v>109</v>
      </c>
      <c r="L679" s="11">
        <v>51.75</v>
      </c>
      <c r="M679" s="8" t="s">
        <v>7517</v>
      </c>
      <c r="N679" s="27"/>
      <c r="O679" s="13" t="s">
        <v>2754</v>
      </c>
      <c r="P679" s="13" t="s">
        <v>8552</v>
      </c>
      <c r="Q679" s="13" t="s">
        <v>2756</v>
      </c>
      <c r="R679" s="13" t="s">
        <v>15247</v>
      </c>
      <c r="S679" s="13" t="s">
        <v>2755</v>
      </c>
      <c r="T679" s="27" t="b">
        <f t="shared" si="2"/>
        <v>0</v>
      </c>
      <c r="U679" s="27"/>
      <c r="V679" s="27"/>
      <c r="W679" s="27"/>
      <c r="X679" s="27"/>
      <c r="Y679" s="8" t="str">
        <f t="shared" si="3"/>
        <v>2023 Pokemon Japanese Sv2A-Pokemon 151 Ivysaur (Psa Gem Mt 10)</v>
      </c>
      <c r="Z679" s="27"/>
      <c r="AA679" s="27"/>
    </row>
    <row r="680">
      <c r="A680" s="8" t="str">
        <f t="shared" si="1"/>
        <v>PSA109060614</v>
      </c>
      <c r="B680" s="8" t="s">
        <v>2519</v>
      </c>
      <c r="C680" s="8" t="s">
        <v>8542</v>
      </c>
      <c r="D680" s="11">
        <v>1.09060614E8</v>
      </c>
      <c r="E680" s="8" t="s">
        <v>264</v>
      </c>
      <c r="F680" s="8" t="s">
        <v>28</v>
      </c>
      <c r="G680" s="8" t="s">
        <v>11</v>
      </c>
      <c r="H680" s="8" t="s">
        <v>7796</v>
      </c>
      <c r="I680" s="8" t="s">
        <v>7516</v>
      </c>
      <c r="J680" s="11">
        <v>2023.0</v>
      </c>
      <c r="K680" s="8" t="s">
        <v>109</v>
      </c>
      <c r="L680" s="11">
        <v>51.75</v>
      </c>
      <c r="M680" s="8" t="s">
        <v>7517</v>
      </c>
      <c r="N680" s="27"/>
      <c r="O680" s="13" t="s">
        <v>2757</v>
      </c>
      <c r="P680" s="13" t="s">
        <v>8553</v>
      </c>
      <c r="Q680" s="13" t="s">
        <v>2759</v>
      </c>
      <c r="R680" s="13" t="s">
        <v>15248</v>
      </c>
      <c r="S680" s="13" t="s">
        <v>2758</v>
      </c>
      <c r="T680" s="27" t="b">
        <f t="shared" si="2"/>
        <v>0</v>
      </c>
      <c r="U680" s="27"/>
      <c r="V680" s="27"/>
      <c r="W680" s="27"/>
      <c r="X680" s="27"/>
      <c r="Y680" s="8" t="str">
        <f t="shared" si="3"/>
        <v>2023 Pokemon Japanese Sv2A-Pokemon 151 Ivysaur (Psa Gem Mt 10)</v>
      </c>
      <c r="Z680" s="27"/>
      <c r="AA680" s="27"/>
    </row>
    <row r="681">
      <c r="A681" s="8" t="str">
        <f t="shared" si="1"/>
        <v>PSA102379383</v>
      </c>
      <c r="B681" s="8" t="s">
        <v>2519</v>
      </c>
      <c r="C681" s="8" t="s">
        <v>8542</v>
      </c>
      <c r="D681" s="11">
        <v>1.02379383E8</v>
      </c>
      <c r="E681" s="8" t="s">
        <v>264</v>
      </c>
      <c r="F681" s="8" t="s">
        <v>28</v>
      </c>
      <c r="G681" s="8" t="s">
        <v>11</v>
      </c>
      <c r="H681" s="8" t="s">
        <v>7796</v>
      </c>
      <c r="I681" s="8" t="s">
        <v>7516</v>
      </c>
      <c r="J681" s="11">
        <v>2023.0</v>
      </c>
      <c r="K681" s="8" t="s">
        <v>109</v>
      </c>
      <c r="L681" s="11">
        <v>51.75</v>
      </c>
      <c r="M681" s="8" t="s">
        <v>7517</v>
      </c>
      <c r="N681" s="27"/>
      <c r="O681" s="13" t="s">
        <v>2760</v>
      </c>
      <c r="P681" s="13" t="s">
        <v>8554</v>
      </c>
      <c r="Q681" s="13" t="s">
        <v>2762</v>
      </c>
      <c r="R681" s="13" t="s">
        <v>15249</v>
      </c>
      <c r="S681" s="13" t="s">
        <v>2761</v>
      </c>
      <c r="T681" s="27" t="b">
        <f t="shared" si="2"/>
        <v>0</v>
      </c>
      <c r="U681" s="27"/>
      <c r="V681" s="27"/>
      <c r="W681" s="27"/>
      <c r="X681" s="27"/>
      <c r="Y681" s="8" t="str">
        <f t="shared" si="3"/>
        <v>2023 Pokemon Japanese Sv2A-Pokemon 151 Ivysaur (Psa Gem Mt 10)</v>
      </c>
      <c r="Z681" s="27"/>
      <c r="AA681" s="27"/>
    </row>
    <row r="682">
      <c r="A682" s="8" t="str">
        <f t="shared" si="1"/>
        <v>PSA102415472</v>
      </c>
      <c r="B682" s="8" t="s">
        <v>2763</v>
      </c>
      <c r="C682" s="8" t="s">
        <v>8802</v>
      </c>
      <c r="D682" s="11">
        <v>1.02415472E8</v>
      </c>
      <c r="E682" s="8" t="s">
        <v>2462</v>
      </c>
      <c r="F682" s="8" t="s">
        <v>28</v>
      </c>
      <c r="G682" s="8" t="s">
        <v>11</v>
      </c>
      <c r="H682" s="8" t="s">
        <v>7913</v>
      </c>
      <c r="I682" s="8" t="s">
        <v>7516</v>
      </c>
      <c r="J682" s="11">
        <v>2021.0</v>
      </c>
      <c r="K682" s="8" t="s">
        <v>109</v>
      </c>
      <c r="L682" s="11">
        <v>40.25</v>
      </c>
      <c r="M682" s="8" t="s">
        <v>7517</v>
      </c>
      <c r="N682" s="27"/>
      <c r="O682" s="13" t="s">
        <v>2764</v>
      </c>
      <c r="P682" s="13" t="s">
        <v>8803</v>
      </c>
      <c r="Q682" s="13" t="s">
        <v>2766</v>
      </c>
      <c r="R682" s="13" t="s">
        <v>15250</v>
      </c>
      <c r="S682" s="13" t="s">
        <v>2765</v>
      </c>
      <c r="T682" s="27" t="b">
        <f t="shared" si="2"/>
        <v>0</v>
      </c>
      <c r="U682" s="27"/>
      <c r="V682" s="27"/>
      <c r="W682" s="27"/>
      <c r="X682" s="27"/>
      <c r="Y682" s="8" t="str">
        <f t="shared" si="3"/>
        <v>2021 Pokemon Japanese Sword &amp; Shield Vmax Climax Fa/Boltund V (Psa Gem Mt 10)</v>
      </c>
      <c r="Z682" s="27"/>
      <c r="AA682" s="27"/>
    </row>
    <row r="683">
      <c r="A683" s="8" t="str">
        <f t="shared" si="1"/>
        <v>PSA102216488</v>
      </c>
      <c r="B683" s="8" t="s">
        <v>2767</v>
      </c>
      <c r="C683" s="8" t="s">
        <v>8555</v>
      </c>
      <c r="D683" s="11">
        <v>1.02216488E8</v>
      </c>
      <c r="E683" s="8" t="s">
        <v>2768</v>
      </c>
      <c r="F683" s="8" t="s">
        <v>28</v>
      </c>
      <c r="G683" s="8" t="s">
        <v>11</v>
      </c>
      <c r="H683" s="8" t="s">
        <v>8476</v>
      </c>
      <c r="I683" s="8" t="s">
        <v>7516</v>
      </c>
      <c r="J683" s="11">
        <v>2022.0</v>
      </c>
      <c r="K683" s="8" t="s">
        <v>109</v>
      </c>
      <c r="L683" s="11">
        <v>51.75</v>
      </c>
      <c r="M683" s="8" t="s">
        <v>7517</v>
      </c>
      <c r="N683" s="27"/>
      <c r="O683" s="13" t="s">
        <v>2769</v>
      </c>
      <c r="P683" s="13" t="s">
        <v>8556</v>
      </c>
      <c r="Q683" s="13" t="s">
        <v>2771</v>
      </c>
      <c r="R683" s="13" t="s">
        <v>15251</v>
      </c>
      <c r="S683" s="13" t="s">
        <v>2770</v>
      </c>
      <c r="T683" s="27" t="b">
        <f t="shared" si="2"/>
        <v>0</v>
      </c>
      <c r="U683" s="27"/>
      <c r="V683" s="27"/>
      <c r="W683" s="27"/>
      <c r="X683" s="27"/>
      <c r="Y683" s="8" t="str">
        <f t="shared" si="3"/>
        <v>2022 Pokemon Japanese Sword &amp; Shield Dark Phantasma Fa/Snorlax (Psa Gem Mt 10)</v>
      </c>
      <c r="Z683" s="27"/>
      <c r="AA683" s="27"/>
    </row>
    <row r="684">
      <c r="A684" s="8" t="str">
        <f t="shared" si="1"/>
        <v>PSA109060546</v>
      </c>
      <c r="B684" s="8" t="s">
        <v>2772</v>
      </c>
      <c r="C684" s="8" t="s">
        <v>8517</v>
      </c>
      <c r="D684" s="11">
        <v>1.09060546E8</v>
      </c>
      <c r="E684" s="8" t="s">
        <v>264</v>
      </c>
      <c r="F684" s="8" t="s">
        <v>28</v>
      </c>
      <c r="G684" s="8" t="s">
        <v>11</v>
      </c>
      <c r="H684" s="8" t="s">
        <v>7796</v>
      </c>
      <c r="I684" s="8" t="s">
        <v>7516</v>
      </c>
      <c r="J684" s="11">
        <v>2023.0</v>
      </c>
      <c r="K684" s="8" t="s">
        <v>109</v>
      </c>
      <c r="L684" s="11">
        <v>51.75</v>
      </c>
      <c r="M684" s="8" t="s">
        <v>7517</v>
      </c>
      <c r="N684" s="27"/>
      <c r="O684" s="13" t="s">
        <v>2773</v>
      </c>
      <c r="P684" s="13" t="s">
        <v>8557</v>
      </c>
      <c r="Q684" s="13" t="s">
        <v>2775</v>
      </c>
      <c r="R684" s="13" t="s">
        <v>15252</v>
      </c>
      <c r="S684" s="13" t="s">
        <v>2774</v>
      </c>
      <c r="T684" s="27" t="b">
        <f t="shared" si="2"/>
        <v>0</v>
      </c>
      <c r="U684" s="27"/>
      <c r="V684" s="27"/>
      <c r="W684" s="27"/>
      <c r="X684" s="27"/>
      <c r="Y684" s="8" t="str">
        <f t="shared" si="3"/>
        <v>2023 Pokemon Japanese Sv2A-Pokemon 151 Charmeleon (Psa Gem Mt 10)</v>
      </c>
      <c r="Z684" s="27"/>
      <c r="AA684" s="27"/>
    </row>
    <row r="685">
      <c r="A685" s="8" t="str">
        <f t="shared" si="1"/>
        <v>PSA109060548</v>
      </c>
      <c r="B685" s="8" t="s">
        <v>2772</v>
      </c>
      <c r="C685" s="8" t="s">
        <v>8517</v>
      </c>
      <c r="D685" s="11">
        <v>1.09060548E8</v>
      </c>
      <c r="E685" s="8" t="s">
        <v>264</v>
      </c>
      <c r="F685" s="8" t="s">
        <v>28</v>
      </c>
      <c r="G685" s="8" t="s">
        <v>11</v>
      </c>
      <c r="H685" s="8" t="s">
        <v>7796</v>
      </c>
      <c r="I685" s="8" t="s">
        <v>7516</v>
      </c>
      <c r="J685" s="11">
        <v>2023.0</v>
      </c>
      <c r="K685" s="8" t="s">
        <v>109</v>
      </c>
      <c r="L685" s="11">
        <v>51.75</v>
      </c>
      <c r="M685" s="8" t="s">
        <v>7517</v>
      </c>
      <c r="N685" s="27"/>
      <c r="O685" s="13" t="s">
        <v>2776</v>
      </c>
      <c r="P685" s="13" t="s">
        <v>8558</v>
      </c>
      <c r="Q685" s="13" t="s">
        <v>2778</v>
      </c>
      <c r="R685" s="13" t="s">
        <v>15253</v>
      </c>
      <c r="S685" s="13" t="s">
        <v>2777</v>
      </c>
      <c r="T685" s="27" t="b">
        <f t="shared" si="2"/>
        <v>0</v>
      </c>
      <c r="U685" s="27"/>
      <c r="V685" s="27"/>
      <c r="W685" s="27"/>
      <c r="X685" s="27"/>
      <c r="Y685" s="8" t="str">
        <f t="shared" si="3"/>
        <v>2023 Pokemon Japanese Sv2A-Pokemon 151 Charmeleon (Psa Gem Mt 10)</v>
      </c>
      <c r="Z685" s="27"/>
      <c r="AA685" s="27"/>
    </row>
    <row r="686">
      <c r="A686" s="8" t="str">
        <f t="shared" si="1"/>
        <v>PSA103371894</v>
      </c>
      <c r="B686" s="8" t="s">
        <v>2779</v>
      </c>
      <c r="C686" s="8" t="s">
        <v>8695</v>
      </c>
      <c r="D686" s="11">
        <v>1.03371894E8</v>
      </c>
      <c r="E686" s="8" t="s">
        <v>2780</v>
      </c>
      <c r="F686" s="8" t="s">
        <v>28</v>
      </c>
      <c r="G686" s="8" t="s">
        <v>11</v>
      </c>
      <c r="H686" s="8" t="s">
        <v>8696</v>
      </c>
      <c r="I686" s="8" t="s">
        <v>7516</v>
      </c>
      <c r="J686" s="11">
        <v>2020.0</v>
      </c>
      <c r="K686" s="8" t="s">
        <v>109</v>
      </c>
      <c r="L686" s="11">
        <v>46.0</v>
      </c>
      <c r="M686" s="8" t="s">
        <v>7517</v>
      </c>
      <c r="N686" s="27"/>
      <c r="O686" s="13" t="s">
        <v>2781</v>
      </c>
      <c r="P686" s="13" t="s">
        <v>8697</v>
      </c>
      <c r="Q686" s="13" t="s">
        <v>2783</v>
      </c>
      <c r="R686" s="13" t="s">
        <v>15254</v>
      </c>
      <c r="S686" s="13" t="s">
        <v>2782</v>
      </c>
      <c r="T686" s="27" t="b">
        <f t="shared" si="2"/>
        <v>0</v>
      </c>
      <c r="U686" s="27"/>
      <c r="V686" s="27"/>
      <c r="W686" s="27"/>
      <c r="X686" s="27"/>
      <c r="Y686" s="8" t="str">
        <f t="shared" si="3"/>
        <v>2020 Pokemon Japanese Sword &amp; Shield Legendary Heartbeat Raikou (Psa Gem Mt 10)</v>
      </c>
      <c r="Z686" s="27"/>
      <c r="AA686" s="27"/>
    </row>
    <row r="687">
      <c r="A687" s="8" t="str">
        <f t="shared" si="1"/>
        <v>PSA109061857</v>
      </c>
      <c r="B687" s="8" t="s">
        <v>2575</v>
      </c>
      <c r="C687" s="8" t="s">
        <v>8458</v>
      </c>
      <c r="D687" s="11">
        <v>1.09061857E8</v>
      </c>
      <c r="E687" s="8" t="s">
        <v>2576</v>
      </c>
      <c r="F687" s="8" t="s">
        <v>28</v>
      </c>
      <c r="G687" s="8" t="s">
        <v>11</v>
      </c>
      <c r="H687" s="8" t="s">
        <v>8459</v>
      </c>
      <c r="I687" s="8" t="s">
        <v>7516</v>
      </c>
      <c r="J687" s="11">
        <v>2015.0</v>
      </c>
      <c r="K687" s="8" t="s">
        <v>109</v>
      </c>
      <c r="L687" s="11">
        <v>51.75</v>
      </c>
      <c r="M687" s="8" t="s">
        <v>7517</v>
      </c>
      <c r="N687" s="27"/>
      <c r="O687" s="13" t="s">
        <v>2784</v>
      </c>
      <c r="P687" s="13" t="s">
        <v>8559</v>
      </c>
      <c r="Q687" s="13" t="s">
        <v>2786</v>
      </c>
      <c r="R687" s="13" t="s">
        <v>15255</v>
      </c>
      <c r="S687" s="13" t="s">
        <v>2785</v>
      </c>
      <c r="T687" s="27" t="b">
        <f t="shared" si="2"/>
        <v>0</v>
      </c>
      <c r="U687" s="27"/>
      <c r="V687" s="27"/>
      <c r="W687" s="27"/>
      <c r="X687" s="27"/>
      <c r="Y687" s="8" t="str">
        <f t="shared" si="3"/>
        <v>2015 Pokemon Japanese Xy Blue Shock Zoroark Break (Psa Gem Mt 10)</v>
      </c>
      <c r="Z687" s="27"/>
      <c r="AA687" s="27"/>
    </row>
    <row r="688">
      <c r="A688" s="8" t="str">
        <f t="shared" si="1"/>
        <v>PSA102195123</v>
      </c>
      <c r="B688" s="8" t="s">
        <v>453</v>
      </c>
      <c r="C688" s="8" t="s">
        <v>7861</v>
      </c>
      <c r="D688" s="11">
        <v>1.02195123E8</v>
      </c>
      <c r="E688" s="8" t="s">
        <v>264</v>
      </c>
      <c r="F688" s="8" t="s">
        <v>28</v>
      </c>
      <c r="G688" s="8" t="s">
        <v>11</v>
      </c>
      <c r="H688" s="8" t="s">
        <v>7796</v>
      </c>
      <c r="I688" s="8" t="s">
        <v>7516</v>
      </c>
      <c r="J688" s="11">
        <v>2023.0</v>
      </c>
      <c r="K688" s="8" t="s">
        <v>109</v>
      </c>
      <c r="L688" s="11">
        <v>86.25</v>
      </c>
      <c r="M688" s="8" t="s">
        <v>7517</v>
      </c>
      <c r="N688" s="27"/>
      <c r="O688" s="13" t="s">
        <v>2787</v>
      </c>
      <c r="P688" s="13" t="s">
        <v>8090</v>
      </c>
      <c r="Q688" s="13" t="s">
        <v>2789</v>
      </c>
      <c r="R688" s="13" t="s">
        <v>15256</v>
      </c>
      <c r="S688" s="13" t="s">
        <v>2788</v>
      </c>
      <c r="T688" s="27" t="b">
        <f t="shared" si="2"/>
        <v>0</v>
      </c>
      <c r="U688" s="27"/>
      <c r="V688" s="27"/>
      <c r="W688" s="27"/>
      <c r="X688" s="27"/>
      <c r="Y688" s="8" t="str">
        <f t="shared" si="3"/>
        <v>2023 Pokemon Japanese Sv2A-Pokemon 151 Pikachu (Psa Gem Mt 10)</v>
      </c>
      <c r="Z688" s="27"/>
      <c r="AA688" s="27"/>
    </row>
    <row r="689">
      <c r="A689" s="8" t="str">
        <f t="shared" si="1"/>
        <v>PSA109060515</v>
      </c>
      <c r="B689" s="8" t="s">
        <v>941</v>
      </c>
      <c r="C689" s="8" t="s">
        <v>7610</v>
      </c>
      <c r="D689" s="11">
        <v>1.09060515E8</v>
      </c>
      <c r="E689" s="8" t="s">
        <v>942</v>
      </c>
      <c r="F689" s="8" t="s">
        <v>28</v>
      </c>
      <c r="G689" s="8" t="s">
        <v>11</v>
      </c>
      <c r="H689" s="8" t="s">
        <v>8173</v>
      </c>
      <c r="I689" s="8" t="s">
        <v>7516</v>
      </c>
      <c r="J689" s="11">
        <v>2022.0</v>
      </c>
      <c r="K689" s="8" t="s">
        <v>109</v>
      </c>
      <c r="L689" s="11">
        <v>57.5</v>
      </c>
      <c r="M689" s="8" t="s">
        <v>7517</v>
      </c>
      <c r="N689" s="27"/>
      <c r="O689" s="13" t="s">
        <v>2790</v>
      </c>
      <c r="P689" s="13" t="s">
        <v>8464</v>
      </c>
      <c r="Q689" s="13" t="s">
        <v>2792</v>
      </c>
      <c r="R689" s="13" t="s">
        <v>15257</v>
      </c>
      <c r="S689" s="13" t="s">
        <v>2791</v>
      </c>
      <c r="T689" s="27" t="b">
        <f t="shared" si="2"/>
        <v>0</v>
      </c>
      <c r="U689" s="27"/>
      <c r="V689" s="27"/>
      <c r="W689" s="27"/>
      <c r="X689" s="27"/>
      <c r="Y689" s="8" t="str">
        <f t="shared" si="3"/>
        <v>2022 Pokemon Japanese S Promo Greninja (Psa Gem Mt 10)</v>
      </c>
      <c r="Z689" s="27"/>
      <c r="AA689" s="27"/>
    </row>
    <row r="690">
      <c r="A690" s="8" t="str">
        <f t="shared" si="1"/>
        <v>PSA109343558</v>
      </c>
      <c r="B690" s="8" t="s">
        <v>2793</v>
      </c>
      <c r="C690" s="8" t="s">
        <v>8257</v>
      </c>
      <c r="D690" s="11">
        <v>1.09343558E8</v>
      </c>
      <c r="E690" s="8" t="s">
        <v>959</v>
      </c>
      <c r="F690" s="8" t="s">
        <v>28</v>
      </c>
      <c r="G690" s="8" t="s">
        <v>11</v>
      </c>
      <c r="H690" s="8" t="s">
        <v>8258</v>
      </c>
      <c r="I690" s="8" t="s">
        <v>7516</v>
      </c>
      <c r="J690" s="11">
        <v>2024.0</v>
      </c>
      <c r="K690" s="8" t="s">
        <v>109</v>
      </c>
      <c r="L690" s="11">
        <v>69.0</v>
      </c>
      <c r="M690" s="8" t="s">
        <v>7517</v>
      </c>
      <c r="N690" s="27"/>
      <c r="O690" s="13" t="s">
        <v>2794</v>
      </c>
      <c r="P690" s="13" t="s">
        <v>8259</v>
      </c>
      <c r="Q690" s="13" t="s">
        <v>2796</v>
      </c>
      <c r="R690" s="13" t="s">
        <v>15258</v>
      </c>
      <c r="S690" s="13" t="s">
        <v>2795</v>
      </c>
      <c r="T690" s="27" t="b">
        <f t="shared" si="2"/>
        <v>0</v>
      </c>
      <c r="U690" s="27"/>
      <c r="V690" s="27"/>
      <c r="W690" s="27"/>
      <c r="X690" s="27"/>
      <c r="Y690" s="8" t="str">
        <f t="shared" si="3"/>
        <v>2024 Pokemon Japanese Sv-P Promo Dragonite Ex (Psa Gem Mt 10)</v>
      </c>
      <c r="Z690" s="27"/>
      <c r="AA690" s="27"/>
    </row>
    <row r="691">
      <c r="A691" s="8" t="str">
        <f t="shared" si="1"/>
        <v>PSA109343556</v>
      </c>
      <c r="B691" s="8" t="s">
        <v>2793</v>
      </c>
      <c r="C691" s="8" t="s">
        <v>8257</v>
      </c>
      <c r="D691" s="11">
        <v>1.09343556E8</v>
      </c>
      <c r="E691" s="8" t="s">
        <v>959</v>
      </c>
      <c r="F691" s="8" t="s">
        <v>28</v>
      </c>
      <c r="G691" s="8" t="s">
        <v>11</v>
      </c>
      <c r="H691" s="8" t="s">
        <v>8258</v>
      </c>
      <c r="I691" s="8" t="s">
        <v>7516</v>
      </c>
      <c r="J691" s="11">
        <v>2024.0</v>
      </c>
      <c r="K691" s="8" t="s">
        <v>109</v>
      </c>
      <c r="L691" s="11">
        <v>69.0</v>
      </c>
      <c r="M691" s="8" t="s">
        <v>7517</v>
      </c>
      <c r="N691" s="27"/>
      <c r="O691" s="13" t="s">
        <v>2797</v>
      </c>
      <c r="P691" s="13" t="s">
        <v>8260</v>
      </c>
      <c r="Q691" s="13" t="s">
        <v>2799</v>
      </c>
      <c r="R691" s="13" t="s">
        <v>15259</v>
      </c>
      <c r="S691" s="13" t="s">
        <v>2798</v>
      </c>
      <c r="T691" s="27" t="b">
        <f t="shared" si="2"/>
        <v>0</v>
      </c>
      <c r="U691" s="27"/>
      <c r="V691" s="27"/>
      <c r="W691" s="27"/>
      <c r="X691" s="27"/>
      <c r="Y691" s="8" t="str">
        <f t="shared" si="3"/>
        <v>2024 Pokemon Japanese Sv-P Promo Dragonite Ex (Psa Gem Mt 10)</v>
      </c>
      <c r="Z691" s="27"/>
      <c r="AA691" s="27"/>
    </row>
    <row r="692">
      <c r="A692" s="8" t="str">
        <f t="shared" si="1"/>
        <v>PSA102195081</v>
      </c>
      <c r="B692" s="8" t="s">
        <v>2800</v>
      </c>
      <c r="C692" s="8" t="s">
        <v>8261</v>
      </c>
      <c r="D692" s="11">
        <v>1.02195081E8</v>
      </c>
      <c r="E692" s="8" t="s">
        <v>2801</v>
      </c>
      <c r="F692" s="8" t="s">
        <v>28</v>
      </c>
      <c r="G692" s="8" t="s">
        <v>11</v>
      </c>
      <c r="H692" s="8" t="s">
        <v>8262</v>
      </c>
      <c r="I692" s="8" t="s">
        <v>7516</v>
      </c>
      <c r="J692" s="11">
        <v>2016.0</v>
      </c>
      <c r="K692" s="8" t="s">
        <v>109</v>
      </c>
      <c r="L692" s="11">
        <v>69.0</v>
      </c>
      <c r="M692" s="8" t="s">
        <v>7517</v>
      </c>
      <c r="N692" s="27"/>
      <c r="O692" s="13" t="s">
        <v>2802</v>
      </c>
      <c r="P692" s="13" t="s">
        <v>8263</v>
      </c>
      <c r="Q692" s="13" t="s">
        <v>2804</v>
      </c>
      <c r="R692" s="13" t="s">
        <v>15260</v>
      </c>
      <c r="S692" s="13" t="s">
        <v>2803</v>
      </c>
      <c r="T692" s="27" t="b">
        <f t="shared" si="2"/>
        <v>0</v>
      </c>
      <c r="U692" s="27"/>
      <c r="V692" s="27"/>
      <c r="W692" s="27"/>
      <c r="X692" s="27"/>
      <c r="Y692" s="8" t="str">
        <f t="shared" si="3"/>
        <v>2016 Pokemon Japanese Premium Champion Pack Raichu (Psa Gem Mt 10)</v>
      </c>
      <c r="Z692" s="27"/>
      <c r="AA692" s="27"/>
    </row>
    <row r="693">
      <c r="A693" s="8" t="str">
        <f t="shared" si="1"/>
        <v>PSA109343553</v>
      </c>
      <c r="B693" s="8" t="s">
        <v>2793</v>
      </c>
      <c r="C693" s="8" t="s">
        <v>8257</v>
      </c>
      <c r="D693" s="11">
        <v>1.09343553E8</v>
      </c>
      <c r="E693" s="8" t="s">
        <v>959</v>
      </c>
      <c r="F693" s="8" t="s">
        <v>28</v>
      </c>
      <c r="G693" s="8" t="s">
        <v>11</v>
      </c>
      <c r="H693" s="8" t="s">
        <v>8258</v>
      </c>
      <c r="I693" s="8" t="s">
        <v>7516</v>
      </c>
      <c r="J693" s="11">
        <v>2024.0</v>
      </c>
      <c r="K693" s="8" t="s">
        <v>109</v>
      </c>
      <c r="L693" s="11">
        <v>69.0</v>
      </c>
      <c r="M693" s="8" t="s">
        <v>7517</v>
      </c>
      <c r="N693" s="27"/>
      <c r="O693" s="13" t="s">
        <v>2805</v>
      </c>
      <c r="P693" s="13" t="s">
        <v>8264</v>
      </c>
      <c r="Q693" s="13" t="s">
        <v>2807</v>
      </c>
      <c r="R693" s="13" t="s">
        <v>15261</v>
      </c>
      <c r="S693" s="13" t="s">
        <v>2806</v>
      </c>
      <c r="T693" s="27" t="b">
        <f t="shared" si="2"/>
        <v>0</v>
      </c>
      <c r="U693" s="27"/>
      <c r="V693" s="27"/>
      <c r="W693" s="27"/>
      <c r="X693" s="27"/>
      <c r="Y693" s="8" t="str">
        <f t="shared" si="3"/>
        <v>2024 Pokemon Japanese Sv-P Promo Dragonite Ex (Psa Gem Mt 10)</v>
      </c>
      <c r="Z693" s="27"/>
      <c r="AA693" s="27"/>
    </row>
    <row r="694">
      <c r="A694" s="8" t="str">
        <f t="shared" si="1"/>
        <v>PSA109343554</v>
      </c>
      <c r="B694" s="8" t="s">
        <v>2793</v>
      </c>
      <c r="C694" s="8" t="s">
        <v>8257</v>
      </c>
      <c r="D694" s="11">
        <v>1.09343554E8</v>
      </c>
      <c r="E694" s="8" t="s">
        <v>959</v>
      </c>
      <c r="F694" s="8" t="s">
        <v>28</v>
      </c>
      <c r="G694" s="8" t="s">
        <v>11</v>
      </c>
      <c r="H694" s="8" t="s">
        <v>8258</v>
      </c>
      <c r="I694" s="8" t="s">
        <v>7516</v>
      </c>
      <c r="J694" s="11">
        <v>2024.0</v>
      </c>
      <c r="K694" s="8" t="s">
        <v>109</v>
      </c>
      <c r="L694" s="11">
        <v>69.0</v>
      </c>
      <c r="M694" s="8" t="s">
        <v>7517</v>
      </c>
      <c r="N694" s="27"/>
      <c r="O694" s="13" t="s">
        <v>2808</v>
      </c>
      <c r="P694" s="13" t="s">
        <v>8265</v>
      </c>
      <c r="Q694" s="13" t="s">
        <v>2810</v>
      </c>
      <c r="R694" s="13" t="s">
        <v>15262</v>
      </c>
      <c r="S694" s="13" t="s">
        <v>2809</v>
      </c>
      <c r="T694" s="27" t="b">
        <f t="shared" si="2"/>
        <v>0</v>
      </c>
      <c r="U694" s="27"/>
      <c r="V694" s="27"/>
      <c r="W694" s="27"/>
      <c r="X694" s="27"/>
      <c r="Y694" s="8" t="str">
        <f t="shared" si="3"/>
        <v>2024 Pokemon Japanese Sv-P Promo Dragonite Ex (Psa Gem Mt 10)</v>
      </c>
      <c r="Z694" s="27"/>
      <c r="AA694" s="27"/>
    </row>
    <row r="695">
      <c r="A695" s="8" t="str">
        <f t="shared" si="1"/>
        <v>PSA109061852</v>
      </c>
      <c r="B695" s="8" t="s">
        <v>2811</v>
      </c>
      <c r="C695" s="8" t="s">
        <v>8560</v>
      </c>
      <c r="D695" s="11">
        <v>1.09061852E8</v>
      </c>
      <c r="E695" s="8" t="s">
        <v>2812</v>
      </c>
      <c r="F695" s="8" t="s">
        <v>28</v>
      </c>
      <c r="G695" s="8" t="s">
        <v>11</v>
      </c>
      <c r="H695" s="8" t="s">
        <v>8561</v>
      </c>
      <c r="I695" s="8" t="s">
        <v>7516</v>
      </c>
      <c r="J695" s="11">
        <v>2015.0</v>
      </c>
      <c r="K695" s="8" t="s">
        <v>109</v>
      </c>
      <c r="L695" s="11">
        <v>51.75</v>
      </c>
      <c r="M695" s="8" t="s">
        <v>7517</v>
      </c>
      <c r="N695" s="27"/>
      <c r="O695" s="13" t="s">
        <v>2813</v>
      </c>
      <c r="P695" s="13" t="s">
        <v>8562</v>
      </c>
      <c r="Q695" s="13" t="s">
        <v>2815</v>
      </c>
      <c r="R695" s="13" t="s">
        <v>15263</v>
      </c>
      <c r="S695" s="13" t="s">
        <v>2814</v>
      </c>
      <c r="T695" s="27" t="b">
        <f t="shared" si="2"/>
        <v>0</v>
      </c>
      <c r="U695" s="27"/>
      <c r="V695" s="27"/>
      <c r="W695" s="27"/>
      <c r="X695" s="27"/>
      <c r="Y695" s="8" t="str">
        <f t="shared" si="3"/>
        <v>2015 Pokemon Japanese Noivern Break Evolution Pack Noivern Break (Psa Gem Mt 10)</v>
      </c>
      <c r="Z695" s="27"/>
      <c r="AA695" s="27"/>
    </row>
    <row r="696">
      <c r="A696" s="8" t="str">
        <f t="shared" si="1"/>
        <v>PSA102195099</v>
      </c>
      <c r="B696" s="8" t="s">
        <v>2816</v>
      </c>
      <c r="C696" s="8" t="s">
        <v>8109</v>
      </c>
      <c r="D696" s="11">
        <v>1.02195099E8</v>
      </c>
      <c r="E696" s="8" t="s">
        <v>2817</v>
      </c>
      <c r="F696" s="8" t="s">
        <v>28</v>
      </c>
      <c r="G696" s="8" t="s">
        <v>11</v>
      </c>
      <c r="H696" s="8" t="s">
        <v>8181</v>
      </c>
      <c r="I696" s="8" t="s">
        <v>7516</v>
      </c>
      <c r="J696" s="11">
        <v>2021.0</v>
      </c>
      <c r="K696" s="8" t="s">
        <v>109</v>
      </c>
      <c r="L696" s="11">
        <v>74.75</v>
      </c>
      <c r="M696" s="8" t="s">
        <v>7517</v>
      </c>
      <c r="N696" s="27"/>
      <c r="O696" s="13" t="s">
        <v>2818</v>
      </c>
      <c r="P696" s="13" t="s">
        <v>8182</v>
      </c>
      <c r="Q696" s="13" t="s">
        <v>2820</v>
      </c>
      <c r="R696" s="13" t="s">
        <v>15264</v>
      </c>
      <c r="S696" s="13" t="s">
        <v>2819</v>
      </c>
      <c r="T696" s="27" t="b">
        <f t="shared" si="2"/>
        <v>0</v>
      </c>
      <c r="U696" s="27"/>
      <c r="V696" s="27"/>
      <c r="W696" s="27"/>
      <c r="X696" s="27"/>
      <c r="Y696" s="8" t="str">
        <f t="shared" si="3"/>
        <v>2021 Pokemon Japanese Sword &amp; Shield Eevee Heroes Fa/Leafeon Vmax (Psa Gem Mt 10)</v>
      </c>
      <c r="Z696" s="27"/>
      <c r="AA696" s="27"/>
    </row>
    <row r="697">
      <c r="A697" s="8" t="str">
        <f t="shared" si="1"/>
        <v>PSA100675280</v>
      </c>
      <c r="B697" s="8" t="s">
        <v>2509</v>
      </c>
      <c r="C697" s="8" t="s">
        <v>7861</v>
      </c>
      <c r="D697" s="11">
        <v>1.0067528E8</v>
      </c>
      <c r="E697" s="8" t="s">
        <v>2510</v>
      </c>
      <c r="F697" s="8" t="s">
        <v>28</v>
      </c>
      <c r="G697" s="8" t="s">
        <v>11</v>
      </c>
      <c r="H697" s="8" t="s">
        <v>8083</v>
      </c>
      <c r="I697" s="8" t="s">
        <v>7516</v>
      </c>
      <c r="J697" s="11">
        <v>2017.0</v>
      </c>
      <c r="K697" s="8" t="s">
        <v>109</v>
      </c>
      <c r="L697" s="11">
        <v>63.25</v>
      </c>
      <c r="M697" s="8" t="s">
        <v>7517</v>
      </c>
      <c r="N697" s="27"/>
      <c r="O697" s="13" t="s">
        <v>2821</v>
      </c>
      <c r="P697" s="13" t="s">
        <v>8371</v>
      </c>
      <c r="Q697" s="13" t="s">
        <v>2823</v>
      </c>
      <c r="R697" s="13" t="s">
        <v>15265</v>
      </c>
      <c r="S697" s="13" t="s">
        <v>2822</v>
      </c>
      <c r="T697" s="27" t="b">
        <f t="shared" si="2"/>
        <v>0</v>
      </c>
      <c r="U697" s="27"/>
      <c r="V697" s="27"/>
      <c r="W697" s="27"/>
      <c r="X697" s="27"/>
      <c r="Y697" s="8" t="str">
        <f t="shared" si="3"/>
        <v>2017 Pokemon Japanese Sun &amp; Moon Gx Battle Boost Pikachu (Psa Gem Mt 10)</v>
      </c>
      <c r="Z697" s="27"/>
      <c r="AA697" s="27"/>
    </row>
    <row r="698">
      <c r="A698" s="8" t="str">
        <f t="shared" si="1"/>
        <v>PSA109061843</v>
      </c>
      <c r="B698" s="8" t="s">
        <v>2824</v>
      </c>
      <c r="C698" s="8" t="s">
        <v>8875</v>
      </c>
      <c r="D698" s="11">
        <v>1.09061843E8</v>
      </c>
      <c r="E698" s="8" t="s">
        <v>2825</v>
      </c>
      <c r="F698" s="8" t="s">
        <v>28</v>
      </c>
      <c r="G698" s="8" t="s">
        <v>11</v>
      </c>
      <c r="H698" s="8" t="s">
        <v>8876</v>
      </c>
      <c r="I698" s="8" t="s">
        <v>7516</v>
      </c>
      <c r="J698" s="11">
        <v>2015.0</v>
      </c>
      <c r="K698" s="8" t="s">
        <v>109</v>
      </c>
      <c r="L698" s="11">
        <v>34.5</v>
      </c>
      <c r="M698" s="8" t="s">
        <v>7517</v>
      </c>
      <c r="N698" s="27"/>
      <c r="O698" s="13" t="s">
        <v>2826</v>
      </c>
      <c r="P698" s="13" t="s">
        <v>8877</v>
      </c>
      <c r="Q698" s="13" t="s">
        <v>2828</v>
      </c>
      <c r="R698" s="13" t="s">
        <v>15266</v>
      </c>
      <c r="S698" s="13" t="s">
        <v>2827</v>
      </c>
      <c r="T698" s="27" t="b">
        <f t="shared" si="2"/>
        <v>0</v>
      </c>
      <c r="U698" s="27"/>
      <c r="V698" s="27"/>
      <c r="W698" s="27"/>
      <c r="X698" s="27"/>
      <c r="Y698" s="8" t="str">
        <f t="shared" si="3"/>
        <v>2015 Pokemon Japanese Xy Red Flash Marowak Break (Psa Gem Mt 10)</v>
      </c>
      <c r="Z698" s="27"/>
      <c r="AA698" s="27"/>
    </row>
    <row r="699">
      <c r="A699" s="8" t="str">
        <f t="shared" si="1"/>
        <v>PSA109061908</v>
      </c>
      <c r="B699" s="8" t="s">
        <v>2829</v>
      </c>
      <c r="C699" s="8" t="s">
        <v>8222</v>
      </c>
      <c r="D699" s="11">
        <v>1.09061908E8</v>
      </c>
      <c r="E699" s="8" t="s">
        <v>2694</v>
      </c>
      <c r="F699" s="8" t="s">
        <v>28</v>
      </c>
      <c r="G699" s="8" t="s">
        <v>11</v>
      </c>
      <c r="H699" s="8" t="s">
        <v>8366</v>
      </c>
      <c r="I699" s="8" t="s">
        <v>7516</v>
      </c>
      <c r="J699" s="11">
        <v>2016.0</v>
      </c>
      <c r="K699" s="8" t="s">
        <v>109</v>
      </c>
      <c r="L699" s="11">
        <v>63.25</v>
      </c>
      <c r="M699" s="8" t="s">
        <v>7517</v>
      </c>
      <c r="N699" s="27"/>
      <c r="O699" s="13" t="s">
        <v>2830</v>
      </c>
      <c r="P699" s="13" t="s">
        <v>8372</v>
      </c>
      <c r="Q699" s="13" t="s">
        <v>2832</v>
      </c>
      <c r="R699" s="13" t="s">
        <v>15267</v>
      </c>
      <c r="S699" s="13" t="s">
        <v>2831</v>
      </c>
      <c r="T699" s="27" t="b">
        <f t="shared" si="2"/>
        <v>0</v>
      </c>
      <c r="U699" s="27"/>
      <c r="V699" s="27"/>
      <c r="W699" s="27"/>
      <c r="X699" s="27"/>
      <c r="Y699" s="8" t="str">
        <f t="shared" si="3"/>
        <v>2016 Pokemon Japanese Expansion 20Th Anniversary Zapdos-Holo (Psa Gem Mt 10)</v>
      </c>
      <c r="Z699" s="27"/>
      <c r="AA699" s="27"/>
    </row>
    <row r="700">
      <c r="A700" s="8" t="str">
        <f t="shared" si="1"/>
        <v>PSA101034765</v>
      </c>
      <c r="B700" s="8" t="s">
        <v>2833</v>
      </c>
      <c r="C700" s="8" t="s">
        <v>8183</v>
      </c>
      <c r="D700" s="11">
        <v>1.01034765E8</v>
      </c>
      <c r="E700" s="8" t="s">
        <v>856</v>
      </c>
      <c r="F700" s="8" t="s">
        <v>28</v>
      </c>
      <c r="G700" s="8" t="s">
        <v>11</v>
      </c>
      <c r="H700" s="8" t="s">
        <v>7644</v>
      </c>
      <c r="I700" s="8" t="s">
        <v>7516</v>
      </c>
      <c r="J700" s="11">
        <v>2024.0</v>
      </c>
      <c r="K700" s="8" t="s">
        <v>109</v>
      </c>
      <c r="L700" s="11">
        <v>74.75</v>
      </c>
      <c r="M700" s="8" t="s">
        <v>7517</v>
      </c>
      <c r="N700" s="27"/>
      <c r="O700" s="13" t="s">
        <v>2834</v>
      </c>
      <c r="P700" s="13" t="s">
        <v>8184</v>
      </c>
      <c r="Q700" s="13" t="s">
        <v>2836</v>
      </c>
      <c r="R700" s="13" t="s">
        <v>15268</v>
      </c>
      <c r="S700" s="13" t="s">
        <v>2835</v>
      </c>
      <c r="T700" s="27" t="b">
        <f t="shared" si="2"/>
        <v>0</v>
      </c>
      <c r="U700" s="27"/>
      <c r="V700" s="27"/>
      <c r="W700" s="27"/>
      <c r="X700" s="27"/>
      <c r="Y700" s="8" t="str">
        <f t="shared" si="3"/>
        <v>2024 Pokemon Japanese Sv7A-Paradise Dragona Alolan Exeggutor Ex (Psa Gem Mt 10)</v>
      </c>
      <c r="Z700" s="27"/>
      <c r="AA700" s="27"/>
    </row>
    <row r="701">
      <c r="A701" s="8" t="str">
        <f t="shared" si="1"/>
        <v>PSA109060520</v>
      </c>
      <c r="B701" s="8" t="s">
        <v>2837</v>
      </c>
      <c r="C701" s="8" t="s">
        <v>8804</v>
      </c>
      <c r="D701" s="11">
        <v>1.0906052E8</v>
      </c>
      <c r="E701" s="8" t="s">
        <v>942</v>
      </c>
      <c r="F701" s="8" t="s">
        <v>28</v>
      </c>
      <c r="G701" s="8" t="s">
        <v>11</v>
      </c>
      <c r="H701" s="8" t="s">
        <v>8173</v>
      </c>
      <c r="I701" s="8" t="s">
        <v>7516</v>
      </c>
      <c r="J701" s="11">
        <v>2022.0</v>
      </c>
      <c r="K701" s="8" t="s">
        <v>109</v>
      </c>
      <c r="L701" s="11">
        <v>40.25</v>
      </c>
      <c r="M701" s="8" t="s">
        <v>7517</v>
      </c>
      <c r="N701" s="27"/>
      <c r="O701" s="13" t="s">
        <v>2838</v>
      </c>
      <c r="P701" s="13" t="s">
        <v>8805</v>
      </c>
      <c r="Q701" s="13" t="s">
        <v>2840</v>
      </c>
      <c r="R701" s="13" t="s">
        <v>15269</v>
      </c>
      <c r="S701" s="13" t="s">
        <v>2839</v>
      </c>
      <c r="T701" s="27" t="b">
        <f t="shared" si="2"/>
        <v>0</v>
      </c>
      <c r="U701" s="27"/>
      <c r="V701" s="27"/>
      <c r="W701" s="27"/>
      <c r="X701" s="27"/>
      <c r="Y701" s="8" t="str">
        <f t="shared" si="3"/>
        <v>2022 Pokemon Japanese S Promo Arcanine (Psa Gem Mt 10)</v>
      </c>
      <c r="Z701" s="27"/>
      <c r="AA701" s="27"/>
    </row>
    <row r="702">
      <c r="A702" s="8" t="str">
        <f t="shared" si="1"/>
        <v>PSA109060517</v>
      </c>
      <c r="B702" s="8" t="s">
        <v>2837</v>
      </c>
      <c r="C702" s="8" t="s">
        <v>8804</v>
      </c>
      <c r="D702" s="11">
        <v>1.09060517E8</v>
      </c>
      <c r="E702" s="8" t="s">
        <v>942</v>
      </c>
      <c r="F702" s="8" t="s">
        <v>28</v>
      </c>
      <c r="G702" s="8" t="s">
        <v>11</v>
      </c>
      <c r="H702" s="8" t="s">
        <v>8173</v>
      </c>
      <c r="I702" s="8" t="s">
        <v>7516</v>
      </c>
      <c r="J702" s="11">
        <v>2022.0</v>
      </c>
      <c r="K702" s="8" t="s">
        <v>109</v>
      </c>
      <c r="L702" s="11">
        <v>40.25</v>
      </c>
      <c r="M702" s="8" t="s">
        <v>7517</v>
      </c>
      <c r="N702" s="27"/>
      <c r="O702" s="13" t="s">
        <v>2841</v>
      </c>
      <c r="P702" s="13" t="s">
        <v>8806</v>
      </c>
      <c r="Q702" s="13" t="s">
        <v>2843</v>
      </c>
      <c r="R702" s="13" t="s">
        <v>15270</v>
      </c>
      <c r="S702" s="13" t="s">
        <v>2842</v>
      </c>
      <c r="T702" s="27" t="b">
        <f t="shared" si="2"/>
        <v>0</v>
      </c>
      <c r="U702" s="27"/>
      <c r="V702" s="27"/>
      <c r="W702" s="27"/>
      <c r="X702" s="27"/>
      <c r="Y702" s="8" t="str">
        <f t="shared" si="3"/>
        <v>2022 Pokemon Japanese S Promo Arcanine (Psa Gem Mt 10)</v>
      </c>
      <c r="Z702" s="27"/>
      <c r="AA702" s="27"/>
    </row>
    <row r="703">
      <c r="A703" s="8" t="str">
        <f t="shared" si="1"/>
        <v>PSA109061802</v>
      </c>
      <c r="B703" s="8" t="s">
        <v>2844</v>
      </c>
      <c r="C703" s="8" t="s">
        <v>8878</v>
      </c>
      <c r="D703" s="11">
        <v>1.09061802E8</v>
      </c>
      <c r="E703" s="8" t="s">
        <v>2845</v>
      </c>
      <c r="F703" s="8" t="s">
        <v>28</v>
      </c>
      <c r="G703" s="8" t="s">
        <v>11</v>
      </c>
      <c r="H703" s="8" t="s">
        <v>8879</v>
      </c>
      <c r="I703" s="8" t="s">
        <v>7516</v>
      </c>
      <c r="J703" s="11">
        <v>2020.0</v>
      </c>
      <c r="K703" s="8" t="s">
        <v>109</v>
      </c>
      <c r="L703" s="11">
        <v>34.5</v>
      </c>
      <c r="M703" s="8" t="s">
        <v>7517</v>
      </c>
      <c r="N703" s="27"/>
      <c r="O703" s="13" t="s">
        <v>2846</v>
      </c>
      <c r="P703" s="13" t="s">
        <v>8880</v>
      </c>
      <c r="Q703" s="13" t="s">
        <v>2848</v>
      </c>
      <c r="R703" s="13" t="s">
        <v>15271</v>
      </c>
      <c r="S703" s="13" t="s">
        <v>2847</v>
      </c>
      <c r="T703" s="27" t="b">
        <f t="shared" si="2"/>
        <v>0</v>
      </c>
      <c r="U703" s="27"/>
      <c r="V703" s="27"/>
      <c r="W703" s="27"/>
      <c r="X703" s="27"/>
      <c r="Y703" s="8" t="str">
        <f t="shared" si="3"/>
        <v>2020 Pokemon Japanese Sword &amp; Shield Shiny Star V Fa/Toxtricity V (Psa Gem Mt 10)</v>
      </c>
      <c r="Z703" s="27"/>
      <c r="AA703" s="27"/>
    </row>
    <row r="704">
      <c r="A704" s="8" t="str">
        <f t="shared" si="1"/>
        <v>PSA109061879</v>
      </c>
      <c r="B704" s="8" t="s">
        <v>2849</v>
      </c>
      <c r="C704" s="8" t="s">
        <v>8698</v>
      </c>
      <c r="D704" s="11">
        <v>1.09061879E8</v>
      </c>
      <c r="E704" s="8" t="s">
        <v>2462</v>
      </c>
      <c r="F704" s="8" t="s">
        <v>28</v>
      </c>
      <c r="G704" s="8" t="s">
        <v>11</v>
      </c>
      <c r="H704" s="8" t="s">
        <v>7913</v>
      </c>
      <c r="I704" s="8" t="s">
        <v>7516</v>
      </c>
      <c r="J704" s="11">
        <v>2021.0</v>
      </c>
      <c r="K704" s="8" t="s">
        <v>109</v>
      </c>
      <c r="L704" s="11">
        <v>46.0</v>
      </c>
      <c r="M704" s="8" t="s">
        <v>7517</v>
      </c>
      <c r="N704" s="27"/>
      <c r="O704" s="13" t="s">
        <v>2850</v>
      </c>
      <c r="P704" s="13" t="s">
        <v>8699</v>
      </c>
      <c r="Q704" s="13" t="s">
        <v>2852</v>
      </c>
      <c r="R704" s="13" t="s">
        <v>15272</v>
      </c>
      <c r="S704" s="13" t="s">
        <v>2851</v>
      </c>
      <c r="T704" s="27" t="b">
        <f t="shared" si="2"/>
        <v>0</v>
      </c>
      <c r="U704" s="27"/>
      <c r="V704" s="27"/>
      <c r="W704" s="27"/>
      <c r="X704" s="27"/>
      <c r="Y704" s="8" t="str">
        <f t="shared" si="3"/>
        <v>2021 Pokemon Japanese Sword &amp; Shield Vmax Climax Fa/Eevee (Psa Gem Mt 10)</v>
      </c>
      <c r="Z704" s="27"/>
      <c r="AA704" s="27"/>
    </row>
    <row r="705">
      <c r="A705" s="8" t="str">
        <f t="shared" si="1"/>
        <v>PSA109061821</v>
      </c>
      <c r="B705" s="8" t="s">
        <v>2853</v>
      </c>
      <c r="C705" s="8" t="s">
        <v>8185</v>
      </c>
      <c r="D705" s="11">
        <v>1.09061821E8</v>
      </c>
      <c r="E705" s="8" t="s">
        <v>2854</v>
      </c>
      <c r="F705" s="8" t="s">
        <v>28</v>
      </c>
      <c r="G705" s="8" t="s">
        <v>11</v>
      </c>
      <c r="H705" s="8" t="s">
        <v>8186</v>
      </c>
      <c r="I705" s="8" t="s">
        <v>7516</v>
      </c>
      <c r="J705" s="11">
        <v>2016.0</v>
      </c>
      <c r="K705" s="8" t="s">
        <v>109</v>
      </c>
      <c r="L705" s="11">
        <v>74.75</v>
      </c>
      <c r="M705" s="8" t="s">
        <v>7517</v>
      </c>
      <c r="N705" s="27"/>
      <c r="O705" s="13" t="s">
        <v>2855</v>
      </c>
      <c r="P705" s="13" t="s">
        <v>8187</v>
      </c>
      <c r="Q705" s="13" t="s">
        <v>2857</v>
      </c>
      <c r="R705" s="13" t="s">
        <v>15273</v>
      </c>
      <c r="S705" s="13" t="s">
        <v>2856</v>
      </c>
      <c r="T705" s="27" t="b">
        <f t="shared" si="2"/>
        <v>0</v>
      </c>
      <c r="U705" s="27"/>
      <c r="V705" s="27"/>
      <c r="W705" s="27"/>
      <c r="X705" s="27"/>
      <c r="Y705" s="8" t="str">
        <f t="shared" si="3"/>
        <v>2016 Pokemon Japanese Xy Pokekyun Collection Wobbuffet (Psa Gem Mt 10)</v>
      </c>
      <c r="Z705" s="27"/>
      <c r="AA705" s="27"/>
    </row>
    <row r="706">
      <c r="A706" s="8" t="str">
        <f t="shared" si="1"/>
        <v>PSA109343555</v>
      </c>
      <c r="B706" s="8" t="s">
        <v>2793</v>
      </c>
      <c r="C706" s="8" t="s">
        <v>8257</v>
      </c>
      <c r="D706" s="11">
        <v>1.09343555E8</v>
      </c>
      <c r="E706" s="8" t="s">
        <v>959</v>
      </c>
      <c r="F706" s="8" t="s">
        <v>28</v>
      </c>
      <c r="G706" s="8" t="s">
        <v>11</v>
      </c>
      <c r="H706" s="8" t="s">
        <v>8258</v>
      </c>
      <c r="I706" s="8" t="s">
        <v>7516</v>
      </c>
      <c r="J706" s="11">
        <v>2024.0</v>
      </c>
      <c r="K706" s="8" t="s">
        <v>109</v>
      </c>
      <c r="L706" s="11">
        <v>69.0</v>
      </c>
      <c r="M706" s="8" t="s">
        <v>7517</v>
      </c>
      <c r="N706" s="27"/>
      <c r="O706" s="13" t="s">
        <v>2858</v>
      </c>
      <c r="P706" s="13" t="s">
        <v>8266</v>
      </c>
      <c r="Q706" s="13" t="s">
        <v>2860</v>
      </c>
      <c r="R706" s="13" t="s">
        <v>15274</v>
      </c>
      <c r="S706" s="13" t="s">
        <v>2859</v>
      </c>
      <c r="T706" s="27" t="b">
        <f t="shared" si="2"/>
        <v>0</v>
      </c>
      <c r="U706" s="27"/>
      <c r="V706" s="27"/>
      <c r="W706" s="27"/>
      <c r="X706" s="27"/>
      <c r="Y706" s="8" t="str">
        <f t="shared" si="3"/>
        <v>2024 Pokemon Japanese Sv-P Promo Dragonite Ex (Psa Gem Mt 10)</v>
      </c>
      <c r="Z706" s="27"/>
      <c r="AA706" s="27"/>
    </row>
    <row r="707">
      <c r="A707" s="8" t="str">
        <f t="shared" si="1"/>
        <v>PSA102415467</v>
      </c>
      <c r="B707" s="8" t="s">
        <v>2861</v>
      </c>
      <c r="C707" s="8" t="s">
        <v>8649</v>
      </c>
      <c r="D707" s="11">
        <v>1.02415467E8</v>
      </c>
      <c r="E707" s="8" t="s">
        <v>350</v>
      </c>
      <c r="F707" s="8" t="s">
        <v>28</v>
      </c>
      <c r="G707" s="8" t="s">
        <v>11</v>
      </c>
      <c r="H707" s="8" t="s">
        <v>7796</v>
      </c>
      <c r="I707" s="8" t="s">
        <v>7516</v>
      </c>
      <c r="J707" s="11">
        <v>2023.0</v>
      </c>
      <c r="K707" s="8" t="s">
        <v>109</v>
      </c>
      <c r="L707" s="11">
        <v>48.3</v>
      </c>
      <c r="M707" s="8" t="s">
        <v>7517</v>
      </c>
      <c r="N707" s="27"/>
      <c r="O707" s="13" t="s">
        <v>2862</v>
      </c>
      <c r="P707" s="13" t="s">
        <v>8650</v>
      </c>
      <c r="Q707" s="13" t="s">
        <v>2864</v>
      </c>
      <c r="R707" s="13" t="s">
        <v>15275</v>
      </c>
      <c r="S707" s="13" t="s">
        <v>2863</v>
      </c>
      <c r="T707" s="27" t="b">
        <f t="shared" si="2"/>
        <v>0</v>
      </c>
      <c r="U707" s="27"/>
      <c r="V707" s="27"/>
      <c r="W707" s="27"/>
      <c r="X707" s="27"/>
      <c r="Y707" s="8" t="str">
        <f t="shared" si="3"/>
        <v>2023 Pokemon Japanese Sv1V-Violet Ex Pachirisu (Psa Gem Mt 10)</v>
      </c>
      <c r="Z707" s="27"/>
      <c r="AA707" s="27"/>
    </row>
    <row r="708">
      <c r="A708" s="8" t="str">
        <f t="shared" si="1"/>
        <v>PSA101062658</v>
      </c>
      <c r="B708" s="8" t="s">
        <v>2865</v>
      </c>
      <c r="C708" s="8" t="s">
        <v>8003</v>
      </c>
      <c r="D708" s="11">
        <v>1.01062658E8</v>
      </c>
      <c r="E708" s="8" t="s">
        <v>2817</v>
      </c>
      <c r="F708" s="8" t="s">
        <v>28</v>
      </c>
      <c r="G708" s="8" t="s">
        <v>11</v>
      </c>
      <c r="H708" s="8" t="s">
        <v>8016</v>
      </c>
      <c r="I708" s="8" t="s">
        <v>7516</v>
      </c>
      <c r="J708" s="11">
        <v>2021.0</v>
      </c>
      <c r="K708" s="8" t="s">
        <v>109</v>
      </c>
      <c r="L708" s="11">
        <v>71.3</v>
      </c>
      <c r="M708" s="8" t="s">
        <v>7517</v>
      </c>
      <c r="N708" s="27"/>
      <c r="O708" s="13" t="s">
        <v>2866</v>
      </c>
      <c r="P708" s="13" t="s">
        <v>8217</v>
      </c>
      <c r="Q708" s="13" t="s">
        <v>2868</v>
      </c>
      <c r="R708" s="13" t="s">
        <v>15276</v>
      </c>
      <c r="S708" s="13" t="s">
        <v>2867</v>
      </c>
      <c r="T708" s="27" t="b">
        <f t="shared" si="2"/>
        <v>0</v>
      </c>
      <c r="U708" s="27"/>
      <c r="V708" s="27"/>
      <c r="W708" s="27"/>
      <c r="X708" s="27"/>
      <c r="Y708" s="8" t="str">
        <f t="shared" si="3"/>
        <v>2021 Pokemon Japanese Sword &amp; Shield Eevee Heroes Fa/Leafeon V (Psa Gem Mt 10)</v>
      </c>
      <c r="Z708" s="27"/>
      <c r="AA708" s="27"/>
    </row>
    <row r="709">
      <c r="A709" s="8" t="str">
        <f t="shared" si="1"/>
        <v>PSA74657256</v>
      </c>
      <c r="B709" s="8" t="s">
        <v>2869</v>
      </c>
      <c r="C709" s="8" t="s">
        <v>7965</v>
      </c>
      <c r="D709" s="11">
        <v>7.4657256E7</v>
      </c>
      <c r="E709" s="8" t="s">
        <v>2870</v>
      </c>
      <c r="F709" s="8" t="s">
        <v>28</v>
      </c>
      <c r="G709" s="8" t="s">
        <v>11</v>
      </c>
      <c r="H709" s="8" t="s">
        <v>7966</v>
      </c>
      <c r="I709" s="8" t="s">
        <v>7516</v>
      </c>
      <c r="J709" s="11">
        <v>2021.0</v>
      </c>
      <c r="K709" s="8" t="s">
        <v>109</v>
      </c>
      <c r="L709" s="11">
        <v>103.5</v>
      </c>
      <c r="M709" s="8" t="s">
        <v>7517</v>
      </c>
      <c r="N709" s="27"/>
      <c r="O709" s="13" t="s">
        <v>2871</v>
      </c>
      <c r="P709" s="13" t="s">
        <v>7967</v>
      </c>
      <c r="Q709" s="13" t="s">
        <v>2873</v>
      </c>
      <c r="R709" s="13" t="s">
        <v>15277</v>
      </c>
      <c r="S709" s="13" t="s">
        <v>2872</v>
      </c>
      <c r="T709" s="27" t="b">
        <f t="shared" si="2"/>
        <v>0</v>
      </c>
      <c r="U709" s="27"/>
      <c r="V709" s="27"/>
      <c r="W709" s="27"/>
      <c r="X709" s="27"/>
      <c r="Y709" s="8" t="str">
        <f t="shared" si="3"/>
        <v>2021 Pokemon Japanese Sword &amp; Shield Single Strike Master Fa/Phoebe (Psa Gem Mt 10)</v>
      </c>
      <c r="Z709" s="27"/>
      <c r="AA709" s="27"/>
    </row>
    <row r="710">
      <c r="A710" s="8" t="str">
        <f t="shared" si="1"/>
        <v>PSA101062633</v>
      </c>
      <c r="B710" s="8" t="s">
        <v>2874</v>
      </c>
      <c r="C710" s="8" t="s">
        <v>8188</v>
      </c>
      <c r="D710" s="11">
        <v>1.01062633E8</v>
      </c>
      <c r="E710" s="8" t="s">
        <v>146</v>
      </c>
      <c r="F710" s="8" t="s">
        <v>28</v>
      </c>
      <c r="G710" s="8" t="s">
        <v>11</v>
      </c>
      <c r="H710" s="8" t="s">
        <v>7665</v>
      </c>
      <c r="I710" s="8" t="s">
        <v>7516</v>
      </c>
      <c r="J710" s="11">
        <v>2018.0</v>
      </c>
      <c r="K710" s="8" t="s">
        <v>109</v>
      </c>
      <c r="L710" s="11">
        <v>74.75</v>
      </c>
      <c r="M710" s="8" t="s">
        <v>7517</v>
      </c>
      <c r="N710" s="27"/>
      <c r="O710" s="13" t="s">
        <v>2875</v>
      </c>
      <c r="P710" s="13" t="s">
        <v>8189</v>
      </c>
      <c r="Q710" s="13" t="s">
        <v>2877</v>
      </c>
      <c r="R710" s="13" t="s">
        <v>15278</v>
      </c>
      <c r="S710" s="13" t="s">
        <v>2876</v>
      </c>
      <c r="T710" s="27" t="b">
        <f t="shared" si="2"/>
        <v>0</v>
      </c>
      <c r="U710" s="27"/>
      <c r="V710" s="27"/>
      <c r="W710" s="27"/>
      <c r="X710" s="27"/>
      <c r="Y710" s="8" t="str">
        <f t="shared" si="3"/>
        <v>2018 Pokemon Japanese Sun &amp; Moon Tag Bolt Latios &amp; Latias Gx (Psa Gem Mt 10)</v>
      </c>
      <c r="Z710" s="27"/>
      <c r="AA710" s="27"/>
    </row>
    <row r="711">
      <c r="A711" s="8" t="str">
        <f t="shared" si="1"/>
        <v>PSA101062671</v>
      </c>
      <c r="B711" s="8" t="s">
        <v>2878</v>
      </c>
      <c r="C711" s="8" t="s">
        <v>7648</v>
      </c>
      <c r="D711" s="11">
        <v>1.01062671E8</v>
      </c>
      <c r="E711" s="8" t="s">
        <v>2817</v>
      </c>
      <c r="F711" s="8" t="s">
        <v>28</v>
      </c>
      <c r="G711" s="8" t="s">
        <v>11</v>
      </c>
      <c r="H711" s="8" t="s">
        <v>8016</v>
      </c>
      <c r="I711" s="8" t="s">
        <v>7516</v>
      </c>
      <c r="J711" s="11">
        <v>2021.0</v>
      </c>
      <c r="K711" s="8" t="s">
        <v>109</v>
      </c>
      <c r="L711" s="11">
        <v>75.9</v>
      </c>
      <c r="M711" s="8" t="s">
        <v>7517</v>
      </c>
      <c r="N711" s="27"/>
      <c r="O711" s="13" t="s">
        <v>2879</v>
      </c>
      <c r="P711" s="13" t="s">
        <v>8160</v>
      </c>
      <c r="Q711" s="13" t="s">
        <v>2881</v>
      </c>
      <c r="R711" s="13" t="s">
        <v>15279</v>
      </c>
      <c r="S711" s="13" t="s">
        <v>2880</v>
      </c>
      <c r="T711" s="27" t="b">
        <f t="shared" si="2"/>
        <v>0</v>
      </c>
      <c r="U711" s="27"/>
      <c r="V711" s="27"/>
      <c r="W711" s="27"/>
      <c r="X711" s="27"/>
      <c r="Y711" s="8" t="str">
        <f t="shared" si="3"/>
        <v>2021 Pokemon Japanese Sword &amp; Shield Eevee Heroes Fa/Sylveon V (Psa Gem Mt 10)</v>
      </c>
      <c r="Z711" s="27"/>
      <c r="AA711" s="27"/>
    </row>
    <row r="712">
      <c r="A712" s="8" t="str">
        <f t="shared" si="1"/>
        <v>PSA101062664</v>
      </c>
      <c r="B712" s="8" t="s">
        <v>2878</v>
      </c>
      <c r="C712" s="8" t="s">
        <v>7648</v>
      </c>
      <c r="D712" s="11">
        <v>1.01062664E8</v>
      </c>
      <c r="E712" s="8" t="s">
        <v>2817</v>
      </c>
      <c r="F712" s="8" t="s">
        <v>28</v>
      </c>
      <c r="G712" s="8" t="s">
        <v>11</v>
      </c>
      <c r="H712" s="8" t="s">
        <v>8016</v>
      </c>
      <c r="I712" s="8" t="s">
        <v>7516</v>
      </c>
      <c r="J712" s="11">
        <v>2021.0</v>
      </c>
      <c r="K712" s="8" t="s">
        <v>109</v>
      </c>
      <c r="L712" s="11">
        <v>75.9</v>
      </c>
      <c r="M712" s="8" t="s">
        <v>7517</v>
      </c>
      <c r="N712" s="27"/>
      <c r="O712" s="13" t="s">
        <v>2882</v>
      </c>
      <c r="P712" s="13" t="s">
        <v>8161</v>
      </c>
      <c r="Q712" s="13" t="s">
        <v>2884</v>
      </c>
      <c r="R712" s="13" t="s">
        <v>15280</v>
      </c>
      <c r="S712" s="13" t="s">
        <v>2883</v>
      </c>
      <c r="T712" s="27" t="b">
        <f t="shared" si="2"/>
        <v>0</v>
      </c>
      <c r="U712" s="27"/>
      <c r="V712" s="27"/>
      <c r="W712" s="27"/>
      <c r="X712" s="27"/>
      <c r="Y712" s="8" t="str">
        <f t="shared" si="3"/>
        <v>2021 Pokemon Japanese Sword &amp; Shield Eevee Heroes Fa/Sylveon V (Psa Gem Mt 10)</v>
      </c>
      <c r="Z712" s="27"/>
      <c r="AA712" s="27"/>
    </row>
    <row r="713">
      <c r="A713" s="8" t="str">
        <f t="shared" si="1"/>
        <v>PSA101062661</v>
      </c>
      <c r="B713" s="8" t="s">
        <v>2885</v>
      </c>
      <c r="C713" s="8" t="s">
        <v>8419</v>
      </c>
      <c r="D713" s="11">
        <v>1.01062661E8</v>
      </c>
      <c r="E713" s="8" t="s">
        <v>2817</v>
      </c>
      <c r="F713" s="8" t="s">
        <v>28</v>
      </c>
      <c r="G713" s="8" t="s">
        <v>11</v>
      </c>
      <c r="H713" s="8" t="s">
        <v>8016</v>
      </c>
      <c r="I713" s="8" t="s">
        <v>7516</v>
      </c>
      <c r="J713" s="11">
        <v>2021.0</v>
      </c>
      <c r="K713" s="8" t="s">
        <v>109</v>
      </c>
      <c r="L713" s="11">
        <v>57.5</v>
      </c>
      <c r="M713" s="8" t="s">
        <v>7517</v>
      </c>
      <c r="N713" s="27"/>
      <c r="O713" s="13" t="s">
        <v>2886</v>
      </c>
      <c r="P713" s="13" t="s">
        <v>8465</v>
      </c>
      <c r="Q713" s="13" t="s">
        <v>2888</v>
      </c>
      <c r="R713" s="13" t="s">
        <v>15281</v>
      </c>
      <c r="S713" s="13" t="s">
        <v>2887</v>
      </c>
      <c r="T713" s="27" t="b">
        <f t="shared" si="2"/>
        <v>0</v>
      </c>
      <c r="U713" s="27"/>
      <c r="V713" s="27"/>
      <c r="W713" s="27"/>
      <c r="X713" s="27"/>
      <c r="Y713" s="8" t="str">
        <f t="shared" si="3"/>
        <v>2021 Pokemon Japanese Sword &amp; Shield Eevee Heroes Fa/Glaceon V (Psa Gem Mt 10)</v>
      </c>
      <c r="Z713" s="27"/>
      <c r="AA713" s="27"/>
    </row>
    <row r="714">
      <c r="A714" s="8" t="str">
        <f t="shared" si="1"/>
        <v>PSA97955091</v>
      </c>
      <c r="B714" s="8" t="s">
        <v>2889</v>
      </c>
      <c r="C714" s="8" t="s">
        <v>7877</v>
      </c>
      <c r="D714" s="11">
        <v>9.7955091E7</v>
      </c>
      <c r="E714" s="8" t="s">
        <v>782</v>
      </c>
      <c r="F714" s="8" t="s">
        <v>28</v>
      </c>
      <c r="G714" s="8" t="s">
        <v>11</v>
      </c>
      <c r="H714" s="8" t="s">
        <v>7878</v>
      </c>
      <c r="I714" s="8" t="s">
        <v>7516</v>
      </c>
      <c r="J714" s="11">
        <v>2022.0</v>
      </c>
      <c r="K714" s="8" t="s">
        <v>109</v>
      </c>
      <c r="L714" s="11">
        <v>120.75</v>
      </c>
      <c r="M714" s="8" t="s">
        <v>7517</v>
      </c>
      <c r="N714" s="27"/>
      <c r="O714" s="13" t="s">
        <v>2890</v>
      </c>
      <c r="P714" s="13" t="s">
        <v>7879</v>
      </c>
      <c r="Q714" s="13" t="s">
        <v>2892</v>
      </c>
      <c r="R714" s="13" t="s">
        <v>15282</v>
      </c>
      <c r="S714" s="13" t="s">
        <v>2891</v>
      </c>
      <c r="T714" s="27" t="b">
        <f t="shared" si="2"/>
        <v>0</v>
      </c>
      <c r="U714" s="27"/>
      <c r="V714" s="27"/>
      <c r="W714" s="27"/>
      <c r="X714" s="27"/>
      <c r="Y714" s="8" t="str">
        <f t="shared" si="3"/>
        <v>2022 Pokemon Japanese Sword &amp; Shield Vstar Universe Fa/Charizard Vstar (Psa Gem Mt 10)</v>
      </c>
      <c r="Z714" s="27"/>
      <c r="AA714" s="27"/>
    </row>
    <row r="715">
      <c r="A715" s="8" t="str">
        <f t="shared" si="1"/>
        <v>PSA103347632</v>
      </c>
      <c r="B715" s="8" t="s">
        <v>2893</v>
      </c>
      <c r="C715" s="8" t="s">
        <v>8130</v>
      </c>
      <c r="D715" s="11">
        <v>1.03347632E8</v>
      </c>
      <c r="E715" s="8" t="s">
        <v>856</v>
      </c>
      <c r="F715" s="8" t="s">
        <v>28</v>
      </c>
      <c r="G715" s="8" t="s">
        <v>11</v>
      </c>
      <c r="H715" s="8" t="s">
        <v>7796</v>
      </c>
      <c r="I715" s="8" t="s">
        <v>7516</v>
      </c>
      <c r="J715" s="11">
        <v>2024.0</v>
      </c>
      <c r="K715" s="8" t="s">
        <v>109</v>
      </c>
      <c r="L715" s="11">
        <v>80.5</v>
      </c>
      <c r="M715" s="8" t="s">
        <v>7517</v>
      </c>
      <c r="N715" s="27"/>
      <c r="O715" s="13" t="s">
        <v>2894</v>
      </c>
      <c r="P715" s="13" t="s">
        <v>8131</v>
      </c>
      <c r="Q715" s="13" t="s">
        <v>2896</v>
      </c>
      <c r="R715" s="13" t="s">
        <v>15283</v>
      </c>
      <c r="S715" s="13" t="s">
        <v>2895</v>
      </c>
      <c r="T715" s="27" t="b">
        <f t="shared" si="2"/>
        <v>0</v>
      </c>
      <c r="U715" s="27"/>
      <c r="V715" s="27"/>
      <c r="W715" s="27"/>
      <c r="X715" s="27"/>
      <c r="Y715" s="8" t="str">
        <f t="shared" si="3"/>
        <v>2024 Pokemon Japanese Sv7A-Paradise Dragona Latios (Psa Gem Mt 10)</v>
      </c>
      <c r="Z715" s="27"/>
      <c r="AA715" s="27"/>
    </row>
    <row r="716">
      <c r="A716" s="8" t="str">
        <f t="shared" si="1"/>
        <v>PSA103148697</v>
      </c>
      <c r="B716" s="8" t="s">
        <v>2893</v>
      </c>
      <c r="C716" s="8" t="s">
        <v>8130</v>
      </c>
      <c r="D716" s="11">
        <v>1.03148697E8</v>
      </c>
      <c r="E716" s="8" t="s">
        <v>856</v>
      </c>
      <c r="F716" s="8" t="s">
        <v>28</v>
      </c>
      <c r="G716" s="8" t="s">
        <v>11</v>
      </c>
      <c r="H716" s="8" t="s">
        <v>7796</v>
      </c>
      <c r="I716" s="8" t="s">
        <v>7516</v>
      </c>
      <c r="J716" s="11">
        <v>2024.0</v>
      </c>
      <c r="K716" s="8" t="s">
        <v>109</v>
      </c>
      <c r="L716" s="11">
        <v>80.5</v>
      </c>
      <c r="M716" s="8" t="s">
        <v>7517</v>
      </c>
      <c r="N716" s="27"/>
      <c r="O716" s="13" t="s">
        <v>2897</v>
      </c>
      <c r="P716" s="13" t="s">
        <v>8132</v>
      </c>
      <c r="Q716" s="13" t="s">
        <v>2899</v>
      </c>
      <c r="R716" s="13" t="s">
        <v>15284</v>
      </c>
      <c r="S716" s="13" t="s">
        <v>2898</v>
      </c>
      <c r="T716" s="27" t="b">
        <f t="shared" si="2"/>
        <v>0</v>
      </c>
      <c r="U716" s="27"/>
      <c r="V716" s="27"/>
      <c r="W716" s="27"/>
      <c r="X716" s="27"/>
      <c r="Y716" s="8" t="str">
        <f t="shared" si="3"/>
        <v>2024 Pokemon Japanese Sv7A-Paradise Dragona Latios (Psa Gem Mt 10)</v>
      </c>
      <c r="Z716" s="27"/>
      <c r="AA716" s="27"/>
    </row>
    <row r="717">
      <c r="A717" s="8" t="str">
        <f t="shared" si="1"/>
        <v>PSA101062703</v>
      </c>
      <c r="B717" s="8" t="s">
        <v>2900</v>
      </c>
      <c r="C717" s="8" t="s">
        <v>8450</v>
      </c>
      <c r="D717" s="11">
        <v>1.01062703E8</v>
      </c>
      <c r="E717" s="8" t="s">
        <v>2462</v>
      </c>
      <c r="F717" s="8" t="s">
        <v>116</v>
      </c>
      <c r="G717" s="8" t="s">
        <v>11</v>
      </c>
      <c r="H717" s="8" t="s">
        <v>7913</v>
      </c>
      <c r="I717" s="8" t="s">
        <v>7516</v>
      </c>
      <c r="J717" s="11">
        <v>2021.0</v>
      </c>
      <c r="K717" s="8" t="s">
        <v>109</v>
      </c>
      <c r="L717" s="11">
        <v>46.0</v>
      </c>
      <c r="M717" s="8" t="s">
        <v>7517</v>
      </c>
      <c r="N717" s="27"/>
      <c r="O717" s="13" t="s">
        <v>2901</v>
      </c>
      <c r="P717" s="13" t="s">
        <v>8700</v>
      </c>
      <c r="Q717" s="13" t="s">
        <v>2903</v>
      </c>
      <c r="R717" s="13" t="s">
        <v>15285</v>
      </c>
      <c r="S717" s="13" t="s">
        <v>2902</v>
      </c>
      <c r="T717" s="27" t="b">
        <f t="shared" si="2"/>
        <v>0</v>
      </c>
      <c r="U717" s="27"/>
      <c r="V717" s="27"/>
      <c r="W717" s="27"/>
      <c r="X717" s="27"/>
      <c r="Y717" s="8" t="str">
        <f t="shared" si="3"/>
        <v>2021 Pokemon Japanese Sword &amp; Shield Vmax Climax Fa/Charizard (Psa Mint 9)</v>
      </c>
      <c r="Z717" s="27"/>
      <c r="AA717" s="27"/>
    </row>
    <row r="718">
      <c r="A718" s="8" t="str">
        <f t="shared" si="1"/>
        <v>PSA71306594</v>
      </c>
      <c r="B718" s="8" t="s">
        <v>2904</v>
      </c>
      <c r="C718" s="8" t="s">
        <v>8881</v>
      </c>
      <c r="D718" s="11">
        <v>7.1306594E7</v>
      </c>
      <c r="E718" s="8" t="s">
        <v>2462</v>
      </c>
      <c r="F718" s="8" t="s">
        <v>116</v>
      </c>
      <c r="G718" s="8" t="s">
        <v>11</v>
      </c>
      <c r="H718" s="8" t="s">
        <v>7913</v>
      </c>
      <c r="I718" s="8" t="s">
        <v>7516</v>
      </c>
      <c r="J718" s="11">
        <v>2021.0</v>
      </c>
      <c r="K718" s="8" t="s">
        <v>109</v>
      </c>
      <c r="L718" s="11">
        <v>34.5</v>
      </c>
      <c r="M718" s="8" t="s">
        <v>7517</v>
      </c>
      <c r="N718" s="27"/>
      <c r="O718" s="13" t="s">
        <v>2905</v>
      </c>
      <c r="P718" s="13" t="s">
        <v>8882</v>
      </c>
      <c r="Q718" s="13" t="s">
        <v>2907</v>
      </c>
      <c r="R718" s="13" t="s">
        <v>15286</v>
      </c>
      <c r="S718" s="13" t="s">
        <v>2906</v>
      </c>
      <c r="T718" s="27" t="b">
        <f t="shared" si="2"/>
        <v>0</v>
      </c>
      <c r="U718" s="27"/>
      <c r="V718" s="27"/>
      <c r="W718" s="27"/>
      <c r="X718" s="27"/>
      <c r="Y718" s="8" t="str">
        <f t="shared" si="3"/>
        <v>2021 Pokemon Japanese Sword &amp; Shield Vmax Climax Fa/Boss'S Orders (Psa Mint 9)</v>
      </c>
      <c r="Z718" s="27"/>
      <c r="AA718" s="27"/>
    </row>
    <row r="719">
      <c r="A719" s="8" t="str">
        <f t="shared" si="1"/>
        <v>PSA76747693</v>
      </c>
      <c r="B719" s="8" t="s">
        <v>2908</v>
      </c>
      <c r="C719" s="8" t="s">
        <v>8549</v>
      </c>
      <c r="D719" s="11">
        <v>7.6747693E7</v>
      </c>
      <c r="E719" s="8" t="s">
        <v>2462</v>
      </c>
      <c r="F719" s="8" t="s">
        <v>116</v>
      </c>
      <c r="G719" s="8" t="s">
        <v>11</v>
      </c>
      <c r="H719" s="8" t="s">
        <v>8550</v>
      </c>
      <c r="I719" s="8" t="s">
        <v>7516</v>
      </c>
      <c r="J719" s="11">
        <v>2021.0</v>
      </c>
      <c r="K719" s="8" t="s">
        <v>109</v>
      </c>
      <c r="L719" s="11">
        <v>28.75</v>
      </c>
      <c r="M719" s="8" t="s">
        <v>7517</v>
      </c>
      <c r="N719" s="27"/>
      <c r="O719" s="13" t="s">
        <v>2909</v>
      </c>
      <c r="P719" s="13" t="s">
        <v>8975</v>
      </c>
      <c r="Q719" s="13" t="s">
        <v>2911</v>
      </c>
      <c r="R719" s="13" t="s">
        <v>15287</v>
      </c>
      <c r="S719" s="13" t="s">
        <v>2910</v>
      </c>
      <c r="T719" s="27" t="b">
        <f t="shared" si="2"/>
        <v>0</v>
      </c>
      <c r="U719" s="27"/>
      <c r="V719" s="27"/>
      <c r="W719" s="27"/>
      <c r="X719" s="27"/>
      <c r="Y719" s="8" t="str">
        <f t="shared" si="3"/>
        <v>2021 Pokemon Japanese Sword &amp; Shield Vmax Climax Adventurer'S Dscvry. (Psa Mint 9)</v>
      </c>
      <c r="Z719" s="27"/>
      <c r="AA719" s="27"/>
    </row>
    <row r="720">
      <c r="A720" s="8" t="str">
        <f t="shared" si="1"/>
        <v>PSA103347636</v>
      </c>
      <c r="B720" s="8" t="s">
        <v>1733</v>
      </c>
      <c r="C720" s="8" t="s">
        <v>7718</v>
      </c>
      <c r="D720" s="11">
        <v>1.03347636E8</v>
      </c>
      <c r="E720" s="8" t="s">
        <v>264</v>
      </c>
      <c r="F720" s="8" t="s">
        <v>116</v>
      </c>
      <c r="G720" s="8" t="s">
        <v>11</v>
      </c>
      <c r="H720" s="8" t="s">
        <v>7796</v>
      </c>
      <c r="I720" s="8" t="s">
        <v>7516</v>
      </c>
      <c r="J720" s="11">
        <v>2023.0</v>
      </c>
      <c r="K720" s="8" t="s">
        <v>109</v>
      </c>
      <c r="L720" s="11">
        <v>32.2</v>
      </c>
      <c r="M720" s="8" t="s">
        <v>7517</v>
      </c>
      <c r="N720" s="27"/>
      <c r="O720" s="13" t="s">
        <v>2912</v>
      </c>
      <c r="P720" s="13" t="s">
        <v>8928</v>
      </c>
      <c r="Q720" s="13" t="s">
        <v>2914</v>
      </c>
      <c r="R720" s="13" t="s">
        <v>15288</v>
      </c>
      <c r="S720" s="13" t="s">
        <v>2913</v>
      </c>
      <c r="T720" s="27" t="b">
        <f t="shared" si="2"/>
        <v>0</v>
      </c>
      <c r="U720" s="27"/>
      <c r="V720" s="27"/>
      <c r="W720" s="27"/>
      <c r="X720" s="27"/>
      <c r="Y720" s="8" t="str">
        <f t="shared" si="3"/>
        <v>2023 Pokemon Japanese Sv2A-Pokemon 151 Mewtwo (Psa Mint 9)</v>
      </c>
      <c r="Z720" s="27"/>
      <c r="AA720" s="27"/>
    </row>
    <row r="721">
      <c r="A721" s="8" t="str">
        <f t="shared" si="1"/>
        <v>PSA78039146</v>
      </c>
      <c r="B721" s="8" t="s">
        <v>2915</v>
      </c>
      <c r="C721" s="8" t="s">
        <v>7987</v>
      </c>
      <c r="D721" s="11">
        <v>7.8039146E7</v>
      </c>
      <c r="E721" s="8" t="s">
        <v>959</v>
      </c>
      <c r="F721" s="8" t="s">
        <v>116</v>
      </c>
      <c r="G721" s="8" t="s">
        <v>11</v>
      </c>
      <c r="H721" s="8" t="s">
        <v>7733</v>
      </c>
      <c r="I721" s="8" t="s">
        <v>7516</v>
      </c>
      <c r="J721" s="11">
        <v>2023.0</v>
      </c>
      <c r="K721" s="8" t="s">
        <v>109</v>
      </c>
      <c r="L721" s="11">
        <v>69.0</v>
      </c>
      <c r="M721" s="8" t="s">
        <v>7517</v>
      </c>
      <c r="N721" s="27"/>
      <c r="O721" s="13" t="s">
        <v>2916</v>
      </c>
      <c r="P721" s="13" t="s">
        <v>8267</v>
      </c>
      <c r="Q721" s="13" t="s">
        <v>2918</v>
      </c>
      <c r="R721" s="13" t="s">
        <v>15289</v>
      </c>
      <c r="S721" s="13" t="s">
        <v>2917</v>
      </c>
      <c r="T721" s="27" t="b">
        <f t="shared" si="2"/>
        <v>0</v>
      </c>
      <c r="U721" s="27"/>
      <c r="V721" s="27"/>
      <c r="W721" s="27"/>
      <c r="X721" s="27"/>
      <c r="Y721" s="8" t="str">
        <f t="shared" si="3"/>
        <v>2023 Pokemon Japanese Sv-P Promo Glaceon (Psa Mint 9)</v>
      </c>
      <c r="Z721" s="27"/>
      <c r="AA721" s="27"/>
    </row>
    <row r="722">
      <c r="A722" s="8" t="str">
        <f t="shared" si="1"/>
        <v>PSA103148722</v>
      </c>
      <c r="B722" s="8" t="s">
        <v>2919</v>
      </c>
      <c r="C722" s="8" t="s">
        <v>7859</v>
      </c>
      <c r="D722" s="11">
        <v>1.03148722E8</v>
      </c>
      <c r="E722" s="8" t="s">
        <v>2462</v>
      </c>
      <c r="F722" s="8" t="s">
        <v>116</v>
      </c>
      <c r="G722" s="8" t="s">
        <v>11</v>
      </c>
      <c r="H722" s="8" t="s">
        <v>7913</v>
      </c>
      <c r="I722" s="8" t="s">
        <v>7516</v>
      </c>
      <c r="J722" s="11">
        <v>2021.0</v>
      </c>
      <c r="K722" s="8" t="s">
        <v>109</v>
      </c>
      <c r="L722" s="11">
        <v>28.75</v>
      </c>
      <c r="M722" s="8" t="s">
        <v>7517</v>
      </c>
      <c r="N722" s="27"/>
      <c r="O722" s="13" t="s">
        <v>2920</v>
      </c>
      <c r="P722" s="13" t="s">
        <v>8976</v>
      </c>
      <c r="Q722" s="13" t="s">
        <v>2922</v>
      </c>
      <c r="R722" s="13" t="s">
        <v>15290</v>
      </c>
      <c r="S722" s="13" t="s">
        <v>2921</v>
      </c>
      <c r="T722" s="27" t="b">
        <f t="shared" si="2"/>
        <v>0</v>
      </c>
      <c r="U722" s="27"/>
      <c r="V722" s="27"/>
      <c r="W722" s="27"/>
      <c r="X722" s="27"/>
      <c r="Y722" s="8" t="str">
        <f t="shared" si="3"/>
        <v>2021 Pokemon Japanese Sword &amp; Shield Vmax Climax Fa/Zekrom (Psa Mint 9)</v>
      </c>
      <c r="Z722" s="27"/>
      <c r="AA722" s="27"/>
    </row>
    <row r="723">
      <c r="A723" s="8" t="str">
        <f t="shared" si="1"/>
        <v>PSA84580076</v>
      </c>
      <c r="B723" s="8" t="s">
        <v>2923</v>
      </c>
      <c r="C723" s="8" t="s">
        <v>8977</v>
      </c>
      <c r="D723" s="11">
        <v>8.4580076E7</v>
      </c>
      <c r="E723" s="8" t="s">
        <v>942</v>
      </c>
      <c r="F723" s="8" t="s">
        <v>116</v>
      </c>
      <c r="G723" s="8" t="s">
        <v>11</v>
      </c>
      <c r="H723" s="8" t="s">
        <v>8978</v>
      </c>
      <c r="I723" s="8" t="s">
        <v>7516</v>
      </c>
      <c r="J723" s="11">
        <v>2022.0</v>
      </c>
      <c r="K723" s="8" t="s">
        <v>109</v>
      </c>
      <c r="L723" s="11">
        <v>28.75</v>
      </c>
      <c r="M723" s="8" t="s">
        <v>7517</v>
      </c>
      <c r="N723" s="27"/>
      <c r="O723" s="13" t="s">
        <v>2924</v>
      </c>
      <c r="P723" s="13" t="s">
        <v>8979</v>
      </c>
      <c r="Q723" s="13" t="s">
        <v>2926</v>
      </c>
      <c r="R723" s="13" t="s">
        <v>15291</v>
      </c>
      <c r="S723" s="13" t="s">
        <v>2925</v>
      </c>
      <c r="T723" s="27" t="b">
        <f t="shared" si="2"/>
        <v>0</v>
      </c>
      <c r="U723" s="27"/>
      <c r="V723" s="27"/>
      <c r="W723" s="27"/>
      <c r="X723" s="27"/>
      <c r="Y723" s="8" t="str">
        <f t="shared" si="3"/>
        <v>2022 Pokemon Japanese S Promo Marnie (Psa Mint 9)</v>
      </c>
      <c r="Z723" s="27"/>
      <c r="AA723" s="27"/>
    </row>
    <row r="724">
      <c r="A724" s="8" t="str">
        <f t="shared" si="1"/>
        <v>PSA85322907</v>
      </c>
      <c r="B724" s="8" t="s">
        <v>2927</v>
      </c>
      <c r="C724" s="8" t="s">
        <v>9063</v>
      </c>
      <c r="D724" s="11">
        <v>8.5322907E7</v>
      </c>
      <c r="E724" s="8" t="s">
        <v>2928</v>
      </c>
      <c r="F724" s="8" t="s">
        <v>116</v>
      </c>
      <c r="G724" s="8" t="s">
        <v>11</v>
      </c>
      <c r="H724" s="8" t="s">
        <v>9064</v>
      </c>
      <c r="I724" s="8" t="s">
        <v>7516</v>
      </c>
      <c r="J724" s="11">
        <v>2021.0</v>
      </c>
      <c r="K724" s="8" t="s">
        <v>109</v>
      </c>
      <c r="L724" s="11">
        <v>23.0</v>
      </c>
      <c r="M724" s="8" t="s">
        <v>7517</v>
      </c>
      <c r="N724" s="27"/>
      <c r="O724" s="13" t="s">
        <v>2929</v>
      </c>
      <c r="P724" s="13" t="s">
        <v>9065</v>
      </c>
      <c r="Q724" s="13" t="s">
        <v>2931</v>
      </c>
      <c r="R724" s="13" t="s">
        <v>15292</v>
      </c>
      <c r="S724" s="13" t="s">
        <v>2930</v>
      </c>
      <c r="T724" s="27" t="b">
        <f t="shared" si="2"/>
        <v>0</v>
      </c>
      <c r="U724" s="27"/>
      <c r="V724" s="27"/>
      <c r="W724" s="27"/>
      <c r="X724" s="27"/>
      <c r="Y724" s="8" t="str">
        <f t="shared" si="3"/>
        <v>2021 Pokemon Japanese Sword &amp; Shield Jet-Black Spirit Fa/Agatha (Psa Mint 9)</v>
      </c>
      <c r="Z724" s="27"/>
      <c r="AA724" s="27"/>
    </row>
    <row r="725">
      <c r="A725" s="8" t="str">
        <f t="shared" si="1"/>
        <v>PSA67889421</v>
      </c>
      <c r="B725" s="8" t="s">
        <v>2932</v>
      </c>
      <c r="C725" s="8" t="s">
        <v>7820</v>
      </c>
      <c r="D725" s="11">
        <v>6.7889421E7</v>
      </c>
      <c r="E725" s="8" t="s">
        <v>2933</v>
      </c>
      <c r="F725" s="8" t="s">
        <v>116</v>
      </c>
      <c r="G725" s="8" t="s">
        <v>11</v>
      </c>
      <c r="H725" s="8" t="s">
        <v>7821</v>
      </c>
      <c r="I725" s="8" t="s">
        <v>7516</v>
      </c>
      <c r="J725" s="11">
        <v>2004.0</v>
      </c>
      <c r="K725" s="8" t="s">
        <v>109</v>
      </c>
      <c r="L725" s="11">
        <v>149.5</v>
      </c>
      <c r="M725" s="8" t="s">
        <v>7517</v>
      </c>
      <c r="N725" s="27"/>
      <c r="O725" s="13" t="s">
        <v>2934</v>
      </c>
      <c r="P725" s="13" t="s">
        <v>7822</v>
      </c>
      <c r="Q725" s="13" t="s">
        <v>2936</v>
      </c>
      <c r="R725" s="13" t="s">
        <v>15293</v>
      </c>
      <c r="S725" s="13" t="s">
        <v>2935</v>
      </c>
      <c r="T725" s="27" t="b">
        <f t="shared" si="2"/>
        <v>0</v>
      </c>
      <c r="U725" s="27"/>
      <c r="V725" s="27"/>
      <c r="W725" s="27"/>
      <c r="X725" s="27"/>
      <c r="Y725" s="8" t="str">
        <f t="shared" si="3"/>
        <v>2004 Pokemon Japanese Play Promo ____'S Jirachi-Holo (Psa Mint 9)</v>
      </c>
      <c r="Z725" s="27"/>
      <c r="AA725" s="27"/>
    </row>
    <row r="726">
      <c r="A726" s="8" t="str">
        <f t="shared" si="1"/>
        <v>PSA101062663</v>
      </c>
      <c r="B726" s="8" t="s">
        <v>2937</v>
      </c>
      <c r="C726" s="8" t="s">
        <v>8042</v>
      </c>
      <c r="D726" s="11">
        <v>1.01062663E8</v>
      </c>
      <c r="E726" s="8" t="s">
        <v>2817</v>
      </c>
      <c r="F726" s="8" t="s">
        <v>28</v>
      </c>
      <c r="G726" s="8" t="s">
        <v>11</v>
      </c>
      <c r="H726" s="8" t="s">
        <v>8016</v>
      </c>
      <c r="I726" s="8" t="s">
        <v>7516</v>
      </c>
      <c r="J726" s="11">
        <v>2021.0</v>
      </c>
      <c r="K726" s="8" t="s">
        <v>109</v>
      </c>
      <c r="L726" s="11">
        <v>92.0</v>
      </c>
      <c r="M726" s="8" t="s">
        <v>7517</v>
      </c>
      <c r="N726" s="27"/>
      <c r="O726" s="13" t="s">
        <v>2938</v>
      </c>
      <c r="P726" s="13" t="s">
        <v>8043</v>
      </c>
      <c r="Q726" s="13" t="s">
        <v>2940</v>
      </c>
      <c r="R726" s="13" t="s">
        <v>15294</v>
      </c>
      <c r="S726" s="13" t="s">
        <v>2939</v>
      </c>
      <c r="T726" s="27" t="b">
        <f t="shared" si="2"/>
        <v>0</v>
      </c>
      <c r="U726" s="27"/>
      <c r="V726" s="27"/>
      <c r="W726" s="27"/>
      <c r="X726" s="27"/>
      <c r="Y726" s="8" t="str">
        <f t="shared" si="3"/>
        <v>2021 Pokemon Japanese Sword &amp; Shield Eevee Heroes Fa/Espeon V (Psa Gem Mt 10)</v>
      </c>
      <c r="Z726" s="27"/>
      <c r="AA726" s="27"/>
    </row>
    <row r="727">
      <c r="A727" s="8" t="str">
        <f t="shared" si="1"/>
        <v>PSA101062670</v>
      </c>
      <c r="B727" s="8" t="s">
        <v>2937</v>
      </c>
      <c r="C727" s="8" t="s">
        <v>8042</v>
      </c>
      <c r="D727" s="11">
        <v>1.0106267E8</v>
      </c>
      <c r="E727" s="8" t="s">
        <v>2817</v>
      </c>
      <c r="F727" s="8" t="s">
        <v>28</v>
      </c>
      <c r="G727" s="8" t="s">
        <v>11</v>
      </c>
      <c r="H727" s="8" t="s">
        <v>8016</v>
      </c>
      <c r="I727" s="8" t="s">
        <v>7516</v>
      </c>
      <c r="J727" s="11">
        <v>2021.0</v>
      </c>
      <c r="K727" s="8" t="s">
        <v>109</v>
      </c>
      <c r="L727" s="11">
        <v>92.0</v>
      </c>
      <c r="M727" s="8" t="s">
        <v>7517</v>
      </c>
      <c r="N727" s="27"/>
      <c r="O727" s="13" t="s">
        <v>2941</v>
      </c>
      <c r="P727" s="13" t="s">
        <v>8044</v>
      </c>
      <c r="Q727" s="13" t="s">
        <v>2943</v>
      </c>
      <c r="R727" s="13" t="s">
        <v>15295</v>
      </c>
      <c r="S727" s="13" t="s">
        <v>2942</v>
      </c>
      <c r="T727" s="27" t="b">
        <f t="shared" si="2"/>
        <v>0</v>
      </c>
      <c r="U727" s="27"/>
      <c r="V727" s="27"/>
      <c r="W727" s="27"/>
      <c r="X727" s="27"/>
      <c r="Y727" s="8" t="str">
        <f t="shared" si="3"/>
        <v>2021 Pokemon Japanese Sword &amp; Shield Eevee Heroes Fa/Espeon V (Psa Gem Mt 10)</v>
      </c>
      <c r="Z727" s="27"/>
      <c r="AA727" s="27"/>
    </row>
    <row r="728">
      <c r="A728" s="8" t="str">
        <f t="shared" si="1"/>
        <v>PSA76750378</v>
      </c>
      <c r="B728" s="8" t="s">
        <v>2944</v>
      </c>
      <c r="C728" s="8" t="s">
        <v>8268</v>
      </c>
      <c r="D728" s="11">
        <v>7.6750378E7</v>
      </c>
      <c r="E728" s="8" t="s">
        <v>972</v>
      </c>
      <c r="F728" s="8" t="s">
        <v>28</v>
      </c>
      <c r="G728" s="8" t="s">
        <v>11</v>
      </c>
      <c r="H728" s="8" t="s">
        <v>8269</v>
      </c>
      <c r="I728" s="8" t="s">
        <v>7516</v>
      </c>
      <c r="J728" s="11">
        <v>2022.0</v>
      </c>
      <c r="K728" s="8" t="s">
        <v>109</v>
      </c>
      <c r="L728" s="11">
        <v>69.0</v>
      </c>
      <c r="M728" s="8" t="s">
        <v>7517</v>
      </c>
      <c r="N728" s="27"/>
      <c r="O728" s="13" t="s">
        <v>2945</v>
      </c>
      <c r="P728" s="13" t="s">
        <v>8270</v>
      </c>
      <c r="Q728" s="13" t="s">
        <v>2947</v>
      </c>
      <c r="R728" s="13" t="s">
        <v>15296</v>
      </c>
      <c r="S728" s="13" t="s">
        <v>2946</v>
      </c>
      <c r="T728" s="27" t="b">
        <f t="shared" si="2"/>
        <v>0</v>
      </c>
      <c r="U728" s="27"/>
      <c r="V728" s="27"/>
      <c r="W728" s="27"/>
      <c r="X728" s="27"/>
      <c r="Y728" s="8" t="str">
        <f t="shared" si="3"/>
        <v>2022 Pokemon Japanese Sword &amp; Shield Incandescent Arcana Fa/Altaria (Psa Gem Mt 10)</v>
      </c>
      <c r="Z728" s="27"/>
      <c r="AA728" s="27"/>
    </row>
    <row r="729">
      <c r="A729" s="8" t="str">
        <f t="shared" si="1"/>
        <v>PSA103148659</v>
      </c>
      <c r="B729" s="8" t="s">
        <v>2948</v>
      </c>
      <c r="C729" s="8" t="s">
        <v>7976</v>
      </c>
      <c r="D729" s="11">
        <v>1.03148659E8</v>
      </c>
      <c r="E729" s="8" t="s">
        <v>2462</v>
      </c>
      <c r="F729" s="8" t="s">
        <v>28</v>
      </c>
      <c r="G729" s="8" t="s">
        <v>11</v>
      </c>
      <c r="H729" s="8" t="s">
        <v>7913</v>
      </c>
      <c r="I729" s="8" t="s">
        <v>7516</v>
      </c>
      <c r="J729" s="11">
        <v>2021.0</v>
      </c>
      <c r="K729" s="8" t="s">
        <v>109</v>
      </c>
      <c r="L729" s="11">
        <v>69.0</v>
      </c>
      <c r="M729" s="8" t="s">
        <v>7517</v>
      </c>
      <c r="N729" s="27"/>
      <c r="O729" s="13" t="s">
        <v>2949</v>
      </c>
      <c r="P729" s="13" t="s">
        <v>8271</v>
      </c>
      <c r="Q729" s="13" t="s">
        <v>2951</v>
      </c>
      <c r="R729" s="13" t="s">
        <v>15297</v>
      </c>
      <c r="S729" s="13" t="s">
        <v>2950</v>
      </c>
      <c r="T729" s="27" t="b">
        <f t="shared" si="2"/>
        <v>0</v>
      </c>
      <c r="U729" s="27"/>
      <c r="V729" s="27"/>
      <c r="W729" s="27"/>
      <c r="X729" s="27"/>
      <c r="Y729" s="8" t="str">
        <f t="shared" si="3"/>
        <v>2021 Pokemon Japanese Sword &amp; Shield Vmax Climax Fa/Blaziken Vmax (Psa Gem Mt 10)</v>
      </c>
      <c r="Z729" s="27"/>
      <c r="AA729" s="27"/>
    </row>
    <row r="730">
      <c r="A730" s="8" t="str">
        <f t="shared" si="1"/>
        <v>PSA107925218</v>
      </c>
      <c r="B730" s="8" t="s">
        <v>2952</v>
      </c>
      <c r="C730" s="8" t="s">
        <v>8202</v>
      </c>
      <c r="D730" s="11">
        <v>1.07925218E8</v>
      </c>
      <c r="E730" s="8" t="s">
        <v>2953</v>
      </c>
      <c r="F730" s="8" t="s">
        <v>28</v>
      </c>
      <c r="G730" s="8" t="s">
        <v>11</v>
      </c>
      <c r="H730" s="8" t="s">
        <v>7829</v>
      </c>
      <c r="I730" s="8" t="s">
        <v>7516</v>
      </c>
      <c r="J730" s="11">
        <v>2024.0</v>
      </c>
      <c r="K730" s="8" t="s">
        <v>109</v>
      </c>
      <c r="L730" s="11">
        <v>70.15</v>
      </c>
      <c r="M730" s="8" t="s">
        <v>7517</v>
      </c>
      <c r="N730" s="27"/>
      <c r="O730" s="13" t="s">
        <v>2954</v>
      </c>
      <c r="P730" s="13" t="s">
        <v>8228</v>
      </c>
      <c r="Q730" s="13" t="s">
        <v>2956</v>
      </c>
      <c r="R730" s="13" t="s">
        <v>15298</v>
      </c>
      <c r="S730" s="13" t="s">
        <v>2955</v>
      </c>
      <c r="T730" s="27" t="b">
        <f t="shared" si="2"/>
        <v>0</v>
      </c>
      <c r="U730" s="27"/>
      <c r="V730" s="27"/>
      <c r="W730" s="27"/>
      <c r="X730" s="27"/>
      <c r="Y730" s="8" t="str">
        <f t="shared" si="3"/>
        <v>2024 Pokemon Japanese Sv5K-Wild Force Gengar Ex (Psa Gem Mt 10)</v>
      </c>
      <c r="Z730" s="27"/>
      <c r="AA730" s="27"/>
    </row>
    <row r="731">
      <c r="A731" s="8" t="str">
        <f t="shared" si="1"/>
        <v>PSA76750380</v>
      </c>
      <c r="B731" s="8" t="s">
        <v>2944</v>
      </c>
      <c r="C731" s="8" t="s">
        <v>8268</v>
      </c>
      <c r="D731" s="11">
        <v>7.675038E7</v>
      </c>
      <c r="E731" s="8" t="s">
        <v>972</v>
      </c>
      <c r="F731" s="8" t="s">
        <v>28</v>
      </c>
      <c r="G731" s="8" t="s">
        <v>11</v>
      </c>
      <c r="H731" s="8" t="s">
        <v>8269</v>
      </c>
      <c r="I731" s="8" t="s">
        <v>7516</v>
      </c>
      <c r="J731" s="11">
        <v>2022.0</v>
      </c>
      <c r="K731" s="8" t="s">
        <v>109</v>
      </c>
      <c r="L731" s="11">
        <v>63.25</v>
      </c>
      <c r="M731" s="8" t="s">
        <v>7517</v>
      </c>
      <c r="N731" s="27"/>
      <c r="O731" s="13" t="s">
        <v>2957</v>
      </c>
      <c r="P731" s="13" t="s">
        <v>8373</v>
      </c>
      <c r="Q731" s="13" t="s">
        <v>2959</v>
      </c>
      <c r="R731" s="13" t="s">
        <v>15299</v>
      </c>
      <c r="S731" s="13" t="s">
        <v>2958</v>
      </c>
      <c r="T731" s="27" t="b">
        <f t="shared" si="2"/>
        <v>0</v>
      </c>
      <c r="U731" s="27"/>
      <c r="V731" s="27"/>
      <c r="W731" s="27"/>
      <c r="X731" s="27"/>
      <c r="Y731" s="8" t="str">
        <f t="shared" si="3"/>
        <v>2022 Pokemon Japanese Sword &amp; Shield Incandescent Arcana Fa/Altaria (Psa Gem Mt 10)</v>
      </c>
      <c r="Z731" s="27"/>
      <c r="AA731" s="27"/>
    </row>
    <row r="732">
      <c r="A732" s="8" t="str">
        <f t="shared" si="1"/>
        <v>PSA101062659</v>
      </c>
      <c r="B732" s="8" t="s">
        <v>2960</v>
      </c>
      <c r="C732" s="8" t="s">
        <v>8272</v>
      </c>
      <c r="D732" s="11">
        <v>1.01062659E8</v>
      </c>
      <c r="E732" s="8" t="s">
        <v>2817</v>
      </c>
      <c r="F732" s="8" t="s">
        <v>28</v>
      </c>
      <c r="G732" s="8" t="s">
        <v>11</v>
      </c>
      <c r="H732" s="8" t="s">
        <v>8016</v>
      </c>
      <c r="I732" s="8" t="s">
        <v>7516</v>
      </c>
      <c r="J732" s="11">
        <v>2021.0</v>
      </c>
      <c r="K732" s="8" t="s">
        <v>109</v>
      </c>
      <c r="L732" s="11">
        <v>69.0</v>
      </c>
      <c r="M732" s="8" t="s">
        <v>7517</v>
      </c>
      <c r="N732" s="27"/>
      <c r="O732" s="13" t="s">
        <v>2961</v>
      </c>
      <c r="P732" s="13" t="s">
        <v>8273</v>
      </c>
      <c r="Q732" s="13" t="s">
        <v>2963</v>
      </c>
      <c r="R732" s="13" t="s">
        <v>15300</v>
      </c>
      <c r="S732" s="13" t="s">
        <v>2962</v>
      </c>
      <c r="T732" s="27" t="b">
        <f t="shared" si="2"/>
        <v>0</v>
      </c>
      <c r="U732" s="27"/>
      <c r="V732" s="27"/>
      <c r="W732" s="27"/>
      <c r="X732" s="27"/>
      <c r="Y732" s="8" t="str">
        <f t="shared" si="3"/>
        <v>2021 Pokemon Japanese Sword &amp; Shield Eevee Heroes Fa/Flareon V (Psa Gem Mt 10)</v>
      </c>
      <c r="Z732" s="27"/>
      <c r="AA732" s="27"/>
    </row>
    <row r="733">
      <c r="A733" s="8" t="str">
        <f t="shared" si="1"/>
        <v>PSA103148728</v>
      </c>
      <c r="B733" s="8" t="s">
        <v>2833</v>
      </c>
      <c r="C733" s="8" t="s">
        <v>8183</v>
      </c>
      <c r="D733" s="11">
        <v>1.03148728E8</v>
      </c>
      <c r="E733" s="8" t="s">
        <v>856</v>
      </c>
      <c r="F733" s="8" t="s">
        <v>28</v>
      </c>
      <c r="G733" s="8" t="s">
        <v>11</v>
      </c>
      <c r="H733" s="8" t="s">
        <v>7644</v>
      </c>
      <c r="I733" s="8" t="s">
        <v>7516</v>
      </c>
      <c r="J733" s="11">
        <v>2024.0</v>
      </c>
      <c r="K733" s="8" t="s">
        <v>109</v>
      </c>
      <c r="L733" s="11">
        <v>74.75</v>
      </c>
      <c r="M733" s="8" t="s">
        <v>7517</v>
      </c>
      <c r="N733" s="27"/>
      <c r="O733" s="13" t="s">
        <v>2964</v>
      </c>
      <c r="P733" s="13" t="s">
        <v>8190</v>
      </c>
      <c r="Q733" s="13" t="s">
        <v>2966</v>
      </c>
      <c r="R733" s="13" t="s">
        <v>15301</v>
      </c>
      <c r="S733" s="13" t="s">
        <v>2965</v>
      </c>
      <c r="T733" s="27" t="b">
        <f t="shared" si="2"/>
        <v>0</v>
      </c>
      <c r="U733" s="27"/>
      <c r="V733" s="27"/>
      <c r="W733" s="27"/>
      <c r="X733" s="27"/>
      <c r="Y733" s="8" t="str">
        <f t="shared" si="3"/>
        <v>2024 Pokemon Japanese Sv7A-Paradise Dragona Alolan Exeggutor Ex (Psa Gem Mt 10)</v>
      </c>
      <c r="Z733" s="27"/>
      <c r="AA733" s="27"/>
    </row>
    <row r="734">
      <c r="A734" s="8" t="str">
        <f t="shared" si="1"/>
        <v>PSA101062669</v>
      </c>
      <c r="B734" s="8" t="s">
        <v>2967</v>
      </c>
      <c r="C734" s="8" t="s">
        <v>8274</v>
      </c>
      <c r="D734" s="11">
        <v>1.01062669E8</v>
      </c>
      <c r="E734" s="8" t="s">
        <v>2817</v>
      </c>
      <c r="F734" s="8" t="s">
        <v>28</v>
      </c>
      <c r="G734" s="8" t="s">
        <v>11</v>
      </c>
      <c r="H734" s="8" t="s">
        <v>8016</v>
      </c>
      <c r="I734" s="8" t="s">
        <v>7516</v>
      </c>
      <c r="J734" s="11">
        <v>2021.0</v>
      </c>
      <c r="K734" s="8" t="s">
        <v>109</v>
      </c>
      <c r="L734" s="11">
        <v>69.0</v>
      </c>
      <c r="M734" s="8" t="s">
        <v>7517</v>
      </c>
      <c r="N734" s="27"/>
      <c r="O734" s="13" t="s">
        <v>2968</v>
      </c>
      <c r="P734" s="13" t="s">
        <v>8275</v>
      </c>
      <c r="Q734" s="13" t="s">
        <v>2970</v>
      </c>
      <c r="R734" s="13" t="s">
        <v>15302</v>
      </c>
      <c r="S734" s="13" t="s">
        <v>2969</v>
      </c>
      <c r="T734" s="27" t="b">
        <f t="shared" si="2"/>
        <v>0</v>
      </c>
      <c r="U734" s="27"/>
      <c r="V734" s="27"/>
      <c r="W734" s="27"/>
      <c r="X734" s="27"/>
      <c r="Y734" s="8" t="str">
        <f t="shared" si="3"/>
        <v>2021 Pokemon Japanese Sword &amp; Shield Eevee Heroes Fa/Jolteon V (Psa Gem Mt 10)</v>
      </c>
      <c r="Z734" s="27"/>
      <c r="AA734" s="27"/>
    </row>
    <row r="735">
      <c r="A735" s="8" t="str">
        <f t="shared" si="1"/>
        <v>PSA101062668</v>
      </c>
      <c r="B735" s="8" t="s">
        <v>2885</v>
      </c>
      <c r="C735" s="8" t="s">
        <v>8419</v>
      </c>
      <c r="D735" s="11">
        <v>1.01062668E8</v>
      </c>
      <c r="E735" s="8" t="s">
        <v>2817</v>
      </c>
      <c r="F735" s="8" t="s">
        <v>28</v>
      </c>
      <c r="G735" s="8" t="s">
        <v>11</v>
      </c>
      <c r="H735" s="8" t="s">
        <v>8016</v>
      </c>
      <c r="I735" s="8" t="s">
        <v>7516</v>
      </c>
      <c r="J735" s="11">
        <v>2021.0</v>
      </c>
      <c r="K735" s="8" t="s">
        <v>109</v>
      </c>
      <c r="L735" s="11">
        <v>59.8</v>
      </c>
      <c r="M735" s="8" t="s">
        <v>7517</v>
      </c>
      <c r="N735" s="27"/>
      <c r="O735" s="13" t="s">
        <v>2971</v>
      </c>
      <c r="P735" s="13" t="s">
        <v>8420</v>
      </c>
      <c r="Q735" s="13" t="s">
        <v>2973</v>
      </c>
      <c r="R735" s="13" t="s">
        <v>15303</v>
      </c>
      <c r="S735" s="13" t="s">
        <v>2972</v>
      </c>
      <c r="T735" s="27" t="b">
        <f t="shared" si="2"/>
        <v>0</v>
      </c>
      <c r="U735" s="27"/>
      <c r="V735" s="27"/>
      <c r="W735" s="27"/>
      <c r="X735" s="27"/>
      <c r="Y735" s="8" t="str">
        <f t="shared" si="3"/>
        <v>2021 Pokemon Japanese Sword &amp; Shield Eevee Heroes Fa/Glaceon V (Psa Gem Mt 10)</v>
      </c>
      <c r="Z735" s="27"/>
      <c r="AA735" s="27"/>
    </row>
    <row r="736">
      <c r="A736" s="8" t="str">
        <f t="shared" si="1"/>
        <v>PSA103347638</v>
      </c>
      <c r="B736" s="8" t="s">
        <v>843</v>
      </c>
      <c r="C736" s="8" t="s">
        <v>7718</v>
      </c>
      <c r="D736" s="11">
        <v>1.03347638E8</v>
      </c>
      <c r="E736" s="8" t="s">
        <v>264</v>
      </c>
      <c r="F736" s="8" t="s">
        <v>28</v>
      </c>
      <c r="G736" s="8" t="s">
        <v>11</v>
      </c>
      <c r="H736" s="8" t="s">
        <v>7796</v>
      </c>
      <c r="I736" s="8" t="s">
        <v>7516</v>
      </c>
      <c r="J736" s="11">
        <v>2023.0</v>
      </c>
      <c r="K736" s="8" t="s">
        <v>109</v>
      </c>
      <c r="L736" s="11">
        <v>69.0</v>
      </c>
      <c r="M736" s="8" t="s">
        <v>7517</v>
      </c>
      <c r="N736" s="27"/>
      <c r="O736" s="13" t="s">
        <v>2974</v>
      </c>
      <c r="P736" s="13" t="s">
        <v>8276</v>
      </c>
      <c r="Q736" s="13" t="s">
        <v>2976</v>
      </c>
      <c r="R736" s="13" t="s">
        <v>15304</v>
      </c>
      <c r="S736" s="13" t="s">
        <v>2975</v>
      </c>
      <c r="T736" s="27" t="b">
        <f t="shared" si="2"/>
        <v>0</v>
      </c>
      <c r="U736" s="27"/>
      <c r="V736" s="27"/>
      <c r="W736" s="27"/>
      <c r="X736" s="27"/>
      <c r="Y736" s="8" t="str">
        <f t="shared" si="3"/>
        <v>2023 Pokemon Japanese Sv2A-Pokemon 151 Mewtwo (Psa Gem Mt 10)</v>
      </c>
      <c r="Z736" s="27"/>
      <c r="AA736" s="27"/>
    </row>
    <row r="737">
      <c r="A737" s="8" t="str">
        <f t="shared" si="1"/>
        <v>PSA101597221</v>
      </c>
      <c r="B737" s="8" t="s">
        <v>843</v>
      </c>
      <c r="C737" s="8" t="s">
        <v>7718</v>
      </c>
      <c r="D737" s="11">
        <v>1.01597221E8</v>
      </c>
      <c r="E737" s="8" t="s">
        <v>264</v>
      </c>
      <c r="F737" s="8" t="s">
        <v>28</v>
      </c>
      <c r="G737" s="8" t="s">
        <v>11</v>
      </c>
      <c r="H737" s="8" t="s">
        <v>7796</v>
      </c>
      <c r="I737" s="8" t="s">
        <v>7516</v>
      </c>
      <c r="J737" s="11">
        <v>2023.0</v>
      </c>
      <c r="K737" s="8" t="s">
        <v>109</v>
      </c>
      <c r="L737" s="11">
        <v>69.0</v>
      </c>
      <c r="M737" s="8" t="s">
        <v>7517</v>
      </c>
      <c r="N737" s="27"/>
      <c r="O737" s="13" t="s">
        <v>2977</v>
      </c>
      <c r="P737" s="13" t="s">
        <v>8277</v>
      </c>
      <c r="Q737" s="13" t="s">
        <v>2979</v>
      </c>
      <c r="R737" s="13" t="s">
        <v>15305</v>
      </c>
      <c r="S737" s="13" t="s">
        <v>2978</v>
      </c>
      <c r="T737" s="27" t="b">
        <f t="shared" si="2"/>
        <v>0</v>
      </c>
      <c r="U737" s="27"/>
      <c r="V737" s="27"/>
      <c r="W737" s="27"/>
      <c r="X737" s="27"/>
      <c r="Y737" s="8" t="str">
        <f t="shared" si="3"/>
        <v>2023 Pokemon Japanese Sv2A-Pokemon 151 Mewtwo (Psa Gem Mt 10)</v>
      </c>
      <c r="Z737" s="27"/>
      <c r="AA737" s="27"/>
    </row>
    <row r="738">
      <c r="A738" s="8" t="str">
        <f t="shared" si="1"/>
        <v>PSA102195101</v>
      </c>
      <c r="B738" s="8" t="s">
        <v>2960</v>
      </c>
      <c r="C738" s="8" t="s">
        <v>8272</v>
      </c>
      <c r="D738" s="11">
        <v>1.02195101E8</v>
      </c>
      <c r="E738" s="8" t="s">
        <v>2817</v>
      </c>
      <c r="F738" s="8" t="s">
        <v>28</v>
      </c>
      <c r="G738" s="8" t="s">
        <v>11</v>
      </c>
      <c r="H738" s="8" t="s">
        <v>8016</v>
      </c>
      <c r="I738" s="8" t="s">
        <v>7516</v>
      </c>
      <c r="J738" s="11">
        <v>2021.0</v>
      </c>
      <c r="K738" s="8" t="s">
        <v>109</v>
      </c>
      <c r="L738" s="11">
        <v>63.25</v>
      </c>
      <c r="M738" s="8" t="s">
        <v>7517</v>
      </c>
      <c r="N738" s="27"/>
      <c r="O738" s="13" t="s">
        <v>2980</v>
      </c>
      <c r="P738" s="13" t="s">
        <v>8374</v>
      </c>
      <c r="Q738" s="13" t="s">
        <v>2982</v>
      </c>
      <c r="R738" s="13" t="s">
        <v>15306</v>
      </c>
      <c r="S738" s="13" t="s">
        <v>2981</v>
      </c>
      <c r="T738" s="27" t="b">
        <f t="shared" si="2"/>
        <v>0</v>
      </c>
      <c r="U738" s="27"/>
      <c r="V738" s="27"/>
      <c r="W738" s="27"/>
      <c r="X738" s="27"/>
      <c r="Y738" s="8" t="str">
        <f t="shared" si="3"/>
        <v>2021 Pokemon Japanese Sword &amp; Shield Eevee Heroes Fa/Flareon V (Psa Gem Mt 10)</v>
      </c>
      <c r="Z738" s="27"/>
      <c r="AA738" s="27"/>
    </row>
    <row r="739">
      <c r="A739" s="8" t="str">
        <f t="shared" si="1"/>
        <v>PSA101062662</v>
      </c>
      <c r="B739" s="8" t="s">
        <v>2967</v>
      </c>
      <c r="C739" s="8" t="s">
        <v>8274</v>
      </c>
      <c r="D739" s="11">
        <v>1.01062662E8</v>
      </c>
      <c r="E739" s="8" t="s">
        <v>2817</v>
      </c>
      <c r="F739" s="8" t="s">
        <v>28</v>
      </c>
      <c r="G739" s="8" t="s">
        <v>11</v>
      </c>
      <c r="H739" s="8" t="s">
        <v>8016</v>
      </c>
      <c r="I739" s="8" t="s">
        <v>7516</v>
      </c>
      <c r="J739" s="11">
        <v>2021.0</v>
      </c>
      <c r="K739" s="8" t="s">
        <v>109</v>
      </c>
      <c r="L739" s="11">
        <v>63.25</v>
      </c>
      <c r="M739" s="8" t="s">
        <v>7517</v>
      </c>
      <c r="N739" s="27"/>
      <c r="O739" s="13" t="s">
        <v>2983</v>
      </c>
      <c r="P739" s="13" t="s">
        <v>8375</v>
      </c>
      <c r="Q739" s="13" t="s">
        <v>2985</v>
      </c>
      <c r="R739" s="13" t="s">
        <v>15307</v>
      </c>
      <c r="S739" s="13" t="s">
        <v>2984</v>
      </c>
      <c r="T739" s="27" t="b">
        <f t="shared" si="2"/>
        <v>0</v>
      </c>
      <c r="U739" s="27"/>
      <c r="V739" s="27"/>
      <c r="W739" s="27"/>
      <c r="X739" s="27"/>
      <c r="Y739" s="8" t="str">
        <f t="shared" si="3"/>
        <v>2021 Pokemon Japanese Sword &amp; Shield Eevee Heroes Fa/Jolteon V (Psa Gem Mt 10)</v>
      </c>
      <c r="Z739" s="27"/>
      <c r="AA739" s="27"/>
    </row>
    <row r="740">
      <c r="A740" s="8" t="str">
        <f t="shared" si="1"/>
        <v>PSA76747687</v>
      </c>
      <c r="B740" s="8" t="s">
        <v>2986</v>
      </c>
      <c r="C740" s="8" t="s">
        <v>8421</v>
      </c>
      <c r="D740" s="11">
        <v>7.6747687E7</v>
      </c>
      <c r="E740" s="8" t="s">
        <v>2987</v>
      </c>
      <c r="F740" s="8" t="s">
        <v>28</v>
      </c>
      <c r="G740" s="8" t="s">
        <v>11</v>
      </c>
      <c r="H740" s="8" t="s">
        <v>8422</v>
      </c>
      <c r="I740" s="8" t="s">
        <v>7516</v>
      </c>
      <c r="J740" s="11">
        <v>2021.0</v>
      </c>
      <c r="K740" s="8" t="s">
        <v>109</v>
      </c>
      <c r="L740" s="11">
        <v>59.8</v>
      </c>
      <c r="M740" s="8" t="s">
        <v>7517</v>
      </c>
      <c r="N740" s="27"/>
      <c r="O740" s="13" t="s">
        <v>2988</v>
      </c>
      <c r="P740" s="13" t="s">
        <v>8423</v>
      </c>
      <c r="Q740" s="13" t="s">
        <v>2990</v>
      </c>
      <c r="R740" s="13" t="s">
        <v>15308</v>
      </c>
      <c r="S740" s="13" t="s">
        <v>2989</v>
      </c>
      <c r="T740" s="27" t="b">
        <f t="shared" si="2"/>
        <v>0</v>
      </c>
      <c r="U740" s="27"/>
      <c r="V740" s="27"/>
      <c r="W740" s="27"/>
      <c r="X740" s="27"/>
      <c r="Y740" s="8" t="str">
        <f t="shared" si="3"/>
        <v>2021 Pokemon Japanese Sword &amp; Shield Skyscraping Perfection Fa/Copycat (Psa Gem Mt 10)</v>
      </c>
      <c r="Z740" s="27"/>
      <c r="AA740" s="27"/>
    </row>
    <row r="741">
      <c r="A741" s="8" t="str">
        <f t="shared" si="1"/>
        <v>PSA74657246</v>
      </c>
      <c r="B741" s="8" t="s">
        <v>2991</v>
      </c>
      <c r="C741" s="8" t="s">
        <v>7686</v>
      </c>
      <c r="D741" s="11">
        <v>7.4657246E7</v>
      </c>
      <c r="E741" s="8" t="s">
        <v>2992</v>
      </c>
      <c r="F741" s="8" t="s">
        <v>28</v>
      </c>
      <c r="G741" s="8" t="s">
        <v>11</v>
      </c>
      <c r="H741" s="8" t="s">
        <v>7687</v>
      </c>
      <c r="I741" s="8" t="s">
        <v>7516</v>
      </c>
      <c r="J741" s="11">
        <v>2018.0</v>
      </c>
      <c r="K741" s="8" t="s">
        <v>109</v>
      </c>
      <c r="L741" s="11">
        <v>258.75</v>
      </c>
      <c r="M741" s="8" t="s">
        <v>7517</v>
      </c>
      <c r="N741" s="27"/>
      <c r="O741" s="13" t="s">
        <v>2993</v>
      </c>
      <c r="P741" s="13" t="s">
        <v>7688</v>
      </c>
      <c r="Q741" s="13" t="s">
        <v>2995</v>
      </c>
      <c r="R741" s="13" t="s">
        <v>15309</v>
      </c>
      <c r="S741" s="13" t="s">
        <v>2994</v>
      </c>
      <c r="T741" s="27" t="b">
        <f t="shared" si="2"/>
        <v>0</v>
      </c>
      <c r="U741" s="27"/>
      <c r="V741" s="27"/>
      <c r="W741" s="27"/>
      <c r="X741" s="27"/>
      <c r="Y741" s="8" t="str">
        <f t="shared" si="3"/>
        <v>2018 Pokemon Japanese Sun &amp; Moon Super-Burst Impact Fa/Whitney (Psa Gem Mt 10)</v>
      </c>
      <c r="Z741" s="27"/>
      <c r="AA741" s="27"/>
    </row>
    <row r="742">
      <c r="A742" s="8" t="str">
        <f t="shared" si="1"/>
        <v>PSA107925269</v>
      </c>
      <c r="B742" s="8" t="s">
        <v>958</v>
      </c>
      <c r="C742" s="8" t="s">
        <v>8563</v>
      </c>
      <c r="D742" s="11">
        <v>1.07925269E8</v>
      </c>
      <c r="E742" s="8" t="s">
        <v>959</v>
      </c>
      <c r="F742" s="8" t="s">
        <v>28</v>
      </c>
      <c r="G742" s="8" t="s">
        <v>11</v>
      </c>
      <c r="H742" s="8" t="s">
        <v>8564</v>
      </c>
      <c r="I742" s="8" t="s">
        <v>7516</v>
      </c>
      <c r="J742" s="11">
        <v>2025.0</v>
      </c>
      <c r="K742" s="8" t="s">
        <v>109</v>
      </c>
      <c r="L742" s="11">
        <v>51.75</v>
      </c>
      <c r="M742" s="8" t="s">
        <v>7517</v>
      </c>
      <c r="N742" s="27"/>
      <c r="O742" s="13" t="s">
        <v>2996</v>
      </c>
      <c r="P742" s="13" t="s">
        <v>8565</v>
      </c>
      <c r="Q742" s="13" t="s">
        <v>2998</v>
      </c>
      <c r="R742" s="13" t="s">
        <v>15310</v>
      </c>
      <c r="S742" s="13" t="s">
        <v>2997</v>
      </c>
      <c r="T742" s="27" t="b">
        <f t="shared" si="2"/>
        <v>0</v>
      </c>
      <c r="U742" s="27"/>
      <c r="V742" s="27"/>
      <c r="W742" s="27"/>
      <c r="X742" s="27"/>
      <c r="Y742" s="8" t="str">
        <f t="shared" si="3"/>
        <v>2025 Pokemon Japanese Sv-P Promo Iono'S Wattrel (Psa Gem Mt 10)</v>
      </c>
      <c r="Z742" s="27"/>
      <c r="AA742" s="27"/>
    </row>
    <row r="743">
      <c r="A743" s="8" t="str">
        <f t="shared" si="1"/>
        <v>PSA107925273</v>
      </c>
      <c r="B743" s="8" t="s">
        <v>958</v>
      </c>
      <c r="C743" s="8" t="s">
        <v>8563</v>
      </c>
      <c r="D743" s="11">
        <v>1.07925273E8</v>
      </c>
      <c r="E743" s="8" t="s">
        <v>959</v>
      </c>
      <c r="F743" s="8" t="s">
        <v>28</v>
      </c>
      <c r="G743" s="8" t="s">
        <v>11</v>
      </c>
      <c r="H743" s="8" t="s">
        <v>8564</v>
      </c>
      <c r="I743" s="8" t="s">
        <v>7516</v>
      </c>
      <c r="J743" s="11">
        <v>2025.0</v>
      </c>
      <c r="K743" s="8" t="s">
        <v>109</v>
      </c>
      <c r="L743" s="11">
        <v>51.75</v>
      </c>
      <c r="M743" s="8" t="s">
        <v>7517</v>
      </c>
      <c r="N743" s="27"/>
      <c r="O743" s="13" t="s">
        <v>2999</v>
      </c>
      <c r="P743" s="13" t="s">
        <v>8566</v>
      </c>
      <c r="Q743" s="13" t="s">
        <v>3001</v>
      </c>
      <c r="R743" s="13" t="s">
        <v>15311</v>
      </c>
      <c r="S743" s="13" t="s">
        <v>3000</v>
      </c>
      <c r="T743" s="27" t="b">
        <f t="shared" si="2"/>
        <v>0</v>
      </c>
      <c r="U743" s="27"/>
      <c r="V743" s="27"/>
      <c r="W743" s="27"/>
      <c r="X743" s="27"/>
      <c r="Y743" s="8" t="str">
        <f t="shared" si="3"/>
        <v>2025 Pokemon Japanese Sv-P Promo Iono'S Wattrel (Psa Gem Mt 10)</v>
      </c>
      <c r="Z743" s="27"/>
      <c r="AA743" s="27"/>
    </row>
    <row r="744">
      <c r="A744" s="8" t="str">
        <f t="shared" si="1"/>
        <v>PSA107925264</v>
      </c>
      <c r="B744" s="8" t="s">
        <v>958</v>
      </c>
      <c r="C744" s="8" t="s">
        <v>8563</v>
      </c>
      <c r="D744" s="11">
        <v>1.07925264E8</v>
      </c>
      <c r="E744" s="8" t="s">
        <v>959</v>
      </c>
      <c r="F744" s="8" t="s">
        <v>28</v>
      </c>
      <c r="G744" s="8" t="s">
        <v>11</v>
      </c>
      <c r="H744" s="8" t="s">
        <v>8564</v>
      </c>
      <c r="I744" s="8" t="s">
        <v>7516</v>
      </c>
      <c r="J744" s="11">
        <v>2025.0</v>
      </c>
      <c r="K744" s="8" t="s">
        <v>109</v>
      </c>
      <c r="L744" s="11">
        <v>51.75</v>
      </c>
      <c r="M744" s="8" t="s">
        <v>7517</v>
      </c>
      <c r="N744" s="27"/>
      <c r="O744" s="13" t="s">
        <v>3002</v>
      </c>
      <c r="P744" s="13" t="s">
        <v>8567</v>
      </c>
      <c r="Q744" s="13" t="s">
        <v>3004</v>
      </c>
      <c r="R744" s="13" t="s">
        <v>15312</v>
      </c>
      <c r="S744" s="13" t="s">
        <v>3003</v>
      </c>
      <c r="T744" s="27" t="b">
        <f t="shared" si="2"/>
        <v>0</v>
      </c>
      <c r="U744" s="27"/>
      <c r="V744" s="27"/>
      <c r="W744" s="27"/>
      <c r="X744" s="27"/>
      <c r="Y744" s="8" t="str">
        <f t="shared" si="3"/>
        <v>2025 Pokemon Japanese Sv-P Promo Iono'S Wattrel (Psa Gem Mt 10)</v>
      </c>
      <c r="Z744" s="27"/>
      <c r="AA744" s="27"/>
    </row>
    <row r="745">
      <c r="A745" s="8" t="str">
        <f t="shared" si="1"/>
        <v>PSA107925270</v>
      </c>
      <c r="B745" s="8" t="s">
        <v>958</v>
      </c>
      <c r="C745" s="8" t="s">
        <v>8563</v>
      </c>
      <c r="D745" s="11">
        <v>1.0792527E8</v>
      </c>
      <c r="E745" s="8" t="s">
        <v>959</v>
      </c>
      <c r="F745" s="8" t="s">
        <v>28</v>
      </c>
      <c r="G745" s="8" t="s">
        <v>11</v>
      </c>
      <c r="H745" s="8" t="s">
        <v>8564</v>
      </c>
      <c r="I745" s="8" t="s">
        <v>7516</v>
      </c>
      <c r="J745" s="11">
        <v>2025.0</v>
      </c>
      <c r="K745" s="8" t="s">
        <v>109</v>
      </c>
      <c r="L745" s="11">
        <v>51.75</v>
      </c>
      <c r="M745" s="8" t="s">
        <v>7517</v>
      </c>
      <c r="N745" s="27"/>
      <c r="O745" s="13" t="s">
        <v>3005</v>
      </c>
      <c r="P745" s="13" t="s">
        <v>8568</v>
      </c>
      <c r="Q745" s="13" t="s">
        <v>3007</v>
      </c>
      <c r="R745" s="13" t="s">
        <v>15313</v>
      </c>
      <c r="S745" s="13" t="s">
        <v>3006</v>
      </c>
      <c r="T745" s="27" t="b">
        <f t="shared" si="2"/>
        <v>0</v>
      </c>
      <c r="U745" s="27"/>
      <c r="V745" s="27"/>
      <c r="W745" s="27"/>
      <c r="X745" s="27"/>
      <c r="Y745" s="8" t="str">
        <f t="shared" si="3"/>
        <v>2025 Pokemon Japanese Sv-P Promo Iono'S Wattrel (Psa Gem Mt 10)</v>
      </c>
      <c r="Z745" s="27"/>
      <c r="AA745" s="27"/>
    </row>
    <row r="746">
      <c r="A746" s="8" t="str">
        <f t="shared" si="1"/>
        <v>PSA107925267</v>
      </c>
      <c r="B746" s="8" t="s">
        <v>958</v>
      </c>
      <c r="C746" s="8" t="s">
        <v>8563</v>
      </c>
      <c r="D746" s="11">
        <v>1.07925267E8</v>
      </c>
      <c r="E746" s="8" t="s">
        <v>959</v>
      </c>
      <c r="F746" s="8" t="s">
        <v>28</v>
      </c>
      <c r="G746" s="8" t="s">
        <v>11</v>
      </c>
      <c r="H746" s="8" t="s">
        <v>8564</v>
      </c>
      <c r="I746" s="8" t="s">
        <v>7516</v>
      </c>
      <c r="J746" s="11">
        <v>2025.0</v>
      </c>
      <c r="K746" s="8" t="s">
        <v>109</v>
      </c>
      <c r="L746" s="11">
        <v>51.75</v>
      </c>
      <c r="M746" s="8" t="s">
        <v>7517</v>
      </c>
      <c r="N746" s="27"/>
      <c r="O746" s="13" t="s">
        <v>3008</v>
      </c>
      <c r="P746" s="13" t="s">
        <v>8569</v>
      </c>
      <c r="Q746" s="13" t="s">
        <v>3010</v>
      </c>
      <c r="R746" s="13" t="s">
        <v>15314</v>
      </c>
      <c r="S746" s="13" t="s">
        <v>3009</v>
      </c>
      <c r="T746" s="27" t="b">
        <f t="shared" si="2"/>
        <v>0</v>
      </c>
      <c r="U746" s="27"/>
      <c r="V746" s="27"/>
      <c r="W746" s="27"/>
      <c r="X746" s="27"/>
      <c r="Y746" s="8" t="str">
        <f t="shared" si="3"/>
        <v>2025 Pokemon Japanese Sv-P Promo Iono'S Wattrel (Psa Gem Mt 10)</v>
      </c>
      <c r="Z746" s="27"/>
      <c r="AA746" s="27"/>
    </row>
    <row r="747">
      <c r="A747" s="8" t="str">
        <f t="shared" si="1"/>
        <v>PSA74657263</v>
      </c>
      <c r="B747" s="8" t="s">
        <v>2986</v>
      </c>
      <c r="C747" s="8" t="s">
        <v>8421</v>
      </c>
      <c r="D747" s="11">
        <v>7.4657263E7</v>
      </c>
      <c r="E747" s="8" t="s">
        <v>2987</v>
      </c>
      <c r="F747" s="8" t="s">
        <v>28</v>
      </c>
      <c r="G747" s="8" t="s">
        <v>11</v>
      </c>
      <c r="H747" s="8" t="s">
        <v>8422</v>
      </c>
      <c r="I747" s="8" t="s">
        <v>7516</v>
      </c>
      <c r="J747" s="11">
        <v>2021.0</v>
      </c>
      <c r="K747" s="8" t="s">
        <v>109</v>
      </c>
      <c r="L747" s="11">
        <v>48.3</v>
      </c>
      <c r="M747" s="8" t="s">
        <v>7517</v>
      </c>
      <c r="N747" s="27"/>
      <c r="O747" s="13" t="s">
        <v>3011</v>
      </c>
      <c r="P747" s="13" t="s">
        <v>8651</v>
      </c>
      <c r="Q747" s="13" t="s">
        <v>3013</v>
      </c>
      <c r="R747" s="13" t="s">
        <v>15315</v>
      </c>
      <c r="S747" s="13" t="s">
        <v>3012</v>
      </c>
      <c r="T747" s="27" t="b">
        <f t="shared" si="2"/>
        <v>0</v>
      </c>
      <c r="U747" s="27"/>
      <c r="V747" s="27"/>
      <c r="W747" s="27"/>
      <c r="X747" s="27"/>
      <c r="Y747" s="8" t="str">
        <f t="shared" si="3"/>
        <v>2021 Pokemon Japanese Sword &amp; Shield Skyscraping Perfection Fa/Copycat (Psa Gem Mt 10)</v>
      </c>
      <c r="Z747" s="27"/>
      <c r="AA747" s="27"/>
    </row>
    <row r="748">
      <c r="A748" s="8" t="str">
        <f t="shared" si="1"/>
        <v>PSA107925272</v>
      </c>
      <c r="B748" s="8" t="s">
        <v>958</v>
      </c>
      <c r="C748" s="8" t="s">
        <v>8563</v>
      </c>
      <c r="D748" s="11">
        <v>1.07925272E8</v>
      </c>
      <c r="E748" s="8" t="s">
        <v>959</v>
      </c>
      <c r="F748" s="8" t="s">
        <v>28</v>
      </c>
      <c r="G748" s="8" t="s">
        <v>11</v>
      </c>
      <c r="H748" s="8" t="s">
        <v>8564</v>
      </c>
      <c r="I748" s="8" t="s">
        <v>7516</v>
      </c>
      <c r="J748" s="11">
        <v>2025.0</v>
      </c>
      <c r="K748" s="8" t="s">
        <v>109</v>
      </c>
      <c r="L748" s="11">
        <v>51.75</v>
      </c>
      <c r="M748" s="8" t="s">
        <v>7517</v>
      </c>
      <c r="N748" s="27"/>
      <c r="O748" s="13" t="s">
        <v>3014</v>
      </c>
      <c r="P748" s="13" t="s">
        <v>8570</v>
      </c>
      <c r="Q748" s="13" t="s">
        <v>3016</v>
      </c>
      <c r="R748" s="13" t="s">
        <v>15316</v>
      </c>
      <c r="S748" s="13" t="s">
        <v>3015</v>
      </c>
      <c r="T748" s="27" t="b">
        <f t="shared" si="2"/>
        <v>0</v>
      </c>
      <c r="U748" s="27"/>
      <c r="V748" s="27"/>
      <c r="W748" s="27"/>
      <c r="X748" s="27"/>
      <c r="Y748" s="8" t="str">
        <f t="shared" si="3"/>
        <v>2025 Pokemon Japanese Sv-P Promo Iono'S Wattrel (Psa Gem Mt 10)</v>
      </c>
      <c r="Z748" s="27"/>
      <c r="AA748" s="27"/>
    </row>
    <row r="749">
      <c r="A749" s="8" t="str">
        <f t="shared" si="1"/>
        <v>PSA101597169</v>
      </c>
      <c r="B749" s="8" t="s">
        <v>3017</v>
      </c>
      <c r="C749" s="8" t="s">
        <v>7732</v>
      </c>
      <c r="D749" s="11">
        <v>1.01597169E8</v>
      </c>
      <c r="E749" s="8" t="s">
        <v>564</v>
      </c>
      <c r="F749" s="8" t="s">
        <v>28</v>
      </c>
      <c r="G749" s="8" t="s">
        <v>11</v>
      </c>
      <c r="H749" s="8" t="s">
        <v>8281</v>
      </c>
      <c r="I749" s="8" t="s">
        <v>7516</v>
      </c>
      <c r="J749" s="11">
        <v>2024.0</v>
      </c>
      <c r="K749" s="8" t="s">
        <v>109</v>
      </c>
      <c r="L749" s="11">
        <v>58.65</v>
      </c>
      <c r="M749" s="8" t="s">
        <v>7517</v>
      </c>
      <c r="N749" s="27"/>
      <c r="O749" s="13" t="s">
        <v>3018</v>
      </c>
      <c r="P749" s="13" t="s">
        <v>8432</v>
      </c>
      <c r="Q749" s="13" t="s">
        <v>3020</v>
      </c>
      <c r="R749" s="13" t="s">
        <v>15317</v>
      </c>
      <c r="S749" s="13" t="s">
        <v>3019</v>
      </c>
      <c r="T749" s="27" t="b">
        <f t="shared" si="2"/>
        <v>0</v>
      </c>
      <c r="U749" s="27"/>
      <c r="V749" s="27"/>
      <c r="W749" s="27"/>
      <c r="X749" s="27"/>
      <c r="Y749" s="8" t="str">
        <f t="shared" si="3"/>
        <v>2024 Pokemon Japanese Sv8A-Terastal Fest Ex Umbreon (Psa Gem Mt 10)</v>
      </c>
      <c r="Z749" s="27"/>
      <c r="AA749" s="27"/>
    </row>
    <row r="750">
      <c r="A750" s="8" t="str">
        <f t="shared" si="1"/>
        <v>PSA101597172</v>
      </c>
      <c r="B750" s="8" t="s">
        <v>3017</v>
      </c>
      <c r="C750" s="8" t="s">
        <v>7732</v>
      </c>
      <c r="D750" s="11">
        <v>1.01597172E8</v>
      </c>
      <c r="E750" s="8" t="s">
        <v>564</v>
      </c>
      <c r="F750" s="8" t="s">
        <v>28</v>
      </c>
      <c r="G750" s="8" t="s">
        <v>11</v>
      </c>
      <c r="H750" s="8" t="s">
        <v>8281</v>
      </c>
      <c r="I750" s="8" t="s">
        <v>7516</v>
      </c>
      <c r="J750" s="11">
        <v>2024.0</v>
      </c>
      <c r="K750" s="8" t="s">
        <v>109</v>
      </c>
      <c r="L750" s="11">
        <v>58.65</v>
      </c>
      <c r="M750" s="8" t="s">
        <v>7517</v>
      </c>
      <c r="N750" s="27"/>
      <c r="O750" s="13" t="s">
        <v>3021</v>
      </c>
      <c r="P750" s="13" t="s">
        <v>8433</v>
      </c>
      <c r="Q750" s="13" t="s">
        <v>3023</v>
      </c>
      <c r="R750" s="13" t="s">
        <v>15318</v>
      </c>
      <c r="S750" s="13" t="s">
        <v>3022</v>
      </c>
      <c r="T750" s="27" t="b">
        <f t="shared" si="2"/>
        <v>0</v>
      </c>
      <c r="U750" s="27"/>
      <c r="V750" s="27"/>
      <c r="W750" s="27"/>
      <c r="X750" s="27"/>
      <c r="Y750" s="8" t="str">
        <f t="shared" si="3"/>
        <v>2024 Pokemon Japanese Sv8A-Terastal Fest Ex Umbreon (Psa Gem Mt 10)</v>
      </c>
      <c r="Z750" s="27"/>
      <c r="AA750" s="27"/>
    </row>
    <row r="751">
      <c r="A751" s="8" t="str">
        <f t="shared" si="1"/>
        <v>PSA107925266</v>
      </c>
      <c r="B751" s="8" t="s">
        <v>958</v>
      </c>
      <c r="C751" s="8" t="s">
        <v>8563</v>
      </c>
      <c r="D751" s="11">
        <v>1.07925266E8</v>
      </c>
      <c r="E751" s="8" t="s">
        <v>959</v>
      </c>
      <c r="F751" s="8" t="s">
        <v>28</v>
      </c>
      <c r="G751" s="8" t="s">
        <v>11</v>
      </c>
      <c r="H751" s="8" t="s">
        <v>8564</v>
      </c>
      <c r="I751" s="8" t="s">
        <v>7516</v>
      </c>
      <c r="J751" s="11">
        <v>2025.0</v>
      </c>
      <c r="K751" s="8" t="s">
        <v>109</v>
      </c>
      <c r="L751" s="11">
        <v>51.75</v>
      </c>
      <c r="M751" s="8" t="s">
        <v>7517</v>
      </c>
      <c r="N751" s="27"/>
      <c r="O751" s="13" t="s">
        <v>3024</v>
      </c>
      <c r="P751" s="13" t="s">
        <v>8571</v>
      </c>
      <c r="Q751" s="13" t="s">
        <v>3026</v>
      </c>
      <c r="R751" s="13" t="s">
        <v>15319</v>
      </c>
      <c r="S751" s="13" t="s">
        <v>3025</v>
      </c>
      <c r="T751" s="27" t="b">
        <f t="shared" si="2"/>
        <v>0</v>
      </c>
      <c r="U751" s="27"/>
      <c r="V751" s="27"/>
      <c r="W751" s="27"/>
      <c r="X751" s="27"/>
      <c r="Y751" s="8" t="str">
        <f t="shared" si="3"/>
        <v>2025 Pokemon Japanese Sv-P Promo Iono'S Wattrel (Psa Gem Mt 10)</v>
      </c>
      <c r="Z751" s="27"/>
      <c r="AA751" s="27"/>
    </row>
    <row r="752">
      <c r="A752" s="8" t="str">
        <f t="shared" si="1"/>
        <v>PSA101597170</v>
      </c>
      <c r="B752" s="8" t="s">
        <v>3017</v>
      </c>
      <c r="C752" s="8" t="s">
        <v>7732</v>
      </c>
      <c r="D752" s="11">
        <v>1.0159717E8</v>
      </c>
      <c r="E752" s="8" t="s">
        <v>564</v>
      </c>
      <c r="F752" s="8" t="s">
        <v>28</v>
      </c>
      <c r="G752" s="8" t="s">
        <v>11</v>
      </c>
      <c r="H752" s="8" t="s">
        <v>8281</v>
      </c>
      <c r="I752" s="8" t="s">
        <v>7516</v>
      </c>
      <c r="J752" s="11">
        <v>2024.0</v>
      </c>
      <c r="K752" s="8" t="s">
        <v>109</v>
      </c>
      <c r="L752" s="11">
        <v>58.65</v>
      </c>
      <c r="M752" s="8" t="s">
        <v>7517</v>
      </c>
      <c r="N752" s="27"/>
      <c r="O752" s="13" t="s">
        <v>3027</v>
      </c>
      <c r="P752" s="13" t="s">
        <v>8434</v>
      </c>
      <c r="Q752" s="13" t="s">
        <v>3029</v>
      </c>
      <c r="R752" s="13" t="s">
        <v>15320</v>
      </c>
      <c r="S752" s="13" t="s">
        <v>3028</v>
      </c>
      <c r="T752" s="27" t="b">
        <f t="shared" si="2"/>
        <v>0</v>
      </c>
      <c r="U752" s="27"/>
      <c r="V752" s="27"/>
      <c r="W752" s="27"/>
      <c r="X752" s="27"/>
      <c r="Y752" s="8" t="str">
        <f t="shared" si="3"/>
        <v>2024 Pokemon Japanese Sv8A-Terastal Fest Ex Umbreon (Psa Gem Mt 10)</v>
      </c>
      <c r="Z752" s="27"/>
      <c r="AA752" s="27"/>
    </row>
    <row r="753">
      <c r="A753" s="8" t="str">
        <f t="shared" si="1"/>
        <v>PSA107925265</v>
      </c>
      <c r="B753" s="8" t="s">
        <v>958</v>
      </c>
      <c r="C753" s="8" t="s">
        <v>8563</v>
      </c>
      <c r="D753" s="11">
        <v>1.07925265E8</v>
      </c>
      <c r="E753" s="8" t="s">
        <v>959</v>
      </c>
      <c r="F753" s="8" t="s">
        <v>28</v>
      </c>
      <c r="G753" s="8" t="s">
        <v>11</v>
      </c>
      <c r="H753" s="8" t="s">
        <v>8564</v>
      </c>
      <c r="I753" s="8" t="s">
        <v>7516</v>
      </c>
      <c r="J753" s="11">
        <v>2025.0</v>
      </c>
      <c r="K753" s="8" t="s">
        <v>109</v>
      </c>
      <c r="L753" s="11">
        <v>51.75</v>
      </c>
      <c r="M753" s="8" t="s">
        <v>7517</v>
      </c>
      <c r="N753" s="27"/>
      <c r="O753" s="13" t="s">
        <v>3030</v>
      </c>
      <c r="P753" s="13" t="s">
        <v>8572</v>
      </c>
      <c r="Q753" s="13" t="s">
        <v>3032</v>
      </c>
      <c r="R753" s="13" t="s">
        <v>15321</v>
      </c>
      <c r="S753" s="13" t="s">
        <v>3031</v>
      </c>
      <c r="T753" s="27" t="b">
        <f t="shared" si="2"/>
        <v>0</v>
      </c>
      <c r="U753" s="27"/>
      <c r="V753" s="27"/>
      <c r="W753" s="27"/>
      <c r="X753" s="27"/>
      <c r="Y753" s="8" t="str">
        <f t="shared" si="3"/>
        <v>2025 Pokemon Japanese Sv-P Promo Iono'S Wattrel (Psa Gem Mt 10)</v>
      </c>
      <c r="Z753" s="27"/>
      <c r="AA753" s="27"/>
    </row>
    <row r="754">
      <c r="A754" s="8" t="str">
        <f t="shared" si="1"/>
        <v>PSA103347637</v>
      </c>
      <c r="B754" s="8" t="s">
        <v>843</v>
      </c>
      <c r="C754" s="8" t="s">
        <v>7718</v>
      </c>
      <c r="D754" s="11">
        <v>1.03347637E8</v>
      </c>
      <c r="E754" s="8" t="s">
        <v>264</v>
      </c>
      <c r="F754" s="8" t="s">
        <v>28</v>
      </c>
      <c r="G754" s="8" t="s">
        <v>11</v>
      </c>
      <c r="H754" s="8" t="s">
        <v>7796</v>
      </c>
      <c r="I754" s="8" t="s">
        <v>7516</v>
      </c>
      <c r="J754" s="11">
        <v>2023.0</v>
      </c>
      <c r="K754" s="8" t="s">
        <v>109</v>
      </c>
      <c r="L754" s="11">
        <v>69.0</v>
      </c>
      <c r="M754" s="8" t="s">
        <v>7517</v>
      </c>
      <c r="N754" s="27"/>
      <c r="O754" s="13" t="s">
        <v>3033</v>
      </c>
      <c r="P754" s="13" t="s">
        <v>8278</v>
      </c>
      <c r="Q754" s="13" t="s">
        <v>3035</v>
      </c>
      <c r="R754" s="13" t="s">
        <v>15322</v>
      </c>
      <c r="S754" s="13" t="s">
        <v>3034</v>
      </c>
      <c r="T754" s="27" t="b">
        <f t="shared" si="2"/>
        <v>0</v>
      </c>
      <c r="U754" s="27"/>
      <c r="V754" s="27"/>
      <c r="W754" s="27"/>
      <c r="X754" s="27"/>
      <c r="Y754" s="8" t="str">
        <f t="shared" si="3"/>
        <v>2023 Pokemon Japanese Sv2A-Pokemon 151 Mewtwo (Psa Gem Mt 10)</v>
      </c>
      <c r="Z754" s="27"/>
      <c r="AA754" s="27"/>
    </row>
    <row r="755">
      <c r="A755" s="8" t="str">
        <f t="shared" si="1"/>
        <v>PSA103347652</v>
      </c>
      <c r="B755" s="8" t="s">
        <v>3036</v>
      </c>
      <c r="C755" s="8" t="s">
        <v>8376</v>
      </c>
      <c r="D755" s="11">
        <v>1.03347652E8</v>
      </c>
      <c r="E755" s="8" t="s">
        <v>782</v>
      </c>
      <c r="F755" s="8" t="s">
        <v>28</v>
      </c>
      <c r="G755" s="8" t="s">
        <v>11</v>
      </c>
      <c r="H755" s="8" t="s">
        <v>7878</v>
      </c>
      <c r="I755" s="8" t="s">
        <v>7516</v>
      </c>
      <c r="J755" s="11">
        <v>2022.0</v>
      </c>
      <c r="K755" s="8" t="s">
        <v>109</v>
      </c>
      <c r="L755" s="11">
        <v>63.25</v>
      </c>
      <c r="M755" s="8" t="s">
        <v>7517</v>
      </c>
      <c r="N755" s="27"/>
      <c r="O755" s="13" t="s">
        <v>3037</v>
      </c>
      <c r="P755" s="13" t="s">
        <v>8377</v>
      </c>
      <c r="Q755" s="13" t="s">
        <v>3039</v>
      </c>
      <c r="R755" s="13" t="s">
        <v>15323</v>
      </c>
      <c r="S755" s="13" t="s">
        <v>3038</v>
      </c>
      <c r="T755" s="27" t="b">
        <f t="shared" si="2"/>
        <v>0</v>
      </c>
      <c r="U755" s="27"/>
      <c r="V755" s="27"/>
      <c r="W755" s="27"/>
      <c r="X755" s="27"/>
      <c r="Y755" s="8" t="str">
        <f t="shared" si="3"/>
        <v>2022 Pokemon Japanese Sword &amp; Shield Vstar Universe Fa/Hsn.Zoroark Vstar (Psa Gem Mt 10)</v>
      </c>
      <c r="Z755" s="27"/>
      <c r="AA755" s="27"/>
    </row>
    <row r="756">
      <c r="A756" s="8" t="str">
        <f t="shared" si="1"/>
        <v>PSA107925271</v>
      </c>
      <c r="B756" s="8" t="s">
        <v>958</v>
      </c>
      <c r="C756" s="8" t="s">
        <v>8563</v>
      </c>
      <c r="D756" s="11">
        <v>1.07925271E8</v>
      </c>
      <c r="E756" s="8" t="s">
        <v>959</v>
      </c>
      <c r="F756" s="8" t="s">
        <v>28</v>
      </c>
      <c r="G756" s="8" t="s">
        <v>11</v>
      </c>
      <c r="H756" s="8" t="s">
        <v>8564</v>
      </c>
      <c r="I756" s="8" t="s">
        <v>7516</v>
      </c>
      <c r="J756" s="11">
        <v>2025.0</v>
      </c>
      <c r="K756" s="8" t="s">
        <v>109</v>
      </c>
      <c r="L756" s="11">
        <v>51.75</v>
      </c>
      <c r="M756" s="8" t="s">
        <v>7517</v>
      </c>
      <c r="N756" s="27"/>
      <c r="O756" s="13" t="s">
        <v>3040</v>
      </c>
      <c r="P756" s="13" t="s">
        <v>8573</v>
      </c>
      <c r="Q756" s="13" t="s">
        <v>3042</v>
      </c>
      <c r="R756" s="13" t="s">
        <v>15324</v>
      </c>
      <c r="S756" s="13" t="s">
        <v>3041</v>
      </c>
      <c r="T756" s="27" t="b">
        <f t="shared" si="2"/>
        <v>0</v>
      </c>
      <c r="U756" s="27"/>
      <c r="V756" s="27"/>
      <c r="W756" s="27"/>
      <c r="X756" s="27"/>
      <c r="Y756" s="8" t="str">
        <f t="shared" si="3"/>
        <v>2025 Pokemon Japanese Sv-P Promo Iono'S Wattrel (Psa Gem Mt 10)</v>
      </c>
      <c r="Z756" s="27"/>
      <c r="AA756" s="27"/>
    </row>
    <row r="757">
      <c r="A757" s="8" t="str">
        <f t="shared" si="1"/>
        <v>PSA101597215</v>
      </c>
      <c r="B757" s="8" t="s">
        <v>2538</v>
      </c>
      <c r="C757" s="8" t="s">
        <v>8355</v>
      </c>
      <c r="D757" s="11">
        <v>1.01597215E8</v>
      </c>
      <c r="E757" s="8" t="s">
        <v>264</v>
      </c>
      <c r="F757" s="8" t="s">
        <v>28</v>
      </c>
      <c r="G757" s="8" t="s">
        <v>11</v>
      </c>
      <c r="H757" s="8" t="s">
        <v>7796</v>
      </c>
      <c r="I757" s="8" t="s">
        <v>7516</v>
      </c>
      <c r="J757" s="11">
        <v>2023.0</v>
      </c>
      <c r="K757" s="8" t="s">
        <v>109</v>
      </c>
      <c r="L757" s="11">
        <v>63.25</v>
      </c>
      <c r="M757" s="8" t="s">
        <v>7517</v>
      </c>
      <c r="N757" s="27"/>
      <c r="O757" s="13" t="s">
        <v>3043</v>
      </c>
      <c r="P757" s="13" t="s">
        <v>8378</v>
      </c>
      <c r="Q757" s="13" t="s">
        <v>3045</v>
      </c>
      <c r="R757" s="13" t="s">
        <v>15325</v>
      </c>
      <c r="S757" s="13" t="s">
        <v>3044</v>
      </c>
      <c r="T757" s="27" t="b">
        <f t="shared" si="2"/>
        <v>0</v>
      </c>
      <c r="U757" s="27"/>
      <c r="V757" s="27"/>
      <c r="W757" s="27"/>
      <c r="X757" s="27"/>
      <c r="Y757" s="8" t="str">
        <f t="shared" si="3"/>
        <v>2023 Pokemon Japanese Sv2A-Pokemon 151 Bulbasaur (Psa Gem Mt 10)</v>
      </c>
      <c r="Z757" s="27"/>
      <c r="AA757" s="27"/>
    </row>
    <row r="758">
      <c r="A758" s="8" t="str">
        <f t="shared" si="1"/>
        <v>PSA107925268</v>
      </c>
      <c r="B758" s="8" t="s">
        <v>958</v>
      </c>
      <c r="C758" s="8" t="s">
        <v>8563</v>
      </c>
      <c r="D758" s="11">
        <v>1.07925268E8</v>
      </c>
      <c r="E758" s="8" t="s">
        <v>959</v>
      </c>
      <c r="F758" s="8" t="s">
        <v>28</v>
      </c>
      <c r="G758" s="8" t="s">
        <v>11</v>
      </c>
      <c r="H758" s="8" t="s">
        <v>8564</v>
      </c>
      <c r="I758" s="8" t="s">
        <v>7516</v>
      </c>
      <c r="J758" s="11">
        <v>2025.0</v>
      </c>
      <c r="K758" s="8" t="s">
        <v>109</v>
      </c>
      <c r="L758" s="11">
        <v>51.75</v>
      </c>
      <c r="M758" s="8" t="s">
        <v>7517</v>
      </c>
      <c r="N758" s="27"/>
      <c r="O758" s="13" t="s">
        <v>3046</v>
      </c>
      <c r="P758" s="13" t="s">
        <v>8574</v>
      </c>
      <c r="Q758" s="13" t="s">
        <v>3048</v>
      </c>
      <c r="R758" s="13" t="s">
        <v>15326</v>
      </c>
      <c r="S758" s="13" t="s">
        <v>3047</v>
      </c>
      <c r="T758" s="27" t="b">
        <f t="shared" si="2"/>
        <v>0</v>
      </c>
      <c r="U758" s="27"/>
      <c r="V758" s="27"/>
      <c r="W758" s="27"/>
      <c r="X758" s="27"/>
      <c r="Y758" s="8" t="str">
        <f t="shared" si="3"/>
        <v>2025 Pokemon Japanese Sv-P Promo Iono'S Wattrel (Psa Gem Mt 10)</v>
      </c>
      <c r="Z758" s="27"/>
      <c r="AA758" s="27"/>
    </row>
    <row r="759">
      <c r="A759" s="8" t="str">
        <f t="shared" si="1"/>
        <v>PSA76747694</v>
      </c>
      <c r="B759" s="8" t="s">
        <v>3049</v>
      </c>
      <c r="C759" s="8" t="s">
        <v>8883</v>
      </c>
      <c r="D759" s="11">
        <v>7.6747694E7</v>
      </c>
      <c r="E759" s="8" t="s">
        <v>110</v>
      </c>
      <c r="F759" s="8" t="s">
        <v>116</v>
      </c>
      <c r="G759" s="8" t="s">
        <v>11</v>
      </c>
      <c r="H759" s="8" t="s">
        <v>7668</v>
      </c>
      <c r="I759" s="8" t="s">
        <v>7516</v>
      </c>
      <c r="J759" s="11">
        <v>2022.0</v>
      </c>
      <c r="K759" s="8" t="s">
        <v>109</v>
      </c>
      <c r="L759" s="11">
        <v>34.5</v>
      </c>
      <c r="M759" s="8" t="s">
        <v>7517</v>
      </c>
      <c r="N759" s="27"/>
      <c r="O759" s="13" t="s">
        <v>3050</v>
      </c>
      <c r="P759" s="13" t="s">
        <v>8884</v>
      </c>
      <c r="Q759" s="13" t="s">
        <v>3052</v>
      </c>
      <c r="R759" s="13" t="s">
        <v>15327</v>
      </c>
      <c r="S759" s="13" t="s">
        <v>3051</v>
      </c>
      <c r="T759" s="27" t="b">
        <f t="shared" si="2"/>
        <v>0</v>
      </c>
      <c r="U759" s="27"/>
      <c r="V759" s="27"/>
      <c r="W759" s="27"/>
      <c r="X759" s="27"/>
      <c r="Y759" s="8" t="str">
        <f t="shared" si="3"/>
        <v>2022 Pokemon Japanese Sword &amp; Shield Star Birth Fa/Roseanne'S Backup (Psa Mint 9)</v>
      </c>
      <c r="Z759" s="27"/>
      <c r="AA759" s="27"/>
    </row>
    <row r="760">
      <c r="A760" s="8" t="str">
        <f t="shared" si="1"/>
        <v>PSA101062621</v>
      </c>
      <c r="B760" s="8" t="s">
        <v>3053</v>
      </c>
      <c r="C760" s="8" t="s">
        <v>7837</v>
      </c>
      <c r="D760" s="11">
        <v>1.01062621E8</v>
      </c>
      <c r="E760" s="8" t="s">
        <v>442</v>
      </c>
      <c r="F760" s="8" t="s">
        <v>116</v>
      </c>
      <c r="G760" s="8" t="s">
        <v>11</v>
      </c>
      <c r="H760" s="8" t="s">
        <v>7796</v>
      </c>
      <c r="I760" s="8" t="s">
        <v>7516</v>
      </c>
      <c r="J760" s="11">
        <v>2024.0</v>
      </c>
      <c r="K760" s="8" t="s">
        <v>109</v>
      </c>
      <c r="L760" s="11">
        <v>28.75</v>
      </c>
      <c r="M760" s="8" t="s">
        <v>7517</v>
      </c>
      <c r="N760" s="27"/>
      <c r="O760" s="13" t="s">
        <v>3054</v>
      </c>
      <c r="P760" s="13" t="s">
        <v>8980</v>
      </c>
      <c r="Q760" s="13" t="s">
        <v>3056</v>
      </c>
      <c r="R760" s="13" t="s">
        <v>15328</v>
      </c>
      <c r="S760" s="13" t="s">
        <v>3055</v>
      </c>
      <c r="T760" s="27" t="b">
        <f t="shared" si="2"/>
        <v>0</v>
      </c>
      <c r="U760" s="27"/>
      <c r="V760" s="27"/>
      <c r="W760" s="27"/>
      <c r="X760" s="27"/>
      <c r="Y760" s="8" t="str">
        <f t="shared" si="3"/>
        <v>2024 Pokemon Japanese Sv8-Super Electric Breaker Ceruledge (Psa Mint 9)</v>
      </c>
      <c r="Z760" s="27"/>
      <c r="AA760" s="27"/>
    </row>
    <row r="761">
      <c r="A761" s="8" t="str">
        <f t="shared" si="1"/>
        <v>PSA103347655</v>
      </c>
      <c r="B761" s="8" t="s">
        <v>3057</v>
      </c>
      <c r="C761" s="8" t="s">
        <v>8701</v>
      </c>
      <c r="D761" s="11">
        <v>1.03347655E8</v>
      </c>
      <c r="E761" s="8" t="s">
        <v>972</v>
      </c>
      <c r="F761" s="8" t="s">
        <v>28</v>
      </c>
      <c r="G761" s="8" t="s">
        <v>11</v>
      </c>
      <c r="H761" s="8" t="s">
        <v>8269</v>
      </c>
      <c r="I761" s="8" t="s">
        <v>7516</v>
      </c>
      <c r="J761" s="11">
        <v>2022.0</v>
      </c>
      <c r="K761" s="8" t="s">
        <v>109</v>
      </c>
      <c r="L761" s="11">
        <v>46.0</v>
      </c>
      <c r="M761" s="8" t="s">
        <v>7517</v>
      </c>
      <c r="N761" s="27"/>
      <c r="O761" s="13" t="s">
        <v>3058</v>
      </c>
      <c r="P761" s="13" t="s">
        <v>8702</v>
      </c>
      <c r="Q761" s="13" t="s">
        <v>3060</v>
      </c>
      <c r="R761" s="13" t="s">
        <v>15329</v>
      </c>
      <c r="S761" s="13" t="s">
        <v>3059</v>
      </c>
      <c r="T761" s="27" t="b">
        <f t="shared" si="2"/>
        <v>0</v>
      </c>
      <c r="U761" s="27"/>
      <c r="V761" s="27"/>
      <c r="W761" s="27"/>
      <c r="X761" s="27"/>
      <c r="Y761" s="8" t="str">
        <f t="shared" si="3"/>
        <v>2022 Pokemon Japanese Sword &amp; Shield Incandescent Arcana Radiant Jirachi (Psa Gem Mt 10)</v>
      </c>
      <c r="Z761" s="27"/>
      <c r="AA761" s="27"/>
    </row>
    <row r="762">
      <c r="A762" s="8" t="str">
        <f t="shared" si="1"/>
        <v>PSA103347656</v>
      </c>
      <c r="B762" s="8" t="s">
        <v>3057</v>
      </c>
      <c r="C762" s="8" t="s">
        <v>8701</v>
      </c>
      <c r="D762" s="11">
        <v>1.03347656E8</v>
      </c>
      <c r="E762" s="8" t="s">
        <v>972</v>
      </c>
      <c r="F762" s="8" t="s">
        <v>28</v>
      </c>
      <c r="G762" s="8" t="s">
        <v>11</v>
      </c>
      <c r="H762" s="8" t="s">
        <v>8269</v>
      </c>
      <c r="I762" s="8" t="s">
        <v>7516</v>
      </c>
      <c r="J762" s="11">
        <v>2022.0</v>
      </c>
      <c r="K762" s="8" t="s">
        <v>109</v>
      </c>
      <c r="L762" s="11">
        <v>46.0</v>
      </c>
      <c r="M762" s="8" t="s">
        <v>7517</v>
      </c>
      <c r="N762" s="27"/>
      <c r="O762" s="13" t="s">
        <v>3061</v>
      </c>
      <c r="P762" s="13" t="s">
        <v>8703</v>
      </c>
      <c r="Q762" s="13" t="s">
        <v>3063</v>
      </c>
      <c r="R762" s="13" t="s">
        <v>15330</v>
      </c>
      <c r="S762" s="13" t="s">
        <v>3062</v>
      </c>
      <c r="T762" s="27" t="b">
        <f t="shared" si="2"/>
        <v>0</v>
      </c>
      <c r="U762" s="27"/>
      <c r="V762" s="27"/>
      <c r="W762" s="27"/>
      <c r="X762" s="27"/>
      <c r="Y762" s="8" t="str">
        <f t="shared" si="3"/>
        <v>2022 Pokemon Japanese Sword &amp; Shield Incandescent Arcana Radiant Jirachi (Psa Gem Mt 10)</v>
      </c>
      <c r="Z762" s="27"/>
      <c r="AA762" s="27"/>
    </row>
    <row r="763">
      <c r="A763" s="8" t="str">
        <f t="shared" si="1"/>
        <v>PSA103347657</v>
      </c>
      <c r="B763" s="8" t="s">
        <v>3057</v>
      </c>
      <c r="C763" s="8" t="s">
        <v>8701</v>
      </c>
      <c r="D763" s="11">
        <v>1.03347657E8</v>
      </c>
      <c r="E763" s="8" t="s">
        <v>972</v>
      </c>
      <c r="F763" s="8" t="s">
        <v>28</v>
      </c>
      <c r="G763" s="8" t="s">
        <v>11</v>
      </c>
      <c r="H763" s="8" t="s">
        <v>8269</v>
      </c>
      <c r="I763" s="8" t="s">
        <v>7516</v>
      </c>
      <c r="J763" s="11">
        <v>2022.0</v>
      </c>
      <c r="K763" s="8" t="s">
        <v>109</v>
      </c>
      <c r="L763" s="11">
        <v>46.0</v>
      </c>
      <c r="M763" s="8" t="s">
        <v>7517</v>
      </c>
      <c r="N763" s="27"/>
      <c r="O763" s="13" t="s">
        <v>3064</v>
      </c>
      <c r="P763" s="13" t="s">
        <v>8704</v>
      </c>
      <c r="Q763" s="13" t="s">
        <v>3066</v>
      </c>
      <c r="R763" s="13" t="s">
        <v>15331</v>
      </c>
      <c r="S763" s="13" t="s">
        <v>3065</v>
      </c>
      <c r="T763" s="27" t="b">
        <f t="shared" si="2"/>
        <v>0</v>
      </c>
      <c r="U763" s="27"/>
      <c r="V763" s="27"/>
      <c r="W763" s="27"/>
      <c r="X763" s="27"/>
      <c r="Y763" s="8" t="str">
        <f t="shared" si="3"/>
        <v>2022 Pokemon Japanese Sword &amp; Shield Incandescent Arcana Radiant Jirachi (Psa Gem Mt 10)</v>
      </c>
      <c r="Z763" s="27"/>
      <c r="AA763" s="27"/>
    </row>
    <row r="764">
      <c r="A764" s="8" t="str">
        <f t="shared" si="1"/>
        <v>PSA103347658</v>
      </c>
      <c r="B764" s="8" t="s">
        <v>3057</v>
      </c>
      <c r="C764" s="8" t="s">
        <v>8701</v>
      </c>
      <c r="D764" s="11">
        <v>1.03347658E8</v>
      </c>
      <c r="E764" s="8" t="s">
        <v>972</v>
      </c>
      <c r="F764" s="8" t="s">
        <v>28</v>
      </c>
      <c r="G764" s="8" t="s">
        <v>11</v>
      </c>
      <c r="H764" s="8" t="s">
        <v>8269</v>
      </c>
      <c r="I764" s="8" t="s">
        <v>7516</v>
      </c>
      <c r="J764" s="11">
        <v>2022.0</v>
      </c>
      <c r="K764" s="8" t="s">
        <v>109</v>
      </c>
      <c r="L764" s="11">
        <v>46.0</v>
      </c>
      <c r="M764" s="8" t="s">
        <v>7517</v>
      </c>
      <c r="N764" s="27"/>
      <c r="O764" s="13" t="s">
        <v>3067</v>
      </c>
      <c r="P764" s="13" t="s">
        <v>8705</v>
      </c>
      <c r="Q764" s="13" t="s">
        <v>3069</v>
      </c>
      <c r="R764" s="13" t="s">
        <v>15332</v>
      </c>
      <c r="S764" s="13" t="s">
        <v>3068</v>
      </c>
      <c r="T764" s="27" t="b">
        <f t="shared" si="2"/>
        <v>0</v>
      </c>
      <c r="U764" s="27"/>
      <c r="V764" s="27"/>
      <c r="W764" s="27"/>
      <c r="X764" s="27"/>
      <c r="Y764" s="8" t="str">
        <f t="shared" si="3"/>
        <v>2022 Pokemon Japanese Sword &amp; Shield Incandescent Arcana Radiant Jirachi (Psa Gem Mt 10)</v>
      </c>
      <c r="Z764" s="27"/>
      <c r="AA764" s="27"/>
    </row>
    <row r="765">
      <c r="A765" s="8" t="str">
        <f t="shared" si="1"/>
        <v>PSA101597180</v>
      </c>
      <c r="B765" s="8" t="s">
        <v>3057</v>
      </c>
      <c r="C765" s="8" t="s">
        <v>8701</v>
      </c>
      <c r="D765" s="11">
        <v>1.0159718E8</v>
      </c>
      <c r="E765" s="8" t="s">
        <v>972</v>
      </c>
      <c r="F765" s="8" t="s">
        <v>28</v>
      </c>
      <c r="G765" s="8" t="s">
        <v>11</v>
      </c>
      <c r="H765" s="8" t="s">
        <v>8269</v>
      </c>
      <c r="I765" s="8" t="s">
        <v>7516</v>
      </c>
      <c r="J765" s="11">
        <v>2022.0</v>
      </c>
      <c r="K765" s="8" t="s">
        <v>109</v>
      </c>
      <c r="L765" s="11">
        <v>46.0</v>
      </c>
      <c r="M765" s="8" t="s">
        <v>7517</v>
      </c>
      <c r="N765" s="27"/>
      <c r="O765" s="13" t="s">
        <v>3070</v>
      </c>
      <c r="P765" s="13" t="s">
        <v>8706</v>
      </c>
      <c r="Q765" s="13" t="s">
        <v>3072</v>
      </c>
      <c r="R765" s="13" t="s">
        <v>15333</v>
      </c>
      <c r="S765" s="13" t="s">
        <v>3071</v>
      </c>
      <c r="T765" s="27" t="b">
        <f t="shared" si="2"/>
        <v>0</v>
      </c>
      <c r="U765" s="27"/>
      <c r="V765" s="27"/>
      <c r="W765" s="27"/>
      <c r="X765" s="27"/>
      <c r="Y765" s="8" t="str">
        <f t="shared" si="3"/>
        <v>2022 Pokemon Japanese Sword &amp; Shield Incandescent Arcana Radiant Jirachi (Psa Gem Mt 10)</v>
      </c>
      <c r="Z765" s="27"/>
      <c r="AA765" s="27"/>
    </row>
    <row r="766">
      <c r="A766" s="8" t="str">
        <f t="shared" si="1"/>
        <v>PSA103347654</v>
      </c>
      <c r="B766" s="8" t="s">
        <v>3057</v>
      </c>
      <c r="C766" s="8" t="s">
        <v>8701</v>
      </c>
      <c r="D766" s="11">
        <v>1.03347654E8</v>
      </c>
      <c r="E766" s="8" t="s">
        <v>972</v>
      </c>
      <c r="F766" s="8" t="s">
        <v>28</v>
      </c>
      <c r="G766" s="8" t="s">
        <v>11</v>
      </c>
      <c r="H766" s="8" t="s">
        <v>8269</v>
      </c>
      <c r="I766" s="8" t="s">
        <v>7516</v>
      </c>
      <c r="J766" s="11">
        <v>2022.0</v>
      </c>
      <c r="K766" s="8" t="s">
        <v>109</v>
      </c>
      <c r="L766" s="11">
        <v>46.0</v>
      </c>
      <c r="M766" s="8" t="s">
        <v>7517</v>
      </c>
      <c r="N766" s="27"/>
      <c r="O766" s="13" t="s">
        <v>3073</v>
      </c>
      <c r="P766" s="13" t="s">
        <v>8707</v>
      </c>
      <c r="Q766" s="13" t="s">
        <v>3075</v>
      </c>
      <c r="R766" s="13" t="s">
        <v>15334</v>
      </c>
      <c r="S766" s="13" t="s">
        <v>3074</v>
      </c>
      <c r="T766" s="27" t="b">
        <f t="shared" si="2"/>
        <v>0</v>
      </c>
      <c r="U766" s="27"/>
      <c r="V766" s="27"/>
      <c r="W766" s="27"/>
      <c r="X766" s="27"/>
      <c r="Y766" s="8" t="str">
        <f t="shared" si="3"/>
        <v>2022 Pokemon Japanese Sword &amp; Shield Incandescent Arcana Radiant Jirachi (Psa Gem Mt 10)</v>
      </c>
      <c r="Z766" s="27"/>
      <c r="AA766" s="27"/>
    </row>
    <row r="767">
      <c r="A767" s="8" t="str">
        <f t="shared" si="1"/>
        <v>PSA76747697</v>
      </c>
      <c r="B767" s="8" t="s">
        <v>3076</v>
      </c>
      <c r="C767" s="8" t="s">
        <v>8885</v>
      </c>
      <c r="D767" s="11">
        <v>7.6747697E7</v>
      </c>
      <c r="E767" s="8" t="s">
        <v>3077</v>
      </c>
      <c r="F767" s="8" t="s">
        <v>116</v>
      </c>
      <c r="G767" s="8" t="s">
        <v>11</v>
      </c>
      <c r="H767" s="8" t="s">
        <v>8886</v>
      </c>
      <c r="I767" s="8" t="s">
        <v>7516</v>
      </c>
      <c r="J767" s="11">
        <v>2022.0</v>
      </c>
      <c r="K767" s="8" t="s">
        <v>109</v>
      </c>
      <c r="L767" s="11">
        <v>34.5</v>
      </c>
      <c r="M767" s="8" t="s">
        <v>7517</v>
      </c>
      <c r="N767" s="27"/>
      <c r="O767" s="13" t="s">
        <v>3078</v>
      </c>
      <c r="P767" s="13" t="s">
        <v>8887</v>
      </c>
      <c r="Q767" s="13" t="s">
        <v>3080</v>
      </c>
      <c r="R767" s="13" t="s">
        <v>15335</v>
      </c>
      <c r="S767" s="13" t="s">
        <v>3079</v>
      </c>
      <c r="T767" s="27" t="b">
        <f t="shared" si="2"/>
        <v>0</v>
      </c>
      <c r="U767" s="27"/>
      <c r="V767" s="27"/>
      <c r="W767" s="27"/>
      <c r="X767" s="27"/>
      <c r="Y767" s="8" t="str">
        <f t="shared" si="3"/>
        <v>2022 Pokemon Japanese Sword &amp; Shield Battle Region Fa/Roxanne (Psa Mint 9)</v>
      </c>
      <c r="Z767" s="27"/>
      <c r="AA767" s="27"/>
    </row>
    <row r="768">
      <c r="A768" s="8" t="str">
        <f t="shared" si="1"/>
        <v>PSA67889353</v>
      </c>
      <c r="B768" s="8" t="s">
        <v>3081</v>
      </c>
      <c r="C768" s="8" t="s">
        <v>8652</v>
      </c>
      <c r="D768" s="11">
        <v>6.7889353E7</v>
      </c>
      <c r="E768" s="8" t="s">
        <v>2462</v>
      </c>
      <c r="F768" s="8" t="s">
        <v>116</v>
      </c>
      <c r="G768" s="8" t="s">
        <v>11</v>
      </c>
      <c r="H768" s="8" t="s">
        <v>7913</v>
      </c>
      <c r="I768" s="8" t="s">
        <v>7516</v>
      </c>
      <c r="J768" s="11">
        <v>2021.0</v>
      </c>
      <c r="K768" s="8" t="s">
        <v>109</v>
      </c>
      <c r="L768" s="11">
        <v>48.3</v>
      </c>
      <c r="M768" s="8" t="s">
        <v>7517</v>
      </c>
      <c r="N768" s="27"/>
      <c r="O768" s="13" t="s">
        <v>3082</v>
      </c>
      <c r="P768" s="13" t="s">
        <v>8653</v>
      </c>
      <c r="Q768" s="13" t="s">
        <v>3084</v>
      </c>
      <c r="R768" s="13" t="s">
        <v>15336</v>
      </c>
      <c r="S768" s="13" t="s">
        <v>3083</v>
      </c>
      <c r="T768" s="27" t="b">
        <f t="shared" si="2"/>
        <v>0</v>
      </c>
      <c r="U768" s="27"/>
      <c r="V768" s="27"/>
      <c r="W768" s="27"/>
      <c r="X768" s="27"/>
      <c r="Y768" s="8" t="str">
        <f t="shared" si="3"/>
        <v>2021 Pokemon Japanese Sword &amp; Shield Vmax Climax Fa/Umbreon V (Psa Mint 9)</v>
      </c>
      <c r="Z768" s="27"/>
      <c r="AA768" s="27"/>
    </row>
    <row r="769">
      <c r="A769" s="8" t="str">
        <f t="shared" si="1"/>
        <v>PSA101062667</v>
      </c>
      <c r="B769" s="8" t="s">
        <v>3085</v>
      </c>
      <c r="C769" s="8" t="s">
        <v>7896</v>
      </c>
      <c r="D769" s="11">
        <v>1.01062667E8</v>
      </c>
      <c r="E769" s="8" t="s">
        <v>2817</v>
      </c>
      <c r="F769" s="8" t="s">
        <v>28</v>
      </c>
      <c r="G769" s="8" t="s">
        <v>11</v>
      </c>
      <c r="H769" s="8" t="s">
        <v>8016</v>
      </c>
      <c r="I769" s="8" t="s">
        <v>7516</v>
      </c>
      <c r="J769" s="11">
        <v>2021.0</v>
      </c>
      <c r="K769" s="8" t="s">
        <v>109</v>
      </c>
      <c r="L769" s="11">
        <v>69.0</v>
      </c>
      <c r="M769" s="8" t="s">
        <v>7517</v>
      </c>
      <c r="N769" s="27"/>
      <c r="O769" s="13" t="s">
        <v>3086</v>
      </c>
      <c r="P769" s="13" t="s">
        <v>8279</v>
      </c>
      <c r="Q769" s="13" t="s">
        <v>3088</v>
      </c>
      <c r="R769" s="13" t="s">
        <v>15337</v>
      </c>
      <c r="S769" s="13" t="s">
        <v>3087</v>
      </c>
      <c r="T769" s="27" t="b">
        <f t="shared" si="2"/>
        <v>0</v>
      </c>
      <c r="U769" s="27"/>
      <c r="V769" s="27"/>
      <c r="W769" s="27"/>
      <c r="X769" s="27"/>
      <c r="Y769" s="8" t="str">
        <f t="shared" si="3"/>
        <v>2021 Pokemon Japanese Sword &amp; Shield Eevee Heroes Fa/Vaporeon V (Psa Gem Mt 10)</v>
      </c>
      <c r="Z769" s="27"/>
      <c r="AA769" s="27"/>
    </row>
    <row r="770">
      <c r="A770" s="8" t="str">
        <f t="shared" si="1"/>
        <v>PSA101062660</v>
      </c>
      <c r="B770" s="8" t="s">
        <v>3085</v>
      </c>
      <c r="C770" s="8" t="s">
        <v>7896</v>
      </c>
      <c r="D770" s="11">
        <v>1.0106266E8</v>
      </c>
      <c r="E770" s="8" t="s">
        <v>2817</v>
      </c>
      <c r="F770" s="8" t="s">
        <v>28</v>
      </c>
      <c r="G770" s="8" t="s">
        <v>11</v>
      </c>
      <c r="H770" s="8" t="s">
        <v>8016</v>
      </c>
      <c r="I770" s="8" t="s">
        <v>7516</v>
      </c>
      <c r="J770" s="11">
        <v>2021.0</v>
      </c>
      <c r="K770" s="8" t="s">
        <v>109</v>
      </c>
      <c r="L770" s="11">
        <v>69.0</v>
      </c>
      <c r="M770" s="8" t="s">
        <v>7517</v>
      </c>
      <c r="N770" s="27"/>
      <c r="O770" s="13" t="s">
        <v>3089</v>
      </c>
      <c r="P770" s="13" t="s">
        <v>8280</v>
      </c>
      <c r="Q770" s="13" t="s">
        <v>3091</v>
      </c>
      <c r="R770" s="13" t="s">
        <v>15338</v>
      </c>
      <c r="S770" s="13" t="s">
        <v>3090</v>
      </c>
      <c r="T770" s="27" t="b">
        <f t="shared" si="2"/>
        <v>0</v>
      </c>
      <c r="U770" s="27"/>
      <c r="V770" s="27"/>
      <c r="W770" s="27"/>
      <c r="X770" s="27"/>
      <c r="Y770" s="8" t="str">
        <f t="shared" si="3"/>
        <v>2021 Pokemon Japanese Sword &amp; Shield Eevee Heroes Fa/Vaporeon V (Psa Gem Mt 10)</v>
      </c>
      <c r="Z770" s="27"/>
      <c r="AA770" s="27"/>
    </row>
    <row r="771">
      <c r="A771" s="8" t="str">
        <f t="shared" si="1"/>
        <v>PSA101062666</v>
      </c>
      <c r="B771" s="8" t="s">
        <v>3092</v>
      </c>
      <c r="C771" s="8" t="s">
        <v>8272</v>
      </c>
      <c r="D771" s="11">
        <v>1.01062666E8</v>
      </c>
      <c r="E771" s="8" t="s">
        <v>2817</v>
      </c>
      <c r="F771" s="8" t="s">
        <v>116</v>
      </c>
      <c r="G771" s="8" t="s">
        <v>11</v>
      </c>
      <c r="H771" s="8" t="s">
        <v>8016</v>
      </c>
      <c r="I771" s="8" t="s">
        <v>7516</v>
      </c>
      <c r="J771" s="11">
        <v>2021.0</v>
      </c>
      <c r="K771" s="8" t="s">
        <v>109</v>
      </c>
      <c r="L771" s="11">
        <v>36.8</v>
      </c>
      <c r="M771" s="8" t="s">
        <v>7517</v>
      </c>
      <c r="N771" s="27"/>
      <c r="O771" s="13" t="s">
        <v>3093</v>
      </c>
      <c r="P771" s="13" t="s">
        <v>8837</v>
      </c>
      <c r="Q771" s="13" t="s">
        <v>3095</v>
      </c>
      <c r="R771" s="13" t="s">
        <v>15339</v>
      </c>
      <c r="S771" s="13" t="s">
        <v>3094</v>
      </c>
      <c r="T771" s="27" t="b">
        <f t="shared" si="2"/>
        <v>0</v>
      </c>
      <c r="U771" s="27"/>
      <c r="V771" s="27"/>
      <c r="W771" s="27"/>
      <c r="X771" s="27"/>
      <c r="Y771" s="8" t="str">
        <f t="shared" si="3"/>
        <v>2021 Pokemon Japanese Sword &amp; Shield Eevee Heroes Fa/Flareon V (Psa Mint 9)</v>
      </c>
      <c r="Z771" s="27"/>
      <c r="AA771" s="27"/>
    </row>
    <row r="772">
      <c r="A772" s="8" t="str">
        <f t="shared" si="1"/>
        <v>PSA76747692</v>
      </c>
      <c r="B772" s="8" t="s">
        <v>3096</v>
      </c>
      <c r="C772" s="8" t="s">
        <v>8934</v>
      </c>
      <c r="D772" s="11">
        <v>7.6747692E7</v>
      </c>
      <c r="E772" s="8" t="s">
        <v>2462</v>
      </c>
      <c r="F772" s="8" t="s">
        <v>116</v>
      </c>
      <c r="G772" s="8" t="s">
        <v>11</v>
      </c>
      <c r="H772" s="8" t="s">
        <v>7913</v>
      </c>
      <c r="I772" s="8" t="s">
        <v>7516</v>
      </c>
      <c r="J772" s="11">
        <v>2021.0</v>
      </c>
      <c r="K772" s="8" t="s">
        <v>109</v>
      </c>
      <c r="L772" s="11">
        <v>31.05</v>
      </c>
      <c r="M772" s="8" t="s">
        <v>7517</v>
      </c>
      <c r="N772" s="27"/>
      <c r="O772" s="13" t="s">
        <v>3097</v>
      </c>
      <c r="P772" s="13" t="s">
        <v>8935</v>
      </c>
      <c r="Q772" s="13" t="s">
        <v>3099</v>
      </c>
      <c r="R772" s="13" t="s">
        <v>15340</v>
      </c>
      <c r="S772" s="13" t="s">
        <v>3098</v>
      </c>
      <c r="T772" s="27" t="b">
        <f t="shared" si="2"/>
        <v>0</v>
      </c>
      <c r="U772" s="27"/>
      <c r="V772" s="27"/>
      <c r="W772" s="27"/>
      <c r="X772" s="27"/>
      <c r="Y772" s="8" t="str">
        <f t="shared" si="3"/>
        <v>2021 Pokemon Japanese Sword &amp; Shield Vmax Climax Fa/Professor Burnet (Psa Mint 9)</v>
      </c>
      <c r="Z772" s="27"/>
      <c r="AA772" s="27"/>
    </row>
    <row r="773">
      <c r="A773" s="8" t="str">
        <f t="shared" si="1"/>
        <v>PSA103347660</v>
      </c>
      <c r="B773" s="8" t="s">
        <v>3057</v>
      </c>
      <c r="C773" s="8" t="s">
        <v>8701</v>
      </c>
      <c r="D773" s="11">
        <v>1.0334766E8</v>
      </c>
      <c r="E773" s="8" t="s">
        <v>972</v>
      </c>
      <c r="F773" s="8" t="s">
        <v>28</v>
      </c>
      <c r="G773" s="8" t="s">
        <v>11</v>
      </c>
      <c r="H773" s="8" t="s">
        <v>8269</v>
      </c>
      <c r="I773" s="8" t="s">
        <v>7516</v>
      </c>
      <c r="J773" s="11">
        <v>2022.0</v>
      </c>
      <c r="K773" s="8" t="s">
        <v>109</v>
      </c>
      <c r="L773" s="11">
        <v>46.0</v>
      </c>
      <c r="M773" s="8" t="s">
        <v>7517</v>
      </c>
      <c r="N773" s="27"/>
      <c r="O773" s="13" t="s">
        <v>3100</v>
      </c>
      <c r="P773" s="13" t="s">
        <v>8708</v>
      </c>
      <c r="Q773" s="13" t="s">
        <v>3102</v>
      </c>
      <c r="R773" s="13" t="s">
        <v>15341</v>
      </c>
      <c r="S773" s="13" t="s">
        <v>3101</v>
      </c>
      <c r="T773" s="27" t="b">
        <f t="shared" si="2"/>
        <v>0</v>
      </c>
      <c r="U773" s="27"/>
      <c r="V773" s="27"/>
      <c r="W773" s="27"/>
      <c r="X773" s="27"/>
      <c r="Y773" s="8" t="str">
        <f t="shared" si="3"/>
        <v>2022 Pokemon Japanese Sword &amp; Shield Incandescent Arcana Radiant Jirachi (Psa Gem Mt 10)</v>
      </c>
      <c r="Z773" s="27"/>
      <c r="AA773" s="27"/>
    </row>
    <row r="774">
      <c r="A774" s="8" t="str">
        <f t="shared" si="1"/>
        <v>PSA103347659</v>
      </c>
      <c r="B774" s="8" t="s">
        <v>3057</v>
      </c>
      <c r="C774" s="8" t="s">
        <v>8701</v>
      </c>
      <c r="D774" s="11">
        <v>1.03347659E8</v>
      </c>
      <c r="E774" s="8" t="s">
        <v>972</v>
      </c>
      <c r="F774" s="8" t="s">
        <v>28</v>
      </c>
      <c r="G774" s="8" t="s">
        <v>11</v>
      </c>
      <c r="H774" s="8" t="s">
        <v>8269</v>
      </c>
      <c r="I774" s="8" t="s">
        <v>7516</v>
      </c>
      <c r="J774" s="11">
        <v>2022.0</v>
      </c>
      <c r="K774" s="8" t="s">
        <v>109</v>
      </c>
      <c r="L774" s="11">
        <v>46.0</v>
      </c>
      <c r="M774" s="8" t="s">
        <v>7517</v>
      </c>
      <c r="N774" s="27"/>
      <c r="O774" s="13" t="s">
        <v>3103</v>
      </c>
      <c r="P774" s="13" t="s">
        <v>8709</v>
      </c>
      <c r="Q774" s="13" t="s">
        <v>3105</v>
      </c>
      <c r="R774" s="13" t="s">
        <v>15342</v>
      </c>
      <c r="S774" s="13" t="s">
        <v>3104</v>
      </c>
      <c r="T774" s="27" t="b">
        <f t="shared" si="2"/>
        <v>0</v>
      </c>
      <c r="U774" s="27"/>
      <c r="V774" s="27"/>
      <c r="W774" s="27"/>
      <c r="X774" s="27"/>
      <c r="Y774" s="8" t="str">
        <f t="shared" si="3"/>
        <v>2022 Pokemon Japanese Sword &amp; Shield Incandescent Arcana Radiant Jirachi (Psa Gem Mt 10)</v>
      </c>
      <c r="Z774" s="27"/>
      <c r="AA774" s="27"/>
    </row>
    <row r="775">
      <c r="A775" s="8" t="str">
        <f t="shared" si="1"/>
        <v>PSA107750981</v>
      </c>
      <c r="B775" s="8" t="s">
        <v>3106</v>
      </c>
      <c r="C775" s="8" t="s">
        <v>8466</v>
      </c>
      <c r="D775" s="11">
        <v>1.07750981E8</v>
      </c>
      <c r="E775" s="8" t="s">
        <v>3107</v>
      </c>
      <c r="F775" s="8" t="s">
        <v>28</v>
      </c>
      <c r="G775" s="8" t="s">
        <v>11</v>
      </c>
      <c r="H775" s="8" t="s">
        <v>8284</v>
      </c>
      <c r="I775" s="8" t="s">
        <v>7516</v>
      </c>
      <c r="J775" s="11">
        <v>2021.0</v>
      </c>
      <c r="K775" s="8" t="s">
        <v>109</v>
      </c>
      <c r="L775" s="11">
        <v>57.5</v>
      </c>
      <c r="M775" s="8" t="s">
        <v>7517</v>
      </c>
      <c r="N775" s="27"/>
      <c r="O775" s="13" t="s">
        <v>3108</v>
      </c>
      <c r="P775" s="13" t="s">
        <v>8467</v>
      </c>
      <c r="Q775" s="13" t="s">
        <v>3110</v>
      </c>
      <c r="R775" s="13" t="s">
        <v>15343</v>
      </c>
      <c r="S775" s="13" t="s">
        <v>3109</v>
      </c>
      <c r="T775" s="27" t="b">
        <f t="shared" si="2"/>
        <v>0</v>
      </c>
      <c r="U775" s="27"/>
      <c r="V775" s="27"/>
      <c r="W775" s="27"/>
      <c r="X775" s="27"/>
      <c r="Y775" s="8" t="str">
        <f t="shared" si="3"/>
        <v>2021 Pokemon Japanese Sword &amp; Shield Eevee Heroes Vmax Special Set Fa/Flareon Vmax (Psa Gem Mt 10)</v>
      </c>
      <c r="Z775" s="27"/>
      <c r="AA775" s="27"/>
    </row>
    <row r="776">
      <c r="A776" s="8" t="str">
        <f t="shared" si="1"/>
        <v>PSA113973460</v>
      </c>
      <c r="B776" s="8" t="s">
        <v>3111</v>
      </c>
      <c r="C776" s="8" t="s">
        <v>7754</v>
      </c>
      <c r="D776" s="11">
        <v>1.1397346E8</v>
      </c>
      <c r="E776" s="8" t="s">
        <v>564</v>
      </c>
      <c r="F776" s="8" t="s">
        <v>28</v>
      </c>
      <c r="G776" s="8" t="s">
        <v>11</v>
      </c>
      <c r="H776" s="8" t="s">
        <v>7644</v>
      </c>
      <c r="I776" s="8" t="s">
        <v>7516</v>
      </c>
      <c r="J776" s="11">
        <v>2024.0</v>
      </c>
      <c r="K776" s="8" t="s">
        <v>109</v>
      </c>
      <c r="L776" s="11">
        <v>195.5</v>
      </c>
      <c r="M776" s="8" t="s">
        <v>7517</v>
      </c>
      <c r="N776" s="27"/>
      <c r="O776" s="13" t="s">
        <v>3112</v>
      </c>
      <c r="P776" s="13" t="s">
        <v>7755</v>
      </c>
      <c r="Q776" s="13" t="s">
        <v>3114</v>
      </c>
      <c r="R776" s="13" t="s">
        <v>15344</v>
      </c>
      <c r="S776" s="13" t="s">
        <v>3113</v>
      </c>
      <c r="T776" s="27" t="b">
        <f t="shared" si="2"/>
        <v>0</v>
      </c>
      <c r="U776" s="27"/>
      <c r="V776" s="27"/>
      <c r="W776" s="27"/>
      <c r="X776" s="27"/>
      <c r="Y776" s="8" t="str">
        <f t="shared" si="3"/>
        <v>2024 Pokemon Japanese Sv8A-Terastal Fest Ex Sylveon Ex (Psa Gem Mt 10)</v>
      </c>
      <c r="Z776" s="27"/>
      <c r="AA776" s="27"/>
    </row>
    <row r="777">
      <c r="A777" s="8" t="str">
        <f t="shared" si="1"/>
        <v>PSA104448232</v>
      </c>
      <c r="B777" s="8" t="s">
        <v>3017</v>
      </c>
      <c r="C777" s="8" t="s">
        <v>7732</v>
      </c>
      <c r="D777" s="11">
        <v>1.04448232E8</v>
      </c>
      <c r="E777" s="8" t="s">
        <v>564</v>
      </c>
      <c r="F777" s="8" t="s">
        <v>28</v>
      </c>
      <c r="G777" s="8" t="s">
        <v>11</v>
      </c>
      <c r="H777" s="8" t="s">
        <v>8281</v>
      </c>
      <c r="I777" s="8" t="s">
        <v>7516</v>
      </c>
      <c r="J777" s="11">
        <v>2024.0</v>
      </c>
      <c r="K777" s="8" t="s">
        <v>109</v>
      </c>
      <c r="L777" s="11">
        <v>69.0</v>
      </c>
      <c r="M777" s="8" t="s">
        <v>7517</v>
      </c>
      <c r="N777" s="27"/>
      <c r="O777" s="13" t="s">
        <v>3115</v>
      </c>
      <c r="P777" s="13" t="s">
        <v>8282</v>
      </c>
      <c r="Q777" s="13" t="s">
        <v>3117</v>
      </c>
      <c r="R777" s="13" t="s">
        <v>15345</v>
      </c>
      <c r="S777" s="13" t="s">
        <v>3116</v>
      </c>
      <c r="T777" s="27" t="b">
        <f t="shared" si="2"/>
        <v>0</v>
      </c>
      <c r="U777" s="27"/>
      <c r="V777" s="27"/>
      <c r="W777" s="27"/>
      <c r="X777" s="27"/>
      <c r="Y777" s="8" t="str">
        <f t="shared" si="3"/>
        <v>2024 Pokemon Japanese Sv8A-Terastal Fest Ex Umbreon (Psa Gem Mt 10)</v>
      </c>
      <c r="Z777" s="27"/>
      <c r="AA777" s="27"/>
    </row>
    <row r="778">
      <c r="A778" s="8" t="str">
        <f t="shared" si="1"/>
        <v>PSA110074879</v>
      </c>
      <c r="B778" s="8" t="s">
        <v>3111</v>
      </c>
      <c r="C778" s="8" t="s">
        <v>7754</v>
      </c>
      <c r="D778" s="11">
        <v>1.10074879E8</v>
      </c>
      <c r="E778" s="8" t="s">
        <v>564</v>
      </c>
      <c r="F778" s="8" t="s">
        <v>28</v>
      </c>
      <c r="G778" s="8" t="s">
        <v>11</v>
      </c>
      <c r="H778" s="8" t="s">
        <v>7644</v>
      </c>
      <c r="I778" s="8" t="s">
        <v>7516</v>
      </c>
      <c r="J778" s="11">
        <v>2024.0</v>
      </c>
      <c r="K778" s="8" t="s">
        <v>109</v>
      </c>
      <c r="L778" s="11">
        <v>195.5</v>
      </c>
      <c r="M778" s="8" t="s">
        <v>7517</v>
      </c>
      <c r="N778" s="27"/>
      <c r="O778" s="13" t="s">
        <v>3118</v>
      </c>
      <c r="P778" s="13" t="s">
        <v>7756</v>
      </c>
      <c r="Q778" s="13" t="s">
        <v>3120</v>
      </c>
      <c r="R778" s="13" t="s">
        <v>15346</v>
      </c>
      <c r="S778" s="13" t="s">
        <v>3119</v>
      </c>
      <c r="T778" s="27" t="b">
        <f t="shared" si="2"/>
        <v>0</v>
      </c>
      <c r="U778" s="27"/>
      <c r="V778" s="27"/>
      <c r="W778" s="27"/>
      <c r="X778" s="27"/>
      <c r="Y778" s="8" t="str">
        <f t="shared" si="3"/>
        <v>2024 Pokemon Japanese Sv8A-Terastal Fest Ex Sylveon Ex (Psa Gem Mt 10)</v>
      </c>
      <c r="Z778" s="27"/>
      <c r="AA778" s="27"/>
    </row>
    <row r="779">
      <c r="A779" s="8" t="str">
        <f t="shared" si="1"/>
        <v>PSA107751003</v>
      </c>
      <c r="B779" s="8" t="s">
        <v>3121</v>
      </c>
      <c r="C779" s="8" t="s">
        <v>7702</v>
      </c>
      <c r="D779" s="11">
        <v>1.07751003E8</v>
      </c>
      <c r="E779" s="8" t="s">
        <v>1919</v>
      </c>
      <c r="F779" s="8" t="s">
        <v>28</v>
      </c>
      <c r="G779" s="8" t="s">
        <v>11</v>
      </c>
      <c r="H779" s="8" t="s">
        <v>7829</v>
      </c>
      <c r="I779" s="8" t="s">
        <v>7516</v>
      </c>
      <c r="J779" s="11">
        <v>2025.0</v>
      </c>
      <c r="K779" s="8" t="s">
        <v>109</v>
      </c>
      <c r="L779" s="11">
        <v>40.25</v>
      </c>
      <c r="M779" s="8" t="s">
        <v>7517</v>
      </c>
      <c r="N779" s="27"/>
      <c r="O779" s="13" t="s">
        <v>3122</v>
      </c>
      <c r="P779" s="13" t="s">
        <v>8807</v>
      </c>
      <c r="Q779" s="13" t="s">
        <v>3124</v>
      </c>
      <c r="R779" s="13" t="s">
        <v>15347</v>
      </c>
      <c r="S779" s="13" t="s">
        <v>3123</v>
      </c>
      <c r="T779" s="27" t="b">
        <f t="shared" si="2"/>
        <v>0</v>
      </c>
      <c r="U779" s="27"/>
      <c r="V779" s="27"/>
      <c r="W779" s="27"/>
      <c r="X779" s="27"/>
      <c r="Y779" s="8" t="str">
        <f t="shared" si="3"/>
        <v>2025 Pokemon Japanese Sv9-Battle Partners Iono'S Bellibolt Ex (Psa Gem Mt 10)</v>
      </c>
      <c r="Z779" s="27"/>
      <c r="AA779" s="27"/>
    </row>
    <row r="780">
      <c r="A780" s="8" t="str">
        <f t="shared" si="1"/>
        <v>PSA106237733</v>
      </c>
      <c r="B780" s="8" t="s">
        <v>3125</v>
      </c>
      <c r="C780" s="8" t="s">
        <v>7795</v>
      </c>
      <c r="D780" s="11">
        <v>1.06237733E8</v>
      </c>
      <c r="E780" s="8" t="s">
        <v>3126</v>
      </c>
      <c r="F780" s="8" t="s">
        <v>28</v>
      </c>
      <c r="G780" s="8" t="s">
        <v>11</v>
      </c>
      <c r="H780" s="8" t="s">
        <v>7796</v>
      </c>
      <c r="I780" s="8" t="s">
        <v>7516</v>
      </c>
      <c r="J780" s="11">
        <v>2023.0</v>
      </c>
      <c r="K780" s="8" t="s">
        <v>109</v>
      </c>
      <c r="L780" s="11">
        <v>156.4</v>
      </c>
      <c r="M780" s="8" t="s">
        <v>7517</v>
      </c>
      <c r="N780" s="27"/>
      <c r="O780" s="13" t="s">
        <v>3127</v>
      </c>
      <c r="P780" s="13" t="s">
        <v>7797</v>
      </c>
      <c r="Q780" s="13" t="s">
        <v>3129</v>
      </c>
      <c r="R780" s="13" t="s">
        <v>15348</v>
      </c>
      <c r="S780" s="13" t="s">
        <v>3128</v>
      </c>
      <c r="T780" s="27" t="b">
        <f t="shared" si="2"/>
        <v>0</v>
      </c>
      <c r="U780" s="27"/>
      <c r="V780" s="27"/>
      <c r="W780" s="27"/>
      <c r="X780" s="27"/>
      <c r="Y780" s="8" t="str">
        <f t="shared" si="3"/>
        <v>2023 Pokemon Japanese Sv1A-Triplet Beat Magikarp (Psa Gem Mt 10)</v>
      </c>
      <c r="Z780" s="27"/>
      <c r="AA780" s="27"/>
    </row>
    <row r="781">
      <c r="A781" s="8" t="str">
        <f t="shared" si="1"/>
        <v>PSA106236647</v>
      </c>
      <c r="B781" s="8" t="s">
        <v>3125</v>
      </c>
      <c r="C781" s="8" t="s">
        <v>7795</v>
      </c>
      <c r="D781" s="11">
        <v>1.06236647E8</v>
      </c>
      <c r="E781" s="8" t="s">
        <v>3126</v>
      </c>
      <c r="F781" s="8" t="s">
        <v>28</v>
      </c>
      <c r="G781" s="8" t="s">
        <v>11</v>
      </c>
      <c r="H781" s="8" t="s">
        <v>7796</v>
      </c>
      <c r="I781" s="8" t="s">
        <v>7516</v>
      </c>
      <c r="J781" s="11">
        <v>2023.0</v>
      </c>
      <c r="K781" s="8" t="s">
        <v>109</v>
      </c>
      <c r="L781" s="11">
        <v>156.4</v>
      </c>
      <c r="M781" s="8" t="s">
        <v>7517</v>
      </c>
      <c r="N781" s="27"/>
      <c r="O781" s="13" t="s">
        <v>3130</v>
      </c>
      <c r="P781" s="13" t="s">
        <v>7798</v>
      </c>
      <c r="Q781" s="13" t="s">
        <v>3132</v>
      </c>
      <c r="R781" s="13" t="s">
        <v>15349</v>
      </c>
      <c r="S781" s="13" t="s">
        <v>3131</v>
      </c>
      <c r="T781" s="27" t="b">
        <f t="shared" si="2"/>
        <v>0</v>
      </c>
      <c r="U781" s="27"/>
      <c r="V781" s="27"/>
      <c r="W781" s="27"/>
      <c r="X781" s="27"/>
      <c r="Y781" s="8" t="str">
        <f t="shared" si="3"/>
        <v>2023 Pokemon Japanese Sv1A-Triplet Beat Magikarp (Psa Gem Mt 10)</v>
      </c>
      <c r="Z781" s="27"/>
      <c r="AA781" s="27"/>
    </row>
    <row r="782">
      <c r="A782" s="8" t="str">
        <f t="shared" si="1"/>
        <v>PSA106236175</v>
      </c>
      <c r="B782" s="8" t="s">
        <v>3125</v>
      </c>
      <c r="C782" s="8" t="s">
        <v>7795</v>
      </c>
      <c r="D782" s="11">
        <v>1.06236175E8</v>
      </c>
      <c r="E782" s="8" t="s">
        <v>3126</v>
      </c>
      <c r="F782" s="8" t="s">
        <v>28</v>
      </c>
      <c r="G782" s="8" t="s">
        <v>11</v>
      </c>
      <c r="H782" s="8" t="s">
        <v>7796</v>
      </c>
      <c r="I782" s="8" t="s">
        <v>7516</v>
      </c>
      <c r="J782" s="11">
        <v>2023.0</v>
      </c>
      <c r="K782" s="8" t="s">
        <v>109</v>
      </c>
      <c r="L782" s="11">
        <v>156.4</v>
      </c>
      <c r="M782" s="8" t="s">
        <v>7517</v>
      </c>
      <c r="N782" s="27"/>
      <c r="O782" s="13" t="s">
        <v>3133</v>
      </c>
      <c r="P782" s="13" t="s">
        <v>7799</v>
      </c>
      <c r="Q782" s="13" t="s">
        <v>3135</v>
      </c>
      <c r="R782" s="13" t="s">
        <v>15350</v>
      </c>
      <c r="S782" s="13" t="s">
        <v>3134</v>
      </c>
      <c r="T782" s="27" t="b">
        <f t="shared" si="2"/>
        <v>0</v>
      </c>
      <c r="U782" s="27"/>
      <c r="V782" s="27"/>
      <c r="W782" s="27"/>
      <c r="X782" s="27"/>
      <c r="Y782" s="8" t="str">
        <f t="shared" si="3"/>
        <v>2023 Pokemon Japanese Sv1A-Triplet Beat Magikarp (Psa Gem Mt 10)</v>
      </c>
      <c r="Z782" s="27"/>
      <c r="AA782" s="27"/>
    </row>
    <row r="783">
      <c r="A783" s="8" t="str">
        <f t="shared" si="1"/>
        <v>PSA106053259</v>
      </c>
      <c r="B783" s="8" t="s">
        <v>3125</v>
      </c>
      <c r="C783" s="8" t="s">
        <v>7795</v>
      </c>
      <c r="D783" s="11">
        <v>1.06053259E8</v>
      </c>
      <c r="E783" s="8" t="s">
        <v>3126</v>
      </c>
      <c r="F783" s="8" t="s">
        <v>28</v>
      </c>
      <c r="G783" s="8" t="s">
        <v>11</v>
      </c>
      <c r="H783" s="8" t="s">
        <v>7796</v>
      </c>
      <c r="I783" s="8" t="s">
        <v>7516</v>
      </c>
      <c r="J783" s="11">
        <v>2023.0</v>
      </c>
      <c r="K783" s="8" t="s">
        <v>109</v>
      </c>
      <c r="L783" s="11">
        <v>156.4</v>
      </c>
      <c r="M783" s="8" t="s">
        <v>7517</v>
      </c>
      <c r="N783" s="27"/>
      <c r="O783" s="13" t="s">
        <v>3136</v>
      </c>
      <c r="P783" s="13" t="s">
        <v>7800</v>
      </c>
      <c r="Q783" s="13" t="s">
        <v>3138</v>
      </c>
      <c r="R783" s="13" t="s">
        <v>15351</v>
      </c>
      <c r="S783" s="13" t="s">
        <v>3137</v>
      </c>
      <c r="T783" s="27" t="b">
        <f t="shared" si="2"/>
        <v>0</v>
      </c>
      <c r="U783" s="27"/>
      <c r="V783" s="27"/>
      <c r="W783" s="27"/>
      <c r="X783" s="27"/>
      <c r="Y783" s="8" t="str">
        <f t="shared" si="3"/>
        <v>2023 Pokemon Japanese Sv1A-Triplet Beat Magikarp (Psa Gem Mt 10)</v>
      </c>
      <c r="Z783" s="27"/>
      <c r="AA783" s="27"/>
    </row>
    <row r="784">
      <c r="A784" s="8" t="str">
        <f t="shared" si="1"/>
        <v>PSA106053263</v>
      </c>
      <c r="B784" s="8" t="s">
        <v>3125</v>
      </c>
      <c r="C784" s="8" t="s">
        <v>7795</v>
      </c>
      <c r="D784" s="11">
        <v>1.06053263E8</v>
      </c>
      <c r="E784" s="8" t="s">
        <v>3126</v>
      </c>
      <c r="F784" s="8" t="s">
        <v>28</v>
      </c>
      <c r="G784" s="8" t="s">
        <v>11</v>
      </c>
      <c r="H784" s="8" t="s">
        <v>7796</v>
      </c>
      <c r="I784" s="8" t="s">
        <v>7516</v>
      </c>
      <c r="J784" s="11">
        <v>2023.0</v>
      </c>
      <c r="K784" s="8" t="s">
        <v>109</v>
      </c>
      <c r="L784" s="11">
        <v>156.4</v>
      </c>
      <c r="M784" s="8" t="s">
        <v>7517</v>
      </c>
      <c r="N784" s="27"/>
      <c r="O784" s="13" t="s">
        <v>3139</v>
      </c>
      <c r="P784" s="13" t="s">
        <v>7801</v>
      </c>
      <c r="Q784" s="13" t="s">
        <v>3141</v>
      </c>
      <c r="R784" s="13" t="s">
        <v>15352</v>
      </c>
      <c r="S784" s="13" t="s">
        <v>3140</v>
      </c>
      <c r="T784" s="27" t="b">
        <f t="shared" si="2"/>
        <v>0</v>
      </c>
      <c r="U784" s="27"/>
      <c r="V784" s="27"/>
      <c r="W784" s="27"/>
      <c r="X784" s="27"/>
      <c r="Y784" s="8" t="str">
        <f t="shared" si="3"/>
        <v>2023 Pokemon Japanese Sv1A-Triplet Beat Magikarp (Psa Gem Mt 10)</v>
      </c>
      <c r="Z784" s="27"/>
      <c r="AA784" s="27"/>
    </row>
    <row r="785">
      <c r="A785" s="8" t="str">
        <f t="shared" si="1"/>
        <v>PSA106053262</v>
      </c>
      <c r="B785" s="8" t="s">
        <v>3125</v>
      </c>
      <c r="C785" s="8" t="s">
        <v>7795</v>
      </c>
      <c r="D785" s="11">
        <v>1.06053262E8</v>
      </c>
      <c r="E785" s="8" t="s">
        <v>3126</v>
      </c>
      <c r="F785" s="8" t="s">
        <v>28</v>
      </c>
      <c r="G785" s="8" t="s">
        <v>11</v>
      </c>
      <c r="H785" s="8" t="s">
        <v>7796</v>
      </c>
      <c r="I785" s="8" t="s">
        <v>7516</v>
      </c>
      <c r="J785" s="11">
        <v>2023.0</v>
      </c>
      <c r="K785" s="8" t="s">
        <v>109</v>
      </c>
      <c r="L785" s="11">
        <v>156.4</v>
      </c>
      <c r="M785" s="8" t="s">
        <v>7517</v>
      </c>
      <c r="N785" s="27"/>
      <c r="O785" s="13" t="s">
        <v>3142</v>
      </c>
      <c r="P785" s="13" t="s">
        <v>7802</v>
      </c>
      <c r="Q785" s="13" t="s">
        <v>3144</v>
      </c>
      <c r="R785" s="13" t="s">
        <v>15353</v>
      </c>
      <c r="S785" s="13" t="s">
        <v>3143</v>
      </c>
      <c r="T785" s="27" t="b">
        <f t="shared" si="2"/>
        <v>0</v>
      </c>
      <c r="U785" s="27"/>
      <c r="V785" s="27"/>
      <c r="W785" s="27"/>
      <c r="X785" s="27"/>
      <c r="Y785" s="8" t="str">
        <f t="shared" si="3"/>
        <v>2023 Pokemon Japanese Sv1A-Triplet Beat Magikarp (Psa Gem Mt 10)</v>
      </c>
      <c r="Z785" s="27"/>
      <c r="AA785" s="27"/>
    </row>
    <row r="786">
      <c r="A786" s="8" t="str">
        <f t="shared" si="1"/>
        <v>PSA109368520</v>
      </c>
      <c r="B786" s="8" t="s">
        <v>3125</v>
      </c>
      <c r="C786" s="8" t="s">
        <v>7795</v>
      </c>
      <c r="D786" s="11">
        <v>1.0936852E8</v>
      </c>
      <c r="E786" s="8" t="s">
        <v>3126</v>
      </c>
      <c r="F786" s="8" t="s">
        <v>28</v>
      </c>
      <c r="G786" s="8" t="s">
        <v>11</v>
      </c>
      <c r="H786" s="8" t="s">
        <v>7796</v>
      </c>
      <c r="I786" s="8" t="s">
        <v>7516</v>
      </c>
      <c r="J786" s="11">
        <v>2023.0</v>
      </c>
      <c r="K786" s="8" t="s">
        <v>109</v>
      </c>
      <c r="L786" s="11">
        <v>156.4</v>
      </c>
      <c r="M786" s="8" t="s">
        <v>7517</v>
      </c>
      <c r="N786" s="27"/>
      <c r="O786" s="13" t="s">
        <v>3145</v>
      </c>
      <c r="P786" s="13" t="s">
        <v>7803</v>
      </c>
      <c r="Q786" s="13" t="s">
        <v>3147</v>
      </c>
      <c r="R786" s="13" t="s">
        <v>15354</v>
      </c>
      <c r="S786" s="13" t="s">
        <v>3146</v>
      </c>
      <c r="T786" s="27" t="b">
        <f t="shared" si="2"/>
        <v>0</v>
      </c>
      <c r="U786" s="27"/>
      <c r="V786" s="27"/>
      <c r="W786" s="27"/>
      <c r="X786" s="27"/>
      <c r="Y786" s="8" t="str">
        <f t="shared" si="3"/>
        <v>2023 Pokemon Japanese Sv1A-Triplet Beat Magikarp (Psa Gem Mt 10)</v>
      </c>
      <c r="Z786" s="27"/>
      <c r="AA786" s="27"/>
    </row>
    <row r="787">
      <c r="A787" s="8" t="str">
        <f t="shared" si="1"/>
        <v>PSA106053260</v>
      </c>
      <c r="B787" s="8" t="s">
        <v>3125</v>
      </c>
      <c r="C787" s="8" t="s">
        <v>7795</v>
      </c>
      <c r="D787" s="11">
        <v>1.0605326E8</v>
      </c>
      <c r="E787" s="8" t="s">
        <v>3126</v>
      </c>
      <c r="F787" s="8" t="s">
        <v>28</v>
      </c>
      <c r="G787" s="8" t="s">
        <v>11</v>
      </c>
      <c r="H787" s="8" t="s">
        <v>7796</v>
      </c>
      <c r="I787" s="8" t="s">
        <v>7516</v>
      </c>
      <c r="J787" s="11">
        <v>2023.0</v>
      </c>
      <c r="K787" s="8" t="s">
        <v>109</v>
      </c>
      <c r="L787" s="11">
        <v>156.4</v>
      </c>
      <c r="M787" s="8" t="s">
        <v>7517</v>
      </c>
      <c r="N787" s="27"/>
      <c r="O787" s="13" t="s">
        <v>3148</v>
      </c>
      <c r="P787" s="13" t="s">
        <v>7804</v>
      </c>
      <c r="Q787" s="13" t="s">
        <v>3150</v>
      </c>
      <c r="R787" s="13" t="s">
        <v>15355</v>
      </c>
      <c r="S787" s="13" t="s">
        <v>3149</v>
      </c>
      <c r="T787" s="27" t="b">
        <f t="shared" si="2"/>
        <v>0</v>
      </c>
      <c r="U787" s="27"/>
      <c r="V787" s="27"/>
      <c r="W787" s="27"/>
      <c r="X787" s="27"/>
      <c r="Y787" s="8" t="str">
        <f t="shared" si="3"/>
        <v>2023 Pokemon Japanese Sv1A-Triplet Beat Magikarp (Psa Gem Mt 10)</v>
      </c>
      <c r="Z787" s="27"/>
      <c r="AA787" s="27"/>
    </row>
    <row r="788">
      <c r="A788" s="8" t="str">
        <f t="shared" si="1"/>
        <v>PSA108545379</v>
      </c>
      <c r="B788" s="8" t="s">
        <v>3151</v>
      </c>
      <c r="C788" s="8" t="s">
        <v>7616</v>
      </c>
      <c r="D788" s="11">
        <v>1.08545379E8</v>
      </c>
      <c r="E788" s="8" t="s">
        <v>564</v>
      </c>
      <c r="F788" s="8" t="s">
        <v>28</v>
      </c>
      <c r="G788" s="8" t="s">
        <v>11</v>
      </c>
      <c r="H788" s="8" t="s">
        <v>7644</v>
      </c>
      <c r="I788" s="8" t="s">
        <v>7516</v>
      </c>
      <c r="J788" s="11">
        <v>2024.0</v>
      </c>
      <c r="K788" s="8" t="s">
        <v>109</v>
      </c>
      <c r="L788" s="11">
        <v>115.0</v>
      </c>
      <c r="M788" s="8" t="s">
        <v>7517</v>
      </c>
      <c r="N788" s="27"/>
      <c r="O788" s="13" t="s">
        <v>3152</v>
      </c>
      <c r="P788" s="13" t="s">
        <v>7915</v>
      </c>
      <c r="Q788" s="13" t="s">
        <v>3154</v>
      </c>
      <c r="R788" s="13" t="s">
        <v>15356</v>
      </c>
      <c r="S788" s="13" t="s">
        <v>3153</v>
      </c>
      <c r="T788" s="27" t="b">
        <f t="shared" si="2"/>
        <v>0</v>
      </c>
      <c r="U788" s="27"/>
      <c r="V788" s="27"/>
      <c r="W788" s="27"/>
      <c r="X788" s="27"/>
      <c r="Y788" s="8" t="str">
        <f t="shared" si="3"/>
        <v>2024 Pokemon Japanese Sv8A-Terastal Fest Ex Leafeon Ex (Psa Gem Mt 10)</v>
      </c>
      <c r="Z788" s="27"/>
      <c r="AA788" s="27"/>
    </row>
    <row r="789">
      <c r="A789" s="8" t="str">
        <f t="shared" si="1"/>
        <v>PSA107751002</v>
      </c>
      <c r="B789" s="8" t="s">
        <v>3121</v>
      </c>
      <c r="C789" s="8" t="s">
        <v>7702</v>
      </c>
      <c r="D789" s="11">
        <v>1.07751002E8</v>
      </c>
      <c r="E789" s="8" t="s">
        <v>1919</v>
      </c>
      <c r="F789" s="8" t="s">
        <v>28</v>
      </c>
      <c r="G789" s="8" t="s">
        <v>11</v>
      </c>
      <c r="H789" s="8" t="s">
        <v>7829</v>
      </c>
      <c r="I789" s="8" t="s">
        <v>7516</v>
      </c>
      <c r="J789" s="11">
        <v>2025.0</v>
      </c>
      <c r="K789" s="8" t="s">
        <v>109</v>
      </c>
      <c r="L789" s="11">
        <v>35.65</v>
      </c>
      <c r="M789" s="8" t="s">
        <v>7517</v>
      </c>
      <c r="N789" s="27"/>
      <c r="O789" s="13" t="s">
        <v>3155</v>
      </c>
      <c r="P789" s="13" t="s">
        <v>8853</v>
      </c>
      <c r="Q789" s="13" t="s">
        <v>3157</v>
      </c>
      <c r="R789" s="13" t="s">
        <v>15357</v>
      </c>
      <c r="S789" s="13" t="s">
        <v>3156</v>
      </c>
      <c r="T789" s="27" t="b">
        <f t="shared" si="2"/>
        <v>0</v>
      </c>
      <c r="U789" s="27"/>
      <c r="V789" s="27"/>
      <c r="W789" s="27"/>
      <c r="X789" s="27"/>
      <c r="Y789" s="8" t="str">
        <f t="shared" si="3"/>
        <v>2025 Pokemon Japanese Sv9-Battle Partners Iono'S Bellibolt Ex (Psa Gem Mt 10)</v>
      </c>
      <c r="Z789" s="27"/>
      <c r="AA789" s="27"/>
    </row>
    <row r="790">
      <c r="A790" s="8" t="str">
        <f t="shared" si="1"/>
        <v>PSA107751001</v>
      </c>
      <c r="B790" s="8" t="s">
        <v>3121</v>
      </c>
      <c r="C790" s="8" t="s">
        <v>7702</v>
      </c>
      <c r="D790" s="11">
        <v>1.07751001E8</v>
      </c>
      <c r="E790" s="8" t="s">
        <v>1919</v>
      </c>
      <c r="F790" s="8" t="s">
        <v>28</v>
      </c>
      <c r="G790" s="8" t="s">
        <v>11</v>
      </c>
      <c r="H790" s="8" t="s">
        <v>7829</v>
      </c>
      <c r="I790" s="8" t="s">
        <v>7516</v>
      </c>
      <c r="J790" s="11">
        <v>2025.0</v>
      </c>
      <c r="K790" s="8" t="s">
        <v>109</v>
      </c>
      <c r="L790" s="11">
        <v>35.65</v>
      </c>
      <c r="M790" s="8" t="s">
        <v>7517</v>
      </c>
      <c r="N790" s="27"/>
      <c r="O790" s="13" t="s">
        <v>3158</v>
      </c>
      <c r="P790" s="13" t="s">
        <v>8854</v>
      </c>
      <c r="Q790" s="13" t="s">
        <v>3160</v>
      </c>
      <c r="R790" s="13" t="s">
        <v>15358</v>
      </c>
      <c r="S790" s="13" t="s">
        <v>3159</v>
      </c>
      <c r="T790" s="27" t="b">
        <f t="shared" si="2"/>
        <v>0</v>
      </c>
      <c r="U790" s="27"/>
      <c r="V790" s="27"/>
      <c r="W790" s="27"/>
      <c r="X790" s="27"/>
      <c r="Y790" s="8" t="str">
        <f t="shared" si="3"/>
        <v>2025 Pokemon Japanese Sv9-Battle Partners Iono'S Bellibolt Ex (Psa Gem Mt 10)</v>
      </c>
      <c r="Z790" s="27"/>
      <c r="AA790" s="27"/>
    </row>
    <row r="791">
      <c r="A791" s="8" t="str">
        <f t="shared" si="1"/>
        <v>PSA106236644</v>
      </c>
      <c r="B791" s="8" t="s">
        <v>3125</v>
      </c>
      <c r="C791" s="8" t="s">
        <v>7795</v>
      </c>
      <c r="D791" s="11">
        <v>1.06236644E8</v>
      </c>
      <c r="E791" s="8" t="s">
        <v>3126</v>
      </c>
      <c r="F791" s="8" t="s">
        <v>28</v>
      </c>
      <c r="G791" s="8" t="s">
        <v>11</v>
      </c>
      <c r="H791" s="8" t="s">
        <v>7796</v>
      </c>
      <c r="I791" s="8" t="s">
        <v>7516</v>
      </c>
      <c r="J791" s="11">
        <v>2023.0</v>
      </c>
      <c r="K791" s="8" t="s">
        <v>109</v>
      </c>
      <c r="L791" s="11">
        <v>156.4</v>
      </c>
      <c r="M791" s="8" t="s">
        <v>7517</v>
      </c>
      <c r="N791" s="27"/>
      <c r="O791" s="13" t="s">
        <v>3161</v>
      </c>
      <c r="P791" s="13" t="s">
        <v>7805</v>
      </c>
      <c r="Q791" s="13" t="s">
        <v>3163</v>
      </c>
      <c r="R791" s="13" t="s">
        <v>15359</v>
      </c>
      <c r="S791" s="13" t="s">
        <v>3162</v>
      </c>
      <c r="T791" s="27" t="b">
        <f t="shared" si="2"/>
        <v>0</v>
      </c>
      <c r="U791" s="27"/>
      <c r="V791" s="27"/>
      <c r="W791" s="27"/>
      <c r="X791" s="27"/>
      <c r="Y791" s="8" t="str">
        <f t="shared" si="3"/>
        <v>2023 Pokemon Japanese Sv1A-Triplet Beat Magikarp (Psa Gem Mt 10)</v>
      </c>
      <c r="Z791" s="27"/>
      <c r="AA791" s="27"/>
    </row>
    <row r="792">
      <c r="A792" s="8" t="str">
        <f t="shared" si="1"/>
        <v>PSA106236642</v>
      </c>
      <c r="B792" s="8" t="s">
        <v>3125</v>
      </c>
      <c r="C792" s="8" t="s">
        <v>7795</v>
      </c>
      <c r="D792" s="11">
        <v>1.06236642E8</v>
      </c>
      <c r="E792" s="8" t="s">
        <v>3126</v>
      </c>
      <c r="F792" s="8" t="s">
        <v>28</v>
      </c>
      <c r="G792" s="8" t="s">
        <v>11</v>
      </c>
      <c r="H792" s="8" t="s">
        <v>7796</v>
      </c>
      <c r="I792" s="8" t="s">
        <v>7516</v>
      </c>
      <c r="J792" s="11">
        <v>2023.0</v>
      </c>
      <c r="K792" s="8" t="s">
        <v>109</v>
      </c>
      <c r="L792" s="11">
        <v>156.4</v>
      </c>
      <c r="M792" s="8" t="s">
        <v>7517</v>
      </c>
      <c r="N792" s="27"/>
      <c r="O792" s="13" t="s">
        <v>3164</v>
      </c>
      <c r="P792" s="13" t="s">
        <v>7806</v>
      </c>
      <c r="Q792" s="13" t="s">
        <v>3166</v>
      </c>
      <c r="R792" s="13" t="s">
        <v>15360</v>
      </c>
      <c r="S792" s="13" t="s">
        <v>3165</v>
      </c>
      <c r="T792" s="27" t="b">
        <f t="shared" si="2"/>
        <v>0</v>
      </c>
      <c r="U792" s="27"/>
      <c r="V792" s="27"/>
      <c r="W792" s="27"/>
      <c r="X792" s="27"/>
      <c r="Y792" s="8" t="str">
        <f t="shared" si="3"/>
        <v>2023 Pokemon Japanese Sv1A-Triplet Beat Magikarp (Psa Gem Mt 10)</v>
      </c>
      <c r="Z792" s="27"/>
      <c r="AA792" s="27"/>
    </row>
    <row r="793">
      <c r="A793" s="8" t="str">
        <f t="shared" si="1"/>
        <v>PSA109186425</v>
      </c>
      <c r="B793" s="8" t="s">
        <v>3125</v>
      </c>
      <c r="C793" s="8" t="s">
        <v>7795</v>
      </c>
      <c r="D793" s="11">
        <v>1.09186425E8</v>
      </c>
      <c r="E793" s="8" t="s">
        <v>3126</v>
      </c>
      <c r="F793" s="8" t="s">
        <v>28</v>
      </c>
      <c r="G793" s="8" t="s">
        <v>11</v>
      </c>
      <c r="H793" s="8" t="s">
        <v>7796</v>
      </c>
      <c r="I793" s="8" t="s">
        <v>7516</v>
      </c>
      <c r="J793" s="11">
        <v>2023.0</v>
      </c>
      <c r="K793" s="8" t="s">
        <v>109</v>
      </c>
      <c r="L793" s="11">
        <v>156.4</v>
      </c>
      <c r="M793" s="8" t="s">
        <v>7517</v>
      </c>
      <c r="N793" s="27"/>
      <c r="O793" s="13" t="s">
        <v>3167</v>
      </c>
      <c r="P793" s="13" t="s">
        <v>7807</v>
      </c>
      <c r="Q793" s="13" t="s">
        <v>3169</v>
      </c>
      <c r="R793" s="13" t="s">
        <v>15361</v>
      </c>
      <c r="S793" s="13" t="s">
        <v>3168</v>
      </c>
      <c r="T793" s="27" t="b">
        <f t="shared" si="2"/>
        <v>0</v>
      </c>
      <c r="U793" s="27"/>
      <c r="V793" s="27"/>
      <c r="W793" s="27"/>
      <c r="X793" s="27"/>
      <c r="Y793" s="8" t="str">
        <f t="shared" si="3"/>
        <v>2023 Pokemon Japanese Sv1A-Triplet Beat Magikarp (Psa Gem Mt 10)</v>
      </c>
      <c r="Z793" s="27"/>
      <c r="AA793" s="27"/>
    </row>
    <row r="794">
      <c r="A794" s="8" t="str">
        <f t="shared" si="1"/>
        <v>PSA106053265</v>
      </c>
      <c r="B794" s="8" t="s">
        <v>3125</v>
      </c>
      <c r="C794" s="8" t="s">
        <v>7795</v>
      </c>
      <c r="D794" s="11">
        <v>1.06053265E8</v>
      </c>
      <c r="E794" s="8" t="s">
        <v>3126</v>
      </c>
      <c r="F794" s="8" t="s">
        <v>28</v>
      </c>
      <c r="G794" s="8" t="s">
        <v>11</v>
      </c>
      <c r="H794" s="8" t="s">
        <v>7796</v>
      </c>
      <c r="I794" s="8" t="s">
        <v>7516</v>
      </c>
      <c r="J794" s="11">
        <v>2023.0</v>
      </c>
      <c r="K794" s="8" t="s">
        <v>109</v>
      </c>
      <c r="L794" s="11">
        <v>156.4</v>
      </c>
      <c r="M794" s="8" t="s">
        <v>7517</v>
      </c>
      <c r="N794" s="27"/>
      <c r="O794" s="13" t="s">
        <v>3170</v>
      </c>
      <c r="P794" s="13" t="s">
        <v>7808</v>
      </c>
      <c r="Q794" s="13" t="s">
        <v>3172</v>
      </c>
      <c r="R794" s="13" t="s">
        <v>15362</v>
      </c>
      <c r="S794" s="13" t="s">
        <v>3171</v>
      </c>
      <c r="T794" s="27" t="b">
        <f t="shared" si="2"/>
        <v>0</v>
      </c>
      <c r="U794" s="27"/>
      <c r="V794" s="27"/>
      <c r="W794" s="27"/>
      <c r="X794" s="27"/>
      <c r="Y794" s="8" t="str">
        <f t="shared" si="3"/>
        <v>2023 Pokemon Japanese Sv1A-Triplet Beat Magikarp (Psa Gem Mt 10)</v>
      </c>
      <c r="Z794" s="27"/>
      <c r="AA794" s="27"/>
    </row>
    <row r="795">
      <c r="A795" s="8" t="str">
        <f t="shared" si="1"/>
        <v>PSA106236176</v>
      </c>
      <c r="B795" s="8" t="s">
        <v>3125</v>
      </c>
      <c r="C795" s="8" t="s">
        <v>7795</v>
      </c>
      <c r="D795" s="11">
        <v>1.06236176E8</v>
      </c>
      <c r="E795" s="8" t="s">
        <v>3126</v>
      </c>
      <c r="F795" s="8" t="s">
        <v>28</v>
      </c>
      <c r="G795" s="8" t="s">
        <v>11</v>
      </c>
      <c r="H795" s="8" t="s">
        <v>7796</v>
      </c>
      <c r="I795" s="8" t="s">
        <v>7516</v>
      </c>
      <c r="J795" s="11">
        <v>2023.0</v>
      </c>
      <c r="K795" s="8" t="s">
        <v>109</v>
      </c>
      <c r="L795" s="11">
        <v>156.4</v>
      </c>
      <c r="M795" s="8" t="s">
        <v>7517</v>
      </c>
      <c r="N795" s="27"/>
      <c r="O795" s="13" t="s">
        <v>3173</v>
      </c>
      <c r="P795" s="13" t="s">
        <v>7809</v>
      </c>
      <c r="Q795" s="13" t="s">
        <v>3175</v>
      </c>
      <c r="R795" s="13" t="s">
        <v>15363</v>
      </c>
      <c r="S795" s="13" t="s">
        <v>3174</v>
      </c>
      <c r="T795" s="27" t="b">
        <f t="shared" si="2"/>
        <v>0</v>
      </c>
      <c r="U795" s="27"/>
      <c r="V795" s="27"/>
      <c r="W795" s="27"/>
      <c r="X795" s="27"/>
      <c r="Y795" s="8" t="str">
        <f t="shared" si="3"/>
        <v>2023 Pokemon Japanese Sv1A-Triplet Beat Magikarp (Psa Gem Mt 10)</v>
      </c>
      <c r="Z795" s="27"/>
      <c r="AA795" s="27"/>
    </row>
    <row r="796">
      <c r="A796" s="8" t="str">
        <f t="shared" si="1"/>
        <v>PSA106236177</v>
      </c>
      <c r="B796" s="8" t="s">
        <v>3125</v>
      </c>
      <c r="C796" s="8" t="s">
        <v>7795</v>
      </c>
      <c r="D796" s="11">
        <v>1.06236177E8</v>
      </c>
      <c r="E796" s="8" t="s">
        <v>3126</v>
      </c>
      <c r="F796" s="8" t="s">
        <v>28</v>
      </c>
      <c r="G796" s="8" t="s">
        <v>11</v>
      </c>
      <c r="H796" s="8" t="s">
        <v>7796</v>
      </c>
      <c r="I796" s="8" t="s">
        <v>7516</v>
      </c>
      <c r="J796" s="11">
        <v>2023.0</v>
      </c>
      <c r="K796" s="8" t="s">
        <v>109</v>
      </c>
      <c r="L796" s="11">
        <v>156.4</v>
      </c>
      <c r="M796" s="8" t="s">
        <v>7517</v>
      </c>
      <c r="N796" s="27"/>
      <c r="O796" s="13" t="s">
        <v>3176</v>
      </c>
      <c r="P796" s="13" t="s">
        <v>7810</v>
      </c>
      <c r="Q796" s="13" t="s">
        <v>3178</v>
      </c>
      <c r="R796" s="13" t="s">
        <v>15364</v>
      </c>
      <c r="S796" s="13" t="s">
        <v>3177</v>
      </c>
      <c r="T796" s="27" t="b">
        <f t="shared" si="2"/>
        <v>0</v>
      </c>
      <c r="U796" s="27"/>
      <c r="V796" s="27"/>
      <c r="W796" s="27"/>
      <c r="X796" s="27"/>
      <c r="Y796" s="8" t="str">
        <f t="shared" si="3"/>
        <v>2023 Pokemon Japanese Sv1A-Triplet Beat Magikarp (Psa Gem Mt 10)</v>
      </c>
      <c r="Z796" s="27"/>
      <c r="AA796" s="27"/>
    </row>
    <row r="797">
      <c r="A797" s="8" t="str">
        <f t="shared" si="1"/>
        <v>PSA106236178</v>
      </c>
      <c r="B797" s="8" t="s">
        <v>3125</v>
      </c>
      <c r="C797" s="8" t="s">
        <v>7795</v>
      </c>
      <c r="D797" s="11">
        <v>1.06236178E8</v>
      </c>
      <c r="E797" s="8" t="s">
        <v>3126</v>
      </c>
      <c r="F797" s="8" t="s">
        <v>28</v>
      </c>
      <c r="G797" s="8" t="s">
        <v>11</v>
      </c>
      <c r="H797" s="8" t="s">
        <v>7796</v>
      </c>
      <c r="I797" s="8" t="s">
        <v>7516</v>
      </c>
      <c r="J797" s="11">
        <v>2023.0</v>
      </c>
      <c r="K797" s="8" t="s">
        <v>109</v>
      </c>
      <c r="L797" s="11">
        <v>156.4</v>
      </c>
      <c r="M797" s="8" t="s">
        <v>7517</v>
      </c>
      <c r="N797" s="27"/>
      <c r="O797" s="13" t="s">
        <v>3179</v>
      </c>
      <c r="P797" s="13" t="s">
        <v>7811</v>
      </c>
      <c r="Q797" s="13" t="s">
        <v>3181</v>
      </c>
      <c r="R797" s="13" t="s">
        <v>15365</v>
      </c>
      <c r="S797" s="13" t="s">
        <v>3180</v>
      </c>
      <c r="T797" s="27" t="b">
        <f t="shared" si="2"/>
        <v>0</v>
      </c>
      <c r="U797" s="27"/>
      <c r="V797" s="27"/>
      <c r="W797" s="27"/>
      <c r="X797" s="27"/>
      <c r="Y797" s="8" t="str">
        <f t="shared" si="3"/>
        <v>2023 Pokemon Japanese Sv1A-Triplet Beat Magikarp (Psa Gem Mt 10)</v>
      </c>
      <c r="Z797" s="27"/>
      <c r="AA797" s="27"/>
    </row>
    <row r="798">
      <c r="A798" s="8" t="str">
        <f t="shared" si="1"/>
        <v>PSA111253092</v>
      </c>
      <c r="B798" s="8" t="s">
        <v>3111</v>
      </c>
      <c r="C798" s="8" t="s">
        <v>7754</v>
      </c>
      <c r="D798" s="11">
        <v>1.11253092E8</v>
      </c>
      <c r="E798" s="8" t="s">
        <v>564</v>
      </c>
      <c r="F798" s="8" t="s">
        <v>28</v>
      </c>
      <c r="G798" s="8" t="s">
        <v>11</v>
      </c>
      <c r="H798" s="8" t="s">
        <v>7644</v>
      </c>
      <c r="I798" s="8" t="s">
        <v>7516</v>
      </c>
      <c r="J798" s="11">
        <v>2024.0</v>
      </c>
      <c r="K798" s="8" t="s">
        <v>109</v>
      </c>
      <c r="L798" s="11">
        <v>195.5</v>
      </c>
      <c r="M798" s="8" t="s">
        <v>7517</v>
      </c>
      <c r="N798" s="27"/>
      <c r="O798" s="13" t="s">
        <v>3182</v>
      </c>
      <c r="P798" s="13" t="s">
        <v>7757</v>
      </c>
      <c r="Q798" s="13" t="s">
        <v>3184</v>
      </c>
      <c r="R798" s="13" t="s">
        <v>15366</v>
      </c>
      <c r="S798" s="13" t="s">
        <v>3183</v>
      </c>
      <c r="T798" s="27" t="b">
        <f t="shared" si="2"/>
        <v>0</v>
      </c>
      <c r="U798" s="27"/>
      <c r="V798" s="27"/>
      <c r="W798" s="27"/>
      <c r="X798" s="27"/>
      <c r="Y798" s="8" t="str">
        <f t="shared" si="3"/>
        <v>2024 Pokemon Japanese Sv8A-Terastal Fest Ex Sylveon Ex (Psa Gem Mt 10)</v>
      </c>
      <c r="Z798" s="27"/>
      <c r="AA798" s="27"/>
    </row>
    <row r="799">
      <c r="A799" s="8" t="str">
        <f t="shared" si="1"/>
        <v>PSA108832074</v>
      </c>
      <c r="B799" s="8" t="s">
        <v>3111</v>
      </c>
      <c r="C799" s="8" t="s">
        <v>7754</v>
      </c>
      <c r="D799" s="11">
        <v>1.08832074E8</v>
      </c>
      <c r="E799" s="8" t="s">
        <v>564</v>
      </c>
      <c r="F799" s="8" t="s">
        <v>28</v>
      </c>
      <c r="G799" s="8" t="s">
        <v>11</v>
      </c>
      <c r="H799" s="8" t="s">
        <v>7644</v>
      </c>
      <c r="I799" s="8" t="s">
        <v>7516</v>
      </c>
      <c r="J799" s="11">
        <v>2024.0</v>
      </c>
      <c r="K799" s="8" t="s">
        <v>109</v>
      </c>
      <c r="L799" s="11">
        <v>195.5</v>
      </c>
      <c r="M799" s="8" t="s">
        <v>7517</v>
      </c>
      <c r="N799" s="27"/>
      <c r="O799" s="13" t="s">
        <v>3185</v>
      </c>
      <c r="P799" s="13" t="s">
        <v>7758</v>
      </c>
      <c r="Q799" s="13" t="s">
        <v>3187</v>
      </c>
      <c r="R799" s="13" t="s">
        <v>15367</v>
      </c>
      <c r="S799" s="13" t="s">
        <v>3186</v>
      </c>
      <c r="T799" s="27" t="b">
        <f t="shared" si="2"/>
        <v>0</v>
      </c>
      <c r="U799" s="27"/>
      <c r="V799" s="27"/>
      <c r="W799" s="27"/>
      <c r="X799" s="27"/>
      <c r="Y799" s="8" t="str">
        <f t="shared" si="3"/>
        <v>2024 Pokemon Japanese Sv8A-Terastal Fest Ex Sylveon Ex (Psa Gem Mt 10)</v>
      </c>
      <c r="Z799" s="27"/>
      <c r="AA799" s="27"/>
    </row>
    <row r="800">
      <c r="A800" s="8" t="str">
        <f t="shared" si="1"/>
        <v>PSA109254013</v>
      </c>
      <c r="B800" s="8" t="s">
        <v>3188</v>
      </c>
      <c r="C800" s="8" t="s">
        <v>8655</v>
      </c>
      <c r="D800" s="11">
        <v>1.09254013E8</v>
      </c>
      <c r="E800" s="8" t="s">
        <v>3189</v>
      </c>
      <c r="F800" s="8" t="s">
        <v>28</v>
      </c>
      <c r="G800" s="8" t="s">
        <v>11</v>
      </c>
      <c r="H800" s="8" t="s">
        <v>7539</v>
      </c>
      <c r="I800" s="8" t="s">
        <v>7516</v>
      </c>
      <c r="J800" s="11">
        <v>2025.0</v>
      </c>
      <c r="K800" s="8" t="s">
        <v>109</v>
      </c>
      <c r="L800" s="11">
        <v>47.15</v>
      </c>
      <c r="M800" s="8" t="s">
        <v>7517</v>
      </c>
      <c r="N800" s="27"/>
      <c r="O800" s="13" t="s">
        <v>3190</v>
      </c>
      <c r="P800" s="13" t="s">
        <v>8656</v>
      </c>
      <c r="Q800" s="13" t="s">
        <v>3192</v>
      </c>
      <c r="R800" s="13" t="s">
        <v>15368</v>
      </c>
      <c r="S800" s="13" t="s">
        <v>3191</v>
      </c>
      <c r="T800" s="27" t="b">
        <f t="shared" si="2"/>
        <v>0</v>
      </c>
      <c r="U800" s="27"/>
      <c r="V800" s="27"/>
      <c r="W800" s="27"/>
      <c r="X800" s="27"/>
      <c r="Y800" s="8" t="str">
        <f t="shared" si="3"/>
        <v>2025 Pokemon Japanese Sv0D-Ex Starter Set Steven'S Beldum &amp; Metagross Ex Steven'S Beldum (Psa Gem Mt 10)</v>
      </c>
      <c r="Z800" s="27"/>
      <c r="AA800" s="27"/>
    </row>
    <row r="801">
      <c r="A801" s="8" t="str">
        <f t="shared" si="1"/>
        <v>PSA106177007</v>
      </c>
      <c r="B801" s="8" t="s">
        <v>3193</v>
      </c>
      <c r="C801" s="8" t="s">
        <v>8575</v>
      </c>
      <c r="D801" s="11">
        <v>1.06177007E8</v>
      </c>
      <c r="E801" s="8" t="s">
        <v>1919</v>
      </c>
      <c r="F801" s="8" t="s">
        <v>28</v>
      </c>
      <c r="G801" s="8" t="s">
        <v>11</v>
      </c>
      <c r="H801" s="8" t="s">
        <v>7796</v>
      </c>
      <c r="I801" s="8" t="s">
        <v>7516</v>
      </c>
      <c r="J801" s="11">
        <v>2025.0</v>
      </c>
      <c r="K801" s="8" t="s">
        <v>109</v>
      </c>
      <c r="L801" s="11">
        <v>51.75</v>
      </c>
      <c r="M801" s="8" t="s">
        <v>7517</v>
      </c>
      <c r="N801" s="27"/>
      <c r="O801" s="13" t="s">
        <v>3194</v>
      </c>
      <c r="P801" s="13" t="s">
        <v>8576</v>
      </c>
      <c r="Q801" s="13" t="s">
        <v>3196</v>
      </c>
      <c r="R801" s="13" t="s">
        <v>15369</v>
      </c>
      <c r="S801" s="13" t="s">
        <v>3195</v>
      </c>
      <c r="T801" s="27" t="b">
        <f t="shared" si="2"/>
        <v>0</v>
      </c>
      <c r="U801" s="27"/>
      <c r="V801" s="27"/>
      <c r="W801" s="27"/>
      <c r="X801" s="27"/>
      <c r="Y801" s="8" t="str">
        <f t="shared" si="3"/>
        <v>2025 Pokemon Japanese Sv9-Battle Partners N'S Zorua (Psa Gem Mt 10)</v>
      </c>
      <c r="Z801" s="27"/>
      <c r="AA801" s="27"/>
    </row>
    <row r="802">
      <c r="A802" s="8" t="str">
        <f t="shared" si="1"/>
        <v>PSA105922584</v>
      </c>
      <c r="B802" s="8" t="s">
        <v>3193</v>
      </c>
      <c r="C802" s="8" t="s">
        <v>8575</v>
      </c>
      <c r="D802" s="11">
        <v>1.05922584E8</v>
      </c>
      <c r="E802" s="8" t="s">
        <v>1919</v>
      </c>
      <c r="F802" s="8" t="s">
        <v>28</v>
      </c>
      <c r="G802" s="8" t="s">
        <v>11</v>
      </c>
      <c r="H802" s="8" t="s">
        <v>7796</v>
      </c>
      <c r="I802" s="8" t="s">
        <v>7516</v>
      </c>
      <c r="J802" s="11">
        <v>2025.0</v>
      </c>
      <c r="K802" s="8" t="s">
        <v>109</v>
      </c>
      <c r="L802" s="11">
        <v>51.75</v>
      </c>
      <c r="M802" s="8" t="s">
        <v>7517</v>
      </c>
      <c r="N802" s="27"/>
      <c r="O802" s="13" t="s">
        <v>3197</v>
      </c>
      <c r="P802" s="13" t="s">
        <v>8577</v>
      </c>
      <c r="Q802" s="13" t="s">
        <v>3199</v>
      </c>
      <c r="R802" s="13" t="s">
        <v>15370</v>
      </c>
      <c r="S802" s="13" t="s">
        <v>3198</v>
      </c>
      <c r="T802" s="27" t="b">
        <f t="shared" si="2"/>
        <v>0</v>
      </c>
      <c r="U802" s="27"/>
      <c r="V802" s="27"/>
      <c r="W802" s="27"/>
      <c r="X802" s="27"/>
      <c r="Y802" s="8" t="str">
        <f t="shared" si="3"/>
        <v>2025 Pokemon Japanese Sv9-Battle Partners N'S Zorua (Psa Gem Mt 10)</v>
      </c>
      <c r="Z802" s="27"/>
      <c r="AA802" s="27"/>
    </row>
    <row r="803">
      <c r="A803" s="8" t="str">
        <f t="shared" si="1"/>
        <v>PSA106177003</v>
      </c>
      <c r="B803" s="8" t="s">
        <v>3193</v>
      </c>
      <c r="C803" s="8" t="s">
        <v>8575</v>
      </c>
      <c r="D803" s="11">
        <v>1.06177003E8</v>
      </c>
      <c r="E803" s="8" t="s">
        <v>1919</v>
      </c>
      <c r="F803" s="8" t="s">
        <v>28</v>
      </c>
      <c r="G803" s="8" t="s">
        <v>11</v>
      </c>
      <c r="H803" s="8" t="s">
        <v>7796</v>
      </c>
      <c r="I803" s="8" t="s">
        <v>7516</v>
      </c>
      <c r="J803" s="11">
        <v>2025.0</v>
      </c>
      <c r="K803" s="8" t="s">
        <v>109</v>
      </c>
      <c r="L803" s="11">
        <v>51.75</v>
      </c>
      <c r="M803" s="8" t="s">
        <v>7517</v>
      </c>
      <c r="N803" s="27"/>
      <c r="O803" s="13" t="s">
        <v>3200</v>
      </c>
      <c r="P803" s="13" t="s">
        <v>8578</v>
      </c>
      <c r="Q803" s="13" t="s">
        <v>3202</v>
      </c>
      <c r="R803" s="13" t="s">
        <v>15371</v>
      </c>
      <c r="S803" s="13" t="s">
        <v>3201</v>
      </c>
      <c r="T803" s="27" t="b">
        <f t="shared" si="2"/>
        <v>0</v>
      </c>
      <c r="U803" s="27"/>
      <c r="V803" s="27"/>
      <c r="W803" s="27"/>
      <c r="X803" s="27"/>
      <c r="Y803" s="8" t="str">
        <f t="shared" si="3"/>
        <v>2025 Pokemon Japanese Sv9-Battle Partners N'S Zorua (Psa Gem Mt 10)</v>
      </c>
      <c r="Z803" s="27"/>
      <c r="AA803" s="27"/>
    </row>
    <row r="804">
      <c r="A804" s="8" t="str">
        <f t="shared" si="1"/>
        <v>PSA110874468</v>
      </c>
      <c r="B804" s="8" t="s">
        <v>3151</v>
      </c>
      <c r="C804" s="8" t="s">
        <v>7616</v>
      </c>
      <c r="D804" s="11">
        <v>1.10874468E8</v>
      </c>
      <c r="E804" s="8" t="s">
        <v>564</v>
      </c>
      <c r="F804" s="8" t="s">
        <v>28</v>
      </c>
      <c r="G804" s="8" t="s">
        <v>11</v>
      </c>
      <c r="H804" s="8" t="s">
        <v>7644</v>
      </c>
      <c r="I804" s="8" t="s">
        <v>7516</v>
      </c>
      <c r="J804" s="11">
        <v>2024.0</v>
      </c>
      <c r="K804" s="8" t="s">
        <v>109</v>
      </c>
      <c r="L804" s="11">
        <v>115.0</v>
      </c>
      <c r="M804" s="8" t="s">
        <v>7517</v>
      </c>
      <c r="N804" s="27"/>
      <c r="O804" s="13" t="s">
        <v>3203</v>
      </c>
      <c r="P804" s="13" t="s">
        <v>7916</v>
      </c>
      <c r="Q804" s="13" t="s">
        <v>3205</v>
      </c>
      <c r="R804" s="13" t="s">
        <v>15372</v>
      </c>
      <c r="S804" s="13" t="s">
        <v>3204</v>
      </c>
      <c r="T804" s="27" t="b">
        <f t="shared" si="2"/>
        <v>0</v>
      </c>
      <c r="U804" s="27"/>
      <c r="V804" s="27"/>
      <c r="W804" s="27"/>
      <c r="X804" s="27"/>
      <c r="Y804" s="8" t="str">
        <f t="shared" si="3"/>
        <v>2024 Pokemon Japanese Sv8A-Terastal Fest Ex Leafeon Ex (Psa Gem Mt 10)</v>
      </c>
      <c r="Z804" s="27"/>
      <c r="AA804" s="27"/>
    </row>
    <row r="805">
      <c r="A805" s="8" t="str">
        <f t="shared" si="1"/>
        <v>PSA106137042</v>
      </c>
      <c r="B805" s="8" t="s">
        <v>3151</v>
      </c>
      <c r="C805" s="8" t="s">
        <v>7616</v>
      </c>
      <c r="D805" s="11">
        <v>1.06137042E8</v>
      </c>
      <c r="E805" s="8" t="s">
        <v>564</v>
      </c>
      <c r="F805" s="8" t="s">
        <v>28</v>
      </c>
      <c r="G805" s="8" t="s">
        <v>11</v>
      </c>
      <c r="H805" s="8" t="s">
        <v>7644</v>
      </c>
      <c r="I805" s="8" t="s">
        <v>7516</v>
      </c>
      <c r="J805" s="11">
        <v>2024.0</v>
      </c>
      <c r="K805" s="8" t="s">
        <v>109</v>
      </c>
      <c r="L805" s="11">
        <v>115.0</v>
      </c>
      <c r="M805" s="8" t="s">
        <v>7517</v>
      </c>
      <c r="N805" s="27"/>
      <c r="O805" s="13" t="s">
        <v>3206</v>
      </c>
      <c r="P805" s="13" t="s">
        <v>15373</v>
      </c>
      <c r="Q805" s="13" t="s">
        <v>3208</v>
      </c>
      <c r="R805" s="13" t="s">
        <v>15374</v>
      </c>
      <c r="S805" s="13" t="s">
        <v>3207</v>
      </c>
      <c r="T805" s="27" t="b">
        <f t="shared" si="2"/>
        <v>0</v>
      </c>
      <c r="U805" s="27"/>
      <c r="V805" s="27"/>
      <c r="W805" s="27"/>
      <c r="X805" s="27"/>
      <c r="Y805" s="8" t="str">
        <f t="shared" si="3"/>
        <v>2024 Pokemon Japanese Sv8A-Terastal Fest Ex Leafeon Ex (Psa Gem Mt 10)</v>
      </c>
      <c r="Z805" s="27"/>
      <c r="AA805" s="27"/>
    </row>
    <row r="806">
      <c r="A806" s="8" t="str">
        <f t="shared" si="1"/>
        <v>PSA106053261</v>
      </c>
      <c r="B806" s="8" t="s">
        <v>3125</v>
      </c>
      <c r="C806" s="8" t="s">
        <v>7795</v>
      </c>
      <c r="D806" s="11">
        <v>1.06053261E8</v>
      </c>
      <c r="E806" s="8" t="s">
        <v>3126</v>
      </c>
      <c r="F806" s="8" t="s">
        <v>28</v>
      </c>
      <c r="G806" s="8" t="s">
        <v>11</v>
      </c>
      <c r="H806" s="8" t="s">
        <v>7796</v>
      </c>
      <c r="I806" s="8" t="s">
        <v>7516</v>
      </c>
      <c r="J806" s="11">
        <v>2023.0</v>
      </c>
      <c r="K806" s="8" t="s">
        <v>109</v>
      </c>
      <c r="L806" s="11">
        <v>156.4</v>
      </c>
      <c r="M806" s="8" t="s">
        <v>7517</v>
      </c>
      <c r="N806" s="27"/>
      <c r="O806" s="13" t="s">
        <v>3209</v>
      </c>
      <c r="P806" s="13" t="s">
        <v>7812</v>
      </c>
      <c r="Q806" s="13" t="s">
        <v>3211</v>
      </c>
      <c r="R806" s="13" t="s">
        <v>15375</v>
      </c>
      <c r="S806" s="13" t="s">
        <v>3210</v>
      </c>
      <c r="T806" s="27" t="b">
        <f t="shared" si="2"/>
        <v>0</v>
      </c>
      <c r="U806" s="27"/>
      <c r="V806" s="27"/>
      <c r="W806" s="27"/>
      <c r="X806" s="27"/>
      <c r="Y806" s="8" t="str">
        <f t="shared" si="3"/>
        <v>2023 Pokemon Japanese Sv1A-Triplet Beat Magikarp (Psa Gem Mt 10)</v>
      </c>
      <c r="Z806" s="27"/>
      <c r="AA806" s="27"/>
    </row>
    <row r="807">
      <c r="A807" s="8" t="str">
        <f t="shared" si="1"/>
        <v>PSA107925571</v>
      </c>
      <c r="B807" s="8" t="s">
        <v>3212</v>
      </c>
      <c r="C807" s="8" t="s">
        <v>8855</v>
      </c>
      <c r="D807" s="11">
        <v>1.07925571E8</v>
      </c>
      <c r="E807" s="8" t="s">
        <v>856</v>
      </c>
      <c r="F807" s="8" t="s">
        <v>28</v>
      </c>
      <c r="G807" s="8" t="s">
        <v>11</v>
      </c>
      <c r="H807" s="8" t="s">
        <v>7796</v>
      </c>
      <c r="I807" s="8" t="s">
        <v>7516</v>
      </c>
      <c r="J807" s="11">
        <v>2024.0</v>
      </c>
      <c r="K807" s="8" t="s">
        <v>109</v>
      </c>
      <c r="L807" s="11">
        <v>35.65</v>
      </c>
      <c r="M807" s="8" t="s">
        <v>7517</v>
      </c>
      <c r="N807" s="27"/>
      <c r="O807" s="13" t="s">
        <v>3213</v>
      </c>
      <c r="P807" s="13" t="s">
        <v>8856</v>
      </c>
      <c r="Q807" s="13" t="s">
        <v>3215</v>
      </c>
      <c r="R807" s="13" t="s">
        <v>15376</v>
      </c>
      <c r="S807" s="13" t="s">
        <v>3214</v>
      </c>
      <c r="T807" s="27" t="b">
        <f t="shared" si="2"/>
        <v>0</v>
      </c>
      <c r="U807" s="27"/>
      <c r="V807" s="27"/>
      <c r="W807" s="27"/>
      <c r="X807" s="27"/>
      <c r="Y807" s="8" t="str">
        <f t="shared" si="3"/>
        <v>2024 Pokemon Japanese Sv7A-Paradise Dragona Appletun (Psa Gem Mt 10)</v>
      </c>
      <c r="Z807" s="27"/>
      <c r="AA807" s="27"/>
    </row>
    <row r="808">
      <c r="A808" s="8" t="str">
        <f t="shared" si="1"/>
        <v>PSA108048207</v>
      </c>
      <c r="B808" s="8" t="s">
        <v>3216</v>
      </c>
      <c r="C808" s="8" t="s">
        <v>8491</v>
      </c>
      <c r="D808" s="11">
        <v>1.08048207E8</v>
      </c>
      <c r="E808" s="8" t="s">
        <v>350</v>
      </c>
      <c r="F808" s="8" t="s">
        <v>28</v>
      </c>
      <c r="G808" s="8" t="s">
        <v>11</v>
      </c>
      <c r="H808" s="8" t="s">
        <v>7796</v>
      </c>
      <c r="I808" s="8" t="s">
        <v>7516</v>
      </c>
      <c r="J808" s="11">
        <v>2023.0</v>
      </c>
      <c r="K808" s="8" t="s">
        <v>109</v>
      </c>
      <c r="L808" s="11">
        <v>40.25</v>
      </c>
      <c r="M808" s="8" t="s">
        <v>7517</v>
      </c>
      <c r="N808" s="27"/>
      <c r="O808" s="13" t="s">
        <v>3217</v>
      </c>
      <c r="P808" s="13" t="s">
        <v>8808</v>
      </c>
      <c r="Q808" s="13" t="s">
        <v>3219</v>
      </c>
      <c r="R808" s="13" t="s">
        <v>15377</v>
      </c>
      <c r="S808" s="13" t="s">
        <v>3218</v>
      </c>
      <c r="T808" s="27" t="b">
        <f t="shared" si="2"/>
        <v>0</v>
      </c>
      <c r="U808" s="27"/>
      <c r="V808" s="27"/>
      <c r="W808" s="27"/>
      <c r="X808" s="27"/>
      <c r="Y808" s="8" t="str">
        <f t="shared" si="3"/>
        <v>2023 Pokemon Japanese Sv1V-Violet Ex Drowzee (Psa Gem Mt 10)</v>
      </c>
      <c r="Z808" s="27"/>
      <c r="AA808" s="27"/>
    </row>
    <row r="809">
      <c r="A809" s="8" t="str">
        <f t="shared" si="1"/>
        <v>PSA109160234</v>
      </c>
      <c r="B809" s="8" t="s">
        <v>3216</v>
      </c>
      <c r="C809" s="8" t="s">
        <v>8491</v>
      </c>
      <c r="D809" s="11">
        <v>1.09160234E8</v>
      </c>
      <c r="E809" s="8" t="s">
        <v>350</v>
      </c>
      <c r="F809" s="8" t="s">
        <v>28</v>
      </c>
      <c r="G809" s="8" t="s">
        <v>11</v>
      </c>
      <c r="H809" s="8" t="s">
        <v>7796</v>
      </c>
      <c r="I809" s="8" t="s">
        <v>7516</v>
      </c>
      <c r="J809" s="11">
        <v>2023.0</v>
      </c>
      <c r="K809" s="8" t="s">
        <v>109</v>
      </c>
      <c r="L809" s="11">
        <v>28.75</v>
      </c>
      <c r="M809" s="8" t="s">
        <v>7517</v>
      </c>
      <c r="N809" s="27"/>
      <c r="O809" s="13" t="s">
        <v>3220</v>
      </c>
      <c r="P809" s="13" t="s">
        <v>8981</v>
      </c>
      <c r="Q809" s="13" t="s">
        <v>3222</v>
      </c>
      <c r="R809" s="13" t="s">
        <v>15378</v>
      </c>
      <c r="S809" s="13" t="s">
        <v>3221</v>
      </c>
      <c r="T809" s="27" t="b">
        <f t="shared" si="2"/>
        <v>0</v>
      </c>
      <c r="U809" s="27"/>
      <c r="V809" s="27"/>
      <c r="W809" s="27"/>
      <c r="X809" s="27"/>
      <c r="Y809" s="8" t="str">
        <f t="shared" si="3"/>
        <v>2023 Pokemon Japanese Sv1V-Violet Ex Drowzee (Psa Gem Mt 10)</v>
      </c>
      <c r="Z809" s="27"/>
      <c r="AA809" s="27"/>
    </row>
    <row r="810">
      <c r="A810" s="8" t="str">
        <f t="shared" si="1"/>
        <v>PSA109160231</v>
      </c>
      <c r="B810" s="8" t="s">
        <v>3188</v>
      </c>
      <c r="C810" s="8" t="s">
        <v>8655</v>
      </c>
      <c r="D810" s="11">
        <v>1.09160231E8</v>
      </c>
      <c r="E810" s="8" t="s">
        <v>3189</v>
      </c>
      <c r="F810" s="8" t="s">
        <v>28</v>
      </c>
      <c r="G810" s="8" t="s">
        <v>11</v>
      </c>
      <c r="H810" s="8" t="s">
        <v>7539</v>
      </c>
      <c r="I810" s="8" t="s">
        <v>7516</v>
      </c>
      <c r="J810" s="11">
        <v>2025.0</v>
      </c>
      <c r="K810" s="8" t="s">
        <v>109</v>
      </c>
      <c r="L810" s="11">
        <v>46.0</v>
      </c>
      <c r="M810" s="8" t="s">
        <v>7517</v>
      </c>
      <c r="N810" s="27"/>
      <c r="O810" s="13" t="s">
        <v>3223</v>
      </c>
      <c r="P810" s="13" t="s">
        <v>8710</v>
      </c>
      <c r="Q810" s="13" t="s">
        <v>3225</v>
      </c>
      <c r="R810" s="13" t="s">
        <v>15379</v>
      </c>
      <c r="S810" s="13" t="s">
        <v>3224</v>
      </c>
      <c r="T810" s="27" t="b">
        <f t="shared" si="2"/>
        <v>0</v>
      </c>
      <c r="U810" s="27"/>
      <c r="V810" s="27"/>
      <c r="W810" s="27"/>
      <c r="X810" s="27"/>
      <c r="Y810" s="8" t="str">
        <f t="shared" si="3"/>
        <v>2025 Pokemon Japanese Sv0D-Ex Starter Set Steven'S Beldum &amp; Metagross Ex Steven'S Beldum (Psa Gem Mt 10)</v>
      </c>
      <c r="Z810" s="27"/>
      <c r="AA810" s="27"/>
    </row>
    <row r="811">
      <c r="A811" s="8" t="str">
        <f t="shared" si="1"/>
        <v>PSA109254014</v>
      </c>
      <c r="B811" s="8" t="s">
        <v>3188</v>
      </c>
      <c r="C811" s="8" t="s">
        <v>8655</v>
      </c>
      <c r="D811" s="11">
        <v>1.09254014E8</v>
      </c>
      <c r="E811" s="8" t="s">
        <v>3189</v>
      </c>
      <c r="F811" s="8" t="s">
        <v>28</v>
      </c>
      <c r="G811" s="8" t="s">
        <v>11</v>
      </c>
      <c r="H811" s="8" t="s">
        <v>7539</v>
      </c>
      <c r="I811" s="8" t="s">
        <v>7516</v>
      </c>
      <c r="J811" s="11">
        <v>2025.0</v>
      </c>
      <c r="K811" s="8" t="s">
        <v>109</v>
      </c>
      <c r="L811" s="11">
        <v>32.2</v>
      </c>
      <c r="M811" s="8" t="s">
        <v>7517</v>
      </c>
      <c r="N811" s="27"/>
      <c r="O811" s="13" t="s">
        <v>3226</v>
      </c>
      <c r="P811" s="13" t="s">
        <v>8929</v>
      </c>
      <c r="Q811" s="13" t="s">
        <v>3228</v>
      </c>
      <c r="R811" s="13" t="s">
        <v>15380</v>
      </c>
      <c r="S811" s="13" t="s">
        <v>3227</v>
      </c>
      <c r="T811" s="27" t="b">
        <f t="shared" si="2"/>
        <v>0</v>
      </c>
      <c r="U811" s="27"/>
      <c r="V811" s="27"/>
      <c r="W811" s="27"/>
      <c r="X811" s="27"/>
      <c r="Y811" s="8" t="str">
        <f t="shared" si="3"/>
        <v>2025 Pokemon Japanese Sv0D-Ex Starter Set Steven'S Beldum &amp; Metagross Ex Steven'S Beldum (Psa Gem Mt 10)</v>
      </c>
      <c r="Z811" s="27"/>
      <c r="AA811" s="27"/>
    </row>
    <row r="812">
      <c r="A812" s="8" t="str">
        <f t="shared" si="1"/>
        <v>PSA111912071</v>
      </c>
      <c r="B812" s="8" t="s">
        <v>3111</v>
      </c>
      <c r="C812" s="8" t="s">
        <v>7754</v>
      </c>
      <c r="D812" s="11">
        <v>1.11912071E8</v>
      </c>
      <c r="E812" s="8" t="s">
        <v>564</v>
      </c>
      <c r="F812" s="8" t="s">
        <v>28</v>
      </c>
      <c r="G812" s="8" t="s">
        <v>11</v>
      </c>
      <c r="H812" s="8" t="s">
        <v>7644</v>
      </c>
      <c r="I812" s="8" t="s">
        <v>7516</v>
      </c>
      <c r="J812" s="11">
        <v>2024.0</v>
      </c>
      <c r="K812" s="8" t="s">
        <v>109</v>
      </c>
      <c r="L812" s="11">
        <v>193.2</v>
      </c>
      <c r="M812" s="8" t="s">
        <v>7517</v>
      </c>
      <c r="N812" s="27"/>
      <c r="O812" s="13" t="s">
        <v>3229</v>
      </c>
      <c r="P812" s="13" t="s">
        <v>7759</v>
      </c>
      <c r="Q812" s="13" t="s">
        <v>3231</v>
      </c>
      <c r="R812" s="13" t="s">
        <v>15381</v>
      </c>
      <c r="S812" s="13" t="s">
        <v>3230</v>
      </c>
      <c r="T812" s="27" t="b">
        <f t="shared" si="2"/>
        <v>0</v>
      </c>
      <c r="U812" s="27"/>
      <c r="V812" s="27"/>
      <c r="W812" s="27"/>
      <c r="X812" s="27"/>
      <c r="Y812" s="8" t="str">
        <f t="shared" si="3"/>
        <v>2024 Pokemon Japanese Sv8A-Terastal Fest Ex Sylveon Ex (Psa Gem Mt 10)</v>
      </c>
      <c r="Z812" s="27"/>
      <c r="AA812" s="27"/>
    </row>
    <row r="813">
      <c r="A813" s="8" t="str">
        <f t="shared" si="1"/>
        <v>PSA107750953</v>
      </c>
      <c r="B813" s="8" t="s">
        <v>3193</v>
      </c>
      <c r="C813" s="8" t="s">
        <v>8575</v>
      </c>
      <c r="D813" s="11">
        <v>1.07750953E8</v>
      </c>
      <c r="E813" s="8" t="s">
        <v>1919</v>
      </c>
      <c r="F813" s="8" t="s">
        <v>28</v>
      </c>
      <c r="G813" s="8" t="s">
        <v>11</v>
      </c>
      <c r="H813" s="8" t="s">
        <v>7796</v>
      </c>
      <c r="I813" s="8" t="s">
        <v>7516</v>
      </c>
      <c r="J813" s="11">
        <v>2025.0</v>
      </c>
      <c r="K813" s="8" t="s">
        <v>109</v>
      </c>
      <c r="L813" s="11">
        <v>51.75</v>
      </c>
      <c r="M813" s="8" t="s">
        <v>7517</v>
      </c>
      <c r="N813" s="27"/>
      <c r="O813" s="13" t="s">
        <v>3232</v>
      </c>
      <c r="P813" s="13" t="s">
        <v>8579</v>
      </c>
      <c r="Q813" s="13" t="s">
        <v>3234</v>
      </c>
      <c r="R813" s="13" t="s">
        <v>15382</v>
      </c>
      <c r="S813" s="13" t="s">
        <v>3233</v>
      </c>
      <c r="T813" s="27" t="b">
        <f t="shared" si="2"/>
        <v>0</v>
      </c>
      <c r="U813" s="27"/>
      <c r="V813" s="27"/>
      <c r="W813" s="27"/>
      <c r="X813" s="27"/>
      <c r="Y813" s="8" t="str">
        <f t="shared" si="3"/>
        <v>2025 Pokemon Japanese Sv9-Battle Partners N'S Zorua (Psa Gem Mt 10)</v>
      </c>
      <c r="Z813" s="27"/>
      <c r="AA813" s="27"/>
    </row>
    <row r="814">
      <c r="A814" s="8" t="str">
        <f t="shared" si="1"/>
        <v>PSA107750957</v>
      </c>
      <c r="B814" s="8" t="s">
        <v>3193</v>
      </c>
      <c r="C814" s="8" t="s">
        <v>8575</v>
      </c>
      <c r="D814" s="11">
        <v>1.07750957E8</v>
      </c>
      <c r="E814" s="8" t="s">
        <v>1919</v>
      </c>
      <c r="F814" s="8" t="s">
        <v>28</v>
      </c>
      <c r="G814" s="8" t="s">
        <v>11</v>
      </c>
      <c r="H814" s="8" t="s">
        <v>7796</v>
      </c>
      <c r="I814" s="8" t="s">
        <v>7516</v>
      </c>
      <c r="J814" s="11">
        <v>2025.0</v>
      </c>
      <c r="K814" s="8" t="s">
        <v>109</v>
      </c>
      <c r="L814" s="11">
        <v>51.75</v>
      </c>
      <c r="M814" s="8" t="s">
        <v>7517</v>
      </c>
      <c r="N814" s="27"/>
      <c r="O814" s="13" t="s">
        <v>3235</v>
      </c>
      <c r="P814" s="13" t="s">
        <v>8580</v>
      </c>
      <c r="Q814" s="13" t="s">
        <v>3237</v>
      </c>
      <c r="R814" s="13" t="s">
        <v>15383</v>
      </c>
      <c r="S814" s="13" t="s">
        <v>3236</v>
      </c>
      <c r="T814" s="27" t="b">
        <f t="shared" si="2"/>
        <v>0</v>
      </c>
      <c r="U814" s="27"/>
      <c r="V814" s="27"/>
      <c r="W814" s="27"/>
      <c r="X814" s="27"/>
      <c r="Y814" s="8" t="str">
        <f t="shared" si="3"/>
        <v>2025 Pokemon Japanese Sv9-Battle Partners N'S Zorua (Psa Gem Mt 10)</v>
      </c>
      <c r="Z814" s="27"/>
      <c r="AA814" s="27"/>
    </row>
    <row r="815">
      <c r="A815" s="8" t="str">
        <f t="shared" si="1"/>
        <v>PSA106177004</v>
      </c>
      <c r="B815" s="8" t="s">
        <v>3193</v>
      </c>
      <c r="C815" s="8" t="s">
        <v>8575</v>
      </c>
      <c r="D815" s="11">
        <v>1.06177004E8</v>
      </c>
      <c r="E815" s="8" t="s">
        <v>1919</v>
      </c>
      <c r="F815" s="8" t="s">
        <v>28</v>
      </c>
      <c r="G815" s="8" t="s">
        <v>11</v>
      </c>
      <c r="H815" s="8" t="s">
        <v>7796</v>
      </c>
      <c r="I815" s="8" t="s">
        <v>7516</v>
      </c>
      <c r="J815" s="11">
        <v>2025.0</v>
      </c>
      <c r="K815" s="8" t="s">
        <v>109</v>
      </c>
      <c r="L815" s="11">
        <v>51.75</v>
      </c>
      <c r="M815" s="8" t="s">
        <v>7517</v>
      </c>
      <c r="N815" s="27"/>
      <c r="O815" s="13" t="s">
        <v>3238</v>
      </c>
      <c r="P815" s="13" t="s">
        <v>8581</v>
      </c>
      <c r="Q815" s="13" t="s">
        <v>3240</v>
      </c>
      <c r="R815" s="13" t="s">
        <v>15384</v>
      </c>
      <c r="S815" s="13" t="s">
        <v>3239</v>
      </c>
      <c r="T815" s="27" t="b">
        <f t="shared" si="2"/>
        <v>0</v>
      </c>
      <c r="U815" s="27"/>
      <c r="V815" s="27"/>
      <c r="W815" s="27"/>
      <c r="X815" s="27"/>
      <c r="Y815" s="8" t="str">
        <f t="shared" si="3"/>
        <v>2025 Pokemon Japanese Sv9-Battle Partners N'S Zorua (Psa Gem Mt 10)</v>
      </c>
      <c r="Z815" s="27"/>
      <c r="AA815" s="27"/>
    </row>
    <row r="816">
      <c r="A816" s="8" t="str">
        <f t="shared" si="1"/>
        <v>PSA107750955</v>
      </c>
      <c r="B816" s="8" t="s">
        <v>3193</v>
      </c>
      <c r="C816" s="8" t="s">
        <v>8575</v>
      </c>
      <c r="D816" s="11">
        <v>1.07750955E8</v>
      </c>
      <c r="E816" s="8" t="s">
        <v>1919</v>
      </c>
      <c r="F816" s="8" t="s">
        <v>28</v>
      </c>
      <c r="G816" s="8" t="s">
        <v>11</v>
      </c>
      <c r="H816" s="8" t="s">
        <v>7796</v>
      </c>
      <c r="I816" s="8" t="s">
        <v>7516</v>
      </c>
      <c r="J816" s="11">
        <v>2025.0</v>
      </c>
      <c r="K816" s="8" t="s">
        <v>109</v>
      </c>
      <c r="L816" s="11">
        <v>51.75</v>
      </c>
      <c r="M816" s="8" t="s">
        <v>7517</v>
      </c>
      <c r="N816" s="27"/>
      <c r="O816" s="13" t="s">
        <v>3241</v>
      </c>
      <c r="P816" s="13" t="s">
        <v>8582</v>
      </c>
      <c r="Q816" s="13" t="s">
        <v>3243</v>
      </c>
      <c r="R816" s="13" t="s">
        <v>15385</v>
      </c>
      <c r="S816" s="13" t="s">
        <v>3242</v>
      </c>
      <c r="T816" s="27" t="b">
        <f t="shared" si="2"/>
        <v>0</v>
      </c>
      <c r="U816" s="27"/>
      <c r="V816" s="27"/>
      <c r="W816" s="27"/>
      <c r="X816" s="27"/>
      <c r="Y816" s="8" t="str">
        <f t="shared" si="3"/>
        <v>2025 Pokemon Japanese Sv9-Battle Partners N'S Zorua (Psa Gem Mt 10)</v>
      </c>
      <c r="Z816" s="27"/>
      <c r="AA816" s="27"/>
    </row>
    <row r="817">
      <c r="A817" s="8" t="str">
        <f t="shared" si="1"/>
        <v>PSA108087468</v>
      </c>
      <c r="B817" s="8" t="s">
        <v>3111</v>
      </c>
      <c r="C817" s="8" t="s">
        <v>7754</v>
      </c>
      <c r="D817" s="11">
        <v>1.08087468E8</v>
      </c>
      <c r="E817" s="8" t="s">
        <v>564</v>
      </c>
      <c r="F817" s="8" t="s">
        <v>28</v>
      </c>
      <c r="G817" s="8" t="s">
        <v>11</v>
      </c>
      <c r="H817" s="8" t="s">
        <v>7644</v>
      </c>
      <c r="I817" s="8" t="s">
        <v>7516</v>
      </c>
      <c r="J817" s="11">
        <v>2024.0</v>
      </c>
      <c r="K817" s="8" t="s">
        <v>109</v>
      </c>
      <c r="L817" s="11">
        <v>193.2</v>
      </c>
      <c r="M817" s="8" t="s">
        <v>7517</v>
      </c>
      <c r="N817" s="27"/>
      <c r="O817" s="13" t="s">
        <v>3244</v>
      </c>
      <c r="P817" s="13" t="s">
        <v>15386</v>
      </c>
      <c r="Q817" s="13" t="s">
        <v>3246</v>
      </c>
      <c r="R817" s="13" t="s">
        <v>15387</v>
      </c>
      <c r="S817" s="13" t="s">
        <v>3245</v>
      </c>
      <c r="T817" s="27" t="b">
        <f t="shared" si="2"/>
        <v>0</v>
      </c>
      <c r="U817" s="27"/>
      <c r="V817" s="27"/>
      <c r="W817" s="27"/>
      <c r="X817" s="27"/>
      <c r="Y817" s="8" t="str">
        <f t="shared" si="3"/>
        <v>2024 Pokemon Japanese Sv8A-Terastal Fest Ex Sylveon Ex (Psa Gem Mt 10)</v>
      </c>
      <c r="Z817" s="27"/>
      <c r="AA817" s="27"/>
    </row>
    <row r="818">
      <c r="A818" s="8" t="str">
        <f t="shared" si="1"/>
        <v>PSA110406285</v>
      </c>
      <c r="B818" s="8" t="s">
        <v>3111</v>
      </c>
      <c r="C818" s="8" t="s">
        <v>7754</v>
      </c>
      <c r="D818" s="11">
        <v>1.10406285E8</v>
      </c>
      <c r="E818" s="8" t="s">
        <v>564</v>
      </c>
      <c r="F818" s="8" t="s">
        <v>28</v>
      </c>
      <c r="G818" s="8" t="s">
        <v>11</v>
      </c>
      <c r="H818" s="8" t="s">
        <v>7644</v>
      </c>
      <c r="I818" s="8" t="s">
        <v>7516</v>
      </c>
      <c r="J818" s="11">
        <v>2024.0</v>
      </c>
      <c r="K818" s="8" t="s">
        <v>109</v>
      </c>
      <c r="L818" s="11">
        <v>193.2</v>
      </c>
      <c r="M818" s="8" t="s">
        <v>7517</v>
      </c>
      <c r="N818" s="27"/>
      <c r="O818" s="13" t="s">
        <v>3247</v>
      </c>
      <c r="P818" s="13" t="s">
        <v>15388</v>
      </c>
      <c r="Q818" s="13" t="s">
        <v>3249</v>
      </c>
      <c r="R818" s="13" t="s">
        <v>15389</v>
      </c>
      <c r="S818" s="13" t="s">
        <v>3248</v>
      </c>
      <c r="T818" s="27" t="b">
        <f t="shared" si="2"/>
        <v>0</v>
      </c>
      <c r="U818" s="27"/>
      <c r="V818" s="27"/>
      <c r="W818" s="27"/>
      <c r="X818" s="27"/>
      <c r="Y818" s="8" t="str">
        <f t="shared" si="3"/>
        <v>2024 Pokemon Japanese Sv8A-Terastal Fest Ex Sylveon Ex (Psa Gem Mt 10)</v>
      </c>
      <c r="Z818" s="27"/>
      <c r="AA818" s="27"/>
    </row>
    <row r="819">
      <c r="A819" s="8" t="str">
        <f t="shared" si="1"/>
        <v>PSA107705411</v>
      </c>
      <c r="B819" s="8" t="s">
        <v>3151</v>
      </c>
      <c r="C819" s="8" t="s">
        <v>7616</v>
      </c>
      <c r="D819" s="11">
        <v>1.07705411E8</v>
      </c>
      <c r="E819" s="8" t="s">
        <v>564</v>
      </c>
      <c r="F819" s="8" t="s">
        <v>28</v>
      </c>
      <c r="G819" s="8" t="s">
        <v>11</v>
      </c>
      <c r="H819" s="8" t="s">
        <v>7644</v>
      </c>
      <c r="I819" s="8" t="s">
        <v>7516</v>
      </c>
      <c r="J819" s="11">
        <v>2024.0</v>
      </c>
      <c r="K819" s="8" t="s">
        <v>109</v>
      </c>
      <c r="L819" s="11">
        <v>115.0</v>
      </c>
      <c r="M819" s="8" t="s">
        <v>7517</v>
      </c>
      <c r="N819" s="27"/>
      <c r="O819" s="13" t="s">
        <v>3250</v>
      </c>
      <c r="P819" s="13" t="s">
        <v>15390</v>
      </c>
      <c r="Q819" s="13" t="s">
        <v>3252</v>
      </c>
      <c r="R819" s="13" t="s">
        <v>15391</v>
      </c>
      <c r="S819" s="13" t="s">
        <v>3251</v>
      </c>
      <c r="T819" s="27" t="b">
        <f t="shared" si="2"/>
        <v>0</v>
      </c>
      <c r="U819" s="27"/>
      <c r="V819" s="27"/>
      <c r="W819" s="27"/>
      <c r="X819" s="27"/>
      <c r="Y819" s="8" t="str">
        <f t="shared" si="3"/>
        <v>2024 Pokemon Japanese Sv8A-Terastal Fest Ex Leafeon Ex (Psa Gem Mt 10)</v>
      </c>
      <c r="Z819" s="27"/>
      <c r="AA819" s="27"/>
    </row>
    <row r="820">
      <c r="A820" s="8" t="str">
        <f t="shared" si="1"/>
        <v>PSA107750952</v>
      </c>
      <c r="B820" s="8" t="s">
        <v>3193</v>
      </c>
      <c r="C820" s="8" t="s">
        <v>8575</v>
      </c>
      <c r="D820" s="11">
        <v>1.07750952E8</v>
      </c>
      <c r="E820" s="8" t="s">
        <v>1919</v>
      </c>
      <c r="F820" s="8" t="s">
        <v>28</v>
      </c>
      <c r="G820" s="8" t="s">
        <v>11</v>
      </c>
      <c r="H820" s="8" t="s">
        <v>7796</v>
      </c>
      <c r="I820" s="8" t="s">
        <v>7516</v>
      </c>
      <c r="J820" s="11">
        <v>2025.0</v>
      </c>
      <c r="K820" s="8" t="s">
        <v>109</v>
      </c>
      <c r="L820" s="11">
        <v>51.75</v>
      </c>
      <c r="M820" s="8" t="s">
        <v>7517</v>
      </c>
      <c r="N820" s="27"/>
      <c r="O820" s="13" t="s">
        <v>3253</v>
      </c>
      <c r="P820" s="13" t="s">
        <v>8583</v>
      </c>
      <c r="Q820" s="13" t="s">
        <v>3255</v>
      </c>
      <c r="R820" s="13" t="s">
        <v>15392</v>
      </c>
      <c r="S820" s="13" t="s">
        <v>3254</v>
      </c>
      <c r="T820" s="27" t="b">
        <f t="shared" si="2"/>
        <v>0</v>
      </c>
      <c r="U820" s="27"/>
      <c r="V820" s="27"/>
      <c r="W820" s="27"/>
      <c r="X820" s="27"/>
      <c r="Y820" s="8" t="str">
        <f t="shared" si="3"/>
        <v>2025 Pokemon Japanese Sv9-Battle Partners N'S Zorua (Psa Gem Mt 10)</v>
      </c>
      <c r="Z820" s="27"/>
      <c r="AA820" s="27"/>
    </row>
    <row r="821">
      <c r="A821" s="8" t="str">
        <f t="shared" si="1"/>
        <v>PSA106177002</v>
      </c>
      <c r="B821" s="8" t="s">
        <v>3193</v>
      </c>
      <c r="C821" s="8" t="s">
        <v>8575</v>
      </c>
      <c r="D821" s="11">
        <v>1.06177002E8</v>
      </c>
      <c r="E821" s="8" t="s">
        <v>1919</v>
      </c>
      <c r="F821" s="8" t="s">
        <v>28</v>
      </c>
      <c r="G821" s="8" t="s">
        <v>11</v>
      </c>
      <c r="H821" s="8" t="s">
        <v>7796</v>
      </c>
      <c r="I821" s="8" t="s">
        <v>7516</v>
      </c>
      <c r="J821" s="11">
        <v>2025.0</v>
      </c>
      <c r="K821" s="8" t="s">
        <v>109</v>
      </c>
      <c r="L821" s="11">
        <v>51.75</v>
      </c>
      <c r="M821" s="8" t="s">
        <v>7517</v>
      </c>
      <c r="N821" s="27"/>
      <c r="O821" s="13" t="s">
        <v>3256</v>
      </c>
      <c r="P821" s="13" t="s">
        <v>8584</v>
      </c>
      <c r="Q821" s="13" t="s">
        <v>3258</v>
      </c>
      <c r="R821" s="13" t="s">
        <v>15393</v>
      </c>
      <c r="S821" s="13" t="s">
        <v>3257</v>
      </c>
      <c r="T821" s="27" t="b">
        <f t="shared" si="2"/>
        <v>0</v>
      </c>
      <c r="U821" s="27"/>
      <c r="V821" s="27"/>
      <c r="W821" s="27"/>
      <c r="X821" s="27"/>
      <c r="Y821" s="8" t="str">
        <f t="shared" si="3"/>
        <v>2025 Pokemon Japanese Sv9-Battle Partners N'S Zorua (Psa Gem Mt 10)</v>
      </c>
      <c r="Z821" s="27"/>
      <c r="AA821" s="27"/>
    </row>
    <row r="822">
      <c r="A822" s="8" t="str">
        <f t="shared" si="1"/>
        <v>PSA106177005</v>
      </c>
      <c r="B822" s="8" t="s">
        <v>3193</v>
      </c>
      <c r="C822" s="8" t="s">
        <v>8575</v>
      </c>
      <c r="D822" s="11">
        <v>1.06177005E8</v>
      </c>
      <c r="E822" s="8" t="s">
        <v>1919</v>
      </c>
      <c r="F822" s="8" t="s">
        <v>28</v>
      </c>
      <c r="G822" s="8" t="s">
        <v>11</v>
      </c>
      <c r="H822" s="8" t="s">
        <v>7796</v>
      </c>
      <c r="I822" s="8" t="s">
        <v>7516</v>
      </c>
      <c r="J822" s="11">
        <v>2025.0</v>
      </c>
      <c r="K822" s="8" t="s">
        <v>109</v>
      </c>
      <c r="L822" s="11">
        <v>51.75</v>
      </c>
      <c r="M822" s="8" t="s">
        <v>7517</v>
      </c>
      <c r="N822" s="27"/>
      <c r="O822" s="13" t="s">
        <v>3259</v>
      </c>
      <c r="P822" s="13" t="s">
        <v>8585</v>
      </c>
      <c r="Q822" s="13" t="s">
        <v>3261</v>
      </c>
      <c r="R822" s="13" t="s">
        <v>15394</v>
      </c>
      <c r="S822" s="13" t="s">
        <v>3260</v>
      </c>
      <c r="T822" s="27" t="b">
        <f t="shared" si="2"/>
        <v>0</v>
      </c>
      <c r="U822" s="27"/>
      <c r="V822" s="27"/>
      <c r="W822" s="27"/>
      <c r="X822" s="27"/>
      <c r="Y822" s="8" t="str">
        <f t="shared" si="3"/>
        <v>2025 Pokemon Japanese Sv9-Battle Partners N'S Zorua (Psa Gem Mt 10)</v>
      </c>
      <c r="Z822" s="27"/>
      <c r="AA822" s="27"/>
    </row>
    <row r="823">
      <c r="A823" s="8" t="str">
        <f t="shared" si="1"/>
        <v>PSA107750956</v>
      </c>
      <c r="B823" s="8" t="s">
        <v>3193</v>
      </c>
      <c r="C823" s="8" t="s">
        <v>8575</v>
      </c>
      <c r="D823" s="11">
        <v>1.07750956E8</v>
      </c>
      <c r="E823" s="8" t="s">
        <v>1919</v>
      </c>
      <c r="F823" s="8" t="s">
        <v>28</v>
      </c>
      <c r="G823" s="8" t="s">
        <v>11</v>
      </c>
      <c r="H823" s="8" t="s">
        <v>7796</v>
      </c>
      <c r="I823" s="8" t="s">
        <v>7516</v>
      </c>
      <c r="J823" s="11">
        <v>2025.0</v>
      </c>
      <c r="K823" s="8" t="s">
        <v>109</v>
      </c>
      <c r="L823" s="11">
        <v>51.75</v>
      </c>
      <c r="M823" s="8" t="s">
        <v>7517</v>
      </c>
      <c r="N823" s="27"/>
      <c r="O823" s="13" t="s">
        <v>3262</v>
      </c>
      <c r="P823" s="13" t="s">
        <v>8586</v>
      </c>
      <c r="Q823" s="13" t="s">
        <v>3264</v>
      </c>
      <c r="R823" s="13" t="s">
        <v>15395</v>
      </c>
      <c r="S823" s="13" t="s">
        <v>3263</v>
      </c>
      <c r="T823" s="27" t="b">
        <f t="shared" si="2"/>
        <v>0</v>
      </c>
      <c r="U823" s="27"/>
      <c r="V823" s="27"/>
      <c r="W823" s="27"/>
      <c r="X823" s="27"/>
      <c r="Y823" s="8" t="str">
        <f t="shared" si="3"/>
        <v>2025 Pokemon Japanese Sv9-Battle Partners N'S Zorua (Psa Gem Mt 10)</v>
      </c>
      <c r="Z823" s="27"/>
      <c r="AA823" s="27"/>
    </row>
    <row r="824">
      <c r="A824" s="8" t="str">
        <f t="shared" si="1"/>
        <v>PSA103733004</v>
      </c>
      <c r="B824" s="8" t="s">
        <v>3212</v>
      </c>
      <c r="C824" s="8" t="s">
        <v>8855</v>
      </c>
      <c r="D824" s="11">
        <v>1.03733004E8</v>
      </c>
      <c r="E824" s="8" t="s">
        <v>856</v>
      </c>
      <c r="F824" s="8" t="s">
        <v>28</v>
      </c>
      <c r="G824" s="8" t="s">
        <v>11</v>
      </c>
      <c r="H824" s="8" t="s">
        <v>7796</v>
      </c>
      <c r="I824" s="8" t="s">
        <v>7516</v>
      </c>
      <c r="J824" s="11">
        <v>2024.0</v>
      </c>
      <c r="K824" s="8" t="s">
        <v>109</v>
      </c>
      <c r="L824" s="11">
        <v>35.65</v>
      </c>
      <c r="M824" s="8" t="s">
        <v>7517</v>
      </c>
      <c r="N824" s="27"/>
      <c r="O824" s="13" t="s">
        <v>3265</v>
      </c>
      <c r="P824" s="13" t="s">
        <v>8857</v>
      </c>
      <c r="Q824" s="13" t="s">
        <v>3267</v>
      </c>
      <c r="R824" s="13" t="s">
        <v>15396</v>
      </c>
      <c r="S824" s="13" t="s">
        <v>3266</v>
      </c>
      <c r="T824" s="27" t="b">
        <f t="shared" si="2"/>
        <v>0</v>
      </c>
      <c r="U824" s="27"/>
      <c r="V824" s="27"/>
      <c r="W824" s="27"/>
      <c r="X824" s="27"/>
      <c r="Y824" s="8" t="str">
        <f t="shared" si="3"/>
        <v>2024 Pokemon Japanese Sv7A-Paradise Dragona Appletun (Psa Gem Mt 10)</v>
      </c>
      <c r="Z824" s="27"/>
      <c r="AA824" s="27"/>
    </row>
    <row r="825">
      <c r="A825" s="8" t="str">
        <f t="shared" si="1"/>
        <v>PSA106177006</v>
      </c>
      <c r="B825" s="8" t="s">
        <v>3193</v>
      </c>
      <c r="C825" s="8" t="s">
        <v>8575</v>
      </c>
      <c r="D825" s="11">
        <v>1.06177006E8</v>
      </c>
      <c r="E825" s="8" t="s">
        <v>1919</v>
      </c>
      <c r="F825" s="8" t="s">
        <v>28</v>
      </c>
      <c r="G825" s="8" t="s">
        <v>11</v>
      </c>
      <c r="H825" s="8" t="s">
        <v>7796</v>
      </c>
      <c r="I825" s="8" t="s">
        <v>7516</v>
      </c>
      <c r="J825" s="11">
        <v>2025.0</v>
      </c>
      <c r="K825" s="8" t="s">
        <v>109</v>
      </c>
      <c r="L825" s="11">
        <v>51.75</v>
      </c>
      <c r="M825" s="8" t="s">
        <v>7517</v>
      </c>
      <c r="N825" s="27"/>
      <c r="O825" s="13" t="s">
        <v>3268</v>
      </c>
      <c r="P825" s="13" t="s">
        <v>8587</v>
      </c>
      <c r="Q825" s="13" t="s">
        <v>3270</v>
      </c>
      <c r="R825" s="13" t="s">
        <v>15397</v>
      </c>
      <c r="S825" s="13" t="s">
        <v>3269</v>
      </c>
      <c r="T825" s="27" t="b">
        <f t="shared" si="2"/>
        <v>0</v>
      </c>
      <c r="U825" s="27"/>
      <c r="V825" s="27"/>
      <c r="W825" s="27"/>
      <c r="X825" s="27"/>
      <c r="Y825" s="8" t="str">
        <f t="shared" si="3"/>
        <v>2025 Pokemon Japanese Sv9-Battle Partners N'S Zorua (Psa Gem Mt 10)</v>
      </c>
      <c r="Z825" s="27"/>
      <c r="AA825" s="27"/>
    </row>
    <row r="826">
      <c r="A826" s="8" t="str">
        <f t="shared" si="1"/>
        <v>PSA107750931</v>
      </c>
      <c r="B826" s="8" t="s">
        <v>3271</v>
      </c>
      <c r="C826" s="8" t="s">
        <v>8711</v>
      </c>
      <c r="D826" s="11">
        <v>1.07750931E8</v>
      </c>
      <c r="E826" s="8" t="s">
        <v>1919</v>
      </c>
      <c r="F826" s="8" t="s">
        <v>28</v>
      </c>
      <c r="G826" s="8" t="s">
        <v>11</v>
      </c>
      <c r="H826" s="8" t="s">
        <v>7796</v>
      </c>
      <c r="I826" s="8" t="s">
        <v>7516</v>
      </c>
      <c r="J826" s="11">
        <v>2025.0</v>
      </c>
      <c r="K826" s="8" t="s">
        <v>109</v>
      </c>
      <c r="L826" s="11">
        <v>46.0</v>
      </c>
      <c r="M826" s="8" t="s">
        <v>7517</v>
      </c>
      <c r="N826" s="27"/>
      <c r="O826" s="13" t="s">
        <v>3272</v>
      </c>
      <c r="P826" s="13" t="s">
        <v>8712</v>
      </c>
      <c r="Q826" s="13" t="s">
        <v>3274</v>
      </c>
      <c r="R826" s="13" t="s">
        <v>15398</v>
      </c>
      <c r="S826" s="13" t="s">
        <v>3273</v>
      </c>
      <c r="T826" s="27" t="b">
        <f t="shared" si="2"/>
        <v>0</v>
      </c>
      <c r="U826" s="27"/>
      <c r="V826" s="27"/>
      <c r="W826" s="27"/>
      <c r="X826" s="27"/>
      <c r="Y826" s="8" t="str">
        <f t="shared" si="3"/>
        <v>2025 Pokemon Japanese Sv9-Battle Partners Furret (Psa Gem Mt 10)</v>
      </c>
      <c r="Z826" s="27"/>
      <c r="AA826" s="27"/>
    </row>
    <row r="827">
      <c r="A827" s="8" t="str">
        <f t="shared" si="1"/>
        <v>PSA107750933</v>
      </c>
      <c r="B827" s="8" t="s">
        <v>3271</v>
      </c>
      <c r="C827" s="8" t="s">
        <v>8711</v>
      </c>
      <c r="D827" s="11">
        <v>1.07750933E8</v>
      </c>
      <c r="E827" s="8" t="s">
        <v>1919</v>
      </c>
      <c r="F827" s="8" t="s">
        <v>28</v>
      </c>
      <c r="G827" s="8" t="s">
        <v>11</v>
      </c>
      <c r="H827" s="8" t="s">
        <v>7796</v>
      </c>
      <c r="I827" s="8" t="s">
        <v>7516</v>
      </c>
      <c r="J827" s="11">
        <v>2025.0</v>
      </c>
      <c r="K827" s="8" t="s">
        <v>109</v>
      </c>
      <c r="L827" s="11">
        <v>46.0</v>
      </c>
      <c r="M827" s="8" t="s">
        <v>7517</v>
      </c>
      <c r="N827" s="27"/>
      <c r="O827" s="13" t="s">
        <v>3275</v>
      </c>
      <c r="P827" s="13" t="s">
        <v>8713</v>
      </c>
      <c r="Q827" s="13" t="s">
        <v>3277</v>
      </c>
      <c r="R827" s="13" t="s">
        <v>15399</v>
      </c>
      <c r="S827" s="13" t="s">
        <v>3276</v>
      </c>
      <c r="T827" s="27" t="b">
        <f t="shared" si="2"/>
        <v>0</v>
      </c>
      <c r="U827" s="27"/>
      <c r="V827" s="27"/>
      <c r="W827" s="27"/>
      <c r="X827" s="27"/>
      <c r="Y827" s="8" t="str">
        <f t="shared" si="3"/>
        <v>2025 Pokemon Japanese Sv9-Battle Partners Furret (Psa Gem Mt 10)</v>
      </c>
      <c r="Z827" s="27"/>
      <c r="AA827" s="27"/>
    </row>
    <row r="828">
      <c r="A828" s="8" t="str">
        <f t="shared" si="1"/>
        <v>PSA107750930</v>
      </c>
      <c r="B828" s="8" t="s">
        <v>3271</v>
      </c>
      <c r="C828" s="8" t="s">
        <v>8711</v>
      </c>
      <c r="D828" s="11">
        <v>1.0775093E8</v>
      </c>
      <c r="E828" s="8" t="s">
        <v>1919</v>
      </c>
      <c r="F828" s="8" t="s">
        <v>28</v>
      </c>
      <c r="G828" s="8" t="s">
        <v>11</v>
      </c>
      <c r="H828" s="8" t="s">
        <v>7796</v>
      </c>
      <c r="I828" s="8" t="s">
        <v>7516</v>
      </c>
      <c r="J828" s="11">
        <v>2025.0</v>
      </c>
      <c r="K828" s="8" t="s">
        <v>109</v>
      </c>
      <c r="L828" s="11">
        <v>46.0</v>
      </c>
      <c r="M828" s="8" t="s">
        <v>7517</v>
      </c>
      <c r="N828" s="27"/>
      <c r="O828" s="13" t="s">
        <v>3278</v>
      </c>
      <c r="P828" s="13" t="s">
        <v>8714</v>
      </c>
      <c r="Q828" s="13" t="s">
        <v>3280</v>
      </c>
      <c r="R828" s="13" t="s">
        <v>15400</v>
      </c>
      <c r="S828" s="13" t="s">
        <v>3279</v>
      </c>
      <c r="T828" s="27" t="b">
        <f t="shared" si="2"/>
        <v>0</v>
      </c>
      <c r="U828" s="27"/>
      <c r="V828" s="27"/>
      <c r="W828" s="27"/>
      <c r="X828" s="27"/>
      <c r="Y828" s="8" t="str">
        <f t="shared" si="3"/>
        <v>2025 Pokemon Japanese Sv9-Battle Partners Furret (Psa Gem Mt 10)</v>
      </c>
      <c r="Z828" s="27"/>
      <c r="AA828" s="27"/>
    </row>
    <row r="829">
      <c r="A829" s="8" t="str">
        <f t="shared" si="1"/>
        <v>PSA107750932</v>
      </c>
      <c r="B829" s="8" t="s">
        <v>3271</v>
      </c>
      <c r="C829" s="8" t="s">
        <v>8711</v>
      </c>
      <c r="D829" s="11">
        <v>1.07750932E8</v>
      </c>
      <c r="E829" s="8" t="s">
        <v>1919</v>
      </c>
      <c r="F829" s="8" t="s">
        <v>28</v>
      </c>
      <c r="G829" s="8" t="s">
        <v>11</v>
      </c>
      <c r="H829" s="8" t="s">
        <v>7796</v>
      </c>
      <c r="I829" s="8" t="s">
        <v>7516</v>
      </c>
      <c r="J829" s="11">
        <v>2025.0</v>
      </c>
      <c r="K829" s="8" t="s">
        <v>109</v>
      </c>
      <c r="L829" s="11">
        <v>46.0</v>
      </c>
      <c r="M829" s="8" t="s">
        <v>7517</v>
      </c>
      <c r="N829" s="27"/>
      <c r="O829" s="13" t="s">
        <v>3281</v>
      </c>
      <c r="P829" s="13" t="s">
        <v>8715</v>
      </c>
      <c r="Q829" s="13" t="s">
        <v>3283</v>
      </c>
      <c r="R829" s="13" t="s">
        <v>15401</v>
      </c>
      <c r="S829" s="13" t="s">
        <v>3282</v>
      </c>
      <c r="T829" s="27" t="b">
        <f t="shared" si="2"/>
        <v>0</v>
      </c>
      <c r="U829" s="27"/>
      <c r="V829" s="27"/>
      <c r="W829" s="27"/>
      <c r="X829" s="27"/>
      <c r="Y829" s="8" t="str">
        <f t="shared" si="3"/>
        <v>2025 Pokemon Japanese Sv9-Battle Partners Furret (Psa Gem Mt 10)</v>
      </c>
      <c r="Z829" s="27"/>
      <c r="AA829" s="27"/>
    </row>
    <row r="830">
      <c r="A830" s="8" t="str">
        <f t="shared" si="1"/>
        <v>PSA107750929</v>
      </c>
      <c r="B830" s="8" t="s">
        <v>3271</v>
      </c>
      <c r="C830" s="8" t="s">
        <v>8711</v>
      </c>
      <c r="D830" s="11">
        <v>1.07750929E8</v>
      </c>
      <c r="E830" s="8" t="s">
        <v>1919</v>
      </c>
      <c r="F830" s="8" t="s">
        <v>28</v>
      </c>
      <c r="G830" s="8" t="s">
        <v>11</v>
      </c>
      <c r="H830" s="8" t="s">
        <v>7796</v>
      </c>
      <c r="I830" s="8" t="s">
        <v>7516</v>
      </c>
      <c r="J830" s="11">
        <v>2025.0</v>
      </c>
      <c r="K830" s="8" t="s">
        <v>109</v>
      </c>
      <c r="L830" s="11">
        <v>46.0</v>
      </c>
      <c r="M830" s="8" t="s">
        <v>7517</v>
      </c>
      <c r="N830" s="27"/>
      <c r="O830" s="13" t="s">
        <v>3284</v>
      </c>
      <c r="P830" s="13" t="s">
        <v>8716</v>
      </c>
      <c r="Q830" s="13" t="s">
        <v>3286</v>
      </c>
      <c r="R830" s="13" t="s">
        <v>15402</v>
      </c>
      <c r="S830" s="13" t="s">
        <v>3285</v>
      </c>
      <c r="T830" s="27" t="b">
        <f t="shared" si="2"/>
        <v>0</v>
      </c>
      <c r="U830" s="27"/>
      <c r="V830" s="27"/>
      <c r="W830" s="27"/>
      <c r="X830" s="27"/>
      <c r="Y830" s="8" t="str">
        <f t="shared" si="3"/>
        <v>2025 Pokemon Japanese Sv9-Battle Partners Furret (Psa Gem Mt 10)</v>
      </c>
      <c r="Z830" s="27"/>
      <c r="AA830" s="27"/>
    </row>
    <row r="831">
      <c r="A831" s="8" t="str">
        <f t="shared" si="1"/>
        <v>PSA112208365</v>
      </c>
      <c r="B831" s="8" t="s">
        <v>3111</v>
      </c>
      <c r="C831" s="8" t="s">
        <v>7754</v>
      </c>
      <c r="D831" s="11">
        <v>1.12208365E8</v>
      </c>
      <c r="E831" s="8" t="s">
        <v>564</v>
      </c>
      <c r="F831" s="8" t="s">
        <v>28</v>
      </c>
      <c r="G831" s="8" t="s">
        <v>11</v>
      </c>
      <c r="H831" s="8" t="s">
        <v>7644</v>
      </c>
      <c r="I831" s="8" t="s">
        <v>7516</v>
      </c>
      <c r="J831" s="11">
        <v>2024.0</v>
      </c>
      <c r="K831" s="8" t="s">
        <v>109</v>
      </c>
      <c r="L831" s="11">
        <v>193.2</v>
      </c>
      <c r="M831" s="8" t="s">
        <v>7517</v>
      </c>
      <c r="N831" s="27"/>
      <c r="O831" s="13" t="s">
        <v>3287</v>
      </c>
      <c r="P831" s="13" t="s">
        <v>15403</v>
      </c>
      <c r="Q831" s="13" t="s">
        <v>3289</v>
      </c>
      <c r="R831" s="13" t="s">
        <v>15404</v>
      </c>
      <c r="S831" s="13" t="s">
        <v>3288</v>
      </c>
      <c r="T831" s="27" t="b">
        <f t="shared" si="2"/>
        <v>0</v>
      </c>
      <c r="U831" s="27"/>
      <c r="V831" s="27"/>
      <c r="W831" s="27"/>
      <c r="X831" s="27"/>
      <c r="Y831" s="8" t="str">
        <f t="shared" si="3"/>
        <v>2024 Pokemon Japanese Sv8A-Terastal Fest Ex Sylveon Ex (Psa Gem Mt 10)</v>
      </c>
      <c r="Z831" s="27"/>
      <c r="AA831" s="27"/>
    </row>
    <row r="832">
      <c r="A832" s="8" t="str">
        <f t="shared" si="1"/>
        <v>PSA109160235</v>
      </c>
      <c r="B832" s="8" t="s">
        <v>3216</v>
      </c>
      <c r="C832" s="8" t="s">
        <v>8491</v>
      </c>
      <c r="D832" s="11">
        <v>1.09160235E8</v>
      </c>
      <c r="E832" s="8" t="s">
        <v>350</v>
      </c>
      <c r="F832" s="8" t="s">
        <v>28</v>
      </c>
      <c r="G832" s="8" t="s">
        <v>11</v>
      </c>
      <c r="H832" s="8" t="s">
        <v>7796</v>
      </c>
      <c r="I832" s="8" t="s">
        <v>7516</v>
      </c>
      <c r="J832" s="11">
        <v>2023.0</v>
      </c>
      <c r="K832" s="8" t="s">
        <v>109</v>
      </c>
      <c r="L832" s="11">
        <v>40.25</v>
      </c>
      <c r="M832" s="8" t="s">
        <v>7517</v>
      </c>
      <c r="N832" s="27"/>
      <c r="O832" s="13" t="s">
        <v>3290</v>
      </c>
      <c r="P832" s="13" t="s">
        <v>8809</v>
      </c>
      <c r="Q832" s="13" t="s">
        <v>3292</v>
      </c>
      <c r="R832" s="13" t="s">
        <v>15405</v>
      </c>
      <c r="S832" s="13" t="s">
        <v>3291</v>
      </c>
      <c r="T832" s="27" t="b">
        <f t="shared" si="2"/>
        <v>0</v>
      </c>
      <c r="U832" s="27"/>
      <c r="V832" s="27"/>
      <c r="W832" s="27"/>
      <c r="X832" s="27"/>
      <c r="Y832" s="8" t="str">
        <f t="shared" si="3"/>
        <v>2023 Pokemon Japanese Sv1V-Violet Ex Drowzee (Psa Gem Mt 10)</v>
      </c>
      <c r="Z832" s="27"/>
      <c r="AA832" s="27"/>
    </row>
    <row r="833">
      <c r="A833" s="8" t="str">
        <f t="shared" si="1"/>
        <v>PSA108900718</v>
      </c>
      <c r="B833" s="8" t="s">
        <v>3293</v>
      </c>
      <c r="C833" s="8" t="s">
        <v>8810</v>
      </c>
      <c r="D833" s="11">
        <v>1.08900718E8</v>
      </c>
      <c r="E833" s="8" t="s">
        <v>1610</v>
      </c>
      <c r="F833" s="8" t="s">
        <v>28</v>
      </c>
      <c r="G833" s="8" t="s">
        <v>11</v>
      </c>
      <c r="H833" s="8" t="s">
        <v>7796</v>
      </c>
      <c r="I833" s="8" t="s">
        <v>7516</v>
      </c>
      <c r="J833" s="11">
        <v>2023.0</v>
      </c>
      <c r="K833" s="8" t="s">
        <v>109</v>
      </c>
      <c r="L833" s="11">
        <v>40.25</v>
      </c>
      <c r="M833" s="8" t="s">
        <v>7517</v>
      </c>
      <c r="N833" s="27"/>
      <c r="O833" s="13" t="s">
        <v>3294</v>
      </c>
      <c r="P833" s="13" t="s">
        <v>8811</v>
      </c>
      <c r="Q833" s="13" t="s">
        <v>3296</v>
      </c>
      <c r="R833" s="13" t="s">
        <v>15406</v>
      </c>
      <c r="S833" s="13" t="s">
        <v>3295</v>
      </c>
      <c r="T833" s="27" t="b">
        <f t="shared" si="2"/>
        <v>0</v>
      </c>
      <c r="U833" s="27"/>
      <c r="V833" s="27"/>
      <c r="W833" s="27"/>
      <c r="X833" s="27"/>
      <c r="Y833" s="8" t="str">
        <f t="shared" si="3"/>
        <v>2023 Pokemon Japanese Sv3-Ruler Of The Black Flame Houndour (Psa Gem Mt 10)</v>
      </c>
      <c r="Z833" s="27"/>
      <c r="AA833" s="27"/>
    </row>
    <row r="834">
      <c r="A834" s="8" t="str">
        <f t="shared" si="1"/>
        <v>PSA102415382</v>
      </c>
      <c r="B834" s="8" t="s">
        <v>3297</v>
      </c>
      <c r="C834" s="8" t="s">
        <v>8657</v>
      </c>
      <c r="D834" s="11">
        <v>1.02415382E8</v>
      </c>
      <c r="E834" s="8" t="s">
        <v>782</v>
      </c>
      <c r="F834" s="8" t="s">
        <v>28</v>
      </c>
      <c r="G834" s="8" t="s">
        <v>11</v>
      </c>
      <c r="H834" s="8" t="s">
        <v>7878</v>
      </c>
      <c r="I834" s="8" t="s">
        <v>7516</v>
      </c>
      <c r="J834" s="11">
        <v>2022.0</v>
      </c>
      <c r="K834" s="8" t="s">
        <v>109</v>
      </c>
      <c r="L834" s="11">
        <v>47.15</v>
      </c>
      <c r="M834" s="8" t="s">
        <v>7517</v>
      </c>
      <c r="N834" s="27"/>
      <c r="O834" s="13" t="s">
        <v>3298</v>
      </c>
      <c r="P834" s="13" t="s">
        <v>8658</v>
      </c>
      <c r="Q834" s="13" t="s">
        <v>3300</v>
      </c>
      <c r="R834" s="13" t="s">
        <v>15407</v>
      </c>
      <c r="S834" s="13" t="s">
        <v>3299</v>
      </c>
      <c r="T834" s="27" t="b">
        <f t="shared" si="2"/>
        <v>0</v>
      </c>
      <c r="U834" s="27"/>
      <c r="V834" s="27"/>
      <c r="W834" s="27"/>
      <c r="X834" s="27"/>
      <c r="Y834" s="8" t="str">
        <f t="shared" si="3"/>
        <v>2022 Pokemon Japanese Sword &amp; Shield Vstar Universe Fa/Swablu (Psa Gem Mt 10)</v>
      </c>
      <c r="Z834" s="27"/>
      <c r="AA834" s="27"/>
    </row>
    <row r="835">
      <c r="A835" s="8" t="str">
        <f t="shared" si="1"/>
        <v>PSA106053266</v>
      </c>
      <c r="B835" s="8" t="s">
        <v>3125</v>
      </c>
      <c r="C835" s="8" t="s">
        <v>7795</v>
      </c>
      <c r="D835" s="11">
        <v>1.06053266E8</v>
      </c>
      <c r="E835" s="8" t="s">
        <v>3126</v>
      </c>
      <c r="F835" s="8" t="s">
        <v>28</v>
      </c>
      <c r="G835" s="8" t="s">
        <v>11</v>
      </c>
      <c r="H835" s="8" t="s">
        <v>7796</v>
      </c>
      <c r="I835" s="8" t="s">
        <v>7516</v>
      </c>
      <c r="J835" s="11">
        <v>2023.0</v>
      </c>
      <c r="K835" s="8" t="s">
        <v>109</v>
      </c>
      <c r="L835" s="11">
        <v>156.4</v>
      </c>
      <c r="M835" s="8" t="s">
        <v>7517</v>
      </c>
      <c r="N835" s="27"/>
      <c r="O835" s="13" t="s">
        <v>3301</v>
      </c>
      <c r="P835" s="13" t="s">
        <v>7813</v>
      </c>
      <c r="Q835" s="13" t="s">
        <v>3303</v>
      </c>
      <c r="R835" s="13" t="s">
        <v>15408</v>
      </c>
      <c r="S835" s="13" t="s">
        <v>3302</v>
      </c>
      <c r="T835" s="27" t="b">
        <f t="shared" si="2"/>
        <v>0</v>
      </c>
      <c r="U835" s="27"/>
      <c r="V835" s="27"/>
      <c r="W835" s="27"/>
      <c r="X835" s="27"/>
      <c r="Y835" s="8" t="str">
        <f t="shared" si="3"/>
        <v>2023 Pokemon Japanese Sv1A-Triplet Beat Magikarp (Psa Gem Mt 10)</v>
      </c>
      <c r="Z835" s="27"/>
      <c r="AA835" s="27"/>
    </row>
    <row r="836">
      <c r="A836" s="8" t="str">
        <f t="shared" si="1"/>
        <v>PSA104448234</v>
      </c>
      <c r="B836" s="8" t="s">
        <v>3017</v>
      </c>
      <c r="C836" s="8" t="s">
        <v>7732</v>
      </c>
      <c r="D836" s="11">
        <v>1.04448234E8</v>
      </c>
      <c r="E836" s="8" t="s">
        <v>564</v>
      </c>
      <c r="F836" s="8" t="s">
        <v>28</v>
      </c>
      <c r="G836" s="8" t="s">
        <v>11</v>
      </c>
      <c r="H836" s="8" t="s">
        <v>8281</v>
      </c>
      <c r="I836" s="8" t="s">
        <v>7516</v>
      </c>
      <c r="J836" s="11">
        <v>2024.0</v>
      </c>
      <c r="K836" s="8" t="s">
        <v>109</v>
      </c>
      <c r="L836" s="11">
        <v>63.25</v>
      </c>
      <c r="M836" s="8" t="s">
        <v>7517</v>
      </c>
      <c r="N836" s="27"/>
      <c r="O836" s="13" t="s">
        <v>3304</v>
      </c>
      <c r="P836" s="13" t="s">
        <v>8379</v>
      </c>
      <c r="Q836" s="13" t="s">
        <v>3306</v>
      </c>
      <c r="R836" s="13" t="s">
        <v>15409</v>
      </c>
      <c r="S836" s="13" t="s">
        <v>3305</v>
      </c>
      <c r="T836" s="27" t="b">
        <f t="shared" si="2"/>
        <v>0</v>
      </c>
      <c r="U836" s="27"/>
      <c r="V836" s="27"/>
      <c r="W836" s="27"/>
      <c r="X836" s="27"/>
      <c r="Y836" s="8" t="str">
        <f t="shared" si="3"/>
        <v>2024 Pokemon Japanese Sv8A-Terastal Fest Ex Umbreon (Psa Gem Mt 10)</v>
      </c>
      <c r="Z836" s="27"/>
      <c r="AA836" s="27"/>
    </row>
    <row r="837">
      <c r="A837" s="8" t="str">
        <f t="shared" si="1"/>
        <v>PSA111352367</v>
      </c>
      <c r="B837" s="8" t="s">
        <v>3151</v>
      </c>
      <c r="C837" s="8" t="s">
        <v>7616</v>
      </c>
      <c r="D837" s="11">
        <v>1.11352367E8</v>
      </c>
      <c r="E837" s="8" t="s">
        <v>564</v>
      </c>
      <c r="F837" s="8" t="s">
        <v>28</v>
      </c>
      <c r="G837" s="8" t="s">
        <v>11</v>
      </c>
      <c r="H837" s="8" t="s">
        <v>7644</v>
      </c>
      <c r="I837" s="8" t="s">
        <v>7516</v>
      </c>
      <c r="J837" s="11">
        <v>2024.0</v>
      </c>
      <c r="K837" s="8" t="s">
        <v>109</v>
      </c>
      <c r="L837" s="11">
        <v>115.0</v>
      </c>
      <c r="M837" s="8" t="s">
        <v>7517</v>
      </c>
      <c r="N837" s="27"/>
      <c r="O837" s="13" t="s">
        <v>3307</v>
      </c>
      <c r="P837" s="13" t="s">
        <v>15410</v>
      </c>
      <c r="Q837" s="13" t="s">
        <v>3309</v>
      </c>
      <c r="R837" s="13" t="s">
        <v>15411</v>
      </c>
      <c r="S837" s="13" t="s">
        <v>3308</v>
      </c>
      <c r="T837" s="27" t="b">
        <f t="shared" si="2"/>
        <v>0</v>
      </c>
      <c r="U837" s="27"/>
      <c r="V837" s="27"/>
      <c r="W837" s="27"/>
      <c r="X837" s="27"/>
      <c r="Y837" s="8" t="str">
        <f t="shared" si="3"/>
        <v>2024 Pokemon Japanese Sv8A-Terastal Fest Ex Leafeon Ex (Psa Gem Mt 10)</v>
      </c>
      <c r="Z837" s="27"/>
      <c r="AA837" s="27"/>
    </row>
    <row r="838">
      <c r="A838" s="8" t="str">
        <f t="shared" si="1"/>
        <v>PSA106236174</v>
      </c>
      <c r="B838" s="8" t="s">
        <v>3125</v>
      </c>
      <c r="C838" s="8" t="s">
        <v>7795</v>
      </c>
      <c r="D838" s="11">
        <v>1.06236174E8</v>
      </c>
      <c r="E838" s="8" t="s">
        <v>3126</v>
      </c>
      <c r="F838" s="8" t="s">
        <v>28</v>
      </c>
      <c r="G838" s="8" t="s">
        <v>11</v>
      </c>
      <c r="H838" s="8" t="s">
        <v>7796</v>
      </c>
      <c r="I838" s="8" t="s">
        <v>7516</v>
      </c>
      <c r="J838" s="11">
        <v>2023.0</v>
      </c>
      <c r="K838" s="8" t="s">
        <v>109</v>
      </c>
      <c r="L838" s="11">
        <v>156.4</v>
      </c>
      <c r="M838" s="8" t="s">
        <v>7517</v>
      </c>
      <c r="N838" s="27"/>
      <c r="O838" s="13" t="s">
        <v>3310</v>
      </c>
      <c r="P838" s="13" t="s">
        <v>7814</v>
      </c>
      <c r="Q838" s="13" t="s">
        <v>3312</v>
      </c>
      <c r="R838" s="13" t="s">
        <v>15412</v>
      </c>
      <c r="S838" s="13" t="s">
        <v>3311</v>
      </c>
      <c r="T838" s="27" t="b">
        <f t="shared" si="2"/>
        <v>0</v>
      </c>
      <c r="U838" s="27"/>
      <c r="V838" s="27"/>
      <c r="W838" s="27"/>
      <c r="X838" s="27"/>
      <c r="Y838" s="8" t="str">
        <f t="shared" si="3"/>
        <v>2023 Pokemon Japanese Sv1A-Triplet Beat Magikarp (Psa Gem Mt 10)</v>
      </c>
      <c r="Z838" s="27"/>
      <c r="AA838" s="27"/>
    </row>
    <row r="839">
      <c r="A839" s="8" t="str">
        <f t="shared" si="1"/>
        <v>PSA106149960</v>
      </c>
      <c r="B839" s="8" t="s">
        <v>3125</v>
      </c>
      <c r="C839" s="8" t="s">
        <v>7795</v>
      </c>
      <c r="D839" s="11">
        <v>1.0614996E8</v>
      </c>
      <c r="E839" s="8" t="s">
        <v>3126</v>
      </c>
      <c r="F839" s="8" t="s">
        <v>28</v>
      </c>
      <c r="G839" s="8" t="s">
        <v>11</v>
      </c>
      <c r="H839" s="8" t="s">
        <v>7796</v>
      </c>
      <c r="I839" s="8" t="s">
        <v>7516</v>
      </c>
      <c r="J839" s="11">
        <v>2023.0</v>
      </c>
      <c r="K839" s="8" t="s">
        <v>109</v>
      </c>
      <c r="L839" s="11">
        <v>156.4</v>
      </c>
      <c r="M839" s="8" t="s">
        <v>7517</v>
      </c>
      <c r="N839" s="27"/>
      <c r="O839" s="13" t="s">
        <v>3313</v>
      </c>
      <c r="P839" s="13" t="s">
        <v>15413</v>
      </c>
      <c r="Q839" s="13" t="s">
        <v>3315</v>
      </c>
      <c r="R839" s="13" t="s">
        <v>15414</v>
      </c>
      <c r="S839" s="13" t="s">
        <v>3314</v>
      </c>
      <c r="T839" s="27" t="b">
        <f t="shared" si="2"/>
        <v>0</v>
      </c>
      <c r="U839" s="27"/>
      <c r="V839" s="27"/>
      <c r="W839" s="27"/>
      <c r="X839" s="27"/>
      <c r="Y839" s="8" t="str">
        <f t="shared" si="3"/>
        <v>2023 Pokemon Japanese Sv1A-Triplet Beat Magikarp (Psa Gem Mt 10)</v>
      </c>
      <c r="Z839" s="27"/>
      <c r="AA839" s="27"/>
    </row>
    <row r="840">
      <c r="A840" s="8" t="str">
        <f t="shared" si="1"/>
        <v>PSA106053264</v>
      </c>
      <c r="B840" s="8" t="s">
        <v>3125</v>
      </c>
      <c r="C840" s="8" t="s">
        <v>7795</v>
      </c>
      <c r="D840" s="11">
        <v>1.06053264E8</v>
      </c>
      <c r="E840" s="8" t="s">
        <v>3126</v>
      </c>
      <c r="F840" s="8" t="s">
        <v>28</v>
      </c>
      <c r="G840" s="8" t="s">
        <v>11</v>
      </c>
      <c r="H840" s="8" t="s">
        <v>7796</v>
      </c>
      <c r="I840" s="8" t="s">
        <v>7516</v>
      </c>
      <c r="J840" s="11">
        <v>2023.0</v>
      </c>
      <c r="K840" s="8" t="s">
        <v>109</v>
      </c>
      <c r="L840" s="11">
        <v>156.4</v>
      </c>
      <c r="M840" s="8" t="s">
        <v>7517</v>
      </c>
      <c r="N840" s="27"/>
      <c r="O840" s="13" t="s">
        <v>3316</v>
      </c>
      <c r="P840" s="13" t="s">
        <v>15415</v>
      </c>
      <c r="Q840" s="13" t="s">
        <v>3318</v>
      </c>
      <c r="R840" s="13" t="s">
        <v>15416</v>
      </c>
      <c r="S840" s="13" t="s">
        <v>3317</v>
      </c>
      <c r="T840" s="27" t="b">
        <f t="shared" si="2"/>
        <v>0</v>
      </c>
      <c r="U840" s="27"/>
      <c r="V840" s="27"/>
      <c r="W840" s="27"/>
      <c r="X840" s="27"/>
      <c r="Y840" s="8" t="str">
        <f t="shared" si="3"/>
        <v>2023 Pokemon Japanese Sv1A-Triplet Beat Magikarp (Psa Gem Mt 10)</v>
      </c>
      <c r="Z840" s="27"/>
      <c r="AA840" s="27"/>
    </row>
    <row r="841">
      <c r="A841" s="8" t="str">
        <f t="shared" si="1"/>
        <v>PSA106236643</v>
      </c>
      <c r="B841" s="8" t="s">
        <v>3125</v>
      </c>
      <c r="C841" s="8" t="s">
        <v>7795</v>
      </c>
      <c r="D841" s="11">
        <v>1.06236643E8</v>
      </c>
      <c r="E841" s="8" t="s">
        <v>3126</v>
      </c>
      <c r="F841" s="8" t="s">
        <v>28</v>
      </c>
      <c r="G841" s="8" t="s">
        <v>11</v>
      </c>
      <c r="H841" s="8" t="s">
        <v>7796</v>
      </c>
      <c r="I841" s="8" t="s">
        <v>7516</v>
      </c>
      <c r="J841" s="11">
        <v>2023.0</v>
      </c>
      <c r="K841" s="8" t="s">
        <v>109</v>
      </c>
      <c r="L841" s="11">
        <v>156.4</v>
      </c>
      <c r="M841" s="8" t="s">
        <v>7517</v>
      </c>
      <c r="N841" s="27"/>
      <c r="O841" s="13" t="s">
        <v>3319</v>
      </c>
      <c r="P841" s="13" t="s">
        <v>15417</v>
      </c>
      <c r="Q841" s="13" t="s">
        <v>3321</v>
      </c>
      <c r="R841" s="13" t="s">
        <v>15418</v>
      </c>
      <c r="S841" s="13" t="s">
        <v>3320</v>
      </c>
      <c r="T841" s="27" t="b">
        <f t="shared" si="2"/>
        <v>0</v>
      </c>
      <c r="U841" s="27"/>
      <c r="V841" s="27"/>
      <c r="W841" s="27"/>
      <c r="X841" s="27"/>
      <c r="Y841" s="8" t="str">
        <f t="shared" si="3"/>
        <v>2023 Pokemon Japanese Sv1A-Triplet Beat Magikarp (Psa Gem Mt 10)</v>
      </c>
      <c r="Z841" s="27"/>
      <c r="AA841" s="27"/>
    </row>
    <row r="842">
      <c r="A842" s="8" t="str">
        <f t="shared" si="1"/>
        <v>PSA106236648</v>
      </c>
      <c r="B842" s="8" t="s">
        <v>3125</v>
      </c>
      <c r="C842" s="8" t="s">
        <v>7795</v>
      </c>
      <c r="D842" s="11">
        <v>1.06236648E8</v>
      </c>
      <c r="E842" s="8" t="s">
        <v>3126</v>
      </c>
      <c r="F842" s="8" t="s">
        <v>28</v>
      </c>
      <c r="G842" s="8" t="s">
        <v>11</v>
      </c>
      <c r="H842" s="8" t="s">
        <v>7796</v>
      </c>
      <c r="I842" s="8" t="s">
        <v>7516</v>
      </c>
      <c r="J842" s="11">
        <v>2023.0</v>
      </c>
      <c r="K842" s="8" t="s">
        <v>109</v>
      </c>
      <c r="L842" s="11">
        <v>156.4</v>
      </c>
      <c r="M842" s="8" t="s">
        <v>7517</v>
      </c>
      <c r="N842" s="27"/>
      <c r="O842" s="13" t="s">
        <v>3322</v>
      </c>
      <c r="P842" s="13" t="s">
        <v>15419</v>
      </c>
      <c r="Q842" s="13" t="s">
        <v>3324</v>
      </c>
      <c r="R842" s="13" t="s">
        <v>15420</v>
      </c>
      <c r="S842" s="13" t="s">
        <v>3323</v>
      </c>
      <c r="T842" s="27" t="b">
        <f t="shared" si="2"/>
        <v>0</v>
      </c>
      <c r="U842" s="27"/>
      <c r="V842" s="27"/>
      <c r="W842" s="27"/>
      <c r="X842" s="27"/>
      <c r="Y842" s="8" t="str">
        <f t="shared" si="3"/>
        <v>2023 Pokemon Japanese Sv1A-Triplet Beat Magikarp (Psa Gem Mt 10)</v>
      </c>
      <c r="Z842" s="27"/>
      <c r="AA842" s="27"/>
    </row>
    <row r="843">
      <c r="A843" s="8" t="str">
        <f t="shared" si="1"/>
        <v>PSA106236641</v>
      </c>
      <c r="B843" s="8" t="s">
        <v>3125</v>
      </c>
      <c r="C843" s="8" t="s">
        <v>7795</v>
      </c>
      <c r="D843" s="11">
        <v>1.06236641E8</v>
      </c>
      <c r="E843" s="8" t="s">
        <v>3126</v>
      </c>
      <c r="F843" s="8" t="s">
        <v>28</v>
      </c>
      <c r="G843" s="8" t="s">
        <v>11</v>
      </c>
      <c r="H843" s="8" t="s">
        <v>7796</v>
      </c>
      <c r="I843" s="8" t="s">
        <v>7516</v>
      </c>
      <c r="J843" s="11">
        <v>2023.0</v>
      </c>
      <c r="K843" s="8" t="s">
        <v>109</v>
      </c>
      <c r="L843" s="11">
        <v>156.4</v>
      </c>
      <c r="M843" s="8" t="s">
        <v>7517</v>
      </c>
      <c r="N843" s="27"/>
      <c r="O843" s="13" t="s">
        <v>3325</v>
      </c>
      <c r="P843" s="13" t="s">
        <v>15421</v>
      </c>
      <c r="Q843" s="13" t="s">
        <v>3327</v>
      </c>
      <c r="R843" s="13" t="s">
        <v>15422</v>
      </c>
      <c r="S843" s="13" t="s">
        <v>3326</v>
      </c>
      <c r="T843" s="27" t="b">
        <f t="shared" si="2"/>
        <v>0</v>
      </c>
      <c r="U843" s="27"/>
      <c r="V843" s="27"/>
      <c r="W843" s="27"/>
      <c r="X843" s="27"/>
      <c r="Y843" s="8" t="str">
        <f t="shared" si="3"/>
        <v>2023 Pokemon Japanese Sv1A-Triplet Beat Magikarp (Psa Gem Mt 10)</v>
      </c>
      <c r="Z843" s="27"/>
      <c r="AA843" s="27"/>
    </row>
    <row r="844">
      <c r="A844" s="8" t="str">
        <f t="shared" si="1"/>
        <v>PSA78048993</v>
      </c>
      <c r="B844" s="8" t="s">
        <v>3328</v>
      </c>
      <c r="C844" s="8" t="s">
        <v>7732</v>
      </c>
      <c r="D844" s="11">
        <v>7.8048993E7</v>
      </c>
      <c r="E844" s="8" t="s">
        <v>959</v>
      </c>
      <c r="F844" s="8" t="s">
        <v>28</v>
      </c>
      <c r="G844" s="8" t="s">
        <v>11</v>
      </c>
      <c r="H844" s="8" t="s">
        <v>7733</v>
      </c>
      <c r="I844" s="8" t="s">
        <v>7516</v>
      </c>
      <c r="J844" s="11">
        <v>2023.0</v>
      </c>
      <c r="K844" s="8" t="s">
        <v>109</v>
      </c>
      <c r="L844" s="11">
        <v>201.25</v>
      </c>
      <c r="M844" s="8" t="s">
        <v>7517</v>
      </c>
      <c r="N844" s="27"/>
      <c r="O844" s="13" t="s">
        <v>3329</v>
      </c>
      <c r="P844" s="13" t="s">
        <v>7734</v>
      </c>
      <c r="Q844" s="13" t="s">
        <v>3331</v>
      </c>
      <c r="R844" s="13" t="s">
        <v>15423</v>
      </c>
      <c r="S844" s="13" t="s">
        <v>3330</v>
      </c>
      <c r="T844" s="27" t="b">
        <f t="shared" si="2"/>
        <v>0</v>
      </c>
      <c r="U844" s="27"/>
      <c r="V844" s="27"/>
      <c r="W844" s="27"/>
      <c r="X844" s="27"/>
      <c r="Y844" s="8" t="str">
        <f t="shared" si="3"/>
        <v>2023 Pokemon Japanese Sv-P Promo Umbreon (Psa Gem Mt 10)</v>
      </c>
      <c r="Z844" s="27"/>
      <c r="AA844" s="27"/>
    </row>
    <row r="845">
      <c r="A845" s="8" t="str">
        <f t="shared" si="1"/>
        <v>PSA78049029</v>
      </c>
      <c r="B845" s="8" t="s">
        <v>3328</v>
      </c>
      <c r="C845" s="8" t="s">
        <v>7732</v>
      </c>
      <c r="D845" s="11">
        <v>7.8049029E7</v>
      </c>
      <c r="E845" s="8" t="s">
        <v>959</v>
      </c>
      <c r="F845" s="8" t="s">
        <v>28</v>
      </c>
      <c r="G845" s="8" t="s">
        <v>11</v>
      </c>
      <c r="H845" s="8" t="s">
        <v>7733</v>
      </c>
      <c r="I845" s="8" t="s">
        <v>7516</v>
      </c>
      <c r="J845" s="11">
        <v>2023.0</v>
      </c>
      <c r="K845" s="8" t="s">
        <v>109</v>
      </c>
      <c r="L845" s="11">
        <v>201.25</v>
      </c>
      <c r="M845" s="8" t="s">
        <v>7517</v>
      </c>
      <c r="N845" s="27"/>
      <c r="O845" s="13" t="s">
        <v>3332</v>
      </c>
      <c r="P845" s="13" t="s">
        <v>7735</v>
      </c>
      <c r="Q845" s="13" t="s">
        <v>3334</v>
      </c>
      <c r="R845" s="13" t="s">
        <v>15424</v>
      </c>
      <c r="S845" s="13" t="s">
        <v>3333</v>
      </c>
      <c r="T845" s="27" t="b">
        <f t="shared" si="2"/>
        <v>0</v>
      </c>
      <c r="U845" s="27"/>
      <c r="V845" s="27"/>
      <c r="W845" s="27"/>
      <c r="X845" s="27"/>
      <c r="Y845" s="8" t="str">
        <f t="shared" si="3"/>
        <v>2023 Pokemon Japanese Sv-P Promo Umbreon (Psa Gem Mt 10)</v>
      </c>
      <c r="Z845" s="27"/>
      <c r="AA845" s="27"/>
    </row>
    <row r="846">
      <c r="A846" s="8" t="str">
        <f t="shared" si="1"/>
        <v>PSA78048995</v>
      </c>
      <c r="B846" s="8" t="s">
        <v>3328</v>
      </c>
      <c r="C846" s="8" t="s">
        <v>7732</v>
      </c>
      <c r="D846" s="11">
        <v>7.8048995E7</v>
      </c>
      <c r="E846" s="8" t="s">
        <v>959</v>
      </c>
      <c r="F846" s="8" t="s">
        <v>28</v>
      </c>
      <c r="G846" s="8" t="s">
        <v>11</v>
      </c>
      <c r="H846" s="8" t="s">
        <v>7733</v>
      </c>
      <c r="I846" s="8" t="s">
        <v>7516</v>
      </c>
      <c r="J846" s="11">
        <v>2023.0</v>
      </c>
      <c r="K846" s="8" t="s">
        <v>109</v>
      </c>
      <c r="L846" s="11">
        <v>201.25</v>
      </c>
      <c r="M846" s="8" t="s">
        <v>7517</v>
      </c>
      <c r="N846" s="27"/>
      <c r="O846" s="13" t="s">
        <v>3335</v>
      </c>
      <c r="P846" s="13" t="s">
        <v>7736</v>
      </c>
      <c r="Q846" s="13" t="s">
        <v>3337</v>
      </c>
      <c r="R846" s="13" t="s">
        <v>15425</v>
      </c>
      <c r="S846" s="13" t="s">
        <v>3336</v>
      </c>
      <c r="T846" s="27" t="b">
        <f t="shared" si="2"/>
        <v>0</v>
      </c>
      <c r="U846" s="27"/>
      <c r="V846" s="27"/>
      <c r="W846" s="27"/>
      <c r="X846" s="27"/>
      <c r="Y846" s="8" t="str">
        <f t="shared" si="3"/>
        <v>2023 Pokemon Japanese Sv-P Promo Umbreon (Psa Gem Mt 10)</v>
      </c>
      <c r="Z846" s="27"/>
      <c r="AA846" s="27"/>
    </row>
    <row r="847">
      <c r="A847" s="8" t="str">
        <f t="shared" si="1"/>
        <v>PSA77942442</v>
      </c>
      <c r="B847" s="8" t="s">
        <v>3328</v>
      </c>
      <c r="C847" s="8" t="s">
        <v>7732</v>
      </c>
      <c r="D847" s="11">
        <v>7.7942442E7</v>
      </c>
      <c r="E847" s="8" t="s">
        <v>959</v>
      </c>
      <c r="F847" s="8" t="s">
        <v>28</v>
      </c>
      <c r="G847" s="8" t="s">
        <v>11</v>
      </c>
      <c r="H847" s="8" t="s">
        <v>7733</v>
      </c>
      <c r="I847" s="8" t="s">
        <v>7516</v>
      </c>
      <c r="J847" s="11">
        <v>2023.0</v>
      </c>
      <c r="K847" s="8" t="s">
        <v>109</v>
      </c>
      <c r="L847" s="11">
        <v>201.25</v>
      </c>
      <c r="M847" s="8" t="s">
        <v>7517</v>
      </c>
      <c r="N847" s="27"/>
      <c r="O847" s="13" t="s">
        <v>3338</v>
      </c>
      <c r="P847" s="13" t="s">
        <v>7737</v>
      </c>
      <c r="Q847" s="13" t="s">
        <v>3340</v>
      </c>
      <c r="R847" s="13" t="s">
        <v>15426</v>
      </c>
      <c r="S847" s="13" t="s">
        <v>3339</v>
      </c>
      <c r="T847" s="27" t="b">
        <f t="shared" si="2"/>
        <v>0</v>
      </c>
      <c r="U847" s="27"/>
      <c r="V847" s="27"/>
      <c r="W847" s="27"/>
      <c r="X847" s="27"/>
      <c r="Y847" s="8" t="str">
        <f t="shared" si="3"/>
        <v>2023 Pokemon Japanese Sv-P Promo Umbreon (Psa Gem Mt 10)</v>
      </c>
      <c r="Z847" s="27"/>
      <c r="AA847" s="27"/>
    </row>
    <row r="848">
      <c r="A848" s="8" t="str">
        <f t="shared" si="1"/>
        <v>PSA78048991</v>
      </c>
      <c r="B848" s="8" t="s">
        <v>3328</v>
      </c>
      <c r="C848" s="8" t="s">
        <v>7732</v>
      </c>
      <c r="D848" s="11">
        <v>7.8048991E7</v>
      </c>
      <c r="E848" s="8" t="s">
        <v>959</v>
      </c>
      <c r="F848" s="8" t="s">
        <v>28</v>
      </c>
      <c r="G848" s="8" t="s">
        <v>11</v>
      </c>
      <c r="H848" s="8" t="s">
        <v>7733</v>
      </c>
      <c r="I848" s="8" t="s">
        <v>7516</v>
      </c>
      <c r="J848" s="11">
        <v>2023.0</v>
      </c>
      <c r="K848" s="8" t="s">
        <v>109</v>
      </c>
      <c r="L848" s="11">
        <v>201.25</v>
      </c>
      <c r="M848" s="8" t="s">
        <v>7517</v>
      </c>
      <c r="N848" s="27"/>
      <c r="O848" s="13" t="s">
        <v>3341</v>
      </c>
      <c r="P848" s="13" t="s">
        <v>7738</v>
      </c>
      <c r="Q848" s="13" t="s">
        <v>3343</v>
      </c>
      <c r="R848" s="13" t="s">
        <v>15427</v>
      </c>
      <c r="S848" s="13" t="s">
        <v>3342</v>
      </c>
      <c r="T848" s="27" t="b">
        <f t="shared" si="2"/>
        <v>0</v>
      </c>
      <c r="U848" s="27"/>
      <c r="V848" s="27"/>
      <c r="W848" s="27"/>
      <c r="X848" s="27"/>
      <c r="Y848" s="8" t="str">
        <f t="shared" si="3"/>
        <v>2023 Pokemon Japanese Sv-P Promo Umbreon (Psa Gem Mt 10)</v>
      </c>
      <c r="Z848" s="27"/>
      <c r="AA848" s="27"/>
    </row>
    <row r="849">
      <c r="A849" s="8" t="str">
        <f t="shared" si="1"/>
        <v>PSA78048992</v>
      </c>
      <c r="B849" s="8" t="s">
        <v>3328</v>
      </c>
      <c r="C849" s="8" t="s">
        <v>7732</v>
      </c>
      <c r="D849" s="11">
        <v>7.8048992E7</v>
      </c>
      <c r="E849" s="8" t="s">
        <v>959</v>
      </c>
      <c r="F849" s="8" t="s">
        <v>28</v>
      </c>
      <c r="G849" s="8" t="s">
        <v>11</v>
      </c>
      <c r="H849" s="8" t="s">
        <v>7733</v>
      </c>
      <c r="I849" s="8" t="s">
        <v>7516</v>
      </c>
      <c r="J849" s="11">
        <v>2023.0</v>
      </c>
      <c r="K849" s="8" t="s">
        <v>109</v>
      </c>
      <c r="L849" s="11">
        <v>201.25</v>
      </c>
      <c r="M849" s="8" t="s">
        <v>7517</v>
      </c>
      <c r="N849" s="27"/>
      <c r="O849" s="13" t="s">
        <v>3344</v>
      </c>
      <c r="P849" s="13" t="s">
        <v>7739</v>
      </c>
      <c r="Q849" s="13" t="s">
        <v>3346</v>
      </c>
      <c r="R849" s="13" t="s">
        <v>15428</v>
      </c>
      <c r="S849" s="13" t="s">
        <v>3345</v>
      </c>
      <c r="T849" s="27" t="b">
        <f t="shared" si="2"/>
        <v>0</v>
      </c>
      <c r="U849" s="27"/>
      <c r="V849" s="27"/>
      <c r="W849" s="27"/>
      <c r="X849" s="27"/>
      <c r="Y849" s="8" t="str">
        <f t="shared" si="3"/>
        <v>2023 Pokemon Japanese Sv-P Promo Umbreon (Psa Gem Mt 10)</v>
      </c>
      <c r="Z849" s="27"/>
      <c r="AA849" s="27"/>
    </row>
    <row r="850">
      <c r="A850" s="8" t="str">
        <f t="shared" si="1"/>
        <v>PSA77942437</v>
      </c>
      <c r="B850" s="8" t="s">
        <v>3328</v>
      </c>
      <c r="C850" s="8" t="s">
        <v>7732</v>
      </c>
      <c r="D850" s="11">
        <v>7.7942437E7</v>
      </c>
      <c r="E850" s="8" t="s">
        <v>959</v>
      </c>
      <c r="F850" s="8" t="s">
        <v>28</v>
      </c>
      <c r="G850" s="8" t="s">
        <v>11</v>
      </c>
      <c r="H850" s="8" t="s">
        <v>7733</v>
      </c>
      <c r="I850" s="8" t="s">
        <v>7516</v>
      </c>
      <c r="J850" s="11">
        <v>2023.0</v>
      </c>
      <c r="K850" s="8" t="s">
        <v>109</v>
      </c>
      <c r="L850" s="11">
        <v>201.25</v>
      </c>
      <c r="M850" s="8" t="s">
        <v>7517</v>
      </c>
      <c r="N850" s="27"/>
      <c r="O850" s="13" t="s">
        <v>3347</v>
      </c>
      <c r="P850" s="13" t="s">
        <v>7740</v>
      </c>
      <c r="Q850" s="13" t="s">
        <v>3349</v>
      </c>
      <c r="R850" s="13" t="s">
        <v>15429</v>
      </c>
      <c r="S850" s="13" t="s">
        <v>3348</v>
      </c>
      <c r="T850" s="27" t="b">
        <f t="shared" si="2"/>
        <v>0</v>
      </c>
      <c r="U850" s="27"/>
      <c r="V850" s="27"/>
      <c r="W850" s="27"/>
      <c r="X850" s="27"/>
      <c r="Y850" s="8" t="str">
        <f t="shared" si="3"/>
        <v>2023 Pokemon Japanese Sv-P Promo Umbreon (Psa Gem Mt 10)</v>
      </c>
      <c r="Z850" s="27"/>
      <c r="AA850" s="27"/>
    </row>
    <row r="851">
      <c r="A851" s="8" t="str">
        <f t="shared" si="1"/>
        <v>PSA79318252</v>
      </c>
      <c r="B851" s="8" t="s">
        <v>3328</v>
      </c>
      <c r="C851" s="8" t="s">
        <v>7732</v>
      </c>
      <c r="D851" s="11">
        <v>7.9318252E7</v>
      </c>
      <c r="E851" s="8" t="s">
        <v>959</v>
      </c>
      <c r="F851" s="8" t="s">
        <v>28</v>
      </c>
      <c r="G851" s="8" t="s">
        <v>11</v>
      </c>
      <c r="H851" s="8" t="s">
        <v>7733</v>
      </c>
      <c r="I851" s="8" t="s">
        <v>7516</v>
      </c>
      <c r="J851" s="11">
        <v>2023.0</v>
      </c>
      <c r="K851" s="8" t="s">
        <v>109</v>
      </c>
      <c r="L851" s="11">
        <v>201.25</v>
      </c>
      <c r="M851" s="8" t="s">
        <v>7517</v>
      </c>
      <c r="N851" s="27"/>
      <c r="O851" s="13" t="s">
        <v>3350</v>
      </c>
      <c r="P851" s="13" t="s">
        <v>7741</v>
      </c>
      <c r="Q851" s="13" t="s">
        <v>3352</v>
      </c>
      <c r="R851" s="13" t="s">
        <v>15430</v>
      </c>
      <c r="S851" s="13" t="s">
        <v>3351</v>
      </c>
      <c r="T851" s="27" t="b">
        <f t="shared" si="2"/>
        <v>0</v>
      </c>
      <c r="U851" s="27"/>
      <c r="V851" s="27"/>
      <c r="W851" s="27"/>
      <c r="X851" s="27"/>
      <c r="Y851" s="8" t="str">
        <f t="shared" si="3"/>
        <v>2023 Pokemon Japanese Sv-P Promo Umbreon (Psa Gem Mt 10)</v>
      </c>
      <c r="Z851" s="27"/>
      <c r="AA851" s="27"/>
    </row>
    <row r="852">
      <c r="A852" s="8" t="str">
        <f t="shared" si="1"/>
        <v>PSA99973117</v>
      </c>
      <c r="B852" s="8" t="s">
        <v>3353</v>
      </c>
      <c r="C852" s="8" t="s">
        <v>7917</v>
      </c>
      <c r="D852" s="11">
        <v>9.9973117E7</v>
      </c>
      <c r="E852" s="8" t="s">
        <v>959</v>
      </c>
      <c r="F852" s="8" t="s">
        <v>28</v>
      </c>
      <c r="G852" s="8" t="s">
        <v>11</v>
      </c>
      <c r="H852" s="8" t="s">
        <v>7733</v>
      </c>
      <c r="I852" s="8" t="s">
        <v>7516</v>
      </c>
      <c r="J852" s="11">
        <v>2023.0</v>
      </c>
      <c r="K852" s="8" t="s">
        <v>109</v>
      </c>
      <c r="L852" s="11">
        <v>115.0</v>
      </c>
      <c r="M852" s="8" t="s">
        <v>7517</v>
      </c>
      <c r="N852" s="27"/>
      <c r="O852" s="13" t="s">
        <v>3354</v>
      </c>
      <c r="P852" s="13" t="s">
        <v>7918</v>
      </c>
      <c r="Q852" s="13" t="s">
        <v>3356</v>
      </c>
      <c r="R852" s="13" t="s">
        <v>15431</v>
      </c>
      <c r="S852" s="13" t="s">
        <v>3355</v>
      </c>
      <c r="T852" s="27" t="b">
        <f t="shared" si="2"/>
        <v>0</v>
      </c>
      <c r="U852" s="27"/>
      <c r="V852" s="27"/>
      <c r="W852" s="27"/>
      <c r="X852" s="27"/>
      <c r="Y852" s="8" t="str">
        <f t="shared" si="3"/>
        <v>2023 Pokemon Japanese Sv-P Promo Jolteon (Psa Gem Mt 10)</v>
      </c>
      <c r="Z852" s="27"/>
      <c r="AA852" s="27"/>
    </row>
    <row r="853">
      <c r="A853" s="8" t="str">
        <f t="shared" si="1"/>
        <v>PSA80416788</v>
      </c>
      <c r="B853" s="8" t="s">
        <v>3353</v>
      </c>
      <c r="C853" s="8" t="s">
        <v>7917</v>
      </c>
      <c r="D853" s="11">
        <v>8.0416788E7</v>
      </c>
      <c r="E853" s="8" t="s">
        <v>959</v>
      </c>
      <c r="F853" s="8" t="s">
        <v>28</v>
      </c>
      <c r="G853" s="8" t="s">
        <v>11</v>
      </c>
      <c r="H853" s="8" t="s">
        <v>7733</v>
      </c>
      <c r="I853" s="8" t="s">
        <v>7516</v>
      </c>
      <c r="J853" s="11">
        <v>2023.0</v>
      </c>
      <c r="K853" s="8" t="s">
        <v>109</v>
      </c>
      <c r="L853" s="11">
        <v>115.0</v>
      </c>
      <c r="M853" s="8" t="s">
        <v>7517</v>
      </c>
      <c r="N853" s="27"/>
      <c r="O853" s="13" t="s">
        <v>3357</v>
      </c>
      <c r="P853" s="13" t="s">
        <v>7919</v>
      </c>
      <c r="Q853" s="13" t="s">
        <v>3359</v>
      </c>
      <c r="R853" s="13" t="s">
        <v>15432</v>
      </c>
      <c r="S853" s="13" t="s">
        <v>3358</v>
      </c>
      <c r="T853" s="27" t="b">
        <f t="shared" si="2"/>
        <v>0</v>
      </c>
      <c r="U853" s="27"/>
      <c r="V853" s="27"/>
      <c r="W853" s="27"/>
      <c r="X853" s="27"/>
      <c r="Y853" s="8" t="str">
        <f t="shared" si="3"/>
        <v>2023 Pokemon Japanese Sv-P Promo Jolteon (Psa Gem Mt 10)</v>
      </c>
      <c r="Z853" s="27"/>
      <c r="AA853" s="27"/>
    </row>
    <row r="854">
      <c r="A854" s="8" t="str">
        <f t="shared" si="1"/>
        <v>PSA87521432</v>
      </c>
      <c r="B854" s="8" t="s">
        <v>3360</v>
      </c>
      <c r="C854" s="8" t="s">
        <v>8858</v>
      </c>
      <c r="D854" s="11">
        <v>8.7521432E7</v>
      </c>
      <c r="E854" s="8" t="s">
        <v>350</v>
      </c>
      <c r="F854" s="8" t="s">
        <v>28</v>
      </c>
      <c r="G854" s="8" t="s">
        <v>11</v>
      </c>
      <c r="H854" s="8" t="s">
        <v>7796</v>
      </c>
      <c r="I854" s="8" t="s">
        <v>7516</v>
      </c>
      <c r="J854" s="11">
        <v>2023.0</v>
      </c>
      <c r="K854" s="8" t="s">
        <v>109</v>
      </c>
      <c r="L854" s="11">
        <v>35.65</v>
      </c>
      <c r="M854" s="8" t="s">
        <v>7517</v>
      </c>
      <c r="N854" s="27"/>
      <c r="O854" s="13" t="s">
        <v>3361</v>
      </c>
      <c r="P854" s="13" t="s">
        <v>8859</v>
      </c>
      <c r="Q854" s="13" t="s">
        <v>3363</v>
      </c>
      <c r="R854" s="13" t="s">
        <v>15433</v>
      </c>
      <c r="S854" s="13" t="s">
        <v>3362</v>
      </c>
      <c r="T854" s="27" t="b">
        <f t="shared" si="2"/>
        <v>0</v>
      </c>
      <c r="U854" s="27"/>
      <c r="V854" s="27"/>
      <c r="W854" s="27"/>
      <c r="X854" s="27"/>
      <c r="Y854" s="8" t="str">
        <f t="shared" si="3"/>
        <v>2023 Pokemon Japanese Sv1V-Violet Ex Pawmot (Psa Gem Mt 10)</v>
      </c>
      <c r="Z854" s="27"/>
      <c r="AA854" s="27"/>
    </row>
    <row r="855">
      <c r="A855" s="8" t="str">
        <f t="shared" si="1"/>
        <v>PSA107751007</v>
      </c>
      <c r="B855" s="8" t="s">
        <v>3364</v>
      </c>
      <c r="C855" s="8" t="s">
        <v>7784</v>
      </c>
      <c r="D855" s="11">
        <v>1.07751007E8</v>
      </c>
      <c r="E855" s="8" t="s">
        <v>1919</v>
      </c>
      <c r="F855" s="8" t="s">
        <v>28</v>
      </c>
      <c r="G855" s="8" t="s">
        <v>11</v>
      </c>
      <c r="H855" s="8" t="s">
        <v>7829</v>
      </c>
      <c r="I855" s="8" t="s">
        <v>7516</v>
      </c>
      <c r="J855" s="11">
        <v>2025.0</v>
      </c>
      <c r="K855" s="8" t="s">
        <v>109</v>
      </c>
      <c r="L855" s="11">
        <v>51.75</v>
      </c>
      <c r="M855" s="8" t="s">
        <v>7517</v>
      </c>
      <c r="N855" s="27"/>
      <c r="O855" s="13" t="s">
        <v>3365</v>
      </c>
      <c r="P855" s="13" t="s">
        <v>8588</v>
      </c>
      <c r="Q855" s="13" t="s">
        <v>3367</v>
      </c>
      <c r="R855" s="13" t="s">
        <v>15434</v>
      </c>
      <c r="S855" s="13" t="s">
        <v>3366</v>
      </c>
      <c r="T855" s="27" t="b">
        <f t="shared" si="2"/>
        <v>0</v>
      </c>
      <c r="U855" s="27"/>
      <c r="V855" s="27"/>
      <c r="W855" s="27"/>
      <c r="X855" s="27"/>
      <c r="Y855" s="8" t="str">
        <f t="shared" si="3"/>
        <v>2025 Pokemon Japanese Sv9-Battle Partners Lillie'S Clefairy Ex (Psa Gem Mt 10)</v>
      </c>
      <c r="Z855" s="27"/>
      <c r="AA855" s="27"/>
    </row>
    <row r="856">
      <c r="A856" s="8" t="str">
        <f t="shared" si="1"/>
        <v>PSA107751017</v>
      </c>
      <c r="B856" s="8" t="s">
        <v>3368</v>
      </c>
      <c r="C856" s="8" t="s">
        <v>8659</v>
      </c>
      <c r="D856" s="11">
        <v>1.07751017E8</v>
      </c>
      <c r="E856" s="8" t="s">
        <v>1919</v>
      </c>
      <c r="F856" s="8" t="s">
        <v>28</v>
      </c>
      <c r="G856" s="8" t="s">
        <v>11</v>
      </c>
      <c r="H856" s="8" t="s">
        <v>7644</v>
      </c>
      <c r="I856" s="8" t="s">
        <v>7516</v>
      </c>
      <c r="J856" s="11">
        <v>2025.0</v>
      </c>
      <c r="K856" s="8" t="s">
        <v>109</v>
      </c>
      <c r="L856" s="11">
        <v>47.15</v>
      </c>
      <c r="M856" s="8" t="s">
        <v>7517</v>
      </c>
      <c r="N856" s="27"/>
      <c r="O856" s="13" t="s">
        <v>3369</v>
      </c>
      <c r="P856" s="13" t="s">
        <v>8660</v>
      </c>
      <c r="Q856" s="13" t="s">
        <v>3371</v>
      </c>
      <c r="R856" s="13" t="s">
        <v>15435</v>
      </c>
      <c r="S856" s="13" t="s">
        <v>3370</v>
      </c>
      <c r="T856" s="27" t="b">
        <f t="shared" si="2"/>
        <v>0</v>
      </c>
      <c r="U856" s="27"/>
      <c r="V856" s="27"/>
      <c r="W856" s="27"/>
      <c r="X856" s="27"/>
      <c r="Y856" s="8" t="str">
        <f t="shared" si="3"/>
        <v>2025 Pokemon Japanese Sv9-Battle Partners Volcanion Ex (Psa Gem Mt 10)</v>
      </c>
      <c r="Z856" s="27"/>
      <c r="AA856" s="27"/>
    </row>
    <row r="857">
      <c r="A857" s="8" t="str">
        <f t="shared" si="1"/>
        <v>PSA84830755</v>
      </c>
      <c r="B857" s="8" t="s">
        <v>3372</v>
      </c>
      <c r="C857" s="8" t="s">
        <v>8162</v>
      </c>
      <c r="D857" s="11">
        <v>8.4830755E7</v>
      </c>
      <c r="E857" s="8" t="s">
        <v>151</v>
      </c>
      <c r="F857" s="8" t="s">
        <v>28</v>
      </c>
      <c r="G857" s="8" t="s">
        <v>11</v>
      </c>
      <c r="H857" s="8" t="s">
        <v>8163</v>
      </c>
      <c r="I857" s="8" t="s">
        <v>7516</v>
      </c>
      <c r="J857" s="11">
        <v>2023.0</v>
      </c>
      <c r="K857" s="8" t="s">
        <v>93</v>
      </c>
      <c r="L857" s="11">
        <v>75.9</v>
      </c>
      <c r="M857" s="8" t="s">
        <v>7517</v>
      </c>
      <c r="N857" s="27"/>
      <c r="O857" s="13" t="s">
        <v>3373</v>
      </c>
      <c r="P857" s="13" t="s">
        <v>8164</v>
      </c>
      <c r="Q857" s="13" t="s">
        <v>3375</v>
      </c>
      <c r="R857" s="13" t="s">
        <v>15436</v>
      </c>
      <c r="S857" s="13" t="s">
        <v>3374</v>
      </c>
      <c r="T857" s="27" t="b">
        <f t="shared" si="2"/>
        <v>0</v>
      </c>
      <c r="U857" s="27"/>
      <c r="V857" s="27"/>
      <c r="W857" s="27"/>
      <c r="X857" s="27"/>
      <c r="Y857" s="8" t="str">
        <f t="shared" si="3"/>
        <v>2023 Pokemon Swsh Black Star Promo Fa/Lucario Vstar (Psa Gem Mt 10)</v>
      </c>
      <c r="Z857" s="27"/>
      <c r="AA857" s="27"/>
    </row>
    <row r="858">
      <c r="A858" s="8" t="str">
        <f t="shared" si="1"/>
        <v>PSA116892655</v>
      </c>
      <c r="B858" s="8" t="s">
        <v>3376</v>
      </c>
      <c r="C858" s="8" t="s">
        <v>8661</v>
      </c>
      <c r="D858" s="11">
        <v>1.16892655E8</v>
      </c>
      <c r="E858" s="8" t="s">
        <v>816</v>
      </c>
      <c r="F858" s="8" t="s">
        <v>116</v>
      </c>
      <c r="G858" s="8" t="s">
        <v>11</v>
      </c>
      <c r="H858" s="8" t="s">
        <v>7725</v>
      </c>
      <c r="I858" s="8" t="s">
        <v>7516</v>
      </c>
      <c r="J858" s="11">
        <v>2024.0</v>
      </c>
      <c r="K858" s="8" t="s">
        <v>93</v>
      </c>
      <c r="L858" s="11">
        <v>47.15</v>
      </c>
      <c r="M858" s="8" t="s">
        <v>7517</v>
      </c>
      <c r="N858" s="27"/>
      <c r="O858" s="13" t="s">
        <v>3377</v>
      </c>
      <c r="P858" s="13" t="s">
        <v>8662</v>
      </c>
      <c r="Q858" s="13" t="s">
        <v>3379</v>
      </c>
      <c r="R858" s="13" t="s">
        <v>15437</v>
      </c>
      <c r="S858" s="13" t="s">
        <v>3378</v>
      </c>
      <c r="T858" s="27" t="b">
        <f t="shared" si="2"/>
        <v>0</v>
      </c>
      <c r="U858" s="27"/>
      <c r="V858" s="27"/>
      <c r="W858" s="27"/>
      <c r="X858" s="27"/>
      <c r="Y858" s="8" t="str">
        <f t="shared" si="3"/>
        <v>2024 Pokemon Sfa En-Shrouded Fable Persian (Psa Mint 9)</v>
      </c>
      <c r="Z858" s="27"/>
      <c r="AA858" s="27"/>
    </row>
    <row r="859">
      <c r="A859" s="8" t="str">
        <f t="shared" si="1"/>
        <v>PSA77942440</v>
      </c>
      <c r="B859" s="8" t="s">
        <v>3328</v>
      </c>
      <c r="C859" s="8" t="s">
        <v>7732</v>
      </c>
      <c r="D859" s="11">
        <v>7.794244E7</v>
      </c>
      <c r="E859" s="8" t="s">
        <v>959</v>
      </c>
      <c r="F859" s="8" t="s">
        <v>28</v>
      </c>
      <c r="G859" s="8" t="s">
        <v>11</v>
      </c>
      <c r="H859" s="8" t="s">
        <v>7733</v>
      </c>
      <c r="I859" s="8" t="s">
        <v>7516</v>
      </c>
      <c r="J859" s="11">
        <v>2023.0</v>
      </c>
      <c r="K859" s="8" t="s">
        <v>109</v>
      </c>
      <c r="L859" s="11">
        <v>201.25</v>
      </c>
      <c r="M859" s="8" t="s">
        <v>7517</v>
      </c>
      <c r="N859" s="27"/>
      <c r="O859" s="13" t="s">
        <v>3380</v>
      </c>
      <c r="P859" s="13" t="s">
        <v>7742</v>
      </c>
      <c r="Q859" s="13" t="s">
        <v>3382</v>
      </c>
      <c r="R859" s="13" t="s">
        <v>15438</v>
      </c>
      <c r="S859" s="13" t="s">
        <v>3381</v>
      </c>
      <c r="T859" s="27" t="b">
        <f t="shared" si="2"/>
        <v>0</v>
      </c>
      <c r="U859" s="27"/>
      <c r="V859" s="27"/>
      <c r="W859" s="27"/>
      <c r="X859" s="27"/>
      <c r="Y859" s="8" t="str">
        <f t="shared" si="3"/>
        <v>2023 Pokemon Japanese Sv-P Promo Umbreon (Psa Gem Mt 10)</v>
      </c>
      <c r="Z859" s="27"/>
      <c r="AA859" s="27"/>
    </row>
    <row r="860">
      <c r="A860" s="8" t="str">
        <f t="shared" si="1"/>
        <v>PSA77942439</v>
      </c>
      <c r="B860" s="8" t="s">
        <v>3328</v>
      </c>
      <c r="C860" s="8" t="s">
        <v>7732</v>
      </c>
      <c r="D860" s="11">
        <v>7.7942439E7</v>
      </c>
      <c r="E860" s="8" t="s">
        <v>959</v>
      </c>
      <c r="F860" s="8" t="s">
        <v>28</v>
      </c>
      <c r="G860" s="8" t="s">
        <v>11</v>
      </c>
      <c r="H860" s="8" t="s">
        <v>7733</v>
      </c>
      <c r="I860" s="8" t="s">
        <v>7516</v>
      </c>
      <c r="J860" s="11">
        <v>2023.0</v>
      </c>
      <c r="K860" s="8" t="s">
        <v>109</v>
      </c>
      <c r="L860" s="11">
        <v>201.25</v>
      </c>
      <c r="M860" s="8" t="s">
        <v>7517</v>
      </c>
      <c r="N860" s="27"/>
      <c r="O860" s="13" t="s">
        <v>3383</v>
      </c>
      <c r="P860" s="13" t="s">
        <v>7743</v>
      </c>
      <c r="Q860" s="13" t="s">
        <v>3385</v>
      </c>
      <c r="R860" s="13" t="s">
        <v>15439</v>
      </c>
      <c r="S860" s="13" t="s">
        <v>3384</v>
      </c>
      <c r="T860" s="27" t="b">
        <f t="shared" si="2"/>
        <v>0</v>
      </c>
      <c r="U860" s="27"/>
      <c r="V860" s="27"/>
      <c r="W860" s="27"/>
      <c r="X860" s="27"/>
      <c r="Y860" s="8" t="str">
        <f t="shared" si="3"/>
        <v>2023 Pokemon Japanese Sv-P Promo Umbreon (Psa Gem Mt 10)</v>
      </c>
      <c r="Z860" s="27"/>
      <c r="AA860" s="27"/>
    </row>
    <row r="861">
      <c r="A861" s="8" t="str">
        <f t="shared" si="1"/>
        <v>PSA99173480</v>
      </c>
      <c r="B861" s="8" t="s">
        <v>3328</v>
      </c>
      <c r="C861" s="8" t="s">
        <v>7732</v>
      </c>
      <c r="D861" s="11">
        <v>9.917348E7</v>
      </c>
      <c r="E861" s="8" t="s">
        <v>959</v>
      </c>
      <c r="F861" s="8" t="s">
        <v>28</v>
      </c>
      <c r="G861" s="8" t="s">
        <v>11</v>
      </c>
      <c r="H861" s="8" t="s">
        <v>7733</v>
      </c>
      <c r="I861" s="8" t="s">
        <v>7516</v>
      </c>
      <c r="J861" s="11">
        <v>2023.0</v>
      </c>
      <c r="K861" s="8" t="s">
        <v>109</v>
      </c>
      <c r="L861" s="11">
        <v>201.25</v>
      </c>
      <c r="M861" s="8" t="s">
        <v>7517</v>
      </c>
      <c r="N861" s="27"/>
      <c r="O861" s="13" t="s">
        <v>3386</v>
      </c>
      <c r="P861" s="13" t="s">
        <v>7744</v>
      </c>
      <c r="Q861" s="13" t="s">
        <v>3388</v>
      </c>
      <c r="R861" s="13" t="s">
        <v>15440</v>
      </c>
      <c r="S861" s="13" t="s">
        <v>3387</v>
      </c>
      <c r="T861" s="27" t="b">
        <f t="shared" si="2"/>
        <v>0</v>
      </c>
      <c r="U861" s="27"/>
      <c r="V861" s="27"/>
      <c r="W861" s="27"/>
      <c r="X861" s="27"/>
      <c r="Y861" s="8" t="str">
        <f t="shared" si="3"/>
        <v>2023 Pokemon Japanese Sv-P Promo Umbreon (Psa Gem Mt 10)</v>
      </c>
      <c r="Z861" s="27"/>
      <c r="AA861" s="27"/>
    </row>
    <row r="862">
      <c r="A862" s="8" t="str">
        <f t="shared" si="1"/>
        <v>PSA80416797</v>
      </c>
      <c r="B862" s="8" t="s">
        <v>3328</v>
      </c>
      <c r="C862" s="8" t="s">
        <v>7732</v>
      </c>
      <c r="D862" s="11">
        <v>8.0416797E7</v>
      </c>
      <c r="E862" s="8" t="s">
        <v>959</v>
      </c>
      <c r="F862" s="8" t="s">
        <v>28</v>
      </c>
      <c r="G862" s="8" t="s">
        <v>11</v>
      </c>
      <c r="H862" s="8" t="s">
        <v>7733</v>
      </c>
      <c r="I862" s="8" t="s">
        <v>7516</v>
      </c>
      <c r="J862" s="11">
        <v>2023.0</v>
      </c>
      <c r="K862" s="8" t="s">
        <v>109</v>
      </c>
      <c r="L862" s="11">
        <v>201.25</v>
      </c>
      <c r="M862" s="8" t="s">
        <v>7517</v>
      </c>
      <c r="N862" s="27"/>
      <c r="O862" s="13" t="s">
        <v>3389</v>
      </c>
      <c r="P862" s="13" t="s">
        <v>7745</v>
      </c>
      <c r="Q862" s="13" t="s">
        <v>3391</v>
      </c>
      <c r="R862" s="13" t="s">
        <v>15441</v>
      </c>
      <c r="S862" s="13" t="s">
        <v>3390</v>
      </c>
      <c r="T862" s="27" t="b">
        <f t="shared" si="2"/>
        <v>0</v>
      </c>
      <c r="U862" s="27"/>
      <c r="V862" s="27"/>
      <c r="W862" s="27"/>
      <c r="X862" s="27"/>
      <c r="Y862" s="8" t="str">
        <f t="shared" si="3"/>
        <v>2023 Pokemon Japanese Sv-P Promo Umbreon (Psa Gem Mt 10)</v>
      </c>
      <c r="Z862" s="27"/>
      <c r="AA862" s="27"/>
    </row>
    <row r="863">
      <c r="A863" s="8" t="str">
        <f t="shared" si="1"/>
        <v>PSA77942419</v>
      </c>
      <c r="B863" s="8" t="s">
        <v>3328</v>
      </c>
      <c r="C863" s="8" t="s">
        <v>7732</v>
      </c>
      <c r="D863" s="11">
        <v>7.7942419E7</v>
      </c>
      <c r="E863" s="8" t="s">
        <v>959</v>
      </c>
      <c r="F863" s="8" t="s">
        <v>28</v>
      </c>
      <c r="G863" s="8" t="s">
        <v>11</v>
      </c>
      <c r="H863" s="8" t="s">
        <v>7733</v>
      </c>
      <c r="I863" s="8" t="s">
        <v>7516</v>
      </c>
      <c r="J863" s="11">
        <v>2023.0</v>
      </c>
      <c r="K863" s="8" t="s">
        <v>109</v>
      </c>
      <c r="L863" s="11">
        <v>201.25</v>
      </c>
      <c r="M863" s="8" t="s">
        <v>7517</v>
      </c>
      <c r="N863" s="27"/>
      <c r="O863" s="13" t="s">
        <v>3392</v>
      </c>
      <c r="P863" s="13" t="s">
        <v>7746</v>
      </c>
      <c r="Q863" s="13" t="s">
        <v>3394</v>
      </c>
      <c r="R863" s="13" t="s">
        <v>15442</v>
      </c>
      <c r="S863" s="13" t="s">
        <v>3393</v>
      </c>
      <c r="T863" s="27" t="b">
        <f t="shared" si="2"/>
        <v>0</v>
      </c>
      <c r="U863" s="27"/>
      <c r="V863" s="27"/>
      <c r="W863" s="27"/>
      <c r="X863" s="27"/>
      <c r="Y863" s="8" t="str">
        <f t="shared" si="3"/>
        <v>2023 Pokemon Japanese Sv-P Promo Umbreon (Psa Gem Mt 10)</v>
      </c>
      <c r="Z863" s="27"/>
      <c r="AA863" s="27"/>
    </row>
    <row r="864">
      <c r="A864" s="8" t="str">
        <f t="shared" si="1"/>
        <v>PSA104776416</v>
      </c>
      <c r="B864" s="8" t="s">
        <v>3395</v>
      </c>
      <c r="C864" s="8" t="s">
        <v>8435</v>
      </c>
      <c r="D864" s="11">
        <v>1.04776416E8</v>
      </c>
      <c r="E864" s="8" t="s">
        <v>884</v>
      </c>
      <c r="F864" s="8" t="s">
        <v>28</v>
      </c>
      <c r="G864" s="8" t="s">
        <v>11</v>
      </c>
      <c r="H864" s="8" t="s">
        <v>7796</v>
      </c>
      <c r="I864" s="8" t="s">
        <v>7516</v>
      </c>
      <c r="J864" s="11">
        <v>2024.0</v>
      </c>
      <c r="K864" s="8" t="s">
        <v>109</v>
      </c>
      <c r="L864" s="11">
        <v>58.65</v>
      </c>
      <c r="M864" s="8" t="s">
        <v>7517</v>
      </c>
      <c r="N864" s="27"/>
      <c r="O864" s="13" t="s">
        <v>3396</v>
      </c>
      <c r="P864" s="13" t="s">
        <v>8436</v>
      </c>
      <c r="Q864" s="13" t="s">
        <v>3398</v>
      </c>
      <c r="R864" s="13" t="s">
        <v>15443</v>
      </c>
      <c r="S864" s="13" t="s">
        <v>3397</v>
      </c>
      <c r="T864" s="27" t="b">
        <f t="shared" si="2"/>
        <v>0</v>
      </c>
      <c r="U864" s="27"/>
      <c r="V864" s="27"/>
      <c r="W864" s="27"/>
      <c r="X864" s="27"/>
      <c r="Y864" s="8" t="str">
        <f t="shared" si="3"/>
        <v>2024 Pokemon Japanese Sv5A-Crimson Haze Applin (Psa Gem Mt 10)</v>
      </c>
      <c r="Z864" s="27"/>
      <c r="AA864" s="27"/>
    </row>
    <row r="865">
      <c r="A865" s="8" t="str">
        <f t="shared" si="1"/>
        <v>PSA115060494</v>
      </c>
      <c r="B865" s="8" t="s">
        <v>3399</v>
      </c>
      <c r="C865" s="8" t="s">
        <v>7920</v>
      </c>
      <c r="D865" s="11">
        <v>1.15060494E8</v>
      </c>
      <c r="E865" s="8" t="s">
        <v>493</v>
      </c>
      <c r="F865" s="8" t="s">
        <v>28</v>
      </c>
      <c r="G865" s="8" t="s">
        <v>11</v>
      </c>
      <c r="H865" s="8" t="s">
        <v>7660</v>
      </c>
      <c r="I865" s="8" t="s">
        <v>7516</v>
      </c>
      <c r="J865" s="11">
        <v>2023.0</v>
      </c>
      <c r="K865" s="8" t="s">
        <v>93</v>
      </c>
      <c r="L865" s="11">
        <v>115.0</v>
      </c>
      <c r="M865" s="8" t="s">
        <v>7517</v>
      </c>
      <c r="N865" s="27"/>
      <c r="O865" s="13" t="s">
        <v>3400</v>
      </c>
      <c r="P865" s="13" t="s">
        <v>7921</v>
      </c>
      <c r="Q865" s="13" t="s">
        <v>3402</v>
      </c>
      <c r="R865" s="13" t="s">
        <v>15444</v>
      </c>
      <c r="S865" s="13" t="s">
        <v>3401</v>
      </c>
      <c r="T865" s="27" t="b">
        <f t="shared" si="2"/>
        <v>0</v>
      </c>
      <c r="U865" s="27"/>
      <c r="V865" s="27"/>
      <c r="W865" s="27"/>
      <c r="X865" s="27"/>
      <c r="Y865" s="8" t="str">
        <f t="shared" si="3"/>
        <v>2023 Pokemon Sword And Shield Crown Zenith Fa/Deoxys Vstar (Psa Gem Mt 10)</v>
      </c>
      <c r="Z865" s="27"/>
      <c r="AA865" s="27"/>
    </row>
    <row r="866">
      <c r="A866" s="8" t="str">
        <f t="shared" si="1"/>
        <v>PSA107751006</v>
      </c>
      <c r="B866" s="8" t="s">
        <v>3364</v>
      </c>
      <c r="C866" s="8" t="s">
        <v>7784</v>
      </c>
      <c r="D866" s="11">
        <v>1.07751006E8</v>
      </c>
      <c r="E866" s="8" t="s">
        <v>1919</v>
      </c>
      <c r="F866" s="8" t="s">
        <v>28</v>
      </c>
      <c r="G866" s="8" t="s">
        <v>11</v>
      </c>
      <c r="H866" s="8" t="s">
        <v>7829</v>
      </c>
      <c r="I866" s="8" t="s">
        <v>7516</v>
      </c>
      <c r="J866" s="11">
        <v>2025.0</v>
      </c>
      <c r="K866" s="8" t="s">
        <v>109</v>
      </c>
      <c r="L866" s="11">
        <v>47.15</v>
      </c>
      <c r="M866" s="8" t="s">
        <v>7517</v>
      </c>
      <c r="N866" s="27"/>
      <c r="O866" s="13" t="s">
        <v>3403</v>
      </c>
      <c r="P866" s="13" t="s">
        <v>8663</v>
      </c>
      <c r="Q866" s="13" t="s">
        <v>3405</v>
      </c>
      <c r="R866" s="13" t="s">
        <v>15445</v>
      </c>
      <c r="S866" s="13" t="s">
        <v>3404</v>
      </c>
      <c r="T866" s="27" t="b">
        <f t="shared" si="2"/>
        <v>0</v>
      </c>
      <c r="U866" s="27"/>
      <c r="V866" s="27"/>
      <c r="W866" s="27"/>
      <c r="X866" s="27"/>
      <c r="Y866" s="8" t="str">
        <f t="shared" si="3"/>
        <v>2025 Pokemon Japanese Sv9-Battle Partners Lillie'S Clefairy Ex (Psa Gem Mt 10)</v>
      </c>
      <c r="Z866" s="27"/>
      <c r="AA866" s="27"/>
    </row>
    <row r="867">
      <c r="A867" s="8" t="str">
        <f t="shared" si="1"/>
        <v>PSA109254015</v>
      </c>
      <c r="B867" s="8" t="s">
        <v>3188</v>
      </c>
      <c r="C867" s="8" t="s">
        <v>8655</v>
      </c>
      <c r="D867" s="11">
        <v>1.09254015E8</v>
      </c>
      <c r="E867" s="8" t="s">
        <v>3189</v>
      </c>
      <c r="F867" s="8" t="s">
        <v>28</v>
      </c>
      <c r="G867" s="8" t="s">
        <v>11</v>
      </c>
      <c r="H867" s="8" t="s">
        <v>7539</v>
      </c>
      <c r="I867" s="8" t="s">
        <v>7516</v>
      </c>
      <c r="J867" s="11">
        <v>2025.0</v>
      </c>
      <c r="K867" s="8" t="s">
        <v>109</v>
      </c>
      <c r="L867" s="11">
        <v>47.15</v>
      </c>
      <c r="M867" s="8" t="s">
        <v>7517</v>
      </c>
      <c r="N867" s="27"/>
      <c r="O867" s="13" t="s">
        <v>3406</v>
      </c>
      <c r="P867" s="13" t="s">
        <v>8664</v>
      </c>
      <c r="Q867" s="13" t="s">
        <v>3408</v>
      </c>
      <c r="R867" s="13" t="s">
        <v>15446</v>
      </c>
      <c r="S867" s="13" t="s">
        <v>3407</v>
      </c>
      <c r="T867" s="27" t="b">
        <f t="shared" si="2"/>
        <v>0</v>
      </c>
      <c r="U867" s="27"/>
      <c r="V867" s="27"/>
      <c r="W867" s="27"/>
      <c r="X867" s="27"/>
      <c r="Y867" s="8" t="str">
        <f t="shared" si="3"/>
        <v>2025 Pokemon Japanese Sv0D-Ex Starter Set Steven'S Beldum &amp; Metagross Ex Steven'S Beldum (Psa Gem Mt 10)</v>
      </c>
      <c r="Z867" s="27"/>
      <c r="AA867" s="27"/>
    </row>
    <row r="868">
      <c r="A868" s="8" t="str">
        <f t="shared" si="1"/>
        <v>PSA83791919</v>
      </c>
      <c r="B868" s="8" t="s">
        <v>3328</v>
      </c>
      <c r="C868" s="8" t="s">
        <v>7732</v>
      </c>
      <c r="D868" s="11">
        <v>8.3791919E7</v>
      </c>
      <c r="E868" s="8" t="s">
        <v>959</v>
      </c>
      <c r="F868" s="8" t="s">
        <v>28</v>
      </c>
      <c r="G868" s="8" t="s">
        <v>11</v>
      </c>
      <c r="H868" s="8" t="s">
        <v>7733</v>
      </c>
      <c r="I868" s="8" t="s">
        <v>7516</v>
      </c>
      <c r="J868" s="11">
        <v>2023.0</v>
      </c>
      <c r="K868" s="8" t="s">
        <v>109</v>
      </c>
      <c r="L868" s="11">
        <v>201.25</v>
      </c>
      <c r="M868" s="8" t="s">
        <v>7517</v>
      </c>
      <c r="N868" s="27"/>
      <c r="O868" s="13" t="s">
        <v>3409</v>
      </c>
      <c r="P868" s="13" t="s">
        <v>7747</v>
      </c>
      <c r="Q868" s="13" t="s">
        <v>3411</v>
      </c>
      <c r="R868" s="13" t="s">
        <v>15447</v>
      </c>
      <c r="S868" s="13" t="s">
        <v>3410</v>
      </c>
      <c r="T868" s="27" t="b">
        <f t="shared" si="2"/>
        <v>0</v>
      </c>
      <c r="U868" s="27"/>
      <c r="V868" s="27"/>
      <c r="W868" s="27"/>
      <c r="X868" s="27"/>
      <c r="Y868" s="8" t="str">
        <f t="shared" si="3"/>
        <v>2023 Pokemon Japanese Sv-P Promo Umbreon (Psa Gem Mt 10)</v>
      </c>
      <c r="Z868" s="27"/>
      <c r="AA868" s="27"/>
    </row>
    <row r="869">
      <c r="A869" s="8" t="str">
        <f t="shared" si="1"/>
        <v>PSA77942401</v>
      </c>
      <c r="B869" s="8" t="s">
        <v>3328</v>
      </c>
      <c r="C869" s="8" t="s">
        <v>7732</v>
      </c>
      <c r="D869" s="11">
        <v>7.7942401E7</v>
      </c>
      <c r="E869" s="8" t="s">
        <v>959</v>
      </c>
      <c r="F869" s="8" t="s">
        <v>28</v>
      </c>
      <c r="G869" s="8" t="s">
        <v>11</v>
      </c>
      <c r="H869" s="8" t="s">
        <v>7733</v>
      </c>
      <c r="I869" s="8" t="s">
        <v>7516</v>
      </c>
      <c r="J869" s="11">
        <v>2023.0</v>
      </c>
      <c r="K869" s="8" t="s">
        <v>109</v>
      </c>
      <c r="L869" s="11">
        <v>201.25</v>
      </c>
      <c r="M869" s="8" t="s">
        <v>7517</v>
      </c>
      <c r="N869" s="27"/>
      <c r="O869" s="13" t="s">
        <v>3412</v>
      </c>
      <c r="P869" s="13" t="s">
        <v>7748</v>
      </c>
      <c r="Q869" s="13" t="s">
        <v>3414</v>
      </c>
      <c r="R869" s="13" t="s">
        <v>15448</v>
      </c>
      <c r="S869" s="13" t="s">
        <v>3413</v>
      </c>
      <c r="T869" s="27" t="b">
        <f t="shared" si="2"/>
        <v>0</v>
      </c>
      <c r="U869" s="27"/>
      <c r="V869" s="27"/>
      <c r="W869" s="27"/>
      <c r="X869" s="27"/>
      <c r="Y869" s="8" t="str">
        <f t="shared" si="3"/>
        <v>2023 Pokemon Japanese Sv-P Promo Umbreon (Psa Gem Mt 10)</v>
      </c>
      <c r="Z869" s="27"/>
      <c r="AA869" s="27"/>
    </row>
    <row r="870">
      <c r="A870" s="8" t="str">
        <f t="shared" si="1"/>
        <v>PSA77942410</v>
      </c>
      <c r="B870" s="8" t="s">
        <v>3328</v>
      </c>
      <c r="C870" s="8" t="s">
        <v>7732</v>
      </c>
      <c r="D870" s="11">
        <v>7.794241E7</v>
      </c>
      <c r="E870" s="8" t="s">
        <v>959</v>
      </c>
      <c r="F870" s="8" t="s">
        <v>28</v>
      </c>
      <c r="G870" s="8" t="s">
        <v>11</v>
      </c>
      <c r="H870" s="8" t="s">
        <v>7733</v>
      </c>
      <c r="I870" s="8" t="s">
        <v>7516</v>
      </c>
      <c r="J870" s="11">
        <v>2023.0</v>
      </c>
      <c r="K870" s="8" t="s">
        <v>109</v>
      </c>
      <c r="L870" s="11">
        <v>201.25</v>
      </c>
      <c r="M870" s="8" t="s">
        <v>7517</v>
      </c>
      <c r="N870" s="27"/>
      <c r="O870" s="13" t="s">
        <v>3415</v>
      </c>
      <c r="P870" s="13" t="s">
        <v>7749</v>
      </c>
      <c r="Q870" s="13" t="s">
        <v>3417</v>
      </c>
      <c r="R870" s="13" t="s">
        <v>15449</v>
      </c>
      <c r="S870" s="13" t="s">
        <v>3416</v>
      </c>
      <c r="T870" s="27" t="b">
        <f t="shared" si="2"/>
        <v>0</v>
      </c>
      <c r="U870" s="27"/>
      <c r="V870" s="27"/>
      <c r="W870" s="27"/>
      <c r="X870" s="27"/>
      <c r="Y870" s="8" t="str">
        <f t="shared" si="3"/>
        <v>2023 Pokemon Japanese Sv-P Promo Umbreon (Psa Gem Mt 10)</v>
      </c>
      <c r="Z870" s="27"/>
      <c r="AA870" s="27"/>
    </row>
    <row r="871">
      <c r="A871" s="8" t="str">
        <f t="shared" si="1"/>
        <v>PSA78048996</v>
      </c>
      <c r="B871" s="8" t="s">
        <v>3328</v>
      </c>
      <c r="C871" s="8" t="s">
        <v>7732</v>
      </c>
      <c r="D871" s="11">
        <v>7.8048996E7</v>
      </c>
      <c r="E871" s="8" t="s">
        <v>959</v>
      </c>
      <c r="F871" s="8" t="s">
        <v>28</v>
      </c>
      <c r="G871" s="8" t="s">
        <v>11</v>
      </c>
      <c r="H871" s="8" t="s">
        <v>7733</v>
      </c>
      <c r="I871" s="8" t="s">
        <v>7516</v>
      </c>
      <c r="J871" s="11">
        <v>2023.0</v>
      </c>
      <c r="K871" s="8" t="s">
        <v>109</v>
      </c>
      <c r="L871" s="11">
        <v>201.25</v>
      </c>
      <c r="M871" s="8" t="s">
        <v>7517</v>
      </c>
      <c r="N871" s="27"/>
      <c r="O871" s="13" t="s">
        <v>3418</v>
      </c>
      <c r="P871" s="13" t="s">
        <v>7750</v>
      </c>
      <c r="Q871" s="13" t="s">
        <v>3420</v>
      </c>
      <c r="R871" s="13" t="s">
        <v>15450</v>
      </c>
      <c r="S871" s="13" t="s">
        <v>3419</v>
      </c>
      <c r="T871" s="27" t="b">
        <f t="shared" si="2"/>
        <v>0</v>
      </c>
      <c r="U871" s="27"/>
      <c r="V871" s="27"/>
      <c r="W871" s="27"/>
      <c r="X871" s="27"/>
      <c r="Y871" s="8" t="str">
        <f t="shared" si="3"/>
        <v>2023 Pokemon Japanese Sv-P Promo Umbreon (Psa Gem Mt 10)</v>
      </c>
      <c r="Z871" s="27"/>
      <c r="AA871" s="27"/>
    </row>
    <row r="872">
      <c r="A872" s="8" t="str">
        <f t="shared" si="1"/>
        <v>PSA99611972</v>
      </c>
      <c r="B872" s="8" t="s">
        <v>3328</v>
      </c>
      <c r="C872" s="8" t="s">
        <v>7732</v>
      </c>
      <c r="D872" s="11">
        <v>9.9611972E7</v>
      </c>
      <c r="E872" s="8" t="s">
        <v>959</v>
      </c>
      <c r="F872" s="8" t="s">
        <v>28</v>
      </c>
      <c r="G872" s="8" t="s">
        <v>11</v>
      </c>
      <c r="H872" s="8" t="s">
        <v>7733</v>
      </c>
      <c r="I872" s="8" t="s">
        <v>7516</v>
      </c>
      <c r="J872" s="11">
        <v>2023.0</v>
      </c>
      <c r="K872" s="8" t="s">
        <v>109</v>
      </c>
      <c r="L872" s="11">
        <v>201.25</v>
      </c>
      <c r="M872" s="8" t="s">
        <v>7517</v>
      </c>
      <c r="N872" s="27"/>
      <c r="O872" s="13" t="s">
        <v>3421</v>
      </c>
      <c r="P872" s="13" t="s">
        <v>7751</v>
      </c>
      <c r="Q872" s="13" t="s">
        <v>3423</v>
      </c>
      <c r="R872" s="13" t="s">
        <v>15451</v>
      </c>
      <c r="S872" s="13" t="s">
        <v>3422</v>
      </c>
      <c r="T872" s="27" t="b">
        <f t="shared" si="2"/>
        <v>0</v>
      </c>
      <c r="U872" s="27"/>
      <c r="V872" s="27"/>
      <c r="W872" s="27"/>
      <c r="X872" s="27"/>
      <c r="Y872" s="8" t="str">
        <f t="shared" si="3"/>
        <v>2023 Pokemon Japanese Sv-P Promo Umbreon (Psa Gem Mt 10)</v>
      </c>
      <c r="Z872" s="27"/>
      <c r="AA872" s="27"/>
    </row>
    <row r="873">
      <c r="A873" s="8" t="str">
        <f t="shared" si="1"/>
        <v>PSA100806096</v>
      </c>
      <c r="B873" s="8" t="s">
        <v>3328</v>
      </c>
      <c r="C873" s="8" t="s">
        <v>7732</v>
      </c>
      <c r="D873" s="11">
        <v>1.00806096E8</v>
      </c>
      <c r="E873" s="8" t="s">
        <v>959</v>
      </c>
      <c r="F873" s="8" t="s">
        <v>28</v>
      </c>
      <c r="G873" s="8" t="s">
        <v>11</v>
      </c>
      <c r="H873" s="8" t="s">
        <v>7733</v>
      </c>
      <c r="I873" s="8" t="s">
        <v>7516</v>
      </c>
      <c r="J873" s="11">
        <v>2023.0</v>
      </c>
      <c r="K873" s="8" t="s">
        <v>109</v>
      </c>
      <c r="L873" s="11">
        <v>201.25</v>
      </c>
      <c r="M873" s="8" t="s">
        <v>7517</v>
      </c>
      <c r="N873" s="27"/>
      <c r="O873" s="13" t="s">
        <v>3424</v>
      </c>
      <c r="P873" s="13" t="s">
        <v>15452</v>
      </c>
      <c r="Q873" s="13" t="s">
        <v>3426</v>
      </c>
      <c r="R873" s="13" t="s">
        <v>15453</v>
      </c>
      <c r="S873" s="13" t="s">
        <v>3425</v>
      </c>
      <c r="T873" s="27" t="b">
        <f t="shared" si="2"/>
        <v>0</v>
      </c>
      <c r="U873" s="27"/>
      <c r="V873" s="27"/>
      <c r="W873" s="27"/>
      <c r="X873" s="27"/>
      <c r="Y873" s="8" t="str">
        <f t="shared" si="3"/>
        <v>2023 Pokemon Japanese Sv-P Promo Umbreon (Psa Gem Mt 10)</v>
      </c>
      <c r="Z873" s="27"/>
      <c r="AA873" s="27"/>
    </row>
    <row r="874">
      <c r="A874" s="8" t="str">
        <f t="shared" si="1"/>
        <v>PSA77618073</v>
      </c>
      <c r="B874" s="8" t="s">
        <v>3328</v>
      </c>
      <c r="C874" s="8" t="s">
        <v>7732</v>
      </c>
      <c r="D874" s="11">
        <v>7.7618073E7</v>
      </c>
      <c r="E874" s="8" t="s">
        <v>959</v>
      </c>
      <c r="F874" s="8" t="s">
        <v>28</v>
      </c>
      <c r="G874" s="8" t="s">
        <v>11</v>
      </c>
      <c r="H874" s="8" t="s">
        <v>7733</v>
      </c>
      <c r="I874" s="8" t="s">
        <v>7516</v>
      </c>
      <c r="J874" s="11">
        <v>2023.0</v>
      </c>
      <c r="K874" s="8" t="s">
        <v>109</v>
      </c>
      <c r="L874" s="11">
        <v>201.25</v>
      </c>
      <c r="M874" s="8" t="s">
        <v>7517</v>
      </c>
      <c r="N874" s="27"/>
      <c r="O874" s="13" t="s">
        <v>3427</v>
      </c>
      <c r="P874" s="13" t="s">
        <v>15454</v>
      </c>
      <c r="Q874" s="13" t="s">
        <v>3429</v>
      </c>
      <c r="R874" s="13" t="s">
        <v>15455</v>
      </c>
      <c r="S874" s="13" t="s">
        <v>3428</v>
      </c>
      <c r="T874" s="27" t="b">
        <f t="shared" si="2"/>
        <v>0</v>
      </c>
      <c r="U874" s="27"/>
      <c r="V874" s="27"/>
      <c r="W874" s="27"/>
      <c r="X874" s="27"/>
      <c r="Y874" s="8" t="str">
        <f t="shared" si="3"/>
        <v>2023 Pokemon Japanese Sv-P Promo Umbreon (Psa Gem Mt 10)</v>
      </c>
      <c r="Z874" s="27"/>
      <c r="AA874" s="27"/>
    </row>
    <row r="875">
      <c r="A875" s="8" t="str">
        <f t="shared" si="1"/>
        <v>PSA78049028</v>
      </c>
      <c r="B875" s="8" t="s">
        <v>3328</v>
      </c>
      <c r="C875" s="8" t="s">
        <v>7732</v>
      </c>
      <c r="D875" s="11">
        <v>7.8049028E7</v>
      </c>
      <c r="E875" s="8" t="s">
        <v>959</v>
      </c>
      <c r="F875" s="8" t="s">
        <v>28</v>
      </c>
      <c r="G875" s="8" t="s">
        <v>11</v>
      </c>
      <c r="H875" s="8" t="s">
        <v>7733</v>
      </c>
      <c r="I875" s="8" t="s">
        <v>7516</v>
      </c>
      <c r="J875" s="11">
        <v>2023.0</v>
      </c>
      <c r="K875" s="8" t="s">
        <v>109</v>
      </c>
      <c r="L875" s="11">
        <v>201.25</v>
      </c>
      <c r="M875" s="8" t="s">
        <v>7517</v>
      </c>
      <c r="N875" s="27"/>
      <c r="O875" s="13" t="s">
        <v>3430</v>
      </c>
      <c r="P875" s="13" t="s">
        <v>15456</v>
      </c>
      <c r="Q875" s="13" t="s">
        <v>3432</v>
      </c>
      <c r="R875" s="13" t="s">
        <v>15457</v>
      </c>
      <c r="S875" s="13" t="s">
        <v>3431</v>
      </c>
      <c r="T875" s="27" t="b">
        <f t="shared" si="2"/>
        <v>0</v>
      </c>
      <c r="U875" s="27"/>
      <c r="V875" s="27"/>
      <c r="W875" s="27"/>
      <c r="X875" s="27"/>
      <c r="Y875" s="8" t="str">
        <f t="shared" si="3"/>
        <v>2023 Pokemon Japanese Sv-P Promo Umbreon (Psa Gem Mt 10)</v>
      </c>
      <c r="Z875" s="27"/>
      <c r="AA875" s="27"/>
    </row>
    <row r="876">
      <c r="A876" s="8" t="str">
        <f t="shared" si="1"/>
        <v>PSA78049030</v>
      </c>
      <c r="B876" s="8" t="s">
        <v>3328</v>
      </c>
      <c r="C876" s="8" t="s">
        <v>7732</v>
      </c>
      <c r="D876" s="11">
        <v>7.804903E7</v>
      </c>
      <c r="E876" s="8" t="s">
        <v>959</v>
      </c>
      <c r="F876" s="8" t="s">
        <v>28</v>
      </c>
      <c r="G876" s="8" t="s">
        <v>11</v>
      </c>
      <c r="H876" s="8" t="s">
        <v>7733</v>
      </c>
      <c r="I876" s="8" t="s">
        <v>7516</v>
      </c>
      <c r="J876" s="11">
        <v>2023.0</v>
      </c>
      <c r="K876" s="8" t="s">
        <v>109</v>
      </c>
      <c r="L876" s="11">
        <v>201.25</v>
      </c>
      <c r="M876" s="8" t="s">
        <v>7517</v>
      </c>
      <c r="N876" s="27"/>
      <c r="O876" s="13" t="s">
        <v>3433</v>
      </c>
      <c r="P876" s="13" t="s">
        <v>15458</v>
      </c>
      <c r="Q876" s="13" t="s">
        <v>3435</v>
      </c>
      <c r="R876" s="13" t="s">
        <v>15459</v>
      </c>
      <c r="S876" s="13" t="s">
        <v>3434</v>
      </c>
      <c r="T876" s="27" t="b">
        <f t="shared" si="2"/>
        <v>0</v>
      </c>
      <c r="U876" s="27"/>
      <c r="V876" s="27"/>
      <c r="W876" s="27"/>
      <c r="X876" s="27"/>
      <c r="Y876" s="8" t="str">
        <f t="shared" si="3"/>
        <v>2023 Pokemon Japanese Sv-P Promo Umbreon (Psa Gem Mt 10)</v>
      </c>
      <c r="Z876" s="27"/>
      <c r="AA876" s="27"/>
    </row>
    <row r="877">
      <c r="A877" s="8" t="str">
        <f t="shared" si="1"/>
        <v>PSA78048994</v>
      </c>
      <c r="B877" s="8" t="s">
        <v>3328</v>
      </c>
      <c r="C877" s="8" t="s">
        <v>7732</v>
      </c>
      <c r="D877" s="11">
        <v>7.8048994E7</v>
      </c>
      <c r="E877" s="8" t="s">
        <v>959</v>
      </c>
      <c r="F877" s="8" t="s">
        <v>28</v>
      </c>
      <c r="G877" s="8" t="s">
        <v>11</v>
      </c>
      <c r="H877" s="8" t="s">
        <v>7733</v>
      </c>
      <c r="I877" s="8" t="s">
        <v>7516</v>
      </c>
      <c r="J877" s="11">
        <v>2023.0</v>
      </c>
      <c r="K877" s="8" t="s">
        <v>109</v>
      </c>
      <c r="L877" s="11">
        <v>201.25</v>
      </c>
      <c r="M877" s="8" t="s">
        <v>7517</v>
      </c>
      <c r="N877" s="27"/>
      <c r="O877" s="13" t="s">
        <v>3436</v>
      </c>
      <c r="P877" s="13" t="s">
        <v>15460</v>
      </c>
      <c r="Q877" s="13" t="s">
        <v>3438</v>
      </c>
      <c r="R877" s="13" t="s">
        <v>15461</v>
      </c>
      <c r="S877" s="13" t="s">
        <v>3437</v>
      </c>
      <c r="T877" s="27" t="b">
        <f t="shared" si="2"/>
        <v>0</v>
      </c>
      <c r="U877" s="27"/>
      <c r="V877" s="27"/>
      <c r="W877" s="27"/>
      <c r="X877" s="27"/>
      <c r="Y877" s="8" t="str">
        <f t="shared" si="3"/>
        <v>2023 Pokemon Japanese Sv-P Promo Umbreon (Psa Gem Mt 10)</v>
      </c>
      <c r="Z877" s="27"/>
      <c r="AA877" s="27"/>
    </row>
    <row r="878">
      <c r="A878" s="8" t="str">
        <f t="shared" si="1"/>
        <v>PSA106177010</v>
      </c>
      <c r="B878" s="8" t="s">
        <v>3439</v>
      </c>
      <c r="C878" s="8" t="s">
        <v>8589</v>
      </c>
      <c r="D878" s="11">
        <v>1.0617701E8</v>
      </c>
      <c r="E878" s="8" t="s">
        <v>1919</v>
      </c>
      <c r="F878" s="8" t="s">
        <v>28</v>
      </c>
      <c r="G878" s="8" t="s">
        <v>11</v>
      </c>
      <c r="H878" s="8" t="s">
        <v>7796</v>
      </c>
      <c r="I878" s="8" t="s">
        <v>7516</v>
      </c>
      <c r="J878" s="11">
        <v>2025.0</v>
      </c>
      <c r="K878" s="8" t="s">
        <v>109</v>
      </c>
      <c r="L878" s="11">
        <v>46.0</v>
      </c>
      <c r="M878" s="8" t="s">
        <v>7517</v>
      </c>
      <c r="N878" s="27"/>
      <c r="O878" s="13" t="s">
        <v>3440</v>
      </c>
      <c r="P878" s="13" t="s">
        <v>8717</v>
      </c>
      <c r="Q878" s="13" t="s">
        <v>3442</v>
      </c>
      <c r="R878" s="13" t="s">
        <v>15462</v>
      </c>
      <c r="S878" s="13" t="s">
        <v>3441</v>
      </c>
      <c r="T878" s="27" t="b">
        <f t="shared" si="2"/>
        <v>0</v>
      </c>
      <c r="U878" s="27"/>
      <c r="V878" s="27"/>
      <c r="W878" s="27"/>
      <c r="X878" s="27"/>
      <c r="Y878" s="8" t="str">
        <f t="shared" si="3"/>
        <v>2025 Pokemon Japanese Sv9-Battle Partners Iono'S Kilowattrel (Psa Gem Mt 10)</v>
      </c>
      <c r="Z878" s="27"/>
      <c r="AA878" s="27"/>
    </row>
    <row r="879">
      <c r="A879" s="8" t="str">
        <f t="shared" si="1"/>
        <v>PSA106177009</v>
      </c>
      <c r="B879" s="8" t="s">
        <v>3439</v>
      </c>
      <c r="C879" s="8" t="s">
        <v>8589</v>
      </c>
      <c r="D879" s="11">
        <v>1.06177009E8</v>
      </c>
      <c r="E879" s="8" t="s">
        <v>1919</v>
      </c>
      <c r="F879" s="8" t="s">
        <v>28</v>
      </c>
      <c r="G879" s="8" t="s">
        <v>11</v>
      </c>
      <c r="H879" s="8" t="s">
        <v>7796</v>
      </c>
      <c r="I879" s="8" t="s">
        <v>7516</v>
      </c>
      <c r="J879" s="11">
        <v>2025.0</v>
      </c>
      <c r="K879" s="8" t="s">
        <v>109</v>
      </c>
      <c r="L879" s="11">
        <v>46.0</v>
      </c>
      <c r="M879" s="8" t="s">
        <v>7517</v>
      </c>
      <c r="N879" s="27"/>
      <c r="O879" s="13" t="s">
        <v>3443</v>
      </c>
      <c r="P879" s="13" t="s">
        <v>8718</v>
      </c>
      <c r="Q879" s="13" t="s">
        <v>3445</v>
      </c>
      <c r="R879" s="13" t="s">
        <v>15463</v>
      </c>
      <c r="S879" s="13" t="s">
        <v>3444</v>
      </c>
      <c r="T879" s="27" t="b">
        <f t="shared" si="2"/>
        <v>0</v>
      </c>
      <c r="U879" s="27"/>
      <c r="V879" s="27"/>
      <c r="W879" s="27"/>
      <c r="X879" s="27"/>
      <c r="Y879" s="8" t="str">
        <f t="shared" si="3"/>
        <v>2025 Pokemon Japanese Sv9-Battle Partners Iono'S Kilowattrel (Psa Gem Mt 10)</v>
      </c>
      <c r="Z879" s="27"/>
      <c r="AA879" s="27"/>
    </row>
    <row r="880">
      <c r="A880" s="8" t="str">
        <f t="shared" si="1"/>
        <v>PSA107750942</v>
      </c>
      <c r="B880" s="8" t="s">
        <v>3439</v>
      </c>
      <c r="C880" s="8" t="s">
        <v>8589</v>
      </c>
      <c r="D880" s="11">
        <v>1.07750942E8</v>
      </c>
      <c r="E880" s="8" t="s">
        <v>1919</v>
      </c>
      <c r="F880" s="8" t="s">
        <v>28</v>
      </c>
      <c r="G880" s="8" t="s">
        <v>11</v>
      </c>
      <c r="H880" s="8" t="s">
        <v>7796</v>
      </c>
      <c r="I880" s="8" t="s">
        <v>7516</v>
      </c>
      <c r="J880" s="11">
        <v>2025.0</v>
      </c>
      <c r="K880" s="8" t="s">
        <v>109</v>
      </c>
      <c r="L880" s="11">
        <v>46.0</v>
      </c>
      <c r="M880" s="8" t="s">
        <v>7517</v>
      </c>
      <c r="N880" s="27"/>
      <c r="O880" s="13" t="s">
        <v>3446</v>
      </c>
      <c r="P880" s="13" t="s">
        <v>8719</v>
      </c>
      <c r="Q880" s="13" t="s">
        <v>3448</v>
      </c>
      <c r="R880" s="13" t="s">
        <v>15464</v>
      </c>
      <c r="S880" s="13" t="s">
        <v>3447</v>
      </c>
      <c r="T880" s="27" t="b">
        <f t="shared" si="2"/>
        <v>0</v>
      </c>
      <c r="U880" s="27"/>
      <c r="V880" s="27"/>
      <c r="W880" s="27"/>
      <c r="X880" s="27"/>
      <c r="Y880" s="8" t="str">
        <f t="shared" si="3"/>
        <v>2025 Pokemon Japanese Sv9-Battle Partners Iono'S Kilowattrel (Psa Gem Mt 10)</v>
      </c>
      <c r="Z880" s="27"/>
      <c r="AA880" s="27"/>
    </row>
    <row r="881">
      <c r="A881" s="8" t="str">
        <f t="shared" si="1"/>
        <v>PSA106177008</v>
      </c>
      <c r="B881" s="8" t="s">
        <v>3439</v>
      </c>
      <c r="C881" s="8" t="s">
        <v>8589</v>
      </c>
      <c r="D881" s="11">
        <v>1.06177008E8</v>
      </c>
      <c r="E881" s="8" t="s">
        <v>1919</v>
      </c>
      <c r="F881" s="8" t="s">
        <v>28</v>
      </c>
      <c r="G881" s="8" t="s">
        <v>11</v>
      </c>
      <c r="H881" s="8" t="s">
        <v>7796</v>
      </c>
      <c r="I881" s="8" t="s">
        <v>7516</v>
      </c>
      <c r="J881" s="11">
        <v>2025.0</v>
      </c>
      <c r="K881" s="8" t="s">
        <v>109</v>
      </c>
      <c r="L881" s="11">
        <v>46.0</v>
      </c>
      <c r="M881" s="8" t="s">
        <v>7517</v>
      </c>
      <c r="N881" s="27"/>
      <c r="O881" s="13" t="s">
        <v>3449</v>
      </c>
      <c r="P881" s="13" t="s">
        <v>8720</v>
      </c>
      <c r="Q881" s="13" t="s">
        <v>3451</v>
      </c>
      <c r="R881" s="13" t="s">
        <v>15465</v>
      </c>
      <c r="S881" s="13" t="s">
        <v>3450</v>
      </c>
      <c r="T881" s="27" t="b">
        <f t="shared" si="2"/>
        <v>0</v>
      </c>
      <c r="U881" s="27"/>
      <c r="V881" s="27"/>
      <c r="W881" s="27"/>
      <c r="X881" s="27"/>
      <c r="Y881" s="8" t="str">
        <f t="shared" si="3"/>
        <v>2025 Pokemon Japanese Sv9-Battle Partners Iono'S Kilowattrel (Psa Gem Mt 10)</v>
      </c>
      <c r="Z881" s="27"/>
      <c r="AA881" s="27"/>
    </row>
    <row r="882">
      <c r="A882" s="8" t="str">
        <f t="shared" si="1"/>
        <v>PSA108381549</v>
      </c>
      <c r="B882" s="8" t="s">
        <v>3452</v>
      </c>
      <c r="C882" s="8" t="s">
        <v>7606</v>
      </c>
      <c r="D882" s="11">
        <v>1.08381549E8</v>
      </c>
      <c r="E882" s="8" t="s">
        <v>1444</v>
      </c>
      <c r="F882" s="8" t="s">
        <v>116</v>
      </c>
      <c r="G882" s="8" t="s">
        <v>11</v>
      </c>
      <c r="H882" s="8" t="s">
        <v>7539</v>
      </c>
      <c r="I882" s="8" t="s">
        <v>7516</v>
      </c>
      <c r="J882" s="11">
        <v>2000.0</v>
      </c>
      <c r="K882" s="8" t="s">
        <v>109</v>
      </c>
      <c r="L882" s="11">
        <v>40.25</v>
      </c>
      <c r="M882" s="8" t="s">
        <v>7517</v>
      </c>
      <c r="N882" s="27"/>
      <c r="O882" s="13" t="s">
        <v>3453</v>
      </c>
      <c r="P882" s="13" t="s">
        <v>8812</v>
      </c>
      <c r="Q882" s="13" t="s">
        <v>3455</v>
      </c>
      <c r="R882" s="13" t="s">
        <v>15466</v>
      </c>
      <c r="S882" s="13" t="s">
        <v>3454</v>
      </c>
      <c r="T882" s="27" t="b">
        <f t="shared" si="2"/>
        <v>0</v>
      </c>
      <c r="U882" s="27"/>
      <c r="V882" s="27"/>
      <c r="W882" s="27"/>
      <c r="X882" s="27"/>
      <c r="Y882" s="8" t="str">
        <f t="shared" si="3"/>
        <v>2000 Pokemon Japanese Neo Ampharos-Holo (Psa Mint 9)</v>
      </c>
      <c r="Z882" s="27"/>
      <c r="AA882" s="27"/>
    </row>
    <row r="883">
      <c r="A883" s="8" t="str">
        <f t="shared" si="1"/>
        <v>PSA104698227</v>
      </c>
      <c r="B883" s="8" t="s">
        <v>3456</v>
      </c>
      <c r="C883" s="8" t="s">
        <v>8021</v>
      </c>
      <c r="D883" s="11">
        <v>1.04698227E8</v>
      </c>
      <c r="E883" s="8" t="s">
        <v>3457</v>
      </c>
      <c r="F883" s="8" t="s">
        <v>28</v>
      </c>
      <c r="G883" s="8" t="s">
        <v>11</v>
      </c>
      <c r="H883" s="8" t="s">
        <v>7796</v>
      </c>
      <c r="I883" s="8" t="s">
        <v>7516</v>
      </c>
      <c r="J883" s="11">
        <v>2024.0</v>
      </c>
      <c r="K883" s="8" t="s">
        <v>109</v>
      </c>
      <c r="L883" s="11">
        <v>47.15</v>
      </c>
      <c r="M883" s="8" t="s">
        <v>7517</v>
      </c>
      <c r="N883" s="27"/>
      <c r="O883" s="13" t="s">
        <v>3458</v>
      </c>
      <c r="P883" s="13" t="s">
        <v>8665</v>
      </c>
      <c r="Q883" s="13" t="s">
        <v>3460</v>
      </c>
      <c r="R883" s="13" t="s">
        <v>15467</v>
      </c>
      <c r="S883" s="13" t="s">
        <v>3459</v>
      </c>
      <c r="T883" s="27" t="b">
        <f t="shared" si="2"/>
        <v>0</v>
      </c>
      <c r="U883" s="27"/>
      <c r="V883" s="27"/>
      <c r="W883" s="27"/>
      <c r="X883" s="27"/>
      <c r="Y883" s="8" t="str">
        <f t="shared" si="3"/>
        <v>2024 Pokemon Japanese Sv6A-Night Wanderer Horsea (Psa Gem Mt 10)</v>
      </c>
      <c r="Z883" s="27"/>
      <c r="AA883" s="27"/>
    </row>
    <row r="884">
      <c r="A884" s="8" t="str">
        <f t="shared" si="1"/>
        <v>PSA85944168</v>
      </c>
      <c r="B884" s="8" t="s">
        <v>3461</v>
      </c>
      <c r="C884" s="8" t="s">
        <v>8380</v>
      </c>
      <c r="D884" s="11">
        <v>8.5944168E7</v>
      </c>
      <c r="E884" s="8" t="s">
        <v>972</v>
      </c>
      <c r="F884" s="8" t="s">
        <v>28</v>
      </c>
      <c r="G884" s="8" t="s">
        <v>11</v>
      </c>
      <c r="H884" s="8" t="s">
        <v>8269</v>
      </c>
      <c r="I884" s="8" t="s">
        <v>7516</v>
      </c>
      <c r="J884" s="11">
        <v>2022.0</v>
      </c>
      <c r="K884" s="8" t="s">
        <v>109</v>
      </c>
      <c r="L884" s="11">
        <v>63.25</v>
      </c>
      <c r="M884" s="8" t="s">
        <v>7517</v>
      </c>
      <c r="N884" s="27"/>
      <c r="O884" s="13" t="s">
        <v>3462</v>
      </c>
      <c r="P884" s="13" t="s">
        <v>8381</v>
      </c>
      <c r="Q884" s="13" t="s">
        <v>3464</v>
      </c>
      <c r="R884" s="13" t="s">
        <v>15468</v>
      </c>
      <c r="S884" s="13" t="s">
        <v>3463</v>
      </c>
      <c r="T884" s="27" t="b">
        <f t="shared" si="2"/>
        <v>0</v>
      </c>
      <c r="U884" s="27"/>
      <c r="V884" s="27"/>
      <c r="W884" s="27"/>
      <c r="X884" s="27"/>
      <c r="Y884" s="8" t="str">
        <f t="shared" si="3"/>
        <v>2022 Pokemon Japanese Sword &amp; Shield Incandescent Arcana Fa/Jynx (Psa Gem Mt 10)</v>
      </c>
      <c r="Z884" s="27"/>
      <c r="AA884" s="27"/>
    </row>
    <row r="885">
      <c r="A885" s="8" t="str">
        <f t="shared" si="1"/>
        <v>PSA85312620</v>
      </c>
      <c r="B885" s="8" t="s">
        <v>3465</v>
      </c>
      <c r="C885" s="8" t="s">
        <v>8888</v>
      </c>
      <c r="D885" s="11">
        <v>8.531262E7</v>
      </c>
      <c r="E885" s="8" t="s">
        <v>782</v>
      </c>
      <c r="F885" s="8" t="s">
        <v>28</v>
      </c>
      <c r="G885" s="8" t="s">
        <v>11</v>
      </c>
      <c r="H885" s="8" t="s">
        <v>7878</v>
      </c>
      <c r="I885" s="8" t="s">
        <v>7516</v>
      </c>
      <c r="J885" s="11">
        <v>2022.0</v>
      </c>
      <c r="K885" s="8" t="s">
        <v>109</v>
      </c>
      <c r="L885" s="11">
        <v>34.5</v>
      </c>
      <c r="M885" s="8" t="s">
        <v>7517</v>
      </c>
      <c r="N885" s="27"/>
      <c r="O885" s="13" t="s">
        <v>3466</v>
      </c>
      <c r="P885" s="13" t="s">
        <v>8889</v>
      </c>
      <c r="Q885" s="13" t="s">
        <v>3468</v>
      </c>
      <c r="R885" s="13" t="s">
        <v>15469</v>
      </c>
      <c r="S885" s="13" t="s">
        <v>3467</v>
      </c>
      <c r="T885" s="27" t="b">
        <f t="shared" si="2"/>
        <v>0</v>
      </c>
      <c r="U885" s="27"/>
      <c r="V885" s="27"/>
      <c r="W885" s="27"/>
      <c r="X885" s="27"/>
      <c r="Y885" s="8" t="str">
        <f t="shared" si="3"/>
        <v>2022 Pokemon Japanese Sword &amp; Shield Vstar Universe Fa/Solrock (Psa Gem Mt 10)</v>
      </c>
      <c r="Z885" s="27"/>
      <c r="AA885" s="27"/>
    </row>
    <row r="886">
      <c r="A886" s="8" t="str">
        <f t="shared" si="1"/>
        <v>PSA72909448</v>
      </c>
      <c r="B886" s="8" t="s">
        <v>2937</v>
      </c>
      <c r="C886" s="8" t="s">
        <v>8042</v>
      </c>
      <c r="D886" s="11">
        <v>7.2909448E7</v>
      </c>
      <c r="E886" s="8" t="s">
        <v>2817</v>
      </c>
      <c r="F886" s="8" t="s">
        <v>28</v>
      </c>
      <c r="G886" s="8" t="s">
        <v>11</v>
      </c>
      <c r="H886" s="8" t="s">
        <v>8016</v>
      </c>
      <c r="I886" s="8" t="s">
        <v>7516</v>
      </c>
      <c r="J886" s="11">
        <v>2021.0</v>
      </c>
      <c r="K886" s="8" t="s">
        <v>109</v>
      </c>
      <c r="L886" s="11">
        <v>92.0</v>
      </c>
      <c r="M886" s="8" t="s">
        <v>7517</v>
      </c>
      <c r="N886" s="27"/>
      <c r="O886" s="13" t="s">
        <v>3469</v>
      </c>
      <c r="P886" s="13" t="s">
        <v>8045</v>
      </c>
      <c r="Q886" s="13" t="s">
        <v>3471</v>
      </c>
      <c r="R886" s="13" t="s">
        <v>15470</v>
      </c>
      <c r="S886" s="13" t="s">
        <v>3470</v>
      </c>
      <c r="T886" s="27" t="b">
        <f t="shared" si="2"/>
        <v>0</v>
      </c>
      <c r="U886" s="27"/>
      <c r="V886" s="27"/>
      <c r="W886" s="27"/>
      <c r="X886" s="27"/>
      <c r="Y886" s="8" t="str">
        <f t="shared" si="3"/>
        <v>2021 Pokemon Japanese Sword &amp; Shield Eevee Heroes Fa/Espeon V (Psa Gem Mt 10)</v>
      </c>
      <c r="Z886" s="27"/>
      <c r="AA886" s="27"/>
    </row>
    <row r="887">
      <c r="A887" s="8" t="str">
        <f t="shared" si="1"/>
        <v>PSA108381547</v>
      </c>
      <c r="B887" s="8" t="s">
        <v>3472</v>
      </c>
      <c r="C887" s="8" t="s">
        <v>7815</v>
      </c>
      <c r="D887" s="11">
        <v>1.08381547E8</v>
      </c>
      <c r="E887" s="8" t="s">
        <v>480</v>
      </c>
      <c r="F887" s="8" t="s">
        <v>116</v>
      </c>
      <c r="G887" s="8" t="s">
        <v>11</v>
      </c>
      <c r="H887" s="8" t="s">
        <v>7539</v>
      </c>
      <c r="I887" s="8" t="s">
        <v>7516</v>
      </c>
      <c r="J887" s="11">
        <v>2000.0</v>
      </c>
      <c r="K887" s="8" t="s">
        <v>109</v>
      </c>
      <c r="L887" s="11">
        <v>155.25</v>
      </c>
      <c r="M887" s="8" t="s">
        <v>7517</v>
      </c>
      <c r="N887" s="27"/>
      <c r="O887" s="13" t="s">
        <v>3473</v>
      </c>
      <c r="P887" s="13" t="s">
        <v>7816</v>
      </c>
      <c r="Q887" s="13" t="s">
        <v>3475</v>
      </c>
      <c r="R887" s="13" t="s">
        <v>15471</v>
      </c>
      <c r="S887" s="13" t="s">
        <v>3474</v>
      </c>
      <c r="T887" s="27" t="b">
        <f t="shared" si="2"/>
        <v>0</v>
      </c>
      <c r="U887" s="27"/>
      <c r="V887" s="27"/>
      <c r="W887" s="27"/>
      <c r="X887" s="27"/>
      <c r="Y887" s="8" t="str">
        <f t="shared" si="3"/>
        <v>2000 Pokemon Japanese Neo 2 Tyranitar-Holo (Psa Mint 9)</v>
      </c>
      <c r="Z887" s="27"/>
      <c r="AA887" s="27"/>
    </row>
    <row r="888">
      <c r="A888" s="8" t="str">
        <f t="shared" si="1"/>
        <v>PSA101062665</v>
      </c>
      <c r="B888" s="8" t="s">
        <v>2865</v>
      </c>
      <c r="C888" s="8" t="s">
        <v>8003</v>
      </c>
      <c r="D888" s="11">
        <v>1.01062665E8</v>
      </c>
      <c r="E888" s="8" t="s">
        <v>2817</v>
      </c>
      <c r="F888" s="8" t="s">
        <v>28</v>
      </c>
      <c r="G888" s="8" t="s">
        <v>11</v>
      </c>
      <c r="H888" s="8" t="s">
        <v>8016</v>
      </c>
      <c r="I888" s="8" t="s">
        <v>7516</v>
      </c>
      <c r="J888" s="11">
        <v>2021.0</v>
      </c>
      <c r="K888" s="8" t="s">
        <v>109</v>
      </c>
      <c r="L888" s="11">
        <v>57.5</v>
      </c>
      <c r="M888" s="8" t="s">
        <v>7517</v>
      </c>
      <c r="N888" s="27"/>
      <c r="O888" s="13" t="s">
        <v>3476</v>
      </c>
      <c r="P888" s="13" t="s">
        <v>8468</v>
      </c>
      <c r="Q888" s="13" t="s">
        <v>3478</v>
      </c>
      <c r="R888" s="13" t="s">
        <v>15472</v>
      </c>
      <c r="S888" s="13" t="s">
        <v>3477</v>
      </c>
      <c r="T888" s="27" t="b">
        <f t="shared" si="2"/>
        <v>0</v>
      </c>
      <c r="U888" s="27"/>
      <c r="V888" s="27"/>
      <c r="W888" s="27"/>
      <c r="X888" s="27"/>
      <c r="Y888" s="8" t="str">
        <f t="shared" si="3"/>
        <v>2021 Pokemon Japanese Sword &amp; Shield Eevee Heroes Fa/Leafeon V (Psa Gem Mt 10)</v>
      </c>
      <c r="Z888" s="27"/>
      <c r="AA888" s="27"/>
    </row>
    <row r="889">
      <c r="A889" s="8" t="str">
        <f t="shared" si="1"/>
        <v>PSA107750943</v>
      </c>
      <c r="B889" s="8" t="s">
        <v>3439</v>
      </c>
      <c r="C889" s="8" t="s">
        <v>8589</v>
      </c>
      <c r="D889" s="11">
        <v>1.07750943E8</v>
      </c>
      <c r="E889" s="8" t="s">
        <v>1919</v>
      </c>
      <c r="F889" s="8" t="s">
        <v>28</v>
      </c>
      <c r="G889" s="8" t="s">
        <v>11</v>
      </c>
      <c r="H889" s="8" t="s">
        <v>7796</v>
      </c>
      <c r="I889" s="8" t="s">
        <v>7516</v>
      </c>
      <c r="J889" s="11">
        <v>2025.0</v>
      </c>
      <c r="K889" s="8" t="s">
        <v>109</v>
      </c>
      <c r="L889" s="11">
        <v>47.15</v>
      </c>
      <c r="M889" s="8" t="s">
        <v>7517</v>
      </c>
      <c r="N889" s="27"/>
      <c r="O889" s="13" t="s">
        <v>3479</v>
      </c>
      <c r="P889" s="13" t="s">
        <v>8666</v>
      </c>
      <c r="Q889" s="13" t="s">
        <v>3481</v>
      </c>
      <c r="R889" s="13" t="s">
        <v>15473</v>
      </c>
      <c r="S889" s="13" t="s">
        <v>3480</v>
      </c>
      <c r="T889" s="27" t="b">
        <f t="shared" si="2"/>
        <v>0</v>
      </c>
      <c r="U889" s="27"/>
      <c r="V889" s="27"/>
      <c r="W889" s="27"/>
      <c r="X889" s="27"/>
      <c r="Y889" s="8" t="str">
        <f t="shared" si="3"/>
        <v>2025 Pokemon Japanese Sv9-Battle Partners Iono'S Kilowattrel (Psa Gem Mt 10)</v>
      </c>
      <c r="Z889" s="27"/>
      <c r="AA889" s="27"/>
    </row>
    <row r="890">
      <c r="A890" s="8" t="str">
        <f t="shared" si="1"/>
        <v>PSA107750941</v>
      </c>
      <c r="B890" s="8" t="s">
        <v>3439</v>
      </c>
      <c r="C890" s="8" t="s">
        <v>8589</v>
      </c>
      <c r="D890" s="11">
        <v>1.07750941E8</v>
      </c>
      <c r="E890" s="8" t="s">
        <v>1919</v>
      </c>
      <c r="F890" s="8" t="s">
        <v>28</v>
      </c>
      <c r="G890" s="8" t="s">
        <v>11</v>
      </c>
      <c r="H890" s="8" t="s">
        <v>7796</v>
      </c>
      <c r="I890" s="8" t="s">
        <v>7516</v>
      </c>
      <c r="J890" s="11">
        <v>2025.0</v>
      </c>
      <c r="K890" s="8" t="s">
        <v>109</v>
      </c>
      <c r="L890" s="11">
        <v>47.15</v>
      </c>
      <c r="M890" s="8" t="s">
        <v>7517</v>
      </c>
      <c r="N890" s="27"/>
      <c r="O890" s="13" t="s">
        <v>3482</v>
      </c>
      <c r="P890" s="13" t="s">
        <v>8667</v>
      </c>
      <c r="Q890" s="13" t="s">
        <v>3484</v>
      </c>
      <c r="R890" s="13" t="s">
        <v>15474</v>
      </c>
      <c r="S890" s="13" t="s">
        <v>3483</v>
      </c>
      <c r="T890" s="27" t="b">
        <f t="shared" si="2"/>
        <v>0</v>
      </c>
      <c r="U890" s="27"/>
      <c r="V890" s="27"/>
      <c r="W890" s="27"/>
      <c r="X890" s="27"/>
      <c r="Y890" s="8" t="str">
        <f t="shared" si="3"/>
        <v>2025 Pokemon Japanese Sv9-Battle Partners Iono'S Kilowattrel (Psa Gem Mt 10)</v>
      </c>
      <c r="Z890" s="27"/>
      <c r="AA890" s="27"/>
    </row>
    <row r="891">
      <c r="A891" s="8" t="str">
        <f t="shared" si="1"/>
        <v>PSA107750939</v>
      </c>
      <c r="B891" s="8" t="s">
        <v>3439</v>
      </c>
      <c r="C891" s="8" t="s">
        <v>8589</v>
      </c>
      <c r="D891" s="11">
        <v>1.07750939E8</v>
      </c>
      <c r="E891" s="8" t="s">
        <v>1919</v>
      </c>
      <c r="F891" s="8" t="s">
        <v>28</v>
      </c>
      <c r="G891" s="8" t="s">
        <v>11</v>
      </c>
      <c r="H891" s="8" t="s">
        <v>7796</v>
      </c>
      <c r="I891" s="8" t="s">
        <v>7516</v>
      </c>
      <c r="J891" s="11">
        <v>2025.0</v>
      </c>
      <c r="K891" s="8" t="s">
        <v>109</v>
      </c>
      <c r="L891" s="11">
        <v>47.15</v>
      </c>
      <c r="M891" s="8" t="s">
        <v>7517</v>
      </c>
      <c r="N891" s="27"/>
      <c r="O891" s="13" t="s">
        <v>3485</v>
      </c>
      <c r="P891" s="13" t="s">
        <v>8668</v>
      </c>
      <c r="Q891" s="13" t="s">
        <v>3487</v>
      </c>
      <c r="R891" s="13" t="s">
        <v>15475</v>
      </c>
      <c r="S891" s="13" t="s">
        <v>3486</v>
      </c>
      <c r="T891" s="27" t="b">
        <f t="shared" si="2"/>
        <v>0</v>
      </c>
      <c r="U891" s="27"/>
      <c r="V891" s="27"/>
      <c r="W891" s="27"/>
      <c r="X891" s="27"/>
      <c r="Y891" s="8" t="str">
        <f t="shared" si="3"/>
        <v>2025 Pokemon Japanese Sv9-Battle Partners Iono'S Kilowattrel (Psa Gem Mt 10)</v>
      </c>
      <c r="Z891" s="27"/>
      <c r="AA891" s="27"/>
    </row>
    <row r="892">
      <c r="A892" s="8" t="str">
        <f t="shared" si="1"/>
        <v>PSA100847704</v>
      </c>
      <c r="B892" s="8" t="s">
        <v>3488</v>
      </c>
      <c r="C892" s="8" t="s">
        <v>8860</v>
      </c>
      <c r="D892" s="11">
        <v>1.00847704E8</v>
      </c>
      <c r="E892" s="8" t="s">
        <v>3489</v>
      </c>
      <c r="F892" s="8" t="s">
        <v>28</v>
      </c>
      <c r="G892" s="8" t="s">
        <v>11</v>
      </c>
      <c r="H892" s="8" t="s">
        <v>7796</v>
      </c>
      <c r="I892" s="8" t="s">
        <v>7516</v>
      </c>
      <c r="J892" s="11">
        <v>2023.0</v>
      </c>
      <c r="K892" s="8" t="s">
        <v>109</v>
      </c>
      <c r="L892" s="11">
        <v>35.65</v>
      </c>
      <c r="M892" s="8" t="s">
        <v>7517</v>
      </c>
      <c r="N892" s="27"/>
      <c r="O892" s="13" t="s">
        <v>3490</v>
      </c>
      <c r="P892" s="13" t="s">
        <v>8861</v>
      </c>
      <c r="Q892" s="13" t="s">
        <v>3492</v>
      </c>
      <c r="R892" s="13" t="s">
        <v>15476</v>
      </c>
      <c r="S892" s="13" t="s">
        <v>3491</v>
      </c>
      <c r="T892" s="27" t="b">
        <f t="shared" si="2"/>
        <v>0</v>
      </c>
      <c r="U892" s="27"/>
      <c r="V892" s="27"/>
      <c r="W892" s="27"/>
      <c r="X892" s="27"/>
      <c r="Y892" s="8" t="str">
        <f t="shared" si="3"/>
        <v>2023 Pokemon Japanese Sv2P-Snow Hazard Baxcalibur (Psa Gem Mt 10)</v>
      </c>
      <c r="Z892" s="27"/>
      <c r="AA892" s="27"/>
    </row>
    <row r="893">
      <c r="A893" s="8" t="str">
        <f t="shared" si="1"/>
        <v>PSA107751013</v>
      </c>
      <c r="B893" s="8" t="s">
        <v>3493</v>
      </c>
      <c r="C893" s="8" t="s">
        <v>7716</v>
      </c>
      <c r="D893" s="11">
        <v>1.07751013E8</v>
      </c>
      <c r="E893" s="8" t="s">
        <v>1919</v>
      </c>
      <c r="F893" s="8" t="s">
        <v>28</v>
      </c>
      <c r="G893" s="8" t="s">
        <v>11</v>
      </c>
      <c r="H893" s="8" t="s">
        <v>7829</v>
      </c>
      <c r="I893" s="8" t="s">
        <v>7516</v>
      </c>
      <c r="J893" s="11">
        <v>2025.0</v>
      </c>
      <c r="K893" s="8" t="s">
        <v>109</v>
      </c>
      <c r="L893" s="11">
        <v>46.0</v>
      </c>
      <c r="M893" s="8" t="s">
        <v>7517</v>
      </c>
      <c r="N893" s="27"/>
      <c r="O893" s="13" t="s">
        <v>3494</v>
      </c>
      <c r="P893" s="13" t="s">
        <v>8721</v>
      </c>
      <c r="Q893" s="13" t="s">
        <v>3496</v>
      </c>
      <c r="R893" s="13" t="s">
        <v>15477</v>
      </c>
      <c r="S893" s="13" t="s">
        <v>3495</v>
      </c>
      <c r="T893" s="27" t="b">
        <f t="shared" si="2"/>
        <v>0</v>
      </c>
      <c r="U893" s="27"/>
      <c r="V893" s="27"/>
      <c r="W893" s="27"/>
      <c r="X893" s="27"/>
      <c r="Y893" s="8" t="str">
        <f t="shared" si="3"/>
        <v>2025 Pokemon Japanese Sv9-Battle Partners N'S Zoroark Ex (Psa Gem Mt 10)</v>
      </c>
      <c r="Z893" s="27"/>
      <c r="AA893" s="27"/>
    </row>
    <row r="894">
      <c r="A894" s="8" t="str">
        <f t="shared" si="1"/>
        <v>PSA107751004</v>
      </c>
      <c r="B894" s="8" t="s">
        <v>3497</v>
      </c>
      <c r="C894" s="8" t="s">
        <v>8982</v>
      </c>
      <c r="D894" s="11">
        <v>1.07751004E8</v>
      </c>
      <c r="E894" s="8" t="s">
        <v>1919</v>
      </c>
      <c r="F894" s="8" t="s">
        <v>28</v>
      </c>
      <c r="G894" s="8" t="s">
        <v>11</v>
      </c>
      <c r="H894" s="8" t="s">
        <v>7829</v>
      </c>
      <c r="I894" s="8" t="s">
        <v>7516</v>
      </c>
      <c r="J894" s="11">
        <v>2025.0</v>
      </c>
      <c r="K894" s="8" t="s">
        <v>109</v>
      </c>
      <c r="L894" s="11">
        <v>28.75</v>
      </c>
      <c r="M894" s="8" t="s">
        <v>7517</v>
      </c>
      <c r="N894" s="27"/>
      <c r="O894" s="13" t="s">
        <v>3498</v>
      </c>
      <c r="P894" s="13" t="s">
        <v>8983</v>
      </c>
      <c r="Q894" s="13" t="s">
        <v>3500</v>
      </c>
      <c r="R894" s="13" t="s">
        <v>15478</v>
      </c>
      <c r="S894" s="13" t="s">
        <v>3499</v>
      </c>
      <c r="T894" s="27" t="b">
        <f t="shared" si="2"/>
        <v>0</v>
      </c>
      <c r="U894" s="27"/>
      <c r="V894" s="27"/>
      <c r="W894" s="27"/>
      <c r="X894" s="27"/>
      <c r="Y894" s="8" t="str">
        <f t="shared" si="3"/>
        <v>2025 Pokemon Japanese Sv9-Battle Partners Hop'S Zacian Ex (Psa Gem Mt 10)</v>
      </c>
      <c r="Z894" s="27"/>
      <c r="AA894" s="27"/>
    </row>
    <row r="895">
      <c r="A895" s="8" t="str">
        <f t="shared" si="1"/>
        <v>PSA108984720</v>
      </c>
      <c r="B895" s="8" t="s">
        <v>3501</v>
      </c>
      <c r="C895" s="8" t="s">
        <v>7648</v>
      </c>
      <c r="D895" s="11">
        <v>1.0898472E8</v>
      </c>
      <c r="E895" s="8" t="s">
        <v>607</v>
      </c>
      <c r="F895" s="8" t="s">
        <v>28</v>
      </c>
      <c r="G895" s="8" t="s">
        <v>11</v>
      </c>
      <c r="H895" s="8" t="s">
        <v>7649</v>
      </c>
      <c r="I895" s="8" t="s">
        <v>7516</v>
      </c>
      <c r="J895" s="11">
        <v>2021.0</v>
      </c>
      <c r="K895" s="8" t="s">
        <v>93</v>
      </c>
      <c r="L895" s="11">
        <v>299.0</v>
      </c>
      <c r="M895" s="8" t="s">
        <v>7517</v>
      </c>
      <c r="N895" s="27"/>
      <c r="O895" s="13" t="s">
        <v>3502</v>
      </c>
      <c r="P895" s="13" t="s">
        <v>7650</v>
      </c>
      <c r="Q895" s="13" t="s">
        <v>3504</v>
      </c>
      <c r="R895" s="13" t="s">
        <v>15479</v>
      </c>
      <c r="S895" s="13" t="s">
        <v>3503</v>
      </c>
      <c r="T895" s="27" t="b">
        <f t="shared" si="2"/>
        <v>0</v>
      </c>
      <c r="U895" s="27"/>
      <c r="V895" s="27"/>
      <c r="W895" s="27"/>
      <c r="X895" s="27"/>
      <c r="Y895" s="8" t="str">
        <f t="shared" si="3"/>
        <v>2021 Pokemon Sword &amp; Shield Evolving Skies Fa/Sylveon V (Psa Gem Mt 10)</v>
      </c>
      <c r="Z895" s="27"/>
      <c r="AA895" s="27"/>
    </row>
    <row r="896">
      <c r="A896" s="8" t="str">
        <f t="shared" si="1"/>
        <v>PSA101663161</v>
      </c>
      <c r="B896" s="8" t="s">
        <v>3505</v>
      </c>
      <c r="C896" s="8" t="s">
        <v>7752</v>
      </c>
      <c r="D896" s="11">
        <v>1.01663161E8</v>
      </c>
      <c r="E896" s="8" t="s">
        <v>243</v>
      </c>
      <c r="F896" s="8" t="s">
        <v>28</v>
      </c>
      <c r="G896" s="8" t="s">
        <v>11</v>
      </c>
      <c r="H896" s="8" t="s">
        <v>7614</v>
      </c>
      <c r="I896" s="8" t="s">
        <v>7516</v>
      </c>
      <c r="J896" s="11">
        <v>2023.0</v>
      </c>
      <c r="K896" s="8" t="s">
        <v>93</v>
      </c>
      <c r="L896" s="11">
        <v>201.25</v>
      </c>
      <c r="M896" s="8" t="s">
        <v>7517</v>
      </c>
      <c r="N896" s="27"/>
      <c r="O896" s="13" t="s">
        <v>3506</v>
      </c>
      <c r="P896" s="13" t="s">
        <v>7753</v>
      </c>
      <c r="Q896" s="13" t="s">
        <v>3508</v>
      </c>
      <c r="R896" s="13" t="s">
        <v>15480</v>
      </c>
      <c r="S896" s="13" t="s">
        <v>3507</v>
      </c>
      <c r="T896" s="27" t="b">
        <f t="shared" si="2"/>
        <v>0</v>
      </c>
      <c r="U896" s="27"/>
      <c r="V896" s="27"/>
      <c r="W896" s="27"/>
      <c r="X896" s="27"/>
      <c r="Y896" s="8" t="str">
        <f t="shared" si="3"/>
        <v>2023 Pokemon Mew En-151 Alakazam Ex (Psa Gem Mt 10)</v>
      </c>
      <c r="Z896" s="27"/>
      <c r="AA896" s="27"/>
    </row>
    <row r="897">
      <c r="A897" s="8" t="str">
        <f t="shared" si="1"/>
        <v>PSA107750913</v>
      </c>
      <c r="B897" s="8" t="s">
        <v>3509</v>
      </c>
      <c r="C897" s="8" t="s">
        <v>7705</v>
      </c>
      <c r="D897" s="11">
        <v>1.07750913E8</v>
      </c>
      <c r="E897" s="8" t="s">
        <v>564</v>
      </c>
      <c r="F897" s="8" t="s">
        <v>28</v>
      </c>
      <c r="G897" s="8" t="s">
        <v>11</v>
      </c>
      <c r="H897" s="8" t="s">
        <v>7644</v>
      </c>
      <c r="I897" s="8" t="s">
        <v>7516</v>
      </c>
      <c r="J897" s="11">
        <v>2024.0</v>
      </c>
      <c r="K897" s="8" t="s">
        <v>109</v>
      </c>
      <c r="L897" s="11">
        <v>70.15</v>
      </c>
      <c r="M897" s="8" t="s">
        <v>7517</v>
      </c>
      <c r="N897" s="27"/>
      <c r="O897" s="13" t="s">
        <v>3510</v>
      </c>
      <c r="P897" s="13" t="s">
        <v>8229</v>
      </c>
      <c r="Q897" s="13" t="s">
        <v>3512</v>
      </c>
      <c r="R897" s="13" t="s">
        <v>15481</v>
      </c>
      <c r="S897" s="13" t="s">
        <v>3511</v>
      </c>
      <c r="T897" s="27" t="b">
        <f t="shared" si="2"/>
        <v>0</v>
      </c>
      <c r="U897" s="27"/>
      <c r="V897" s="27"/>
      <c r="W897" s="27"/>
      <c r="X897" s="27"/>
      <c r="Y897" s="8" t="str">
        <f t="shared" si="3"/>
        <v>2024 Pokemon Japanese Sv8A-Terastal Fest Ex Palafin Ex (Psa Gem Mt 10)</v>
      </c>
      <c r="Z897" s="27"/>
      <c r="AA897" s="27"/>
    </row>
    <row r="898">
      <c r="A898" s="8" t="str">
        <f t="shared" si="1"/>
        <v>PSA85713470</v>
      </c>
      <c r="B898" s="8" t="s">
        <v>3513</v>
      </c>
      <c r="C898" s="8" t="s">
        <v>8890</v>
      </c>
      <c r="D898" s="11">
        <v>8.571347E7</v>
      </c>
      <c r="E898" s="8" t="s">
        <v>782</v>
      </c>
      <c r="F898" s="8" t="s">
        <v>28</v>
      </c>
      <c r="G898" s="8" t="s">
        <v>11</v>
      </c>
      <c r="H898" s="8" t="s">
        <v>7878</v>
      </c>
      <c r="I898" s="8" t="s">
        <v>7516</v>
      </c>
      <c r="J898" s="11">
        <v>2022.0</v>
      </c>
      <c r="K898" s="8" t="s">
        <v>109</v>
      </c>
      <c r="L898" s="11">
        <v>34.5</v>
      </c>
      <c r="M898" s="8" t="s">
        <v>7517</v>
      </c>
      <c r="N898" s="27"/>
      <c r="O898" s="13" t="s">
        <v>3514</v>
      </c>
      <c r="P898" s="13" t="s">
        <v>8891</v>
      </c>
      <c r="Q898" s="13" t="s">
        <v>3516</v>
      </c>
      <c r="R898" s="13" t="s">
        <v>15482</v>
      </c>
      <c r="S898" s="13" t="s">
        <v>3515</v>
      </c>
      <c r="T898" s="27" t="b">
        <f t="shared" si="2"/>
        <v>0</v>
      </c>
      <c r="U898" s="27"/>
      <c r="V898" s="27"/>
      <c r="W898" s="27"/>
      <c r="X898" s="27"/>
      <c r="Y898" s="8" t="str">
        <f t="shared" si="3"/>
        <v>2022 Pokemon Japanese Sword &amp; Shield Vstar Universe Fa/Dunsparce (Psa Gem Mt 10)</v>
      </c>
      <c r="Z898" s="27"/>
      <c r="AA898" s="27"/>
    </row>
    <row r="899">
      <c r="A899" s="8" t="str">
        <f t="shared" si="1"/>
        <v>PSA78557936</v>
      </c>
      <c r="B899" s="8" t="s">
        <v>3517</v>
      </c>
      <c r="C899" s="8" t="s">
        <v>7880</v>
      </c>
      <c r="D899" s="11">
        <v>7.8557936E7</v>
      </c>
      <c r="E899" s="8" t="s">
        <v>959</v>
      </c>
      <c r="F899" s="8" t="s">
        <v>28</v>
      </c>
      <c r="G899" s="8" t="s">
        <v>11</v>
      </c>
      <c r="H899" s="8" t="s">
        <v>7733</v>
      </c>
      <c r="I899" s="8" t="s">
        <v>7516</v>
      </c>
      <c r="J899" s="11">
        <v>2023.0</v>
      </c>
      <c r="K899" s="8" t="s">
        <v>109</v>
      </c>
      <c r="L899" s="11">
        <v>120.75</v>
      </c>
      <c r="M899" s="8" t="s">
        <v>7517</v>
      </c>
      <c r="N899" s="27"/>
      <c r="O899" s="13" t="s">
        <v>3518</v>
      </c>
      <c r="P899" s="13" t="s">
        <v>7881</v>
      </c>
      <c r="Q899" s="13" t="s">
        <v>3520</v>
      </c>
      <c r="R899" s="13" t="s">
        <v>15483</v>
      </c>
      <c r="S899" s="13" t="s">
        <v>3519</v>
      </c>
      <c r="T899" s="27" t="b">
        <f t="shared" si="2"/>
        <v>0</v>
      </c>
      <c r="U899" s="27"/>
      <c r="V899" s="27"/>
      <c r="W899" s="27"/>
      <c r="X899" s="27"/>
      <c r="Y899" s="8" t="str">
        <f t="shared" si="3"/>
        <v>2023 Pokemon Japanese Sv-P Promo Eevee (Psa Gem Mt 10)</v>
      </c>
      <c r="Z899" s="27"/>
      <c r="AA899" s="27"/>
    </row>
    <row r="900">
      <c r="A900" s="8" t="str">
        <f t="shared" si="1"/>
        <v>PSA107750936</v>
      </c>
      <c r="B900" s="8" t="s">
        <v>3521</v>
      </c>
      <c r="C900" s="8" t="s">
        <v>8864</v>
      </c>
      <c r="D900" s="11">
        <v>1.07750936E8</v>
      </c>
      <c r="E900" s="8" t="s">
        <v>1919</v>
      </c>
      <c r="F900" s="8" t="s">
        <v>28</v>
      </c>
      <c r="G900" s="8" t="s">
        <v>11</v>
      </c>
      <c r="H900" s="8" t="s">
        <v>7796</v>
      </c>
      <c r="I900" s="8" t="s">
        <v>7516</v>
      </c>
      <c r="J900" s="11">
        <v>2025.0</v>
      </c>
      <c r="K900" s="8" t="s">
        <v>109</v>
      </c>
      <c r="L900" s="11">
        <v>31.05</v>
      </c>
      <c r="M900" s="8" t="s">
        <v>7517</v>
      </c>
      <c r="N900" s="27"/>
      <c r="O900" s="13" t="s">
        <v>3522</v>
      </c>
      <c r="P900" s="13" t="s">
        <v>8936</v>
      </c>
      <c r="Q900" s="13" t="s">
        <v>3524</v>
      </c>
      <c r="R900" s="13" t="s">
        <v>15484</v>
      </c>
      <c r="S900" s="13" t="s">
        <v>3523</v>
      </c>
      <c r="T900" s="27" t="b">
        <f t="shared" si="2"/>
        <v>0</v>
      </c>
      <c r="U900" s="27"/>
      <c r="V900" s="27"/>
      <c r="W900" s="27"/>
      <c r="X900" s="27"/>
      <c r="Y900" s="8" t="str">
        <f t="shared" si="3"/>
        <v>2025 Pokemon Japanese Sv9-Battle Partners Wailord (Psa Gem Mt 10)</v>
      </c>
      <c r="Z900" s="27"/>
      <c r="AA900" s="27"/>
    </row>
    <row r="901">
      <c r="A901" s="8" t="str">
        <f t="shared" si="1"/>
        <v>PSA96610925</v>
      </c>
      <c r="B901" s="8" t="s">
        <v>1869</v>
      </c>
      <c r="C901" s="8" t="s">
        <v>7659</v>
      </c>
      <c r="D901" s="11">
        <v>9.6610925E7</v>
      </c>
      <c r="E901" s="8" t="s">
        <v>493</v>
      </c>
      <c r="F901" s="8" t="s">
        <v>28</v>
      </c>
      <c r="G901" s="8" t="s">
        <v>11</v>
      </c>
      <c r="H901" s="8" t="s">
        <v>7660</v>
      </c>
      <c r="I901" s="8" t="s">
        <v>7516</v>
      </c>
      <c r="J901" s="11">
        <v>2023.0</v>
      </c>
      <c r="K901" s="8" t="s">
        <v>93</v>
      </c>
      <c r="L901" s="11">
        <v>287.5</v>
      </c>
      <c r="M901" s="8" t="s">
        <v>7517</v>
      </c>
      <c r="N901" s="27"/>
      <c r="O901" s="13" t="s">
        <v>3525</v>
      </c>
      <c r="P901" s="13" t="s">
        <v>7662</v>
      </c>
      <c r="Q901" s="13" t="s">
        <v>3527</v>
      </c>
      <c r="R901" s="13" t="s">
        <v>15485</v>
      </c>
      <c r="S901" s="13" t="s">
        <v>3526</v>
      </c>
      <c r="T901" s="27" t="b">
        <f t="shared" si="2"/>
        <v>0</v>
      </c>
      <c r="U901" s="27"/>
      <c r="V901" s="27"/>
      <c r="W901" s="27"/>
      <c r="X901" s="27"/>
      <c r="Y901" s="8" t="str">
        <f t="shared" si="3"/>
        <v>2023 Pokemon Sword And Shield Crown Zenith Fa/Mewtwo Vstar (Psa Gem Mt 10)</v>
      </c>
      <c r="Z901" s="27"/>
      <c r="AA901" s="27"/>
    </row>
    <row r="902">
      <c r="A902" s="8" t="str">
        <f t="shared" si="1"/>
        <v>CGC4110436054</v>
      </c>
      <c r="B902" s="8" t="s">
        <v>3528</v>
      </c>
      <c r="C902" s="8" t="s">
        <v>8834</v>
      </c>
      <c r="D902" s="11">
        <v>4.110436054E9</v>
      </c>
      <c r="E902" s="8" t="s">
        <v>2421</v>
      </c>
      <c r="F902" s="11">
        <v>8.5</v>
      </c>
      <c r="G902" s="8" t="s">
        <v>12</v>
      </c>
      <c r="H902" s="8" t="s">
        <v>8835</v>
      </c>
      <c r="I902" s="8" t="s">
        <v>7516</v>
      </c>
      <c r="J902" s="11">
        <v>2006.0</v>
      </c>
      <c r="K902" s="8" t="s">
        <v>93</v>
      </c>
      <c r="L902" s="28">
        <v>37.43</v>
      </c>
      <c r="M902" s="8" t="s">
        <v>7517</v>
      </c>
      <c r="N902" s="27"/>
      <c r="O902" s="13" t="s">
        <v>3529</v>
      </c>
      <c r="P902" s="13" t="s">
        <v>8836</v>
      </c>
      <c r="Q902" s="13" t="s">
        <v>3531</v>
      </c>
      <c r="R902" s="13" t="s">
        <v>15486</v>
      </c>
      <c r="S902" s="13" t="s">
        <v>3530</v>
      </c>
      <c r="T902" s="27" t="b">
        <f t="shared" si="2"/>
        <v>0</v>
      </c>
      <c r="U902" s="27"/>
      <c r="V902" s="27"/>
      <c r="W902" s="27"/>
      <c r="X902" s="8" t="s">
        <v>15153</v>
      </c>
      <c r="Y902" s="8" t="str">
        <f t="shared" si="3"/>
        <v>2006 Pokemon Ex Raichu Δ (Cgc 8.5)</v>
      </c>
      <c r="Z902" s="27"/>
      <c r="AA902" s="27"/>
    </row>
    <row r="903">
      <c r="A903" s="8" t="str">
        <f t="shared" si="1"/>
        <v>PSA107750935</v>
      </c>
      <c r="B903" s="8" t="s">
        <v>3521</v>
      </c>
      <c r="C903" s="8" t="s">
        <v>8864</v>
      </c>
      <c r="D903" s="11">
        <v>1.07750935E8</v>
      </c>
      <c r="E903" s="8" t="s">
        <v>1919</v>
      </c>
      <c r="F903" s="8" t="s">
        <v>28</v>
      </c>
      <c r="G903" s="8" t="s">
        <v>11</v>
      </c>
      <c r="H903" s="8" t="s">
        <v>7796</v>
      </c>
      <c r="I903" s="8" t="s">
        <v>7516</v>
      </c>
      <c r="J903" s="11">
        <v>2025.0</v>
      </c>
      <c r="K903" s="8" t="s">
        <v>109</v>
      </c>
      <c r="L903" s="11">
        <v>31.05</v>
      </c>
      <c r="M903" s="8" t="s">
        <v>7517</v>
      </c>
      <c r="N903" s="27"/>
      <c r="O903" s="13" t="s">
        <v>3532</v>
      </c>
      <c r="P903" s="13" t="s">
        <v>8937</v>
      </c>
      <c r="Q903" s="13" t="s">
        <v>3534</v>
      </c>
      <c r="R903" s="13" t="s">
        <v>15487</v>
      </c>
      <c r="S903" s="13" t="s">
        <v>3533</v>
      </c>
      <c r="T903" s="27" t="b">
        <f t="shared" si="2"/>
        <v>0</v>
      </c>
      <c r="U903" s="27"/>
      <c r="V903" s="27"/>
      <c r="W903" s="27"/>
      <c r="X903" s="27"/>
      <c r="Y903" s="8" t="str">
        <f t="shared" si="3"/>
        <v>2025 Pokemon Japanese Sv9-Battle Partners Wailord (Psa Gem Mt 10)</v>
      </c>
      <c r="Z903" s="27"/>
      <c r="AA903" s="27"/>
    </row>
    <row r="904">
      <c r="A904" s="8" t="str">
        <f t="shared" si="1"/>
        <v>CGC4132322027</v>
      </c>
      <c r="B904" s="8" t="s">
        <v>3535</v>
      </c>
      <c r="C904" s="8" t="s">
        <v>8825</v>
      </c>
      <c r="D904" s="11">
        <v>4.132322027E9</v>
      </c>
      <c r="E904" s="8" t="s">
        <v>693</v>
      </c>
      <c r="F904" s="11">
        <v>8.0</v>
      </c>
      <c r="G904" s="8" t="s">
        <v>12</v>
      </c>
      <c r="H904" s="8" t="s">
        <v>7657</v>
      </c>
      <c r="I904" s="8" t="s">
        <v>7516</v>
      </c>
      <c r="J904" s="11">
        <v>1999.0</v>
      </c>
      <c r="K904" s="8" t="s">
        <v>93</v>
      </c>
      <c r="L904" s="28">
        <v>38.64</v>
      </c>
      <c r="M904" s="8" t="s">
        <v>7517</v>
      </c>
      <c r="N904" s="27"/>
      <c r="O904" s="13" t="s">
        <v>3536</v>
      </c>
      <c r="P904" s="13" t="s">
        <v>8826</v>
      </c>
      <c r="Q904" s="13" t="s">
        <v>3538</v>
      </c>
      <c r="R904" s="13" t="s">
        <v>15488</v>
      </c>
      <c r="S904" s="13" t="s">
        <v>3537</v>
      </c>
      <c r="T904" s="27" t="b">
        <f t="shared" si="2"/>
        <v>0</v>
      </c>
      <c r="U904" s="27"/>
      <c r="V904" s="27"/>
      <c r="W904" s="27"/>
      <c r="X904" s="8" t="s">
        <v>14709</v>
      </c>
      <c r="Y904" s="8" t="str">
        <f t="shared" si="3"/>
        <v>1999 Pokemon Neo Feraligatr (Cgc 8)</v>
      </c>
      <c r="Z904" s="27"/>
      <c r="AA904" s="27"/>
    </row>
    <row r="905">
      <c r="A905" s="8" t="str">
        <f t="shared" si="1"/>
        <v>PSA116892653</v>
      </c>
      <c r="B905" s="8" t="s">
        <v>389</v>
      </c>
      <c r="C905" s="8" t="s">
        <v>7905</v>
      </c>
      <c r="D905" s="11">
        <v>1.16892653E8</v>
      </c>
      <c r="E905" s="8" t="s">
        <v>385</v>
      </c>
      <c r="F905" s="8" t="s">
        <v>116</v>
      </c>
      <c r="G905" s="8" t="s">
        <v>11</v>
      </c>
      <c r="H905" s="8" t="s">
        <v>8424</v>
      </c>
      <c r="I905" s="8" t="s">
        <v>7516</v>
      </c>
      <c r="J905" s="11">
        <v>2023.0</v>
      </c>
      <c r="K905" s="8" t="s">
        <v>93</v>
      </c>
      <c r="L905" s="11">
        <v>59.8</v>
      </c>
      <c r="M905" s="8" t="s">
        <v>7517</v>
      </c>
      <c r="N905" s="27"/>
      <c r="O905" s="13" t="s">
        <v>3539</v>
      </c>
      <c r="P905" s="13" t="s">
        <v>8425</v>
      </c>
      <c r="Q905" s="13" t="s">
        <v>3541</v>
      </c>
      <c r="R905" s="13" t="s">
        <v>15489</v>
      </c>
      <c r="S905" s="13" t="s">
        <v>3540</v>
      </c>
      <c r="T905" s="27" t="b">
        <f t="shared" si="2"/>
        <v>0</v>
      </c>
      <c r="U905" s="27"/>
      <c r="V905" s="27"/>
      <c r="W905" s="27"/>
      <c r="X905" s="27"/>
      <c r="Y905" s="8" t="str">
        <f t="shared" si="3"/>
        <v>2023 Pokemon Svp En-Sv Black Star Promo Charmander (Psa Mint 9)</v>
      </c>
      <c r="Z905" s="27"/>
      <c r="AA905" s="27"/>
    </row>
    <row r="906">
      <c r="A906" s="8" t="str">
        <f t="shared" si="1"/>
        <v>PSA107750982</v>
      </c>
      <c r="B906" s="8" t="s">
        <v>3542</v>
      </c>
      <c r="C906" s="8" t="s">
        <v>8283</v>
      </c>
      <c r="D906" s="11">
        <v>1.07750982E8</v>
      </c>
      <c r="E906" s="8" t="s">
        <v>3107</v>
      </c>
      <c r="F906" s="8" t="s">
        <v>28</v>
      </c>
      <c r="G906" s="8" t="s">
        <v>11</v>
      </c>
      <c r="H906" s="8" t="s">
        <v>8284</v>
      </c>
      <c r="I906" s="8" t="s">
        <v>7516</v>
      </c>
      <c r="J906" s="11">
        <v>2021.0</v>
      </c>
      <c r="K906" s="8" t="s">
        <v>109</v>
      </c>
      <c r="L906" s="11">
        <v>69.0</v>
      </c>
      <c r="M906" s="8" t="s">
        <v>7517</v>
      </c>
      <c r="N906" s="27"/>
      <c r="O906" s="13" t="s">
        <v>3543</v>
      </c>
      <c r="P906" s="13" t="s">
        <v>8285</v>
      </c>
      <c r="Q906" s="13" t="s">
        <v>3545</v>
      </c>
      <c r="R906" s="13" t="s">
        <v>15490</v>
      </c>
      <c r="S906" s="13" t="s">
        <v>3544</v>
      </c>
      <c r="T906" s="27" t="b">
        <f t="shared" si="2"/>
        <v>0</v>
      </c>
      <c r="U906" s="27"/>
      <c r="V906" s="27"/>
      <c r="W906" s="27"/>
      <c r="X906" s="27"/>
      <c r="Y906" s="8" t="str">
        <f t="shared" si="3"/>
        <v>2021 Pokemon Japanese Sword &amp; Shield Eevee Heroes Vmax Special Set Fa/Vaporeon Vmax (Psa Gem Mt 10)</v>
      </c>
      <c r="Z906" s="27"/>
      <c r="AA906" s="27"/>
    </row>
    <row r="907">
      <c r="A907" s="8" t="str">
        <f t="shared" si="1"/>
        <v>PSA75941573</v>
      </c>
      <c r="B907" s="8" t="s">
        <v>3546</v>
      </c>
      <c r="C907" s="8" t="s">
        <v>8382</v>
      </c>
      <c r="D907" s="11">
        <v>7.5941573E7</v>
      </c>
      <c r="E907" s="8" t="s">
        <v>3547</v>
      </c>
      <c r="F907" s="8" t="s">
        <v>116</v>
      </c>
      <c r="G907" s="8" t="s">
        <v>11</v>
      </c>
      <c r="H907" s="8" t="s">
        <v>8383</v>
      </c>
      <c r="I907" s="8" t="s">
        <v>7516</v>
      </c>
      <c r="J907" s="11">
        <v>2014.0</v>
      </c>
      <c r="K907" s="8" t="s">
        <v>109</v>
      </c>
      <c r="L907" s="11">
        <v>63.25</v>
      </c>
      <c r="M907" s="8" t="s">
        <v>7517</v>
      </c>
      <c r="N907" s="27"/>
      <c r="O907" s="13" t="s">
        <v>3548</v>
      </c>
      <c r="P907" s="13" t="s">
        <v>8384</v>
      </c>
      <c r="Q907" s="13" t="s">
        <v>3550</v>
      </c>
      <c r="R907" s="13" t="s">
        <v>15491</v>
      </c>
      <c r="S907" s="13" t="s">
        <v>3549</v>
      </c>
      <c r="T907" s="27" t="b">
        <f t="shared" si="2"/>
        <v>0</v>
      </c>
      <c r="U907" s="27"/>
      <c r="V907" s="27"/>
      <c r="W907" s="27"/>
      <c r="X907" s="27"/>
      <c r="Y907" s="8" t="str">
        <f t="shared" si="3"/>
        <v>2014 Pokemon Japanese Xy Gaia Volcano Switch (Psa Mint 9)</v>
      </c>
      <c r="Z907" s="27"/>
      <c r="AA907" s="27"/>
    </row>
    <row r="908">
      <c r="A908" s="8" t="str">
        <f t="shared" si="1"/>
        <v>PSA109254041</v>
      </c>
      <c r="B908" s="8" t="s">
        <v>3551</v>
      </c>
      <c r="C908" s="8" t="s">
        <v>8722</v>
      </c>
      <c r="D908" s="11">
        <v>1.09254041E8</v>
      </c>
      <c r="E908" s="8" t="s">
        <v>564</v>
      </c>
      <c r="F908" s="8" t="s">
        <v>28</v>
      </c>
      <c r="G908" s="8" t="s">
        <v>11</v>
      </c>
      <c r="H908" s="8" t="s">
        <v>7644</v>
      </c>
      <c r="I908" s="8" t="s">
        <v>7516</v>
      </c>
      <c r="J908" s="11">
        <v>2024.0</v>
      </c>
      <c r="K908" s="8" t="s">
        <v>109</v>
      </c>
      <c r="L908" s="11">
        <v>46.0</v>
      </c>
      <c r="M908" s="8" t="s">
        <v>7517</v>
      </c>
      <c r="N908" s="27"/>
      <c r="O908" s="13" t="s">
        <v>3552</v>
      </c>
      <c r="P908" s="13" t="s">
        <v>8723</v>
      </c>
      <c r="Q908" s="13" t="s">
        <v>3554</v>
      </c>
      <c r="R908" s="13" t="s">
        <v>15492</v>
      </c>
      <c r="S908" s="13" t="s">
        <v>3553</v>
      </c>
      <c r="T908" s="27" t="b">
        <f t="shared" si="2"/>
        <v>0</v>
      </c>
      <c r="U908" s="27"/>
      <c r="V908" s="27"/>
      <c r="W908" s="27"/>
      <c r="X908" s="27"/>
      <c r="Y908" s="8" t="str">
        <f t="shared" si="3"/>
        <v>2024 Pokemon Japanese Sv8A-Terastal Fest Ex Raging Bolt Ex (Psa Gem Mt 10)</v>
      </c>
      <c r="Z908" s="27"/>
      <c r="AA908" s="27"/>
    </row>
    <row r="909">
      <c r="A909" s="8" t="str">
        <f t="shared" si="1"/>
        <v>PSA107750893</v>
      </c>
      <c r="B909" s="8" t="s">
        <v>3551</v>
      </c>
      <c r="C909" s="8" t="s">
        <v>8722</v>
      </c>
      <c r="D909" s="11">
        <v>1.07750893E8</v>
      </c>
      <c r="E909" s="8" t="s">
        <v>564</v>
      </c>
      <c r="F909" s="8" t="s">
        <v>28</v>
      </c>
      <c r="G909" s="8" t="s">
        <v>11</v>
      </c>
      <c r="H909" s="8" t="s">
        <v>7644</v>
      </c>
      <c r="I909" s="8" t="s">
        <v>7516</v>
      </c>
      <c r="J909" s="11">
        <v>2024.0</v>
      </c>
      <c r="K909" s="8" t="s">
        <v>109</v>
      </c>
      <c r="L909" s="11">
        <v>46.0</v>
      </c>
      <c r="M909" s="8" t="s">
        <v>7517</v>
      </c>
      <c r="N909" s="27"/>
      <c r="O909" s="13" t="s">
        <v>3555</v>
      </c>
      <c r="P909" s="13" t="s">
        <v>8724</v>
      </c>
      <c r="Q909" s="13" t="s">
        <v>3557</v>
      </c>
      <c r="R909" s="13" t="s">
        <v>15493</v>
      </c>
      <c r="S909" s="13" t="s">
        <v>3556</v>
      </c>
      <c r="T909" s="27" t="b">
        <f t="shared" si="2"/>
        <v>0</v>
      </c>
      <c r="U909" s="27"/>
      <c r="V909" s="27"/>
      <c r="W909" s="27"/>
      <c r="X909" s="27"/>
      <c r="Y909" s="8" t="str">
        <f t="shared" si="3"/>
        <v>2024 Pokemon Japanese Sv8A-Terastal Fest Ex Raging Bolt Ex (Psa Gem Mt 10)</v>
      </c>
      <c r="Z909" s="27"/>
      <c r="AA909" s="27"/>
    </row>
    <row r="910">
      <c r="A910" s="8" t="str">
        <f t="shared" si="1"/>
        <v>PSA107750895</v>
      </c>
      <c r="B910" s="8" t="s">
        <v>3551</v>
      </c>
      <c r="C910" s="8" t="s">
        <v>8722</v>
      </c>
      <c r="D910" s="11">
        <v>1.07750895E8</v>
      </c>
      <c r="E910" s="8" t="s">
        <v>564</v>
      </c>
      <c r="F910" s="8" t="s">
        <v>28</v>
      </c>
      <c r="G910" s="8" t="s">
        <v>11</v>
      </c>
      <c r="H910" s="8" t="s">
        <v>7644</v>
      </c>
      <c r="I910" s="8" t="s">
        <v>7516</v>
      </c>
      <c r="J910" s="11">
        <v>2024.0</v>
      </c>
      <c r="K910" s="8" t="s">
        <v>109</v>
      </c>
      <c r="L910" s="11">
        <v>46.0</v>
      </c>
      <c r="M910" s="8" t="s">
        <v>7517</v>
      </c>
      <c r="N910" s="27"/>
      <c r="O910" s="13" t="s">
        <v>3558</v>
      </c>
      <c r="P910" s="13" t="s">
        <v>8725</v>
      </c>
      <c r="Q910" s="13" t="s">
        <v>3560</v>
      </c>
      <c r="R910" s="13" t="s">
        <v>15494</v>
      </c>
      <c r="S910" s="13" t="s">
        <v>3559</v>
      </c>
      <c r="T910" s="27" t="b">
        <f t="shared" si="2"/>
        <v>0</v>
      </c>
      <c r="U910" s="27"/>
      <c r="V910" s="27"/>
      <c r="W910" s="27"/>
      <c r="X910" s="27"/>
      <c r="Y910" s="8" t="str">
        <f t="shared" si="3"/>
        <v>2024 Pokemon Japanese Sv8A-Terastal Fest Ex Raging Bolt Ex (Psa Gem Mt 10)</v>
      </c>
      <c r="Z910" s="27"/>
      <c r="AA910" s="27"/>
    </row>
    <row r="911">
      <c r="A911" s="8" t="str">
        <f t="shared" si="1"/>
        <v>PSA109253976</v>
      </c>
      <c r="B911" s="8" t="s">
        <v>3551</v>
      </c>
      <c r="C911" s="8" t="s">
        <v>8722</v>
      </c>
      <c r="D911" s="11">
        <v>1.09253976E8</v>
      </c>
      <c r="E911" s="8" t="s">
        <v>564</v>
      </c>
      <c r="F911" s="8" t="s">
        <v>28</v>
      </c>
      <c r="G911" s="8" t="s">
        <v>11</v>
      </c>
      <c r="H911" s="8" t="s">
        <v>7644</v>
      </c>
      <c r="I911" s="8" t="s">
        <v>7516</v>
      </c>
      <c r="J911" s="11">
        <v>2024.0</v>
      </c>
      <c r="K911" s="8" t="s">
        <v>109</v>
      </c>
      <c r="L911" s="11">
        <v>46.0</v>
      </c>
      <c r="M911" s="8" t="s">
        <v>7517</v>
      </c>
      <c r="N911" s="27"/>
      <c r="O911" s="13" t="s">
        <v>3561</v>
      </c>
      <c r="P911" s="13" t="s">
        <v>8726</v>
      </c>
      <c r="Q911" s="13" t="s">
        <v>3563</v>
      </c>
      <c r="R911" s="13" t="s">
        <v>15495</v>
      </c>
      <c r="S911" s="13" t="s">
        <v>3562</v>
      </c>
      <c r="T911" s="27" t="b">
        <f t="shared" si="2"/>
        <v>0</v>
      </c>
      <c r="U911" s="27"/>
      <c r="V911" s="27"/>
      <c r="W911" s="27"/>
      <c r="X911" s="27"/>
      <c r="Y911" s="8" t="str">
        <f t="shared" si="3"/>
        <v>2024 Pokemon Japanese Sv8A-Terastal Fest Ex Raging Bolt Ex (Psa Gem Mt 10)</v>
      </c>
      <c r="Z911" s="27"/>
      <c r="AA911" s="27"/>
    </row>
    <row r="912">
      <c r="A912" s="8" t="str">
        <f t="shared" si="1"/>
        <v>PSA107750894</v>
      </c>
      <c r="B912" s="8" t="s">
        <v>3551</v>
      </c>
      <c r="C912" s="8" t="s">
        <v>8722</v>
      </c>
      <c r="D912" s="11">
        <v>1.07750894E8</v>
      </c>
      <c r="E912" s="8" t="s">
        <v>564</v>
      </c>
      <c r="F912" s="8" t="s">
        <v>28</v>
      </c>
      <c r="G912" s="8" t="s">
        <v>11</v>
      </c>
      <c r="H912" s="8" t="s">
        <v>7644</v>
      </c>
      <c r="I912" s="8" t="s">
        <v>7516</v>
      </c>
      <c r="J912" s="11">
        <v>2024.0</v>
      </c>
      <c r="K912" s="8" t="s">
        <v>109</v>
      </c>
      <c r="L912" s="11">
        <v>46.0</v>
      </c>
      <c r="M912" s="8" t="s">
        <v>7517</v>
      </c>
      <c r="N912" s="27"/>
      <c r="O912" s="13" t="s">
        <v>3564</v>
      </c>
      <c r="P912" s="13" t="s">
        <v>8727</v>
      </c>
      <c r="Q912" s="13" t="s">
        <v>3566</v>
      </c>
      <c r="R912" s="13" t="s">
        <v>15496</v>
      </c>
      <c r="S912" s="13" t="s">
        <v>3565</v>
      </c>
      <c r="T912" s="27" t="b">
        <f t="shared" si="2"/>
        <v>0</v>
      </c>
      <c r="U912" s="27"/>
      <c r="V912" s="27"/>
      <c r="W912" s="27"/>
      <c r="X912" s="27"/>
      <c r="Y912" s="8" t="str">
        <f t="shared" si="3"/>
        <v>2024 Pokemon Japanese Sv8A-Terastal Fest Ex Raging Bolt Ex (Psa Gem Mt 10)</v>
      </c>
      <c r="Z912" s="27"/>
      <c r="AA912" s="27"/>
    </row>
    <row r="913">
      <c r="A913" s="8" t="str">
        <f t="shared" si="1"/>
        <v>PSA116108123</v>
      </c>
      <c r="B913" s="8" t="s">
        <v>3567</v>
      </c>
      <c r="C913" s="8" t="s">
        <v>7716</v>
      </c>
      <c r="D913" s="11">
        <v>1.16108123E8</v>
      </c>
      <c r="E913" s="8" t="s">
        <v>677</v>
      </c>
      <c r="F913" s="8" t="s">
        <v>28</v>
      </c>
      <c r="G913" s="8" t="s">
        <v>11</v>
      </c>
      <c r="H913" s="8" t="s">
        <v>7614</v>
      </c>
      <c r="I913" s="8" t="s">
        <v>7516</v>
      </c>
      <c r="J913" s="11">
        <v>2025.0</v>
      </c>
      <c r="K913" s="8" t="s">
        <v>93</v>
      </c>
      <c r="L913" s="11">
        <v>224.25</v>
      </c>
      <c r="M913" s="8" t="s">
        <v>7517</v>
      </c>
      <c r="N913" s="27"/>
      <c r="O913" s="13" t="s">
        <v>3568</v>
      </c>
      <c r="P913" s="13" t="s">
        <v>7717</v>
      </c>
      <c r="Q913" s="13" t="s">
        <v>3570</v>
      </c>
      <c r="R913" s="13" t="s">
        <v>15497</v>
      </c>
      <c r="S913" s="13" t="s">
        <v>3569</v>
      </c>
      <c r="T913" s="27" t="b">
        <f t="shared" si="2"/>
        <v>0</v>
      </c>
      <c r="U913" s="27"/>
      <c r="V913" s="27"/>
      <c r="W913" s="27"/>
      <c r="X913" s="27"/>
      <c r="Y913" s="8" t="str">
        <f t="shared" si="3"/>
        <v>2025 Pokemon Jtg En-Journey Together N'S Zoroark Ex (Psa Gem Mt 10)</v>
      </c>
      <c r="Z913" s="27"/>
      <c r="AA913" s="27"/>
    </row>
    <row r="914">
      <c r="A914" s="8" t="str">
        <f t="shared" si="1"/>
        <v>PSA108295045</v>
      </c>
      <c r="B914" s="8" t="s">
        <v>3571</v>
      </c>
      <c r="C914" s="8" t="s">
        <v>8469</v>
      </c>
      <c r="D914" s="11">
        <v>1.08295045E8</v>
      </c>
      <c r="E914" s="8" t="s">
        <v>1041</v>
      </c>
      <c r="F914" s="8" t="s">
        <v>28</v>
      </c>
      <c r="G914" s="8" t="s">
        <v>11</v>
      </c>
      <c r="H914" s="8" t="s">
        <v>7725</v>
      </c>
      <c r="I914" s="8" t="s">
        <v>7516</v>
      </c>
      <c r="J914" s="11">
        <v>2024.0</v>
      </c>
      <c r="K914" s="8" t="s">
        <v>93</v>
      </c>
      <c r="L914" s="11">
        <v>57.5</v>
      </c>
      <c r="M914" s="8" t="s">
        <v>7517</v>
      </c>
      <c r="N914" s="27"/>
      <c r="O914" s="13" t="s">
        <v>3572</v>
      </c>
      <c r="P914" s="13" t="s">
        <v>8470</v>
      </c>
      <c r="Q914" s="13" t="s">
        <v>3574</v>
      </c>
      <c r="R914" s="13" t="s">
        <v>15498</v>
      </c>
      <c r="S914" s="13" t="s">
        <v>3573</v>
      </c>
      <c r="T914" s="27" t="b">
        <f t="shared" si="2"/>
        <v>0</v>
      </c>
      <c r="U914" s="27"/>
      <c r="V914" s="27"/>
      <c r="W914" s="27"/>
      <c r="X914" s="27"/>
      <c r="Y914" s="8" t="str">
        <f t="shared" si="3"/>
        <v>2024 Pokemon Twm En-Twilight Masquerade Torkoal (Psa Gem Mt 10)</v>
      </c>
      <c r="Z914" s="27"/>
      <c r="AA914" s="27"/>
    </row>
    <row r="915">
      <c r="A915" s="8" t="str">
        <f t="shared" si="1"/>
        <v>PSA100294208</v>
      </c>
      <c r="B915" s="8" t="s">
        <v>3575</v>
      </c>
      <c r="C915" s="8" t="s">
        <v>7882</v>
      </c>
      <c r="D915" s="11">
        <v>1.00294208E8</v>
      </c>
      <c r="E915" s="8" t="s">
        <v>193</v>
      </c>
      <c r="F915" s="8" t="s">
        <v>28</v>
      </c>
      <c r="G915" s="8" t="s">
        <v>11</v>
      </c>
      <c r="H915" s="8" t="s">
        <v>7883</v>
      </c>
      <c r="I915" s="8" t="s">
        <v>7516</v>
      </c>
      <c r="J915" s="11">
        <v>2019.0</v>
      </c>
      <c r="K915" s="8" t="s">
        <v>109</v>
      </c>
      <c r="L915" s="11">
        <v>120.75</v>
      </c>
      <c r="M915" s="8" t="s">
        <v>7517</v>
      </c>
      <c r="N915" s="27"/>
      <c r="O915" s="13" t="s">
        <v>3576</v>
      </c>
      <c r="P915" s="13" t="s">
        <v>7884</v>
      </c>
      <c r="Q915" s="13" t="s">
        <v>3578</v>
      </c>
      <c r="R915" s="13" t="s">
        <v>15499</v>
      </c>
      <c r="S915" s="13" t="s">
        <v>3577</v>
      </c>
      <c r="T915" s="27" t="b">
        <f t="shared" si="2"/>
        <v>0</v>
      </c>
      <c r="U915" s="27"/>
      <c r="V915" s="27"/>
      <c r="W915" s="27"/>
      <c r="X915" s="27"/>
      <c r="Y915" s="8" t="str">
        <f t="shared" si="3"/>
        <v>2019 Pokemon Japanese Sun &amp; Moon Dream League Reshiram &amp; Zekrom Gx (Psa Gem Mt 10)</v>
      </c>
      <c r="Z915" s="27"/>
      <c r="AA915" s="27"/>
    </row>
    <row r="916">
      <c r="A916" s="8" t="str">
        <f t="shared" si="1"/>
        <v>PSA107750909</v>
      </c>
      <c r="B916" s="8" t="s">
        <v>3579</v>
      </c>
      <c r="C916" s="8" t="s">
        <v>8471</v>
      </c>
      <c r="D916" s="11">
        <v>1.07750909E8</v>
      </c>
      <c r="E916" s="8" t="s">
        <v>564</v>
      </c>
      <c r="F916" s="8" t="s">
        <v>28</v>
      </c>
      <c r="G916" s="8" t="s">
        <v>11</v>
      </c>
      <c r="H916" s="8" t="s">
        <v>7644</v>
      </c>
      <c r="I916" s="8" t="s">
        <v>7516</v>
      </c>
      <c r="J916" s="11">
        <v>2024.0</v>
      </c>
      <c r="K916" s="8" t="s">
        <v>109</v>
      </c>
      <c r="L916" s="11">
        <v>57.5</v>
      </c>
      <c r="M916" s="8" t="s">
        <v>7517</v>
      </c>
      <c r="N916" s="27"/>
      <c r="O916" s="13" t="s">
        <v>3580</v>
      </c>
      <c r="P916" s="13" t="s">
        <v>8472</v>
      </c>
      <c r="Q916" s="13" t="s">
        <v>3582</v>
      </c>
      <c r="R916" s="13" t="s">
        <v>15500</v>
      </c>
      <c r="S916" s="13" t="s">
        <v>3581</v>
      </c>
      <c r="T916" s="27" t="b">
        <f t="shared" si="2"/>
        <v>0</v>
      </c>
      <c r="U916" s="27"/>
      <c r="V916" s="27"/>
      <c r="W916" s="27"/>
      <c r="X916" s="27"/>
      <c r="Y916" s="8" t="str">
        <f t="shared" si="3"/>
        <v>2024 Pokemon Japanese Sv8A-Terastal Fest Ex Dragapult Ex (Psa Gem Mt 10)</v>
      </c>
      <c r="Z916" s="27"/>
      <c r="AA916" s="27"/>
    </row>
    <row r="917">
      <c r="A917" s="8" t="str">
        <f t="shared" si="1"/>
        <v>PSA107750911</v>
      </c>
      <c r="B917" s="8" t="s">
        <v>3579</v>
      </c>
      <c r="C917" s="8" t="s">
        <v>8471</v>
      </c>
      <c r="D917" s="11">
        <v>1.07750911E8</v>
      </c>
      <c r="E917" s="8" t="s">
        <v>564</v>
      </c>
      <c r="F917" s="8" t="s">
        <v>28</v>
      </c>
      <c r="G917" s="8" t="s">
        <v>11</v>
      </c>
      <c r="H917" s="8" t="s">
        <v>7644</v>
      </c>
      <c r="I917" s="8" t="s">
        <v>7516</v>
      </c>
      <c r="J917" s="11">
        <v>2024.0</v>
      </c>
      <c r="K917" s="8" t="s">
        <v>109</v>
      </c>
      <c r="L917" s="11">
        <v>57.5</v>
      </c>
      <c r="M917" s="8" t="s">
        <v>7517</v>
      </c>
      <c r="N917" s="27"/>
      <c r="O917" s="13" t="s">
        <v>3583</v>
      </c>
      <c r="P917" s="13" t="s">
        <v>8473</v>
      </c>
      <c r="Q917" s="13" t="s">
        <v>3585</v>
      </c>
      <c r="R917" s="13" t="s">
        <v>15501</v>
      </c>
      <c r="S917" s="13" t="s">
        <v>3584</v>
      </c>
      <c r="T917" s="27" t="b">
        <f t="shared" si="2"/>
        <v>0</v>
      </c>
      <c r="U917" s="27"/>
      <c r="V917" s="27"/>
      <c r="W917" s="27"/>
      <c r="X917" s="27"/>
      <c r="Y917" s="8" t="str">
        <f t="shared" si="3"/>
        <v>2024 Pokemon Japanese Sv8A-Terastal Fest Ex Dragapult Ex (Psa Gem Mt 10)</v>
      </c>
      <c r="Z917" s="27"/>
      <c r="AA917" s="27"/>
    </row>
    <row r="918">
      <c r="A918" s="8" t="str">
        <f t="shared" si="1"/>
        <v>PSA107750910</v>
      </c>
      <c r="B918" s="8" t="s">
        <v>3579</v>
      </c>
      <c r="C918" s="8" t="s">
        <v>8471</v>
      </c>
      <c r="D918" s="11">
        <v>1.0775091E8</v>
      </c>
      <c r="E918" s="8" t="s">
        <v>564</v>
      </c>
      <c r="F918" s="8" t="s">
        <v>28</v>
      </c>
      <c r="G918" s="8" t="s">
        <v>11</v>
      </c>
      <c r="H918" s="8" t="s">
        <v>7644</v>
      </c>
      <c r="I918" s="8" t="s">
        <v>7516</v>
      </c>
      <c r="J918" s="11">
        <v>2024.0</v>
      </c>
      <c r="K918" s="8" t="s">
        <v>109</v>
      </c>
      <c r="L918" s="11">
        <v>57.5</v>
      </c>
      <c r="M918" s="8" t="s">
        <v>7517</v>
      </c>
      <c r="N918" s="27"/>
      <c r="O918" s="13" t="s">
        <v>3586</v>
      </c>
      <c r="P918" s="13" t="s">
        <v>8474</v>
      </c>
      <c r="Q918" s="13" t="s">
        <v>3588</v>
      </c>
      <c r="R918" s="13" t="s">
        <v>15502</v>
      </c>
      <c r="S918" s="13" t="s">
        <v>3587</v>
      </c>
      <c r="T918" s="27" t="b">
        <f t="shared" si="2"/>
        <v>0</v>
      </c>
      <c r="U918" s="27"/>
      <c r="V918" s="27"/>
      <c r="W918" s="27"/>
      <c r="X918" s="27"/>
      <c r="Y918" s="8" t="str">
        <f t="shared" si="3"/>
        <v>2024 Pokemon Japanese Sv8A-Terastal Fest Ex Dragapult Ex (Psa Gem Mt 10)</v>
      </c>
      <c r="Z918" s="27"/>
      <c r="AA918" s="27"/>
    </row>
    <row r="919">
      <c r="A919" s="8" t="str">
        <f t="shared" si="1"/>
        <v>PSA107751012</v>
      </c>
      <c r="B919" s="8" t="s">
        <v>3493</v>
      </c>
      <c r="C919" s="8" t="s">
        <v>7716</v>
      </c>
      <c r="D919" s="11">
        <v>1.07751012E8</v>
      </c>
      <c r="E919" s="8" t="s">
        <v>1919</v>
      </c>
      <c r="F919" s="8" t="s">
        <v>28</v>
      </c>
      <c r="G919" s="8" t="s">
        <v>11</v>
      </c>
      <c r="H919" s="8" t="s">
        <v>7829</v>
      </c>
      <c r="I919" s="8" t="s">
        <v>7516</v>
      </c>
      <c r="J919" s="11">
        <v>2025.0</v>
      </c>
      <c r="K919" s="8" t="s">
        <v>109</v>
      </c>
      <c r="L919" s="11">
        <v>47.15</v>
      </c>
      <c r="M919" s="8" t="s">
        <v>7517</v>
      </c>
      <c r="N919" s="27"/>
      <c r="O919" s="13" t="s">
        <v>3589</v>
      </c>
      <c r="P919" s="13" t="s">
        <v>8669</v>
      </c>
      <c r="Q919" s="13" t="s">
        <v>3591</v>
      </c>
      <c r="R919" s="13" t="s">
        <v>15503</v>
      </c>
      <c r="S919" s="13" t="s">
        <v>3590</v>
      </c>
      <c r="T919" s="27" t="b">
        <f t="shared" si="2"/>
        <v>0</v>
      </c>
      <c r="U919" s="27"/>
      <c r="V919" s="27"/>
      <c r="W919" s="27"/>
      <c r="X919" s="27"/>
      <c r="Y919" s="8" t="str">
        <f t="shared" si="3"/>
        <v>2025 Pokemon Japanese Sv9-Battle Partners N'S Zoroark Ex (Psa Gem Mt 10)</v>
      </c>
      <c r="Z919" s="27"/>
      <c r="AA919" s="27"/>
    </row>
    <row r="920">
      <c r="A920" s="8" t="str">
        <f t="shared" si="1"/>
        <v>PSA103503850</v>
      </c>
      <c r="B920" s="8" t="s">
        <v>3592</v>
      </c>
      <c r="C920" s="8" t="s">
        <v>8838</v>
      </c>
      <c r="D920" s="11">
        <v>1.0350385E8</v>
      </c>
      <c r="E920" s="8" t="s">
        <v>564</v>
      </c>
      <c r="F920" s="8" t="s">
        <v>28</v>
      </c>
      <c r="G920" s="8" t="s">
        <v>11</v>
      </c>
      <c r="H920" s="8" t="s">
        <v>7935</v>
      </c>
      <c r="I920" s="8" t="s">
        <v>7516</v>
      </c>
      <c r="J920" s="11">
        <v>2024.0</v>
      </c>
      <c r="K920" s="8" t="s">
        <v>109</v>
      </c>
      <c r="L920" s="11">
        <v>36.8</v>
      </c>
      <c r="M920" s="8" t="s">
        <v>7517</v>
      </c>
      <c r="N920" s="27"/>
      <c r="O920" s="13" t="s">
        <v>3593</v>
      </c>
      <c r="P920" s="13" t="s">
        <v>8839</v>
      </c>
      <c r="Q920" s="13" t="s">
        <v>3595</v>
      </c>
      <c r="R920" s="13" t="s">
        <v>15504</v>
      </c>
      <c r="S920" s="13" t="s">
        <v>3594</v>
      </c>
      <c r="T920" s="27" t="b">
        <f t="shared" si="2"/>
        <v>0</v>
      </c>
      <c r="U920" s="27"/>
      <c r="V920" s="27"/>
      <c r="W920" s="27"/>
      <c r="X920" s="27"/>
      <c r="Y920" s="8" t="str">
        <f t="shared" si="3"/>
        <v>2024 Pokemon Japanese Sv8A-Terastal Fest Ex Dreepy (Psa Gem Mt 10)</v>
      </c>
      <c r="Z920" s="27"/>
      <c r="AA920" s="27"/>
    </row>
    <row r="921">
      <c r="A921" s="8" t="str">
        <f t="shared" si="1"/>
        <v>PSA103503812</v>
      </c>
      <c r="B921" s="8" t="s">
        <v>3596</v>
      </c>
      <c r="C921" s="8" t="s">
        <v>8475</v>
      </c>
      <c r="D921" s="11">
        <v>1.03503812E8</v>
      </c>
      <c r="E921" s="8" t="s">
        <v>2768</v>
      </c>
      <c r="F921" s="8" t="s">
        <v>28</v>
      </c>
      <c r="G921" s="8" t="s">
        <v>11</v>
      </c>
      <c r="H921" s="8" t="s">
        <v>8476</v>
      </c>
      <c r="I921" s="8" t="s">
        <v>7516</v>
      </c>
      <c r="J921" s="11">
        <v>2022.0</v>
      </c>
      <c r="K921" s="8" t="s">
        <v>109</v>
      </c>
      <c r="L921" s="11">
        <v>57.5</v>
      </c>
      <c r="M921" s="8" t="s">
        <v>7517</v>
      </c>
      <c r="N921" s="27"/>
      <c r="O921" s="13" t="s">
        <v>3597</v>
      </c>
      <c r="P921" s="13" t="s">
        <v>8477</v>
      </c>
      <c r="Q921" s="13" t="s">
        <v>3599</v>
      </c>
      <c r="R921" s="13" t="s">
        <v>15505</v>
      </c>
      <c r="S921" s="13" t="s">
        <v>3598</v>
      </c>
      <c r="T921" s="27" t="b">
        <f t="shared" si="2"/>
        <v>0</v>
      </c>
      <c r="U921" s="27"/>
      <c r="V921" s="27"/>
      <c r="W921" s="27"/>
      <c r="X921" s="27"/>
      <c r="Y921" s="8" t="str">
        <f t="shared" si="3"/>
        <v>2022 Pokemon Japanese Sword &amp; Shield Dark Phantasma Fa/Gallade V (Psa Gem Mt 10)</v>
      </c>
      <c r="Z921" s="27"/>
      <c r="AA921" s="27"/>
    </row>
    <row r="922">
      <c r="A922" s="8" t="str">
        <f t="shared" si="1"/>
        <v>PSA107750938</v>
      </c>
      <c r="B922" s="8" t="s">
        <v>3521</v>
      </c>
      <c r="C922" s="8" t="s">
        <v>8864</v>
      </c>
      <c r="D922" s="11">
        <v>1.07750938E8</v>
      </c>
      <c r="E922" s="8" t="s">
        <v>1919</v>
      </c>
      <c r="F922" s="8" t="s">
        <v>28</v>
      </c>
      <c r="G922" s="8" t="s">
        <v>11</v>
      </c>
      <c r="H922" s="8" t="s">
        <v>7796</v>
      </c>
      <c r="I922" s="8" t="s">
        <v>7516</v>
      </c>
      <c r="J922" s="11">
        <v>2025.0</v>
      </c>
      <c r="K922" s="8" t="s">
        <v>109</v>
      </c>
      <c r="L922" s="11">
        <v>28.75</v>
      </c>
      <c r="M922" s="8" t="s">
        <v>7517</v>
      </c>
      <c r="N922" s="27"/>
      <c r="O922" s="13" t="s">
        <v>3600</v>
      </c>
      <c r="P922" s="13" t="s">
        <v>8984</v>
      </c>
      <c r="Q922" s="13" t="s">
        <v>3602</v>
      </c>
      <c r="R922" s="13" t="s">
        <v>15506</v>
      </c>
      <c r="S922" s="13" t="s">
        <v>3601</v>
      </c>
      <c r="T922" s="27" t="b">
        <f t="shared" si="2"/>
        <v>0</v>
      </c>
      <c r="U922" s="27"/>
      <c r="V922" s="27"/>
      <c r="W922" s="27"/>
      <c r="X922" s="27"/>
      <c r="Y922" s="8" t="str">
        <f t="shared" si="3"/>
        <v>2025 Pokemon Japanese Sv9-Battle Partners Wailord (Psa Gem Mt 10)</v>
      </c>
      <c r="Z922" s="27"/>
      <c r="AA922" s="27"/>
    </row>
    <row r="923">
      <c r="A923" s="8" t="str">
        <f t="shared" si="1"/>
        <v>PSA102451785</v>
      </c>
      <c r="B923" s="8" t="s">
        <v>3603</v>
      </c>
      <c r="C923" s="8" t="s">
        <v>7613</v>
      </c>
      <c r="D923" s="11">
        <v>1.02451785E8</v>
      </c>
      <c r="E923" s="8" t="s">
        <v>243</v>
      </c>
      <c r="F923" s="8" t="s">
        <v>28</v>
      </c>
      <c r="G923" s="8" t="s">
        <v>11</v>
      </c>
      <c r="H923" s="8" t="s">
        <v>7614</v>
      </c>
      <c r="I923" s="8" t="s">
        <v>7516</v>
      </c>
      <c r="J923" s="11">
        <v>2023.0</v>
      </c>
      <c r="K923" s="8" t="s">
        <v>93</v>
      </c>
      <c r="L923" s="11">
        <v>345.0</v>
      </c>
      <c r="M923" s="8" t="s">
        <v>7517</v>
      </c>
      <c r="N923" s="27"/>
      <c r="O923" s="13" t="s">
        <v>3604</v>
      </c>
      <c r="P923" s="13" t="s">
        <v>7615</v>
      </c>
      <c r="Q923" s="13" t="s">
        <v>3606</v>
      </c>
      <c r="R923" s="13" t="s">
        <v>15507</v>
      </c>
      <c r="S923" s="13" t="s">
        <v>3605</v>
      </c>
      <c r="T923" s="27" t="b">
        <f t="shared" si="2"/>
        <v>0</v>
      </c>
      <c r="U923" s="27"/>
      <c r="V923" s="27"/>
      <c r="W923" s="27"/>
      <c r="X923" s="27"/>
      <c r="Y923" s="8" t="str">
        <f t="shared" si="3"/>
        <v>2023 Pokemon Mew En-151 Blastoise Ex (Psa Gem Mt 10)</v>
      </c>
      <c r="Z923" s="27"/>
      <c r="AA923" s="27"/>
    </row>
    <row r="924">
      <c r="A924" s="8" t="str">
        <f t="shared" si="1"/>
        <v>PSA102344680</v>
      </c>
      <c r="B924" s="8" t="s">
        <v>1869</v>
      </c>
      <c r="C924" s="8" t="s">
        <v>7659</v>
      </c>
      <c r="D924" s="11">
        <v>1.0234468E8</v>
      </c>
      <c r="E924" s="8" t="s">
        <v>493</v>
      </c>
      <c r="F924" s="8" t="s">
        <v>28</v>
      </c>
      <c r="G924" s="8" t="s">
        <v>11</v>
      </c>
      <c r="H924" s="8" t="s">
        <v>7660</v>
      </c>
      <c r="I924" s="8" t="s">
        <v>7516</v>
      </c>
      <c r="J924" s="11">
        <v>2023.0</v>
      </c>
      <c r="K924" s="8" t="s">
        <v>93</v>
      </c>
      <c r="L924" s="11">
        <v>287.5</v>
      </c>
      <c r="M924" s="8" t="s">
        <v>7517</v>
      </c>
      <c r="N924" s="27"/>
      <c r="O924" s="13" t="s">
        <v>3607</v>
      </c>
      <c r="P924" s="13" t="s">
        <v>15508</v>
      </c>
      <c r="Q924" s="13" t="s">
        <v>3609</v>
      </c>
      <c r="R924" s="13" t="s">
        <v>15509</v>
      </c>
      <c r="S924" s="13" t="s">
        <v>3608</v>
      </c>
      <c r="T924" s="27" t="b">
        <f t="shared" si="2"/>
        <v>0</v>
      </c>
      <c r="U924" s="27"/>
      <c r="V924" s="27"/>
      <c r="W924" s="27"/>
      <c r="X924" s="27"/>
      <c r="Y924" s="8" t="str">
        <f t="shared" si="3"/>
        <v>2023 Pokemon Sword And Shield Crown Zenith Fa/Mewtwo Vstar (Psa Gem Mt 10)</v>
      </c>
      <c r="Z924" s="27"/>
      <c r="AA924" s="27"/>
    </row>
    <row r="925">
      <c r="A925" s="8" t="str">
        <f t="shared" si="1"/>
        <v>PSA98712165</v>
      </c>
      <c r="B925" s="8" t="s">
        <v>3610</v>
      </c>
      <c r="C925" s="8" t="s">
        <v>7531</v>
      </c>
      <c r="D925" s="11">
        <v>9.8712165E7</v>
      </c>
      <c r="E925" s="8" t="s">
        <v>1126</v>
      </c>
      <c r="F925" s="8" t="s">
        <v>28</v>
      </c>
      <c r="G925" s="8" t="s">
        <v>11</v>
      </c>
      <c r="H925" s="8" t="s">
        <v>7539</v>
      </c>
      <c r="I925" s="8" t="s">
        <v>7516</v>
      </c>
      <c r="J925" s="11">
        <v>2000.0</v>
      </c>
      <c r="K925" s="8" t="s">
        <v>109</v>
      </c>
      <c r="L925" s="11">
        <v>287.5</v>
      </c>
      <c r="M925" s="8" t="s">
        <v>7517</v>
      </c>
      <c r="N925" s="27"/>
      <c r="O925" s="13" t="s">
        <v>3611</v>
      </c>
      <c r="P925" s="13" t="s">
        <v>7663</v>
      </c>
      <c r="Q925" s="13" t="s">
        <v>3613</v>
      </c>
      <c r="R925" s="13" t="s">
        <v>15510</v>
      </c>
      <c r="S925" s="13" t="s">
        <v>3612</v>
      </c>
      <c r="T925" s="27" t="b">
        <f t="shared" si="2"/>
        <v>0</v>
      </c>
      <c r="U925" s="27"/>
      <c r="V925" s="27"/>
      <c r="W925" s="27"/>
      <c r="X925" s="27"/>
      <c r="Y925" s="8" t="str">
        <f t="shared" si="3"/>
        <v>2000 Pokemon Japanese Neo 3 Celebi-Holo (Psa Gem Mt 10)</v>
      </c>
      <c r="Z925" s="27"/>
      <c r="AA925" s="27"/>
    </row>
    <row r="926">
      <c r="A926" s="8" t="str">
        <f t="shared" si="1"/>
        <v>PSA111052170</v>
      </c>
      <c r="B926" s="8" t="s">
        <v>619</v>
      </c>
      <c r="C926" s="8" t="s">
        <v>7922</v>
      </c>
      <c r="D926" s="11">
        <v>1.1105217E8</v>
      </c>
      <c r="E926" s="8" t="s">
        <v>564</v>
      </c>
      <c r="F926" s="8" t="s">
        <v>28</v>
      </c>
      <c r="G926" s="8" t="s">
        <v>11</v>
      </c>
      <c r="H926" s="8" t="s">
        <v>7644</v>
      </c>
      <c r="I926" s="8" t="s">
        <v>7516</v>
      </c>
      <c r="J926" s="11">
        <v>2024.0</v>
      </c>
      <c r="K926" s="8" t="s">
        <v>109</v>
      </c>
      <c r="L926" s="11">
        <v>115.0</v>
      </c>
      <c r="M926" s="8" t="s">
        <v>7517</v>
      </c>
      <c r="N926" s="27"/>
      <c r="O926" s="13" t="s">
        <v>3614</v>
      </c>
      <c r="P926" s="13" t="s">
        <v>7923</v>
      </c>
      <c r="Q926" s="13" t="s">
        <v>3616</v>
      </c>
      <c r="R926" s="13" t="s">
        <v>15511</v>
      </c>
      <c r="S926" s="13" t="s">
        <v>3615</v>
      </c>
      <c r="T926" s="27" t="b">
        <f t="shared" si="2"/>
        <v>0</v>
      </c>
      <c r="U926" s="27"/>
      <c r="V926" s="27"/>
      <c r="W926" s="27"/>
      <c r="X926" s="27"/>
      <c r="Y926" s="8" t="str">
        <f t="shared" si="3"/>
        <v>2024 Pokemon Japanese Sv8A-Terastal Fest Ex Vaporeon Ex (Psa Gem Mt 10)</v>
      </c>
      <c r="Z926" s="27"/>
      <c r="AA926" s="27"/>
    </row>
    <row r="927">
      <c r="A927" s="8" t="str">
        <f t="shared" si="1"/>
        <v>PSA110874489</v>
      </c>
      <c r="B927" s="8" t="s">
        <v>619</v>
      </c>
      <c r="C927" s="8" t="s">
        <v>7922</v>
      </c>
      <c r="D927" s="11">
        <v>1.10874489E8</v>
      </c>
      <c r="E927" s="8" t="s">
        <v>564</v>
      </c>
      <c r="F927" s="8" t="s">
        <v>28</v>
      </c>
      <c r="G927" s="8" t="s">
        <v>11</v>
      </c>
      <c r="H927" s="8" t="s">
        <v>7644</v>
      </c>
      <c r="I927" s="8" t="s">
        <v>7516</v>
      </c>
      <c r="J927" s="11">
        <v>2024.0</v>
      </c>
      <c r="K927" s="8" t="s">
        <v>109</v>
      </c>
      <c r="L927" s="11">
        <v>115.0</v>
      </c>
      <c r="M927" s="8" t="s">
        <v>7517</v>
      </c>
      <c r="N927" s="27"/>
      <c r="O927" s="13" t="s">
        <v>3617</v>
      </c>
      <c r="P927" s="13" t="s">
        <v>7924</v>
      </c>
      <c r="Q927" s="13" t="s">
        <v>3619</v>
      </c>
      <c r="R927" s="13" t="s">
        <v>15512</v>
      </c>
      <c r="S927" s="13" t="s">
        <v>3618</v>
      </c>
      <c r="T927" s="27" t="b">
        <f t="shared" si="2"/>
        <v>0</v>
      </c>
      <c r="U927" s="27"/>
      <c r="V927" s="27"/>
      <c r="W927" s="27"/>
      <c r="X927" s="27"/>
      <c r="Y927" s="8" t="str">
        <f t="shared" si="3"/>
        <v>2024 Pokemon Japanese Sv8A-Terastal Fest Ex Vaporeon Ex (Psa Gem Mt 10)</v>
      </c>
      <c r="Z927" s="27"/>
      <c r="AA927" s="27"/>
    </row>
    <row r="928">
      <c r="A928" s="8" t="str">
        <f t="shared" si="1"/>
        <v>PSA110874488</v>
      </c>
      <c r="B928" s="8" t="s">
        <v>619</v>
      </c>
      <c r="C928" s="8" t="s">
        <v>7922</v>
      </c>
      <c r="D928" s="11">
        <v>1.10874488E8</v>
      </c>
      <c r="E928" s="8" t="s">
        <v>564</v>
      </c>
      <c r="F928" s="8" t="s">
        <v>28</v>
      </c>
      <c r="G928" s="8" t="s">
        <v>11</v>
      </c>
      <c r="H928" s="8" t="s">
        <v>7644</v>
      </c>
      <c r="I928" s="8" t="s">
        <v>7516</v>
      </c>
      <c r="J928" s="11">
        <v>2024.0</v>
      </c>
      <c r="K928" s="8" t="s">
        <v>109</v>
      </c>
      <c r="L928" s="11">
        <v>115.0</v>
      </c>
      <c r="M928" s="8" t="s">
        <v>7517</v>
      </c>
      <c r="N928" s="27"/>
      <c r="O928" s="13" t="s">
        <v>3620</v>
      </c>
      <c r="P928" s="13" t="s">
        <v>15513</v>
      </c>
      <c r="Q928" s="13" t="s">
        <v>3622</v>
      </c>
      <c r="R928" s="13" t="s">
        <v>15514</v>
      </c>
      <c r="S928" s="13" t="s">
        <v>3621</v>
      </c>
      <c r="T928" s="27" t="b">
        <f t="shared" si="2"/>
        <v>0</v>
      </c>
      <c r="U928" s="27"/>
      <c r="V928" s="27"/>
      <c r="W928" s="27"/>
      <c r="X928" s="27"/>
      <c r="Y928" s="8" t="str">
        <f t="shared" si="3"/>
        <v>2024 Pokemon Japanese Sv8A-Terastal Fest Ex Vaporeon Ex (Psa Gem Mt 10)</v>
      </c>
      <c r="Z928" s="27"/>
      <c r="AA928" s="27"/>
    </row>
    <row r="929">
      <c r="A929" s="8" t="str">
        <f t="shared" si="1"/>
        <v>PSA111912065</v>
      </c>
      <c r="B929" s="8" t="s">
        <v>619</v>
      </c>
      <c r="C929" s="8" t="s">
        <v>7922</v>
      </c>
      <c r="D929" s="11">
        <v>1.11912065E8</v>
      </c>
      <c r="E929" s="8" t="s">
        <v>564</v>
      </c>
      <c r="F929" s="8" t="s">
        <v>28</v>
      </c>
      <c r="G929" s="8" t="s">
        <v>11</v>
      </c>
      <c r="H929" s="8" t="s">
        <v>7644</v>
      </c>
      <c r="I929" s="8" t="s">
        <v>7516</v>
      </c>
      <c r="J929" s="11">
        <v>2024.0</v>
      </c>
      <c r="K929" s="8" t="s">
        <v>109</v>
      </c>
      <c r="L929" s="11">
        <v>115.0</v>
      </c>
      <c r="M929" s="8" t="s">
        <v>7517</v>
      </c>
      <c r="N929" s="27"/>
      <c r="O929" s="13" t="s">
        <v>3623</v>
      </c>
      <c r="P929" s="13" t="s">
        <v>15515</v>
      </c>
      <c r="Q929" s="13" t="s">
        <v>3625</v>
      </c>
      <c r="R929" s="13" t="s">
        <v>15516</v>
      </c>
      <c r="S929" s="13" t="s">
        <v>3624</v>
      </c>
      <c r="T929" s="27" t="b">
        <f t="shared" si="2"/>
        <v>0</v>
      </c>
      <c r="U929" s="27"/>
      <c r="V929" s="27"/>
      <c r="W929" s="27"/>
      <c r="X929" s="27"/>
      <c r="Y929" s="8" t="str">
        <f t="shared" si="3"/>
        <v>2024 Pokemon Japanese Sv8A-Terastal Fest Ex Vaporeon Ex (Psa Gem Mt 10)</v>
      </c>
      <c r="Z929" s="27"/>
      <c r="AA929" s="27"/>
    </row>
    <row r="930">
      <c r="A930" s="8" t="str">
        <f t="shared" si="1"/>
        <v>PSA80416749</v>
      </c>
      <c r="B930" s="8" t="s">
        <v>3517</v>
      </c>
      <c r="C930" s="8" t="s">
        <v>7880</v>
      </c>
      <c r="D930" s="11">
        <v>8.0416749E7</v>
      </c>
      <c r="E930" s="8" t="s">
        <v>959</v>
      </c>
      <c r="F930" s="8" t="s">
        <v>28</v>
      </c>
      <c r="G930" s="8" t="s">
        <v>11</v>
      </c>
      <c r="H930" s="8" t="s">
        <v>7733</v>
      </c>
      <c r="I930" s="8" t="s">
        <v>7516</v>
      </c>
      <c r="J930" s="11">
        <v>2023.0</v>
      </c>
      <c r="K930" s="8" t="s">
        <v>109</v>
      </c>
      <c r="L930" s="11">
        <v>120.75</v>
      </c>
      <c r="M930" s="8" t="s">
        <v>7517</v>
      </c>
      <c r="N930" s="27"/>
      <c r="O930" s="13" t="s">
        <v>3626</v>
      </c>
      <c r="P930" s="13" t="s">
        <v>7885</v>
      </c>
      <c r="Q930" s="13" t="s">
        <v>3628</v>
      </c>
      <c r="R930" s="13" t="s">
        <v>15517</v>
      </c>
      <c r="S930" s="13" t="s">
        <v>3627</v>
      </c>
      <c r="T930" s="27" t="b">
        <f t="shared" si="2"/>
        <v>0</v>
      </c>
      <c r="U930" s="27"/>
      <c r="V930" s="27"/>
      <c r="W930" s="27"/>
      <c r="X930" s="27"/>
      <c r="Y930" s="8" t="str">
        <f t="shared" si="3"/>
        <v>2023 Pokemon Japanese Sv-P Promo Eevee (Psa Gem Mt 10)</v>
      </c>
      <c r="Z930" s="27"/>
      <c r="AA930" s="27"/>
    </row>
    <row r="931">
      <c r="A931" s="8" t="str">
        <f t="shared" si="1"/>
        <v>PSA80416787</v>
      </c>
      <c r="B931" s="8" t="s">
        <v>3517</v>
      </c>
      <c r="C931" s="8" t="s">
        <v>7880</v>
      </c>
      <c r="D931" s="11">
        <v>8.0416787E7</v>
      </c>
      <c r="E931" s="8" t="s">
        <v>959</v>
      </c>
      <c r="F931" s="8" t="s">
        <v>28</v>
      </c>
      <c r="G931" s="8" t="s">
        <v>11</v>
      </c>
      <c r="H931" s="8" t="s">
        <v>7733</v>
      </c>
      <c r="I931" s="8" t="s">
        <v>7516</v>
      </c>
      <c r="J931" s="11">
        <v>2023.0</v>
      </c>
      <c r="K931" s="8" t="s">
        <v>109</v>
      </c>
      <c r="L931" s="11">
        <v>120.75</v>
      </c>
      <c r="M931" s="8" t="s">
        <v>7517</v>
      </c>
      <c r="N931" s="27"/>
      <c r="O931" s="13" t="s">
        <v>3629</v>
      </c>
      <c r="P931" s="13" t="s">
        <v>7886</v>
      </c>
      <c r="Q931" s="13" t="s">
        <v>3631</v>
      </c>
      <c r="R931" s="13" t="s">
        <v>15518</v>
      </c>
      <c r="S931" s="13" t="s">
        <v>3630</v>
      </c>
      <c r="T931" s="27" t="b">
        <f t="shared" si="2"/>
        <v>0</v>
      </c>
      <c r="U931" s="27"/>
      <c r="V931" s="27"/>
      <c r="W931" s="27"/>
      <c r="X931" s="27"/>
      <c r="Y931" s="8" t="str">
        <f t="shared" si="3"/>
        <v>2023 Pokemon Japanese Sv-P Promo Eevee (Psa Gem Mt 10)</v>
      </c>
      <c r="Z931" s="27"/>
      <c r="AA931" s="27"/>
    </row>
    <row r="932">
      <c r="A932" s="8" t="str">
        <f t="shared" si="1"/>
        <v>PSA78557943</v>
      </c>
      <c r="B932" s="8" t="s">
        <v>3632</v>
      </c>
      <c r="C932" s="8" t="s">
        <v>7987</v>
      </c>
      <c r="D932" s="11">
        <v>7.8557943E7</v>
      </c>
      <c r="E932" s="8" t="s">
        <v>959</v>
      </c>
      <c r="F932" s="8" t="s">
        <v>28</v>
      </c>
      <c r="G932" s="8" t="s">
        <v>11</v>
      </c>
      <c r="H932" s="8" t="s">
        <v>7733</v>
      </c>
      <c r="I932" s="8" t="s">
        <v>7516</v>
      </c>
      <c r="J932" s="11">
        <v>2023.0</v>
      </c>
      <c r="K932" s="8" t="s">
        <v>109</v>
      </c>
      <c r="L932" s="11">
        <v>97.75</v>
      </c>
      <c r="M932" s="8" t="s">
        <v>7517</v>
      </c>
      <c r="N932" s="27"/>
      <c r="O932" s="13" t="s">
        <v>3633</v>
      </c>
      <c r="P932" s="13" t="s">
        <v>7988</v>
      </c>
      <c r="Q932" s="13" t="s">
        <v>3635</v>
      </c>
      <c r="R932" s="13" t="s">
        <v>15519</v>
      </c>
      <c r="S932" s="13" t="s">
        <v>3634</v>
      </c>
      <c r="T932" s="27" t="b">
        <f t="shared" si="2"/>
        <v>0</v>
      </c>
      <c r="U932" s="27"/>
      <c r="V932" s="27"/>
      <c r="W932" s="27"/>
      <c r="X932" s="27"/>
      <c r="Y932" s="8" t="str">
        <f t="shared" si="3"/>
        <v>2023 Pokemon Japanese Sv-P Promo Glaceon (Psa Gem Mt 10)</v>
      </c>
      <c r="Z932" s="27"/>
      <c r="AA932" s="27"/>
    </row>
    <row r="933">
      <c r="A933" s="8" t="str">
        <f t="shared" si="1"/>
        <v>PSA80416809</v>
      </c>
      <c r="B933" s="8" t="s">
        <v>3632</v>
      </c>
      <c r="C933" s="8" t="s">
        <v>7987</v>
      </c>
      <c r="D933" s="11">
        <v>8.0416809E7</v>
      </c>
      <c r="E933" s="8" t="s">
        <v>959</v>
      </c>
      <c r="F933" s="8" t="s">
        <v>28</v>
      </c>
      <c r="G933" s="8" t="s">
        <v>11</v>
      </c>
      <c r="H933" s="8" t="s">
        <v>7733</v>
      </c>
      <c r="I933" s="8" t="s">
        <v>7516</v>
      </c>
      <c r="J933" s="11">
        <v>2023.0</v>
      </c>
      <c r="K933" s="8" t="s">
        <v>109</v>
      </c>
      <c r="L933" s="11">
        <v>97.75</v>
      </c>
      <c r="M933" s="8" t="s">
        <v>7517</v>
      </c>
      <c r="N933" s="27"/>
      <c r="O933" s="13" t="s">
        <v>3636</v>
      </c>
      <c r="P933" s="13" t="s">
        <v>7989</v>
      </c>
      <c r="Q933" s="13" t="s">
        <v>3638</v>
      </c>
      <c r="R933" s="13" t="s">
        <v>15520</v>
      </c>
      <c r="S933" s="13" t="s">
        <v>3637</v>
      </c>
      <c r="T933" s="27" t="b">
        <f t="shared" si="2"/>
        <v>0</v>
      </c>
      <c r="U933" s="27"/>
      <c r="V933" s="27"/>
      <c r="W933" s="27"/>
      <c r="X933" s="27"/>
      <c r="Y933" s="8" t="str">
        <f t="shared" si="3"/>
        <v>2023 Pokemon Japanese Sv-P Promo Glaceon (Psa Gem Mt 10)</v>
      </c>
      <c r="Z933" s="27"/>
      <c r="AA933" s="27"/>
    </row>
    <row r="934">
      <c r="A934" s="8" t="str">
        <f t="shared" si="1"/>
        <v>PSA80416756</v>
      </c>
      <c r="B934" s="8" t="s">
        <v>3632</v>
      </c>
      <c r="C934" s="8" t="s">
        <v>7987</v>
      </c>
      <c r="D934" s="11">
        <v>8.0416756E7</v>
      </c>
      <c r="E934" s="8" t="s">
        <v>959</v>
      </c>
      <c r="F934" s="8" t="s">
        <v>28</v>
      </c>
      <c r="G934" s="8" t="s">
        <v>11</v>
      </c>
      <c r="H934" s="8" t="s">
        <v>7733</v>
      </c>
      <c r="I934" s="8" t="s">
        <v>7516</v>
      </c>
      <c r="J934" s="11">
        <v>2023.0</v>
      </c>
      <c r="K934" s="8" t="s">
        <v>109</v>
      </c>
      <c r="L934" s="11">
        <v>97.75</v>
      </c>
      <c r="M934" s="8" t="s">
        <v>7517</v>
      </c>
      <c r="N934" s="27"/>
      <c r="O934" s="13" t="s">
        <v>3639</v>
      </c>
      <c r="P934" s="13" t="s">
        <v>7990</v>
      </c>
      <c r="Q934" s="13" t="s">
        <v>3641</v>
      </c>
      <c r="R934" s="13" t="s">
        <v>15521</v>
      </c>
      <c r="S934" s="13" t="s">
        <v>3640</v>
      </c>
      <c r="T934" s="27" t="b">
        <f t="shared" si="2"/>
        <v>0</v>
      </c>
      <c r="U934" s="27"/>
      <c r="V934" s="27"/>
      <c r="W934" s="27"/>
      <c r="X934" s="27"/>
      <c r="Y934" s="8" t="str">
        <f t="shared" si="3"/>
        <v>2023 Pokemon Japanese Sv-P Promo Glaceon (Psa Gem Mt 10)</v>
      </c>
      <c r="Z934" s="27"/>
      <c r="AA934" s="27"/>
    </row>
    <row r="935">
      <c r="A935" s="8" t="str">
        <f t="shared" si="1"/>
        <v>PSA109339268</v>
      </c>
      <c r="B935" s="8" t="s">
        <v>3353</v>
      </c>
      <c r="C935" s="8" t="s">
        <v>7917</v>
      </c>
      <c r="D935" s="11">
        <v>1.09339268E8</v>
      </c>
      <c r="E935" s="8" t="s">
        <v>959</v>
      </c>
      <c r="F935" s="8" t="s">
        <v>28</v>
      </c>
      <c r="G935" s="8" t="s">
        <v>11</v>
      </c>
      <c r="H935" s="8" t="s">
        <v>7733</v>
      </c>
      <c r="I935" s="8" t="s">
        <v>7516</v>
      </c>
      <c r="J935" s="11">
        <v>2023.0</v>
      </c>
      <c r="K935" s="8" t="s">
        <v>109</v>
      </c>
      <c r="L935" s="11">
        <v>103.5</v>
      </c>
      <c r="M935" s="8" t="s">
        <v>7517</v>
      </c>
      <c r="N935" s="27"/>
      <c r="O935" s="13" t="s">
        <v>3642</v>
      </c>
      <c r="P935" s="13" t="s">
        <v>7968</v>
      </c>
      <c r="Q935" s="13" t="s">
        <v>3644</v>
      </c>
      <c r="R935" s="13" t="s">
        <v>15522</v>
      </c>
      <c r="S935" s="13" t="s">
        <v>3643</v>
      </c>
      <c r="T935" s="27" t="b">
        <f t="shared" si="2"/>
        <v>0</v>
      </c>
      <c r="U935" s="27"/>
      <c r="V935" s="27"/>
      <c r="W935" s="27"/>
      <c r="X935" s="27"/>
      <c r="Y935" s="8" t="str">
        <f t="shared" si="3"/>
        <v>2023 Pokemon Japanese Sv-P Promo Jolteon (Psa Gem Mt 10)</v>
      </c>
      <c r="Z935" s="27"/>
      <c r="AA935" s="27"/>
    </row>
    <row r="936">
      <c r="A936" s="8" t="str">
        <f t="shared" si="1"/>
        <v>PSA106177011</v>
      </c>
      <c r="B936" s="8" t="s">
        <v>3439</v>
      </c>
      <c r="C936" s="8" t="s">
        <v>8589</v>
      </c>
      <c r="D936" s="11">
        <v>1.06177011E8</v>
      </c>
      <c r="E936" s="8" t="s">
        <v>1919</v>
      </c>
      <c r="F936" s="8" t="s">
        <v>28</v>
      </c>
      <c r="G936" s="8" t="s">
        <v>11</v>
      </c>
      <c r="H936" s="8" t="s">
        <v>7796</v>
      </c>
      <c r="I936" s="8" t="s">
        <v>7516</v>
      </c>
      <c r="J936" s="11">
        <v>2025.0</v>
      </c>
      <c r="K936" s="8" t="s">
        <v>109</v>
      </c>
      <c r="L936" s="11">
        <v>51.75</v>
      </c>
      <c r="M936" s="8" t="s">
        <v>7517</v>
      </c>
      <c r="N936" s="27"/>
      <c r="O936" s="13" t="s">
        <v>3645</v>
      </c>
      <c r="P936" s="13" t="s">
        <v>8590</v>
      </c>
      <c r="Q936" s="13" t="s">
        <v>3647</v>
      </c>
      <c r="R936" s="13" t="s">
        <v>15523</v>
      </c>
      <c r="S936" s="13" t="s">
        <v>3646</v>
      </c>
      <c r="T936" s="27" t="b">
        <f t="shared" si="2"/>
        <v>0</v>
      </c>
      <c r="U936" s="27"/>
      <c r="V936" s="27"/>
      <c r="W936" s="27"/>
      <c r="X936" s="27"/>
      <c r="Y936" s="8" t="str">
        <f t="shared" si="3"/>
        <v>2025 Pokemon Japanese Sv9-Battle Partners Iono'S Kilowattrel (Psa Gem Mt 10)</v>
      </c>
      <c r="Z936" s="27"/>
      <c r="AA936" s="27"/>
    </row>
    <row r="937">
      <c r="A937" s="8" t="str">
        <f t="shared" si="1"/>
        <v>PSA107750940</v>
      </c>
      <c r="B937" s="8" t="s">
        <v>3439</v>
      </c>
      <c r="C937" s="8" t="s">
        <v>8589</v>
      </c>
      <c r="D937" s="11">
        <v>1.0775094E8</v>
      </c>
      <c r="E937" s="8" t="s">
        <v>1919</v>
      </c>
      <c r="F937" s="8" t="s">
        <v>28</v>
      </c>
      <c r="G937" s="8" t="s">
        <v>11</v>
      </c>
      <c r="H937" s="8" t="s">
        <v>7796</v>
      </c>
      <c r="I937" s="8" t="s">
        <v>7516</v>
      </c>
      <c r="J937" s="11">
        <v>2025.0</v>
      </c>
      <c r="K937" s="8" t="s">
        <v>109</v>
      </c>
      <c r="L937" s="11">
        <v>47.15</v>
      </c>
      <c r="M937" s="8" t="s">
        <v>7517</v>
      </c>
      <c r="N937" s="27"/>
      <c r="O937" s="13" t="s">
        <v>3648</v>
      </c>
      <c r="P937" s="13" t="s">
        <v>8670</v>
      </c>
      <c r="Q937" s="13" t="s">
        <v>3650</v>
      </c>
      <c r="R937" s="13" t="s">
        <v>15524</v>
      </c>
      <c r="S937" s="13" t="s">
        <v>3649</v>
      </c>
      <c r="T937" s="27" t="b">
        <f t="shared" si="2"/>
        <v>0</v>
      </c>
      <c r="U937" s="27"/>
      <c r="V937" s="27"/>
      <c r="W937" s="27"/>
      <c r="X937" s="27"/>
      <c r="Y937" s="8" t="str">
        <f t="shared" si="3"/>
        <v>2025 Pokemon Japanese Sv9-Battle Partners Iono'S Kilowattrel (Psa Gem Mt 10)</v>
      </c>
      <c r="Z937" s="27"/>
      <c r="AA937" s="27"/>
    </row>
    <row r="938">
      <c r="A938" s="8" t="str">
        <f t="shared" si="1"/>
        <v>PSA103371828</v>
      </c>
      <c r="B938" s="8" t="s">
        <v>3651</v>
      </c>
      <c r="C938" s="8" t="s">
        <v>8649</v>
      </c>
      <c r="D938" s="11">
        <v>1.03371828E8</v>
      </c>
      <c r="E938" s="8" t="s">
        <v>424</v>
      </c>
      <c r="F938" s="8" t="s">
        <v>28</v>
      </c>
      <c r="G938" s="8" t="s">
        <v>11</v>
      </c>
      <c r="H938" s="8" t="s">
        <v>8353</v>
      </c>
      <c r="I938" s="8" t="s">
        <v>7516</v>
      </c>
      <c r="J938" s="11">
        <v>2023.0</v>
      </c>
      <c r="K938" s="8" t="s">
        <v>109</v>
      </c>
      <c r="L938" s="11">
        <v>47.15</v>
      </c>
      <c r="M938" s="8" t="s">
        <v>7517</v>
      </c>
      <c r="N938" s="27"/>
      <c r="O938" s="13" t="s">
        <v>3652</v>
      </c>
      <c r="P938" s="13" t="s">
        <v>8671</v>
      </c>
      <c r="Q938" s="13" t="s">
        <v>3654</v>
      </c>
      <c r="R938" s="13" t="s">
        <v>15525</v>
      </c>
      <c r="S938" s="13" t="s">
        <v>3653</v>
      </c>
      <c r="T938" s="27" t="b">
        <f t="shared" si="2"/>
        <v>0</v>
      </c>
      <c r="U938" s="27"/>
      <c r="V938" s="27"/>
      <c r="W938" s="27"/>
      <c r="X938" s="27"/>
      <c r="Y938" s="8" t="str">
        <f t="shared" si="3"/>
        <v>2023 Pokemon Japanese Sv4A-Shiny Treasure Ex Pachirisu (Psa Gem Mt 10)</v>
      </c>
      <c r="Z938" s="27"/>
      <c r="AA938" s="27"/>
    </row>
    <row r="939">
      <c r="A939" s="8" t="str">
        <f t="shared" si="1"/>
        <v>PSA109060600</v>
      </c>
      <c r="B939" s="8" t="s">
        <v>851</v>
      </c>
      <c r="C939" s="8" t="s">
        <v>8531</v>
      </c>
      <c r="D939" s="11">
        <v>1.090606E8</v>
      </c>
      <c r="E939" s="8" t="s">
        <v>264</v>
      </c>
      <c r="F939" s="8" t="s">
        <v>28</v>
      </c>
      <c r="G939" s="8" t="s">
        <v>11</v>
      </c>
      <c r="H939" s="8" t="s">
        <v>7796</v>
      </c>
      <c r="I939" s="8" t="s">
        <v>7516</v>
      </c>
      <c r="J939" s="11">
        <v>2023.0</v>
      </c>
      <c r="K939" s="8" t="s">
        <v>109</v>
      </c>
      <c r="L939" s="11">
        <v>51.75</v>
      </c>
      <c r="M939" s="8" t="s">
        <v>7517</v>
      </c>
      <c r="N939" s="27"/>
      <c r="O939" s="13" t="s">
        <v>3655</v>
      </c>
      <c r="P939" s="13" t="s">
        <v>8591</v>
      </c>
      <c r="Q939" s="13" t="s">
        <v>3657</v>
      </c>
      <c r="R939" s="13" t="s">
        <v>15526</v>
      </c>
      <c r="S939" s="13" t="s">
        <v>3656</v>
      </c>
      <c r="T939" s="27" t="b">
        <f t="shared" si="2"/>
        <v>0</v>
      </c>
      <c r="U939" s="27"/>
      <c r="V939" s="27"/>
      <c r="W939" s="27"/>
      <c r="X939" s="27"/>
      <c r="Y939" s="8" t="str">
        <f t="shared" si="3"/>
        <v>2023 Pokemon Japanese Sv2A-Pokemon 151 Snorlax (Psa Gem Mt 10)</v>
      </c>
      <c r="Z939" s="27"/>
      <c r="AA939" s="27"/>
    </row>
    <row r="940">
      <c r="A940" s="8" t="str">
        <f t="shared" si="1"/>
        <v>PSA109060603</v>
      </c>
      <c r="B940" s="8" t="s">
        <v>851</v>
      </c>
      <c r="C940" s="8" t="s">
        <v>8531</v>
      </c>
      <c r="D940" s="11">
        <v>1.09060603E8</v>
      </c>
      <c r="E940" s="8" t="s">
        <v>264</v>
      </c>
      <c r="F940" s="8" t="s">
        <v>28</v>
      </c>
      <c r="G940" s="8" t="s">
        <v>11</v>
      </c>
      <c r="H940" s="8" t="s">
        <v>7796</v>
      </c>
      <c r="I940" s="8" t="s">
        <v>7516</v>
      </c>
      <c r="J940" s="11">
        <v>2023.0</v>
      </c>
      <c r="K940" s="8" t="s">
        <v>109</v>
      </c>
      <c r="L940" s="11">
        <v>51.75</v>
      </c>
      <c r="M940" s="8" t="s">
        <v>7517</v>
      </c>
      <c r="N940" s="27"/>
      <c r="O940" s="13" t="s">
        <v>3658</v>
      </c>
      <c r="P940" s="13" t="s">
        <v>8592</v>
      </c>
      <c r="Q940" s="13" t="s">
        <v>3660</v>
      </c>
      <c r="R940" s="13" t="s">
        <v>15527</v>
      </c>
      <c r="S940" s="13" t="s">
        <v>3659</v>
      </c>
      <c r="T940" s="27" t="b">
        <f t="shared" si="2"/>
        <v>0</v>
      </c>
      <c r="U940" s="27"/>
      <c r="V940" s="27"/>
      <c r="W940" s="27"/>
      <c r="X940" s="27"/>
      <c r="Y940" s="8" t="str">
        <f t="shared" si="3"/>
        <v>2023 Pokemon Japanese Sv2A-Pokemon 151 Snorlax (Psa Gem Mt 10)</v>
      </c>
      <c r="Z940" s="27"/>
      <c r="AA940" s="27"/>
    </row>
    <row r="941">
      <c r="A941" s="8" t="str">
        <f t="shared" si="1"/>
        <v>PSA88261012</v>
      </c>
      <c r="B941" s="8" t="s">
        <v>3661</v>
      </c>
      <c r="C941" s="8" t="s">
        <v>8274</v>
      </c>
      <c r="D941" s="11">
        <v>8.8261012E7</v>
      </c>
      <c r="E941" s="8" t="s">
        <v>198</v>
      </c>
      <c r="F941" s="8" t="s">
        <v>28</v>
      </c>
      <c r="G941" s="8" t="s">
        <v>11</v>
      </c>
      <c r="H941" s="8" t="s">
        <v>8016</v>
      </c>
      <c r="I941" s="8" t="s">
        <v>7516</v>
      </c>
      <c r="J941" s="11">
        <v>2021.0</v>
      </c>
      <c r="K941" s="8" t="s">
        <v>93</v>
      </c>
      <c r="L941" s="11">
        <v>48.3</v>
      </c>
      <c r="M941" s="8" t="s">
        <v>7517</v>
      </c>
      <c r="N941" s="27"/>
      <c r="O941" s="13" t="s">
        <v>3662</v>
      </c>
      <c r="P941" s="13" t="s">
        <v>8654</v>
      </c>
      <c r="Q941" s="13" t="s">
        <v>3664</v>
      </c>
      <c r="R941" s="13" t="s">
        <v>15528</v>
      </c>
      <c r="S941" s="13" t="s">
        <v>3663</v>
      </c>
      <c r="T941" s="27" t="b">
        <f t="shared" si="2"/>
        <v>0</v>
      </c>
      <c r="U941" s="27"/>
      <c r="V941" s="27"/>
      <c r="W941" s="27"/>
      <c r="X941" s="27"/>
      <c r="Y941" s="8" t="str">
        <f t="shared" si="3"/>
        <v>2021 Pokemon Korean Sword &amp; Shield Eevee Heroes Fa/Jolteon V (Psa Gem Mt 10)</v>
      </c>
      <c r="Z941" s="27"/>
      <c r="AA941" s="27"/>
    </row>
    <row r="942">
      <c r="A942" s="8" t="str">
        <f t="shared" si="1"/>
        <v>PSA108931344</v>
      </c>
      <c r="B942" s="8" t="s">
        <v>619</v>
      </c>
      <c r="C942" s="8" t="s">
        <v>7922</v>
      </c>
      <c r="D942" s="11">
        <v>1.08931344E8</v>
      </c>
      <c r="E942" s="8" t="s">
        <v>564</v>
      </c>
      <c r="F942" s="8" t="s">
        <v>28</v>
      </c>
      <c r="G942" s="8" t="s">
        <v>11</v>
      </c>
      <c r="H942" s="8" t="s">
        <v>7644</v>
      </c>
      <c r="I942" s="8" t="s">
        <v>7516</v>
      </c>
      <c r="J942" s="11">
        <v>2024.0</v>
      </c>
      <c r="K942" s="8" t="s">
        <v>109</v>
      </c>
      <c r="L942" s="11">
        <v>115.0</v>
      </c>
      <c r="M942" s="8" t="s">
        <v>7517</v>
      </c>
      <c r="N942" s="27"/>
      <c r="O942" s="13" t="s">
        <v>3665</v>
      </c>
      <c r="P942" s="13" t="s">
        <v>15529</v>
      </c>
      <c r="Q942" s="13" t="s">
        <v>3667</v>
      </c>
      <c r="R942" s="13" t="s">
        <v>15530</v>
      </c>
      <c r="S942" s="13" t="s">
        <v>3666</v>
      </c>
      <c r="T942" s="27" t="b">
        <f t="shared" si="2"/>
        <v>0</v>
      </c>
      <c r="U942" s="27"/>
      <c r="V942" s="27"/>
      <c r="W942" s="27"/>
      <c r="X942" s="27"/>
      <c r="Y942" s="8" t="str">
        <f t="shared" si="3"/>
        <v>2024 Pokemon Japanese Sv8A-Terastal Fest Ex Vaporeon Ex (Psa Gem Mt 10)</v>
      </c>
      <c r="Z942" s="27"/>
      <c r="AA942" s="27"/>
    </row>
    <row r="943">
      <c r="A943" s="8" t="str">
        <f t="shared" si="1"/>
        <v>PSA105902751</v>
      </c>
      <c r="B943" s="8" t="s">
        <v>619</v>
      </c>
      <c r="C943" s="8" t="s">
        <v>7922</v>
      </c>
      <c r="D943" s="11">
        <v>1.05902751E8</v>
      </c>
      <c r="E943" s="8" t="s">
        <v>564</v>
      </c>
      <c r="F943" s="8" t="s">
        <v>28</v>
      </c>
      <c r="G943" s="8" t="s">
        <v>11</v>
      </c>
      <c r="H943" s="8" t="s">
        <v>7644</v>
      </c>
      <c r="I943" s="8" t="s">
        <v>7516</v>
      </c>
      <c r="J943" s="11">
        <v>2024.0</v>
      </c>
      <c r="K943" s="8" t="s">
        <v>109</v>
      </c>
      <c r="L943" s="11">
        <v>115.0</v>
      </c>
      <c r="M943" s="8" t="s">
        <v>7517</v>
      </c>
      <c r="N943" s="27"/>
      <c r="O943" s="13" t="s">
        <v>3668</v>
      </c>
      <c r="P943" s="13" t="s">
        <v>15531</v>
      </c>
      <c r="Q943" s="13" t="s">
        <v>3670</v>
      </c>
      <c r="R943" s="13" t="s">
        <v>15532</v>
      </c>
      <c r="S943" s="13" t="s">
        <v>3669</v>
      </c>
      <c r="T943" s="27" t="b">
        <f t="shared" si="2"/>
        <v>0</v>
      </c>
      <c r="U943" s="27"/>
      <c r="V943" s="27"/>
      <c r="W943" s="27"/>
      <c r="X943" s="27"/>
      <c r="Y943" s="8" t="str">
        <f t="shared" si="3"/>
        <v>2024 Pokemon Japanese Sv8A-Terastal Fest Ex Vaporeon Ex (Psa Gem Mt 10)</v>
      </c>
      <c r="Z943" s="27"/>
      <c r="AA943" s="27"/>
    </row>
    <row r="944">
      <c r="A944" s="8" t="str">
        <f t="shared" si="1"/>
        <v>PSA105159035</v>
      </c>
      <c r="B944" s="8" t="s">
        <v>3671</v>
      </c>
      <c r="C944" s="8" t="s">
        <v>8862</v>
      </c>
      <c r="D944" s="11">
        <v>1.05159035E8</v>
      </c>
      <c r="E944" s="8" t="s">
        <v>937</v>
      </c>
      <c r="F944" s="8" t="s">
        <v>28</v>
      </c>
      <c r="G944" s="8" t="s">
        <v>11</v>
      </c>
      <c r="H944" s="8" t="s">
        <v>7796</v>
      </c>
      <c r="I944" s="8" t="s">
        <v>7516</v>
      </c>
      <c r="J944" s="11">
        <v>2024.0</v>
      </c>
      <c r="K944" s="8" t="s">
        <v>109</v>
      </c>
      <c r="L944" s="11">
        <v>35.65</v>
      </c>
      <c r="M944" s="8" t="s">
        <v>7517</v>
      </c>
      <c r="N944" s="27"/>
      <c r="O944" s="13" t="s">
        <v>3672</v>
      </c>
      <c r="P944" s="13" t="s">
        <v>8863</v>
      </c>
      <c r="Q944" s="13" t="s">
        <v>3674</v>
      </c>
      <c r="R944" s="13" t="s">
        <v>15533</v>
      </c>
      <c r="S944" s="13" t="s">
        <v>3673</v>
      </c>
      <c r="T944" s="27" t="b">
        <f t="shared" si="2"/>
        <v>0</v>
      </c>
      <c r="U944" s="27"/>
      <c r="V944" s="27"/>
      <c r="W944" s="27"/>
      <c r="X944" s="27"/>
      <c r="Y944" s="8" t="str">
        <f t="shared" si="3"/>
        <v>2024 Pokemon Japanese Sv7-Stellar Miracle Ledian (Psa Gem Mt 10)</v>
      </c>
      <c r="Z944" s="27"/>
      <c r="AA944" s="27"/>
    </row>
    <row r="945">
      <c r="A945" s="8" t="str">
        <f t="shared" si="1"/>
        <v>PSA110874485</v>
      </c>
      <c r="B945" s="8" t="s">
        <v>619</v>
      </c>
      <c r="C945" s="8" t="s">
        <v>7922</v>
      </c>
      <c r="D945" s="11">
        <v>1.10874485E8</v>
      </c>
      <c r="E945" s="8" t="s">
        <v>564</v>
      </c>
      <c r="F945" s="8" t="s">
        <v>28</v>
      </c>
      <c r="G945" s="8" t="s">
        <v>11</v>
      </c>
      <c r="H945" s="8" t="s">
        <v>7644</v>
      </c>
      <c r="I945" s="8" t="s">
        <v>7516</v>
      </c>
      <c r="J945" s="11">
        <v>2024.0</v>
      </c>
      <c r="K945" s="8" t="s">
        <v>109</v>
      </c>
      <c r="L945" s="11">
        <v>115.0</v>
      </c>
      <c r="M945" s="8" t="s">
        <v>7517</v>
      </c>
      <c r="N945" s="27"/>
      <c r="O945" s="13" t="s">
        <v>3675</v>
      </c>
      <c r="P945" s="13" t="s">
        <v>15534</v>
      </c>
      <c r="Q945" s="13" t="s">
        <v>3677</v>
      </c>
      <c r="R945" s="13" t="s">
        <v>15535</v>
      </c>
      <c r="S945" s="13" t="s">
        <v>3676</v>
      </c>
      <c r="T945" s="27" t="b">
        <f t="shared" si="2"/>
        <v>0</v>
      </c>
      <c r="U945" s="27"/>
      <c r="V945" s="27"/>
      <c r="W945" s="27"/>
      <c r="X945" s="27"/>
      <c r="Y945" s="8" t="str">
        <f t="shared" si="3"/>
        <v>2024 Pokemon Japanese Sv8A-Terastal Fest Ex Vaporeon Ex (Psa Gem Mt 10)</v>
      </c>
      <c r="Z945" s="27"/>
      <c r="AA945" s="27"/>
    </row>
    <row r="946">
      <c r="A946" s="8" t="str">
        <f t="shared" si="1"/>
        <v>PSA109257157</v>
      </c>
      <c r="B946" s="8" t="s">
        <v>851</v>
      </c>
      <c r="C946" s="8" t="s">
        <v>8531</v>
      </c>
      <c r="D946" s="11">
        <v>1.09257157E8</v>
      </c>
      <c r="E946" s="8" t="s">
        <v>264</v>
      </c>
      <c r="F946" s="8" t="s">
        <v>28</v>
      </c>
      <c r="G946" s="8" t="s">
        <v>11</v>
      </c>
      <c r="H946" s="8" t="s">
        <v>7796</v>
      </c>
      <c r="I946" s="8" t="s">
        <v>7516</v>
      </c>
      <c r="J946" s="11">
        <v>2023.0</v>
      </c>
      <c r="K946" s="8" t="s">
        <v>109</v>
      </c>
      <c r="L946" s="11">
        <v>51.75</v>
      </c>
      <c r="M946" s="8" t="s">
        <v>7517</v>
      </c>
      <c r="N946" s="27"/>
      <c r="O946" s="13" t="s">
        <v>3678</v>
      </c>
      <c r="P946" s="13" t="s">
        <v>8593</v>
      </c>
      <c r="Q946" s="13" t="s">
        <v>3680</v>
      </c>
      <c r="R946" s="13" t="s">
        <v>15536</v>
      </c>
      <c r="S946" s="13" t="s">
        <v>3679</v>
      </c>
      <c r="T946" s="27" t="b">
        <f t="shared" si="2"/>
        <v>0</v>
      </c>
      <c r="U946" s="27"/>
      <c r="V946" s="27"/>
      <c r="W946" s="27"/>
      <c r="X946" s="27"/>
      <c r="Y946" s="8" t="str">
        <f t="shared" si="3"/>
        <v>2023 Pokemon Japanese Sv2A-Pokemon 151 Snorlax (Psa Gem Mt 10)</v>
      </c>
      <c r="Z946" s="27"/>
      <c r="AA946" s="27"/>
    </row>
    <row r="947">
      <c r="A947" s="8" t="str">
        <f t="shared" si="1"/>
        <v>PSA109060598</v>
      </c>
      <c r="B947" s="8" t="s">
        <v>851</v>
      </c>
      <c r="C947" s="8" t="s">
        <v>8531</v>
      </c>
      <c r="D947" s="11">
        <v>1.09060598E8</v>
      </c>
      <c r="E947" s="8" t="s">
        <v>264</v>
      </c>
      <c r="F947" s="8" t="s">
        <v>28</v>
      </c>
      <c r="G947" s="8" t="s">
        <v>11</v>
      </c>
      <c r="H947" s="8" t="s">
        <v>7796</v>
      </c>
      <c r="I947" s="8" t="s">
        <v>7516</v>
      </c>
      <c r="J947" s="11">
        <v>2023.0</v>
      </c>
      <c r="K947" s="8" t="s">
        <v>109</v>
      </c>
      <c r="L947" s="11">
        <v>51.75</v>
      </c>
      <c r="M947" s="8" t="s">
        <v>7517</v>
      </c>
      <c r="N947" s="27"/>
      <c r="O947" s="13" t="s">
        <v>3681</v>
      </c>
      <c r="P947" s="13" t="s">
        <v>8594</v>
      </c>
      <c r="Q947" s="13" t="s">
        <v>3683</v>
      </c>
      <c r="R947" s="13" t="s">
        <v>15537</v>
      </c>
      <c r="S947" s="13" t="s">
        <v>3682</v>
      </c>
      <c r="T947" s="27" t="b">
        <f t="shared" si="2"/>
        <v>0</v>
      </c>
      <c r="U947" s="27"/>
      <c r="V947" s="27"/>
      <c r="W947" s="27"/>
      <c r="X947" s="27"/>
      <c r="Y947" s="8" t="str">
        <f t="shared" si="3"/>
        <v>2023 Pokemon Japanese Sv2A-Pokemon 151 Snorlax (Psa Gem Mt 10)</v>
      </c>
      <c r="Z947" s="27"/>
      <c r="AA947" s="27"/>
    </row>
    <row r="948">
      <c r="A948" s="8" t="str">
        <f t="shared" si="1"/>
        <v>PSA109060597</v>
      </c>
      <c r="B948" s="8" t="s">
        <v>851</v>
      </c>
      <c r="C948" s="8" t="s">
        <v>8531</v>
      </c>
      <c r="D948" s="11">
        <v>1.09060597E8</v>
      </c>
      <c r="E948" s="8" t="s">
        <v>264</v>
      </c>
      <c r="F948" s="8" t="s">
        <v>28</v>
      </c>
      <c r="G948" s="8" t="s">
        <v>11</v>
      </c>
      <c r="H948" s="8" t="s">
        <v>7796</v>
      </c>
      <c r="I948" s="8" t="s">
        <v>7516</v>
      </c>
      <c r="J948" s="11">
        <v>2023.0</v>
      </c>
      <c r="K948" s="8" t="s">
        <v>109</v>
      </c>
      <c r="L948" s="11">
        <v>51.75</v>
      </c>
      <c r="M948" s="8" t="s">
        <v>7517</v>
      </c>
      <c r="N948" s="27"/>
      <c r="O948" s="13" t="s">
        <v>3684</v>
      </c>
      <c r="P948" s="13" t="s">
        <v>8595</v>
      </c>
      <c r="Q948" s="13" t="s">
        <v>3686</v>
      </c>
      <c r="R948" s="13" t="s">
        <v>15538</v>
      </c>
      <c r="S948" s="13" t="s">
        <v>3685</v>
      </c>
      <c r="T948" s="27" t="b">
        <f t="shared" si="2"/>
        <v>0</v>
      </c>
      <c r="U948" s="27"/>
      <c r="V948" s="27"/>
      <c r="W948" s="27"/>
      <c r="X948" s="27"/>
      <c r="Y948" s="8" t="str">
        <f t="shared" si="3"/>
        <v>2023 Pokemon Japanese Sv2A-Pokemon 151 Snorlax (Psa Gem Mt 10)</v>
      </c>
      <c r="Z948" s="27"/>
      <c r="AA948" s="27"/>
    </row>
    <row r="949">
      <c r="A949" s="8" t="str">
        <f t="shared" si="1"/>
        <v>PSA109060602</v>
      </c>
      <c r="B949" s="8" t="s">
        <v>851</v>
      </c>
      <c r="C949" s="8" t="s">
        <v>8531</v>
      </c>
      <c r="D949" s="11">
        <v>1.09060602E8</v>
      </c>
      <c r="E949" s="8" t="s">
        <v>264</v>
      </c>
      <c r="F949" s="8" t="s">
        <v>28</v>
      </c>
      <c r="G949" s="8" t="s">
        <v>11</v>
      </c>
      <c r="H949" s="8" t="s">
        <v>7796</v>
      </c>
      <c r="I949" s="8" t="s">
        <v>7516</v>
      </c>
      <c r="J949" s="11">
        <v>2023.0</v>
      </c>
      <c r="K949" s="8" t="s">
        <v>109</v>
      </c>
      <c r="L949" s="11">
        <v>51.75</v>
      </c>
      <c r="M949" s="8" t="s">
        <v>7517</v>
      </c>
      <c r="N949" s="27"/>
      <c r="O949" s="13" t="s">
        <v>3687</v>
      </c>
      <c r="P949" s="13" t="s">
        <v>8596</v>
      </c>
      <c r="Q949" s="13" t="s">
        <v>3689</v>
      </c>
      <c r="R949" s="13" t="s">
        <v>15539</v>
      </c>
      <c r="S949" s="13" t="s">
        <v>3688</v>
      </c>
      <c r="T949" s="27" t="b">
        <f t="shared" si="2"/>
        <v>0</v>
      </c>
      <c r="U949" s="27"/>
      <c r="V949" s="27"/>
      <c r="W949" s="27"/>
      <c r="X949" s="27"/>
      <c r="Y949" s="8" t="str">
        <f t="shared" si="3"/>
        <v>2023 Pokemon Japanese Sv2A-Pokemon 151 Snorlax (Psa Gem Mt 10)</v>
      </c>
      <c r="Z949" s="27"/>
      <c r="AA949" s="27"/>
    </row>
    <row r="950">
      <c r="A950" s="8" t="str">
        <f t="shared" si="1"/>
        <v>PSA107158589</v>
      </c>
      <c r="B950" s="8" t="s">
        <v>3509</v>
      </c>
      <c r="C950" s="8" t="s">
        <v>7705</v>
      </c>
      <c r="D950" s="11">
        <v>1.07158589E8</v>
      </c>
      <c r="E950" s="8" t="s">
        <v>564</v>
      </c>
      <c r="F950" s="8" t="s">
        <v>28</v>
      </c>
      <c r="G950" s="8" t="s">
        <v>11</v>
      </c>
      <c r="H950" s="8" t="s">
        <v>7644</v>
      </c>
      <c r="I950" s="8" t="s">
        <v>7516</v>
      </c>
      <c r="J950" s="11">
        <v>2024.0</v>
      </c>
      <c r="K950" s="8" t="s">
        <v>109</v>
      </c>
      <c r="L950" s="11">
        <v>70.15</v>
      </c>
      <c r="M950" s="8" t="s">
        <v>7517</v>
      </c>
      <c r="N950" s="27"/>
      <c r="O950" s="13" t="s">
        <v>3690</v>
      </c>
      <c r="P950" s="13" t="s">
        <v>8230</v>
      </c>
      <c r="Q950" s="13" t="s">
        <v>3692</v>
      </c>
      <c r="R950" s="13" t="s">
        <v>15540</v>
      </c>
      <c r="S950" s="13" t="s">
        <v>3691</v>
      </c>
      <c r="T950" s="27" t="b">
        <f t="shared" si="2"/>
        <v>0</v>
      </c>
      <c r="U950" s="27"/>
      <c r="V950" s="27"/>
      <c r="W950" s="27"/>
      <c r="X950" s="27"/>
      <c r="Y950" s="8" t="str">
        <f t="shared" si="3"/>
        <v>2024 Pokemon Japanese Sv8A-Terastal Fest Ex Palafin Ex (Psa Gem Mt 10)</v>
      </c>
      <c r="Z950" s="27"/>
      <c r="AA950" s="27"/>
    </row>
    <row r="951">
      <c r="A951" s="8" t="str">
        <f t="shared" si="1"/>
        <v>PSA104448236</v>
      </c>
      <c r="B951" s="8" t="s">
        <v>3509</v>
      </c>
      <c r="C951" s="8" t="s">
        <v>7705</v>
      </c>
      <c r="D951" s="11">
        <v>1.04448236E8</v>
      </c>
      <c r="E951" s="8" t="s">
        <v>564</v>
      </c>
      <c r="F951" s="8" t="s">
        <v>28</v>
      </c>
      <c r="G951" s="8" t="s">
        <v>11</v>
      </c>
      <c r="H951" s="8" t="s">
        <v>7644</v>
      </c>
      <c r="I951" s="8" t="s">
        <v>7516</v>
      </c>
      <c r="J951" s="11">
        <v>2024.0</v>
      </c>
      <c r="K951" s="8" t="s">
        <v>109</v>
      </c>
      <c r="L951" s="11">
        <v>70.15</v>
      </c>
      <c r="M951" s="8" t="s">
        <v>7517</v>
      </c>
      <c r="N951" s="27"/>
      <c r="O951" s="13" t="s">
        <v>3693</v>
      </c>
      <c r="P951" s="13" t="s">
        <v>8231</v>
      </c>
      <c r="Q951" s="13" t="s">
        <v>3695</v>
      </c>
      <c r="R951" s="13" t="s">
        <v>15541</v>
      </c>
      <c r="S951" s="13" t="s">
        <v>3694</v>
      </c>
      <c r="T951" s="27" t="b">
        <f t="shared" si="2"/>
        <v>0</v>
      </c>
      <c r="U951" s="27"/>
      <c r="V951" s="27"/>
      <c r="W951" s="27"/>
      <c r="X951" s="27"/>
      <c r="Y951" s="8" t="str">
        <f t="shared" si="3"/>
        <v>2024 Pokemon Japanese Sv8A-Terastal Fest Ex Palafin Ex (Psa Gem Mt 10)</v>
      </c>
      <c r="Z951" s="27"/>
      <c r="AA951" s="27"/>
    </row>
    <row r="952">
      <c r="A952" s="8" t="str">
        <f t="shared" si="1"/>
        <v>PSA107750937</v>
      </c>
      <c r="B952" s="8" t="s">
        <v>3521</v>
      </c>
      <c r="C952" s="8" t="s">
        <v>8864</v>
      </c>
      <c r="D952" s="11">
        <v>1.07750937E8</v>
      </c>
      <c r="E952" s="8" t="s">
        <v>1919</v>
      </c>
      <c r="F952" s="8" t="s">
        <v>28</v>
      </c>
      <c r="G952" s="8" t="s">
        <v>11</v>
      </c>
      <c r="H952" s="8" t="s">
        <v>7796</v>
      </c>
      <c r="I952" s="8" t="s">
        <v>7516</v>
      </c>
      <c r="J952" s="11">
        <v>2025.0</v>
      </c>
      <c r="K952" s="8" t="s">
        <v>109</v>
      </c>
      <c r="L952" s="11">
        <v>35.65</v>
      </c>
      <c r="M952" s="8" t="s">
        <v>7517</v>
      </c>
      <c r="N952" s="27"/>
      <c r="O952" s="13" t="s">
        <v>3696</v>
      </c>
      <c r="P952" s="13" t="s">
        <v>8865</v>
      </c>
      <c r="Q952" s="13" t="s">
        <v>3698</v>
      </c>
      <c r="R952" s="13" t="s">
        <v>15542</v>
      </c>
      <c r="S952" s="13" t="s">
        <v>3697</v>
      </c>
      <c r="T952" s="27" t="b">
        <f t="shared" si="2"/>
        <v>0</v>
      </c>
      <c r="U952" s="27"/>
      <c r="V952" s="27"/>
      <c r="W952" s="27"/>
      <c r="X952" s="27"/>
      <c r="Y952" s="8" t="str">
        <f t="shared" si="3"/>
        <v>2025 Pokemon Japanese Sv9-Battle Partners Wailord (Psa Gem Mt 10)</v>
      </c>
      <c r="Z952" s="27"/>
      <c r="AA952" s="27"/>
    </row>
    <row r="953">
      <c r="A953" s="8" t="str">
        <f t="shared" si="1"/>
        <v>PSA110444409</v>
      </c>
      <c r="B953" s="8" t="s">
        <v>238</v>
      </c>
      <c r="C953" s="8" t="s">
        <v>7643</v>
      </c>
      <c r="D953" s="11">
        <v>1.10444409E8</v>
      </c>
      <c r="E953" s="8" t="s">
        <v>218</v>
      </c>
      <c r="F953" s="8" t="s">
        <v>116</v>
      </c>
      <c r="G953" s="8" t="s">
        <v>11</v>
      </c>
      <c r="H953" s="8" t="s">
        <v>7703</v>
      </c>
      <c r="I953" s="8" t="s">
        <v>7516</v>
      </c>
      <c r="J953" s="11">
        <v>2023.0</v>
      </c>
      <c r="K953" s="8" t="s">
        <v>93</v>
      </c>
      <c r="L953" s="11">
        <v>47.15</v>
      </c>
      <c r="M953" s="8" t="s">
        <v>7517</v>
      </c>
      <c r="N953" s="27"/>
      <c r="O953" s="13" t="s">
        <v>3699</v>
      </c>
      <c r="P953" s="13" t="s">
        <v>8672</v>
      </c>
      <c r="Q953" s="13" t="s">
        <v>3701</v>
      </c>
      <c r="R953" s="13" t="s">
        <v>15543</v>
      </c>
      <c r="S953" s="13" t="s">
        <v>3700</v>
      </c>
      <c r="T953" s="27" t="b">
        <f t="shared" si="2"/>
        <v>0</v>
      </c>
      <c r="U953" s="27"/>
      <c r="V953" s="27"/>
      <c r="W953" s="27"/>
      <c r="X953" s="27"/>
      <c r="Y953" s="8" t="str">
        <f t="shared" si="3"/>
        <v>2023 Pokemon Obf En-Obsidian Flames Charizard Ex (Psa Mint 9)</v>
      </c>
      <c r="Z953" s="27"/>
      <c r="AA953" s="27"/>
    </row>
    <row r="954">
      <c r="A954" s="8" t="str">
        <f t="shared" si="1"/>
        <v>PSA110444412</v>
      </c>
      <c r="B954" s="8" t="s">
        <v>3702</v>
      </c>
      <c r="C954" s="8" t="s">
        <v>8938</v>
      </c>
      <c r="D954" s="11">
        <v>1.10444412E8</v>
      </c>
      <c r="E954" s="8" t="s">
        <v>682</v>
      </c>
      <c r="F954" s="8" t="s">
        <v>116</v>
      </c>
      <c r="G954" s="8" t="s">
        <v>11</v>
      </c>
      <c r="H954" s="8" t="s">
        <v>7725</v>
      </c>
      <c r="I954" s="8" t="s">
        <v>7516</v>
      </c>
      <c r="J954" s="11">
        <v>2023.0</v>
      </c>
      <c r="K954" s="8" t="s">
        <v>93</v>
      </c>
      <c r="L954" s="11">
        <v>31.05</v>
      </c>
      <c r="M954" s="8" t="s">
        <v>7517</v>
      </c>
      <c r="N954" s="27"/>
      <c r="O954" s="13" t="s">
        <v>3703</v>
      </c>
      <c r="P954" s="13" t="s">
        <v>8939</v>
      </c>
      <c r="Q954" s="13" t="s">
        <v>3705</v>
      </c>
      <c r="R954" s="13" t="s">
        <v>15544</v>
      </c>
      <c r="S954" s="13" t="s">
        <v>3704</v>
      </c>
      <c r="T954" s="27" t="b">
        <f t="shared" si="2"/>
        <v>0</v>
      </c>
      <c r="U954" s="27"/>
      <c r="V954" s="27"/>
      <c r="W954" s="27"/>
      <c r="X954" s="27"/>
      <c r="Y954" s="8" t="str">
        <f t="shared" si="3"/>
        <v>2023 Pokemon Svi En-Scarlet &amp; Violet Kirlia (Psa Mint 9)</v>
      </c>
      <c r="Z954" s="27"/>
      <c r="AA954" s="27"/>
    </row>
    <row r="955">
      <c r="A955" s="8" t="str">
        <f t="shared" si="1"/>
        <v>CGC4132322258</v>
      </c>
      <c r="B955" s="8" t="s">
        <v>3706</v>
      </c>
      <c r="C955" s="8" t="s">
        <v>8439</v>
      </c>
      <c r="D955" s="11">
        <v>4.132322258E9</v>
      </c>
      <c r="E955" s="8" t="s">
        <v>2391</v>
      </c>
      <c r="F955" s="11">
        <v>7.0</v>
      </c>
      <c r="G955" s="8" t="s">
        <v>12</v>
      </c>
      <c r="H955" s="8" t="s">
        <v>7657</v>
      </c>
      <c r="I955" s="8" t="s">
        <v>7516</v>
      </c>
      <c r="J955" s="11">
        <v>1996.0</v>
      </c>
      <c r="K955" s="8" t="s">
        <v>93</v>
      </c>
      <c r="L955" s="28">
        <v>57.96</v>
      </c>
      <c r="M955" s="8" t="s">
        <v>7517</v>
      </c>
      <c r="N955" s="27"/>
      <c r="O955" s="13" t="s">
        <v>3707</v>
      </c>
      <c r="P955" s="13" t="s">
        <v>8440</v>
      </c>
      <c r="Q955" s="13" t="s">
        <v>3709</v>
      </c>
      <c r="R955" s="13" t="s">
        <v>15545</v>
      </c>
      <c r="S955" s="13" t="s">
        <v>3708</v>
      </c>
      <c r="T955" s="27" t="b">
        <f t="shared" si="2"/>
        <v>0</v>
      </c>
      <c r="U955" s="27"/>
      <c r="V955" s="27"/>
      <c r="W955" s="27"/>
      <c r="X955" s="8" t="s">
        <v>15144</v>
      </c>
      <c r="Y955" s="8" t="str">
        <f t="shared" si="3"/>
        <v>1996 Pokemon Original Series Ninetales (Cgc 7)</v>
      </c>
      <c r="Z955" s="27"/>
      <c r="AA955" s="27"/>
    </row>
    <row r="956">
      <c r="A956" s="8" t="str">
        <f t="shared" si="1"/>
        <v>CGC4132443284</v>
      </c>
      <c r="B956" s="8" t="s">
        <v>3710</v>
      </c>
      <c r="C956" s="8" t="s">
        <v>8764</v>
      </c>
      <c r="D956" s="11">
        <v>4.132443284E9</v>
      </c>
      <c r="E956" s="8" t="s">
        <v>693</v>
      </c>
      <c r="F956" s="11">
        <v>8.0</v>
      </c>
      <c r="G956" s="8" t="s">
        <v>12</v>
      </c>
      <c r="H956" s="8" t="s">
        <v>7657</v>
      </c>
      <c r="I956" s="8" t="s">
        <v>7516</v>
      </c>
      <c r="J956" s="11">
        <v>2000.0</v>
      </c>
      <c r="K956" s="8" t="s">
        <v>93</v>
      </c>
      <c r="L956" s="28">
        <v>43.47</v>
      </c>
      <c r="M956" s="8" t="s">
        <v>7517</v>
      </c>
      <c r="N956" s="27"/>
      <c r="O956" s="13" t="s">
        <v>3711</v>
      </c>
      <c r="P956" s="13" t="s">
        <v>8765</v>
      </c>
      <c r="Q956" s="13" t="s">
        <v>3713</v>
      </c>
      <c r="R956" s="13" t="s">
        <v>15546</v>
      </c>
      <c r="S956" s="13" t="s">
        <v>3712</v>
      </c>
      <c r="T956" s="27" t="b">
        <f t="shared" si="2"/>
        <v>0</v>
      </c>
      <c r="U956" s="27"/>
      <c r="V956" s="27"/>
      <c r="W956" s="27"/>
      <c r="X956" s="8" t="s">
        <v>14709</v>
      </c>
      <c r="Y956" s="8" t="str">
        <f t="shared" si="3"/>
        <v>2000 Pokemon Neo Kingdra (Cgc 8)</v>
      </c>
      <c r="Z956" s="27"/>
      <c r="AA956" s="27"/>
    </row>
    <row r="957">
      <c r="A957" s="8" t="str">
        <f t="shared" si="1"/>
        <v>CGC4159018026</v>
      </c>
      <c r="B957" s="8" t="s">
        <v>3714</v>
      </c>
      <c r="C957" s="8" t="s">
        <v>8730</v>
      </c>
      <c r="D957" s="11">
        <v>4.159018026E9</v>
      </c>
      <c r="E957" s="8" t="s">
        <v>693</v>
      </c>
      <c r="F957" s="11">
        <v>7.0</v>
      </c>
      <c r="G957" s="8" t="s">
        <v>12</v>
      </c>
      <c r="H957" s="8" t="s">
        <v>7657</v>
      </c>
      <c r="I957" s="8" t="s">
        <v>7516</v>
      </c>
      <c r="J957" s="11">
        <v>2000.0</v>
      </c>
      <c r="K957" s="8" t="s">
        <v>93</v>
      </c>
      <c r="L957" s="28">
        <v>21.74</v>
      </c>
      <c r="M957" s="8" t="s">
        <v>7517</v>
      </c>
      <c r="N957" s="27"/>
      <c r="O957" s="13" t="s">
        <v>3715</v>
      </c>
      <c r="P957" s="13" t="s">
        <v>9094</v>
      </c>
      <c r="Q957" s="13" t="s">
        <v>3717</v>
      </c>
      <c r="R957" s="13" t="s">
        <v>15547</v>
      </c>
      <c r="S957" s="13" t="s">
        <v>3716</v>
      </c>
      <c r="T957" s="27" t="b">
        <f t="shared" si="2"/>
        <v>0</v>
      </c>
      <c r="U957" s="27"/>
      <c r="V957" s="27"/>
      <c r="W957" s="27"/>
      <c r="X957" s="8" t="s">
        <v>14709</v>
      </c>
      <c r="Y957" s="8" t="str">
        <f t="shared" si="3"/>
        <v>2000 Pokemon Neo Scizor (Cgc 7)</v>
      </c>
      <c r="Z957" s="27"/>
      <c r="AA957" s="27"/>
    </row>
    <row r="958">
      <c r="A958" s="8" t="str">
        <f t="shared" si="1"/>
        <v>CGC4193782026</v>
      </c>
      <c r="B958" s="8" t="s">
        <v>3718</v>
      </c>
      <c r="C958" s="8" t="s">
        <v>7656</v>
      </c>
      <c r="D958" s="11">
        <v>4.193782026E9</v>
      </c>
      <c r="E958" s="8" t="s">
        <v>2391</v>
      </c>
      <c r="F958" s="11">
        <v>7.5</v>
      </c>
      <c r="G958" s="8" t="s">
        <v>12</v>
      </c>
      <c r="H958" s="8" t="s">
        <v>7657</v>
      </c>
      <c r="I958" s="8" t="s">
        <v>7516</v>
      </c>
      <c r="J958" s="11">
        <v>1999.0</v>
      </c>
      <c r="K958" s="8" t="s">
        <v>93</v>
      </c>
      <c r="L958" s="28">
        <v>292.22</v>
      </c>
      <c r="M958" s="8" t="s">
        <v>7517</v>
      </c>
      <c r="N958" s="27"/>
      <c r="O958" s="13" t="s">
        <v>3719</v>
      </c>
      <c r="P958" s="13" t="s">
        <v>7658</v>
      </c>
      <c r="Q958" s="13" t="s">
        <v>3721</v>
      </c>
      <c r="R958" s="13" t="s">
        <v>15548</v>
      </c>
      <c r="S958" s="13" t="s">
        <v>3720</v>
      </c>
      <c r="T958" s="27" t="b">
        <f t="shared" si="2"/>
        <v>0</v>
      </c>
      <c r="U958" s="27"/>
      <c r="V958" s="27"/>
      <c r="W958" s="27"/>
      <c r="X958" s="8" t="s">
        <v>15144</v>
      </c>
      <c r="Y958" s="8" t="str">
        <f t="shared" si="3"/>
        <v>1999 Pokemon Original Series Snorlax (Cgc 7.5)</v>
      </c>
      <c r="Z958" s="27"/>
      <c r="AA958" s="27"/>
    </row>
    <row r="959">
      <c r="A959" s="8" t="str">
        <f t="shared" si="1"/>
        <v>CGC4198953021</v>
      </c>
      <c r="B959" s="8" t="s">
        <v>3722</v>
      </c>
      <c r="C959" s="8" t="s">
        <v>8932</v>
      </c>
      <c r="D959" s="11">
        <v>4.198953021E9</v>
      </c>
      <c r="E959" s="8" t="s">
        <v>3723</v>
      </c>
      <c r="F959" s="8" t="s">
        <v>688</v>
      </c>
      <c r="G959" s="8" t="s">
        <v>12</v>
      </c>
      <c r="H959" s="8" t="s">
        <v>7539</v>
      </c>
      <c r="I959" s="8" t="s">
        <v>7516</v>
      </c>
      <c r="J959" s="11">
        <v>2019.0</v>
      </c>
      <c r="K959" s="8" t="s">
        <v>93</v>
      </c>
      <c r="L959" s="28">
        <v>27.77</v>
      </c>
      <c r="M959" s="8" t="s">
        <v>7517</v>
      </c>
      <c r="N959" s="27"/>
      <c r="O959" s="13" t="s">
        <v>3724</v>
      </c>
      <c r="P959" s="13" t="s">
        <v>8992</v>
      </c>
      <c r="Q959" s="13" t="s">
        <v>3726</v>
      </c>
      <c r="R959" s="13" t="s">
        <v>15549</v>
      </c>
      <c r="S959" s="13" t="s">
        <v>3725</v>
      </c>
      <c r="T959" s="27" t="b">
        <f t="shared" si="2"/>
        <v>0</v>
      </c>
      <c r="U959" s="27"/>
      <c r="V959" s="27"/>
      <c r="W959" s="27"/>
      <c r="X959" s="8" t="s">
        <v>15550</v>
      </c>
      <c r="Y959" s="8" t="str">
        <f t="shared" si="3"/>
        <v>2019 Pokemon Old Maid Pikachu (Cgc Gem Mint 10)</v>
      </c>
      <c r="Z959" s="27"/>
      <c r="AA959" s="27"/>
    </row>
    <row r="960">
      <c r="A960" s="8" t="str">
        <f t="shared" si="1"/>
        <v>CGC4237104029</v>
      </c>
      <c r="B960" s="8" t="s">
        <v>3727</v>
      </c>
      <c r="C960" s="8" t="s">
        <v>9144</v>
      </c>
      <c r="D960" s="11">
        <v>4.237104029E9</v>
      </c>
      <c r="E960" s="8" t="s">
        <v>3728</v>
      </c>
      <c r="F960" s="11">
        <v>8.5</v>
      </c>
      <c r="G960" s="8" t="s">
        <v>12</v>
      </c>
      <c r="H960" s="8" t="s">
        <v>7657</v>
      </c>
      <c r="I960" s="8" t="s">
        <v>7516</v>
      </c>
      <c r="J960" s="11">
        <v>2016.0</v>
      </c>
      <c r="K960" s="8" t="s">
        <v>93</v>
      </c>
      <c r="L960" s="28">
        <v>18.11</v>
      </c>
      <c r="M960" s="8" t="s">
        <v>7517</v>
      </c>
      <c r="N960" s="27"/>
      <c r="O960" s="13" t="s">
        <v>3729</v>
      </c>
      <c r="P960" s="13" t="s">
        <v>9145</v>
      </c>
      <c r="Q960" s="13" t="s">
        <v>3731</v>
      </c>
      <c r="R960" s="13" t="s">
        <v>15551</v>
      </c>
      <c r="S960" s="13" t="s">
        <v>3730</v>
      </c>
      <c r="T960" s="27" t="b">
        <f t="shared" si="2"/>
        <v>0</v>
      </c>
      <c r="U960" s="27"/>
      <c r="V960" s="27"/>
      <c r="W960" s="27"/>
      <c r="X960" s="8" t="s">
        <v>15552</v>
      </c>
      <c r="Y960" s="8" t="str">
        <f t="shared" si="3"/>
        <v>2016 Pokemon Xy Venusaur Ex (Cgc 8.5)</v>
      </c>
      <c r="Z960" s="27"/>
      <c r="AA960" s="27"/>
    </row>
    <row r="961">
      <c r="A961" s="8" t="str">
        <f t="shared" si="1"/>
        <v>CGC6001321297</v>
      </c>
      <c r="B961" s="8" t="s">
        <v>3732</v>
      </c>
      <c r="C961" s="8" t="s">
        <v>8103</v>
      </c>
      <c r="D961" s="11">
        <v>6.001321297E9</v>
      </c>
      <c r="E961" s="8" t="s">
        <v>3733</v>
      </c>
      <c r="F961" s="8" t="s">
        <v>688</v>
      </c>
      <c r="G961" s="8" t="s">
        <v>12</v>
      </c>
      <c r="H961" s="8" t="s">
        <v>8766</v>
      </c>
      <c r="I961" s="8" t="s">
        <v>7516</v>
      </c>
      <c r="J961" s="11">
        <v>2019.0</v>
      </c>
      <c r="K961" s="8" t="s">
        <v>93</v>
      </c>
      <c r="L961" s="28">
        <v>43.47</v>
      </c>
      <c r="M961" s="8" t="s">
        <v>7517</v>
      </c>
      <c r="N961" s="27"/>
      <c r="O961" s="13" t="s">
        <v>3734</v>
      </c>
      <c r="P961" s="13" t="s">
        <v>8767</v>
      </c>
      <c r="Q961" s="13" t="s">
        <v>3736</v>
      </c>
      <c r="R961" s="13" t="s">
        <v>15553</v>
      </c>
      <c r="S961" s="13" t="s">
        <v>3735</v>
      </c>
      <c r="T961" s="27" t="b">
        <f t="shared" si="2"/>
        <v>0</v>
      </c>
      <c r="U961" s="27"/>
      <c r="V961" s="27"/>
      <c r="W961" s="27"/>
      <c r="X961" s="8" t="s">
        <v>15554</v>
      </c>
      <c r="Y961" s="8" t="str">
        <f t="shared" si="3"/>
        <v>2019 Pokemon Friendly Shop Purchase Campaign Eevee (Cgc Gem Mint 10)</v>
      </c>
      <c r="Z961" s="27"/>
      <c r="AA961" s="27"/>
    </row>
    <row r="962">
      <c r="A962" s="8" t="str">
        <f t="shared" si="1"/>
        <v>CGC6029039167</v>
      </c>
      <c r="B962" s="8" t="s">
        <v>3737</v>
      </c>
      <c r="C962" s="8" t="s">
        <v>9164</v>
      </c>
      <c r="D962" s="11">
        <v>6.029039167E9</v>
      </c>
      <c r="E962" s="8" t="s">
        <v>717</v>
      </c>
      <c r="F962" s="8" t="s">
        <v>3738</v>
      </c>
      <c r="G962" s="8" t="s">
        <v>12</v>
      </c>
      <c r="H962" s="8" t="s">
        <v>7657</v>
      </c>
      <c r="I962" s="8" t="s">
        <v>7516</v>
      </c>
      <c r="J962" s="11">
        <v>2021.0</v>
      </c>
      <c r="K962" s="8" t="s">
        <v>93</v>
      </c>
      <c r="L962" s="28">
        <v>16.91</v>
      </c>
      <c r="M962" s="8" t="s">
        <v>7517</v>
      </c>
      <c r="N962" s="27"/>
      <c r="O962" s="13" t="s">
        <v>3739</v>
      </c>
      <c r="P962" s="13" t="s">
        <v>9165</v>
      </c>
      <c r="Q962" s="13" t="s">
        <v>3741</v>
      </c>
      <c r="R962" s="13" t="s">
        <v>15555</v>
      </c>
      <c r="S962" s="13" t="s">
        <v>3740</v>
      </c>
      <c r="T962" s="27" t="b">
        <f t="shared" si="2"/>
        <v>0</v>
      </c>
      <c r="U962" s="27"/>
      <c r="V962" s="27"/>
      <c r="W962" s="27"/>
      <c r="X962" s="8" t="s">
        <v>14718</v>
      </c>
      <c r="Y962" s="8" t="str">
        <f t="shared" si="3"/>
        <v>2021 Pokemon Sword &amp; Shield Jolteon V (Cgc Mint+ 9.5)</v>
      </c>
      <c r="Z962" s="27"/>
      <c r="AA962" s="27"/>
    </row>
    <row r="963">
      <c r="A963" s="8" t="str">
        <f t="shared" si="1"/>
        <v>CGC1401009707018</v>
      </c>
      <c r="B963" s="8" t="s">
        <v>3742</v>
      </c>
      <c r="C963" s="8" t="s">
        <v>8106</v>
      </c>
      <c r="D963" s="11">
        <v>1.401009707018E12</v>
      </c>
      <c r="E963" s="8" t="s">
        <v>3743</v>
      </c>
      <c r="F963" s="8" t="s">
        <v>688</v>
      </c>
      <c r="G963" s="8" t="s">
        <v>12</v>
      </c>
      <c r="H963" s="8" t="s">
        <v>8104</v>
      </c>
      <c r="I963" s="8" t="s">
        <v>7516</v>
      </c>
      <c r="J963" s="11">
        <v>2011.0</v>
      </c>
      <c r="K963" s="8" t="s">
        <v>93</v>
      </c>
      <c r="L963" s="28">
        <v>83.32</v>
      </c>
      <c r="M963" s="8" t="s">
        <v>7517</v>
      </c>
      <c r="N963" s="27"/>
      <c r="O963" s="13" t="s">
        <v>3744</v>
      </c>
      <c r="P963" s="13" t="s">
        <v>8107</v>
      </c>
      <c r="Q963" s="13" t="s">
        <v>3746</v>
      </c>
      <c r="R963" s="13" t="s">
        <v>15556</v>
      </c>
      <c r="S963" s="13" t="s">
        <v>3745</v>
      </c>
      <c r="T963" s="27" t="b">
        <f t="shared" si="2"/>
        <v>0</v>
      </c>
      <c r="U963" s="27"/>
      <c r="V963" s="27"/>
      <c r="W963" s="27"/>
      <c r="X963" s="8" t="s">
        <v>15557</v>
      </c>
      <c r="Y963" s="8" t="str">
        <f t="shared" si="3"/>
        <v>2011 Pokemon Heartgold &amp; Soulsilver Copycat (Cgc Gem Mint 10)</v>
      </c>
      <c r="Z963" s="27"/>
      <c r="AA963" s="27"/>
    </row>
    <row r="964">
      <c r="A964" s="8" t="str">
        <f t="shared" si="1"/>
        <v>CGC6022704132</v>
      </c>
      <c r="B964" s="8" t="s">
        <v>3747</v>
      </c>
      <c r="C964" s="8" t="s">
        <v>9193</v>
      </c>
      <c r="D964" s="11">
        <v>6.022704132E9</v>
      </c>
      <c r="E964" s="8" t="s">
        <v>727</v>
      </c>
      <c r="F964" s="11">
        <v>9.0</v>
      </c>
      <c r="G964" s="8" t="s">
        <v>12</v>
      </c>
      <c r="H964" s="8" t="s">
        <v>9026</v>
      </c>
      <c r="I964" s="8" t="s">
        <v>7516</v>
      </c>
      <c r="J964" s="11">
        <v>2023.0</v>
      </c>
      <c r="K964" s="8" t="s">
        <v>93</v>
      </c>
      <c r="L964" s="28">
        <v>14.95</v>
      </c>
      <c r="M964" s="8" t="s">
        <v>7517</v>
      </c>
      <c r="N964" s="27"/>
      <c r="O964" s="13" t="s">
        <v>3748</v>
      </c>
      <c r="P964" s="13" t="s">
        <v>9194</v>
      </c>
      <c r="Q964" s="13" t="s">
        <v>3750</v>
      </c>
      <c r="R964" s="13" t="s">
        <v>15558</v>
      </c>
      <c r="S964" s="13" t="s">
        <v>3749</v>
      </c>
      <c r="T964" s="27" t="b">
        <f t="shared" si="2"/>
        <v>0</v>
      </c>
      <c r="U964" s="27"/>
      <c r="V964" s="27"/>
      <c r="W964" s="27"/>
      <c r="X964" s="8" t="s">
        <v>14721</v>
      </c>
      <c r="Y964" s="8" t="str">
        <f t="shared" si="3"/>
        <v>2023 Pokemon Scarlet &amp; Violet Ho-Oh Ex (Cgc 9)</v>
      </c>
      <c r="Z964" s="27"/>
      <c r="AA964" s="27"/>
    </row>
    <row r="965">
      <c r="A965" s="8" t="str">
        <f t="shared" si="1"/>
        <v>CGC6015584013</v>
      </c>
      <c r="B965" s="8" t="s">
        <v>3751</v>
      </c>
      <c r="C965" s="8" t="s">
        <v>9025</v>
      </c>
      <c r="D965" s="11">
        <v>6.015584013E9</v>
      </c>
      <c r="E965" s="8" t="s">
        <v>727</v>
      </c>
      <c r="F965" s="8" t="s">
        <v>722</v>
      </c>
      <c r="G965" s="8" t="s">
        <v>12</v>
      </c>
      <c r="H965" s="8" t="s">
        <v>9026</v>
      </c>
      <c r="I965" s="8" t="s">
        <v>7516</v>
      </c>
      <c r="J965" s="11">
        <v>2023.0</v>
      </c>
      <c r="K965" s="8" t="s">
        <v>93</v>
      </c>
      <c r="L965" s="28">
        <v>26.45</v>
      </c>
      <c r="M965" s="8" t="s">
        <v>7517</v>
      </c>
      <c r="N965" s="27"/>
      <c r="O965" s="13" t="s">
        <v>3752</v>
      </c>
      <c r="P965" s="13" t="s">
        <v>9027</v>
      </c>
      <c r="Q965" s="13" t="s">
        <v>3754</v>
      </c>
      <c r="R965" s="13" t="s">
        <v>15559</v>
      </c>
      <c r="S965" s="13" t="s">
        <v>3753</v>
      </c>
      <c r="T965" s="27" t="b">
        <f t="shared" si="2"/>
        <v>0</v>
      </c>
      <c r="U965" s="27"/>
      <c r="V965" s="27"/>
      <c r="W965" s="27"/>
      <c r="X965" s="8" t="s">
        <v>14721</v>
      </c>
      <c r="Y965" s="8" t="str">
        <f t="shared" si="3"/>
        <v>2023 Pokemon Scarlet &amp; Violet Clefable (Cgc Pristine 10)</v>
      </c>
      <c r="Z965" s="27"/>
      <c r="AA965" s="27"/>
    </row>
    <row r="966">
      <c r="A966" s="8" t="str">
        <f t="shared" si="1"/>
        <v>CGC1401015214222</v>
      </c>
      <c r="B966" s="8" t="s">
        <v>3755</v>
      </c>
      <c r="C966" s="8" t="s">
        <v>8930</v>
      </c>
      <c r="D966" s="11">
        <v>1.401015214222E12</v>
      </c>
      <c r="E966" s="8" t="s">
        <v>727</v>
      </c>
      <c r="F966" s="8" t="s">
        <v>688</v>
      </c>
      <c r="G966" s="8" t="s">
        <v>12</v>
      </c>
      <c r="H966" s="8" t="s">
        <v>8483</v>
      </c>
      <c r="I966" s="8" t="s">
        <v>7516</v>
      </c>
      <c r="J966" s="11">
        <v>2023.0</v>
      </c>
      <c r="K966" s="8" t="s">
        <v>93</v>
      </c>
      <c r="L966" s="28">
        <v>32.2</v>
      </c>
      <c r="M966" s="8" t="s">
        <v>7517</v>
      </c>
      <c r="N966" s="27"/>
      <c r="O966" s="13" t="s">
        <v>3756</v>
      </c>
      <c r="P966" s="13" t="s">
        <v>8931</v>
      </c>
      <c r="Q966" s="13" t="s">
        <v>3758</v>
      </c>
      <c r="R966" s="13" t="s">
        <v>15560</v>
      </c>
      <c r="S966" s="13" t="s">
        <v>3757</v>
      </c>
      <c r="T966" s="27" t="b">
        <f t="shared" si="2"/>
        <v>0</v>
      </c>
      <c r="U966" s="27"/>
      <c r="V966" s="27"/>
      <c r="W966" s="27"/>
      <c r="X966" s="8" t="s">
        <v>14721</v>
      </c>
      <c r="Y966" s="8" t="str">
        <f t="shared" si="3"/>
        <v>2023 Pokemon Scarlet &amp; Violet Nidoking (Cgc Gem Mint 10)</v>
      </c>
      <c r="Z966" s="27"/>
      <c r="AA966" s="27"/>
    </row>
    <row r="967">
      <c r="A967" s="8" t="str">
        <f t="shared" si="1"/>
        <v>CGC1401014916065</v>
      </c>
      <c r="B967" s="8" t="s">
        <v>3759</v>
      </c>
      <c r="C967" s="8" t="s">
        <v>8892</v>
      </c>
      <c r="D967" s="11">
        <v>1.401014916065E12</v>
      </c>
      <c r="E967" s="8" t="s">
        <v>727</v>
      </c>
      <c r="F967" s="8" t="s">
        <v>688</v>
      </c>
      <c r="G967" s="8" t="s">
        <v>12</v>
      </c>
      <c r="H967" s="8" t="s">
        <v>8287</v>
      </c>
      <c r="I967" s="8" t="s">
        <v>7516</v>
      </c>
      <c r="J967" s="11">
        <v>2023.0</v>
      </c>
      <c r="K967" s="8" t="s">
        <v>93</v>
      </c>
      <c r="L967" s="28">
        <v>34.5</v>
      </c>
      <c r="M967" s="8" t="s">
        <v>7517</v>
      </c>
      <c r="N967" s="27"/>
      <c r="O967" s="13" t="s">
        <v>3760</v>
      </c>
      <c r="P967" s="13" t="s">
        <v>8893</v>
      </c>
      <c r="Q967" s="13" t="s">
        <v>3762</v>
      </c>
      <c r="R967" s="13" t="s">
        <v>15561</v>
      </c>
      <c r="S967" s="13" t="s">
        <v>3761</v>
      </c>
      <c r="T967" s="27" t="b">
        <f t="shared" si="2"/>
        <v>0</v>
      </c>
      <c r="U967" s="27"/>
      <c r="V967" s="27"/>
      <c r="W967" s="27"/>
      <c r="X967" s="8" t="s">
        <v>14721</v>
      </c>
      <c r="Y967" s="8" t="str">
        <f t="shared" si="3"/>
        <v>2023 Pokemon Scarlet &amp; Violet Tyranitar Ex (Cgc Gem Mint 10)</v>
      </c>
      <c r="Z967" s="27"/>
      <c r="AA967" s="27"/>
    </row>
    <row r="968">
      <c r="A968" s="8" t="str">
        <f t="shared" si="1"/>
        <v>CGC6009800007</v>
      </c>
      <c r="B968" s="8" t="s">
        <v>3763</v>
      </c>
      <c r="C968" s="8" t="s">
        <v>9000</v>
      </c>
      <c r="D968" s="11">
        <v>6.009800007E9</v>
      </c>
      <c r="E968" s="8" t="s">
        <v>3764</v>
      </c>
      <c r="F968" s="8" t="s">
        <v>688</v>
      </c>
      <c r="G968" s="8" t="s">
        <v>12</v>
      </c>
      <c r="H968" s="8" t="s">
        <v>9001</v>
      </c>
      <c r="I968" s="8" t="s">
        <v>7516</v>
      </c>
      <c r="J968" s="11">
        <v>2019.0</v>
      </c>
      <c r="K968" s="8" t="s">
        <v>93</v>
      </c>
      <c r="L968" s="28">
        <v>27.6</v>
      </c>
      <c r="M968" s="8" t="s">
        <v>7517</v>
      </c>
      <c r="N968" s="27"/>
      <c r="O968" s="13" t="s">
        <v>3765</v>
      </c>
      <c r="P968" s="13" t="s">
        <v>9002</v>
      </c>
      <c r="Q968" s="13" t="s">
        <v>3767</v>
      </c>
      <c r="R968" s="13" t="s">
        <v>15562</v>
      </c>
      <c r="S968" s="13" t="s">
        <v>3766</v>
      </c>
      <c r="T968" s="27" t="b">
        <f t="shared" si="2"/>
        <v>0</v>
      </c>
      <c r="U968" s="27"/>
      <c r="V968" s="27"/>
      <c r="W968" s="27"/>
      <c r="X968" s="8" t="s">
        <v>15563</v>
      </c>
      <c r="Y968" s="8" t="str">
        <f t="shared" si="3"/>
        <v>2019 Pokemon Hidden Fates Tin Raichu Gx (Cgc Gem Mint 10)</v>
      </c>
      <c r="Z968" s="27"/>
      <c r="AA968" s="27"/>
    </row>
    <row r="969">
      <c r="A969" s="8" t="str">
        <f t="shared" si="1"/>
        <v>CGC6019629070</v>
      </c>
      <c r="B969" s="8" t="s">
        <v>3768</v>
      </c>
      <c r="C969" s="8" t="s">
        <v>9136</v>
      </c>
      <c r="D969" s="11">
        <v>6.01962907E9</v>
      </c>
      <c r="E969" s="8" t="s">
        <v>3769</v>
      </c>
      <c r="F969" s="8" t="s">
        <v>688</v>
      </c>
      <c r="G969" s="8" t="s">
        <v>12</v>
      </c>
      <c r="H969" s="8" t="s">
        <v>9137</v>
      </c>
      <c r="I969" s="8" t="s">
        <v>7516</v>
      </c>
      <c r="J969" s="11">
        <v>2024.0</v>
      </c>
      <c r="K969" s="8" t="s">
        <v>93</v>
      </c>
      <c r="L969" s="28">
        <v>18.4</v>
      </c>
      <c r="M969" s="8" t="s">
        <v>7517</v>
      </c>
      <c r="N969" s="27"/>
      <c r="O969" s="13" t="s">
        <v>3770</v>
      </c>
      <c r="P969" s="13" t="s">
        <v>9138</v>
      </c>
      <c r="Q969" s="13" t="s">
        <v>3772</v>
      </c>
      <c r="R969" s="13" t="s">
        <v>15564</v>
      </c>
      <c r="S969" s="13" t="s">
        <v>3771</v>
      </c>
      <c r="T969" s="27" t="b">
        <f t="shared" si="2"/>
        <v>0</v>
      </c>
      <c r="U969" s="27"/>
      <c r="V969" s="27"/>
      <c r="W969" s="27"/>
      <c r="X969" s="8" t="s">
        <v>15565</v>
      </c>
      <c r="Y969" s="8" t="str">
        <f t="shared" si="3"/>
        <v>2024 Pokemon Pikachu'S Indonesia Journey Pikachu In A Batik Shirt (Cgc Gem Mint 10)</v>
      </c>
      <c r="Z969" s="27"/>
      <c r="AA969" s="27"/>
    </row>
    <row r="970">
      <c r="A970" s="8" t="str">
        <f t="shared" si="1"/>
        <v>CGC6023284198</v>
      </c>
      <c r="B970" s="8" t="s">
        <v>3773</v>
      </c>
      <c r="C970" s="8" t="s">
        <v>9066</v>
      </c>
      <c r="D970" s="11">
        <v>6.023284198E9</v>
      </c>
      <c r="E970" s="8" t="s">
        <v>3774</v>
      </c>
      <c r="F970" s="8" t="s">
        <v>688</v>
      </c>
      <c r="G970" s="8" t="s">
        <v>12</v>
      </c>
      <c r="H970" s="8" t="s">
        <v>9067</v>
      </c>
      <c r="I970" s="8" t="s">
        <v>7516</v>
      </c>
      <c r="J970" s="11">
        <v>2024.0</v>
      </c>
      <c r="K970" s="8" t="s">
        <v>93</v>
      </c>
      <c r="L970" s="28">
        <v>23.0</v>
      </c>
      <c r="M970" s="8" t="s">
        <v>7517</v>
      </c>
      <c r="N970" s="27"/>
      <c r="O970" s="13" t="s">
        <v>3775</v>
      </c>
      <c r="P970" s="13" t="s">
        <v>9068</v>
      </c>
      <c r="Q970" s="13" t="s">
        <v>3777</v>
      </c>
      <c r="R970" s="13" t="s">
        <v>15566</v>
      </c>
      <c r="S970" s="13" t="s">
        <v>3776</v>
      </c>
      <c r="T970" s="27" t="b">
        <f t="shared" si="2"/>
        <v>0</v>
      </c>
      <c r="U970" s="27"/>
      <c r="V970" s="27"/>
      <c r="W970" s="27"/>
      <c r="X970" s="8" t="s">
        <v>15567</v>
      </c>
      <c r="Y970" s="8" t="str">
        <f t="shared" si="3"/>
        <v>2024 Pokemon Surging Sparks Elite Trainer Box Magneton (Cgc Gem Mint 10)</v>
      </c>
      <c r="Z970" s="27"/>
      <c r="AA970" s="27"/>
    </row>
    <row r="971">
      <c r="A971" s="8" t="str">
        <f t="shared" si="1"/>
        <v>CGC6016947176</v>
      </c>
      <c r="B971" s="8" t="s">
        <v>3778</v>
      </c>
      <c r="C971" s="8" t="s">
        <v>8103</v>
      </c>
      <c r="D971" s="11">
        <v>6.016947176E9</v>
      </c>
      <c r="E971" s="8" t="s">
        <v>727</v>
      </c>
      <c r="F971" s="8" t="s">
        <v>688</v>
      </c>
      <c r="G971" s="8" t="s">
        <v>12</v>
      </c>
      <c r="H971" s="8" t="s">
        <v>8483</v>
      </c>
      <c r="I971" s="8" t="s">
        <v>7516</v>
      </c>
      <c r="J971" s="11">
        <v>2024.0</v>
      </c>
      <c r="K971" s="8" t="s">
        <v>93</v>
      </c>
      <c r="L971" s="28">
        <v>43.7</v>
      </c>
      <c r="M971" s="8" t="s">
        <v>7517</v>
      </c>
      <c r="N971" s="27"/>
      <c r="O971" s="13" t="s">
        <v>3779</v>
      </c>
      <c r="P971" s="13" t="s">
        <v>8761</v>
      </c>
      <c r="Q971" s="13" t="s">
        <v>3781</v>
      </c>
      <c r="R971" s="13" t="s">
        <v>15568</v>
      </c>
      <c r="S971" s="13" t="s">
        <v>3780</v>
      </c>
      <c r="T971" s="27" t="b">
        <f t="shared" si="2"/>
        <v>0</v>
      </c>
      <c r="U971" s="27"/>
      <c r="V971" s="27"/>
      <c r="W971" s="27"/>
      <c r="X971" s="8" t="s">
        <v>14721</v>
      </c>
      <c r="Y971" s="8" t="str">
        <f t="shared" si="3"/>
        <v>2024 Pokemon Scarlet &amp; Violet Eevee (Cgc Gem Mint 10)</v>
      </c>
      <c r="Z971" s="27"/>
      <c r="AA971" s="27"/>
    </row>
    <row r="972">
      <c r="A972" s="8" t="str">
        <f t="shared" si="1"/>
        <v>CGC6015384020</v>
      </c>
      <c r="B972" s="8" t="s">
        <v>3782</v>
      </c>
      <c r="C972" s="8" t="s">
        <v>8953</v>
      </c>
      <c r="D972" s="11">
        <v>6.01538402E9</v>
      </c>
      <c r="E972" s="8" t="s">
        <v>717</v>
      </c>
      <c r="F972" s="8" t="s">
        <v>688</v>
      </c>
      <c r="G972" s="8" t="s">
        <v>12</v>
      </c>
      <c r="H972" s="8" t="s">
        <v>7657</v>
      </c>
      <c r="I972" s="8" t="s">
        <v>7516</v>
      </c>
      <c r="J972" s="11">
        <v>2021.0</v>
      </c>
      <c r="K972" s="8" t="s">
        <v>93</v>
      </c>
      <c r="L972" s="28">
        <v>29.9</v>
      </c>
      <c r="M972" s="8" t="s">
        <v>7517</v>
      </c>
      <c r="N972" s="27"/>
      <c r="O972" s="13" t="s">
        <v>3783</v>
      </c>
      <c r="P972" s="13" t="s">
        <v>8954</v>
      </c>
      <c r="Q972" s="13" t="s">
        <v>3785</v>
      </c>
      <c r="R972" s="13" t="s">
        <v>15569</v>
      </c>
      <c r="S972" s="13" t="s">
        <v>3784</v>
      </c>
      <c r="T972" s="27" t="b">
        <f t="shared" si="2"/>
        <v>0</v>
      </c>
      <c r="U972" s="27"/>
      <c r="V972" s="27"/>
      <c r="W972" s="27"/>
      <c r="X972" s="8" t="s">
        <v>14718</v>
      </c>
      <c r="Y972" s="8" t="str">
        <f t="shared" si="3"/>
        <v>2021 Pokemon Sword &amp; Shield Gengar (Cgc Gem Mint 10)</v>
      </c>
      <c r="Z972" s="27"/>
      <c r="AA972" s="27"/>
    </row>
    <row r="973">
      <c r="A973" s="8" t="str">
        <f t="shared" si="1"/>
        <v>CGC6001863041</v>
      </c>
      <c r="B973" s="8" t="s">
        <v>3786</v>
      </c>
      <c r="C973" s="8" t="s">
        <v>8894</v>
      </c>
      <c r="D973" s="11">
        <v>6.001863041E9</v>
      </c>
      <c r="E973" s="8" t="s">
        <v>727</v>
      </c>
      <c r="F973" s="8" t="s">
        <v>688</v>
      </c>
      <c r="G973" s="8" t="s">
        <v>12</v>
      </c>
      <c r="H973" s="8" t="s">
        <v>8483</v>
      </c>
      <c r="I973" s="8" t="s">
        <v>7516</v>
      </c>
      <c r="J973" s="11">
        <v>2023.0</v>
      </c>
      <c r="K973" s="8" t="s">
        <v>93</v>
      </c>
      <c r="L973" s="28">
        <v>34.5</v>
      </c>
      <c r="M973" s="8" t="s">
        <v>7517</v>
      </c>
      <c r="N973" s="27"/>
      <c r="O973" s="13" t="s">
        <v>3787</v>
      </c>
      <c r="P973" s="13" t="s">
        <v>8895</v>
      </c>
      <c r="Q973" s="13" t="s">
        <v>3789</v>
      </c>
      <c r="R973" s="13" t="s">
        <v>15570</v>
      </c>
      <c r="S973" s="13" t="s">
        <v>3788</v>
      </c>
      <c r="T973" s="27" t="b">
        <f t="shared" si="2"/>
        <v>0</v>
      </c>
      <c r="U973" s="27"/>
      <c r="V973" s="27"/>
      <c r="W973" s="27"/>
      <c r="X973" s="8" t="s">
        <v>14721</v>
      </c>
      <c r="Y973" s="8" t="str">
        <f t="shared" si="3"/>
        <v>2023 Pokemon Scarlet &amp; Violet Psyduck (Cgc Gem Mint 10)</v>
      </c>
      <c r="Z973" s="27"/>
      <c r="AA973" s="27"/>
    </row>
    <row r="974">
      <c r="A974" s="8" t="str">
        <f t="shared" si="1"/>
        <v>CGC6007057055</v>
      </c>
      <c r="B974" s="8" t="s">
        <v>3790</v>
      </c>
      <c r="C974" s="8" t="s">
        <v>8905</v>
      </c>
      <c r="D974" s="11">
        <v>6.007057055E9</v>
      </c>
      <c r="E974" s="8" t="s">
        <v>727</v>
      </c>
      <c r="F974" s="8" t="s">
        <v>688</v>
      </c>
      <c r="G974" s="8" t="s">
        <v>12</v>
      </c>
      <c r="H974" s="8" t="s">
        <v>7657</v>
      </c>
      <c r="I974" s="8" t="s">
        <v>7516</v>
      </c>
      <c r="J974" s="11">
        <v>2024.0</v>
      </c>
      <c r="K974" s="8" t="s">
        <v>93</v>
      </c>
      <c r="L974" s="28">
        <v>33.35</v>
      </c>
      <c r="M974" s="8" t="s">
        <v>7517</v>
      </c>
      <c r="N974" s="27"/>
      <c r="O974" s="13" t="s">
        <v>3791</v>
      </c>
      <c r="P974" s="13" t="s">
        <v>8906</v>
      </c>
      <c r="Q974" s="13" t="s">
        <v>3793</v>
      </c>
      <c r="R974" s="13" t="s">
        <v>15571</v>
      </c>
      <c r="S974" s="13" t="s">
        <v>3792</v>
      </c>
      <c r="T974" s="27" t="b">
        <f t="shared" si="2"/>
        <v>0</v>
      </c>
      <c r="U974" s="27"/>
      <c r="V974" s="27"/>
      <c r="W974" s="27"/>
      <c r="X974" s="8" t="s">
        <v>14721</v>
      </c>
      <c r="Y974" s="8" t="str">
        <f t="shared" si="3"/>
        <v>2024 Pokemon Scarlet &amp; Violet Sinistcha Ex (Cgc Gem Mint 10)</v>
      </c>
      <c r="Z974" s="27"/>
      <c r="AA974" s="27"/>
    </row>
    <row r="975">
      <c r="A975" s="8" t="str">
        <f t="shared" si="1"/>
        <v>CGC4292238007</v>
      </c>
      <c r="B975" s="8" t="s">
        <v>3794</v>
      </c>
      <c r="C975" s="8" t="s">
        <v>8286</v>
      </c>
      <c r="D975" s="11">
        <v>4.292238007E9</v>
      </c>
      <c r="E975" s="8" t="s">
        <v>712</v>
      </c>
      <c r="F975" s="8" t="s">
        <v>688</v>
      </c>
      <c r="G975" s="8" t="s">
        <v>12</v>
      </c>
      <c r="H975" s="8" t="s">
        <v>8287</v>
      </c>
      <c r="I975" s="8" t="s">
        <v>7516</v>
      </c>
      <c r="J975" s="11">
        <v>2019.0</v>
      </c>
      <c r="K975" s="8" t="s">
        <v>93</v>
      </c>
      <c r="L975" s="28">
        <v>69.0</v>
      </c>
      <c r="M975" s="8" t="s">
        <v>7517</v>
      </c>
      <c r="N975" s="27"/>
      <c r="O975" s="13" t="s">
        <v>3795</v>
      </c>
      <c r="P975" s="13" t="s">
        <v>8288</v>
      </c>
      <c r="Q975" s="13" t="s">
        <v>3797</v>
      </c>
      <c r="R975" s="13" t="s">
        <v>15572</v>
      </c>
      <c r="S975" s="13" t="s">
        <v>3796</v>
      </c>
      <c r="T975" s="27" t="b">
        <f t="shared" si="2"/>
        <v>0</v>
      </c>
      <c r="U975" s="27"/>
      <c r="V975" s="27"/>
      <c r="W975" s="27"/>
      <c r="X975" s="8" t="s">
        <v>14716</v>
      </c>
      <c r="Y975" s="8" t="str">
        <f t="shared" si="3"/>
        <v>2019 Pokemon Sun &amp; Moon Espeon &amp; Deoxys Gx (Cgc Gem Mint 10)</v>
      </c>
      <c r="Z975" s="27"/>
      <c r="AA975" s="27"/>
    </row>
    <row r="976">
      <c r="A976" s="8" t="str">
        <f t="shared" si="1"/>
        <v>CGC6009816121</v>
      </c>
      <c r="B976" s="8" t="s">
        <v>2351</v>
      </c>
      <c r="C976" s="8" t="s">
        <v>9085</v>
      </c>
      <c r="D976" s="11">
        <v>6.009816121E9</v>
      </c>
      <c r="E976" s="8" t="s">
        <v>727</v>
      </c>
      <c r="F976" s="8" t="s">
        <v>688</v>
      </c>
      <c r="G976" s="8" t="s">
        <v>12</v>
      </c>
      <c r="H976" s="8" t="s">
        <v>8483</v>
      </c>
      <c r="I976" s="8" t="s">
        <v>7516</v>
      </c>
      <c r="J976" s="11">
        <v>2023.0</v>
      </c>
      <c r="K976" s="8" t="s">
        <v>93</v>
      </c>
      <c r="L976" s="28">
        <v>21.85</v>
      </c>
      <c r="M976" s="8" t="s">
        <v>7517</v>
      </c>
      <c r="N976" s="27"/>
      <c r="O976" s="13" t="s">
        <v>3798</v>
      </c>
      <c r="P976" s="13" t="s">
        <v>9086</v>
      </c>
      <c r="Q976" s="13" t="s">
        <v>3800</v>
      </c>
      <c r="R976" s="13" t="s">
        <v>15573</v>
      </c>
      <c r="S976" s="13" t="s">
        <v>3799</v>
      </c>
      <c r="T976" s="27" t="b">
        <f t="shared" si="2"/>
        <v>0</v>
      </c>
      <c r="U976" s="27"/>
      <c r="V976" s="27"/>
      <c r="W976" s="27"/>
      <c r="X976" s="8" t="s">
        <v>14721</v>
      </c>
      <c r="Y976" s="8" t="str">
        <f t="shared" si="3"/>
        <v>2023 Pokemon Scarlet &amp; Violet Heracross (Cgc Gem Mint 10)</v>
      </c>
      <c r="Z976" s="27"/>
      <c r="AA976" s="27"/>
    </row>
    <row r="977">
      <c r="A977" s="8" t="str">
        <f t="shared" si="1"/>
        <v>CGC6021597142</v>
      </c>
      <c r="B977" s="8" t="s">
        <v>3801</v>
      </c>
      <c r="C977" s="8" t="s">
        <v>8955</v>
      </c>
      <c r="D977" s="11">
        <v>6.021597142E9</v>
      </c>
      <c r="E977" s="8" t="s">
        <v>727</v>
      </c>
      <c r="F977" s="8" t="s">
        <v>688</v>
      </c>
      <c r="G977" s="8" t="s">
        <v>12</v>
      </c>
      <c r="H977" s="8" t="s">
        <v>8956</v>
      </c>
      <c r="I977" s="8" t="s">
        <v>7516</v>
      </c>
      <c r="J977" s="11">
        <v>2024.0</v>
      </c>
      <c r="K977" s="8" t="s">
        <v>93</v>
      </c>
      <c r="L977" s="28">
        <v>29.9</v>
      </c>
      <c r="M977" s="8" t="s">
        <v>7517</v>
      </c>
      <c r="N977" s="27"/>
      <c r="O977" s="13" t="s">
        <v>3802</v>
      </c>
      <c r="P977" s="13" t="s">
        <v>8957</v>
      </c>
      <c r="Q977" s="13" t="s">
        <v>3804</v>
      </c>
      <c r="R977" s="13" t="s">
        <v>15574</v>
      </c>
      <c r="S977" s="13" t="s">
        <v>3803</v>
      </c>
      <c r="T977" s="27" t="b">
        <f t="shared" si="2"/>
        <v>0</v>
      </c>
      <c r="U977" s="27"/>
      <c r="V977" s="27"/>
      <c r="W977" s="27"/>
      <c r="X977" s="8" t="s">
        <v>14721</v>
      </c>
      <c r="Y977" s="8" t="str">
        <f t="shared" si="3"/>
        <v>2024 Pokemon Scarlet &amp; Violet Ceruledge (Cgc Gem Mint 10)</v>
      </c>
      <c r="Z977" s="27"/>
      <c r="AA977" s="27"/>
    </row>
    <row r="978">
      <c r="A978" s="8" t="str">
        <f t="shared" si="1"/>
        <v>CGC6025926151</v>
      </c>
      <c r="B978" s="8" t="s">
        <v>3805</v>
      </c>
      <c r="C978" s="8" t="s">
        <v>9028</v>
      </c>
      <c r="D978" s="11">
        <v>6.025926151E9</v>
      </c>
      <c r="E978" s="8" t="s">
        <v>717</v>
      </c>
      <c r="F978" s="8" t="s">
        <v>688</v>
      </c>
      <c r="G978" s="8" t="s">
        <v>12</v>
      </c>
      <c r="H978" s="8" t="s">
        <v>7657</v>
      </c>
      <c r="I978" s="8" t="s">
        <v>7516</v>
      </c>
      <c r="J978" s="11">
        <v>2022.0</v>
      </c>
      <c r="K978" s="8" t="s">
        <v>93</v>
      </c>
      <c r="L978" s="28">
        <v>26.45</v>
      </c>
      <c r="M978" s="8" t="s">
        <v>7517</v>
      </c>
      <c r="N978" s="27"/>
      <c r="O978" s="13" t="s">
        <v>3806</v>
      </c>
      <c r="P978" s="13" t="s">
        <v>9029</v>
      </c>
      <c r="Q978" s="13" t="s">
        <v>3808</v>
      </c>
      <c r="R978" s="13" t="s">
        <v>15575</v>
      </c>
      <c r="S978" s="13" t="s">
        <v>3807</v>
      </c>
      <c r="T978" s="27" t="b">
        <f t="shared" si="2"/>
        <v>0</v>
      </c>
      <c r="U978" s="27"/>
      <c r="V978" s="27"/>
      <c r="W978" s="27"/>
      <c r="X978" s="8" t="s">
        <v>14718</v>
      </c>
      <c r="Y978" s="8" t="str">
        <f t="shared" si="3"/>
        <v>2022 Pokemon Sword &amp; Shield Articuno (Cgc Gem Mint 10)</v>
      </c>
      <c r="Z978" s="27"/>
      <c r="AA978" s="27"/>
    </row>
    <row r="979">
      <c r="A979" s="8" t="str">
        <f t="shared" si="1"/>
        <v>CGC6025994173</v>
      </c>
      <c r="B979" s="8" t="s">
        <v>3809</v>
      </c>
      <c r="C979" s="8" t="s">
        <v>8794</v>
      </c>
      <c r="D979" s="11">
        <v>6.025994173E9</v>
      </c>
      <c r="E979" s="8" t="s">
        <v>717</v>
      </c>
      <c r="F979" s="8" t="s">
        <v>688</v>
      </c>
      <c r="G979" s="8" t="s">
        <v>12</v>
      </c>
      <c r="H979" s="8" t="s">
        <v>7657</v>
      </c>
      <c r="I979" s="8" t="s">
        <v>7516</v>
      </c>
      <c r="J979" s="11">
        <v>2022.0</v>
      </c>
      <c r="K979" s="8" t="s">
        <v>93</v>
      </c>
      <c r="L979" s="28">
        <v>28.75</v>
      </c>
      <c r="M979" s="8" t="s">
        <v>7517</v>
      </c>
      <c r="N979" s="27"/>
      <c r="O979" s="13" t="s">
        <v>3810</v>
      </c>
      <c r="P979" s="13" t="s">
        <v>8985</v>
      </c>
      <c r="Q979" s="13" t="s">
        <v>3812</v>
      </c>
      <c r="R979" s="13" t="s">
        <v>15576</v>
      </c>
      <c r="S979" s="13" t="s">
        <v>3811</v>
      </c>
      <c r="T979" s="27" t="b">
        <f t="shared" si="2"/>
        <v>0</v>
      </c>
      <c r="U979" s="27"/>
      <c r="V979" s="27"/>
      <c r="W979" s="27"/>
      <c r="X979" s="8" t="s">
        <v>14718</v>
      </c>
      <c r="Y979" s="8" t="str">
        <f t="shared" si="3"/>
        <v>2022 Pokemon Sword &amp; Shield Zapdos (Cgc Gem Mint 10)</v>
      </c>
      <c r="Z979" s="27"/>
      <c r="AA979" s="27"/>
    </row>
    <row r="980">
      <c r="A980" s="8" t="str">
        <f t="shared" si="1"/>
        <v>CGC6029132014</v>
      </c>
      <c r="B980" s="8" t="s">
        <v>3813</v>
      </c>
      <c r="C980" s="8" t="s">
        <v>9069</v>
      </c>
      <c r="D980" s="11">
        <v>6.029132014E9</v>
      </c>
      <c r="E980" s="8" t="s">
        <v>727</v>
      </c>
      <c r="F980" s="8" t="s">
        <v>688</v>
      </c>
      <c r="G980" s="8" t="s">
        <v>12</v>
      </c>
      <c r="H980" s="8" t="s">
        <v>7657</v>
      </c>
      <c r="I980" s="8" t="s">
        <v>7516</v>
      </c>
      <c r="J980" s="11">
        <v>2024.0</v>
      </c>
      <c r="K980" s="8" t="s">
        <v>93</v>
      </c>
      <c r="L980" s="28">
        <v>23.0</v>
      </c>
      <c r="M980" s="8" t="s">
        <v>7517</v>
      </c>
      <c r="N980" s="27"/>
      <c r="O980" s="13" t="s">
        <v>3814</v>
      </c>
      <c r="P980" s="13" t="s">
        <v>9070</v>
      </c>
      <c r="Q980" s="13" t="s">
        <v>3816</v>
      </c>
      <c r="R980" s="13" t="s">
        <v>15577</v>
      </c>
      <c r="S980" s="13" t="s">
        <v>3815</v>
      </c>
      <c r="T980" s="27" t="b">
        <f t="shared" si="2"/>
        <v>0</v>
      </c>
      <c r="U980" s="27"/>
      <c r="V980" s="27"/>
      <c r="W980" s="27"/>
      <c r="X980" s="8" t="s">
        <v>14721</v>
      </c>
      <c r="Y980" s="8" t="str">
        <f t="shared" si="3"/>
        <v>2024 Pokemon Scarlet &amp; Violet Eevee Ex (Cgc Gem Mint 10)</v>
      </c>
      <c r="Z980" s="27"/>
      <c r="AA980" s="27"/>
    </row>
    <row r="981">
      <c r="A981" s="8" t="str">
        <f t="shared" si="1"/>
        <v>CGC6025859245</v>
      </c>
      <c r="B981" s="8" t="s">
        <v>3817</v>
      </c>
      <c r="C981" s="8" t="s">
        <v>9087</v>
      </c>
      <c r="D981" s="11">
        <v>6.025859245E9</v>
      </c>
      <c r="E981" s="8" t="s">
        <v>717</v>
      </c>
      <c r="F981" s="8" t="s">
        <v>688</v>
      </c>
      <c r="G981" s="8" t="s">
        <v>12</v>
      </c>
      <c r="H981" s="8" t="s">
        <v>7657</v>
      </c>
      <c r="I981" s="8" t="s">
        <v>7516</v>
      </c>
      <c r="J981" s="11">
        <v>2022.0</v>
      </c>
      <c r="K981" s="8" t="s">
        <v>93</v>
      </c>
      <c r="L981" s="28">
        <v>21.85</v>
      </c>
      <c r="M981" s="8" t="s">
        <v>7517</v>
      </c>
      <c r="N981" s="27"/>
      <c r="O981" s="13" t="s">
        <v>3818</v>
      </c>
      <c r="P981" s="13" t="s">
        <v>9088</v>
      </c>
      <c r="Q981" s="13" t="s">
        <v>3820</v>
      </c>
      <c r="R981" s="13" t="s">
        <v>15578</v>
      </c>
      <c r="S981" s="13" t="s">
        <v>3819</v>
      </c>
      <c r="T981" s="27" t="b">
        <f t="shared" si="2"/>
        <v>0</v>
      </c>
      <c r="U981" s="27"/>
      <c r="V981" s="27"/>
      <c r="W981" s="27"/>
      <c r="X981" s="8" t="s">
        <v>14718</v>
      </c>
      <c r="Y981" s="8" t="str">
        <f t="shared" si="3"/>
        <v>2022 Pokemon Sword &amp; Shield Origin Forme Dialga V (Cgc Gem Mint 10)</v>
      </c>
      <c r="Z981" s="27"/>
      <c r="AA981" s="27"/>
    </row>
    <row r="982">
      <c r="A982" s="8" t="str">
        <f t="shared" si="1"/>
        <v>CGC1401032379084</v>
      </c>
      <c r="B982" s="8" t="s">
        <v>3821</v>
      </c>
      <c r="C982" s="8" t="s">
        <v>8389</v>
      </c>
      <c r="D982" s="11">
        <v>1.401032379084E12</v>
      </c>
      <c r="E982" s="8" t="s">
        <v>3822</v>
      </c>
      <c r="F982" s="8" t="s">
        <v>688</v>
      </c>
      <c r="G982" s="8" t="s">
        <v>12</v>
      </c>
      <c r="H982" s="8" t="s">
        <v>8390</v>
      </c>
      <c r="I982" s="8" t="s">
        <v>7516</v>
      </c>
      <c r="J982" s="11">
        <v>2023.0</v>
      </c>
      <c r="K982" s="8" t="s">
        <v>93</v>
      </c>
      <c r="L982" s="28">
        <v>62.1</v>
      </c>
      <c r="M982" s="8" t="s">
        <v>7517</v>
      </c>
      <c r="N982" s="27"/>
      <c r="O982" s="13" t="s">
        <v>3823</v>
      </c>
      <c r="P982" s="13" t="s">
        <v>8391</v>
      </c>
      <c r="Q982" s="13" t="s">
        <v>3825</v>
      </c>
      <c r="R982" s="13" t="s">
        <v>15579</v>
      </c>
      <c r="S982" s="13" t="s">
        <v>3824</v>
      </c>
      <c r="T982" s="27" t="b">
        <f t="shared" si="2"/>
        <v>0</v>
      </c>
      <c r="U982" s="27"/>
      <c r="V982" s="27"/>
      <c r="W982" s="27"/>
      <c r="X982" s="8" t="s">
        <v>15580</v>
      </c>
      <c r="Y982" s="8" t="str">
        <f t="shared" si="3"/>
        <v>2023 Pokemon Charizard Ex Premium Collection Charizard Ex (Cgc Gem Mint 10)</v>
      </c>
      <c r="Z982" s="27"/>
      <c r="AA982" s="27"/>
    </row>
    <row r="983">
      <c r="A983" s="8" t="str">
        <f t="shared" si="1"/>
        <v>CGC1401041081015</v>
      </c>
      <c r="B983" s="8" t="s">
        <v>3826</v>
      </c>
      <c r="C983" s="8" t="s">
        <v>9089</v>
      </c>
      <c r="D983" s="11">
        <v>1.401041081015E12</v>
      </c>
      <c r="E983" s="8" t="s">
        <v>727</v>
      </c>
      <c r="F983" s="8" t="s">
        <v>688</v>
      </c>
      <c r="G983" s="8" t="s">
        <v>12</v>
      </c>
      <c r="H983" s="8" t="s">
        <v>9090</v>
      </c>
      <c r="I983" s="8" t="s">
        <v>7516</v>
      </c>
      <c r="J983" s="11">
        <v>2024.0</v>
      </c>
      <c r="K983" s="8" t="s">
        <v>93</v>
      </c>
      <c r="L983" s="28">
        <v>21.85</v>
      </c>
      <c r="M983" s="8" t="s">
        <v>7517</v>
      </c>
      <c r="N983" s="27"/>
      <c r="O983" s="13" t="s">
        <v>3827</v>
      </c>
      <c r="P983" s="13" t="s">
        <v>9091</v>
      </c>
      <c r="Q983" s="13" t="s">
        <v>3829</v>
      </c>
      <c r="R983" s="13" t="s">
        <v>15581</v>
      </c>
      <c r="S983" s="13" t="s">
        <v>3828</v>
      </c>
      <c r="T983" s="27" t="b">
        <f t="shared" si="2"/>
        <v>0</v>
      </c>
      <c r="U983" s="27"/>
      <c r="V983" s="27"/>
      <c r="W983" s="27"/>
      <c r="X983" s="8" t="s">
        <v>14721</v>
      </c>
      <c r="Y983" s="8" t="str">
        <f t="shared" si="3"/>
        <v>2024 Pokemon Scarlet &amp; Violet Charjabug (Cgc Gem Mint 10)</v>
      </c>
      <c r="Z983" s="27"/>
      <c r="AA983" s="27"/>
    </row>
    <row r="984">
      <c r="A984" s="8" t="str">
        <f t="shared" si="1"/>
        <v>CGC6035295067</v>
      </c>
      <c r="B984" s="8" t="s">
        <v>3830</v>
      </c>
      <c r="C984" s="8" t="s">
        <v>8439</v>
      </c>
      <c r="D984" s="11">
        <v>6.035295067E9</v>
      </c>
      <c r="E984" s="8" t="s">
        <v>727</v>
      </c>
      <c r="F984" s="8" t="s">
        <v>688</v>
      </c>
      <c r="G984" s="8" t="s">
        <v>12</v>
      </c>
      <c r="H984" s="8" t="s">
        <v>8483</v>
      </c>
      <c r="I984" s="8" t="s">
        <v>7516</v>
      </c>
      <c r="J984" s="11">
        <v>2023.0</v>
      </c>
      <c r="K984" s="8" t="s">
        <v>93</v>
      </c>
      <c r="L984" s="28">
        <v>37.95</v>
      </c>
      <c r="M984" s="8" t="s">
        <v>7517</v>
      </c>
      <c r="N984" s="27"/>
      <c r="O984" s="13" t="s">
        <v>3831</v>
      </c>
      <c r="P984" s="13" t="s">
        <v>8831</v>
      </c>
      <c r="Q984" s="13" t="s">
        <v>3833</v>
      </c>
      <c r="R984" s="13" t="s">
        <v>15582</v>
      </c>
      <c r="S984" s="13" t="s">
        <v>3832</v>
      </c>
      <c r="T984" s="27" t="b">
        <f t="shared" si="2"/>
        <v>0</v>
      </c>
      <c r="U984" s="27"/>
      <c r="V984" s="27"/>
      <c r="W984" s="27"/>
      <c r="X984" s="8" t="s">
        <v>14721</v>
      </c>
      <c r="Y984" s="8" t="str">
        <f t="shared" si="3"/>
        <v>2023 Pokemon Scarlet &amp; Violet Ninetales (Cgc Gem Mint 10)</v>
      </c>
      <c r="Z984" s="27"/>
      <c r="AA984" s="27"/>
    </row>
    <row r="985">
      <c r="A985" s="8" t="str">
        <f t="shared" si="1"/>
        <v>CGC6029004054</v>
      </c>
      <c r="B985" s="8" t="s">
        <v>3834</v>
      </c>
      <c r="C985" s="8" t="s">
        <v>9003</v>
      </c>
      <c r="D985" s="11">
        <v>6.029004054E9</v>
      </c>
      <c r="E985" s="8" t="s">
        <v>727</v>
      </c>
      <c r="F985" s="8" t="s">
        <v>688</v>
      </c>
      <c r="G985" s="8" t="s">
        <v>12</v>
      </c>
      <c r="H985" s="8" t="s">
        <v>8287</v>
      </c>
      <c r="I985" s="8" t="s">
        <v>7516</v>
      </c>
      <c r="J985" s="11">
        <v>2023.0</v>
      </c>
      <c r="K985" s="8" t="s">
        <v>93</v>
      </c>
      <c r="L985" s="28">
        <v>27.6</v>
      </c>
      <c r="M985" s="8" t="s">
        <v>7517</v>
      </c>
      <c r="N985" s="27"/>
      <c r="O985" s="13" t="s">
        <v>3835</v>
      </c>
      <c r="P985" s="13" t="s">
        <v>9004</v>
      </c>
      <c r="Q985" s="13" t="s">
        <v>3837</v>
      </c>
      <c r="R985" s="13" t="s">
        <v>15583</v>
      </c>
      <c r="S985" s="13" t="s">
        <v>3836</v>
      </c>
      <c r="T985" s="27" t="b">
        <f t="shared" si="2"/>
        <v>0</v>
      </c>
      <c r="U985" s="27"/>
      <c r="V985" s="27"/>
      <c r="W985" s="27"/>
      <c r="X985" s="27"/>
      <c r="Y985" s="8" t="str">
        <f t="shared" si="3"/>
        <v>2023 Pokemon Scarlet &amp; Violet Ninetales Ex (Cgc Gem Mint 10)</v>
      </c>
      <c r="Z985" s="27"/>
      <c r="AA985" s="27"/>
    </row>
    <row r="986">
      <c r="A986" s="8" t="str">
        <f t="shared" si="1"/>
        <v>CGC4291039017</v>
      </c>
      <c r="B986" s="8" t="s">
        <v>3838</v>
      </c>
      <c r="C986" s="8" t="s">
        <v>7656</v>
      </c>
      <c r="D986" s="11">
        <v>4.291039017E9</v>
      </c>
      <c r="E986" s="8" t="s">
        <v>727</v>
      </c>
      <c r="F986" s="8" t="s">
        <v>722</v>
      </c>
      <c r="G986" s="8" t="s">
        <v>12</v>
      </c>
      <c r="H986" s="8" t="s">
        <v>8483</v>
      </c>
      <c r="I986" s="8" t="s">
        <v>7516</v>
      </c>
      <c r="J986" s="11">
        <v>2023.0</v>
      </c>
      <c r="K986" s="8" t="s">
        <v>93</v>
      </c>
      <c r="L986" s="28">
        <v>41.4</v>
      </c>
      <c r="M986" s="8" t="s">
        <v>7517</v>
      </c>
      <c r="N986" s="27"/>
      <c r="O986" s="13" t="s">
        <v>3839</v>
      </c>
      <c r="P986" s="13" t="s">
        <v>8793</v>
      </c>
      <c r="Q986" s="13" t="s">
        <v>3841</v>
      </c>
      <c r="R986" s="13" t="s">
        <v>15584</v>
      </c>
      <c r="S986" s="13" t="s">
        <v>3840</v>
      </c>
      <c r="T986" s="27" t="b">
        <f t="shared" si="2"/>
        <v>0</v>
      </c>
      <c r="U986" s="27"/>
      <c r="V986" s="27"/>
      <c r="W986" s="27"/>
      <c r="X986" s="27"/>
      <c r="Y986" s="8" t="str">
        <f t="shared" si="3"/>
        <v>2023 Pokemon Scarlet &amp; Violet Snorlax (Cgc Pristine 10)</v>
      </c>
      <c r="Z986" s="27"/>
      <c r="AA986" s="27"/>
    </row>
    <row r="987">
      <c r="A987" s="8" t="str">
        <f t="shared" si="1"/>
        <v>CGC6009816145</v>
      </c>
      <c r="B987" s="8" t="s">
        <v>3842</v>
      </c>
      <c r="C987" s="8" t="s">
        <v>9030</v>
      </c>
      <c r="D987" s="11">
        <v>6.009816145E9</v>
      </c>
      <c r="E987" s="8" t="s">
        <v>727</v>
      </c>
      <c r="F987" s="8" t="s">
        <v>722</v>
      </c>
      <c r="G987" s="8" t="s">
        <v>12</v>
      </c>
      <c r="H987" s="8" t="s">
        <v>8483</v>
      </c>
      <c r="I987" s="8" t="s">
        <v>7516</v>
      </c>
      <c r="J987" s="11">
        <v>2024.0</v>
      </c>
      <c r="K987" s="8" t="s">
        <v>93</v>
      </c>
      <c r="L987" s="28">
        <v>26.45</v>
      </c>
      <c r="M987" s="8" t="s">
        <v>7517</v>
      </c>
      <c r="N987" s="27"/>
      <c r="O987" s="13" t="s">
        <v>3843</v>
      </c>
      <c r="P987" s="13" t="s">
        <v>9031</v>
      </c>
      <c r="Q987" s="13" t="s">
        <v>3845</v>
      </c>
      <c r="R987" s="13" t="s">
        <v>15585</v>
      </c>
      <c r="S987" s="13" t="s">
        <v>3844</v>
      </c>
      <c r="T987" s="27" t="b">
        <f t="shared" si="2"/>
        <v>0</v>
      </c>
      <c r="U987" s="27"/>
      <c r="V987" s="27"/>
      <c r="W987" s="27"/>
      <c r="X987" s="27"/>
      <c r="Y987" s="8" t="str">
        <f t="shared" si="3"/>
        <v>2024 Pokemon Scarlet &amp; Violet Iron Thorns (Cgc Pristine 10)</v>
      </c>
      <c r="Z987" s="27"/>
      <c r="AA987" s="27"/>
    </row>
    <row r="988">
      <c r="A988" s="8" t="str">
        <f t="shared" si="1"/>
        <v>CGC6050080216</v>
      </c>
      <c r="B988" s="8" t="s">
        <v>3846</v>
      </c>
      <c r="C988" s="8" t="s">
        <v>8482</v>
      </c>
      <c r="D988" s="11">
        <v>6.050080216E9</v>
      </c>
      <c r="E988" s="8" t="s">
        <v>727</v>
      </c>
      <c r="F988" s="8" t="s">
        <v>722</v>
      </c>
      <c r="G988" s="8" t="s">
        <v>12</v>
      </c>
      <c r="H988" s="8" t="s">
        <v>8483</v>
      </c>
      <c r="I988" s="8" t="s">
        <v>7516</v>
      </c>
      <c r="J988" s="11">
        <v>2025.0</v>
      </c>
      <c r="K988" s="8" t="s">
        <v>93</v>
      </c>
      <c r="L988" s="28">
        <v>56.35</v>
      </c>
      <c r="M988" s="8" t="s">
        <v>7517</v>
      </c>
      <c r="N988" s="27"/>
      <c r="O988" s="13" t="s">
        <v>3847</v>
      </c>
      <c r="P988" s="13" t="s">
        <v>8484</v>
      </c>
      <c r="Q988" s="13" t="s">
        <v>3849</v>
      </c>
      <c r="R988" s="13" t="s">
        <v>15586</v>
      </c>
      <c r="S988" s="13" t="s">
        <v>3848</v>
      </c>
      <c r="T988" s="27" t="b">
        <f t="shared" si="2"/>
        <v>0</v>
      </c>
      <c r="U988" s="27"/>
      <c r="V988" s="27"/>
      <c r="W988" s="27"/>
      <c r="X988" s="27"/>
      <c r="Y988" s="8" t="str">
        <f t="shared" si="3"/>
        <v>2025 Pokemon Scarlet &amp; Violet Team Rocket'S Houndoom (Cgc Pristine 10)</v>
      </c>
      <c r="Z988" s="27"/>
      <c r="AA988" s="27"/>
    </row>
    <row r="989">
      <c r="A989" s="8" t="str">
        <f t="shared" si="1"/>
        <v>CGC6050080262</v>
      </c>
      <c r="B989" s="8" t="s">
        <v>3850</v>
      </c>
      <c r="C989" s="8" t="s">
        <v>8521</v>
      </c>
      <c r="D989" s="11">
        <v>6.050080262E9</v>
      </c>
      <c r="E989" s="8" t="s">
        <v>727</v>
      </c>
      <c r="F989" s="8" t="s">
        <v>722</v>
      </c>
      <c r="G989" s="8" t="s">
        <v>12</v>
      </c>
      <c r="H989" s="8" t="s">
        <v>8483</v>
      </c>
      <c r="I989" s="8" t="s">
        <v>7516</v>
      </c>
      <c r="J989" s="11">
        <v>2025.0</v>
      </c>
      <c r="K989" s="8" t="s">
        <v>93</v>
      </c>
      <c r="L989" s="28">
        <v>52.9</v>
      </c>
      <c r="M989" s="8" t="s">
        <v>7517</v>
      </c>
      <c r="N989" s="27"/>
      <c r="O989" s="13" t="s">
        <v>3851</v>
      </c>
      <c r="P989" s="13" t="s">
        <v>8522</v>
      </c>
      <c r="Q989" s="13" t="s">
        <v>3853</v>
      </c>
      <c r="R989" s="13" t="s">
        <v>15587</v>
      </c>
      <c r="S989" s="13" t="s">
        <v>3852</v>
      </c>
      <c r="T989" s="27" t="b">
        <f t="shared" si="2"/>
        <v>0</v>
      </c>
      <c r="U989" s="27"/>
      <c r="V989" s="27"/>
      <c r="W989" s="27"/>
      <c r="X989" s="27"/>
      <c r="Y989" s="8" t="str">
        <f t="shared" si="3"/>
        <v>2025 Pokemon Scarlet &amp; Violet Blaziken (Cgc Pristine 10)</v>
      </c>
      <c r="Z989" s="27"/>
      <c r="AA989" s="27"/>
    </row>
    <row r="990">
      <c r="A990" s="8" t="str">
        <f t="shared" si="1"/>
        <v>CGC6035466029</v>
      </c>
      <c r="B990" s="8" t="s">
        <v>3854</v>
      </c>
      <c r="C990" s="8" t="s">
        <v>8728</v>
      </c>
      <c r="D990" s="11">
        <v>6.035466029E9</v>
      </c>
      <c r="E990" s="8" t="s">
        <v>712</v>
      </c>
      <c r="F990" s="8" t="s">
        <v>722</v>
      </c>
      <c r="G990" s="8" t="s">
        <v>12</v>
      </c>
      <c r="H990" s="8" t="s">
        <v>7657</v>
      </c>
      <c r="I990" s="8" t="s">
        <v>7516</v>
      </c>
      <c r="J990" s="11">
        <v>2019.0</v>
      </c>
      <c r="K990" s="8" t="s">
        <v>93</v>
      </c>
      <c r="L990" s="28">
        <v>46.0</v>
      </c>
      <c r="M990" s="8" t="s">
        <v>7517</v>
      </c>
      <c r="N990" s="27"/>
      <c r="O990" s="13" t="s">
        <v>3855</v>
      </c>
      <c r="P990" s="13" t="s">
        <v>8729</v>
      </c>
      <c r="Q990" s="13" t="s">
        <v>3857</v>
      </c>
      <c r="R990" s="13" t="s">
        <v>15588</v>
      </c>
      <c r="S990" s="13" t="s">
        <v>3856</v>
      </c>
      <c r="T990" s="27" t="b">
        <f t="shared" si="2"/>
        <v>0</v>
      </c>
      <c r="U990" s="27"/>
      <c r="V990" s="27"/>
      <c r="W990" s="27"/>
      <c r="X990" s="27"/>
      <c r="Y990" s="8" t="str">
        <f t="shared" si="3"/>
        <v>2019 Pokemon Sun &amp; Moon Rayquaza Gx (Cgc Pristine 10)</v>
      </c>
      <c r="Z990" s="27"/>
      <c r="AA990" s="27"/>
    </row>
    <row r="991">
      <c r="A991" s="8" t="str">
        <f t="shared" si="1"/>
        <v>CGC6050080029</v>
      </c>
      <c r="B991" s="8" t="s">
        <v>3858</v>
      </c>
      <c r="C991" s="8" t="s">
        <v>8437</v>
      </c>
      <c r="D991" s="11">
        <v>6.050080029E9</v>
      </c>
      <c r="E991" s="8" t="s">
        <v>727</v>
      </c>
      <c r="F991" s="8" t="s">
        <v>722</v>
      </c>
      <c r="G991" s="8" t="s">
        <v>12</v>
      </c>
      <c r="H991" s="8" t="s">
        <v>8287</v>
      </c>
      <c r="I991" s="8" t="s">
        <v>7516</v>
      </c>
      <c r="J991" s="11">
        <v>2025.0</v>
      </c>
      <c r="K991" s="8" t="s">
        <v>93</v>
      </c>
      <c r="L991" s="28">
        <v>58.65</v>
      </c>
      <c r="M991" s="8" t="s">
        <v>7517</v>
      </c>
      <c r="N991" s="27"/>
      <c r="O991" s="13" t="s">
        <v>3859</v>
      </c>
      <c r="P991" s="13" t="s">
        <v>8438</v>
      </c>
      <c r="Q991" s="13" t="s">
        <v>3861</v>
      </c>
      <c r="R991" s="13" t="s">
        <v>15589</v>
      </c>
      <c r="S991" s="13" t="s">
        <v>3860</v>
      </c>
      <c r="T991" s="27" t="b">
        <f t="shared" si="2"/>
        <v>0</v>
      </c>
      <c r="U991" s="27"/>
      <c r="V991" s="27"/>
      <c r="W991" s="27"/>
      <c r="X991" s="27"/>
      <c r="Y991" s="8" t="str">
        <f t="shared" si="3"/>
        <v>2025 Pokemon Scarlet &amp; Violet Team Rocket'S Moltres Ex (Cgc Pristine 10)</v>
      </c>
      <c r="Z991" s="27"/>
      <c r="AA991" s="27"/>
    </row>
    <row r="992">
      <c r="A992" s="8" t="str">
        <f t="shared" si="1"/>
        <v>CGC6036811236</v>
      </c>
      <c r="B992" s="8" t="s">
        <v>3862</v>
      </c>
      <c r="C992" s="8" t="s">
        <v>8646</v>
      </c>
      <c r="D992" s="11">
        <v>6.036811236E9</v>
      </c>
      <c r="E992" s="8" t="s">
        <v>727</v>
      </c>
      <c r="F992" s="8" t="s">
        <v>722</v>
      </c>
      <c r="G992" s="8" t="s">
        <v>12</v>
      </c>
      <c r="H992" s="8" t="s">
        <v>8647</v>
      </c>
      <c r="I992" s="8" t="s">
        <v>7516</v>
      </c>
      <c r="J992" s="11">
        <v>2024.0</v>
      </c>
      <c r="K992" s="8" t="s">
        <v>93</v>
      </c>
      <c r="L992" s="28">
        <v>49.45</v>
      </c>
      <c r="M992" s="8" t="s">
        <v>7517</v>
      </c>
      <c r="N992" s="27"/>
      <c r="O992" s="13" t="s">
        <v>3863</v>
      </c>
      <c r="P992" s="13" t="s">
        <v>8648</v>
      </c>
      <c r="Q992" s="13" t="s">
        <v>3865</v>
      </c>
      <c r="R992" s="13" t="s">
        <v>15590</v>
      </c>
      <c r="S992" s="13" t="s">
        <v>3864</v>
      </c>
      <c r="T992" s="27" t="b">
        <f t="shared" si="2"/>
        <v>0</v>
      </c>
      <c r="U992" s="27"/>
      <c r="V992" s="27"/>
      <c r="W992" s="27"/>
      <c r="X992" s="27"/>
      <c r="Y992" s="8" t="str">
        <f t="shared" si="3"/>
        <v>2024 Pokemon Scarlet &amp; Violet Umbreon (Cgc Pristine 10)</v>
      </c>
      <c r="Z992" s="27"/>
      <c r="AA992" s="27"/>
    </row>
    <row r="993">
      <c r="A993" s="8" t="str">
        <f t="shared" si="1"/>
        <v>CGC6031510094</v>
      </c>
      <c r="B993" s="8" t="s">
        <v>3866</v>
      </c>
      <c r="C993" s="8" t="s">
        <v>8730</v>
      </c>
      <c r="D993" s="11">
        <v>6.031510094E9</v>
      </c>
      <c r="E993" s="8" t="s">
        <v>727</v>
      </c>
      <c r="F993" s="8" t="s">
        <v>722</v>
      </c>
      <c r="G993" s="8" t="s">
        <v>12</v>
      </c>
      <c r="H993" s="8" t="s">
        <v>8483</v>
      </c>
      <c r="I993" s="8" t="s">
        <v>7516</v>
      </c>
      <c r="J993" s="11">
        <v>2023.0</v>
      </c>
      <c r="K993" s="8" t="s">
        <v>93</v>
      </c>
      <c r="L993" s="28">
        <v>46.0</v>
      </c>
      <c r="M993" s="8" t="s">
        <v>7517</v>
      </c>
      <c r="N993" s="27"/>
      <c r="O993" s="13" t="s">
        <v>3867</v>
      </c>
      <c r="P993" s="13" t="s">
        <v>8731</v>
      </c>
      <c r="Q993" s="13" t="s">
        <v>3869</v>
      </c>
      <c r="R993" s="13" t="s">
        <v>15591</v>
      </c>
      <c r="S993" s="13" t="s">
        <v>3868</v>
      </c>
      <c r="T993" s="27" t="b">
        <f t="shared" si="2"/>
        <v>0</v>
      </c>
      <c r="U993" s="27"/>
      <c r="V993" s="27"/>
      <c r="W993" s="27"/>
      <c r="X993" s="27"/>
      <c r="Y993" s="8" t="str">
        <f t="shared" si="3"/>
        <v>2023 Pokemon Scarlet &amp; Violet Scizor (Cgc Pristine 10)</v>
      </c>
      <c r="Z993" s="27"/>
      <c r="AA993" s="27"/>
    </row>
    <row r="994">
      <c r="A994" s="8" t="str">
        <f t="shared" si="1"/>
        <v>CGC1401045610016</v>
      </c>
      <c r="B994" s="8" t="s">
        <v>3870</v>
      </c>
      <c r="C994" s="8" t="s">
        <v>9003</v>
      </c>
      <c r="D994" s="11">
        <v>1.401045610016E12</v>
      </c>
      <c r="E994" s="8" t="s">
        <v>727</v>
      </c>
      <c r="F994" s="8" t="s">
        <v>722</v>
      </c>
      <c r="G994" s="8" t="s">
        <v>12</v>
      </c>
      <c r="H994" s="8" t="s">
        <v>7657</v>
      </c>
      <c r="I994" s="8" t="s">
        <v>7516</v>
      </c>
      <c r="J994" s="11">
        <v>2023.0</v>
      </c>
      <c r="K994" s="8" t="s">
        <v>93</v>
      </c>
      <c r="L994" s="28">
        <v>17.25</v>
      </c>
      <c r="M994" s="8" t="s">
        <v>7517</v>
      </c>
      <c r="N994" s="27"/>
      <c r="O994" s="13" t="s">
        <v>3871</v>
      </c>
      <c r="P994" s="13" t="s">
        <v>9154</v>
      </c>
      <c r="Q994" s="13" t="s">
        <v>3873</v>
      </c>
      <c r="R994" s="13" t="s">
        <v>15592</v>
      </c>
      <c r="S994" s="13" t="s">
        <v>3872</v>
      </c>
      <c r="T994" s="27" t="b">
        <f t="shared" si="2"/>
        <v>0</v>
      </c>
      <c r="U994" s="27"/>
      <c r="V994" s="27"/>
      <c r="W994" s="27"/>
      <c r="X994" s="27"/>
      <c r="Y994" s="8" t="str">
        <f t="shared" si="3"/>
        <v>2023 Pokemon Scarlet &amp; Violet Ninetales Ex (Cgc Pristine 10)</v>
      </c>
      <c r="Z994" s="27"/>
      <c r="AA994" s="27"/>
    </row>
    <row r="995">
      <c r="A995" s="8" t="str">
        <f t="shared" si="1"/>
        <v>CGC1401009866273</v>
      </c>
      <c r="B995" s="8" t="s">
        <v>3874</v>
      </c>
      <c r="C995" s="8" t="s">
        <v>8489</v>
      </c>
      <c r="D995" s="11">
        <v>1.401009866273E12</v>
      </c>
      <c r="E995" s="8" t="s">
        <v>717</v>
      </c>
      <c r="F995" s="8" t="s">
        <v>722</v>
      </c>
      <c r="G995" s="8" t="s">
        <v>12</v>
      </c>
      <c r="H995" s="8" t="s">
        <v>7657</v>
      </c>
      <c r="I995" s="8" t="s">
        <v>7516</v>
      </c>
      <c r="J995" s="11">
        <v>2022.0</v>
      </c>
      <c r="K995" s="8" t="s">
        <v>93</v>
      </c>
      <c r="L995" s="28">
        <v>28.75</v>
      </c>
      <c r="M995" s="8" t="s">
        <v>7517</v>
      </c>
      <c r="N995" s="27"/>
      <c r="O995" s="13" t="s">
        <v>3875</v>
      </c>
      <c r="P995" s="13" t="s">
        <v>8986</v>
      </c>
      <c r="Q995" s="13" t="s">
        <v>3877</v>
      </c>
      <c r="R995" s="13" t="s">
        <v>15593</v>
      </c>
      <c r="S995" s="13" t="s">
        <v>3876</v>
      </c>
      <c r="T995" s="27" t="b">
        <f t="shared" si="2"/>
        <v>0</v>
      </c>
      <c r="U995" s="27"/>
      <c r="V995" s="27"/>
      <c r="W995" s="27"/>
      <c r="X995" s="27"/>
      <c r="Y995" s="8" t="str">
        <f t="shared" si="3"/>
        <v>2022 Pokemon Sword &amp; Shield Charizard Vstar (Cgc Pristine 10)</v>
      </c>
      <c r="Z995" s="27"/>
      <c r="AA995" s="27"/>
    </row>
    <row r="996">
      <c r="A996" s="8" t="str">
        <f t="shared" si="1"/>
        <v>CGC6038950007</v>
      </c>
      <c r="B996" s="8" t="s">
        <v>3878</v>
      </c>
      <c r="C996" s="8" t="s">
        <v>9155</v>
      </c>
      <c r="D996" s="11">
        <v>6.038950007E9</v>
      </c>
      <c r="E996" s="8" t="s">
        <v>2391</v>
      </c>
      <c r="F996" s="11">
        <v>8.0</v>
      </c>
      <c r="G996" s="8" t="s">
        <v>12</v>
      </c>
      <c r="H996" s="8" t="s">
        <v>9156</v>
      </c>
      <c r="I996" s="8" t="s">
        <v>7516</v>
      </c>
      <c r="J996" s="11">
        <v>1999.0</v>
      </c>
      <c r="K996" s="8" t="s">
        <v>93</v>
      </c>
      <c r="L996" s="28">
        <v>17.25</v>
      </c>
      <c r="M996" s="8" t="s">
        <v>7517</v>
      </c>
      <c r="N996" s="27"/>
      <c r="O996" s="13" t="s">
        <v>3879</v>
      </c>
      <c r="P996" s="13" t="s">
        <v>9157</v>
      </c>
      <c r="Q996" s="13" t="s">
        <v>3881</v>
      </c>
      <c r="R996" s="13" t="s">
        <v>15594</v>
      </c>
      <c r="S996" s="13" t="s">
        <v>3880</v>
      </c>
      <c r="T996" s="27" t="b">
        <f t="shared" si="2"/>
        <v>0</v>
      </c>
      <c r="U996" s="27"/>
      <c r="V996" s="27"/>
      <c r="W996" s="27"/>
      <c r="X996" s="27"/>
      <c r="Y996" s="8" t="str">
        <f t="shared" si="3"/>
        <v>1999 Pokemon Original Series Charmeleon (Cgc 8)</v>
      </c>
      <c r="Z996" s="27"/>
      <c r="AA996" s="27"/>
    </row>
    <row r="997">
      <c r="A997" s="8" t="str">
        <f t="shared" si="1"/>
        <v>CGC6038950021</v>
      </c>
      <c r="B997" s="8" t="s">
        <v>3882</v>
      </c>
      <c r="C997" s="8" t="s">
        <v>7950</v>
      </c>
      <c r="D997" s="11">
        <v>6.038950021E9</v>
      </c>
      <c r="E997" s="8" t="s">
        <v>2391</v>
      </c>
      <c r="F997" s="11">
        <v>8.0</v>
      </c>
      <c r="G997" s="8" t="s">
        <v>12</v>
      </c>
      <c r="H997" s="8" t="s">
        <v>7539</v>
      </c>
      <c r="I997" s="8" t="s">
        <v>7516</v>
      </c>
      <c r="J997" s="11">
        <v>1999.0</v>
      </c>
      <c r="K997" s="8" t="s">
        <v>93</v>
      </c>
      <c r="L997" s="28">
        <v>108.1</v>
      </c>
      <c r="M997" s="8" t="s">
        <v>7517</v>
      </c>
      <c r="N997" s="27"/>
      <c r="O997" s="13" t="s">
        <v>3883</v>
      </c>
      <c r="P997" s="13" t="s">
        <v>7951</v>
      </c>
      <c r="Q997" s="13" t="s">
        <v>3885</v>
      </c>
      <c r="R997" s="13" t="s">
        <v>15595</v>
      </c>
      <c r="S997" s="13" t="s">
        <v>3884</v>
      </c>
      <c r="T997" s="27" t="b">
        <f t="shared" si="2"/>
        <v>0</v>
      </c>
      <c r="U997" s="27"/>
      <c r="V997" s="27"/>
      <c r="W997" s="27"/>
      <c r="X997" s="27"/>
      <c r="Y997" s="8" t="str">
        <f t="shared" si="3"/>
        <v>1999 Pokemon Original Series Bulbasaur (Cgc 8)</v>
      </c>
      <c r="Z997" s="27"/>
      <c r="AA997" s="27"/>
    </row>
    <row r="998">
      <c r="A998" s="8" t="str">
        <f t="shared" si="1"/>
        <v>CGC6009705042</v>
      </c>
      <c r="B998" s="8" t="s">
        <v>3886</v>
      </c>
      <c r="C998" s="8" t="s">
        <v>9208</v>
      </c>
      <c r="D998" s="11">
        <v>6.009705042E9</v>
      </c>
      <c r="E998" s="8" t="s">
        <v>2391</v>
      </c>
      <c r="F998" s="11">
        <v>8.0</v>
      </c>
      <c r="G998" s="8" t="s">
        <v>12</v>
      </c>
      <c r="H998" s="8" t="s">
        <v>7539</v>
      </c>
      <c r="I998" s="8" t="s">
        <v>7516</v>
      </c>
      <c r="J998" s="11">
        <v>1999.0</v>
      </c>
      <c r="K998" s="8" t="s">
        <v>93</v>
      </c>
      <c r="L998" s="28">
        <v>12.65</v>
      </c>
      <c r="M998" s="8" t="s">
        <v>7517</v>
      </c>
      <c r="N998" s="27"/>
      <c r="O998" s="13" t="s">
        <v>3887</v>
      </c>
      <c r="P998" s="13" t="s">
        <v>9209</v>
      </c>
      <c r="Q998" s="13" t="s">
        <v>3889</v>
      </c>
      <c r="R998" s="13" t="s">
        <v>15596</v>
      </c>
      <c r="S998" s="13" t="s">
        <v>3888</v>
      </c>
      <c r="T998" s="27" t="b">
        <f t="shared" si="2"/>
        <v>0</v>
      </c>
      <c r="U998" s="27"/>
      <c r="V998" s="27"/>
      <c r="W998" s="27"/>
      <c r="X998" s="27"/>
      <c r="Y998" s="8" t="str">
        <f t="shared" si="3"/>
        <v>1999 Pokemon Original Series Potion (Cgc 8)</v>
      </c>
      <c r="Z998" s="27"/>
      <c r="AA998" s="27"/>
    </row>
    <row r="999">
      <c r="A999" s="8" t="str">
        <f t="shared" si="1"/>
        <v>CGC6038950015</v>
      </c>
      <c r="B999" s="8" t="s">
        <v>3890</v>
      </c>
      <c r="C999" s="8" t="s">
        <v>8907</v>
      </c>
      <c r="D999" s="11">
        <v>6.038950015E9</v>
      </c>
      <c r="E999" s="8" t="s">
        <v>2391</v>
      </c>
      <c r="F999" s="11">
        <v>8.5</v>
      </c>
      <c r="G999" s="8" t="s">
        <v>12</v>
      </c>
      <c r="H999" s="8" t="s">
        <v>7539</v>
      </c>
      <c r="I999" s="8" t="s">
        <v>7516</v>
      </c>
      <c r="J999" s="11">
        <v>1999.0</v>
      </c>
      <c r="K999" s="8" t="s">
        <v>93</v>
      </c>
      <c r="L999" s="28">
        <v>33.35</v>
      </c>
      <c r="M999" s="8" t="s">
        <v>7517</v>
      </c>
      <c r="N999" s="27"/>
      <c r="O999" s="13" t="s">
        <v>3891</v>
      </c>
      <c r="P999" s="13" t="s">
        <v>8908</v>
      </c>
      <c r="Q999" s="13" t="s">
        <v>3893</v>
      </c>
      <c r="R999" s="13" t="s">
        <v>15597</v>
      </c>
      <c r="S999" s="13" t="s">
        <v>3892</v>
      </c>
      <c r="T999" s="27" t="b">
        <f t="shared" si="2"/>
        <v>0</v>
      </c>
      <c r="U999" s="27"/>
      <c r="V999" s="27"/>
      <c r="W999" s="27"/>
      <c r="X999" s="27"/>
      <c r="Y999" s="8" t="str">
        <f t="shared" si="3"/>
        <v>1999 Pokemon Original Series Charmander (Cgc 8.5)</v>
      </c>
      <c r="Z999" s="27"/>
      <c r="AA999" s="27"/>
    </row>
    <row r="1000">
      <c r="A1000" s="8" t="str">
        <f t="shared" si="1"/>
        <v>CGC6038950022</v>
      </c>
      <c r="B1000" s="8" t="s">
        <v>3894</v>
      </c>
      <c r="C1000" s="8" t="s">
        <v>8987</v>
      </c>
      <c r="D1000" s="11">
        <v>6.038950022E9</v>
      </c>
      <c r="E1000" s="8" t="s">
        <v>2391</v>
      </c>
      <c r="F1000" s="11">
        <v>8.5</v>
      </c>
      <c r="G1000" s="8" t="s">
        <v>12</v>
      </c>
      <c r="H1000" s="8" t="s">
        <v>7539</v>
      </c>
      <c r="I1000" s="8" t="s">
        <v>7516</v>
      </c>
      <c r="J1000" s="11">
        <v>1999.0</v>
      </c>
      <c r="K1000" s="8" t="s">
        <v>93</v>
      </c>
      <c r="L1000" s="28">
        <v>28.75</v>
      </c>
      <c r="M1000" s="8" t="s">
        <v>7517</v>
      </c>
      <c r="N1000" s="27"/>
      <c r="O1000" s="13" t="s">
        <v>3895</v>
      </c>
      <c r="P1000" s="13" t="s">
        <v>8988</v>
      </c>
      <c r="Q1000" s="13" t="s">
        <v>3897</v>
      </c>
      <c r="R1000" s="13" t="s">
        <v>15598</v>
      </c>
      <c r="S1000" s="13" t="s">
        <v>3896</v>
      </c>
      <c r="T1000" s="27" t="b">
        <f t="shared" si="2"/>
        <v>0</v>
      </c>
      <c r="U1000" s="27"/>
      <c r="V1000" s="27"/>
      <c r="W1000" s="27"/>
      <c r="X1000" s="27"/>
      <c r="Y1000" s="8" t="str">
        <f t="shared" si="3"/>
        <v>1999 Pokemon Original Series Ivysaur (Cgc 8.5)</v>
      </c>
      <c r="Z1000" s="27"/>
      <c r="AA1000" s="27"/>
    </row>
    <row r="1001">
      <c r="A1001" s="8" t="str">
        <f t="shared" si="1"/>
        <v>CGC6013546237</v>
      </c>
      <c r="B1001" s="8" t="s">
        <v>3898</v>
      </c>
      <c r="C1001" s="8" t="s">
        <v>7656</v>
      </c>
      <c r="D1001" s="11">
        <v>6.013546237E9</v>
      </c>
      <c r="E1001" s="8" t="s">
        <v>3899</v>
      </c>
      <c r="F1001" s="11">
        <v>8.5</v>
      </c>
      <c r="G1001" s="8" t="s">
        <v>12</v>
      </c>
      <c r="H1001" s="8" t="s">
        <v>8958</v>
      </c>
      <c r="I1001" s="8" t="s">
        <v>7516</v>
      </c>
      <c r="J1001" s="11">
        <v>2023.0</v>
      </c>
      <c r="K1001" s="8" t="s">
        <v>93</v>
      </c>
      <c r="L1001" s="28">
        <v>29.9</v>
      </c>
      <c r="M1001" s="8" t="s">
        <v>7517</v>
      </c>
      <c r="N1001" s="27"/>
      <c r="O1001" s="13" t="s">
        <v>3900</v>
      </c>
      <c r="P1001" s="13" t="s">
        <v>8959</v>
      </c>
      <c r="Q1001" s="13" t="s">
        <v>3902</v>
      </c>
      <c r="R1001" s="13" t="s">
        <v>15599</v>
      </c>
      <c r="S1001" s="13" t="s">
        <v>3901</v>
      </c>
      <c r="T1001" s="27" t="b">
        <f t="shared" si="2"/>
        <v>0</v>
      </c>
      <c r="U1001" s="27"/>
      <c r="V1001" s="27"/>
      <c r="W1001" s="27"/>
      <c r="X1001" s="27"/>
      <c r="Y1001" s="8" t="str">
        <f t="shared" si="3"/>
        <v>2023 Pokemon Promotional Snorlax (Cgc 8.5)</v>
      </c>
      <c r="Z1001" s="27"/>
      <c r="AA1001" s="27"/>
    </row>
    <row r="1002">
      <c r="A1002" s="8" t="str">
        <f t="shared" si="1"/>
        <v>CGC1401009912259</v>
      </c>
      <c r="B1002" s="8" t="s">
        <v>3903</v>
      </c>
      <c r="C1002" s="8" t="s">
        <v>9114</v>
      </c>
      <c r="D1002" s="11">
        <v>1.401009912259E12</v>
      </c>
      <c r="E1002" s="8" t="s">
        <v>717</v>
      </c>
      <c r="F1002" s="11">
        <v>9.0</v>
      </c>
      <c r="G1002" s="8" t="s">
        <v>12</v>
      </c>
      <c r="H1002" s="8" t="s">
        <v>9115</v>
      </c>
      <c r="I1002" s="8" t="s">
        <v>7516</v>
      </c>
      <c r="J1002" s="11">
        <v>2023.0</v>
      </c>
      <c r="K1002" s="8" t="s">
        <v>93</v>
      </c>
      <c r="L1002" s="28">
        <v>20.7</v>
      </c>
      <c r="M1002" s="8" t="s">
        <v>7517</v>
      </c>
      <c r="N1002" s="27"/>
      <c r="O1002" s="13" t="s">
        <v>3904</v>
      </c>
      <c r="P1002" s="13" t="s">
        <v>9116</v>
      </c>
      <c r="Q1002" s="13" t="s">
        <v>3906</v>
      </c>
      <c r="R1002" s="13" t="s">
        <v>15600</v>
      </c>
      <c r="S1002" s="13" t="s">
        <v>3905</v>
      </c>
      <c r="T1002" s="27" t="b">
        <f t="shared" si="2"/>
        <v>0</v>
      </c>
      <c r="U1002" s="27"/>
      <c r="V1002" s="27"/>
      <c r="W1002" s="27"/>
      <c r="X1002" s="27"/>
      <c r="Y1002" s="8" t="str">
        <f t="shared" si="3"/>
        <v>2023 Pokemon Sword &amp; Shield Magmortar (Cgc 9)</v>
      </c>
      <c r="Z1002" s="27"/>
      <c r="AA1002" s="27"/>
    </row>
    <row r="1003">
      <c r="A1003" s="8" t="str">
        <f t="shared" si="1"/>
        <v>CGC6038950038</v>
      </c>
      <c r="B1003" s="8" t="s">
        <v>3907</v>
      </c>
      <c r="C1003" s="8" t="s">
        <v>8932</v>
      </c>
      <c r="D1003" s="11">
        <v>6.038950038E9</v>
      </c>
      <c r="E1003" s="8" t="s">
        <v>2391</v>
      </c>
      <c r="F1003" s="11">
        <v>9.0</v>
      </c>
      <c r="G1003" s="8" t="s">
        <v>12</v>
      </c>
      <c r="H1003" s="8" t="s">
        <v>7539</v>
      </c>
      <c r="I1003" s="8" t="s">
        <v>7516</v>
      </c>
      <c r="J1003" s="11">
        <v>1999.0</v>
      </c>
      <c r="K1003" s="8" t="s">
        <v>93</v>
      </c>
      <c r="L1003" s="28">
        <v>32.2</v>
      </c>
      <c r="M1003" s="8" t="s">
        <v>7517</v>
      </c>
      <c r="N1003" s="27"/>
      <c r="O1003" s="13" t="s">
        <v>3908</v>
      </c>
      <c r="P1003" s="13" t="s">
        <v>8933</v>
      </c>
      <c r="Q1003" s="13" t="s">
        <v>3910</v>
      </c>
      <c r="R1003" s="13" t="s">
        <v>15601</v>
      </c>
      <c r="S1003" s="13" t="s">
        <v>3909</v>
      </c>
      <c r="T1003" s="27" t="b">
        <f t="shared" si="2"/>
        <v>0</v>
      </c>
      <c r="U1003" s="27"/>
      <c r="V1003" s="27"/>
      <c r="W1003" s="27"/>
      <c r="X1003" s="27"/>
      <c r="Y1003" s="8" t="str">
        <f t="shared" si="3"/>
        <v>1999 Pokemon Original Series Pikachu (Cgc 9)</v>
      </c>
      <c r="Z1003" s="27"/>
      <c r="AA1003" s="27"/>
    </row>
    <row r="1004">
      <c r="A1004" s="8" t="str">
        <f t="shared" si="1"/>
        <v>CGC6009800067</v>
      </c>
      <c r="B1004" s="8" t="s">
        <v>3911</v>
      </c>
      <c r="C1004" s="8" t="s">
        <v>9005</v>
      </c>
      <c r="D1004" s="11">
        <v>6.009800067E9</v>
      </c>
      <c r="E1004" s="8" t="s">
        <v>717</v>
      </c>
      <c r="F1004" s="11">
        <v>9.0</v>
      </c>
      <c r="G1004" s="8" t="s">
        <v>12</v>
      </c>
      <c r="H1004" s="8" t="s">
        <v>9006</v>
      </c>
      <c r="I1004" s="8" t="s">
        <v>7516</v>
      </c>
      <c r="J1004" s="11">
        <v>2021.0</v>
      </c>
      <c r="K1004" s="8" t="s">
        <v>93</v>
      </c>
      <c r="L1004" s="28">
        <v>27.6</v>
      </c>
      <c r="M1004" s="8" t="s">
        <v>7517</v>
      </c>
      <c r="N1004" s="27"/>
      <c r="O1004" s="13" t="s">
        <v>3912</v>
      </c>
      <c r="P1004" s="13" t="s">
        <v>9007</v>
      </c>
      <c r="Q1004" s="13" t="s">
        <v>3914</v>
      </c>
      <c r="R1004" s="13" t="s">
        <v>15602</v>
      </c>
      <c r="S1004" s="13" t="s">
        <v>3913</v>
      </c>
      <c r="T1004" s="27" t="b">
        <f t="shared" si="2"/>
        <v>0</v>
      </c>
      <c r="U1004" s="27"/>
      <c r="V1004" s="27"/>
      <c r="W1004" s="27"/>
      <c r="X1004" s="27"/>
      <c r="Y1004" s="8" t="str">
        <f t="shared" si="3"/>
        <v>2021 Pokemon Sword &amp; Shield Ditto V (Cgc 9)</v>
      </c>
      <c r="Z1004" s="27"/>
      <c r="AA1004" s="27"/>
    </row>
    <row r="1005">
      <c r="A1005" s="8" t="str">
        <f t="shared" si="1"/>
        <v>CGC6019640117</v>
      </c>
      <c r="B1005" s="8" t="s">
        <v>3915</v>
      </c>
      <c r="C1005" s="8" t="s">
        <v>8840</v>
      </c>
      <c r="D1005" s="11">
        <v>6.019640117E9</v>
      </c>
      <c r="E1005" s="8" t="s">
        <v>2364</v>
      </c>
      <c r="F1005" s="11">
        <v>9.0</v>
      </c>
      <c r="G1005" s="8" t="s">
        <v>12</v>
      </c>
      <c r="H1005" s="8" t="s">
        <v>8841</v>
      </c>
      <c r="I1005" s="8" t="s">
        <v>7516</v>
      </c>
      <c r="J1005" s="11">
        <v>2001.0</v>
      </c>
      <c r="K1005" s="8" t="s">
        <v>93</v>
      </c>
      <c r="L1005" s="28">
        <v>35.65</v>
      </c>
      <c r="M1005" s="8" t="s">
        <v>7517</v>
      </c>
      <c r="N1005" s="27"/>
      <c r="O1005" s="13" t="s">
        <v>3916</v>
      </c>
      <c r="P1005" s="13" t="s">
        <v>8866</v>
      </c>
      <c r="Q1005" s="13" t="s">
        <v>3918</v>
      </c>
      <c r="R1005" s="13" t="s">
        <v>15603</v>
      </c>
      <c r="S1005" s="13" t="s">
        <v>3917</v>
      </c>
      <c r="T1005" s="27" t="b">
        <f t="shared" si="2"/>
        <v>0</v>
      </c>
      <c r="U1005" s="27"/>
      <c r="V1005" s="27"/>
      <c r="W1005" s="27"/>
      <c r="X1005" s="27"/>
      <c r="Y1005" s="8" t="str">
        <f t="shared" si="3"/>
        <v>2001 Pokemon Spell Of The Unown: Entei Entei (Cgc 9)</v>
      </c>
      <c r="Z1005" s="27"/>
      <c r="AA1005" s="27"/>
    </row>
    <row r="1006">
      <c r="A1006" s="8" t="str">
        <f t="shared" si="1"/>
        <v>CGC6028990015</v>
      </c>
      <c r="B1006" s="8" t="s">
        <v>3919</v>
      </c>
      <c r="C1006" s="8" t="s">
        <v>8822</v>
      </c>
      <c r="D1006" s="11">
        <v>6.028990015E9</v>
      </c>
      <c r="E1006" s="8" t="s">
        <v>3920</v>
      </c>
      <c r="F1006" s="11">
        <v>9.0</v>
      </c>
      <c r="G1006" s="8" t="s">
        <v>12</v>
      </c>
      <c r="H1006" s="8" t="s">
        <v>8823</v>
      </c>
      <c r="I1006" s="8" t="s">
        <v>7516</v>
      </c>
      <c r="J1006" s="11">
        <v>2023.0</v>
      </c>
      <c r="K1006" s="8" t="s">
        <v>93</v>
      </c>
      <c r="L1006" s="28">
        <v>39.1</v>
      </c>
      <c r="M1006" s="8" t="s">
        <v>7517</v>
      </c>
      <c r="N1006" s="27"/>
      <c r="O1006" s="13" t="s">
        <v>3921</v>
      </c>
      <c r="P1006" s="13" t="s">
        <v>8824</v>
      </c>
      <c r="Q1006" s="13" t="s">
        <v>3923</v>
      </c>
      <c r="R1006" s="13" t="s">
        <v>15604</v>
      </c>
      <c r="S1006" s="13" t="s">
        <v>3922</v>
      </c>
      <c r="T1006" s="27" t="b">
        <f t="shared" si="2"/>
        <v>0</v>
      </c>
      <c r="U1006" s="27"/>
      <c r="V1006" s="27"/>
      <c r="W1006" s="27"/>
      <c r="X1006" s="27"/>
      <c r="Y1006" s="8" t="str">
        <f t="shared" si="3"/>
        <v>2023 Pokemon 151 Ultra-Premium Collection Mew Ex (Cgc 9)</v>
      </c>
      <c r="Z1006" s="27"/>
      <c r="AA1006" s="27"/>
    </row>
    <row r="1007">
      <c r="A1007" s="8" t="str">
        <f t="shared" si="1"/>
        <v>CGC6019640118</v>
      </c>
      <c r="B1007" s="8" t="s">
        <v>3915</v>
      </c>
      <c r="C1007" s="8" t="s">
        <v>8840</v>
      </c>
      <c r="D1007" s="11">
        <v>6.019640118E9</v>
      </c>
      <c r="E1007" s="8" t="s">
        <v>2364</v>
      </c>
      <c r="F1007" s="11">
        <v>9.0</v>
      </c>
      <c r="G1007" s="8" t="s">
        <v>12</v>
      </c>
      <c r="H1007" s="8" t="s">
        <v>8841</v>
      </c>
      <c r="I1007" s="8" t="s">
        <v>7516</v>
      </c>
      <c r="J1007" s="11">
        <v>2001.0</v>
      </c>
      <c r="K1007" s="8" t="s">
        <v>93</v>
      </c>
      <c r="L1007" s="28">
        <v>35.65</v>
      </c>
      <c r="M1007" s="8" t="s">
        <v>7517</v>
      </c>
      <c r="N1007" s="27"/>
      <c r="O1007" s="13" t="s">
        <v>3924</v>
      </c>
      <c r="P1007" s="13" t="s">
        <v>8867</v>
      </c>
      <c r="Q1007" s="13" t="s">
        <v>3926</v>
      </c>
      <c r="R1007" s="13" t="s">
        <v>15605</v>
      </c>
      <c r="S1007" s="13" t="s">
        <v>3925</v>
      </c>
      <c r="T1007" s="27" t="b">
        <f t="shared" si="2"/>
        <v>0</v>
      </c>
      <c r="U1007" s="27"/>
      <c r="V1007" s="27"/>
      <c r="W1007" s="27"/>
      <c r="X1007" s="27"/>
      <c r="Y1007" s="8" t="str">
        <f t="shared" si="3"/>
        <v>2001 Pokemon Spell Of The Unown: Entei Entei (Cgc 9)</v>
      </c>
      <c r="Z1007" s="27"/>
      <c r="AA1007" s="27"/>
    </row>
    <row r="1008">
      <c r="A1008" s="8" t="str">
        <f t="shared" si="1"/>
        <v>CGC1401027846030</v>
      </c>
      <c r="B1008" s="8" t="s">
        <v>3927</v>
      </c>
      <c r="C1008" s="8" t="s">
        <v>8103</v>
      </c>
      <c r="D1008" s="11">
        <v>1.40102784603E12</v>
      </c>
      <c r="E1008" s="8" t="s">
        <v>2347</v>
      </c>
      <c r="F1008" s="11">
        <v>9.0</v>
      </c>
      <c r="G1008" s="8" t="s">
        <v>12</v>
      </c>
      <c r="H1008" s="8" t="s">
        <v>8104</v>
      </c>
      <c r="I1008" s="8" t="s">
        <v>7516</v>
      </c>
      <c r="J1008" s="11">
        <v>2000.0</v>
      </c>
      <c r="K1008" s="8" t="s">
        <v>93</v>
      </c>
      <c r="L1008" s="28">
        <v>83.95</v>
      </c>
      <c r="M1008" s="8" t="s">
        <v>7517</v>
      </c>
      <c r="N1008" s="27"/>
      <c r="O1008" s="13" t="s">
        <v>3928</v>
      </c>
      <c r="P1008" s="13" t="s">
        <v>8105</v>
      </c>
      <c r="Q1008" s="13" t="s">
        <v>3930</v>
      </c>
      <c r="R1008" s="13" t="s">
        <v>15606</v>
      </c>
      <c r="S1008" s="13" t="s">
        <v>3929</v>
      </c>
      <c r="T1008" s="27" t="b">
        <f t="shared" si="2"/>
        <v>0</v>
      </c>
      <c r="U1008" s="27"/>
      <c r="V1008" s="27"/>
      <c r="W1008" s="27"/>
      <c r="X1008" s="27"/>
      <c r="Y1008" s="8" t="str">
        <f t="shared" si="3"/>
        <v>2000 Pokemon Pokémon League Eevee (Cgc 9)</v>
      </c>
      <c r="Z1008" s="27"/>
      <c r="AA1008" s="27"/>
    </row>
    <row r="1009">
      <c r="A1009" s="8" t="str">
        <f t="shared" si="1"/>
        <v>CGC6033127061</v>
      </c>
      <c r="B1009" s="8" t="s">
        <v>3931</v>
      </c>
      <c r="C1009" s="8" t="s">
        <v>9139</v>
      </c>
      <c r="D1009" s="11">
        <v>6.033127061E9</v>
      </c>
      <c r="E1009" s="8" t="s">
        <v>727</v>
      </c>
      <c r="F1009" s="11">
        <v>9.0</v>
      </c>
      <c r="G1009" s="8" t="s">
        <v>12</v>
      </c>
      <c r="H1009" s="8" t="s">
        <v>8832</v>
      </c>
      <c r="I1009" s="8" t="s">
        <v>7516</v>
      </c>
      <c r="J1009" s="11">
        <v>2023.0</v>
      </c>
      <c r="K1009" s="8" t="s">
        <v>93</v>
      </c>
      <c r="L1009" s="28">
        <v>18.4</v>
      </c>
      <c r="M1009" s="8" t="s">
        <v>7517</v>
      </c>
      <c r="N1009" s="27"/>
      <c r="O1009" s="13" t="s">
        <v>3932</v>
      </c>
      <c r="P1009" s="13" t="s">
        <v>9140</v>
      </c>
      <c r="Q1009" s="13" t="s">
        <v>3934</v>
      </c>
      <c r="R1009" s="13" t="s">
        <v>15607</v>
      </c>
      <c r="S1009" s="13" t="s">
        <v>3933</v>
      </c>
      <c r="T1009" s="27" t="b">
        <f t="shared" si="2"/>
        <v>0</v>
      </c>
      <c r="U1009" s="27"/>
      <c r="V1009" s="27"/>
      <c r="W1009" s="27"/>
      <c r="X1009" s="27"/>
      <c r="Y1009" s="8" t="str">
        <f t="shared" si="3"/>
        <v>2023 Pokemon Scarlet &amp; Violet Zapdos Ex (Cgc 9)</v>
      </c>
      <c r="Z1009" s="27"/>
      <c r="AA1009" s="27"/>
    </row>
    <row r="1010">
      <c r="A1010" s="8" t="str">
        <f t="shared" si="1"/>
        <v>CGC6038950033</v>
      </c>
      <c r="B1010" s="8" t="s">
        <v>3935</v>
      </c>
      <c r="C1010" s="8" t="s">
        <v>9158</v>
      </c>
      <c r="D1010" s="11">
        <v>6.038950033E9</v>
      </c>
      <c r="E1010" s="8" t="s">
        <v>2391</v>
      </c>
      <c r="F1010" s="11">
        <v>9.0</v>
      </c>
      <c r="G1010" s="8" t="s">
        <v>12</v>
      </c>
      <c r="H1010" s="8" t="s">
        <v>7539</v>
      </c>
      <c r="I1010" s="8" t="s">
        <v>7516</v>
      </c>
      <c r="J1010" s="11">
        <v>1999.0</v>
      </c>
      <c r="K1010" s="8" t="s">
        <v>93</v>
      </c>
      <c r="L1010" s="28">
        <v>17.25</v>
      </c>
      <c r="M1010" s="8" t="s">
        <v>7517</v>
      </c>
      <c r="N1010" s="27"/>
      <c r="O1010" s="13" t="s">
        <v>3936</v>
      </c>
      <c r="P1010" s="13" t="s">
        <v>9159</v>
      </c>
      <c r="Q1010" s="13" t="s">
        <v>3938</v>
      </c>
      <c r="R1010" s="13" t="s">
        <v>15608</v>
      </c>
      <c r="S1010" s="13" t="s">
        <v>3937</v>
      </c>
      <c r="T1010" s="27" t="b">
        <f t="shared" si="2"/>
        <v>0</v>
      </c>
      <c r="U1010" s="27"/>
      <c r="V1010" s="27"/>
      <c r="W1010" s="27"/>
      <c r="X1010" s="27"/>
      <c r="Y1010" s="8" t="str">
        <f t="shared" si="3"/>
        <v>1999 Pokemon Original Series Super Potion (Cgc 9)</v>
      </c>
      <c r="Z1010" s="27"/>
      <c r="AA1010" s="27"/>
    </row>
    <row r="1011">
      <c r="A1011" s="8" t="str">
        <f t="shared" si="1"/>
        <v>CGC6013345125</v>
      </c>
      <c r="B1011" s="8" t="s">
        <v>3939</v>
      </c>
      <c r="C1011" s="8" t="s">
        <v>9219</v>
      </c>
      <c r="D1011" s="11">
        <v>6.013345125E9</v>
      </c>
      <c r="E1011" s="8" t="s">
        <v>717</v>
      </c>
      <c r="F1011" s="11">
        <v>9.0</v>
      </c>
      <c r="G1011" s="8" t="s">
        <v>12</v>
      </c>
      <c r="H1011" s="8" t="s">
        <v>7657</v>
      </c>
      <c r="I1011" s="8" t="s">
        <v>7516</v>
      </c>
      <c r="J1011" s="11">
        <v>2022.0</v>
      </c>
      <c r="K1011" s="8" t="s">
        <v>93</v>
      </c>
      <c r="L1011" s="28">
        <v>6.9</v>
      </c>
      <c r="M1011" s="8" t="s">
        <v>7517</v>
      </c>
      <c r="N1011" s="27"/>
      <c r="O1011" s="13" t="s">
        <v>3940</v>
      </c>
      <c r="P1011" s="13" t="s">
        <v>9220</v>
      </c>
      <c r="Q1011" s="13" t="s">
        <v>3942</v>
      </c>
      <c r="R1011" s="13" t="s">
        <v>15609</v>
      </c>
      <c r="S1011" s="13" t="s">
        <v>3941</v>
      </c>
      <c r="T1011" s="27" t="b">
        <f t="shared" si="2"/>
        <v>0</v>
      </c>
      <c r="U1011" s="27"/>
      <c r="V1011" s="27"/>
      <c r="W1011" s="27"/>
      <c r="X1011" s="27"/>
      <c r="Y1011" s="8" t="str">
        <f t="shared" si="3"/>
        <v>2022 Pokemon Sword &amp; Shield Radiant Alakazam (Cgc 9)</v>
      </c>
      <c r="Z1011" s="27"/>
      <c r="AA1011" s="27"/>
    </row>
    <row r="1012">
      <c r="A1012" s="8" t="str">
        <f t="shared" si="1"/>
        <v>CGC1401020273053</v>
      </c>
      <c r="B1012" s="8" t="s">
        <v>3943</v>
      </c>
      <c r="C1012" s="8" t="s">
        <v>8191</v>
      </c>
      <c r="D1012" s="11">
        <v>1.401020273053E12</v>
      </c>
      <c r="E1012" s="8" t="s">
        <v>693</v>
      </c>
      <c r="F1012" s="11">
        <v>9.0</v>
      </c>
      <c r="G1012" s="8" t="s">
        <v>12</v>
      </c>
      <c r="H1012" s="8" t="s">
        <v>7657</v>
      </c>
      <c r="I1012" s="8" t="s">
        <v>7516</v>
      </c>
      <c r="J1012" s="11">
        <v>2000.0</v>
      </c>
      <c r="K1012" s="8" t="s">
        <v>93</v>
      </c>
      <c r="L1012" s="28">
        <v>74.75</v>
      </c>
      <c r="M1012" s="8" t="s">
        <v>7517</v>
      </c>
      <c r="N1012" s="27"/>
      <c r="O1012" s="13" t="s">
        <v>3944</v>
      </c>
      <c r="P1012" s="13" t="s">
        <v>8192</v>
      </c>
      <c r="Q1012" s="13" t="s">
        <v>3946</v>
      </c>
      <c r="R1012" s="13" t="s">
        <v>15610</v>
      </c>
      <c r="S1012" s="13" t="s">
        <v>3945</v>
      </c>
      <c r="T1012" s="27" t="b">
        <f t="shared" si="2"/>
        <v>0</v>
      </c>
      <c r="U1012" s="27"/>
      <c r="V1012" s="27"/>
      <c r="W1012" s="27"/>
      <c r="X1012" s="27"/>
      <c r="Y1012" s="8" t="str">
        <f t="shared" si="3"/>
        <v>2000 Pokemon Neo Azumarill (Cgc 9)</v>
      </c>
      <c r="Z1012" s="27"/>
      <c r="AA1012" s="27"/>
    </row>
    <row r="1013">
      <c r="A1013" s="8" t="str">
        <f t="shared" si="1"/>
        <v>CGC6020111129</v>
      </c>
      <c r="B1013" s="8" t="s">
        <v>3947</v>
      </c>
      <c r="C1013" s="8" t="s">
        <v>9217</v>
      </c>
      <c r="D1013" s="11">
        <v>6.020111129E9</v>
      </c>
      <c r="E1013" s="8" t="s">
        <v>727</v>
      </c>
      <c r="F1013" s="11">
        <v>9.0</v>
      </c>
      <c r="G1013" s="8" t="s">
        <v>12</v>
      </c>
      <c r="H1013" s="8" t="s">
        <v>8483</v>
      </c>
      <c r="I1013" s="8" t="s">
        <v>7516</v>
      </c>
      <c r="J1013" s="11">
        <v>2024.0</v>
      </c>
      <c r="K1013" s="8" t="s">
        <v>93</v>
      </c>
      <c r="L1013" s="28">
        <v>9.2</v>
      </c>
      <c r="M1013" s="8" t="s">
        <v>7517</v>
      </c>
      <c r="N1013" s="27"/>
      <c r="O1013" s="13" t="s">
        <v>3948</v>
      </c>
      <c r="P1013" s="13" t="s">
        <v>9218</v>
      </c>
      <c r="Q1013" s="13" t="s">
        <v>3950</v>
      </c>
      <c r="R1013" s="13" t="s">
        <v>15611</v>
      </c>
      <c r="S1013" s="13" t="s">
        <v>3949</v>
      </c>
      <c r="T1013" s="27" t="b">
        <f t="shared" si="2"/>
        <v>0</v>
      </c>
      <c r="U1013" s="27"/>
      <c r="V1013" s="27"/>
      <c r="W1013" s="27"/>
      <c r="X1013" s="27"/>
      <c r="Y1013" s="8" t="str">
        <f t="shared" si="3"/>
        <v>2024 Pokemon Scarlet &amp; Violet Cramorant (Cgc 9)</v>
      </c>
      <c r="Z1013" s="27"/>
      <c r="AA1013" s="27"/>
    </row>
    <row r="1014">
      <c r="A1014" s="8" t="str">
        <f t="shared" si="1"/>
        <v>CGC4303978003</v>
      </c>
      <c r="B1014" s="8" t="s">
        <v>3951</v>
      </c>
      <c r="C1014" s="8" t="s">
        <v>8987</v>
      </c>
      <c r="D1014" s="11">
        <v>4.303978003E9</v>
      </c>
      <c r="E1014" s="8" t="s">
        <v>2391</v>
      </c>
      <c r="F1014" s="8" t="s">
        <v>3738</v>
      </c>
      <c r="G1014" s="8" t="s">
        <v>12</v>
      </c>
      <c r="H1014" s="8" t="s">
        <v>7539</v>
      </c>
      <c r="I1014" s="8" t="s">
        <v>7516</v>
      </c>
      <c r="J1014" s="11">
        <v>1996.0</v>
      </c>
      <c r="K1014" s="8" t="s">
        <v>93</v>
      </c>
      <c r="L1014" s="28">
        <v>26.45</v>
      </c>
      <c r="M1014" s="8" t="s">
        <v>7517</v>
      </c>
      <c r="N1014" s="27"/>
      <c r="O1014" s="13" t="s">
        <v>3952</v>
      </c>
      <c r="P1014" s="13" t="s">
        <v>9032</v>
      </c>
      <c r="Q1014" s="13" t="s">
        <v>3954</v>
      </c>
      <c r="R1014" s="13" t="s">
        <v>15612</v>
      </c>
      <c r="S1014" s="13" t="s">
        <v>3953</v>
      </c>
      <c r="T1014" s="27" t="b">
        <f t="shared" si="2"/>
        <v>0</v>
      </c>
      <c r="U1014" s="27"/>
      <c r="V1014" s="27"/>
      <c r="W1014" s="27"/>
      <c r="X1014" s="27"/>
      <c r="Y1014" s="8" t="str">
        <f t="shared" si="3"/>
        <v>1996 Pokemon Original Series Ivysaur (Cgc Mint+ 9.5)</v>
      </c>
      <c r="Z1014" s="27"/>
      <c r="AA1014" s="27"/>
    </row>
    <row r="1015">
      <c r="A1015" s="8" t="str">
        <f t="shared" si="1"/>
        <v>CGC4303978008</v>
      </c>
      <c r="B1015" s="8" t="s">
        <v>3955</v>
      </c>
      <c r="C1015" s="8" t="s">
        <v>9195</v>
      </c>
      <c r="D1015" s="11">
        <v>4.303978008E9</v>
      </c>
      <c r="E1015" s="8" t="s">
        <v>2391</v>
      </c>
      <c r="F1015" s="8" t="s">
        <v>3738</v>
      </c>
      <c r="G1015" s="8" t="s">
        <v>12</v>
      </c>
      <c r="H1015" s="8" t="s">
        <v>7539</v>
      </c>
      <c r="I1015" s="8" t="s">
        <v>7516</v>
      </c>
      <c r="J1015" s="11">
        <v>1996.0</v>
      </c>
      <c r="K1015" s="8" t="s">
        <v>93</v>
      </c>
      <c r="L1015" s="28">
        <v>14.95</v>
      </c>
      <c r="M1015" s="8" t="s">
        <v>7517</v>
      </c>
      <c r="N1015" s="27"/>
      <c r="O1015" s="13" t="s">
        <v>3956</v>
      </c>
      <c r="P1015" s="13" t="s">
        <v>9196</v>
      </c>
      <c r="Q1015" s="13" t="s">
        <v>3958</v>
      </c>
      <c r="R1015" s="13" t="s">
        <v>15613</v>
      </c>
      <c r="S1015" s="13" t="s">
        <v>3957</v>
      </c>
      <c r="T1015" s="27" t="b">
        <f t="shared" si="2"/>
        <v>0</v>
      </c>
      <c r="U1015" s="27"/>
      <c r="V1015" s="27"/>
      <c r="W1015" s="27"/>
      <c r="X1015" s="27"/>
      <c r="Y1015" s="8" t="str">
        <f t="shared" si="3"/>
        <v>1996 Pokemon Original Series Ponyta (Cgc Mint+ 9.5)</v>
      </c>
      <c r="Z1015" s="27"/>
      <c r="AA1015" s="27"/>
    </row>
    <row r="1016">
      <c r="A1016" s="8" t="str">
        <f t="shared" si="1"/>
        <v>CGC4303978029</v>
      </c>
      <c r="B1016" s="8" t="s">
        <v>3959</v>
      </c>
      <c r="C1016" s="8" t="s">
        <v>9221</v>
      </c>
      <c r="D1016" s="11">
        <v>4.303978029E9</v>
      </c>
      <c r="E1016" s="8" t="s">
        <v>2391</v>
      </c>
      <c r="F1016" s="8" t="s">
        <v>3738</v>
      </c>
      <c r="G1016" s="8" t="s">
        <v>12</v>
      </c>
      <c r="H1016" s="8" t="s">
        <v>7539</v>
      </c>
      <c r="I1016" s="8" t="s">
        <v>7516</v>
      </c>
      <c r="J1016" s="11">
        <v>1996.0</v>
      </c>
      <c r="K1016" s="8" t="s">
        <v>93</v>
      </c>
      <c r="L1016" s="28">
        <v>6.9</v>
      </c>
      <c r="M1016" s="8" t="s">
        <v>7517</v>
      </c>
      <c r="N1016" s="27"/>
      <c r="O1016" s="13" t="s">
        <v>3960</v>
      </c>
      <c r="P1016" s="13" t="s">
        <v>9222</v>
      </c>
      <c r="Q1016" s="13" t="s">
        <v>3962</v>
      </c>
      <c r="R1016" s="13" t="s">
        <v>15614</v>
      </c>
      <c r="S1016" s="13" t="s">
        <v>3961</v>
      </c>
      <c r="T1016" s="27" t="b">
        <f t="shared" si="2"/>
        <v>0</v>
      </c>
      <c r="U1016" s="27"/>
      <c r="V1016" s="27"/>
      <c r="W1016" s="27"/>
      <c r="X1016" s="27"/>
      <c r="Y1016" s="8" t="str">
        <f t="shared" si="3"/>
        <v>1996 Pokemon Original Series Pokémon Flute (Cgc Mint+ 9.5)</v>
      </c>
      <c r="Z1016" s="27"/>
      <c r="AA1016" s="27"/>
    </row>
    <row r="1017">
      <c r="A1017" s="8" t="str">
        <f t="shared" si="1"/>
        <v>CGC6022898159</v>
      </c>
      <c r="B1017" s="8" t="s">
        <v>3963</v>
      </c>
      <c r="C1017" s="8" t="s">
        <v>9223</v>
      </c>
      <c r="D1017" s="11">
        <v>6.022898159E9</v>
      </c>
      <c r="E1017" s="8" t="s">
        <v>2347</v>
      </c>
      <c r="F1017" s="8" t="s">
        <v>3738</v>
      </c>
      <c r="G1017" s="8" t="s">
        <v>12</v>
      </c>
      <c r="H1017" s="8" t="s">
        <v>8104</v>
      </c>
      <c r="I1017" s="8" t="s">
        <v>7516</v>
      </c>
      <c r="J1017" s="11">
        <v>2000.0</v>
      </c>
      <c r="K1017" s="8" t="s">
        <v>93</v>
      </c>
      <c r="L1017" s="28">
        <v>6.9</v>
      </c>
      <c r="M1017" s="8" t="s">
        <v>7517</v>
      </c>
      <c r="N1017" s="27"/>
      <c r="O1017" s="13" t="s">
        <v>3964</v>
      </c>
      <c r="P1017" s="13" t="s">
        <v>9224</v>
      </c>
      <c r="Q1017" s="13" t="s">
        <v>3966</v>
      </c>
      <c r="R1017" s="13" t="s">
        <v>15615</v>
      </c>
      <c r="S1017" s="13" t="s">
        <v>3965</v>
      </c>
      <c r="T1017" s="27" t="b">
        <f t="shared" si="2"/>
        <v>0</v>
      </c>
      <c r="U1017" s="27"/>
      <c r="V1017" s="27"/>
      <c r="W1017" s="27"/>
      <c r="X1017" s="27"/>
      <c r="Y1017" s="8" t="str">
        <f t="shared" si="3"/>
        <v>2000 Pokemon Pokémon League Computer Error (Cgc Mint+ 9.5)</v>
      </c>
      <c r="Z1017" s="27"/>
      <c r="AA1017" s="27"/>
    </row>
    <row r="1018">
      <c r="A1018" s="8" t="str">
        <f t="shared" si="1"/>
        <v>CGC6025287116</v>
      </c>
      <c r="B1018" s="8" t="s">
        <v>3967</v>
      </c>
      <c r="C1018" s="8" t="s">
        <v>9160</v>
      </c>
      <c r="D1018" s="11">
        <v>6.025287116E9</v>
      </c>
      <c r="E1018" s="8" t="s">
        <v>727</v>
      </c>
      <c r="F1018" s="8" t="s">
        <v>3738</v>
      </c>
      <c r="G1018" s="8" t="s">
        <v>12</v>
      </c>
      <c r="H1018" s="8" t="s">
        <v>8483</v>
      </c>
      <c r="I1018" s="8" t="s">
        <v>7516</v>
      </c>
      <c r="J1018" s="11">
        <v>2024.0</v>
      </c>
      <c r="K1018" s="8" t="s">
        <v>93</v>
      </c>
      <c r="L1018" s="28">
        <v>17.25</v>
      </c>
      <c r="M1018" s="8" t="s">
        <v>7517</v>
      </c>
      <c r="N1018" s="27"/>
      <c r="O1018" s="13" t="s">
        <v>3968</v>
      </c>
      <c r="P1018" s="13" t="s">
        <v>9161</v>
      </c>
      <c r="Q1018" s="13" t="s">
        <v>3970</v>
      </c>
      <c r="R1018" s="13" t="s">
        <v>15616</v>
      </c>
      <c r="S1018" s="13" t="s">
        <v>3969</v>
      </c>
      <c r="T1018" s="27" t="b">
        <f t="shared" si="2"/>
        <v>0</v>
      </c>
      <c r="U1018" s="27"/>
      <c r="V1018" s="27"/>
      <c r="W1018" s="27"/>
      <c r="X1018" s="27"/>
      <c r="Y1018" s="8" t="str">
        <f t="shared" si="3"/>
        <v>2024 Pokemon Scarlet &amp; Violet Zeraora (Cgc Mint+ 9.5)</v>
      </c>
      <c r="Z1018" s="27"/>
      <c r="AA1018" s="27"/>
    </row>
    <row r="1019">
      <c r="A1019" s="8" t="str">
        <f t="shared" si="1"/>
        <v>CGC6038950065</v>
      </c>
      <c r="B1019" s="8" t="s">
        <v>3971</v>
      </c>
      <c r="C1019" s="8" t="s">
        <v>8741</v>
      </c>
      <c r="D1019" s="11">
        <v>6.038950065E9</v>
      </c>
      <c r="E1019" s="8" t="s">
        <v>2391</v>
      </c>
      <c r="F1019" s="11">
        <v>8.5</v>
      </c>
      <c r="G1019" s="8" t="s">
        <v>12</v>
      </c>
      <c r="H1019" s="8" t="s">
        <v>7539</v>
      </c>
      <c r="I1019" s="8" t="s">
        <v>7516</v>
      </c>
      <c r="J1019" s="11">
        <v>1999.0</v>
      </c>
      <c r="K1019" s="8" t="s">
        <v>93</v>
      </c>
      <c r="L1019" s="28">
        <v>44.85</v>
      </c>
      <c r="M1019" s="8" t="s">
        <v>7517</v>
      </c>
      <c r="N1019" s="27"/>
      <c r="O1019" s="13" t="s">
        <v>3972</v>
      </c>
      <c r="P1019" s="13" t="s">
        <v>8742</v>
      </c>
      <c r="Q1019" s="13" t="s">
        <v>3974</v>
      </c>
      <c r="R1019" s="13" t="s">
        <v>15617</v>
      </c>
      <c r="S1019" s="13" t="s">
        <v>3973</v>
      </c>
      <c r="T1019" s="27" t="b">
        <f t="shared" si="2"/>
        <v>0</v>
      </c>
      <c r="U1019" s="27"/>
      <c r="V1019" s="27"/>
      <c r="W1019" s="27"/>
      <c r="X1019" s="27"/>
      <c r="Y1019" s="8" t="str">
        <f t="shared" si="3"/>
        <v>1999 Pokemon Original Series Squirtle (Cgc 8.5)</v>
      </c>
      <c r="Z1019" s="27"/>
      <c r="AA1019" s="27"/>
    </row>
    <row r="1020">
      <c r="A1020" s="8" t="str">
        <f t="shared" si="1"/>
        <v>CGC6035585083</v>
      </c>
      <c r="B1020" s="8" t="s">
        <v>3975</v>
      </c>
      <c r="C1020" s="8" t="s">
        <v>9239</v>
      </c>
      <c r="D1020" s="11">
        <v>6.035585083E9</v>
      </c>
      <c r="E1020" s="8" t="s">
        <v>3976</v>
      </c>
      <c r="F1020" s="11">
        <v>8.5</v>
      </c>
      <c r="G1020" s="8" t="s">
        <v>12</v>
      </c>
      <c r="H1020" s="8" t="s">
        <v>7539</v>
      </c>
      <c r="I1020" s="8" t="s">
        <v>7516</v>
      </c>
      <c r="J1020" s="11">
        <v>2000.0</v>
      </c>
      <c r="K1020" s="8" t="s">
        <v>93</v>
      </c>
      <c r="L1020" s="11">
        <v>17.25</v>
      </c>
      <c r="M1020" s="8" t="s">
        <v>7517</v>
      </c>
      <c r="N1020" s="27"/>
      <c r="O1020" s="13" t="s">
        <v>3977</v>
      </c>
      <c r="P1020" s="13" t="s">
        <v>15618</v>
      </c>
      <c r="Q1020" s="13" t="s">
        <v>3979</v>
      </c>
      <c r="R1020" s="13" t="s">
        <v>15619</v>
      </c>
      <c r="S1020" s="13" t="s">
        <v>3978</v>
      </c>
      <c r="T1020" s="27" t="b">
        <f t="shared" si="2"/>
        <v>0</v>
      </c>
      <c r="U1020" s="27"/>
      <c r="V1020" s="27"/>
      <c r="W1020" s="27"/>
      <c r="X1020" s="27"/>
      <c r="Y1020" s="8" t="str">
        <f t="shared" si="3"/>
        <v>2000 Original Series Sabrina'S Mr. Mime (Cgc 8.5)</v>
      </c>
      <c r="Z1020" s="27"/>
      <c r="AA1020" s="27"/>
    </row>
    <row r="1021">
      <c r="A1021" s="8" t="str">
        <f t="shared" si="1"/>
        <v>CGC6035585086</v>
      </c>
      <c r="B1021" s="8" t="s">
        <v>3975</v>
      </c>
      <c r="C1021" s="8" t="s">
        <v>9239</v>
      </c>
      <c r="D1021" s="11">
        <v>6.035585086E9</v>
      </c>
      <c r="E1021" s="8" t="s">
        <v>3976</v>
      </c>
      <c r="F1021" s="11">
        <v>8.5</v>
      </c>
      <c r="G1021" s="8" t="s">
        <v>12</v>
      </c>
      <c r="H1021" s="8" t="s">
        <v>7539</v>
      </c>
      <c r="I1021" s="8" t="s">
        <v>7516</v>
      </c>
      <c r="J1021" s="11">
        <v>2000.0</v>
      </c>
      <c r="K1021" s="8" t="s">
        <v>93</v>
      </c>
      <c r="L1021" s="11">
        <v>17.25</v>
      </c>
      <c r="M1021" s="8" t="s">
        <v>7517</v>
      </c>
      <c r="N1021" s="27"/>
      <c r="O1021" s="13" t="s">
        <v>3980</v>
      </c>
      <c r="P1021" s="13" t="s">
        <v>15620</v>
      </c>
      <c r="Q1021" s="13" t="s">
        <v>3982</v>
      </c>
      <c r="R1021" s="13" t="s">
        <v>15621</v>
      </c>
      <c r="S1021" s="13" t="s">
        <v>3981</v>
      </c>
      <c r="T1021" s="27" t="b">
        <f t="shared" si="2"/>
        <v>0</v>
      </c>
      <c r="U1021" s="27"/>
      <c r="V1021" s="27"/>
      <c r="W1021" s="27"/>
      <c r="X1021" s="27"/>
      <c r="Y1021" s="8" t="str">
        <f t="shared" si="3"/>
        <v>2000 Original Series Sabrina'S Mr. Mime (Cgc 8.5)</v>
      </c>
      <c r="Z1021" s="27"/>
      <c r="AA1021" s="27"/>
    </row>
    <row r="1022">
      <c r="A1022" s="8" t="str">
        <f t="shared" si="1"/>
        <v>CGC6035585091</v>
      </c>
      <c r="B1022" s="8" t="s">
        <v>3983</v>
      </c>
      <c r="C1022" s="8" t="s">
        <v>9252</v>
      </c>
      <c r="D1022" s="11">
        <v>6.035585091E9</v>
      </c>
      <c r="E1022" s="8" t="s">
        <v>3976</v>
      </c>
      <c r="F1022" s="11">
        <v>8.5</v>
      </c>
      <c r="G1022" s="8" t="s">
        <v>12</v>
      </c>
      <c r="H1022" s="8" t="s">
        <v>7539</v>
      </c>
      <c r="I1022" s="8" t="s">
        <v>7516</v>
      </c>
      <c r="J1022" s="11">
        <v>2000.0</v>
      </c>
      <c r="K1022" s="8" t="s">
        <v>93</v>
      </c>
      <c r="L1022" s="11">
        <v>17.25</v>
      </c>
      <c r="M1022" s="8" t="s">
        <v>7517</v>
      </c>
      <c r="N1022" s="27"/>
      <c r="O1022" s="13" t="s">
        <v>3984</v>
      </c>
      <c r="P1022" s="13" t="s">
        <v>15622</v>
      </c>
      <c r="Q1022" s="13" t="s">
        <v>3986</v>
      </c>
      <c r="R1022" s="13" t="s">
        <v>15623</v>
      </c>
      <c r="S1022" s="13" t="s">
        <v>3985</v>
      </c>
      <c r="T1022" s="27" t="b">
        <f t="shared" si="2"/>
        <v>0</v>
      </c>
      <c r="U1022" s="27"/>
      <c r="V1022" s="27"/>
      <c r="W1022" s="27"/>
      <c r="X1022" s="27"/>
      <c r="Y1022" s="8" t="str">
        <f t="shared" si="3"/>
        <v>2000 Original Series Misty'S Staryu (Cgc 8.5)</v>
      </c>
      <c r="Z1022" s="27"/>
      <c r="AA1022" s="27"/>
    </row>
    <row r="1023">
      <c r="A1023" s="8" t="str">
        <f t="shared" si="1"/>
        <v>CGC6035585093</v>
      </c>
      <c r="B1023" s="8" t="s">
        <v>3983</v>
      </c>
      <c r="C1023" s="8" t="s">
        <v>9252</v>
      </c>
      <c r="D1023" s="11">
        <v>6.035585093E9</v>
      </c>
      <c r="E1023" s="8" t="s">
        <v>3976</v>
      </c>
      <c r="F1023" s="11">
        <v>8.5</v>
      </c>
      <c r="G1023" s="8" t="s">
        <v>12</v>
      </c>
      <c r="H1023" s="8" t="s">
        <v>7539</v>
      </c>
      <c r="I1023" s="8" t="s">
        <v>7516</v>
      </c>
      <c r="J1023" s="11">
        <v>2000.0</v>
      </c>
      <c r="K1023" s="8" t="s">
        <v>93</v>
      </c>
      <c r="L1023" s="11">
        <v>17.25</v>
      </c>
      <c r="M1023" s="8" t="s">
        <v>7517</v>
      </c>
      <c r="N1023" s="27"/>
      <c r="O1023" s="13" t="s">
        <v>3987</v>
      </c>
      <c r="P1023" s="13" t="s">
        <v>15624</v>
      </c>
      <c r="Q1023" s="13" t="s">
        <v>3989</v>
      </c>
      <c r="R1023" s="13" t="s">
        <v>15625</v>
      </c>
      <c r="S1023" s="13" t="s">
        <v>3988</v>
      </c>
      <c r="T1023" s="27" t="b">
        <f t="shared" si="2"/>
        <v>0</v>
      </c>
      <c r="U1023" s="27"/>
      <c r="V1023" s="27"/>
      <c r="W1023" s="27"/>
      <c r="X1023" s="27"/>
      <c r="Y1023" s="8" t="str">
        <f t="shared" si="3"/>
        <v>2000 Original Series Misty'S Staryu (Cgc 8.5)</v>
      </c>
      <c r="Z1023" s="27"/>
      <c r="AA1023" s="27"/>
    </row>
    <row r="1024">
      <c r="A1024" s="8" t="str">
        <f t="shared" si="1"/>
        <v>CGC6035585095</v>
      </c>
      <c r="B1024" s="8" t="s">
        <v>3983</v>
      </c>
      <c r="C1024" s="8" t="s">
        <v>9252</v>
      </c>
      <c r="D1024" s="11">
        <v>6.035585095E9</v>
      </c>
      <c r="E1024" s="8" t="s">
        <v>3976</v>
      </c>
      <c r="F1024" s="11">
        <v>8.5</v>
      </c>
      <c r="G1024" s="8" t="s">
        <v>12</v>
      </c>
      <c r="H1024" s="8" t="s">
        <v>7539</v>
      </c>
      <c r="I1024" s="8" t="s">
        <v>7516</v>
      </c>
      <c r="J1024" s="11">
        <v>2000.0</v>
      </c>
      <c r="K1024" s="8" t="s">
        <v>93</v>
      </c>
      <c r="L1024" s="11">
        <v>17.25</v>
      </c>
      <c r="M1024" s="8" t="s">
        <v>7517</v>
      </c>
      <c r="N1024" s="27"/>
      <c r="O1024" s="13" t="s">
        <v>3990</v>
      </c>
      <c r="P1024" s="13" t="s">
        <v>15626</v>
      </c>
      <c r="Q1024" s="13" t="s">
        <v>3992</v>
      </c>
      <c r="R1024" s="13" t="s">
        <v>15627</v>
      </c>
      <c r="S1024" s="13" t="s">
        <v>3991</v>
      </c>
      <c r="T1024" s="27" t="b">
        <f t="shared" si="2"/>
        <v>0</v>
      </c>
      <c r="U1024" s="27"/>
      <c r="V1024" s="27"/>
      <c r="W1024" s="27"/>
      <c r="X1024" s="27"/>
      <c r="Y1024" s="8" t="str">
        <f t="shared" si="3"/>
        <v>2000 Original Series Misty'S Staryu (Cgc 8.5)</v>
      </c>
      <c r="Z1024" s="27"/>
      <c r="AA1024" s="27"/>
    </row>
    <row r="1025">
      <c r="A1025" s="8" t="str">
        <f t="shared" si="1"/>
        <v>CGC6035585261</v>
      </c>
      <c r="B1025" s="8" t="s">
        <v>3993</v>
      </c>
      <c r="C1025" s="8" t="s">
        <v>8907</v>
      </c>
      <c r="D1025" s="11">
        <v>6.035585261E9</v>
      </c>
      <c r="E1025" s="8" t="s">
        <v>3976</v>
      </c>
      <c r="F1025" s="11">
        <v>7.0</v>
      </c>
      <c r="G1025" s="8" t="s">
        <v>12</v>
      </c>
      <c r="H1025" s="8" t="s">
        <v>7539</v>
      </c>
      <c r="I1025" s="8" t="s">
        <v>7516</v>
      </c>
      <c r="J1025" s="11">
        <v>2002.0</v>
      </c>
      <c r="K1025" s="8" t="s">
        <v>93</v>
      </c>
      <c r="L1025" s="11">
        <v>17.25</v>
      </c>
      <c r="M1025" s="8" t="s">
        <v>7517</v>
      </c>
      <c r="N1025" s="27"/>
      <c r="O1025" s="13" t="s">
        <v>3994</v>
      </c>
      <c r="P1025" s="13" t="s">
        <v>15628</v>
      </c>
      <c r="Q1025" s="13" t="s">
        <v>3996</v>
      </c>
      <c r="R1025" s="13" t="s">
        <v>15629</v>
      </c>
      <c r="S1025" s="13" t="s">
        <v>3995</v>
      </c>
      <c r="T1025" s="27" t="b">
        <f t="shared" si="2"/>
        <v>0</v>
      </c>
      <c r="U1025" s="27"/>
      <c r="V1025" s="27"/>
      <c r="W1025" s="27"/>
      <c r="X1025" s="27"/>
      <c r="Y1025" s="8" t="str">
        <f t="shared" si="3"/>
        <v>2002 Original Series Charmander (Cgc 7)</v>
      </c>
      <c r="Z1025" s="27"/>
      <c r="AA1025" s="27"/>
    </row>
    <row r="1026">
      <c r="A1026" s="8" t="str">
        <f t="shared" si="1"/>
        <v>CGC6035585282</v>
      </c>
      <c r="B1026" s="8" t="s">
        <v>3997</v>
      </c>
      <c r="C1026" s="8" t="s">
        <v>9275</v>
      </c>
      <c r="D1026" s="11">
        <v>6.035585282E9</v>
      </c>
      <c r="E1026" s="8" t="s">
        <v>3976</v>
      </c>
      <c r="F1026" s="11">
        <v>9.0</v>
      </c>
      <c r="G1026" s="8" t="s">
        <v>12</v>
      </c>
      <c r="H1026" s="8" t="s">
        <v>7539</v>
      </c>
      <c r="I1026" s="8" t="s">
        <v>7516</v>
      </c>
      <c r="J1026" s="11">
        <v>2000.0</v>
      </c>
      <c r="K1026" s="8" t="s">
        <v>93</v>
      </c>
      <c r="L1026" s="11">
        <v>17.25</v>
      </c>
      <c r="M1026" s="8" t="s">
        <v>7517</v>
      </c>
      <c r="N1026" s="27"/>
      <c r="O1026" s="13" t="s">
        <v>3998</v>
      </c>
      <c r="P1026" s="13" t="s">
        <v>15630</v>
      </c>
      <c r="Q1026" s="13" t="s">
        <v>4000</v>
      </c>
      <c r="R1026" s="13" t="s">
        <v>15631</v>
      </c>
      <c r="S1026" s="13" t="s">
        <v>3999</v>
      </c>
      <c r="T1026" s="27" t="b">
        <f t="shared" si="2"/>
        <v>0</v>
      </c>
      <c r="U1026" s="27"/>
      <c r="V1026" s="27"/>
      <c r="W1026" s="27"/>
      <c r="X1026" s="27"/>
      <c r="Y1026" s="8" t="str">
        <f t="shared" si="3"/>
        <v>2000 Original Series Koga'S Weedle (Cgc 9)</v>
      </c>
      <c r="Z1026" s="27"/>
      <c r="AA1026" s="27"/>
    </row>
    <row r="1027">
      <c r="A1027" s="8" t="str">
        <f t="shared" si="1"/>
        <v>CGC6035587001</v>
      </c>
      <c r="B1027" s="8" t="s">
        <v>4001</v>
      </c>
      <c r="C1027" s="8" t="s">
        <v>9283</v>
      </c>
      <c r="D1027" s="11">
        <v>6.035587001E9</v>
      </c>
      <c r="E1027" s="8" t="s">
        <v>3976</v>
      </c>
      <c r="F1027" s="11">
        <v>8.0</v>
      </c>
      <c r="G1027" s="8" t="s">
        <v>12</v>
      </c>
      <c r="H1027" s="8" t="s">
        <v>7539</v>
      </c>
      <c r="I1027" s="8" t="s">
        <v>7516</v>
      </c>
      <c r="J1027" s="11">
        <v>2000.0</v>
      </c>
      <c r="K1027" s="8" t="s">
        <v>93</v>
      </c>
      <c r="L1027" s="11">
        <v>17.25</v>
      </c>
      <c r="M1027" s="8" t="s">
        <v>7517</v>
      </c>
      <c r="N1027" s="27"/>
      <c r="O1027" s="13" t="s">
        <v>4002</v>
      </c>
      <c r="P1027" s="13" t="s">
        <v>15632</v>
      </c>
      <c r="Q1027" s="13" t="s">
        <v>4004</v>
      </c>
      <c r="R1027" s="13" t="s">
        <v>15633</v>
      </c>
      <c r="S1027" s="13" t="s">
        <v>4003</v>
      </c>
      <c r="T1027" s="27" t="b">
        <f t="shared" si="2"/>
        <v>0</v>
      </c>
      <c r="U1027" s="27"/>
      <c r="V1027" s="27"/>
      <c r="W1027" s="27"/>
      <c r="X1027" s="27"/>
      <c r="Y1027" s="8" t="str">
        <f t="shared" si="3"/>
        <v>2000 Original Series Lt. Surge'S Voltorb (Cgc 8)</v>
      </c>
      <c r="Z1027" s="27"/>
      <c r="AA1027" s="27"/>
    </row>
    <row r="1028">
      <c r="A1028" s="8" t="str">
        <f t="shared" si="1"/>
        <v>CGC6035587203</v>
      </c>
      <c r="B1028" s="8" t="s">
        <v>4005</v>
      </c>
      <c r="C1028" s="8" t="s">
        <v>9291</v>
      </c>
      <c r="D1028" s="11">
        <v>6.035587203E9</v>
      </c>
      <c r="E1028" s="8" t="s">
        <v>4006</v>
      </c>
      <c r="F1028" s="11">
        <v>9.0</v>
      </c>
      <c r="G1028" s="8" t="s">
        <v>12</v>
      </c>
      <c r="H1028" s="8" t="s">
        <v>7539</v>
      </c>
      <c r="I1028" s="8" t="s">
        <v>7516</v>
      </c>
      <c r="J1028" s="11">
        <v>2001.0</v>
      </c>
      <c r="K1028" s="8" t="s">
        <v>93</v>
      </c>
      <c r="L1028" s="11">
        <v>17.25</v>
      </c>
      <c r="M1028" s="8" t="s">
        <v>7517</v>
      </c>
      <c r="N1028" s="27"/>
      <c r="O1028" s="13" t="s">
        <v>4007</v>
      </c>
      <c r="P1028" s="13" t="s">
        <v>15634</v>
      </c>
      <c r="Q1028" s="13" t="s">
        <v>4009</v>
      </c>
      <c r="R1028" s="13" t="s">
        <v>15635</v>
      </c>
      <c r="S1028" s="13" t="s">
        <v>4008</v>
      </c>
      <c r="T1028" s="27" t="b">
        <f t="shared" si="2"/>
        <v>0</v>
      </c>
      <c r="U1028" s="27"/>
      <c r="V1028" s="27"/>
      <c r="W1028" s="27"/>
      <c r="X1028" s="27"/>
      <c r="Y1028" s="8" t="str">
        <f t="shared" si="3"/>
        <v>2001 Neo Quagsire (Cgc 9)</v>
      </c>
      <c r="Z1028" s="27"/>
      <c r="AA1028" s="27"/>
    </row>
    <row r="1029">
      <c r="A1029" s="8" t="str">
        <f t="shared" si="1"/>
        <v>CGC6035587206</v>
      </c>
      <c r="B1029" s="8" t="s">
        <v>4005</v>
      </c>
      <c r="C1029" s="8" t="s">
        <v>9291</v>
      </c>
      <c r="D1029" s="11">
        <v>6.035587206E9</v>
      </c>
      <c r="E1029" s="8" t="s">
        <v>4006</v>
      </c>
      <c r="F1029" s="11">
        <v>9.0</v>
      </c>
      <c r="G1029" s="8" t="s">
        <v>12</v>
      </c>
      <c r="H1029" s="8" t="s">
        <v>7539</v>
      </c>
      <c r="I1029" s="8" t="s">
        <v>7516</v>
      </c>
      <c r="J1029" s="11">
        <v>2001.0</v>
      </c>
      <c r="K1029" s="8" t="s">
        <v>93</v>
      </c>
      <c r="L1029" s="11">
        <v>17.25</v>
      </c>
      <c r="M1029" s="8" t="s">
        <v>7517</v>
      </c>
      <c r="N1029" s="27"/>
      <c r="O1029" s="13" t="s">
        <v>4010</v>
      </c>
      <c r="P1029" s="13" t="s">
        <v>15636</v>
      </c>
      <c r="Q1029" s="13" t="s">
        <v>4012</v>
      </c>
      <c r="R1029" s="13" t="s">
        <v>15637</v>
      </c>
      <c r="S1029" s="13" t="s">
        <v>4011</v>
      </c>
      <c r="T1029" s="27" t="b">
        <f t="shared" si="2"/>
        <v>0</v>
      </c>
      <c r="U1029" s="27"/>
      <c r="V1029" s="27"/>
      <c r="W1029" s="27"/>
      <c r="X1029" s="27"/>
      <c r="Y1029" s="8" t="str">
        <f t="shared" si="3"/>
        <v>2001 Neo Quagsire (Cgc 9)</v>
      </c>
      <c r="Z1029" s="27"/>
      <c r="AA1029" s="27"/>
    </row>
    <row r="1030">
      <c r="A1030" s="8" t="str">
        <f t="shared" si="1"/>
        <v>CGC6035587209</v>
      </c>
      <c r="B1030" s="8" t="s">
        <v>4005</v>
      </c>
      <c r="C1030" s="8" t="s">
        <v>9291</v>
      </c>
      <c r="D1030" s="11">
        <v>6.035587209E9</v>
      </c>
      <c r="E1030" s="8" t="s">
        <v>4006</v>
      </c>
      <c r="F1030" s="11">
        <v>9.0</v>
      </c>
      <c r="G1030" s="8" t="s">
        <v>12</v>
      </c>
      <c r="H1030" s="8" t="s">
        <v>7539</v>
      </c>
      <c r="I1030" s="8" t="s">
        <v>7516</v>
      </c>
      <c r="J1030" s="11">
        <v>2001.0</v>
      </c>
      <c r="K1030" s="8" t="s">
        <v>93</v>
      </c>
      <c r="L1030" s="11">
        <v>17.25</v>
      </c>
      <c r="M1030" s="8" t="s">
        <v>7517</v>
      </c>
      <c r="N1030" s="27"/>
      <c r="O1030" s="13" t="s">
        <v>4013</v>
      </c>
      <c r="P1030" s="13" t="s">
        <v>15638</v>
      </c>
      <c r="Q1030" s="13" t="s">
        <v>4015</v>
      </c>
      <c r="R1030" s="13" t="s">
        <v>15639</v>
      </c>
      <c r="S1030" s="13" t="s">
        <v>4014</v>
      </c>
      <c r="T1030" s="27" t="b">
        <f t="shared" si="2"/>
        <v>0</v>
      </c>
      <c r="U1030" s="27"/>
      <c r="V1030" s="27"/>
      <c r="W1030" s="27"/>
      <c r="X1030" s="27"/>
      <c r="Y1030" s="8" t="str">
        <f t="shared" si="3"/>
        <v>2001 Neo Quagsire (Cgc 9)</v>
      </c>
      <c r="Z1030" s="27"/>
      <c r="AA1030" s="27"/>
    </row>
    <row r="1031">
      <c r="A1031" s="8" t="str">
        <f t="shared" si="1"/>
        <v>CGC6035587211</v>
      </c>
      <c r="B1031" s="8" t="s">
        <v>4016</v>
      </c>
      <c r="C1031" s="8" t="s">
        <v>9307</v>
      </c>
      <c r="D1031" s="11">
        <v>6.035587211E9</v>
      </c>
      <c r="E1031" s="8" t="s">
        <v>4006</v>
      </c>
      <c r="F1031" s="11">
        <v>9.0</v>
      </c>
      <c r="G1031" s="8" t="s">
        <v>12</v>
      </c>
      <c r="H1031" s="8" t="s">
        <v>7539</v>
      </c>
      <c r="I1031" s="8" t="s">
        <v>7516</v>
      </c>
      <c r="J1031" s="11">
        <v>2001.0</v>
      </c>
      <c r="K1031" s="8" t="s">
        <v>93</v>
      </c>
      <c r="L1031" s="11">
        <v>17.25</v>
      </c>
      <c r="M1031" s="8" t="s">
        <v>7517</v>
      </c>
      <c r="N1031" s="27"/>
      <c r="O1031" s="13" t="s">
        <v>4017</v>
      </c>
      <c r="P1031" s="13" t="s">
        <v>15640</v>
      </c>
      <c r="Q1031" s="13" t="s">
        <v>4019</v>
      </c>
      <c r="R1031" s="13" t="s">
        <v>15641</v>
      </c>
      <c r="S1031" s="13" t="s">
        <v>4018</v>
      </c>
      <c r="T1031" s="27" t="b">
        <f t="shared" si="2"/>
        <v>0</v>
      </c>
      <c r="U1031" s="27"/>
      <c r="V1031" s="27"/>
      <c r="W1031" s="27"/>
      <c r="X1031" s="27"/>
      <c r="Y1031" s="8" t="str">
        <f t="shared" si="3"/>
        <v>2001 Neo Paras (Cgc 9)</v>
      </c>
      <c r="Z1031" s="27"/>
      <c r="AA1031" s="27"/>
    </row>
    <row r="1032">
      <c r="A1032" s="8" t="str">
        <f t="shared" si="1"/>
        <v>CGC6035587213</v>
      </c>
      <c r="B1032" s="8" t="s">
        <v>4016</v>
      </c>
      <c r="C1032" s="8" t="s">
        <v>9307</v>
      </c>
      <c r="D1032" s="11">
        <v>6.035587213E9</v>
      </c>
      <c r="E1032" s="8" t="s">
        <v>4006</v>
      </c>
      <c r="F1032" s="11">
        <v>9.0</v>
      </c>
      <c r="G1032" s="8" t="s">
        <v>12</v>
      </c>
      <c r="H1032" s="8" t="s">
        <v>7539</v>
      </c>
      <c r="I1032" s="8" t="s">
        <v>7516</v>
      </c>
      <c r="J1032" s="11">
        <v>2001.0</v>
      </c>
      <c r="K1032" s="8" t="s">
        <v>93</v>
      </c>
      <c r="L1032" s="11">
        <v>17.25</v>
      </c>
      <c r="M1032" s="8" t="s">
        <v>7517</v>
      </c>
      <c r="N1032" s="27"/>
      <c r="O1032" s="13" t="s">
        <v>4020</v>
      </c>
      <c r="P1032" s="13" t="s">
        <v>15642</v>
      </c>
      <c r="Q1032" s="13" t="s">
        <v>4022</v>
      </c>
      <c r="R1032" s="13" t="s">
        <v>15643</v>
      </c>
      <c r="S1032" s="13" t="s">
        <v>4021</v>
      </c>
      <c r="T1032" s="27" t="b">
        <f t="shared" si="2"/>
        <v>0</v>
      </c>
      <c r="U1032" s="27"/>
      <c r="V1032" s="27"/>
      <c r="W1032" s="27"/>
      <c r="X1032" s="27"/>
      <c r="Y1032" s="8" t="str">
        <f t="shared" si="3"/>
        <v>2001 Neo Paras (Cgc 9)</v>
      </c>
      <c r="Z1032" s="27"/>
      <c r="AA1032" s="27"/>
    </row>
    <row r="1033">
      <c r="A1033" s="8" t="str">
        <f t="shared" si="1"/>
        <v>CGC6035587214</v>
      </c>
      <c r="B1033" s="8" t="s">
        <v>4016</v>
      </c>
      <c r="C1033" s="8" t="s">
        <v>9307</v>
      </c>
      <c r="D1033" s="11">
        <v>6.035587214E9</v>
      </c>
      <c r="E1033" s="8" t="s">
        <v>4006</v>
      </c>
      <c r="F1033" s="11">
        <v>9.0</v>
      </c>
      <c r="G1033" s="8" t="s">
        <v>12</v>
      </c>
      <c r="H1033" s="8" t="s">
        <v>7539</v>
      </c>
      <c r="I1033" s="8" t="s">
        <v>7516</v>
      </c>
      <c r="J1033" s="11">
        <v>2001.0</v>
      </c>
      <c r="K1033" s="8" t="s">
        <v>93</v>
      </c>
      <c r="L1033" s="11">
        <v>17.25</v>
      </c>
      <c r="M1033" s="8" t="s">
        <v>7517</v>
      </c>
      <c r="N1033" s="27"/>
      <c r="O1033" s="13" t="s">
        <v>4023</v>
      </c>
      <c r="P1033" s="13" t="s">
        <v>15644</v>
      </c>
      <c r="Q1033" s="13" t="s">
        <v>4025</v>
      </c>
      <c r="R1033" s="13" t="s">
        <v>15645</v>
      </c>
      <c r="S1033" s="13" t="s">
        <v>4024</v>
      </c>
      <c r="T1033" s="27" t="b">
        <f t="shared" si="2"/>
        <v>0</v>
      </c>
      <c r="U1033" s="27"/>
      <c r="V1033" s="27"/>
      <c r="W1033" s="27"/>
      <c r="X1033" s="27"/>
      <c r="Y1033" s="8" t="str">
        <f t="shared" si="3"/>
        <v>2001 Neo Paras (Cgc 9)</v>
      </c>
      <c r="Z1033" s="27"/>
      <c r="AA1033" s="27"/>
    </row>
    <row r="1034">
      <c r="A1034" s="8" t="str">
        <f t="shared" si="1"/>
        <v>CGC6035587217</v>
      </c>
      <c r="B1034" s="8" t="s">
        <v>4016</v>
      </c>
      <c r="C1034" s="8" t="s">
        <v>9307</v>
      </c>
      <c r="D1034" s="11">
        <v>6.035587217E9</v>
      </c>
      <c r="E1034" s="8" t="s">
        <v>4006</v>
      </c>
      <c r="F1034" s="11">
        <v>9.0</v>
      </c>
      <c r="G1034" s="8" t="s">
        <v>12</v>
      </c>
      <c r="H1034" s="8" t="s">
        <v>7539</v>
      </c>
      <c r="I1034" s="8" t="s">
        <v>7516</v>
      </c>
      <c r="J1034" s="11">
        <v>2001.0</v>
      </c>
      <c r="K1034" s="8" t="s">
        <v>93</v>
      </c>
      <c r="L1034" s="11">
        <v>17.25</v>
      </c>
      <c r="M1034" s="8" t="s">
        <v>7517</v>
      </c>
      <c r="N1034" s="27"/>
      <c r="O1034" s="13" t="s">
        <v>4026</v>
      </c>
      <c r="P1034" s="13" t="s">
        <v>15646</v>
      </c>
      <c r="Q1034" s="13" t="s">
        <v>4028</v>
      </c>
      <c r="R1034" s="13" t="s">
        <v>15647</v>
      </c>
      <c r="S1034" s="13" t="s">
        <v>4027</v>
      </c>
      <c r="T1034" s="27" t="b">
        <f t="shared" si="2"/>
        <v>0</v>
      </c>
      <c r="U1034" s="27"/>
      <c r="V1034" s="27"/>
      <c r="W1034" s="27"/>
      <c r="X1034" s="27"/>
      <c r="Y1034" s="8" t="str">
        <f t="shared" si="3"/>
        <v>2001 Neo Paras (Cgc 9)</v>
      </c>
      <c r="Z1034" s="27"/>
      <c r="AA1034" s="27"/>
    </row>
    <row r="1035">
      <c r="A1035" s="8" t="str">
        <f t="shared" si="1"/>
        <v>CGC6035587219</v>
      </c>
      <c r="B1035" s="8" t="s">
        <v>4016</v>
      </c>
      <c r="C1035" s="8" t="s">
        <v>9307</v>
      </c>
      <c r="D1035" s="11">
        <v>6.035587219E9</v>
      </c>
      <c r="E1035" s="8" t="s">
        <v>4006</v>
      </c>
      <c r="F1035" s="11">
        <v>9.0</v>
      </c>
      <c r="G1035" s="8" t="s">
        <v>12</v>
      </c>
      <c r="H1035" s="8" t="s">
        <v>7539</v>
      </c>
      <c r="I1035" s="8" t="s">
        <v>7516</v>
      </c>
      <c r="J1035" s="11">
        <v>2001.0</v>
      </c>
      <c r="K1035" s="8" t="s">
        <v>93</v>
      </c>
      <c r="L1035" s="11">
        <v>17.25</v>
      </c>
      <c r="M1035" s="8" t="s">
        <v>7517</v>
      </c>
      <c r="N1035" s="27"/>
      <c r="O1035" s="13" t="s">
        <v>4029</v>
      </c>
      <c r="P1035" s="13" t="s">
        <v>15648</v>
      </c>
      <c r="Q1035" s="13" t="s">
        <v>4031</v>
      </c>
      <c r="R1035" s="13" t="s">
        <v>15649</v>
      </c>
      <c r="S1035" s="13" t="s">
        <v>4030</v>
      </c>
      <c r="T1035" s="27" t="b">
        <f t="shared" si="2"/>
        <v>0</v>
      </c>
      <c r="U1035" s="27"/>
      <c r="V1035" s="27"/>
      <c r="W1035" s="27"/>
      <c r="X1035" s="27"/>
      <c r="Y1035" s="8" t="str">
        <f t="shared" si="3"/>
        <v>2001 Neo Paras (Cgc 9)</v>
      </c>
      <c r="Z1035" s="27"/>
      <c r="AA1035" s="27"/>
    </row>
    <row r="1036">
      <c r="A1036" s="8" t="str">
        <f t="shared" si="1"/>
        <v>CGC6035587223</v>
      </c>
      <c r="B1036" s="8" t="s">
        <v>4032</v>
      </c>
      <c r="C1036" s="8" t="s">
        <v>9331</v>
      </c>
      <c r="D1036" s="11">
        <v>6.035587223E9</v>
      </c>
      <c r="E1036" s="8" t="s">
        <v>4006</v>
      </c>
      <c r="F1036" s="11">
        <v>9.0</v>
      </c>
      <c r="G1036" s="8" t="s">
        <v>12</v>
      </c>
      <c r="H1036" s="8" t="s">
        <v>7539</v>
      </c>
      <c r="I1036" s="8" t="s">
        <v>7516</v>
      </c>
      <c r="J1036" s="11">
        <v>2001.0</v>
      </c>
      <c r="K1036" s="8" t="s">
        <v>93</v>
      </c>
      <c r="L1036" s="11">
        <v>17.25</v>
      </c>
      <c r="M1036" s="8" t="s">
        <v>7517</v>
      </c>
      <c r="N1036" s="27"/>
      <c r="O1036" s="13" t="s">
        <v>4033</v>
      </c>
      <c r="P1036" s="13" t="s">
        <v>15650</v>
      </c>
      <c r="Q1036" s="13" t="s">
        <v>4035</v>
      </c>
      <c r="R1036" s="13" t="s">
        <v>15651</v>
      </c>
      <c r="S1036" s="13" t="s">
        <v>4034</v>
      </c>
      <c r="T1036" s="27" t="b">
        <f t="shared" si="2"/>
        <v>0</v>
      </c>
      <c r="U1036" s="27"/>
      <c r="V1036" s="27"/>
      <c r="W1036" s="27"/>
      <c r="X1036" s="27"/>
      <c r="Y1036" s="8" t="str">
        <f t="shared" si="3"/>
        <v>2001 Neo Goldeen (Cgc 9)</v>
      </c>
      <c r="Z1036" s="27"/>
      <c r="AA1036" s="27"/>
    </row>
    <row r="1037">
      <c r="A1037" s="8" t="str">
        <f t="shared" si="1"/>
        <v>CGC6035587225</v>
      </c>
      <c r="B1037" s="8" t="s">
        <v>4032</v>
      </c>
      <c r="C1037" s="8" t="s">
        <v>9331</v>
      </c>
      <c r="D1037" s="11">
        <v>6.035587225E9</v>
      </c>
      <c r="E1037" s="8" t="s">
        <v>4006</v>
      </c>
      <c r="F1037" s="11">
        <v>9.0</v>
      </c>
      <c r="G1037" s="8" t="s">
        <v>12</v>
      </c>
      <c r="H1037" s="8" t="s">
        <v>7539</v>
      </c>
      <c r="I1037" s="8" t="s">
        <v>7516</v>
      </c>
      <c r="J1037" s="11">
        <v>2001.0</v>
      </c>
      <c r="K1037" s="8" t="s">
        <v>93</v>
      </c>
      <c r="L1037" s="11">
        <v>17.25</v>
      </c>
      <c r="M1037" s="8" t="s">
        <v>7517</v>
      </c>
      <c r="N1037" s="27"/>
      <c r="O1037" s="13" t="s">
        <v>4036</v>
      </c>
      <c r="P1037" s="13" t="s">
        <v>15652</v>
      </c>
      <c r="Q1037" s="13" t="s">
        <v>4038</v>
      </c>
      <c r="R1037" s="13" t="s">
        <v>15653</v>
      </c>
      <c r="S1037" s="13" t="s">
        <v>4037</v>
      </c>
      <c r="T1037" s="27" t="b">
        <f t="shared" si="2"/>
        <v>0</v>
      </c>
      <c r="U1037" s="27"/>
      <c r="V1037" s="27"/>
      <c r="W1037" s="27"/>
      <c r="X1037" s="27"/>
      <c r="Y1037" s="8" t="str">
        <f t="shared" si="3"/>
        <v>2001 Neo Goldeen (Cgc 9)</v>
      </c>
      <c r="Z1037" s="27"/>
      <c r="AA1037" s="27"/>
    </row>
    <row r="1038">
      <c r="A1038" s="8" t="str">
        <f t="shared" si="1"/>
        <v>CGC6035587227</v>
      </c>
      <c r="B1038" s="8" t="s">
        <v>4032</v>
      </c>
      <c r="C1038" s="8" t="s">
        <v>9331</v>
      </c>
      <c r="D1038" s="11">
        <v>6.035587227E9</v>
      </c>
      <c r="E1038" s="8" t="s">
        <v>4006</v>
      </c>
      <c r="F1038" s="11">
        <v>9.0</v>
      </c>
      <c r="G1038" s="8" t="s">
        <v>12</v>
      </c>
      <c r="H1038" s="8" t="s">
        <v>7539</v>
      </c>
      <c r="I1038" s="8" t="s">
        <v>7516</v>
      </c>
      <c r="J1038" s="11">
        <v>2001.0</v>
      </c>
      <c r="K1038" s="8" t="s">
        <v>93</v>
      </c>
      <c r="L1038" s="11">
        <v>17.25</v>
      </c>
      <c r="M1038" s="8" t="s">
        <v>7517</v>
      </c>
      <c r="N1038" s="27"/>
      <c r="O1038" s="13" t="s">
        <v>4039</v>
      </c>
      <c r="P1038" s="13" t="s">
        <v>15654</v>
      </c>
      <c r="Q1038" s="13" t="s">
        <v>4041</v>
      </c>
      <c r="R1038" s="13" t="s">
        <v>15655</v>
      </c>
      <c r="S1038" s="13" t="s">
        <v>4040</v>
      </c>
      <c r="T1038" s="27" t="b">
        <f t="shared" si="2"/>
        <v>0</v>
      </c>
      <c r="U1038" s="27"/>
      <c r="V1038" s="27"/>
      <c r="W1038" s="27"/>
      <c r="X1038" s="27"/>
      <c r="Y1038" s="8" t="str">
        <f t="shared" si="3"/>
        <v>2001 Neo Goldeen (Cgc 9)</v>
      </c>
      <c r="Z1038" s="27"/>
      <c r="AA1038" s="27"/>
    </row>
    <row r="1039">
      <c r="A1039" s="8" t="str">
        <f t="shared" si="1"/>
        <v>CGC6035587229</v>
      </c>
      <c r="B1039" s="8" t="s">
        <v>4032</v>
      </c>
      <c r="C1039" s="8" t="s">
        <v>9331</v>
      </c>
      <c r="D1039" s="11">
        <v>6.035587229E9</v>
      </c>
      <c r="E1039" s="8" t="s">
        <v>4006</v>
      </c>
      <c r="F1039" s="11">
        <v>9.0</v>
      </c>
      <c r="G1039" s="8" t="s">
        <v>12</v>
      </c>
      <c r="H1039" s="8" t="s">
        <v>7539</v>
      </c>
      <c r="I1039" s="8" t="s">
        <v>7516</v>
      </c>
      <c r="J1039" s="11">
        <v>2001.0</v>
      </c>
      <c r="K1039" s="8" t="s">
        <v>93</v>
      </c>
      <c r="L1039" s="11">
        <v>17.25</v>
      </c>
      <c r="M1039" s="8" t="s">
        <v>7517</v>
      </c>
      <c r="N1039" s="27"/>
      <c r="O1039" s="13" t="s">
        <v>4042</v>
      </c>
      <c r="P1039" s="13" t="s">
        <v>15656</v>
      </c>
      <c r="Q1039" s="13" t="s">
        <v>4044</v>
      </c>
      <c r="R1039" s="13" t="s">
        <v>15657</v>
      </c>
      <c r="S1039" s="13" t="s">
        <v>4043</v>
      </c>
      <c r="T1039" s="27" t="b">
        <f t="shared" si="2"/>
        <v>0</v>
      </c>
      <c r="U1039" s="27"/>
      <c r="V1039" s="27"/>
      <c r="W1039" s="27"/>
      <c r="X1039" s="27"/>
      <c r="Y1039" s="8" t="str">
        <f t="shared" si="3"/>
        <v>2001 Neo Goldeen (Cgc 9)</v>
      </c>
      <c r="Z1039" s="27"/>
      <c r="AA1039" s="27"/>
    </row>
    <row r="1040">
      <c r="A1040" s="8" t="str">
        <f t="shared" si="1"/>
        <v>CGC6035587231</v>
      </c>
      <c r="B1040" s="8" t="s">
        <v>4032</v>
      </c>
      <c r="C1040" s="8" t="s">
        <v>9331</v>
      </c>
      <c r="D1040" s="11">
        <v>6.035587231E9</v>
      </c>
      <c r="E1040" s="8" t="s">
        <v>4006</v>
      </c>
      <c r="F1040" s="11">
        <v>9.0</v>
      </c>
      <c r="G1040" s="8" t="s">
        <v>12</v>
      </c>
      <c r="H1040" s="8" t="s">
        <v>7539</v>
      </c>
      <c r="I1040" s="8" t="s">
        <v>7516</v>
      </c>
      <c r="J1040" s="11">
        <v>2001.0</v>
      </c>
      <c r="K1040" s="8" t="s">
        <v>93</v>
      </c>
      <c r="L1040" s="11">
        <v>17.25</v>
      </c>
      <c r="M1040" s="8" t="s">
        <v>7517</v>
      </c>
      <c r="N1040" s="27"/>
      <c r="O1040" s="13" t="s">
        <v>4045</v>
      </c>
      <c r="P1040" s="13" t="s">
        <v>15658</v>
      </c>
      <c r="Q1040" s="13" t="s">
        <v>4047</v>
      </c>
      <c r="R1040" s="13" t="s">
        <v>15659</v>
      </c>
      <c r="S1040" s="13" t="s">
        <v>4046</v>
      </c>
      <c r="T1040" s="27" t="b">
        <f t="shared" si="2"/>
        <v>0</v>
      </c>
      <c r="U1040" s="27"/>
      <c r="V1040" s="27"/>
      <c r="W1040" s="27"/>
      <c r="X1040" s="27"/>
      <c r="Y1040" s="8" t="str">
        <f t="shared" si="3"/>
        <v>2001 Neo Goldeen (Cgc 9)</v>
      </c>
      <c r="Z1040" s="27"/>
      <c r="AA1040" s="27"/>
    </row>
    <row r="1041">
      <c r="A1041" s="8" t="str">
        <f t="shared" si="1"/>
        <v>CGC6035587232</v>
      </c>
      <c r="B1041" s="8" t="s">
        <v>4032</v>
      </c>
      <c r="C1041" s="8" t="s">
        <v>9331</v>
      </c>
      <c r="D1041" s="11">
        <v>6.035587232E9</v>
      </c>
      <c r="E1041" s="8" t="s">
        <v>4006</v>
      </c>
      <c r="F1041" s="11">
        <v>9.0</v>
      </c>
      <c r="G1041" s="8" t="s">
        <v>12</v>
      </c>
      <c r="H1041" s="8" t="s">
        <v>7539</v>
      </c>
      <c r="I1041" s="8" t="s">
        <v>7516</v>
      </c>
      <c r="J1041" s="11">
        <v>2001.0</v>
      </c>
      <c r="K1041" s="8" t="s">
        <v>93</v>
      </c>
      <c r="L1041" s="11">
        <v>17.25</v>
      </c>
      <c r="M1041" s="8" t="s">
        <v>7517</v>
      </c>
      <c r="N1041" s="27"/>
      <c r="O1041" s="13" t="s">
        <v>4048</v>
      </c>
      <c r="P1041" s="13" t="s">
        <v>15660</v>
      </c>
      <c r="Q1041" s="13" t="s">
        <v>4050</v>
      </c>
      <c r="R1041" s="13" t="s">
        <v>15661</v>
      </c>
      <c r="S1041" s="13" t="s">
        <v>4049</v>
      </c>
      <c r="T1041" s="27" t="b">
        <f t="shared" si="2"/>
        <v>0</v>
      </c>
      <c r="U1041" s="27"/>
      <c r="V1041" s="27"/>
      <c r="W1041" s="27"/>
      <c r="X1041" s="27"/>
      <c r="Y1041" s="8" t="str">
        <f t="shared" si="3"/>
        <v>2001 Neo Goldeen (Cgc 9)</v>
      </c>
      <c r="Z1041" s="27"/>
      <c r="AA1041" s="27"/>
    </row>
    <row r="1042">
      <c r="A1042" s="8" t="str">
        <f t="shared" si="1"/>
        <v>CGC6035588054</v>
      </c>
      <c r="B1042" s="8" t="s">
        <v>4051</v>
      </c>
      <c r="C1042" s="8" t="s">
        <v>9359</v>
      </c>
      <c r="D1042" s="11">
        <v>6.035588054E9</v>
      </c>
      <c r="E1042" s="8" t="s">
        <v>4052</v>
      </c>
      <c r="F1042" s="8" t="s">
        <v>3738</v>
      </c>
      <c r="G1042" s="8" t="s">
        <v>12</v>
      </c>
      <c r="H1042" s="8" t="s">
        <v>9360</v>
      </c>
      <c r="I1042" s="8" t="s">
        <v>7516</v>
      </c>
      <c r="J1042" s="11">
        <v>2023.0</v>
      </c>
      <c r="K1042" s="8" t="s">
        <v>93</v>
      </c>
      <c r="L1042" s="11">
        <v>17.25</v>
      </c>
      <c r="M1042" s="8" t="s">
        <v>7517</v>
      </c>
      <c r="N1042" s="27"/>
      <c r="O1042" s="13" t="s">
        <v>4053</v>
      </c>
      <c r="P1042" s="13" t="s">
        <v>15662</v>
      </c>
      <c r="Q1042" s="13" t="s">
        <v>4055</v>
      </c>
      <c r="R1042" s="13" t="s">
        <v>15663</v>
      </c>
      <c r="S1042" s="13" t="s">
        <v>4054</v>
      </c>
      <c r="T1042" s="27" t="b">
        <f t="shared" si="2"/>
        <v>0</v>
      </c>
      <c r="U1042" s="27"/>
      <c r="V1042" s="27"/>
      <c r="W1042" s="27"/>
      <c r="X1042" s="27"/>
      <c r="Y1042" s="8" t="str">
        <f t="shared" si="3"/>
        <v>2023 Scarlet &amp; Violet Starmie (Cgc Mint+ 9.5)</v>
      </c>
      <c r="Z1042" s="27"/>
      <c r="AA1042" s="27"/>
    </row>
    <row r="1043">
      <c r="A1043" s="8" t="str">
        <f t="shared" si="1"/>
        <v>CGC1401009581050</v>
      </c>
      <c r="B1043" s="8" t="s">
        <v>4056</v>
      </c>
      <c r="C1043" s="8" t="s">
        <v>9368</v>
      </c>
      <c r="D1043" s="11">
        <v>1.40100958105E12</v>
      </c>
      <c r="E1043" s="8" t="s">
        <v>4006</v>
      </c>
      <c r="F1043" s="11">
        <v>9.0</v>
      </c>
      <c r="G1043" s="8" t="s">
        <v>12</v>
      </c>
      <c r="H1043" s="8" t="s">
        <v>7539</v>
      </c>
      <c r="I1043" s="8" t="s">
        <v>7516</v>
      </c>
      <c r="J1043" s="11">
        <v>2001.0</v>
      </c>
      <c r="K1043" s="8" t="s">
        <v>93</v>
      </c>
      <c r="L1043" s="11">
        <v>17.25</v>
      </c>
      <c r="M1043" s="8" t="s">
        <v>7517</v>
      </c>
      <c r="N1043" s="27"/>
      <c r="O1043" s="13" t="s">
        <v>4057</v>
      </c>
      <c r="P1043" s="13" t="s">
        <v>15664</v>
      </c>
      <c r="Q1043" s="13" t="s">
        <v>4059</v>
      </c>
      <c r="R1043" s="13" t="s">
        <v>15665</v>
      </c>
      <c r="S1043" s="13" t="s">
        <v>4058</v>
      </c>
      <c r="T1043" s="27" t="b">
        <f t="shared" si="2"/>
        <v>0</v>
      </c>
      <c r="U1043" s="27"/>
      <c r="V1043" s="27"/>
      <c r="W1043" s="27"/>
      <c r="X1043" s="27"/>
      <c r="Y1043" s="8" t="str">
        <f t="shared" si="3"/>
        <v>2001 Neo Slugma (Cgc 9)</v>
      </c>
      <c r="Z1043" s="27"/>
      <c r="AA1043" s="27"/>
    </row>
    <row r="1044">
      <c r="A1044" s="8" t="str">
        <f t="shared" si="1"/>
        <v>CGC1401011386152</v>
      </c>
      <c r="B1044" s="8" t="s">
        <v>4060</v>
      </c>
      <c r="C1044" s="8" t="s">
        <v>9368</v>
      </c>
      <c r="D1044" s="11">
        <v>1.401011386152E12</v>
      </c>
      <c r="E1044" s="8" t="s">
        <v>4061</v>
      </c>
      <c r="F1044" s="11">
        <v>9.0</v>
      </c>
      <c r="G1044" s="8" t="s">
        <v>12</v>
      </c>
      <c r="H1044" s="8" t="s">
        <v>8835</v>
      </c>
      <c r="I1044" s="8" t="s">
        <v>7516</v>
      </c>
      <c r="J1044" s="11">
        <v>2010.0</v>
      </c>
      <c r="K1044" s="8" t="s">
        <v>93</v>
      </c>
      <c r="L1044" s="11">
        <v>17.25</v>
      </c>
      <c r="M1044" s="8" t="s">
        <v>7517</v>
      </c>
      <c r="N1044" s="27"/>
      <c r="O1044" s="13" t="s">
        <v>4062</v>
      </c>
      <c r="P1044" s="13" t="s">
        <v>15666</v>
      </c>
      <c r="Q1044" s="13" t="s">
        <v>4064</v>
      </c>
      <c r="R1044" s="13" t="s">
        <v>15667</v>
      </c>
      <c r="S1044" s="13" t="s">
        <v>4063</v>
      </c>
      <c r="T1044" s="27" t="b">
        <f t="shared" si="2"/>
        <v>0</v>
      </c>
      <c r="U1044" s="27"/>
      <c r="V1044" s="27"/>
      <c r="W1044" s="27"/>
      <c r="X1044" s="27"/>
      <c r="Y1044" s="8" t="str">
        <f t="shared" si="3"/>
        <v>2010 Heartgold &amp; Soulsilver Slugma (Cgc 9)</v>
      </c>
      <c r="Z1044" s="27"/>
      <c r="AA1044" s="27"/>
    </row>
    <row r="1045">
      <c r="A1045" s="8" t="str">
        <f t="shared" si="1"/>
        <v>CGC1401011386153</v>
      </c>
      <c r="B1045" s="8" t="s">
        <v>4060</v>
      </c>
      <c r="C1045" s="8" t="s">
        <v>9368</v>
      </c>
      <c r="D1045" s="11">
        <v>1.401011386153E12</v>
      </c>
      <c r="E1045" s="8" t="s">
        <v>4061</v>
      </c>
      <c r="F1045" s="11">
        <v>9.0</v>
      </c>
      <c r="G1045" s="8" t="s">
        <v>12</v>
      </c>
      <c r="H1045" s="8" t="s">
        <v>8835</v>
      </c>
      <c r="I1045" s="8" t="s">
        <v>7516</v>
      </c>
      <c r="J1045" s="11">
        <v>2010.0</v>
      </c>
      <c r="K1045" s="8" t="s">
        <v>93</v>
      </c>
      <c r="L1045" s="11">
        <v>17.25</v>
      </c>
      <c r="M1045" s="8" t="s">
        <v>7517</v>
      </c>
      <c r="N1045" s="27"/>
      <c r="O1045" s="13" t="s">
        <v>4065</v>
      </c>
      <c r="P1045" s="13" t="s">
        <v>15668</v>
      </c>
      <c r="Q1045" s="13" t="s">
        <v>4067</v>
      </c>
      <c r="R1045" s="13" t="s">
        <v>15669</v>
      </c>
      <c r="S1045" s="13" t="s">
        <v>4066</v>
      </c>
      <c r="T1045" s="27" t="b">
        <f t="shared" si="2"/>
        <v>0</v>
      </c>
      <c r="U1045" s="27"/>
      <c r="V1045" s="27"/>
      <c r="W1045" s="27"/>
      <c r="X1045" s="27"/>
      <c r="Y1045" s="8" t="str">
        <f t="shared" si="3"/>
        <v>2010 Heartgold &amp; Soulsilver Slugma (Cgc 9)</v>
      </c>
      <c r="Z1045" s="27"/>
      <c r="AA1045" s="27"/>
    </row>
    <row r="1046">
      <c r="A1046" s="8" t="str">
        <f t="shared" si="1"/>
        <v>CGC1401011386154</v>
      </c>
      <c r="B1046" s="8" t="s">
        <v>4060</v>
      </c>
      <c r="C1046" s="8" t="s">
        <v>9368</v>
      </c>
      <c r="D1046" s="11">
        <v>1.401011386154E12</v>
      </c>
      <c r="E1046" s="8" t="s">
        <v>4061</v>
      </c>
      <c r="F1046" s="11">
        <v>9.0</v>
      </c>
      <c r="G1046" s="8" t="s">
        <v>12</v>
      </c>
      <c r="H1046" s="8" t="s">
        <v>8835</v>
      </c>
      <c r="I1046" s="8" t="s">
        <v>7516</v>
      </c>
      <c r="J1046" s="11">
        <v>2010.0</v>
      </c>
      <c r="K1046" s="8" t="s">
        <v>93</v>
      </c>
      <c r="L1046" s="11">
        <v>17.25</v>
      </c>
      <c r="M1046" s="8" t="s">
        <v>7517</v>
      </c>
      <c r="N1046" s="27"/>
      <c r="O1046" s="13" t="s">
        <v>4068</v>
      </c>
      <c r="P1046" s="13" t="s">
        <v>15670</v>
      </c>
      <c r="Q1046" s="13" t="s">
        <v>4070</v>
      </c>
      <c r="R1046" s="13" t="s">
        <v>15671</v>
      </c>
      <c r="S1046" s="13" t="s">
        <v>4069</v>
      </c>
      <c r="T1046" s="27" t="b">
        <f t="shared" si="2"/>
        <v>0</v>
      </c>
      <c r="U1046" s="27"/>
      <c r="V1046" s="27"/>
      <c r="W1046" s="27"/>
      <c r="X1046" s="27"/>
      <c r="Y1046" s="8" t="str">
        <f t="shared" si="3"/>
        <v>2010 Heartgold &amp; Soulsilver Slugma (Cgc 9)</v>
      </c>
      <c r="Z1046" s="27"/>
      <c r="AA1046" s="27"/>
    </row>
    <row r="1047">
      <c r="A1047" s="8" t="str">
        <f t="shared" si="1"/>
        <v>CGC1401011386155</v>
      </c>
      <c r="B1047" s="8" t="s">
        <v>4071</v>
      </c>
      <c r="C1047" s="8" t="s">
        <v>9391</v>
      </c>
      <c r="D1047" s="11">
        <v>1.401011386155E12</v>
      </c>
      <c r="E1047" s="8" t="s">
        <v>4061</v>
      </c>
      <c r="F1047" s="11">
        <v>8.5</v>
      </c>
      <c r="G1047" s="8" t="s">
        <v>12</v>
      </c>
      <c r="H1047" s="8" t="s">
        <v>8835</v>
      </c>
      <c r="I1047" s="8" t="s">
        <v>7516</v>
      </c>
      <c r="J1047" s="11">
        <v>2010.0</v>
      </c>
      <c r="K1047" s="8" t="s">
        <v>93</v>
      </c>
      <c r="L1047" s="11">
        <v>17.25</v>
      </c>
      <c r="M1047" s="8" t="s">
        <v>7517</v>
      </c>
      <c r="N1047" s="27"/>
      <c r="O1047" s="13" t="s">
        <v>4072</v>
      </c>
      <c r="P1047" s="13" t="s">
        <v>15672</v>
      </c>
      <c r="Q1047" s="13" t="s">
        <v>4074</v>
      </c>
      <c r="R1047" s="13" t="s">
        <v>15673</v>
      </c>
      <c r="S1047" s="13" t="s">
        <v>4073</v>
      </c>
      <c r="T1047" s="27" t="b">
        <f t="shared" si="2"/>
        <v>0</v>
      </c>
      <c r="U1047" s="27"/>
      <c r="V1047" s="27"/>
      <c r="W1047" s="27"/>
      <c r="X1047" s="27"/>
      <c r="Y1047" s="8" t="str">
        <f t="shared" si="3"/>
        <v>2010 Heartgold &amp; Soulsilver Sneasel (Cgc 8.5)</v>
      </c>
      <c r="Z1047" s="27"/>
      <c r="AA1047" s="27"/>
    </row>
    <row r="1048">
      <c r="A1048" s="8" t="str">
        <f t="shared" si="1"/>
        <v>CGC1401011386169</v>
      </c>
      <c r="B1048" s="8" t="s">
        <v>4075</v>
      </c>
      <c r="C1048" s="8" t="s">
        <v>9399</v>
      </c>
      <c r="D1048" s="11">
        <v>1.401011386169E12</v>
      </c>
      <c r="E1048" s="8" t="s">
        <v>4061</v>
      </c>
      <c r="F1048" s="11">
        <v>8.5</v>
      </c>
      <c r="G1048" s="8" t="s">
        <v>12</v>
      </c>
      <c r="H1048" s="8" t="s">
        <v>8835</v>
      </c>
      <c r="I1048" s="8" t="s">
        <v>7516</v>
      </c>
      <c r="J1048" s="11">
        <v>2010.0</v>
      </c>
      <c r="K1048" s="8" t="s">
        <v>93</v>
      </c>
      <c r="L1048" s="11">
        <v>17.25</v>
      </c>
      <c r="M1048" s="8" t="s">
        <v>7517</v>
      </c>
      <c r="N1048" s="27"/>
      <c r="O1048" s="13" t="s">
        <v>4076</v>
      </c>
      <c r="P1048" s="13" t="s">
        <v>15674</v>
      </c>
      <c r="Q1048" s="13" t="s">
        <v>4078</v>
      </c>
      <c r="R1048" s="13" t="s">
        <v>15675</v>
      </c>
      <c r="S1048" s="13" t="s">
        <v>4077</v>
      </c>
      <c r="T1048" s="27" t="b">
        <f t="shared" si="2"/>
        <v>0</v>
      </c>
      <c r="U1048" s="27"/>
      <c r="V1048" s="27"/>
      <c r="W1048" s="27"/>
      <c r="X1048" s="27"/>
      <c r="Y1048" s="8" t="str">
        <f t="shared" si="3"/>
        <v>2010 Heartgold &amp; Soulsilver Hitmonlee (Cgc 8.5)</v>
      </c>
      <c r="Z1048" s="27"/>
      <c r="AA1048" s="27"/>
    </row>
    <row r="1049">
      <c r="A1049" s="8" t="str">
        <f t="shared" si="1"/>
        <v>CGC1401011386170</v>
      </c>
      <c r="B1049" s="8" t="s">
        <v>4079</v>
      </c>
      <c r="C1049" s="8" t="s">
        <v>9399</v>
      </c>
      <c r="D1049" s="11">
        <v>1.40101138617E12</v>
      </c>
      <c r="E1049" s="8" t="s">
        <v>4061</v>
      </c>
      <c r="F1049" s="11">
        <v>8.0</v>
      </c>
      <c r="G1049" s="8" t="s">
        <v>12</v>
      </c>
      <c r="H1049" s="8" t="s">
        <v>8835</v>
      </c>
      <c r="I1049" s="8" t="s">
        <v>7516</v>
      </c>
      <c r="J1049" s="11">
        <v>2010.0</v>
      </c>
      <c r="K1049" s="8" t="s">
        <v>93</v>
      </c>
      <c r="L1049" s="11">
        <v>17.25</v>
      </c>
      <c r="M1049" s="8" t="s">
        <v>7517</v>
      </c>
      <c r="N1049" s="27"/>
      <c r="O1049" s="13" t="s">
        <v>4080</v>
      </c>
      <c r="P1049" s="13" t="s">
        <v>15676</v>
      </c>
      <c r="Q1049" s="13" t="s">
        <v>4082</v>
      </c>
      <c r="R1049" s="13" t="s">
        <v>15677</v>
      </c>
      <c r="S1049" s="13" t="s">
        <v>4081</v>
      </c>
      <c r="T1049" s="27" t="b">
        <f t="shared" si="2"/>
        <v>0</v>
      </c>
      <c r="U1049" s="27"/>
      <c r="V1049" s="27"/>
      <c r="W1049" s="27"/>
      <c r="X1049" s="27"/>
      <c r="Y1049" s="8" t="str">
        <f t="shared" si="3"/>
        <v>2010 Heartgold &amp; Soulsilver Hitmonlee (Cgc 8)</v>
      </c>
      <c r="Z1049" s="27"/>
      <c r="AA1049" s="27"/>
    </row>
    <row r="1050">
      <c r="A1050" s="8" t="str">
        <f t="shared" si="1"/>
        <v>CGC1401011386191</v>
      </c>
      <c r="B1050" s="8" t="s">
        <v>4083</v>
      </c>
      <c r="C1050" s="8" t="s">
        <v>9411</v>
      </c>
      <c r="D1050" s="11">
        <v>1.401011386191E12</v>
      </c>
      <c r="E1050" s="8" t="s">
        <v>4061</v>
      </c>
      <c r="F1050" s="11">
        <v>9.0</v>
      </c>
      <c r="G1050" s="8" t="s">
        <v>12</v>
      </c>
      <c r="H1050" s="8" t="s">
        <v>8835</v>
      </c>
      <c r="I1050" s="8" t="s">
        <v>7516</v>
      </c>
      <c r="J1050" s="11">
        <v>2010.0</v>
      </c>
      <c r="K1050" s="8" t="s">
        <v>93</v>
      </c>
      <c r="L1050" s="11">
        <v>17.25</v>
      </c>
      <c r="M1050" s="8" t="s">
        <v>7517</v>
      </c>
      <c r="N1050" s="27"/>
      <c r="O1050" s="13" t="s">
        <v>4084</v>
      </c>
      <c r="P1050" s="13" t="s">
        <v>15678</v>
      </c>
      <c r="Q1050" s="13" t="s">
        <v>4086</v>
      </c>
      <c r="R1050" s="13" t="s">
        <v>15679</v>
      </c>
      <c r="S1050" s="13" t="s">
        <v>4085</v>
      </c>
      <c r="T1050" s="27" t="b">
        <f t="shared" si="2"/>
        <v>0</v>
      </c>
      <c r="U1050" s="27"/>
      <c r="V1050" s="27"/>
      <c r="W1050" s="27"/>
      <c r="X1050" s="27"/>
      <c r="Y1050" s="8" t="str">
        <f t="shared" si="3"/>
        <v>2010 Heartgold &amp; Soulsilver Bellossom (Cgc 9)</v>
      </c>
      <c r="Z1050" s="27"/>
      <c r="AA1050" s="27"/>
    </row>
    <row r="1051">
      <c r="A1051" s="8" t="str">
        <f t="shared" si="1"/>
        <v>CGC1401011392038</v>
      </c>
      <c r="B1051" s="8" t="s">
        <v>4087</v>
      </c>
      <c r="C1051" s="8" t="s">
        <v>9419</v>
      </c>
      <c r="D1051" s="11">
        <v>1.401011392038E12</v>
      </c>
      <c r="E1051" s="8" t="s">
        <v>4088</v>
      </c>
      <c r="F1051" s="11">
        <v>8.5</v>
      </c>
      <c r="G1051" s="8" t="s">
        <v>12</v>
      </c>
      <c r="H1051" s="8" t="s">
        <v>8835</v>
      </c>
      <c r="I1051" s="8" t="s">
        <v>7516</v>
      </c>
      <c r="J1051" s="11">
        <v>2009.0</v>
      </c>
      <c r="K1051" s="8" t="s">
        <v>93</v>
      </c>
      <c r="L1051" s="11">
        <v>17.25</v>
      </c>
      <c r="M1051" s="8" t="s">
        <v>7517</v>
      </c>
      <c r="N1051" s="27"/>
      <c r="O1051" s="13" t="s">
        <v>4089</v>
      </c>
      <c r="P1051" s="13" t="s">
        <v>15680</v>
      </c>
      <c r="Q1051" s="13" t="s">
        <v>4091</v>
      </c>
      <c r="R1051" s="13" t="s">
        <v>15681</v>
      </c>
      <c r="S1051" s="13" t="s">
        <v>4090</v>
      </c>
      <c r="T1051" s="27" t="b">
        <f t="shared" si="2"/>
        <v>0</v>
      </c>
      <c r="U1051" s="27"/>
      <c r="V1051" s="27"/>
      <c r="W1051" s="27"/>
      <c r="X1051" s="27"/>
      <c r="Y1051" s="8" t="str">
        <f t="shared" si="3"/>
        <v>2009 Platinum Omanyte (Cgc 8.5)</v>
      </c>
      <c r="Z1051" s="27"/>
      <c r="AA1051" s="27"/>
    </row>
    <row r="1052">
      <c r="A1052" s="8" t="str">
        <f t="shared" si="1"/>
        <v>CGC1401011392046</v>
      </c>
      <c r="B1052" s="8" t="s">
        <v>4092</v>
      </c>
      <c r="C1052" s="8" t="s">
        <v>9427</v>
      </c>
      <c r="D1052" s="11">
        <v>1.401011392046E12</v>
      </c>
      <c r="E1052" s="8" t="s">
        <v>4088</v>
      </c>
      <c r="F1052" s="11">
        <v>9.0</v>
      </c>
      <c r="G1052" s="8" t="s">
        <v>12</v>
      </c>
      <c r="H1052" s="8" t="s">
        <v>8835</v>
      </c>
      <c r="I1052" s="8" t="s">
        <v>7516</v>
      </c>
      <c r="J1052" s="11">
        <v>2009.0</v>
      </c>
      <c r="K1052" s="8" t="s">
        <v>93</v>
      </c>
      <c r="L1052" s="11">
        <v>17.25</v>
      </c>
      <c r="M1052" s="8" t="s">
        <v>7517</v>
      </c>
      <c r="N1052" s="27"/>
      <c r="O1052" s="13" t="s">
        <v>4093</v>
      </c>
      <c r="P1052" s="13" t="s">
        <v>15682</v>
      </c>
      <c r="Q1052" s="13" t="s">
        <v>4095</v>
      </c>
      <c r="R1052" s="13" t="s">
        <v>15683</v>
      </c>
      <c r="S1052" s="13" t="s">
        <v>4094</v>
      </c>
      <c r="T1052" s="27" t="b">
        <f t="shared" si="2"/>
        <v>0</v>
      </c>
      <c r="U1052" s="27"/>
      <c r="V1052" s="27"/>
      <c r="W1052" s="27"/>
      <c r="X1052" s="27"/>
      <c r="Y1052" s="8" t="str">
        <f t="shared" si="3"/>
        <v>2009 Platinum Tangela (Cgc 9)</v>
      </c>
      <c r="Z1052" s="27"/>
      <c r="AA1052" s="27"/>
    </row>
    <row r="1053">
      <c r="A1053" s="8" t="str">
        <f t="shared" si="1"/>
        <v>CGC1401014268252</v>
      </c>
      <c r="B1053" s="8" t="s">
        <v>4096</v>
      </c>
      <c r="C1053" s="8" t="s">
        <v>9435</v>
      </c>
      <c r="D1053" s="11">
        <v>1.401014268252E12</v>
      </c>
      <c r="E1053" s="8" t="s">
        <v>4052</v>
      </c>
      <c r="F1053" s="11">
        <v>8.5</v>
      </c>
      <c r="G1053" s="8" t="s">
        <v>12</v>
      </c>
      <c r="H1053" s="8" t="s">
        <v>7657</v>
      </c>
      <c r="I1053" s="8" t="s">
        <v>7516</v>
      </c>
      <c r="J1053" s="11">
        <v>2023.0</v>
      </c>
      <c r="K1053" s="8" t="s">
        <v>93</v>
      </c>
      <c r="L1053" s="11">
        <v>17.25</v>
      </c>
      <c r="M1053" s="8" t="s">
        <v>7517</v>
      </c>
      <c r="N1053" s="27"/>
      <c r="O1053" s="13" t="s">
        <v>4097</v>
      </c>
      <c r="P1053" s="13" t="s">
        <v>15684</v>
      </c>
      <c r="Q1053" s="13" t="s">
        <v>4099</v>
      </c>
      <c r="R1053" s="13" t="s">
        <v>15685</v>
      </c>
      <c r="S1053" s="13" t="s">
        <v>4098</v>
      </c>
      <c r="T1053" s="27" t="b">
        <f t="shared" si="2"/>
        <v>0</v>
      </c>
      <c r="U1053" s="27"/>
      <c r="V1053" s="27"/>
      <c r="W1053" s="27"/>
      <c r="X1053" s="27"/>
      <c r="Y1053" s="8" t="str">
        <f t="shared" si="3"/>
        <v>2023 Scarlet &amp; Violet Flareon (Cgc 8.5)</v>
      </c>
      <c r="Z1053" s="27"/>
      <c r="AA1053" s="27"/>
    </row>
    <row r="1054">
      <c r="A1054" s="8" t="str">
        <f t="shared" si="1"/>
        <v>CGC1401025629146</v>
      </c>
      <c r="B1054" s="8" t="s">
        <v>4100</v>
      </c>
      <c r="C1054" s="8" t="s">
        <v>9443</v>
      </c>
      <c r="D1054" s="11">
        <v>1.401025629146E12</v>
      </c>
      <c r="E1054" s="8" t="s">
        <v>4101</v>
      </c>
      <c r="F1054" s="11">
        <v>9.0</v>
      </c>
      <c r="G1054" s="8" t="s">
        <v>12</v>
      </c>
      <c r="H1054" s="8" t="s">
        <v>7539</v>
      </c>
      <c r="I1054" s="8" t="s">
        <v>7516</v>
      </c>
      <c r="J1054" s="11">
        <v>2007.0</v>
      </c>
      <c r="K1054" s="8" t="s">
        <v>93</v>
      </c>
      <c r="L1054" s="11">
        <v>17.25</v>
      </c>
      <c r="M1054" s="8" t="s">
        <v>7517</v>
      </c>
      <c r="N1054" s="27"/>
      <c r="O1054" s="13" t="s">
        <v>4102</v>
      </c>
      <c r="P1054" s="13" t="s">
        <v>15686</v>
      </c>
      <c r="Q1054" s="13" t="s">
        <v>4104</v>
      </c>
      <c r="R1054" s="13" t="s">
        <v>15687</v>
      </c>
      <c r="S1054" s="13" t="s">
        <v>4103</v>
      </c>
      <c r="T1054" s="27" t="b">
        <f t="shared" si="2"/>
        <v>0</v>
      </c>
      <c r="U1054" s="27"/>
      <c r="V1054" s="27"/>
      <c r="W1054" s="27"/>
      <c r="X1054" s="27"/>
      <c r="Y1054" s="8" t="str">
        <f t="shared" si="3"/>
        <v>2007 All Drifblim (Cgc 9)</v>
      </c>
      <c r="Z1054" s="27"/>
      <c r="AA1054" s="27"/>
    </row>
    <row r="1055">
      <c r="A1055" s="8" t="str">
        <f t="shared" si="1"/>
        <v>CGC1401026883030</v>
      </c>
      <c r="B1055" s="8" t="s">
        <v>4105</v>
      </c>
      <c r="C1055" s="8" t="s">
        <v>9451</v>
      </c>
      <c r="D1055" s="11">
        <v>1.40102688303E12</v>
      </c>
      <c r="E1055" s="8" t="s">
        <v>4106</v>
      </c>
      <c r="F1055" s="8" t="s">
        <v>3738</v>
      </c>
      <c r="G1055" s="8" t="s">
        <v>12</v>
      </c>
      <c r="H1055" s="8" t="s">
        <v>7657</v>
      </c>
      <c r="I1055" s="8" t="s">
        <v>7516</v>
      </c>
      <c r="J1055" s="11">
        <v>2022.0</v>
      </c>
      <c r="K1055" s="8" t="s">
        <v>93</v>
      </c>
      <c r="L1055" s="11">
        <v>17.25</v>
      </c>
      <c r="M1055" s="8" t="s">
        <v>7517</v>
      </c>
      <c r="N1055" s="27"/>
      <c r="O1055" s="13" t="s">
        <v>4107</v>
      </c>
      <c r="P1055" s="13" t="s">
        <v>15688</v>
      </c>
      <c r="Q1055" s="13" t="s">
        <v>4109</v>
      </c>
      <c r="R1055" s="13" t="s">
        <v>15689</v>
      </c>
      <c r="S1055" s="13" t="s">
        <v>4108</v>
      </c>
      <c r="T1055" s="27" t="b">
        <f t="shared" si="2"/>
        <v>0</v>
      </c>
      <c r="U1055" s="27"/>
      <c r="V1055" s="27"/>
      <c r="W1055" s="27"/>
      <c r="X1055" s="27"/>
      <c r="Y1055" s="8" t="str">
        <f t="shared" si="3"/>
        <v>2022 Sword &amp; Shield Machamp Vmax (Cgc Mint+ 9.5)</v>
      </c>
      <c r="Z1055" s="27"/>
      <c r="AA1055" s="27"/>
    </row>
    <row r="1056">
      <c r="A1056" s="8" t="str">
        <f t="shared" si="1"/>
        <v>CGC1401026883039</v>
      </c>
      <c r="B1056" s="8" t="s">
        <v>4110</v>
      </c>
      <c r="C1056" s="8" t="s">
        <v>9451</v>
      </c>
      <c r="D1056" s="11">
        <v>1.401026883039E12</v>
      </c>
      <c r="E1056" s="8" t="s">
        <v>4106</v>
      </c>
      <c r="F1056" s="11">
        <v>8.5</v>
      </c>
      <c r="G1056" s="8" t="s">
        <v>12</v>
      </c>
      <c r="H1056" s="8" t="s">
        <v>7657</v>
      </c>
      <c r="I1056" s="8" t="s">
        <v>7516</v>
      </c>
      <c r="J1056" s="11">
        <v>2022.0</v>
      </c>
      <c r="K1056" s="8" t="s">
        <v>93</v>
      </c>
      <c r="L1056" s="11">
        <v>17.25</v>
      </c>
      <c r="M1056" s="8" t="s">
        <v>7517</v>
      </c>
      <c r="N1056" s="27"/>
      <c r="O1056" s="13" t="s">
        <v>4111</v>
      </c>
      <c r="P1056" s="13" t="s">
        <v>15690</v>
      </c>
      <c r="Q1056" s="13" t="s">
        <v>4113</v>
      </c>
      <c r="R1056" s="13" t="s">
        <v>15691</v>
      </c>
      <c r="S1056" s="13" t="s">
        <v>4112</v>
      </c>
      <c r="T1056" s="27" t="b">
        <f t="shared" si="2"/>
        <v>0</v>
      </c>
      <c r="U1056" s="27"/>
      <c r="V1056" s="27"/>
      <c r="W1056" s="27"/>
      <c r="X1056" s="27"/>
      <c r="Y1056" s="8" t="str">
        <f t="shared" si="3"/>
        <v>2022 Sword &amp; Shield Machamp Vmax (Cgc 8.5)</v>
      </c>
      <c r="Z1056" s="27"/>
      <c r="AA1056" s="27"/>
    </row>
    <row r="1057">
      <c r="A1057" s="8" t="str">
        <f t="shared" si="1"/>
        <v>CGC1401026883042</v>
      </c>
      <c r="B1057" s="8" t="s">
        <v>4110</v>
      </c>
      <c r="C1057" s="8" t="s">
        <v>9451</v>
      </c>
      <c r="D1057" s="11">
        <v>1.401026883042E12</v>
      </c>
      <c r="E1057" s="8" t="s">
        <v>4106</v>
      </c>
      <c r="F1057" s="11">
        <v>8.5</v>
      </c>
      <c r="G1057" s="8" t="s">
        <v>12</v>
      </c>
      <c r="H1057" s="8" t="s">
        <v>7657</v>
      </c>
      <c r="I1057" s="8" t="s">
        <v>7516</v>
      </c>
      <c r="J1057" s="11">
        <v>2022.0</v>
      </c>
      <c r="K1057" s="8" t="s">
        <v>93</v>
      </c>
      <c r="L1057" s="11">
        <v>17.25</v>
      </c>
      <c r="M1057" s="8" t="s">
        <v>7517</v>
      </c>
      <c r="N1057" s="27"/>
      <c r="O1057" s="13" t="s">
        <v>4114</v>
      </c>
      <c r="P1057" s="13" t="s">
        <v>15692</v>
      </c>
      <c r="Q1057" s="13" t="s">
        <v>4116</v>
      </c>
      <c r="R1057" s="13" t="s">
        <v>15693</v>
      </c>
      <c r="S1057" s="13" t="s">
        <v>4115</v>
      </c>
      <c r="T1057" s="27" t="b">
        <f t="shared" si="2"/>
        <v>0</v>
      </c>
      <c r="U1057" s="27"/>
      <c r="V1057" s="27"/>
      <c r="W1057" s="27"/>
      <c r="X1057" s="27"/>
      <c r="Y1057" s="8" t="str">
        <f t="shared" si="3"/>
        <v>2022 Sword &amp; Shield Machamp Vmax (Cgc 8.5)</v>
      </c>
      <c r="Z1057" s="27"/>
      <c r="AA1057" s="27"/>
    </row>
    <row r="1058">
      <c r="A1058" s="8" t="str">
        <f t="shared" si="1"/>
        <v>CGC1401029993159</v>
      </c>
      <c r="B1058" s="8" t="s">
        <v>4117</v>
      </c>
      <c r="C1058" s="8" t="s">
        <v>9467</v>
      </c>
      <c r="D1058" s="11">
        <v>1.401029993159E12</v>
      </c>
      <c r="E1058" s="8" t="s">
        <v>4101</v>
      </c>
      <c r="F1058" s="11">
        <v>8.5</v>
      </c>
      <c r="G1058" s="8" t="s">
        <v>12</v>
      </c>
      <c r="H1058" s="8" t="s">
        <v>7539</v>
      </c>
      <c r="I1058" s="8" t="s">
        <v>7516</v>
      </c>
      <c r="J1058" s="11">
        <v>1998.0</v>
      </c>
      <c r="K1058" s="8" t="s">
        <v>93</v>
      </c>
      <c r="L1058" s="11">
        <v>17.25</v>
      </c>
      <c r="M1058" s="8" t="s">
        <v>7517</v>
      </c>
      <c r="N1058" s="27"/>
      <c r="O1058" s="13" t="s">
        <v>4118</v>
      </c>
      <c r="P1058" s="13" t="s">
        <v>15694</v>
      </c>
      <c r="Q1058" s="13" t="s">
        <v>4120</v>
      </c>
      <c r="R1058" s="13" t="s">
        <v>15695</v>
      </c>
      <c r="S1058" s="13" t="s">
        <v>4119</v>
      </c>
      <c r="T1058" s="27" t="b">
        <f t="shared" si="2"/>
        <v>0</v>
      </c>
      <c r="U1058" s="27"/>
      <c r="V1058" s="27"/>
      <c r="W1058" s="27"/>
      <c r="X1058" s="27"/>
      <c r="Y1058" s="8" t="str">
        <f t="shared" si="3"/>
        <v>1998 All Magnemite (Cgc 8.5)</v>
      </c>
      <c r="Z1058" s="27"/>
      <c r="AA1058" s="27"/>
    </row>
    <row r="1059">
      <c r="A1059" s="8" t="str">
        <f t="shared" si="1"/>
        <v>CGC1401029993168</v>
      </c>
      <c r="B1059" s="8" t="s">
        <v>4121</v>
      </c>
      <c r="C1059" s="8" t="s">
        <v>9475</v>
      </c>
      <c r="D1059" s="11">
        <v>1.401029993168E12</v>
      </c>
      <c r="E1059" s="8" t="s">
        <v>4101</v>
      </c>
      <c r="F1059" s="11">
        <v>9.0</v>
      </c>
      <c r="G1059" s="8" t="s">
        <v>12</v>
      </c>
      <c r="H1059" s="8" t="s">
        <v>7539</v>
      </c>
      <c r="I1059" s="8" t="s">
        <v>7516</v>
      </c>
      <c r="J1059" s="11">
        <v>1998.0</v>
      </c>
      <c r="K1059" s="8" t="s">
        <v>93</v>
      </c>
      <c r="L1059" s="11">
        <v>17.25</v>
      </c>
      <c r="M1059" s="8" t="s">
        <v>7517</v>
      </c>
      <c r="N1059" s="27"/>
      <c r="O1059" s="13" t="s">
        <v>4122</v>
      </c>
      <c r="P1059" s="13" t="s">
        <v>15696</v>
      </c>
      <c r="Q1059" s="13" t="s">
        <v>4124</v>
      </c>
      <c r="R1059" s="13" t="s">
        <v>15697</v>
      </c>
      <c r="S1059" s="13" t="s">
        <v>4123</v>
      </c>
      <c r="T1059" s="27" t="b">
        <f t="shared" si="2"/>
        <v>0</v>
      </c>
      <c r="U1059" s="27"/>
      <c r="V1059" s="27"/>
      <c r="W1059" s="27"/>
      <c r="X1059" s="27"/>
      <c r="Y1059" s="8" t="str">
        <f t="shared" si="3"/>
        <v>1998 All Koffing (Cgc 9)</v>
      </c>
      <c r="Z1059" s="27"/>
      <c r="AA1059" s="27"/>
    </row>
    <row r="1060">
      <c r="A1060" s="8" t="str">
        <f t="shared" si="1"/>
        <v>CGC1401029993182</v>
      </c>
      <c r="B1060" s="8" t="s">
        <v>4125</v>
      </c>
      <c r="C1060" s="8" t="s">
        <v>8439</v>
      </c>
      <c r="D1060" s="11">
        <v>1.401029993182E12</v>
      </c>
      <c r="E1060" s="8" t="s">
        <v>4101</v>
      </c>
      <c r="F1060" s="11">
        <v>7.5</v>
      </c>
      <c r="G1060" s="8" t="s">
        <v>12</v>
      </c>
      <c r="H1060" s="8" t="s">
        <v>7539</v>
      </c>
      <c r="I1060" s="8" t="s">
        <v>7516</v>
      </c>
      <c r="J1060" s="11">
        <v>1998.0</v>
      </c>
      <c r="K1060" s="8" t="s">
        <v>93</v>
      </c>
      <c r="L1060" s="11">
        <v>17.25</v>
      </c>
      <c r="M1060" s="8" t="s">
        <v>7517</v>
      </c>
      <c r="N1060" s="27"/>
      <c r="O1060" s="13" t="s">
        <v>4126</v>
      </c>
      <c r="P1060" s="13" t="s">
        <v>15698</v>
      </c>
      <c r="Q1060" s="13" t="s">
        <v>4128</v>
      </c>
      <c r="R1060" s="13" t="s">
        <v>15699</v>
      </c>
      <c r="S1060" s="13" t="s">
        <v>4127</v>
      </c>
      <c r="T1060" s="27" t="b">
        <f t="shared" si="2"/>
        <v>0</v>
      </c>
      <c r="U1060" s="27"/>
      <c r="V1060" s="27"/>
      <c r="W1060" s="27"/>
      <c r="X1060" s="27"/>
      <c r="Y1060" s="8" t="str">
        <f t="shared" si="3"/>
        <v>1998 All Ninetales (Cgc 7.5)</v>
      </c>
      <c r="Z1060" s="27"/>
      <c r="AA1060" s="27"/>
    </row>
    <row r="1061">
      <c r="A1061" s="8" t="str">
        <f t="shared" si="1"/>
        <v>CGC1401029995082</v>
      </c>
      <c r="B1061" s="8" t="s">
        <v>4129</v>
      </c>
      <c r="C1061" s="8" t="s">
        <v>9488</v>
      </c>
      <c r="D1061" s="11">
        <v>1.401029995082E12</v>
      </c>
      <c r="E1061" s="8" t="s">
        <v>4101</v>
      </c>
      <c r="F1061" s="11">
        <v>8.5</v>
      </c>
      <c r="G1061" s="8" t="s">
        <v>12</v>
      </c>
      <c r="H1061" s="8" t="s">
        <v>7539</v>
      </c>
      <c r="I1061" s="8" t="s">
        <v>7516</v>
      </c>
      <c r="J1061" s="11">
        <v>2003.0</v>
      </c>
      <c r="K1061" s="8" t="s">
        <v>93</v>
      </c>
      <c r="L1061" s="11">
        <v>17.25</v>
      </c>
      <c r="M1061" s="8" t="s">
        <v>7517</v>
      </c>
      <c r="N1061" s="27"/>
      <c r="O1061" s="13" t="s">
        <v>4130</v>
      </c>
      <c r="P1061" s="13" t="s">
        <v>15700</v>
      </c>
      <c r="Q1061" s="13" t="s">
        <v>4132</v>
      </c>
      <c r="R1061" s="13" t="s">
        <v>15701</v>
      </c>
      <c r="S1061" s="13" t="s">
        <v>4131</v>
      </c>
      <c r="T1061" s="27" t="b">
        <f t="shared" si="2"/>
        <v>0</v>
      </c>
      <c r="U1061" s="27"/>
      <c r="V1061" s="27"/>
      <c r="W1061" s="27"/>
      <c r="X1061" s="27"/>
      <c r="Y1061" s="8" t="str">
        <f t="shared" si="3"/>
        <v>2003 All Nuzleaf (Cgc 8.5)</v>
      </c>
      <c r="Z1061" s="27"/>
      <c r="AA1061" s="27"/>
    </row>
    <row r="1062">
      <c r="A1062" s="8" t="str">
        <f t="shared" si="1"/>
        <v>CGC1401031218271</v>
      </c>
      <c r="B1062" s="8" t="s">
        <v>4133</v>
      </c>
      <c r="C1062" s="8" t="s">
        <v>9495</v>
      </c>
      <c r="D1062" s="11">
        <v>1.401031218271E12</v>
      </c>
      <c r="E1062" s="8" t="s">
        <v>4134</v>
      </c>
      <c r="F1062" s="11">
        <v>7.0</v>
      </c>
      <c r="G1062" s="8" t="s">
        <v>12</v>
      </c>
      <c r="H1062" s="8" t="s">
        <v>9496</v>
      </c>
      <c r="I1062" s="8" t="s">
        <v>7516</v>
      </c>
      <c r="J1062" s="11">
        <v>1999.0</v>
      </c>
      <c r="K1062" s="8" t="s">
        <v>93</v>
      </c>
      <c r="L1062" s="11">
        <v>17.25</v>
      </c>
      <c r="M1062" s="8" t="s">
        <v>7517</v>
      </c>
      <c r="N1062" s="27"/>
      <c r="O1062" s="13" t="s">
        <v>4135</v>
      </c>
      <c r="P1062" s="13" t="s">
        <v>15702</v>
      </c>
      <c r="Q1062" s="13" t="s">
        <v>4137</v>
      </c>
      <c r="R1062" s="13" t="s">
        <v>15703</v>
      </c>
      <c r="S1062" s="13" t="s">
        <v>4136</v>
      </c>
      <c r="T1062" s="27" t="b">
        <f t="shared" si="2"/>
        <v>0</v>
      </c>
      <c r="U1062" s="27"/>
      <c r="V1062" s="27"/>
      <c r="W1062" s="27"/>
      <c r="X1062" s="27"/>
      <c r="Y1062" s="8" t="str">
        <f t="shared" si="3"/>
        <v>1999 Movie Series The Ultimate Match (Cgc 7)</v>
      </c>
      <c r="Z1062" s="27"/>
      <c r="AA1062" s="27"/>
    </row>
    <row r="1063">
      <c r="A1063" s="8" t="str">
        <f t="shared" si="1"/>
        <v>CGC1401031225206</v>
      </c>
      <c r="B1063" s="8" t="s">
        <v>4138</v>
      </c>
      <c r="C1063" s="8" t="s">
        <v>9504</v>
      </c>
      <c r="D1063" s="11">
        <v>1.401031225206E12</v>
      </c>
      <c r="E1063" s="8" t="s">
        <v>4139</v>
      </c>
      <c r="F1063" s="11">
        <v>9.0</v>
      </c>
      <c r="G1063" s="8" t="s">
        <v>12</v>
      </c>
      <c r="H1063" s="8" t="s">
        <v>7539</v>
      </c>
      <c r="I1063" s="8" t="s">
        <v>7516</v>
      </c>
      <c r="J1063" s="11">
        <v>2004.0</v>
      </c>
      <c r="K1063" s="8" t="s">
        <v>93</v>
      </c>
      <c r="L1063" s="11">
        <v>17.25</v>
      </c>
      <c r="M1063" s="8" t="s">
        <v>7517</v>
      </c>
      <c r="N1063" s="27"/>
      <c r="O1063" s="13" t="s">
        <v>4140</v>
      </c>
      <c r="P1063" s="13" t="s">
        <v>15704</v>
      </c>
      <c r="Q1063" s="13" t="s">
        <v>4142</v>
      </c>
      <c r="R1063" s="13" t="s">
        <v>15705</v>
      </c>
      <c r="S1063" s="13" t="s">
        <v>4141</v>
      </c>
      <c r="T1063" s="27" t="b">
        <f t="shared" si="2"/>
        <v>0</v>
      </c>
      <c r="U1063" s="27"/>
      <c r="V1063" s="27"/>
      <c r="W1063" s="27"/>
      <c r="X1063" s="27"/>
      <c r="Y1063" s="8" t="str">
        <f t="shared" si="3"/>
        <v>2004 Advanced Series Golbat (Cgc 9)</v>
      </c>
      <c r="Z1063" s="27"/>
      <c r="AA1063" s="27"/>
    </row>
    <row r="1064">
      <c r="A1064" s="8" t="str">
        <f t="shared" si="1"/>
        <v>CGC1401031225207</v>
      </c>
      <c r="B1064" s="8" t="s">
        <v>4143</v>
      </c>
      <c r="C1064" s="8" t="s">
        <v>9504</v>
      </c>
      <c r="D1064" s="11">
        <v>1.401031225207E12</v>
      </c>
      <c r="E1064" s="8" t="s">
        <v>4139</v>
      </c>
      <c r="F1064" s="11">
        <v>8.5</v>
      </c>
      <c r="G1064" s="8" t="s">
        <v>12</v>
      </c>
      <c r="H1064" s="8" t="s">
        <v>7539</v>
      </c>
      <c r="I1064" s="8" t="s">
        <v>7516</v>
      </c>
      <c r="J1064" s="11">
        <v>2004.0</v>
      </c>
      <c r="K1064" s="8" t="s">
        <v>93</v>
      </c>
      <c r="L1064" s="11">
        <v>17.25</v>
      </c>
      <c r="M1064" s="8" t="s">
        <v>7517</v>
      </c>
      <c r="N1064" s="27"/>
      <c r="O1064" s="13" t="s">
        <v>4144</v>
      </c>
      <c r="P1064" s="13" t="s">
        <v>15706</v>
      </c>
      <c r="Q1064" s="13" t="s">
        <v>4146</v>
      </c>
      <c r="R1064" s="13" t="s">
        <v>15707</v>
      </c>
      <c r="S1064" s="13" t="s">
        <v>4145</v>
      </c>
      <c r="T1064" s="27" t="b">
        <f t="shared" si="2"/>
        <v>0</v>
      </c>
      <c r="U1064" s="27"/>
      <c r="V1064" s="27"/>
      <c r="W1064" s="27"/>
      <c r="X1064" s="27"/>
      <c r="Y1064" s="8" t="str">
        <f t="shared" si="3"/>
        <v>2004 Advanced Series Golbat (Cgc 8.5)</v>
      </c>
      <c r="Z1064" s="27"/>
      <c r="AA1064" s="27"/>
    </row>
    <row r="1065">
      <c r="A1065" s="8" t="str">
        <f t="shared" si="1"/>
        <v>CGC1401031225229</v>
      </c>
      <c r="B1065" s="8" t="s">
        <v>4147</v>
      </c>
      <c r="C1065" s="8" t="s">
        <v>9515</v>
      </c>
      <c r="D1065" s="11">
        <v>1.401031225229E12</v>
      </c>
      <c r="E1065" s="8" t="s">
        <v>4139</v>
      </c>
      <c r="F1065" s="11">
        <v>7.5</v>
      </c>
      <c r="G1065" s="8" t="s">
        <v>12</v>
      </c>
      <c r="H1065" s="8" t="s">
        <v>7539</v>
      </c>
      <c r="I1065" s="8" t="s">
        <v>7516</v>
      </c>
      <c r="J1065" s="11">
        <v>2004.0</v>
      </c>
      <c r="K1065" s="8" t="s">
        <v>93</v>
      </c>
      <c r="L1065" s="11">
        <v>17.25</v>
      </c>
      <c r="M1065" s="8" t="s">
        <v>7517</v>
      </c>
      <c r="N1065" s="27"/>
      <c r="O1065" s="13" t="s">
        <v>4148</v>
      </c>
      <c r="P1065" s="13" t="s">
        <v>15708</v>
      </c>
      <c r="Q1065" s="13" t="s">
        <v>4150</v>
      </c>
      <c r="R1065" s="13" t="s">
        <v>15709</v>
      </c>
      <c r="S1065" s="13" t="s">
        <v>4149</v>
      </c>
      <c r="T1065" s="27" t="b">
        <f t="shared" si="2"/>
        <v>0</v>
      </c>
      <c r="U1065" s="27"/>
      <c r="V1065" s="27"/>
      <c r="W1065" s="27"/>
      <c r="X1065" s="27"/>
      <c r="Y1065" s="8" t="str">
        <f t="shared" si="3"/>
        <v>2004 Advanced Series Kyogre (Cgc 7.5)</v>
      </c>
      <c r="Z1065" s="27"/>
      <c r="AA1065" s="27"/>
    </row>
    <row r="1066">
      <c r="A1066" s="8" t="str">
        <f t="shared" si="1"/>
        <v>CGC1401031225230</v>
      </c>
      <c r="B1066" s="8" t="s">
        <v>4151</v>
      </c>
      <c r="C1066" s="8" t="s">
        <v>9515</v>
      </c>
      <c r="D1066" s="11">
        <v>1.40103122523E12</v>
      </c>
      <c r="E1066" s="8" t="s">
        <v>4139</v>
      </c>
      <c r="F1066" s="11">
        <v>7.0</v>
      </c>
      <c r="G1066" s="8" t="s">
        <v>12</v>
      </c>
      <c r="H1066" s="8" t="s">
        <v>7539</v>
      </c>
      <c r="I1066" s="8" t="s">
        <v>7516</v>
      </c>
      <c r="J1066" s="11">
        <v>2004.0</v>
      </c>
      <c r="K1066" s="8" t="s">
        <v>93</v>
      </c>
      <c r="L1066" s="11">
        <v>17.25</v>
      </c>
      <c r="M1066" s="8" t="s">
        <v>7517</v>
      </c>
      <c r="N1066" s="27"/>
      <c r="O1066" s="13" t="s">
        <v>4152</v>
      </c>
      <c r="P1066" s="13" t="s">
        <v>15710</v>
      </c>
      <c r="Q1066" s="13" t="s">
        <v>4154</v>
      </c>
      <c r="R1066" s="13" t="s">
        <v>15711</v>
      </c>
      <c r="S1066" s="13" t="s">
        <v>4153</v>
      </c>
      <c r="T1066" s="27" t="b">
        <f t="shared" si="2"/>
        <v>0</v>
      </c>
      <c r="U1066" s="27"/>
      <c r="V1066" s="27"/>
      <c r="W1066" s="27"/>
      <c r="X1066" s="27"/>
      <c r="Y1066" s="8" t="str">
        <f t="shared" si="3"/>
        <v>2004 Advanced Series Kyogre (Cgc 7)</v>
      </c>
      <c r="Z1066" s="27"/>
      <c r="AA1066" s="27"/>
    </row>
    <row r="1067">
      <c r="A1067" s="8" t="str">
        <f t="shared" si="1"/>
        <v>CGC1401031225233</v>
      </c>
      <c r="B1067" s="8" t="s">
        <v>4151</v>
      </c>
      <c r="C1067" s="8" t="s">
        <v>9515</v>
      </c>
      <c r="D1067" s="11">
        <v>1.401031225233E12</v>
      </c>
      <c r="E1067" s="8" t="s">
        <v>4139</v>
      </c>
      <c r="F1067" s="11">
        <v>7.0</v>
      </c>
      <c r="G1067" s="8" t="s">
        <v>12</v>
      </c>
      <c r="H1067" s="8" t="s">
        <v>7539</v>
      </c>
      <c r="I1067" s="8" t="s">
        <v>7516</v>
      </c>
      <c r="J1067" s="11">
        <v>2004.0</v>
      </c>
      <c r="K1067" s="8" t="s">
        <v>93</v>
      </c>
      <c r="L1067" s="11">
        <v>17.25</v>
      </c>
      <c r="M1067" s="8" t="s">
        <v>7517</v>
      </c>
      <c r="N1067" s="27"/>
      <c r="O1067" s="13" t="s">
        <v>4155</v>
      </c>
      <c r="P1067" s="13" t="s">
        <v>15712</v>
      </c>
      <c r="Q1067" s="13" t="s">
        <v>4157</v>
      </c>
      <c r="R1067" s="13" t="s">
        <v>15713</v>
      </c>
      <c r="S1067" s="13" t="s">
        <v>4156</v>
      </c>
      <c r="T1067" s="27" t="b">
        <f t="shared" si="2"/>
        <v>0</v>
      </c>
      <c r="U1067" s="27"/>
      <c r="V1067" s="27"/>
      <c r="W1067" s="27"/>
      <c r="X1067" s="27"/>
      <c r="Y1067" s="8" t="str">
        <f t="shared" si="3"/>
        <v>2004 Advanced Series Kyogre (Cgc 7)</v>
      </c>
      <c r="Z1067" s="27"/>
      <c r="AA1067" s="27"/>
    </row>
    <row r="1068">
      <c r="A1068" s="8" t="str">
        <f t="shared" si="1"/>
        <v>CGC1401031225236</v>
      </c>
      <c r="B1068" s="8" t="s">
        <v>4158</v>
      </c>
      <c r="C1068" s="8" t="s">
        <v>9530</v>
      </c>
      <c r="D1068" s="11">
        <v>1.401031225236E12</v>
      </c>
      <c r="E1068" s="8" t="s">
        <v>4139</v>
      </c>
      <c r="F1068" s="11">
        <v>8.5</v>
      </c>
      <c r="G1068" s="8" t="s">
        <v>12</v>
      </c>
      <c r="H1068" s="8" t="s">
        <v>7539</v>
      </c>
      <c r="I1068" s="8" t="s">
        <v>7516</v>
      </c>
      <c r="J1068" s="11">
        <v>2004.0</v>
      </c>
      <c r="K1068" s="8" t="s">
        <v>93</v>
      </c>
      <c r="L1068" s="11">
        <v>17.25</v>
      </c>
      <c r="M1068" s="8" t="s">
        <v>7517</v>
      </c>
      <c r="N1068" s="27"/>
      <c r="O1068" s="13" t="s">
        <v>4159</v>
      </c>
      <c r="P1068" s="13" t="s">
        <v>15714</v>
      </c>
      <c r="Q1068" s="13" t="s">
        <v>4161</v>
      </c>
      <c r="R1068" s="13" t="s">
        <v>15715</v>
      </c>
      <c r="S1068" s="13" t="s">
        <v>4160</v>
      </c>
      <c r="T1068" s="27" t="b">
        <f t="shared" si="2"/>
        <v>0</v>
      </c>
      <c r="U1068" s="27"/>
      <c r="V1068" s="27"/>
      <c r="W1068" s="27"/>
      <c r="X1068" s="27"/>
      <c r="Y1068" s="8" t="str">
        <f t="shared" si="3"/>
        <v>2004 Advanced Series Lombre (Cgc 8.5)</v>
      </c>
      <c r="Z1068" s="27"/>
      <c r="AA1068" s="27"/>
    </row>
    <row r="1069">
      <c r="A1069" s="8" t="str">
        <f t="shared" si="1"/>
        <v>CGC1401031225237</v>
      </c>
      <c r="B1069" s="8" t="s">
        <v>4162</v>
      </c>
      <c r="C1069" s="8" t="s">
        <v>9530</v>
      </c>
      <c r="D1069" s="11">
        <v>1.401031225237E12</v>
      </c>
      <c r="E1069" s="8" t="s">
        <v>4139</v>
      </c>
      <c r="F1069" s="11">
        <v>9.0</v>
      </c>
      <c r="G1069" s="8" t="s">
        <v>12</v>
      </c>
      <c r="H1069" s="8" t="s">
        <v>7539</v>
      </c>
      <c r="I1069" s="8" t="s">
        <v>7516</v>
      </c>
      <c r="J1069" s="11">
        <v>2004.0</v>
      </c>
      <c r="K1069" s="8" t="s">
        <v>93</v>
      </c>
      <c r="L1069" s="11">
        <v>17.25</v>
      </c>
      <c r="M1069" s="8" t="s">
        <v>7517</v>
      </c>
      <c r="N1069" s="27"/>
      <c r="O1069" s="13" t="s">
        <v>4163</v>
      </c>
      <c r="P1069" s="13" t="s">
        <v>15716</v>
      </c>
      <c r="Q1069" s="13" t="s">
        <v>4165</v>
      </c>
      <c r="R1069" s="13" t="s">
        <v>15717</v>
      </c>
      <c r="S1069" s="13" t="s">
        <v>4164</v>
      </c>
      <c r="T1069" s="27" t="b">
        <f t="shared" si="2"/>
        <v>0</v>
      </c>
      <c r="U1069" s="27"/>
      <c r="V1069" s="27"/>
      <c r="W1069" s="27"/>
      <c r="X1069" s="27"/>
      <c r="Y1069" s="8" t="str">
        <f t="shared" si="3"/>
        <v>2004 Advanced Series Lombre (Cgc 9)</v>
      </c>
      <c r="Z1069" s="27"/>
      <c r="AA1069" s="27"/>
    </row>
    <row r="1070">
      <c r="A1070" s="8" t="str">
        <f t="shared" si="1"/>
        <v>CGC1401031225239</v>
      </c>
      <c r="B1070" s="8" t="s">
        <v>4166</v>
      </c>
      <c r="C1070" s="8" t="s">
        <v>9530</v>
      </c>
      <c r="D1070" s="11">
        <v>1.401031225239E12</v>
      </c>
      <c r="E1070" s="8" t="s">
        <v>4139</v>
      </c>
      <c r="F1070" s="11">
        <v>8.0</v>
      </c>
      <c r="G1070" s="8" t="s">
        <v>12</v>
      </c>
      <c r="H1070" s="8" t="s">
        <v>7539</v>
      </c>
      <c r="I1070" s="8" t="s">
        <v>7516</v>
      </c>
      <c r="J1070" s="11">
        <v>2004.0</v>
      </c>
      <c r="K1070" s="8" t="s">
        <v>93</v>
      </c>
      <c r="L1070" s="11">
        <v>17.25</v>
      </c>
      <c r="M1070" s="8" t="s">
        <v>7517</v>
      </c>
      <c r="N1070" s="27"/>
      <c r="O1070" s="13" t="s">
        <v>4167</v>
      </c>
      <c r="P1070" s="13" t="s">
        <v>15718</v>
      </c>
      <c r="Q1070" s="13" t="s">
        <v>4169</v>
      </c>
      <c r="R1070" s="13" t="s">
        <v>15719</v>
      </c>
      <c r="S1070" s="13" t="s">
        <v>4168</v>
      </c>
      <c r="T1070" s="27" t="b">
        <f t="shared" si="2"/>
        <v>0</v>
      </c>
      <c r="U1070" s="27"/>
      <c r="V1070" s="27"/>
      <c r="W1070" s="27"/>
      <c r="X1070" s="27"/>
      <c r="Y1070" s="8" t="str">
        <f t="shared" si="3"/>
        <v>2004 Advanced Series Lombre (Cgc 8)</v>
      </c>
      <c r="Z1070" s="27"/>
      <c r="AA1070" s="27"/>
    </row>
    <row r="1071">
      <c r="A1071" s="8" t="str">
        <f t="shared" si="1"/>
        <v>CGC1401031225243</v>
      </c>
      <c r="B1071" s="8" t="s">
        <v>4170</v>
      </c>
      <c r="C1071" s="8" t="s">
        <v>9545</v>
      </c>
      <c r="D1071" s="11">
        <v>1.401031225243E12</v>
      </c>
      <c r="E1071" s="8" t="s">
        <v>4139</v>
      </c>
      <c r="F1071" s="11">
        <v>8.5</v>
      </c>
      <c r="G1071" s="8" t="s">
        <v>12</v>
      </c>
      <c r="H1071" s="8" t="s">
        <v>7539</v>
      </c>
      <c r="I1071" s="8" t="s">
        <v>7516</v>
      </c>
      <c r="J1071" s="11">
        <v>2004.0</v>
      </c>
      <c r="K1071" s="8" t="s">
        <v>93</v>
      </c>
      <c r="L1071" s="11">
        <v>17.25</v>
      </c>
      <c r="M1071" s="8" t="s">
        <v>7517</v>
      </c>
      <c r="N1071" s="27"/>
      <c r="O1071" s="13" t="s">
        <v>4171</v>
      </c>
      <c r="P1071" s="13" t="s">
        <v>15720</v>
      </c>
      <c r="Q1071" s="13" t="s">
        <v>4173</v>
      </c>
      <c r="R1071" s="13" t="s">
        <v>15721</v>
      </c>
      <c r="S1071" s="13" t="s">
        <v>4172</v>
      </c>
      <c r="T1071" s="27" t="b">
        <f t="shared" si="2"/>
        <v>0</v>
      </c>
      <c r="U1071" s="27"/>
      <c r="V1071" s="27"/>
      <c r="W1071" s="27"/>
      <c r="X1071" s="27"/>
      <c r="Y1071" s="8" t="str">
        <f t="shared" si="3"/>
        <v>2004 Advanced Series Lunatone (Cgc 8.5)</v>
      </c>
      <c r="Z1071" s="27"/>
      <c r="AA1071" s="27"/>
    </row>
    <row r="1072">
      <c r="A1072" s="8" t="str">
        <f t="shared" si="1"/>
        <v>CGC1401031225244</v>
      </c>
      <c r="B1072" s="8" t="s">
        <v>4170</v>
      </c>
      <c r="C1072" s="8" t="s">
        <v>9545</v>
      </c>
      <c r="D1072" s="11">
        <v>1.401031225244E12</v>
      </c>
      <c r="E1072" s="8" t="s">
        <v>4139</v>
      </c>
      <c r="F1072" s="11">
        <v>8.5</v>
      </c>
      <c r="G1072" s="8" t="s">
        <v>12</v>
      </c>
      <c r="H1072" s="8" t="s">
        <v>7539</v>
      </c>
      <c r="I1072" s="8" t="s">
        <v>7516</v>
      </c>
      <c r="J1072" s="11">
        <v>2004.0</v>
      </c>
      <c r="K1072" s="8" t="s">
        <v>93</v>
      </c>
      <c r="L1072" s="11">
        <v>17.25</v>
      </c>
      <c r="M1072" s="8" t="s">
        <v>7517</v>
      </c>
      <c r="N1072" s="27"/>
      <c r="O1072" s="13" t="s">
        <v>4174</v>
      </c>
      <c r="P1072" s="13" t="s">
        <v>15722</v>
      </c>
      <c r="Q1072" s="13" t="s">
        <v>4176</v>
      </c>
      <c r="R1072" s="13" t="s">
        <v>15723</v>
      </c>
      <c r="S1072" s="13" t="s">
        <v>4175</v>
      </c>
      <c r="T1072" s="27" t="b">
        <f t="shared" si="2"/>
        <v>0</v>
      </c>
      <c r="U1072" s="27"/>
      <c r="V1072" s="27"/>
      <c r="W1072" s="27"/>
      <c r="X1072" s="27"/>
      <c r="Y1072" s="8" t="str">
        <f t="shared" si="3"/>
        <v>2004 Advanced Series Lunatone (Cgc 8.5)</v>
      </c>
      <c r="Z1072" s="27"/>
      <c r="AA1072" s="27"/>
    </row>
    <row r="1073">
      <c r="A1073" s="8" t="str">
        <f t="shared" si="1"/>
        <v>CGC1401031225247</v>
      </c>
      <c r="B1073" s="8" t="s">
        <v>4177</v>
      </c>
      <c r="C1073" s="8" t="s">
        <v>9556</v>
      </c>
      <c r="D1073" s="11">
        <v>1.401031225247E12</v>
      </c>
      <c r="E1073" s="8" t="s">
        <v>4139</v>
      </c>
      <c r="F1073" s="11">
        <v>9.0</v>
      </c>
      <c r="G1073" s="8" t="s">
        <v>12</v>
      </c>
      <c r="H1073" s="8" t="s">
        <v>7539</v>
      </c>
      <c r="I1073" s="8" t="s">
        <v>7516</v>
      </c>
      <c r="J1073" s="11">
        <v>2004.0</v>
      </c>
      <c r="K1073" s="8" t="s">
        <v>93</v>
      </c>
      <c r="L1073" s="11">
        <v>17.25</v>
      </c>
      <c r="M1073" s="8" t="s">
        <v>7517</v>
      </c>
      <c r="N1073" s="27"/>
      <c r="O1073" s="13" t="s">
        <v>4178</v>
      </c>
      <c r="P1073" s="13" t="s">
        <v>15724</v>
      </c>
      <c r="Q1073" s="13" t="s">
        <v>4180</v>
      </c>
      <c r="R1073" s="13" t="s">
        <v>15725</v>
      </c>
      <c r="S1073" s="13" t="s">
        <v>4179</v>
      </c>
      <c r="T1073" s="27" t="b">
        <f t="shared" si="2"/>
        <v>0</v>
      </c>
      <c r="U1073" s="27"/>
      <c r="V1073" s="27"/>
      <c r="W1073" s="27"/>
      <c r="X1073" s="27"/>
      <c r="Y1073" s="8" t="str">
        <f t="shared" si="3"/>
        <v>2004 Advanced Series Manectric (Cgc 9)</v>
      </c>
      <c r="Z1073" s="27"/>
      <c r="AA1073" s="27"/>
    </row>
    <row r="1074">
      <c r="A1074" s="8" t="str">
        <f t="shared" si="1"/>
        <v>CGC1401031225248</v>
      </c>
      <c r="B1074" s="8" t="s">
        <v>4181</v>
      </c>
      <c r="C1074" s="8" t="s">
        <v>9556</v>
      </c>
      <c r="D1074" s="11">
        <v>1.401031225248E12</v>
      </c>
      <c r="E1074" s="8" t="s">
        <v>4139</v>
      </c>
      <c r="F1074" s="11">
        <v>8.5</v>
      </c>
      <c r="G1074" s="8" t="s">
        <v>12</v>
      </c>
      <c r="H1074" s="8" t="s">
        <v>7539</v>
      </c>
      <c r="I1074" s="8" t="s">
        <v>7516</v>
      </c>
      <c r="J1074" s="11">
        <v>2004.0</v>
      </c>
      <c r="K1074" s="8" t="s">
        <v>93</v>
      </c>
      <c r="L1074" s="11">
        <v>17.25</v>
      </c>
      <c r="M1074" s="8" t="s">
        <v>7517</v>
      </c>
      <c r="N1074" s="27"/>
      <c r="O1074" s="13" t="s">
        <v>4182</v>
      </c>
      <c r="P1074" s="13" t="s">
        <v>15726</v>
      </c>
      <c r="Q1074" s="13" t="s">
        <v>4184</v>
      </c>
      <c r="R1074" s="13" t="s">
        <v>15727</v>
      </c>
      <c r="S1074" s="13" t="s">
        <v>4183</v>
      </c>
      <c r="T1074" s="27" t="b">
        <f t="shared" si="2"/>
        <v>0</v>
      </c>
      <c r="U1074" s="27"/>
      <c r="V1074" s="27"/>
      <c r="W1074" s="27"/>
      <c r="X1074" s="27"/>
      <c r="Y1074" s="8" t="str">
        <f t="shared" si="3"/>
        <v>2004 Advanced Series Manectric (Cgc 8.5)</v>
      </c>
      <c r="Z1074" s="27"/>
      <c r="AA1074" s="27"/>
    </row>
    <row r="1075">
      <c r="A1075" s="8" t="str">
        <f t="shared" si="1"/>
        <v>CGC1401031225249</v>
      </c>
      <c r="B1075" s="8" t="s">
        <v>4185</v>
      </c>
      <c r="C1075" s="8" t="s">
        <v>9556</v>
      </c>
      <c r="D1075" s="11">
        <v>1.401031225249E12</v>
      </c>
      <c r="E1075" s="8" t="s">
        <v>4139</v>
      </c>
      <c r="F1075" s="11">
        <v>7.5</v>
      </c>
      <c r="G1075" s="8" t="s">
        <v>12</v>
      </c>
      <c r="H1075" s="8" t="s">
        <v>7539</v>
      </c>
      <c r="I1075" s="8" t="s">
        <v>7516</v>
      </c>
      <c r="J1075" s="11">
        <v>2004.0</v>
      </c>
      <c r="K1075" s="8" t="s">
        <v>93</v>
      </c>
      <c r="L1075" s="11">
        <v>17.25</v>
      </c>
      <c r="M1075" s="8" t="s">
        <v>7517</v>
      </c>
      <c r="N1075" s="27"/>
      <c r="O1075" s="13" t="s">
        <v>4186</v>
      </c>
      <c r="P1075" s="13" t="s">
        <v>15728</v>
      </c>
      <c r="Q1075" s="13" t="s">
        <v>4188</v>
      </c>
      <c r="R1075" s="13" t="s">
        <v>15729</v>
      </c>
      <c r="S1075" s="13" t="s">
        <v>4187</v>
      </c>
      <c r="T1075" s="27" t="b">
        <f t="shared" si="2"/>
        <v>0</v>
      </c>
      <c r="U1075" s="27"/>
      <c r="V1075" s="27"/>
      <c r="W1075" s="27"/>
      <c r="X1075" s="27"/>
      <c r="Y1075" s="8" t="str">
        <f t="shared" si="3"/>
        <v>2004 Advanced Series Manectric (Cgc 7.5)</v>
      </c>
      <c r="Z1075" s="27"/>
      <c r="AA1075" s="27"/>
    </row>
    <row r="1076">
      <c r="A1076" s="8" t="str">
        <f t="shared" si="1"/>
        <v>CGC1401031225250</v>
      </c>
      <c r="B1076" s="8" t="s">
        <v>4177</v>
      </c>
      <c r="C1076" s="8" t="s">
        <v>9556</v>
      </c>
      <c r="D1076" s="11">
        <v>1.40103122525E12</v>
      </c>
      <c r="E1076" s="8" t="s">
        <v>4139</v>
      </c>
      <c r="F1076" s="11">
        <v>9.0</v>
      </c>
      <c r="G1076" s="8" t="s">
        <v>12</v>
      </c>
      <c r="H1076" s="8" t="s">
        <v>7539</v>
      </c>
      <c r="I1076" s="8" t="s">
        <v>7516</v>
      </c>
      <c r="J1076" s="11">
        <v>2004.0</v>
      </c>
      <c r="K1076" s="8" t="s">
        <v>93</v>
      </c>
      <c r="L1076" s="11">
        <v>17.25</v>
      </c>
      <c r="M1076" s="8" t="s">
        <v>7517</v>
      </c>
      <c r="N1076" s="27"/>
      <c r="O1076" s="13" t="s">
        <v>4189</v>
      </c>
      <c r="P1076" s="13" t="s">
        <v>15730</v>
      </c>
      <c r="Q1076" s="13" t="s">
        <v>4191</v>
      </c>
      <c r="R1076" s="13" t="s">
        <v>15731</v>
      </c>
      <c r="S1076" s="13" t="s">
        <v>4190</v>
      </c>
      <c r="T1076" s="27" t="b">
        <f t="shared" si="2"/>
        <v>0</v>
      </c>
      <c r="U1076" s="27"/>
      <c r="V1076" s="27"/>
      <c r="W1076" s="27"/>
      <c r="X1076" s="27"/>
      <c r="Y1076" s="8" t="str">
        <f t="shared" si="3"/>
        <v>2004 Advanced Series Manectric (Cgc 9)</v>
      </c>
      <c r="Z1076" s="27"/>
      <c r="AA1076" s="27"/>
    </row>
    <row r="1077">
      <c r="A1077" s="8" t="str">
        <f t="shared" si="1"/>
        <v>CGC1401031229029</v>
      </c>
      <c r="B1077" s="8" t="s">
        <v>4192</v>
      </c>
      <c r="C1077" s="8" t="s">
        <v>9575</v>
      </c>
      <c r="D1077" s="11">
        <v>1.401031229029E12</v>
      </c>
      <c r="E1077" s="8" t="s">
        <v>4052</v>
      </c>
      <c r="F1077" s="8" t="s">
        <v>3738</v>
      </c>
      <c r="G1077" s="8" t="s">
        <v>12</v>
      </c>
      <c r="H1077" s="8" t="s">
        <v>9576</v>
      </c>
      <c r="I1077" s="8" t="s">
        <v>7516</v>
      </c>
      <c r="J1077" s="11">
        <v>2023.0</v>
      </c>
      <c r="K1077" s="8" t="s">
        <v>93</v>
      </c>
      <c r="L1077" s="11">
        <v>17.25</v>
      </c>
      <c r="M1077" s="8" t="s">
        <v>7517</v>
      </c>
      <c r="N1077" s="27"/>
      <c r="O1077" s="13" t="s">
        <v>4193</v>
      </c>
      <c r="P1077" s="13" t="s">
        <v>15732</v>
      </c>
      <c r="Q1077" s="13" t="s">
        <v>4195</v>
      </c>
      <c r="R1077" s="13" t="s">
        <v>15733</v>
      </c>
      <c r="S1077" s="13" t="s">
        <v>4194</v>
      </c>
      <c r="T1077" s="27" t="b">
        <f t="shared" si="2"/>
        <v>0</v>
      </c>
      <c r="U1077" s="27"/>
      <c r="V1077" s="27"/>
      <c r="W1077" s="27"/>
      <c r="X1077" s="27"/>
      <c r="Y1077" s="8" t="str">
        <f t="shared" si="3"/>
        <v>2023 Scarlet &amp; Violet Pinsir (Cgc Mint+ 9.5)</v>
      </c>
      <c r="Z1077" s="27"/>
      <c r="AA1077" s="27"/>
    </row>
    <row r="1078">
      <c r="A1078" s="8" t="str">
        <f t="shared" si="1"/>
        <v>CGC1401031229030</v>
      </c>
      <c r="B1078" s="8" t="s">
        <v>4192</v>
      </c>
      <c r="C1078" s="8" t="s">
        <v>9575</v>
      </c>
      <c r="D1078" s="11">
        <v>1.40103122903E12</v>
      </c>
      <c r="E1078" s="8" t="s">
        <v>4052</v>
      </c>
      <c r="F1078" s="8" t="s">
        <v>3738</v>
      </c>
      <c r="G1078" s="8" t="s">
        <v>12</v>
      </c>
      <c r="H1078" s="8" t="s">
        <v>9576</v>
      </c>
      <c r="I1078" s="8" t="s">
        <v>7516</v>
      </c>
      <c r="J1078" s="11">
        <v>2023.0</v>
      </c>
      <c r="K1078" s="8" t="s">
        <v>93</v>
      </c>
      <c r="L1078" s="11">
        <v>17.25</v>
      </c>
      <c r="M1078" s="8" t="s">
        <v>7517</v>
      </c>
      <c r="N1078" s="27"/>
      <c r="O1078" s="13" t="s">
        <v>4196</v>
      </c>
      <c r="P1078" s="13" t="s">
        <v>15734</v>
      </c>
      <c r="Q1078" s="13" t="s">
        <v>4198</v>
      </c>
      <c r="R1078" s="13" t="s">
        <v>15735</v>
      </c>
      <c r="S1078" s="13" t="s">
        <v>4197</v>
      </c>
      <c r="T1078" s="27" t="b">
        <f t="shared" si="2"/>
        <v>0</v>
      </c>
      <c r="U1078" s="27"/>
      <c r="V1078" s="27"/>
      <c r="W1078" s="27"/>
      <c r="X1078" s="27"/>
      <c r="Y1078" s="8" t="str">
        <f t="shared" si="3"/>
        <v>2023 Scarlet &amp; Violet Pinsir (Cgc Mint+ 9.5)</v>
      </c>
      <c r="Z1078" s="27"/>
      <c r="AA1078" s="27"/>
    </row>
    <row r="1079">
      <c r="A1079" s="8" t="str">
        <f t="shared" si="1"/>
        <v>CGC1401031229037</v>
      </c>
      <c r="B1079" s="8" t="s">
        <v>4192</v>
      </c>
      <c r="C1079" s="8" t="s">
        <v>9575</v>
      </c>
      <c r="D1079" s="11">
        <v>1.401031229037E12</v>
      </c>
      <c r="E1079" s="8" t="s">
        <v>4052</v>
      </c>
      <c r="F1079" s="8" t="s">
        <v>3738</v>
      </c>
      <c r="G1079" s="8" t="s">
        <v>12</v>
      </c>
      <c r="H1079" s="8" t="s">
        <v>9576</v>
      </c>
      <c r="I1079" s="8" t="s">
        <v>7516</v>
      </c>
      <c r="J1079" s="11">
        <v>2023.0</v>
      </c>
      <c r="K1079" s="8" t="s">
        <v>93</v>
      </c>
      <c r="L1079" s="11">
        <v>17.25</v>
      </c>
      <c r="M1079" s="8" t="s">
        <v>7517</v>
      </c>
      <c r="N1079" s="27"/>
      <c r="O1079" s="13" t="s">
        <v>4199</v>
      </c>
      <c r="P1079" s="13" t="s">
        <v>15736</v>
      </c>
      <c r="Q1079" s="13" t="s">
        <v>4201</v>
      </c>
      <c r="R1079" s="13" t="s">
        <v>15737</v>
      </c>
      <c r="S1079" s="13" t="s">
        <v>4200</v>
      </c>
      <c r="T1079" s="27" t="b">
        <f t="shared" si="2"/>
        <v>0</v>
      </c>
      <c r="U1079" s="27"/>
      <c r="V1079" s="27"/>
      <c r="W1079" s="27"/>
      <c r="X1079" s="27"/>
      <c r="Y1079" s="8" t="str">
        <f t="shared" si="3"/>
        <v>2023 Scarlet &amp; Violet Pinsir (Cgc Mint+ 9.5)</v>
      </c>
      <c r="Z1079" s="27"/>
      <c r="AA1079" s="27"/>
    </row>
    <row r="1080">
      <c r="A1080" s="8" t="str">
        <f t="shared" si="1"/>
        <v>CGC1401031229045</v>
      </c>
      <c r="B1080" s="8" t="s">
        <v>4192</v>
      </c>
      <c r="C1080" s="8" t="s">
        <v>9575</v>
      </c>
      <c r="D1080" s="11">
        <v>1.401031229045E12</v>
      </c>
      <c r="E1080" s="8" t="s">
        <v>4052</v>
      </c>
      <c r="F1080" s="8" t="s">
        <v>3738</v>
      </c>
      <c r="G1080" s="8" t="s">
        <v>12</v>
      </c>
      <c r="H1080" s="8" t="s">
        <v>9576</v>
      </c>
      <c r="I1080" s="8" t="s">
        <v>7516</v>
      </c>
      <c r="J1080" s="11">
        <v>2023.0</v>
      </c>
      <c r="K1080" s="8" t="s">
        <v>93</v>
      </c>
      <c r="L1080" s="11">
        <v>17.25</v>
      </c>
      <c r="M1080" s="8" t="s">
        <v>7517</v>
      </c>
      <c r="N1080" s="27"/>
      <c r="O1080" s="13" t="s">
        <v>4202</v>
      </c>
      <c r="P1080" s="13" t="s">
        <v>15738</v>
      </c>
      <c r="Q1080" s="13" t="s">
        <v>4204</v>
      </c>
      <c r="R1080" s="13" t="s">
        <v>15739</v>
      </c>
      <c r="S1080" s="13" t="s">
        <v>4203</v>
      </c>
      <c r="T1080" s="27" t="b">
        <f t="shared" si="2"/>
        <v>0</v>
      </c>
      <c r="U1080" s="27"/>
      <c r="V1080" s="27"/>
      <c r="W1080" s="27"/>
      <c r="X1080" s="27"/>
      <c r="Y1080" s="8" t="str">
        <f t="shared" si="3"/>
        <v>2023 Scarlet &amp; Violet Pinsir (Cgc Mint+ 9.5)</v>
      </c>
      <c r="Z1080" s="27"/>
      <c r="AA1080" s="27"/>
    </row>
    <row r="1081">
      <c r="A1081" s="8" t="str">
        <f t="shared" si="1"/>
        <v>CGC1401031256104</v>
      </c>
      <c r="B1081" s="8" t="s">
        <v>4205</v>
      </c>
      <c r="C1081" s="8" t="s">
        <v>9596</v>
      </c>
      <c r="D1081" s="11">
        <v>1.401031256104E12</v>
      </c>
      <c r="E1081" s="8" t="s">
        <v>4106</v>
      </c>
      <c r="F1081" s="8" t="s">
        <v>3738</v>
      </c>
      <c r="G1081" s="8" t="s">
        <v>12</v>
      </c>
      <c r="H1081" s="8" t="s">
        <v>8835</v>
      </c>
      <c r="I1081" s="8" t="s">
        <v>7516</v>
      </c>
      <c r="J1081" s="11">
        <v>2021.0</v>
      </c>
      <c r="K1081" s="8" t="s">
        <v>93</v>
      </c>
      <c r="L1081" s="11">
        <v>17.25</v>
      </c>
      <c r="M1081" s="8" t="s">
        <v>7517</v>
      </c>
      <c r="N1081" s="27"/>
      <c r="O1081" s="13" t="s">
        <v>4206</v>
      </c>
      <c r="P1081" s="13" t="s">
        <v>15740</v>
      </c>
      <c r="Q1081" s="13" t="s">
        <v>4208</v>
      </c>
      <c r="R1081" s="13" t="s">
        <v>15741</v>
      </c>
      <c r="S1081" s="13" t="s">
        <v>4207</v>
      </c>
      <c r="T1081" s="27" t="b">
        <f t="shared" si="2"/>
        <v>0</v>
      </c>
      <c r="U1081" s="27"/>
      <c r="V1081" s="27"/>
      <c r="W1081" s="27"/>
      <c r="X1081" s="27"/>
      <c r="Y1081" s="8" t="str">
        <f t="shared" si="3"/>
        <v>2021 Sword &amp; Shield Raichu (Cgc Mint+ 9.5)</v>
      </c>
      <c r="Z1081" s="27"/>
      <c r="AA1081" s="27"/>
    </row>
    <row r="1082">
      <c r="A1082" s="8" t="str">
        <f t="shared" si="1"/>
        <v>CGC1401031256108</v>
      </c>
      <c r="B1082" s="8" t="s">
        <v>4209</v>
      </c>
      <c r="C1082" s="8" t="s">
        <v>9596</v>
      </c>
      <c r="D1082" s="11">
        <v>1.401031256108E12</v>
      </c>
      <c r="E1082" s="8" t="s">
        <v>4106</v>
      </c>
      <c r="F1082" s="11">
        <v>9.0</v>
      </c>
      <c r="G1082" s="8" t="s">
        <v>12</v>
      </c>
      <c r="H1082" s="8" t="s">
        <v>8835</v>
      </c>
      <c r="I1082" s="8" t="s">
        <v>7516</v>
      </c>
      <c r="J1082" s="11">
        <v>2021.0</v>
      </c>
      <c r="K1082" s="8" t="s">
        <v>93</v>
      </c>
      <c r="L1082" s="11">
        <v>17.25</v>
      </c>
      <c r="M1082" s="8" t="s">
        <v>7517</v>
      </c>
      <c r="N1082" s="27"/>
      <c r="O1082" s="13" t="s">
        <v>4210</v>
      </c>
      <c r="P1082" s="13" t="s">
        <v>15742</v>
      </c>
      <c r="Q1082" s="13" t="s">
        <v>4212</v>
      </c>
      <c r="R1082" s="13" t="s">
        <v>15743</v>
      </c>
      <c r="S1082" s="13" t="s">
        <v>4211</v>
      </c>
      <c r="T1082" s="27" t="b">
        <f t="shared" si="2"/>
        <v>0</v>
      </c>
      <c r="U1082" s="27"/>
      <c r="V1082" s="27"/>
      <c r="W1082" s="27"/>
      <c r="X1082" s="27"/>
      <c r="Y1082" s="8" t="str">
        <f t="shared" si="3"/>
        <v>2021 Sword &amp; Shield Raichu (Cgc 9)</v>
      </c>
      <c r="Z1082" s="27"/>
      <c r="AA1082" s="27"/>
    </row>
    <row r="1083">
      <c r="A1083" s="8" t="str">
        <f t="shared" si="1"/>
        <v>CGC1401031274273</v>
      </c>
      <c r="B1083" s="8" t="s">
        <v>4213</v>
      </c>
      <c r="C1083" s="8" t="s">
        <v>9608</v>
      </c>
      <c r="D1083" s="11">
        <v>1.401031274273E12</v>
      </c>
      <c r="E1083" s="8" t="s">
        <v>4214</v>
      </c>
      <c r="F1083" s="11">
        <v>8.5</v>
      </c>
      <c r="G1083" s="8" t="s">
        <v>12</v>
      </c>
      <c r="H1083" s="8" t="s">
        <v>8835</v>
      </c>
      <c r="I1083" s="8" t="s">
        <v>7516</v>
      </c>
      <c r="J1083" s="11">
        <v>2007.0</v>
      </c>
      <c r="K1083" s="8" t="s">
        <v>93</v>
      </c>
      <c r="L1083" s="11">
        <v>17.25</v>
      </c>
      <c r="M1083" s="8" t="s">
        <v>7517</v>
      </c>
      <c r="N1083" s="27"/>
      <c r="O1083" s="13" t="s">
        <v>4215</v>
      </c>
      <c r="P1083" s="13" t="s">
        <v>15744</v>
      </c>
      <c r="Q1083" s="13" t="s">
        <v>4217</v>
      </c>
      <c r="R1083" s="13" t="s">
        <v>15745</v>
      </c>
      <c r="S1083" s="13" t="s">
        <v>4216</v>
      </c>
      <c r="T1083" s="27" t="b">
        <f t="shared" si="2"/>
        <v>0</v>
      </c>
      <c r="U1083" s="27"/>
      <c r="V1083" s="27"/>
      <c r="W1083" s="27"/>
      <c r="X1083" s="27"/>
      <c r="Y1083" s="8" t="str">
        <f t="shared" si="3"/>
        <v>2007 Ex Spheal (Cgc 8.5)</v>
      </c>
      <c r="Z1083" s="27"/>
      <c r="AA1083" s="27"/>
    </row>
    <row r="1084">
      <c r="A1084" s="8" t="str">
        <f t="shared" si="1"/>
        <v>CGC1401031274274</v>
      </c>
      <c r="B1084" s="8" t="s">
        <v>4213</v>
      </c>
      <c r="C1084" s="8" t="s">
        <v>9608</v>
      </c>
      <c r="D1084" s="11">
        <v>1.401031274274E12</v>
      </c>
      <c r="E1084" s="8" t="s">
        <v>4214</v>
      </c>
      <c r="F1084" s="11">
        <v>8.5</v>
      </c>
      <c r="G1084" s="8" t="s">
        <v>12</v>
      </c>
      <c r="H1084" s="8" t="s">
        <v>8835</v>
      </c>
      <c r="I1084" s="8" t="s">
        <v>7516</v>
      </c>
      <c r="J1084" s="11">
        <v>2007.0</v>
      </c>
      <c r="K1084" s="8" t="s">
        <v>93</v>
      </c>
      <c r="L1084" s="11">
        <v>17.25</v>
      </c>
      <c r="M1084" s="8" t="s">
        <v>7517</v>
      </c>
      <c r="N1084" s="27"/>
      <c r="O1084" s="13" t="s">
        <v>4218</v>
      </c>
      <c r="P1084" s="13" t="s">
        <v>15746</v>
      </c>
      <c r="Q1084" s="13" t="s">
        <v>4220</v>
      </c>
      <c r="R1084" s="13" t="s">
        <v>15747</v>
      </c>
      <c r="S1084" s="13" t="s">
        <v>4219</v>
      </c>
      <c r="T1084" s="27" t="b">
        <f t="shared" si="2"/>
        <v>0</v>
      </c>
      <c r="U1084" s="27"/>
      <c r="V1084" s="27"/>
      <c r="W1084" s="27"/>
      <c r="X1084" s="27"/>
      <c r="Y1084" s="8" t="str">
        <f t="shared" si="3"/>
        <v>2007 Ex Spheal (Cgc 8.5)</v>
      </c>
      <c r="Z1084" s="27"/>
      <c r="AA1084" s="27"/>
    </row>
    <row r="1085">
      <c r="A1085" s="8" t="str">
        <f t="shared" si="1"/>
        <v>CGC1401031274275</v>
      </c>
      <c r="B1085" s="8" t="s">
        <v>4213</v>
      </c>
      <c r="C1085" s="8" t="s">
        <v>9608</v>
      </c>
      <c r="D1085" s="11">
        <v>1.401031274275E12</v>
      </c>
      <c r="E1085" s="8" t="s">
        <v>4214</v>
      </c>
      <c r="F1085" s="11">
        <v>8.5</v>
      </c>
      <c r="G1085" s="8" t="s">
        <v>12</v>
      </c>
      <c r="H1085" s="8" t="s">
        <v>8835</v>
      </c>
      <c r="I1085" s="8" t="s">
        <v>7516</v>
      </c>
      <c r="J1085" s="11">
        <v>2007.0</v>
      </c>
      <c r="K1085" s="8" t="s">
        <v>93</v>
      </c>
      <c r="L1085" s="11">
        <v>17.25</v>
      </c>
      <c r="M1085" s="8" t="s">
        <v>7517</v>
      </c>
      <c r="N1085" s="27"/>
      <c r="O1085" s="13" t="s">
        <v>4221</v>
      </c>
      <c r="P1085" s="13" t="s">
        <v>15748</v>
      </c>
      <c r="Q1085" s="13" t="s">
        <v>4223</v>
      </c>
      <c r="R1085" s="13" t="s">
        <v>15749</v>
      </c>
      <c r="S1085" s="13" t="s">
        <v>4222</v>
      </c>
      <c r="T1085" s="27" t="b">
        <f t="shared" si="2"/>
        <v>0</v>
      </c>
      <c r="U1085" s="27"/>
      <c r="V1085" s="27"/>
      <c r="W1085" s="27"/>
      <c r="X1085" s="27"/>
      <c r="Y1085" s="8" t="str">
        <f t="shared" si="3"/>
        <v>2007 Ex Spheal (Cgc 8.5)</v>
      </c>
      <c r="Z1085" s="27"/>
      <c r="AA1085" s="27"/>
    </row>
    <row r="1086">
      <c r="A1086" s="8" t="str">
        <f t="shared" si="1"/>
        <v>CGC1401031274277</v>
      </c>
      <c r="B1086" s="8" t="s">
        <v>4213</v>
      </c>
      <c r="C1086" s="8" t="s">
        <v>9608</v>
      </c>
      <c r="D1086" s="11">
        <v>1.401031274277E12</v>
      </c>
      <c r="E1086" s="8" t="s">
        <v>4214</v>
      </c>
      <c r="F1086" s="11">
        <v>8.5</v>
      </c>
      <c r="G1086" s="8" t="s">
        <v>12</v>
      </c>
      <c r="H1086" s="8" t="s">
        <v>8835</v>
      </c>
      <c r="I1086" s="8" t="s">
        <v>7516</v>
      </c>
      <c r="J1086" s="11">
        <v>2007.0</v>
      </c>
      <c r="K1086" s="8" t="s">
        <v>93</v>
      </c>
      <c r="L1086" s="11">
        <v>17.25</v>
      </c>
      <c r="M1086" s="8" t="s">
        <v>7517</v>
      </c>
      <c r="N1086" s="27"/>
      <c r="O1086" s="13" t="s">
        <v>4224</v>
      </c>
      <c r="P1086" s="13" t="s">
        <v>15750</v>
      </c>
      <c r="Q1086" s="13" t="s">
        <v>4226</v>
      </c>
      <c r="R1086" s="13" t="s">
        <v>15751</v>
      </c>
      <c r="S1086" s="13" t="s">
        <v>4225</v>
      </c>
      <c r="T1086" s="27" t="b">
        <f t="shared" si="2"/>
        <v>0</v>
      </c>
      <c r="U1086" s="27"/>
      <c r="V1086" s="27"/>
      <c r="W1086" s="27"/>
      <c r="X1086" s="27"/>
      <c r="Y1086" s="8" t="str">
        <f t="shared" si="3"/>
        <v>2007 Ex Spheal (Cgc 8.5)</v>
      </c>
      <c r="Z1086" s="27"/>
      <c r="AA1086" s="27"/>
    </row>
    <row r="1087">
      <c r="A1087" s="8" t="str">
        <f t="shared" si="1"/>
        <v>CGC1401031274278</v>
      </c>
      <c r="B1087" s="8" t="s">
        <v>4213</v>
      </c>
      <c r="C1087" s="8" t="s">
        <v>9608</v>
      </c>
      <c r="D1087" s="11">
        <v>1.401031274278E12</v>
      </c>
      <c r="E1087" s="8" t="s">
        <v>4214</v>
      </c>
      <c r="F1087" s="11">
        <v>8.5</v>
      </c>
      <c r="G1087" s="8" t="s">
        <v>12</v>
      </c>
      <c r="H1087" s="8" t="s">
        <v>8835</v>
      </c>
      <c r="I1087" s="8" t="s">
        <v>7516</v>
      </c>
      <c r="J1087" s="11">
        <v>2007.0</v>
      </c>
      <c r="K1087" s="8" t="s">
        <v>93</v>
      </c>
      <c r="L1087" s="11">
        <v>17.25</v>
      </c>
      <c r="M1087" s="8" t="s">
        <v>7517</v>
      </c>
      <c r="N1087" s="27"/>
      <c r="O1087" s="13" t="s">
        <v>4227</v>
      </c>
      <c r="P1087" s="13" t="s">
        <v>15752</v>
      </c>
      <c r="Q1087" s="13" t="s">
        <v>4229</v>
      </c>
      <c r="R1087" s="13" t="s">
        <v>15753</v>
      </c>
      <c r="S1087" s="13" t="s">
        <v>4228</v>
      </c>
      <c r="T1087" s="27" t="b">
        <f t="shared" si="2"/>
        <v>0</v>
      </c>
      <c r="U1087" s="27"/>
      <c r="V1087" s="27"/>
      <c r="W1087" s="27"/>
      <c r="X1087" s="27"/>
      <c r="Y1087" s="8" t="str">
        <f t="shared" si="3"/>
        <v>2007 Ex Spheal (Cgc 8.5)</v>
      </c>
      <c r="Z1087" s="27"/>
      <c r="AA1087" s="27"/>
    </row>
    <row r="1088">
      <c r="A1088" s="8" t="str">
        <f t="shared" si="1"/>
        <v>CGC1401031274279</v>
      </c>
      <c r="B1088" s="8" t="s">
        <v>4213</v>
      </c>
      <c r="C1088" s="8" t="s">
        <v>9608</v>
      </c>
      <c r="D1088" s="11">
        <v>1.401031274279E12</v>
      </c>
      <c r="E1088" s="8" t="s">
        <v>4214</v>
      </c>
      <c r="F1088" s="11">
        <v>8.5</v>
      </c>
      <c r="G1088" s="8" t="s">
        <v>12</v>
      </c>
      <c r="H1088" s="8" t="s">
        <v>8835</v>
      </c>
      <c r="I1088" s="8" t="s">
        <v>7516</v>
      </c>
      <c r="J1088" s="11">
        <v>2007.0</v>
      </c>
      <c r="K1088" s="8" t="s">
        <v>93</v>
      </c>
      <c r="L1088" s="11">
        <v>17.25</v>
      </c>
      <c r="M1088" s="8" t="s">
        <v>7517</v>
      </c>
      <c r="N1088" s="27"/>
      <c r="O1088" s="13" t="s">
        <v>4230</v>
      </c>
      <c r="P1088" s="13" t="s">
        <v>15754</v>
      </c>
      <c r="Q1088" s="13" t="s">
        <v>4232</v>
      </c>
      <c r="R1088" s="13" t="s">
        <v>15755</v>
      </c>
      <c r="S1088" s="13" t="s">
        <v>4231</v>
      </c>
      <c r="T1088" s="27" t="b">
        <f t="shared" si="2"/>
        <v>0</v>
      </c>
      <c r="U1088" s="27"/>
      <c r="V1088" s="27"/>
      <c r="W1088" s="27"/>
      <c r="X1088" s="27"/>
      <c r="Y1088" s="8" t="str">
        <f t="shared" si="3"/>
        <v>2007 Ex Spheal (Cgc 8.5)</v>
      </c>
      <c r="Z1088" s="27"/>
      <c r="AA1088" s="27"/>
    </row>
    <row r="1089">
      <c r="A1089" s="8" t="str">
        <f t="shared" si="1"/>
        <v>CGC1401036555062</v>
      </c>
      <c r="B1089" s="8" t="s">
        <v>4233</v>
      </c>
      <c r="C1089" s="8" t="s">
        <v>8907</v>
      </c>
      <c r="D1089" s="11">
        <v>1.401036555062E12</v>
      </c>
      <c r="E1089" s="8" t="s">
        <v>4214</v>
      </c>
      <c r="F1089" s="11">
        <v>8.5</v>
      </c>
      <c r="G1089" s="8" t="s">
        <v>12</v>
      </c>
      <c r="H1089" s="8" t="s">
        <v>7539</v>
      </c>
      <c r="I1089" s="8" t="s">
        <v>7516</v>
      </c>
      <c r="J1089" s="11">
        <v>2006.0</v>
      </c>
      <c r="K1089" s="8" t="s">
        <v>93</v>
      </c>
      <c r="L1089" s="11">
        <v>17.25</v>
      </c>
      <c r="M1089" s="8" t="s">
        <v>7517</v>
      </c>
      <c r="N1089" s="27"/>
      <c r="O1089" s="13" t="s">
        <v>4234</v>
      </c>
      <c r="P1089" s="13" t="s">
        <v>15756</v>
      </c>
      <c r="Q1089" s="13" t="s">
        <v>4236</v>
      </c>
      <c r="R1089" s="13" t="s">
        <v>15757</v>
      </c>
      <c r="S1089" s="13" t="s">
        <v>4235</v>
      </c>
      <c r="T1089" s="27" t="b">
        <f t="shared" si="2"/>
        <v>0</v>
      </c>
      <c r="U1089" s="27"/>
      <c r="V1089" s="27"/>
      <c r="W1089" s="27"/>
      <c r="X1089" s="27"/>
      <c r="Y1089" s="8" t="str">
        <f t="shared" si="3"/>
        <v>2006 Ex Charmander (Cgc 8.5)</v>
      </c>
      <c r="Z1089" s="27"/>
      <c r="AA1089" s="27"/>
    </row>
    <row r="1090">
      <c r="A1090" s="8" t="str">
        <f t="shared" si="1"/>
        <v>CGC1401036555063</v>
      </c>
      <c r="B1090" s="8" t="s">
        <v>4237</v>
      </c>
      <c r="C1090" s="8" t="s">
        <v>8907</v>
      </c>
      <c r="D1090" s="11">
        <v>1.401036555063E12</v>
      </c>
      <c r="E1090" s="8" t="s">
        <v>4214</v>
      </c>
      <c r="F1090" s="11">
        <v>8.0</v>
      </c>
      <c r="G1090" s="8" t="s">
        <v>12</v>
      </c>
      <c r="H1090" s="8" t="s">
        <v>7539</v>
      </c>
      <c r="I1090" s="8" t="s">
        <v>7516</v>
      </c>
      <c r="J1090" s="11">
        <v>2006.0</v>
      </c>
      <c r="K1090" s="8" t="s">
        <v>93</v>
      </c>
      <c r="L1090" s="11">
        <v>17.25</v>
      </c>
      <c r="M1090" s="8" t="s">
        <v>7517</v>
      </c>
      <c r="N1090" s="27"/>
      <c r="O1090" s="13" t="s">
        <v>4238</v>
      </c>
      <c r="P1090" s="13" t="s">
        <v>15758</v>
      </c>
      <c r="Q1090" s="13" t="s">
        <v>4240</v>
      </c>
      <c r="R1090" s="13" t="s">
        <v>15759</v>
      </c>
      <c r="S1090" s="13" t="s">
        <v>4239</v>
      </c>
      <c r="T1090" s="27" t="b">
        <f t="shared" si="2"/>
        <v>0</v>
      </c>
      <c r="U1090" s="27"/>
      <c r="V1090" s="27"/>
      <c r="W1090" s="27"/>
      <c r="X1090" s="27"/>
      <c r="Y1090" s="8" t="str">
        <f t="shared" si="3"/>
        <v>2006 Ex Charmander (Cgc 8)</v>
      </c>
      <c r="Z1090" s="27"/>
      <c r="AA1090" s="27"/>
    </row>
    <row r="1091">
      <c r="A1091" s="8" t="str">
        <f t="shared" si="1"/>
        <v>CGC1401036555070</v>
      </c>
      <c r="B1091" s="8" t="s">
        <v>4233</v>
      </c>
      <c r="C1091" s="8" t="s">
        <v>8907</v>
      </c>
      <c r="D1091" s="11">
        <v>1.40103655507E12</v>
      </c>
      <c r="E1091" s="8" t="s">
        <v>4214</v>
      </c>
      <c r="F1091" s="11">
        <v>8.5</v>
      </c>
      <c r="G1091" s="8" t="s">
        <v>12</v>
      </c>
      <c r="H1091" s="8" t="s">
        <v>7539</v>
      </c>
      <c r="I1091" s="8" t="s">
        <v>7516</v>
      </c>
      <c r="J1091" s="11">
        <v>2006.0</v>
      </c>
      <c r="K1091" s="8" t="s">
        <v>93</v>
      </c>
      <c r="L1091" s="11">
        <v>17.25</v>
      </c>
      <c r="M1091" s="8" t="s">
        <v>7517</v>
      </c>
      <c r="N1091" s="27"/>
      <c r="O1091" s="13" t="s">
        <v>4241</v>
      </c>
      <c r="P1091" s="13" t="s">
        <v>15760</v>
      </c>
      <c r="Q1091" s="13" t="s">
        <v>4243</v>
      </c>
      <c r="R1091" s="13" t="s">
        <v>15761</v>
      </c>
      <c r="S1091" s="13" t="s">
        <v>4242</v>
      </c>
      <c r="T1091" s="27" t="b">
        <f t="shared" si="2"/>
        <v>0</v>
      </c>
      <c r="U1091" s="27"/>
      <c r="V1091" s="27"/>
      <c r="W1091" s="27"/>
      <c r="X1091" s="27"/>
      <c r="Y1091" s="8" t="str">
        <f t="shared" si="3"/>
        <v>2006 Ex Charmander (Cgc 8.5)</v>
      </c>
      <c r="Z1091" s="27"/>
      <c r="AA1091" s="27"/>
    </row>
    <row r="1092">
      <c r="A1092" s="8" t="str">
        <f t="shared" si="1"/>
        <v>CGC1401036555086</v>
      </c>
      <c r="B1092" s="8" t="s">
        <v>4244</v>
      </c>
      <c r="C1092" s="8" t="s">
        <v>9651</v>
      </c>
      <c r="D1092" s="11">
        <v>1.401036555086E12</v>
      </c>
      <c r="E1092" s="8" t="s">
        <v>4214</v>
      </c>
      <c r="F1092" s="11">
        <v>7.0</v>
      </c>
      <c r="G1092" s="8" t="s">
        <v>12</v>
      </c>
      <c r="H1092" s="8" t="s">
        <v>7539</v>
      </c>
      <c r="I1092" s="8" t="s">
        <v>7516</v>
      </c>
      <c r="J1092" s="11">
        <v>2006.0</v>
      </c>
      <c r="K1092" s="8" t="s">
        <v>93</v>
      </c>
      <c r="L1092" s="11">
        <v>17.25</v>
      </c>
      <c r="M1092" s="8" t="s">
        <v>7517</v>
      </c>
      <c r="N1092" s="27"/>
      <c r="O1092" s="13" t="s">
        <v>4245</v>
      </c>
      <c r="P1092" s="13" t="s">
        <v>15762</v>
      </c>
      <c r="Q1092" s="13" t="s">
        <v>4247</v>
      </c>
      <c r="R1092" s="13" t="s">
        <v>15763</v>
      </c>
      <c r="S1092" s="13" t="s">
        <v>4246</v>
      </c>
      <c r="T1092" s="27" t="b">
        <f t="shared" si="2"/>
        <v>0</v>
      </c>
      <c r="U1092" s="27"/>
      <c r="V1092" s="27"/>
      <c r="W1092" s="27"/>
      <c r="X1092" s="27"/>
      <c r="Y1092" s="8" t="str">
        <f t="shared" si="3"/>
        <v>2006 Ex Magikarp Δ (Cgc 7)</v>
      </c>
      <c r="Z1092" s="27"/>
      <c r="AA1092" s="27"/>
    </row>
    <row r="1093">
      <c r="A1093" s="8" t="str">
        <f t="shared" si="1"/>
        <v>CGC1401036555088</v>
      </c>
      <c r="B1093" s="8" t="s">
        <v>4248</v>
      </c>
      <c r="C1093" s="8" t="s">
        <v>9651</v>
      </c>
      <c r="D1093" s="11">
        <v>1.401036555088E12</v>
      </c>
      <c r="E1093" s="8" t="s">
        <v>4214</v>
      </c>
      <c r="F1093" s="11">
        <v>8.5</v>
      </c>
      <c r="G1093" s="8" t="s">
        <v>12</v>
      </c>
      <c r="H1093" s="8" t="s">
        <v>7539</v>
      </c>
      <c r="I1093" s="8" t="s">
        <v>7516</v>
      </c>
      <c r="J1093" s="11">
        <v>2006.0</v>
      </c>
      <c r="K1093" s="8" t="s">
        <v>93</v>
      </c>
      <c r="L1093" s="11">
        <v>17.25</v>
      </c>
      <c r="M1093" s="8" t="s">
        <v>7517</v>
      </c>
      <c r="N1093" s="27"/>
      <c r="O1093" s="13" t="s">
        <v>4249</v>
      </c>
      <c r="P1093" s="13" t="s">
        <v>15764</v>
      </c>
      <c r="Q1093" s="13" t="s">
        <v>4251</v>
      </c>
      <c r="R1093" s="13" t="s">
        <v>15765</v>
      </c>
      <c r="S1093" s="13" t="s">
        <v>4250</v>
      </c>
      <c r="T1093" s="27" t="b">
        <f t="shared" si="2"/>
        <v>0</v>
      </c>
      <c r="U1093" s="27"/>
      <c r="V1093" s="27"/>
      <c r="W1093" s="27"/>
      <c r="X1093" s="27"/>
      <c r="Y1093" s="8" t="str">
        <f t="shared" si="3"/>
        <v>2006 Ex Magikarp Δ (Cgc 8.5)</v>
      </c>
      <c r="Z1093" s="27"/>
      <c r="AA1093" s="27"/>
    </row>
    <row r="1094">
      <c r="A1094" s="8" t="str">
        <f t="shared" si="1"/>
        <v>CGC1401036555090</v>
      </c>
      <c r="B1094" s="8" t="s">
        <v>4248</v>
      </c>
      <c r="C1094" s="8" t="s">
        <v>9651</v>
      </c>
      <c r="D1094" s="11">
        <v>1.40103655509E12</v>
      </c>
      <c r="E1094" s="8" t="s">
        <v>4214</v>
      </c>
      <c r="F1094" s="11">
        <v>8.5</v>
      </c>
      <c r="G1094" s="8" t="s">
        <v>12</v>
      </c>
      <c r="H1094" s="8" t="s">
        <v>7539</v>
      </c>
      <c r="I1094" s="8" t="s">
        <v>7516</v>
      </c>
      <c r="J1094" s="11">
        <v>2006.0</v>
      </c>
      <c r="K1094" s="8" t="s">
        <v>93</v>
      </c>
      <c r="L1094" s="11">
        <v>17.25</v>
      </c>
      <c r="M1094" s="8" t="s">
        <v>7517</v>
      </c>
      <c r="N1094" s="27"/>
      <c r="O1094" s="13" t="s">
        <v>4252</v>
      </c>
      <c r="P1094" s="13" t="s">
        <v>15766</v>
      </c>
      <c r="Q1094" s="13" t="s">
        <v>4254</v>
      </c>
      <c r="R1094" s="13" t="s">
        <v>15767</v>
      </c>
      <c r="S1094" s="13" t="s">
        <v>4253</v>
      </c>
      <c r="T1094" s="27" t="b">
        <f t="shared" si="2"/>
        <v>0</v>
      </c>
      <c r="U1094" s="27"/>
      <c r="V1094" s="27"/>
      <c r="W1094" s="27"/>
      <c r="X1094" s="27"/>
      <c r="Y1094" s="8" t="str">
        <f t="shared" si="3"/>
        <v>2006 Ex Magikarp Δ (Cgc 8.5)</v>
      </c>
      <c r="Z1094" s="27"/>
      <c r="AA1094" s="27"/>
    </row>
    <row r="1095">
      <c r="A1095" s="8" t="str">
        <f t="shared" si="1"/>
        <v>CGC1401036555099</v>
      </c>
      <c r="B1095" s="8" t="s">
        <v>4248</v>
      </c>
      <c r="C1095" s="8" t="s">
        <v>9651</v>
      </c>
      <c r="D1095" s="11">
        <v>1.401036555099E12</v>
      </c>
      <c r="E1095" s="8" t="s">
        <v>4214</v>
      </c>
      <c r="F1095" s="11">
        <v>8.5</v>
      </c>
      <c r="G1095" s="8" t="s">
        <v>12</v>
      </c>
      <c r="H1095" s="8" t="s">
        <v>7539</v>
      </c>
      <c r="I1095" s="8" t="s">
        <v>7516</v>
      </c>
      <c r="J1095" s="11">
        <v>2006.0</v>
      </c>
      <c r="K1095" s="8" t="s">
        <v>93</v>
      </c>
      <c r="L1095" s="11">
        <v>17.25</v>
      </c>
      <c r="M1095" s="8" t="s">
        <v>7517</v>
      </c>
      <c r="N1095" s="27"/>
      <c r="O1095" s="13" t="s">
        <v>4255</v>
      </c>
      <c r="P1095" s="13" t="s">
        <v>15768</v>
      </c>
      <c r="Q1095" s="13" t="s">
        <v>4257</v>
      </c>
      <c r="R1095" s="13" t="s">
        <v>15769</v>
      </c>
      <c r="S1095" s="13" t="s">
        <v>4256</v>
      </c>
      <c r="T1095" s="27" t="b">
        <f t="shared" si="2"/>
        <v>0</v>
      </c>
      <c r="U1095" s="27"/>
      <c r="V1095" s="27"/>
      <c r="W1095" s="27"/>
      <c r="X1095" s="27"/>
      <c r="Y1095" s="8" t="str">
        <f t="shared" si="3"/>
        <v>2006 Ex Magikarp Δ (Cgc 8.5)</v>
      </c>
      <c r="Z1095" s="27"/>
      <c r="AA1095" s="27"/>
    </row>
    <row r="1096">
      <c r="A1096" s="8" t="str">
        <f t="shared" si="1"/>
        <v>CGC1401036555100</v>
      </c>
      <c r="B1096" s="8" t="s">
        <v>4248</v>
      </c>
      <c r="C1096" s="8" t="s">
        <v>9651</v>
      </c>
      <c r="D1096" s="11">
        <v>1.4010365551E12</v>
      </c>
      <c r="E1096" s="8" t="s">
        <v>4214</v>
      </c>
      <c r="F1096" s="11">
        <v>8.5</v>
      </c>
      <c r="G1096" s="8" t="s">
        <v>12</v>
      </c>
      <c r="H1096" s="8" t="s">
        <v>7539</v>
      </c>
      <c r="I1096" s="8" t="s">
        <v>7516</v>
      </c>
      <c r="J1096" s="11">
        <v>2006.0</v>
      </c>
      <c r="K1096" s="8" t="s">
        <v>93</v>
      </c>
      <c r="L1096" s="11">
        <v>17.25</v>
      </c>
      <c r="M1096" s="8" t="s">
        <v>7517</v>
      </c>
      <c r="N1096" s="27"/>
      <c r="O1096" s="13" t="s">
        <v>4258</v>
      </c>
      <c r="P1096" s="13" t="s">
        <v>15770</v>
      </c>
      <c r="Q1096" s="13" t="s">
        <v>4260</v>
      </c>
      <c r="R1096" s="13" t="s">
        <v>15771</v>
      </c>
      <c r="S1096" s="13" t="s">
        <v>4259</v>
      </c>
      <c r="T1096" s="27" t="b">
        <f t="shared" si="2"/>
        <v>0</v>
      </c>
      <c r="U1096" s="27"/>
      <c r="V1096" s="27"/>
      <c r="W1096" s="27"/>
      <c r="X1096" s="27"/>
      <c r="Y1096" s="8" t="str">
        <f t="shared" si="3"/>
        <v>2006 Ex Magikarp Δ (Cgc 8.5)</v>
      </c>
      <c r="Z1096" s="27"/>
      <c r="AA1096" s="27"/>
    </row>
    <row r="1097">
      <c r="A1097" s="8" t="str">
        <f t="shared" si="1"/>
        <v>CGC1401036555145</v>
      </c>
      <c r="B1097" s="8" t="s">
        <v>4261</v>
      </c>
      <c r="C1097" s="8" t="s">
        <v>9675</v>
      </c>
      <c r="D1097" s="11">
        <v>1.401036555145E12</v>
      </c>
      <c r="E1097" s="8" t="s">
        <v>4214</v>
      </c>
      <c r="F1097" s="8" t="s">
        <v>3738</v>
      </c>
      <c r="G1097" s="8" t="s">
        <v>12</v>
      </c>
      <c r="H1097" s="8" t="s">
        <v>7539</v>
      </c>
      <c r="I1097" s="8" t="s">
        <v>7516</v>
      </c>
      <c r="J1097" s="11">
        <v>2006.0</v>
      </c>
      <c r="K1097" s="8" t="s">
        <v>93</v>
      </c>
      <c r="L1097" s="11">
        <v>17.25</v>
      </c>
      <c r="M1097" s="8" t="s">
        <v>7517</v>
      </c>
      <c r="N1097" s="27"/>
      <c r="O1097" s="13" t="s">
        <v>4262</v>
      </c>
      <c r="P1097" s="13" t="s">
        <v>15772</v>
      </c>
      <c r="Q1097" s="13" t="s">
        <v>4264</v>
      </c>
      <c r="R1097" s="13" t="s">
        <v>15773</v>
      </c>
      <c r="S1097" s="13" t="s">
        <v>4263</v>
      </c>
      <c r="T1097" s="27" t="b">
        <f t="shared" si="2"/>
        <v>0</v>
      </c>
      <c r="U1097" s="27"/>
      <c r="V1097" s="27"/>
      <c r="W1097" s="27"/>
      <c r="X1097" s="27"/>
      <c r="Y1097" s="8" t="str">
        <f t="shared" si="3"/>
        <v>2006 Ex Treecko (Cgc Mint+ 9.5)</v>
      </c>
      <c r="Z1097" s="27"/>
      <c r="AA1097" s="27"/>
    </row>
    <row r="1098">
      <c r="A1098" s="8" t="str">
        <f t="shared" si="1"/>
        <v>CGC1401036555151</v>
      </c>
      <c r="B1098" s="8" t="s">
        <v>4265</v>
      </c>
      <c r="C1098" s="8" t="s">
        <v>8103</v>
      </c>
      <c r="D1098" s="11">
        <v>1.401036555151E12</v>
      </c>
      <c r="E1098" s="8" t="s">
        <v>4061</v>
      </c>
      <c r="F1098" s="11">
        <v>8.0</v>
      </c>
      <c r="G1098" s="8" t="s">
        <v>12</v>
      </c>
      <c r="H1098" s="8" t="s">
        <v>9683</v>
      </c>
      <c r="I1098" s="8" t="s">
        <v>7516</v>
      </c>
      <c r="J1098" s="11">
        <v>2010.0</v>
      </c>
      <c r="K1098" s="8" t="s">
        <v>93</v>
      </c>
      <c r="L1098" s="11">
        <v>17.25</v>
      </c>
      <c r="M1098" s="8" t="s">
        <v>7517</v>
      </c>
      <c r="N1098" s="27"/>
      <c r="O1098" s="13" t="s">
        <v>4266</v>
      </c>
      <c r="P1098" s="13" t="s">
        <v>15774</v>
      </c>
      <c r="Q1098" s="13" t="s">
        <v>4268</v>
      </c>
      <c r="R1098" s="13" t="s">
        <v>15775</v>
      </c>
      <c r="S1098" s="13" t="s">
        <v>4267</v>
      </c>
      <c r="T1098" s="27" t="b">
        <f t="shared" si="2"/>
        <v>0</v>
      </c>
      <c r="U1098" s="27"/>
      <c r="V1098" s="27"/>
      <c r="W1098" s="27"/>
      <c r="X1098" s="27"/>
      <c r="Y1098" s="8" t="str">
        <f t="shared" si="3"/>
        <v>2010 Heartgold &amp; Soulsilver Eevee (Cgc 8)</v>
      </c>
      <c r="Z1098" s="27"/>
      <c r="AA1098" s="27"/>
    </row>
    <row r="1099">
      <c r="A1099" s="8" t="str">
        <f t="shared" si="1"/>
        <v>CGC1401036555154</v>
      </c>
      <c r="B1099" s="8" t="s">
        <v>4269</v>
      </c>
      <c r="C1099" s="8" t="s">
        <v>9691</v>
      </c>
      <c r="D1099" s="11">
        <v>1.401036555154E12</v>
      </c>
      <c r="E1099" s="8" t="s">
        <v>4214</v>
      </c>
      <c r="F1099" s="11">
        <v>9.0</v>
      </c>
      <c r="G1099" s="8" t="s">
        <v>12</v>
      </c>
      <c r="H1099" s="8" t="s">
        <v>7539</v>
      </c>
      <c r="I1099" s="8" t="s">
        <v>7516</v>
      </c>
      <c r="J1099" s="11">
        <v>2005.0</v>
      </c>
      <c r="K1099" s="8" t="s">
        <v>93</v>
      </c>
      <c r="L1099" s="11">
        <v>17.25</v>
      </c>
      <c r="M1099" s="8" t="s">
        <v>7517</v>
      </c>
      <c r="N1099" s="27"/>
      <c r="O1099" s="13" t="s">
        <v>4270</v>
      </c>
      <c r="P1099" s="13" t="s">
        <v>15776</v>
      </c>
      <c r="Q1099" s="13" t="s">
        <v>4272</v>
      </c>
      <c r="R1099" s="13" t="s">
        <v>15777</v>
      </c>
      <c r="S1099" s="13" t="s">
        <v>4271</v>
      </c>
      <c r="T1099" s="27" t="b">
        <f t="shared" si="2"/>
        <v>0</v>
      </c>
      <c r="U1099" s="27"/>
      <c r="V1099" s="27"/>
      <c r="W1099" s="27"/>
      <c r="X1099" s="27"/>
      <c r="Y1099" s="8" t="str">
        <f t="shared" si="3"/>
        <v>2005 Ex Slowpoke (Cgc 9)</v>
      </c>
      <c r="Z1099" s="27"/>
      <c r="AA1099" s="27"/>
    </row>
    <row r="1100">
      <c r="A1100" s="8" t="str">
        <f t="shared" si="1"/>
        <v>CGC1401036555155</v>
      </c>
      <c r="B1100" s="8" t="s">
        <v>4269</v>
      </c>
      <c r="C1100" s="8" t="s">
        <v>9691</v>
      </c>
      <c r="D1100" s="11">
        <v>1.401036555155E12</v>
      </c>
      <c r="E1100" s="8" t="s">
        <v>4214</v>
      </c>
      <c r="F1100" s="11">
        <v>9.0</v>
      </c>
      <c r="G1100" s="8" t="s">
        <v>12</v>
      </c>
      <c r="H1100" s="8" t="s">
        <v>7539</v>
      </c>
      <c r="I1100" s="8" t="s">
        <v>7516</v>
      </c>
      <c r="J1100" s="11">
        <v>2005.0</v>
      </c>
      <c r="K1100" s="8" t="s">
        <v>93</v>
      </c>
      <c r="L1100" s="11">
        <v>17.25</v>
      </c>
      <c r="M1100" s="8" t="s">
        <v>7517</v>
      </c>
      <c r="N1100" s="27"/>
      <c r="O1100" s="13" t="s">
        <v>4273</v>
      </c>
      <c r="P1100" s="13" t="s">
        <v>15778</v>
      </c>
      <c r="Q1100" s="13" t="s">
        <v>4275</v>
      </c>
      <c r="R1100" s="13" t="s">
        <v>15779</v>
      </c>
      <c r="S1100" s="13" t="s">
        <v>4274</v>
      </c>
      <c r="T1100" s="27" t="b">
        <f t="shared" si="2"/>
        <v>0</v>
      </c>
      <c r="U1100" s="27"/>
      <c r="V1100" s="27"/>
      <c r="W1100" s="27"/>
      <c r="X1100" s="27"/>
      <c r="Y1100" s="8" t="str">
        <f t="shared" si="3"/>
        <v>2005 Ex Slowpoke (Cgc 9)</v>
      </c>
      <c r="Z1100" s="27"/>
      <c r="AA1100" s="27"/>
    </row>
    <row r="1101">
      <c r="A1101" s="8" t="str">
        <f t="shared" si="1"/>
        <v>CGC1401036555159</v>
      </c>
      <c r="B1101" s="8" t="s">
        <v>4276</v>
      </c>
      <c r="C1101" s="8" t="s">
        <v>9703</v>
      </c>
      <c r="D1101" s="11">
        <v>1.401036555159E12</v>
      </c>
      <c r="E1101" s="8" t="s">
        <v>4214</v>
      </c>
      <c r="F1101" s="8" t="s">
        <v>688</v>
      </c>
      <c r="G1101" s="8" t="s">
        <v>12</v>
      </c>
      <c r="H1101" s="8" t="s">
        <v>7539</v>
      </c>
      <c r="I1101" s="8" t="s">
        <v>7516</v>
      </c>
      <c r="J1101" s="11">
        <v>2004.0</v>
      </c>
      <c r="K1101" s="8" t="s">
        <v>93</v>
      </c>
      <c r="L1101" s="11">
        <v>17.25</v>
      </c>
      <c r="M1101" s="8" t="s">
        <v>7517</v>
      </c>
      <c r="N1101" s="27"/>
      <c r="O1101" s="13" t="s">
        <v>4277</v>
      </c>
      <c r="P1101" s="13" t="s">
        <v>15780</v>
      </c>
      <c r="Q1101" s="13" t="s">
        <v>4279</v>
      </c>
      <c r="R1101" s="13" t="s">
        <v>15781</v>
      </c>
      <c r="S1101" s="13" t="s">
        <v>4278</v>
      </c>
      <c r="T1101" s="27" t="b">
        <f t="shared" si="2"/>
        <v>0</v>
      </c>
      <c r="U1101" s="27"/>
      <c r="V1101" s="27"/>
      <c r="W1101" s="27"/>
      <c r="X1101" s="27"/>
      <c r="Y1101" s="8" t="str">
        <f t="shared" si="3"/>
        <v>2004 Ex Misdreavus (Cgc Gem Mint 10)</v>
      </c>
      <c r="Z1101" s="27"/>
      <c r="AA1101" s="27"/>
    </row>
    <row r="1102">
      <c r="A1102" s="8" t="str">
        <f t="shared" si="1"/>
        <v>CGC1401036555162</v>
      </c>
      <c r="B1102" s="8" t="s">
        <v>4280</v>
      </c>
      <c r="C1102" s="8" t="s">
        <v>9711</v>
      </c>
      <c r="D1102" s="11">
        <v>1.401036555162E12</v>
      </c>
      <c r="E1102" s="8" t="s">
        <v>4281</v>
      </c>
      <c r="F1102" s="11">
        <v>8.0</v>
      </c>
      <c r="G1102" s="8" t="s">
        <v>12</v>
      </c>
      <c r="H1102" s="8" t="s">
        <v>7539</v>
      </c>
      <c r="I1102" s="8" t="s">
        <v>7516</v>
      </c>
      <c r="J1102" s="11">
        <v>2007.0</v>
      </c>
      <c r="K1102" s="8" t="s">
        <v>93</v>
      </c>
      <c r="L1102" s="11">
        <v>17.25</v>
      </c>
      <c r="M1102" s="8" t="s">
        <v>7517</v>
      </c>
      <c r="N1102" s="27"/>
      <c r="O1102" s="13" t="s">
        <v>4282</v>
      </c>
      <c r="P1102" s="13" t="s">
        <v>15782</v>
      </c>
      <c r="Q1102" s="13" t="s">
        <v>4284</v>
      </c>
      <c r="R1102" s="13" t="s">
        <v>15783</v>
      </c>
      <c r="S1102" s="13" t="s">
        <v>4283</v>
      </c>
      <c r="T1102" s="27" t="b">
        <f t="shared" si="2"/>
        <v>0</v>
      </c>
      <c r="U1102" s="27"/>
      <c r="V1102" s="27"/>
      <c r="W1102" s="27"/>
      <c r="X1102" s="27"/>
      <c r="Y1102" s="8" t="str">
        <f t="shared" si="3"/>
        <v>2007 Diamond &amp; Pearl Gastly (Cgc 8)</v>
      </c>
      <c r="Z1102" s="27"/>
      <c r="AA1102" s="27"/>
    </row>
    <row r="1103">
      <c r="A1103" s="8" t="str">
        <f t="shared" si="1"/>
        <v>CGC1401036555164</v>
      </c>
      <c r="B1103" s="8" t="s">
        <v>4285</v>
      </c>
      <c r="C1103" s="8" t="s">
        <v>9711</v>
      </c>
      <c r="D1103" s="11">
        <v>1.401036555164E12</v>
      </c>
      <c r="E1103" s="8" t="s">
        <v>4281</v>
      </c>
      <c r="F1103" s="8" t="s">
        <v>3738</v>
      </c>
      <c r="G1103" s="8" t="s">
        <v>12</v>
      </c>
      <c r="H1103" s="8" t="s">
        <v>7539</v>
      </c>
      <c r="I1103" s="8" t="s">
        <v>7516</v>
      </c>
      <c r="J1103" s="11">
        <v>2007.0</v>
      </c>
      <c r="K1103" s="8" t="s">
        <v>93</v>
      </c>
      <c r="L1103" s="11">
        <v>17.25</v>
      </c>
      <c r="M1103" s="8" t="s">
        <v>7517</v>
      </c>
      <c r="N1103" s="27"/>
      <c r="O1103" s="13" t="s">
        <v>4286</v>
      </c>
      <c r="P1103" s="13" t="s">
        <v>15784</v>
      </c>
      <c r="Q1103" s="13" t="s">
        <v>4288</v>
      </c>
      <c r="R1103" s="13" t="s">
        <v>15785</v>
      </c>
      <c r="S1103" s="13" t="s">
        <v>4287</v>
      </c>
      <c r="T1103" s="27" t="b">
        <f t="shared" si="2"/>
        <v>0</v>
      </c>
      <c r="U1103" s="27"/>
      <c r="V1103" s="27"/>
      <c r="W1103" s="27"/>
      <c r="X1103" s="27"/>
      <c r="Y1103" s="8" t="str">
        <f t="shared" si="3"/>
        <v>2007 Diamond &amp; Pearl Gastly (Cgc Mint+ 9.5)</v>
      </c>
      <c r="Z1103" s="27"/>
      <c r="AA1103" s="27"/>
    </row>
    <row r="1104">
      <c r="A1104" s="8" t="str">
        <f t="shared" si="1"/>
        <v>CGC1401036555167</v>
      </c>
      <c r="B1104" s="8" t="s">
        <v>4280</v>
      </c>
      <c r="C1104" s="8" t="s">
        <v>9711</v>
      </c>
      <c r="D1104" s="11">
        <v>1.401036555167E12</v>
      </c>
      <c r="E1104" s="8" t="s">
        <v>4281</v>
      </c>
      <c r="F1104" s="11">
        <v>8.0</v>
      </c>
      <c r="G1104" s="8" t="s">
        <v>12</v>
      </c>
      <c r="H1104" s="8" t="s">
        <v>7539</v>
      </c>
      <c r="I1104" s="8" t="s">
        <v>7516</v>
      </c>
      <c r="J1104" s="11">
        <v>2007.0</v>
      </c>
      <c r="K1104" s="8" t="s">
        <v>93</v>
      </c>
      <c r="L1104" s="11">
        <v>17.25</v>
      </c>
      <c r="M1104" s="8" t="s">
        <v>7517</v>
      </c>
      <c r="N1104" s="27"/>
      <c r="O1104" s="13" t="s">
        <v>4289</v>
      </c>
      <c r="P1104" s="13" t="s">
        <v>15786</v>
      </c>
      <c r="Q1104" s="13" t="s">
        <v>4291</v>
      </c>
      <c r="R1104" s="13" t="s">
        <v>15787</v>
      </c>
      <c r="S1104" s="13" t="s">
        <v>4290</v>
      </c>
      <c r="T1104" s="27" t="b">
        <f t="shared" si="2"/>
        <v>0</v>
      </c>
      <c r="U1104" s="27"/>
      <c r="V1104" s="27"/>
      <c r="W1104" s="27"/>
      <c r="X1104" s="27"/>
      <c r="Y1104" s="8" t="str">
        <f t="shared" si="3"/>
        <v>2007 Diamond &amp; Pearl Gastly (Cgc 8)</v>
      </c>
      <c r="Z1104" s="27"/>
      <c r="AA1104" s="27"/>
    </row>
    <row r="1105">
      <c r="A1105" s="8" t="str">
        <f t="shared" si="1"/>
        <v>CGC1401036555170</v>
      </c>
      <c r="B1105" s="8" t="s">
        <v>4292</v>
      </c>
      <c r="C1105" s="8" t="s">
        <v>8730</v>
      </c>
      <c r="D1105" s="11">
        <v>1.40103655517E12</v>
      </c>
      <c r="E1105" s="8" t="s">
        <v>4281</v>
      </c>
      <c r="F1105" s="11">
        <v>8.0</v>
      </c>
      <c r="G1105" s="8" t="s">
        <v>12</v>
      </c>
      <c r="H1105" s="8" t="s">
        <v>7539</v>
      </c>
      <c r="I1105" s="8" t="s">
        <v>7516</v>
      </c>
      <c r="J1105" s="11">
        <v>2008.0</v>
      </c>
      <c r="K1105" s="8" t="s">
        <v>93</v>
      </c>
      <c r="L1105" s="11">
        <v>17.25</v>
      </c>
      <c r="M1105" s="8" t="s">
        <v>7517</v>
      </c>
      <c r="N1105" s="27"/>
      <c r="O1105" s="13" t="s">
        <v>4293</v>
      </c>
      <c r="P1105" s="13" t="s">
        <v>15788</v>
      </c>
      <c r="Q1105" s="13" t="s">
        <v>4295</v>
      </c>
      <c r="R1105" s="13" t="s">
        <v>15789</v>
      </c>
      <c r="S1105" s="13" t="s">
        <v>4294</v>
      </c>
      <c r="T1105" s="27" t="b">
        <f t="shared" si="2"/>
        <v>0</v>
      </c>
      <c r="U1105" s="27"/>
      <c r="V1105" s="27"/>
      <c r="W1105" s="27"/>
      <c r="X1105" s="27"/>
      <c r="Y1105" s="8" t="str">
        <f t="shared" si="3"/>
        <v>2008 Diamond &amp; Pearl Scizor (Cgc 8)</v>
      </c>
      <c r="Z1105" s="27"/>
      <c r="AA1105" s="27"/>
    </row>
    <row r="1106">
      <c r="A1106" s="8" t="str">
        <f t="shared" si="1"/>
        <v>CGC1401036555174</v>
      </c>
      <c r="B1106" s="8" t="s">
        <v>4296</v>
      </c>
      <c r="C1106" s="8" t="s">
        <v>9734</v>
      </c>
      <c r="D1106" s="11">
        <v>1.401036555174E12</v>
      </c>
      <c r="E1106" s="8" t="s">
        <v>4281</v>
      </c>
      <c r="F1106" s="11">
        <v>9.0</v>
      </c>
      <c r="G1106" s="8" t="s">
        <v>12</v>
      </c>
      <c r="H1106" s="8" t="s">
        <v>7539</v>
      </c>
      <c r="I1106" s="8" t="s">
        <v>7516</v>
      </c>
      <c r="J1106" s="11">
        <v>2008.0</v>
      </c>
      <c r="K1106" s="8" t="s">
        <v>93</v>
      </c>
      <c r="L1106" s="11">
        <v>17.25</v>
      </c>
      <c r="M1106" s="8" t="s">
        <v>7517</v>
      </c>
      <c r="N1106" s="27"/>
      <c r="O1106" s="13" t="s">
        <v>4297</v>
      </c>
      <c r="P1106" s="13" t="s">
        <v>15790</v>
      </c>
      <c r="Q1106" s="13" t="s">
        <v>4299</v>
      </c>
      <c r="R1106" s="13" t="s">
        <v>15791</v>
      </c>
      <c r="S1106" s="13" t="s">
        <v>4298</v>
      </c>
      <c r="T1106" s="27" t="b">
        <f t="shared" si="2"/>
        <v>0</v>
      </c>
      <c r="U1106" s="27"/>
      <c r="V1106" s="27"/>
      <c r="W1106" s="27"/>
      <c r="X1106" s="27"/>
      <c r="Y1106" s="8" t="str">
        <f t="shared" si="3"/>
        <v>2008 Diamond &amp; Pearl Scyther (Cgc 9)</v>
      </c>
      <c r="Z1106" s="27"/>
      <c r="AA1106" s="27"/>
    </row>
    <row r="1107">
      <c r="A1107" s="8" t="str">
        <f t="shared" si="1"/>
        <v>CGC1401036555175</v>
      </c>
      <c r="B1107" s="8" t="s">
        <v>4296</v>
      </c>
      <c r="C1107" s="8" t="s">
        <v>9734</v>
      </c>
      <c r="D1107" s="11">
        <v>1.401036555175E12</v>
      </c>
      <c r="E1107" s="8" t="s">
        <v>4281</v>
      </c>
      <c r="F1107" s="11">
        <v>9.0</v>
      </c>
      <c r="G1107" s="8" t="s">
        <v>12</v>
      </c>
      <c r="H1107" s="8" t="s">
        <v>7539</v>
      </c>
      <c r="I1107" s="8" t="s">
        <v>7516</v>
      </c>
      <c r="J1107" s="11">
        <v>2008.0</v>
      </c>
      <c r="K1107" s="8" t="s">
        <v>93</v>
      </c>
      <c r="L1107" s="11">
        <v>17.25</v>
      </c>
      <c r="M1107" s="8" t="s">
        <v>7517</v>
      </c>
      <c r="N1107" s="27"/>
      <c r="O1107" s="13" t="s">
        <v>4300</v>
      </c>
      <c r="P1107" s="13" t="s">
        <v>15792</v>
      </c>
      <c r="Q1107" s="13" t="s">
        <v>4302</v>
      </c>
      <c r="R1107" s="13" t="s">
        <v>15793</v>
      </c>
      <c r="S1107" s="13" t="s">
        <v>4301</v>
      </c>
      <c r="T1107" s="27" t="b">
        <f t="shared" si="2"/>
        <v>0</v>
      </c>
      <c r="U1107" s="27"/>
      <c r="V1107" s="27"/>
      <c r="W1107" s="27"/>
      <c r="X1107" s="27"/>
      <c r="Y1107" s="8" t="str">
        <f t="shared" si="3"/>
        <v>2008 Diamond &amp; Pearl Scyther (Cgc 9)</v>
      </c>
      <c r="Z1107" s="27"/>
      <c r="AA1107" s="27"/>
    </row>
    <row r="1108">
      <c r="A1108" s="8" t="str">
        <f t="shared" si="1"/>
        <v>CGC1401036555178</v>
      </c>
      <c r="B1108" s="8" t="s">
        <v>4296</v>
      </c>
      <c r="C1108" s="8" t="s">
        <v>9734</v>
      </c>
      <c r="D1108" s="11">
        <v>1.401036555178E12</v>
      </c>
      <c r="E1108" s="8" t="s">
        <v>4281</v>
      </c>
      <c r="F1108" s="11">
        <v>9.0</v>
      </c>
      <c r="G1108" s="8" t="s">
        <v>12</v>
      </c>
      <c r="H1108" s="8" t="s">
        <v>7539</v>
      </c>
      <c r="I1108" s="8" t="s">
        <v>7516</v>
      </c>
      <c r="J1108" s="11">
        <v>2008.0</v>
      </c>
      <c r="K1108" s="8" t="s">
        <v>93</v>
      </c>
      <c r="L1108" s="11">
        <v>17.25</v>
      </c>
      <c r="M1108" s="8" t="s">
        <v>7517</v>
      </c>
      <c r="N1108" s="27"/>
      <c r="O1108" s="13" t="s">
        <v>4303</v>
      </c>
      <c r="P1108" s="13" t="s">
        <v>15794</v>
      </c>
      <c r="Q1108" s="13" t="s">
        <v>4305</v>
      </c>
      <c r="R1108" s="13" t="s">
        <v>15795</v>
      </c>
      <c r="S1108" s="13" t="s">
        <v>4304</v>
      </c>
      <c r="T1108" s="27" t="b">
        <f t="shared" si="2"/>
        <v>0</v>
      </c>
      <c r="U1108" s="27"/>
      <c r="V1108" s="27"/>
      <c r="W1108" s="27"/>
      <c r="X1108" s="27"/>
      <c r="Y1108" s="8" t="str">
        <f t="shared" si="3"/>
        <v>2008 Diamond &amp; Pearl Scyther (Cgc 9)</v>
      </c>
      <c r="Z1108" s="27"/>
      <c r="AA1108" s="27"/>
    </row>
    <row r="1109">
      <c r="A1109" s="8" t="str">
        <f t="shared" si="1"/>
        <v>CGC1401036555179</v>
      </c>
      <c r="B1109" s="8" t="s">
        <v>4296</v>
      </c>
      <c r="C1109" s="8" t="s">
        <v>9734</v>
      </c>
      <c r="D1109" s="11">
        <v>1.401036555179E12</v>
      </c>
      <c r="E1109" s="8" t="s">
        <v>4281</v>
      </c>
      <c r="F1109" s="11">
        <v>9.0</v>
      </c>
      <c r="G1109" s="8" t="s">
        <v>12</v>
      </c>
      <c r="H1109" s="8" t="s">
        <v>7539</v>
      </c>
      <c r="I1109" s="8" t="s">
        <v>7516</v>
      </c>
      <c r="J1109" s="11">
        <v>2008.0</v>
      </c>
      <c r="K1109" s="8" t="s">
        <v>93</v>
      </c>
      <c r="L1109" s="11">
        <v>17.25</v>
      </c>
      <c r="M1109" s="8" t="s">
        <v>7517</v>
      </c>
      <c r="N1109" s="27"/>
      <c r="O1109" s="13" t="s">
        <v>4306</v>
      </c>
      <c r="P1109" s="13" t="s">
        <v>15796</v>
      </c>
      <c r="Q1109" s="13" t="s">
        <v>4308</v>
      </c>
      <c r="R1109" s="13" t="s">
        <v>15797</v>
      </c>
      <c r="S1109" s="13" t="s">
        <v>4307</v>
      </c>
      <c r="T1109" s="27" t="b">
        <f t="shared" si="2"/>
        <v>0</v>
      </c>
      <c r="U1109" s="27"/>
      <c r="V1109" s="27"/>
      <c r="W1109" s="27"/>
      <c r="X1109" s="27"/>
      <c r="Y1109" s="8" t="str">
        <f t="shared" si="3"/>
        <v>2008 Diamond &amp; Pearl Scyther (Cgc 9)</v>
      </c>
      <c r="Z1109" s="27"/>
      <c r="AA1109" s="27"/>
    </row>
    <row r="1110">
      <c r="A1110" s="8" t="str">
        <f t="shared" si="1"/>
        <v>CGC1401036555180</v>
      </c>
      <c r="B1110" s="8" t="s">
        <v>4309</v>
      </c>
      <c r="C1110" s="8" t="s">
        <v>9754</v>
      </c>
      <c r="D1110" s="11">
        <v>1.40103655518E12</v>
      </c>
      <c r="E1110" s="8" t="s">
        <v>4214</v>
      </c>
      <c r="F1110" s="8" t="s">
        <v>3738</v>
      </c>
      <c r="G1110" s="8" t="s">
        <v>12</v>
      </c>
      <c r="H1110" s="8" t="s">
        <v>7539</v>
      </c>
      <c r="I1110" s="8" t="s">
        <v>7516</v>
      </c>
      <c r="J1110" s="11">
        <v>2004.0</v>
      </c>
      <c r="K1110" s="8" t="s">
        <v>93</v>
      </c>
      <c r="L1110" s="11">
        <v>17.25</v>
      </c>
      <c r="M1110" s="8" t="s">
        <v>7517</v>
      </c>
      <c r="N1110" s="27"/>
      <c r="O1110" s="13" t="s">
        <v>4310</v>
      </c>
      <c r="P1110" s="13" t="s">
        <v>15798</v>
      </c>
      <c r="Q1110" s="13" t="s">
        <v>4312</v>
      </c>
      <c r="R1110" s="13" t="s">
        <v>15799</v>
      </c>
      <c r="S1110" s="13" t="s">
        <v>4311</v>
      </c>
      <c r="T1110" s="27" t="b">
        <f t="shared" si="2"/>
        <v>0</v>
      </c>
      <c r="U1110" s="27"/>
      <c r="V1110" s="27"/>
      <c r="W1110" s="27"/>
      <c r="X1110" s="27"/>
      <c r="Y1110" s="8" t="str">
        <f t="shared" si="3"/>
        <v>2004 Ex Team Magma'S Houndour (Cgc Mint+ 9.5)</v>
      </c>
      <c r="Z1110" s="27"/>
      <c r="AA1110" s="27"/>
    </row>
    <row r="1111">
      <c r="A1111" s="8" t="str">
        <f t="shared" si="1"/>
        <v>CGC1401036555183</v>
      </c>
      <c r="B1111" s="8" t="s">
        <v>4309</v>
      </c>
      <c r="C1111" s="8" t="s">
        <v>9754</v>
      </c>
      <c r="D1111" s="11">
        <v>1.401036555183E12</v>
      </c>
      <c r="E1111" s="8" t="s">
        <v>4214</v>
      </c>
      <c r="F1111" s="8" t="s">
        <v>3738</v>
      </c>
      <c r="G1111" s="8" t="s">
        <v>12</v>
      </c>
      <c r="H1111" s="8" t="s">
        <v>7539</v>
      </c>
      <c r="I1111" s="8" t="s">
        <v>7516</v>
      </c>
      <c r="J1111" s="11">
        <v>2004.0</v>
      </c>
      <c r="K1111" s="8" t="s">
        <v>93</v>
      </c>
      <c r="L1111" s="11">
        <v>17.25</v>
      </c>
      <c r="M1111" s="8" t="s">
        <v>7517</v>
      </c>
      <c r="N1111" s="27"/>
      <c r="O1111" s="13" t="s">
        <v>4313</v>
      </c>
      <c r="P1111" s="13" t="s">
        <v>15800</v>
      </c>
      <c r="Q1111" s="13" t="s">
        <v>4315</v>
      </c>
      <c r="R1111" s="13" t="s">
        <v>15801</v>
      </c>
      <c r="S1111" s="13" t="s">
        <v>4314</v>
      </c>
      <c r="T1111" s="27" t="b">
        <f t="shared" si="2"/>
        <v>0</v>
      </c>
      <c r="U1111" s="27"/>
      <c r="V1111" s="27"/>
      <c r="W1111" s="27"/>
      <c r="X1111" s="27"/>
      <c r="Y1111" s="8" t="str">
        <f t="shared" si="3"/>
        <v>2004 Ex Team Magma'S Houndour (Cgc Mint+ 9.5)</v>
      </c>
      <c r="Z1111" s="27"/>
      <c r="AA1111" s="27"/>
    </row>
    <row r="1112">
      <c r="A1112" s="8" t="str">
        <f t="shared" si="1"/>
        <v>CGC1401036555184</v>
      </c>
      <c r="B1112" s="8" t="s">
        <v>4309</v>
      </c>
      <c r="C1112" s="8" t="s">
        <v>9754</v>
      </c>
      <c r="D1112" s="11">
        <v>1.401036555184E12</v>
      </c>
      <c r="E1112" s="8" t="s">
        <v>4214</v>
      </c>
      <c r="F1112" s="8" t="s">
        <v>3738</v>
      </c>
      <c r="G1112" s="8" t="s">
        <v>12</v>
      </c>
      <c r="H1112" s="8" t="s">
        <v>7539</v>
      </c>
      <c r="I1112" s="8" t="s">
        <v>7516</v>
      </c>
      <c r="J1112" s="11">
        <v>2004.0</v>
      </c>
      <c r="K1112" s="8" t="s">
        <v>93</v>
      </c>
      <c r="L1112" s="11">
        <v>17.25</v>
      </c>
      <c r="M1112" s="8" t="s">
        <v>7517</v>
      </c>
      <c r="N1112" s="27"/>
      <c r="O1112" s="13" t="s">
        <v>4316</v>
      </c>
      <c r="P1112" s="13" t="s">
        <v>15802</v>
      </c>
      <c r="Q1112" s="13" t="s">
        <v>4318</v>
      </c>
      <c r="R1112" s="13" t="s">
        <v>15803</v>
      </c>
      <c r="S1112" s="13" t="s">
        <v>4317</v>
      </c>
      <c r="T1112" s="27" t="b">
        <f t="shared" si="2"/>
        <v>0</v>
      </c>
      <c r="U1112" s="27"/>
      <c r="V1112" s="27"/>
      <c r="W1112" s="27"/>
      <c r="X1112" s="27"/>
      <c r="Y1112" s="8" t="str">
        <f t="shared" si="3"/>
        <v>2004 Ex Team Magma'S Houndour (Cgc Mint+ 9.5)</v>
      </c>
      <c r="Z1112" s="27"/>
      <c r="AA1112" s="27"/>
    </row>
    <row r="1113">
      <c r="A1113" s="8" t="str">
        <f t="shared" si="1"/>
        <v>CGC1401036555188</v>
      </c>
      <c r="B1113" s="8" t="s">
        <v>4319</v>
      </c>
      <c r="C1113" s="8" t="s">
        <v>9754</v>
      </c>
      <c r="D1113" s="11">
        <v>1.401036555188E12</v>
      </c>
      <c r="E1113" s="8" t="s">
        <v>4214</v>
      </c>
      <c r="F1113" s="11">
        <v>8.5</v>
      </c>
      <c r="G1113" s="8" t="s">
        <v>12</v>
      </c>
      <c r="H1113" s="8" t="s">
        <v>7539</v>
      </c>
      <c r="I1113" s="8" t="s">
        <v>7516</v>
      </c>
      <c r="J1113" s="11">
        <v>2004.0</v>
      </c>
      <c r="K1113" s="8" t="s">
        <v>93</v>
      </c>
      <c r="L1113" s="11">
        <v>17.25</v>
      </c>
      <c r="M1113" s="8" t="s">
        <v>7517</v>
      </c>
      <c r="N1113" s="27"/>
      <c r="O1113" s="13" t="s">
        <v>4320</v>
      </c>
      <c r="P1113" s="13" t="s">
        <v>15804</v>
      </c>
      <c r="Q1113" s="13" t="s">
        <v>4322</v>
      </c>
      <c r="R1113" s="13" t="s">
        <v>15805</v>
      </c>
      <c r="S1113" s="13" t="s">
        <v>4321</v>
      </c>
      <c r="T1113" s="27" t="b">
        <f t="shared" si="2"/>
        <v>0</v>
      </c>
      <c r="U1113" s="27"/>
      <c r="V1113" s="27"/>
      <c r="W1113" s="27"/>
      <c r="X1113" s="27"/>
      <c r="Y1113" s="8" t="str">
        <f t="shared" si="3"/>
        <v>2004 Ex Team Magma'S Houndour (Cgc 8.5)</v>
      </c>
      <c r="Z1113" s="27"/>
      <c r="AA1113" s="27"/>
    </row>
    <row r="1114">
      <c r="A1114" s="8" t="str">
        <f t="shared" si="1"/>
        <v>CGC1401036555189</v>
      </c>
      <c r="B1114" s="8" t="s">
        <v>4323</v>
      </c>
      <c r="C1114" s="8" t="s">
        <v>9754</v>
      </c>
      <c r="D1114" s="11">
        <v>1.401036555189E12</v>
      </c>
      <c r="E1114" s="8" t="s">
        <v>4214</v>
      </c>
      <c r="F1114" s="11">
        <v>9.0</v>
      </c>
      <c r="G1114" s="8" t="s">
        <v>12</v>
      </c>
      <c r="H1114" s="8" t="s">
        <v>7539</v>
      </c>
      <c r="I1114" s="8" t="s">
        <v>7516</v>
      </c>
      <c r="J1114" s="11">
        <v>2004.0</v>
      </c>
      <c r="K1114" s="8" t="s">
        <v>93</v>
      </c>
      <c r="L1114" s="11">
        <v>17.25</v>
      </c>
      <c r="M1114" s="8" t="s">
        <v>7517</v>
      </c>
      <c r="N1114" s="27"/>
      <c r="O1114" s="13" t="s">
        <v>4324</v>
      </c>
      <c r="P1114" s="13" t="s">
        <v>15806</v>
      </c>
      <c r="Q1114" s="13" t="s">
        <v>4326</v>
      </c>
      <c r="R1114" s="13" t="s">
        <v>15807</v>
      </c>
      <c r="S1114" s="13" t="s">
        <v>4325</v>
      </c>
      <c r="T1114" s="27" t="b">
        <f t="shared" si="2"/>
        <v>0</v>
      </c>
      <c r="U1114" s="27"/>
      <c r="V1114" s="27"/>
      <c r="W1114" s="27"/>
      <c r="X1114" s="27"/>
      <c r="Y1114" s="8" t="str">
        <f t="shared" si="3"/>
        <v>2004 Ex Team Magma'S Houndour (Cgc 9)</v>
      </c>
      <c r="Z1114" s="27"/>
      <c r="AA1114" s="27"/>
    </row>
    <row r="1115">
      <c r="A1115" s="8" t="str">
        <f t="shared" si="1"/>
        <v>CGC1401036555190</v>
      </c>
      <c r="B1115" s="8" t="s">
        <v>4327</v>
      </c>
      <c r="C1115" s="8" t="s">
        <v>9754</v>
      </c>
      <c r="D1115" s="11">
        <v>1.40103655519E12</v>
      </c>
      <c r="E1115" s="8" t="s">
        <v>4214</v>
      </c>
      <c r="F1115" s="11">
        <v>8.0</v>
      </c>
      <c r="G1115" s="8" t="s">
        <v>12</v>
      </c>
      <c r="H1115" s="8" t="s">
        <v>7539</v>
      </c>
      <c r="I1115" s="8" t="s">
        <v>7516</v>
      </c>
      <c r="J1115" s="11">
        <v>2004.0</v>
      </c>
      <c r="K1115" s="8" t="s">
        <v>93</v>
      </c>
      <c r="L1115" s="11">
        <v>17.25</v>
      </c>
      <c r="M1115" s="8" t="s">
        <v>7517</v>
      </c>
      <c r="N1115" s="27"/>
      <c r="O1115" s="13" t="s">
        <v>4328</v>
      </c>
      <c r="P1115" s="13" t="s">
        <v>15808</v>
      </c>
      <c r="Q1115" s="13" t="s">
        <v>4330</v>
      </c>
      <c r="R1115" s="13" t="s">
        <v>15809</v>
      </c>
      <c r="S1115" s="13" t="s">
        <v>4329</v>
      </c>
      <c r="T1115" s="27" t="b">
        <f t="shared" si="2"/>
        <v>0</v>
      </c>
      <c r="U1115" s="27"/>
      <c r="V1115" s="27"/>
      <c r="W1115" s="27"/>
      <c r="X1115" s="27"/>
      <c r="Y1115" s="8" t="str">
        <f t="shared" si="3"/>
        <v>2004 Ex Team Magma'S Houndour (Cgc 8)</v>
      </c>
      <c r="Z1115" s="27"/>
      <c r="AA1115" s="27"/>
    </row>
    <row r="1116">
      <c r="A1116" s="8" t="str">
        <f t="shared" si="1"/>
        <v>CGC1401036555191</v>
      </c>
      <c r="B1116" s="8" t="s">
        <v>4323</v>
      </c>
      <c r="C1116" s="8" t="s">
        <v>9754</v>
      </c>
      <c r="D1116" s="11">
        <v>1.401036555191E12</v>
      </c>
      <c r="E1116" s="8" t="s">
        <v>4214</v>
      </c>
      <c r="F1116" s="11">
        <v>9.0</v>
      </c>
      <c r="G1116" s="8" t="s">
        <v>12</v>
      </c>
      <c r="H1116" s="8" t="s">
        <v>7539</v>
      </c>
      <c r="I1116" s="8" t="s">
        <v>7516</v>
      </c>
      <c r="J1116" s="11">
        <v>2004.0</v>
      </c>
      <c r="K1116" s="8" t="s">
        <v>93</v>
      </c>
      <c r="L1116" s="11">
        <v>17.25</v>
      </c>
      <c r="M1116" s="8" t="s">
        <v>7517</v>
      </c>
      <c r="N1116" s="27"/>
      <c r="O1116" s="13" t="s">
        <v>4331</v>
      </c>
      <c r="P1116" s="13" t="s">
        <v>15810</v>
      </c>
      <c r="Q1116" s="13" t="s">
        <v>4333</v>
      </c>
      <c r="R1116" s="13" t="s">
        <v>15811</v>
      </c>
      <c r="S1116" s="13" t="s">
        <v>4332</v>
      </c>
      <c r="T1116" s="27" t="b">
        <f t="shared" si="2"/>
        <v>0</v>
      </c>
      <c r="U1116" s="27"/>
      <c r="V1116" s="27"/>
      <c r="W1116" s="27"/>
      <c r="X1116" s="27"/>
      <c r="Y1116" s="8" t="str">
        <f t="shared" si="3"/>
        <v>2004 Ex Team Magma'S Houndour (Cgc 9)</v>
      </c>
      <c r="Z1116" s="27"/>
      <c r="AA1116" s="27"/>
    </row>
    <row r="1117">
      <c r="A1117" s="8" t="str">
        <f t="shared" si="1"/>
        <v>CGC1401036555192</v>
      </c>
      <c r="B1117" s="8" t="s">
        <v>4323</v>
      </c>
      <c r="C1117" s="8" t="s">
        <v>9754</v>
      </c>
      <c r="D1117" s="11">
        <v>1.401036555192E12</v>
      </c>
      <c r="E1117" s="8" t="s">
        <v>4214</v>
      </c>
      <c r="F1117" s="11">
        <v>9.0</v>
      </c>
      <c r="G1117" s="8" t="s">
        <v>12</v>
      </c>
      <c r="H1117" s="8" t="s">
        <v>7539</v>
      </c>
      <c r="I1117" s="8" t="s">
        <v>7516</v>
      </c>
      <c r="J1117" s="11">
        <v>2004.0</v>
      </c>
      <c r="K1117" s="8" t="s">
        <v>93</v>
      </c>
      <c r="L1117" s="11">
        <v>17.25</v>
      </c>
      <c r="M1117" s="8" t="s">
        <v>7517</v>
      </c>
      <c r="N1117" s="27"/>
      <c r="O1117" s="13" t="s">
        <v>4334</v>
      </c>
      <c r="P1117" s="13" t="s">
        <v>15812</v>
      </c>
      <c r="Q1117" s="13" t="s">
        <v>4336</v>
      </c>
      <c r="R1117" s="13" t="s">
        <v>15813</v>
      </c>
      <c r="S1117" s="13" t="s">
        <v>4335</v>
      </c>
      <c r="T1117" s="27" t="b">
        <f t="shared" si="2"/>
        <v>0</v>
      </c>
      <c r="U1117" s="27"/>
      <c r="V1117" s="27"/>
      <c r="W1117" s="27"/>
      <c r="X1117" s="27"/>
      <c r="Y1117" s="8" t="str">
        <f t="shared" si="3"/>
        <v>2004 Ex Team Magma'S Houndour (Cgc 9)</v>
      </c>
      <c r="Z1117" s="27"/>
      <c r="AA1117" s="27"/>
    </row>
    <row r="1118">
      <c r="A1118" s="8" t="str">
        <f t="shared" si="1"/>
        <v>CGC1401036555294</v>
      </c>
      <c r="B1118" s="8" t="s">
        <v>4337</v>
      </c>
      <c r="C1118" s="8" t="s">
        <v>9793</v>
      </c>
      <c r="D1118" s="11">
        <v>1.401036555294E12</v>
      </c>
      <c r="E1118" s="8" t="s">
        <v>4088</v>
      </c>
      <c r="F1118" s="11">
        <v>8.0</v>
      </c>
      <c r="G1118" s="8" t="s">
        <v>12</v>
      </c>
      <c r="H1118" s="8" t="s">
        <v>7539</v>
      </c>
      <c r="I1118" s="8" t="s">
        <v>7516</v>
      </c>
      <c r="J1118" s="11">
        <v>2009.0</v>
      </c>
      <c r="K1118" s="8" t="s">
        <v>93</v>
      </c>
      <c r="L1118" s="11">
        <v>17.25</v>
      </c>
      <c r="M1118" s="8" t="s">
        <v>7517</v>
      </c>
      <c r="N1118" s="27"/>
      <c r="O1118" s="13" t="s">
        <v>4338</v>
      </c>
      <c r="P1118" s="13" t="s">
        <v>15814</v>
      </c>
      <c r="Q1118" s="13" t="s">
        <v>4340</v>
      </c>
      <c r="R1118" s="13" t="s">
        <v>15815</v>
      </c>
      <c r="S1118" s="13" t="s">
        <v>4339</v>
      </c>
      <c r="T1118" s="27" t="b">
        <f t="shared" si="2"/>
        <v>0</v>
      </c>
      <c r="U1118" s="27"/>
      <c r="V1118" s="27"/>
      <c r="W1118" s="27"/>
      <c r="X1118" s="27"/>
      <c r="Y1118" s="8" t="str">
        <f t="shared" si="3"/>
        <v>2009 Platinum Houndoom G (Cgc 8)</v>
      </c>
      <c r="Z1118" s="27"/>
      <c r="AA1118" s="27"/>
    </row>
    <row r="1119">
      <c r="A1119" s="8" t="str">
        <f t="shared" si="1"/>
        <v>CGC1401036555298</v>
      </c>
      <c r="B1119" s="8" t="s">
        <v>4341</v>
      </c>
      <c r="C1119" s="8" t="s">
        <v>9793</v>
      </c>
      <c r="D1119" s="11">
        <v>1.401036555298E12</v>
      </c>
      <c r="E1119" s="8" t="s">
        <v>4088</v>
      </c>
      <c r="F1119" s="11">
        <v>9.0</v>
      </c>
      <c r="G1119" s="8" t="s">
        <v>12</v>
      </c>
      <c r="H1119" s="8" t="s">
        <v>7539</v>
      </c>
      <c r="I1119" s="8" t="s">
        <v>7516</v>
      </c>
      <c r="J1119" s="11">
        <v>2009.0</v>
      </c>
      <c r="K1119" s="8" t="s">
        <v>93</v>
      </c>
      <c r="L1119" s="11">
        <v>17.25</v>
      </c>
      <c r="M1119" s="8" t="s">
        <v>7517</v>
      </c>
      <c r="N1119" s="27"/>
      <c r="O1119" s="13" t="s">
        <v>4342</v>
      </c>
      <c r="P1119" s="13" t="s">
        <v>15816</v>
      </c>
      <c r="Q1119" s="13" t="s">
        <v>4344</v>
      </c>
      <c r="R1119" s="13" t="s">
        <v>15817</v>
      </c>
      <c r="S1119" s="13" t="s">
        <v>4343</v>
      </c>
      <c r="T1119" s="27" t="b">
        <f t="shared" si="2"/>
        <v>0</v>
      </c>
      <c r="U1119" s="27"/>
      <c r="V1119" s="27"/>
      <c r="W1119" s="27"/>
      <c r="X1119" s="27"/>
      <c r="Y1119" s="8" t="str">
        <f t="shared" si="3"/>
        <v>2009 Platinum Houndoom G (Cgc 9)</v>
      </c>
      <c r="Z1119" s="27"/>
      <c r="AA1119" s="27"/>
    </row>
    <row r="1120">
      <c r="A1120" s="8" t="str">
        <f t="shared" si="1"/>
        <v>CGC1401036562189</v>
      </c>
      <c r="B1120" s="8" t="s">
        <v>4345</v>
      </c>
      <c r="C1120" s="8" t="s">
        <v>9805</v>
      </c>
      <c r="D1120" s="11">
        <v>1.401036562189E12</v>
      </c>
      <c r="E1120" s="8" t="s">
        <v>4214</v>
      </c>
      <c r="F1120" s="11">
        <v>8.5</v>
      </c>
      <c r="G1120" s="8" t="s">
        <v>12</v>
      </c>
      <c r="H1120" s="8" t="s">
        <v>7539</v>
      </c>
      <c r="I1120" s="8" t="s">
        <v>7516</v>
      </c>
      <c r="J1120" s="11">
        <v>2004.0</v>
      </c>
      <c r="K1120" s="8" t="s">
        <v>93</v>
      </c>
      <c r="L1120" s="11">
        <v>17.25</v>
      </c>
      <c r="M1120" s="8" t="s">
        <v>7517</v>
      </c>
      <c r="N1120" s="27"/>
      <c r="O1120" s="13" t="s">
        <v>4346</v>
      </c>
      <c r="P1120" s="13" t="s">
        <v>15818</v>
      </c>
      <c r="Q1120" s="13" t="s">
        <v>4348</v>
      </c>
      <c r="R1120" s="13" t="s">
        <v>15819</v>
      </c>
      <c r="S1120" s="13" t="s">
        <v>4347</v>
      </c>
      <c r="T1120" s="27" t="b">
        <f t="shared" si="2"/>
        <v>0</v>
      </c>
      <c r="U1120" s="27"/>
      <c r="V1120" s="27"/>
      <c r="W1120" s="27"/>
      <c r="X1120" s="27"/>
      <c r="Y1120" s="8" t="str">
        <f t="shared" si="3"/>
        <v>2004 Ex Togepi (Cgc 8.5)</v>
      </c>
      <c r="Z1120" s="27"/>
      <c r="AA1120" s="27"/>
    </row>
    <row r="1121">
      <c r="A1121" s="8" t="str">
        <f t="shared" si="1"/>
        <v>CGC1401036562215</v>
      </c>
      <c r="B1121" s="8" t="s">
        <v>4349</v>
      </c>
      <c r="C1121" s="8" t="s">
        <v>9813</v>
      </c>
      <c r="D1121" s="11">
        <v>1.401036562215E12</v>
      </c>
      <c r="E1121" s="8" t="s">
        <v>4214</v>
      </c>
      <c r="F1121" s="11">
        <v>9.0</v>
      </c>
      <c r="G1121" s="8" t="s">
        <v>12</v>
      </c>
      <c r="H1121" s="8" t="s">
        <v>7539</v>
      </c>
      <c r="I1121" s="8" t="s">
        <v>7516</v>
      </c>
      <c r="J1121" s="11">
        <v>2006.0</v>
      </c>
      <c r="K1121" s="8" t="s">
        <v>93</v>
      </c>
      <c r="L1121" s="11">
        <v>17.25</v>
      </c>
      <c r="M1121" s="8" t="s">
        <v>7517</v>
      </c>
      <c r="N1121" s="27"/>
      <c r="O1121" s="13" t="s">
        <v>4350</v>
      </c>
      <c r="P1121" s="13" t="s">
        <v>15820</v>
      </c>
      <c r="Q1121" s="13" t="s">
        <v>4352</v>
      </c>
      <c r="R1121" s="13" t="s">
        <v>15821</v>
      </c>
      <c r="S1121" s="13" t="s">
        <v>4351</v>
      </c>
      <c r="T1121" s="27" t="b">
        <f t="shared" si="2"/>
        <v>0</v>
      </c>
      <c r="U1121" s="27"/>
      <c r="V1121" s="27"/>
      <c r="W1121" s="27"/>
      <c r="X1121" s="27"/>
      <c r="Y1121" s="8" t="str">
        <f t="shared" si="3"/>
        <v>2006 Ex Vulpix Δ (Cgc 9)</v>
      </c>
      <c r="Z1121" s="27"/>
      <c r="AA1121" s="27"/>
    </row>
    <row r="1122">
      <c r="A1122" s="8" t="str">
        <f t="shared" si="1"/>
        <v>CGC1401036573278</v>
      </c>
      <c r="B1122" s="8" t="s">
        <v>4353</v>
      </c>
      <c r="C1122" s="8" t="s">
        <v>8794</v>
      </c>
      <c r="D1122" s="11">
        <v>1.401036573278E12</v>
      </c>
      <c r="E1122" s="8" t="s">
        <v>4354</v>
      </c>
      <c r="F1122" s="11">
        <v>8.5</v>
      </c>
      <c r="G1122" s="8" t="s">
        <v>12</v>
      </c>
      <c r="H1122" s="8" t="s">
        <v>8835</v>
      </c>
      <c r="I1122" s="8" t="s">
        <v>7516</v>
      </c>
      <c r="J1122" s="11">
        <v>2019.0</v>
      </c>
      <c r="K1122" s="8" t="s">
        <v>93</v>
      </c>
      <c r="L1122" s="11">
        <v>17.25</v>
      </c>
      <c r="M1122" s="8" t="s">
        <v>7517</v>
      </c>
      <c r="N1122" s="27"/>
      <c r="O1122" s="13" t="s">
        <v>4355</v>
      </c>
      <c r="P1122" s="13" t="s">
        <v>15822</v>
      </c>
      <c r="Q1122" s="13" t="s">
        <v>4357</v>
      </c>
      <c r="R1122" s="13" t="s">
        <v>15823</v>
      </c>
      <c r="S1122" s="13" t="s">
        <v>4356</v>
      </c>
      <c r="T1122" s="27" t="b">
        <f t="shared" si="2"/>
        <v>0</v>
      </c>
      <c r="U1122" s="27"/>
      <c r="V1122" s="27"/>
      <c r="W1122" s="27"/>
      <c r="X1122" s="27"/>
      <c r="Y1122" s="8" t="str">
        <f t="shared" si="3"/>
        <v>2019 Sun &amp; Moon Zapdos (Cgc 8.5)</v>
      </c>
      <c r="Z1122" s="27"/>
      <c r="AA1122" s="27"/>
    </row>
    <row r="1123">
      <c r="A1123" s="8" t="str">
        <f t="shared" si="1"/>
        <v>CGC1401036573285</v>
      </c>
      <c r="B1123" s="8" t="s">
        <v>4353</v>
      </c>
      <c r="C1123" s="8" t="s">
        <v>8794</v>
      </c>
      <c r="D1123" s="11">
        <v>1.401036573285E12</v>
      </c>
      <c r="E1123" s="8" t="s">
        <v>4354</v>
      </c>
      <c r="F1123" s="11">
        <v>8.5</v>
      </c>
      <c r="G1123" s="8" t="s">
        <v>12</v>
      </c>
      <c r="H1123" s="8" t="s">
        <v>8835</v>
      </c>
      <c r="I1123" s="8" t="s">
        <v>7516</v>
      </c>
      <c r="J1123" s="11">
        <v>2019.0</v>
      </c>
      <c r="K1123" s="8" t="s">
        <v>93</v>
      </c>
      <c r="L1123" s="11">
        <v>17.25</v>
      </c>
      <c r="M1123" s="8" t="s">
        <v>7517</v>
      </c>
      <c r="N1123" s="27"/>
      <c r="O1123" s="13" t="s">
        <v>4358</v>
      </c>
      <c r="P1123" s="13" t="s">
        <v>15824</v>
      </c>
      <c r="Q1123" s="13" t="s">
        <v>4360</v>
      </c>
      <c r="R1123" s="13" t="s">
        <v>15825</v>
      </c>
      <c r="S1123" s="13" t="s">
        <v>4359</v>
      </c>
      <c r="T1123" s="27" t="b">
        <f t="shared" si="2"/>
        <v>0</v>
      </c>
      <c r="U1123" s="27"/>
      <c r="V1123" s="27"/>
      <c r="W1123" s="27"/>
      <c r="X1123" s="27"/>
      <c r="Y1123" s="8" t="str">
        <f t="shared" si="3"/>
        <v>2019 Sun &amp; Moon Zapdos (Cgc 8.5)</v>
      </c>
      <c r="Z1123" s="27"/>
      <c r="AA1123" s="27"/>
    </row>
    <row r="1124">
      <c r="A1124" s="8" t="str">
        <f t="shared" si="1"/>
        <v>CGC1401036573286</v>
      </c>
      <c r="B1124" s="8" t="s">
        <v>4361</v>
      </c>
      <c r="C1124" s="8" t="s">
        <v>9832</v>
      </c>
      <c r="D1124" s="11">
        <v>1.401036573286E12</v>
      </c>
      <c r="E1124" s="8" t="s">
        <v>4354</v>
      </c>
      <c r="F1124" s="11">
        <v>9.0</v>
      </c>
      <c r="G1124" s="8" t="s">
        <v>12</v>
      </c>
      <c r="H1124" s="8" t="s">
        <v>7539</v>
      </c>
      <c r="I1124" s="8" t="s">
        <v>7516</v>
      </c>
      <c r="J1124" s="11">
        <v>2019.0</v>
      </c>
      <c r="K1124" s="8" t="s">
        <v>93</v>
      </c>
      <c r="L1124" s="11">
        <v>17.25</v>
      </c>
      <c r="M1124" s="8" t="s">
        <v>7517</v>
      </c>
      <c r="N1124" s="27"/>
      <c r="O1124" s="13" t="s">
        <v>4362</v>
      </c>
      <c r="P1124" s="13" t="s">
        <v>15826</v>
      </c>
      <c r="Q1124" s="13" t="s">
        <v>4364</v>
      </c>
      <c r="R1124" s="13" t="s">
        <v>15827</v>
      </c>
      <c r="S1124" s="13" t="s">
        <v>4363</v>
      </c>
      <c r="T1124" s="27" t="b">
        <f t="shared" si="2"/>
        <v>0</v>
      </c>
      <c r="U1124" s="27"/>
      <c r="V1124" s="27"/>
      <c r="W1124" s="27"/>
      <c r="X1124" s="27"/>
      <c r="Y1124" s="8" t="str">
        <f t="shared" si="3"/>
        <v>2019 Sun &amp; Moon Mimikyu (Cgc 9)</v>
      </c>
      <c r="Z1124" s="27"/>
      <c r="AA1124" s="27"/>
    </row>
    <row r="1125">
      <c r="A1125" s="8" t="str">
        <f t="shared" si="1"/>
        <v>CGC1401036573287</v>
      </c>
      <c r="B1125" s="8" t="s">
        <v>4365</v>
      </c>
      <c r="C1125" s="8" t="s">
        <v>9832</v>
      </c>
      <c r="D1125" s="11">
        <v>1.401036573287E12</v>
      </c>
      <c r="E1125" s="8" t="s">
        <v>4354</v>
      </c>
      <c r="F1125" s="8" t="s">
        <v>3738</v>
      </c>
      <c r="G1125" s="8" t="s">
        <v>12</v>
      </c>
      <c r="H1125" s="8" t="s">
        <v>7539</v>
      </c>
      <c r="I1125" s="8" t="s">
        <v>7516</v>
      </c>
      <c r="J1125" s="11">
        <v>2019.0</v>
      </c>
      <c r="K1125" s="8" t="s">
        <v>93</v>
      </c>
      <c r="L1125" s="11">
        <v>17.25</v>
      </c>
      <c r="M1125" s="8" t="s">
        <v>7517</v>
      </c>
      <c r="N1125" s="27"/>
      <c r="O1125" s="13" t="s">
        <v>4366</v>
      </c>
      <c r="P1125" s="13" t="s">
        <v>15828</v>
      </c>
      <c r="Q1125" s="13" t="s">
        <v>4368</v>
      </c>
      <c r="R1125" s="13" t="s">
        <v>15829</v>
      </c>
      <c r="S1125" s="13" t="s">
        <v>4367</v>
      </c>
      <c r="T1125" s="27" t="b">
        <f t="shared" si="2"/>
        <v>0</v>
      </c>
      <c r="U1125" s="27"/>
      <c r="V1125" s="27"/>
      <c r="W1125" s="27"/>
      <c r="X1125" s="27"/>
      <c r="Y1125" s="8" t="str">
        <f t="shared" si="3"/>
        <v>2019 Sun &amp; Moon Mimikyu (Cgc Mint+ 9.5)</v>
      </c>
      <c r="Z1125" s="27"/>
      <c r="AA1125" s="27"/>
    </row>
    <row r="1126">
      <c r="A1126" s="8" t="str">
        <f t="shared" si="1"/>
        <v>CGC1401036573288</v>
      </c>
      <c r="B1126" s="8" t="s">
        <v>4369</v>
      </c>
      <c r="C1126" s="8" t="s">
        <v>9832</v>
      </c>
      <c r="D1126" s="11">
        <v>1.401036573288E12</v>
      </c>
      <c r="E1126" s="8" t="s">
        <v>4354</v>
      </c>
      <c r="F1126" s="11">
        <v>8.5</v>
      </c>
      <c r="G1126" s="8" t="s">
        <v>12</v>
      </c>
      <c r="H1126" s="8" t="s">
        <v>7539</v>
      </c>
      <c r="I1126" s="8" t="s">
        <v>7516</v>
      </c>
      <c r="J1126" s="11">
        <v>2019.0</v>
      </c>
      <c r="K1126" s="8" t="s">
        <v>93</v>
      </c>
      <c r="L1126" s="11">
        <v>17.25</v>
      </c>
      <c r="M1126" s="8" t="s">
        <v>7517</v>
      </c>
      <c r="N1126" s="27"/>
      <c r="O1126" s="13" t="s">
        <v>4370</v>
      </c>
      <c r="P1126" s="13" t="s">
        <v>15830</v>
      </c>
      <c r="Q1126" s="13" t="s">
        <v>4372</v>
      </c>
      <c r="R1126" s="13" t="s">
        <v>15831</v>
      </c>
      <c r="S1126" s="13" t="s">
        <v>4371</v>
      </c>
      <c r="T1126" s="27" t="b">
        <f t="shared" si="2"/>
        <v>0</v>
      </c>
      <c r="U1126" s="27"/>
      <c r="V1126" s="27"/>
      <c r="W1126" s="27"/>
      <c r="X1126" s="27"/>
      <c r="Y1126" s="8" t="str">
        <f t="shared" si="3"/>
        <v>2019 Sun &amp; Moon Mimikyu (Cgc 8.5)</v>
      </c>
      <c r="Z1126" s="27"/>
      <c r="AA1126" s="27"/>
    </row>
    <row r="1127">
      <c r="A1127" s="8" t="str">
        <f t="shared" si="1"/>
        <v>CGC1401036573289</v>
      </c>
      <c r="B1127" s="8" t="s">
        <v>4369</v>
      </c>
      <c r="C1127" s="8" t="s">
        <v>9832</v>
      </c>
      <c r="D1127" s="11">
        <v>1.401036573289E12</v>
      </c>
      <c r="E1127" s="8" t="s">
        <v>4354</v>
      </c>
      <c r="F1127" s="11">
        <v>8.5</v>
      </c>
      <c r="G1127" s="8" t="s">
        <v>12</v>
      </c>
      <c r="H1127" s="8" t="s">
        <v>7539</v>
      </c>
      <c r="I1127" s="8" t="s">
        <v>7516</v>
      </c>
      <c r="J1127" s="11">
        <v>2019.0</v>
      </c>
      <c r="K1127" s="8" t="s">
        <v>93</v>
      </c>
      <c r="L1127" s="11">
        <v>17.25</v>
      </c>
      <c r="M1127" s="8" t="s">
        <v>7517</v>
      </c>
      <c r="N1127" s="27"/>
      <c r="O1127" s="13" t="s">
        <v>4373</v>
      </c>
      <c r="P1127" s="13" t="s">
        <v>15832</v>
      </c>
      <c r="Q1127" s="13" t="s">
        <v>4375</v>
      </c>
      <c r="R1127" s="13" t="s">
        <v>15833</v>
      </c>
      <c r="S1127" s="13" t="s">
        <v>4374</v>
      </c>
      <c r="T1127" s="27" t="b">
        <f t="shared" si="2"/>
        <v>0</v>
      </c>
      <c r="U1127" s="27"/>
      <c r="V1127" s="27"/>
      <c r="W1127" s="27"/>
      <c r="X1127" s="27"/>
      <c r="Y1127" s="8" t="str">
        <f t="shared" si="3"/>
        <v>2019 Sun &amp; Moon Mimikyu (Cgc 8.5)</v>
      </c>
      <c r="Z1127" s="27"/>
      <c r="AA1127" s="27"/>
    </row>
    <row r="1128">
      <c r="A1128" s="8" t="str">
        <f t="shared" si="1"/>
        <v>CGC1401036573292</v>
      </c>
      <c r="B1128" s="8" t="s">
        <v>4361</v>
      </c>
      <c r="C1128" s="8" t="s">
        <v>9832</v>
      </c>
      <c r="D1128" s="11">
        <v>1.401036573292E12</v>
      </c>
      <c r="E1128" s="8" t="s">
        <v>4354</v>
      </c>
      <c r="F1128" s="11">
        <v>9.0</v>
      </c>
      <c r="G1128" s="8" t="s">
        <v>12</v>
      </c>
      <c r="H1128" s="8" t="s">
        <v>7539</v>
      </c>
      <c r="I1128" s="8" t="s">
        <v>7516</v>
      </c>
      <c r="J1128" s="11">
        <v>2019.0</v>
      </c>
      <c r="K1128" s="8" t="s">
        <v>93</v>
      </c>
      <c r="L1128" s="11">
        <v>17.25</v>
      </c>
      <c r="M1128" s="8" t="s">
        <v>7517</v>
      </c>
      <c r="N1128" s="27"/>
      <c r="O1128" s="13" t="s">
        <v>4376</v>
      </c>
      <c r="P1128" s="13" t="s">
        <v>15834</v>
      </c>
      <c r="Q1128" s="13" t="s">
        <v>4378</v>
      </c>
      <c r="R1128" s="13" t="s">
        <v>15835</v>
      </c>
      <c r="S1128" s="13" t="s">
        <v>4377</v>
      </c>
      <c r="T1128" s="27" t="b">
        <f t="shared" si="2"/>
        <v>0</v>
      </c>
      <c r="U1128" s="27"/>
      <c r="V1128" s="27"/>
      <c r="W1128" s="27"/>
      <c r="X1128" s="27"/>
      <c r="Y1128" s="8" t="str">
        <f t="shared" si="3"/>
        <v>2019 Sun &amp; Moon Mimikyu (Cgc 9)</v>
      </c>
      <c r="Z1128" s="27"/>
      <c r="AA1128" s="27"/>
    </row>
    <row r="1129">
      <c r="A1129" s="8" t="str">
        <f t="shared" si="1"/>
        <v>CGC1401036573295</v>
      </c>
      <c r="B1129" s="8" t="s">
        <v>4379</v>
      </c>
      <c r="C1129" s="8" t="s">
        <v>9856</v>
      </c>
      <c r="D1129" s="11">
        <v>1.401036573295E12</v>
      </c>
      <c r="E1129" s="8" t="s">
        <v>4354</v>
      </c>
      <c r="F1129" s="11">
        <v>8.5</v>
      </c>
      <c r="G1129" s="8" t="s">
        <v>12</v>
      </c>
      <c r="H1129" s="8" t="s">
        <v>8835</v>
      </c>
      <c r="I1129" s="8" t="s">
        <v>7516</v>
      </c>
      <c r="J1129" s="11">
        <v>2019.0</v>
      </c>
      <c r="K1129" s="8" t="s">
        <v>93</v>
      </c>
      <c r="L1129" s="11">
        <v>17.25</v>
      </c>
      <c r="M1129" s="8" t="s">
        <v>7517</v>
      </c>
      <c r="N1129" s="27"/>
      <c r="O1129" s="13" t="s">
        <v>4380</v>
      </c>
      <c r="P1129" s="13" t="s">
        <v>15836</v>
      </c>
      <c r="Q1129" s="13" t="s">
        <v>4382</v>
      </c>
      <c r="R1129" s="13" t="s">
        <v>15837</v>
      </c>
      <c r="S1129" s="13" t="s">
        <v>4381</v>
      </c>
      <c r="T1129" s="27" t="b">
        <f t="shared" si="2"/>
        <v>0</v>
      </c>
      <c r="U1129" s="27"/>
      <c r="V1129" s="27"/>
      <c r="W1129" s="27"/>
      <c r="X1129" s="27"/>
      <c r="Y1129" s="8" t="str">
        <f t="shared" si="3"/>
        <v>2019 Sun &amp; Moon Wartortle (Cgc 8.5)</v>
      </c>
      <c r="Z1129" s="27"/>
      <c r="AA1129" s="27"/>
    </row>
    <row r="1130">
      <c r="A1130" s="8" t="str">
        <f t="shared" si="1"/>
        <v>CGC1401036573296</v>
      </c>
      <c r="B1130" s="8" t="s">
        <v>4383</v>
      </c>
      <c r="C1130" s="8" t="s">
        <v>9856</v>
      </c>
      <c r="D1130" s="11">
        <v>1.401036573296E12</v>
      </c>
      <c r="E1130" s="8" t="s">
        <v>4354</v>
      </c>
      <c r="F1130" s="8" t="s">
        <v>3738</v>
      </c>
      <c r="G1130" s="8" t="s">
        <v>12</v>
      </c>
      <c r="H1130" s="8" t="s">
        <v>8835</v>
      </c>
      <c r="I1130" s="8" t="s">
        <v>7516</v>
      </c>
      <c r="J1130" s="11">
        <v>2019.0</v>
      </c>
      <c r="K1130" s="8" t="s">
        <v>93</v>
      </c>
      <c r="L1130" s="11">
        <v>17.25</v>
      </c>
      <c r="M1130" s="8" t="s">
        <v>7517</v>
      </c>
      <c r="N1130" s="27"/>
      <c r="O1130" s="13" t="s">
        <v>4384</v>
      </c>
      <c r="P1130" s="13" t="s">
        <v>15838</v>
      </c>
      <c r="Q1130" s="13" t="s">
        <v>4386</v>
      </c>
      <c r="R1130" s="13" t="s">
        <v>15839</v>
      </c>
      <c r="S1130" s="13" t="s">
        <v>4385</v>
      </c>
      <c r="T1130" s="27" t="b">
        <f t="shared" si="2"/>
        <v>0</v>
      </c>
      <c r="U1130" s="27"/>
      <c r="V1130" s="27"/>
      <c r="W1130" s="27"/>
      <c r="X1130" s="27"/>
      <c r="Y1130" s="8" t="str">
        <f t="shared" si="3"/>
        <v>2019 Sun &amp; Moon Wartortle (Cgc Mint+ 9.5)</v>
      </c>
      <c r="Z1130" s="27"/>
      <c r="AA1130" s="27"/>
    </row>
    <row r="1131">
      <c r="A1131" s="8" t="str">
        <f t="shared" si="1"/>
        <v>CGC1401036573298</v>
      </c>
      <c r="B1131" s="8" t="s">
        <v>4379</v>
      </c>
      <c r="C1131" s="8" t="s">
        <v>9856</v>
      </c>
      <c r="D1131" s="11">
        <v>1.401036573298E12</v>
      </c>
      <c r="E1131" s="8" t="s">
        <v>4354</v>
      </c>
      <c r="F1131" s="11">
        <v>8.5</v>
      </c>
      <c r="G1131" s="8" t="s">
        <v>12</v>
      </c>
      <c r="H1131" s="8" t="s">
        <v>8835</v>
      </c>
      <c r="I1131" s="8" t="s">
        <v>7516</v>
      </c>
      <c r="J1131" s="11">
        <v>2019.0</v>
      </c>
      <c r="K1131" s="8" t="s">
        <v>93</v>
      </c>
      <c r="L1131" s="11">
        <v>17.25</v>
      </c>
      <c r="M1131" s="8" t="s">
        <v>7517</v>
      </c>
      <c r="N1131" s="27"/>
      <c r="O1131" s="13" t="s">
        <v>4387</v>
      </c>
      <c r="P1131" s="13" t="s">
        <v>15840</v>
      </c>
      <c r="Q1131" s="13" t="s">
        <v>4389</v>
      </c>
      <c r="R1131" s="13" t="s">
        <v>15841</v>
      </c>
      <c r="S1131" s="13" t="s">
        <v>4388</v>
      </c>
      <c r="T1131" s="27" t="b">
        <f t="shared" si="2"/>
        <v>0</v>
      </c>
      <c r="U1131" s="27"/>
      <c r="V1131" s="27"/>
      <c r="W1131" s="27"/>
      <c r="X1131" s="27"/>
      <c r="Y1131" s="8" t="str">
        <f t="shared" si="3"/>
        <v>2019 Sun &amp; Moon Wartortle (Cgc 8.5)</v>
      </c>
      <c r="Z1131" s="27"/>
      <c r="AA1131" s="27"/>
    </row>
    <row r="1132">
      <c r="A1132" s="8" t="str">
        <f t="shared" si="1"/>
        <v>CGC1401036573299</v>
      </c>
      <c r="B1132" s="8" t="s">
        <v>4379</v>
      </c>
      <c r="C1132" s="8" t="s">
        <v>9856</v>
      </c>
      <c r="D1132" s="11">
        <v>1.401036573299E12</v>
      </c>
      <c r="E1132" s="8" t="s">
        <v>4354</v>
      </c>
      <c r="F1132" s="11">
        <v>8.5</v>
      </c>
      <c r="G1132" s="8" t="s">
        <v>12</v>
      </c>
      <c r="H1132" s="8" t="s">
        <v>8835</v>
      </c>
      <c r="I1132" s="8" t="s">
        <v>7516</v>
      </c>
      <c r="J1132" s="11">
        <v>2019.0</v>
      </c>
      <c r="K1132" s="8" t="s">
        <v>93</v>
      </c>
      <c r="L1132" s="11">
        <v>17.25</v>
      </c>
      <c r="M1132" s="8" t="s">
        <v>7517</v>
      </c>
      <c r="N1132" s="27"/>
      <c r="O1132" s="13" t="s">
        <v>4390</v>
      </c>
      <c r="P1132" s="13" t="s">
        <v>15842</v>
      </c>
      <c r="Q1132" s="13" t="s">
        <v>4392</v>
      </c>
      <c r="R1132" s="13" t="s">
        <v>15843</v>
      </c>
      <c r="S1132" s="13" t="s">
        <v>4391</v>
      </c>
      <c r="T1132" s="27" t="b">
        <f t="shared" si="2"/>
        <v>0</v>
      </c>
      <c r="U1132" s="27"/>
      <c r="V1132" s="27"/>
      <c r="W1132" s="27"/>
      <c r="X1132" s="27"/>
      <c r="Y1132" s="8" t="str">
        <f t="shared" si="3"/>
        <v>2019 Sun &amp; Moon Wartortle (Cgc 8.5)</v>
      </c>
      <c r="Z1132" s="27"/>
      <c r="AA1132" s="27"/>
    </row>
    <row r="1133">
      <c r="A1133" s="8" t="str">
        <f t="shared" si="1"/>
        <v>CGC1401036574063</v>
      </c>
      <c r="B1133" s="8" t="s">
        <v>4393</v>
      </c>
      <c r="C1133" s="8" t="s">
        <v>9876</v>
      </c>
      <c r="D1133" s="11">
        <v>1.401036574063E12</v>
      </c>
      <c r="E1133" s="8" t="s">
        <v>4061</v>
      </c>
      <c r="F1133" s="11">
        <v>7.5</v>
      </c>
      <c r="G1133" s="8" t="s">
        <v>12</v>
      </c>
      <c r="H1133" s="8" t="s">
        <v>7539</v>
      </c>
      <c r="I1133" s="8" t="s">
        <v>7516</v>
      </c>
      <c r="J1133" s="11">
        <v>2009.0</v>
      </c>
      <c r="K1133" s="8" t="s">
        <v>93</v>
      </c>
      <c r="L1133" s="11">
        <v>17.25</v>
      </c>
      <c r="M1133" s="8" t="s">
        <v>7517</v>
      </c>
      <c r="N1133" s="27"/>
      <c r="O1133" s="13" t="s">
        <v>4394</v>
      </c>
      <c r="P1133" s="13" t="s">
        <v>15844</v>
      </c>
      <c r="Q1133" s="13" t="s">
        <v>4396</v>
      </c>
      <c r="R1133" s="13" t="s">
        <v>15845</v>
      </c>
      <c r="S1133" s="13" t="s">
        <v>4395</v>
      </c>
      <c r="T1133" s="27" t="b">
        <f t="shared" si="2"/>
        <v>0</v>
      </c>
      <c r="U1133" s="27"/>
      <c r="V1133" s="27"/>
      <c r="W1133" s="27"/>
      <c r="X1133" s="27"/>
      <c r="Y1133" s="8" t="str">
        <f t="shared" si="3"/>
        <v>2009 Heartgold &amp; Soulsilver Grass Energy (Cgc 7.5)</v>
      </c>
      <c r="Z1133" s="27"/>
      <c r="AA1133" s="27"/>
    </row>
    <row r="1134">
      <c r="A1134" s="8" t="str">
        <f t="shared" si="1"/>
        <v>CGC1401036574081</v>
      </c>
      <c r="B1134" s="8" t="s">
        <v>4397</v>
      </c>
      <c r="C1134" s="8" t="s">
        <v>9883</v>
      </c>
      <c r="D1134" s="11">
        <v>1.401036574081E12</v>
      </c>
      <c r="E1134" s="8" t="s">
        <v>4061</v>
      </c>
      <c r="F1134" s="8" t="s">
        <v>3738</v>
      </c>
      <c r="G1134" s="8" t="s">
        <v>12</v>
      </c>
      <c r="H1134" s="8" t="s">
        <v>9683</v>
      </c>
      <c r="I1134" s="8" t="s">
        <v>7516</v>
      </c>
      <c r="J1134" s="11">
        <v>2010.0</v>
      </c>
      <c r="K1134" s="8" t="s">
        <v>93</v>
      </c>
      <c r="L1134" s="11">
        <v>17.25</v>
      </c>
      <c r="M1134" s="8" t="s">
        <v>7517</v>
      </c>
      <c r="N1134" s="27"/>
      <c r="O1134" s="13" t="s">
        <v>4398</v>
      </c>
      <c r="P1134" s="13" t="s">
        <v>15846</v>
      </c>
      <c r="Q1134" s="13" t="s">
        <v>4400</v>
      </c>
      <c r="R1134" s="13" t="s">
        <v>15847</v>
      </c>
      <c r="S1134" s="13" t="s">
        <v>4399</v>
      </c>
      <c r="T1134" s="27" t="b">
        <f t="shared" si="2"/>
        <v>0</v>
      </c>
      <c r="U1134" s="27"/>
      <c r="V1134" s="27"/>
      <c r="W1134" s="27"/>
      <c r="X1134" s="27"/>
      <c r="Y1134" s="8" t="str">
        <f t="shared" si="3"/>
        <v>2010 Heartgold &amp; Soulsilver Sage'S Training (Cgc Mint+ 9.5)</v>
      </c>
      <c r="Z1134" s="27"/>
      <c r="AA1134" s="27"/>
    </row>
    <row r="1135">
      <c r="A1135" s="8" t="str">
        <f t="shared" si="1"/>
        <v>CGC1401036574097</v>
      </c>
      <c r="B1135" s="8" t="s">
        <v>4401</v>
      </c>
      <c r="C1135" s="8" t="s">
        <v>9504</v>
      </c>
      <c r="D1135" s="11">
        <v>1.401036574097E12</v>
      </c>
      <c r="E1135" s="8" t="s">
        <v>4214</v>
      </c>
      <c r="F1135" s="11">
        <v>9.0</v>
      </c>
      <c r="G1135" s="8" t="s">
        <v>12</v>
      </c>
      <c r="H1135" s="8" t="s">
        <v>9683</v>
      </c>
      <c r="I1135" s="8" t="s">
        <v>7516</v>
      </c>
      <c r="J1135" s="11">
        <v>2004.0</v>
      </c>
      <c r="K1135" s="8" t="s">
        <v>93</v>
      </c>
      <c r="L1135" s="11">
        <v>17.25</v>
      </c>
      <c r="M1135" s="8" t="s">
        <v>7517</v>
      </c>
      <c r="N1135" s="27"/>
      <c r="O1135" s="13" t="s">
        <v>4402</v>
      </c>
      <c r="P1135" s="13" t="s">
        <v>15848</v>
      </c>
      <c r="Q1135" s="13" t="s">
        <v>4404</v>
      </c>
      <c r="R1135" s="13" t="s">
        <v>15849</v>
      </c>
      <c r="S1135" s="13" t="s">
        <v>4403</v>
      </c>
      <c r="T1135" s="27" t="b">
        <f t="shared" si="2"/>
        <v>0</v>
      </c>
      <c r="U1135" s="27"/>
      <c r="V1135" s="27"/>
      <c r="W1135" s="27"/>
      <c r="X1135" s="27"/>
      <c r="Y1135" s="8" t="str">
        <f t="shared" si="3"/>
        <v>2004 Ex Golbat (Cgc 9)</v>
      </c>
      <c r="Z1135" s="27"/>
      <c r="AA1135" s="27"/>
    </row>
    <row r="1136">
      <c r="A1136" s="8" t="str">
        <f t="shared" si="1"/>
        <v>CGC1401036574098</v>
      </c>
      <c r="B1136" s="8" t="s">
        <v>4405</v>
      </c>
      <c r="C1136" s="8" t="s">
        <v>9504</v>
      </c>
      <c r="D1136" s="11">
        <v>1.401036574098E12</v>
      </c>
      <c r="E1136" s="8" t="s">
        <v>4214</v>
      </c>
      <c r="F1136" s="8" t="s">
        <v>3738</v>
      </c>
      <c r="G1136" s="8" t="s">
        <v>12</v>
      </c>
      <c r="H1136" s="8" t="s">
        <v>9683</v>
      </c>
      <c r="I1136" s="8" t="s">
        <v>7516</v>
      </c>
      <c r="J1136" s="11">
        <v>2004.0</v>
      </c>
      <c r="K1136" s="8" t="s">
        <v>93</v>
      </c>
      <c r="L1136" s="11">
        <v>17.25</v>
      </c>
      <c r="M1136" s="8" t="s">
        <v>7517</v>
      </c>
      <c r="N1136" s="27"/>
      <c r="O1136" s="13" t="s">
        <v>4406</v>
      </c>
      <c r="P1136" s="13" t="s">
        <v>15850</v>
      </c>
      <c r="Q1136" s="13" t="s">
        <v>4408</v>
      </c>
      <c r="R1136" s="13" t="s">
        <v>15851</v>
      </c>
      <c r="S1136" s="13" t="s">
        <v>4407</v>
      </c>
      <c r="T1136" s="27" t="b">
        <f t="shared" si="2"/>
        <v>0</v>
      </c>
      <c r="U1136" s="27"/>
      <c r="V1136" s="27"/>
      <c r="W1136" s="27"/>
      <c r="X1136" s="27"/>
      <c r="Y1136" s="8" t="str">
        <f t="shared" si="3"/>
        <v>2004 Ex Golbat (Cgc Mint+ 9.5)</v>
      </c>
      <c r="Z1136" s="27"/>
      <c r="AA1136" s="27"/>
    </row>
    <row r="1137">
      <c r="A1137" s="8" t="str">
        <f t="shared" si="1"/>
        <v>CGC1401036574099</v>
      </c>
      <c r="B1137" s="8" t="s">
        <v>4405</v>
      </c>
      <c r="C1137" s="8" t="s">
        <v>9504</v>
      </c>
      <c r="D1137" s="11">
        <v>1.401036574099E12</v>
      </c>
      <c r="E1137" s="8" t="s">
        <v>4214</v>
      </c>
      <c r="F1137" s="8" t="s">
        <v>3738</v>
      </c>
      <c r="G1137" s="8" t="s">
        <v>12</v>
      </c>
      <c r="H1137" s="8" t="s">
        <v>9683</v>
      </c>
      <c r="I1137" s="8" t="s">
        <v>7516</v>
      </c>
      <c r="J1137" s="11">
        <v>2004.0</v>
      </c>
      <c r="K1137" s="8" t="s">
        <v>93</v>
      </c>
      <c r="L1137" s="11">
        <v>17.25</v>
      </c>
      <c r="M1137" s="8" t="s">
        <v>7517</v>
      </c>
      <c r="N1137" s="27"/>
      <c r="O1137" s="13" t="s">
        <v>4409</v>
      </c>
      <c r="P1137" s="13" t="s">
        <v>15852</v>
      </c>
      <c r="Q1137" s="13" t="s">
        <v>4411</v>
      </c>
      <c r="R1137" s="13" t="s">
        <v>15853</v>
      </c>
      <c r="S1137" s="13" t="s">
        <v>4410</v>
      </c>
      <c r="T1137" s="27" t="b">
        <f t="shared" si="2"/>
        <v>0</v>
      </c>
      <c r="U1137" s="27"/>
      <c r="V1137" s="27"/>
      <c r="W1137" s="27"/>
      <c r="X1137" s="27"/>
      <c r="Y1137" s="8" t="str">
        <f t="shared" si="3"/>
        <v>2004 Ex Golbat (Cgc Mint+ 9.5)</v>
      </c>
      <c r="Z1137" s="27"/>
      <c r="AA1137" s="27"/>
    </row>
    <row r="1138">
      <c r="A1138" s="8" t="str">
        <f t="shared" si="1"/>
        <v>CGC1401036596188</v>
      </c>
      <c r="B1138" s="8" t="s">
        <v>4412</v>
      </c>
      <c r="C1138" s="8" t="s">
        <v>9906</v>
      </c>
      <c r="D1138" s="11">
        <v>1.401036596188E12</v>
      </c>
      <c r="E1138" s="8" t="s">
        <v>4413</v>
      </c>
      <c r="F1138" s="11">
        <v>8.5</v>
      </c>
      <c r="G1138" s="8" t="s">
        <v>12</v>
      </c>
      <c r="H1138" s="8" t="s">
        <v>7657</v>
      </c>
      <c r="I1138" s="8" t="s">
        <v>7516</v>
      </c>
      <c r="J1138" s="11">
        <v>2018.0</v>
      </c>
      <c r="K1138" s="8" t="s">
        <v>93</v>
      </c>
      <c r="L1138" s="11">
        <v>17.25</v>
      </c>
      <c r="M1138" s="8" t="s">
        <v>7517</v>
      </c>
      <c r="N1138" s="27"/>
      <c r="O1138" s="13" t="s">
        <v>4414</v>
      </c>
      <c r="P1138" s="13" t="s">
        <v>15854</v>
      </c>
      <c r="Q1138" s="13" t="s">
        <v>4416</v>
      </c>
      <c r="R1138" s="13" t="s">
        <v>15855</v>
      </c>
      <c r="S1138" s="13" t="s">
        <v>4415</v>
      </c>
      <c r="T1138" s="27" t="b">
        <f t="shared" si="2"/>
        <v>0</v>
      </c>
      <c r="U1138" s="27"/>
      <c r="V1138" s="27"/>
      <c r="W1138" s="27"/>
      <c r="X1138" s="27"/>
      <c r="Y1138" s="8" t="str">
        <f t="shared" si="3"/>
        <v>2018 Starter Decks Jolteon Gx (Cgc 8.5)</v>
      </c>
      <c r="Z1138" s="27"/>
      <c r="AA1138" s="27"/>
    </row>
    <row r="1139">
      <c r="A1139" s="8" t="str">
        <f t="shared" si="1"/>
        <v>CGC1401036705141</v>
      </c>
      <c r="B1139" s="8" t="s">
        <v>4417</v>
      </c>
      <c r="C1139" s="8" t="s">
        <v>9914</v>
      </c>
      <c r="D1139" s="11">
        <v>1.401036705141E12</v>
      </c>
      <c r="E1139" s="8" t="s">
        <v>4214</v>
      </c>
      <c r="F1139" s="11">
        <v>8.5</v>
      </c>
      <c r="G1139" s="8" t="s">
        <v>12</v>
      </c>
      <c r="H1139" s="8" t="s">
        <v>9683</v>
      </c>
      <c r="I1139" s="8" t="s">
        <v>7516</v>
      </c>
      <c r="J1139" s="11">
        <v>2004.0</v>
      </c>
      <c r="K1139" s="8" t="s">
        <v>93</v>
      </c>
      <c r="L1139" s="11">
        <v>17.25</v>
      </c>
      <c r="M1139" s="8" t="s">
        <v>7517</v>
      </c>
      <c r="N1139" s="27"/>
      <c r="O1139" s="13" t="s">
        <v>4418</v>
      </c>
      <c r="P1139" s="13" t="s">
        <v>15856</v>
      </c>
      <c r="Q1139" s="13" t="s">
        <v>4420</v>
      </c>
      <c r="R1139" s="13" t="s">
        <v>15857</v>
      </c>
      <c r="S1139" s="13" t="s">
        <v>4419</v>
      </c>
      <c r="T1139" s="27" t="b">
        <f t="shared" si="2"/>
        <v>0</v>
      </c>
      <c r="U1139" s="27"/>
      <c r="V1139" s="27"/>
      <c r="W1139" s="27"/>
      <c r="X1139" s="27"/>
      <c r="Y1139" s="8" t="str">
        <f t="shared" si="3"/>
        <v>2004 Ex Vulpix (Cgc 8.5)</v>
      </c>
      <c r="Z1139" s="27"/>
      <c r="AA1139" s="27"/>
    </row>
    <row r="1140">
      <c r="A1140" s="8" t="str">
        <f t="shared" si="1"/>
        <v>CGC1401036705144</v>
      </c>
      <c r="B1140" s="8" t="s">
        <v>4421</v>
      </c>
      <c r="C1140" s="8" t="s">
        <v>9914</v>
      </c>
      <c r="D1140" s="11">
        <v>1.401036705144E12</v>
      </c>
      <c r="E1140" s="8" t="s">
        <v>4214</v>
      </c>
      <c r="F1140" s="11">
        <v>8.0</v>
      </c>
      <c r="G1140" s="8" t="s">
        <v>12</v>
      </c>
      <c r="H1140" s="8" t="s">
        <v>9683</v>
      </c>
      <c r="I1140" s="8" t="s">
        <v>7516</v>
      </c>
      <c r="J1140" s="11">
        <v>2004.0</v>
      </c>
      <c r="K1140" s="8" t="s">
        <v>93</v>
      </c>
      <c r="L1140" s="11">
        <v>17.25</v>
      </c>
      <c r="M1140" s="8" t="s">
        <v>7517</v>
      </c>
      <c r="N1140" s="27"/>
      <c r="O1140" s="13" t="s">
        <v>4422</v>
      </c>
      <c r="P1140" s="13" t="s">
        <v>15858</v>
      </c>
      <c r="Q1140" s="13" t="s">
        <v>4424</v>
      </c>
      <c r="R1140" s="13" t="s">
        <v>15859</v>
      </c>
      <c r="S1140" s="13" t="s">
        <v>4423</v>
      </c>
      <c r="T1140" s="27" t="b">
        <f t="shared" si="2"/>
        <v>0</v>
      </c>
      <c r="U1140" s="27"/>
      <c r="V1140" s="27"/>
      <c r="W1140" s="27"/>
      <c r="X1140" s="27"/>
      <c r="Y1140" s="8" t="str">
        <f t="shared" si="3"/>
        <v>2004 Ex Vulpix (Cgc 8)</v>
      </c>
      <c r="Z1140" s="27"/>
      <c r="AA1140" s="27"/>
    </row>
    <row r="1141">
      <c r="A1141" s="8" t="str">
        <f t="shared" si="1"/>
        <v>CGC1401036705145</v>
      </c>
      <c r="B1141" s="8" t="s">
        <v>4425</v>
      </c>
      <c r="C1141" s="8" t="s">
        <v>9914</v>
      </c>
      <c r="D1141" s="11">
        <v>1.401036705145E12</v>
      </c>
      <c r="E1141" s="8" t="s">
        <v>4214</v>
      </c>
      <c r="F1141" s="11">
        <v>9.0</v>
      </c>
      <c r="G1141" s="8" t="s">
        <v>12</v>
      </c>
      <c r="H1141" s="8" t="s">
        <v>9683</v>
      </c>
      <c r="I1141" s="8" t="s">
        <v>7516</v>
      </c>
      <c r="J1141" s="11">
        <v>2004.0</v>
      </c>
      <c r="K1141" s="8" t="s">
        <v>93</v>
      </c>
      <c r="L1141" s="11">
        <v>17.25</v>
      </c>
      <c r="M1141" s="8" t="s">
        <v>7517</v>
      </c>
      <c r="N1141" s="27"/>
      <c r="O1141" s="13" t="s">
        <v>4426</v>
      </c>
      <c r="P1141" s="13" t="s">
        <v>15860</v>
      </c>
      <c r="Q1141" s="13" t="s">
        <v>4428</v>
      </c>
      <c r="R1141" s="13" t="s">
        <v>15861</v>
      </c>
      <c r="S1141" s="13" t="s">
        <v>4427</v>
      </c>
      <c r="T1141" s="27" t="b">
        <f t="shared" si="2"/>
        <v>0</v>
      </c>
      <c r="U1141" s="27"/>
      <c r="V1141" s="27"/>
      <c r="W1141" s="27"/>
      <c r="X1141" s="27"/>
      <c r="Y1141" s="8" t="str">
        <f t="shared" si="3"/>
        <v>2004 Ex Vulpix (Cgc 9)</v>
      </c>
      <c r="Z1141" s="27"/>
      <c r="AA1141" s="27"/>
    </row>
    <row r="1142">
      <c r="A1142" s="8" t="str">
        <f t="shared" si="1"/>
        <v>CGC1401036705150</v>
      </c>
      <c r="B1142" s="8" t="s">
        <v>4429</v>
      </c>
      <c r="C1142" s="8" t="s">
        <v>9930</v>
      </c>
      <c r="D1142" s="11">
        <v>1.40103670515E12</v>
      </c>
      <c r="E1142" s="8" t="s">
        <v>4214</v>
      </c>
      <c r="F1142" s="11">
        <v>9.0</v>
      </c>
      <c r="G1142" s="8" t="s">
        <v>12</v>
      </c>
      <c r="H1142" s="8" t="s">
        <v>9683</v>
      </c>
      <c r="I1142" s="8" t="s">
        <v>7516</v>
      </c>
      <c r="J1142" s="11">
        <v>2004.0</v>
      </c>
      <c r="K1142" s="8" t="s">
        <v>93</v>
      </c>
      <c r="L1142" s="11">
        <v>17.25</v>
      </c>
      <c r="M1142" s="8" t="s">
        <v>7517</v>
      </c>
      <c r="N1142" s="27"/>
      <c r="O1142" s="13" t="s">
        <v>4430</v>
      </c>
      <c r="P1142" s="13" t="s">
        <v>15862</v>
      </c>
      <c r="Q1142" s="13" t="s">
        <v>4432</v>
      </c>
      <c r="R1142" s="13" t="s">
        <v>15863</v>
      </c>
      <c r="S1142" s="13" t="s">
        <v>4431</v>
      </c>
      <c r="T1142" s="27" t="b">
        <f t="shared" si="2"/>
        <v>0</v>
      </c>
      <c r="U1142" s="27"/>
      <c r="V1142" s="27"/>
      <c r="W1142" s="27"/>
      <c r="X1142" s="27"/>
      <c r="Y1142" s="8" t="str">
        <f t="shared" si="3"/>
        <v>2004 Ex Gloom (Cgc 9)</v>
      </c>
      <c r="Z1142" s="27"/>
      <c r="AA1142" s="27"/>
    </row>
    <row r="1143">
      <c r="A1143" s="8" t="str">
        <f t="shared" si="1"/>
        <v>CGC1401036708012</v>
      </c>
      <c r="B1143" s="8" t="s">
        <v>4433</v>
      </c>
      <c r="C1143" s="8" t="s">
        <v>9938</v>
      </c>
      <c r="D1143" s="11">
        <v>1.401036708012E12</v>
      </c>
      <c r="E1143" s="8" t="s">
        <v>4281</v>
      </c>
      <c r="F1143" s="11">
        <v>9.0</v>
      </c>
      <c r="G1143" s="8" t="s">
        <v>12</v>
      </c>
      <c r="H1143" s="8" t="s">
        <v>8835</v>
      </c>
      <c r="I1143" s="8" t="s">
        <v>7516</v>
      </c>
      <c r="J1143" s="11">
        <v>2008.0</v>
      </c>
      <c r="K1143" s="8" t="s">
        <v>93</v>
      </c>
      <c r="L1143" s="11">
        <v>17.25</v>
      </c>
      <c r="M1143" s="8" t="s">
        <v>7517</v>
      </c>
      <c r="N1143" s="27"/>
      <c r="O1143" s="13" t="s">
        <v>4434</v>
      </c>
      <c r="P1143" s="13" t="s">
        <v>15864</v>
      </c>
      <c r="Q1143" s="13" t="s">
        <v>4436</v>
      </c>
      <c r="R1143" s="13" t="s">
        <v>15865</v>
      </c>
      <c r="S1143" s="13" t="s">
        <v>4435</v>
      </c>
      <c r="T1143" s="27" t="b">
        <f t="shared" si="2"/>
        <v>0</v>
      </c>
      <c r="U1143" s="27"/>
      <c r="V1143" s="27"/>
      <c r="W1143" s="27"/>
      <c r="X1143" s="27"/>
      <c r="Y1143" s="8" t="str">
        <f t="shared" si="3"/>
        <v>2008 Diamond &amp; Pearl Uxie (Cgc 9)</v>
      </c>
      <c r="Z1143" s="27"/>
      <c r="AA1143" s="27"/>
    </row>
    <row r="1144">
      <c r="A1144" s="8" t="str">
        <f t="shared" si="1"/>
        <v>CGC1401036708013</v>
      </c>
      <c r="B1144" s="8" t="s">
        <v>4437</v>
      </c>
      <c r="C1144" s="8" t="s">
        <v>9946</v>
      </c>
      <c r="D1144" s="11">
        <v>1.401036708013E12</v>
      </c>
      <c r="E1144" s="8" t="s">
        <v>4281</v>
      </c>
      <c r="F1144" s="11">
        <v>8.5</v>
      </c>
      <c r="G1144" s="8" t="s">
        <v>12</v>
      </c>
      <c r="H1144" s="8" t="s">
        <v>8835</v>
      </c>
      <c r="I1144" s="8" t="s">
        <v>7516</v>
      </c>
      <c r="J1144" s="11">
        <v>2007.0</v>
      </c>
      <c r="K1144" s="8" t="s">
        <v>93</v>
      </c>
      <c r="L1144" s="11">
        <v>17.25</v>
      </c>
      <c r="M1144" s="8" t="s">
        <v>7517</v>
      </c>
      <c r="N1144" s="27"/>
      <c r="O1144" s="13" t="s">
        <v>4438</v>
      </c>
      <c r="P1144" s="13" t="s">
        <v>15866</v>
      </c>
      <c r="Q1144" s="13" t="s">
        <v>4440</v>
      </c>
      <c r="R1144" s="13" t="s">
        <v>15867</v>
      </c>
      <c r="S1144" s="13" t="s">
        <v>4439</v>
      </c>
      <c r="T1144" s="27" t="b">
        <f t="shared" si="2"/>
        <v>0</v>
      </c>
      <c r="U1144" s="27"/>
      <c r="V1144" s="27"/>
      <c r="W1144" s="27"/>
      <c r="X1144" s="27"/>
      <c r="Y1144" s="8" t="str">
        <f t="shared" si="3"/>
        <v>2007 Diamond &amp; Pearl Spinda (Cgc 8.5)</v>
      </c>
      <c r="Z1144" s="27"/>
      <c r="AA1144" s="27"/>
    </row>
    <row r="1145">
      <c r="A1145" s="8" t="str">
        <f t="shared" si="1"/>
        <v>CGC1401036710149</v>
      </c>
      <c r="B1145" s="8" t="s">
        <v>4441</v>
      </c>
      <c r="C1145" s="8" t="s">
        <v>9954</v>
      </c>
      <c r="D1145" s="11">
        <v>1.401036710149E12</v>
      </c>
      <c r="E1145" s="8" t="s">
        <v>4214</v>
      </c>
      <c r="F1145" s="11">
        <v>9.0</v>
      </c>
      <c r="G1145" s="8" t="s">
        <v>12</v>
      </c>
      <c r="H1145" s="8" t="s">
        <v>7657</v>
      </c>
      <c r="I1145" s="8" t="s">
        <v>7516</v>
      </c>
      <c r="J1145" s="11">
        <v>2005.0</v>
      </c>
      <c r="K1145" s="8" t="s">
        <v>93</v>
      </c>
      <c r="L1145" s="11">
        <v>17.25</v>
      </c>
      <c r="M1145" s="8" t="s">
        <v>7517</v>
      </c>
      <c r="N1145" s="27"/>
      <c r="O1145" s="13" t="s">
        <v>4442</v>
      </c>
      <c r="P1145" s="13" t="s">
        <v>15868</v>
      </c>
      <c r="Q1145" s="13" t="s">
        <v>4444</v>
      </c>
      <c r="R1145" s="13" t="s">
        <v>15869</v>
      </c>
      <c r="S1145" s="13" t="s">
        <v>4443</v>
      </c>
      <c r="T1145" s="27" t="b">
        <f t="shared" si="2"/>
        <v>0</v>
      </c>
      <c r="U1145" s="27"/>
      <c r="V1145" s="27"/>
      <c r="W1145" s="27"/>
      <c r="X1145" s="27"/>
      <c r="Y1145" s="8" t="str">
        <f t="shared" si="3"/>
        <v>2005 Ex Fire Energy (Cgc 9)</v>
      </c>
      <c r="Z1145" s="27"/>
      <c r="AA1145" s="27"/>
    </row>
    <row r="1146">
      <c r="A1146" s="8" t="str">
        <f t="shared" si="1"/>
        <v>CGC1401036712267</v>
      </c>
      <c r="B1146" s="8" t="s">
        <v>4445</v>
      </c>
      <c r="C1146" s="8" t="s">
        <v>9962</v>
      </c>
      <c r="D1146" s="11">
        <v>1.401036712267E12</v>
      </c>
      <c r="E1146" s="8" t="s">
        <v>4446</v>
      </c>
      <c r="F1146" s="11">
        <v>8.5</v>
      </c>
      <c r="G1146" s="8" t="s">
        <v>12</v>
      </c>
      <c r="H1146" s="8" t="s">
        <v>9683</v>
      </c>
      <c r="I1146" s="8" t="s">
        <v>7516</v>
      </c>
      <c r="J1146" s="11">
        <v>2002.0</v>
      </c>
      <c r="K1146" s="8" t="s">
        <v>93</v>
      </c>
      <c r="L1146" s="11">
        <v>17.25</v>
      </c>
      <c r="M1146" s="8" t="s">
        <v>7517</v>
      </c>
      <c r="N1146" s="27"/>
      <c r="O1146" s="13" t="s">
        <v>4447</v>
      </c>
      <c r="P1146" s="13" t="s">
        <v>15870</v>
      </c>
      <c r="Q1146" s="13" t="s">
        <v>4449</v>
      </c>
      <c r="R1146" s="13" t="s">
        <v>15871</v>
      </c>
      <c r="S1146" s="13" t="s">
        <v>4448</v>
      </c>
      <c r="T1146" s="27" t="b">
        <f t="shared" si="2"/>
        <v>0</v>
      </c>
      <c r="U1146" s="27"/>
      <c r="V1146" s="27"/>
      <c r="W1146" s="27"/>
      <c r="X1146" s="27"/>
      <c r="Y1146" s="8" t="str">
        <f t="shared" si="3"/>
        <v>2002 E-Series Muk (Cgc 8.5)</v>
      </c>
      <c r="Z1146" s="27"/>
      <c r="AA1146" s="27"/>
    </row>
    <row r="1147">
      <c r="A1147" s="8" t="str">
        <f t="shared" si="1"/>
        <v>CGC1401036712293</v>
      </c>
      <c r="B1147" s="8" t="s">
        <v>4450</v>
      </c>
      <c r="C1147" s="8" t="s">
        <v>9970</v>
      </c>
      <c r="D1147" s="11">
        <v>1.401036712293E12</v>
      </c>
      <c r="E1147" s="8" t="s">
        <v>4006</v>
      </c>
      <c r="F1147" s="11">
        <v>7.0</v>
      </c>
      <c r="G1147" s="8" t="s">
        <v>12</v>
      </c>
      <c r="H1147" s="8" t="s">
        <v>7657</v>
      </c>
      <c r="I1147" s="8" t="s">
        <v>7516</v>
      </c>
      <c r="J1147" s="11">
        <v>2000.0</v>
      </c>
      <c r="K1147" s="8" t="s">
        <v>93</v>
      </c>
      <c r="L1147" s="11">
        <v>17.25</v>
      </c>
      <c r="M1147" s="8" t="s">
        <v>7517</v>
      </c>
      <c r="N1147" s="27"/>
      <c r="O1147" s="13" t="s">
        <v>4451</v>
      </c>
      <c r="P1147" s="13" t="s">
        <v>15872</v>
      </c>
      <c r="Q1147" s="13" t="s">
        <v>4453</v>
      </c>
      <c r="R1147" s="13" t="s">
        <v>15873</v>
      </c>
      <c r="S1147" s="13" t="s">
        <v>4452</v>
      </c>
      <c r="T1147" s="27" t="b">
        <f t="shared" si="2"/>
        <v>0</v>
      </c>
      <c r="U1147" s="27"/>
      <c r="V1147" s="27"/>
      <c r="W1147" s="27"/>
      <c r="X1147" s="27"/>
      <c r="Y1147" s="8" t="str">
        <f t="shared" si="3"/>
        <v>2000 Neo Wobbuffet (Cgc 7)</v>
      </c>
      <c r="Z1147" s="27"/>
      <c r="AA1147" s="27"/>
    </row>
    <row r="1148">
      <c r="A1148" s="8" t="str">
        <f t="shared" si="1"/>
        <v>CGC1401036714005</v>
      </c>
      <c r="B1148" s="8" t="s">
        <v>4454</v>
      </c>
      <c r="C1148" s="8" t="s">
        <v>9977</v>
      </c>
      <c r="D1148" s="11">
        <v>1.401036714005E12</v>
      </c>
      <c r="E1148" s="8" t="s">
        <v>4134</v>
      </c>
      <c r="F1148" s="11">
        <v>8.5</v>
      </c>
      <c r="G1148" s="8" t="s">
        <v>12</v>
      </c>
      <c r="H1148" s="8" t="s">
        <v>9496</v>
      </c>
      <c r="I1148" s="8" t="s">
        <v>7516</v>
      </c>
      <c r="J1148" s="11">
        <v>1999.0</v>
      </c>
      <c r="K1148" s="8" t="s">
        <v>93</v>
      </c>
      <c r="L1148" s="11">
        <v>17.25</v>
      </c>
      <c r="M1148" s="8" t="s">
        <v>7517</v>
      </c>
      <c r="N1148" s="27"/>
      <c r="O1148" s="13" t="s">
        <v>4455</v>
      </c>
      <c r="P1148" s="13" t="s">
        <v>15874</v>
      </c>
      <c r="Q1148" s="13" t="s">
        <v>4457</v>
      </c>
      <c r="R1148" s="13" t="s">
        <v>15875</v>
      </c>
      <c r="S1148" s="13" t="s">
        <v>4456</v>
      </c>
      <c r="T1148" s="27" t="b">
        <f t="shared" si="2"/>
        <v>0</v>
      </c>
      <c r="U1148" s="27"/>
      <c r="V1148" s="27"/>
      <c r="W1148" s="27"/>
      <c r="X1148" s="27"/>
      <c r="Y1148" s="8" t="str">
        <f t="shared" si="3"/>
        <v>1999 Movie Series Pikachu'S Vacation (Cgc 8.5)</v>
      </c>
      <c r="Z1148" s="27"/>
      <c r="AA1148" s="27"/>
    </row>
    <row r="1149">
      <c r="A1149" s="8" t="str">
        <f t="shared" si="1"/>
        <v>CGC1401036714008</v>
      </c>
      <c r="B1149" s="8" t="s">
        <v>4454</v>
      </c>
      <c r="C1149" s="8" t="s">
        <v>9977</v>
      </c>
      <c r="D1149" s="11">
        <v>1.401036714008E12</v>
      </c>
      <c r="E1149" s="8" t="s">
        <v>4134</v>
      </c>
      <c r="F1149" s="11">
        <v>8.5</v>
      </c>
      <c r="G1149" s="8" t="s">
        <v>12</v>
      </c>
      <c r="H1149" s="8" t="s">
        <v>9496</v>
      </c>
      <c r="I1149" s="8" t="s">
        <v>7516</v>
      </c>
      <c r="J1149" s="11">
        <v>1999.0</v>
      </c>
      <c r="K1149" s="8" t="s">
        <v>93</v>
      </c>
      <c r="L1149" s="11">
        <v>17.25</v>
      </c>
      <c r="M1149" s="8" t="s">
        <v>7517</v>
      </c>
      <c r="N1149" s="27"/>
      <c r="O1149" s="13" t="s">
        <v>4458</v>
      </c>
      <c r="P1149" s="13" t="s">
        <v>15876</v>
      </c>
      <c r="Q1149" s="13" t="s">
        <v>4460</v>
      </c>
      <c r="R1149" s="13" t="s">
        <v>15877</v>
      </c>
      <c r="S1149" s="13" t="s">
        <v>4459</v>
      </c>
      <c r="T1149" s="27" t="b">
        <f t="shared" si="2"/>
        <v>0</v>
      </c>
      <c r="U1149" s="27"/>
      <c r="V1149" s="27"/>
      <c r="W1149" s="27"/>
      <c r="X1149" s="27"/>
      <c r="Y1149" s="8" t="str">
        <f t="shared" si="3"/>
        <v>1999 Movie Series Pikachu'S Vacation (Cgc 8.5)</v>
      </c>
      <c r="Z1149" s="27"/>
      <c r="AA1149" s="27"/>
    </row>
    <row r="1150">
      <c r="A1150" s="8" t="str">
        <f t="shared" si="1"/>
        <v>CGC1401036714027</v>
      </c>
      <c r="B1150" s="8" t="s">
        <v>4461</v>
      </c>
      <c r="C1150" s="8" t="s">
        <v>9988</v>
      </c>
      <c r="D1150" s="11">
        <v>1.401036714027E12</v>
      </c>
      <c r="E1150" s="8" t="s">
        <v>4134</v>
      </c>
      <c r="F1150" s="11">
        <v>7.5</v>
      </c>
      <c r="G1150" s="8" t="s">
        <v>12</v>
      </c>
      <c r="H1150" s="8" t="s">
        <v>9496</v>
      </c>
      <c r="I1150" s="8" t="s">
        <v>7516</v>
      </c>
      <c r="J1150" s="11">
        <v>1999.0</v>
      </c>
      <c r="K1150" s="8" t="s">
        <v>93</v>
      </c>
      <c r="L1150" s="11">
        <v>17.25</v>
      </c>
      <c r="M1150" s="8" t="s">
        <v>7517</v>
      </c>
      <c r="N1150" s="27"/>
      <c r="O1150" s="13" t="s">
        <v>4462</v>
      </c>
      <c r="P1150" s="13" t="s">
        <v>15878</v>
      </c>
      <c r="Q1150" s="13" t="s">
        <v>4464</v>
      </c>
      <c r="R1150" s="13" t="s">
        <v>15879</v>
      </c>
      <c r="S1150" s="13" t="s">
        <v>4463</v>
      </c>
      <c r="T1150" s="27" t="b">
        <f t="shared" si="2"/>
        <v>0</v>
      </c>
      <c r="U1150" s="27"/>
      <c r="V1150" s="27"/>
      <c r="W1150" s="27"/>
      <c r="X1150" s="27"/>
      <c r="Y1150" s="8" t="str">
        <f t="shared" si="3"/>
        <v>1999 Movie Series Looks Like Trouble... (Cgc 7.5)</v>
      </c>
      <c r="Z1150" s="27"/>
      <c r="AA1150" s="27"/>
    </row>
    <row r="1151">
      <c r="A1151" s="8" t="str">
        <f t="shared" si="1"/>
        <v>CGC1401036714028</v>
      </c>
      <c r="B1151" s="8" t="s">
        <v>4465</v>
      </c>
      <c r="C1151" s="8" t="s">
        <v>9988</v>
      </c>
      <c r="D1151" s="11">
        <v>1.401036714028E12</v>
      </c>
      <c r="E1151" s="8" t="s">
        <v>4134</v>
      </c>
      <c r="F1151" s="11">
        <v>8.5</v>
      </c>
      <c r="G1151" s="8" t="s">
        <v>12</v>
      </c>
      <c r="H1151" s="8" t="s">
        <v>9496</v>
      </c>
      <c r="I1151" s="8" t="s">
        <v>7516</v>
      </c>
      <c r="J1151" s="11">
        <v>1999.0</v>
      </c>
      <c r="K1151" s="8" t="s">
        <v>93</v>
      </c>
      <c r="L1151" s="11">
        <v>17.25</v>
      </c>
      <c r="M1151" s="8" t="s">
        <v>7517</v>
      </c>
      <c r="N1151" s="27"/>
      <c r="O1151" s="13" t="s">
        <v>4466</v>
      </c>
      <c r="P1151" s="13" t="s">
        <v>15880</v>
      </c>
      <c r="Q1151" s="13" t="s">
        <v>4468</v>
      </c>
      <c r="R1151" s="13" t="s">
        <v>15881</v>
      </c>
      <c r="S1151" s="13" t="s">
        <v>4467</v>
      </c>
      <c r="T1151" s="27" t="b">
        <f t="shared" si="2"/>
        <v>0</v>
      </c>
      <c r="U1151" s="27"/>
      <c r="V1151" s="27"/>
      <c r="W1151" s="27"/>
      <c r="X1151" s="27"/>
      <c r="Y1151" s="8" t="str">
        <f t="shared" si="3"/>
        <v>1999 Movie Series Looks Like Trouble... (Cgc 8.5)</v>
      </c>
      <c r="Z1151" s="27"/>
      <c r="AA1151" s="27"/>
    </row>
    <row r="1152">
      <c r="A1152" s="8" t="str">
        <f t="shared" si="1"/>
        <v>CGC1401036714030</v>
      </c>
      <c r="B1152" s="8" t="s">
        <v>4465</v>
      </c>
      <c r="C1152" s="8" t="s">
        <v>9988</v>
      </c>
      <c r="D1152" s="11">
        <v>1.40103671403E12</v>
      </c>
      <c r="E1152" s="8" t="s">
        <v>4134</v>
      </c>
      <c r="F1152" s="11">
        <v>8.5</v>
      </c>
      <c r="G1152" s="8" t="s">
        <v>12</v>
      </c>
      <c r="H1152" s="8" t="s">
        <v>9496</v>
      </c>
      <c r="I1152" s="8" t="s">
        <v>7516</v>
      </c>
      <c r="J1152" s="11">
        <v>1999.0</v>
      </c>
      <c r="K1152" s="8" t="s">
        <v>93</v>
      </c>
      <c r="L1152" s="11">
        <v>17.25</v>
      </c>
      <c r="M1152" s="8" t="s">
        <v>7517</v>
      </c>
      <c r="N1152" s="27"/>
      <c r="O1152" s="13" t="s">
        <v>4469</v>
      </c>
      <c r="P1152" s="13" t="s">
        <v>15882</v>
      </c>
      <c r="Q1152" s="13" t="s">
        <v>4471</v>
      </c>
      <c r="R1152" s="13" t="s">
        <v>15883</v>
      </c>
      <c r="S1152" s="13" t="s">
        <v>4470</v>
      </c>
      <c r="T1152" s="27" t="b">
        <f t="shared" si="2"/>
        <v>0</v>
      </c>
      <c r="U1152" s="27"/>
      <c r="V1152" s="27"/>
      <c r="W1152" s="27"/>
      <c r="X1152" s="27"/>
      <c r="Y1152" s="8" t="str">
        <f t="shared" si="3"/>
        <v>1999 Movie Series Looks Like Trouble... (Cgc 8.5)</v>
      </c>
      <c r="Z1152" s="27"/>
      <c r="AA1152" s="27"/>
    </row>
    <row r="1153">
      <c r="A1153" s="8" t="str">
        <f t="shared" si="1"/>
        <v>CGC1401036714035</v>
      </c>
      <c r="B1153" s="8" t="s">
        <v>4472</v>
      </c>
      <c r="C1153" s="8" t="s">
        <v>10003</v>
      </c>
      <c r="D1153" s="11">
        <v>1.401036714035E12</v>
      </c>
      <c r="E1153" s="8" t="s">
        <v>4134</v>
      </c>
      <c r="F1153" s="11">
        <v>8.5</v>
      </c>
      <c r="G1153" s="8" t="s">
        <v>12</v>
      </c>
      <c r="H1153" s="8" t="s">
        <v>10004</v>
      </c>
      <c r="I1153" s="8" t="s">
        <v>7516</v>
      </c>
      <c r="J1153" s="11">
        <v>1999.0</v>
      </c>
      <c r="K1153" s="8" t="s">
        <v>93</v>
      </c>
      <c r="L1153" s="11">
        <v>17.25</v>
      </c>
      <c r="M1153" s="8" t="s">
        <v>7517</v>
      </c>
      <c r="N1153" s="27"/>
      <c r="O1153" s="13" t="s">
        <v>4473</v>
      </c>
      <c r="P1153" s="13" t="s">
        <v>15884</v>
      </c>
      <c r="Q1153" s="13" t="s">
        <v>4475</v>
      </c>
      <c r="R1153" s="13" t="s">
        <v>15885</v>
      </c>
      <c r="S1153" s="13" t="s">
        <v>4474</v>
      </c>
      <c r="T1153" s="27" t="b">
        <f t="shared" si="2"/>
        <v>0</v>
      </c>
      <c r="U1153" s="27"/>
      <c r="V1153" s="27"/>
      <c r="W1153" s="27"/>
      <c r="X1153" s="27"/>
      <c r="Y1153" s="8" t="str">
        <f t="shared" si="3"/>
        <v>1999 Movie Series Togepi In Trouble (Cgc 8.5)</v>
      </c>
      <c r="Z1153" s="27"/>
      <c r="AA1153" s="27"/>
    </row>
    <row r="1154">
      <c r="A1154" s="8" t="str">
        <f t="shared" si="1"/>
        <v>CGC1401036714048</v>
      </c>
      <c r="B1154" s="8" t="s">
        <v>4476</v>
      </c>
      <c r="C1154" s="8" t="s">
        <v>10011</v>
      </c>
      <c r="D1154" s="11">
        <v>1.401036714048E12</v>
      </c>
      <c r="E1154" s="8" t="s">
        <v>4134</v>
      </c>
      <c r="F1154" s="11">
        <v>7.5</v>
      </c>
      <c r="G1154" s="8" t="s">
        <v>12</v>
      </c>
      <c r="H1154" s="8" t="s">
        <v>9496</v>
      </c>
      <c r="I1154" s="8" t="s">
        <v>7516</v>
      </c>
      <c r="J1154" s="11">
        <v>1999.0</v>
      </c>
      <c r="K1154" s="8" t="s">
        <v>93</v>
      </c>
      <c r="L1154" s="11">
        <v>17.25</v>
      </c>
      <c r="M1154" s="8" t="s">
        <v>7517</v>
      </c>
      <c r="N1154" s="27"/>
      <c r="O1154" s="13" t="s">
        <v>4477</v>
      </c>
      <c r="P1154" s="13" t="s">
        <v>15886</v>
      </c>
      <c r="Q1154" s="13" t="s">
        <v>4479</v>
      </c>
      <c r="R1154" s="13" t="s">
        <v>15887</v>
      </c>
      <c r="S1154" s="13" t="s">
        <v>4478</v>
      </c>
      <c r="T1154" s="27" t="b">
        <f t="shared" si="2"/>
        <v>0</v>
      </c>
      <c r="U1154" s="27"/>
      <c r="V1154" s="27"/>
      <c r="W1154" s="27"/>
      <c r="X1154" s="27"/>
      <c r="Y1154" s="8" t="str">
        <f t="shared" si="3"/>
        <v>1999 Movie Series Peacemaker Pikachu (Cgc 7.5)</v>
      </c>
      <c r="Z1154" s="27"/>
      <c r="AA1154" s="27"/>
    </row>
    <row r="1155">
      <c r="A1155" s="8" t="str">
        <f t="shared" si="1"/>
        <v>CGC1401036714109</v>
      </c>
      <c r="B1155" s="8" t="s">
        <v>4480</v>
      </c>
      <c r="C1155" s="8" t="s">
        <v>10018</v>
      </c>
      <c r="D1155" s="11">
        <v>1.401036714109E12</v>
      </c>
      <c r="E1155" s="8" t="s">
        <v>4134</v>
      </c>
      <c r="F1155" s="11">
        <v>7.5</v>
      </c>
      <c r="G1155" s="8" t="s">
        <v>12</v>
      </c>
      <c r="H1155" s="8" t="s">
        <v>10004</v>
      </c>
      <c r="I1155" s="8" t="s">
        <v>7516</v>
      </c>
      <c r="J1155" s="11">
        <v>1999.0</v>
      </c>
      <c r="K1155" s="8" t="s">
        <v>93</v>
      </c>
      <c r="L1155" s="11">
        <v>17.25</v>
      </c>
      <c r="M1155" s="8" t="s">
        <v>7517</v>
      </c>
      <c r="N1155" s="27"/>
      <c r="O1155" s="13" t="s">
        <v>4481</v>
      </c>
      <c r="P1155" s="13" t="s">
        <v>15888</v>
      </c>
      <c r="Q1155" s="13" t="s">
        <v>4483</v>
      </c>
      <c r="R1155" s="13" t="s">
        <v>15889</v>
      </c>
      <c r="S1155" s="13" t="s">
        <v>4482</v>
      </c>
      <c r="T1155" s="27" t="b">
        <f t="shared" si="2"/>
        <v>0</v>
      </c>
      <c r="U1155" s="27"/>
      <c r="V1155" s="27"/>
      <c r="W1155" s="27"/>
      <c r="X1155" s="27"/>
      <c r="Y1155" s="8" t="str">
        <f t="shared" si="3"/>
        <v>1999 Movie Series Everyone... Pull!!! (Cgc 7.5)</v>
      </c>
      <c r="Z1155" s="27"/>
      <c r="AA1155" s="27"/>
    </row>
    <row r="1156">
      <c r="A1156" s="8" t="str">
        <f t="shared" si="1"/>
        <v>CGC1401036714111</v>
      </c>
      <c r="B1156" s="8" t="s">
        <v>4484</v>
      </c>
      <c r="C1156" s="8" t="s">
        <v>10018</v>
      </c>
      <c r="D1156" s="11">
        <v>1.401036714111E12</v>
      </c>
      <c r="E1156" s="8" t="s">
        <v>4134</v>
      </c>
      <c r="F1156" s="11">
        <v>8.5</v>
      </c>
      <c r="G1156" s="8" t="s">
        <v>12</v>
      </c>
      <c r="H1156" s="8" t="s">
        <v>10004</v>
      </c>
      <c r="I1156" s="8" t="s">
        <v>7516</v>
      </c>
      <c r="J1156" s="11">
        <v>1999.0</v>
      </c>
      <c r="K1156" s="8" t="s">
        <v>93</v>
      </c>
      <c r="L1156" s="11">
        <v>17.25</v>
      </c>
      <c r="M1156" s="8" t="s">
        <v>7517</v>
      </c>
      <c r="N1156" s="27"/>
      <c r="O1156" s="13" t="s">
        <v>4485</v>
      </c>
      <c r="P1156" s="13" t="s">
        <v>15890</v>
      </c>
      <c r="Q1156" s="13" t="s">
        <v>4487</v>
      </c>
      <c r="R1156" s="13" t="s">
        <v>15891</v>
      </c>
      <c r="S1156" s="13" t="s">
        <v>4486</v>
      </c>
      <c r="T1156" s="27" t="b">
        <f t="shared" si="2"/>
        <v>0</v>
      </c>
      <c r="U1156" s="27"/>
      <c r="V1156" s="27"/>
      <c r="W1156" s="27"/>
      <c r="X1156" s="27"/>
      <c r="Y1156" s="8" t="str">
        <f t="shared" si="3"/>
        <v>1999 Movie Series Everyone... Pull!!! (Cgc 8.5)</v>
      </c>
      <c r="Z1156" s="27"/>
      <c r="AA1156" s="27"/>
    </row>
    <row r="1157">
      <c r="A1157" s="8" t="str">
        <f t="shared" si="1"/>
        <v>CGC1401036714113</v>
      </c>
      <c r="B1157" s="8" t="s">
        <v>4484</v>
      </c>
      <c r="C1157" s="8" t="s">
        <v>10018</v>
      </c>
      <c r="D1157" s="11">
        <v>1.401036714113E12</v>
      </c>
      <c r="E1157" s="8" t="s">
        <v>4134</v>
      </c>
      <c r="F1157" s="11">
        <v>8.5</v>
      </c>
      <c r="G1157" s="8" t="s">
        <v>12</v>
      </c>
      <c r="H1157" s="8" t="s">
        <v>9496</v>
      </c>
      <c r="I1157" s="8" t="s">
        <v>7516</v>
      </c>
      <c r="J1157" s="11">
        <v>1999.0</v>
      </c>
      <c r="K1157" s="8" t="s">
        <v>93</v>
      </c>
      <c r="L1157" s="11">
        <v>17.25</v>
      </c>
      <c r="M1157" s="8" t="s">
        <v>7517</v>
      </c>
      <c r="N1157" s="27"/>
      <c r="O1157" s="13" t="s">
        <v>4488</v>
      </c>
      <c r="P1157" s="13" t="s">
        <v>15892</v>
      </c>
      <c r="Q1157" s="13" t="s">
        <v>4490</v>
      </c>
      <c r="R1157" s="13" t="s">
        <v>15893</v>
      </c>
      <c r="S1157" s="13" t="s">
        <v>4489</v>
      </c>
      <c r="T1157" s="27" t="b">
        <f t="shared" si="2"/>
        <v>0</v>
      </c>
      <c r="U1157" s="27"/>
      <c r="V1157" s="27"/>
      <c r="W1157" s="27"/>
      <c r="X1157" s="27"/>
      <c r="Y1157" s="8" t="str">
        <f t="shared" si="3"/>
        <v>1999 Movie Series Everyone... Pull!!! (Cgc 8.5)</v>
      </c>
      <c r="Z1157" s="27"/>
      <c r="AA1157" s="27"/>
    </row>
    <row r="1158">
      <c r="A1158" s="8" t="str">
        <f t="shared" si="1"/>
        <v>CGC1401036714131</v>
      </c>
      <c r="B1158" s="8" t="s">
        <v>4491</v>
      </c>
      <c r="C1158" s="8" t="s">
        <v>10034</v>
      </c>
      <c r="D1158" s="11">
        <v>1.401036714131E12</v>
      </c>
      <c r="E1158" s="8" t="s">
        <v>4134</v>
      </c>
      <c r="F1158" s="11">
        <v>8.5</v>
      </c>
      <c r="G1158" s="8" t="s">
        <v>12</v>
      </c>
      <c r="H1158" s="8" t="s">
        <v>10004</v>
      </c>
      <c r="I1158" s="8" t="s">
        <v>7516</v>
      </c>
      <c r="J1158" s="11">
        <v>1999.0</v>
      </c>
      <c r="K1158" s="8" t="s">
        <v>93</v>
      </c>
      <c r="L1158" s="11">
        <v>17.25</v>
      </c>
      <c r="M1158" s="8" t="s">
        <v>7517</v>
      </c>
      <c r="N1158" s="27"/>
      <c r="O1158" s="13" t="s">
        <v>4492</v>
      </c>
      <c r="P1158" s="13" t="s">
        <v>15894</v>
      </c>
      <c r="Q1158" s="13" t="s">
        <v>4494</v>
      </c>
      <c r="R1158" s="13" t="s">
        <v>15895</v>
      </c>
      <c r="S1158" s="13" t="s">
        <v>4493</v>
      </c>
      <c r="T1158" s="27" t="b">
        <f t="shared" si="2"/>
        <v>0</v>
      </c>
      <c r="U1158" s="27"/>
      <c r="V1158" s="27"/>
      <c r="W1158" s="27"/>
      <c r="X1158" s="27"/>
      <c r="Y1158" s="8" t="str">
        <f t="shared" si="3"/>
        <v>1999 Movie Series Teamwork (Cgc 8.5)</v>
      </c>
      <c r="Z1158" s="27"/>
      <c r="AA1158" s="27"/>
    </row>
    <row r="1159">
      <c r="A1159" s="8" t="str">
        <f t="shared" si="1"/>
        <v>CGC1401036714136</v>
      </c>
      <c r="B1159" s="8" t="s">
        <v>4491</v>
      </c>
      <c r="C1159" s="8" t="s">
        <v>10034</v>
      </c>
      <c r="D1159" s="11">
        <v>1.401036714136E12</v>
      </c>
      <c r="E1159" s="8" t="s">
        <v>4134</v>
      </c>
      <c r="F1159" s="11">
        <v>8.5</v>
      </c>
      <c r="G1159" s="8" t="s">
        <v>12</v>
      </c>
      <c r="H1159" s="8" t="s">
        <v>9496</v>
      </c>
      <c r="I1159" s="8" t="s">
        <v>7516</v>
      </c>
      <c r="J1159" s="11">
        <v>1999.0</v>
      </c>
      <c r="K1159" s="8" t="s">
        <v>93</v>
      </c>
      <c r="L1159" s="11">
        <v>17.25</v>
      </c>
      <c r="M1159" s="8" t="s">
        <v>7517</v>
      </c>
      <c r="N1159" s="27"/>
      <c r="O1159" s="13" t="s">
        <v>4495</v>
      </c>
      <c r="P1159" s="13" t="s">
        <v>15896</v>
      </c>
      <c r="Q1159" s="13" t="s">
        <v>4497</v>
      </c>
      <c r="R1159" s="13" t="s">
        <v>15897</v>
      </c>
      <c r="S1159" s="13" t="s">
        <v>4496</v>
      </c>
      <c r="T1159" s="27" t="b">
        <f t="shared" si="2"/>
        <v>0</v>
      </c>
      <c r="U1159" s="27"/>
      <c r="V1159" s="27"/>
      <c r="W1159" s="27"/>
      <c r="X1159" s="27"/>
      <c r="Y1159" s="8" t="str">
        <f t="shared" si="3"/>
        <v>1999 Movie Series Teamwork (Cgc 8.5)</v>
      </c>
      <c r="Z1159" s="27"/>
      <c r="AA1159" s="27"/>
    </row>
    <row r="1160">
      <c r="A1160" s="8" t="str">
        <f t="shared" si="1"/>
        <v>CGC1401036714141</v>
      </c>
      <c r="B1160" s="8" t="s">
        <v>4491</v>
      </c>
      <c r="C1160" s="8" t="s">
        <v>10034</v>
      </c>
      <c r="D1160" s="11">
        <v>1.401036714141E12</v>
      </c>
      <c r="E1160" s="8" t="s">
        <v>4134</v>
      </c>
      <c r="F1160" s="11">
        <v>8.5</v>
      </c>
      <c r="G1160" s="8" t="s">
        <v>12</v>
      </c>
      <c r="H1160" s="8" t="s">
        <v>9496</v>
      </c>
      <c r="I1160" s="8" t="s">
        <v>7516</v>
      </c>
      <c r="J1160" s="11">
        <v>1999.0</v>
      </c>
      <c r="K1160" s="8" t="s">
        <v>93</v>
      </c>
      <c r="L1160" s="11">
        <v>17.25</v>
      </c>
      <c r="M1160" s="8" t="s">
        <v>7517</v>
      </c>
      <c r="N1160" s="27"/>
      <c r="O1160" s="13" t="s">
        <v>4498</v>
      </c>
      <c r="P1160" s="13" t="s">
        <v>15898</v>
      </c>
      <c r="Q1160" s="13" t="s">
        <v>4500</v>
      </c>
      <c r="R1160" s="13" t="s">
        <v>15899</v>
      </c>
      <c r="S1160" s="13" t="s">
        <v>4499</v>
      </c>
      <c r="T1160" s="27" t="b">
        <f t="shared" si="2"/>
        <v>0</v>
      </c>
      <c r="U1160" s="27"/>
      <c r="V1160" s="27"/>
      <c r="W1160" s="27"/>
      <c r="X1160" s="27"/>
      <c r="Y1160" s="8" t="str">
        <f t="shared" si="3"/>
        <v>1999 Movie Series Teamwork (Cgc 8.5)</v>
      </c>
      <c r="Z1160" s="27"/>
      <c r="AA1160" s="27"/>
    </row>
    <row r="1161">
      <c r="A1161" s="8" t="str">
        <f t="shared" si="1"/>
        <v>CGC1401036714146</v>
      </c>
      <c r="B1161" s="8" t="s">
        <v>4501</v>
      </c>
      <c r="C1161" s="8" t="s">
        <v>10050</v>
      </c>
      <c r="D1161" s="11">
        <v>1.401036714146E12</v>
      </c>
      <c r="E1161" s="8" t="s">
        <v>4134</v>
      </c>
      <c r="F1161" s="11">
        <v>7.5</v>
      </c>
      <c r="G1161" s="8" t="s">
        <v>12</v>
      </c>
      <c r="H1161" s="8" t="s">
        <v>9496</v>
      </c>
      <c r="I1161" s="8" t="s">
        <v>7516</v>
      </c>
      <c r="J1161" s="11">
        <v>1999.0</v>
      </c>
      <c r="K1161" s="8" t="s">
        <v>93</v>
      </c>
      <c r="L1161" s="11">
        <v>17.25</v>
      </c>
      <c r="M1161" s="8" t="s">
        <v>7517</v>
      </c>
      <c r="N1161" s="27"/>
      <c r="O1161" s="13" t="s">
        <v>4502</v>
      </c>
      <c r="P1161" s="13" t="s">
        <v>15900</v>
      </c>
      <c r="Q1161" s="13" t="s">
        <v>4504</v>
      </c>
      <c r="R1161" s="13" t="s">
        <v>15901</v>
      </c>
      <c r="S1161" s="13" t="s">
        <v>4503</v>
      </c>
      <c r="T1161" s="27" t="b">
        <f t="shared" si="2"/>
        <v>0</v>
      </c>
      <c r="U1161" s="27"/>
      <c r="V1161" s="27"/>
      <c r="W1161" s="27"/>
      <c r="X1161" s="27"/>
      <c r="Y1161" s="8" t="str">
        <f t="shared" si="3"/>
        <v>1999 Movie Series Success (Cgc 7.5)</v>
      </c>
      <c r="Z1161" s="27"/>
      <c r="AA1161" s="27"/>
    </row>
    <row r="1162">
      <c r="A1162" s="8" t="str">
        <f t="shared" si="1"/>
        <v>CGC1401036714147</v>
      </c>
      <c r="B1162" s="8" t="s">
        <v>4505</v>
      </c>
      <c r="C1162" s="8" t="s">
        <v>10050</v>
      </c>
      <c r="D1162" s="11">
        <v>1.401036714147E12</v>
      </c>
      <c r="E1162" s="8" t="s">
        <v>4134</v>
      </c>
      <c r="F1162" s="11">
        <v>8.5</v>
      </c>
      <c r="G1162" s="8" t="s">
        <v>12</v>
      </c>
      <c r="H1162" s="8" t="s">
        <v>9496</v>
      </c>
      <c r="I1162" s="8" t="s">
        <v>7516</v>
      </c>
      <c r="J1162" s="11">
        <v>1999.0</v>
      </c>
      <c r="K1162" s="8" t="s">
        <v>93</v>
      </c>
      <c r="L1162" s="11">
        <v>17.25</v>
      </c>
      <c r="M1162" s="8" t="s">
        <v>7517</v>
      </c>
      <c r="N1162" s="27"/>
      <c r="O1162" s="13" t="s">
        <v>4506</v>
      </c>
      <c r="P1162" s="13" t="s">
        <v>15902</v>
      </c>
      <c r="Q1162" s="13" t="s">
        <v>4508</v>
      </c>
      <c r="R1162" s="13" t="s">
        <v>15903</v>
      </c>
      <c r="S1162" s="13" t="s">
        <v>4507</v>
      </c>
      <c r="T1162" s="27" t="b">
        <f t="shared" si="2"/>
        <v>0</v>
      </c>
      <c r="U1162" s="27"/>
      <c r="V1162" s="27"/>
      <c r="W1162" s="27"/>
      <c r="X1162" s="27"/>
      <c r="Y1162" s="8" t="str">
        <f t="shared" si="3"/>
        <v>1999 Movie Series Success (Cgc 8.5)</v>
      </c>
      <c r="Z1162" s="27"/>
      <c r="AA1162" s="27"/>
    </row>
    <row r="1163">
      <c r="A1163" s="8" t="str">
        <f t="shared" si="1"/>
        <v>CGC1401045944267</v>
      </c>
      <c r="B1163" s="8" t="s">
        <v>4509</v>
      </c>
      <c r="C1163" s="8" t="s">
        <v>10061</v>
      </c>
      <c r="D1163" s="11">
        <v>1.401045944267E12</v>
      </c>
      <c r="E1163" s="8" t="s">
        <v>3976</v>
      </c>
      <c r="F1163" s="11">
        <v>9.0</v>
      </c>
      <c r="G1163" s="8" t="s">
        <v>12</v>
      </c>
      <c r="H1163" s="8" t="s">
        <v>7539</v>
      </c>
      <c r="I1163" s="8" t="s">
        <v>7516</v>
      </c>
      <c r="J1163" s="11">
        <v>1999.0</v>
      </c>
      <c r="K1163" s="8" t="s">
        <v>93</v>
      </c>
      <c r="L1163" s="11">
        <v>17.25</v>
      </c>
      <c r="M1163" s="8" t="s">
        <v>7517</v>
      </c>
      <c r="N1163" s="27"/>
      <c r="O1163" s="13" t="s">
        <v>4510</v>
      </c>
      <c r="P1163" s="13" t="s">
        <v>15904</v>
      </c>
      <c r="Q1163" s="13" t="s">
        <v>4512</v>
      </c>
      <c r="R1163" s="13" t="s">
        <v>15905</v>
      </c>
      <c r="S1163" s="13" t="s">
        <v>4511</v>
      </c>
      <c r="T1163" s="27" t="b">
        <f t="shared" si="2"/>
        <v>0</v>
      </c>
      <c r="U1163" s="27"/>
      <c r="V1163" s="27"/>
      <c r="W1163" s="27"/>
      <c r="X1163" s="27"/>
      <c r="Y1163" s="8" t="str">
        <f t="shared" si="3"/>
        <v>1999 Original Series Lickitung (Cgc 9)</v>
      </c>
      <c r="Z1163" s="27"/>
      <c r="AA1163" s="27"/>
    </row>
    <row r="1164">
      <c r="A1164" s="8" t="str">
        <f t="shared" si="1"/>
        <v>CGC1401045944268</v>
      </c>
      <c r="B1164" s="8" t="s">
        <v>4509</v>
      </c>
      <c r="C1164" s="8" t="s">
        <v>10061</v>
      </c>
      <c r="D1164" s="11">
        <v>1.401045944268E12</v>
      </c>
      <c r="E1164" s="8" t="s">
        <v>3976</v>
      </c>
      <c r="F1164" s="11">
        <v>9.0</v>
      </c>
      <c r="G1164" s="8" t="s">
        <v>12</v>
      </c>
      <c r="H1164" s="8" t="s">
        <v>7539</v>
      </c>
      <c r="I1164" s="8" t="s">
        <v>7516</v>
      </c>
      <c r="J1164" s="11">
        <v>1999.0</v>
      </c>
      <c r="K1164" s="8" t="s">
        <v>93</v>
      </c>
      <c r="L1164" s="11">
        <v>17.25</v>
      </c>
      <c r="M1164" s="8" t="s">
        <v>7517</v>
      </c>
      <c r="N1164" s="27"/>
      <c r="O1164" s="13" t="s">
        <v>4513</v>
      </c>
      <c r="P1164" s="13" t="s">
        <v>15906</v>
      </c>
      <c r="Q1164" s="13" t="s">
        <v>4515</v>
      </c>
      <c r="R1164" s="13" t="s">
        <v>15907</v>
      </c>
      <c r="S1164" s="13" t="s">
        <v>4514</v>
      </c>
      <c r="T1164" s="27" t="b">
        <f t="shared" si="2"/>
        <v>0</v>
      </c>
      <c r="U1164" s="27"/>
      <c r="V1164" s="27"/>
      <c r="W1164" s="27"/>
      <c r="X1164" s="27"/>
      <c r="Y1164" s="8" t="str">
        <f t="shared" si="3"/>
        <v>1999 Original Series Lickitung (Cgc 9)</v>
      </c>
      <c r="Z1164" s="27"/>
      <c r="AA1164" s="27"/>
    </row>
    <row r="1165">
      <c r="A1165" s="8" t="str">
        <f t="shared" si="1"/>
        <v>CGC1401045944294</v>
      </c>
      <c r="B1165" s="8" t="s">
        <v>4509</v>
      </c>
      <c r="C1165" s="8" t="s">
        <v>10061</v>
      </c>
      <c r="D1165" s="11">
        <v>1.401045944294E12</v>
      </c>
      <c r="E1165" s="8" t="s">
        <v>3976</v>
      </c>
      <c r="F1165" s="11">
        <v>9.0</v>
      </c>
      <c r="G1165" s="8" t="s">
        <v>12</v>
      </c>
      <c r="H1165" s="8" t="s">
        <v>7539</v>
      </c>
      <c r="I1165" s="8" t="s">
        <v>7516</v>
      </c>
      <c r="J1165" s="11">
        <v>1999.0</v>
      </c>
      <c r="K1165" s="8" t="s">
        <v>93</v>
      </c>
      <c r="L1165" s="11">
        <v>17.25</v>
      </c>
      <c r="M1165" s="8" t="s">
        <v>7517</v>
      </c>
      <c r="N1165" s="27"/>
      <c r="O1165" s="13" t="s">
        <v>4516</v>
      </c>
      <c r="P1165" s="13" t="s">
        <v>15908</v>
      </c>
      <c r="Q1165" s="13" t="s">
        <v>4518</v>
      </c>
      <c r="R1165" s="13" t="s">
        <v>15909</v>
      </c>
      <c r="S1165" s="13" t="s">
        <v>4517</v>
      </c>
      <c r="T1165" s="27" t="b">
        <f t="shared" si="2"/>
        <v>0</v>
      </c>
      <c r="U1165" s="27"/>
      <c r="V1165" s="27"/>
      <c r="W1165" s="27"/>
      <c r="X1165" s="27"/>
      <c r="Y1165" s="8" t="str">
        <f t="shared" si="3"/>
        <v>1999 Original Series Lickitung (Cgc 9)</v>
      </c>
      <c r="Z1165" s="27"/>
      <c r="AA1165" s="27"/>
    </row>
    <row r="1166">
      <c r="A1166" s="8" t="str">
        <f t="shared" si="1"/>
        <v>CGC1401045944297</v>
      </c>
      <c r="B1166" s="8" t="s">
        <v>4509</v>
      </c>
      <c r="C1166" s="8" t="s">
        <v>10061</v>
      </c>
      <c r="D1166" s="11">
        <v>1.401045944297E12</v>
      </c>
      <c r="E1166" s="8" t="s">
        <v>3976</v>
      </c>
      <c r="F1166" s="11">
        <v>9.0</v>
      </c>
      <c r="G1166" s="8" t="s">
        <v>12</v>
      </c>
      <c r="H1166" s="8" t="s">
        <v>7539</v>
      </c>
      <c r="I1166" s="8" t="s">
        <v>7516</v>
      </c>
      <c r="J1166" s="11">
        <v>1999.0</v>
      </c>
      <c r="K1166" s="8" t="s">
        <v>93</v>
      </c>
      <c r="L1166" s="11">
        <v>17.25</v>
      </c>
      <c r="M1166" s="8" t="s">
        <v>7517</v>
      </c>
      <c r="N1166" s="27"/>
      <c r="O1166" s="13" t="s">
        <v>4519</v>
      </c>
      <c r="P1166" s="13" t="s">
        <v>15910</v>
      </c>
      <c r="Q1166" s="13" t="s">
        <v>4521</v>
      </c>
      <c r="R1166" s="13" t="s">
        <v>15911</v>
      </c>
      <c r="S1166" s="13" t="s">
        <v>4520</v>
      </c>
      <c r="T1166" s="27" t="b">
        <f t="shared" si="2"/>
        <v>0</v>
      </c>
      <c r="U1166" s="27"/>
      <c r="V1166" s="27"/>
      <c r="W1166" s="27"/>
      <c r="X1166" s="27"/>
      <c r="Y1166" s="8" t="str">
        <f t="shared" si="3"/>
        <v>1999 Original Series Lickitung (Cgc 9)</v>
      </c>
      <c r="Z1166" s="27"/>
      <c r="AA1166" s="27"/>
    </row>
    <row r="1167">
      <c r="A1167" s="8" t="str">
        <f t="shared" si="1"/>
        <v>CGC3864510355</v>
      </c>
      <c r="B1167" s="8" t="s">
        <v>4522</v>
      </c>
      <c r="C1167" s="8" t="s">
        <v>10087</v>
      </c>
      <c r="D1167" s="11">
        <v>3.864510355E9</v>
      </c>
      <c r="E1167" s="8" t="s">
        <v>4413</v>
      </c>
      <c r="F1167" s="11">
        <v>8.0</v>
      </c>
      <c r="G1167" s="8" t="s">
        <v>12</v>
      </c>
      <c r="H1167" s="8" t="s">
        <v>7657</v>
      </c>
      <c r="I1167" s="8" t="s">
        <v>7516</v>
      </c>
      <c r="J1167" s="11">
        <v>2020.0</v>
      </c>
      <c r="K1167" s="8" t="s">
        <v>93</v>
      </c>
      <c r="L1167" s="11">
        <v>18.4</v>
      </c>
      <c r="M1167" s="8" t="s">
        <v>7517</v>
      </c>
      <c r="N1167" s="27"/>
      <c r="O1167" s="13" t="s">
        <v>4523</v>
      </c>
      <c r="P1167" s="13" t="s">
        <v>15912</v>
      </c>
      <c r="Q1167" s="13" t="s">
        <v>4525</v>
      </c>
      <c r="R1167" s="13" t="s">
        <v>15913</v>
      </c>
      <c r="S1167" s="13" t="s">
        <v>4524</v>
      </c>
      <c r="T1167" s="27" t="b">
        <f t="shared" si="2"/>
        <v>0</v>
      </c>
      <c r="U1167" s="27"/>
      <c r="V1167" s="27"/>
      <c r="W1167" s="27"/>
      <c r="X1167" s="27"/>
      <c r="Y1167" s="8" t="str">
        <f t="shared" si="3"/>
        <v>2020 Starter Decks Charizard V (Cgc 8)</v>
      </c>
      <c r="Z1167" s="27"/>
      <c r="AA1167" s="27"/>
    </row>
    <row r="1168">
      <c r="A1168" s="8" t="str">
        <f t="shared" si="1"/>
        <v>CGC3912900195</v>
      </c>
      <c r="B1168" s="8" t="s">
        <v>4526</v>
      </c>
      <c r="C1168" s="8" t="s">
        <v>10095</v>
      </c>
      <c r="D1168" s="11">
        <v>3.912900195E9</v>
      </c>
      <c r="E1168" s="8" t="s">
        <v>4006</v>
      </c>
      <c r="F1168" s="11">
        <v>9.0</v>
      </c>
      <c r="G1168" s="8" t="s">
        <v>12</v>
      </c>
      <c r="H1168" s="8" t="s">
        <v>7539</v>
      </c>
      <c r="I1168" s="8" t="s">
        <v>7516</v>
      </c>
      <c r="J1168" s="11">
        <v>2001.0</v>
      </c>
      <c r="K1168" s="8" t="s">
        <v>93</v>
      </c>
      <c r="L1168" s="11">
        <v>18.4</v>
      </c>
      <c r="M1168" s="8" t="s">
        <v>7517</v>
      </c>
      <c r="N1168" s="27"/>
      <c r="O1168" s="13" t="s">
        <v>4527</v>
      </c>
      <c r="P1168" s="13" t="s">
        <v>15914</v>
      </c>
      <c r="Q1168" s="13" t="s">
        <v>4529</v>
      </c>
      <c r="R1168" s="13" t="s">
        <v>15915</v>
      </c>
      <c r="S1168" s="13" t="s">
        <v>4528</v>
      </c>
      <c r="T1168" s="27" t="b">
        <f t="shared" si="2"/>
        <v>0</v>
      </c>
      <c r="U1168" s="27"/>
      <c r="V1168" s="27"/>
      <c r="W1168" s="27"/>
      <c r="X1168" s="27"/>
      <c r="Y1168" s="8" t="str">
        <f t="shared" si="3"/>
        <v>2001 Neo Exp. All (Cgc 9)</v>
      </c>
      <c r="Z1168" s="27"/>
      <c r="AA1168" s="27"/>
    </row>
    <row r="1169">
      <c r="A1169" s="8" t="str">
        <f t="shared" si="1"/>
        <v>CGC3912900225</v>
      </c>
      <c r="B1169" s="8" t="s">
        <v>4530</v>
      </c>
      <c r="C1169" s="8" t="s">
        <v>10102</v>
      </c>
      <c r="D1169" s="11">
        <v>3.912900225E9</v>
      </c>
      <c r="E1169" s="8" t="s">
        <v>4006</v>
      </c>
      <c r="F1169" s="8" t="s">
        <v>688</v>
      </c>
      <c r="G1169" s="8" t="s">
        <v>12</v>
      </c>
      <c r="H1169" s="8" t="s">
        <v>7539</v>
      </c>
      <c r="I1169" s="8" t="s">
        <v>7516</v>
      </c>
      <c r="J1169" s="11">
        <v>2001.0</v>
      </c>
      <c r="K1169" s="8" t="s">
        <v>93</v>
      </c>
      <c r="L1169" s="11">
        <v>18.4</v>
      </c>
      <c r="M1169" s="8" t="s">
        <v>7517</v>
      </c>
      <c r="N1169" s="27"/>
      <c r="O1169" s="13" t="s">
        <v>4531</v>
      </c>
      <c r="P1169" s="13" t="s">
        <v>15916</v>
      </c>
      <c r="Q1169" s="13" t="s">
        <v>4533</v>
      </c>
      <c r="R1169" s="13" t="s">
        <v>15917</v>
      </c>
      <c r="S1169" s="13" t="s">
        <v>4532</v>
      </c>
      <c r="T1169" s="27" t="b">
        <f t="shared" si="2"/>
        <v>0</v>
      </c>
      <c r="U1169" s="27"/>
      <c r="V1169" s="27"/>
      <c r="W1169" s="27"/>
      <c r="X1169" s="27"/>
      <c r="Y1169" s="8" t="str">
        <f t="shared" si="3"/>
        <v>2001 Neo Thought Wave Machine (Cgc Gem Mint 10)</v>
      </c>
      <c r="Z1169" s="27"/>
      <c r="AA1169" s="27"/>
    </row>
    <row r="1170">
      <c r="A1170" s="8" t="str">
        <f t="shared" si="1"/>
        <v>CGC4079907073</v>
      </c>
      <c r="B1170" s="8" t="s">
        <v>4534</v>
      </c>
      <c r="C1170" s="8" t="s">
        <v>10109</v>
      </c>
      <c r="D1170" s="11">
        <v>4.079907073E9</v>
      </c>
      <c r="E1170" s="8" t="s">
        <v>3976</v>
      </c>
      <c r="F1170" s="8" t="s">
        <v>688</v>
      </c>
      <c r="G1170" s="8" t="s">
        <v>12</v>
      </c>
      <c r="H1170" s="8" t="s">
        <v>7539</v>
      </c>
      <c r="I1170" s="8" t="s">
        <v>7516</v>
      </c>
      <c r="J1170" s="11">
        <v>1998.0</v>
      </c>
      <c r="K1170" s="8" t="s">
        <v>93</v>
      </c>
      <c r="L1170" s="11">
        <v>18.4</v>
      </c>
      <c r="M1170" s="8" t="s">
        <v>7517</v>
      </c>
      <c r="N1170" s="27"/>
      <c r="O1170" s="13" t="s">
        <v>4535</v>
      </c>
      <c r="P1170" s="13" t="s">
        <v>15918</v>
      </c>
      <c r="Q1170" s="13" t="s">
        <v>4537</v>
      </c>
      <c r="R1170" s="13" t="s">
        <v>15919</v>
      </c>
      <c r="S1170" s="13" t="s">
        <v>4536</v>
      </c>
      <c r="T1170" s="27" t="b">
        <f t="shared" si="2"/>
        <v>0</v>
      </c>
      <c r="U1170" s="27"/>
      <c r="V1170" s="27"/>
      <c r="W1170" s="27"/>
      <c r="X1170" s="27"/>
      <c r="Y1170" s="8" t="str">
        <f t="shared" si="3"/>
        <v>1998 Original Series Max Revive (Cgc Gem Mint 10)</v>
      </c>
      <c r="Z1170" s="27"/>
      <c r="AA1170" s="27"/>
    </row>
    <row r="1171">
      <c r="A1171" s="8" t="str">
        <f t="shared" si="1"/>
        <v>CGC4156279178</v>
      </c>
      <c r="B1171" s="8" t="s">
        <v>4538</v>
      </c>
      <c r="C1171" s="8" t="s">
        <v>10116</v>
      </c>
      <c r="D1171" s="11">
        <v>4.156279178E9</v>
      </c>
      <c r="E1171" s="8" t="s">
        <v>4446</v>
      </c>
      <c r="F1171" s="11">
        <v>9.0</v>
      </c>
      <c r="G1171" s="8" t="s">
        <v>12</v>
      </c>
      <c r="H1171" s="8" t="s">
        <v>7657</v>
      </c>
      <c r="I1171" s="8" t="s">
        <v>7516</v>
      </c>
      <c r="J1171" s="11">
        <v>2001.0</v>
      </c>
      <c r="K1171" s="8" t="s">
        <v>93</v>
      </c>
      <c r="L1171" s="11">
        <v>18.4</v>
      </c>
      <c r="M1171" s="8" t="s">
        <v>7517</v>
      </c>
      <c r="N1171" s="27"/>
      <c r="O1171" s="13" t="s">
        <v>4539</v>
      </c>
      <c r="P1171" s="13" t="s">
        <v>15920</v>
      </c>
      <c r="Q1171" s="13" t="s">
        <v>4541</v>
      </c>
      <c r="R1171" s="13" t="s">
        <v>15921</v>
      </c>
      <c r="S1171" s="13" t="s">
        <v>4540</v>
      </c>
      <c r="T1171" s="27" t="b">
        <f t="shared" si="2"/>
        <v>0</v>
      </c>
      <c r="U1171" s="27"/>
      <c r="V1171" s="27"/>
      <c r="W1171" s="27"/>
      <c r="X1171" s="27"/>
      <c r="Y1171" s="8" t="str">
        <f t="shared" si="3"/>
        <v>2001 E-Series Metal Energy (Cgc 9)</v>
      </c>
      <c r="Z1171" s="27"/>
      <c r="AA1171" s="27"/>
    </row>
    <row r="1172">
      <c r="A1172" s="8" t="str">
        <f t="shared" si="1"/>
        <v>CGC4156279179</v>
      </c>
      <c r="B1172" s="8" t="s">
        <v>4538</v>
      </c>
      <c r="C1172" s="8" t="s">
        <v>10116</v>
      </c>
      <c r="D1172" s="11">
        <v>4.156279179E9</v>
      </c>
      <c r="E1172" s="8" t="s">
        <v>4446</v>
      </c>
      <c r="F1172" s="11">
        <v>9.0</v>
      </c>
      <c r="G1172" s="8" t="s">
        <v>12</v>
      </c>
      <c r="H1172" s="8" t="s">
        <v>7657</v>
      </c>
      <c r="I1172" s="8" t="s">
        <v>7516</v>
      </c>
      <c r="J1172" s="11">
        <v>2001.0</v>
      </c>
      <c r="K1172" s="8" t="s">
        <v>93</v>
      </c>
      <c r="L1172" s="11">
        <v>18.4</v>
      </c>
      <c r="M1172" s="8" t="s">
        <v>7517</v>
      </c>
      <c r="N1172" s="27"/>
      <c r="O1172" s="13" t="s">
        <v>4542</v>
      </c>
      <c r="P1172" s="13" t="s">
        <v>15922</v>
      </c>
      <c r="Q1172" s="13" t="s">
        <v>4544</v>
      </c>
      <c r="R1172" s="13" t="s">
        <v>15923</v>
      </c>
      <c r="S1172" s="13" t="s">
        <v>4543</v>
      </c>
      <c r="T1172" s="27" t="b">
        <f t="shared" si="2"/>
        <v>0</v>
      </c>
      <c r="U1172" s="27"/>
      <c r="V1172" s="27"/>
      <c r="W1172" s="27"/>
      <c r="X1172" s="27"/>
      <c r="Y1172" s="8" t="str">
        <f t="shared" si="3"/>
        <v>2001 E-Series Metal Energy (Cgc 9)</v>
      </c>
      <c r="Z1172" s="27"/>
      <c r="AA1172" s="27"/>
    </row>
    <row r="1173">
      <c r="A1173" s="8" t="str">
        <f t="shared" si="1"/>
        <v>CGC4184940152</v>
      </c>
      <c r="B1173" s="8" t="s">
        <v>4545</v>
      </c>
      <c r="C1173" s="8" t="s">
        <v>10127</v>
      </c>
      <c r="D1173" s="11">
        <v>4.184940152E9</v>
      </c>
      <c r="E1173" s="8" t="s">
        <v>4106</v>
      </c>
      <c r="F1173" s="8" t="s">
        <v>688</v>
      </c>
      <c r="G1173" s="8" t="s">
        <v>12</v>
      </c>
      <c r="H1173" s="8" t="s">
        <v>7657</v>
      </c>
      <c r="I1173" s="8" t="s">
        <v>7516</v>
      </c>
      <c r="J1173" s="11">
        <v>2022.0</v>
      </c>
      <c r="K1173" s="8" t="s">
        <v>93</v>
      </c>
      <c r="L1173" s="11">
        <v>18.4</v>
      </c>
      <c r="M1173" s="8" t="s">
        <v>7517</v>
      </c>
      <c r="N1173" s="27"/>
      <c r="O1173" s="13" t="s">
        <v>4546</v>
      </c>
      <c r="P1173" s="13" t="s">
        <v>15924</v>
      </c>
      <c r="Q1173" s="13" t="s">
        <v>4548</v>
      </c>
      <c r="R1173" s="13" t="s">
        <v>15925</v>
      </c>
      <c r="S1173" s="13" t="s">
        <v>4547</v>
      </c>
      <c r="T1173" s="27" t="b">
        <f t="shared" si="2"/>
        <v>0</v>
      </c>
      <c r="U1173" s="27"/>
      <c r="V1173" s="27"/>
      <c r="W1173" s="27"/>
      <c r="X1173" s="27"/>
      <c r="Y1173" s="8" t="str">
        <f t="shared" si="3"/>
        <v>2022 Sword &amp; Shield Deoxys (Cgc Gem Mint 10)</v>
      </c>
      <c r="Z1173" s="27"/>
      <c r="AA1173" s="27"/>
    </row>
    <row r="1174">
      <c r="A1174" s="8" t="str">
        <f t="shared" si="1"/>
        <v>CGC4184940153</v>
      </c>
      <c r="B1174" s="8" t="s">
        <v>4545</v>
      </c>
      <c r="C1174" s="8" t="s">
        <v>10127</v>
      </c>
      <c r="D1174" s="11">
        <v>4.184940153E9</v>
      </c>
      <c r="E1174" s="8" t="s">
        <v>4106</v>
      </c>
      <c r="F1174" s="8" t="s">
        <v>688</v>
      </c>
      <c r="G1174" s="8" t="s">
        <v>12</v>
      </c>
      <c r="H1174" s="8" t="s">
        <v>7657</v>
      </c>
      <c r="I1174" s="8" t="s">
        <v>7516</v>
      </c>
      <c r="J1174" s="11">
        <v>2022.0</v>
      </c>
      <c r="K1174" s="8" t="s">
        <v>93</v>
      </c>
      <c r="L1174" s="11">
        <v>18.4</v>
      </c>
      <c r="M1174" s="8" t="s">
        <v>7517</v>
      </c>
      <c r="N1174" s="27"/>
      <c r="O1174" s="13" t="s">
        <v>4549</v>
      </c>
      <c r="P1174" s="13" t="s">
        <v>15926</v>
      </c>
      <c r="Q1174" s="13" t="s">
        <v>4551</v>
      </c>
      <c r="R1174" s="13" t="s">
        <v>15927</v>
      </c>
      <c r="S1174" s="13" t="s">
        <v>4550</v>
      </c>
      <c r="T1174" s="27" t="b">
        <f t="shared" si="2"/>
        <v>0</v>
      </c>
      <c r="U1174" s="27"/>
      <c r="V1174" s="27"/>
      <c r="W1174" s="27"/>
      <c r="X1174" s="27"/>
      <c r="Y1174" s="8" t="str">
        <f t="shared" si="3"/>
        <v>2022 Sword &amp; Shield Deoxys (Cgc Gem Mint 10)</v>
      </c>
      <c r="Z1174" s="27"/>
      <c r="AA1174" s="27"/>
    </row>
    <row r="1175">
      <c r="A1175" s="8" t="str">
        <f t="shared" si="1"/>
        <v>CGC4184940154</v>
      </c>
      <c r="B1175" s="8" t="s">
        <v>4545</v>
      </c>
      <c r="C1175" s="8" t="s">
        <v>10127</v>
      </c>
      <c r="D1175" s="11">
        <v>4.184940154E9</v>
      </c>
      <c r="E1175" s="8" t="s">
        <v>4106</v>
      </c>
      <c r="F1175" s="8" t="s">
        <v>688</v>
      </c>
      <c r="G1175" s="8" t="s">
        <v>12</v>
      </c>
      <c r="H1175" s="8" t="s">
        <v>7657</v>
      </c>
      <c r="I1175" s="8" t="s">
        <v>7516</v>
      </c>
      <c r="J1175" s="11">
        <v>2022.0</v>
      </c>
      <c r="K1175" s="8" t="s">
        <v>93</v>
      </c>
      <c r="L1175" s="11">
        <v>18.4</v>
      </c>
      <c r="M1175" s="8" t="s">
        <v>7517</v>
      </c>
      <c r="N1175" s="27"/>
      <c r="O1175" s="13" t="s">
        <v>4552</v>
      </c>
      <c r="P1175" s="13" t="s">
        <v>15928</v>
      </c>
      <c r="Q1175" s="13" t="s">
        <v>4554</v>
      </c>
      <c r="R1175" s="13" t="s">
        <v>15929</v>
      </c>
      <c r="S1175" s="13" t="s">
        <v>4553</v>
      </c>
      <c r="T1175" s="27" t="b">
        <f t="shared" si="2"/>
        <v>0</v>
      </c>
      <c r="U1175" s="27"/>
      <c r="V1175" s="27"/>
      <c r="W1175" s="27"/>
      <c r="X1175" s="8" t="s">
        <v>717</v>
      </c>
      <c r="Y1175" s="8" t="str">
        <f t="shared" si="3"/>
        <v>2022 Sword &amp; Shield Deoxys (Cgc Gem Mint 10)</v>
      </c>
      <c r="Z1175" s="27"/>
      <c r="AA1175" s="27"/>
    </row>
    <row r="1176">
      <c r="A1176" s="8" t="str">
        <f t="shared" si="1"/>
        <v>CGC4199078042</v>
      </c>
      <c r="B1176" s="8" t="s">
        <v>4555</v>
      </c>
      <c r="C1176" s="8" t="s">
        <v>10143</v>
      </c>
      <c r="D1176" s="11">
        <v>4.199078042E9</v>
      </c>
      <c r="E1176" s="8" t="s">
        <v>4281</v>
      </c>
      <c r="F1176" s="11">
        <v>9.0</v>
      </c>
      <c r="G1176" s="8" t="s">
        <v>12</v>
      </c>
      <c r="H1176" s="8" t="s">
        <v>7539</v>
      </c>
      <c r="I1176" s="8" t="s">
        <v>7516</v>
      </c>
      <c r="J1176" s="11">
        <v>2008.0</v>
      </c>
      <c r="K1176" s="8" t="s">
        <v>93</v>
      </c>
      <c r="L1176" s="11">
        <v>18.4</v>
      </c>
      <c r="M1176" s="8" t="s">
        <v>7517</v>
      </c>
      <c r="N1176" s="27"/>
      <c r="O1176" s="13" t="s">
        <v>4556</v>
      </c>
      <c r="P1176" s="13" t="s">
        <v>15930</v>
      </c>
      <c r="Q1176" s="13" t="s">
        <v>4558</v>
      </c>
      <c r="R1176" s="13" t="s">
        <v>15931</v>
      </c>
      <c r="S1176" s="13" t="s">
        <v>4557</v>
      </c>
      <c r="T1176" s="27" t="b">
        <f t="shared" si="2"/>
        <v>0</v>
      </c>
      <c r="U1176" s="27"/>
      <c r="V1176" s="27"/>
      <c r="W1176" s="27"/>
      <c r="X1176" s="8" t="s">
        <v>15932</v>
      </c>
      <c r="Y1176" s="8" t="str">
        <f t="shared" si="3"/>
        <v>2008 Diamond &amp; Pearl Slowbro (Cgc 9)</v>
      </c>
      <c r="Z1176" s="27"/>
      <c r="AA1176" s="27"/>
    </row>
    <row r="1177">
      <c r="A1177" s="8" t="str">
        <f t="shared" si="1"/>
        <v>CGC6001348151</v>
      </c>
      <c r="B1177" s="8" t="s">
        <v>4559</v>
      </c>
      <c r="C1177" s="8" t="s">
        <v>9399</v>
      </c>
      <c r="D1177" s="11">
        <v>6.001348151E9</v>
      </c>
      <c r="E1177" s="8" t="s">
        <v>4006</v>
      </c>
      <c r="F1177" s="11">
        <v>9.0</v>
      </c>
      <c r="G1177" s="8" t="s">
        <v>12</v>
      </c>
      <c r="H1177" s="8" t="s">
        <v>7539</v>
      </c>
      <c r="I1177" s="8" t="s">
        <v>7516</v>
      </c>
      <c r="J1177" s="11">
        <v>2001.0</v>
      </c>
      <c r="K1177" s="8" t="s">
        <v>93</v>
      </c>
      <c r="L1177" s="11">
        <v>18.4</v>
      </c>
      <c r="M1177" s="8" t="s">
        <v>7517</v>
      </c>
      <c r="N1177" s="27"/>
      <c r="O1177" s="13" t="s">
        <v>4560</v>
      </c>
      <c r="P1177" s="13" t="s">
        <v>15933</v>
      </c>
      <c r="Q1177" s="13" t="s">
        <v>4562</v>
      </c>
      <c r="R1177" s="13" t="s">
        <v>15934</v>
      </c>
      <c r="S1177" s="13" t="s">
        <v>4561</v>
      </c>
      <c r="T1177" s="27" t="b">
        <f t="shared" si="2"/>
        <v>0</v>
      </c>
      <c r="U1177" s="27"/>
      <c r="V1177" s="27"/>
      <c r="W1177" s="27"/>
      <c r="X1177" s="8" t="s">
        <v>693</v>
      </c>
      <c r="Y1177" s="8" t="str">
        <f t="shared" si="3"/>
        <v>2001 Neo Hitmonlee (Cgc 9)</v>
      </c>
      <c r="Z1177" s="27"/>
      <c r="AA1177" s="27"/>
    </row>
    <row r="1178">
      <c r="A1178" s="8" t="str">
        <f t="shared" si="1"/>
        <v>CGC6001348154</v>
      </c>
      <c r="B1178" s="8" t="s">
        <v>4559</v>
      </c>
      <c r="C1178" s="8" t="s">
        <v>9399</v>
      </c>
      <c r="D1178" s="11">
        <v>6.001348154E9</v>
      </c>
      <c r="E1178" s="8" t="s">
        <v>4006</v>
      </c>
      <c r="F1178" s="11">
        <v>9.0</v>
      </c>
      <c r="G1178" s="8" t="s">
        <v>12</v>
      </c>
      <c r="H1178" s="8" t="s">
        <v>7539</v>
      </c>
      <c r="I1178" s="8" t="s">
        <v>7516</v>
      </c>
      <c r="J1178" s="11">
        <v>2001.0</v>
      </c>
      <c r="K1178" s="8" t="s">
        <v>93</v>
      </c>
      <c r="L1178" s="11">
        <v>18.4</v>
      </c>
      <c r="M1178" s="8" t="s">
        <v>7517</v>
      </c>
      <c r="N1178" s="27"/>
      <c r="O1178" s="13" t="s">
        <v>4563</v>
      </c>
      <c r="P1178" s="13" t="s">
        <v>15935</v>
      </c>
      <c r="Q1178" s="13" t="s">
        <v>4565</v>
      </c>
      <c r="R1178" s="13" t="s">
        <v>15936</v>
      </c>
      <c r="S1178" s="13" t="s">
        <v>4564</v>
      </c>
      <c r="T1178" s="27" t="b">
        <f t="shared" si="2"/>
        <v>0</v>
      </c>
      <c r="U1178" s="27"/>
      <c r="V1178" s="27"/>
      <c r="W1178" s="27"/>
      <c r="X1178" s="8" t="s">
        <v>693</v>
      </c>
      <c r="Y1178" s="8" t="str">
        <f t="shared" si="3"/>
        <v>2001 Neo Hitmonlee (Cgc 9)</v>
      </c>
      <c r="Z1178" s="27"/>
      <c r="AA1178" s="27"/>
    </row>
    <row r="1179">
      <c r="A1179" s="8" t="str">
        <f t="shared" si="1"/>
        <v>CGC6001348156</v>
      </c>
      <c r="B1179" s="8" t="s">
        <v>4566</v>
      </c>
      <c r="C1179" s="8" t="s">
        <v>9399</v>
      </c>
      <c r="D1179" s="11">
        <v>6.001348156E9</v>
      </c>
      <c r="E1179" s="8" t="s">
        <v>4006</v>
      </c>
      <c r="F1179" s="8" t="s">
        <v>3738</v>
      </c>
      <c r="G1179" s="8" t="s">
        <v>12</v>
      </c>
      <c r="H1179" s="8" t="s">
        <v>7539</v>
      </c>
      <c r="I1179" s="8" t="s">
        <v>7516</v>
      </c>
      <c r="J1179" s="11">
        <v>2001.0</v>
      </c>
      <c r="K1179" s="8" t="s">
        <v>93</v>
      </c>
      <c r="L1179" s="11">
        <v>18.4</v>
      </c>
      <c r="M1179" s="8" t="s">
        <v>7517</v>
      </c>
      <c r="N1179" s="27"/>
      <c r="O1179" s="13" t="s">
        <v>4567</v>
      </c>
      <c r="P1179" s="13" t="s">
        <v>15937</v>
      </c>
      <c r="Q1179" s="13" t="s">
        <v>4569</v>
      </c>
      <c r="R1179" s="13" t="s">
        <v>15938</v>
      </c>
      <c r="S1179" s="13" t="s">
        <v>4568</v>
      </c>
      <c r="T1179" s="27" t="b">
        <f t="shared" si="2"/>
        <v>0</v>
      </c>
      <c r="U1179" s="27"/>
      <c r="V1179" s="27"/>
      <c r="W1179" s="27"/>
      <c r="X1179" s="8" t="s">
        <v>693</v>
      </c>
      <c r="Y1179" s="8" t="str">
        <f t="shared" si="3"/>
        <v>2001 Neo Hitmonlee (Cgc Mint+ 9.5)</v>
      </c>
      <c r="Z1179" s="27"/>
      <c r="AA1179" s="27"/>
    </row>
    <row r="1180">
      <c r="A1180" s="8" t="str">
        <f t="shared" si="1"/>
        <v>CGC6001348157</v>
      </c>
      <c r="B1180" s="8" t="s">
        <v>4566</v>
      </c>
      <c r="C1180" s="8" t="s">
        <v>9399</v>
      </c>
      <c r="D1180" s="11">
        <v>6.001348157E9</v>
      </c>
      <c r="E1180" s="8" t="s">
        <v>4006</v>
      </c>
      <c r="F1180" s="8" t="s">
        <v>3738</v>
      </c>
      <c r="G1180" s="8" t="s">
        <v>12</v>
      </c>
      <c r="H1180" s="8" t="s">
        <v>7539</v>
      </c>
      <c r="I1180" s="8" t="s">
        <v>7516</v>
      </c>
      <c r="J1180" s="11">
        <v>2001.0</v>
      </c>
      <c r="K1180" s="8" t="s">
        <v>93</v>
      </c>
      <c r="L1180" s="11">
        <v>18.4</v>
      </c>
      <c r="M1180" s="8" t="s">
        <v>7517</v>
      </c>
      <c r="N1180" s="27"/>
      <c r="O1180" s="13" t="s">
        <v>4570</v>
      </c>
      <c r="P1180" s="13" t="s">
        <v>15939</v>
      </c>
      <c r="Q1180" s="13" t="s">
        <v>4572</v>
      </c>
      <c r="R1180" s="13" t="s">
        <v>15940</v>
      </c>
      <c r="S1180" s="13" t="s">
        <v>4571</v>
      </c>
      <c r="T1180" s="27" t="b">
        <f t="shared" si="2"/>
        <v>0</v>
      </c>
      <c r="U1180" s="27"/>
      <c r="V1180" s="27"/>
      <c r="W1180" s="27"/>
      <c r="X1180" s="8" t="s">
        <v>693</v>
      </c>
      <c r="Y1180" s="8" t="str">
        <f t="shared" si="3"/>
        <v>2001 Neo Hitmonlee (Cgc Mint+ 9.5)</v>
      </c>
      <c r="Z1180" s="27"/>
      <c r="AA1180" s="27"/>
    </row>
    <row r="1181">
      <c r="A1181" s="8" t="str">
        <f t="shared" si="1"/>
        <v>CGC6001348159</v>
      </c>
      <c r="B1181" s="8" t="s">
        <v>4566</v>
      </c>
      <c r="C1181" s="8" t="s">
        <v>9399</v>
      </c>
      <c r="D1181" s="11">
        <v>6.001348159E9</v>
      </c>
      <c r="E1181" s="8" t="s">
        <v>4006</v>
      </c>
      <c r="F1181" s="8" t="s">
        <v>3738</v>
      </c>
      <c r="G1181" s="8" t="s">
        <v>12</v>
      </c>
      <c r="H1181" s="8" t="s">
        <v>7539</v>
      </c>
      <c r="I1181" s="8" t="s">
        <v>7516</v>
      </c>
      <c r="J1181" s="11">
        <v>2001.0</v>
      </c>
      <c r="K1181" s="8" t="s">
        <v>93</v>
      </c>
      <c r="L1181" s="11">
        <v>18.4</v>
      </c>
      <c r="M1181" s="8" t="s">
        <v>7517</v>
      </c>
      <c r="N1181" s="27"/>
      <c r="O1181" s="13" t="s">
        <v>4573</v>
      </c>
      <c r="P1181" s="13" t="s">
        <v>15941</v>
      </c>
      <c r="Q1181" s="13" t="s">
        <v>4575</v>
      </c>
      <c r="R1181" s="13" t="s">
        <v>15942</v>
      </c>
      <c r="S1181" s="13" t="s">
        <v>4574</v>
      </c>
      <c r="T1181" s="27" t="b">
        <f t="shared" si="2"/>
        <v>0</v>
      </c>
      <c r="U1181" s="27"/>
      <c r="V1181" s="27"/>
      <c r="W1181" s="27"/>
      <c r="X1181" s="8" t="s">
        <v>693</v>
      </c>
      <c r="Y1181" s="8" t="str">
        <f t="shared" si="3"/>
        <v>2001 Neo Hitmonlee (Cgc Mint+ 9.5)</v>
      </c>
      <c r="Z1181" s="27"/>
      <c r="AA1181" s="27"/>
    </row>
    <row r="1182">
      <c r="A1182" s="8" t="str">
        <f t="shared" si="1"/>
        <v>CGC6001348161</v>
      </c>
      <c r="B1182" s="8" t="s">
        <v>4559</v>
      </c>
      <c r="C1182" s="8" t="s">
        <v>9399</v>
      </c>
      <c r="D1182" s="11">
        <v>6.001348161E9</v>
      </c>
      <c r="E1182" s="8" t="s">
        <v>4006</v>
      </c>
      <c r="F1182" s="11">
        <v>9.0</v>
      </c>
      <c r="G1182" s="8" t="s">
        <v>12</v>
      </c>
      <c r="H1182" s="8" t="s">
        <v>7539</v>
      </c>
      <c r="I1182" s="8" t="s">
        <v>7516</v>
      </c>
      <c r="J1182" s="11">
        <v>2001.0</v>
      </c>
      <c r="K1182" s="8" t="s">
        <v>93</v>
      </c>
      <c r="L1182" s="11">
        <v>18.4</v>
      </c>
      <c r="M1182" s="8" t="s">
        <v>7517</v>
      </c>
      <c r="N1182" s="27"/>
      <c r="O1182" s="13" t="s">
        <v>4576</v>
      </c>
      <c r="P1182" s="13" t="s">
        <v>15943</v>
      </c>
      <c r="Q1182" s="13" t="s">
        <v>4578</v>
      </c>
      <c r="R1182" s="13" t="s">
        <v>15944</v>
      </c>
      <c r="S1182" s="13" t="s">
        <v>4577</v>
      </c>
      <c r="T1182" s="27" t="b">
        <f t="shared" si="2"/>
        <v>0</v>
      </c>
      <c r="U1182" s="27"/>
      <c r="V1182" s="27"/>
      <c r="W1182" s="27"/>
      <c r="X1182" s="8" t="s">
        <v>693</v>
      </c>
      <c r="Y1182" s="8" t="str">
        <f t="shared" si="3"/>
        <v>2001 Neo Hitmonlee (Cgc 9)</v>
      </c>
      <c r="Z1182" s="27"/>
      <c r="AA1182" s="27"/>
    </row>
    <row r="1183">
      <c r="A1183" s="8" t="str">
        <f t="shared" si="1"/>
        <v>CGC6001348162</v>
      </c>
      <c r="B1183" s="8" t="s">
        <v>4559</v>
      </c>
      <c r="C1183" s="8" t="s">
        <v>9399</v>
      </c>
      <c r="D1183" s="11">
        <v>6.001348162E9</v>
      </c>
      <c r="E1183" s="8" t="s">
        <v>4006</v>
      </c>
      <c r="F1183" s="11">
        <v>9.0</v>
      </c>
      <c r="G1183" s="8" t="s">
        <v>12</v>
      </c>
      <c r="H1183" s="8" t="s">
        <v>7539</v>
      </c>
      <c r="I1183" s="8" t="s">
        <v>7516</v>
      </c>
      <c r="J1183" s="11">
        <v>2001.0</v>
      </c>
      <c r="K1183" s="8" t="s">
        <v>93</v>
      </c>
      <c r="L1183" s="11">
        <v>18.4</v>
      </c>
      <c r="M1183" s="8" t="s">
        <v>7517</v>
      </c>
      <c r="N1183" s="27"/>
      <c r="O1183" s="13" t="s">
        <v>4579</v>
      </c>
      <c r="P1183" s="13" t="s">
        <v>15945</v>
      </c>
      <c r="Q1183" s="13" t="s">
        <v>4581</v>
      </c>
      <c r="R1183" s="13" t="s">
        <v>15946</v>
      </c>
      <c r="S1183" s="13" t="s">
        <v>4580</v>
      </c>
      <c r="T1183" s="27" t="b">
        <f t="shared" si="2"/>
        <v>0</v>
      </c>
      <c r="U1183" s="27"/>
      <c r="V1183" s="27"/>
      <c r="W1183" s="27"/>
      <c r="X1183" s="8" t="s">
        <v>693</v>
      </c>
      <c r="Y1183" s="8" t="str">
        <f t="shared" si="3"/>
        <v>2001 Neo Hitmonlee (Cgc 9)</v>
      </c>
      <c r="Z1183" s="27"/>
      <c r="AA1183" s="27"/>
    </row>
    <row r="1184">
      <c r="A1184" s="8" t="str">
        <f t="shared" si="1"/>
        <v>CGC6001348163</v>
      </c>
      <c r="B1184" s="8" t="s">
        <v>4566</v>
      </c>
      <c r="C1184" s="8" t="s">
        <v>9399</v>
      </c>
      <c r="D1184" s="11">
        <v>6.001348163E9</v>
      </c>
      <c r="E1184" s="8" t="s">
        <v>4006</v>
      </c>
      <c r="F1184" s="8" t="s">
        <v>3738</v>
      </c>
      <c r="G1184" s="8" t="s">
        <v>12</v>
      </c>
      <c r="H1184" s="8" t="s">
        <v>7539</v>
      </c>
      <c r="I1184" s="8" t="s">
        <v>7516</v>
      </c>
      <c r="J1184" s="11">
        <v>2001.0</v>
      </c>
      <c r="K1184" s="8" t="s">
        <v>93</v>
      </c>
      <c r="L1184" s="11">
        <v>18.4</v>
      </c>
      <c r="M1184" s="8" t="s">
        <v>7517</v>
      </c>
      <c r="N1184" s="27"/>
      <c r="O1184" s="13" t="s">
        <v>4582</v>
      </c>
      <c r="P1184" s="13" t="s">
        <v>15947</v>
      </c>
      <c r="Q1184" s="13" t="s">
        <v>4584</v>
      </c>
      <c r="R1184" s="13" t="s">
        <v>15948</v>
      </c>
      <c r="S1184" s="13" t="s">
        <v>4583</v>
      </c>
      <c r="T1184" s="27" t="b">
        <f t="shared" si="2"/>
        <v>0</v>
      </c>
      <c r="U1184" s="27"/>
      <c r="V1184" s="27"/>
      <c r="W1184" s="27"/>
      <c r="X1184" s="8" t="s">
        <v>693</v>
      </c>
      <c r="Y1184" s="8" t="str">
        <f t="shared" si="3"/>
        <v>2001 Neo Hitmonlee (Cgc Mint+ 9.5)</v>
      </c>
      <c r="Z1184" s="27"/>
      <c r="AA1184" s="27"/>
    </row>
    <row r="1185">
      <c r="A1185" s="8" t="str">
        <f t="shared" si="1"/>
        <v>CGC6001348164</v>
      </c>
      <c r="B1185" s="8" t="s">
        <v>4566</v>
      </c>
      <c r="C1185" s="8" t="s">
        <v>9399</v>
      </c>
      <c r="D1185" s="11">
        <v>6.001348164E9</v>
      </c>
      <c r="E1185" s="8" t="s">
        <v>4006</v>
      </c>
      <c r="F1185" s="8" t="s">
        <v>3738</v>
      </c>
      <c r="G1185" s="8" t="s">
        <v>12</v>
      </c>
      <c r="H1185" s="8" t="s">
        <v>7539</v>
      </c>
      <c r="I1185" s="8" t="s">
        <v>7516</v>
      </c>
      <c r="J1185" s="11">
        <v>2001.0</v>
      </c>
      <c r="K1185" s="8" t="s">
        <v>93</v>
      </c>
      <c r="L1185" s="11">
        <v>18.4</v>
      </c>
      <c r="M1185" s="8" t="s">
        <v>7517</v>
      </c>
      <c r="N1185" s="27"/>
      <c r="O1185" s="13" t="s">
        <v>4585</v>
      </c>
      <c r="P1185" s="13" t="s">
        <v>15949</v>
      </c>
      <c r="Q1185" s="13" t="s">
        <v>4587</v>
      </c>
      <c r="R1185" s="13" t="s">
        <v>15950</v>
      </c>
      <c r="S1185" s="13" t="s">
        <v>4586</v>
      </c>
      <c r="T1185" s="27" t="b">
        <f t="shared" si="2"/>
        <v>0</v>
      </c>
      <c r="U1185" s="27"/>
      <c r="V1185" s="27"/>
      <c r="W1185" s="27"/>
      <c r="X1185" s="8" t="s">
        <v>693</v>
      </c>
      <c r="Y1185" s="8" t="str">
        <f t="shared" si="3"/>
        <v>2001 Neo Hitmonlee (Cgc Mint+ 9.5)</v>
      </c>
      <c r="Z1185" s="27"/>
      <c r="AA1185" s="27"/>
    </row>
    <row r="1186">
      <c r="A1186" s="8" t="str">
        <f t="shared" si="1"/>
        <v>CGC6001348167</v>
      </c>
      <c r="B1186" s="8" t="s">
        <v>4588</v>
      </c>
      <c r="C1186" s="8" t="s">
        <v>9399</v>
      </c>
      <c r="D1186" s="11">
        <v>6.001348167E9</v>
      </c>
      <c r="E1186" s="8" t="s">
        <v>4006</v>
      </c>
      <c r="F1186" s="11">
        <v>7.5</v>
      </c>
      <c r="G1186" s="8" t="s">
        <v>12</v>
      </c>
      <c r="H1186" s="8" t="s">
        <v>7539</v>
      </c>
      <c r="I1186" s="8" t="s">
        <v>7516</v>
      </c>
      <c r="J1186" s="11">
        <v>2001.0</v>
      </c>
      <c r="K1186" s="8" t="s">
        <v>93</v>
      </c>
      <c r="L1186" s="11">
        <v>18.4</v>
      </c>
      <c r="M1186" s="8" t="s">
        <v>7517</v>
      </c>
      <c r="N1186" s="27"/>
      <c r="O1186" s="13" t="s">
        <v>4589</v>
      </c>
      <c r="P1186" s="13" t="s">
        <v>15951</v>
      </c>
      <c r="Q1186" s="13" t="s">
        <v>4591</v>
      </c>
      <c r="R1186" s="13" t="s">
        <v>15952</v>
      </c>
      <c r="S1186" s="13" t="s">
        <v>4590</v>
      </c>
      <c r="T1186" s="27" t="b">
        <f t="shared" si="2"/>
        <v>0</v>
      </c>
      <c r="U1186" s="27"/>
      <c r="V1186" s="27"/>
      <c r="W1186" s="27"/>
      <c r="X1186" s="8" t="s">
        <v>693</v>
      </c>
      <c r="Y1186" s="8" t="str">
        <f t="shared" si="3"/>
        <v>2001 Neo Hitmonlee (Cgc 7.5)</v>
      </c>
      <c r="Z1186" s="27"/>
      <c r="AA1186" s="27"/>
    </row>
    <row r="1187">
      <c r="A1187" s="8" t="str">
        <f t="shared" si="1"/>
        <v>CGC6001348169</v>
      </c>
      <c r="B1187" s="8" t="s">
        <v>4592</v>
      </c>
      <c r="C1187" s="8" t="s">
        <v>10193</v>
      </c>
      <c r="D1187" s="11">
        <v>6.001348169E9</v>
      </c>
      <c r="E1187" s="8" t="s">
        <v>4006</v>
      </c>
      <c r="F1187" s="11">
        <v>8.5</v>
      </c>
      <c r="G1187" s="8" t="s">
        <v>12</v>
      </c>
      <c r="H1187" s="8" t="s">
        <v>7539</v>
      </c>
      <c r="I1187" s="8" t="s">
        <v>7516</v>
      </c>
      <c r="J1187" s="11">
        <v>2001.0</v>
      </c>
      <c r="K1187" s="8" t="s">
        <v>93</v>
      </c>
      <c r="L1187" s="11">
        <v>18.4</v>
      </c>
      <c r="M1187" s="8" t="s">
        <v>7517</v>
      </c>
      <c r="N1187" s="27"/>
      <c r="O1187" s="13" t="s">
        <v>4593</v>
      </c>
      <c r="P1187" s="13" t="s">
        <v>15953</v>
      </c>
      <c r="Q1187" s="13" t="s">
        <v>4595</v>
      </c>
      <c r="R1187" s="13" t="s">
        <v>15954</v>
      </c>
      <c r="S1187" s="13" t="s">
        <v>4594</v>
      </c>
      <c r="T1187" s="27" t="b">
        <f t="shared" si="2"/>
        <v>0</v>
      </c>
      <c r="U1187" s="27"/>
      <c r="V1187" s="27"/>
      <c r="W1187" s="27"/>
      <c r="X1187" s="27"/>
      <c r="Y1187" s="8" t="str">
        <f t="shared" si="3"/>
        <v>2001 Neo Porygon (Cgc 8.5)</v>
      </c>
      <c r="Z1187" s="27"/>
      <c r="AA1187" s="27"/>
    </row>
    <row r="1188">
      <c r="A1188" s="8" t="str">
        <f t="shared" si="1"/>
        <v>CGC6001348170</v>
      </c>
      <c r="B1188" s="8" t="s">
        <v>4592</v>
      </c>
      <c r="C1188" s="8" t="s">
        <v>10193</v>
      </c>
      <c r="D1188" s="11">
        <v>6.00134817E9</v>
      </c>
      <c r="E1188" s="8" t="s">
        <v>4006</v>
      </c>
      <c r="F1188" s="11">
        <v>8.5</v>
      </c>
      <c r="G1188" s="8" t="s">
        <v>12</v>
      </c>
      <c r="H1188" s="8" t="s">
        <v>7539</v>
      </c>
      <c r="I1188" s="8" t="s">
        <v>7516</v>
      </c>
      <c r="J1188" s="11">
        <v>2001.0</v>
      </c>
      <c r="K1188" s="8" t="s">
        <v>93</v>
      </c>
      <c r="L1188" s="11">
        <v>18.4</v>
      </c>
      <c r="M1188" s="8" t="s">
        <v>7517</v>
      </c>
      <c r="N1188" s="27"/>
      <c r="O1188" s="13" t="s">
        <v>4596</v>
      </c>
      <c r="P1188" s="13" t="s">
        <v>15955</v>
      </c>
      <c r="Q1188" s="13" t="s">
        <v>4598</v>
      </c>
      <c r="R1188" s="13" t="s">
        <v>15956</v>
      </c>
      <c r="S1188" s="13" t="s">
        <v>4597</v>
      </c>
      <c r="T1188" s="27" t="b">
        <f t="shared" si="2"/>
        <v>0</v>
      </c>
      <c r="U1188" s="27"/>
      <c r="V1188" s="27"/>
      <c r="W1188" s="27"/>
      <c r="X1188" s="27"/>
      <c r="Y1188" s="8" t="str">
        <f t="shared" si="3"/>
        <v>2001 Neo Porygon (Cgc 8.5)</v>
      </c>
      <c r="Z1188" s="27"/>
      <c r="AA1188" s="27"/>
    </row>
    <row r="1189">
      <c r="A1189" s="8" t="str">
        <f t="shared" si="1"/>
        <v>CGC6001348171</v>
      </c>
      <c r="B1189" s="8" t="s">
        <v>4599</v>
      </c>
      <c r="C1189" s="8" t="s">
        <v>10193</v>
      </c>
      <c r="D1189" s="11">
        <v>6.001348171E9</v>
      </c>
      <c r="E1189" s="8" t="s">
        <v>4006</v>
      </c>
      <c r="F1189" s="11">
        <v>9.0</v>
      </c>
      <c r="G1189" s="8" t="s">
        <v>12</v>
      </c>
      <c r="H1189" s="8" t="s">
        <v>7539</v>
      </c>
      <c r="I1189" s="8" t="s">
        <v>7516</v>
      </c>
      <c r="J1189" s="11">
        <v>2001.0</v>
      </c>
      <c r="K1189" s="8" t="s">
        <v>93</v>
      </c>
      <c r="L1189" s="11">
        <v>18.4</v>
      </c>
      <c r="M1189" s="8" t="s">
        <v>7517</v>
      </c>
      <c r="N1189" s="27"/>
      <c r="O1189" s="13" t="s">
        <v>4600</v>
      </c>
      <c r="P1189" s="13" t="s">
        <v>15957</v>
      </c>
      <c r="Q1189" s="13" t="s">
        <v>4602</v>
      </c>
      <c r="R1189" s="13" t="s">
        <v>15958</v>
      </c>
      <c r="S1189" s="13" t="s">
        <v>4601</v>
      </c>
      <c r="T1189" s="27" t="b">
        <f t="shared" si="2"/>
        <v>0</v>
      </c>
      <c r="U1189" s="27"/>
      <c r="V1189" s="27"/>
      <c r="W1189" s="27"/>
      <c r="X1189" s="27"/>
      <c r="Y1189" s="8" t="str">
        <f t="shared" si="3"/>
        <v>2001 Neo Porygon (Cgc 9)</v>
      </c>
      <c r="Z1189" s="27"/>
      <c r="AA1189" s="27"/>
    </row>
    <row r="1190">
      <c r="A1190" s="8" t="str">
        <f t="shared" si="1"/>
        <v>CGC6001348175</v>
      </c>
      <c r="B1190" s="8" t="s">
        <v>4599</v>
      </c>
      <c r="C1190" s="8" t="s">
        <v>10193</v>
      </c>
      <c r="D1190" s="11">
        <v>6.001348175E9</v>
      </c>
      <c r="E1190" s="8" t="s">
        <v>4006</v>
      </c>
      <c r="F1190" s="11">
        <v>9.0</v>
      </c>
      <c r="G1190" s="8" t="s">
        <v>12</v>
      </c>
      <c r="H1190" s="8" t="s">
        <v>7539</v>
      </c>
      <c r="I1190" s="8" t="s">
        <v>7516</v>
      </c>
      <c r="J1190" s="11">
        <v>2001.0</v>
      </c>
      <c r="K1190" s="8" t="s">
        <v>93</v>
      </c>
      <c r="L1190" s="11">
        <v>18.4</v>
      </c>
      <c r="M1190" s="8" t="s">
        <v>7517</v>
      </c>
      <c r="N1190" s="27"/>
      <c r="O1190" s="13" t="s">
        <v>4603</v>
      </c>
      <c r="P1190" s="13" t="s">
        <v>15959</v>
      </c>
      <c r="Q1190" s="13" t="s">
        <v>4605</v>
      </c>
      <c r="R1190" s="13" t="s">
        <v>15960</v>
      </c>
      <c r="S1190" s="13" t="s">
        <v>4604</v>
      </c>
      <c r="T1190" s="27" t="b">
        <f t="shared" si="2"/>
        <v>0</v>
      </c>
      <c r="U1190" s="27"/>
      <c r="V1190" s="27"/>
      <c r="W1190" s="27"/>
      <c r="X1190" s="27"/>
      <c r="Y1190" s="8" t="str">
        <f t="shared" si="3"/>
        <v>2001 Neo Porygon (Cgc 9)</v>
      </c>
      <c r="Z1190" s="27"/>
      <c r="AA1190" s="27"/>
    </row>
    <row r="1191">
      <c r="A1191" s="8" t="str">
        <f t="shared" si="1"/>
        <v>CGC6001348177</v>
      </c>
      <c r="B1191" s="8" t="s">
        <v>4599</v>
      </c>
      <c r="C1191" s="8" t="s">
        <v>10193</v>
      </c>
      <c r="D1191" s="11">
        <v>6.001348177E9</v>
      </c>
      <c r="E1191" s="8" t="s">
        <v>4006</v>
      </c>
      <c r="F1191" s="11">
        <v>9.0</v>
      </c>
      <c r="G1191" s="8" t="s">
        <v>12</v>
      </c>
      <c r="H1191" s="8" t="s">
        <v>7539</v>
      </c>
      <c r="I1191" s="8" t="s">
        <v>7516</v>
      </c>
      <c r="J1191" s="11">
        <v>2001.0</v>
      </c>
      <c r="K1191" s="8" t="s">
        <v>93</v>
      </c>
      <c r="L1191" s="11">
        <v>18.4</v>
      </c>
      <c r="M1191" s="8" t="s">
        <v>7517</v>
      </c>
      <c r="N1191" s="27"/>
      <c r="O1191" s="13" t="s">
        <v>4606</v>
      </c>
      <c r="P1191" s="13" t="s">
        <v>15961</v>
      </c>
      <c r="Q1191" s="13" t="s">
        <v>4608</v>
      </c>
      <c r="R1191" s="13" t="s">
        <v>15962</v>
      </c>
      <c r="S1191" s="13" t="s">
        <v>4607</v>
      </c>
      <c r="T1191" s="27" t="b">
        <f t="shared" si="2"/>
        <v>0</v>
      </c>
      <c r="U1191" s="27"/>
      <c r="V1191" s="27"/>
      <c r="W1191" s="27"/>
      <c r="X1191" s="27"/>
      <c r="Y1191" s="8" t="str">
        <f t="shared" si="3"/>
        <v>2001 Neo Porygon (Cgc 9)</v>
      </c>
      <c r="Z1191" s="27"/>
      <c r="AA1191" s="27"/>
    </row>
    <row r="1192">
      <c r="A1192" s="8" t="str">
        <f t="shared" si="1"/>
        <v>CGC6001348179</v>
      </c>
      <c r="B1192" s="8" t="s">
        <v>4599</v>
      </c>
      <c r="C1192" s="8" t="s">
        <v>10193</v>
      </c>
      <c r="D1192" s="11">
        <v>6.001348179E9</v>
      </c>
      <c r="E1192" s="8" t="s">
        <v>4006</v>
      </c>
      <c r="F1192" s="11">
        <v>9.0</v>
      </c>
      <c r="G1192" s="8" t="s">
        <v>12</v>
      </c>
      <c r="H1192" s="8" t="s">
        <v>7539</v>
      </c>
      <c r="I1192" s="8" t="s">
        <v>7516</v>
      </c>
      <c r="J1192" s="11">
        <v>2001.0</v>
      </c>
      <c r="K1192" s="8" t="s">
        <v>93</v>
      </c>
      <c r="L1192" s="11">
        <v>18.4</v>
      </c>
      <c r="M1192" s="8" t="s">
        <v>7517</v>
      </c>
      <c r="N1192" s="27"/>
      <c r="O1192" s="13" t="s">
        <v>4609</v>
      </c>
      <c r="P1192" s="13" t="s">
        <v>15963</v>
      </c>
      <c r="Q1192" s="13" t="s">
        <v>4611</v>
      </c>
      <c r="R1192" s="13" t="s">
        <v>15964</v>
      </c>
      <c r="S1192" s="13" t="s">
        <v>4610</v>
      </c>
      <c r="T1192" s="27" t="b">
        <f t="shared" si="2"/>
        <v>0</v>
      </c>
      <c r="U1192" s="27"/>
      <c r="V1192" s="27"/>
      <c r="W1192" s="27"/>
      <c r="X1192" s="27"/>
      <c r="Y1192" s="8" t="str">
        <f t="shared" si="3"/>
        <v>2001 Neo Porygon (Cgc 9)</v>
      </c>
      <c r="Z1192" s="27"/>
      <c r="AA1192" s="27"/>
    </row>
    <row r="1193">
      <c r="A1193" s="8" t="str">
        <f t="shared" si="1"/>
        <v>CGC6001348182</v>
      </c>
      <c r="B1193" s="8" t="s">
        <v>4599</v>
      </c>
      <c r="C1193" s="8" t="s">
        <v>10193</v>
      </c>
      <c r="D1193" s="11">
        <v>6.001348182E9</v>
      </c>
      <c r="E1193" s="8" t="s">
        <v>4006</v>
      </c>
      <c r="F1193" s="11">
        <v>9.0</v>
      </c>
      <c r="G1193" s="8" t="s">
        <v>12</v>
      </c>
      <c r="H1193" s="8" t="s">
        <v>7539</v>
      </c>
      <c r="I1193" s="8" t="s">
        <v>7516</v>
      </c>
      <c r="J1193" s="11">
        <v>2001.0</v>
      </c>
      <c r="K1193" s="8" t="s">
        <v>93</v>
      </c>
      <c r="L1193" s="11">
        <v>18.4</v>
      </c>
      <c r="M1193" s="8" t="s">
        <v>7517</v>
      </c>
      <c r="N1193" s="27"/>
      <c r="O1193" s="13" t="s">
        <v>4612</v>
      </c>
      <c r="P1193" s="13" t="s">
        <v>15965</v>
      </c>
      <c r="Q1193" s="13" t="s">
        <v>4614</v>
      </c>
      <c r="R1193" s="13" t="s">
        <v>15966</v>
      </c>
      <c r="S1193" s="13" t="s">
        <v>4613</v>
      </c>
      <c r="T1193" s="27" t="b">
        <f t="shared" si="2"/>
        <v>0</v>
      </c>
      <c r="U1193" s="27"/>
      <c r="V1193" s="27"/>
      <c r="W1193" s="27"/>
      <c r="X1193" s="27"/>
      <c r="Y1193" s="8" t="str">
        <f t="shared" si="3"/>
        <v>2001 Neo Porygon (Cgc 9)</v>
      </c>
      <c r="Z1193" s="27"/>
      <c r="AA1193" s="27"/>
    </row>
    <row r="1194">
      <c r="A1194" s="8" t="str">
        <f t="shared" si="1"/>
        <v>CGC6001348183</v>
      </c>
      <c r="B1194" s="8" t="s">
        <v>4599</v>
      </c>
      <c r="C1194" s="8" t="s">
        <v>10193</v>
      </c>
      <c r="D1194" s="11">
        <v>6.001348183E9</v>
      </c>
      <c r="E1194" s="8" t="s">
        <v>4006</v>
      </c>
      <c r="F1194" s="11">
        <v>9.0</v>
      </c>
      <c r="G1194" s="8" t="s">
        <v>12</v>
      </c>
      <c r="H1194" s="8" t="s">
        <v>7539</v>
      </c>
      <c r="I1194" s="8" t="s">
        <v>7516</v>
      </c>
      <c r="J1194" s="11">
        <v>2001.0</v>
      </c>
      <c r="K1194" s="8" t="s">
        <v>93</v>
      </c>
      <c r="L1194" s="11">
        <v>18.4</v>
      </c>
      <c r="M1194" s="8" t="s">
        <v>7517</v>
      </c>
      <c r="N1194" s="27"/>
      <c r="O1194" s="13" t="s">
        <v>4615</v>
      </c>
      <c r="P1194" s="13" t="s">
        <v>15967</v>
      </c>
      <c r="Q1194" s="13" t="s">
        <v>4617</v>
      </c>
      <c r="R1194" s="13" t="s">
        <v>15968</v>
      </c>
      <c r="S1194" s="13" t="s">
        <v>4616</v>
      </c>
      <c r="T1194" s="27" t="b">
        <f t="shared" si="2"/>
        <v>0</v>
      </c>
      <c r="U1194" s="27"/>
      <c r="V1194" s="27"/>
      <c r="W1194" s="27"/>
      <c r="X1194" s="27"/>
      <c r="Y1194" s="8" t="str">
        <f t="shared" si="3"/>
        <v>2001 Neo Porygon (Cgc 9)</v>
      </c>
      <c r="Z1194" s="27"/>
      <c r="AA1194" s="27"/>
    </row>
    <row r="1195">
      <c r="A1195" s="8" t="str">
        <f t="shared" si="1"/>
        <v>CGC6001348185</v>
      </c>
      <c r="B1195" s="8" t="s">
        <v>4599</v>
      </c>
      <c r="C1195" s="8" t="s">
        <v>10193</v>
      </c>
      <c r="D1195" s="11">
        <v>6.001348185E9</v>
      </c>
      <c r="E1195" s="8" t="s">
        <v>4006</v>
      </c>
      <c r="F1195" s="11">
        <v>9.0</v>
      </c>
      <c r="G1195" s="8" t="s">
        <v>12</v>
      </c>
      <c r="H1195" s="8" t="s">
        <v>7539</v>
      </c>
      <c r="I1195" s="8" t="s">
        <v>7516</v>
      </c>
      <c r="J1195" s="11">
        <v>2001.0</v>
      </c>
      <c r="K1195" s="8" t="s">
        <v>93</v>
      </c>
      <c r="L1195" s="11">
        <v>18.4</v>
      </c>
      <c r="M1195" s="8" t="s">
        <v>7517</v>
      </c>
      <c r="N1195" s="27"/>
      <c r="O1195" s="13" t="s">
        <v>4618</v>
      </c>
      <c r="P1195" s="13" t="s">
        <v>15969</v>
      </c>
      <c r="Q1195" s="13" t="s">
        <v>4620</v>
      </c>
      <c r="R1195" s="13" t="s">
        <v>15970</v>
      </c>
      <c r="S1195" s="13" t="s">
        <v>4619</v>
      </c>
      <c r="T1195" s="27" t="b">
        <f t="shared" si="2"/>
        <v>0</v>
      </c>
      <c r="U1195" s="27"/>
      <c r="V1195" s="27"/>
      <c r="W1195" s="27"/>
      <c r="X1195" s="27"/>
      <c r="Y1195" s="8" t="str">
        <f t="shared" si="3"/>
        <v>2001 Neo Porygon (Cgc 9)</v>
      </c>
      <c r="Z1195" s="27"/>
      <c r="AA1195" s="27"/>
    </row>
    <row r="1196">
      <c r="A1196" s="8" t="str">
        <f t="shared" si="1"/>
        <v>CGC6001348189</v>
      </c>
      <c r="B1196" s="8" t="s">
        <v>4599</v>
      </c>
      <c r="C1196" s="8" t="s">
        <v>10193</v>
      </c>
      <c r="D1196" s="11">
        <v>6.001348189E9</v>
      </c>
      <c r="E1196" s="8" t="s">
        <v>4006</v>
      </c>
      <c r="F1196" s="11">
        <v>9.0</v>
      </c>
      <c r="G1196" s="8" t="s">
        <v>12</v>
      </c>
      <c r="H1196" s="8" t="s">
        <v>7539</v>
      </c>
      <c r="I1196" s="8" t="s">
        <v>7516</v>
      </c>
      <c r="J1196" s="11">
        <v>2001.0</v>
      </c>
      <c r="K1196" s="8" t="s">
        <v>93</v>
      </c>
      <c r="L1196" s="11">
        <v>18.4</v>
      </c>
      <c r="M1196" s="8" t="s">
        <v>7517</v>
      </c>
      <c r="N1196" s="27"/>
      <c r="O1196" s="13" t="s">
        <v>4621</v>
      </c>
      <c r="P1196" s="13" t="s">
        <v>15971</v>
      </c>
      <c r="Q1196" s="13" t="s">
        <v>4623</v>
      </c>
      <c r="R1196" s="13" t="s">
        <v>15972</v>
      </c>
      <c r="S1196" s="13" t="s">
        <v>4622</v>
      </c>
      <c r="T1196" s="27" t="b">
        <f t="shared" si="2"/>
        <v>0</v>
      </c>
      <c r="U1196" s="27"/>
      <c r="V1196" s="27"/>
      <c r="W1196" s="27"/>
      <c r="X1196" s="27"/>
      <c r="Y1196" s="8" t="str">
        <f t="shared" si="3"/>
        <v>2001 Neo Porygon (Cgc 9)</v>
      </c>
      <c r="Z1196" s="27"/>
      <c r="AA1196" s="27"/>
    </row>
    <row r="1197">
      <c r="A1197" s="8" t="str">
        <f t="shared" si="1"/>
        <v>CGC6001348190</v>
      </c>
      <c r="B1197" s="8" t="s">
        <v>4599</v>
      </c>
      <c r="C1197" s="8" t="s">
        <v>10193</v>
      </c>
      <c r="D1197" s="11">
        <v>6.00134819E9</v>
      </c>
      <c r="E1197" s="8" t="s">
        <v>4006</v>
      </c>
      <c r="F1197" s="11">
        <v>9.0</v>
      </c>
      <c r="G1197" s="8" t="s">
        <v>12</v>
      </c>
      <c r="H1197" s="8" t="s">
        <v>7539</v>
      </c>
      <c r="I1197" s="8" t="s">
        <v>7516</v>
      </c>
      <c r="J1197" s="11">
        <v>2001.0</v>
      </c>
      <c r="K1197" s="8" t="s">
        <v>93</v>
      </c>
      <c r="L1197" s="11">
        <v>18.4</v>
      </c>
      <c r="M1197" s="8" t="s">
        <v>7517</v>
      </c>
      <c r="N1197" s="27"/>
      <c r="O1197" s="13" t="s">
        <v>4624</v>
      </c>
      <c r="P1197" s="13" t="s">
        <v>15973</v>
      </c>
      <c r="Q1197" s="13" t="s">
        <v>4626</v>
      </c>
      <c r="R1197" s="13" t="s">
        <v>15974</v>
      </c>
      <c r="S1197" s="13" t="s">
        <v>4625</v>
      </c>
      <c r="T1197" s="27" t="b">
        <f t="shared" si="2"/>
        <v>0</v>
      </c>
      <c r="U1197" s="27"/>
      <c r="V1197" s="27"/>
      <c r="W1197" s="27"/>
      <c r="X1197" s="27"/>
      <c r="Y1197" s="8" t="str">
        <f t="shared" si="3"/>
        <v>2001 Neo Porygon (Cgc 9)</v>
      </c>
      <c r="Z1197" s="27"/>
      <c r="AA1197" s="27"/>
    </row>
    <row r="1198">
      <c r="A1198" s="8" t="str">
        <f t="shared" si="1"/>
        <v>CGC6001348191</v>
      </c>
      <c r="B1198" s="8" t="s">
        <v>4599</v>
      </c>
      <c r="C1198" s="8" t="s">
        <v>10193</v>
      </c>
      <c r="D1198" s="11">
        <v>6.001348191E9</v>
      </c>
      <c r="E1198" s="8" t="s">
        <v>4006</v>
      </c>
      <c r="F1198" s="11">
        <v>9.0</v>
      </c>
      <c r="G1198" s="8" t="s">
        <v>12</v>
      </c>
      <c r="H1198" s="8" t="s">
        <v>7539</v>
      </c>
      <c r="I1198" s="8" t="s">
        <v>7516</v>
      </c>
      <c r="J1198" s="11">
        <v>2001.0</v>
      </c>
      <c r="K1198" s="8" t="s">
        <v>93</v>
      </c>
      <c r="L1198" s="11">
        <v>18.4</v>
      </c>
      <c r="M1198" s="8" t="s">
        <v>7517</v>
      </c>
      <c r="N1198" s="27"/>
      <c r="O1198" s="13" t="s">
        <v>4627</v>
      </c>
      <c r="P1198" s="13" t="s">
        <v>15975</v>
      </c>
      <c r="Q1198" s="13" t="s">
        <v>4629</v>
      </c>
      <c r="R1198" s="13" t="s">
        <v>15976</v>
      </c>
      <c r="S1198" s="13" t="s">
        <v>4628</v>
      </c>
      <c r="T1198" s="27" t="b">
        <f t="shared" si="2"/>
        <v>0</v>
      </c>
      <c r="U1198" s="27"/>
      <c r="V1198" s="27"/>
      <c r="W1198" s="27"/>
      <c r="X1198" s="27"/>
      <c r="Y1198" s="8" t="str">
        <f t="shared" si="3"/>
        <v>2001 Neo Porygon (Cgc 9)</v>
      </c>
      <c r="Z1198" s="27"/>
      <c r="AA1198" s="27"/>
    </row>
    <row r="1199">
      <c r="A1199" s="8" t="str">
        <f t="shared" si="1"/>
        <v>CGC6001348192</v>
      </c>
      <c r="B1199" s="8" t="s">
        <v>4630</v>
      </c>
      <c r="C1199" s="8" t="s">
        <v>10193</v>
      </c>
      <c r="D1199" s="11">
        <v>6.001348192E9</v>
      </c>
      <c r="E1199" s="8" t="s">
        <v>4006</v>
      </c>
      <c r="F1199" s="11">
        <v>8.0</v>
      </c>
      <c r="G1199" s="8" t="s">
        <v>12</v>
      </c>
      <c r="H1199" s="8" t="s">
        <v>7539</v>
      </c>
      <c r="I1199" s="8" t="s">
        <v>7516</v>
      </c>
      <c r="J1199" s="11">
        <v>2001.0</v>
      </c>
      <c r="K1199" s="8" t="s">
        <v>93</v>
      </c>
      <c r="L1199" s="11">
        <v>18.4</v>
      </c>
      <c r="M1199" s="8" t="s">
        <v>7517</v>
      </c>
      <c r="N1199" s="27"/>
      <c r="O1199" s="13" t="s">
        <v>4631</v>
      </c>
      <c r="P1199" s="13" t="s">
        <v>15977</v>
      </c>
      <c r="Q1199" s="13" t="s">
        <v>4633</v>
      </c>
      <c r="R1199" s="13" t="s">
        <v>15978</v>
      </c>
      <c r="S1199" s="13" t="s">
        <v>4632</v>
      </c>
      <c r="T1199" s="27" t="b">
        <f t="shared" si="2"/>
        <v>0</v>
      </c>
      <c r="U1199" s="27"/>
      <c r="V1199" s="27"/>
      <c r="W1199" s="27"/>
      <c r="X1199" s="27"/>
      <c r="Y1199" s="8" t="str">
        <f t="shared" si="3"/>
        <v>2001 Neo Porygon (Cgc 8)</v>
      </c>
      <c r="Z1199" s="27"/>
      <c r="AA1199" s="27"/>
    </row>
    <row r="1200">
      <c r="A1200" s="8" t="str">
        <f t="shared" si="1"/>
        <v>CGC6001348193</v>
      </c>
      <c r="B1200" s="8" t="s">
        <v>4634</v>
      </c>
      <c r="C1200" s="8" t="s">
        <v>10248</v>
      </c>
      <c r="D1200" s="11">
        <v>6.001348193E9</v>
      </c>
      <c r="E1200" s="8" t="s">
        <v>4006</v>
      </c>
      <c r="F1200" s="11">
        <v>9.0</v>
      </c>
      <c r="G1200" s="8" t="s">
        <v>12</v>
      </c>
      <c r="H1200" s="8" t="s">
        <v>7539</v>
      </c>
      <c r="I1200" s="8" t="s">
        <v>7516</v>
      </c>
      <c r="J1200" s="11">
        <v>2001.0</v>
      </c>
      <c r="K1200" s="8" t="s">
        <v>93</v>
      </c>
      <c r="L1200" s="11">
        <v>18.4</v>
      </c>
      <c r="M1200" s="8" t="s">
        <v>7517</v>
      </c>
      <c r="N1200" s="27"/>
      <c r="O1200" s="13" t="s">
        <v>4635</v>
      </c>
      <c r="P1200" s="13" t="s">
        <v>15979</v>
      </c>
      <c r="Q1200" s="13" t="s">
        <v>4637</v>
      </c>
      <c r="R1200" s="13" t="s">
        <v>15980</v>
      </c>
      <c r="S1200" s="13" t="s">
        <v>4636</v>
      </c>
      <c r="T1200" s="27" t="b">
        <f t="shared" si="2"/>
        <v>0</v>
      </c>
      <c r="U1200" s="27"/>
      <c r="V1200" s="27"/>
      <c r="W1200" s="27"/>
      <c r="X1200" s="27"/>
      <c r="Y1200" s="8" t="str">
        <f t="shared" si="3"/>
        <v>2001 Neo Dratini (Cgc 9)</v>
      </c>
      <c r="Z1200" s="27"/>
      <c r="AA1200" s="27"/>
    </row>
    <row r="1201">
      <c r="A1201" s="8" t="str">
        <f t="shared" si="1"/>
        <v>CGC6001348194</v>
      </c>
      <c r="B1201" s="8" t="s">
        <v>4638</v>
      </c>
      <c r="C1201" s="8" t="s">
        <v>10248</v>
      </c>
      <c r="D1201" s="11">
        <v>6.001348194E9</v>
      </c>
      <c r="E1201" s="8" t="s">
        <v>4006</v>
      </c>
      <c r="F1201" s="11">
        <v>8.0</v>
      </c>
      <c r="G1201" s="8" t="s">
        <v>12</v>
      </c>
      <c r="H1201" s="8" t="s">
        <v>7539</v>
      </c>
      <c r="I1201" s="8" t="s">
        <v>7516</v>
      </c>
      <c r="J1201" s="11">
        <v>2001.0</v>
      </c>
      <c r="K1201" s="8" t="s">
        <v>93</v>
      </c>
      <c r="L1201" s="11">
        <v>18.4</v>
      </c>
      <c r="M1201" s="8" t="s">
        <v>7517</v>
      </c>
      <c r="N1201" s="27"/>
      <c r="O1201" s="13" t="s">
        <v>4639</v>
      </c>
      <c r="P1201" s="13" t="s">
        <v>15981</v>
      </c>
      <c r="Q1201" s="13" t="s">
        <v>4641</v>
      </c>
      <c r="R1201" s="13" t="s">
        <v>15982</v>
      </c>
      <c r="S1201" s="13" t="s">
        <v>4640</v>
      </c>
      <c r="T1201" s="27" t="b">
        <f t="shared" si="2"/>
        <v>0</v>
      </c>
      <c r="U1201" s="27"/>
      <c r="V1201" s="27"/>
      <c r="W1201" s="27"/>
      <c r="X1201" s="27"/>
      <c r="Y1201" s="8" t="str">
        <f t="shared" si="3"/>
        <v>2001 Neo Dratini (Cgc 8)</v>
      </c>
      <c r="Z1201" s="27"/>
      <c r="AA1201" s="27"/>
    </row>
    <row r="1202">
      <c r="A1202" s="8" t="str">
        <f t="shared" si="1"/>
        <v>CGC6001348196</v>
      </c>
      <c r="B1202" s="8" t="s">
        <v>4638</v>
      </c>
      <c r="C1202" s="8" t="s">
        <v>10248</v>
      </c>
      <c r="D1202" s="11">
        <v>6.001348196E9</v>
      </c>
      <c r="E1202" s="8" t="s">
        <v>4006</v>
      </c>
      <c r="F1202" s="11">
        <v>8.0</v>
      </c>
      <c r="G1202" s="8" t="s">
        <v>12</v>
      </c>
      <c r="H1202" s="8" t="s">
        <v>7539</v>
      </c>
      <c r="I1202" s="8" t="s">
        <v>7516</v>
      </c>
      <c r="J1202" s="11">
        <v>2001.0</v>
      </c>
      <c r="K1202" s="8" t="s">
        <v>93</v>
      </c>
      <c r="L1202" s="11">
        <v>18.4</v>
      </c>
      <c r="M1202" s="8" t="s">
        <v>7517</v>
      </c>
      <c r="N1202" s="27"/>
      <c r="O1202" s="13" t="s">
        <v>4642</v>
      </c>
      <c r="P1202" s="13" t="s">
        <v>15983</v>
      </c>
      <c r="Q1202" s="13" t="s">
        <v>4644</v>
      </c>
      <c r="R1202" s="13" t="s">
        <v>15984</v>
      </c>
      <c r="S1202" s="13" t="s">
        <v>4643</v>
      </c>
      <c r="T1202" s="27" t="b">
        <f t="shared" si="2"/>
        <v>0</v>
      </c>
      <c r="U1202" s="27"/>
      <c r="V1202" s="27"/>
      <c r="W1202" s="27"/>
      <c r="X1202" s="27"/>
      <c r="Y1202" s="8" t="str">
        <f t="shared" si="3"/>
        <v>2001 Neo Dratini (Cgc 8)</v>
      </c>
      <c r="Z1202" s="27"/>
      <c r="AA1202" s="27"/>
    </row>
    <row r="1203">
      <c r="A1203" s="8" t="str">
        <f t="shared" si="1"/>
        <v>CGC6001348197</v>
      </c>
      <c r="B1203" s="8" t="s">
        <v>4634</v>
      </c>
      <c r="C1203" s="8" t="s">
        <v>10248</v>
      </c>
      <c r="D1203" s="11">
        <v>6.001348197E9</v>
      </c>
      <c r="E1203" s="8" t="s">
        <v>4006</v>
      </c>
      <c r="F1203" s="11">
        <v>9.0</v>
      </c>
      <c r="G1203" s="8" t="s">
        <v>12</v>
      </c>
      <c r="H1203" s="8" t="s">
        <v>7539</v>
      </c>
      <c r="I1203" s="8" t="s">
        <v>7516</v>
      </c>
      <c r="J1203" s="11">
        <v>2001.0</v>
      </c>
      <c r="K1203" s="8" t="s">
        <v>93</v>
      </c>
      <c r="L1203" s="11">
        <v>18.4</v>
      </c>
      <c r="M1203" s="8" t="s">
        <v>7517</v>
      </c>
      <c r="N1203" s="27"/>
      <c r="O1203" s="13" t="s">
        <v>4645</v>
      </c>
      <c r="P1203" s="13" t="s">
        <v>15985</v>
      </c>
      <c r="Q1203" s="13" t="s">
        <v>4647</v>
      </c>
      <c r="R1203" s="13" t="s">
        <v>15986</v>
      </c>
      <c r="S1203" s="13" t="s">
        <v>4646</v>
      </c>
      <c r="T1203" s="27" t="b">
        <f t="shared" si="2"/>
        <v>0</v>
      </c>
      <c r="U1203" s="27"/>
      <c r="V1203" s="27"/>
      <c r="W1203" s="27"/>
      <c r="X1203" s="27"/>
      <c r="Y1203" s="8" t="str">
        <f t="shared" si="3"/>
        <v>2001 Neo Dratini (Cgc 9)</v>
      </c>
      <c r="Z1203" s="27"/>
      <c r="AA1203" s="27"/>
    </row>
    <row r="1204">
      <c r="A1204" s="8" t="str">
        <f t="shared" si="1"/>
        <v>CGC6001348199</v>
      </c>
      <c r="B1204" s="8" t="s">
        <v>4648</v>
      </c>
      <c r="C1204" s="8" t="s">
        <v>10248</v>
      </c>
      <c r="D1204" s="11">
        <v>6.001348199E9</v>
      </c>
      <c r="E1204" s="8" t="s">
        <v>4006</v>
      </c>
      <c r="F1204" s="8" t="s">
        <v>3738</v>
      </c>
      <c r="G1204" s="8" t="s">
        <v>12</v>
      </c>
      <c r="H1204" s="8" t="s">
        <v>7539</v>
      </c>
      <c r="I1204" s="8" t="s">
        <v>7516</v>
      </c>
      <c r="J1204" s="11">
        <v>2001.0</v>
      </c>
      <c r="K1204" s="8" t="s">
        <v>93</v>
      </c>
      <c r="L1204" s="11">
        <v>18.4</v>
      </c>
      <c r="M1204" s="8" t="s">
        <v>7517</v>
      </c>
      <c r="N1204" s="27"/>
      <c r="O1204" s="13" t="s">
        <v>4649</v>
      </c>
      <c r="P1204" s="13" t="s">
        <v>15987</v>
      </c>
      <c r="Q1204" s="13" t="s">
        <v>4651</v>
      </c>
      <c r="R1204" s="13" t="s">
        <v>15988</v>
      </c>
      <c r="S1204" s="13" t="s">
        <v>4650</v>
      </c>
      <c r="T1204" s="27" t="b">
        <f t="shared" si="2"/>
        <v>0</v>
      </c>
      <c r="U1204" s="27"/>
      <c r="V1204" s="27"/>
      <c r="W1204" s="27"/>
      <c r="X1204" s="27"/>
      <c r="Y1204" s="8" t="str">
        <f t="shared" si="3"/>
        <v>2001 Neo Dratini (Cgc Mint+ 9.5)</v>
      </c>
      <c r="Z1204" s="27"/>
      <c r="AA1204" s="27"/>
    </row>
    <row r="1205">
      <c r="A1205" s="8" t="str">
        <f t="shared" si="1"/>
        <v>CGC6001348200</v>
      </c>
      <c r="B1205" s="8" t="s">
        <v>4634</v>
      </c>
      <c r="C1205" s="8" t="s">
        <v>10248</v>
      </c>
      <c r="D1205" s="11">
        <v>6.0013482E9</v>
      </c>
      <c r="E1205" s="8" t="s">
        <v>4006</v>
      </c>
      <c r="F1205" s="11">
        <v>9.0</v>
      </c>
      <c r="G1205" s="8" t="s">
        <v>12</v>
      </c>
      <c r="H1205" s="8" t="s">
        <v>7539</v>
      </c>
      <c r="I1205" s="8" t="s">
        <v>7516</v>
      </c>
      <c r="J1205" s="11">
        <v>2001.0</v>
      </c>
      <c r="K1205" s="8" t="s">
        <v>93</v>
      </c>
      <c r="L1205" s="11">
        <v>18.4</v>
      </c>
      <c r="M1205" s="8" t="s">
        <v>7517</v>
      </c>
      <c r="N1205" s="27"/>
      <c r="O1205" s="13" t="s">
        <v>4652</v>
      </c>
      <c r="P1205" s="13" t="s">
        <v>15989</v>
      </c>
      <c r="Q1205" s="13" t="s">
        <v>4654</v>
      </c>
      <c r="R1205" s="13" t="s">
        <v>15990</v>
      </c>
      <c r="S1205" s="13" t="s">
        <v>4653</v>
      </c>
      <c r="T1205" s="27" t="b">
        <f t="shared" si="2"/>
        <v>0</v>
      </c>
      <c r="U1205" s="27"/>
      <c r="V1205" s="27"/>
      <c r="W1205" s="27"/>
      <c r="X1205" s="27"/>
      <c r="Y1205" s="8" t="str">
        <f t="shared" si="3"/>
        <v>2001 Neo Dratini (Cgc 9)</v>
      </c>
      <c r="Z1205" s="27"/>
      <c r="AA1205" s="27"/>
    </row>
    <row r="1206">
      <c r="A1206" s="8" t="str">
        <f t="shared" si="1"/>
        <v>CGC6001828164</v>
      </c>
      <c r="B1206" s="8" t="s">
        <v>4655</v>
      </c>
      <c r="C1206" s="8" t="s">
        <v>10275</v>
      </c>
      <c r="D1206" s="11">
        <v>6.001828164E9</v>
      </c>
      <c r="E1206" s="8" t="s">
        <v>4134</v>
      </c>
      <c r="F1206" s="11">
        <v>8.0</v>
      </c>
      <c r="G1206" s="8" t="s">
        <v>12</v>
      </c>
      <c r="H1206" s="8" t="s">
        <v>9496</v>
      </c>
      <c r="I1206" s="8" t="s">
        <v>7516</v>
      </c>
      <c r="J1206" s="11">
        <v>1999.0</v>
      </c>
      <c r="K1206" s="8" t="s">
        <v>93</v>
      </c>
      <c r="L1206" s="11">
        <v>18.4</v>
      </c>
      <c r="M1206" s="8" t="s">
        <v>7517</v>
      </c>
      <c r="N1206" s="27"/>
      <c r="O1206" s="13" t="s">
        <v>4656</v>
      </c>
      <c r="P1206" s="13" t="s">
        <v>15991</v>
      </c>
      <c r="Q1206" s="13" t="s">
        <v>4658</v>
      </c>
      <c r="R1206" s="13" t="s">
        <v>15992</v>
      </c>
      <c r="S1206" s="13" t="s">
        <v>4657</v>
      </c>
      <c r="T1206" s="27" t="b">
        <f t="shared" si="2"/>
        <v>0</v>
      </c>
      <c r="U1206" s="27"/>
      <c r="V1206" s="27"/>
      <c r="W1206" s="27"/>
      <c r="X1206" s="27"/>
      <c r="Y1206" s="8" t="str">
        <f t="shared" si="3"/>
        <v>1999 Movie Series Underwater Adventure (Cgc 8)</v>
      </c>
      <c r="Z1206" s="27"/>
      <c r="AA1206" s="27"/>
    </row>
    <row r="1207">
      <c r="A1207" s="8" t="str">
        <f t="shared" si="1"/>
        <v>CGC6001828183</v>
      </c>
      <c r="B1207" s="8" t="s">
        <v>4659</v>
      </c>
      <c r="C1207" s="8" t="s">
        <v>10282</v>
      </c>
      <c r="D1207" s="11">
        <v>6.001828183E9</v>
      </c>
      <c r="E1207" s="8" t="s">
        <v>4134</v>
      </c>
      <c r="F1207" s="11">
        <v>8.0</v>
      </c>
      <c r="G1207" s="8" t="s">
        <v>12</v>
      </c>
      <c r="H1207" s="8" t="s">
        <v>9496</v>
      </c>
      <c r="I1207" s="8" t="s">
        <v>7516</v>
      </c>
      <c r="J1207" s="11">
        <v>1999.0</v>
      </c>
      <c r="K1207" s="8" t="s">
        <v>93</v>
      </c>
      <c r="L1207" s="11">
        <v>18.4</v>
      </c>
      <c r="M1207" s="8" t="s">
        <v>7517</v>
      </c>
      <c r="N1207" s="27"/>
      <c r="O1207" s="13" t="s">
        <v>4660</v>
      </c>
      <c r="P1207" s="13" t="s">
        <v>15993</v>
      </c>
      <c r="Q1207" s="13" t="s">
        <v>4662</v>
      </c>
      <c r="R1207" s="13" t="s">
        <v>15994</v>
      </c>
      <c r="S1207" s="13" t="s">
        <v>4661</v>
      </c>
      <c r="T1207" s="27" t="b">
        <f t="shared" si="2"/>
        <v>0</v>
      </c>
      <c r="U1207" s="27"/>
      <c r="V1207" s="27"/>
      <c r="W1207" s="27"/>
      <c r="X1207" s="27"/>
      <c r="Y1207" s="8" t="str">
        <f t="shared" si="3"/>
        <v>1999 Movie Series Ash And Company (Cgc 8)</v>
      </c>
      <c r="Z1207" s="27"/>
      <c r="AA1207" s="27"/>
    </row>
    <row r="1208">
      <c r="A1208" s="8" t="str">
        <f t="shared" si="1"/>
        <v>CGC6001828188</v>
      </c>
      <c r="B1208" s="8" t="s">
        <v>4663</v>
      </c>
      <c r="C1208" s="8" t="s">
        <v>10289</v>
      </c>
      <c r="D1208" s="11">
        <v>6.001828188E9</v>
      </c>
      <c r="E1208" s="8" t="s">
        <v>4134</v>
      </c>
      <c r="F1208" s="11">
        <v>8.5</v>
      </c>
      <c r="G1208" s="8" t="s">
        <v>12</v>
      </c>
      <c r="H1208" s="8" t="s">
        <v>9496</v>
      </c>
      <c r="I1208" s="8" t="s">
        <v>7516</v>
      </c>
      <c r="J1208" s="11">
        <v>1999.0</v>
      </c>
      <c r="K1208" s="8" t="s">
        <v>93</v>
      </c>
      <c r="L1208" s="11">
        <v>18.4</v>
      </c>
      <c r="M1208" s="8" t="s">
        <v>7517</v>
      </c>
      <c r="N1208" s="27"/>
      <c r="O1208" s="13" t="s">
        <v>4664</v>
      </c>
      <c r="P1208" s="13" t="s">
        <v>15995</v>
      </c>
      <c r="Q1208" s="13" t="s">
        <v>4666</v>
      </c>
      <c r="R1208" s="13" t="s">
        <v>15996</v>
      </c>
      <c r="S1208" s="13" t="s">
        <v>4665</v>
      </c>
      <c r="T1208" s="27" t="b">
        <f t="shared" si="2"/>
        <v>0</v>
      </c>
      <c r="U1208" s="27"/>
      <c r="V1208" s="27"/>
      <c r="W1208" s="27"/>
      <c r="X1208" s="27"/>
      <c r="Y1208" s="8" t="str">
        <f t="shared" si="3"/>
        <v>1999 Movie Series A Call To Arms (Cgc 8.5)</v>
      </c>
      <c r="Z1208" s="27"/>
      <c r="AA1208" s="27"/>
    </row>
    <row r="1209">
      <c r="A1209" s="8" t="str">
        <f t="shared" si="1"/>
        <v>CGC6001828189</v>
      </c>
      <c r="B1209" s="8" t="s">
        <v>4667</v>
      </c>
      <c r="C1209" s="8" t="s">
        <v>10275</v>
      </c>
      <c r="D1209" s="11">
        <v>6.001828189E9</v>
      </c>
      <c r="E1209" s="8" t="s">
        <v>4134</v>
      </c>
      <c r="F1209" s="11">
        <v>7.5</v>
      </c>
      <c r="G1209" s="8" t="s">
        <v>12</v>
      </c>
      <c r="H1209" s="8" t="s">
        <v>9496</v>
      </c>
      <c r="I1209" s="8" t="s">
        <v>7516</v>
      </c>
      <c r="J1209" s="11">
        <v>1999.0</v>
      </c>
      <c r="K1209" s="8" t="s">
        <v>93</v>
      </c>
      <c r="L1209" s="11">
        <v>18.4</v>
      </c>
      <c r="M1209" s="8" t="s">
        <v>7517</v>
      </c>
      <c r="N1209" s="27"/>
      <c r="O1209" s="13" t="s">
        <v>4668</v>
      </c>
      <c r="P1209" s="13" t="s">
        <v>15997</v>
      </c>
      <c r="Q1209" s="13" t="s">
        <v>4670</v>
      </c>
      <c r="R1209" s="13" t="s">
        <v>15998</v>
      </c>
      <c r="S1209" s="13" t="s">
        <v>4669</v>
      </c>
      <c r="T1209" s="27" t="b">
        <f t="shared" si="2"/>
        <v>0</v>
      </c>
      <c r="U1209" s="27"/>
      <c r="V1209" s="27"/>
      <c r="W1209" s="27"/>
      <c r="X1209" s="27"/>
      <c r="Y1209" s="8" t="str">
        <f t="shared" si="3"/>
        <v>1999 Movie Series Underwater Adventure (Cgc 7.5)</v>
      </c>
      <c r="Z1209" s="27"/>
      <c r="AA1209" s="27"/>
    </row>
    <row r="1210">
      <c r="A1210" s="8" t="str">
        <f t="shared" si="1"/>
        <v>CGC6001828190</v>
      </c>
      <c r="B1210" s="8" t="s">
        <v>4671</v>
      </c>
      <c r="C1210" s="8" t="s">
        <v>10300</v>
      </c>
      <c r="D1210" s="11">
        <v>6.00182819E9</v>
      </c>
      <c r="E1210" s="8" t="s">
        <v>4134</v>
      </c>
      <c r="F1210" s="11">
        <v>8.0</v>
      </c>
      <c r="G1210" s="8" t="s">
        <v>12</v>
      </c>
      <c r="H1210" s="8" t="s">
        <v>9496</v>
      </c>
      <c r="I1210" s="8" t="s">
        <v>7516</v>
      </c>
      <c r="J1210" s="11">
        <v>1999.0</v>
      </c>
      <c r="K1210" s="8" t="s">
        <v>93</v>
      </c>
      <c r="L1210" s="11">
        <v>18.4</v>
      </c>
      <c r="M1210" s="8" t="s">
        <v>7517</v>
      </c>
      <c r="N1210" s="27"/>
      <c r="O1210" s="13" t="s">
        <v>4672</v>
      </c>
      <c r="P1210" s="13" t="s">
        <v>15999</v>
      </c>
      <c r="Q1210" s="13" t="s">
        <v>4674</v>
      </c>
      <c r="R1210" s="13" t="s">
        <v>16000</v>
      </c>
      <c r="S1210" s="13" t="s">
        <v>4673</v>
      </c>
      <c r="T1210" s="27" t="b">
        <f t="shared" si="2"/>
        <v>0</v>
      </c>
      <c r="U1210" s="27"/>
      <c r="V1210" s="27"/>
      <c r="W1210" s="27"/>
      <c r="X1210" s="27"/>
      <c r="Y1210" s="8" t="str">
        <f t="shared" si="3"/>
        <v>1999 Movie Series The Stairwell (Cgc 8)</v>
      </c>
      <c r="Z1210" s="27"/>
      <c r="AA1210" s="27"/>
    </row>
    <row r="1211">
      <c r="A1211" s="8" t="str">
        <f t="shared" si="1"/>
        <v>CGC6001828194</v>
      </c>
      <c r="B1211" s="8" t="s">
        <v>4675</v>
      </c>
      <c r="C1211" s="8" t="s">
        <v>10307</v>
      </c>
      <c r="D1211" s="11">
        <v>6.001828194E9</v>
      </c>
      <c r="E1211" s="8" t="s">
        <v>4134</v>
      </c>
      <c r="F1211" s="11">
        <v>9.0</v>
      </c>
      <c r="G1211" s="8" t="s">
        <v>12</v>
      </c>
      <c r="H1211" s="8" t="s">
        <v>9496</v>
      </c>
      <c r="I1211" s="8" t="s">
        <v>7516</v>
      </c>
      <c r="J1211" s="11">
        <v>1999.0</v>
      </c>
      <c r="K1211" s="8" t="s">
        <v>93</v>
      </c>
      <c r="L1211" s="11">
        <v>18.4</v>
      </c>
      <c r="M1211" s="8" t="s">
        <v>7517</v>
      </c>
      <c r="N1211" s="27"/>
      <c r="O1211" s="13" t="s">
        <v>4676</v>
      </c>
      <c r="P1211" s="13" t="s">
        <v>16001</v>
      </c>
      <c r="Q1211" s="13" t="s">
        <v>4678</v>
      </c>
      <c r="R1211" s="13" t="s">
        <v>16002</v>
      </c>
      <c r="S1211" s="13" t="s">
        <v>4677</v>
      </c>
      <c r="T1211" s="27" t="b">
        <f t="shared" si="2"/>
        <v>0</v>
      </c>
      <c r="U1211" s="27"/>
      <c r="V1211" s="27"/>
      <c r="W1211" s="27"/>
      <c r="X1211" s="27"/>
      <c r="Y1211" s="8" t="str">
        <f t="shared" si="3"/>
        <v>1999 Movie Series Meowth Times Two (Cgc 9)</v>
      </c>
      <c r="Z1211" s="27"/>
      <c r="AA1211" s="27"/>
    </row>
    <row r="1212">
      <c r="A1212" s="8" t="str">
        <f t="shared" si="1"/>
        <v>CGC6001829222</v>
      </c>
      <c r="B1212" s="8" t="s">
        <v>4679</v>
      </c>
      <c r="C1212" s="8" t="s">
        <v>10314</v>
      </c>
      <c r="D1212" s="11">
        <v>6.001829222E9</v>
      </c>
      <c r="E1212" s="8" t="s">
        <v>4446</v>
      </c>
      <c r="F1212" s="11">
        <v>8.0</v>
      </c>
      <c r="G1212" s="8" t="s">
        <v>12</v>
      </c>
      <c r="H1212" s="8" t="s">
        <v>9683</v>
      </c>
      <c r="I1212" s="8" t="s">
        <v>7516</v>
      </c>
      <c r="J1212" s="11">
        <v>2002.0</v>
      </c>
      <c r="K1212" s="8" t="s">
        <v>93</v>
      </c>
      <c r="L1212" s="11">
        <v>18.4</v>
      </c>
      <c r="M1212" s="8" t="s">
        <v>7517</v>
      </c>
      <c r="N1212" s="27"/>
      <c r="O1212" s="13" t="s">
        <v>4680</v>
      </c>
      <c r="P1212" s="13" t="s">
        <v>16003</v>
      </c>
      <c r="Q1212" s="13" t="s">
        <v>4682</v>
      </c>
      <c r="R1212" s="13" t="s">
        <v>16004</v>
      </c>
      <c r="S1212" s="13" t="s">
        <v>4681</v>
      </c>
      <c r="T1212" s="27" t="b">
        <f t="shared" si="2"/>
        <v>0</v>
      </c>
      <c r="U1212" s="27"/>
      <c r="V1212" s="27"/>
      <c r="W1212" s="27"/>
      <c r="X1212" s="27"/>
      <c r="Y1212" s="8" t="str">
        <f t="shared" si="3"/>
        <v>2002 E-Series Elekid (Cgc 8)</v>
      </c>
      <c r="Z1212" s="27"/>
      <c r="AA1212" s="27"/>
    </row>
    <row r="1213">
      <c r="A1213" s="8" t="str">
        <f t="shared" si="1"/>
        <v>CGC6001832055</v>
      </c>
      <c r="B1213" s="8" t="s">
        <v>4683</v>
      </c>
      <c r="C1213" s="8" t="s">
        <v>10322</v>
      </c>
      <c r="D1213" s="11">
        <v>6.001832055E9</v>
      </c>
      <c r="E1213" s="8" t="s">
        <v>4061</v>
      </c>
      <c r="F1213" s="11">
        <v>8.5</v>
      </c>
      <c r="G1213" s="8" t="s">
        <v>12</v>
      </c>
      <c r="H1213" s="8" t="s">
        <v>7539</v>
      </c>
      <c r="I1213" s="8" t="s">
        <v>7516</v>
      </c>
      <c r="J1213" s="11">
        <v>2011.0</v>
      </c>
      <c r="K1213" s="8" t="s">
        <v>93</v>
      </c>
      <c r="L1213" s="11">
        <v>18.4</v>
      </c>
      <c r="M1213" s="8" t="s">
        <v>7517</v>
      </c>
      <c r="N1213" s="27"/>
      <c r="O1213" s="13" t="s">
        <v>4684</v>
      </c>
      <c r="P1213" s="13" t="s">
        <v>16005</v>
      </c>
      <c r="Q1213" s="13" t="s">
        <v>4686</v>
      </c>
      <c r="R1213" s="13" t="s">
        <v>16006</v>
      </c>
      <c r="S1213" s="13" t="s">
        <v>4685</v>
      </c>
      <c r="T1213" s="27" t="b">
        <f t="shared" si="2"/>
        <v>0</v>
      </c>
      <c r="U1213" s="27"/>
      <c r="V1213" s="27"/>
      <c r="W1213" s="27"/>
      <c r="X1213" s="27"/>
      <c r="Y1213" s="8" t="str">
        <f t="shared" si="3"/>
        <v>2011 Heartgold &amp; Soulsilver Magmar (Cgc 8.5)</v>
      </c>
      <c r="Z1213" s="27"/>
      <c r="AA1213" s="27"/>
    </row>
    <row r="1214">
      <c r="A1214" s="8" t="str">
        <f t="shared" si="1"/>
        <v>CGC6001832062</v>
      </c>
      <c r="B1214" s="8" t="s">
        <v>4687</v>
      </c>
      <c r="C1214" s="8" t="s">
        <v>10329</v>
      </c>
      <c r="D1214" s="11">
        <v>6.001832062E9</v>
      </c>
      <c r="E1214" s="8" t="s">
        <v>4214</v>
      </c>
      <c r="F1214" s="8" t="s">
        <v>3738</v>
      </c>
      <c r="G1214" s="8" t="s">
        <v>12</v>
      </c>
      <c r="H1214" s="8" t="s">
        <v>7657</v>
      </c>
      <c r="I1214" s="8" t="s">
        <v>7516</v>
      </c>
      <c r="J1214" s="11">
        <v>2006.0</v>
      </c>
      <c r="K1214" s="8" t="s">
        <v>93</v>
      </c>
      <c r="L1214" s="11">
        <v>18.4</v>
      </c>
      <c r="M1214" s="8" t="s">
        <v>7517</v>
      </c>
      <c r="N1214" s="27"/>
      <c r="O1214" s="13" t="s">
        <v>4688</v>
      </c>
      <c r="P1214" s="13" t="s">
        <v>16007</v>
      </c>
      <c r="Q1214" s="13" t="s">
        <v>4690</v>
      </c>
      <c r="R1214" s="13" t="s">
        <v>16008</v>
      </c>
      <c r="S1214" s="13" t="s">
        <v>4689</v>
      </c>
      <c r="T1214" s="27" t="b">
        <f t="shared" si="2"/>
        <v>0</v>
      </c>
      <c r="U1214" s="27"/>
      <c r="V1214" s="27"/>
      <c r="W1214" s="27"/>
      <c r="X1214" s="27"/>
      <c r="Y1214" s="8" t="str">
        <f t="shared" si="3"/>
        <v>2006 Ex Fighting Energy (Cgc Mint+ 9.5)</v>
      </c>
      <c r="Z1214" s="27"/>
      <c r="AA1214" s="27"/>
    </row>
    <row r="1215">
      <c r="A1215" s="8" t="str">
        <f t="shared" si="1"/>
        <v>CGC6001832063</v>
      </c>
      <c r="B1215" s="8" t="s">
        <v>4691</v>
      </c>
      <c r="C1215" s="8" t="s">
        <v>10336</v>
      </c>
      <c r="D1215" s="11">
        <v>6.001832063E9</v>
      </c>
      <c r="E1215" s="8" t="s">
        <v>4214</v>
      </c>
      <c r="F1215" s="8" t="s">
        <v>3738</v>
      </c>
      <c r="G1215" s="8" t="s">
        <v>12</v>
      </c>
      <c r="H1215" s="8" t="s">
        <v>7657</v>
      </c>
      <c r="I1215" s="8" t="s">
        <v>7516</v>
      </c>
      <c r="J1215" s="11">
        <v>2006.0</v>
      </c>
      <c r="K1215" s="8" t="s">
        <v>93</v>
      </c>
      <c r="L1215" s="11">
        <v>18.4</v>
      </c>
      <c r="M1215" s="8" t="s">
        <v>7517</v>
      </c>
      <c r="N1215" s="27"/>
      <c r="O1215" s="13" t="s">
        <v>4692</v>
      </c>
      <c r="P1215" s="13" t="s">
        <v>16009</v>
      </c>
      <c r="Q1215" s="13" t="s">
        <v>4694</v>
      </c>
      <c r="R1215" s="13" t="s">
        <v>16010</v>
      </c>
      <c r="S1215" s="13" t="s">
        <v>4693</v>
      </c>
      <c r="T1215" s="27" t="b">
        <f t="shared" si="2"/>
        <v>0</v>
      </c>
      <c r="U1215" s="27"/>
      <c r="V1215" s="27"/>
      <c r="W1215" s="27"/>
      <c r="X1215" s="27"/>
      <c r="Y1215" s="8" t="str">
        <f t="shared" si="3"/>
        <v>2006 Ex Psychic Energy (Cgc Mint+ 9.5)</v>
      </c>
      <c r="Z1215" s="27"/>
      <c r="AA1215" s="27"/>
    </row>
    <row r="1216">
      <c r="A1216" s="8" t="str">
        <f t="shared" si="1"/>
        <v>CGC6001832064</v>
      </c>
      <c r="B1216" s="8" t="s">
        <v>4695</v>
      </c>
      <c r="C1216" s="8" t="s">
        <v>10343</v>
      </c>
      <c r="D1216" s="11">
        <v>6.001832064E9</v>
      </c>
      <c r="E1216" s="8" t="s">
        <v>4214</v>
      </c>
      <c r="F1216" s="8" t="s">
        <v>3738</v>
      </c>
      <c r="G1216" s="8" t="s">
        <v>12</v>
      </c>
      <c r="H1216" s="8" t="s">
        <v>7657</v>
      </c>
      <c r="I1216" s="8" t="s">
        <v>7516</v>
      </c>
      <c r="J1216" s="11">
        <v>2006.0</v>
      </c>
      <c r="K1216" s="8" t="s">
        <v>93</v>
      </c>
      <c r="L1216" s="11">
        <v>18.4</v>
      </c>
      <c r="M1216" s="8" t="s">
        <v>7517</v>
      </c>
      <c r="N1216" s="27"/>
      <c r="O1216" s="13" t="s">
        <v>4696</v>
      </c>
      <c r="P1216" s="13" t="s">
        <v>16011</v>
      </c>
      <c r="Q1216" s="13" t="s">
        <v>4698</v>
      </c>
      <c r="R1216" s="13" t="s">
        <v>16012</v>
      </c>
      <c r="S1216" s="13" t="s">
        <v>4697</v>
      </c>
      <c r="T1216" s="27" t="b">
        <f t="shared" si="2"/>
        <v>0</v>
      </c>
      <c r="U1216" s="27"/>
      <c r="V1216" s="27"/>
      <c r="W1216" s="27"/>
      <c r="X1216" s="27"/>
      <c r="Y1216" s="8" t="str">
        <f t="shared" si="3"/>
        <v>2006 Ex Lightning Energy (Cgc Mint+ 9.5)</v>
      </c>
      <c r="Z1216" s="27"/>
      <c r="AA1216" s="27"/>
    </row>
    <row r="1217">
      <c r="A1217" s="8" t="str">
        <f t="shared" si="1"/>
        <v>CGC6001832065</v>
      </c>
      <c r="B1217" s="8" t="s">
        <v>4699</v>
      </c>
      <c r="C1217" s="8" t="s">
        <v>9876</v>
      </c>
      <c r="D1217" s="11">
        <v>6.001832065E9</v>
      </c>
      <c r="E1217" s="8" t="s">
        <v>4214</v>
      </c>
      <c r="F1217" s="11">
        <v>9.0</v>
      </c>
      <c r="G1217" s="8" t="s">
        <v>12</v>
      </c>
      <c r="H1217" s="8" t="s">
        <v>7657</v>
      </c>
      <c r="I1217" s="8" t="s">
        <v>7516</v>
      </c>
      <c r="J1217" s="11">
        <v>2006.0</v>
      </c>
      <c r="K1217" s="8" t="s">
        <v>93</v>
      </c>
      <c r="L1217" s="11">
        <v>18.4</v>
      </c>
      <c r="M1217" s="8" t="s">
        <v>7517</v>
      </c>
      <c r="N1217" s="27"/>
      <c r="O1217" s="13" t="s">
        <v>4700</v>
      </c>
      <c r="P1217" s="13" t="s">
        <v>16013</v>
      </c>
      <c r="Q1217" s="13" t="s">
        <v>4702</v>
      </c>
      <c r="R1217" s="13" t="s">
        <v>16014</v>
      </c>
      <c r="S1217" s="13" t="s">
        <v>4701</v>
      </c>
      <c r="T1217" s="27" t="b">
        <f t="shared" si="2"/>
        <v>0</v>
      </c>
      <c r="U1217" s="27"/>
      <c r="V1217" s="27"/>
      <c r="W1217" s="27"/>
      <c r="X1217" s="27"/>
      <c r="Y1217" s="8" t="str">
        <f t="shared" si="3"/>
        <v>2006 Ex Grass Energy (Cgc 9)</v>
      </c>
      <c r="Z1217" s="27"/>
      <c r="AA1217" s="27"/>
    </row>
    <row r="1218">
      <c r="A1218" s="8" t="str">
        <f t="shared" si="1"/>
        <v>CGC6001832066</v>
      </c>
      <c r="B1218" s="8" t="s">
        <v>4703</v>
      </c>
      <c r="C1218" s="8" t="s">
        <v>10356</v>
      </c>
      <c r="D1218" s="11">
        <v>6.001832066E9</v>
      </c>
      <c r="E1218" s="8" t="s">
        <v>4214</v>
      </c>
      <c r="F1218" s="11">
        <v>9.0</v>
      </c>
      <c r="G1218" s="8" t="s">
        <v>12</v>
      </c>
      <c r="H1218" s="8" t="s">
        <v>7657</v>
      </c>
      <c r="I1218" s="8" t="s">
        <v>7516</v>
      </c>
      <c r="J1218" s="11">
        <v>2006.0</v>
      </c>
      <c r="K1218" s="8" t="s">
        <v>93</v>
      </c>
      <c r="L1218" s="11">
        <v>18.4</v>
      </c>
      <c r="M1218" s="8" t="s">
        <v>7517</v>
      </c>
      <c r="N1218" s="27"/>
      <c r="O1218" s="13" t="s">
        <v>4704</v>
      </c>
      <c r="P1218" s="13" t="s">
        <v>16015</v>
      </c>
      <c r="Q1218" s="13" t="s">
        <v>4706</v>
      </c>
      <c r="R1218" s="13" t="s">
        <v>16016</v>
      </c>
      <c r="S1218" s="13" t="s">
        <v>4705</v>
      </c>
      <c r="T1218" s="27" t="b">
        <f t="shared" si="2"/>
        <v>0</v>
      </c>
      <c r="U1218" s="27"/>
      <c r="V1218" s="27"/>
      <c r="W1218" s="27"/>
      <c r="X1218" s="27"/>
      <c r="Y1218" s="8" t="str">
        <f t="shared" si="3"/>
        <v>2006 Ex Water Energy (Cgc 9)</v>
      </c>
      <c r="Z1218" s="27"/>
      <c r="AA1218" s="27"/>
    </row>
    <row r="1219">
      <c r="A1219" s="8" t="str">
        <f t="shared" si="1"/>
        <v>CGC6001832067</v>
      </c>
      <c r="B1219" s="8" t="s">
        <v>4707</v>
      </c>
      <c r="C1219" s="8" t="s">
        <v>9954</v>
      </c>
      <c r="D1219" s="11">
        <v>6.001832067E9</v>
      </c>
      <c r="E1219" s="8" t="s">
        <v>4214</v>
      </c>
      <c r="F1219" s="11">
        <v>9.0</v>
      </c>
      <c r="G1219" s="8" t="s">
        <v>12</v>
      </c>
      <c r="H1219" s="8" t="s">
        <v>7657</v>
      </c>
      <c r="I1219" s="8" t="s">
        <v>7516</v>
      </c>
      <c r="J1219" s="11">
        <v>2006.0</v>
      </c>
      <c r="K1219" s="8" t="s">
        <v>93</v>
      </c>
      <c r="L1219" s="11">
        <v>18.4</v>
      </c>
      <c r="M1219" s="8" t="s">
        <v>7517</v>
      </c>
      <c r="N1219" s="27"/>
      <c r="O1219" s="13" t="s">
        <v>4708</v>
      </c>
      <c r="P1219" s="13" t="s">
        <v>16017</v>
      </c>
      <c r="Q1219" s="13" t="s">
        <v>4710</v>
      </c>
      <c r="R1219" s="13" t="s">
        <v>16018</v>
      </c>
      <c r="S1219" s="13" t="s">
        <v>4709</v>
      </c>
      <c r="T1219" s="27" t="b">
        <f t="shared" si="2"/>
        <v>0</v>
      </c>
      <c r="U1219" s="27"/>
      <c r="V1219" s="27"/>
      <c r="W1219" s="27"/>
      <c r="X1219" s="27"/>
      <c r="Y1219" s="8" t="str">
        <f t="shared" si="3"/>
        <v>2006 Ex Fire Energy (Cgc 9)</v>
      </c>
      <c r="Z1219" s="27"/>
      <c r="AA1219" s="27"/>
    </row>
    <row r="1220">
      <c r="A1220" s="8" t="str">
        <f t="shared" si="1"/>
        <v>CGC6001832096</v>
      </c>
      <c r="B1220" s="8" t="s">
        <v>4711</v>
      </c>
      <c r="C1220" s="8" t="s">
        <v>10370</v>
      </c>
      <c r="D1220" s="11">
        <v>6.001832096E9</v>
      </c>
      <c r="E1220" s="8" t="s">
        <v>4214</v>
      </c>
      <c r="F1220" s="11">
        <v>8.5</v>
      </c>
      <c r="G1220" s="8" t="s">
        <v>12</v>
      </c>
      <c r="H1220" s="8" t="s">
        <v>9683</v>
      </c>
      <c r="I1220" s="8" t="s">
        <v>7516</v>
      </c>
      <c r="J1220" s="11">
        <v>2004.0</v>
      </c>
      <c r="K1220" s="8" t="s">
        <v>93</v>
      </c>
      <c r="L1220" s="11">
        <v>18.4</v>
      </c>
      <c r="M1220" s="8" t="s">
        <v>7517</v>
      </c>
      <c r="N1220" s="27"/>
      <c r="O1220" s="13" t="s">
        <v>4712</v>
      </c>
      <c r="P1220" s="13" t="s">
        <v>16019</v>
      </c>
      <c r="Q1220" s="13" t="s">
        <v>4714</v>
      </c>
      <c r="R1220" s="13" t="s">
        <v>16020</v>
      </c>
      <c r="S1220" s="13" t="s">
        <v>4713</v>
      </c>
      <c r="T1220" s="27" t="b">
        <f t="shared" si="2"/>
        <v>0</v>
      </c>
      <c r="U1220" s="27"/>
      <c r="V1220" s="27"/>
      <c r="W1220" s="27"/>
      <c r="X1220" s="27"/>
      <c r="Y1220" s="8" t="str">
        <f t="shared" si="3"/>
        <v>2004 Ex Gorebyss (Cgc 8.5)</v>
      </c>
      <c r="Z1220" s="27"/>
      <c r="AA1220" s="27"/>
    </row>
    <row r="1221">
      <c r="A1221" s="8" t="str">
        <f t="shared" si="1"/>
        <v>CGC6001833251</v>
      </c>
      <c r="B1221" s="8" t="s">
        <v>4715</v>
      </c>
      <c r="C1221" s="8" t="s">
        <v>10378</v>
      </c>
      <c r="D1221" s="11">
        <v>6.001833251E9</v>
      </c>
      <c r="E1221" s="8" t="s">
        <v>4446</v>
      </c>
      <c r="F1221" s="11">
        <v>9.0</v>
      </c>
      <c r="G1221" s="8" t="s">
        <v>12</v>
      </c>
      <c r="H1221" s="8" t="s">
        <v>9683</v>
      </c>
      <c r="I1221" s="8" t="s">
        <v>7516</v>
      </c>
      <c r="J1221" s="11">
        <v>2002.0</v>
      </c>
      <c r="K1221" s="8" t="s">
        <v>93</v>
      </c>
      <c r="L1221" s="11">
        <v>18.4</v>
      </c>
      <c r="M1221" s="8" t="s">
        <v>7517</v>
      </c>
      <c r="N1221" s="27"/>
      <c r="O1221" s="13" t="s">
        <v>4716</v>
      </c>
      <c r="P1221" s="13" t="s">
        <v>16021</v>
      </c>
      <c r="Q1221" s="13" t="s">
        <v>4718</v>
      </c>
      <c r="R1221" s="13" t="s">
        <v>16022</v>
      </c>
      <c r="S1221" s="13" t="s">
        <v>4717</v>
      </c>
      <c r="T1221" s="27" t="b">
        <f t="shared" si="2"/>
        <v>0</v>
      </c>
      <c r="U1221" s="27"/>
      <c r="V1221" s="27"/>
      <c r="W1221" s="27"/>
      <c r="X1221" s="27"/>
      <c r="Y1221" s="8" t="str">
        <f t="shared" si="3"/>
        <v>2002 E-Series Smoochum (Cgc 9)</v>
      </c>
      <c r="Z1221" s="27"/>
      <c r="AA1221" s="27"/>
    </row>
    <row r="1222">
      <c r="A1222" s="8" t="str">
        <f t="shared" si="1"/>
        <v>CGC6001833258</v>
      </c>
      <c r="B1222" s="8" t="s">
        <v>4719</v>
      </c>
      <c r="C1222" s="8" t="s">
        <v>10378</v>
      </c>
      <c r="D1222" s="11">
        <v>6.001833258E9</v>
      </c>
      <c r="E1222" s="8" t="s">
        <v>4446</v>
      </c>
      <c r="F1222" s="11">
        <v>8.5</v>
      </c>
      <c r="G1222" s="8" t="s">
        <v>12</v>
      </c>
      <c r="H1222" s="8" t="s">
        <v>9683</v>
      </c>
      <c r="I1222" s="8" t="s">
        <v>7516</v>
      </c>
      <c r="J1222" s="11">
        <v>2002.0</v>
      </c>
      <c r="K1222" s="8" t="s">
        <v>93</v>
      </c>
      <c r="L1222" s="11">
        <v>18.4</v>
      </c>
      <c r="M1222" s="8" t="s">
        <v>7517</v>
      </c>
      <c r="N1222" s="27"/>
      <c r="O1222" s="13" t="s">
        <v>4720</v>
      </c>
      <c r="P1222" s="13" t="s">
        <v>16023</v>
      </c>
      <c r="Q1222" s="13" t="s">
        <v>4722</v>
      </c>
      <c r="R1222" s="13" t="s">
        <v>16024</v>
      </c>
      <c r="S1222" s="13" t="s">
        <v>4721</v>
      </c>
      <c r="T1222" s="27" t="b">
        <f t="shared" si="2"/>
        <v>0</v>
      </c>
      <c r="U1222" s="27"/>
      <c r="V1222" s="27"/>
      <c r="W1222" s="27"/>
      <c r="X1222" s="27"/>
      <c r="Y1222" s="8" t="str">
        <f t="shared" si="3"/>
        <v>2002 E-Series Smoochum (Cgc 8.5)</v>
      </c>
      <c r="Z1222" s="27"/>
      <c r="AA1222" s="27"/>
    </row>
    <row r="1223">
      <c r="A1223" s="8" t="str">
        <f t="shared" si="1"/>
        <v>CGC6001833272</v>
      </c>
      <c r="B1223" s="8" t="s">
        <v>4723</v>
      </c>
      <c r="C1223" s="8" t="s">
        <v>10390</v>
      </c>
      <c r="D1223" s="11">
        <v>6.001833272E9</v>
      </c>
      <c r="E1223" s="8" t="s">
        <v>4446</v>
      </c>
      <c r="F1223" s="11">
        <v>8.5</v>
      </c>
      <c r="G1223" s="8" t="s">
        <v>12</v>
      </c>
      <c r="H1223" s="8" t="s">
        <v>9683</v>
      </c>
      <c r="I1223" s="8" t="s">
        <v>7516</v>
      </c>
      <c r="J1223" s="11">
        <v>2002.0</v>
      </c>
      <c r="K1223" s="8" t="s">
        <v>93</v>
      </c>
      <c r="L1223" s="11">
        <v>18.4</v>
      </c>
      <c r="M1223" s="8" t="s">
        <v>7517</v>
      </c>
      <c r="N1223" s="27"/>
      <c r="O1223" s="13" t="s">
        <v>4724</v>
      </c>
      <c r="P1223" s="13" t="s">
        <v>16025</v>
      </c>
      <c r="Q1223" s="13" t="s">
        <v>4726</v>
      </c>
      <c r="R1223" s="13" t="s">
        <v>16026</v>
      </c>
      <c r="S1223" s="13" t="s">
        <v>4725</v>
      </c>
      <c r="T1223" s="27" t="b">
        <f t="shared" si="2"/>
        <v>0</v>
      </c>
      <c r="U1223" s="27"/>
      <c r="V1223" s="27"/>
      <c r="W1223" s="27"/>
      <c r="X1223" s="27"/>
      <c r="Y1223" s="8" t="str">
        <f t="shared" si="3"/>
        <v>2002 E-Series Mr. Mime (Cgc 8.5)</v>
      </c>
      <c r="Z1223" s="27"/>
      <c r="AA1223" s="27"/>
    </row>
    <row r="1224">
      <c r="A1224" s="8" t="str">
        <f t="shared" si="1"/>
        <v>CGC6001833292</v>
      </c>
      <c r="B1224" s="8" t="s">
        <v>4727</v>
      </c>
      <c r="C1224" s="8" t="s">
        <v>10398</v>
      </c>
      <c r="D1224" s="11">
        <v>6.001833292E9</v>
      </c>
      <c r="E1224" s="8" t="s">
        <v>4446</v>
      </c>
      <c r="F1224" s="11">
        <v>8.5</v>
      </c>
      <c r="G1224" s="8" t="s">
        <v>12</v>
      </c>
      <c r="H1224" s="8" t="s">
        <v>9683</v>
      </c>
      <c r="I1224" s="8" t="s">
        <v>7516</v>
      </c>
      <c r="J1224" s="11">
        <v>2002.0</v>
      </c>
      <c r="K1224" s="8" t="s">
        <v>93</v>
      </c>
      <c r="L1224" s="11">
        <v>18.4</v>
      </c>
      <c r="M1224" s="8" t="s">
        <v>7517</v>
      </c>
      <c r="N1224" s="27"/>
      <c r="O1224" s="13" t="s">
        <v>4728</v>
      </c>
      <c r="P1224" s="13" t="s">
        <v>16027</v>
      </c>
      <c r="Q1224" s="13" t="s">
        <v>4730</v>
      </c>
      <c r="R1224" s="13" t="s">
        <v>16028</v>
      </c>
      <c r="S1224" s="13" t="s">
        <v>4729</v>
      </c>
      <c r="T1224" s="27" t="b">
        <f t="shared" si="2"/>
        <v>0</v>
      </c>
      <c r="U1224" s="27"/>
      <c r="V1224" s="27"/>
      <c r="W1224" s="27"/>
      <c r="X1224" s="27"/>
      <c r="Y1224" s="8" t="str">
        <f t="shared" si="3"/>
        <v>2002 E-Series Chansey (Cgc 8.5)</v>
      </c>
      <c r="Z1224" s="27"/>
      <c r="AA1224" s="27"/>
    </row>
    <row r="1225">
      <c r="A1225" s="8" t="str">
        <f t="shared" si="1"/>
        <v>CGC6001837041</v>
      </c>
      <c r="B1225" s="8" t="s">
        <v>4731</v>
      </c>
      <c r="C1225" s="8" t="s">
        <v>10406</v>
      </c>
      <c r="D1225" s="11">
        <v>6.001837041E9</v>
      </c>
      <c r="E1225" s="8" t="s">
        <v>4052</v>
      </c>
      <c r="F1225" s="11">
        <v>8.5</v>
      </c>
      <c r="G1225" s="8" t="s">
        <v>12</v>
      </c>
      <c r="H1225" s="8" t="s">
        <v>9576</v>
      </c>
      <c r="I1225" s="8" t="s">
        <v>7516</v>
      </c>
      <c r="J1225" s="11">
        <v>2023.0</v>
      </c>
      <c r="K1225" s="8" t="s">
        <v>93</v>
      </c>
      <c r="L1225" s="11">
        <v>18.4</v>
      </c>
      <c r="M1225" s="8" t="s">
        <v>7517</v>
      </c>
      <c r="N1225" s="27"/>
      <c r="O1225" s="13" t="s">
        <v>4732</v>
      </c>
      <c r="P1225" s="13" t="s">
        <v>16029</v>
      </c>
      <c r="Q1225" s="13" t="s">
        <v>4734</v>
      </c>
      <c r="R1225" s="13" t="s">
        <v>16030</v>
      </c>
      <c r="S1225" s="13" t="s">
        <v>4733</v>
      </c>
      <c r="T1225" s="27" t="b">
        <f t="shared" si="2"/>
        <v>0</v>
      </c>
      <c r="U1225" s="27"/>
      <c r="V1225" s="27"/>
      <c r="W1225" s="27"/>
      <c r="X1225" s="27"/>
      <c r="Y1225" s="8" t="str">
        <f t="shared" si="3"/>
        <v>2023 Scarlet &amp; Violet Hitmonchan (Cgc 8.5)</v>
      </c>
      <c r="Z1225" s="27"/>
      <c r="AA1225" s="27"/>
    </row>
    <row r="1226">
      <c r="A1226" s="8" t="str">
        <f t="shared" si="1"/>
        <v>CGC6001837042</v>
      </c>
      <c r="B1226" s="8" t="s">
        <v>4731</v>
      </c>
      <c r="C1226" s="8" t="s">
        <v>10406</v>
      </c>
      <c r="D1226" s="11">
        <v>6.001837042E9</v>
      </c>
      <c r="E1226" s="8" t="s">
        <v>4052</v>
      </c>
      <c r="F1226" s="11">
        <v>8.5</v>
      </c>
      <c r="G1226" s="8" t="s">
        <v>12</v>
      </c>
      <c r="H1226" s="8" t="s">
        <v>9576</v>
      </c>
      <c r="I1226" s="8" t="s">
        <v>7516</v>
      </c>
      <c r="J1226" s="11">
        <v>2023.0</v>
      </c>
      <c r="K1226" s="8" t="s">
        <v>93</v>
      </c>
      <c r="L1226" s="11">
        <v>18.4</v>
      </c>
      <c r="M1226" s="8" t="s">
        <v>7517</v>
      </c>
      <c r="N1226" s="27"/>
      <c r="O1226" s="13" t="s">
        <v>4735</v>
      </c>
      <c r="P1226" s="13" t="s">
        <v>16031</v>
      </c>
      <c r="Q1226" s="13" t="s">
        <v>4737</v>
      </c>
      <c r="R1226" s="13" t="s">
        <v>16032</v>
      </c>
      <c r="S1226" s="13" t="s">
        <v>4736</v>
      </c>
      <c r="T1226" s="27" t="b">
        <f t="shared" si="2"/>
        <v>0</v>
      </c>
      <c r="U1226" s="27"/>
      <c r="V1226" s="27"/>
      <c r="W1226" s="27"/>
      <c r="X1226" s="27"/>
      <c r="Y1226" s="8" t="str">
        <f t="shared" si="3"/>
        <v>2023 Scarlet &amp; Violet Hitmonchan (Cgc 8.5)</v>
      </c>
      <c r="Z1226" s="27"/>
      <c r="AA1226" s="27"/>
    </row>
    <row r="1227">
      <c r="A1227" s="8" t="str">
        <f t="shared" si="1"/>
        <v>CGC6001852107</v>
      </c>
      <c r="B1227" s="8" t="s">
        <v>4738</v>
      </c>
      <c r="C1227" s="8" t="s">
        <v>10418</v>
      </c>
      <c r="D1227" s="11">
        <v>6.001852107E9</v>
      </c>
      <c r="E1227" s="8" t="s">
        <v>3976</v>
      </c>
      <c r="F1227" s="11">
        <v>8.5</v>
      </c>
      <c r="G1227" s="8" t="s">
        <v>12</v>
      </c>
      <c r="H1227" s="8" t="s">
        <v>7539</v>
      </c>
      <c r="I1227" s="8" t="s">
        <v>7516</v>
      </c>
      <c r="J1227" s="11">
        <v>1999.0</v>
      </c>
      <c r="K1227" s="8" t="s">
        <v>93</v>
      </c>
      <c r="L1227" s="11">
        <v>18.4</v>
      </c>
      <c r="M1227" s="8" t="s">
        <v>7517</v>
      </c>
      <c r="N1227" s="27"/>
      <c r="O1227" s="13" t="s">
        <v>4739</v>
      </c>
      <c r="P1227" s="13" t="s">
        <v>16033</v>
      </c>
      <c r="Q1227" s="13" t="s">
        <v>4741</v>
      </c>
      <c r="R1227" s="13" t="s">
        <v>16034</v>
      </c>
      <c r="S1227" s="13" t="s">
        <v>4740</v>
      </c>
      <c r="T1227" s="27" t="b">
        <f t="shared" si="2"/>
        <v>0</v>
      </c>
      <c r="U1227" s="27"/>
      <c r="V1227" s="27"/>
      <c r="W1227" s="27"/>
      <c r="X1227" s="27"/>
      <c r="Y1227" s="8" t="str">
        <f t="shared" si="3"/>
        <v>1999 Original Series Brock'S Dugtrio (Cgc 8.5)</v>
      </c>
      <c r="Z1227" s="27"/>
      <c r="AA1227" s="27"/>
    </row>
    <row r="1228">
      <c r="A1228" s="8" t="str">
        <f t="shared" si="1"/>
        <v>CGC6001852130</v>
      </c>
      <c r="B1228" s="8" t="s">
        <v>4742</v>
      </c>
      <c r="C1228" s="8" t="s">
        <v>9359</v>
      </c>
      <c r="D1228" s="11">
        <v>6.00185213E9</v>
      </c>
      <c r="E1228" s="8" t="s">
        <v>3976</v>
      </c>
      <c r="F1228" s="11">
        <v>8.5</v>
      </c>
      <c r="G1228" s="8" t="s">
        <v>12</v>
      </c>
      <c r="H1228" s="8" t="s">
        <v>9156</v>
      </c>
      <c r="I1228" s="8" t="s">
        <v>7516</v>
      </c>
      <c r="J1228" s="11">
        <v>1999.0</v>
      </c>
      <c r="K1228" s="8" t="s">
        <v>93</v>
      </c>
      <c r="L1228" s="11">
        <v>18.4</v>
      </c>
      <c r="M1228" s="8" t="s">
        <v>7517</v>
      </c>
      <c r="N1228" s="27"/>
      <c r="O1228" s="13" t="s">
        <v>4743</v>
      </c>
      <c r="P1228" s="13" t="s">
        <v>16035</v>
      </c>
      <c r="Q1228" s="13" t="s">
        <v>4745</v>
      </c>
      <c r="R1228" s="13" t="s">
        <v>16036</v>
      </c>
      <c r="S1228" s="13" t="s">
        <v>4744</v>
      </c>
      <c r="T1228" s="27" t="b">
        <f t="shared" si="2"/>
        <v>0</v>
      </c>
      <c r="U1228" s="27"/>
      <c r="V1228" s="27"/>
      <c r="W1228" s="27"/>
      <c r="X1228" s="27"/>
      <c r="Y1228" s="8" t="str">
        <f t="shared" si="3"/>
        <v>1999 Original Series Starmie (Cgc 8.5)</v>
      </c>
      <c r="Z1228" s="27"/>
      <c r="AA1228" s="27"/>
    </row>
    <row r="1229">
      <c r="A1229" s="8" t="str">
        <f t="shared" si="1"/>
        <v>CGC6001852148</v>
      </c>
      <c r="B1229" s="8" t="s">
        <v>4746</v>
      </c>
      <c r="C1229" s="8" t="s">
        <v>10432</v>
      </c>
      <c r="D1229" s="11">
        <v>6.001852148E9</v>
      </c>
      <c r="E1229" s="8" t="s">
        <v>4006</v>
      </c>
      <c r="F1229" s="11">
        <v>9.0</v>
      </c>
      <c r="G1229" s="8" t="s">
        <v>12</v>
      </c>
      <c r="H1229" s="8" t="s">
        <v>7539</v>
      </c>
      <c r="I1229" s="8" t="s">
        <v>7516</v>
      </c>
      <c r="J1229" s="11">
        <v>2001.0</v>
      </c>
      <c r="K1229" s="8" t="s">
        <v>93</v>
      </c>
      <c r="L1229" s="11">
        <v>18.4</v>
      </c>
      <c r="M1229" s="8" t="s">
        <v>7517</v>
      </c>
      <c r="N1229" s="27"/>
      <c r="O1229" s="13" t="s">
        <v>4747</v>
      </c>
      <c r="P1229" s="13" t="s">
        <v>16037</v>
      </c>
      <c r="Q1229" s="13" t="s">
        <v>4749</v>
      </c>
      <c r="R1229" s="13" t="s">
        <v>16038</v>
      </c>
      <c r="S1229" s="13" t="s">
        <v>4748</v>
      </c>
      <c r="T1229" s="27" t="b">
        <f t="shared" si="2"/>
        <v>0</v>
      </c>
      <c r="U1229" s="27"/>
      <c r="V1229" s="27"/>
      <c r="W1229" s="27"/>
      <c r="X1229" s="27"/>
      <c r="Y1229" s="8" t="str">
        <f t="shared" si="3"/>
        <v>2001 Neo Dark Flaaffy (Cgc 9)</v>
      </c>
      <c r="Z1229" s="27"/>
      <c r="AA1229" s="27"/>
    </row>
    <row r="1230">
      <c r="A1230" s="8" t="str">
        <f t="shared" si="1"/>
        <v>CGC6001852150</v>
      </c>
      <c r="B1230" s="8" t="s">
        <v>4746</v>
      </c>
      <c r="C1230" s="8" t="s">
        <v>10432</v>
      </c>
      <c r="D1230" s="11">
        <v>6.00185215E9</v>
      </c>
      <c r="E1230" s="8" t="s">
        <v>4006</v>
      </c>
      <c r="F1230" s="11">
        <v>9.0</v>
      </c>
      <c r="G1230" s="8" t="s">
        <v>12</v>
      </c>
      <c r="H1230" s="8" t="s">
        <v>7539</v>
      </c>
      <c r="I1230" s="8" t="s">
        <v>7516</v>
      </c>
      <c r="J1230" s="11">
        <v>2001.0</v>
      </c>
      <c r="K1230" s="8" t="s">
        <v>93</v>
      </c>
      <c r="L1230" s="11">
        <v>18.4</v>
      </c>
      <c r="M1230" s="8" t="s">
        <v>7517</v>
      </c>
      <c r="N1230" s="27"/>
      <c r="O1230" s="13" t="s">
        <v>4750</v>
      </c>
      <c r="P1230" s="13" t="s">
        <v>16039</v>
      </c>
      <c r="Q1230" s="13" t="s">
        <v>4752</v>
      </c>
      <c r="R1230" s="13" t="s">
        <v>16040</v>
      </c>
      <c r="S1230" s="13" t="s">
        <v>4751</v>
      </c>
      <c r="T1230" s="27" t="b">
        <f t="shared" si="2"/>
        <v>0</v>
      </c>
      <c r="U1230" s="27"/>
      <c r="V1230" s="27"/>
      <c r="W1230" s="27"/>
      <c r="X1230" s="27"/>
      <c r="Y1230" s="8" t="str">
        <f t="shared" si="3"/>
        <v>2001 Neo Dark Flaaffy (Cgc 9)</v>
      </c>
      <c r="Z1230" s="27"/>
      <c r="AA1230" s="27"/>
    </row>
    <row r="1231">
      <c r="A1231" s="8" t="str">
        <f t="shared" si="1"/>
        <v>CGC6001852180</v>
      </c>
      <c r="B1231" s="8" t="s">
        <v>4753</v>
      </c>
      <c r="C1231" s="8" t="s">
        <v>10356</v>
      </c>
      <c r="D1231" s="11">
        <v>6.00185218E9</v>
      </c>
      <c r="E1231" s="8" t="s">
        <v>4214</v>
      </c>
      <c r="F1231" s="11">
        <v>8.0</v>
      </c>
      <c r="G1231" s="8" t="s">
        <v>12</v>
      </c>
      <c r="H1231" s="8" t="s">
        <v>7657</v>
      </c>
      <c r="I1231" s="8" t="s">
        <v>7516</v>
      </c>
      <c r="J1231" s="11">
        <v>2007.0</v>
      </c>
      <c r="K1231" s="8" t="s">
        <v>93</v>
      </c>
      <c r="L1231" s="11">
        <v>18.4</v>
      </c>
      <c r="M1231" s="8" t="s">
        <v>7517</v>
      </c>
      <c r="N1231" s="27"/>
      <c r="O1231" s="13" t="s">
        <v>4754</v>
      </c>
      <c r="P1231" s="13" t="s">
        <v>16041</v>
      </c>
      <c r="Q1231" s="13" t="s">
        <v>4756</v>
      </c>
      <c r="R1231" s="13" t="s">
        <v>16042</v>
      </c>
      <c r="S1231" s="13" t="s">
        <v>4755</v>
      </c>
      <c r="T1231" s="27" t="b">
        <f t="shared" si="2"/>
        <v>0</v>
      </c>
      <c r="U1231" s="27"/>
      <c r="V1231" s="27"/>
      <c r="W1231" s="27"/>
      <c r="X1231" s="27"/>
      <c r="Y1231" s="8" t="str">
        <f t="shared" si="3"/>
        <v>2007 Ex Water Energy (Cgc 8)</v>
      </c>
      <c r="Z1231" s="27"/>
      <c r="AA1231" s="27"/>
    </row>
    <row r="1232">
      <c r="A1232" s="8" t="str">
        <f t="shared" si="1"/>
        <v>CGC6001852183</v>
      </c>
      <c r="B1232" s="8" t="s">
        <v>4757</v>
      </c>
      <c r="C1232" s="8" t="s">
        <v>10343</v>
      </c>
      <c r="D1232" s="11">
        <v>6.001852183E9</v>
      </c>
      <c r="E1232" s="8" t="s">
        <v>4214</v>
      </c>
      <c r="F1232" s="11">
        <v>8.5</v>
      </c>
      <c r="G1232" s="8" t="s">
        <v>12</v>
      </c>
      <c r="H1232" s="8" t="s">
        <v>7657</v>
      </c>
      <c r="I1232" s="8" t="s">
        <v>7516</v>
      </c>
      <c r="J1232" s="11">
        <v>2007.0</v>
      </c>
      <c r="K1232" s="8" t="s">
        <v>93</v>
      </c>
      <c r="L1232" s="11">
        <v>18.4</v>
      </c>
      <c r="M1232" s="8" t="s">
        <v>7517</v>
      </c>
      <c r="N1232" s="27"/>
      <c r="O1232" s="13" t="s">
        <v>4758</v>
      </c>
      <c r="P1232" s="13" t="s">
        <v>16043</v>
      </c>
      <c r="Q1232" s="13" t="s">
        <v>4760</v>
      </c>
      <c r="R1232" s="13" t="s">
        <v>16044</v>
      </c>
      <c r="S1232" s="13" t="s">
        <v>4759</v>
      </c>
      <c r="T1232" s="27" t="b">
        <f t="shared" si="2"/>
        <v>0</v>
      </c>
      <c r="U1232" s="27"/>
      <c r="V1232" s="27"/>
      <c r="W1232" s="27"/>
      <c r="X1232" s="27"/>
      <c r="Y1232" s="8" t="str">
        <f t="shared" si="3"/>
        <v>2007 Ex Lightning Energy (Cgc 8.5)</v>
      </c>
      <c r="Z1232" s="27"/>
      <c r="AA1232" s="27"/>
    </row>
    <row r="1233">
      <c r="A1233" s="8" t="str">
        <f t="shared" si="1"/>
        <v>CGC6001852189</v>
      </c>
      <c r="B1233" s="8" t="s">
        <v>4757</v>
      </c>
      <c r="C1233" s="8" t="s">
        <v>10343</v>
      </c>
      <c r="D1233" s="11">
        <v>6.001852189E9</v>
      </c>
      <c r="E1233" s="8" t="s">
        <v>4214</v>
      </c>
      <c r="F1233" s="11">
        <v>8.5</v>
      </c>
      <c r="G1233" s="8" t="s">
        <v>12</v>
      </c>
      <c r="H1233" s="8" t="s">
        <v>7657</v>
      </c>
      <c r="I1233" s="8" t="s">
        <v>7516</v>
      </c>
      <c r="J1233" s="11">
        <v>2007.0</v>
      </c>
      <c r="K1233" s="8" t="s">
        <v>93</v>
      </c>
      <c r="L1233" s="11">
        <v>18.4</v>
      </c>
      <c r="M1233" s="8" t="s">
        <v>7517</v>
      </c>
      <c r="N1233" s="27"/>
      <c r="O1233" s="13" t="s">
        <v>4761</v>
      </c>
      <c r="P1233" s="13" t="s">
        <v>16045</v>
      </c>
      <c r="Q1233" s="13" t="s">
        <v>4763</v>
      </c>
      <c r="R1233" s="13" t="s">
        <v>16046</v>
      </c>
      <c r="S1233" s="13" t="s">
        <v>4762</v>
      </c>
      <c r="T1233" s="27" t="b">
        <f t="shared" si="2"/>
        <v>0</v>
      </c>
      <c r="U1233" s="27"/>
      <c r="V1233" s="27"/>
      <c r="W1233" s="27"/>
      <c r="X1233" s="27"/>
      <c r="Y1233" s="8" t="str">
        <f t="shared" si="3"/>
        <v>2007 Ex Lightning Energy (Cgc 8.5)</v>
      </c>
      <c r="Z1233" s="27"/>
      <c r="AA1233" s="27"/>
    </row>
    <row r="1234">
      <c r="A1234" s="8" t="str">
        <f t="shared" si="1"/>
        <v>CGC6001852192</v>
      </c>
      <c r="B1234" s="8" t="s">
        <v>4764</v>
      </c>
      <c r="C1234" s="8" t="s">
        <v>10336</v>
      </c>
      <c r="D1234" s="11">
        <v>6.001852192E9</v>
      </c>
      <c r="E1234" s="8" t="s">
        <v>4214</v>
      </c>
      <c r="F1234" s="11">
        <v>8.0</v>
      </c>
      <c r="G1234" s="8" t="s">
        <v>12</v>
      </c>
      <c r="H1234" s="8" t="s">
        <v>7657</v>
      </c>
      <c r="I1234" s="8" t="s">
        <v>7516</v>
      </c>
      <c r="J1234" s="11">
        <v>2007.0</v>
      </c>
      <c r="K1234" s="8" t="s">
        <v>93</v>
      </c>
      <c r="L1234" s="11">
        <v>18.4</v>
      </c>
      <c r="M1234" s="8" t="s">
        <v>7517</v>
      </c>
      <c r="N1234" s="27"/>
      <c r="O1234" s="13" t="s">
        <v>4765</v>
      </c>
      <c r="P1234" s="13" t="s">
        <v>16047</v>
      </c>
      <c r="Q1234" s="13" t="s">
        <v>4767</v>
      </c>
      <c r="R1234" s="13" t="s">
        <v>16048</v>
      </c>
      <c r="S1234" s="13" t="s">
        <v>4766</v>
      </c>
      <c r="T1234" s="27" t="b">
        <f t="shared" si="2"/>
        <v>0</v>
      </c>
      <c r="U1234" s="27"/>
      <c r="V1234" s="27"/>
      <c r="W1234" s="27"/>
      <c r="X1234" s="27"/>
      <c r="Y1234" s="8" t="str">
        <f t="shared" si="3"/>
        <v>2007 Ex Psychic Energy (Cgc 8)</v>
      </c>
      <c r="Z1234" s="27"/>
      <c r="AA1234" s="27"/>
    </row>
    <row r="1235">
      <c r="A1235" s="8" t="str">
        <f t="shared" si="1"/>
        <v>CGC6001852193</v>
      </c>
      <c r="B1235" s="8" t="s">
        <v>4768</v>
      </c>
      <c r="C1235" s="8" t="s">
        <v>10343</v>
      </c>
      <c r="D1235" s="11">
        <v>6.001852193E9</v>
      </c>
      <c r="E1235" s="8" t="s">
        <v>4214</v>
      </c>
      <c r="F1235" s="11">
        <v>8.0</v>
      </c>
      <c r="G1235" s="8" t="s">
        <v>12</v>
      </c>
      <c r="H1235" s="8" t="s">
        <v>7657</v>
      </c>
      <c r="I1235" s="8" t="s">
        <v>7516</v>
      </c>
      <c r="J1235" s="11">
        <v>2007.0</v>
      </c>
      <c r="K1235" s="8" t="s">
        <v>93</v>
      </c>
      <c r="L1235" s="11">
        <v>18.4</v>
      </c>
      <c r="M1235" s="8" t="s">
        <v>7517</v>
      </c>
      <c r="N1235" s="27"/>
      <c r="O1235" s="13" t="s">
        <v>4769</v>
      </c>
      <c r="P1235" s="13" t="s">
        <v>16049</v>
      </c>
      <c r="Q1235" s="13" t="s">
        <v>4771</v>
      </c>
      <c r="R1235" s="13" t="s">
        <v>16050</v>
      </c>
      <c r="S1235" s="13" t="s">
        <v>4770</v>
      </c>
      <c r="T1235" s="27" t="b">
        <f t="shared" si="2"/>
        <v>0</v>
      </c>
      <c r="U1235" s="27"/>
      <c r="V1235" s="27"/>
      <c r="W1235" s="27"/>
      <c r="X1235" s="27"/>
      <c r="Y1235" s="8" t="str">
        <f t="shared" si="3"/>
        <v>2007 Ex Lightning Energy (Cgc 8)</v>
      </c>
      <c r="Z1235" s="27"/>
      <c r="AA1235" s="27"/>
    </row>
    <row r="1236">
      <c r="A1236" s="8" t="str">
        <f t="shared" si="1"/>
        <v>CGC6001852263</v>
      </c>
      <c r="B1236" s="8" t="s">
        <v>4772</v>
      </c>
      <c r="C1236" s="8" t="s">
        <v>10472</v>
      </c>
      <c r="D1236" s="11">
        <v>6.001852263E9</v>
      </c>
      <c r="E1236" s="8" t="s">
        <v>4106</v>
      </c>
      <c r="F1236" s="11">
        <v>7.5</v>
      </c>
      <c r="G1236" s="8" t="s">
        <v>12</v>
      </c>
      <c r="H1236" s="8" t="s">
        <v>8832</v>
      </c>
      <c r="I1236" s="8" t="s">
        <v>7516</v>
      </c>
      <c r="J1236" s="11">
        <v>2022.0</v>
      </c>
      <c r="K1236" s="8" t="s">
        <v>93</v>
      </c>
      <c r="L1236" s="11">
        <v>18.4</v>
      </c>
      <c r="M1236" s="8" t="s">
        <v>7517</v>
      </c>
      <c r="N1236" s="27"/>
      <c r="O1236" s="13" t="s">
        <v>4773</v>
      </c>
      <c r="P1236" s="13" t="s">
        <v>16051</v>
      </c>
      <c r="Q1236" s="13" t="s">
        <v>4775</v>
      </c>
      <c r="R1236" s="13" t="s">
        <v>16052</v>
      </c>
      <c r="S1236" s="13" t="s">
        <v>4774</v>
      </c>
      <c r="T1236" s="27" t="b">
        <f t="shared" si="2"/>
        <v>0</v>
      </c>
      <c r="U1236" s="27"/>
      <c r="V1236" s="27"/>
      <c r="W1236" s="27"/>
      <c r="X1236" s="27"/>
      <c r="Y1236" s="8" t="str">
        <f t="shared" si="3"/>
        <v>2022 Sword &amp; Shield Dragonite V (Cgc 7.5)</v>
      </c>
      <c r="Z1236" s="27"/>
      <c r="AA1236" s="27"/>
    </row>
    <row r="1237">
      <c r="A1237" s="8" t="str">
        <f t="shared" si="1"/>
        <v>CGC6001854282</v>
      </c>
      <c r="B1237" s="8" t="s">
        <v>4776</v>
      </c>
      <c r="C1237" s="8" t="s">
        <v>10480</v>
      </c>
      <c r="D1237" s="11">
        <v>6.001854282E9</v>
      </c>
      <c r="E1237" s="8" t="s">
        <v>4101</v>
      </c>
      <c r="F1237" s="11">
        <v>7.0</v>
      </c>
      <c r="G1237" s="8" t="s">
        <v>12</v>
      </c>
      <c r="H1237" s="8" t="s">
        <v>10481</v>
      </c>
      <c r="I1237" s="8" t="s">
        <v>7516</v>
      </c>
      <c r="J1237" s="11">
        <v>1996.0</v>
      </c>
      <c r="K1237" s="8" t="s">
        <v>93</v>
      </c>
      <c r="L1237" s="11">
        <v>18.4</v>
      </c>
      <c r="M1237" s="8" t="s">
        <v>7517</v>
      </c>
      <c r="N1237" s="27"/>
      <c r="O1237" s="13" t="s">
        <v>4777</v>
      </c>
      <c r="P1237" s="13" t="s">
        <v>16053</v>
      </c>
      <c r="Q1237" s="13" t="s">
        <v>4779</v>
      </c>
      <c r="R1237" s="13" t="s">
        <v>16054</v>
      </c>
      <c r="S1237" s="13" t="s">
        <v>4778</v>
      </c>
      <c r="T1237" s="27" t="b">
        <f t="shared" si="2"/>
        <v>0</v>
      </c>
      <c r="U1237" s="27"/>
      <c r="V1237" s="27"/>
      <c r="W1237" s="27"/>
      <c r="X1237" s="27"/>
      <c r="Y1237" s="8" t="str">
        <f t="shared" si="3"/>
        <v>1996 All Drowzee (Cgc 7)</v>
      </c>
      <c r="Z1237" s="27"/>
      <c r="AA1237" s="27"/>
    </row>
    <row r="1238">
      <c r="A1238" s="8" t="str">
        <f t="shared" si="1"/>
        <v>CGC6001854285</v>
      </c>
      <c r="B1238" s="8" t="s">
        <v>4780</v>
      </c>
      <c r="C1238" s="8" t="s">
        <v>9331</v>
      </c>
      <c r="D1238" s="11">
        <v>6.001854285E9</v>
      </c>
      <c r="E1238" s="8" t="s">
        <v>4101</v>
      </c>
      <c r="F1238" s="11">
        <v>8.5</v>
      </c>
      <c r="G1238" s="8" t="s">
        <v>12</v>
      </c>
      <c r="H1238" s="8" t="s">
        <v>7539</v>
      </c>
      <c r="I1238" s="8" t="s">
        <v>7516</v>
      </c>
      <c r="J1238" s="11">
        <v>1998.0</v>
      </c>
      <c r="K1238" s="8" t="s">
        <v>93</v>
      </c>
      <c r="L1238" s="11">
        <v>18.4</v>
      </c>
      <c r="M1238" s="8" t="s">
        <v>7517</v>
      </c>
      <c r="N1238" s="27"/>
      <c r="O1238" s="13" t="s">
        <v>4781</v>
      </c>
      <c r="P1238" s="13" t="s">
        <v>16055</v>
      </c>
      <c r="Q1238" s="13" t="s">
        <v>4783</v>
      </c>
      <c r="R1238" s="13" t="s">
        <v>16056</v>
      </c>
      <c r="S1238" s="13" t="s">
        <v>4782</v>
      </c>
      <c r="T1238" s="27" t="b">
        <f t="shared" si="2"/>
        <v>0</v>
      </c>
      <c r="U1238" s="27"/>
      <c r="V1238" s="27"/>
      <c r="W1238" s="27"/>
      <c r="X1238" s="27"/>
      <c r="Y1238" s="8" t="str">
        <f t="shared" si="3"/>
        <v>1998 All Goldeen (Cgc 8.5)</v>
      </c>
      <c r="Z1238" s="27"/>
      <c r="AA1238" s="27"/>
    </row>
    <row r="1239">
      <c r="A1239" s="8" t="str">
        <f t="shared" si="1"/>
        <v>CGC6001854286</v>
      </c>
      <c r="B1239" s="8" t="s">
        <v>4784</v>
      </c>
      <c r="C1239" s="8" t="s">
        <v>10495</v>
      </c>
      <c r="D1239" s="11">
        <v>6.001854286E9</v>
      </c>
      <c r="E1239" s="8" t="s">
        <v>4101</v>
      </c>
      <c r="F1239" s="11">
        <v>8.0</v>
      </c>
      <c r="G1239" s="8" t="s">
        <v>12</v>
      </c>
      <c r="H1239" s="8" t="s">
        <v>7539</v>
      </c>
      <c r="I1239" s="8" t="s">
        <v>7516</v>
      </c>
      <c r="J1239" s="11">
        <v>1998.0</v>
      </c>
      <c r="K1239" s="8" t="s">
        <v>93</v>
      </c>
      <c r="L1239" s="11">
        <v>18.4</v>
      </c>
      <c r="M1239" s="8" t="s">
        <v>7517</v>
      </c>
      <c r="N1239" s="27"/>
      <c r="O1239" s="13" t="s">
        <v>4785</v>
      </c>
      <c r="P1239" s="13" t="s">
        <v>16057</v>
      </c>
      <c r="Q1239" s="13" t="s">
        <v>4787</v>
      </c>
      <c r="R1239" s="13" t="s">
        <v>16058</v>
      </c>
      <c r="S1239" s="13" t="s">
        <v>4786</v>
      </c>
      <c r="T1239" s="27" t="b">
        <f t="shared" si="2"/>
        <v>0</v>
      </c>
      <c r="U1239" s="27"/>
      <c r="V1239" s="27"/>
      <c r="W1239" s="27"/>
      <c r="X1239" s="27"/>
      <c r="Y1239" s="8" t="str">
        <f t="shared" si="3"/>
        <v>1998 All Seadra (Cgc 8)</v>
      </c>
      <c r="Z1239" s="27"/>
      <c r="AA1239" s="27"/>
    </row>
    <row r="1240">
      <c r="A1240" s="8" t="str">
        <f t="shared" si="1"/>
        <v>CGC6001854287</v>
      </c>
      <c r="B1240" s="8" t="s">
        <v>4788</v>
      </c>
      <c r="C1240" s="8" t="s">
        <v>10502</v>
      </c>
      <c r="D1240" s="11">
        <v>6.001854287E9</v>
      </c>
      <c r="E1240" s="8" t="s">
        <v>4101</v>
      </c>
      <c r="F1240" s="11">
        <v>8.0</v>
      </c>
      <c r="G1240" s="8" t="s">
        <v>12</v>
      </c>
      <c r="H1240" s="8" t="s">
        <v>7539</v>
      </c>
      <c r="I1240" s="8" t="s">
        <v>7516</v>
      </c>
      <c r="J1240" s="11">
        <v>1998.0</v>
      </c>
      <c r="K1240" s="8" t="s">
        <v>93</v>
      </c>
      <c r="L1240" s="11">
        <v>18.4</v>
      </c>
      <c r="M1240" s="8" t="s">
        <v>7517</v>
      </c>
      <c r="N1240" s="27"/>
      <c r="O1240" s="13" t="s">
        <v>4789</v>
      </c>
      <c r="P1240" s="13" t="s">
        <v>16059</v>
      </c>
      <c r="Q1240" s="13" t="s">
        <v>4791</v>
      </c>
      <c r="R1240" s="13" t="s">
        <v>16060</v>
      </c>
      <c r="S1240" s="13" t="s">
        <v>4790</v>
      </c>
      <c r="T1240" s="27" t="b">
        <f t="shared" si="2"/>
        <v>0</v>
      </c>
      <c r="U1240" s="27"/>
      <c r="V1240" s="27"/>
      <c r="W1240" s="27"/>
      <c r="X1240" s="27"/>
      <c r="Y1240" s="8" t="str">
        <f t="shared" si="3"/>
        <v>1998 All Horsea (Cgc 8)</v>
      </c>
      <c r="Z1240" s="27"/>
      <c r="AA1240" s="27"/>
    </row>
    <row r="1241">
      <c r="A1241" s="8" t="str">
        <f t="shared" si="1"/>
        <v>CGC6001854288</v>
      </c>
      <c r="B1241" s="8" t="s">
        <v>4792</v>
      </c>
      <c r="C1241" s="8" t="s">
        <v>10509</v>
      </c>
      <c r="D1241" s="11">
        <v>6.001854288E9</v>
      </c>
      <c r="E1241" s="8" t="s">
        <v>4101</v>
      </c>
      <c r="F1241" s="11">
        <v>8.0</v>
      </c>
      <c r="G1241" s="8" t="s">
        <v>12</v>
      </c>
      <c r="H1241" s="8" t="s">
        <v>7539</v>
      </c>
      <c r="I1241" s="8" t="s">
        <v>7516</v>
      </c>
      <c r="J1241" s="11">
        <v>1997.0</v>
      </c>
      <c r="K1241" s="8" t="s">
        <v>93</v>
      </c>
      <c r="L1241" s="11">
        <v>18.4</v>
      </c>
      <c r="M1241" s="8" t="s">
        <v>7517</v>
      </c>
      <c r="N1241" s="27"/>
      <c r="O1241" s="13" t="s">
        <v>4793</v>
      </c>
      <c r="P1241" s="13" t="s">
        <v>16061</v>
      </c>
      <c r="Q1241" s="13" t="s">
        <v>4795</v>
      </c>
      <c r="R1241" s="13" t="s">
        <v>16062</v>
      </c>
      <c r="S1241" s="13" t="s">
        <v>4794</v>
      </c>
      <c r="T1241" s="27" t="b">
        <f t="shared" si="2"/>
        <v>0</v>
      </c>
      <c r="U1241" s="27"/>
      <c r="V1241" s="27"/>
      <c r="W1241" s="27"/>
      <c r="X1241" s="27"/>
      <c r="Y1241" s="8" t="str">
        <f t="shared" si="3"/>
        <v>1997 All Kangaskhan (Cgc 8)</v>
      </c>
      <c r="Z1241" s="27"/>
      <c r="AA1241" s="27"/>
    </row>
    <row r="1242">
      <c r="A1242" s="8" t="str">
        <f t="shared" si="1"/>
        <v>CGC6001854289</v>
      </c>
      <c r="B1242" s="8" t="s">
        <v>4796</v>
      </c>
      <c r="C1242" s="8" t="s">
        <v>9427</v>
      </c>
      <c r="D1242" s="11">
        <v>6.001854289E9</v>
      </c>
      <c r="E1242" s="8" t="s">
        <v>4101</v>
      </c>
      <c r="F1242" s="11">
        <v>7.5</v>
      </c>
      <c r="G1242" s="8" t="s">
        <v>12</v>
      </c>
      <c r="H1242" s="8" t="s">
        <v>7539</v>
      </c>
      <c r="I1242" s="8" t="s">
        <v>7516</v>
      </c>
      <c r="J1242" s="11">
        <v>1998.0</v>
      </c>
      <c r="K1242" s="8" t="s">
        <v>93</v>
      </c>
      <c r="L1242" s="11">
        <v>18.4</v>
      </c>
      <c r="M1242" s="8" t="s">
        <v>7517</v>
      </c>
      <c r="N1242" s="27"/>
      <c r="O1242" s="13" t="s">
        <v>4797</v>
      </c>
      <c r="P1242" s="13" t="s">
        <v>16063</v>
      </c>
      <c r="Q1242" s="13" t="s">
        <v>4799</v>
      </c>
      <c r="R1242" s="13" t="s">
        <v>16064</v>
      </c>
      <c r="S1242" s="13" t="s">
        <v>4798</v>
      </c>
      <c r="T1242" s="27" t="b">
        <f t="shared" si="2"/>
        <v>0</v>
      </c>
      <c r="U1242" s="27"/>
      <c r="V1242" s="27"/>
      <c r="W1242" s="27"/>
      <c r="X1242" s="27"/>
      <c r="Y1242" s="8" t="str">
        <f t="shared" si="3"/>
        <v>1998 All Tangela (Cgc 7.5)</v>
      </c>
      <c r="Z1242" s="27"/>
      <c r="AA1242" s="27"/>
    </row>
    <row r="1243">
      <c r="A1243" s="8" t="str">
        <f t="shared" si="1"/>
        <v>CGC6001854290</v>
      </c>
      <c r="B1243" s="8" t="s">
        <v>4800</v>
      </c>
      <c r="C1243" s="8" t="s">
        <v>10398</v>
      </c>
      <c r="D1243" s="11">
        <v>6.00185429E9</v>
      </c>
      <c r="E1243" s="8" t="s">
        <v>4101</v>
      </c>
      <c r="F1243" s="11">
        <v>7.0</v>
      </c>
      <c r="G1243" s="8" t="s">
        <v>12</v>
      </c>
      <c r="H1243" s="8" t="s">
        <v>7539</v>
      </c>
      <c r="I1243" s="8" t="s">
        <v>7516</v>
      </c>
      <c r="J1243" s="11">
        <v>1997.0</v>
      </c>
      <c r="K1243" s="8" t="s">
        <v>93</v>
      </c>
      <c r="L1243" s="11">
        <v>18.4</v>
      </c>
      <c r="M1243" s="8" t="s">
        <v>7517</v>
      </c>
      <c r="N1243" s="27"/>
      <c r="O1243" s="13" t="s">
        <v>4801</v>
      </c>
      <c r="P1243" s="13" t="s">
        <v>16065</v>
      </c>
      <c r="Q1243" s="13" t="s">
        <v>4803</v>
      </c>
      <c r="R1243" s="13" t="s">
        <v>16066</v>
      </c>
      <c r="S1243" s="13" t="s">
        <v>4802</v>
      </c>
      <c r="T1243" s="27" t="b">
        <f t="shared" si="2"/>
        <v>0</v>
      </c>
      <c r="U1243" s="27"/>
      <c r="V1243" s="27"/>
      <c r="W1243" s="27"/>
      <c r="X1243" s="27"/>
      <c r="Y1243" s="8" t="str">
        <f t="shared" si="3"/>
        <v>1997 All Chansey (Cgc 7)</v>
      </c>
      <c r="Z1243" s="27"/>
      <c r="AA1243" s="27"/>
    </row>
    <row r="1244">
      <c r="A1244" s="8" t="str">
        <f t="shared" si="1"/>
        <v>CGC6001854291</v>
      </c>
      <c r="B1244" s="8" t="s">
        <v>4804</v>
      </c>
      <c r="C1244" s="8" t="s">
        <v>10528</v>
      </c>
      <c r="D1244" s="11">
        <v>6.001854291E9</v>
      </c>
      <c r="E1244" s="8" t="s">
        <v>4101</v>
      </c>
      <c r="F1244" s="11">
        <v>7.0</v>
      </c>
      <c r="G1244" s="8" t="s">
        <v>12</v>
      </c>
      <c r="H1244" s="8" t="s">
        <v>7539</v>
      </c>
      <c r="I1244" s="8" t="s">
        <v>7516</v>
      </c>
      <c r="J1244" s="11">
        <v>1998.0</v>
      </c>
      <c r="K1244" s="8" t="s">
        <v>93</v>
      </c>
      <c r="L1244" s="11">
        <v>18.4</v>
      </c>
      <c r="M1244" s="8" t="s">
        <v>7517</v>
      </c>
      <c r="N1244" s="27"/>
      <c r="O1244" s="13" t="s">
        <v>4805</v>
      </c>
      <c r="P1244" s="13" t="s">
        <v>16067</v>
      </c>
      <c r="Q1244" s="13" t="s">
        <v>4807</v>
      </c>
      <c r="R1244" s="13" t="s">
        <v>16068</v>
      </c>
      <c r="S1244" s="13" t="s">
        <v>4806</v>
      </c>
      <c r="T1244" s="27" t="b">
        <f t="shared" si="2"/>
        <v>0</v>
      </c>
      <c r="U1244" s="27"/>
      <c r="V1244" s="27"/>
      <c r="W1244" s="27"/>
      <c r="X1244" s="27"/>
      <c r="Y1244" s="8" t="str">
        <f t="shared" si="3"/>
        <v>1998 All Rhydon (Cgc 7)</v>
      </c>
      <c r="Z1244" s="27"/>
      <c r="AA1244" s="27"/>
    </row>
    <row r="1245">
      <c r="A1245" s="8" t="str">
        <f t="shared" si="1"/>
        <v>CGC6001854292</v>
      </c>
      <c r="B1245" s="8" t="s">
        <v>4808</v>
      </c>
      <c r="C1245" s="8" t="s">
        <v>10535</v>
      </c>
      <c r="D1245" s="11">
        <v>6.001854292E9</v>
      </c>
      <c r="E1245" s="8" t="s">
        <v>4101</v>
      </c>
      <c r="F1245" s="11">
        <v>7.5</v>
      </c>
      <c r="G1245" s="8" t="s">
        <v>12</v>
      </c>
      <c r="H1245" s="8" t="s">
        <v>7539</v>
      </c>
      <c r="I1245" s="8" t="s">
        <v>7516</v>
      </c>
      <c r="J1245" s="11">
        <v>1998.0</v>
      </c>
      <c r="K1245" s="8" t="s">
        <v>93</v>
      </c>
      <c r="L1245" s="11">
        <v>18.4</v>
      </c>
      <c r="M1245" s="8" t="s">
        <v>7517</v>
      </c>
      <c r="N1245" s="27"/>
      <c r="O1245" s="13" t="s">
        <v>4809</v>
      </c>
      <c r="P1245" s="13" t="s">
        <v>16069</v>
      </c>
      <c r="Q1245" s="13" t="s">
        <v>4811</v>
      </c>
      <c r="R1245" s="13" t="s">
        <v>16070</v>
      </c>
      <c r="S1245" s="13" t="s">
        <v>4810</v>
      </c>
      <c r="T1245" s="27" t="b">
        <f t="shared" si="2"/>
        <v>0</v>
      </c>
      <c r="U1245" s="27"/>
      <c r="V1245" s="27"/>
      <c r="W1245" s="27"/>
      <c r="X1245" s="27"/>
      <c r="Y1245" s="8" t="str">
        <f t="shared" si="3"/>
        <v>1998 All Rhyhorn (Cgc 7.5)</v>
      </c>
      <c r="Z1245" s="27"/>
      <c r="AA1245" s="27"/>
    </row>
    <row r="1246">
      <c r="A1246" s="8" t="str">
        <f t="shared" si="1"/>
        <v>CGC6001854293</v>
      </c>
      <c r="B1246" s="8" t="s">
        <v>4812</v>
      </c>
      <c r="C1246" s="8" t="s">
        <v>10542</v>
      </c>
      <c r="D1246" s="11">
        <v>6.001854293E9</v>
      </c>
      <c r="E1246" s="8" t="s">
        <v>4101</v>
      </c>
      <c r="F1246" s="11">
        <v>7.0</v>
      </c>
      <c r="G1246" s="8" t="s">
        <v>12</v>
      </c>
      <c r="H1246" s="8" t="s">
        <v>7539</v>
      </c>
      <c r="I1246" s="8" t="s">
        <v>7516</v>
      </c>
      <c r="J1246" s="11">
        <v>1998.0</v>
      </c>
      <c r="K1246" s="8" t="s">
        <v>93</v>
      </c>
      <c r="L1246" s="11">
        <v>18.4</v>
      </c>
      <c r="M1246" s="8" t="s">
        <v>7517</v>
      </c>
      <c r="N1246" s="27"/>
      <c r="O1246" s="13" t="s">
        <v>4813</v>
      </c>
      <c r="P1246" s="13" t="s">
        <v>16071</v>
      </c>
      <c r="Q1246" s="13" t="s">
        <v>4815</v>
      </c>
      <c r="R1246" s="13" t="s">
        <v>16072</v>
      </c>
      <c r="S1246" s="13" t="s">
        <v>4814</v>
      </c>
      <c r="T1246" s="27" t="b">
        <f t="shared" si="2"/>
        <v>0</v>
      </c>
      <c r="U1246" s="27"/>
      <c r="V1246" s="27"/>
      <c r="W1246" s="27"/>
      <c r="X1246" s="27"/>
      <c r="Y1246" s="8" t="str">
        <f t="shared" si="3"/>
        <v>1998 All Weezing (Cgc 7)</v>
      </c>
      <c r="Z1246" s="27"/>
      <c r="AA1246" s="27"/>
    </row>
    <row r="1247">
      <c r="A1247" s="8" t="str">
        <f t="shared" si="1"/>
        <v>CGC6001854294</v>
      </c>
      <c r="B1247" s="8" t="s">
        <v>4816</v>
      </c>
      <c r="C1247" s="8" t="s">
        <v>9475</v>
      </c>
      <c r="D1247" s="11">
        <v>6.001854294E9</v>
      </c>
      <c r="E1247" s="8" t="s">
        <v>4101</v>
      </c>
      <c r="F1247" s="11">
        <v>8.5</v>
      </c>
      <c r="G1247" s="8" t="s">
        <v>12</v>
      </c>
      <c r="H1247" s="8" t="s">
        <v>7539</v>
      </c>
      <c r="I1247" s="8" t="s">
        <v>7516</v>
      </c>
      <c r="J1247" s="11">
        <v>1998.0</v>
      </c>
      <c r="K1247" s="8" t="s">
        <v>93</v>
      </c>
      <c r="L1247" s="11">
        <v>18.4</v>
      </c>
      <c r="M1247" s="8" t="s">
        <v>7517</v>
      </c>
      <c r="N1247" s="27"/>
      <c r="O1247" s="13" t="s">
        <v>4817</v>
      </c>
      <c r="P1247" s="13" t="s">
        <v>16073</v>
      </c>
      <c r="Q1247" s="13" t="s">
        <v>4819</v>
      </c>
      <c r="R1247" s="13" t="s">
        <v>16074</v>
      </c>
      <c r="S1247" s="13" t="s">
        <v>4818</v>
      </c>
      <c r="T1247" s="27" t="b">
        <f t="shared" si="2"/>
        <v>0</v>
      </c>
      <c r="U1247" s="27"/>
      <c r="V1247" s="27"/>
      <c r="W1247" s="27"/>
      <c r="X1247" s="27"/>
      <c r="Y1247" s="8" t="str">
        <f t="shared" si="3"/>
        <v>1998 All Koffing (Cgc 8.5)</v>
      </c>
      <c r="Z1247" s="27"/>
      <c r="AA1247" s="27"/>
    </row>
    <row r="1248">
      <c r="A1248" s="8" t="str">
        <f t="shared" si="1"/>
        <v>CGC6001856159</v>
      </c>
      <c r="B1248" s="8" t="s">
        <v>4820</v>
      </c>
      <c r="C1248" s="8" t="s">
        <v>10553</v>
      </c>
      <c r="D1248" s="11">
        <v>6.001856159E9</v>
      </c>
      <c r="E1248" s="8" t="s">
        <v>4101</v>
      </c>
      <c r="F1248" s="11">
        <v>7.5</v>
      </c>
      <c r="G1248" s="8" t="s">
        <v>12</v>
      </c>
      <c r="H1248" s="8" t="s">
        <v>10554</v>
      </c>
      <c r="I1248" s="8" t="s">
        <v>7516</v>
      </c>
      <c r="J1248" s="11">
        <v>1997.0</v>
      </c>
      <c r="K1248" s="8" t="s">
        <v>93</v>
      </c>
      <c r="L1248" s="11">
        <v>18.4</v>
      </c>
      <c r="M1248" s="8" t="s">
        <v>7517</v>
      </c>
      <c r="N1248" s="27"/>
      <c r="O1248" s="13" t="s">
        <v>4821</v>
      </c>
      <c r="P1248" s="13" t="s">
        <v>16075</v>
      </c>
      <c r="Q1248" s="13" t="s">
        <v>4823</v>
      </c>
      <c r="R1248" s="13" t="s">
        <v>16076</v>
      </c>
      <c r="S1248" s="13" t="s">
        <v>4822</v>
      </c>
      <c r="T1248" s="27" t="b">
        <f t="shared" si="2"/>
        <v>0</v>
      </c>
      <c r="U1248" s="27"/>
      <c r="V1248" s="27"/>
      <c r="W1248" s="27"/>
      <c r="X1248" s="27"/>
      <c r="Y1248" s="8" t="str">
        <f t="shared" si="3"/>
        <v>1997 All Weepinbell (Cgc 7.5)</v>
      </c>
      <c r="Z1248" s="27"/>
      <c r="AA1248" s="27"/>
    </row>
    <row r="1249">
      <c r="A1249" s="8" t="str">
        <f t="shared" si="1"/>
        <v>CGC6001856191</v>
      </c>
      <c r="B1249" s="8" t="s">
        <v>4824</v>
      </c>
      <c r="C1249" s="8" t="s">
        <v>10562</v>
      </c>
      <c r="D1249" s="11">
        <v>6.001856191E9</v>
      </c>
      <c r="E1249" s="8" t="s">
        <v>4101</v>
      </c>
      <c r="F1249" s="11">
        <v>7.5</v>
      </c>
      <c r="G1249" s="8" t="s">
        <v>12</v>
      </c>
      <c r="H1249" s="8" t="s">
        <v>10563</v>
      </c>
      <c r="I1249" s="8" t="s">
        <v>7516</v>
      </c>
      <c r="J1249" s="11">
        <v>1997.0</v>
      </c>
      <c r="K1249" s="8" t="s">
        <v>93</v>
      </c>
      <c r="L1249" s="11">
        <v>18.4</v>
      </c>
      <c r="M1249" s="8" t="s">
        <v>7517</v>
      </c>
      <c r="N1249" s="27"/>
      <c r="O1249" s="13" t="s">
        <v>4825</v>
      </c>
      <c r="P1249" s="13" t="s">
        <v>16077</v>
      </c>
      <c r="Q1249" s="13" t="s">
        <v>4827</v>
      </c>
      <c r="R1249" s="13" t="s">
        <v>16078</v>
      </c>
      <c r="S1249" s="13" t="s">
        <v>4826</v>
      </c>
      <c r="T1249" s="27" t="b">
        <f t="shared" si="2"/>
        <v>0</v>
      </c>
      <c r="U1249" s="27"/>
      <c r="V1249" s="27"/>
      <c r="W1249" s="27"/>
      <c r="X1249" s="27"/>
      <c r="Y1249" s="8" t="str">
        <f t="shared" si="3"/>
        <v>1997 All Metapod (Cgc 7.5)</v>
      </c>
      <c r="Z1249" s="27"/>
      <c r="AA1249" s="27"/>
    </row>
    <row r="1250">
      <c r="A1250" s="8" t="str">
        <f t="shared" si="1"/>
        <v>CGC6001861251</v>
      </c>
      <c r="B1250" s="8" t="s">
        <v>4828</v>
      </c>
      <c r="C1250" s="8" t="s">
        <v>10570</v>
      </c>
      <c r="D1250" s="11">
        <v>6.001861251E9</v>
      </c>
      <c r="E1250" s="8" t="s">
        <v>4214</v>
      </c>
      <c r="F1250" s="11">
        <v>8.5</v>
      </c>
      <c r="G1250" s="8" t="s">
        <v>12</v>
      </c>
      <c r="H1250" s="8" t="s">
        <v>7539</v>
      </c>
      <c r="I1250" s="8" t="s">
        <v>7516</v>
      </c>
      <c r="J1250" s="11">
        <v>2003.0</v>
      </c>
      <c r="K1250" s="8" t="s">
        <v>93</v>
      </c>
      <c r="L1250" s="11">
        <v>18.4</v>
      </c>
      <c r="M1250" s="8" t="s">
        <v>7517</v>
      </c>
      <c r="N1250" s="27"/>
      <c r="O1250" s="13" t="s">
        <v>4829</v>
      </c>
      <c r="P1250" s="13" t="s">
        <v>16079</v>
      </c>
      <c r="Q1250" s="13" t="s">
        <v>4831</v>
      </c>
      <c r="R1250" s="13" t="s">
        <v>16080</v>
      </c>
      <c r="S1250" s="13" t="s">
        <v>4830</v>
      </c>
      <c r="T1250" s="27" t="b">
        <f t="shared" si="2"/>
        <v>0</v>
      </c>
      <c r="U1250" s="27"/>
      <c r="V1250" s="27"/>
      <c r="W1250" s="27"/>
      <c r="X1250" s="27"/>
      <c r="Y1250" s="8" t="str">
        <f t="shared" si="3"/>
        <v>2003 Ex Cyndaquil (Cgc 8.5)</v>
      </c>
      <c r="Z1250" s="27"/>
      <c r="AA1250" s="27"/>
    </row>
    <row r="1251">
      <c r="A1251" s="8" t="str">
        <f t="shared" si="1"/>
        <v>CGC6001861253</v>
      </c>
      <c r="B1251" s="8" t="s">
        <v>4832</v>
      </c>
      <c r="C1251" s="8" t="s">
        <v>10578</v>
      </c>
      <c r="D1251" s="11">
        <v>6.001861253E9</v>
      </c>
      <c r="E1251" s="8" t="s">
        <v>4214</v>
      </c>
      <c r="F1251" s="11">
        <v>8.5</v>
      </c>
      <c r="G1251" s="8" t="s">
        <v>12</v>
      </c>
      <c r="H1251" s="8" t="s">
        <v>7539</v>
      </c>
      <c r="I1251" s="8" t="s">
        <v>7516</v>
      </c>
      <c r="J1251" s="11">
        <v>2004.0</v>
      </c>
      <c r="K1251" s="8" t="s">
        <v>93</v>
      </c>
      <c r="L1251" s="11">
        <v>18.4</v>
      </c>
      <c r="M1251" s="8" t="s">
        <v>7517</v>
      </c>
      <c r="N1251" s="27"/>
      <c r="O1251" s="13" t="s">
        <v>4833</v>
      </c>
      <c r="P1251" s="13" t="s">
        <v>16081</v>
      </c>
      <c r="Q1251" s="13" t="s">
        <v>4835</v>
      </c>
      <c r="R1251" s="13" t="s">
        <v>16082</v>
      </c>
      <c r="S1251" s="13" t="s">
        <v>4834</v>
      </c>
      <c r="T1251" s="27" t="b">
        <f t="shared" si="2"/>
        <v>0</v>
      </c>
      <c r="U1251" s="27"/>
      <c r="V1251" s="27"/>
      <c r="W1251" s="27"/>
      <c r="X1251" s="27"/>
      <c r="Y1251" s="8" t="str">
        <f t="shared" si="3"/>
        <v>2004 Ex Houndour (Cgc 8.5)</v>
      </c>
      <c r="Z1251" s="27"/>
      <c r="AA1251" s="27"/>
    </row>
    <row r="1252">
      <c r="A1252" s="8" t="str">
        <f t="shared" si="1"/>
        <v>CGC6001861256</v>
      </c>
      <c r="B1252" s="8" t="s">
        <v>4836</v>
      </c>
      <c r="C1252" s="8" t="s">
        <v>9545</v>
      </c>
      <c r="D1252" s="11">
        <v>6.001861256E9</v>
      </c>
      <c r="E1252" s="8" t="s">
        <v>4214</v>
      </c>
      <c r="F1252" s="11">
        <v>7.5</v>
      </c>
      <c r="G1252" s="8" t="s">
        <v>12</v>
      </c>
      <c r="H1252" s="8" t="s">
        <v>8835</v>
      </c>
      <c r="I1252" s="8" t="s">
        <v>7516</v>
      </c>
      <c r="J1252" s="11">
        <v>2005.0</v>
      </c>
      <c r="K1252" s="8" t="s">
        <v>93</v>
      </c>
      <c r="L1252" s="11">
        <v>18.4</v>
      </c>
      <c r="M1252" s="8" t="s">
        <v>7517</v>
      </c>
      <c r="N1252" s="27"/>
      <c r="O1252" s="13" t="s">
        <v>4837</v>
      </c>
      <c r="P1252" s="13" t="s">
        <v>16083</v>
      </c>
      <c r="Q1252" s="13" t="s">
        <v>4839</v>
      </c>
      <c r="R1252" s="13" t="s">
        <v>16084</v>
      </c>
      <c r="S1252" s="13" t="s">
        <v>4838</v>
      </c>
      <c r="T1252" s="27" t="b">
        <f t="shared" si="2"/>
        <v>0</v>
      </c>
      <c r="U1252" s="27"/>
      <c r="V1252" s="27"/>
      <c r="W1252" s="27"/>
      <c r="X1252" s="27"/>
      <c r="Y1252" s="8" t="str">
        <f t="shared" si="3"/>
        <v>2005 Ex Lunatone (Cgc 7.5)</v>
      </c>
      <c r="Z1252" s="27"/>
      <c r="AA1252" s="27"/>
    </row>
    <row r="1253">
      <c r="A1253" s="8" t="str">
        <f t="shared" si="1"/>
        <v>CGC6001861258</v>
      </c>
      <c r="B1253" s="8" t="s">
        <v>4840</v>
      </c>
      <c r="C1253" s="8" t="s">
        <v>9575</v>
      </c>
      <c r="D1253" s="11">
        <v>6.001861258E9</v>
      </c>
      <c r="E1253" s="8" t="s">
        <v>4281</v>
      </c>
      <c r="F1253" s="11">
        <v>7.0</v>
      </c>
      <c r="G1253" s="8" t="s">
        <v>12</v>
      </c>
      <c r="H1253" s="8" t="s">
        <v>8835</v>
      </c>
      <c r="I1253" s="8" t="s">
        <v>7516</v>
      </c>
      <c r="J1253" s="11">
        <v>2007.0</v>
      </c>
      <c r="K1253" s="8" t="s">
        <v>93</v>
      </c>
      <c r="L1253" s="11">
        <v>18.4</v>
      </c>
      <c r="M1253" s="8" t="s">
        <v>7517</v>
      </c>
      <c r="N1253" s="27"/>
      <c r="O1253" s="13" t="s">
        <v>4841</v>
      </c>
      <c r="P1253" s="13" t="s">
        <v>16085</v>
      </c>
      <c r="Q1253" s="13" t="s">
        <v>4843</v>
      </c>
      <c r="R1253" s="13" t="s">
        <v>16086</v>
      </c>
      <c r="S1253" s="13" t="s">
        <v>4842</v>
      </c>
      <c r="T1253" s="27" t="b">
        <f t="shared" si="2"/>
        <v>0</v>
      </c>
      <c r="U1253" s="27"/>
      <c r="V1253" s="27"/>
      <c r="W1253" s="27"/>
      <c r="X1253" s="27"/>
      <c r="Y1253" s="8" t="str">
        <f t="shared" si="3"/>
        <v>2007 Diamond &amp; Pearl Pinsir (Cgc 7)</v>
      </c>
      <c r="Z1253" s="27"/>
      <c r="AA1253" s="27"/>
    </row>
    <row r="1254">
      <c r="A1254" s="8" t="str">
        <f t="shared" si="1"/>
        <v>CGC6001861263</v>
      </c>
      <c r="B1254" s="8" t="s">
        <v>4844</v>
      </c>
      <c r="C1254" s="8" t="s">
        <v>10322</v>
      </c>
      <c r="D1254" s="11">
        <v>6.001861263E9</v>
      </c>
      <c r="E1254" s="8" t="s">
        <v>3976</v>
      </c>
      <c r="F1254" s="11">
        <v>8.5</v>
      </c>
      <c r="G1254" s="8" t="s">
        <v>12</v>
      </c>
      <c r="H1254" s="8" t="s">
        <v>7539</v>
      </c>
      <c r="I1254" s="8" t="s">
        <v>7516</v>
      </c>
      <c r="J1254" s="11">
        <v>1999.0</v>
      </c>
      <c r="K1254" s="8" t="s">
        <v>93</v>
      </c>
      <c r="L1254" s="11">
        <v>18.4</v>
      </c>
      <c r="M1254" s="8" t="s">
        <v>7517</v>
      </c>
      <c r="N1254" s="27"/>
      <c r="O1254" s="13" t="s">
        <v>4845</v>
      </c>
      <c r="P1254" s="13" t="s">
        <v>16087</v>
      </c>
      <c r="Q1254" s="13" t="s">
        <v>4847</v>
      </c>
      <c r="R1254" s="13" t="s">
        <v>16088</v>
      </c>
      <c r="S1254" s="13" t="s">
        <v>4846</v>
      </c>
      <c r="T1254" s="27" t="b">
        <f t="shared" si="2"/>
        <v>0</v>
      </c>
      <c r="U1254" s="27"/>
      <c r="V1254" s="27"/>
      <c r="W1254" s="27"/>
      <c r="X1254" s="27"/>
      <c r="Y1254" s="8" t="str">
        <f t="shared" si="3"/>
        <v>1999 Original Series Magmar (Cgc 8.5)</v>
      </c>
      <c r="Z1254" s="27"/>
      <c r="AA1254" s="27"/>
    </row>
    <row r="1255">
      <c r="A1255" s="8" t="str">
        <f t="shared" si="1"/>
        <v>CGC6001861266</v>
      </c>
      <c r="B1255" s="8" t="s">
        <v>4848</v>
      </c>
      <c r="C1255" s="8" t="s">
        <v>10607</v>
      </c>
      <c r="D1255" s="11">
        <v>6.001861266E9</v>
      </c>
      <c r="E1255" s="8" t="s">
        <v>4214</v>
      </c>
      <c r="F1255" s="11">
        <v>8.5</v>
      </c>
      <c r="G1255" s="8" t="s">
        <v>12</v>
      </c>
      <c r="H1255" s="8" t="s">
        <v>7539</v>
      </c>
      <c r="I1255" s="8" t="s">
        <v>7516</v>
      </c>
      <c r="J1255" s="11">
        <v>2006.0</v>
      </c>
      <c r="K1255" s="8" t="s">
        <v>93</v>
      </c>
      <c r="L1255" s="11">
        <v>18.4</v>
      </c>
      <c r="M1255" s="8" t="s">
        <v>7517</v>
      </c>
      <c r="N1255" s="27"/>
      <c r="O1255" s="13" t="s">
        <v>4849</v>
      </c>
      <c r="P1255" s="13" t="s">
        <v>16089</v>
      </c>
      <c r="Q1255" s="13" t="s">
        <v>4851</v>
      </c>
      <c r="R1255" s="13" t="s">
        <v>16090</v>
      </c>
      <c r="S1255" s="13" t="s">
        <v>4850</v>
      </c>
      <c r="T1255" s="27" t="b">
        <f t="shared" si="2"/>
        <v>0</v>
      </c>
      <c r="U1255" s="27"/>
      <c r="V1255" s="27"/>
      <c r="W1255" s="27"/>
      <c r="X1255" s="27"/>
      <c r="Y1255" s="8" t="str">
        <f t="shared" si="3"/>
        <v>2006 Ex Chikorita Δ (Cgc 8.5)</v>
      </c>
      <c r="Z1255" s="27"/>
      <c r="AA1255" s="27"/>
    </row>
    <row r="1256">
      <c r="A1256" s="8" t="str">
        <f t="shared" si="1"/>
        <v>CGC6001861268</v>
      </c>
      <c r="B1256" s="8" t="s">
        <v>4852</v>
      </c>
      <c r="C1256" s="8" t="s">
        <v>10607</v>
      </c>
      <c r="D1256" s="11">
        <v>6.001861268E9</v>
      </c>
      <c r="E1256" s="8" t="s">
        <v>4214</v>
      </c>
      <c r="F1256" s="11">
        <v>8.0</v>
      </c>
      <c r="G1256" s="8" t="s">
        <v>12</v>
      </c>
      <c r="H1256" s="8" t="s">
        <v>7539</v>
      </c>
      <c r="I1256" s="8" t="s">
        <v>7516</v>
      </c>
      <c r="J1256" s="11">
        <v>2006.0</v>
      </c>
      <c r="K1256" s="8" t="s">
        <v>93</v>
      </c>
      <c r="L1256" s="11">
        <v>18.4</v>
      </c>
      <c r="M1256" s="8" t="s">
        <v>7517</v>
      </c>
      <c r="N1256" s="27"/>
      <c r="O1256" s="13" t="s">
        <v>4853</v>
      </c>
      <c r="P1256" s="13" t="s">
        <v>16091</v>
      </c>
      <c r="Q1256" s="13" t="s">
        <v>4855</v>
      </c>
      <c r="R1256" s="13" t="s">
        <v>16092</v>
      </c>
      <c r="S1256" s="13" t="s">
        <v>4854</v>
      </c>
      <c r="T1256" s="27" t="b">
        <f t="shared" si="2"/>
        <v>0</v>
      </c>
      <c r="U1256" s="27"/>
      <c r="V1256" s="27"/>
      <c r="W1256" s="27"/>
      <c r="X1256" s="27"/>
      <c r="Y1256" s="8" t="str">
        <f t="shared" si="3"/>
        <v>2006 Ex Chikorita Δ (Cgc 8)</v>
      </c>
      <c r="Z1256" s="27"/>
      <c r="AA1256" s="27"/>
    </row>
    <row r="1257">
      <c r="A1257" s="8" t="str">
        <f t="shared" si="1"/>
        <v>CGC6001861269</v>
      </c>
      <c r="B1257" s="8" t="s">
        <v>4856</v>
      </c>
      <c r="C1257" s="8" t="s">
        <v>10619</v>
      </c>
      <c r="D1257" s="11">
        <v>6.001861269E9</v>
      </c>
      <c r="E1257" s="8" t="s">
        <v>4214</v>
      </c>
      <c r="F1257" s="11">
        <v>8.5</v>
      </c>
      <c r="G1257" s="8" t="s">
        <v>12</v>
      </c>
      <c r="H1257" s="8" t="s">
        <v>7539</v>
      </c>
      <c r="I1257" s="8" t="s">
        <v>7516</v>
      </c>
      <c r="J1257" s="11">
        <v>2006.0</v>
      </c>
      <c r="K1257" s="8" t="s">
        <v>93</v>
      </c>
      <c r="L1257" s="11">
        <v>18.4</v>
      </c>
      <c r="M1257" s="8" t="s">
        <v>7517</v>
      </c>
      <c r="N1257" s="27"/>
      <c r="O1257" s="13" t="s">
        <v>4857</v>
      </c>
      <c r="P1257" s="13" t="s">
        <v>16093</v>
      </c>
      <c r="Q1257" s="13" t="s">
        <v>4859</v>
      </c>
      <c r="R1257" s="13" t="s">
        <v>16094</v>
      </c>
      <c r="S1257" s="13" t="s">
        <v>4858</v>
      </c>
      <c r="T1257" s="27" t="b">
        <f t="shared" si="2"/>
        <v>0</v>
      </c>
      <c r="U1257" s="27"/>
      <c r="V1257" s="27"/>
      <c r="W1257" s="27"/>
      <c r="X1257" s="27"/>
      <c r="Y1257" s="8" t="str">
        <f t="shared" si="3"/>
        <v>2006 Ex Exeggcute Δ (Cgc 8.5)</v>
      </c>
      <c r="Z1257" s="27"/>
      <c r="AA1257" s="27"/>
    </row>
    <row r="1258">
      <c r="A1258" s="8" t="str">
        <f t="shared" si="1"/>
        <v>CGC6001861270</v>
      </c>
      <c r="B1258" s="8" t="s">
        <v>4856</v>
      </c>
      <c r="C1258" s="8" t="s">
        <v>10619</v>
      </c>
      <c r="D1258" s="11">
        <v>6.00186127E9</v>
      </c>
      <c r="E1258" s="8" t="s">
        <v>4214</v>
      </c>
      <c r="F1258" s="11">
        <v>8.5</v>
      </c>
      <c r="G1258" s="8" t="s">
        <v>12</v>
      </c>
      <c r="H1258" s="8" t="s">
        <v>7539</v>
      </c>
      <c r="I1258" s="8" t="s">
        <v>7516</v>
      </c>
      <c r="J1258" s="11">
        <v>2006.0</v>
      </c>
      <c r="K1258" s="8" t="s">
        <v>93</v>
      </c>
      <c r="L1258" s="11">
        <v>18.4</v>
      </c>
      <c r="M1258" s="8" t="s">
        <v>7517</v>
      </c>
      <c r="N1258" s="27"/>
      <c r="O1258" s="13" t="s">
        <v>4860</v>
      </c>
      <c r="P1258" s="13" t="s">
        <v>16095</v>
      </c>
      <c r="Q1258" s="13" t="s">
        <v>4862</v>
      </c>
      <c r="R1258" s="13" t="s">
        <v>16096</v>
      </c>
      <c r="S1258" s="13" t="s">
        <v>4861</v>
      </c>
      <c r="T1258" s="27" t="b">
        <f t="shared" si="2"/>
        <v>0</v>
      </c>
      <c r="U1258" s="27"/>
      <c r="V1258" s="27"/>
      <c r="W1258" s="27"/>
      <c r="X1258" s="27"/>
      <c r="Y1258" s="8" t="str">
        <f t="shared" si="3"/>
        <v>2006 Ex Exeggcute Δ (Cgc 8.5)</v>
      </c>
      <c r="Z1258" s="27"/>
      <c r="AA1258" s="27"/>
    </row>
    <row r="1259">
      <c r="A1259" s="8" t="str">
        <f t="shared" si="1"/>
        <v>CGC6001863251</v>
      </c>
      <c r="B1259" s="8" t="s">
        <v>4863</v>
      </c>
      <c r="C1259" s="8" t="s">
        <v>10631</v>
      </c>
      <c r="D1259" s="11">
        <v>6.001863251E9</v>
      </c>
      <c r="E1259" s="8" t="s">
        <v>4088</v>
      </c>
      <c r="F1259" s="11">
        <v>8.5</v>
      </c>
      <c r="G1259" s="8" t="s">
        <v>12</v>
      </c>
      <c r="H1259" s="8" t="s">
        <v>10632</v>
      </c>
      <c r="I1259" s="8" t="s">
        <v>7516</v>
      </c>
      <c r="J1259" s="11">
        <v>2009.0</v>
      </c>
      <c r="K1259" s="8" t="s">
        <v>93</v>
      </c>
      <c r="L1259" s="11">
        <v>18.4</v>
      </c>
      <c r="M1259" s="8" t="s">
        <v>7517</v>
      </c>
      <c r="N1259" s="27"/>
      <c r="O1259" s="13" t="s">
        <v>4864</v>
      </c>
      <c r="P1259" s="13" t="s">
        <v>16097</v>
      </c>
      <c r="Q1259" s="13" t="s">
        <v>4866</v>
      </c>
      <c r="R1259" s="13" t="s">
        <v>16098</v>
      </c>
      <c r="S1259" s="13" t="s">
        <v>4865</v>
      </c>
      <c r="T1259" s="27" t="b">
        <f t="shared" si="2"/>
        <v>0</v>
      </c>
      <c r="U1259" s="27"/>
      <c r="V1259" s="27"/>
      <c r="W1259" s="27"/>
      <c r="X1259" s="27"/>
      <c r="Y1259" s="8" t="str">
        <f t="shared" si="3"/>
        <v>2009 Platinum Luxray (Cgc 8.5)</v>
      </c>
      <c r="Z1259" s="27"/>
      <c r="AA1259" s="27"/>
    </row>
    <row r="1260">
      <c r="A1260" s="8" t="str">
        <f t="shared" si="1"/>
        <v>CGC6001863252</v>
      </c>
      <c r="B1260" s="8" t="s">
        <v>4867</v>
      </c>
      <c r="C1260" s="8" t="s">
        <v>10640</v>
      </c>
      <c r="D1260" s="11">
        <v>6.001863252E9</v>
      </c>
      <c r="E1260" s="8" t="s">
        <v>4281</v>
      </c>
      <c r="F1260" s="11">
        <v>8.0</v>
      </c>
      <c r="G1260" s="8" t="s">
        <v>12</v>
      </c>
      <c r="H1260" s="8" t="s">
        <v>8835</v>
      </c>
      <c r="I1260" s="8" t="s">
        <v>7516</v>
      </c>
      <c r="J1260" s="11">
        <v>2008.0</v>
      </c>
      <c r="K1260" s="8" t="s">
        <v>93</v>
      </c>
      <c r="L1260" s="11">
        <v>18.4</v>
      </c>
      <c r="M1260" s="8" t="s">
        <v>7517</v>
      </c>
      <c r="N1260" s="27"/>
      <c r="O1260" s="13" t="s">
        <v>4868</v>
      </c>
      <c r="P1260" s="13" t="s">
        <v>16099</v>
      </c>
      <c r="Q1260" s="13" t="s">
        <v>4870</v>
      </c>
      <c r="R1260" s="13" t="s">
        <v>16100</v>
      </c>
      <c r="S1260" s="13" t="s">
        <v>4869</v>
      </c>
      <c r="T1260" s="27" t="b">
        <f t="shared" si="2"/>
        <v>0</v>
      </c>
      <c r="U1260" s="27"/>
      <c r="V1260" s="27"/>
      <c r="W1260" s="27"/>
      <c r="X1260" s="27"/>
      <c r="Y1260" s="8" t="str">
        <f t="shared" si="3"/>
        <v>2008 Diamond &amp; Pearl Dusclops (Cgc 8)</v>
      </c>
      <c r="Z1260" s="27"/>
      <c r="AA1260" s="27"/>
    </row>
    <row r="1261">
      <c r="A1261" s="8" t="str">
        <f t="shared" si="1"/>
        <v>CGC6001863253</v>
      </c>
      <c r="B1261" s="8" t="s">
        <v>4867</v>
      </c>
      <c r="C1261" s="8" t="s">
        <v>10640</v>
      </c>
      <c r="D1261" s="11">
        <v>6.001863253E9</v>
      </c>
      <c r="E1261" s="8" t="s">
        <v>4281</v>
      </c>
      <c r="F1261" s="11">
        <v>8.0</v>
      </c>
      <c r="G1261" s="8" t="s">
        <v>12</v>
      </c>
      <c r="H1261" s="8" t="s">
        <v>8835</v>
      </c>
      <c r="I1261" s="8" t="s">
        <v>7516</v>
      </c>
      <c r="J1261" s="11">
        <v>2008.0</v>
      </c>
      <c r="K1261" s="8" t="s">
        <v>93</v>
      </c>
      <c r="L1261" s="11">
        <v>18.4</v>
      </c>
      <c r="M1261" s="8" t="s">
        <v>7517</v>
      </c>
      <c r="N1261" s="27"/>
      <c r="O1261" s="13" t="s">
        <v>4871</v>
      </c>
      <c r="P1261" s="13" t="s">
        <v>16101</v>
      </c>
      <c r="Q1261" s="13" t="s">
        <v>4873</v>
      </c>
      <c r="R1261" s="13" t="s">
        <v>16102</v>
      </c>
      <c r="S1261" s="13" t="s">
        <v>4872</v>
      </c>
      <c r="T1261" s="27" t="b">
        <f t="shared" si="2"/>
        <v>0</v>
      </c>
      <c r="U1261" s="27"/>
      <c r="V1261" s="27"/>
      <c r="W1261" s="27"/>
      <c r="X1261" s="27"/>
      <c r="Y1261" s="8" t="str">
        <f t="shared" si="3"/>
        <v>2008 Diamond &amp; Pearl Dusclops (Cgc 8)</v>
      </c>
      <c r="Z1261" s="27"/>
      <c r="AA1261" s="27"/>
    </row>
    <row r="1262">
      <c r="A1262" s="8" t="str">
        <f t="shared" si="1"/>
        <v>CGC6001863267</v>
      </c>
      <c r="B1262" s="8" t="s">
        <v>4874</v>
      </c>
      <c r="C1262" s="8" t="s">
        <v>10652</v>
      </c>
      <c r="D1262" s="11">
        <v>6.001863267E9</v>
      </c>
      <c r="E1262" s="8" t="s">
        <v>4006</v>
      </c>
      <c r="F1262" s="11">
        <v>9.0</v>
      </c>
      <c r="G1262" s="8" t="s">
        <v>12</v>
      </c>
      <c r="H1262" s="8" t="s">
        <v>7539</v>
      </c>
      <c r="I1262" s="8" t="s">
        <v>7516</v>
      </c>
      <c r="J1262" s="11">
        <v>2001.0</v>
      </c>
      <c r="K1262" s="8" t="s">
        <v>93</v>
      </c>
      <c r="L1262" s="11">
        <v>18.4</v>
      </c>
      <c r="M1262" s="8" t="s">
        <v>7517</v>
      </c>
      <c r="N1262" s="27"/>
      <c r="O1262" s="13" t="s">
        <v>4875</v>
      </c>
      <c r="P1262" s="13" t="s">
        <v>16103</v>
      </c>
      <c r="Q1262" s="13" t="s">
        <v>4877</v>
      </c>
      <c r="R1262" s="13" t="s">
        <v>16104</v>
      </c>
      <c r="S1262" s="13" t="s">
        <v>4876</v>
      </c>
      <c r="T1262" s="27" t="b">
        <f t="shared" si="2"/>
        <v>0</v>
      </c>
      <c r="U1262" s="27"/>
      <c r="V1262" s="27"/>
      <c r="W1262" s="27"/>
      <c r="X1262" s="27"/>
      <c r="Y1262" s="8" t="str">
        <f t="shared" si="3"/>
        <v>2001 Neo Dark Ariados (Cgc 9)</v>
      </c>
      <c r="Z1262" s="27"/>
      <c r="AA1262" s="27"/>
    </row>
    <row r="1263">
      <c r="A1263" s="8" t="str">
        <f t="shared" si="1"/>
        <v>CGC6001864275</v>
      </c>
      <c r="B1263" s="8" t="s">
        <v>4878</v>
      </c>
      <c r="C1263" s="8" t="s">
        <v>10659</v>
      </c>
      <c r="D1263" s="11">
        <v>6.001864275E9</v>
      </c>
      <c r="E1263" s="8" t="s">
        <v>4106</v>
      </c>
      <c r="F1263" s="11">
        <v>9.0</v>
      </c>
      <c r="G1263" s="8" t="s">
        <v>12</v>
      </c>
      <c r="H1263" s="8" t="s">
        <v>7657</v>
      </c>
      <c r="I1263" s="8" t="s">
        <v>7516</v>
      </c>
      <c r="J1263" s="11">
        <v>2021.0</v>
      </c>
      <c r="K1263" s="8" t="s">
        <v>93</v>
      </c>
      <c r="L1263" s="11">
        <v>18.4</v>
      </c>
      <c r="M1263" s="8" t="s">
        <v>7517</v>
      </c>
      <c r="N1263" s="27"/>
      <c r="O1263" s="13" t="s">
        <v>4879</v>
      </c>
      <c r="P1263" s="13" t="s">
        <v>16105</v>
      </c>
      <c r="Q1263" s="13" t="s">
        <v>4881</v>
      </c>
      <c r="R1263" s="13" t="s">
        <v>16106</v>
      </c>
      <c r="S1263" s="13" t="s">
        <v>4880</v>
      </c>
      <c r="T1263" s="27" t="b">
        <f t="shared" si="2"/>
        <v>0</v>
      </c>
      <c r="U1263" s="27"/>
      <c r="V1263" s="27"/>
      <c r="W1263" s="27"/>
      <c r="X1263" s="27"/>
      <c r="Y1263" s="8" t="str">
        <f t="shared" si="3"/>
        <v>2021 Sword &amp; Shield Lugia (Cgc 9)</v>
      </c>
      <c r="Z1263" s="27"/>
      <c r="AA1263" s="27"/>
    </row>
    <row r="1264">
      <c r="A1264" s="8" t="str">
        <f t="shared" si="1"/>
        <v>CGC6001866104</v>
      </c>
      <c r="B1264" s="8" t="s">
        <v>4882</v>
      </c>
      <c r="C1264" s="8" t="s">
        <v>10667</v>
      </c>
      <c r="D1264" s="11">
        <v>6.001866104E9</v>
      </c>
      <c r="E1264" s="8" t="s">
        <v>4214</v>
      </c>
      <c r="F1264" s="8" t="s">
        <v>3738</v>
      </c>
      <c r="G1264" s="8" t="s">
        <v>12</v>
      </c>
      <c r="H1264" s="8" t="s">
        <v>8835</v>
      </c>
      <c r="I1264" s="8" t="s">
        <v>7516</v>
      </c>
      <c r="J1264" s="11">
        <v>2007.0</v>
      </c>
      <c r="K1264" s="8" t="s">
        <v>93</v>
      </c>
      <c r="L1264" s="11">
        <v>18.4</v>
      </c>
      <c r="M1264" s="8" t="s">
        <v>7517</v>
      </c>
      <c r="N1264" s="27"/>
      <c r="O1264" s="13" t="s">
        <v>4883</v>
      </c>
      <c r="P1264" s="13" t="s">
        <v>16107</v>
      </c>
      <c r="Q1264" s="13" t="s">
        <v>4885</v>
      </c>
      <c r="R1264" s="13" t="s">
        <v>16108</v>
      </c>
      <c r="S1264" s="13" t="s">
        <v>4884</v>
      </c>
      <c r="T1264" s="27" t="b">
        <f t="shared" si="2"/>
        <v>0</v>
      </c>
      <c r="U1264" s="27"/>
      <c r="V1264" s="27"/>
      <c r="W1264" s="27"/>
      <c r="X1264" s="27"/>
      <c r="Y1264" s="8" t="str">
        <f t="shared" si="3"/>
        <v>2007 Ex Sidney'S Stadium (Cgc Mint+ 9.5)</v>
      </c>
      <c r="Z1264" s="27"/>
      <c r="AA1264" s="27"/>
    </row>
    <row r="1265">
      <c r="A1265" s="8" t="str">
        <f t="shared" si="1"/>
        <v>CGC6001866119</v>
      </c>
      <c r="B1265" s="8" t="s">
        <v>4886</v>
      </c>
      <c r="C1265" s="8" t="s">
        <v>10675</v>
      </c>
      <c r="D1265" s="11">
        <v>6.001866119E9</v>
      </c>
      <c r="E1265" s="8" t="s">
        <v>4214</v>
      </c>
      <c r="F1265" s="8" t="s">
        <v>3738</v>
      </c>
      <c r="G1265" s="8" t="s">
        <v>12</v>
      </c>
      <c r="H1265" s="8" t="s">
        <v>8835</v>
      </c>
      <c r="I1265" s="8" t="s">
        <v>7516</v>
      </c>
      <c r="J1265" s="11">
        <v>2007.0</v>
      </c>
      <c r="K1265" s="8" t="s">
        <v>93</v>
      </c>
      <c r="L1265" s="11">
        <v>18.4</v>
      </c>
      <c r="M1265" s="8" t="s">
        <v>7517</v>
      </c>
      <c r="N1265" s="27"/>
      <c r="O1265" s="13" t="s">
        <v>4887</v>
      </c>
      <c r="P1265" s="13" t="s">
        <v>16109</v>
      </c>
      <c r="Q1265" s="13" t="s">
        <v>4889</v>
      </c>
      <c r="R1265" s="13" t="s">
        <v>16110</v>
      </c>
      <c r="S1265" s="13" t="s">
        <v>4888</v>
      </c>
      <c r="T1265" s="27" t="b">
        <f t="shared" si="2"/>
        <v>0</v>
      </c>
      <c r="U1265" s="27"/>
      <c r="V1265" s="27"/>
      <c r="W1265" s="27"/>
      <c r="X1265" s="27"/>
      <c r="Y1265" s="8" t="str">
        <f t="shared" si="3"/>
        <v>2007 Ex Mysterious Fossil (Cgc Mint+ 9.5)</v>
      </c>
      <c r="Z1265" s="27"/>
      <c r="AA1265" s="27"/>
    </row>
    <row r="1266">
      <c r="A1266" s="8" t="str">
        <f t="shared" si="1"/>
        <v>CGC6001866234</v>
      </c>
      <c r="B1266" s="8" t="s">
        <v>4890</v>
      </c>
      <c r="C1266" s="8" t="s">
        <v>10248</v>
      </c>
      <c r="D1266" s="11">
        <v>6.001866234E9</v>
      </c>
      <c r="E1266" s="8" t="s">
        <v>4446</v>
      </c>
      <c r="F1266" s="11">
        <v>9.0</v>
      </c>
      <c r="G1266" s="8" t="s">
        <v>12</v>
      </c>
      <c r="H1266" s="8" t="s">
        <v>9683</v>
      </c>
      <c r="I1266" s="8" t="s">
        <v>7516</v>
      </c>
      <c r="J1266" s="11">
        <v>2001.0</v>
      </c>
      <c r="K1266" s="8" t="s">
        <v>93</v>
      </c>
      <c r="L1266" s="11">
        <v>18.4</v>
      </c>
      <c r="M1266" s="8" t="s">
        <v>7517</v>
      </c>
      <c r="N1266" s="27"/>
      <c r="O1266" s="13" t="s">
        <v>4891</v>
      </c>
      <c r="P1266" s="13" t="s">
        <v>16111</v>
      </c>
      <c r="Q1266" s="13" t="s">
        <v>4893</v>
      </c>
      <c r="R1266" s="13" t="s">
        <v>16112</v>
      </c>
      <c r="S1266" s="13" t="s">
        <v>4892</v>
      </c>
      <c r="T1266" s="27" t="b">
        <f t="shared" si="2"/>
        <v>0</v>
      </c>
      <c r="U1266" s="27"/>
      <c r="V1266" s="27"/>
      <c r="W1266" s="27"/>
      <c r="X1266" s="27"/>
      <c r="Y1266" s="8" t="str">
        <f t="shared" si="3"/>
        <v>2001 E-Series Dratini (Cgc 9)</v>
      </c>
      <c r="Z1266" s="27"/>
      <c r="AA1266" s="27"/>
    </row>
    <row r="1267">
      <c r="A1267" s="8" t="str">
        <f t="shared" si="1"/>
        <v>CGC6001866254</v>
      </c>
      <c r="B1267" s="8" t="s">
        <v>4894</v>
      </c>
      <c r="C1267" s="8" t="s">
        <v>10690</v>
      </c>
      <c r="D1267" s="11">
        <v>6.001866254E9</v>
      </c>
      <c r="E1267" s="8" t="s">
        <v>4214</v>
      </c>
      <c r="F1267" s="8" t="s">
        <v>3738</v>
      </c>
      <c r="G1267" s="8" t="s">
        <v>12</v>
      </c>
      <c r="H1267" s="8" t="s">
        <v>8835</v>
      </c>
      <c r="I1267" s="8" t="s">
        <v>7516</v>
      </c>
      <c r="J1267" s="11">
        <v>2007.0</v>
      </c>
      <c r="K1267" s="8" t="s">
        <v>93</v>
      </c>
      <c r="L1267" s="11">
        <v>18.4</v>
      </c>
      <c r="M1267" s="8" t="s">
        <v>7517</v>
      </c>
      <c r="N1267" s="27"/>
      <c r="O1267" s="13" t="s">
        <v>4895</v>
      </c>
      <c r="P1267" s="13" t="s">
        <v>16113</v>
      </c>
      <c r="Q1267" s="13" t="s">
        <v>4897</v>
      </c>
      <c r="R1267" s="13" t="s">
        <v>16114</v>
      </c>
      <c r="S1267" s="13" t="s">
        <v>4896</v>
      </c>
      <c r="T1267" s="27" t="b">
        <f t="shared" si="2"/>
        <v>0</v>
      </c>
      <c r="U1267" s="27"/>
      <c r="V1267" s="27"/>
      <c r="W1267" s="27"/>
      <c r="X1267" s="27"/>
      <c r="Y1267" s="8" t="str">
        <f t="shared" si="3"/>
        <v>2007 Ex Drake'S Stadium (Cgc Mint+ 9.5)</v>
      </c>
      <c r="Z1267" s="27"/>
      <c r="AA1267" s="27"/>
    </row>
    <row r="1268">
      <c r="A1268" s="8" t="str">
        <f t="shared" si="1"/>
        <v>CGC6001866255</v>
      </c>
      <c r="B1268" s="8" t="s">
        <v>4898</v>
      </c>
      <c r="C1268" s="8" t="s">
        <v>10690</v>
      </c>
      <c r="D1268" s="11">
        <v>6.001866255E9</v>
      </c>
      <c r="E1268" s="8" t="s">
        <v>4214</v>
      </c>
      <c r="F1268" s="11">
        <v>8.5</v>
      </c>
      <c r="G1268" s="8" t="s">
        <v>12</v>
      </c>
      <c r="H1268" s="8" t="s">
        <v>8835</v>
      </c>
      <c r="I1268" s="8" t="s">
        <v>7516</v>
      </c>
      <c r="J1268" s="11">
        <v>2007.0</v>
      </c>
      <c r="K1268" s="8" t="s">
        <v>93</v>
      </c>
      <c r="L1268" s="11">
        <v>18.4</v>
      </c>
      <c r="M1268" s="8" t="s">
        <v>7517</v>
      </c>
      <c r="N1268" s="27"/>
      <c r="O1268" s="13" t="s">
        <v>4899</v>
      </c>
      <c r="P1268" s="13" t="s">
        <v>16115</v>
      </c>
      <c r="Q1268" s="13" t="s">
        <v>4901</v>
      </c>
      <c r="R1268" s="13" t="s">
        <v>16116</v>
      </c>
      <c r="S1268" s="13" t="s">
        <v>4900</v>
      </c>
      <c r="T1268" s="27" t="b">
        <f t="shared" si="2"/>
        <v>0</v>
      </c>
      <c r="U1268" s="27"/>
      <c r="V1268" s="27"/>
      <c r="W1268" s="27"/>
      <c r="X1268" s="27"/>
      <c r="Y1268" s="8" t="str">
        <f t="shared" si="3"/>
        <v>2007 Ex Drake'S Stadium (Cgc 8.5)</v>
      </c>
      <c r="Z1268" s="27"/>
      <c r="AA1268" s="27"/>
    </row>
    <row r="1269">
      <c r="A1269" s="8" t="str">
        <f t="shared" si="1"/>
        <v>CGC6001866256</v>
      </c>
      <c r="B1269" s="8" t="s">
        <v>4894</v>
      </c>
      <c r="C1269" s="8" t="s">
        <v>10690</v>
      </c>
      <c r="D1269" s="11">
        <v>6.001866256E9</v>
      </c>
      <c r="E1269" s="8" t="s">
        <v>4214</v>
      </c>
      <c r="F1269" s="8" t="s">
        <v>3738</v>
      </c>
      <c r="G1269" s="8" t="s">
        <v>12</v>
      </c>
      <c r="H1269" s="8" t="s">
        <v>8835</v>
      </c>
      <c r="I1269" s="8" t="s">
        <v>7516</v>
      </c>
      <c r="J1269" s="11">
        <v>2007.0</v>
      </c>
      <c r="K1269" s="8" t="s">
        <v>93</v>
      </c>
      <c r="L1269" s="11">
        <v>18.4</v>
      </c>
      <c r="M1269" s="8" t="s">
        <v>7517</v>
      </c>
      <c r="N1269" s="27"/>
      <c r="O1269" s="13" t="s">
        <v>4902</v>
      </c>
      <c r="P1269" s="13" t="s">
        <v>16117</v>
      </c>
      <c r="Q1269" s="13" t="s">
        <v>4904</v>
      </c>
      <c r="R1269" s="13" t="s">
        <v>16118</v>
      </c>
      <c r="S1269" s="13" t="s">
        <v>4903</v>
      </c>
      <c r="T1269" s="27" t="b">
        <f t="shared" si="2"/>
        <v>0</v>
      </c>
      <c r="U1269" s="27"/>
      <c r="V1269" s="27"/>
      <c r="W1269" s="27"/>
      <c r="X1269" s="27"/>
      <c r="Y1269" s="8" t="str">
        <f t="shared" si="3"/>
        <v>2007 Ex Drake'S Stadium (Cgc Mint+ 9.5)</v>
      </c>
      <c r="Z1269" s="27"/>
      <c r="AA1269" s="27"/>
    </row>
    <row r="1270">
      <c r="A1270" s="8" t="str">
        <f t="shared" si="1"/>
        <v>CGC6001867200</v>
      </c>
      <c r="B1270" s="8" t="s">
        <v>4905</v>
      </c>
      <c r="C1270" s="8" t="s">
        <v>10390</v>
      </c>
      <c r="D1270" s="11">
        <v>6.0018672E9</v>
      </c>
      <c r="E1270" s="8" t="s">
        <v>4052</v>
      </c>
      <c r="F1270" s="11">
        <v>7.5</v>
      </c>
      <c r="G1270" s="8" t="s">
        <v>12</v>
      </c>
      <c r="H1270" s="8" t="s">
        <v>9360</v>
      </c>
      <c r="I1270" s="8" t="s">
        <v>7516</v>
      </c>
      <c r="J1270" s="11">
        <v>2023.0</v>
      </c>
      <c r="K1270" s="8" t="s">
        <v>93</v>
      </c>
      <c r="L1270" s="11">
        <v>18.4</v>
      </c>
      <c r="M1270" s="8" t="s">
        <v>7517</v>
      </c>
      <c r="N1270" s="27"/>
      <c r="O1270" s="13" t="s">
        <v>4906</v>
      </c>
      <c r="P1270" s="13" t="s">
        <v>16119</v>
      </c>
      <c r="Q1270" s="13" t="s">
        <v>4908</v>
      </c>
      <c r="R1270" s="13" t="s">
        <v>16120</v>
      </c>
      <c r="S1270" s="13" t="s">
        <v>4907</v>
      </c>
      <c r="T1270" s="27" t="b">
        <f t="shared" si="2"/>
        <v>0</v>
      </c>
      <c r="U1270" s="27"/>
      <c r="V1270" s="27"/>
      <c r="W1270" s="27"/>
      <c r="X1270" s="27"/>
      <c r="Y1270" s="8" t="str">
        <f t="shared" si="3"/>
        <v>2023 Scarlet &amp; Violet Mr. Mime (Cgc 7.5)</v>
      </c>
      <c r="Z1270" s="27"/>
      <c r="AA1270" s="27"/>
    </row>
    <row r="1271">
      <c r="A1271" s="8" t="str">
        <f t="shared" si="1"/>
        <v>CGC6001876002</v>
      </c>
      <c r="B1271" s="8" t="s">
        <v>4909</v>
      </c>
      <c r="C1271" s="8" t="s">
        <v>8103</v>
      </c>
      <c r="D1271" s="11">
        <v>6.001876002E9</v>
      </c>
      <c r="E1271" s="8" t="s">
        <v>4052</v>
      </c>
      <c r="F1271" s="11">
        <v>9.0</v>
      </c>
      <c r="G1271" s="8" t="s">
        <v>12</v>
      </c>
      <c r="H1271" s="8" t="s">
        <v>10713</v>
      </c>
      <c r="I1271" s="8" t="s">
        <v>7516</v>
      </c>
      <c r="J1271" s="11">
        <v>2024.0</v>
      </c>
      <c r="K1271" s="8" t="s">
        <v>93</v>
      </c>
      <c r="L1271" s="11">
        <v>18.4</v>
      </c>
      <c r="M1271" s="8" t="s">
        <v>7517</v>
      </c>
      <c r="N1271" s="27"/>
      <c r="O1271" s="13" t="s">
        <v>4910</v>
      </c>
      <c r="P1271" s="13" t="s">
        <v>16121</v>
      </c>
      <c r="Q1271" s="13" t="s">
        <v>4912</v>
      </c>
      <c r="R1271" s="13" t="s">
        <v>16122</v>
      </c>
      <c r="S1271" s="13" t="s">
        <v>4911</v>
      </c>
      <c r="T1271" s="27" t="b">
        <f t="shared" si="2"/>
        <v>0</v>
      </c>
      <c r="U1271" s="27"/>
      <c r="V1271" s="27"/>
      <c r="W1271" s="27"/>
      <c r="X1271" s="27"/>
      <c r="Y1271" s="8" t="str">
        <f t="shared" si="3"/>
        <v>2024 Scarlet &amp; Violet Eevee (Cgc 9)</v>
      </c>
      <c r="Z1271" s="27"/>
      <c r="AA1271" s="27"/>
    </row>
    <row r="1272">
      <c r="A1272" s="8" t="str">
        <f t="shared" si="1"/>
        <v>CGC6001876004</v>
      </c>
      <c r="B1272" s="8" t="s">
        <v>4913</v>
      </c>
      <c r="C1272" s="8" t="s">
        <v>8103</v>
      </c>
      <c r="D1272" s="11">
        <v>6.001876004E9</v>
      </c>
      <c r="E1272" s="8" t="s">
        <v>4052</v>
      </c>
      <c r="F1272" s="11">
        <v>8.0</v>
      </c>
      <c r="G1272" s="8" t="s">
        <v>12</v>
      </c>
      <c r="H1272" s="8" t="s">
        <v>10713</v>
      </c>
      <c r="I1272" s="8" t="s">
        <v>7516</v>
      </c>
      <c r="J1272" s="11">
        <v>2024.0</v>
      </c>
      <c r="K1272" s="8" t="s">
        <v>93</v>
      </c>
      <c r="L1272" s="11">
        <v>18.4</v>
      </c>
      <c r="M1272" s="8" t="s">
        <v>7517</v>
      </c>
      <c r="N1272" s="27"/>
      <c r="O1272" s="13" t="s">
        <v>4914</v>
      </c>
      <c r="P1272" s="13" t="s">
        <v>16123</v>
      </c>
      <c r="Q1272" s="13" t="s">
        <v>4916</v>
      </c>
      <c r="R1272" s="13" t="s">
        <v>16124</v>
      </c>
      <c r="S1272" s="13" t="s">
        <v>4915</v>
      </c>
      <c r="T1272" s="27" t="b">
        <f t="shared" si="2"/>
        <v>0</v>
      </c>
      <c r="U1272" s="27"/>
      <c r="V1272" s="27"/>
      <c r="W1272" s="27"/>
      <c r="X1272" s="27"/>
      <c r="Y1272" s="8" t="str">
        <f t="shared" si="3"/>
        <v>2024 Scarlet &amp; Violet Eevee (Cgc 8)</v>
      </c>
      <c r="Z1272" s="27"/>
      <c r="AA1272" s="27"/>
    </row>
    <row r="1273">
      <c r="A1273" s="8" t="str">
        <f t="shared" si="1"/>
        <v>CGC6001876010</v>
      </c>
      <c r="B1273" s="8" t="s">
        <v>4909</v>
      </c>
      <c r="C1273" s="8" t="s">
        <v>8103</v>
      </c>
      <c r="D1273" s="11">
        <v>6.00187601E9</v>
      </c>
      <c r="E1273" s="8" t="s">
        <v>4052</v>
      </c>
      <c r="F1273" s="11">
        <v>9.0</v>
      </c>
      <c r="G1273" s="8" t="s">
        <v>12</v>
      </c>
      <c r="H1273" s="8" t="s">
        <v>10713</v>
      </c>
      <c r="I1273" s="8" t="s">
        <v>7516</v>
      </c>
      <c r="J1273" s="11">
        <v>2024.0</v>
      </c>
      <c r="K1273" s="8" t="s">
        <v>93</v>
      </c>
      <c r="L1273" s="11">
        <v>18.4</v>
      </c>
      <c r="M1273" s="8" t="s">
        <v>7517</v>
      </c>
      <c r="N1273" s="27"/>
      <c r="O1273" s="13" t="s">
        <v>4917</v>
      </c>
      <c r="P1273" s="13" t="s">
        <v>16125</v>
      </c>
      <c r="Q1273" s="13" t="s">
        <v>4919</v>
      </c>
      <c r="R1273" s="13" t="s">
        <v>16126</v>
      </c>
      <c r="S1273" s="13" t="s">
        <v>4918</v>
      </c>
      <c r="T1273" s="27" t="b">
        <f t="shared" si="2"/>
        <v>0</v>
      </c>
      <c r="U1273" s="27"/>
      <c r="V1273" s="27"/>
      <c r="W1273" s="27"/>
      <c r="X1273" s="27"/>
      <c r="Y1273" s="8" t="str">
        <f t="shared" si="3"/>
        <v>2024 Scarlet &amp; Violet Eevee (Cgc 9)</v>
      </c>
      <c r="Z1273" s="27"/>
      <c r="AA1273" s="27"/>
    </row>
    <row r="1274">
      <c r="A1274" s="8" t="str">
        <f t="shared" si="1"/>
        <v>CGC6001876011</v>
      </c>
      <c r="B1274" s="8" t="s">
        <v>4909</v>
      </c>
      <c r="C1274" s="8" t="s">
        <v>8103</v>
      </c>
      <c r="D1274" s="11">
        <v>6.001876011E9</v>
      </c>
      <c r="E1274" s="8" t="s">
        <v>4052</v>
      </c>
      <c r="F1274" s="11">
        <v>9.0</v>
      </c>
      <c r="G1274" s="8" t="s">
        <v>12</v>
      </c>
      <c r="H1274" s="8" t="s">
        <v>10713</v>
      </c>
      <c r="I1274" s="8" t="s">
        <v>7516</v>
      </c>
      <c r="J1274" s="11">
        <v>2024.0</v>
      </c>
      <c r="K1274" s="8" t="s">
        <v>93</v>
      </c>
      <c r="L1274" s="11">
        <v>18.4</v>
      </c>
      <c r="M1274" s="8" t="s">
        <v>7517</v>
      </c>
      <c r="N1274" s="27"/>
      <c r="O1274" s="13" t="s">
        <v>4920</v>
      </c>
      <c r="P1274" s="13" t="s">
        <v>16127</v>
      </c>
      <c r="Q1274" s="13" t="s">
        <v>4922</v>
      </c>
      <c r="R1274" s="13" t="s">
        <v>16128</v>
      </c>
      <c r="S1274" s="13" t="s">
        <v>4921</v>
      </c>
      <c r="T1274" s="27" t="b">
        <f t="shared" si="2"/>
        <v>0</v>
      </c>
      <c r="U1274" s="27"/>
      <c r="V1274" s="27"/>
      <c r="W1274" s="27"/>
      <c r="X1274" s="27"/>
      <c r="Y1274" s="8" t="str">
        <f t="shared" si="3"/>
        <v>2024 Scarlet &amp; Violet Eevee (Cgc 9)</v>
      </c>
      <c r="Z1274" s="27"/>
      <c r="AA1274" s="27"/>
    </row>
    <row r="1275">
      <c r="A1275" s="8" t="str">
        <f t="shared" si="1"/>
        <v>CGC6001876014</v>
      </c>
      <c r="B1275" s="8" t="s">
        <v>4909</v>
      </c>
      <c r="C1275" s="8" t="s">
        <v>8103</v>
      </c>
      <c r="D1275" s="11">
        <v>6.001876014E9</v>
      </c>
      <c r="E1275" s="8" t="s">
        <v>4052</v>
      </c>
      <c r="F1275" s="11">
        <v>9.0</v>
      </c>
      <c r="G1275" s="8" t="s">
        <v>12</v>
      </c>
      <c r="H1275" s="8" t="s">
        <v>10713</v>
      </c>
      <c r="I1275" s="8" t="s">
        <v>7516</v>
      </c>
      <c r="J1275" s="11">
        <v>2024.0</v>
      </c>
      <c r="K1275" s="8" t="s">
        <v>93</v>
      </c>
      <c r="L1275" s="11">
        <v>18.4</v>
      </c>
      <c r="M1275" s="8" t="s">
        <v>7517</v>
      </c>
      <c r="N1275" s="27"/>
      <c r="O1275" s="13" t="s">
        <v>4923</v>
      </c>
      <c r="P1275" s="13" t="s">
        <v>16129</v>
      </c>
      <c r="Q1275" s="13" t="s">
        <v>4925</v>
      </c>
      <c r="R1275" s="13" t="s">
        <v>16130</v>
      </c>
      <c r="S1275" s="13" t="s">
        <v>4924</v>
      </c>
      <c r="T1275" s="27" t="b">
        <f t="shared" si="2"/>
        <v>0</v>
      </c>
      <c r="U1275" s="27"/>
      <c r="V1275" s="27"/>
      <c r="W1275" s="27"/>
      <c r="X1275" s="27"/>
      <c r="Y1275" s="8" t="str">
        <f t="shared" si="3"/>
        <v>2024 Scarlet &amp; Violet Eevee (Cgc 9)</v>
      </c>
      <c r="Z1275" s="27"/>
      <c r="AA1275" s="27"/>
    </row>
    <row r="1276">
      <c r="A1276" s="8" t="str">
        <f t="shared" si="1"/>
        <v>CGC6001876173</v>
      </c>
      <c r="B1276" s="8" t="s">
        <v>4926</v>
      </c>
      <c r="C1276" s="8" t="s">
        <v>10390</v>
      </c>
      <c r="D1276" s="11">
        <v>6.001876173E9</v>
      </c>
      <c r="E1276" s="8" t="s">
        <v>4052</v>
      </c>
      <c r="F1276" s="11">
        <v>7.0</v>
      </c>
      <c r="G1276" s="8" t="s">
        <v>12</v>
      </c>
      <c r="H1276" s="8" t="s">
        <v>9360</v>
      </c>
      <c r="I1276" s="8" t="s">
        <v>7516</v>
      </c>
      <c r="J1276" s="11">
        <v>2023.0</v>
      </c>
      <c r="K1276" s="8" t="s">
        <v>93</v>
      </c>
      <c r="L1276" s="11">
        <v>18.4</v>
      </c>
      <c r="M1276" s="8" t="s">
        <v>7517</v>
      </c>
      <c r="N1276" s="27"/>
      <c r="O1276" s="13" t="s">
        <v>4927</v>
      </c>
      <c r="P1276" s="13" t="s">
        <v>16131</v>
      </c>
      <c r="Q1276" s="13" t="s">
        <v>4929</v>
      </c>
      <c r="R1276" s="13" t="s">
        <v>16132</v>
      </c>
      <c r="S1276" s="13" t="s">
        <v>4928</v>
      </c>
      <c r="T1276" s="27" t="b">
        <f t="shared" si="2"/>
        <v>0</v>
      </c>
      <c r="U1276" s="27"/>
      <c r="V1276" s="27"/>
      <c r="W1276" s="27"/>
      <c r="X1276" s="27"/>
      <c r="Y1276" s="8" t="str">
        <f t="shared" si="3"/>
        <v>2023 Scarlet &amp; Violet Mr. Mime (Cgc 7)</v>
      </c>
      <c r="Z1276" s="27"/>
      <c r="AA1276" s="27"/>
    </row>
    <row r="1277">
      <c r="A1277" s="8" t="str">
        <f t="shared" si="1"/>
        <v>CGC6001876174</v>
      </c>
      <c r="B1277" s="8" t="s">
        <v>4926</v>
      </c>
      <c r="C1277" s="8" t="s">
        <v>10390</v>
      </c>
      <c r="D1277" s="11">
        <v>6.001876174E9</v>
      </c>
      <c r="E1277" s="8" t="s">
        <v>4052</v>
      </c>
      <c r="F1277" s="11">
        <v>7.0</v>
      </c>
      <c r="G1277" s="8" t="s">
        <v>12</v>
      </c>
      <c r="H1277" s="8" t="s">
        <v>9360</v>
      </c>
      <c r="I1277" s="8" t="s">
        <v>7516</v>
      </c>
      <c r="J1277" s="11">
        <v>2023.0</v>
      </c>
      <c r="K1277" s="8" t="s">
        <v>93</v>
      </c>
      <c r="L1277" s="11">
        <v>18.4</v>
      </c>
      <c r="M1277" s="8" t="s">
        <v>7517</v>
      </c>
      <c r="N1277" s="27"/>
      <c r="O1277" s="13" t="s">
        <v>4930</v>
      </c>
      <c r="P1277" s="13" t="s">
        <v>16133</v>
      </c>
      <c r="Q1277" s="13" t="s">
        <v>4932</v>
      </c>
      <c r="R1277" s="13" t="s">
        <v>16134</v>
      </c>
      <c r="S1277" s="13" t="s">
        <v>4931</v>
      </c>
      <c r="T1277" s="27" t="b">
        <f t="shared" si="2"/>
        <v>0</v>
      </c>
      <c r="U1277" s="27"/>
      <c r="V1277" s="27"/>
      <c r="W1277" s="27"/>
      <c r="X1277" s="27"/>
      <c r="Y1277" s="8" t="str">
        <f t="shared" si="3"/>
        <v>2023 Scarlet &amp; Violet Mr. Mime (Cgc 7)</v>
      </c>
      <c r="Z1277" s="27"/>
      <c r="AA1277" s="27"/>
    </row>
    <row r="1278">
      <c r="A1278" s="8" t="str">
        <f t="shared" si="1"/>
        <v>CGC6001884251</v>
      </c>
      <c r="B1278" s="8" t="s">
        <v>4933</v>
      </c>
      <c r="C1278" s="8" t="s">
        <v>10745</v>
      </c>
      <c r="D1278" s="11">
        <v>6.001884251E9</v>
      </c>
      <c r="E1278" s="8" t="s">
        <v>4354</v>
      </c>
      <c r="F1278" s="11">
        <v>9.0</v>
      </c>
      <c r="G1278" s="8" t="s">
        <v>12</v>
      </c>
      <c r="H1278" s="8" t="s">
        <v>7657</v>
      </c>
      <c r="I1278" s="8" t="s">
        <v>7516</v>
      </c>
      <c r="J1278" s="11">
        <v>2018.0</v>
      </c>
      <c r="K1278" s="8" t="s">
        <v>93</v>
      </c>
      <c r="L1278" s="11">
        <v>18.4</v>
      </c>
      <c r="M1278" s="8" t="s">
        <v>7517</v>
      </c>
      <c r="N1278" s="27"/>
      <c r="O1278" s="13" t="s">
        <v>4934</v>
      </c>
      <c r="P1278" s="13" t="s">
        <v>16135</v>
      </c>
      <c r="Q1278" s="13" t="s">
        <v>4936</v>
      </c>
      <c r="R1278" s="13" t="s">
        <v>16136</v>
      </c>
      <c r="S1278" s="13" t="s">
        <v>4935</v>
      </c>
      <c r="T1278" s="27" t="b">
        <f t="shared" si="2"/>
        <v>0</v>
      </c>
      <c r="U1278" s="27"/>
      <c r="V1278" s="27"/>
      <c r="W1278" s="27"/>
      <c r="X1278" s="27"/>
      <c r="Y1278" s="8" t="str">
        <f t="shared" si="3"/>
        <v>2018 Sun &amp; Moon Typhlosion (Cgc 9)</v>
      </c>
      <c r="Z1278" s="27"/>
      <c r="AA1278" s="27"/>
    </row>
    <row r="1279">
      <c r="A1279" s="8" t="str">
        <f t="shared" si="1"/>
        <v>CGC6001884253</v>
      </c>
      <c r="B1279" s="8" t="s">
        <v>4933</v>
      </c>
      <c r="C1279" s="8" t="s">
        <v>10745</v>
      </c>
      <c r="D1279" s="11">
        <v>6.001884253E9</v>
      </c>
      <c r="E1279" s="8" t="s">
        <v>4354</v>
      </c>
      <c r="F1279" s="11">
        <v>9.0</v>
      </c>
      <c r="G1279" s="8" t="s">
        <v>12</v>
      </c>
      <c r="H1279" s="8" t="s">
        <v>7657</v>
      </c>
      <c r="I1279" s="8" t="s">
        <v>7516</v>
      </c>
      <c r="J1279" s="11">
        <v>2018.0</v>
      </c>
      <c r="K1279" s="8" t="s">
        <v>93</v>
      </c>
      <c r="L1279" s="11">
        <v>18.4</v>
      </c>
      <c r="M1279" s="8" t="s">
        <v>7517</v>
      </c>
      <c r="N1279" s="27"/>
      <c r="O1279" s="13" t="s">
        <v>4937</v>
      </c>
      <c r="P1279" s="13" t="s">
        <v>16137</v>
      </c>
      <c r="Q1279" s="13" t="s">
        <v>4939</v>
      </c>
      <c r="R1279" s="13" t="s">
        <v>16138</v>
      </c>
      <c r="S1279" s="13" t="s">
        <v>4938</v>
      </c>
      <c r="T1279" s="27" t="b">
        <f t="shared" si="2"/>
        <v>0</v>
      </c>
      <c r="U1279" s="27"/>
      <c r="V1279" s="27"/>
      <c r="W1279" s="27"/>
      <c r="X1279" s="27"/>
      <c r="Y1279" s="8" t="str">
        <f t="shared" si="3"/>
        <v>2018 Sun &amp; Moon Typhlosion (Cgc 9)</v>
      </c>
      <c r="Z1279" s="27"/>
      <c r="AA1279" s="27"/>
    </row>
    <row r="1280">
      <c r="A1280" s="8" t="str">
        <f t="shared" si="1"/>
        <v>CGC6001884258</v>
      </c>
      <c r="B1280" s="8" t="s">
        <v>4940</v>
      </c>
      <c r="C1280" s="8" t="s">
        <v>10745</v>
      </c>
      <c r="D1280" s="11">
        <v>6.001884258E9</v>
      </c>
      <c r="E1280" s="8" t="s">
        <v>4354</v>
      </c>
      <c r="F1280" s="8" t="s">
        <v>3738</v>
      </c>
      <c r="G1280" s="8" t="s">
        <v>12</v>
      </c>
      <c r="H1280" s="8" t="s">
        <v>7657</v>
      </c>
      <c r="I1280" s="8" t="s">
        <v>7516</v>
      </c>
      <c r="J1280" s="11">
        <v>2018.0</v>
      </c>
      <c r="K1280" s="8" t="s">
        <v>93</v>
      </c>
      <c r="L1280" s="11">
        <v>18.4</v>
      </c>
      <c r="M1280" s="8" t="s">
        <v>7517</v>
      </c>
      <c r="N1280" s="27"/>
      <c r="O1280" s="13" t="s">
        <v>4941</v>
      </c>
      <c r="P1280" s="13" t="s">
        <v>16139</v>
      </c>
      <c r="Q1280" s="13" t="s">
        <v>4943</v>
      </c>
      <c r="R1280" s="13" t="s">
        <v>16140</v>
      </c>
      <c r="S1280" s="13" t="s">
        <v>4942</v>
      </c>
      <c r="T1280" s="27" t="b">
        <f t="shared" si="2"/>
        <v>0</v>
      </c>
      <c r="U1280" s="27"/>
      <c r="V1280" s="27"/>
      <c r="W1280" s="27"/>
      <c r="X1280" s="27"/>
      <c r="Y1280" s="8" t="str">
        <f t="shared" si="3"/>
        <v>2018 Sun &amp; Moon Typhlosion (Cgc Mint+ 9.5)</v>
      </c>
      <c r="Z1280" s="27"/>
      <c r="AA1280" s="27"/>
    </row>
    <row r="1281">
      <c r="A1281" s="8" t="str">
        <f t="shared" si="1"/>
        <v>CGC6001884259</v>
      </c>
      <c r="B1281" s="8" t="s">
        <v>4933</v>
      </c>
      <c r="C1281" s="8" t="s">
        <v>10745</v>
      </c>
      <c r="D1281" s="11">
        <v>6.001884259E9</v>
      </c>
      <c r="E1281" s="8" t="s">
        <v>4354</v>
      </c>
      <c r="F1281" s="11">
        <v>9.0</v>
      </c>
      <c r="G1281" s="8" t="s">
        <v>12</v>
      </c>
      <c r="H1281" s="8" t="s">
        <v>7657</v>
      </c>
      <c r="I1281" s="8" t="s">
        <v>7516</v>
      </c>
      <c r="J1281" s="11">
        <v>2018.0</v>
      </c>
      <c r="K1281" s="8" t="s">
        <v>93</v>
      </c>
      <c r="L1281" s="11">
        <v>18.4</v>
      </c>
      <c r="M1281" s="8" t="s">
        <v>7517</v>
      </c>
      <c r="N1281" s="27"/>
      <c r="O1281" s="13" t="s">
        <v>4944</v>
      </c>
      <c r="P1281" s="13" t="s">
        <v>16141</v>
      </c>
      <c r="Q1281" s="13" t="s">
        <v>4946</v>
      </c>
      <c r="R1281" s="13" t="s">
        <v>16142</v>
      </c>
      <c r="S1281" s="13" t="s">
        <v>4945</v>
      </c>
      <c r="T1281" s="27" t="b">
        <f t="shared" si="2"/>
        <v>0</v>
      </c>
      <c r="U1281" s="27"/>
      <c r="V1281" s="27"/>
      <c r="W1281" s="27"/>
      <c r="X1281" s="27"/>
      <c r="Y1281" s="8" t="str">
        <f t="shared" si="3"/>
        <v>2018 Sun &amp; Moon Typhlosion (Cgc 9)</v>
      </c>
      <c r="Z1281" s="27"/>
      <c r="AA1281" s="27"/>
    </row>
    <row r="1282">
      <c r="A1282" s="8" t="str">
        <f t="shared" si="1"/>
        <v>CGC6001884262</v>
      </c>
      <c r="B1282" s="8" t="s">
        <v>4940</v>
      </c>
      <c r="C1282" s="8" t="s">
        <v>10745</v>
      </c>
      <c r="D1282" s="11">
        <v>6.001884262E9</v>
      </c>
      <c r="E1282" s="8" t="s">
        <v>4354</v>
      </c>
      <c r="F1282" s="8" t="s">
        <v>3738</v>
      </c>
      <c r="G1282" s="8" t="s">
        <v>12</v>
      </c>
      <c r="H1282" s="8" t="s">
        <v>7657</v>
      </c>
      <c r="I1282" s="8" t="s">
        <v>7516</v>
      </c>
      <c r="J1282" s="11">
        <v>2018.0</v>
      </c>
      <c r="K1282" s="8" t="s">
        <v>93</v>
      </c>
      <c r="L1282" s="11">
        <v>18.4</v>
      </c>
      <c r="M1282" s="8" t="s">
        <v>7517</v>
      </c>
      <c r="N1282" s="27"/>
      <c r="O1282" s="13" t="s">
        <v>4947</v>
      </c>
      <c r="P1282" s="13" t="s">
        <v>16143</v>
      </c>
      <c r="Q1282" s="13" t="s">
        <v>4949</v>
      </c>
      <c r="R1282" s="13" t="s">
        <v>16144</v>
      </c>
      <c r="S1282" s="13" t="s">
        <v>4948</v>
      </c>
      <c r="T1282" s="27" t="b">
        <f t="shared" si="2"/>
        <v>0</v>
      </c>
      <c r="U1282" s="27"/>
      <c r="V1282" s="27"/>
      <c r="W1282" s="27"/>
      <c r="X1282" s="27"/>
      <c r="Y1282" s="8" t="str">
        <f t="shared" si="3"/>
        <v>2018 Sun &amp; Moon Typhlosion (Cgc Mint+ 9.5)</v>
      </c>
      <c r="Z1282" s="27"/>
      <c r="AA1282" s="27"/>
    </row>
    <row r="1283">
      <c r="A1283" s="8" t="str">
        <f t="shared" si="1"/>
        <v>CGC6001884264</v>
      </c>
      <c r="B1283" s="8" t="s">
        <v>4940</v>
      </c>
      <c r="C1283" s="8" t="s">
        <v>10745</v>
      </c>
      <c r="D1283" s="11">
        <v>6.001884264E9</v>
      </c>
      <c r="E1283" s="8" t="s">
        <v>4354</v>
      </c>
      <c r="F1283" s="8" t="s">
        <v>3738</v>
      </c>
      <c r="G1283" s="8" t="s">
        <v>12</v>
      </c>
      <c r="H1283" s="8" t="s">
        <v>7657</v>
      </c>
      <c r="I1283" s="8" t="s">
        <v>7516</v>
      </c>
      <c r="J1283" s="11">
        <v>2018.0</v>
      </c>
      <c r="K1283" s="8" t="s">
        <v>93</v>
      </c>
      <c r="L1283" s="11">
        <v>18.4</v>
      </c>
      <c r="M1283" s="8" t="s">
        <v>7517</v>
      </c>
      <c r="N1283" s="27"/>
      <c r="O1283" s="13" t="s">
        <v>4950</v>
      </c>
      <c r="P1283" s="13" t="s">
        <v>16145</v>
      </c>
      <c r="Q1283" s="13" t="s">
        <v>4952</v>
      </c>
      <c r="R1283" s="13" t="s">
        <v>16146</v>
      </c>
      <c r="S1283" s="13" t="s">
        <v>4951</v>
      </c>
      <c r="T1283" s="27" t="b">
        <f t="shared" si="2"/>
        <v>0</v>
      </c>
      <c r="U1283" s="27"/>
      <c r="V1283" s="27"/>
      <c r="W1283" s="27"/>
      <c r="X1283" s="27"/>
      <c r="Y1283" s="8" t="str">
        <f t="shared" si="3"/>
        <v>2018 Sun &amp; Moon Typhlosion (Cgc Mint+ 9.5)</v>
      </c>
      <c r="Z1283" s="27"/>
      <c r="AA1283" s="27"/>
    </row>
    <row r="1284">
      <c r="A1284" s="8" t="str">
        <f t="shared" si="1"/>
        <v>CGC6001884265</v>
      </c>
      <c r="B1284" s="8" t="s">
        <v>4933</v>
      </c>
      <c r="C1284" s="8" t="s">
        <v>10745</v>
      </c>
      <c r="D1284" s="11">
        <v>6.001884265E9</v>
      </c>
      <c r="E1284" s="8" t="s">
        <v>4354</v>
      </c>
      <c r="F1284" s="11">
        <v>9.0</v>
      </c>
      <c r="G1284" s="8" t="s">
        <v>12</v>
      </c>
      <c r="H1284" s="8" t="s">
        <v>7657</v>
      </c>
      <c r="I1284" s="8" t="s">
        <v>7516</v>
      </c>
      <c r="J1284" s="11">
        <v>2018.0</v>
      </c>
      <c r="K1284" s="8" t="s">
        <v>93</v>
      </c>
      <c r="L1284" s="11">
        <v>18.4</v>
      </c>
      <c r="M1284" s="8" t="s">
        <v>7517</v>
      </c>
      <c r="N1284" s="27"/>
      <c r="O1284" s="13" t="s">
        <v>4953</v>
      </c>
      <c r="P1284" s="13" t="s">
        <v>16147</v>
      </c>
      <c r="Q1284" s="13" t="s">
        <v>4955</v>
      </c>
      <c r="R1284" s="13" t="s">
        <v>16148</v>
      </c>
      <c r="S1284" s="13" t="s">
        <v>4954</v>
      </c>
      <c r="T1284" s="27" t="b">
        <f t="shared" si="2"/>
        <v>0</v>
      </c>
      <c r="U1284" s="27"/>
      <c r="V1284" s="27"/>
      <c r="W1284" s="27"/>
      <c r="X1284" s="27"/>
      <c r="Y1284" s="8" t="str">
        <f t="shared" si="3"/>
        <v>2018 Sun &amp; Moon Typhlosion (Cgc 9)</v>
      </c>
      <c r="Z1284" s="27"/>
      <c r="AA1284" s="27"/>
    </row>
    <row r="1285">
      <c r="A1285" s="8" t="str">
        <f t="shared" si="1"/>
        <v>CGC6001887208</v>
      </c>
      <c r="B1285" s="8" t="s">
        <v>4956</v>
      </c>
      <c r="C1285" s="8" t="s">
        <v>10777</v>
      </c>
      <c r="D1285" s="11">
        <v>6.001887208E9</v>
      </c>
      <c r="E1285" s="8" t="s">
        <v>4281</v>
      </c>
      <c r="F1285" s="11">
        <v>8.5</v>
      </c>
      <c r="G1285" s="8" t="s">
        <v>12</v>
      </c>
      <c r="H1285" s="8" t="s">
        <v>7539</v>
      </c>
      <c r="I1285" s="8" t="s">
        <v>7516</v>
      </c>
      <c r="J1285" s="11">
        <v>2008.0</v>
      </c>
      <c r="K1285" s="8" t="s">
        <v>93</v>
      </c>
      <c r="L1285" s="11">
        <v>18.4</v>
      </c>
      <c r="M1285" s="8" t="s">
        <v>7517</v>
      </c>
      <c r="N1285" s="27"/>
      <c r="O1285" s="13" t="s">
        <v>4957</v>
      </c>
      <c r="P1285" s="13" t="s">
        <v>16149</v>
      </c>
      <c r="Q1285" s="13" t="s">
        <v>4959</v>
      </c>
      <c r="R1285" s="13" t="s">
        <v>16150</v>
      </c>
      <c r="S1285" s="13" t="s">
        <v>4958</v>
      </c>
      <c r="T1285" s="27" t="b">
        <f t="shared" si="2"/>
        <v>0</v>
      </c>
      <c r="U1285" s="27"/>
      <c r="V1285" s="27"/>
      <c r="W1285" s="27"/>
      <c r="X1285" s="27"/>
      <c r="Y1285" s="8" t="str">
        <f t="shared" si="3"/>
        <v>2008 Diamond &amp; Pearl Mudkip (Cgc 8.5)</v>
      </c>
      <c r="Z1285" s="27"/>
      <c r="AA1285" s="27"/>
    </row>
    <row r="1286">
      <c r="A1286" s="8" t="str">
        <f t="shared" si="1"/>
        <v>CGC6001887233</v>
      </c>
      <c r="B1286" s="8" t="s">
        <v>4960</v>
      </c>
      <c r="C1286" s="8" t="s">
        <v>9691</v>
      </c>
      <c r="D1286" s="11">
        <v>6.001887233E9</v>
      </c>
      <c r="E1286" s="8" t="s">
        <v>4281</v>
      </c>
      <c r="F1286" s="11">
        <v>9.0</v>
      </c>
      <c r="G1286" s="8" t="s">
        <v>12</v>
      </c>
      <c r="H1286" s="8" t="s">
        <v>7539</v>
      </c>
      <c r="I1286" s="8" t="s">
        <v>7516</v>
      </c>
      <c r="J1286" s="11">
        <v>2008.0</v>
      </c>
      <c r="K1286" s="8" t="s">
        <v>93</v>
      </c>
      <c r="L1286" s="11">
        <v>18.4</v>
      </c>
      <c r="M1286" s="8" t="s">
        <v>7517</v>
      </c>
      <c r="N1286" s="27"/>
      <c r="O1286" s="13" t="s">
        <v>4961</v>
      </c>
      <c r="P1286" s="13" t="s">
        <v>16151</v>
      </c>
      <c r="Q1286" s="13" t="s">
        <v>4963</v>
      </c>
      <c r="R1286" s="13" t="s">
        <v>16152</v>
      </c>
      <c r="S1286" s="13" t="s">
        <v>4962</v>
      </c>
      <c r="T1286" s="27" t="b">
        <f t="shared" si="2"/>
        <v>0</v>
      </c>
      <c r="U1286" s="27"/>
      <c r="V1286" s="27"/>
      <c r="W1286" s="27"/>
      <c r="X1286" s="27"/>
      <c r="Y1286" s="8" t="str">
        <f t="shared" si="3"/>
        <v>2008 Diamond &amp; Pearl Slowpoke (Cgc 9)</v>
      </c>
      <c r="Z1286" s="27"/>
      <c r="AA1286" s="27"/>
    </row>
    <row r="1287">
      <c r="A1287" s="8" t="str">
        <f t="shared" si="1"/>
        <v>CGC6001887234</v>
      </c>
      <c r="B1287" s="8" t="s">
        <v>4964</v>
      </c>
      <c r="C1287" s="8" t="s">
        <v>9691</v>
      </c>
      <c r="D1287" s="11">
        <v>6.001887234E9</v>
      </c>
      <c r="E1287" s="8" t="s">
        <v>4281</v>
      </c>
      <c r="F1287" s="11">
        <v>8.5</v>
      </c>
      <c r="G1287" s="8" t="s">
        <v>12</v>
      </c>
      <c r="H1287" s="8" t="s">
        <v>7539</v>
      </c>
      <c r="I1287" s="8" t="s">
        <v>7516</v>
      </c>
      <c r="J1287" s="11">
        <v>2008.0</v>
      </c>
      <c r="K1287" s="8" t="s">
        <v>93</v>
      </c>
      <c r="L1287" s="11">
        <v>18.4</v>
      </c>
      <c r="M1287" s="8" t="s">
        <v>7517</v>
      </c>
      <c r="N1287" s="27"/>
      <c r="O1287" s="13" t="s">
        <v>4965</v>
      </c>
      <c r="P1287" s="13" t="s">
        <v>16153</v>
      </c>
      <c r="Q1287" s="13" t="s">
        <v>4967</v>
      </c>
      <c r="R1287" s="13" t="s">
        <v>16154</v>
      </c>
      <c r="S1287" s="13" t="s">
        <v>4966</v>
      </c>
      <c r="T1287" s="27" t="b">
        <f t="shared" si="2"/>
        <v>0</v>
      </c>
      <c r="U1287" s="27"/>
      <c r="V1287" s="27"/>
      <c r="W1287" s="27"/>
      <c r="X1287" s="27"/>
      <c r="Y1287" s="8" t="str">
        <f t="shared" si="3"/>
        <v>2008 Diamond &amp; Pearl Slowpoke (Cgc 8.5)</v>
      </c>
      <c r="Z1287" s="27"/>
      <c r="AA1287" s="27"/>
    </row>
    <row r="1288">
      <c r="A1288" s="8" t="str">
        <f t="shared" si="1"/>
        <v>CGC6001887235</v>
      </c>
      <c r="B1288" s="8" t="s">
        <v>4968</v>
      </c>
      <c r="C1288" s="8" t="s">
        <v>9691</v>
      </c>
      <c r="D1288" s="11">
        <v>6.001887235E9</v>
      </c>
      <c r="E1288" s="8" t="s">
        <v>4281</v>
      </c>
      <c r="F1288" s="11">
        <v>8.0</v>
      </c>
      <c r="G1288" s="8" t="s">
        <v>12</v>
      </c>
      <c r="H1288" s="8" t="s">
        <v>7539</v>
      </c>
      <c r="I1288" s="8" t="s">
        <v>7516</v>
      </c>
      <c r="J1288" s="11">
        <v>2008.0</v>
      </c>
      <c r="K1288" s="8" t="s">
        <v>93</v>
      </c>
      <c r="L1288" s="11">
        <v>18.4</v>
      </c>
      <c r="M1288" s="8" t="s">
        <v>7517</v>
      </c>
      <c r="N1288" s="27"/>
      <c r="O1288" s="13" t="s">
        <v>4969</v>
      </c>
      <c r="P1288" s="13" t="s">
        <v>16155</v>
      </c>
      <c r="Q1288" s="13" t="s">
        <v>4971</v>
      </c>
      <c r="R1288" s="13" t="s">
        <v>16156</v>
      </c>
      <c r="S1288" s="13" t="s">
        <v>4970</v>
      </c>
      <c r="T1288" s="27" t="b">
        <f t="shared" si="2"/>
        <v>0</v>
      </c>
      <c r="U1288" s="27"/>
      <c r="V1288" s="27"/>
      <c r="W1288" s="27"/>
      <c r="X1288" s="27"/>
      <c r="Y1288" s="8" t="str">
        <f t="shared" si="3"/>
        <v>2008 Diamond &amp; Pearl Slowpoke (Cgc 8)</v>
      </c>
      <c r="Z1288" s="27"/>
      <c r="AA1288" s="27"/>
    </row>
    <row r="1289">
      <c r="A1289" s="8" t="str">
        <f t="shared" si="1"/>
        <v>CGC6001887241</v>
      </c>
      <c r="B1289" s="8" t="s">
        <v>4964</v>
      </c>
      <c r="C1289" s="8" t="s">
        <v>9691</v>
      </c>
      <c r="D1289" s="11">
        <v>6.001887241E9</v>
      </c>
      <c r="E1289" s="8" t="s">
        <v>4281</v>
      </c>
      <c r="F1289" s="11">
        <v>8.5</v>
      </c>
      <c r="G1289" s="8" t="s">
        <v>12</v>
      </c>
      <c r="H1289" s="8" t="s">
        <v>7539</v>
      </c>
      <c r="I1289" s="8" t="s">
        <v>7516</v>
      </c>
      <c r="J1289" s="11">
        <v>2008.0</v>
      </c>
      <c r="K1289" s="8" t="s">
        <v>93</v>
      </c>
      <c r="L1289" s="11">
        <v>18.4</v>
      </c>
      <c r="M1289" s="8" t="s">
        <v>7517</v>
      </c>
      <c r="N1289" s="27"/>
      <c r="O1289" s="13" t="s">
        <v>4972</v>
      </c>
      <c r="P1289" s="13" t="s">
        <v>16157</v>
      </c>
      <c r="Q1289" s="13" t="s">
        <v>4974</v>
      </c>
      <c r="R1289" s="13" t="s">
        <v>16158</v>
      </c>
      <c r="S1289" s="13" t="s">
        <v>4973</v>
      </c>
      <c r="T1289" s="27" t="b">
        <f t="shared" si="2"/>
        <v>0</v>
      </c>
      <c r="U1289" s="27"/>
      <c r="V1289" s="27"/>
      <c r="W1289" s="27"/>
      <c r="X1289" s="27"/>
      <c r="Y1289" s="8" t="str">
        <f t="shared" si="3"/>
        <v>2008 Diamond &amp; Pearl Slowpoke (Cgc 8.5)</v>
      </c>
      <c r="Z1289" s="27"/>
      <c r="AA1289" s="27"/>
    </row>
    <row r="1290">
      <c r="A1290" s="8" t="str">
        <f t="shared" si="1"/>
        <v>CGC6001887242</v>
      </c>
      <c r="B1290" s="8" t="s">
        <v>4968</v>
      </c>
      <c r="C1290" s="8" t="s">
        <v>9691</v>
      </c>
      <c r="D1290" s="11">
        <v>6.001887242E9</v>
      </c>
      <c r="E1290" s="8" t="s">
        <v>4281</v>
      </c>
      <c r="F1290" s="11">
        <v>8.0</v>
      </c>
      <c r="G1290" s="8" t="s">
        <v>12</v>
      </c>
      <c r="H1290" s="8" t="s">
        <v>7539</v>
      </c>
      <c r="I1290" s="8" t="s">
        <v>7516</v>
      </c>
      <c r="J1290" s="11">
        <v>2008.0</v>
      </c>
      <c r="K1290" s="8" t="s">
        <v>93</v>
      </c>
      <c r="L1290" s="11">
        <v>18.4</v>
      </c>
      <c r="M1290" s="8" t="s">
        <v>7517</v>
      </c>
      <c r="N1290" s="27"/>
      <c r="O1290" s="13" t="s">
        <v>4975</v>
      </c>
      <c r="P1290" s="13" t="s">
        <v>16159</v>
      </c>
      <c r="Q1290" s="13" t="s">
        <v>4977</v>
      </c>
      <c r="R1290" s="13" t="s">
        <v>16160</v>
      </c>
      <c r="S1290" s="13" t="s">
        <v>4976</v>
      </c>
      <c r="T1290" s="27" t="b">
        <f t="shared" si="2"/>
        <v>0</v>
      </c>
      <c r="U1290" s="27"/>
      <c r="V1290" s="27"/>
      <c r="W1290" s="27"/>
      <c r="X1290" s="27"/>
      <c r="Y1290" s="8" t="str">
        <f t="shared" si="3"/>
        <v>2008 Diamond &amp; Pearl Slowpoke (Cgc 8)</v>
      </c>
      <c r="Z1290" s="27"/>
      <c r="AA1290" s="27"/>
    </row>
    <row r="1291">
      <c r="A1291" s="8" t="str">
        <f t="shared" si="1"/>
        <v>CGC6001889210</v>
      </c>
      <c r="B1291" s="8" t="s">
        <v>4978</v>
      </c>
      <c r="C1291" s="8" t="s">
        <v>10808</v>
      </c>
      <c r="D1291" s="11">
        <v>6.00188921E9</v>
      </c>
      <c r="E1291" s="8" t="s">
        <v>4446</v>
      </c>
      <c r="F1291" s="11">
        <v>9.0</v>
      </c>
      <c r="G1291" s="8" t="s">
        <v>12</v>
      </c>
      <c r="H1291" s="8" t="s">
        <v>9683</v>
      </c>
      <c r="I1291" s="8" t="s">
        <v>7516</v>
      </c>
      <c r="J1291" s="11">
        <v>2001.0</v>
      </c>
      <c r="K1291" s="8" t="s">
        <v>93</v>
      </c>
      <c r="L1291" s="11">
        <v>18.4</v>
      </c>
      <c r="M1291" s="8" t="s">
        <v>7517</v>
      </c>
      <c r="N1291" s="27"/>
      <c r="O1291" s="13" t="s">
        <v>4979</v>
      </c>
      <c r="P1291" s="13" t="s">
        <v>16161</v>
      </c>
      <c r="Q1291" s="13" t="s">
        <v>4981</v>
      </c>
      <c r="R1291" s="13" t="s">
        <v>16162</v>
      </c>
      <c r="S1291" s="13" t="s">
        <v>4980</v>
      </c>
      <c r="T1291" s="27" t="b">
        <f t="shared" si="2"/>
        <v>0</v>
      </c>
      <c r="U1291" s="27"/>
      <c r="V1291" s="27"/>
      <c r="W1291" s="27"/>
      <c r="X1291" s="27"/>
      <c r="Y1291" s="8" t="str">
        <f t="shared" si="3"/>
        <v>2001 E-Series Spearow (Cgc 9)</v>
      </c>
      <c r="Z1291" s="27"/>
      <c r="AA1291" s="27"/>
    </row>
    <row r="1292">
      <c r="A1292" s="8" t="str">
        <f t="shared" si="1"/>
        <v>CGC6001889214</v>
      </c>
      <c r="B1292" s="8" t="s">
        <v>4978</v>
      </c>
      <c r="C1292" s="8" t="s">
        <v>10808</v>
      </c>
      <c r="D1292" s="11">
        <v>6.001889214E9</v>
      </c>
      <c r="E1292" s="8" t="s">
        <v>4446</v>
      </c>
      <c r="F1292" s="11">
        <v>9.0</v>
      </c>
      <c r="G1292" s="8" t="s">
        <v>12</v>
      </c>
      <c r="H1292" s="8" t="s">
        <v>9683</v>
      </c>
      <c r="I1292" s="8" t="s">
        <v>7516</v>
      </c>
      <c r="J1292" s="11">
        <v>2001.0</v>
      </c>
      <c r="K1292" s="8" t="s">
        <v>93</v>
      </c>
      <c r="L1292" s="11">
        <v>18.4</v>
      </c>
      <c r="M1292" s="8" t="s">
        <v>7517</v>
      </c>
      <c r="N1292" s="27"/>
      <c r="O1292" s="13" t="s">
        <v>4982</v>
      </c>
      <c r="P1292" s="13" t="s">
        <v>16163</v>
      </c>
      <c r="Q1292" s="13" t="s">
        <v>4984</v>
      </c>
      <c r="R1292" s="13" t="s">
        <v>16164</v>
      </c>
      <c r="S1292" s="13" t="s">
        <v>4983</v>
      </c>
      <c r="T1292" s="27" t="b">
        <f t="shared" si="2"/>
        <v>0</v>
      </c>
      <c r="U1292" s="27"/>
      <c r="V1292" s="27"/>
      <c r="W1292" s="27"/>
      <c r="X1292" s="27"/>
      <c r="Y1292" s="8" t="str">
        <f t="shared" si="3"/>
        <v>2001 E-Series Spearow (Cgc 9)</v>
      </c>
      <c r="Z1292" s="27"/>
      <c r="AA1292" s="27"/>
    </row>
    <row r="1293">
      <c r="A1293" s="8" t="str">
        <f t="shared" si="1"/>
        <v>CGC6001889265</v>
      </c>
      <c r="B1293" s="8" t="s">
        <v>4985</v>
      </c>
      <c r="C1293" s="8" t="s">
        <v>10820</v>
      </c>
      <c r="D1293" s="11">
        <v>6.001889265E9</v>
      </c>
      <c r="E1293" s="8" t="s">
        <v>3976</v>
      </c>
      <c r="F1293" s="11">
        <v>8.5</v>
      </c>
      <c r="G1293" s="8" t="s">
        <v>12</v>
      </c>
      <c r="H1293" s="8" t="s">
        <v>7539</v>
      </c>
      <c r="I1293" s="8" t="s">
        <v>7516</v>
      </c>
      <c r="J1293" s="11">
        <v>1999.0</v>
      </c>
      <c r="K1293" s="8" t="s">
        <v>93</v>
      </c>
      <c r="L1293" s="11">
        <v>18.4</v>
      </c>
      <c r="M1293" s="8" t="s">
        <v>7517</v>
      </c>
      <c r="N1293" s="27"/>
      <c r="O1293" s="13" t="s">
        <v>4986</v>
      </c>
      <c r="P1293" s="13" t="s">
        <v>16165</v>
      </c>
      <c r="Q1293" s="13" t="s">
        <v>4988</v>
      </c>
      <c r="R1293" s="13" t="s">
        <v>16166</v>
      </c>
      <c r="S1293" s="13" t="s">
        <v>4987</v>
      </c>
      <c r="T1293" s="27" t="b">
        <f t="shared" si="2"/>
        <v>0</v>
      </c>
      <c r="U1293" s="27"/>
      <c r="V1293" s="27"/>
      <c r="W1293" s="27"/>
      <c r="X1293" s="27"/>
      <c r="Y1293" s="8" t="str">
        <f t="shared" si="3"/>
        <v>1999 Original Series Sabrina'S Slowpoke (Cgc 8.5)</v>
      </c>
      <c r="Z1293" s="27"/>
      <c r="AA1293" s="27"/>
    </row>
    <row r="1294">
      <c r="A1294" s="8" t="str">
        <f t="shared" si="1"/>
        <v>CGC6001889266</v>
      </c>
      <c r="B1294" s="8" t="s">
        <v>4989</v>
      </c>
      <c r="C1294" s="8" t="s">
        <v>10820</v>
      </c>
      <c r="D1294" s="11">
        <v>6.001889266E9</v>
      </c>
      <c r="E1294" s="8" t="s">
        <v>3976</v>
      </c>
      <c r="F1294" s="11">
        <v>7.5</v>
      </c>
      <c r="G1294" s="8" t="s">
        <v>12</v>
      </c>
      <c r="H1294" s="8" t="s">
        <v>7539</v>
      </c>
      <c r="I1294" s="8" t="s">
        <v>7516</v>
      </c>
      <c r="J1294" s="11">
        <v>1999.0</v>
      </c>
      <c r="K1294" s="8" t="s">
        <v>93</v>
      </c>
      <c r="L1294" s="11">
        <v>18.4</v>
      </c>
      <c r="M1294" s="8" t="s">
        <v>7517</v>
      </c>
      <c r="N1294" s="27"/>
      <c r="O1294" s="13" t="s">
        <v>4990</v>
      </c>
      <c r="P1294" s="13" t="s">
        <v>16167</v>
      </c>
      <c r="Q1294" s="13" t="s">
        <v>4992</v>
      </c>
      <c r="R1294" s="13" t="s">
        <v>16168</v>
      </c>
      <c r="S1294" s="13" t="s">
        <v>4991</v>
      </c>
      <c r="T1294" s="27" t="b">
        <f t="shared" si="2"/>
        <v>0</v>
      </c>
      <c r="U1294" s="27"/>
      <c r="V1294" s="27"/>
      <c r="W1294" s="27"/>
      <c r="X1294" s="27"/>
      <c r="Y1294" s="8" t="str">
        <f t="shared" si="3"/>
        <v>1999 Original Series Sabrina'S Slowpoke (Cgc 7.5)</v>
      </c>
      <c r="Z1294" s="27"/>
      <c r="AA1294" s="27"/>
    </row>
    <row r="1295">
      <c r="A1295" s="8" t="str">
        <f t="shared" si="1"/>
        <v>CGC6001889267</v>
      </c>
      <c r="B1295" s="8" t="s">
        <v>4985</v>
      </c>
      <c r="C1295" s="8" t="s">
        <v>10820</v>
      </c>
      <c r="D1295" s="11">
        <v>6.001889267E9</v>
      </c>
      <c r="E1295" s="8" t="s">
        <v>3976</v>
      </c>
      <c r="F1295" s="11">
        <v>8.5</v>
      </c>
      <c r="G1295" s="8" t="s">
        <v>12</v>
      </c>
      <c r="H1295" s="8" t="s">
        <v>7539</v>
      </c>
      <c r="I1295" s="8" t="s">
        <v>7516</v>
      </c>
      <c r="J1295" s="11">
        <v>1999.0</v>
      </c>
      <c r="K1295" s="8" t="s">
        <v>93</v>
      </c>
      <c r="L1295" s="11">
        <v>18.4</v>
      </c>
      <c r="M1295" s="8" t="s">
        <v>7517</v>
      </c>
      <c r="N1295" s="27"/>
      <c r="O1295" s="13" t="s">
        <v>4993</v>
      </c>
      <c r="P1295" s="13" t="s">
        <v>16169</v>
      </c>
      <c r="Q1295" s="13" t="s">
        <v>4995</v>
      </c>
      <c r="R1295" s="13" t="s">
        <v>16170</v>
      </c>
      <c r="S1295" s="13" t="s">
        <v>4994</v>
      </c>
      <c r="T1295" s="27" t="b">
        <f t="shared" si="2"/>
        <v>0</v>
      </c>
      <c r="U1295" s="27"/>
      <c r="V1295" s="27"/>
      <c r="W1295" s="27"/>
      <c r="X1295" s="27"/>
      <c r="Y1295" s="8" t="str">
        <f t="shared" si="3"/>
        <v>1999 Original Series Sabrina'S Slowpoke (Cgc 8.5)</v>
      </c>
      <c r="Z1295" s="27"/>
      <c r="AA1295" s="27"/>
    </row>
    <row r="1296">
      <c r="A1296" s="8" t="str">
        <f t="shared" si="1"/>
        <v>CGC6001889270</v>
      </c>
      <c r="B1296" s="8" t="s">
        <v>4985</v>
      </c>
      <c r="C1296" s="8" t="s">
        <v>10820</v>
      </c>
      <c r="D1296" s="11">
        <v>6.00188927E9</v>
      </c>
      <c r="E1296" s="8" t="s">
        <v>3976</v>
      </c>
      <c r="F1296" s="11">
        <v>8.5</v>
      </c>
      <c r="G1296" s="8" t="s">
        <v>12</v>
      </c>
      <c r="H1296" s="8" t="s">
        <v>7539</v>
      </c>
      <c r="I1296" s="8" t="s">
        <v>7516</v>
      </c>
      <c r="J1296" s="11">
        <v>1999.0</v>
      </c>
      <c r="K1296" s="8" t="s">
        <v>93</v>
      </c>
      <c r="L1296" s="11">
        <v>18.4</v>
      </c>
      <c r="M1296" s="8" t="s">
        <v>7517</v>
      </c>
      <c r="N1296" s="27"/>
      <c r="O1296" s="13" t="s">
        <v>4996</v>
      </c>
      <c r="P1296" s="13" t="s">
        <v>16171</v>
      </c>
      <c r="Q1296" s="13" t="s">
        <v>4998</v>
      </c>
      <c r="R1296" s="13" t="s">
        <v>16172</v>
      </c>
      <c r="S1296" s="13" t="s">
        <v>4997</v>
      </c>
      <c r="T1296" s="27" t="b">
        <f t="shared" si="2"/>
        <v>0</v>
      </c>
      <c r="U1296" s="27"/>
      <c r="V1296" s="27"/>
      <c r="W1296" s="27"/>
      <c r="X1296" s="27"/>
      <c r="Y1296" s="8" t="str">
        <f t="shared" si="3"/>
        <v>1999 Original Series Sabrina'S Slowpoke (Cgc 8.5)</v>
      </c>
      <c r="Z1296" s="27"/>
      <c r="AA1296" s="27"/>
    </row>
    <row r="1297">
      <c r="A1297" s="8" t="str">
        <f t="shared" si="1"/>
        <v>CGC6001892280</v>
      </c>
      <c r="B1297" s="8" t="s">
        <v>4999</v>
      </c>
      <c r="C1297" s="8" t="s">
        <v>10839</v>
      </c>
      <c r="D1297" s="11">
        <v>6.00189228E9</v>
      </c>
      <c r="E1297" s="8" t="s">
        <v>4006</v>
      </c>
      <c r="F1297" s="11">
        <v>9.0</v>
      </c>
      <c r="G1297" s="8" t="s">
        <v>12</v>
      </c>
      <c r="H1297" s="8" t="s">
        <v>7539</v>
      </c>
      <c r="I1297" s="8" t="s">
        <v>7516</v>
      </c>
      <c r="J1297" s="11">
        <v>2001.0</v>
      </c>
      <c r="K1297" s="8" t="s">
        <v>93</v>
      </c>
      <c r="L1297" s="11">
        <v>18.4</v>
      </c>
      <c r="M1297" s="8" t="s">
        <v>7517</v>
      </c>
      <c r="N1297" s="27"/>
      <c r="O1297" s="13" t="s">
        <v>5000</v>
      </c>
      <c r="P1297" s="13" t="s">
        <v>16173</v>
      </c>
      <c r="Q1297" s="13" t="s">
        <v>5002</v>
      </c>
      <c r="R1297" s="13" t="s">
        <v>16174</v>
      </c>
      <c r="S1297" s="13" t="s">
        <v>5001</v>
      </c>
      <c r="T1297" s="27" t="b">
        <f t="shared" si="2"/>
        <v>0</v>
      </c>
      <c r="U1297" s="27"/>
      <c r="V1297" s="27"/>
      <c r="W1297" s="27"/>
      <c r="X1297" s="27"/>
      <c r="Y1297" s="8" t="str">
        <f t="shared" si="3"/>
        <v>2001 Neo Staryu (Cgc 9)</v>
      </c>
      <c r="Z1297" s="27"/>
      <c r="AA1297" s="27"/>
    </row>
    <row r="1298">
      <c r="A1298" s="8" t="str">
        <f t="shared" si="1"/>
        <v>CGC6001892281</v>
      </c>
      <c r="B1298" s="8" t="s">
        <v>5003</v>
      </c>
      <c r="C1298" s="8" t="s">
        <v>10839</v>
      </c>
      <c r="D1298" s="11">
        <v>6.001892281E9</v>
      </c>
      <c r="E1298" s="8" t="s">
        <v>4006</v>
      </c>
      <c r="F1298" s="11">
        <v>8.5</v>
      </c>
      <c r="G1298" s="8" t="s">
        <v>12</v>
      </c>
      <c r="H1298" s="8" t="s">
        <v>7539</v>
      </c>
      <c r="I1298" s="8" t="s">
        <v>7516</v>
      </c>
      <c r="J1298" s="11">
        <v>2001.0</v>
      </c>
      <c r="K1298" s="8" t="s">
        <v>93</v>
      </c>
      <c r="L1298" s="11">
        <v>18.4</v>
      </c>
      <c r="M1298" s="8" t="s">
        <v>7517</v>
      </c>
      <c r="N1298" s="27"/>
      <c r="O1298" s="13" t="s">
        <v>5004</v>
      </c>
      <c r="P1298" s="13" t="s">
        <v>16175</v>
      </c>
      <c r="Q1298" s="13" t="s">
        <v>5006</v>
      </c>
      <c r="R1298" s="13" t="s">
        <v>16176</v>
      </c>
      <c r="S1298" s="13" t="s">
        <v>5005</v>
      </c>
      <c r="T1298" s="27" t="b">
        <f t="shared" si="2"/>
        <v>0</v>
      </c>
      <c r="U1298" s="27"/>
      <c r="V1298" s="27"/>
      <c r="W1298" s="27"/>
      <c r="X1298" s="27"/>
      <c r="Y1298" s="8" t="str">
        <f t="shared" si="3"/>
        <v>2001 Neo Staryu (Cgc 8.5)</v>
      </c>
      <c r="Z1298" s="27"/>
      <c r="AA1298" s="27"/>
    </row>
    <row r="1299">
      <c r="A1299" s="8" t="str">
        <f t="shared" si="1"/>
        <v>CGC6001892282</v>
      </c>
      <c r="B1299" s="8" t="s">
        <v>5007</v>
      </c>
      <c r="C1299" s="8" t="s">
        <v>10851</v>
      </c>
      <c r="D1299" s="11">
        <v>6.001892282E9</v>
      </c>
      <c r="E1299" s="8" t="s">
        <v>4006</v>
      </c>
      <c r="F1299" s="11">
        <v>8.5</v>
      </c>
      <c r="G1299" s="8" t="s">
        <v>12</v>
      </c>
      <c r="H1299" s="8" t="s">
        <v>7539</v>
      </c>
      <c r="I1299" s="8" t="s">
        <v>7516</v>
      </c>
      <c r="J1299" s="11">
        <v>2001.0</v>
      </c>
      <c r="K1299" s="8" t="s">
        <v>93</v>
      </c>
      <c r="L1299" s="11">
        <v>18.4</v>
      </c>
      <c r="M1299" s="8" t="s">
        <v>7517</v>
      </c>
      <c r="N1299" s="27"/>
      <c r="O1299" s="13" t="s">
        <v>5008</v>
      </c>
      <c r="P1299" s="13" t="s">
        <v>16177</v>
      </c>
      <c r="Q1299" s="13" t="s">
        <v>5010</v>
      </c>
      <c r="R1299" s="13" t="s">
        <v>16178</v>
      </c>
      <c r="S1299" s="13" t="s">
        <v>5009</v>
      </c>
      <c r="T1299" s="27" t="b">
        <f t="shared" si="2"/>
        <v>0</v>
      </c>
      <c r="U1299" s="27"/>
      <c r="V1299" s="27"/>
      <c r="W1299" s="27"/>
      <c r="X1299" s="27"/>
      <c r="Y1299" s="8" t="str">
        <f t="shared" si="3"/>
        <v>2001 Neo Unown K (Cgc 8.5)</v>
      </c>
      <c r="Z1299" s="27"/>
      <c r="AA1299" s="27"/>
    </row>
    <row r="1300">
      <c r="A1300" s="8" t="str">
        <f t="shared" si="1"/>
        <v>CGC6001892283</v>
      </c>
      <c r="B1300" s="8" t="s">
        <v>5007</v>
      </c>
      <c r="C1300" s="8" t="s">
        <v>10851</v>
      </c>
      <c r="D1300" s="11">
        <v>6.001892283E9</v>
      </c>
      <c r="E1300" s="8" t="s">
        <v>4006</v>
      </c>
      <c r="F1300" s="11">
        <v>8.5</v>
      </c>
      <c r="G1300" s="8" t="s">
        <v>12</v>
      </c>
      <c r="H1300" s="8" t="s">
        <v>7539</v>
      </c>
      <c r="I1300" s="8" t="s">
        <v>7516</v>
      </c>
      <c r="J1300" s="11">
        <v>2001.0</v>
      </c>
      <c r="K1300" s="8" t="s">
        <v>93</v>
      </c>
      <c r="L1300" s="11">
        <v>18.4</v>
      </c>
      <c r="M1300" s="8" t="s">
        <v>7517</v>
      </c>
      <c r="N1300" s="27"/>
      <c r="O1300" s="13" t="s">
        <v>5011</v>
      </c>
      <c r="P1300" s="13" t="s">
        <v>16179</v>
      </c>
      <c r="Q1300" s="13" t="s">
        <v>5013</v>
      </c>
      <c r="R1300" s="13" t="s">
        <v>16180</v>
      </c>
      <c r="S1300" s="13" t="s">
        <v>5012</v>
      </c>
      <c r="T1300" s="27" t="b">
        <f t="shared" si="2"/>
        <v>0</v>
      </c>
      <c r="U1300" s="27"/>
      <c r="V1300" s="27"/>
      <c r="W1300" s="27"/>
      <c r="X1300" s="27"/>
      <c r="Y1300" s="8" t="str">
        <f t="shared" si="3"/>
        <v>2001 Neo Unown K (Cgc 8.5)</v>
      </c>
      <c r="Z1300" s="27"/>
      <c r="AA1300" s="27"/>
    </row>
    <row r="1301">
      <c r="A1301" s="8" t="str">
        <f t="shared" si="1"/>
        <v>CGC6001892284</v>
      </c>
      <c r="B1301" s="8" t="s">
        <v>5007</v>
      </c>
      <c r="C1301" s="8" t="s">
        <v>10851</v>
      </c>
      <c r="D1301" s="11">
        <v>6.001892284E9</v>
      </c>
      <c r="E1301" s="8" t="s">
        <v>4006</v>
      </c>
      <c r="F1301" s="11">
        <v>8.5</v>
      </c>
      <c r="G1301" s="8" t="s">
        <v>12</v>
      </c>
      <c r="H1301" s="8" t="s">
        <v>7539</v>
      </c>
      <c r="I1301" s="8" t="s">
        <v>7516</v>
      </c>
      <c r="J1301" s="11">
        <v>2001.0</v>
      </c>
      <c r="K1301" s="8" t="s">
        <v>93</v>
      </c>
      <c r="L1301" s="11">
        <v>18.4</v>
      </c>
      <c r="M1301" s="8" t="s">
        <v>7517</v>
      </c>
      <c r="N1301" s="27"/>
      <c r="O1301" s="13" t="s">
        <v>5014</v>
      </c>
      <c r="P1301" s="13" t="s">
        <v>16181</v>
      </c>
      <c r="Q1301" s="13" t="s">
        <v>5016</v>
      </c>
      <c r="R1301" s="13" t="s">
        <v>16182</v>
      </c>
      <c r="S1301" s="13" t="s">
        <v>5015</v>
      </c>
      <c r="T1301" s="27" t="b">
        <f t="shared" si="2"/>
        <v>0</v>
      </c>
      <c r="U1301" s="27"/>
      <c r="V1301" s="27"/>
      <c r="W1301" s="27"/>
      <c r="X1301" s="27"/>
      <c r="Y1301" s="8" t="str">
        <f t="shared" si="3"/>
        <v>2001 Neo Unown K (Cgc 8.5)</v>
      </c>
      <c r="Z1301" s="27"/>
      <c r="AA1301" s="27"/>
    </row>
    <row r="1302">
      <c r="A1302" s="8" t="str">
        <f t="shared" si="1"/>
        <v>CGC6001892285</v>
      </c>
      <c r="B1302" s="8" t="s">
        <v>5017</v>
      </c>
      <c r="C1302" s="8" t="s">
        <v>10851</v>
      </c>
      <c r="D1302" s="11">
        <v>6.001892285E9</v>
      </c>
      <c r="E1302" s="8" t="s">
        <v>4006</v>
      </c>
      <c r="F1302" s="11">
        <v>8.0</v>
      </c>
      <c r="G1302" s="8" t="s">
        <v>12</v>
      </c>
      <c r="H1302" s="8" t="s">
        <v>7539</v>
      </c>
      <c r="I1302" s="8" t="s">
        <v>7516</v>
      </c>
      <c r="J1302" s="11">
        <v>2001.0</v>
      </c>
      <c r="K1302" s="8" t="s">
        <v>93</v>
      </c>
      <c r="L1302" s="11">
        <v>18.4</v>
      </c>
      <c r="M1302" s="8" t="s">
        <v>7517</v>
      </c>
      <c r="N1302" s="27"/>
      <c r="O1302" s="13" t="s">
        <v>5018</v>
      </c>
      <c r="P1302" s="13" t="s">
        <v>16183</v>
      </c>
      <c r="Q1302" s="13" t="s">
        <v>5020</v>
      </c>
      <c r="R1302" s="13" t="s">
        <v>16184</v>
      </c>
      <c r="S1302" s="13" t="s">
        <v>5019</v>
      </c>
      <c r="T1302" s="27" t="b">
        <f t="shared" si="2"/>
        <v>0</v>
      </c>
      <c r="U1302" s="27"/>
      <c r="V1302" s="27"/>
      <c r="W1302" s="27"/>
      <c r="X1302" s="27"/>
      <c r="Y1302" s="8" t="str">
        <f t="shared" si="3"/>
        <v>2001 Neo Unown K (Cgc 8)</v>
      </c>
      <c r="Z1302" s="27"/>
      <c r="AA1302" s="27"/>
    </row>
    <row r="1303">
      <c r="A1303" s="8" t="str">
        <f t="shared" si="1"/>
        <v>CGC6001892286</v>
      </c>
      <c r="B1303" s="8" t="s">
        <v>5007</v>
      </c>
      <c r="C1303" s="8" t="s">
        <v>10851</v>
      </c>
      <c r="D1303" s="11">
        <v>6.001892286E9</v>
      </c>
      <c r="E1303" s="8" t="s">
        <v>4006</v>
      </c>
      <c r="F1303" s="11">
        <v>8.5</v>
      </c>
      <c r="G1303" s="8" t="s">
        <v>12</v>
      </c>
      <c r="H1303" s="8" t="s">
        <v>7539</v>
      </c>
      <c r="I1303" s="8" t="s">
        <v>7516</v>
      </c>
      <c r="J1303" s="11">
        <v>2001.0</v>
      </c>
      <c r="K1303" s="8" t="s">
        <v>93</v>
      </c>
      <c r="L1303" s="11">
        <v>18.4</v>
      </c>
      <c r="M1303" s="8" t="s">
        <v>7517</v>
      </c>
      <c r="N1303" s="27"/>
      <c r="O1303" s="13" t="s">
        <v>5021</v>
      </c>
      <c r="P1303" s="13" t="s">
        <v>16185</v>
      </c>
      <c r="Q1303" s="13" t="s">
        <v>5023</v>
      </c>
      <c r="R1303" s="13" t="s">
        <v>16186</v>
      </c>
      <c r="S1303" s="13" t="s">
        <v>5022</v>
      </c>
      <c r="T1303" s="27" t="b">
        <f t="shared" si="2"/>
        <v>0</v>
      </c>
      <c r="U1303" s="27"/>
      <c r="V1303" s="27"/>
      <c r="W1303" s="27"/>
      <c r="X1303" s="27"/>
      <c r="Y1303" s="8" t="str">
        <f t="shared" si="3"/>
        <v>2001 Neo Unown K (Cgc 8.5)</v>
      </c>
      <c r="Z1303" s="27"/>
      <c r="AA1303" s="27"/>
    </row>
    <row r="1304">
      <c r="A1304" s="8" t="str">
        <f t="shared" si="1"/>
        <v>CGC6001892288</v>
      </c>
      <c r="B1304" s="8" t="s">
        <v>5007</v>
      </c>
      <c r="C1304" s="8" t="s">
        <v>10851</v>
      </c>
      <c r="D1304" s="11">
        <v>6.001892288E9</v>
      </c>
      <c r="E1304" s="8" t="s">
        <v>4006</v>
      </c>
      <c r="F1304" s="11">
        <v>8.5</v>
      </c>
      <c r="G1304" s="8" t="s">
        <v>12</v>
      </c>
      <c r="H1304" s="8" t="s">
        <v>7539</v>
      </c>
      <c r="I1304" s="8" t="s">
        <v>7516</v>
      </c>
      <c r="J1304" s="11">
        <v>2001.0</v>
      </c>
      <c r="K1304" s="8" t="s">
        <v>93</v>
      </c>
      <c r="L1304" s="11">
        <v>18.4</v>
      </c>
      <c r="M1304" s="8" t="s">
        <v>7517</v>
      </c>
      <c r="N1304" s="27"/>
      <c r="O1304" s="13" t="s">
        <v>5024</v>
      </c>
      <c r="P1304" s="13" t="s">
        <v>16187</v>
      </c>
      <c r="Q1304" s="13" t="s">
        <v>5026</v>
      </c>
      <c r="R1304" s="13" t="s">
        <v>16188</v>
      </c>
      <c r="S1304" s="13" t="s">
        <v>5025</v>
      </c>
      <c r="T1304" s="27" t="b">
        <f t="shared" si="2"/>
        <v>0</v>
      </c>
      <c r="U1304" s="27"/>
      <c r="V1304" s="27"/>
      <c r="W1304" s="27"/>
      <c r="X1304" s="27"/>
      <c r="Y1304" s="8" t="str">
        <f t="shared" si="3"/>
        <v>2001 Neo Unown K (Cgc 8.5)</v>
      </c>
      <c r="Z1304" s="27"/>
      <c r="AA1304" s="27"/>
    </row>
    <row r="1305">
      <c r="A1305" s="8" t="str">
        <f t="shared" si="1"/>
        <v>CGC6001893103</v>
      </c>
      <c r="B1305" s="8" t="s">
        <v>5027</v>
      </c>
      <c r="C1305" s="8" t="s">
        <v>10879</v>
      </c>
      <c r="D1305" s="11">
        <v>6.001893103E9</v>
      </c>
      <c r="E1305" s="8" t="s">
        <v>4446</v>
      </c>
      <c r="F1305" s="11">
        <v>9.0</v>
      </c>
      <c r="G1305" s="8" t="s">
        <v>12</v>
      </c>
      <c r="H1305" s="8" t="s">
        <v>9683</v>
      </c>
      <c r="I1305" s="8" t="s">
        <v>7516</v>
      </c>
      <c r="J1305" s="11">
        <v>2002.0</v>
      </c>
      <c r="K1305" s="8" t="s">
        <v>93</v>
      </c>
      <c r="L1305" s="11">
        <v>18.4</v>
      </c>
      <c r="M1305" s="8" t="s">
        <v>7517</v>
      </c>
      <c r="N1305" s="27"/>
      <c r="O1305" s="13" t="s">
        <v>5028</v>
      </c>
      <c r="P1305" s="13" t="s">
        <v>16189</v>
      </c>
      <c r="Q1305" s="13" t="s">
        <v>5030</v>
      </c>
      <c r="R1305" s="13" t="s">
        <v>16190</v>
      </c>
      <c r="S1305" s="13" t="s">
        <v>5029</v>
      </c>
      <c r="T1305" s="27" t="b">
        <f t="shared" si="2"/>
        <v>0</v>
      </c>
      <c r="U1305" s="27"/>
      <c r="V1305" s="27"/>
      <c r="W1305" s="27"/>
      <c r="X1305" s="27"/>
      <c r="Y1305" s="8" t="str">
        <f t="shared" si="3"/>
        <v>2002 E-Series Spinarak (Cgc 9)</v>
      </c>
      <c r="Z1305" s="27"/>
      <c r="AA1305" s="27"/>
    </row>
    <row r="1306">
      <c r="A1306" s="8" t="str">
        <f t="shared" si="1"/>
        <v>CGC6001893109</v>
      </c>
      <c r="B1306" s="8" t="s">
        <v>5027</v>
      </c>
      <c r="C1306" s="8" t="s">
        <v>10879</v>
      </c>
      <c r="D1306" s="11">
        <v>6.001893109E9</v>
      </c>
      <c r="E1306" s="8" t="s">
        <v>4446</v>
      </c>
      <c r="F1306" s="11">
        <v>9.0</v>
      </c>
      <c r="G1306" s="8" t="s">
        <v>12</v>
      </c>
      <c r="H1306" s="8" t="s">
        <v>9683</v>
      </c>
      <c r="I1306" s="8" t="s">
        <v>7516</v>
      </c>
      <c r="J1306" s="11">
        <v>2002.0</v>
      </c>
      <c r="K1306" s="8" t="s">
        <v>93</v>
      </c>
      <c r="L1306" s="11">
        <v>18.4</v>
      </c>
      <c r="M1306" s="8" t="s">
        <v>7517</v>
      </c>
      <c r="N1306" s="27"/>
      <c r="O1306" s="13" t="s">
        <v>5031</v>
      </c>
      <c r="P1306" s="13" t="s">
        <v>16191</v>
      </c>
      <c r="Q1306" s="13" t="s">
        <v>5033</v>
      </c>
      <c r="R1306" s="13" t="s">
        <v>16192</v>
      </c>
      <c r="S1306" s="13" t="s">
        <v>5032</v>
      </c>
      <c r="T1306" s="27" t="b">
        <f t="shared" si="2"/>
        <v>0</v>
      </c>
      <c r="U1306" s="27"/>
      <c r="V1306" s="27"/>
      <c r="W1306" s="27"/>
      <c r="X1306" s="27"/>
      <c r="Y1306" s="8" t="str">
        <f t="shared" si="3"/>
        <v>2002 E-Series Spinarak (Cgc 9)</v>
      </c>
      <c r="Z1306" s="27"/>
      <c r="AA1306" s="27"/>
    </row>
    <row r="1307">
      <c r="A1307" s="8" t="str">
        <f t="shared" si="1"/>
        <v>CGC6001893166</v>
      </c>
      <c r="B1307" s="8" t="s">
        <v>5034</v>
      </c>
      <c r="C1307" s="8" t="s">
        <v>10891</v>
      </c>
      <c r="D1307" s="11">
        <v>6.001893166E9</v>
      </c>
      <c r="E1307" s="8" t="s">
        <v>4088</v>
      </c>
      <c r="F1307" s="11">
        <v>8.0</v>
      </c>
      <c r="G1307" s="8" t="s">
        <v>12</v>
      </c>
      <c r="H1307" s="8" t="s">
        <v>7539</v>
      </c>
      <c r="I1307" s="8" t="s">
        <v>7516</v>
      </c>
      <c r="J1307" s="11">
        <v>2009.0</v>
      </c>
      <c r="K1307" s="8" t="s">
        <v>93</v>
      </c>
      <c r="L1307" s="11">
        <v>18.4</v>
      </c>
      <c r="M1307" s="8" t="s">
        <v>7517</v>
      </c>
      <c r="N1307" s="27"/>
      <c r="O1307" s="13" t="s">
        <v>5035</v>
      </c>
      <c r="P1307" s="13" t="s">
        <v>16193</v>
      </c>
      <c r="Q1307" s="13" t="s">
        <v>5037</v>
      </c>
      <c r="R1307" s="13" t="s">
        <v>16194</v>
      </c>
      <c r="S1307" s="13" t="s">
        <v>5036</v>
      </c>
      <c r="T1307" s="27" t="b">
        <f t="shared" si="2"/>
        <v>0</v>
      </c>
      <c r="U1307" s="27"/>
      <c r="V1307" s="27"/>
      <c r="W1307" s="27"/>
      <c r="X1307" s="27"/>
      <c r="Y1307" s="8" t="str">
        <f t="shared" si="3"/>
        <v>2009 Platinum Aerodactyl Gl (Cgc 8)</v>
      </c>
      <c r="Z1307" s="27"/>
      <c r="AA1307" s="27"/>
    </row>
    <row r="1308">
      <c r="A1308" s="8" t="str">
        <f t="shared" si="1"/>
        <v>CGC6001893167</v>
      </c>
      <c r="B1308" s="8" t="s">
        <v>5038</v>
      </c>
      <c r="C1308" s="8" t="s">
        <v>10891</v>
      </c>
      <c r="D1308" s="11">
        <v>6.001893167E9</v>
      </c>
      <c r="E1308" s="8" t="s">
        <v>4088</v>
      </c>
      <c r="F1308" s="11">
        <v>8.5</v>
      </c>
      <c r="G1308" s="8" t="s">
        <v>12</v>
      </c>
      <c r="H1308" s="8" t="s">
        <v>7539</v>
      </c>
      <c r="I1308" s="8" t="s">
        <v>7516</v>
      </c>
      <c r="J1308" s="11">
        <v>2009.0</v>
      </c>
      <c r="K1308" s="8" t="s">
        <v>93</v>
      </c>
      <c r="L1308" s="11">
        <v>18.4</v>
      </c>
      <c r="M1308" s="8" t="s">
        <v>7517</v>
      </c>
      <c r="N1308" s="27"/>
      <c r="O1308" s="13" t="s">
        <v>5039</v>
      </c>
      <c r="P1308" s="13" t="s">
        <v>16195</v>
      </c>
      <c r="Q1308" s="13" t="s">
        <v>5041</v>
      </c>
      <c r="R1308" s="13" t="s">
        <v>16196</v>
      </c>
      <c r="S1308" s="13" t="s">
        <v>5040</v>
      </c>
      <c r="T1308" s="27" t="b">
        <f t="shared" si="2"/>
        <v>0</v>
      </c>
      <c r="U1308" s="27"/>
      <c r="V1308" s="27"/>
      <c r="W1308" s="27"/>
      <c r="X1308" s="27"/>
      <c r="Y1308" s="8" t="str">
        <f t="shared" si="3"/>
        <v>2009 Platinum Aerodactyl Gl (Cgc 8.5)</v>
      </c>
      <c r="Z1308" s="27"/>
      <c r="AA1308" s="27"/>
    </row>
    <row r="1309">
      <c r="A1309" s="8" t="str">
        <f t="shared" si="1"/>
        <v>CGC6001893168</v>
      </c>
      <c r="B1309" s="8" t="s">
        <v>5038</v>
      </c>
      <c r="C1309" s="8" t="s">
        <v>10891</v>
      </c>
      <c r="D1309" s="11">
        <v>6.001893168E9</v>
      </c>
      <c r="E1309" s="8" t="s">
        <v>4088</v>
      </c>
      <c r="F1309" s="11">
        <v>8.5</v>
      </c>
      <c r="G1309" s="8" t="s">
        <v>12</v>
      </c>
      <c r="H1309" s="8" t="s">
        <v>7539</v>
      </c>
      <c r="I1309" s="8" t="s">
        <v>7516</v>
      </c>
      <c r="J1309" s="11">
        <v>2009.0</v>
      </c>
      <c r="K1309" s="8" t="s">
        <v>93</v>
      </c>
      <c r="L1309" s="11">
        <v>18.4</v>
      </c>
      <c r="M1309" s="8" t="s">
        <v>7517</v>
      </c>
      <c r="N1309" s="27"/>
      <c r="O1309" s="13" t="s">
        <v>5042</v>
      </c>
      <c r="P1309" s="13" t="s">
        <v>16197</v>
      </c>
      <c r="Q1309" s="13" t="s">
        <v>5044</v>
      </c>
      <c r="R1309" s="13" t="s">
        <v>16198</v>
      </c>
      <c r="S1309" s="13" t="s">
        <v>5043</v>
      </c>
      <c r="T1309" s="27" t="b">
        <f t="shared" si="2"/>
        <v>0</v>
      </c>
      <c r="U1309" s="27"/>
      <c r="V1309" s="27"/>
      <c r="W1309" s="27"/>
      <c r="X1309" s="27"/>
      <c r="Y1309" s="8" t="str">
        <f t="shared" si="3"/>
        <v>2009 Platinum Aerodactyl Gl (Cgc 8.5)</v>
      </c>
      <c r="Z1309" s="27"/>
      <c r="AA1309" s="27"/>
    </row>
    <row r="1310">
      <c r="A1310" s="8" t="str">
        <f t="shared" si="1"/>
        <v>CGC6001893169</v>
      </c>
      <c r="B1310" s="8" t="s">
        <v>5038</v>
      </c>
      <c r="C1310" s="8" t="s">
        <v>10891</v>
      </c>
      <c r="D1310" s="11">
        <v>6.001893169E9</v>
      </c>
      <c r="E1310" s="8" t="s">
        <v>4088</v>
      </c>
      <c r="F1310" s="11">
        <v>8.5</v>
      </c>
      <c r="G1310" s="8" t="s">
        <v>12</v>
      </c>
      <c r="H1310" s="8" t="s">
        <v>7539</v>
      </c>
      <c r="I1310" s="8" t="s">
        <v>7516</v>
      </c>
      <c r="J1310" s="11">
        <v>2009.0</v>
      </c>
      <c r="K1310" s="8" t="s">
        <v>93</v>
      </c>
      <c r="L1310" s="11">
        <v>18.4</v>
      </c>
      <c r="M1310" s="8" t="s">
        <v>7517</v>
      </c>
      <c r="N1310" s="27"/>
      <c r="O1310" s="13" t="s">
        <v>5045</v>
      </c>
      <c r="P1310" s="13" t="s">
        <v>16199</v>
      </c>
      <c r="Q1310" s="13" t="s">
        <v>5047</v>
      </c>
      <c r="R1310" s="13" t="s">
        <v>16200</v>
      </c>
      <c r="S1310" s="13" t="s">
        <v>5046</v>
      </c>
      <c r="T1310" s="27" t="b">
        <f t="shared" si="2"/>
        <v>0</v>
      </c>
      <c r="U1310" s="27"/>
      <c r="V1310" s="27"/>
      <c r="W1310" s="27"/>
      <c r="X1310" s="27"/>
      <c r="Y1310" s="8" t="str">
        <f t="shared" si="3"/>
        <v>2009 Platinum Aerodactyl Gl (Cgc 8.5)</v>
      </c>
      <c r="Z1310" s="27"/>
      <c r="AA1310" s="27"/>
    </row>
    <row r="1311">
      <c r="A1311" s="8" t="str">
        <f t="shared" si="1"/>
        <v>CGC6001893191</v>
      </c>
      <c r="B1311" s="8" t="s">
        <v>5048</v>
      </c>
      <c r="C1311" s="8" t="s">
        <v>10911</v>
      </c>
      <c r="D1311" s="11">
        <v>6.001893191E9</v>
      </c>
      <c r="E1311" s="8" t="s">
        <v>4088</v>
      </c>
      <c r="F1311" s="11">
        <v>8.5</v>
      </c>
      <c r="G1311" s="8" t="s">
        <v>12</v>
      </c>
      <c r="H1311" s="8" t="s">
        <v>7539</v>
      </c>
      <c r="I1311" s="8" t="s">
        <v>7516</v>
      </c>
      <c r="J1311" s="11">
        <v>2009.0</v>
      </c>
      <c r="K1311" s="8" t="s">
        <v>93</v>
      </c>
      <c r="L1311" s="11">
        <v>18.4</v>
      </c>
      <c r="M1311" s="8" t="s">
        <v>7517</v>
      </c>
      <c r="N1311" s="27"/>
      <c r="O1311" s="13" t="s">
        <v>5049</v>
      </c>
      <c r="P1311" s="13" t="s">
        <v>16201</v>
      </c>
      <c r="Q1311" s="13" t="s">
        <v>5051</v>
      </c>
      <c r="R1311" s="13" t="s">
        <v>16202</v>
      </c>
      <c r="S1311" s="13" t="s">
        <v>5050</v>
      </c>
      <c r="T1311" s="27" t="b">
        <f t="shared" si="2"/>
        <v>0</v>
      </c>
      <c r="U1311" s="27"/>
      <c r="V1311" s="27"/>
      <c r="W1311" s="27"/>
      <c r="X1311" s="27"/>
      <c r="Y1311" s="8" t="str">
        <f t="shared" si="3"/>
        <v>2009 Platinum Scizor 4 (Cgc 8.5)</v>
      </c>
      <c r="Z1311" s="27"/>
      <c r="AA1311" s="27"/>
    </row>
    <row r="1312">
      <c r="A1312" s="8" t="str">
        <f t="shared" si="1"/>
        <v>CGC6001893192</v>
      </c>
      <c r="B1312" s="8" t="s">
        <v>5052</v>
      </c>
      <c r="C1312" s="8" t="s">
        <v>10911</v>
      </c>
      <c r="D1312" s="11">
        <v>6.001893192E9</v>
      </c>
      <c r="E1312" s="8" t="s">
        <v>4088</v>
      </c>
      <c r="F1312" s="11">
        <v>8.0</v>
      </c>
      <c r="G1312" s="8" t="s">
        <v>12</v>
      </c>
      <c r="H1312" s="8" t="s">
        <v>7539</v>
      </c>
      <c r="I1312" s="8" t="s">
        <v>7516</v>
      </c>
      <c r="J1312" s="11">
        <v>2009.0</v>
      </c>
      <c r="K1312" s="8" t="s">
        <v>93</v>
      </c>
      <c r="L1312" s="11">
        <v>18.4</v>
      </c>
      <c r="M1312" s="8" t="s">
        <v>7517</v>
      </c>
      <c r="N1312" s="27"/>
      <c r="O1312" s="13" t="s">
        <v>5053</v>
      </c>
      <c r="P1312" s="13" t="s">
        <v>16203</v>
      </c>
      <c r="Q1312" s="13" t="s">
        <v>5055</v>
      </c>
      <c r="R1312" s="13" t="s">
        <v>16204</v>
      </c>
      <c r="S1312" s="13" t="s">
        <v>5054</v>
      </c>
      <c r="T1312" s="27" t="b">
        <f t="shared" si="2"/>
        <v>0</v>
      </c>
      <c r="U1312" s="27"/>
      <c r="V1312" s="27"/>
      <c r="W1312" s="27"/>
      <c r="X1312" s="27"/>
      <c r="Y1312" s="8" t="str">
        <f t="shared" si="3"/>
        <v>2009 Platinum Scizor 4 (Cgc 8)</v>
      </c>
      <c r="Z1312" s="27"/>
      <c r="AA1312" s="27"/>
    </row>
    <row r="1313">
      <c r="A1313" s="8" t="str">
        <f t="shared" si="1"/>
        <v>CGC6001893193</v>
      </c>
      <c r="B1313" s="8" t="s">
        <v>5048</v>
      </c>
      <c r="C1313" s="8" t="s">
        <v>10911</v>
      </c>
      <c r="D1313" s="11">
        <v>6.001893193E9</v>
      </c>
      <c r="E1313" s="8" t="s">
        <v>4088</v>
      </c>
      <c r="F1313" s="11">
        <v>8.5</v>
      </c>
      <c r="G1313" s="8" t="s">
        <v>12</v>
      </c>
      <c r="H1313" s="8" t="s">
        <v>7539</v>
      </c>
      <c r="I1313" s="8" t="s">
        <v>7516</v>
      </c>
      <c r="J1313" s="11">
        <v>2009.0</v>
      </c>
      <c r="K1313" s="8" t="s">
        <v>93</v>
      </c>
      <c r="L1313" s="11">
        <v>18.4</v>
      </c>
      <c r="M1313" s="8" t="s">
        <v>7517</v>
      </c>
      <c r="N1313" s="27"/>
      <c r="O1313" s="13" t="s">
        <v>5056</v>
      </c>
      <c r="P1313" s="13" t="s">
        <v>16205</v>
      </c>
      <c r="Q1313" s="13" t="s">
        <v>5058</v>
      </c>
      <c r="R1313" s="13" t="s">
        <v>16206</v>
      </c>
      <c r="S1313" s="13" t="s">
        <v>5057</v>
      </c>
      <c r="T1313" s="27" t="b">
        <f t="shared" si="2"/>
        <v>0</v>
      </c>
      <c r="U1313" s="27"/>
      <c r="V1313" s="27"/>
      <c r="W1313" s="27"/>
      <c r="X1313" s="27"/>
      <c r="Y1313" s="8" t="str">
        <f t="shared" si="3"/>
        <v>2009 Platinum Scizor 4 (Cgc 8.5)</v>
      </c>
      <c r="Z1313" s="27"/>
      <c r="AA1313" s="27"/>
    </row>
    <row r="1314">
      <c r="A1314" s="8" t="str">
        <f t="shared" si="1"/>
        <v>CGC6001893194</v>
      </c>
      <c r="B1314" s="8" t="s">
        <v>5048</v>
      </c>
      <c r="C1314" s="8" t="s">
        <v>10911</v>
      </c>
      <c r="D1314" s="11">
        <v>6.001893194E9</v>
      </c>
      <c r="E1314" s="8" t="s">
        <v>4088</v>
      </c>
      <c r="F1314" s="11">
        <v>8.5</v>
      </c>
      <c r="G1314" s="8" t="s">
        <v>12</v>
      </c>
      <c r="H1314" s="8" t="s">
        <v>7539</v>
      </c>
      <c r="I1314" s="8" t="s">
        <v>7516</v>
      </c>
      <c r="J1314" s="11">
        <v>2009.0</v>
      </c>
      <c r="K1314" s="8" t="s">
        <v>93</v>
      </c>
      <c r="L1314" s="11">
        <v>18.4</v>
      </c>
      <c r="M1314" s="8" t="s">
        <v>7517</v>
      </c>
      <c r="N1314" s="27"/>
      <c r="O1314" s="13" t="s">
        <v>5059</v>
      </c>
      <c r="P1314" s="13" t="s">
        <v>16207</v>
      </c>
      <c r="Q1314" s="13" t="s">
        <v>5061</v>
      </c>
      <c r="R1314" s="13" t="s">
        <v>16208</v>
      </c>
      <c r="S1314" s="13" t="s">
        <v>5060</v>
      </c>
      <c r="T1314" s="27" t="b">
        <f t="shared" si="2"/>
        <v>0</v>
      </c>
      <c r="U1314" s="27"/>
      <c r="V1314" s="27"/>
      <c r="W1314" s="27"/>
      <c r="X1314" s="27"/>
      <c r="Y1314" s="8" t="str">
        <f t="shared" si="3"/>
        <v>2009 Platinum Scizor 4 (Cgc 8.5)</v>
      </c>
      <c r="Z1314" s="27"/>
      <c r="AA1314" s="27"/>
    </row>
    <row r="1315">
      <c r="A1315" s="8" t="str">
        <f t="shared" si="1"/>
        <v>CGC6001893195</v>
      </c>
      <c r="B1315" s="8" t="s">
        <v>5048</v>
      </c>
      <c r="C1315" s="8" t="s">
        <v>10911</v>
      </c>
      <c r="D1315" s="11">
        <v>6.001893195E9</v>
      </c>
      <c r="E1315" s="8" t="s">
        <v>4088</v>
      </c>
      <c r="F1315" s="11">
        <v>8.5</v>
      </c>
      <c r="G1315" s="8" t="s">
        <v>12</v>
      </c>
      <c r="H1315" s="8" t="s">
        <v>7539</v>
      </c>
      <c r="I1315" s="8" t="s">
        <v>7516</v>
      </c>
      <c r="J1315" s="11">
        <v>2009.0</v>
      </c>
      <c r="K1315" s="8" t="s">
        <v>93</v>
      </c>
      <c r="L1315" s="11">
        <v>18.4</v>
      </c>
      <c r="M1315" s="8" t="s">
        <v>7517</v>
      </c>
      <c r="N1315" s="27"/>
      <c r="O1315" s="13" t="s">
        <v>5062</v>
      </c>
      <c r="P1315" s="13" t="s">
        <v>16209</v>
      </c>
      <c r="Q1315" s="13" t="s">
        <v>5064</v>
      </c>
      <c r="R1315" s="13" t="s">
        <v>16210</v>
      </c>
      <c r="S1315" s="13" t="s">
        <v>5063</v>
      </c>
      <c r="T1315" s="27" t="b">
        <f t="shared" si="2"/>
        <v>0</v>
      </c>
      <c r="U1315" s="27"/>
      <c r="V1315" s="27"/>
      <c r="W1315" s="27"/>
      <c r="X1315" s="27"/>
      <c r="Y1315" s="8" t="str">
        <f t="shared" si="3"/>
        <v>2009 Platinum Scizor 4 (Cgc 8.5)</v>
      </c>
      <c r="Z1315" s="27"/>
      <c r="AA1315" s="27"/>
    </row>
    <row r="1316">
      <c r="A1316" s="8" t="str">
        <f t="shared" si="1"/>
        <v>CGC6001893196</v>
      </c>
      <c r="B1316" s="8" t="s">
        <v>5048</v>
      </c>
      <c r="C1316" s="8" t="s">
        <v>10911</v>
      </c>
      <c r="D1316" s="11">
        <v>6.001893196E9</v>
      </c>
      <c r="E1316" s="8" t="s">
        <v>4088</v>
      </c>
      <c r="F1316" s="11">
        <v>8.5</v>
      </c>
      <c r="G1316" s="8" t="s">
        <v>12</v>
      </c>
      <c r="H1316" s="8" t="s">
        <v>7539</v>
      </c>
      <c r="I1316" s="8" t="s">
        <v>7516</v>
      </c>
      <c r="J1316" s="11">
        <v>2009.0</v>
      </c>
      <c r="K1316" s="8" t="s">
        <v>93</v>
      </c>
      <c r="L1316" s="11">
        <v>18.4</v>
      </c>
      <c r="M1316" s="8" t="s">
        <v>7517</v>
      </c>
      <c r="N1316" s="27"/>
      <c r="O1316" s="13" t="s">
        <v>5065</v>
      </c>
      <c r="P1316" s="13" t="s">
        <v>16211</v>
      </c>
      <c r="Q1316" s="13" t="s">
        <v>5067</v>
      </c>
      <c r="R1316" s="13" t="s">
        <v>16212</v>
      </c>
      <c r="S1316" s="13" t="s">
        <v>5066</v>
      </c>
      <c r="T1316" s="27" t="b">
        <f t="shared" si="2"/>
        <v>0</v>
      </c>
      <c r="U1316" s="27"/>
      <c r="V1316" s="27"/>
      <c r="W1316" s="27"/>
      <c r="X1316" s="27"/>
      <c r="Y1316" s="8" t="str">
        <f t="shared" si="3"/>
        <v>2009 Platinum Scizor 4 (Cgc 8.5)</v>
      </c>
      <c r="Z1316" s="27"/>
      <c r="AA1316" s="27"/>
    </row>
    <row r="1317">
      <c r="A1317" s="8" t="str">
        <f t="shared" si="1"/>
        <v>CGC6001893197</v>
      </c>
      <c r="B1317" s="8" t="s">
        <v>5048</v>
      </c>
      <c r="C1317" s="8" t="s">
        <v>10911</v>
      </c>
      <c r="D1317" s="11">
        <v>6.001893197E9</v>
      </c>
      <c r="E1317" s="8" t="s">
        <v>4088</v>
      </c>
      <c r="F1317" s="11">
        <v>8.5</v>
      </c>
      <c r="G1317" s="8" t="s">
        <v>12</v>
      </c>
      <c r="H1317" s="8" t="s">
        <v>7539</v>
      </c>
      <c r="I1317" s="8" t="s">
        <v>7516</v>
      </c>
      <c r="J1317" s="11">
        <v>2009.0</v>
      </c>
      <c r="K1317" s="8" t="s">
        <v>93</v>
      </c>
      <c r="L1317" s="11">
        <v>18.4</v>
      </c>
      <c r="M1317" s="8" t="s">
        <v>7517</v>
      </c>
      <c r="N1317" s="27"/>
      <c r="O1317" s="13" t="s">
        <v>5068</v>
      </c>
      <c r="P1317" s="13" t="s">
        <v>16213</v>
      </c>
      <c r="Q1317" s="13" t="s">
        <v>5070</v>
      </c>
      <c r="R1317" s="13" t="s">
        <v>16214</v>
      </c>
      <c r="S1317" s="13" t="s">
        <v>5069</v>
      </c>
      <c r="T1317" s="27" t="b">
        <f t="shared" si="2"/>
        <v>0</v>
      </c>
      <c r="U1317" s="27"/>
      <c r="V1317" s="27"/>
      <c r="W1317" s="27"/>
      <c r="X1317" s="27"/>
      <c r="Y1317" s="8" t="str">
        <f t="shared" si="3"/>
        <v>2009 Platinum Scizor 4 (Cgc 8.5)</v>
      </c>
      <c r="Z1317" s="27"/>
      <c r="AA1317" s="27"/>
    </row>
    <row r="1318">
      <c r="A1318" s="8" t="str">
        <f t="shared" si="1"/>
        <v>CGC6001893198</v>
      </c>
      <c r="B1318" s="8" t="s">
        <v>5048</v>
      </c>
      <c r="C1318" s="8" t="s">
        <v>10911</v>
      </c>
      <c r="D1318" s="11">
        <v>6.001893198E9</v>
      </c>
      <c r="E1318" s="8" t="s">
        <v>4088</v>
      </c>
      <c r="F1318" s="11">
        <v>8.5</v>
      </c>
      <c r="G1318" s="8" t="s">
        <v>12</v>
      </c>
      <c r="H1318" s="8" t="s">
        <v>7539</v>
      </c>
      <c r="I1318" s="8" t="s">
        <v>7516</v>
      </c>
      <c r="J1318" s="11">
        <v>2009.0</v>
      </c>
      <c r="K1318" s="8" t="s">
        <v>93</v>
      </c>
      <c r="L1318" s="11">
        <v>18.4</v>
      </c>
      <c r="M1318" s="8" t="s">
        <v>7517</v>
      </c>
      <c r="N1318" s="27"/>
      <c r="O1318" s="13" t="s">
        <v>5071</v>
      </c>
      <c r="P1318" s="13" t="s">
        <v>16215</v>
      </c>
      <c r="Q1318" s="13" t="s">
        <v>5073</v>
      </c>
      <c r="R1318" s="13" t="s">
        <v>16216</v>
      </c>
      <c r="S1318" s="13" t="s">
        <v>5072</v>
      </c>
      <c r="T1318" s="27" t="b">
        <f t="shared" si="2"/>
        <v>0</v>
      </c>
      <c r="U1318" s="27"/>
      <c r="V1318" s="27"/>
      <c r="W1318" s="27"/>
      <c r="X1318" s="27"/>
      <c r="Y1318" s="8" t="str">
        <f t="shared" si="3"/>
        <v>2009 Platinum Scizor 4 (Cgc 8.5)</v>
      </c>
      <c r="Z1318" s="27"/>
      <c r="AA1318" s="27"/>
    </row>
    <row r="1319">
      <c r="A1319" s="8" t="str">
        <f t="shared" si="1"/>
        <v>CGC6001893200</v>
      </c>
      <c r="B1319" s="8" t="s">
        <v>5048</v>
      </c>
      <c r="C1319" s="8" t="s">
        <v>10911</v>
      </c>
      <c r="D1319" s="11">
        <v>6.0018932E9</v>
      </c>
      <c r="E1319" s="8" t="s">
        <v>4088</v>
      </c>
      <c r="F1319" s="11">
        <v>8.5</v>
      </c>
      <c r="G1319" s="8" t="s">
        <v>12</v>
      </c>
      <c r="H1319" s="8" t="s">
        <v>7539</v>
      </c>
      <c r="I1319" s="8" t="s">
        <v>7516</v>
      </c>
      <c r="J1319" s="11">
        <v>2009.0</v>
      </c>
      <c r="K1319" s="8" t="s">
        <v>93</v>
      </c>
      <c r="L1319" s="11">
        <v>18.4</v>
      </c>
      <c r="M1319" s="8" t="s">
        <v>7517</v>
      </c>
      <c r="N1319" s="27"/>
      <c r="O1319" s="13" t="s">
        <v>5074</v>
      </c>
      <c r="P1319" s="13" t="s">
        <v>16217</v>
      </c>
      <c r="Q1319" s="13" t="s">
        <v>5076</v>
      </c>
      <c r="R1319" s="13" t="s">
        <v>16218</v>
      </c>
      <c r="S1319" s="13" t="s">
        <v>5075</v>
      </c>
      <c r="T1319" s="27" t="b">
        <f t="shared" si="2"/>
        <v>0</v>
      </c>
      <c r="U1319" s="27"/>
      <c r="V1319" s="27"/>
      <c r="W1319" s="27"/>
      <c r="X1319" s="27"/>
      <c r="Y1319" s="8" t="str">
        <f t="shared" si="3"/>
        <v>2009 Platinum Scizor 4 (Cgc 8.5)</v>
      </c>
      <c r="Z1319" s="27"/>
      <c r="AA1319" s="27"/>
    </row>
    <row r="1320">
      <c r="A1320" s="8" t="str">
        <f t="shared" si="1"/>
        <v>CGC6016683100</v>
      </c>
      <c r="B1320" s="8" t="s">
        <v>5077</v>
      </c>
      <c r="C1320" s="8" t="s">
        <v>8439</v>
      </c>
      <c r="D1320" s="11">
        <v>6.0166831E9</v>
      </c>
      <c r="E1320" s="8" t="s">
        <v>5078</v>
      </c>
      <c r="F1320" s="11">
        <v>8.5</v>
      </c>
      <c r="G1320" s="8" t="s">
        <v>12</v>
      </c>
      <c r="H1320" s="8" t="s">
        <v>9683</v>
      </c>
      <c r="I1320" s="8" t="s">
        <v>7516</v>
      </c>
      <c r="J1320" s="11">
        <v>2013.0</v>
      </c>
      <c r="K1320" s="8" t="s">
        <v>93</v>
      </c>
      <c r="L1320" s="11">
        <v>18.4</v>
      </c>
      <c r="M1320" s="8" t="s">
        <v>7517</v>
      </c>
      <c r="N1320" s="27"/>
      <c r="O1320" s="13" t="s">
        <v>5079</v>
      </c>
      <c r="P1320" s="13" t="s">
        <v>16219</v>
      </c>
      <c r="Q1320" s="13" t="s">
        <v>5081</v>
      </c>
      <c r="R1320" s="13" t="s">
        <v>16220</v>
      </c>
      <c r="S1320" s="13" t="s">
        <v>5080</v>
      </c>
      <c r="T1320" s="27" t="b">
        <f t="shared" si="2"/>
        <v>0</v>
      </c>
      <c r="U1320" s="27"/>
      <c r="V1320" s="27"/>
      <c r="W1320" s="27"/>
      <c r="X1320" s="27"/>
      <c r="Y1320" s="8" t="str">
        <f t="shared" si="3"/>
        <v>2013 Black &amp; White Ninetales (Cgc 8.5)</v>
      </c>
      <c r="Z1320" s="27"/>
      <c r="AA1320" s="27"/>
    </row>
    <row r="1321">
      <c r="A1321" s="8" t="str">
        <f t="shared" si="1"/>
        <v>CGC6016697241</v>
      </c>
      <c r="B1321" s="8" t="s">
        <v>5082</v>
      </c>
      <c r="C1321" s="8" t="s">
        <v>10958</v>
      </c>
      <c r="D1321" s="11">
        <v>6.016697241E9</v>
      </c>
      <c r="E1321" s="8" t="s">
        <v>4006</v>
      </c>
      <c r="F1321" s="11">
        <v>8.0</v>
      </c>
      <c r="G1321" s="8" t="s">
        <v>12</v>
      </c>
      <c r="H1321" s="8" t="s">
        <v>7539</v>
      </c>
      <c r="I1321" s="8" t="s">
        <v>7516</v>
      </c>
      <c r="J1321" s="11">
        <v>2000.0</v>
      </c>
      <c r="K1321" s="8" t="s">
        <v>93</v>
      </c>
      <c r="L1321" s="11">
        <v>18.4</v>
      </c>
      <c r="M1321" s="8" t="s">
        <v>7517</v>
      </c>
      <c r="N1321" s="27"/>
      <c r="O1321" s="13" t="s">
        <v>5083</v>
      </c>
      <c r="P1321" s="13" t="s">
        <v>16221</v>
      </c>
      <c r="Q1321" s="13" t="s">
        <v>5085</v>
      </c>
      <c r="R1321" s="13" t="s">
        <v>16222</v>
      </c>
      <c r="S1321" s="13" t="s">
        <v>5084</v>
      </c>
      <c r="T1321" s="27" t="b">
        <f t="shared" si="2"/>
        <v>0</v>
      </c>
      <c r="U1321" s="27"/>
      <c r="V1321" s="27"/>
      <c r="W1321" s="27"/>
      <c r="X1321" s="27"/>
      <c r="Y1321" s="8" t="str">
        <f t="shared" si="3"/>
        <v>2000 Neo Pokémon Breeder Fields (Cgc 8)</v>
      </c>
      <c r="Z1321" s="27"/>
      <c r="AA1321" s="27"/>
    </row>
    <row r="1322">
      <c r="A1322" s="8" t="str">
        <f t="shared" si="1"/>
        <v>CGC6016697242</v>
      </c>
      <c r="B1322" s="8" t="s">
        <v>5082</v>
      </c>
      <c r="C1322" s="8" t="s">
        <v>10958</v>
      </c>
      <c r="D1322" s="11">
        <v>6.016697242E9</v>
      </c>
      <c r="E1322" s="8" t="s">
        <v>4006</v>
      </c>
      <c r="F1322" s="11">
        <v>8.0</v>
      </c>
      <c r="G1322" s="8" t="s">
        <v>12</v>
      </c>
      <c r="H1322" s="8" t="s">
        <v>7539</v>
      </c>
      <c r="I1322" s="8" t="s">
        <v>7516</v>
      </c>
      <c r="J1322" s="11">
        <v>2000.0</v>
      </c>
      <c r="K1322" s="8" t="s">
        <v>93</v>
      </c>
      <c r="L1322" s="11">
        <v>18.4</v>
      </c>
      <c r="M1322" s="8" t="s">
        <v>7517</v>
      </c>
      <c r="N1322" s="27"/>
      <c r="O1322" s="13" t="s">
        <v>5086</v>
      </c>
      <c r="P1322" s="13" t="s">
        <v>16223</v>
      </c>
      <c r="Q1322" s="13" t="s">
        <v>5088</v>
      </c>
      <c r="R1322" s="13" t="s">
        <v>16224</v>
      </c>
      <c r="S1322" s="13" t="s">
        <v>5087</v>
      </c>
      <c r="T1322" s="27" t="b">
        <f t="shared" si="2"/>
        <v>0</v>
      </c>
      <c r="U1322" s="27"/>
      <c r="V1322" s="27"/>
      <c r="W1322" s="27"/>
      <c r="X1322" s="27"/>
      <c r="Y1322" s="8" t="str">
        <f t="shared" si="3"/>
        <v>2000 Neo Pokémon Breeder Fields (Cgc 8)</v>
      </c>
      <c r="Z1322" s="27"/>
      <c r="AA1322" s="27"/>
    </row>
    <row r="1323">
      <c r="A1323" s="8" t="str">
        <f t="shared" si="1"/>
        <v>CGC6016697243</v>
      </c>
      <c r="B1323" s="8" t="s">
        <v>5089</v>
      </c>
      <c r="C1323" s="8" t="s">
        <v>10958</v>
      </c>
      <c r="D1323" s="11">
        <v>6.016697243E9</v>
      </c>
      <c r="E1323" s="8" t="s">
        <v>4006</v>
      </c>
      <c r="F1323" s="11">
        <v>8.5</v>
      </c>
      <c r="G1323" s="8" t="s">
        <v>12</v>
      </c>
      <c r="H1323" s="8" t="s">
        <v>7539</v>
      </c>
      <c r="I1323" s="8" t="s">
        <v>7516</v>
      </c>
      <c r="J1323" s="11">
        <v>2000.0</v>
      </c>
      <c r="K1323" s="8" t="s">
        <v>93</v>
      </c>
      <c r="L1323" s="11">
        <v>18.4</v>
      </c>
      <c r="M1323" s="8" t="s">
        <v>7517</v>
      </c>
      <c r="N1323" s="27"/>
      <c r="O1323" s="13" t="s">
        <v>5090</v>
      </c>
      <c r="P1323" s="13" t="s">
        <v>16225</v>
      </c>
      <c r="Q1323" s="13" t="s">
        <v>5092</v>
      </c>
      <c r="R1323" s="13" t="s">
        <v>16226</v>
      </c>
      <c r="S1323" s="13" t="s">
        <v>5091</v>
      </c>
      <c r="T1323" s="27" t="b">
        <f t="shared" si="2"/>
        <v>0</v>
      </c>
      <c r="U1323" s="27"/>
      <c r="V1323" s="27"/>
      <c r="W1323" s="27"/>
      <c r="X1323" s="27"/>
      <c r="Y1323" s="8" t="str">
        <f t="shared" si="3"/>
        <v>2000 Neo Pokémon Breeder Fields (Cgc 8.5)</v>
      </c>
      <c r="Z1323" s="27"/>
      <c r="AA1323" s="27"/>
    </row>
    <row r="1324">
      <c r="A1324" s="8" t="str">
        <f t="shared" si="1"/>
        <v>CGC6016697254</v>
      </c>
      <c r="B1324" s="8" t="s">
        <v>5093</v>
      </c>
      <c r="C1324" s="8" t="s">
        <v>10973</v>
      </c>
      <c r="D1324" s="11">
        <v>6.016697254E9</v>
      </c>
      <c r="E1324" s="8" t="s">
        <v>4006</v>
      </c>
      <c r="F1324" s="11">
        <v>9.0</v>
      </c>
      <c r="G1324" s="8" t="s">
        <v>12</v>
      </c>
      <c r="H1324" s="8" t="s">
        <v>7539</v>
      </c>
      <c r="I1324" s="8" t="s">
        <v>7516</v>
      </c>
      <c r="J1324" s="11">
        <v>2001.0</v>
      </c>
      <c r="K1324" s="8" t="s">
        <v>93</v>
      </c>
      <c r="L1324" s="11">
        <v>18.4</v>
      </c>
      <c r="M1324" s="8" t="s">
        <v>7517</v>
      </c>
      <c r="N1324" s="27"/>
      <c r="O1324" s="13" t="s">
        <v>5094</v>
      </c>
      <c r="P1324" s="13" t="s">
        <v>16227</v>
      </c>
      <c r="Q1324" s="13" t="s">
        <v>5096</v>
      </c>
      <c r="R1324" s="13" t="s">
        <v>16228</v>
      </c>
      <c r="S1324" s="13" t="s">
        <v>5095</v>
      </c>
      <c r="T1324" s="27" t="b">
        <f t="shared" si="2"/>
        <v>0</v>
      </c>
      <c r="U1324" s="27"/>
      <c r="V1324" s="27"/>
      <c r="W1324" s="27"/>
      <c r="X1324" s="27"/>
      <c r="Y1324" s="8" t="str">
        <f t="shared" si="3"/>
        <v>2001 Neo Growlithe (Cgc 9)</v>
      </c>
      <c r="Z1324" s="27"/>
      <c r="AA1324" s="27"/>
    </row>
    <row r="1325">
      <c r="A1325" s="8" t="str">
        <f t="shared" si="1"/>
        <v>CGC6016697255</v>
      </c>
      <c r="B1325" s="8" t="s">
        <v>5093</v>
      </c>
      <c r="C1325" s="8" t="s">
        <v>10973</v>
      </c>
      <c r="D1325" s="11">
        <v>6.016697255E9</v>
      </c>
      <c r="E1325" s="8" t="s">
        <v>4006</v>
      </c>
      <c r="F1325" s="11">
        <v>9.0</v>
      </c>
      <c r="G1325" s="8" t="s">
        <v>12</v>
      </c>
      <c r="H1325" s="8" t="s">
        <v>7539</v>
      </c>
      <c r="I1325" s="8" t="s">
        <v>7516</v>
      </c>
      <c r="J1325" s="11">
        <v>2001.0</v>
      </c>
      <c r="K1325" s="8" t="s">
        <v>93</v>
      </c>
      <c r="L1325" s="11">
        <v>18.4</v>
      </c>
      <c r="M1325" s="8" t="s">
        <v>7517</v>
      </c>
      <c r="N1325" s="27"/>
      <c r="O1325" s="13" t="s">
        <v>5097</v>
      </c>
      <c r="P1325" s="13" t="s">
        <v>16229</v>
      </c>
      <c r="Q1325" s="13" t="s">
        <v>5099</v>
      </c>
      <c r="R1325" s="13" t="s">
        <v>16230</v>
      </c>
      <c r="S1325" s="13" t="s">
        <v>5098</v>
      </c>
      <c r="T1325" s="27" t="b">
        <f t="shared" si="2"/>
        <v>0</v>
      </c>
      <c r="U1325" s="27"/>
      <c r="V1325" s="27"/>
      <c r="W1325" s="27"/>
      <c r="X1325" s="27"/>
      <c r="Y1325" s="8" t="str">
        <f t="shared" si="3"/>
        <v>2001 Neo Growlithe (Cgc 9)</v>
      </c>
      <c r="Z1325" s="27"/>
      <c r="AA1325" s="27"/>
    </row>
    <row r="1326">
      <c r="A1326" s="8" t="str">
        <f t="shared" si="1"/>
        <v>CGC6016697259</v>
      </c>
      <c r="B1326" s="8" t="s">
        <v>5093</v>
      </c>
      <c r="C1326" s="8" t="s">
        <v>10973</v>
      </c>
      <c r="D1326" s="11">
        <v>6.016697259E9</v>
      </c>
      <c r="E1326" s="8" t="s">
        <v>4006</v>
      </c>
      <c r="F1326" s="11">
        <v>9.0</v>
      </c>
      <c r="G1326" s="8" t="s">
        <v>12</v>
      </c>
      <c r="H1326" s="8" t="s">
        <v>7539</v>
      </c>
      <c r="I1326" s="8" t="s">
        <v>7516</v>
      </c>
      <c r="J1326" s="11">
        <v>2001.0</v>
      </c>
      <c r="K1326" s="8" t="s">
        <v>93</v>
      </c>
      <c r="L1326" s="11">
        <v>18.4</v>
      </c>
      <c r="M1326" s="8" t="s">
        <v>7517</v>
      </c>
      <c r="N1326" s="27"/>
      <c r="O1326" s="13" t="s">
        <v>5100</v>
      </c>
      <c r="P1326" s="13" t="s">
        <v>16231</v>
      </c>
      <c r="Q1326" s="13" t="s">
        <v>5102</v>
      </c>
      <c r="R1326" s="13" t="s">
        <v>16232</v>
      </c>
      <c r="S1326" s="13" t="s">
        <v>5101</v>
      </c>
      <c r="T1326" s="27" t="b">
        <f t="shared" si="2"/>
        <v>0</v>
      </c>
      <c r="U1326" s="27"/>
      <c r="V1326" s="27"/>
      <c r="W1326" s="27"/>
      <c r="X1326" s="27"/>
      <c r="Y1326" s="8" t="str">
        <f t="shared" si="3"/>
        <v>2001 Neo Growlithe (Cgc 9)</v>
      </c>
      <c r="Z1326" s="27"/>
      <c r="AA1326" s="27"/>
    </row>
    <row r="1327">
      <c r="A1327" s="8" t="str">
        <f t="shared" si="1"/>
        <v>CGC6016697267</v>
      </c>
      <c r="B1327" s="8" t="s">
        <v>5093</v>
      </c>
      <c r="C1327" s="8" t="s">
        <v>10973</v>
      </c>
      <c r="D1327" s="11">
        <v>6.016697267E9</v>
      </c>
      <c r="E1327" s="8" t="s">
        <v>4006</v>
      </c>
      <c r="F1327" s="11">
        <v>9.0</v>
      </c>
      <c r="G1327" s="8" t="s">
        <v>12</v>
      </c>
      <c r="H1327" s="8" t="s">
        <v>7539</v>
      </c>
      <c r="I1327" s="8" t="s">
        <v>7516</v>
      </c>
      <c r="J1327" s="11">
        <v>2001.0</v>
      </c>
      <c r="K1327" s="8" t="s">
        <v>93</v>
      </c>
      <c r="L1327" s="11">
        <v>18.4</v>
      </c>
      <c r="M1327" s="8" t="s">
        <v>7517</v>
      </c>
      <c r="N1327" s="27"/>
      <c r="O1327" s="13" t="s">
        <v>5103</v>
      </c>
      <c r="P1327" s="13" t="s">
        <v>16233</v>
      </c>
      <c r="Q1327" s="13" t="s">
        <v>5105</v>
      </c>
      <c r="R1327" s="13" t="s">
        <v>16234</v>
      </c>
      <c r="S1327" s="13" t="s">
        <v>5104</v>
      </c>
      <c r="T1327" s="27" t="b">
        <f t="shared" si="2"/>
        <v>0</v>
      </c>
      <c r="U1327" s="27"/>
      <c r="V1327" s="27"/>
      <c r="W1327" s="27"/>
      <c r="X1327" s="27"/>
      <c r="Y1327" s="8" t="str">
        <f t="shared" si="3"/>
        <v>2001 Neo Growlithe (Cgc 9)</v>
      </c>
      <c r="Z1327" s="27"/>
      <c r="AA1327" s="27"/>
    </row>
    <row r="1328">
      <c r="A1328" s="8" t="str">
        <f t="shared" si="1"/>
        <v>CGC6016697269</v>
      </c>
      <c r="B1328" s="8" t="s">
        <v>5093</v>
      </c>
      <c r="C1328" s="8" t="s">
        <v>10973</v>
      </c>
      <c r="D1328" s="11">
        <v>6.016697269E9</v>
      </c>
      <c r="E1328" s="8" t="s">
        <v>4006</v>
      </c>
      <c r="F1328" s="11">
        <v>9.0</v>
      </c>
      <c r="G1328" s="8" t="s">
        <v>12</v>
      </c>
      <c r="H1328" s="8" t="s">
        <v>7539</v>
      </c>
      <c r="I1328" s="8" t="s">
        <v>7516</v>
      </c>
      <c r="J1328" s="11">
        <v>2001.0</v>
      </c>
      <c r="K1328" s="8" t="s">
        <v>93</v>
      </c>
      <c r="L1328" s="11">
        <v>18.4</v>
      </c>
      <c r="M1328" s="8" t="s">
        <v>7517</v>
      </c>
      <c r="N1328" s="27"/>
      <c r="O1328" s="13" t="s">
        <v>5106</v>
      </c>
      <c r="P1328" s="13" t="s">
        <v>16235</v>
      </c>
      <c r="Q1328" s="13" t="s">
        <v>5108</v>
      </c>
      <c r="R1328" s="13" t="s">
        <v>16236</v>
      </c>
      <c r="S1328" s="13" t="s">
        <v>5107</v>
      </c>
      <c r="T1328" s="27" t="b">
        <f t="shared" si="2"/>
        <v>0</v>
      </c>
      <c r="U1328" s="27"/>
      <c r="V1328" s="27"/>
      <c r="W1328" s="27"/>
      <c r="X1328" s="27"/>
      <c r="Y1328" s="8" t="str">
        <f t="shared" si="3"/>
        <v>2001 Neo Growlithe (Cgc 9)</v>
      </c>
      <c r="Z1328" s="27"/>
      <c r="AA1328" s="27"/>
    </row>
    <row r="1329">
      <c r="A1329" s="8" t="str">
        <f t="shared" si="1"/>
        <v>CGC6016701110</v>
      </c>
      <c r="B1329" s="8" t="s">
        <v>5109</v>
      </c>
      <c r="C1329" s="8" t="s">
        <v>10996</v>
      </c>
      <c r="D1329" s="11">
        <v>6.01670111E9</v>
      </c>
      <c r="E1329" s="8" t="s">
        <v>4446</v>
      </c>
      <c r="F1329" s="8" t="s">
        <v>3738</v>
      </c>
      <c r="G1329" s="8" t="s">
        <v>12</v>
      </c>
      <c r="H1329" s="8" t="s">
        <v>9683</v>
      </c>
      <c r="I1329" s="8" t="s">
        <v>7516</v>
      </c>
      <c r="J1329" s="11">
        <v>2002.0</v>
      </c>
      <c r="K1329" s="8" t="s">
        <v>93</v>
      </c>
      <c r="L1329" s="11">
        <v>18.4</v>
      </c>
      <c r="M1329" s="8" t="s">
        <v>7517</v>
      </c>
      <c r="N1329" s="27"/>
      <c r="O1329" s="13" t="s">
        <v>5110</v>
      </c>
      <c r="P1329" s="13" t="s">
        <v>16237</v>
      </c>
      <c r="Q1329" s="13" t="s">
        <v>5112</v>
      </c>
      <c r="R1329" s="13" t="s">
        <v>16238</v>
      </c>
      <c r="S1329" s="13" t="s">
        <v>5111</v>
      </c>
      <c r="T1329" s="27" t="b">
        <f t="shared" si="2"/>
        <v>0</v>
      </c>
      <c r="U1329" s="27"/>
      <c r="V1329" s="27"/>
      <c r="W1329" s="27"/>
      <c r="X1329" s="27"/>
      <c r="Y1329" s="8" t="str">
        <f t="shared" si="3"/>
        <v>2002 E-Series Aipom (Cgc Mint+ 9.5)</v>
      </c>
      <c r="Z1329" s="27"/>
      <c r="AA1329" s="27"/>
    </row>
    <row r="1330">
      <c r="A1330" s="8" t="str">
        <f t="shared" si="1"/>
        <v>CGC6016701132</v>
      </c>
      <c r="B1330" s="8" t="s">
        <v>5113</v>
      </c>
      <c r="C1330" s="8" t="s">
        <v>9575</v>
      </c>
      <c r="D1330" s="11">
        <v>6.016701132E9</v>
      </c>
      <c r="E1330" s="8" t="s">
        <v>4446</v>
      </c>
      <c r="F1330" s="11">
        <v>9.0</v>
      </c>
      <c r="G1330" s="8" t="s">
        <v>12</v>
      </c>
      <c r="H1330" s="8" t="s">
        <v>9683</v>
      </c>
      <c r="I1330" s="8" t="s">
        <v>7516</v>
      </c>
      <c r="J1330" s="11">
        <v>2002.0</v>
      </c>
      <c r="K1330" s="8" t="s">
        <v>93</v>
      </c>
      <c r="L1330" s="11">
        <v>18.4</v>
      </c>
      <c r="M1330" s="8" t="s">
        <v>7517</v>
      </c>
      <c r="N1330" s="27"/>
      <c r="O1330" s="13" t="s">
        <v>5114</v>
      </c>
      <c r="P1330" s="13" t="s">
        <v>16239</v>
      </c>
      <c r="Q1330" s="13" t="s">
        <v>5116</v>
      </c>
      <c r="R1330" s="13" t="s">
        <v>16240</v>
      </c>
      <c r="S1330" s="13" t="s">
        <v>5115</v>
      </c>
      <c r="T1330" s="27" t="b">
        <f t="shared" si="2"/>
        <v>0</v>
      </c>
      <c r="U1330" s="27"/>
      <c r="V1330" s="27"/>
      <c r="W1330" s="27"/>
      <c r="X1330" s="27"/>
      <c r="Y1330" s="8" t="str">
        <f t="shared" si="3"/>
        <v>2002 E-Series Pinsir (Cgc 9)</v>
      </c>
      <c r="Z1330" s="27"/>
      <c r="AA1330" s="27"/>
    </row>
    <row r="1331">
      <c r="A1331" s="8" t="str">
        <f t="shared" si="1"/>
        <v>CGC6016710290</v>
      </c>
      <c r="B1331" s="8" t="s">
        <v>5117</v>
      </c>
      <c r="C1331" s="8" t="s">
        <v>11011</v>
      </c>
      <c r="D1331" s="11">
        <v>6.01671029E9</v>
      </c>
      <c r="E1331" s="8" t="s">
        <v>4134</v>
      </c>
      <c r="F1331" s="11">
        <v>7.0</v>
      </c>
      <c r="G1331" s="8" t="s">
        <v>12</v>
      </c>
      <c r="H1331" s="8" t="s">
        <v>10004</v>
      </c>
      <c r="I1331" s="8" t="s">
        <v>7516</v>
      </c>
      <c r="J1331" s="11">
        <v>1999.0</v>
      </c>
      <c r="K1331" s="8" t="s">
        <v>93</v>
      </c>
      <c r="L1331" s="11">
        <v>18.4</v>
      </c>
      <c r="M1331" s="8" t="s">
        <v>7517</v>
      </c>
      <c r="N1331" s="27"/>
      <c r="O1331" s="13" t="s">
        <v>5118</v>
      </c>
      <c r="P1331" s="13" t="s">
        <v>16241</v>
      </c>
      <c r="Q1331" s="13" t="s">
        <v>5120</v>
      </c>
      <c r="R1331" s="13" t="s">
        <v>16242</v>
      </c>
      <c r="S1331" s="13" t="s">
        <v>5119</v>
      </c>
      <c r="T1331" s="27" t="b">
        <f t="shared" si="2"/>
        <v>0</v>
      </c>
      <c r="U1331" s="27"/>
      <c r="V1331" s="27"/>
      <c r="W1331" s="27"/>
      <c r="X1331" s="27"/>
      <c r="Y1331" s="8" t="str">
        <f t="shared" si="3"/>
        <v>1999 Movie Series Consciousness And Congratulations (Cgc 7)</v>
      </c>
      <c r="Z1331" s="27"/>
      <c r="AA1331" s="27"/>
    </row>
    <row r="1332">
      <c r="A1332" s="8" t="str">
        <f t="shared" si="1"/>
        <v>CGC6016710291</v>
      </c>
      <c r="B1332" s="8" t="s">
        <v>5121</v>
      </c>
      <c r="C1332" s="8" t="s">
        <v>11018</v>
      </c>
      <c r="D1332" s="11">
        <v>6.016710291E9</v>
      </c>
      <c r="E1332" s="8" t="s">
        <v>4134</v>
      </c>
      <c r="F1332" s="11">
        <v>7.5</v>
      </c>
      <c r="G1332" s="8" t="s">
        <v>12</v>
      </c>
      <c r="H1332" s="8" t="s">
        <v>10004</v>
      </c>
      <c r="I1332" s="8" t="s">
        <v>7516</v>
      </c>
      <c r="J1332" s="11">
        <v>1999.0</v>
      </c>
      <c r="K1332" s="8" t="s">
        <v>93</v>
      </c>
      <c r="L1332" s="11">
        <v>18.4</v>
      </c>
      <c r="M1332" s="8" t="s">
        <v>7517</v>
      </c>
      <c r="N1332" s="27"/>
      <c r="O1332" s="13" t="s">
        <v>5122</v>
      </c>
      <c r="P1332" s="13" t="s">
        <v>16243</v>
      </c>
      <c r="Q1332" s="13" t="s">
        <v>5124</v>
      </c>
      <c r="R1332" s="13" t="s">
        <v>16244</v>
      </c>
      <c r="S1332" s="13" t="s">
        <v>5123</v>
      </c>
      <c r="T1332" s="27" t="b">
        <f t="shared" si="2"/>
        <v>0</v>
      </c>
      <c r="U1332" s="27"/>
      <c r="V1332" s="27"/>
      <c r="W1332" s="27"/>
      <c r="X1332" s="27"/>
      <c r="Y1332" s="8" t="str">
        <f t="shared" si="3"/>
        <v>1999 Movie Series The Best Of The Best (Cgc 7.5)</v>
      </c>
      <c r="Z1332" s="27"/>
      <c r="AA1332" s="27"/>
    </row>
    <row r="1333">
      <c r="A1333" s="8" t="str">
        <f t="shared" si="1"/>
        <v>CGC6016710298</v>
      </c>
      <c r="B1333" s="8" t="s">
        <v>5125</v>
      </c>
      <c r="C1333" s="8" t="s">
        <v>11025</v>
      </c>
      <c r="D1333" s="11">
        <v>6.016710298E9</v>
      </c>
      <c r="E1333" s="8" t="s">
        <v>4134</v>
      </c>
      <c r="F1333" s="11">
        <v>8.0</v>
      </c>
      <c r="G1333" s="8" t="s">
        <v>12</v>
      </c>
      <c r="H1333" s="8" t="s">
        <v>10004</v>
      </c>
      <c r="I1333" s="8" t="s">
        <v>7516</v>
      </c>
      <c r="J1333" s="11">
        <v>1999.0</v>
      </c>
      <c r="K1333" s="8" t="s">
        <v>93</v>
      </c>
      <c r="L1333" s="11">
        <v>18.4</v>
      </c>
      <c r="M1333" s="8" t="s">
        <v>7517</v>
      </c>
      <c r="N1333" s="27"/>
      <c r="O1333" s="13" t="s">
        <v>5126</v>
      </c>
      <c r="P1333" s="13" t="s">
        <v>16245</v>
      </c>
      <c r="Q1333" s="13" t="s">
        <v>5128</v>
      </c>
      <c r="R1333" s="13" t="s">
        <v>16246</v>
      </c>
      <c r="S1333" s="13" t="s">
        <v>5127</v>
      </c>
      <c r="T1333" s="27" t="b">
        <f t="shared" si="2"/>
        <v>0</v>
      </c>
      <c r="U1333" s="27"/>
      <c r="V1333" s="27"/>
      <c r="W1333" s="27"/>
      <c r="X1333" s="27"/>
      <c r="Y1333" s="8" t="str">
        <f t="shared" si="3"/>
        <v>1999 Movie Series Donphan (Cgc 8)</v>
      </c>
      <c r="Z1333" s="27"/>
      <c r="AA1333" s="27"/>
    </row>
    <row r="1334">
      <c r="A1334" s="8" t="str">
        <f t="shared" si="1"/>
        <v>CGC6016712174</v>
      </c>
      <c r="B1334" s="8" t="s">
        <v>5129</v>
      </c>
      <c r="C1334" s="8" t="s">
        <v>11032</v>
      </c>
      <c r="D1334" s="11">
        <v>6.016712174E9</v>
      </c>
      <c r="E1334" s="8" t="s">
        <v>4101</v>
      </c>
      <c r="F1334" s="11">
        <v>9.0</v>
      </c>
      <c r="G1334" s="8" t="s">
        <v>12</v>
      </c>
      <c r="H1334" s="8" t="s">
        <v>11033</v>
      </c>
      <c r="I1334" s="8" t="s">
        <v>7516</v>
      </c>
      <c r="J1334" s="11">
        <v>1998.0</v>
      </c>
      <c r="K1334" s="8" t="s">
        <v>93</v>
      </c>
      <c r="L1334" s="11">
        <v>18.4</v>
      </c>
      <c r="M1334" s="8" t="s">
        <v>7517</v>
      </c>
      <c r="N1334" s="27"/>
      <c r="O1334" s="13" t="s">
        <v>5130</v>
      </c>
      <c r="P1334" s="13" t="s">
        <v>16247</v>
      </c>
      <c r="Q1334" s="13" t="s">
        <v>5132</v>
      </c>
      <c r="R1334" s="13" t="s">
        <v>16248</v>
      </c>
      <c r="S1334" s="13" t="s">
        <v>5131</v>
      </c>
      <c r="T1334" s="27" t="b">
        <f t="shared" si="2"/>
        <v>0</v>
      </c>
      <c r="U1334" s="27"/>
      <c r="V1334" s="27"/>
      <c r="W1334" s="27"/>
      <c r="X1334" s="27"/>
      <c r="Y1334" s="8" t="str">
        <f t="shared" si="3"/>
        <v>1998 All Gary (Cgc 9)</v>
      </c>
      <c r="Z1334" s="27"/>
      <c r="AA1334" s="27"/>
    </row>
    <row r="1335">
      <c r="A1335" s="8" t="str">
        <f t="shared" si="1"/>
        <v>CGC6016712193</v>
      </c>
      <c r="B1335" s="8" t="s">
        <v>5133</v>
      </c>
      <c r="C1335" s="8" t="s">
        <v>11040</v>
      </c>
      <c r="D1335" s="11">
        <v>6.016712193E9</v>
      </c>
      <c r="E1335" s="8" t="s">
        <v>4101</v>
      </c>
      <c r="F1335" s="11">
        <v>8.5</v>
      </c>
      <c r="G1335" s="8" t="s">
        <v>12</v>
      </c>
      <c r="H1335" s="8" t="s">
        <v>11033</v>
      </c>
      <c r="I1335" s="8" t="s">
        <v>7516</v>
      </c>
      <c r="J1335" s="11">
        <v>1998.0</v>
      </c>
      <c r="K1335" s="8" t="s">
        <v>93</v>
      </c>
      <c r="L1335" s="11">
        <v>18.4</v>
      </c>
      <c r="M1335" s="8" t="s">
        <v>7517</v>
      </c>
      <c r="N1335" s="27"/>
      <c r="O1335" s="13" t="s">
        <v>5134</v>
      </c>
      <c r="P1335" s="13" t="s">
        <v>16249</v>
      </c>
      <c r="Q1335" s="13" t="s">
        <v>5136</v>
      </c>
      <c r="R1335" s="13" t="s">
        <v>16250</v>
      </c>
      <c r="S1335" s="13" t="s">
        <v>5135</v>
      </c>
      <c r="T1335" s="27" t="b">
        <f t="shared" si="2"/>
        <v>0</v>
      </c>
      <c r="U1335" s="27"/>
      <c r="V1335" s="27"/>
      <c r="W1335" s="27"/>
      <c r="X1335" s="27"/>
      <c r="Y1335" s="8" t="str">
        <f t="shared" si="3"/>
        <v>1998 All Mystery Pokemon Vs Nidoking/Arcanine (Cgc 8.5)</v>
      </c>
      <c r="Z1335" s="27"/>
      <c r="AA1335" s="27"/>
    </row>
    <row r="1336">
      <c r="A1336" s="8" t="str">
        <f t="shared" si="1"/>
        <v>CGC6016712248</v>
      </c>
      <c r="B1336" s="8" t="s">
        <v>5137</v>
      </c>
      <c r="C1336" s="8" t="s">
        <v>11047</v>
      </c>
      <c r="D1336" s="11">
        <v>6.016712248E9</v>
      </c>
      <c r="E1336" s="8" t="s">
        <v>4101</v>
      </c>
      <c r="F1336" s="11">
        <v>9.0</v>
      </c>
      <c r="G1336" s="8" t="s">
        <v>12</v>
      </c>
      <c r="H1336" s="8" t="s">
        <v>11033</v>
      </c>
      <c r="I1336" s="8" t="s">
        <v>7516</v>
      </c>
      <c r="J1336" s="11">
        <v>1998.0</v>
      </c>
      <c r="K1336" s="8" t="s">
        <v>93</v>
      </c>
      <c r="L1336" s="11">
        <v>18.4</v>
      </c>
      <c r="M1336" s="8" t="s">
        <v>7517</v>
      </c>
      <c r="N1336" s="27"/>
      <c r="O1336" s="13" t="s">
        <v>5138</v>
      </c>
      <c r="P1336" s="13" t="s">
        <v>16251</v>
      </c>
      <c r="Q1336" s="13" t="s">
        <v>5140</v>
      </c>
      <c r="R1336" s="13" t="s">
        <v>16252</v>
      </c>
      <c r="S1336" s="13" t="s">
        <v>5139</v>
      </c>
      <c r="T1336" s="27" t="b">
        <f t="shared" si="2"/>
        <v>0</v>
      </c>
      <c r="U1336" s="27"/>
      <c r="V1336" s="27"/>
      <c r="W1336" s="27"/>
      <c r="X1336" s="27"/>
      <c r="Y1336" s="8" t="str">
        <f t="shared" si="3"/>
        <v>1998 All Oswald (Cgc 9)</v>
      </c>
      <c r="Z1336" s="27"/>
      <c r="AA1336" s="27"/>
    </row>
    <row r="1337">
      <c r="A1337" s="8" t="str">
        <f t="shared" si="1"/>
        <v>CGC6016712292</v>
      </c>
      <c r="B1337" s="8" t="s">
        <v>5141</v>
      </c>
      <c r="C1337" s="8" t="s">
        <v>11054</v>
      </c>
      <c r="D1337" s="11">
        <v>6.016712292E9</v>
      </c>
      <c r="E1337" s="8" t="s">
        <v>4101</v>
      </c>
      <c r="F1337" s="11">
        <v>8.5</v>
      </c>
      <c r="G1337" s="8" t="s">
        <v>12</v>
      </c>
      <c r="H1337" s="8" t="s">
        <v>11055</v>
      </c>
      <c r="I1337" s="8" t="s">
        <v>7516</v>
      </c>
      <c r="J1337" s="11">
        <v>1999.0</v>
      </c>
      <c r="K1337" s="8" t="s">
        <v>93</v>
      </c>
      <c r="L1337" s="11">
        <v>18.4</v>
      </c>
      <c r="M1337" s="8" t="s">
        <v>7517</v>
      </c>
      <c r="N1337" s="27"/>
      <c r="O1337" s="13" t="s">
        <v>5142</v>
      </c>
      <c r="P1337" s="13" t="s">
        <v>16253</v>
      </c>
      <c r="Q1337" s="13" t="s">
        <v>5144</v>
      </c>
      <c r="R1337" s="13" t="s">
        <v>16254</v>
      </c>
      <c r="S1337" s="13" t="s">
        <v>5143</v>
      </c>
      <c r="T1337" s="27" t="b">
        <f t="shared" si="2"/>
        <v>0</v>
      </c>
      <c r="U1337" s="27"/>
      <c r="V1337" s="27"/>
      <c r="W1337" s="27"/>
      <c r="X1337" s="27"/>
      <c r="Y1337" s="8" t="str">
        <f t="shared" si="3"/>
        <v>1999 All Golem Vs Nidoking (Cgc 8.5)</v>
      </c>
      <c r="Z1337" s="27"/>
      <c r="AA1337" s="27"/>
    </row>
    <row r="1338">
      <c r="A1338" s="8" t="str">
        <f t="shared" si="1"/>
        <v>CGC6016719109</v>
      </c>
      <c r="B1338" s="8" t="s">
        <v>5145</v>
      </c>
      <c r="C1338" s="8" t="s">
        <v>9675</v>
      </c>
      <c r="D1338" s="11">
        <v>6.016719109E9</v>
      </c>
      <c r="E1338" s="8" t="s">
        <v>4214</v>
      </c>
      <c r="F1338" s="8" t="s">
        <v>3738</v>
      </c>
      <c r="G1338" s="8" t="s">
        <v>12</v>
      </c>
      <c r="H1338" s="8" t="s">
        <v>9683</v>
      </c>
      <c r="I1338" s="8" t="s">
        <v>7516</v>
      </c>
      <c r="J1338" s="11">
        <v>2003.0</v>
      </c>
      <c r="K1338" s="8" t="s">
        <v>93</v>
      </c>
      <c r="L1338" s="11">
        <v>18.4</v>
      </c>
      <c r="M1338" s="8" t="s">
        <v>7517</v>
      </c>
      <c r="N1338" s="27"/>
      <c r="O1338" s="13" t="s">
        <v>5146</v>
      </c>
      <c r="P1338" s="13" t="s">
        <v>16255</v>
      </c>
      <c r="Q1338" s="13" t="s">
        <v>5148</v>
      </c>
      <c r="R1338" s="13" t="s">
        <v>16256</v>
      </c>
      <c r="S1338" s="13" t="s">
        <v>5147</v>
      </c>
      <c r="T1338" s="27" t="b">
        <f t="shared" si="2"/>
        <v>0</v>
      </c>
      <c r="U1338" s="27"/>
      <c r="V1338" s="27"/>
      <c r="W1338" s="27"/>
      <c r="X1338" s="27"/>
      <c r="Y1338" s="8" t="str">
        <f t="shared" si="3"/>
        <v>2003 Ex Treecko (Cgc Mint+ 9.5)</v>
      </c>
      <c r="Z1338" s="27"/>
      <c r="AA1338" s="27"/>
    </row>
    <row r="1339">
      <c r="A1339" s="8" t="str">
        <f t="shared" si="1"/>
        <v>CGC6016719248</v>
      </c>
      <c r="B1339" s="8" t="s">
        <v>5149</v>
      </c>
      <c r="C1339" s="8" t="s">
        <v>9419</v>
      </c>
      <c r="D1339" s="11">
        <v>6.016719248E9</v>
      </c>
      <c r="E1339" s="8" t="s">
        <v>4446</v>
      </c>
      <c r="F1339" s="11">
        <v>9.0</v>
      </c>
      <c r="G1339" s="8" t="s">
        <v>12</v>
      </c>
      <c r="H1339" s="8" t="s">
        <v>9683</v>
      </c>
      <c r="I1339" s="8" t="s">
        <v>7516</v>
      </c>
      <c r="J1339" s="11">
        <v>2002.0</v>
      </c>
      <c r="K1339" s="8" t="s">
        <v>93</v>
      </c>
      <c r="L1339" s="11">
        <v>18.4</v>
      </c>
      <c r="M1339" s="8" t="s">
        <v>7517</v>
      </c>
      <c r="N1339" s="27"/>
      <c r="O1339" s="13" t="s">
        <v>5150</v>
      </c>
      <c r="P1339" s="13" t="s">
        <v>16257</v>
      </c>
      <c r="Q1339" s="13" t="s">
        <v>5152</v>
      </c>
      <c r="R1339" s="13" t="s">
        <v>16258</v>
      </c>
      <c r="S1339" s="13" t="s">
        <v>5151</v>
      </c>
      <c r="T1339" s="27" t="b">
        <f t="shared" si="2"/>
        <v>0</v>
      </c>
      <c r="U1339" s="27"/>
      <c r="V1339" s="27"/>
      <c r="W1339" s="27"/>
      <c r="X1339" s="27"/>
      <c r="Y1339" s="8" t="str">
        <f t="shared" si="3"/>
        <v>2002 E-Series Omanyte (Cgc 9)</v>
      </c>
      <c r="Z1339" s="27"/>
      <c r="AA1339" s="27"/>
    </row>
    <row r="1340">
      <c r="A1340" s="8" t="str">
        <f t="shared" si="1"/>
        <v>CGC6016719279</v>
      </c>
      <c r="B1340" s="8" t="s">
        <v>5153</v>
      </c>
      <c r="C1340" s="8" t="s">
        <v>11025</v>
      </c>
      <c r="D1340" s="11">
        <v>6.016719279E9</v>
      </c>
      <c r="E1340" s="8" t="s">
        <v>4446</v>
      </c>
      <c r="F1340" s="8" t="s">
        <v>3738</v>
      </c>
      <c r="G1340" s="8" t="s">
        <v>12</v>
      </c>
      <c r="H1340" s="8" t="s">
        <v>9683</v>
      </c>
      <c r="I1340" s="8" t="s">
        <v>7516</v>
      </c>
      <c r="J1340" s="11">
        <v>2002.0</v>
      </c>
      <c r="K1340" s="8" t="s">
        <v>93</v>
      </c>
      <c r="L1340" s="11">
        <v>18.4</v>
      </c>
      <c r="M1340" s="8" t="s">
        <v>7517</v>
      </c>
      <c r="N1340" s="27"/>
      <c r="O1340" s="13" t="s">
        <v>5154</v>
      </c>
      <c r="P1340" s="13" t="s">
        <v>16259</v>
      </c>
      <c r="Q1340" s="13" t="s">
        <v>5156</v>
      </c>
      <c r="R1340" s="13" t="s">
        <v>16260</v>
      </c>
      <c r="S1340" s="13" t="s">
        <v>5155</v>
      </c>
      <c r="T1340" s="27" t="b">
        <f t="shared" si="2"/>
        <v>0</v>
      </c>
      <c r="U1340" s="27"/>
      <c r="V1340" s="27"/>
      <c r="W1340" s="27"/>
      <c r="X1340" s="27"/>
      <c r="Y1340" s="8" t="str">
        <f t="shared" si="3"/>
        <v>2002 E-Series Donphan (Cgc Mint+ 9.5)</v>
      </c>
      <c r="Z1340" s="27"/>
      <c r="AA1340" s="27"/>
    </row>
    <row r="1341">
      <c r="A1341" s="8" t="str">
        <f t="shared" si="1"/>
        <v>CGC6016719291</v>
      </c>
      <c r="B1341" s="8" t="s">
        <v>5157</v>
      </c>
      <c r="C1341" s="8" t="s">
        <v>11083</v>
      </c>
      <c r="D1341" s="11">
        <v>6.016719291E9</v>
      </c>
      <c r="E1341" s="8" t="s">
        <v>4446</v>
      </c>
      <c r="F1341" s="11">
        <v>9.0</v>
      </c>
      <c r="G1341" s="8" t="s">
        <v>12</v>
      </c>
      <c r="H1341" s="8" t="s">
        <v>9683</v>
      </c>
      <c r="I1341" s="8" t="s">
        <v>7516</v>
      </c>
      <c r="J1341" s="11">
        <v>2002.0</v>
      </c>
      <c r="K1341" s="8" t="s">
        <v>93</v>
      </c>
      <c r="L1341" s="11">
        <v>18.4</v>
      </c>
      <c r="M1341" s="8" t="s">
        <v>7517</v>
      </c>
      <c r="N1341" s="27"/>
      <c r="O1341" s="13" t="s">
        <v>5158</v>
      </c>
      <c r="P1341" s="13" t="s">
        <v>16261</v>
      </c>
      <c r="Q1341" s="13" t="s">
        <v>5160</v>
      </c>
      <c r="R1341" s="13" t="s">
        <v>16262</v>
      </c>
      <c r="S1341" s="13" t="s">
        <v>5159</v>
      </c>
      <c r="T1341" s="27" t="b">
        <f t="shared" si="2"/>
        <v>0</v>
      </c>
      <c r="U1341" s="27"/>
      <c r="V1341" s="27"/>
      <c r="W1341" s="27"/>
      <c r="X1341" s="27"/>
      <c r="Y1341" s="8" t="str">
        <f t="shared" si="3"/>
        <v>2002 E-Series Sandshrew (Cgc 9)</v>
      </c>
      <c r="Z1341" s="27"/>
      <c r="AA1341" s="27"/>
    </row>
    <row r="1342">
      <c r="A1342" s="8" t="str">
        <f t="shared" si="1"/>
        <v>CGC6016722201</v>
      </c>
      <c r="B1342" s="8" t="s">
        <v>5161</v>
      </c>
      <c r="C1342" s="8" t="s">
        <v>10777</v>
      </c>
      <c r="D1342" s="11">
        <v>6.016722201E9</v>
      </c>
      <c r="E1342" s="8" t="s">
        <v>4139</v>
      </c>
      <c r="F1342" s="11">
        <v>9.0</v>
      </c>
      <c r="G1342" s="8" t="s">
        <v>12</v>
      </c>
      <c r="H1342" s="8" t="s">
        <v>7539</v>
      </c>
      <c r="I1342" s="8" t="s">
        <v>7516</v>
      </c>
      <c r="J1342" s="11">
        <v>2004.0</v>
      </c>
      <c r="K1342" s="8" t="s">
        <v>93</v>
      </c>
      <c r="L1342" s="11">
        <v>18.4</v>
      </c>
      <c r="M1342" s="8" t="s">
        <v>7517</v>
      </c>
      <c r="N1342" s="27"/>
      <c r="O1342" s="13" t="s">
        <v>5162</v>
      </c>
      <c r="P1342" s="13" t="s">
        <v>16263</v>
      </c>
      <c r="Q1342" s="13" t="s">
        <v>5164</v>
      </c>
      <c r="R1342" s="13" t="s">
        <v>16264</v>
      </c>
      <c r="S1342" s="13" t="s">
        <v>5163</v>
      </c>
      <c r="T1342" s="27" t="b">
        <f t="shared" si="2"/>
        <v>0</v>
      </c>
      <c r="U1342" s="27"/>
      <c r="V1342" s="27"/>
      <c r="W1342" s="27"/>
      <c r="X1342" s="27"/>
      <c r="Y1342" s="8" t="str">
        <f t="shared" si="3"/>
        <v>2004 Advanced Series Mudkip (Cgc 9)</v>
      </c>
      <c r="Z1342" s="27"/>
      <c r="AA1342" s="27"/>
    </row>
    <row r="1343">
      <c r="A1343" s="8" t="str">
        <f t="shared" si="1"/>
        <v>CGC6016722203</v>
      </c>
      <c r="B1343" s="8" t="s">
        <v>5165</v>
      </c>
      <c r="C1343" s="8" t="s">
        <v>11097</v>
      </c>
      <c r="D1343" s="11">
        <v>6.016722203E9</v>
      </c>
      <c r="E1343" s="8" t="s">
        <v>4101</v>
      </c>
      <c r="F1343" s="11">
        <v>9.0</v>
      </c>
      <c r="G1343" s="8" t="s">
        <v>12</v>
      </c>
      <c r="H1343" s="8" t="s">
        <v>7539</v>
      </c>
      <c r="I1343" s="8" t="s">
        <v>7516</v>
      </c>
      <c r="J1343" s="11">
        <v>2003.0</v>
      </c>
      <c r="K1343" s="8" t="s">
        <v>93</v>
      </c>
      <c r="L1343" s="11">
        <v>18.4</v>
      </c>
      <c r="M1343" s="8" t="s">
        <v>7517</v>
      </c>
      <c r="N1343" s="27"/>
      <c r="O1343" s="13" t="s">
        <v>5166</v>
      </c>
      <c r="P1343" s="13" t="s">
        <v>16265</v>
      </c>
      <c r="Q1343" s="13" t="s">
        <v>5168</v>
      </c>
      <c r="R1343" s="13" t="s">
        <v>16266</v>
      </c>
      <c r="S1343" s="13" t="s">
        <v>5167</v>
      </c>
      <c r="T1343" s="27" t="b">
        <f t="shared" si="2"/>
        <v>0</v>
      </c>
      <c r="U1343" s="27"/>
      <c r="V1343" s="27"/>
      <c r="W1343" s="27"/>
      <c r="X1343" s="27"/>
      <c r="Y1343" s="8" t="str">
        <f t="shared" si="3"/>
        <v>2003 All Azurill (Cgc 9)</v>
      </c>
      <c r="Z1343" s="27"/>
      <c r="AA1343" s="27"/>
    </row>
    <row r="1344">
      <c r="A1344" s="8" t="str">
        <f t="shared" si="1"/>
        <v>CGC6016722207</v>
      </c>
      <c r="B1344" s="8" t="s">
        <v>5169</v>
      </c>
      <c r="C1344" s="8" t="s">
        <v>11104</v>
      </c>
      <c r="D1344" s="11">
        <v>6.016722207E9</v>
      </c>
      <c r="E1344" s="8" t="s">
        <v>4101</v>
      </c>
      <c r="F1344" s="11">
        <v>8.0</v>
      </c>
      <c r="G1344" s="8" t="s">
        <v>12</v>
      </c>
      <c r="H1344" s="8" t="s">
        <v>7539</v>
      </c>
      <c r="I1344" s="8" t="s">
        <v>7516</v>
      </c>
      <c r="J1344" s="11">
        <v>2005.0</v>
      </c>
      <c r="K1344" s="8" t="s">
        <v>93</v>
      </c>
      <c r="L1344" s="11">
        <v>18.4</v>
      </c>
      <c r="M1344" s="8" t="s">
        <v>7517</v>
      </c>
      <c r="N1344" s="27"/>
      <c r="O1344" s="13" t="s">
        <v>5170</v>
      </c>
      <c r="P1344" s="13" t="s">
        <v>16267</v>
      </c>
      <c r="Q1344" s="13" t="s">
        <v>5172</v>
      </c>
      <c r="R1344" s="13" t="s">
        <v>16268</v>
      </c>
      <c r="S1344" s="13" t="s">
        <v>5171</v>
      </c>
      <c r="T1344" s="27" t="b">
        <f t="shared" si="2"/>
        <v>0</v>
      </c>
      <c r="U1344" s="27"/>
      <c r="V1344" s="27"/>
      <c r="W1344" s="27"/>
      <c r="X1344" s="27"/>
      <c r="Y1344" s="8" t="str">
        <f t="shared" si="3"/>
        <v>2005 All Granbull (Cgc 8)</v>
      </c>
      <c r="Z1344" s="27"/>
      <c r="AA1344" s="27"/>
    </row>
    <row r="1345">
      <c r="A1345" s="8" t="str">
        <f t="shared" si="1"/>
        <v>CGC6016722208</v>
      </c>
      <c r="B1345" s="8" t="s">
        <v>5173</v>
      </c>
      <c r="C1345" s="8" t="s">
        <v>11111</v>
      </c>
      <c r="D1345" s="11">
        <v>6.016722208E9</v>
      </c>
      <c r="E1345" s="8" t="s">
        <v>4101</v>
      </c>
      <c r="F1345" s="11">
        <v>8.0</v>
      </c>
      <c r="G1345" s="8" t="s">
        <v>12</v>
      </c>
      <c r="H1345" s="8" t="s">
        <v>7539</v>
      </c>
      <c r="I1345" s="8" t="s">
        <v>7516</v>
      </c>
      <c r="J1345" s="11">
        <v>2005.0</v>
      </c>
      <c r="K1345" s="8" t="s">
        <v>93</v>
      </c>
      <c r="L1345" s="11">
        <v>18.4</v>
      </c>
      <c r="M1345" s="8" t="s">
        <v>7517</v>
      </c>
      <c r="N1345" s="27"/>
      <c r="O1345" s="13" t="s">
        <v>5174</v>
      </c>
      <c r="P1345" s="13" t="s">
        <v>16269</v>
      </c>
      <c r="Q1345" s="13" t="s">
        <v>5176</v>
      </c>
      <c r="R1345" s="13" t="s">
        <v>16270</v>
      </c>
      <c r="S1345" s="13" t="s">
        <v>5175</v>
      </c>
      <c r="T1345" s="27" t="b">
        <f t="shared" si="2"/>
        <v>0</v>
      </c>
      <c r="U1345" s="27"/>
      <c r="V1345" s="27"/>
      <c r="W1345" s="27"/>
      <c r="X1345" s="27"/>
      <c r="Y1345" s="8" t="str">
        <f t="shared" si="3"/>
        <v>2005 All Smeargle (Cgc 8)</v>
      </c>
      <c r="Z1345" s="27"/>
      <c r="AA1345" s="27"/>
    </row>
    <row r="1346">
      <c r="A1346" s="8" t="str">
        <f t="shared" si="1"/>
        <v>CGC6016722218</v>
      </c>
      <c r="B1346" s="8" t="s">
        <v>5177</v>
      </c>
      <c r="C1346" s="8" t="s">
        <v>11118</v>
      </c>
      <c r="D1346" s="11">
        <v>6.016722218E9</v>
      </c>
      <c r="E1346" s="8" t="s">
        <v>4101</v>
      </c>
      <c r="F1346" s="11">
        <v>9.0</v>
      </c>
      <c r="G1346" s="8" t="s">
        <v>12</v>
      </c>
      <c r="H1346" s="8" t="s">
        <v>7539</v>
      </c>
      <c r="I1346" s="8" t="s">
        <v>7516</v>
      </c>
      <c r="J1346" s="11">
        <v>2005.0</v>
      </c>
      <c r="K1346" s="8" t="s">
        <v>93</v>
      </c>
      <c r="L1346" s="11">
        <v>18.4</v>
      </c>
      <c r="M1346" s="8" t="s">
        <v>7517</v>
      </c>
      <c r="N1346" s="27"/>
      <c r="O1346" s="13" t="s">
        <v>5178</v>
      </c>
      <c r="P1346" s="13" t="s">
        <v>16271</v>
      </c>
      <c r="Q1346" s="13" t="s">
        <v>5180</v>
      </c>
      <c r="R1346" s="13" t="s">
        <v>16272</v>
      </c>
      <c r="S1346" s="13" t="s">
        <v>5179</v>
      </c>
      <c r="T1346" s="27" t="b">
        <f t="shared" si="2"/>
        <v>0</v>
      </c>
      <c r="U1346" s="27"/>
      <c r="V1346" s="27"/>
      <c r="W1346" s="27"/>
      <c r="X1346" s="27"/>
      <c r="Y1346" s="8" t="str">
        <f t="shared" si="3"/>
        <v>2005 All Grimer (Cgc 9)</v>
      </c>
      <c r="Z1346" s="27"/>
      <c r="AA1346" s="27"/>
    </row>
    <row r="1347">
      <c r="A1347" s="8" t="str">
        <f t="shared" si="1"/>
        <v>CGC6016722242</v>
      </c>
      <c r="B1347" s="8" t="s">
        <v>5181</v>
      </c>
      <c r="C1347" s="8" t="s">
        <v>11125</v>
      </c>
      <c r="D1347" s="11">
        <v>6.016722242E9</v>
      </c>
      <c r="E1347" s="8" t="s">
        <v>4101</v>
      </c>
      <c r="F1347" s="11">
        <v>7.5</v>
      </c>
      <c r="G1347" s="8" t="s">
        <v>12</v>
      </c>
      <c r="H1347" s="8" t="s">
        <v>10554</v>
      </c>
      <c r="I1347" s="8" t="s">
        <v>7516</v>
      </c>
      <c r="J1347" s="11">
        <v>1997.0</v>
      </c>
      <c r="K1347" s="8" t="s">
        <v>93</v>
      </c>
      <c r="L1347" s="11">
        <v>18.4</v>
      </c>
      <c r="M1347" s="8" t="s">
        <v>7517</v>
      </c>
      <c r="N1347" s="27"/>
      <c r="O1347" s="13" t="s">
        <v>5182</v>
      </c>
      <c r="P1347" s="13" t="s">
        <v>16273</v>
      </c>
      <c r="Q1347" s="13" t="s">
        <v>5184</v>
      </c>
      <c r="R1347" s="13" t="s">
        <v>16274</v>
      </c>
      <c r="S1347" s="13" t="s">
        <v>5183</v>
      </c>
      <c r="T1347" s="27" t="b">
        <f t="shared" si="2"/>
        <v>0</v>
      </c>
      <c r="U1347" s="27"/>
      <c r="V1347" s="27"/>
      <c r="W1347" s="27"/>
      <c r="X1347" s="27"/>
      <c r="Y1347" s="8" t="str">
        <f t="shared" si="3"/>
        <v>1997 All Machoke (Cgc 7.5)</v>
      </c>
      <c r="Z1347" s="27"/>
      <c r="AA1347" s="27"/>
    </row>
    <row r="1348">
      <c r="A1348" s="8" t="str">
        <f t="shared" si="1"/>
        <v>CGC6016723001</v>
      </c>
      <c r="B1348" s="8" t="s">
        <v>5185</v>
      </c>
      <c r="C1348" s="8" t="s">
        <v>11132</v>
      </c>
      <c r="D1348" s="11">
        <v>6.016723001E9</v>
      </c>
      <c r="E1348" s="8" t="s">
        <v>4446</v>
      </c>
      <c r="F1348" s="11">
        <v>8.5</v>
      </c>
      <c r="G1348" s="8" t="s">
        <v>12</v>
      </c>
      <c r="H1348" s="8" t="s">
        <v>9683</v>
      </c>
      <c r="I1348" s="8" t="s">
        <v>7516</v>
      </c>
      <c r="J1348" s="11">
        <v>2002.0</v>
      </c>
      <c r="K1348" s="8" t="s">
        <v>93</v>
      </c>
      <c r="L1348" s="11">
        <v>18.4</v>
      </c>
      <c r="M1348" s="8" t="s">
        <v>7517</v>
      </c>
      <c r="N1348" s="27"/>
      <c r="O1348" s="13" t="s">
        <v>5186</v>
      </c>
      <c r="P1348" s="13" t="s">
        <v>16275</v>
      </c>
      <c r="Q1348" s="13" t="s">
        <v>5188</v>
      </c>
      <c r="R1348" s="13" t="s">
        <v>16276</v>
      </c>
      <c r="S1348" s="13" t="s">
        <v>5187</v>
      </c>
      <c r="T1348" s="27" t="b">
        <f t="shared" si="2"/>
        <v>0</v>
      </c>
      <c r="U1348" s="27"/>
      <c r="V1348" s="27"/>
      <c r="W1348" s="27"/>
      <c r="X1348" s="27"/>
      <c r="Y1348" s="8" t="str">
        <f t="shared" si="3"/>
        <v>2002 E-Series Tyrogue (Cgc 8.5)</v>
      </c>
      <c r="Z1348" s="27"/>
      <c r="AA1348" s="27"/>
    </row>
    <row r="1349">
      <c r="A1349" s="8" t="str">
        <f t="shared" si="1"/>
        <v>CGC6016723002</v>
      </c>
      <c r="B1349" s="8" t="s">
        <v>5189</v>
      </c>
      <c r="C1349" s="8" t="s">
        <v>11132</v>
      </c>
      <c r="D1349" s="11">
        <v>6.016723002E9</v>
      </c>
      <c r="E1349" s="8" t="s">
        <v>4446</v>
      </c>
      <c r="F1349" s="11">
        <v>9.0</v>
      </c>
      <c r="G1349" s="8" t="s">
        <v>12</v>
      </c>
      <c r="H1349" s="8" t="s">
        <v>9683</v>
      </c>
      <c r="I1349" s="8" t="s">
        <v>7516</v>
      </c>
      <c r="J1349" s="11">
        <v>2002.0</v>
      </c>
      <c r="K1349" s="8" t="s">
        <v>93</v>
      </c>
      <c r="L1349" s="11">
        <v>18.4</v>
      </c>
      <c r="M1349" s="8" t="s">
        <v>7517</v>
      </c>
      <c r="N1349" s="27"/>
      <c r="O1349" s="13" t="s">
        <v>5190</v>
      </c>
      <c r="P1349" s="13" t="s">
        <v>16277</v>
      </c>
      <c r="Q1349" s="13" t="s">
        <v>5192</v>
      </c>
      <c r="R1349" s="13" t="s">
        <v>16278</v>
      </c>
      <c r="S1349" s="13" t="s">
        <v>5191</v>
      </c>
      <c r="T1349" s="27" t="b">
        <f t="shared" si="2"/>
        <v>0</v>
      </c>
      <c r="U1349" s="27"/>
      <c r="V1349" s="27"/>
      <c r="W1349" s="27"/>
      <c r="X1349" s="27"/>
      <c r="Y1349" s="8" t="str">
        <f t="shared" si="3"/>
        <v>2002 E-Series Tyrogue (Cgc 9)</v>
      </c>
      <c r="Z1349" s="27"/>
      <c r="AA1349" s="27"/>
    </row>
    <row r="1350">
      <c r="A1350" s="8" t="str">
        <f t="shared" si="1"/>
        <v>CGC6016723003</v>
      </c>
      <c r="B1350" s="8" t="s">
        <v>5185</v>
      </c>
      <c r="C1350" s="8" t="s">
        <v>11132</v>
      </c>
      <c r="D1350" s="11">
        <v>6.016723003E9</v>
      </c>
      <c r="E1350" s="8" t="s">
        <v>4446</v>
      </c>
      <c r="F1350" s="11">
        <v>8.5</v>
      </c>
      <c r="G1350" s="8" t="s">
        <v>12</v>
      </c>
      <c r="H1350" s="8" t="s">
        <v>9683</v>
      </c>
      <c r="I1350" s="8" t="s">
        <v>7516</v>
      </c>
      <c r="J1350" s="11">
        <v>2002.0</v>
      </c>
      <c r="K1350" s="8" t="s">
        <v>93</v>
      </c>
      <c r="L1350" s="11">
        <v>18.4</v>
      </c>
      <c r="M1350" s="8" t="s">
        <v>7517</v>
      </c>
      <c r="N1350" s="27"/>
      <c r="O1350" s="13" t="s">
        <v>5193</v>
      </c>
      <c r="P1350" s="13" t="s">
        <v>16279</v>
      </c>
      <c r="Q1350" s="13" t="s">
        <v>5195</v>
      </c>
      <c r="R1350" s="13" t="s">
        <v>16280</v>
      </c>
      <c r="S1350" s="13" t="s">
        <v>5194</v>
      </c>
      <c r="T1350" s="27" t="b">
        <f t="shared" si="2"/>
        <v>0</v>
      </c>
      <c r="U1350" s="27"/>
      <c r="V1350" s="27"/>
      <c r="W1350" s="27"/>
      <c r="X1350" s="27"/>
      <c r="Y1350" s="8" t="str">
        <f t="shared" si="3"/>
        <v>2002 E-Series Tyrogue (Cgc 8.5)</v>
      </c>
      <c r="Z1350" s="27"/>
      <c r="AA1350" s="27"/>
    </row>
    <row r="1351">
      <c r="A1351" s="8" t="str">
        <f t="shared" si="1"/>
        <v>CGC6016723005</v>
      </c>
      <c r="B1351" s="8" t="s">
        <v>5185</v>
      </c>
      <c r="C1351" s="8" t="s">
        <v>11132</v>
      </c>
      <c r="D1351" s="11">
        <v>6.016723005E9</v>
      </c>
      <c r="E1351" s="8" t="s">
        <v>4446</v>
      </c>
      <c r="F1351" s="11">
        <v>8.5</v>
      </c>
      <c r="G1351" s="8" t="s">
        <v>12</v>
      </c>
      <c r="H1351" s="8" t="s">
        <v>9683</v>
      </c>
      <c r="I1351" s="8" t="s">
        <v>7516</v>
      </c>
      <c r="J1351" s="11">
        <v>2002.0</v>
      </c>
      <c r="K1351" s="8" t="s">
        <v>93</v>
      </c>
      <c r="L1351" s="11">
        <v>18.4</v>
      </c>
      <c r="M1351" s="8" t="s">
        <v>7517</v>
      </c>
      <c r="N1351" s="27"/>
      <c r="O1351" s="13" t="s">
        <v>5196</v>
      </c>
      <c r="P1351" s="13" t="s">
        <v>16281</v>
      </c>
      <c r="Q1351" s="13" t="s">
        <v>5198</v>
      </c>
      <c r="R1351" s="13" t="s">
        <v>16282</v>
      </c>
      <c r="S1351" s="13" t="s">
        <v>5197</v>
      </c>
      <c r="T1351" s="27" t="b">
        <f t="shared" si="2"/>
        <v>0</v>
      </c>
      <c r="U1351" s="27"/>
      <c r="V1351" s="27"/>
      <c r="W1351" s="27"/>
      <c r="X1351" s="27"/>
      <c r="Y1351" s="8" t="str">
        <f t="shared" si="3"/>
        <v>2002 E-Series Tyrogue (Cgc 8.5)</v>
      </c>
      <c r="Z1351" s="27"/>
      <c r="AA1351" s="27"/>
    </row>
    <row r="1352">
      <c r="A1352" s="8" t="str">
        <f t="shared" si="1"/>
        <v>CGC6016723007</v>
      </c>
      <c r="B1352" s="8" t="s">
        <v>5189</v>
      </c>
      <c r="C1352" s="8" t="s">
        <v>11132</v>
      </c>
      <c r="D1352" s="11">
        <v>6.016723007E9</v>
      </c>
      <c r="E1352" s="8" t="s">
        <v>4446</v>
      </c>
      <c r="F1352" s="11">
        <v>9.0</v>
      </c>
      <c r="G1352" s="8" t="s">
        <v>12</v>
      </c>
      <c r="H1352" s="8" t="s">
        <v>9683</v>
      </c>
      <c r="I1352" s="8" t="s">
        <v>7516</v>
      </c>
      <c r="J1352" s="11">
        <v>2002.0</v>
      </c>
      <c r="K1352" s="8" t="s">
        <v>93</v>
      </c>
      <c r="L1352" s="11">
        <v>18.4</v>
      </c>
      <c r="M1352" s="8" t="s">
        <v>7517</v>
      </c>
      <c r="N1352" s="27"/>
      <c r="O1352" s="13" t="s">
        <v>5199</v>
      </c>
      <c r="P1352" s="13" t="s">
        <v>16283</v>
      </c>
      <c r="Q1352" s="13" t="s">
        <v>5201</v>
      </c>
      <c r="R1352" s="13" t="s">
        <v>16284</v>
      </c>
      <c r="S1352" s="13" t="s">
        <v>5200</v>
      </c>
      <c r="T1352" s="27" t="b">
        <f t="shared" si="2"/>
        <v>0</v>
      </c>
      <c r="U1352" s="27"/>
      <c r="V1352" s="27"/>
      <c r="W1352" s="27"/>
      <c r="X1352" s="27"/>
      <c r="Y1352" s="8" t="str">
        <f t="shared" si="3"/>
        <v>2002 E-Series Tyrogue (Cgc 9)</v>
      </c>
      <c r="Z1352" s="27"/>
      <c r="AA1352" s="27"/>
    </row>
    <row r="1353">
      <c r="A1353" s="8" t="str">
        <f t="shared" si="1"/>
        <v>CGC6016723008</v>
      </c>
      <c r="B1353" s="8" t="s">
        <v>5202</v>
      </c>
      <c r="C1353" s="8" t="s">
        <v>11132</v>
      </c>
      <c r="D1353" s="11">
        <v>6.016723008E9</v>
      </c>
      <c r="E1353" s="8" t="s">
        <v>4446</v>
      </c>
      <c r="F1353" s="8" t="s">
        <v>3738</v>
      </c>
      <c r="G1353" s="8" t="s">
        <v>12</v>
      </c>
      <c r="H1353" s="8" t="s">
        <v>9683</v>
      </c>
      <c r="I1353" s="8" t="s">
        <v>7516</v>
      </c>
      <c r="J1353" s="11">
        <v>2002.0</v>
      </c>
      <c r="K1353" s="8" t="s">
        <v>93</v>
      </c>
      <c r="L1353" s="11">
        <v>18.4</v>
      </c>
      <c r="M1353" s="8" t="s">
        <v>7517</v>
      </c>
      <c r="N1353" s="27"/>
      <c r="O1353" s="13" t="s">
        <v>5203</v>
      </c>
      <c r="P1353" s="13" t="s">
        <v>16285</v>
      </c>
      <c r="Q1353" s="13" t="s">
        <v>5205</v>
      </c>
      <c r="R1353" s="13" t="s">
        <v>16286</v>
      </c>
      <c r="S1353" s="13" t="s">
        <v>5204</v>
      </c>
      <c r="T1353" s="27" t="b">
        <f t="shared" si="2"/>
        <v>0</v>
      </c>
      <c r="U1353" s="27"/>
      <c r="V1353" s="27"/>
      <c r="W1353" s="27"/>
      <c r="X1353" s="27"/>
      <c r="Y1353" s="8" t="str">
        <f t="shared" si="3"/>
        <v>2002 E-Series Tyrogue (Cgc Mint+ 9.5)</v>
      </c>
      <c r="Z1353" s="27"/>
      <c r="AA1353" s="27"/>
    </row>
    <row r="1354">
      <c r="A1354" s="8" t="str">
        <f t="shared" si="1"/>
        <v>CGC6016723012</v>
      </c>
      <c r="B1354" s="8" t="s">
        <v>5202</v>
      </c>
      <c r="C1354" s="8" t="s">
        <v>11132</v>
      </c>
      <c r="D1354" s="11">
        <v>6.016723012E9</v>
      </c>
      <c r="E1354" s="8" t="s">
        <v>4446</v>
      </c>
      <c r="F1354" s="8" t="s">
        <v>3738</v>
      </c>
      <c r="G1354" s="8" t="s">
        <v>12</v>
      </c>
      <c r="H1354" s="8" t="s">
        <v>9683</v>
      </c>
      <c r="I1354" s="8" t="s">
        <v>7516</v>
      </c>
      <c r="J1354" s="11">
        <v>2002.0</v>
      </c>
      <c r="K1354" s="8" t="s">
        <v>93</v>
      </c>
      <c r="L1354" s="11">
        <v>18.4</v>
      </c>
      <c r="M1354" s="8" t="s">
        <v>7517</v>
      </c>
      <c r="N1354" s="27"/>
      <c r="O1354" s="13" t="s">
        <v>5206</v>
      </c>
      <c r="P1354" s="13" t="s">
        <v>16287</v>
      </c>
      <c r="Q1354" s="13" t="s">
        <v>5208</v>
      </c>
      <c r="R1354" s="13" t="s">
        <v>16288</v>
      </c>
      <c r="S1354" s="13" t="s">
        <v>5207</v>
      </c>
      <c r="T1354" s="27" t="b">
        <f t="shared" si="2"/>
        <v>0</v>
      </c>
      <c r="U1354" s="27"/>
      <c r="V1354" s="27"/>
      <c r="W1354" s="27"/>
      <c r="X1354" s="27"/>
      <c r="Y1354" s="8" t="str">
        <f t="shared" si="3"/>
        <v>2002 E-Series Tyrogue (Cgc Mint+ 9.5)</v>
      </c>
      <c r="Z1354" s="27"/>
      <c r="AA1354" s="27"/>
    </row>
    <row r="1355">
      <c r="A1355" s="8" t="str">
        <f t="shared" si="1"/>
        <v>CGC6016723014</v>
      </c>
      <c r="B1355" s="8" t="s">
        <v>5202</v>
      </c>
      <c r="C1355" s="8" t="s">
        <v>11132</v>
      </c>
      <c r="D1355" s="11">
        <v>6.016723014E9</v>
      </c>
      <c r="E1355" s="8" t="s">
        <v>4446</v>
      </c>
      <c r="F1355" s="8" t="s">
        <v>3738</v>
      </c>
      <c r="G1355" s="8" t="s">
        <v>12</v>
      </c>
      <c r="H1355" s="8" t="s">
        <v>9683</v>
      </c>
      <c r="I1355" s="8" t="s">
        <v>7516</v>
      </c>
      <c r="J1355" s="11">
        <v>2002.0</v>
      </c>
      <c r="K1355" s="8" t="s">
        <v>93</v>
      </c>
      <c r="L1355" s="11">
        <v>18.4</v>
      </c>
      <c r="M1355" s="8" t="s">
        <v>7517</v>
      </c>
      <c r="N1355" s="27"/>
      <c r="O1355" s="13" t="s">
        <v>5209</v>
      </c>
      <c r="P1355" s="13" t="s">
        <v>16289</v>
      </c>
      <c r="Q1355" s="13" t="s">
        <v>5211</v>
      </c>
      <c r="R1355" s="13" t="s">
        <v>16290</v>
      </c>
      <c r="S1355" s="13" t="s">
        <v>5210</v>
      </c>
      <c r="T1355" s="27" t="b">
        <f t="shared" si="2"/>
        <v>0</v>
      </c>
      <c r="U1355" s="27"/>
      <c r="V1355" s="27"/>
      <c r="W1355" s="27"/>
      <c r="X1355" s="27"/>
      <c r="Y1355" s="8" t="str">
        <f t="shared" si="3"/>
        <v>2002 E-Series Tyrogue (Cgc Mint+ 9.5)</v>
      </c>
      <c r="Z1355" s="27"/>
      <c r="AA1355" s="27"/>
    </row>
    <row r="1356">
      <c r="A1356" s="8" t="str">
        <f t="shared" si="1"/>
        <v>CGC6016723015</v>
      </c>
      <c r="B1356" s="8" t="s">
        <v>5212</v>
      </c>
      <c r="C1356" s="8" t="s">
        <v>11025</v>
      </c>
      <c r="D1356" s="11">
        <v>6.016723015E9</v>
      </c>
      <c r="E1356" s="8" t="s">
        <v>4446</v>
      </c>
      <c r="F1356" s="11">
        <v>9.0</v>
      </c>
      <c r="G1356" s="8" t="s">
        <v>12</v>
      </c>
      <c r="H1356" s="8" t="s">
        <v>9683</v>
      </c>
      <c r="I1356" s="8" t="s">
        <v>7516</v>
      </c>
      <c r="J1356" s="11">
        <v>2002.0</v>
      </c>
      <c r="K1356" s="8" t="s">
        <v>93</v>
      </c>
      <c r="L1356" s="11">
        <v>18.4</v>
      </c>
      <c r="M1356" s="8" t="s">
        <v>7517</v>
      </c>
      <c r="N1356" s="27"/>
      <c r="O1356" s="13" t="s">
        <v>5213</v>
      </c>
      <c r="P1356" s="13" t="s">
        <v>16291</v>
      </c>
      <c r="Q1356" s="13" t="s">
        <v>5215</v>
      </c>
      <c r="R1356" s="13" t="s">
        <v>16292</v>
      </c>
      <c r="S1356" s="13" t="s">
        <v>5214</v>
      </c>
      <c r="T1356" s="27" t="b">
        <f t="shared" si="2"/>
        <v>0</v>
      </c>
      <c r="U1356" s="27"/>
      <c r="V1356" s="27"/>
      <c r="W1356" s="27"/>
      <c r="X1356" s="27"/>
      <c r="Y1356" s="8" t="str">
        <f t="shared" si="3"/>
        <v>2002 E-Series Donphan (Cgc 9)</v>
      </c>
      <c r="Z1356" s="27"/>
      <c r="AA1356" s="27"/>
    </row>
    <row r="1357">
      <c r="A1357" s="8" t="str">
        <f t="shared" si="1"/>
        <v>CGC6016723016</v>
      </c>
      <c r="B1357" s="8" t="s">
        <v>5216</v>
      </c>
      <c r="C1357" s="8" t="s">
        <v>11025</v>
      </c>
      <c r="D1357" s="11">
        <v>6.016723016E9</v>
      </c>
      <c r="E1357" s="8" t="s">
        <v>4446</v>
      </c>
      <c r="F1357" s="11">
        <v>8.5</v>
      </c>
      <c r="G1357" s="8" t="s">
        <v>12</v>
      </c>
      <c r="H1357" s="8" t="s">
        <v>9683</v>
      </c>
      <c r="I1357" s="8" t="s">
        <v>7516</v>
      </c>
      <c r="J1357" s="11">
        <v>2002.0</v>
      </c>
      <c r="K1357" s="8" t="s">
        <v>93</v>
      </c>
      <c r="L1357" s="11">
        <v>18.4</v>
      </c>
      <c r="M1357" s="8" t="s">
        <v>7517</v>
      </c>
      <c r="N1357" s="27"/>
      <c r="O1357" s="13" t="s">
        <v>5217</v>
      </c>
      <c r="P1357" s="13" t="s">
        <v>16293</v>
      </c>
      <c r="Q1357" s="13" t="s">
        <v>5219</v>
      </c>
      <c r="R1357" s="13" t="s">
        <v>16294</v>
      </c>
      <c r="S1357" s="13" t="s">
        <v>5218</v>
      </c>
      <c r="T1357" s="27" t="b">
        <f t="shared" si="2"/>
        <v>0</v>
      </c>
      <c r="U1357" s="27"/>
      <c r="V1357" s="27"/>
      <c r="W1357" s="27"/>
      <c r="X1357" s="27"/>
      <c r="Y1357" s="8" t="str">
        <f t="shared" si="3"/>
        <v>2002 E-Series Donphan (Cgc 8.5)</v>
      </c>
      <c r="Z1357" s="27"/>
      <c r="AA1357" s="27"/>
    </row>
    <row r="1358">
      <c r="A1358" s="8" t="str">
        <f t="shared" si="1"/>
        <v>CGC6016723017</v>
      </c>
      <c r="B1358" s="8" t="s">
        <v>5153</v>
      </c>
      <c r="C1358" s="8" t="s">
        <v>11025</v>
      </c>
      <c r="D1358" s="11">
        <v>6.016723017E9</v>
      </c>
      <c r="E1358" s="8" t="s">
        <v>4446</v>
      </c>
      <c r="F1358" s="8" t="s">
        <v>3738</v>
      </c>
      <c r="G1358" s="8" t="s">
        <v>12</v>
      </c>
      <c r="H1358" s="8" t="s">
        <v>9683</v>
      </c>
      <c r="I1358" s="8" t="s">
        <v>7516</v>
      </c>
      <c r="J1358" s="11">
        <v>2002.0</v>
      </c>
      <c r="K1358" s="8" t="s">
        <v>93</v>
      </c>
      <c r="L1358" s="11">
        <v>18.4</v>
      </c>
      <c r="M1358" s="8" t="s">
        <v>7517</v>
      </c>
      <c r="N1358" s="27"/>
      <c r="O1358" s="13" t="s">
        <v>5220</v>
      </c>
      <c r="P1358" s="13" t="s">
        <v>16295</v>
      </c>
      <c r="Q1358" s="13" t="s">
        <v>5222</v>
      </c>
      <c r="R1358" s="13" t="s">
        <v>16296</v>
      </c>
      <c r="S1358" s="13" t="s">
        <v>5221</v>
      </c>
      <c r="T1358" s="27" t="b">
        <f t="shared" si="2"/>
        <v>0</v>
      </c>
      <c r="U1358" s="27"/>
      <c r="V1358" s="27"/>
      <c r="W1358" s="27"/>
      <c r="X1358" s="27"/>
      <c r="Y1358" s="8" t="str">
        <f t="shared" si="3"/>
        <v>2002 E-Series Donphan (Cgc Mint+ 9.5)</v>
      </c>
      <c r="Z1358" s="27"/>
      <c r="AA1358" s="27"/>
    </row>
    <row r="1359">
      <c r="A1359" s="8" t="str">
        <f t="shared" si="1"/>
        <v>CGC6016723019</v>
      </c>
      <c r="B1359" s="8" t="s">
        <v>5212</v>
      </c>
      <c r="C1359" s="8" t="s">
        <v>11025</v>
      </c>
      <c r="D1359" s="11">
        <v>6.016723019E9</v>
      </c>
      <c r="E1359" s="8" t="s">
        <v>4446</v>
      </c>
      <c r="F1359" s="11">
        <v>9.0</v>
      </c>
      <c r="G1359" s="8" t="s">
        <v>12</v>
      </c>
      <c r="H1359" s="8" t="s">
        <v>9683</v>
      </c>
      <c r="I1359" s="8" t="s">
        <v>7516</v>
      </c>
      <c r="J1359" s="11">
        <v>2002.0</v>
      </c>
      <c r="K1359" s="8" t="s">
        <v>93</v>
      </c>
      <c r="L1359" s="11">
        <v>18.4</v>
      </c>
      <c r="M1359" s="8" t="s">
        <v>7517</v>
      </c>
      <c r="N1359" s="27"/>
      <c r="O1359" s="13" t="s">
        <v>5223</v>
      </c>
      <c r="P1359" s="13" t="s">
        <v>16297</v>
      </c>
      <c r="Q1359" s="13" t="s">
        <v>5225</v>
      </c>
      <c r="R1359" s="13" t="s">
        <v>16298</v>
      </c>
      <c r="S1359" s="13" t="s">
        <v>5224</v>
      </c>
      <c r="T1359" s="27" t="b">
        <f t="shared" si="2"/>
        <v>0</v>
      </c>
      <c r="U1359" s="27"/>
      <c r="V1359" s="27"/>
      <c r="W1359" s="27"/>
      <c r="X1359" s="27"/>
      <c r="Y1359" s="8" t="str">
        <f t="shared" si="3"/>
        <v>2002 E-Series Donphan (Cgc 9)</v>
      </c>
      <c r="Z1359" s="27"/>
      <c r="AA1359" s="27"/>
    </row>
    <row r="1360">
      <c r="A1360" s="8" t="str">
        <f t="shared" si="1"/>
        <v>CGC6016723021</v>
      </c>
      <c r="B1360" s="8" t="s">
        <v>5153</v>
      </c>
      <c r="C1360" s="8" t="s">
        <v>11025</v>
      </c>
      <c r="D1360" s="11">
        <v>6.016723021E9</v>
      </c>
      <c r="E1360" s="8" t="s">
        <v>4446</v>
      </c>
      <c r="F1360" s="8" t="s">
        <v>3738</v>
      </c>
      <c r="G1360" s="8" t="s">
        <v>12</v>
      </c>
      <c r="H1360" s="8" t="s">
        <v>9683</v>
      </c>
      <c r="I1360" s="8" t="s">
        <v>7516</v>
      </c>
      <c r="J1360" s="11">
        <v>2002.0</v>
      </c>
      <c r="K1360" s="8" t="s">
        <v>93</v>
      </c>
      <c r="L1360" s="11">
        <v>18.4</v>
      </c>
      <c r="M1360" s="8" t="s">
        <v>7517</v>
      </c>
      <c r="N1360" s="27"/>
      <c r="O1360" s="13" t="s">
        <v>5226</v>
      </c>
      <c r="P1360" s="13" t="s">
        <v>16299</v>
      </c>
      <c r="Q1360" s="13" t="s">
        <v>5228</v>
      </c>
      <c r="R1360" s="13" t="s">
        <v>16300</v>
      </c>
      <c r="S1360" s="13" t="s">
        <v>5227</v>
      </c>
      <c r="T1360" s="27" t="b">
        <f t="shared" si="2"/>
        <v>0</v>
      </c>
      <c r="U1360" s="27"/>
      <c r="V1360" s="27"/>
      <c r="W1360" s="27"/>
      <c r="X1360" s="27"/>
      <c r="Y1360" s="8" t="str">
        <f t="shared" si="3"/>
        <v>2002 E-Series Donphan (Cgc Mint+ 9.5)</v>
      </c>
      <c r="Z1360" s="27"/>
      <c r="AA1360" s="27"/>
    </row>
    <row r="1361">
      <c r="A1361" s="8" t="str">
        <f t="shared" si="1"/>
        <v>CGC6016723022</v>
      </c>
      <c r="B1361" s="8" t="s">
        <v>5212</v>
      </c>
      <c r="C1361" s="8" t="s">
        <v>11025</v>
      </c>
      <c r="D1361" s="11">
        <v>6.016723022E9</v>
      </c>
      <c r="E1361" s="8" t="s">
        <v>4446</v>
      </c>
      <c r="F1361" s="11">
        <v>9.0</v>
      </c>
      <c r="G1361" s="8" t="s">
        <v>12</v>
      </c>
      <c r="H1361" s="8" t="s">
        <v>9683</v>
      </c>
      <c r="I1361" s="8" t="s">
        <v>7516</v>
      </c>
      <c r="J1361" s="11">
        <v>2002.0</v>
      </c>
      <c r="K1361" s="8" t="s">
        <v>93</v>
      </c>
      <c r="L1361" s="11">
        <v>18.4</v>
      </c>
      <c r="M1361" s="8" t="s">
        <v>7517</v>
      </c>
      <c r="N1361" s="27"/>
      <c r="O1361" s="13" t="s">
        <v>5229</v>
      </c>
      <c r="P1361" s="13" t="s">
        <v>16301</v>
      </c>
      <c r="Q1361" s="13" t="s">
        <v>5231</v>
      </c>
      <c r="R1361" s="13" t="s">
        <v>16302</v>
      </c>
      <c r="S1361" s="13" t="s">
        <v>5230</v>
      </c>
      <c r="T1361" s="27" t="b">
        <f t="shared" si="2"/>
        <v>0</v>
      </c>
      <c r="U1361" s="27"/>
      <c r="V1361" s="27"/>
      <c r="W1361" s="27"/>
      <c r="X1361" s="27"/>
      <c r="Y1361" s="8" t="str">
        <f t="shared" si="3"/>
        <v>2002 E-Series Donphan (Cgc 9)</v>
      </c>
      <c r="Z1361" s="27"/>
      <c r="AA1361" s="27"/>
    </row>
    <row r="1362">
      <c r="A1362" s="8" t="str">
        <f t="shared" si="1"/>
        <v>CGC6016723023</v>
      </c>
      <c r="B1362" s="8" t="s">
        <v>4723</v>
      </c>
      <c r="C1362" s="8" t="s">
        <v>10390</v>
      </c>
      <c r="D1362" s="11">
        <v>6.016723023E9</v>
      </c>
      <c r="E1362" s="8" t="s">
        <v>4446</v>
      </c>
      <c r="F1362" s="11">
        <v>8.5</v>
      </c>
      <c r="G1362" s="8" t="s">
        <v>12</v>
      </c>
      <c r="H1362" s="8" t="s">
        <v>9683</v>
      </c>
      <c r="I1362" s="8" t="s">
        <v>7516</v>
      </c>
      <c r="J1362" s="11">
        <v>2002.0</v>
      </c>
      <c r="K1362" s="8" t="s">
        <v>93</v>
      </c>
      <c r="L1362" s="11">
        <v>18.4</v>
      </c>
      <c r="M1362" s="8" t="s">
        <v>7517</v>
      </c>
      <c r="N1362" s="27"/>
      <c r="O1362" s="13" t="s">
        <v>5232</v>
      </c>
      <c r="P1362" s="13" t="s">
        <v>16303</v>
      </c>
      <c r="Q1362" s="13" t="s">
        <v>5234</v>
      </c>
      <c r="R1362" s="13" t="s">
        <v>16304</v>
      </c>
      <c r="S1362" s="13" t="s">
        <v>5233</v>
      </c>
      <c r="T1362" s="27" t="b">
        <f t="shared" si="2"/>
        <v>0</v>
      </c>
      <c r="U1362" s="27"/>
      <c r="V1362" s="27"/>
      <c r="W1362" s="27"/>
      <c r="X1362" s="27"/>
      <c r="Y1362" s="8" t="str">
        <f t="shared" si="3"/>
        <v>2002 E-Series Mr. Mime (Cgc 8.5)</v>
      </c>
      <c r="Z1362" s="27"/>
      <c r="AA1362" s="27"/>
    </row>
    <row r="1363">
      <c r="A1363" s="8" t="str">
        <f t="shared" si="1"/>
        <v>CGC6016723024</v>
      </c>
      <c r="B1363" s="8" t="s">
        <v>4723</v>
      </c>
      <c r="C1363" s="8" t="s">
        <v>10390</v>
      </c>
      <c r="D1363" s="11">
        <v>6.016723024E9</v>
      </c>
      <c r="E1363" s="8" t="s">
        <v>4446</v>
      </c>
      <c r="F1363" s="11">
        <v>8.5</v>
      </c>
      <c r="G1363" s="8" t="s">
        <v>12</v>
      </c>
      <c r="H1363" s="8" t="s">
        <v>9683</v>
      </c>
      <c r="I1363" s="8" t="s">
        <v>7516</v>
      </c>
      <c r="J1363" s="11">
        <v>2002.0</v>
      </c>
      <c r="K1363" s="8" t="s">
        <v>93</v>
      </c>
      <c r="L1363" s="11">
        <v>18.4</v>
      </c>
      <c r="M1363" s="8" t="s">
        <v>7517</v>
      </c>
      <c r="N1363" s="27"/>
      <c r="O1363" s="13" t="s">
        <v>5235</v>
      </c>
      <c r="P1363" s="13" t="s">
        <v>16305</v>
      </c>
      <c r="Q1363" s="13" t="s">
        <v>5237</v>
      </c>
      <c r="R1363" s="13" t="s">
        <v>16306</v>
      </c>
      <c r="S1363" s="13" t="s">
        <v>5236</v>
      </c>
      <c r="T1363" s="27" t="b">
        <f t="shared" si="2"/>
        <v>0</v>
      </c>
      <c r="U1363" s="27"/>
      <c r="V1363" s="27"/>
      <c r="W1363" s="27"/>
      <c r="X1363" s="27"/>
      <c r="Y1363" s="8" t="str">
        <f t="shared" si="3"/>
        <v>2002 E-Series Mr. Mime (Cgc 8.5)</v>
      </c>
      <c r="Z1363" s="27"/>
      <c r="AA1363" s="27"/>
    </row>
    <row r="1364">
      <c r="A1364" s="8" t="str">
        <f t="shared" si="1"/>
        <v>CGC6016723025</v>
      </c>
      <c r="B1364" s="8" t="s">
        <v>5238</v>
      </c>
      <c r="C1364" s="8" t="s">
        <v>10390</v>
      </c>
      <c r="D1364" s="11">
        <v>6.016723025E9</v>
      </c>
      <c r="E1364" s="8" t="s">
        <v>4446</v>
      </c>
      <c r="F1364" s="11">
        <v>9.0</v>
      </c>
      <c r="G1364" s="8" t="s">
        <v>12</v>
      </c>
      <c r="H1364" s="8" t="s">
        <v>9683</v>
      </c>
      <c r="I1364" s="8" t="s">
        <v>7516</v>
      </c>
      <c r="J1364" s="11">
        <v>2002.0</v>
      </c>
      <c r="K1364" s="8" t="s">
        <v>93</v>
      </c>
      <c r="L1364" s="11">
        <v>18.4</v>
      </c>
      <c r="M1364" s="8" t="s">
        <v>7517</v>
      </c>
      <c r="N1364" s="27"/>
      <c r="O1364" s="13" t="s">
        <v>5239</v>
      </c>
      <c r="P1364" s="13" t="s">
        <v>16307</v>
      </c>
      <c r="Q1364" s="13" t="s">
        <v>5241</v>
      </c>
      <c r="R1364" s="13" t="s">
        <v>16308</v>
      </c>
      <c r="S1364" s="13" t="s">
        <v>5240</v>
      </c>
      <c r="T1364" s="27" t="b">
        <f t="shared" si="2"/>
        <v>0</v>
      </c>
      <c r="U1364" s="27"/>
      <c r="V1364" s="27"/>
      <c r="W1364" s="27"/>
      <c r="X1364" s="27"/>
      <c r="Y1364" s="8" t="str">
        <f t="shared" si="3"/>
        <v>2002 E-Series Mr. Mime (Cgc 9)</v>
      </c>
      <c r="Z1364" s="27"/>
      <c r="AA1364" s="27"/>
    </row>
    <row r="1365">
      <c r="A1365" s="8" t="str">
        <f t="shared" si="1"/>
        <v>CGC6016723026</v>
      </c>
      <c r="B1365" s="8" t="s">
        <v>4723</v>
      </c>
      <c r="C1365" s="8" t="s">
        <v>10390</v>
      </c>
      <c r="D1365" s="11">
        <v>6.016723026E9</v>
      </c>
      <c r="E1365" s="8" t="s">
        <v>4446</v>
      </c>
      <c r="F1365" s="11">
        <v>8.5</v>
      </c>
      <c r="G1365" s="8" t="s">
        <v>12</v>
      </c>
      <c r="H1365" s="8" t="s">
        <v>9683</v>
      </c>
      <c r="I1365" s="8" t="s">
        <v>7516</v>
      </c>
      <c r="J1365" s="11">
        <v>2002.0</v>
      </c>
      <c r="K1365" s="8" t="s">
        <v>93</v>
      </c>
      <c r="L1365" s="11">
        <v>18.4</v>
      </c>
      <c r="M1365" s="8" t="s">
        <v>7517</v>
      </c>
      <c r="N1365" s="27"/>
      <c r="O1365" s="13" t="s">
        <v>5242</v>
      </c>
      <c r="P1365" s="13" t="s">
        <v>16309</v>
      </c>
      <c r="Q1365" s="13" t="s">
        <v>5244</v>
      </c>
      <c r="R1365" s="13" t="s">
        <v>16310</v>
      </c>
      <c r="S1365" s="13" t="s">
        <v>5243</v>
      </c>
      <c r="T1365" s="27" t="b">
        <f t="shared" si="2"/>
        <v>0</v>
      </c>
      <c r="U1365" s="27"/>
      <c r="V1365" s="27"/>
      <c r="W1365" s="27"/>
      <c r="X1365" s="27"/>
      <c r="Y1365" s="8" t="str">
        <f t="shared" si="3"/>
        <v>2002 E-Series Mr. Mime (Cgc 8.5)</v>
      </c>
      <c r="Z1365" s="27"/>
      <c r="AA1365" s="27"/>
    </row>
    <row r="1366">
      <c r="A1366" s="8" t="str">
        <f t="shared" si="1"/>
        <v>CGC6016723027</v>
      </c>
      <c r="B1366" s="8" t="s">
        <v>4723</v>
      </c>
      <c r="C1366" s="8" t="s">
        <v>10390</v>
      </c>
      <c r="D1366" s="11">
        <v>6.016723027E9</v>
      </c>
      <c r="E1366" s="8" t="s">
        <v>4446</v>
      </c>
      <c r="F1366" s="11">
        <v>8.5</v>
      </c>
      <c r="G1366" s="8" t="s">
        <v>12</v>
      </c>
      <c r="H1366" s="8" t="s">
        <v>9683</v>
      </c>
      <c r="I1366" s="8" t="s">
        <v>7516</v>
      </c>
      <c r="J1366" s="11">
        <v>2002.0</v>
      </c>
      <c r="K1366" s="8" t="s">
        <v>93</v>
      </c>
      <c r="L1366" s="11">
        <v>18.4</v>
      </c>
      <c r="M1366" s="8" t="s">
        <v>7517</v>
      </c>
      <c r="N1366" s="27"/>
      <c r="O1366" s="13" t="s">
        <v>5245</v>
      </c>
      <c r="P1366" s="13" t="s">
        <v>16311</v>
      </c>
      <c r="Q1366" s="13" t="s">
        <v>5247</v>
      </c>
      <c r="R1366" s="13" t="s">
        <v>16312</v>
      </c>
      <c r="S1366" s="13" t="s">
        <v>5246</v>
      </c>
      <c r="T1366" s="27" t="b">
        <f t="shared" si="2"/>
        <v>0</v>
      </c>
      <c r="U1366" s="27"/>
      <c r="V1366" s="27"/>
      <c r="W1366" s="27"/>
      <c r="X1366" s="27"/>
      <c r="Y1366" s="8" t="str">
        <f t="shared" si="3"/>
        <v>2002 E-Series Mr. Mime (Cgc 8.5)</v>
      </c>
      <c r="Z1366" s="27"/>
      <c r="AA1366" s="27"/>
    </row>
    <row r="1367">
      <c r="A1367" s="8" t="str">
        <f t="shared" si="1"/>
        <v>CGC6016723028</v>
      </c>
      <c r="B1367" s="8" t="s">
        <v>4723</v>
      </c>
      <c r="C1367" s="8" t="s">
        <v>10390</v>
      </c>
      <c r="D1367" s="11">
        <v>6.016723028E9</v>
      </c>
      <c r="E1367" s="8" t="s">
        <v>4446</v>
      </c>
      <c r="F1367" s="11">
        <v>8.5</v>
      </c>
      <c r="G1367" s="8" t="s">
        <v>12</v>
      </c>
      <c r="H1367" s="8" t="s">
        <v>9683</v>
      </c>
      <c r="I1367" s="8" t="s">
        <v>7516</v>
      </c>
      <c r="J1367" s="11">
        <v>2002.0</v>
      </c>
      <c r="K1367" s="8" t="s">
        <v>93</v>
      </c>
      <c r="L1367" s="11">
        <v>18.4</v>
      </c>
      <c r="M1367" s="8" t="s">
        <v>7517</v>
      </c>
      <c r="N1367" s="27"/>
      <c r="O1367" s="13" t="s">
        <v>5248</v>
      </c>
      <c r="P1367" s="13" t="s">
        <v>16313</v>
      </c>
      <c r="Q1367" s="13" t="s">
        <v>5250</v>
      </c>
      <c r="R1367" s="13" t="s">
        <v>16314</v>
      </c>
      <c r="S1367" s="13" t="s">
        <v>5249</v>
      </c>
      <c r="T1367" s="27" t="b">
        <f t="shared" si="2"/>
        <v>0</v>
      </c>
      <c r="U1367" s="27"/>
      <c r="V1367" s="27"/>
      <c r="W1367" s="27"/>
      <c r="X1367" s="27"/>
      <c r="Y1367" s="8" t="str">
        <f t="shared" si="3"/>
        <v>2002 E-Series Mr. Mime (Cgc 8.5)</v>
      </c>
      <c r="Z1367" s="27"/>
      <c r="AA1367" s="27"/>
    </row>
    <row r="1368">
      <c r="A1368" s="8" t="str">
        <f t="shared" si="1"/>
        <v>CGC6016723030</v>
      </c>
      <c r="B1368" s="8" t="s">
        <v>5251</v>
      </c>
      <c r="C1368" s="8" t="s">
        <v>10390</v>
      </c>
      <c r="D1368" s="11">
        <v>6.01672303E9</v>
      </c>
      <c r="E1368" s="8" t="s">
        <v>4446</v>
      </c>
      <c r="F1368" s="11">
        <v>8.0</v>
      </c>
      <c r="G1368" s="8" t="s">
        <v>12</v>
      </c>
      <c r="H1368" s="8" t="s">
        <v>9683</v>
      </c>
      <c r="I1368" s="8" t="s">
        <v>7516</v>
      </c>
      <c r="J1368" s="11">
        <v>2002.0</v>
      </c>
      <c r="K1368" s="8" t="s">
        <v>93</v>
      </c>
      <c r="L1368" s="11">
        <v>18.4</v>
      </c>
      <c r="M1368" s="8" t="s">
        <v>7517</v>
      </c>
      <c r="N1368" s="27"/>
      <c r="O1368" s="13" t="s">
        <v>5252</v>
      </c>
      <c r="P1368" s="13" t="s">
        <v>16315</v>
      </c>
      <c r="Q1368" s="13" t="s">
        <v>5254</v>
      </c>
      <c r="R1368" s="13" t="s">
        <v>16316</v>
      </c>
      <c r="S1368" s="13" t="s">
        <v>5253</v>
      </c>
      <c r="T1368" s="27" t="b">
        <f t="shared" si="2"/>
        <v>0</v>
      </c>
      <c r="U1368" s="27"/>
      <c r="V1368" s="27"/>
      <c r="W1368" s="27"/>
      <c r="X1368" s="27"/>
      <c r="Y1368" s="8" t="str">
        <f t="shared" si="3"/>
        <v>2002 E-Series Mr. Mime (Cgc 8)</v>
      </c>
      <c r="Z1368" s="27"/>
      <c r="AA1368" s="27"/>
    </row>
    <row r="1369">
      <c r="A1369" s="8" t="str">
        <f t="shared" si="1"/>
        <v>CGC6016723038</v>
      </c>
      <c r="B1369" s="8" t="s">
        <v>4723</v>
      </c>
      <c r="C1369" s="8" t="s">
        <v>10390</v>
      </c>
      <c r="D1369" s="11">
        <v>6.016723038E9</v>
      </c>
      <c r="E1369" s="8" t="s">
        <v>4446</v>
      </c>
      <c r="F1369" s="11">
        <v>8.5</v>
      </c>
      <c r="G1369" s="8" t="s">
        <v>12</v>
      </c>
      <c r="H1369" s="8" t="s">
        <v>9683</v>
      </c>
      <c r="I1369" s="8" t="s">
        <v>7516</v>
      </c>
      <c r="J1369" s="11">
        <v>2002.0</v>
      </c>
      <c r="K1369" s="8" t="s">
        <v>93</v>
      </c>
      <c r="L1369" s="11">
        <v>18.4</v>
      </c>
      <c r="M1369" s="8" t="s">
        <v>7517</v>
      </c>
      <c r="N1369" s="27"/>
      <c r="O1369" s="13" t="s">
        <v>5255</v>
      </c>
      <c r="P1369" s="13" t="s">
        <v>16317</v>
      </c>
      <c r="Q1369" s="13" t="s">
        <v>5257</v>
      </c>
      <c r="R1369" s="13" t="s">
        <v>16318</v>
      </c>
      <c r="S1369" s="13" t="s">
        <v>5256</v>
      </c>
      <c r="T1369" s="27" t="b">
        <f t="shared" si="2"/>
        <v>0</v>
      </c>
      <c r="U1369" s="27"/>
      <c r="V1369" s="27"/>
      <c r="W1369" s="27"/>
      <c r="X1369" s="27"/>
      <c r="Y1369" s="8" t="str">
        <f t="shared" si="3"/>
        <v>2002 E-Series Mr. Mime (Cgc 8.5)</v>
      </c>
      <c r="Z1369" s="27"/>
      <c r="AA1369" s="27"/>
    </row>
    <row r="1370">
      <c r="A1370" s="8" t="str">
        <f t="shared" si="1"/>
        <v>CGC6016723039</v>
      </c>
      <c r="B1370" s="8" t="s">
        <v>5251</v>
      </c>
      <c r="C1370" s="8" t="s">
        <v>10390</v>
      </c>
      <c r="D1370" s="11">
        <v>6.016723039E9</v>
      </c>
      <c r="E1370" s="8" t="s">
        <v>4446</v>
      </c>
      <c r="F1370" s="11">
        <v>8.0</v>
      </c>
      <c r="G1370" s="8" t="s">
        <v>12</v>
      </c>
      <c r="H1370" s="8" t="s">
        <v>9683</v>
      </c>
      <c r="I1370" s="8" t="s">
        <v>7516</v>
      </c>
      <c r="J1370" s="11">
        <v>2002.0</v>
      </c>
      <c r="K1370" s="8" t="s">
        <v>93</v>
      </c>
      <c r="L1370" s="11">
        <v>18.4</v>
      </c>
      <c r="M1370" s="8" t="s">
        <v>7517</v>
      </c>
      <c r="N1370" s="27"/>
      <c r="O1370" s="13" t="s">
        <v>5258</v>
      </c>
      <c r="P1370" s="13" t="s">
        <v>16319</v>
      </c>
      <c r="Q1370" s="13" t="s">
        <v>5260</v>
      </c>
      <c r="R1370" s="13" t="s">
        <v>16320</v>
      </c>
      <c r="S1370" s="13" t="s">
        <v>5259</v>
      </c>
      <c r="T1370" s="27" t="b">
        <f t="shared" si="2"/>
        <v>0</v>
      </c>
      <c r="U1370" s="27"/>
      <c r="V1370" s="27"/>
      <c r="W1370" s="27"/>
      <c r="X1370" s="27"/>
      <c r="Y1370" s="8" t="str">
        <f t="shared" si="3"/>
        <v>2002 E-Series Mr. Mime (Cgc 8)</v>
      </c>
      <c r="Z1370" s="27"/>
      <c r="AA1370" s="27"/>
    </row>
    <row r="1371">
      <c r="A1371" s="8" t="str">
        <f t="shared" si="1"/>
        <v>CGC6016723043</v>
      </c>
      <c r="B1371" s="8" t="s">
        <v>5261</v>
      </c>
      <c r="C1371" s="8" t="s">
        <v>10509</v>
      </c>
      <c r="D1371" s="11">
        <v>6.016723043E9</v>
      </c>
      <c r="E1371" s="8" t="s">
        <v>4446</v>
      </c>
      <c r="F1371" s="11">
        <v>8.0</v>
      </c>
      <c r="G1371" s="8" t="s">
        <v>12</v>
      </c>
      <c r="H1371" s="8" t="s">
        <v>9683</v>
      </c>
      <c r="I1371" s="8" t="s">
        <v>7516</v>
      </c>
      <c r="J1371" s="11">
        <v>2002.0</v>
      </c>
      <c r="K1371" s="8" t="s">
        <v>93</v>
      </c>
      <c r="L1371" s="11">
        <v>18.4</v>
      </c>
      <c r="M1371" s="8" t="s">
        <v>7517</v>
      </c>
      <c r="N1371" s="27"/>
      <c r="O1371" s="13" t="s">
        <v>5262</v>
      </c>
      <c r="P1371" s="13" t="s">
        <v>16321</v>
      </c>
      <c r="Q1371" s="13" t="s">
        <v>5264</v>
      </c>
      <c r="R1371" s="13" t="s">
        <v>16322</v>
      </c>
      <c r="S1371" s="13" t="s">
        <v>5263</v>
      </c>
      <c r="T1371" s="27" t="b">
        <f t="shared" si="2"/>
        <v>0</v>
      </c>
      <c r="U1371" s="27"/>
      <c r="V1371" s="27"/>
      <c r="W1371" s="27"/>
      <c r="X1371" s="27"/>
      <c r="Y1371" s="8" t="str">
        <f t="shared" si="3"/>
        <v>2002 E-Series Kangaskhan (Cgc 8)</v>
      </c>
      <c r="Z1371" s="27"/>
      <c r="AA1371" s="27"/>
    </row>
    <row r="1372">
      <c r="A1372" s="8" t="str">
        <f t="shared" si="1"/>
        <v>CGC6016723044</v>
      </c>
      <c r="B1372" s="8" t="s">
        <v>5265</v>
      </c>
      <c r="C1372" s="8" t="s">
        <v>10509</v>
      </c>
      <c r="D1372" s="11">
        <v>6.016723044E9</v>
      </c>
      <c r="E1372" s="8" t="s">
        <v>4446</v>
      </c>
      <c r="F1372" s="11">
        <v>8.5</v>
      </c>
      <c r="G1372" s="8" t="s">
        <v>12</v>
      </c>
      <c r="H1372" s="8" t="s">
        <v>9683</v>
      </c>
      <c r="I1372" s="8" t="s">
        <v>7516</v>
      </c>
      <c r="J1372" s="11">
        <v>2002.0</v>
      </c>
      <c r="K1372" s="8" t="s">
        <v>93</v>
      </c>
      <c r="L1372" s="11">
        <v>18.4</v>
      </c>
      <c r="M1372" s="8" t="s">
        <v>7517</v>
      </c>
      <c r="N1372" s="27"/>
      <c r="O1372" s="13" t="s">
        <v>5266</v>
      </c>
      <c r="P1372" s="13" t="s">
        <v>16323</v>
      </c>
      <c r="Q1372" s="13" t="s">
        <v>5268</v>
      </c>
      <c r="R1372" s="13" t="s">
        <v>16324</v>
      </c>
      <c r="S1372" s="13" t="s">
        <v>5267</v>
      </c>
      <c r="T1372" s="27" t="b">
        <f t="shared" si="2"/>
        <v>0</v>
      </c>
      <c r="U1372" s="27"/>
      <c r="V1372" s="27"/>
      <c r="W1372" s="27"/>
      <c r="X1372" s="27"/>
      <c r="Y1372" s="8" t="str">
        <f t="shared" si="3"/>
        <v>2002 E-Series Kangaskhan (Cgc 8.5)</v>
      </c>
      <c r="Z1372" s="27"/>
      <c r="AA1372" s="27"/>
    </row>
    <row r="1373">
      <c r="A1373" s="8" t="str">
        <f t="shared" si="1"/>
        <v>CGC6016723045</v>
      </c>
      <c r="B1373" s="8" t="s">
        <v>5261</v>
      </c>
      <c r="C1373" s="8" t="s">
        <v>10509</v>
      </c>
      <c r="D1373" s="11">
        <v>6.016723045E9</v>
      </c>
      <c r="E1373" s="8" t="s">
        <v>4446</v>
      </c>
      <c r="F1373" s="11">
        <v>8.0</v>
      </c>
      <c r="G1373" s="8" t="s">
        <v>12</v>
      </c>
      <c r="H1373" s="8" t="s">
        <v>9683</v>
      </c>
      <c r="I1373" s="8" t="s">
        <v>7516</v>
      </c>
      <c r="J1373" s="11">
        <v>2002.0</v>
      </c>
      <c r="K1373" s="8" t="s">
        <v>93</v>
      </c>
      <c r="L1373" s="11">
        <v>18.4</v>
      </c>
      <c r="M1373" s="8" t="s">
        <v>7517</v>
      </c>
      <c r="N1373" s="27"/>
      <c r="O1373" s="13" t="s">
        <v>5269</v>
      </c>
      <c r="P1373" s="13" t="s">
        <v>16325</v>
      </c>
      <c r="Q1373" s="13" t="s">
        <v>5271</v>
      </c>
      <c r="R1373" s="13" t="s">
        <v>16326</v>
      </c>
      <c r="S1373" s="13" t="s">
        <v>5270</v>
      </c>
      <c r="T1373" s="27" t="b">
        <f t="shared" si="2"/>
        <v>0</v>
      </c>
      <c r="U1373" s="27"/>
      <c r="V1373" s="27"/>
      <c r="W1373" s="27"/>
      <c r="X1373" s="27"/>
      <c r="Y1373" s="8" t="str">
        <f t="shared" si="3"/>
        <v>2002 E-Series Kangaskhan (Cgc 8)</v>
      </c>
      <c r="Z1373" s="27"/>
      <c r="AA1373" s="27"/>
    </row>
    <row r="1374">
      <c r="A1374" s="8" t="str">
        <f t="shared" si="1"/>
        <v>CGC6016723046</v>
      </c>
      <c r="B1374" s="8" t="s">
        <v>5272</v>
      </c>
      <c r="C1374" s="8" t="s">
        <v>11243</v>
      </c>
      <c r="D1374" s="11">
        <v>6.016723046E9</v>
      </c>
      <c r="E1374" s="8" t="s">
        <v>4446</v>
      </c>
      <c r="F1374" s="11">
        <v>8.0</v>
      </c>
      <c r="G1374" s="8" t="s">
        <v>12</v>
      </c>
      <c r="H1374" s="8" t="s">
        <v>9683</v>
      </c>
      <c r="I1374" s="8" t="s">
        <v>7516</v>
      </c>
      <c r="J1374" s="11">
        <v>2002.0</v>
      </c>
      <c r="K1374" s="8" t="s">
        <v>93</v>
      </c>
      <c r="L1374" s="11">
        <v>18.4</v>
      </c>
      <c r="M1374" s="8" t="s">
        <v>7517</v>
      </c>
      <c r="N1374" s="27"/>
      <c r="O1374" s="13" t="s">
        <v>5273</v>
      </c>
      <c r="P1374" s="13" t="s">
        <v>16327</v>
      </c>
      <c r="Q1374" s="13" t="s">
        <v>5275</v>
      </c>
      <c r="R1374" s="13" t="s">
        <v>16328</v>
      </c>
      <c r="S1374" s="13" t="s">
        <v>5274</v>
      </c>
      <c r="T1374" s="27" t="b">
        <f t="shared" si="2"/>
        <v>0</v>
      </c>
      <c r="U1374" s="27"/>
      <c r="V1374" s="27"/>
      <c r="W1374" s="27"/>
      <c r="X1374" s="27"/>
      <c r="Y1374" s="8" t="str">
        <f t="shared" si="3"/>
        <v>2002 E-Series Rattata (Cgc 8)</v>
      </c>
      <c r="Z1374" s="27"/>
      <c r="AA1374" s="27"/>
    </row>
    <row r="1375">
      <c r="A1375" s="8" t="str">
        <f t="shared" si="1"/>
        <v>CGC6016723047</v>
      </c>
      <c r="B1375" s="8" t="s">
        <v>5276</v>
      </c>
      <c r="C1375" s="8" t="s">
        <v>11251</v>
      </c>
      <c r="D1375" s="11">
        <v>6.016723047E9</v>
      </c>
      <c r="E1375" s="8" t="s">
        <v>4446</v>
      </c>
      <c r="F1375" s="11">
        <v>8.5</v>
      </c>
      <c r="G1375" s="8" t="s">
        <v>12</v>
      </c>
      <c r="H1375" s="8" t="s">
        <v>9683</v>
      </c>
      <c r="I1375" s="8" t="s">
        <v>7516</v>
      </c>
      <c r="J1375" s="11">
        <v>2002.0</v>
      </c>
      <c r="K1375" s="8" t="s">
        <v>93</v>
      </c>
      <c r="L1375" s="11">
        <v>18.4</v>
      </c>
      <c r="M1375" s="8" t="s">
        <v>7517</v>
      </c>
      <c r="N1375" s="27"/>
      <c r="O1375" s="13" t="s">
        <v>5277</v>
      </c>
      <c r="P1375" s="13" t="s">
        <v>16329</v>
      </c>
      <c r="Q1375" s="13" t="s">
        <v>5279</v>
      </c>
      <c r="R1375" s="13" t="s">
        <v>16330</v>
      </c>
      <c r="S1375" s="13" t="s">
        <v>5278</v>
      </c>
      <c r="T1375" s="27" t="b">
        <f t="shared" si="2"/>
        <v>0</v>
      </c>
      <c r="U1375" s="27"/>
      <c r="V1375" s="27"/>
      <c r="W1375" s="27"/>
      <c r="X1375" s="27"/>
      <c r="Y1375" s="8" t="str">
        <f t="shared" si="3"/>
        <v>2002 E-Series Ledyba (Cgc 8.5)</v>
      </c>
      <c r="Z1375" s="27"/>
      <c r="AA1375" s="27"/>
    </row>
    <row r="1376">
      <c r="A1376" s="8" t="str">
        <f t="shared" si="1"/>
        <v>CGC6016723048</v>
      </c>
      <c r="B1376" s="8" t="s">
        <v>5276</v>
      </c>
      <c r="C1376" s="8" t="s">
        <v>11251</v>
      </c>
      <c r="D1376" s="11">
        <v>6.016723048E9</v>
      </c>
      <c r="E1376" s="8" t="s">
        <v>4446</v>
      </c>
      <c r="F1376" s="11">
        <v>8.5</v>
      </c>
      <c r="G1376" s="8" t="s">
        <v>12</v>
      </c>
      <c r="H1376" s="8" t="s">
        <v>9683</v>
      </c>
      <c r="I1376" s="8" t="s">
        <v>7516</v>
      </c>
      <c r="J1376" s="11">
        <v>2002.0</v>
      </c>
      <c r="K1376" s="8" t="s">
        <v>93</v>
      </c>
      <c r="L1376" s="11">
        <v>18.4</v>
      </c>
      <c r="M1376" s="8" t="s">
        <v>7517</v>
      </c>
      <c r="N1376" s="27"/>
      <c r="O1376" s="13" t="s">
        <v>5280</v>
      </c>
      <c r="P1376" s="13" t="s">
        <v>16331</v>
      </c>
      <c r="Q1376" s="13" t="s">
        <v>5282</v>
      </c>
      <c r="R1376" s="13" t="s">
        <v>16332</v>
      </c>
      <c r="S1376" s="13" t="s">
        <v>5281</v>
      </c>
      <c r="T1376" s="27" t="b">
        <f t="shared" si="2"/>
        <v>0</v>
      </c>
      <c r="U1376" s="27"/>
      <c r="V1376" s="27"/>
      <c r="W1376" s="27"/>
      <c r="X1376" s="27"/>
      <c r="Y1376" s="8" t="str">
        <f t="shared" si="3"/>
        <v>2002 E-Series Ledyba (Cgc 8.5)</v>
      </c>
      <c r="Z1376" s="27"/>
      <c r="AA1376" s="27"/>
    </row>
    <row r="1377">
      <c r="A1377" s="8" t="str">
        <f t="shared" si="1"/>
        <v>CGC6016723049</v>
      </c>
      <c r="B1377" s="8" t="s">
        <v>5276</v>
      </c>
      <c r="C1377" s="8" t="s">
        <v>11251</v>
      </c>
      <c r="D1377" s="11">
        <v>6.016723049E9</v>
      </c>
      <c r="E1377" s="8" t="s">
        <v>4446</v>
      </c>
      <c r="F1377" s="11">
        <v>8.5</v>
      </c>
      <c r="G1377" s="8" t="s">
        <v>12</v>
      </c>
      <c r="H1377" s="8" t="s">
        <v>9683</v>
      </c>
      <c r="I1377" s="8" t="s">
        <v>7516</v>
      </c>
      <c r="J1377" s="11">
        <v>2002.0</v>
      </c>
      <c r="K1377" s="8" t="s">
        <v>93</v>
      </c>
      <c r="L1377" s="11">
        <v>18.4</v>
      </c>
      <c r="M1377" s="8" t="s">
        <v>7517</v>
      </c>
      <c r="N1377" s="27"/>
      <c r="O1377" s="13" t="s">
        <v>5283</v>
      </c>
      <c r="P1377" s="13" t="s">
        <v>16333</v>
      </c>
      <c r="Q1377" s="13" t="s">
        <v>5285</v>
      </c>
      <c r="R1377" s="13" t="s">
        <v>16334</v>
      </c>
      <c r="S1377" s="13" t="s">
        <v>5284</v>
      </c>
      <c r="T1377" s="27" t="b">
        <f t="shared" si="2"/>
        <v>0</v>
      </c>
      <c r="U1377" s="27"/>
      <c r="V1377" s="27"/>
      <c r="W1377" s="27"/>
      <c r="X1377" s="27"/>
      <c r="Y1377" s="8" t="str">
        <f t="shared" si="3"/>
        <v>2002 E-Series Ledyba (Cgc 8.5)</v>
      </c>
      <c r="Z1377" s="27"/>
      <c r="AA1377" s="27"/>
    </row>
    <row r="1378">
      <c r="A1378" s="8" t="str">
        <f t="shared" si="1"/>
        <v>CGC6016723050</v>
      </c>
      <c r="B1378" s="8" t="s">
        <v>5286</v>
      </c>
      <c r="C1378" s="8" t="s">
        <v>11251</v>
      </c>
      <c r="D1378" s="11">
        <v>6.01672305E9</v>
      </c>
      <c r="E1378" s="8" t="s">
        <v>4446</v>
      </c>
      <c r="F1378" s="11">
        <v>8.0</v>
      </c>
      <c r="G1378" s="8" t="s">
        <v>12</v>
      </c>
      <c r="H1378" s="8" t="s">
        <v>9683</v>
      </c>
      <c r="I1378" s="8" t="s">
        <v>7516</v>
      </c>
      <c r="J1378" s="11">
        <v>2002.0</v>
      </c>
      <c r="K1378" s="8" t="s">
        <v>93</v>
      </c>
      <c r="L1378" s="11">
        <v>18.4</v>
      </c>
      <c r="M1378" s="8" t="s">
        <v>7517</v>
      </c>
      <c r="N1378" s="27"/>
      <c r="O1378" s="13" t="s">
        <v>5287</v>
      </c>
      <c r="P1378" s="13" t="s">
        <v>16335</v>
      </c>
      <c r="Q1378" s="13" t="s">
        <v>5289</v>
      </c>
      <c r="R1378" s="13" t="s">
        <v>16336</v>
      </c>
      <c r="S1378" s="13" t="s">
        <v>5288</v>
      </c>
      <c r="T1378" s="27" t="b">
        <f t="shared" si="2"/>
        <v>0</v>
      </c>
      <c r="U1378" s="27"/>
      <c r="V1378" s="27"/>
      <c r="W1378" s="27"/>
      <c r="X1378" s="27"/>
      <c r="Y1378" s="8" t="str">
        <f t="shared" si="3"/>
        <v>2002 E-Series Ledyba (Cgc 8)</v>
      </c>
      <c r="Z1378" s="27"/>
      <c r="AA1378" s="27"/>
    </row>
    <row r="1379">
      <c r="A1379" s="8" t="str">
        <f t="shared" si="1"/>
        <v>CGC6016729057</v>
      </c>
      <c r="B1379" s="8" t="s">
        <v>5290</v>
      </c>
      <c r="C1379" s="8" t="s">
        <v>11271</v>
      </c>
      <c r="D1379" s="11">
        <v>6.016729057E9</v>
      </c>
      <c r="E1379" s="8" t="s">
        <v>4281</v>
      </c>
      <c r="F1379" s="11">
        <v>8.5</v>
      </c>
      <c r="G1379" s="8" t="s">
        <v>12</v>
      </c>
      <c r="H1379" s="8" t="s">
        <v>8835</v>
      </c>
      <c r="I1379" s="8" t="s">
        <v>7516</v>
      </c>
      <c r="J1379" s="11">
        <v>2008.0</v>
      </c>
      <c r="K1379" s="8" t="s">
        <v>93</v>
      </c>
      <c r="L1379" s="11">
        <v>18.4</v>
      </c>
      <c r="M1379" s="8" t="s">
        <v>7517</v>
      </c>
      <c r="N1379" s="27"/>
      <c r="O1379" s="13" t="s">
        <v>5291</v>
      </c>
      <c r="P1379" s="13" t="s">
        <v>16337</v>
      </c>
      <c r="Q1379" s="13" t="s">
        <v>5293</v>
      </c>
      <c r="R1379" s="13" t="s">
        <v>16338</v>
      </c>
      <c r="S1379" s="13" t="s">
        <v>5292</v>
      </c>
      <c r="T1379" s="27" t="b">
        <f t="shared" si="2"/>
        <v>0</v>
      </c>
      <c r="U1379" s="27"/>
      <c r="V1379" s="27"/>
      <c r="W1379" s="27"/>
      <c r="X1379" s="27"/>
      <c r="Y1379" s="8" t="str">
        <f t="shared" si="3"/>
        <v>2008 Diamond &amp; Pearl Budew (Cgc 8.5)</v>
      </c>
      <c r="Z1379" s="27"/>
      <c r="AA1379" s="27"/>
    </row>
    <row r="1380">
      <c r="A1380" s="8" t="str">
        <f t="shared" si="1"/>
        <v>CGC6016729059</v>
      </c>
      <c r="B1380" s="8" t="s">
        <v>5290</v>
      </c>
      <c r="C1380" s="8" t="s">
        <v>11271</v>
      </c>
      <c r="D1380" s="11">
        <v>6.016729059E9</v>
      </c>
      <c r="E1380" s="8" t="s">
        <v>4281</v>
      </c>
      <c r="F1380" s="11">
        <v>8.5</v>
      </c>
      <c r="G1380" s="8" t="s">
        <v>12</v>
      </c>
      <c r="H1380" s="8" t="s">
        <v>8835</v>
      </c>
      <c r="I1380" s="8" t="s">
        <v>7516</v>
      </c>
      <c r="J1380" s="11">
        <v>2008.0</v>
      </c>
      <c r="K1380" s="8" t="s">
        <v>93</v>
      </c>
      <c r="L1380" s="11">
        <v>18.4</v>
      </c>
      <c r="M1380" s="8" t="s">
        <v>7517</v>
      </c>
      <c r="N1380" s="27"/>
      <c r="O1380" s="13" t="s">
        <v>5294</v>
      </c>
      <c r="P1380" s="13" t="s">
        <v>16339</v>
      </c>
      <c r="Q1380" s="13" t="s">
        <v>5296</v>
      </c>
      <c r="R1380" s="13" t="s">
        <v>16340</v>
      </c>
      <c r="S1380" s="13" t="s">
        <v>5295</v>
      </c>
      <c r="T1380" s="27" t="b">
        <f t="shared" si="2"/>
        <v>0</v>
      </c>
      <c r="U1380" s="27"/>
      <c r="V1380" s="27"/>
      <c r="W1380" s="27"/>
      <c r="X1380" s="27"/>
      <c r="Y1380" s="8" t="str">
        <f t="shared" si="3"/>
        <v>2008 Diamond &amp; Pearl Budew (Cgc 8.5)</v>
      </c>
      <c r="Z1380" s="27"/>
      <c r="AA1380" s="27"/>
    </row>
    <row r="1381">
      <c r="A1381" s="8" t="str">
        <f t="shared" si="1"/>
        <v>CGC6016729060</v>
      </c>
      <c r="B1381" s="8" t="s">
        <v>5290</v>
      </c>
      <c r="C1381" s="8" t="s">
        <v>11271</v>
      </c>
      <c r="D1381" s="11">
        <v>6.01672906E9</v>
      </c>
      <c r="E1381" s="8" t="s">
        <v>4281</v>
      </c>
      <c r="F1381" s="11">
        <v>8.5</v>
      </c>
      <c r="G1381" s="8" t="s">
        <v>12</v>
      </c>
      <c r="H1381" s="8" t="s">
        <v>8835</v>
      </c>
      <c r="I1381" s="8" t="s">
        <v>7516</v>
      </c>
      <c r="J1381" s="11">
        <v>2008.0</v>
      </c>
      <c r="K1381" s="8" t="s">
        <v>93</v>
      </c>
      <c r="L1381" s="11">
        <v>18.4</v>
      </c>
      <c r="M1381" s="8" t="s">
        <v>7517</v>
      </c>
      <c r="N1381" s="27"/>
      <c r="O1381" s="13" t="s">
        <v>5297</v>
      </c>
      <c r="P1381" s="13" t="s">
        <v>16341</v>
      </c>
      <c r="Q1381" s="13" t="s">
        <v>5299</v>
      </c>
      <c r="R1381" s="13" t="s">
        <v>16342</v>
      </c>
      <c r="S1381" s="13" t="s">
        <v>5298</v>
      </c>
      <c r="T1381" s="27" t="b">
        <f t="shared" si="2"/>
        <v>0</v>
      </c>
      <c r="U1381" s="27"/>
      <c r="V1381" s="27"/>
      <c r="W1381" s="27"/>
      <c r="X1381" s="27"/>
      <c r="Y1381" s="8" t="str">
        <f t="shared" si="3"/>
        <v>2008 Diamond &amp; Pearl Budew (Cgc 8.5)</v>
      </c>
      <c r="Z1381" s="27"/>
      <c r="AA1381" s="27"/>
    </row>
    <row r="1382">
      <c r="A1382" s="8" t="str">
        <f t="shared" si="1"/>
        <v>CGC6016729074</v>
      </c>
      <c r="B1382" s="8" t="s">
        <v>5300</v>
      </c>
      <c r="C1382" s="8" t="s">
        <v>11287</v>
      </c>
      <c r="D1382" s="11">
        <v>6.016729074E9</v>
      </c>
      <c r="E1382" s="8" t="s">
        <v>4281</v>
      </c>
      <c r="F1382" s="11">
        <v>8.5</v>
      </c>
      <c r="G1382" s="8" t="s">
        <v>12</v>
      </c>
      <c r="H1382" s="8" t="s">
        <v>8835</v>
      </c>
      <c r="I1382" s="8" t="s">
        <v>7516</v>
      </c>
      <c r="J1382" s="11">
        <v>2008.0</v>
      </c>
      <c r="K1382" s="8" t="s">
        <v>93</v>
      </c>
      <c r="L1382" s="11">
        <v>18.4</v>
      </c>
      <c r="M1382" s="8" t="s">
        <v>7517</v>
      </c>
      <c r="N1382" s="27"/>
      <c r="O1382" s="13" t="s">
        <v>5301</v>
      </c>
      <c r="P1382" s="13" t="s">
        <v>16343</v>
      </c>
      <c r="Q1382" s="13" t="s">
        <v>5303</v>
      </c>
      <c r="R1382" s="13" t="s">
        <v>16344</v>
      </c>
      <c r="S1382" s="13" t="s">
        <v>5302</v>
      </c>
      <c r="T1382" s="27" t="b">
        <f t="shared" si="2"/>
        <v>0</v>
      </c>
      <c r="U1382" s="27"/>
      <c r="V1382" s="27"/>
      <c r="W1382" s="27"/>
      <c r="X1382" s="27"/>
      <c r="Y1382" s="8" t="str">
        <f t="shared" si="3"/>
        <v>2008 Diamond &amp; Pearl Lumineon (Cgc 8.5)</v>
      </c>
      <c r="Z1382" s="27"/>
      <c r="AA1382" s="27"/>
    </row>
    <row r="1383">
      <c r="A1383" s="8" t="str">
        <f t="shared" si="1"/>
        <v>CGC6016729075</v>
      </c>
      <c r="B1383" s="8" t="s">
        <v>5300</v>
      </c>
      <c r="C1383" s="8" t="s">
        <v>11287</v>
      </c>
      <c r="D1383" s="11">
        <v>6.016729075E9</v>
      </c>
      <c r="E1383" s="8" t="s">
        <v>4281</v>
      </c>
      <c r="F1383" s="11">
        <v>8.5</v>
      </c>
      <c r="G1383" s="8" t="s">
        <v>12</v>
      </c>
      <c r="H1383" s="8" t="s">
        <v>8835</v>
      </c>
      <c r="I1383" s="8" t="s">
        <v>7516</v>
      </c>
      <c r="J1383" s="11">
        <v>2008.0</v>
      </c>
      <c r="K1383" s="8" t="s">
        <v>93</v>
      </c>
      <c r="L1383" s="11">
        <v>18.4</v>
      </c>
      <c r="M1383" s="8" t="s">
        <v>7517</v>
      </c>
      <c r="N1383" s="27"/>
      <c r="O1383" s="13" t="s">
        <v>5304</v>
      </c>
      <c r="P1383" s="13" t="s">
        <v>16345</v>
      </c>
      <c r="Q1383" s="13" t="s">
        <v>5306</v>
      </c>
      <c r="R1383" s="13" t="s">
        <v>16346</v>
      </c>
      <c r="S1383" s="13" t="s">
        <v>5305</v>
      </c>
      <c r="T1383" s="27" t="b">
        <f t="shared" si="2"/>
        <v>0</v>
      </c>
      <c r="U1383" s="27"/>
      <c r="V1383" s="27"/>
      <c r="W1383" s="27"/>
      <c r="X1383" s="27"/>
      <c r="Y1383" s="8" t="str">
        <f t="shared" si="3"/>
        <v>2008 Diamond &amp; Pearl Lumineon (Cgc 8.5)</v>
      </c>
      <c r="Z1383" s="27"/>
      <c r="AA1383" s="27"/>
    </row>
    <row r="1384">
      <c r="A1384" s="8" t="str">
        <f t="shared" si="1"/>
        <v>CGC6016729077</v>
      </c>
      <c r="B1384" s="8" t="s">
        <v>5300</v>
      </c>
      <c r="C1384" s="8" t="s">
        <v>11287</v>
      </c>
      <c r="D1384" s="11">
        <v>6.016729077E9</v>
      </c>
      <c r="E1384" s="8" t="s">
        <v>4281</v>
      </c>
      <c r="F1384" s="11">
        <v>8.5</v>
      </c>
      <c r="G1384" s="8" t="s">
        <v>12</v>
      </c>
      <c r="H1384" s="8" t="s">
        <v>8835</v>
      </c>
      <c r="I1384" s="8" t="s">
        <v>7516</v>
      </c>
      <c r="J1384" s="11">
        <v>2008.0</v>
      </c>
      <c r="K1384" s="8" t="s">
        <v>93</v>
      </c>
      <c r="L1384" s="11">
        <v>18.4</v>
      </c>
      <c r="M1384" s="8" t="s">
        <v>7517</v>
      </c>
      <c r="N1384" s="27"/>
      <c r="O1384" s="13" t="s">
        <v>5307</v>
      </c>
      <c r="P1384" s="13" t="s">
        <v>16347</v>
      </c>
      <c r="Q1384" s="13" t="s">
        <v>5309</v>
      </c>
      <c r="R1384" s="13" t="s">
        <v>16348</v>
      </c>
      <c r="S1384" s="13" t="s">
        <v>5308</v>
      </c>
      <c r="T1384" s="27" t="b">
        <f t="shared" si="2"/>
        <v>0</v>
      </c>
      <c r="U1384" s="27"/>
      <c r="V1384" s="27"/>
      <c r="W1384" s="27"/>
      <c r="X1384" s="27"/>
      <c r="Y1384" s="8" t="str">
        <f t="shared" si="3"/>
        <v>2008 Diamond &amp; Pearl Lumineon (Cgc 8.5)</v>
      </c>
      <c r="Z1384" s="27"/>
      <c r="AA1384" s="27"/>
    </row>
    <row r="1385">
      <c r="A1385" s="8" t="str">
        <f t="shared" si="1"/>
        <v>CGC6016729078</v>
      </c>
      <c r="B1385" s="8" t="s">
        <v>5310</v>
      </c>
      <c r="C1385" s="8" t="s">
        <v>11287</v>
      </c>
      <c r="D1385" s="11">
        <v>6.016729078E9</v>
      </c>
      <c r="E1385" s="8" t="s">
        <v>4281</v>
      </c>
      <c r="F1385" s="11">
        <v>8.0</v>
      </c>
      <c r="G1385" s="8" t="s">
        <v>12</v>
      </c>
      <c r="H1385" s="8" t="s">
        <v>8835</v>
      </c>
      <c r="I1385" s="8" t="s">
        <v>7516</v>
      </c>
      <c r="J1385" s="11">
        <v>2008.0</v>
      </c>
      <c r="K1385" s="8" t="s">
        <v>93</v>
      </c>
      <c r="L1385" s="11">
        <v>18.4</v>
      </c>
      <c r="M1385" s="8" t="s">
        <v>7517</v>
      </c>
      <c r="N1385" s="27"/>
      <c r="O1385" s="13" t="s">
        <v>5311</v>
      </c>
      <c r="P1385" s="13" t="s">
        <v>16349</v>
      </c>
      <c r="Q1385" s="13" t="s">
        <v>5313</v>
      </c>
      <c r="R1385" s="13" t="s">
        <v>16350</v>
      </c>
      <c r="S1385" s="13" t="s">
        <v>5312</v>
      </c>
      <c r="T1385" s="27" t="b">
        <f t="shared" si="2"/>
        <v>0</v>
      </c>
      <c r="U1385" s="27"/>
      <c r="V1385" s="27"/>
      <c r="W1385" s="27"/>
      <c r="X1385" s="27"/>
      <c r="Y1385" s="8" t="str">
        <f t="shared" si="3"/>
        <v>2008 Diamond &amp; Pearl Lumineon (Cgc 8)</v>
      </c>
      <c r="Z1385" s="27"/>
      <c r="AA1385" s="27"/>
    </row>
    <row r="1386">
      <c r="A1386" s="8" t="str">
        <f t="shared" si="1"/>
        <v>CGC6016729079</v>
      </c>
      <c r="B1386" s="8" t="s">
        <v>5314</v>
      </c>
      <c r="C1386" s="8" t="s">
        <v>11307</v>
      </c>
      <c r="D1386" s="11">
        <v>6.016729079E9</v>
      </c>
      <c r="E1386" s="8" t="s">
        <v>4281</v>
      </c>
      <c r="F1386" s="11">
        <v>8.0</v>
      </c>
      <c r="G1386" s="8" t="s">
        <v>12</v>
      </c>
      <c r="H1386" s="8" t="s">
        <v>8835</v>
      </c>
      <c r="I1386" s="8" t="s">
        <v>7516</v>
      </c>
      <c r="J1386" s="11">
        <v>2008.0</v>
      </c>
      <c r="K1386" s="8" t="s">
        <v>93</v>
      </c>
      <c r="L1386" s="11">
        <v>18.4</v>
      </c>
      <c r="M1386" s="8" t="s">
        <v>7517</v>
      </c>
      <c r="N1386" s="27"/>
      <c r="O1386" s="13" t="s">
        <v>5315</v>
      </c>
      <c r="P1386" s="13" t="s">
        <v>16351</v>
      </c>
      <c r="Q1386" s="13" t="s">
        <v>5317</v>
      </c>
      <c r="R1386" s="13" t="s">
        <v>16352</v>
      </c>
      <c r="S1386" s="13" t="s">
        <v>5316</v>
      </c>
      <c r="T1386" s="27" t="b">
        <f t="shared" si="2"/>
        <v>0</v>
      </c>
      <c r="U1386" s="27"/>
      <c r="V1386" s="27"/>
      <c r="W1386" s="27"/>
      <c r="X1386" s="27"/>
      <c r="Y1386" s="8" t="str">
        <f t="shared" si="3"/>
        <v>2008 Diamond &amp; Pearl Magnezone (Cgc 8)</v>
      </c>
      <c r="Z1386" s="27"/>
      <c r="AA1386" s="27"/>
    </row>
    <row r="1387">
      <c r="A1387" s="8" t="str">
        <f t="shared" si="1"/>
        <v>CGC6016729080</v>
      </c>
      <c r="B1387" s="8" t="s">
        <v>5318</v>
      </c>
      <c r="C1387" s="8" t="s">
        <v>11307</v>
      </c>
      <c r="D1387" s="11">
        <v>6.01672908E9</v>
      </c>
      <c r="E1387" s="8" t="s">
        <v>4281</v>
      </c>
      <c r="F1387" s="11">
        <v>8.5</v>
      </c>
      <c r="G1387" s="8" t="s">
        <v>12</v>
      </c>
      <c r="H1387" s="8" t="s">
        <v>8835</v>
      </c>
      <c r="I1387" s="8" t="s">
        <v>7516</v>
      </c>
      <c r="J1387" s="11">
        <v>2008.0</v>
      </c>
      <c r="K1387" s="8" t="s">
        <v>93</v>
      </c>
      <c r="L1387" s="11">
        <v>18.4</v>
      </c>
      <c r="M1387" s="8" t="s">
        <v>7517</v>
      </c>
      <c r="N1387" s="27"/>
      <c r="O1387" s="13" t="s">
        <v>5319</v>
      </c>
      <c r="P1387" s="13" t="s">
        <v>16353</v>
      </c>
      <c r="Q1387" s="13" t="s">
        <v>5321</v>
      </c>
      <c r="R1387" s="13" t="s">
        <v>16354</v>
      </c>
      <c r="S1387" s="13" t="s">
        <v>5320</v>
      </c>
      <c r="T1387" s="27" t="b">
        <f t="shared" si="2"/>
        <v>0</v>
      </c>
      <c r="U1387" s="27"/>
      <c r="V1387" s="27"/>
      <c r="W1387" s="27"/>
      <c r="X1387" s="27"/>
      <c r="Y1387" s="8" t="str">
        <f t="shared" si="3"/>
        <v>2008 Diamond &amp; Pearl Magnezone (Cgc 8.5)</v>
      </c>
      <c r="Z1387" s="27"/>
      <c r="AA1387" s="27"/>
    </row>
    <row r="1388">
      <c r="A1388" s="8" t="str">
        <f t="shared" si="1"/>
        <v>CGC6016729166</v>
      </c>
      <c r="B1388" s="8" t="s">
        <v>5322</v>
      </c>
      <c r="C1388" s="8" t="s">
        <v>11319</v>
      </c>
      <c r="D1388" s="11">
        <v>6.016729166E9</v>
      </c>
      <c r="E1388" s="8" t="s">
        <v>4061</v>
      </c>
      <c r="F1388" s="11">
        <v>9.0</v>
      </c>
      <c r="G1388" s="8" t="s">
        <v>12</v>
      </c>
      <c r="H1388" s="8" t="s">
        <v>8835</v>
      </c>
      <c r="I1388" s="8" t="s">
        <v>7516</v>
      </c>
      <c r="J1388" s="11">
        <v>2011.0</v>
      </c>
      <c r="K1388" s="8" t="s">
        <v>93</v>
      </c>
      <c r="L1388" s="11">
        <v>18.4</v>
      </c>
      <c r="M1388" s="8" t="s">
        <v>7517</v>
      </c>
      <c r="N1388" s="27"/>
      <c r="O1388" s="13" t="s">
        <v>5323</v>
      </c>
      <c r="P1388" s="13" t="s">
        <v>16355</v>
      </c>
      <c r="Q1388" s="13" t="s">
        <v>5325</v>
      </c>
      <c r="R1388" s="13" t="s">
        <v>16356</v>
      </c>
      <c r="S1388" s="13" t="s">
        <v>5324</v>
      </c>
      <c r="T1388" s="27" t="b">
        <f t="shared" si="2"/>
        <v>0</v>
      </c>
      <c r="U1388" s="27"/>
      <c r="V1388" s="27"/>
      <c r="W1388" s="27"/>
      <c r="X1388" s="27"/>
      <c r="Y1388" s="8" t="str">
        <f t="shared" si="3"/>
        <v>2011 Heartgold &amp; Soulsilver Professor Elm'S Training Method (Cgc 9)</v>
      </c>
      <c r="Z1388" s="27"/>
      <c r="AA1388" s="27"/>
    </row>
    <row r="1389">
      <c r="A1389" s="8" t="str">
        <f t="shared" si="1"/>
        <v>CGC6016729167</v>
      </c>
      <c r="B1389" s="8" t="s">
        <v>5322</v>
      </c>
      <c r="C1389" s="8" t="s">
        <v>11319</v>
      </c>
      <c r="D1389" s="11">
        <v>6.016729167E9</v>
      </c>
      <c r="E1389" s="8" t="s">
        <v>4061</v>
      </c>
      <c r="F1389" s="11">
        <v>9.0</v>
      </c>
      <c r="G1389" s="8" t="s">
        <v>12</v>
      </c>
      <c r="H1389" s="8" t="s">
        <v>8835</v>
      </c>
      <c r="I1389" s="8" t="s">
        <v>7516</v>
      </c>
      <c r="J1389" s="11">
        <v>2011.0</v>
      </c>
      <c r="K1389" s="8" t="s">
        <v>93</v>
      </c>
      <c r="L1389" s="11">
        <v>18.4</v>
      </c>
      <c r="M1389" s="8" t="s">
        <v>7517</v>
      </c>
      <c r="N1389" s="27"/>
      <c r="O1389" s="13" t="s">
        <v>5326</v>
      </c>
      <c r="P1389" s="13" t="s">
        <v>16357</v>
      </c>
      <c r="Q1389" s="13" t="s">
        <v>5328</v>
      </c>
      <c r="R1389" s="13" t="s">
        <v>16358</v>
      </c>
      <c r="S1389" s="13" t="s">
        <v>5327</v>
      </c>
      <c r="T1389" s="27" t="b">
        <f t="shared" si="2"/>
        <v>0</v>
      </c>
      <c r="U1389" s="27"/>
      <c r="V1389" s="27"/>
      <c r="W1389" s="27"/>
      <c r="X1389" s="27"/>
      <c r="Y1389" s="8" t="str">
        <f t="shared" si="3"/>
        <v>2011 Heartgold &amp; Soulsilver Professor Elm'S Training Method (Cgc 9)</v>
      </c>
      <c r="Z1389" s="27"/>
      <c r="AA1389" s="27"/>
    </row>
    <row r="1390">
      <c r="A1390" s="8" t="str">
        <f t="shared" si="1"/>
        <v>CGC6016729191</v>
      </c>
      <c r="B1390" s="8" t="s">
        <v>5329</v>
      </c>
      <c r="C1390" s="8" t="s">
        <v>11331</v>
      </c>
      <c r="D1390" s="11">
        <v>6.016729191E9</v>
      </c>
      <c r="E1390" s="8" t="s">
        <v>4281</v>
      </c>
      <c r="F1390" s="11">
        <v>9.0</v>
      </c>
      <c r="G1390" s="8" t="s">
        <v>12</v>
      </c>
      <c r="H1390" s="8" t="s">
        <v>8835</v>
      </c>
      <c r="I1390" s="8" t="s">
        <v>7516</v>
      </c>
      <c r="J1390" s="11">
        <v>2008.0</v>
      </c>
      <c r="K1390" s="8" t="s">
        <v>93</v>
      </c>
      <c r="L1390" s="11">
        <v>18.4</v>
      </c>
      <c r="M1390" s="8" t="s">
        <v>7517</v>
      </c>
      <c r="N1390" s="27"/>
      <c r="O1390" s="13" t="s">
        <v>5330</v>
      </c>
      <c r="P1390" s="13" t="s">
        <v>16359</v>
      </c>
      <c r="Q1390" s="13" t="s">
        <v>5332</v>
      </c>
      <c r="R1390" s="13" t="s">
        <v>16360</v>
      </c>
      <c r="S1390" s="13" t="s">
        <v>5331</v>
      </c>
      <c r="T1390" s="27" t="b">
        <f t="shared" si="2"/>
        <v>0</v>
      </c>
      <c r="U1390" s="27"/>
      <c r="V1390" s="27"/>
      <c r="W1390" s="27"/>
      <c r="X1390" s="27"/>
      <c r="Y1390" s="8" t="str">
        <f t="shared" si="3"/>
        <v>2008 Diamond &amp; Pearl Metang (Cgc 9)</v>
      </c>
      <c r="Z1390" s="27"/>
      <c r="AA1390" s="27"/>
    </row>
    <row r="1391">
      <c r="A1391" s="8" t="str">
        <f t="shared" si="1"/>
        <v>CGC6016729195</v>
      </c>
      <c r="B1391" s="8" t="s">
        <v>5329</v>
      </c>
      <c r="C1391" s="8" t="s">
        <v>11331</v>
      </c>
      <c r="D1391" s="11">
        <v>6.016729195E9</v>
      </c>
      <c r="E1391" s="8" t="s">
        <v>4281</v>
      </c>
      <c r="F1391" s="11">
        <v>9.0</v>
      </c>
      <c r="G1391" s="8" t="s">
        <v>12</v>
      </c>
      <c r="H1391" s="8" t="s">
        <v>8835</v>
      </c>
      <c r="I1391" s="8" t="s">
        <v>7516</v>
      </c>
      <c r="J1391" s="11">
        <v>2008.0</v>
      </c>
      <c r="K1391" s="8" t="s">
        <v>93</v>
      </c>
      <c r="L1391" s="11">
        <v>18.4</v>
      </c>
      <c r="M1391" s="8" t="s">
        <v>7517</v>
      </c>
      <c r="N1391" s="27"/>
      <c r="O1391" s="13" t="s">
        <v>5333</v>
      </c>
      <c r="P1391" s="13" t="s">
        <v>16361</v>
      </c>
      <c r="Q1391" s="13" t="s">
        <v>5335</v>
      </c>
      <c r="R1391" s="13" t="s">
        <v>16362</v>
      </c>
      <c r="S1391" s="13" t="s">
        <v>5334</v>
      </c>
      <c r="T1391" s="27" t="b">
        <f t="shared" si="2"/>
        <v>0</v>
      </c>
      <c r="U1391" s="27"/>
      <c r="V1391" s="27"/>
      <c r="W1391" s="27"/>
      <c r="X1391" s="27"/>
      <c r="Y1391" s="8" t="str">
        <f t="shared" si="3"/>
        <v>2008 Diamond &amp; Pearl Metang (Cgc 9)</v>
      </c>
      <c r="Z1391" s="27"/>
      <c r="AA1391" s="27"/>
    </row>
    <row r="1392">
      <c r="A1392" s="8" t="str">
        <f t="shared" si="1"/>
        <v>CGC6016732116</v>
      </c>
      <c r="B1392" s="8" t="s">
        <v>4940</v>
      </c>
      <c r="C1392" s="8" t="s">
        <v>10745</v>
      </c>
      <c r="D1392" s="11">
        <v>6.016732116E9</v>
      </c>
      <c r="E1392" s="8" t="s">
        <v>4354</v>
      </c>
      <c r="F1392" s="8" t="s">
        <v>3738</v>
      </c>
      <c r="G1392" s="8" t="s">
        <v>12</v>
      </c>
      <c r="H1392" s="8" t="s">
        <v>7657</v>
      </c>
      <c r="I1392" s="8" t="s">
        <v>7516</v>
      </c>
      <c r="J1392" s="11">
        <v>2018.0</v>
      </c>
      <c r="K1392" s="8" t="s">
        <v>93</v>
      </c>
      <c r="L1392" s="11">
        <v>18.4</v>
      </c>
      <c r="M1392" s="8" t="s">
        <v>7517</v>
      </c>
      <c r="N1392" s="27"/>
      <c r="O1392" s="13" t="s">
        <v>5336</v>
      </c>
      <c r="P1392" s="13" t="s">
        <v>16363</v>
      </c>
      <c r="Q1392" s="13" t="s">
        <v>5338</v>
      </c>
      <c r="R1392" s="13" t="s">
        <v>16364</v>
      </c>
      <c r="S1392" s="13" t="s">
        <v>5337</v>
      </c>
      <c r="T1392" s="27" t="b">
        <f t="shared" si="2"/>
        <v>0</v>
      </c>
      <c r="U1392" s="27"/>
      <c r="V1392" s="27"/>
      <c r="W1392" s="27"/>
      <c r="X1392" s="27"/>
      <c r="Y1392" s="8" t="str">
        <f t="shared" si="3"/>
        <v>2018 Sun &amp; Moon Typhlosion (Cgc Mint+ 9.5)</v>
      </c>
      <c r="Z1392" s="27"/>
      <c r="AA1392" s="27"/>
    </row>
    <row r="1393">
      <c r="A1393" s="8" t="str">
        <f t="shared" si="1"/>
        <v>CGC6016734002</v>
      </c>
      <c r="B1393" s="8" t="s">
        <v>5339</v>
      </c>
      <c r="C1393" s="8" t="s">
        <v>9239</v>
      </c>
      <c r="D1393" s="11">
        <v>6.016734002E9</v>
      </c>
      <c r="E1393" s="8" t="s">
        <v>3976</v>
      </c>
      <c r="F1393" s="11">
        <v>8.5</v>
      </c>
      <c r="G1393" s="8" t="s">
        <v>12</v>
      </c>
      <c r="H1393" s="8" t="s">
        <v>7539</v>
      </c>
      <c r="I1393" s="8" t="s">
        <v>7516</v>
      </c>
      <c r="J1393" s="11">
        <v>1999.0</v>
      </c>
      <c r="K1393" s="8" t="s">
        <v>93</v>
      </c>
      <c r="L1393" s="11">
        <v>18.4</v>
      </c>
      <c r="M1393" s="8" t="s">
        <v>7517</v>
      </c>
      <c r="N1393" s="27"/>
      <c r="O1393" s="13" t="s">
        <v>5340</v>
      </c>
      <c r="P1393" s="13" t="s">
        <v>16365</v>
      </c>
      <c r="Q1393" s="13" t="s">
        <v>5342</v>
      </c>
      <c r="R1393" s="13" t="s">
        <v>16366</v>
      </c>
      <c r="S1393" s="13" t="s">
        <v>5341</v>
      </c>
      <c r="T1393" s="27" t="b">
        <f t="shared" si="2"/>
        <v>0</v>
      </c>
      <c r="U1393" s="27"/>
      <c r="V1393" s="27"/>
      <c r="W1393" s="27"/>
      <c r="X1393" s="27"/>
      <c r="Y1393" s="8" t="str">
        <f t="shared" si="3"/>
        <v>1999 Original Series Sabrina'S Mr. Mime (Cgc 8.5)</v>
      </c>
      <c r="Z1393" s="27"/>
      <c r="AA1393" s="27"/>
    </row>
    <row r="1394">
      <c r="A1394" s="8" t="str">
        <f t="shared" si="1"/>
        <v>CGC6016734005</v>
      </c>
      <c r="B1394" s="8" t="s">
        <v>5339</v>
      </c>
      <c r="C1394" s="8" t="s">
        <v>9239</v>
      </c>
      <c r="D1394" s="11">
        <v>6.016734005E9</v>
      </c>
      <c r="E1394" s="8" t="s">
        <v>3976</v>
      </c>
      <c r="F1394" s="11">
        <v>8.5</v>
      </c>
      <c r="G1394" s="8" t="s">
        <v>12</v>
      </c>
      <c r="H1394" s="8" t="s">
        <v>7539</v>
      </c>
      <c r="I1394" s="8" t="s">
        <v>7516</v>
      </c>
      <c r="J1394" s="11">
        <v>1999.0</v>
      </c>
      <c r="K1394" s="8" t="s">
        <v>93</v>
      </c>
      <c r="L1394" s="11">
        <v>18.4</v>
      </c>
      <c r="M1394" s="8" t="s">
        <v>7517</v>
      </c>
      <c r="N1394" s="27"/>
      <c r="O1394" s="13" t="s">
        <v>5343</v>
      </c>
      <c r="P1394" s="13" t="s">
        <v>16367</v>
      </c>
      <c r="Q1394" s="13" t="s">
        <v>5345</v>
      </c>
      <c r="R1394" s="13" t="s">
        <v>16368</v>
      </c>
      <c r="S1394" s="13" t="s">
        <v>5344</v>
      </c>
      <c r="T1394" s="27" t="b">
        <f t="shared" si="2"/>
        <v>0</v>
      </c>
      <c r="U1394" s="27"/>
      <c r="V1394" s="27"/>
      <c r="W1394" s="27"/>
      <c r="X1394" s="27"/>
      <c r="Y1394" s="8" t="str">
        <f t="shared" si="3"/>
        <v>1999 Original Series Sabrina'S Mr. Mime (Cgc 8.5)</v>
      </c>
      <c r="Z1394" s="27"/>
      <c r="AA1394" s="27"/>
    </row>
    <row r="1395">
      <c r="A1395" s="8" t="str">
        <f t="shared" si="1"/>
        <v>CGC6016734012</v>
      </c>
      <c r="B1395" s="8" t="s">
        <v>5339</v>
      </c>
      <c r="C1395" s="8" t="s">
        <v>9239</v>
      </c>
      <c r="D1395" s="11">
        <v>6.016734012E9</v>
      </c>
      <c r="E1395" s="8" t="s">
        <v>3976</v>
      </c>
      <c r="F1395" s="11">
        <v>8.5</v>
      </c>
      <c r="G1395" s="8" t="s">
        <v>12</v>
      </c>
      <c r="H1395" s="8" t="s">
        <v>7539</v>
      </c>
      <c r="I1395" s="8" t="s">
        <v>7516</v>
      </c>
      <c r="J1395" s="11">
        <v>1999.0</v>
      </c>
      <c r="K1395" s="8" t="s">
        <v>93</v>
      </c>
      <c r="L1395" s="11">
        <v>18.4</v>
      </c>
      <c r="M1395" s="8" t="s">
        <v>7517</v>
      </c>
      <c r="N1395" s="27"/>
      <c r="O1395" s="13" t="s">
        <v>5346</v>
      </c>
      <c r="P1395" s="13" t="s">
        <v>16369</v>
      </c>
      <c r="Q1395" s="13" t="s">
        <v>5348</v>
      </c>
      <c r="R1395" s="13" t="s">
        <v>16370</v>
      </c>
      <c r="S1395" s="13" t="s">
        <v>5347</v>
      </c>
      <c r="T1395" s="27" t="b">
        <f t="shared" si="2"/>
        <v>0</v>
      </c>
      <c r="U1395" s="27"/>
      <c r="V1395" s="27"/>
      <c r="W1395" s="27"/>
      <c r="X1395" s="27"/>
      <c r="Y1395" s="8" t="str">
        <f t="shared" si="3"/>
        <v>1999 Original Series Sabrina'S Mr. Mime (Cgc 8.5)</v>
      </c>
      <c r="Z1395" s="27"/>
      <c r="AA1395" s="27"/>
    </row>
    <row r="1396">
      <c r="A1396" s="8" t="str">
        <f t="shared" si="1"/>
        <v>CGC6016734043</v>
      </c>
      <c r="B1396" s="8" t="s">
        <v>5349</v>
      </c>
      <c r="C1396" s="8" t="s">
        <v>11361</v>
      </c>
      <c r="D1396" s="11">
        <v>6.016734043E9</v>
      </c>
      <c r="E1396" s="8" t="s">
        <v>3976</v>
      </c>
      <c r="F1396" s="11">
        <v>8.5</v>
      </c>
      <c r="G1396" s="8" t="s">
        <v>12</v>
      </c>
      <c r="H1396" s="8" t="s">
        <v>7539</v>
      </c>
      <c r="I1396" s="8" t="s">
        <v>7516</v>
      </c>
      <c r="J1396" s="11">
        <v>1999.0</v>
      </c>
      <c r="K1396" s="8" t="s">
        <v>93</v>
      </c>
      <c r="L1396" s="11">
        <v>18.4</v>
      </c>
      <c r="M1396" s="8" t="s">
        <v>7517</v>
      </c>
      <c r="N1396" s="27"/>
      <c r="O1396" s="13" t="s">
        <v>5350</v>
      </c>
      <c r="P1396" s="13" t="s">
        <v>16371</v>
      </c>
      <c r="Q1396" s="13" t="s">
        <v>5352</v>
      </c>
      <c r="R1396" s="13" t="s">
        <v>16372</v>
      </c>
      <c r="S1396" s="13" t="s">
        <v>5351</v>
      </c>
      <c r="T1396" s="27" t="b">
        <f t="shared" si="2"/>
        <v>0</v>
      </c>
      <c r="U1396" s="27"/>
      <c r="V1396" s="27"/>
      <c r="W1396" s="27"/>
      <c r="X1396" s="27"/>
      <c r="Y1396" s="8" t="str">
        <f t="shared" si="3"/>
        <v>1999 Original Series Giovanni'S Machoke (Cgc 8.5)</v>
      </c>
      <c r="Z1396" s="27"/>
      <c r="AA1396" s="27"/>
    </row>
    <row r="1397">
      <c r="A1397" s="8" t="str">
        <f t="shared" si="1"/>
        <v>CGC6016734157</v>
      </c>
      <c r="B1397" s="8" t="s">
        <v>5353</v>
      </c>
      <c r="C1397" s="8" t="s">
        <v>11368</v>
      </c>
      <c r="D1397" s="11">
        <v>6.016734157E9</v>
      </c>
      <c r="E1397" s="8" t="s">
        <v>3976</v>
      </c>
      <c r="F1397" s="8" t="s">
        <v>3738</v>
      </c>
      <c r="G1397" s="8" t="s">
        <v>12</v>
      </c>
      <c r="H1397" s="8" t="s">
        <v>7539</v>
      </c>
      <c r="I1397" s="8" t="s">
        <v>7516</v>
      </c>
      <c r="J1397" s="11">
        <v>2000.0</v>
      </c>
      <c r="K1397" s="8" t="s">
        <v>93</v>
      </c>
      <c r="L1397" s="11">
        <v>18.4</v>
      </c>
      <c r="M1397" s="8" t="s">
        <v>7517</v>
      </c>
      <c r="N1397" s="27"/>
      <c r="O1397" s="13" t="s">
        <v>5354</v>
      </c>
      <c r="P1397" s="13" t="s">
        <v>16373</v>
      </c>
      <c r="Q1397" s="13" t="s">
        <v>5356</v>
      </c>
      <c r="R1397" s="13" t="s">
        <v>16374</v>
      </c>
      <c r="S1397" s="13" t="s">
        <v>5355</v>
      </c>
      <c r="T1397" s="27" t="b">
        <f t="shared" si="2"/>
        <v>0</v>
      </c>
      <c r="U1397" s="27"/>
      <c r="V1397" s="27"/>
      <c r="W1397" s="27"/>
      <c r="X1397" s="27"/>
      <c r="Y1397" s="8" t="str">
        <f t="shared" si="3"/>
        <v>2000 Original Series Misty'S Goldeen (Cgc Mint+ 9.5)</v>
      </c>
      <c r="Z1397" s="27"/>
      <c r="AA1397" s="27"/>
    </row>
    <row r="1398">
      <c r="A1398" s="8" t="str">
        <f t="shared" si="1"/>
        <v>CGC6016734158</v>
      </c>
      <c r="B1398" s="8" t="s">
        <v>5353</v>
      </c>
      <c r="C1398" s="8" t="s">
        <v>11368</v>
      </c>
      <c r="D1398" s="11">
        <v>6.016734158E9</v>
      </c>
      <c r="E1398" s="8" t="s">
        <v>3976</v>
      </c>
      <c r="F1398" s="8" t="s">
        <v>3738</v>
      </c>
      <c r="G1398" s="8" t="s">
        <v>12</v>
      </c>
      <c r="H1398" s="8" t="s">
        <v>7539</v>
      </c>
      <c r="I1398" s="8" t="s">
        <v>7516</v>
      </c>
      <c r="J1398" s="11">
        <v>2000.0</v>
      </c>
      <c r="K1398" s="8" t="s">
        <v>93</v>
      </c>
      <c r="L1398" s="11">
        <v>18.4</v>
      </c>
      <c r="M1398" s="8" t="s">
        <v>7517</v>
      </c>
      <c r="N1398" s="27"/>
      <c r="O1398" s="13" t="s">
        <v>5357</v>
      </c>
      <c r="P1398" s="13" t="s">
        <v>16375</v>
      </c>
      <c r="Q1398" s="13" t="s">
        <v>5359</v>
      </c>
      <c r="R1398" s="13" t="s">
        <v>16376</v>
      </c>
      <c r="S1398" s="13" t="s">
        <v>5358</v>
      </c>
      <c r="T1398" s="27" t="b">
        <f t="shared" si="2"/>
        <v>0</v>
      </c>
      <c r="U1398" s="27"/>
      <c r="V1398" s="27"/>
      <c r="W1398" s="27"/>
      <c r="X1398" s="27"/>
      <c r="Y1398" s="8" t="str">
        <f t="shared" si="3"/>
        <v>2000 Original Series Misty'S Goldeen (Cgc Mint+ 9.5)</v>
      </c>
      <c r="Z1398" s="27"/>
      <c r="AA1398" s="27"/>
    </row>
    <row r="1399">
      <c r="A1399" s="8" t="str">
        <f t="shared" si="1"/>
        <v>CGC6016742038</v>
      </c>
      <c r="B1399" s="8" t="s">
        <v>5360</v>
      </c>
      <c r="C1399" s="8" t="s">
        <v>11380</v>
      </c>
      <c r="D1399" s="11">
        <v>6.016742038E9</v>
      </c>
      <c r="E1399" s="8" t="s">
        <v>4354</v>
      </c>
      <c r="F1399" s="11">
        <v>8.0</v>
      </c>
      <c r="G1399" s="8" t="s">
        <v>12</v>
      </c>
      <c r="H1399" s="8" t="s">
        <v>7657</v>
      </c>
      <c r="I1399" s="8" t="s">
        <v>7516</v>
      </c>
      <c r="J1399" s="11">
        <v>2017.0</v>
      </c>
      <c r="K1399" s="8" t="s">
        <v>93</v>
      </c>
      <c r="L1399" s="11">
        <v>18.4</v>
      </c>
      <c r="M1399" s="8" t="s">
        <v>7517</v>
      </c>
      <c r="N1399" s="27"/>
      <c r="O1399" s="13" t="s">
        <v>5361</v>
      </c>
      <c r="P1399" s="13" t="s">
        <v>16377</v>
      </c>
      <c r="Q1399" s="13" t="s">
        <v>5363</v>
      </c>
      <c r="R1399" s="13" t="s">
        <v>16378</v>
      </c>
      <c r="S1399" s="13" t="s">
        <v>5362</v>
      </c>
      <c r="T1399" s="27" t="b">
        <f t="shared" si="2"/>
        <v>0</v>
      </c>
      <c r="U1399" s="27"/>
      <c r="V1399" s="27"/>
      <c r="W1399" s="27"/>
      <c r="X1399" s="27"/>
      <c r="Y1399" s="8" t="str">
        <f t="shared" si="3"/>
        <v>2017 Sun &amp; Moon Giratina◇ (Cgc 8)</v>
      </c>
      <c r="Z1399" s="27"/>
      <c r="AA1399" s="27"/>
    </row>
    <row r="1400">
      <c r="A1400" s="8" t="str">
        <f t="shared" si="1"/>
        <v>CGC6016745190</v>
      </c>
      <c r="B1400" s="8" t="s">
        <v>5364</v>
      </c>
      <c r="C1400" s="8" t="s">
        <v>11388</v>
      </c>
      <c r="D1400" s="11">
        <v>6.01674519E9</v>
      </c>
      <c r="E1400" s="8" t="s">
        <v>4106</v>
      </c>
      <c r="F1400" s="11">
        <v>9.0</v>
      </c>
      <c r="G1400" s="8" t="s">
        <v>12</v>
      </c>
      <c r="H1400" s="8" t="s">
        <v>7657</v>
      </c>
      <c r="I1400" s="8" t="s">
        <v>7516</v>
      </c>
      <c r="J1400" s="11">
        <v>2022.0</v>
      </c>
      <c r="K1400" s="8" t="s">
        <v>93</v>
      </c>
      <c r="L1400" s="11">
        <v>18.4</v>
      </c>
      <c r="M1400" s="8" t="s">
        <v>7517</v>
      </c>
      <c r="N1400" s="27"/>
      <c r="O1400" s="13" t="s">
        <v>5365</v>
      </c>
      <c r="P1400" s="13" t="s">
        <v>16379</v>
      </c>
      <c r="Q1400" s="13" t="s">
        <v>5367</v>
      </c>
      <c r="R1400" s="13" t="s">
        <v>16380</v>
      </c>
      <c r="S1400" s="13" t="s">
        <v>5366</v>
      </c>
      <c r="T1400" s="27" t="b">
        <f t="shared" si="2"/>
        <v>0</v>
      </c>
      <c r="U1400" s="27"/>
      <c r="V1400" s="27"/>
      <c r="W1400" s="27"/>
      <c r="X1400" s="27"/>
      <c r="Y1400" s="8" t="str">
        <f t="shared" si="3"/>
        <v>2022 Sword &amp; Shield Radiant Charizard (Cgc 9)</v>
      </c>
      <c r="Z1400" s="27"/>
      <c r="AA1400" s="27"/>
    </row>
    <row r="1401">
      <c r="A1401" s="8" t="str">
        <f t="shared" si="1"/>
        <v>CGC6016749237</v>
      </c>
      <c r="B1401" s="8" t="s">
        <v>5368</v>
      </c>
      <c r="C1401" s="8" t="s">
        <v>8389</v>
      </c>
      <c r="D1401" s="11">
        <v>6.016749237E9</v>
      </c>
      <c r="E1401" s="8" t="s">
        <v>4052</v>
      </c>
      <c r="F1401" s="11">
        <v>9.0</v>
      </c>
      <c r="G1401" s="8" t="s">
        <v>12</v>
      </c>
      <c r="H1401" s="8" t="s">
        <v>7657</v>
      </c>
      <c r="I1401" s="8" t="s">
        <v>7516</v>
      </c>
      <c r="J1401" s="11">
        <v>2023.0</v>
      </c>
      <c r="K1401" s="8" t="s">
        <v>93</v>
      </c>
      <c r="L1401" s="11">
        <v>18.4</v>
      </c>
      <c r="M1401" s="8" t="s">
        <v>7517</v>
      </c>
      <c r="N1401" s="27"/>
      <c r="O1401" s="13" t="s">
        <v>5369</v>
      </c>
      <c r="P1401" s="13" t="s">
        <v>16381</v>
      </c>
      <c r="Q1401" s="13" t="s">
        <v>5371</v>
      </c>
      <c r="R1401" s="13" t="s">
        <v>16382</v>
      </c>
      <c r="S1401" s="13" t="s">
        <v>5370</v>
      </c>
      <c r="T1401" s="27" t="b">
        <f t="shared" si="2"/>
        <v>0</v>
      </c>
      <c r="U1401" s="27"/>
      <c r="V1401" s="27"/>
      <c r="W1401" s="27"/>
      <c r="X1401" s="27"/>
      <c r="Y1401" s="8" t="str">
        <f t="shared" si="3"/>
        <v>2023 Scarlet &amp; Violet Charizard Ex (Cgc 9)</v>
      </c>
      <c r="Z1401" s="27"/>
      <c r="AA1401" s="27"/>
    </row>
    <row r="1402">
      <c r="A1402" s="8" t="str">
        <f t="shared" si="1"/>
        <v>CGC6035585009</v>
      </c>
      <c r="B1402" s="8" t="s">
        <v>5372</v>
      </c>
      <c r="C1402" s="8" t="s">
        <v>11403</v>
      </c>
      <c r="D1402" s="11">
        <v>6.035585009E9</v>
      </c>
      <c r="E1402" s="8" t="s">
        <v>3976</v>
      </c>
      <c r="F1402" s="11">
        <v>8.0</v>
      </c>
      <c r="G1402" s="8" t="s">
        <v>12</v>
      </c>
      <c r="H1402" s="8" t="s">
        <v>7539</v>
      </c>
      <c r="I1402" s="8" t="s">
        <v>7516</v>
      </c>
      <c r="J1402" s="11">
        <v>2000.0</v>
      </c>
      <c r="K1402" s="8" t="s">
        <v>93</v>
      </c>
      <c r="L1402" s="11">
        <v>18.4</v>
      </c>
      <c r="M1402" s="8" t="s">
        <v>7517</v>
      </c>
      <c r="N1402" s="27"/>
      <c r="O1402" s="13" t="s">
        <v>5373</v>
      </c>
      <c r="P1402" s="13" t="s">
        <v>16383</v>
      </c>
      <c r="Q1402" s="13" t="s">
        <v>5375</v>
      </c>
      <c r="R1402" s="13" t="s">
        <v>16384</v>
      </c>
      <c r="S1402" s="13" t="s">
        <v>5374</v>
      </c>
      <c r="T1402" s="27" t="b">
        <f t="shared" si="2"/>
        <v>0</v>
      </c>
      <c r="U1402" s="27"/>
      <c r="V1402" s="27"/>
      <c r="W1402" s="27"/>
      <c r="X1402" s="27"/>
      <c r="Y1402" s="8" t="str">
        <f t="shared" si="3"/>
        <v>2000 Original Series Misty'S Shellder (Cgc 8)</v>
      </c>
      <c r="Z1402" s="27"/>
      <c r="AA1402" s="27"/>
    </row>
    <row r="1403">
      <c r="A1403" s="8" t="str">
        <f t="shared" si="1"/>
        <v>CGC6035585024</v>
      </c>
      <c r="B1403" s="8" t="s">
        <v>5376</v>
      </c>
      <c r="C1403" s="8" t="s">
        <v>9252</v>
      </c>
      <c r="D1403" s="11">
        <v>6.035585024E9</v>
      </c>
      <c r="E1403" s="8" t="s">
        <v>3976</v>
      </c>
      <c r="F1403" s="11">
        <v>8.0</v>
      </c>
      <c r="G1403" s="8" t="s">
        <v>12</v>
      </c>
      <c r="H1403" s="8" t="s">
        <v>7539</v>
      </c>
      <c r="I1403" s="8" t="s">
        <v>7516</v>
      </c>
      <c r="J1403" s="11">
        <v>2000.0</v>
      </c>
      <c r="K1403" s="8" t="s">
        <v>93</v>
      </c>
      <c r="L1403" s="11">
        <v>18.4</v>
      </c>
      <c r="M1403" s="8" t="s">
        <v>7517</v>
      </c>
      <c r="N1403" s="27"/>
      <c r="O1403" s="13" t="s">
        <v>5377</v>
      </c>
      <c r="P1403" s="13" t="s">
        <v>16385</v>
      </c>
      <c r="Q1403" s="13" t="s">
        <v>5379</v>
      </c>
      <c r="R1403" s="13" t="s">
        <v>16386</v>
      </c>
      <c r="S1403" s="13" t="s">
        <v>5378</v>
      </c>
      <c r="T1403" s="27" t="b">
        <f t="shared" si="2"/>
        <v>0</v>
      </c>
      <c r="U1403" s="27"/>
      <c r="V1403" s="27"/>
      <c r="W1403" s="27"/>
      <c r="X1403" s="27"/>
      <c r="Y1403" s="8" t="str">
        <f t="shared" si="3"/>
        <v>2000 Original Series Misty'S Staryu (Cgc 8)</v>
      </c>
      <c r="Z1403" s="27"/>
      <c r="AA1403" s="27"/>
    </row>
    <row r="1404">
      <c r="A1404" s="8" t="str">
        <f t="shared" si="1"/>
        <v>CGC6035585025</v>
      </c>
      <c r="B1404" s="8" t="s">
        <v>5376</v>
      </c>
      <c r="C1404" s="8" t="s">
        <v>9252</v>
      </c>
      <c r="D1404" s="11">
        <v>6.035585025E9</v>
      </c>
      <c r="E1404" s="8" t="s">
        <v>3976</v>
      </c>
      <c r="F1404" s="11">
        <v>8.0</v>
      </c>
      <c r="G1404" s="8" t="s">
        <v>12</v>
      </c>
      <c r="H1404" s="8" t="s">
        <v>7539</v>
      </c>
      <c r="I1404" s="8" t="s">
        <v>7516</v>
      </c>
      <c r="J1404" s="11">
        <v>2000.0</v>
      </c>
      <c r="K1404" s="8" t="s">
        <v>93</v>
      </c>
      <c r="L1404" s="11">
        <v>18.4</v>
      </c>
      <c r="M1404" s="8" t="s">
        <v>7517</v>
      </c>
      <c r="N1404" s="27"/>
      <c r="O1404" s="13" t="s">
        <v>5380</v>
      </c>
      <c r="P1404" s="13" t="s">
        <v>16387</v>
      </c>
      <c r="Q1404" s="13" t="s">
        <v>5382</v>
      </c>
      <c r="R1404" s="13" t="s">
        <v>16388</v>
      </c>
      <c r="S1404" s="13" t="s">
        <v>5381</v>
      </c>
      <c r="T1404" s="27" t="b">
        <f t="shared" si="2"/>
        <v>0</v>
      </c>
      <c r="U1404" s="27"/>
      <c r="V1404" s="27"/>
      <c r="W1404" s="27"/>
      <c r="X1404" s="27"/>
      <c r="Y1404" s="8" t="str">
        <f t="shared" si="3"/>
        <v>2000 Original Series Misty'S Staryu (Cgc 8)</v>
      </c>
      <c r="Z1404" s="27"/>
      <c r="AA1404" s="27"/>
    </row>
    <row r="1405">
      <c r="A1405" s="8" t="str">
        <f t="shared" si="1"/>
        <v>CGC6035585028</v>
      </c>
      <c r="B1405" s="8" t="s">
        <v>5383</v>
      </c>
      <c r="C1405" s="8" t="s">
        <v>11419</v>
      </c>
      <c r="D1405" s="11">
        <v>6.035585028E9</v>
      </c>
      <c r="E1405" s="8" t="s">
        <v>3976</v>
      </c>
      <c r="F1405" s="11">
        <v>7.5</v>
      </c>
      <c r="G1405" s="8" t="s">
        <v>12</v>
      </c>
      <c r="H1405" s="8" t="s">
        <v>7539</v>
      </c>
      <c r="I1405" s="8" t="s">
        <v>7516</v>
      </c>
      <c r="J1405" s="11">
        <v>2000.0</v>
      </c>
      <c r="K1405" s="8" t="s">
        <v>93</v>
      </c>
      <c r="L1405" s="11">
        <v>18.4</v>
      </c>
      <c r="M1405" s="8" t="s">
        <v>7517</v>
      </c>
      <c r="N1405" s="27"/>
      <c r="O1405" s="13" t="s">
        <v>5384</v>
      </c>
      <c r="P1405" s="13" t="s">
        <v>16389</v>
      </c>
      <c r="Q1405" s="13" t="s">
        <v>5386</v>
      </c>
      <c r="R1405" s="13" t="s">
        <v>16390</v>
      </c>
      <c r="S1405" s="13" t="s">
        <v>5385</v>
      </c>
      <c r="T1405" s="27" t="b">
        <f t="shared" si="2"/>
        <v>0</v>
      </c>
      <c r="U1405" s="27"/>
      <c r="V1405" s="27"/>
      <c r="W1405" s="27"/>
      <c r="X1405" s="27"/>
      <c r="Y1405" s="8" t="str">
        <f t="shared" si="3"/>
        <v>2000 Original Series Misty'S Seel (Cgc 7.5)</v>
      </c>
      <c r="Z1405" s="27"/>
      <c r="AA1405" s="27"/>
    </row>
    <row r="1406">
      <c r="A1406" s="8" t="str">
        <f t="shared" si="1"/>
        <v>CGC6035585031</v>
      </c>
      <c r="B1406" s="8" t="s">
        <v>5383</v>
      </c>
      <c r="C1406" s="8" t="s">
        <v>11419</v>
      </c>
      <c r="D1406" s="11">
        <v>6.035585031E9</v>
      </c>
      <c r="E1406" s="8" t="s">
        <v>3976</v>
      </c>
      <c r="F1406" s="11">
        <v>7.5</v>
      </c>
      <c r="G1406" s="8" t="s">
        <v>12</v>
      </c>
      <c r="H1406" s="8" t="s">
        <v>7539</v>
      </c>
      <c r="I1406" s="8" t="s">
        <v>7516</v>
      </c>
      <c r="J1406" s="11">
        <v>2000.0</v>
      </c>
      <c r="K1406" s="8" t="s">
        <v>93</v>
      </c>
      <c r="L1406" s="11">
        <v>18.4</v>
      </c>
      <c r="M1406" s="8" t="s">
        <v>7517</v>
      </c>
      <c r="N1406" s="27"/>
      <c r="O1406" s="13" t="s">
        <v>5387</v>
      </c>
      <c r="P1406" s="13" t="s">
        <v>16391</v>
      </c>
      <c r="Q1406" s="13" t="s">
        <v>5389</v>
      </c>
      <c r="R1406" s="13" t="s">
        <v>16392</v>
      </c>
      <c r="S1406" s="13" t="s">
        <v>5388</v>
      </c>
      <c r="T1406" s="27" t="b">
        <f t="shared" si="2"/>
        <v>0</v>
      </c>
      <c r="U1406" s="27"/>
      <c r="V1406" s="27"/>
      <c r="W1406" s="27"/>
      <c r="X1406" s="27"/>
      <c r="Y1406" s="8" t="str">
        <f t="shared" si="3"/>
        <v>2000 Original Series Misty'S Seel (Cgc 7.5)</v>
      </c>
      <c r="Z1406" s="27"/>
      <c r="AA1406" s="27"/>
    </row>
    <row r="1407">
      <c r="A1407" s="8" t="str">
        <f t="shared" si="1"/>
        <v>CGC6035585038</v>
      </c>
      <c r="B1407" s="8" t="s">
        <v>5390</v>
      </c>
      <c r="C1407" s="8" t="s">
        <v>11431</v>
      </c>
      <c r="D1407" s="11">
        <v>6.035585038E9</v>
      </c>
      <c r="E1407" s="8" t="s">
        <v>3976</v>
      </c>
      <c r="F1407" s="11">
        <v>7.5</v>
      </c>
      <c r="G1407" s="8" t="s">
        <v>12</v>
      </c>
      <c r="H1407" s="8" t="s">
        <v>7539</v>
      </c>
      <c r="I1407" s="8" t="s">
        <v>7516</v>
      </c>
      <c r="J1407" s="11">
        <v>2000.0</v>
      </c>
      <c r="K1407" s="8" t="s">
        <v>93</v>
      </c>
      <c r="L1407" s="11">
        <v>18.4</v>
      </c>
      <c r="M1407" s="8" t="s">
        <v>7517</v>
      </c>
      <c r="N1407" s="27"/>
      <c r="O1407" s="13" t="s">
        <v>5391</v>
      </c>
      <c r="P1407" s="13" t="s">
        <v>16393</v>
      </c>
      <c r="Q1407" s="13" t="s">
        <v>5393</v>
      </c>
      <c r="R1407" s="13" t="s">
        <v>16394</v>
      </c>
      <c r="S1407" s="13" t="s">
        <v>5392</v>
      </c>
      <c r="T1407" s="27" t="b">
        <f t="shared" si="2"/>
        <v>0</v>
      </c>
      <c r="U1407" s="27"/>
      <c r="V1407" s="27"/>
      <c r="W1407" s="27"/>
      <c r="X1407" s="27"/>
      <c r="Y1407" s="8" t="str">
        <f t="shared" si="3"/>
        <v>2000 Original Series Misty'S Poliwag (Cgc 7.5)</v>
      </c>
      <c r="Z1407" s="27"/>
      <c r="AA1407" s="27"/>
    </row>
    <row r="1408">
      <c r="A1408" s="8" t="str">
        <f t="shared" si="1"/>
        <v>CGC6035585039</v>
      </c>
      <c r="B1408" s="8" t="s">
        <v>5390</v>
      </c>
      <c r="C1408" s="8" t="s">
        <v>11431</v>
      </c>
      <c r="D1408" s="11">
        <v>6.035585039E9</v>
      </c>
      <c r="E1408" s="8" t="s">
        <v>3976</v>
      </c>
      <c r="F1408" s="11">
        <v>7.5</v>
      </c>
      <c r="G1408" s="8" t="s">
        <v>12</v>
      </c>
      <c r="H1408" s="8" t="s">
        <v>7539</v>
      </c>
      <c r="I1408" s="8" t="s">
        <v>7516</v>
      </c>
      <c r="J1408" s="11">
        <v>2000.0</v>
      </c>
      <c r="K1408" s="8" t="s">
        <v>93</v>
      </c>
      <c r="L1408" s="11">
        <v>18.4</v>
      </c>
      <c r="M1408" s="8" t="s">
        <v>7517</v>
      </c>
      <c r="N1408" s="27"/>
      <c r="O1408" s="13" t="s">
        <v>5394</v>
      </c>
      <c r="P1408" s="13" t="s">
        <v>16395</v>
      </c>
      <c r="Q1408" s="13" t="s">
        <v>5396</v>
      </c>
      <c r="R1408" s="13" t="s">
        <v>16396</v>
      </c>
      <c r="S1408" s="13" t="s">
        <v>5395</v>
      </c>
      <c r="T1408" s="27" t="b">
        <f t="shared" si="2"/>
        <v>0</v>
      </c>
      <c r="U1408" s="27"/>
      <c r="V1408" s="27"/>
      <c r="W1408" s="27"/>
      <c r="X1408" s="27"/>
      <c r="Y1408" s="8" t="str">
        <f t="shared" si="3"/>
        <v>2000 Original Series Misty'S Poliwag (Cgc 7.5)</v>
      </c>
      <c r="Z1408" s="27"/>
      <c r="AA1408" s="27"/>
    </row>
    <row r="1409">
      <c r="A1409" s="8" t="str">
        <f t="shared" si="1"/>
        <v>CGC6035585042</v>
      </c>
      <c r="B1409" s="8" t="s">
        <v>5397</v>
      </c>
      <c r="C1409" s="8" t="s">
        <v>11443</v>
      </c>
      <c r="D1409" s="11">
        <v>6.035585042E9</v>
      </c>
      <c r="E1409" s="8" t="s">
        <v>3976</v>
      </c>
      <c r="F1409" s="11">
        <v>8.0</v>
      </c>
      <c r="G1409" s="8" t="s">
        <v>12</v>
      </c>
      <c r="H1409" s="8" t="s">
        <v>7539</v>
      </c>
      <c r="I1409" s="8" t="s">
        <v>7516</v>
      </c>
      <c r="J1409" s="11">
        <v>2000.0</v>
      </c>
      <c r="K1409" s="8" t="s">
        <v>93</v>
      </c>
      <c r="L1409" s="11">
        <v>18.4</v>
      </c>
      <c r="M1409" s="8" t="s">
        <v>7517</v>
      </c>
      <c r="N1409" s="27"/>
      <c r="O1409" s="13" t="s">
        <v>5398</v>
      </c>
      <c r="P1409" s="13" t="s">
        <v>16397</v>
      </c>
      <c r="Q1409" s="13" t="s">
        <v>5400</v>
      </c>
      <c r="R1409" s="13" t="s">
        <v>16398</v>
      </c>
      <c r="S1409" s="13" t="s">
        <v>5399</v>
      </c>
      <c r="T1409" s="27" t="b">
        <f t="shared" si="2"/>
        <v>0</v>
      </c>
      <c r="U1409" s="27"/>
      <c r="V1409" s="27"/>
      <c r="W1409" s="27"/>
      <c r="X1409" s="27"/>
      <c r="Y1409" s="8" t="str">
        <f t="shared" si="3"/>
        <v>2000 Original Series Misty'S Horsea (Cgc 8)</v>
      </c>
      <c r="Z1409" s="27"/>
      <c r="AA1409" s="27"/>
    </row>
    <row r="1410">
      <c r="A1410" s="8" t="str">
        <f t="shared" si="1"/>
        <v>CGC6035585044</v>
      </c>
      <c r="B1410" s="8" t="s">
        <v>5397</v>
      </c>
      <c r="C1410" s="8" t="s">
        <v>11443</v>
      </c>
      <c r="D1410" s="11">
        <v>6.035585044E9</v>
      </c>
      <c r="E1410" s="8" t="s">
        <v>3976</v>
      </c>
      <c r="F1410" s="11">
        <v>8.0</v>
      </c>
      <c r="G1410" s="8" t="s">
        <v>12</v>
      </c>
      <c r="H1410" s="8" t="s">
        <v>7539</v>
      </c>
      <c r="I1410" s="8" t="s">
        <v>7516</v>
      </c>
      <c r="J1410" s="11">
        <v>2000.0</v>
      </c>
      <c r="K1410" s="8" t="s">
        <v>93</v>
      </c>
      <c r="L1410" s="11">
        <v>18.4</v>
      </c>
      <c r="M1410" s="8" t="s">
        <v>7517</v>
      </c>
      <c r="N1410" s="27"/>
      <c r="O1410" s="13" t="s">
        <v>5401</v>
      </c>
      <c r="P1410" s="13" t="s">
        <v>16399</v>
      </c>
      <c r="Q1410" s="13" t="s">
        <v>5403</v>
      </c>
      <c r="R1410" s="13" t="s">
        <v>16400</v>
      </c>
      <c r="S1410" s="13" t="s">
        <v>5402</v>
      </c>
      <c r="T1410" s="27" t="b">
        <f t="shared" si="2"/>
        <v>0</v>
      </c>
      <c r="U1410" s="27"/>
      <c r="V1410" s="27"/>
      <c r="W1410" s="27"/>
      <c r="X1410" s="27"/>
      <c r="Y1410" s="8" t="str">
        <f t="shared" si="3"/>
        <v>2000 Original Series Misty'S Horsea (Cgc 8)</v>
      </c>
      <c r="Z1410" s="27"/>
      <c r="AA1410" s="27"/>
    </row>
    <row r="1411">
      <c r="A1411" s="8" t="str">
        <f t="shared" si="1"/>
        <v>CGC6035585046</v>
      </c>
      <c r="B1411" s="8" t="s">
        <v>5397</v>
      </c>
      <c r="C1411" s="8" t="s">
        <v>11443</v>
      </c>
      <c r="D1411" s="11">
        <v>6.035585046E9</v>
      </c>
      <c r="E1411" s="8" t="s">
        <v>3976</v>
      </c>
      <c r="F1411" s="11">
        <v>8.0</v>
      </c>
      <c r="G1411" s="8" t="s">
        <v>12</v>
      </c>
      <c r="H1411" s="8" t="s">
        <v>7539</v>
      </c>
      <c r="I1411" s="8" t="s">
        <v>7516</v>
      </c>
      <c r="J1411" s="11">
        <v>2000.0</v>
      </c>
      <c r="K1411" s="8" t="s">
        <v>93</v>
      </c>
      <c r="L1411" s="11">
        <v>18.4</v>
      </c>
      <c r="M1411" s="8" t="s">
        <v>7517</v>
      </c>
      <c r="N1411" s="27"/>
      <c r="O1411" s="13" t="s">
        <v>5404</v>
      </c>
      <c r="P1411" s="13" t="s">
        <v>16401</v>
      </c>
      <c r="Q1411" s="13" t="s">
        <v>5406</v>
      </c>
      <c r="R1411" s="13" t="s">
        <v>16402</v>
      </c>
      <c r="S1411" s="13" t="s">
        <v>5405</v>
      </c>
      <c r="T1411" s="27" t="b">
        <f t="shared" si="2"/>
        <v>0</v>
      </c>
      <c r="U1411" s="27"/>
      <c r="V1411" s="27"/>
      <c r="W1411" s="27"/>
      <c r="X1411" s="27"/>
      <c r="Y1411" s="8" t="str">
        <f t="shared" si="3"/>
        <v>2000 Original Series Misty'S Horsea (Cgc 8)</v>
      </c>
      <c r="Z1411" s="27"/>
      <c r="AA1411" s="27"/>
    </row>
    <row r="1412">
      <c r="A1412" s="8" t="str">
        <f t="shared" si="1"/>
        <v>CGC6035585047</v>
      </c>
      <c r="B1412" s="8" t="s">
        <v>5407</v>
      </c>
      <c r="C1412" s="8" t="s">
        <v>11443</v>
      </c>
      <c r="D1412" s="11">
        <v>6.035585047E9</v>
      </c>
      <c r="E1412" s="8" t="s">
        <v>3976</v>
      </c>
      <c r="F1412" s="11">
        <v>7.5</v>
      </c>
      <c r="G1412" s="8" t="s">
        <v>12</v>
      </c>
      <c r="H1412" s="8" t="s">
        <v>7539</v>
      </c>
      <c r="I1412" s="8" t="s">
        <v>7516</v>
      </c>
      <c r="J1412" s="11">
        <v>2000.0</v>
      </c>
      <c r="K1412" s="8" t="s">
        <v>93</v>
      </c>
      <c r="L1412" s="11">
        <v>18.4</v>
      </c>
      <c r="M1412" s="8" t="s">
        <v>7517</v>
      </c>
      <c r="N1412" s="27"/>
      <c r="O1412" s="13" t="s">
        <v>5408</v>
      </c>
      <c r="P1412" s="13" t="s">
        <v>16403</v>
      </c>
      <c r="Q1412" s="13" t="s">
        <v>5410</v>
      </c>
      <c r="R1412" s="13" t="s">
        <v>16404</v>
      </c>
      <c r="S1412" s="13" t="s">
        <v>5409</v>
      </c>
      <c r="T1412" s="27" t="b">
        <f t="shared" si="2"/>
        <v>0</v>
      </c>
      <c r="U1412" s="27"/>
      <c r="V1412" s="27"/>
      <c r="W1412" s="27"/>
      <c r="X1412" s="27"/>
      <c r="Y1412" s="8" t="str">
        <f t="shared" si="3"/>
        <v>2000 Original Series Misty'S Horsea (Cgc 7.5)</v>
      </c>
      <c r="Z1412" s="27"/>
      <c r="AA1412" s="27"/>
    </row>
    <row r="1413">
      <c r="A1413" s="8" t="str">
        <f t="shared" si="1"/>
        <v>CGC6035585051</v>
      </c>
      <c r="B1413" s="8" t="s">
        <v>5411</v>
      </c>
      <c r="C1413" s="8" t="s">
        <v>11463</v>
      </c>
      <c r="D1413" s="11">
        <v>6.035585051E9</v>
      </c>
      <c r="E1413" s="8" t="s">
        <v>3976</v>
      </c>
      <c r="F1413" s="11">
        <v>7.5</v>
      </c>
      <c r="G1413" s="8" t="s">
        <v>12</v>
      </c>
      <c r="H1413" s="8" t="s">
        <v>7539</v>
      </c>
      <c r="I1413" s="8" t="s">
        <v>7516</v>
      </c>
      <c r="J1413" s="11">
        <v>2000.0</v>
      </c>
      <c r="K1413" s="8" t="s">
        <v>93</v>
      </c>
      <c r="L1413" s="11">
        <v>18.4</v>
      </c>
      <c r="M1413" s="8" t="s">
        <v>7517</v>
      </c>
      <c r="N1413" s="27"/>
      <c r="O1413" s="13" t="s">
        <v>5412</v>
      </c>
      <c r="P1413" s="13" t="s">
        <v>16405</v>
      </c>
      <c r="Q1413" s="13" t="s">
        <v>5414</v>
      </c>
      <c r="R1413" s="13" t="s">
        <v>16406</v>
      </c>
      <c r="S1413" s="13" t="s">
        <v>5413</v>
      </c>
      <c r="T1413" s="27" t="b">
        <f t="shared" si="2"/>
        <v>0</v>
      </c>
      <c r="U1413" s="27"/>
      <c r="V1413" s="27"/>
      <c r="W1413" s="27"/>
      <c r="X1413" s="27"/>
      <c r="Y1413" s="8" t="str">
        <f t="shared" si="3"/>
        <v>2000 Original Series Sabrina'S Abra (Cgc 7.5)</v>
      </c>
      <c r="Z1413" s="27"/>
      <c r="AA1413" s="27"/>
    </row>
    <row r="1414">
      <c r="A1414" s="8" t="str">
        <f t="shared" si="1"/>
        <v>CGC6035585056</v>
      </c>
      <c r="B1414" s="8" t="s">
        <v>5415</v>
      </c>
      <c r="C1414" s="8" t="s">
        <v>11471</v>
      </c>
      <c r="D1414" s="11">
        <v>6.035585056E9</v>
      </c>
      <c r="E1414" s="8" t="s">
        <v>3976</v>
      </c>
      <c r="F1414" s="11">
        <v>7.5</v>
      </c>
      <c r="G1414" s="8" t="s">
        <v>12</v>
      </c>
      <c r="H1414" s="8" t="s">
        <v>7539</v>
      </c>
      <c r="I1414" s="8" t="s">
        <v>7516</v>
      </c>
      <c r="J1414" s="11">
        <v>2000.0</v>
      </c>
      <c r="K1414" s="8" t="s">
        <v>93</v>
      </c>
      <c r="L1414" s="11">
        <v>18.4</v>
      </c>
      <c r="M1414" s="8" t="s">
        <v>7517</v>
      </c>
      <c r="N1414" s="27"/>
      <c r="O1414" s="13" t="s">
        <v>5416</v>
      </c>
      <c r="P1414" s="13" t="s">
        <v>16407</v>
      </c>
      <c r="Q1414" s="13" t="s">
        <v>5418</v>
      </c>
      <c r="R1414" s="13" t="s">
        <v>16408</v>
      </c>
      <c r="S1414" s="13" t="s">
        <v>5417</v>
      </c>
      <c r="T1414" s="27" t="b">
        <f t="shared" si="2"/>
        <v>0</v>
      </c>
      <c r="U1414" s="27"/>
      <c r="V1414" s="27"/>
      <c r="W1414" s="27"/>
      <c r="X1414" s="27"/>
      <c r="Y1414" s="8" t="str">
        <f t="shared" si="3"/>
        <v>2000 Original Series Misty'S Wrath (Cgc 7.5)</v>
      </c>
      <c r="Z1414" s="27"/>
      <c r="AA1414" s="27"/>
    </row>
    <row r="1415">
      <c r="A1415" s="8" t="str">
        <f t="shared" si="1"/>
        <v>CGC6035585060</v>
      </c>
      <c r="B1415" s="8" t="s">
        <v>5415</v>
      </c>
      <c r="C1415" s="8" t="s">
        <v>11471</v>
      </c>
      <c r="D1415" s="11">
        <v>6.03558506E9</v>
      </c>
      <c r="E1415" s="8" t="s">
        <v>3976</v>
      </c>
      <c r="F1415" s="11">
        <v>7.5</v>
      </c>
      <c r="G1415" s="8" t="s">
        <v>12</v>
      </c>
      <c r="H1415" s="8" t="s">
        <v>7539</v>
      </c>
      <c r="I1415" s="8" t="s">
        <v>7516</v>
      </c>
      <c r="J1415" s="11">
        <v>2000.0</v>
      </c>
      <c r="K1415" s="8" t="s">
        <v>93</v>
      </c>
      <c r="L1415" s="11">
        <v>18.4</v>
      </c>
      <c r="M1415" s="8" t="s">
        <v>7517</v>
      </c>
      <c r="N1415" s="27"/>
      <c r="O1415" s="13" t="s">
        <v>5419</v>
      </c>
      <c r="P1415" s="13" t="s">
        <v>16409</v>
      </c>
      <c r="Q1415" s="13" t="s">
        <v>5421</v>
      </c>
      <c r="R1415" s="13" t="s">
        <v>16410</v>
      </c>
      <c r="S1415" s="13" t="s">
        <v>5420</v>
      </c>
      <c r="T1415" s="27" t="b">
        <f t="shared" si="2"/>
        <v>0</v>
      </c>
      <c r="U1415" s="27"/>
      <c r="V1415" s="27"/>
      <c r="W1415" s="27"/>
      <c r="X1415" s="27"/>
      <c r="Y1415" s="8" t="str">
        <f t="shared" si="3"/>
        <v>2000 Original Series Misty'S Wrath (Cgc 7.5)</v>
      </c>
      <c r="Z1415" s="27"/>
      <c r="AA1415" s="27"/>
    </row>
    <row r="1416">
      <c r="A1416" s="8" t="str">
        <f t="shared" si="1"/>
        <v>CGC6035585071</v>
      </c>
      <c r="B1416" s="8" t="s">
        <v>5422</v>
      </c>
      <c r="C1416" s="8" t="s">
        <v>9239</v>
      </c>
      <c r="D1416" s="11">
        <v>6.035585071E9</v>
      </c>
      <c r="E1416" s="8" t="s">
        <v>3976</v>
      </c>
      <c r="F1416" s="11">
        <v>7.5</v>
      </c>
      <c r="G1416" s="8" t="s">
        <v>12</v>
      </c>
      <c r="H1416" s="8" t="s">
        <v>7539</v>
      </c>
      <c r="I1416" s="8" t="s">
        <v>7516</v>
      </c>
      <c r="J1416" s="11">
        <v>2000.0</v>
      </c>
      <c r="K1416" s="8" t="s">
        <v>93</v>
      </c>
      <c r="L1416" s="11">
        <v>18.4</v>
      </c>
      <c r="M1416" s="8" t="s">
        <v>7517</v>
      </c>
      <c r="N1416" s="27"/>
      <c r="O1416" s="13" t="s">
        <v>5423</v>
      </c>
      <c r="P1416" s="13" t="s">
        <v>16411</v>
      </c>
      <c r="Q1416" s="13" t="s">
        <v>5425</v>
      </c>
      <c r="R1416" s="13" t="s">
        <v>16412</v>
      </c>
      <c r="S1416" s="13" t="s">
        <v>5424</v>
      </c>
      <c r="T1416" s="27" t="b">
        <f t="shared" si="2"/>
        <v>0</v>
      </c>
      <c r="U1416" s="27"/>
      <c r="V1416" s="27"/>
      <c r="W1416" s="27"/>
      <c r="X1416" s="27"/>
      <c r="Y1416" s="8" t="str">
        <f t="shared" si="3"/>
        <v>2000 Original Series Sabrina'S Mr. Mime (Cgc 7.5)</v>
      </c>
      <c r="Z1416" s="27"/>
      <c r="AA1416" s="27"/>
    </row>
    <row r="1417">
      <c r="A1417" s="8" t="str">
        <f t="shared" si="1"/>
        <v>CGC6035585080</v>
      </c>
      <c r="B1417" s="8" t="s">
        <v>5422</v>
      </c>
      <c r="C1417" s="8" t="s">
        <v>9239</v>
      </c>
      <c r="D1417" s="11">
        <v>6.03558508E9</v>
      </c>
      <c r="E1417" s="8" t="s">
        <v>3976</v>
      </c>
      <c r="F1417" s="11">
        <v>7.5</v>
      </c>
      <c r="G1417" s="8" t="s">
        <v>12</v>
      </c>
      <c r="H1417" s="8" t="s">
        <v>7539</v>
      </c>
      <c r="I1417" s="8" t="s">
        <v>7516</v>
      </c>
      <c r="J1417" s="11">
        <v>2000.0</v>
      </c>
      <c r="K1417" s="8" t="s">
        <v>93</v>
      </c>
      <c r="L1417" s="11">
        <v>18.4</v>
      </c>
      <c r="M1417" s="8" t="s">
        <v>7517</v>
      </c>
      <c r="N1417" s="27"/>
      <c r="O1417" s="13" t="s">
        <v>5426</v>
      </c>
      <c r="P1417" s="13" t="s">
        <v>16413</v>
      </c>
      <c r="Q1417" s="13" t="s">
        <v>5428</v>
      </c>
      <c r="R1417" s="13" t="s">
        <v>16414</v>
      </c>
      <c r="S1417" s="13" t="s">
        <v>5427</v>
      </c>
      <c r="T1417" s="27" t="b">
        <f t="shared" si="2"/>
        <v>0</v>
      </c>
      <c r="U1417" s="27"/>
      <c r="V1417" s="27"/>
      <c r="W1417" s="27"/>
      <c r="X1417" s="27"/>
      <c r="Y1417" s="8" t="str">
        <f t="shared" si="3"/>
        <v>2000 Original Series Sabrina'S Mr. Mime (Cgc 7.5)</v>
      </c>
      <c r="Z1417" s="27"/>
      <c r="AA1417" s="27"/>
    </row>
    <row r="1418">
      <c r="A1418" s="8" t="str">
        <f t="shared" si="1"/>
        <v>CGC6035585085</v>
      </c>
      <c r="B1418" s="8" t="s">
        <v>5422</v>
      </c>
      <c r="C1418" s="8" t="s">
        <v>9239</v>
      </c>
      <c r="D1418" s="11">
        <v>6.035585085E9</v>
      </c>
      <c r="E1418" s="8" t="s">
        <v>3976</v>
      </c>
      <c r="F1418" s="11">
        <v>7.5</v>
      </c>
      <c r="G1418" s="8" t="s">
        <v>12</v>
      </c>
      <c r="H1418" s="8" t="s">
        <v>7539</v>
      </c>
      <c r="I1418" s="8" t="s">
        <v>7516</v>
      </c>
      <c r="J1418" s="11">
        <v>2000.0</v>
      </c>
      <c r="K1418" s="8" t="s">
        <v>93</v>
      </c>
      <c r="L1418" s="11">
        <v>18.4</v>
      </c>
      <c r="M1418" s="8" t="s">
        <v>7517</v>
      </c>
      <c r="N1418" s="27"/>
      <c r="O1418" s="13" t="s">
        <v>5429</v>
      </c>
      <c r="P1418" s="13" t="s">
        <v>16415</v>
      </c>
      <c r="Q1418" s="13" t="s">
        <v>5431</v>
      </c>
      <c r="R1418" s="13" t="s">
        <v>16416</v>
      </c>
      <c r="S1418" s="13" t="s">
        <v>5430</v>
      </c>
      <c r="T1418" s="27" t="b">
        <f t="shared" si="2"/>
        <v>0</v>
      </c>
      <c r="U1418" s="27"/>
      <c r="V1418" s="27"/>
      <c r="W1418" s="27"/>
      <c r="X1418" s="27"/>
      <c r="Y1418" s="8" t="str">
        <f t="shared" si="3"/>
        <v>2000 Original Series Sabrina'S Mr. Mime (Cgc 7.5)</v>
      </c>
      <c r="Z1418" s="27"/>
      <c r="AA1418" s="27"/>
    </row>
    <row r="1419">
      <c r="A1419" s="8" t="str">
        <f t="shared" si="1"/>
        <v>CGC6035585087</v>
      </c>
      <c r="B1419" s="8" t="s">
        <v>5432</v>
      </c>
      <c r="C1419" s="8" t="s">
        <v>11495</v>
      </c>
      <c r="D1419" s="11">
        <v>6.035585087E9</v>
      </c>
      <c r="E1419" s="8" t="s">
        <v>3976</v>
      </c>
      <c r="F1419" s="11">
        <v>8.5</v>
      </c>
      <c r="G1419" s="8" t="s">
        <v>12</v>
      </c>
      <c r="H1419" s="8" t="s">
        <v>7539</v>
      </c>
      <c r="I1419" s="8" t="s">
        <v>7516</v>
      </c>
      <c r="J1419" s="11">
        <v>2000.0</v>
      </c>
      <c r="K1419" s="8" t="s">
        <v>93</v>
      </c>
      <c r="L1419" s="11">
        <v>18.4</v>
      </c>
      <c r="M1419" s="8" t="s">
        <v>7517</v>
      </c>
      <c r="N1419" s="27"/>
      <c r="O1419" s="13" t="s">
        <v>5433</v>
      </c>
      <c r="P1419" s="13" t="s">
        <v>16417</v>
      </c>
      <c r="Q1419" s="13" t="s">
        <v>5435</v>
      </c>
      <c r="R1419" s="13" t="s">
        <v>16418</v>
      </c>
      <c r="S1419" s="13" t="s">
        <v>5434</v>
      </c>
      <c r="T1419" s="27" t="b">
        <f t="shared" si="2"/>
        <v>0</v>
      </c>
      <c r="U1419" s="27"/>
      <c r="V1419" s="27"/>
      <c r="W1419" s="27"/>
      <c r="X1419" s="27"/>
      <c r="Y1419" s="8" t="str">
        <f t="shared" si="3"/>
        <v>2000 Original Series Sabrina'S Drowzee (Cgc 8.5)</v>
      </c>
      <c r="Z1419" s="27"/>
      <c r="AA1419" s="27"/>
    </row>
    <row r="1420">
      <c r="A1420" s="8" t="str">
        <f t="shared" si="1"/>
        <v>CGC6035585092</v>
      </c>
      <c r="B1420" s="8" t="s">
        <v>5376</v>
      </c>
      <c r="C1420" s="8" t="s">
        <v>9252</v>
      </c>
      <c r="D1420" s="11">
        <v>6.035585092E9</v>
      </c>
      <c r="E1420" s="8" t="s">
        <v>3976</v>
      </c>
      <c r="F1420" s="11">
        <v>8.0</v>
      </c>
      <c r="G1420" s="8" t="s">
        <v>12</v>
      </c>
      <c r="H1420" s="8" t="s">
        <v>7539</v>
      </c>
      <c r="I1420" s="8" t="s">
        <v>7516</v>
      </c>
      <c r="J1420" s="11">
        <v>2000.0</v>
      </c>
      <c r="K1420" s="8" t="s">
        <v>93</v>
      </c>
      <c r="L1420" s="11">
        <v>18.4</v>
      </c>
      <c r="M1420" s="8" t="s">
        <v>7517</v>
      </c>
      <c r="N1420" s="27"/>
      <c r="O1420" s="13" t="s">
        <v>5436</v>
      </c>
      <c r="P1420" s="13" t="s">
        <v>16419</v>
      </c>
      <c r="Q1420" s="13" t="s">
        <v>5438</v>
      </c>
      <c r="R1420" s="13" t="s">
        <v>16420</v>
      </c>
      <c r="S1420" s="13" t="s">
        <v>5437</v>
      </c>
      <c r="T1420" s="27" t="b">
        <f t="shared" si="2"/>
        <v>0</v>
      </c>
      <c r="U1420" s="27"/>
      <c r="V1420" s="27"/>
      <c r="W1420" s="27"/>
      <c r="X1420" s="27"/>
      <c r="Y1420" s="8" t="str">
        <f t="shared" si="3"/>
        <v>2000 Original Series Misty'S Staryu (Cgc 8)</v>
      </c>
      <c r="Z1420" s="27"/>
      <c r="AA1420" s="27"/>
    </row>
    <row r="1421">
      <c r="A1421" s="8" t="str">
        <f t="shared" si="1"/>
        <v>CGC6035585094</v>
      </c>
      <c r="B1421" s="8" t="s">
        <v>5376</v>
      </c>
      <c r="C1421" s="8" t="s">
        <v>9252</v>
      </c>
      <c r="D1421" s="11">
        <v>6.035585094E9</v>
      </c>
      <c r="E1421" s="8" t="s">
        <v>3976</v>
      </c>
      <c r="F1421" s="11">
        <v>8.0</v>
      </c>
      <c r="G1421" s="8" t="s">
        <v>12</v>
      </c>
      <c r="H1421" s="8" t="s">
        <v>7539</v>
      </c>
      <c r="I1421" s="8" t="s">
        <v>7516</v>
      </c>
      <c r="J1421" s="11">
        <v>2000.0</v>
      </c>
      <c r="K1421" s="8" t="s">
        <v>93</v>
      </c>
      <c r="L1421" s="11">
        <v>18.4</v>
      </c>
      <c r="M1421" s="8" t="s">
        <v>7517</v>
      </c>
      <c r="N1421" s="27"/>
      <c r="O1421" s="13" t="s">
        <v>5439</v>
      </c>
      <c r="P1421" s="13" t="s">
        <v>16421</v>
      </c>
      <c r="Q1421" s="13" t="s">
        <v>5441</v>
      </c>
      <c r="R1421" s="13" t="s">
        <v>16422</v>
      </c>
      <c r="S1421" s="13" t="s">
        <v>5440</v>
      </c>
      <c r="T1421" s="27" t="b">
        <f t="shared" si="2"/>
        <v>0</v>
      </c>
      <c r="U1421" s="27"/>
      <c r="V1421" s="27"/>
      <c r="W1421" s="27"/>
      <c r="X1421" s="27"/>
      <c r="Y1421" s="8" t="str">
        <f t="shared" si="3"/>
        <v>2000 Original Series Misty'S Staryu (Cgc 8)</v>
      </c>
      <c r="Z1421" s="27"/>
      <c r="AA1421" s="27"/>
    </row>
    <row r="1422">
      <c r="A1422" s="8" t="str">
        <f t="shared" si="1"/>
        <v>CGC6035585096</v>
      </c>
      <c r="B1422" s="8" t="s">
        <v>5376</v>
      </c>
      <c r="C1422" s="8" t="s">
        <v>9252</v>
      </c>
      <c r="D1422" s="11">
        <v>6.035585096E9</v>
      </c>
      <c r="E1422" s="8" t="s">
        <v>3976</v>
      </c>
      <c r="F1422" s="11">
        <v>8.0</v>
      </c>
      <c r="G1422" s="8" t="s">
        <v>12</v>
      </c>
      <c r="H1422" s="8" t="s">
        <v>7539</v>
      </c>
      <c r="I1422" s="8" t="s">
        <v>7516</v>
      </c>
      <c r="J1422" s="11">
        <v>2000.0</v>
      </c>
      <c r="K1422" s="8" t="s">
        <v>93</v>
      </c>
      <c r="L1422" s="11">
        <v>18.4</v>
      </c>
      <c r="M1422" s="8" t="s">
        <v>7517</v>
      </c>
      <c r="N1422" s="27"/>
      <c r="O1422" s="13" t="s">
        <v>5442</v>
      </c>
      <c r="P1422" s="13" t="s">
        <v>16423</v>
      </c>
      <c r="Q1422" s="13" t="s">
        <v>5444</v>
      </c>
      <c r="R1422" s="13" t="s">
        <v>16424</v>
      </c>
      <c r="S1422" s="13" t="s">
        <v>5443</v>
      </c>
      <c r="T1422" s="27" t="b">
        <f t="shared" si="2"/>
        <v>0</v>
      </c>
      <c r="U1422" s="27"/>
      <c r="V1422" s="27"/>
      <c r="W1422" s="27"/>
      <c r="X1422" s="27"/>
      <c r="Y1422" s="8" t="str">
        <f t="shared" si="3"/>
        <v>2000 Original Series Misty'S Staryu (Cgc 8)</v>
      </c>
      <c r="Z1422" s="27"/>
      <c r="AA1422" s="27"/>
    </row>
    <row r="1423">
      <c r="A1423" s="8" t="str">
        <f t="shared" si="1"/>
        <v>CGC6035585125</v>
      </c>
      <c r="B1423" s="8" t="s">
        <v>5445</v>
      </c>
      <c r="C1423" s="8" t="s">
        <v>11515</v>
      </c>
      <c r="D1423" s="11">
        <v>6.035585125E9</v>
      </c>
      <c r="E1423" s="8" t="s">
        <v>3976</v>
      </c>
      <c r="F1423" s="11">
        <v>7.5</v>
      </c>
      <c r="G1423" s="8" t="s">
        <v>12</v>
      </c>
      <c r="H1423" s="8" t="s">
        <v>7539</v>
      </c>
      <c r="I1423" s="8" t="s">
        <v>7516</v>
      </c>
      <c r="J1423" s="11">
        <v>2000.0</v>
      </c>
      <c r="K1423" s="8" t="s">
        <v>93</v>
      </c>
      <c r="L1423" s="11">
        <v>18.4</v>
      </c>
      <c r="M1423" s="8" t="s">
        <v>7517</v>
      </c>
      <c r="N1423" s="27"/>
      <c r="O1423" s="13" t="s">
        <v>5446</v>
      </c>
      <c r="P1423" s="13" t="s">
        <v>16425</v>
      </c>
      <c r="Q1423" s="13" t="s">
        <v>5448</v>
      </c>
      <c r="R1423" s="13" t="s">
        <v>16426</v>
      </c>
      <c r="S1423" s="13" t="s">
        <v>5447</v>
      </c>
      <c r="T1423" s="27" t="b">
        <f t="shared" si="2"/>
        <v>0</v>
      </c>
      <c r="U1423" s="27"/>
      <c r="V1423" s="27"/>
      <c r="W1423" s="27"/>
      <c r="X1423" s="27"/>
      <c r="Y1423" s="8" t="str">
        <f t="shared" si="3"/>
        <v>2000 Original Series Erika'S Jigglypuff (Cgc 7.5)</v>
      </c>
      <c r="Z1423" s="27"/>
      <c r="AA1423" s="27"/>
    </row>
    <row r="1424">
      <c r="A1424" s="8" t="str">
        <f t="shared" si="1"/>
        <v>CGC6035585127</v>
      </c>
      <c r="B1424" s="8" t="s">
        <v>5449</v>
      </c>
      <c r="C1424" s="8" t="s">
        <v>11515</v>
      </c>
      <c r="D1424" s="11">
        <v>6.035585127E9</v>
      </c>
      <c r="E1424" s="8" t="s">
        <v>3976</v>
      </c>
      <c r="F1424" s="11">
        <v>9.0</v>
      </c>
      <c r="G1424" s="8" t="s">
        <v>12</v>
      </c>
      <c r="H1424" s="8" t="s">
        <v>7539</v>
      </c>
      <c r="I1424" s="8" t="s">
        <v>7516</v>
      </c>
      <c r="J1424" s="11">
        <v>2000.0</v>
      </c>
      <c r="K1424" s="8" t="s">
        <v>93</v>
      </c>
      <c r="L1424" s="11">
        <v>18.4</v>
      </c>
      <c r="M1424" s="8" t="s">
        <v>7517</v>
      </c>
      <c r="N1424" s="27"/>
      <c r="O1424" s="13" t="s">
        <v>5450</v>
      </c>
      <c r="P1424" s="13" t="s">
        <v>16427</v>
      </c>
      <c r="Q1424" s="13" t="s">
        <v>5452</v>
      </c>
      <c r="R1424" s="13" t="s">
        <v>16428</v>
      </c>
      <c r="S1424" s="13" t="s">
        <v>5451</v>
      </c>
      <c r="T1424" s="27" t="b">
        <f t="shared" si="2"/>
        <v>0</v>
      </c>
      <c r="U1424" s="27"/>
      <c r="V1424" s="27"/>
      <c r="W1424" s="27"/>
      <c r="X1424" s="27"/>
      <c r="Y1424" s="8" t="str">
        <f t="shared" si="3"/>
        <v>2000 Original Series Erika'S Jigglypuff (Cgc 9)</v>
      </c>
      <c r="Z1424" s="27"/>
      <c r="AA1424" s="27"/>
    </row>
    <row r="1425">
      <c r="A1425" s="8" t="str">
        <f t="shared" si="1"/>
        <v>CGC6035585128</v>
      </c>
      <c r="B1425" s="8" t="s">
        <v>5449</v>
      </c>
      <c r="C1425" s="8" t="s">
        <v>11515</v>
      </c>
      <c r="D1425" s="11">
        <v>6.035585128E9</v>
      </c>
      <c r="E1425" s="8" t="s">
        <v>3976</v>
      </c>
      <c r="F1425" s="11">
        <v>9.0</v>
      </c>
      <c r="G1425" s="8" t="s">
        <v>12</v>
      </c>
      <c r="H1425" s="8" t="s">
        <v>7539</v>
      </c>
      <c r="I1425" s="8" t="s">
        <v>7516</v>
      </c>
      <c r="J1425" s="11">
        <v>2000.0</v>
      </c>
      <c r="K1425" s="8" t="s">
        <v>93</v>
      </c>
      <c r="L1425" s="11">
        <v>18.4</v>
      </c>
      <c r="M1425" s="8" t="s">
        <v>7517</v>
      </c>
      <c r="N1425" s="27"/>
      <c r="O1425" s="13" t="s">
        <v>5453</v>
      </c>
      <c r="P1425" s="13" t="s">
        <v>16429</v>
      </c>
      <c r="Q1425" s="13" t="s">
        <v>5455</v>
      </c>
      <c r="R1425" s="13" t="s">
        <v>16430</v>
      </c>
      <c r="S1425" s="13" t="s">
        <v>5454</v>
      </c>
      <c r="T1425" s="27" t="b">
        <f t="shared" si="2"/>
        <v>0</v>
      </c>
      <c r="U1425" s="27"/>
      <c r="V1425" s="27"/>
      <c r="W1425" s="27"/>
      <c r="X1425" s="27"/>
      <c r="Y1425" s="8" t="str">
        <f t="shared" si="3"/>
        <v>2000 Original Series Erika'S Jigglypuff (Cgc 9)</v>
      </c>
      <c r="Z1425" s="27"/>
      <c r="AA1425" s="27"/>
    </row>
    <row r="1426">
      <c r="A1426" s="8" t="str">
        <f t="shared" si="1"/>
        <v>CGC6035585129</v>
      </c>
      <c r="B1426" s="8" t="s">
        <v>5449</v>
      </c>
      <c r="C1426" s="8" t="s">
        <v>11515</v>
      </c>
      <c r="D1426" s="11">
        <v>6.035585129E9</v>
      </c>
      <c r="E1426" s="8" t="s">
        <v>3976</v>
      </c>
      <c r="F1426" s="11">
        <v>9.0</v>
      </c>
      <c r="G1426" s="8" t="s">
        <v>12</v>
      </c>
      <c r="H1426" s="8" t="s">
        <v>7539</v>
      </c>
      <c r="I1426" s="8" t="s">
        <v>7516</v>
      </c>
      <c r="J1426" s="11">
        <v>2000.0</v>
      </c>
      <c r="K1426" s="8" t="s">
        <v>93</v>
      </c>
      <c r="L1426" s="11">
        <v>18.4</v>
      </c>
      <c r="M1426" s="8" t="s">
        <v>7517</v>
      </c>
      <c r="N1426" s="27"/>
      <c r="O1426" s="13" t="s">
        <v>5456</v>
      </c>
      <c r="P1426" s="13" t="s">
        <v>16431</v>
      </c>
      <c r="Q1426" s="13" t="s">
        <v>5458</v>
      </c>
      <c r="R1426" s="13" t="s">
        <v>16432</v>
      </c>
      <c r="S1426" s="13" t="s">
        <v>5457</v>
      </c>
      <c r="T1426" s="27" t="b">
        <f t="shared" si="2"/>
        <v>0</v>
      </c>
      <c r="U1426" s="27"/>
      <c r="V1426" s="27"/>
      <c r="W1426" s="27"/>
      <c r="X1426" s="27"/>
      <c r="Y1426" s="8" t="str">
        <f t="shared" si="3"/>
        <v>2000 Original Series Erika'S Jigglypuff (Cgc 9)</v>
      </c>
      <c r="Z1426" s="27"/>
      <c r="AA1426" s="27"/>
    </row>
    <row r="1427">
      <c r="A1427" s="8" t="str">
        <f t="shared" si="1"/>
        <v>CGC6035585136</v>
      </c>
      <c r="B1427" s="8" t="s">
        <v>5459</v>
      </c>
      <c r="C1427" s="8" t="s">
        <v>10820</v>
      </c>
      <c r="D1427" s="11">
        <v>6.035585136E9</v>
      </c>
      <c r="E1427" s="8" t="s">
        <v>3976</v>
      </c>
      <c r="F1427" s="11">
        <v>5.5</v>
      </c>
      <c r="G1427" s="8" t="s">
        <v>12</v>
      </c>
      <c r="H1427" s="8" t="s">
        <v>7539</v>
      </c>
      <c r="I1427" s="8" t="s">
        <v>7516</v>
      </c>
      <c r="J1427" s="11">
        <v>2000.0</v>
      </c>
      <c r="K1427" s="8" t="s">
        <v>93</v>
      </c>
      <c r="L1427" s="11">
        <v>18.4</v>
      </c>
      <c r="M1427" s="8" t="s">
        <v>7517</v>
      </c>
      <c r="N1427" s="27"/>
      <c r="O1427" s="13" t="s">
        <v>5460</v>
      </c>
      <c r="P1427" s="13" t="s">
        <v>16433</v>
      </c>
      <c r="Q1427" s="13" t="s">
        <v>5462</v>
      </c>
      <c r="R1427" s="13" t="s">
        <v>16434</v>
      </c>
      <c r="S1427" s="13" t="s">
        <v>5461</v>
      </c>
      <c r="T1427" s="27" t="b">
        <f t="shared" si="2"/>
        <v>0</v>
      </c>
      <c r="U1427" s="27"/>
      <c r="V1427" s="27"/>
      <c r="W1427" s="27"/>
      <c r="X1427" s="27"/>
      <c r="Y1427" s="8" t="str">
        <f t="shared" si="3"/>
        <v>2000 Original Series Sabrina'S Slowpoke (Cgc 5.5)</v>
      </c>
      <c r="Z1427" s="27"/>
      <c r="AA1427" s="27"/>
    </row>
    <row r="1428">
      <c r="A1428" s="8" t="str">
        <f t="shared" si="1"/>
        <v>CGC6035585151</v>
      </c>
      <c r="B1428" s="8" t="s">
        <v>5463</v>
      </c>
      <c r="C1428" s="8" t="s">
        <v>11125</v>
      </c>
      <c r="D1428" s="11">
        <v>6.035585151E9</v>
      </c>
      <c r="E1428" s="8" t="s">
        <v>3976</v>
      </c>
      <c r="F1428" s="11">
        <v>7.5</v>
      </c>
      <c r="G1428" s="8" t="s">
        <v>12</v>
      </c>
      <c r="H1428" s="8" t="s">
        <v>7539</v>
      </c>
      <c r="I1428" s="8" t="s">
        <v>7516</v>
      </c>
      <c r="J1428" s="11">
        <v>2002.0</v>
      </c>
      <c r="K1428" s="8" t="s">
        <v>93</v>
      </c>
      <c r="L1428" s="11">
        <v>18.4</v>
      </c>
      <c r="M1428" s="8" t="s">
        <v>7517</v>
      </c>
      <c r="N1428" s="27"/>
      <c r="O1428" s="13" t="s">
        <v>5464</v>
      </c>
      <c r="P1428" s="13" t="s">
        <v>16435</v>
      </c>
      <c r="Q1428" s="13" t="s">
        <v>5466</v>
      </c>
      <c r="R1428" s="13" t="s">
        <v>16436</v>
      </c>
      <c r="S1428" s="13" t="s">
        <v>5465</v>
      </c>
      <c r="T1428" s="27" t="b">
        <f t="shared" si="2"/>
        <v>0</v>
      </c>
      <c r="U1428" s="27"/>
      <c r="V1428" s="27"/>
      <c r="W1428" s="27"/>
      <c r="X1428" s="27"/>
      <c r="Y1428" s="8" t="str">
        <f t="shared" si="3"/>
        <v>2002 Original Series Machoke (Cgc 7.5)</v>
      </c>
      <c r="Z1428" s="27"/>
      <c r="AA1428" s="27"/>
    </row>
    <row r="1429">
      <c r="A1429" s="8" t="str">
        <f t="shared" si="1"/>
        <v>CGC6035585153</v>
      </c>
      <c r="B1429" s="8" t="s">
        <v>5467</v>
      </c>
      <c r="C1429" s="8" t="s">
        <v>11549</v>
      </c>
      <c r="D1429" s="11">
        <v>6.035585153E9</v>
      </c>
      <c r="E1429" s="8" t="s">
        <v>4281</v>
      </c>
      <c r="F1429" s="11">
        <v>7.5</v>
      </c>
      <c r="G1429" s="8" t="s">
        <v>12</v>
      </c>
      <c r="H1429" s="8" t="s">
        <v>7539</v>
      </c>
      <c r="I1429" s="8" t="s">
        <v>7516</v>
      </c>
      <c r="J1429" s="11">
        <v>2007.0</v>
      </c>
      <c r="K1429" s="8" t="s">
        <v>93</v>
      </c>
      <c r="L1429" s="11">
        <v>18.4</v>
      </c>
      <c r="M1429" s="8" t="s">
        <v>7517</v>
      </c>
      <c r="N1429" s="27"/>
      <c r="O1429" s="13" t="s">
        <v>5468</v>
      </c>
      <c r="P1429" s="13" t="s">
        <v>16437</v>
      </c>
      <c r="Q1429" s="13" t="s">
        <v>5470</v>
      </c>
      <c r="R1429" s="13" t="s">
        <v>16438</v>
      </c>
      <c r="S1429" s="13" t="s">
        <v>5469</v>
      </c>
      <c r="T1429" s="27" t="b">
        <f t="shared" si="2"/>
        <v>0</v>
      </c>
      <c r="U1429" s="27"/>
      <c r="V1429" s="27"/>
      <c r="W1429" s="27"/>
      <c r="X1429" s="27"/>
      <c r="Y1429" s="8" t="str">
        <f t="shared" si="3"/>
        <v>2007 Diamond &amp; Pearl Duskull (Cgc 7.5)</v>
      </c>
      <c r="Z1429" s="27"/>
      <c r="AA1429" s="27"/>
    </row>
    <row r="1430">
      <c r="A1430" s="8" t="str">
        <f t="shared" si="1"/>
        <v>CGC6035585154</v>
      </c>
      <c r="B1430" s="8" t="s">
        <v>5471</v>
      </c>
      <c r="C1430" s="8" t="s">
        <v>11557</v>
      </c>
      <c r="D1430" s="11">
        <v>6.035585154E9</v>
      </c>
      <c r="E1430" s="8" t="s">
        <v>4281</v>
      </c>
      <c r="F1430" s="11">
        <v>9.0</v>
      </c>
      <c r="G1430" s="8" t="s">
        <v>12</v>
      </c>
      <c r="H1430" s="8" t="s">
        <v>7539</v>
      </c>
      <c r="I1430" s="8" t="s">
        <v>7516</v>
      </c>
      <c r="J1430" s="11">
        <v>2007.0</v>
      </c>
      <c r="K1430" s="8" t="s">
        <v>93</v>
      </c>
      <c r="L1430" s="11">
        <v>18.4</v>
      </c>
      <c r="M1430" s="8" t="s">
        <v>7517</v>
      </c>
      <c r="N1430" s="27"/>
      <c r="O1430" s="13" t="s">
        <v>5472</v>
      </c>
      <c r="P1430" s="13" t="s">
        <v>16439</v>
      </c>
      <c r="Q1430" s="13" t="s">
        <v>5474</v>
      </c>
      <c r="R1430" s="13" t="s">
        <v>16440</v>
      </c>
      <c r="S1430" s="13" t="s">
        <v>5473</v>
      </c>
      <c r="T1430" s="27" t="b">
        <f t="shared" si="2"/>
        <v>0</v>
      </c>
      <c r="U1430" s="27"/>
      <c r="V1430" s="27"/>
      <c r="W1430" s="27"/>
      <c r="X1430" s="27"/>
      <c r="Y1430" s="8" t="str">
        <f t="shared" si="3"/>
        <v>2007 Diamond &amp; Pearl Bidoof (Cgc 9)</v>
      </c>
      <c r="Z1430" s="27"/>
      <c r="AA1430" s="27"/>
    </row>
    <row r="1431">
      <c r="A1431" s="8" t="str">
        <f t="shared" si="1"/>
        <v>CGC6035585155</v>
      </c>
      <c r="B1431" s="8" t="s">
        <v>5471</v>
      </c>
      <c r="C1431" s="8" t="s">
        <v>11557</v>
      </c>
      <c r="D1431" s="11">
        <v>6.035585155E9</v>
      </c>
      <c r="E1431" s="8" t="s">
        <v>4281</v>
      </c>
      <c r="F1431" s="11">
        <v>9.0</v>
      </c>
      <c r="G1431" s="8" t="s">
        <v>12</v>
      </c>
      <c r="H1431" s="8" t="s">
        <v>7539</v>
      </c>
      <c r="I1431" s="8" t="s">
        <v>7516</v>
      </c>
      <c r="J1431" s="11">
        <v>2007.0</v>
      </c>
      <c r="K1431" s="8" t="s">
        <v>93</v>
      </c>
      <c r="L1431" s="11">
        <v>18.4</v>
      </c>
      <c r="M1431" s="8" t="s">
        <v>7517</v>
      </c>
      <c r="N1431" s="27"/>
      <c r="O1431" s="13" t="s">
        <v>5475</v>
      </c>
      <c r="P1431" s="13" t="s">
        <v>16441</v>
      </c>
      <c r="Q1431" s="13" t="s">
        <v>5477</v>
      </c>
      <c r="R1431" s="13" t="s">
        <v>16442</v>
      </c>
      <c r="S1431" s="13" t="s">
        <v>5476</v>
      </c>
      <c r="T1431" s="27" t="b">
        <f t="shared" si="2"/>
        <v>0</v>
      </c>
      <c r="U1431" s="27"/>
      <c r="V1431" s="27"/>
      <c r="W1431" s="27"/>
      <c r="X1431" s="27"/>
      <c r="Y1431" s="8" t="str">
        <f t="shared" si="3"/>
        <v>2007 Diamond &amp; Pearl Bidoof (Cgc 9)</v>
      </c>
      <c r="Z1431" s="27"/>
      <c r="AA1431" s="27"/>
    </row>
    <row r="1432">
      <c r="A1432" s="8" t="str">
        <f t="shared" si="1"/>
        <v>CGC6035585156</v>
      </c>
      <c r="B1432" s="8" t="s">
        <v>5471</v>
      </c>
      <c r="C1432" s="8" t="s">
        <v>11557</v>
      </c>
      <c r="D1432" s="11">
        <v>6.035585156E9</v>
      </c>
      <c r="E1432" s="8" t="s">
        <v>4281</v>
      </c>
      <c r="F1432" s="11">
        <v>9.0</v>
      </c>
      <c r="G1432" s="8" t="s">
        <v>12</v>
      </c>
      <c r="H1432" s="8" t="s">
        <v>7539</v>
      </c>
      <c r="I1432" s="8" t="s">
        <v>7516</v>
      </c>
      <c r="J1432" s="11">
        <v>2007.0</v>
      </c>
      <c r="K1432" s="8" t="s">
        <v>93</v>
      </c>
      <c r="L1432" s="11">
        <v>18.4</v>
      </c>
      <c r="M1432" s="8" t="s">
        <v>7517</v>
      </c>
      <c r="N1432" s="27"/>
      <c r="O1432" s="13" t="s">
        <v>5478</v>
      </c>
      <c r="P1432" s="13" t="s">
        <v>16443</v>
      </c>
      <c r="Q1432" s="13" t="s">
        <v>5480</v>
      </c>
      <c r="R1432" s="13" t="s">
        <v>16444</v>
      </c>
      <c r="S1432" s="13" t="s">
        <v>5479</v>
      </c>
      <c r="T1432" s="27" t="b">
        <f t="shared" si="2"/>
        <v>0</v>
      </c>
      <c r="U1432" s="27"/>
      <c r="V1432" s="27"/>
      <c r="W1432" s="27"/>
      <c r="X1432" s="27"/>
      <c r="Y1432" s="8" t="str">
        <f t="shared" si="3"/>
        <v>2007 Diamond &amp; Pearl Bidoof (Cgc 9)</v>
      </c>
      <c r="Z1432" s="27"/>
      <c r="AA1432" s="27"/>
    </row>
    <row r="1433">
      <c r="A1433" s="8" t="str">
        <f t="shared" si="1"/>
        <v>CGC6035585157</v>
      </c>
      <c r="B1433" s="8" t="s">
        <v>5471</v>
      </c>
      <c r="C1433" s="8" t="s">
        <v>11557</v>
      </c>
      <c r="D1433" s="11">
        <v>6.035585157E9</v>
      </c>
      <c r="E1433" s="8" t="s">
        <v>4281</v>
      </c>
      <c r="F1433" s="11">
        <v>9.0</v>
      </c>
      <c r="G1433" s="8" t="s">
        <v>12</v>
      </c>
      <c r="H1433" s="8" t="s">
        <v>7539</v>
      </c>
      <c r="I1433" s="8" t="s">
        <v>7516</v>
      </c>
      <c r="J1433" s="11">
        <v>2007.0</v>
      </c>
      <c r="K1433" s="8" t="s">
        <v>93</v>
      </c>
      <c r="L1433" s="11">
        <v>18.4</v>
      </c>
      <c r="M1433" s="8" t="s">
        <v>7517</v>
      </c>
      <c r="N1433" s="27"/>
      <c r="O1433" s="13" t="s">
        <v>5481</v>
      </c>
      <c r="P1433" s="13" t="s">
        <v>16445</v>
      </c>
      <c r="Q1433" s="13" t="s">
        <v>5483</v>
      </c>
      <c r="R1433" s="13" t="s">
        <v>16446</v>
      </c>
      <c r="S1433" s="13" t="s">
        <v>5482</v>
      </c>
      <c r="T1433" s="27" t="b">
        <f t="shared" si="2"/>
        <v>0</v>
      </c>
      <c r="U1433" s="27"/>
      <c r="V1433" s="27"/>
      <c r="W1433" s="27"/>
      <c r="X1433" s="27"/>
      <c r="Y1433" s="8" t="str">
        <f t="shared" si="3"/>
        <v>2007 Diamond &amp; Pearl Bidoof (Cgc 9)</v>
      </c>
      <c r="Z1433" s="27"/>
      <c r="AA1433" s="27"/>
    </row>
    <row r="1434">
      <c r="A1434" s="8" t="str">
        <f t="shared" si="1"/>
        <v>CGC6035585158</v>
      </c>
      <c r="B1434" s="8" t="s">
        <v>5471</v>
      </c>
      <c r="C1434" s="8" t="s">
        <v>11557</v>
      </c>
      <c r="D1434" s="11">
        <v>6.035585158E9</v>
      </c>
      <c r="E1434" s="8" t="s">
        <v>4281</v>
      </c>
      <c r="F1434" s="11">
        <v>9.0</v>
      </c>
      <c r="G1434" s="8" t="s">
        <v>12</v>
      </c>
      <c r="H1434" s="8" t="s">
        <v>7539</v>
      </c>
      <c r="I1434" s="8" t="s">
        <v>7516</v>
      </c>
      <c r="J1434" s="11">
        <v>2007.0</v>
      </c>
      <c r="K1434" s="8" t="s">
        <v>93</v>
      </c>
      <c r="L1434" s="11">
        <v>18.4</v>
      </c>
      <c r="M1434" s="8" t="s">
        <v>7517</v>
      </c>
      <c r="N1434" s="27"/>
      <c r="O1434" s="13" t="s">
        <v>5484</v>
      </c>
      <c r="P1434" s="13" t="s">
        <v>16447</v>
      </c>
      <c r="Q1434" s="13" t="s">
        <v>5486</v>
      </c>
      <c r="R1434" s="13" t="s">
        <v>16448</v>
      </c>
      <c r="S1434" s="13" t="s">
        <v>5485</v>
      </c>
      <c r="T1434" s="27" t="b">
        <f t="shared" si="2"/>
        <v>0</v>
      </c>
      <c r="U1434" s="27"/>
      <c r="V1434" s="27"/>
      <c r="W1434" s="27"/>
      <c r="X1434" s="27"/>
      <c r="Y1434" s="8" t="str">
        <f t="shared" si="3"/>
        <v>2007 Diamond &amp; Pearl Bidoof (Cgc 9)</v>
      </c>
      <c r="Z1434" s="27"/>
      <c r="AA1434" s="27"/>
    </row>
    <row r="1435">
      <c r="A1435" s="8" t="str">
        <f t="shared" si="1"/>
        <v>CGC6035585159</v>
      </c>
      <c r="B1435" s="8" t="s">
        <v>5487</v>
      </c>
      <c r="C1435" s="8" t="s">
        <v>11097</v>
      </c>
      <c r="D1435" s="11">
        <v>6.035585159E9</v>
      </c>
      <c r="E1435" s="8" t="s">
        <v>4281</v>
      </c>
      <c r="F1435" s="11">
        <v>8.0</v>
      </c>
      <c r="G1435" s="8" t="s">
        <v>12</v>
      </c>
      <c r="H1435" s="8" t="s">
        <v>7539</v>
      </c>
      <c r="I1435" s="8" t="s">
        <v>7516</v>
      </c>
      <c r="J1435" s="11">
        <v>2007.0</v>
      </c>
      <c r="K1435" s="8" t="s">
        <v>93</v>
      </c>
      <c r="L1435" s="11">
        <v>18.4</v>
      </c>
      <c r="M1435" s="8" t="s">
        <v>7517</v>
      </c>
      <c r="N1435" s="27"/>
      <c r="O1435" s="13" t="s">
        <v>5488</v>
      </c>
      <c r="P1435" s="13" t="s">
        <v>16449</v>
      </c>
      <c r="Q1435" s="13" t="s">
        <v>5490</v>
      </c>
      <c r="R1435" s="13" t="s">
        <v>16450</v>
      </c>
      <c r="S1435" s="13" t="s">
        <v>5489</v>
      </c>
      <c r="T1435" s="27" t="b">
        <f t="shared" si="2"/>
        <v>0</v>
      </c>
      <c r="U1435" s="27"/>
      <c r="V1435" s="27"/>
      <c r="W1435" s="27"/>
      <c r="X1435" s="27"/>
      <c r="Y1435" s="8" t="str">
        <f t="shared" si="3"/>
        <v>2007 Diamond &amp; Pearl Azurill (Cgc 8)</v>
      </c>
      <c r="Z1435" s="27"/>
      <c r="AA1435" s="27"/>
    </row>
    <row r="1436">
      <c r="A1436" s="8" t="str">
        <f t="shared" si="1"/>
        <v>CGC6035585160</v>
      </c>
      <c r="B1436" s="8" t="s">
        <v>5491</v>
      </c>
      <c r="C1436" s="8" t="s">
        <v>11097</v>
      </c>
      <c r="D1436" s="11">
        <v>6.03558516E9</v>
      </c>
      <c r="E1436" s="8" t="s">
        <v>4281</v>
      </c>
      <c r="F1436" s="11">
        <v>8.5</v>
      </c>
      <c r="G1436" s="8" t="s">
        <v>12</v>
      </c>
      <c r="H1436" s="8" t="s">
        <v>7539</v>
      </c>
      <c r="I1436" s="8" t="s">
        <v>7516</v>
      </c>
      <c r="J1436" s="11">
        <v>2007.0</v>
      </c>
      <c r="K1436" s="8" t="s">
        <v>93</v>
      </c>
      <c r="L1436" s="11">
        <v>18.4</v>
      </c>
      <c r="M1436" s="8" t="s">
        <v>7517</v>
      </c>
      <c r="N1436" s="27"/>
      <c r="O1436" s="13" t="s">
        <v>5492</v>
      </c>
      <c r="P1436" s="13" t="s">
        <v>16451</v>
      </c>
      <c r="Q1436" s="13" t="s">
        <v>5494</v>
      </c>
      <c r="R1436" s="13" t="s">
        <v>16452</v>
      </c>
      <c r="S1436" s="13" t="s">
        <v>5493</v>
      </c>
      <c r="T1436" s="27" t="b">
        <f t="shared" si="2"/>
        <v>0</v>
      </c>
      <c r="U1436" s="27"/>
      <c r="V1436" s="27"/>
      <c r="W1436" s="27"/>
      <c r="X1436" s="27"/>
      <c r="Y1436" s="8" t="str">
        <f t="shared" si="3"/>
        <v>2007 Diamond &amp; Pearl Azurill (Cgc 8.5)</v>
      </c>
      <c r="Z1436" s="27"/>
      <c r="AA1436" s="27"/>
    </row>
    <row r="1437">
      <c r="A1437" s="8" t="str">
        <f t="shared" si="1"/>
        <v>CGC6035585161</v>
      </c>
      <c r="B1437" s="8" t="s">
        <v>5495</v>
      </c>
      <c r="C1437" s="8" t="s">
        <v>11097</v>
      </c>
      <c r="D1437" s="11">
        <v>6.035585161E9</v>
      </c>
      <c r="E1437" s="8" t="s">
        <v>4281</v>
      </c>
      <c r="F1437" s="11">
        <v>9.0</v>
      </c>
      <c r="G1437" s="8" t="s">
        <v>12</v>
      </c>
      <c r="H1437" s="8" t="s">
        <v>7539</v>
      </c>
      <c r="I1437" s="8" t="s">
        <v>7516</v>
      </c>
      <c r="J1437" s="11">
        <v>2007.0</v>
      </c>
      <c r="K1437" s="8" t="s">
        <v>93</v>
      </c>
      <c r="L1437" s="11">
        <v>18.4</v>
      </c>
      <c r="M1437" s="8" t="s">
        <v>7517</v>
      </c>
      <c r="N1437" s="27"/>
      <c r="O1437" s="13" t="s">
        <v>5496</v>
      </c>
      <c r="P1437" s="13" t="s">
        <v>16453</v>
      </c>
      <c r="Q1437" s="13" t="s">
        <v>5498</v>
      </c>
      <c r="R1437" s="13" t="s">
        <v>16454</v>
      </c>
      <c r="S1437" s="13" t="s">
        <v>5497</v>
      </c>
      <c r="T1437" s="27" t="b">
        <f t="shared" si="2"/>
        <v>0</v>
      </c>
      <c r="U1437" s="27"/>
      <c r="V1437" s="27"/>
      <c r="W1437" s="27"/>
      <c r="X1437" s="27"/>
      <c r="Y1437" s="8" t="str">
        <f t="shared" si="3"/>
        <v>2007 Diamond &amp; Pearl Azurill (Cgc 9)</v>
      </c>
      <c r="Z1437" s="27"/>
      <c r="AA1437" s="27"/>
    </row>
    <row r="1438">
      <c r="A1438" s="8" t="str">
        <f t="shared" si="1"/>
        <v>CGC6035585162</v>
      </c>
      <c r="B1438" s="8" t="s">
        <v>5487</v>
      </c>
      <c r="C1438" s="8" t="s">
        <v>11097</v>
      </c>
      <c r="D1438" s="11">
        <v>6.035585162E9</v>
      </c>
      <c r="E1438" s="8" t="s">
        <v>4281</v>
      </c>
      <c r="F1438" s="11">
        <v>8.0</v>
      </c>
      <c r="G1438" s="8" t="s">
        <v>12</v>
      </c>
      <c r="H1438" s="8" t="s">
        <v>7539</v>
      </c>
      <c r="I1438" s="8" t="s">
        <v>7516</v>
      </c>
      <c r="J1438" s="11">
        <v>2007.0</v>
      </c>
      <c r="K1438" s="8" t="s">
        <v>93</v>
      </c>
      <c r="L1438" s="11">
        <v>18.4</v>
      </c>
      <c r="M1438" s="8" t="s">
        <v>7517</v>
      </c>
      <c r="N1438" s="27"/>
      <c r="O1438" s="13" t="s">
        <v>5499</v>
      </c>
      <c r="P1438" s="13" t="s">
        <v>16455</v>
      </c>
      <c r="Q1438" s="13" t="s">
        <v>5501</v>
      </c>
      <c r="R1438" s="13" t="s">
        <v>16456</v>
      </c>
      <c r="S1438" s="13" t="s">
        <v>5500</v>
      </c>
      <c r="T1438" s="27" t="b">
        <f t="shared" si="2"/>
        <v>0</v>
      </c>
      <c r="U1438" s="27"/>
      <c r="V1438" s="27"/>
      <c r="W1438" s="27"/>
      <c r="X1438" s="27"/>
      <c r="Y1438" s="8" t="str">
        <f t="shared" si="3"/>
        <v>2007 Diamond &amp; Pearl Azurill (Cgc 8)</v>
      </c>
      <c r="Z1438" s="27"/>
      <c r="AA1438" s="27"/>
    </row>
    <row r="1439">
      <c r="A1439" s="8" t="str">
        <f t="shared" si="1"/>
        <v>CGC6035585163</v>
      </c>
      <c r="B1439" s="8" t="s">
        <v>5491</v>
      </c>
      <c r="C1439" s="8" t="s">
        <v>11097</v>
      </c>
      <c r="D1439" s="11">
        <v>6.035585163E9</v>
      </c>
      <c r="E1439" s="8" t="s">
        <v>4281</v>
      </c>
      <c r="F1439" s="11">
        <v>8.5</v>
      </c>
      <c r="G1439" s="8" t="s">
        <v>12</v>
      </c>
      <c r="H1439" s="8" t="s">
        <v>7539</v>
      </c>
      <c r="I1439" s="8" t="s">
        <v>7516</v>
      </c>
      <c r="J1439" s="11">
        <v>2007.0</v>
      </c>
      <c r="K1439" s="8" t="s">
        <v>93</v>
      </c>
      <c r="L1439" s="11">
        <v>18.4</v>
      </c>
      <c r="M1439" s="8" t="s">
        <v>7517</v>
      </c>
      <c r="N1439" s="27"/>
      <c r="O1439" s="13" t="s">
        <v>5502</v>
      </c>
      <c r="P1439" s="13" t="s">
        <v>16457</v>
      </c>
      <c r="Q1439" s="13" t="s">
        <v>5504</v>
      </c>
      <c r="R1439" s="13" t="s">
        <v>16458</v>
      </c>
      <c r="S1439" s="13" t="s">
        <v>5503</v>
      </c>
      <c r="T1439" s="27" t="b">
        <f t="shared" si="2"/>
        <v>0</v>
      </c>
      <c r="U1439" s="27"/>
      <c r="V1439" s="27"/>
      <c r="W1439" s="27"/>
      <c r="X1439" s="27"/>
      <c r="Y1439" s="8" t="str">
        <f t="shared" si="3"/>
        <v>2007 Diamond &amp; Pearl Azurill (Cgc 8.5)</v>
      </c>
      <c r="Z1439" s="27"/>
      <c r="AA1439" s="27"/>
    </row>
    <row r="1440">
      <c r="A1440" s="8" t="str">
        <f t="shared" si="1"/>
        <v>CGC6035585164</v>
      </c>
      <c r="B1440" s="8" t="s">
        <v>5487</v>
      </c>
      <c r="C1440" s="8" t="s">
        <v>11097</v>
      </c>
      <c r="D1440" s="11">
        <v>6.035585164E9</v>
      </c>
      <c r="E1440" s="8" t="s">
        <v>4281</v>
      </c>
      <c r="F1440" s="11">
        <v>8.0</v>
      </c>
      <c r="G1440" s="8" t="s">
        <v>12</v>
      </c>
      <c r="H1440" s="8" t="s">
        <v>7539</v>
      </c>
      <c r="I1440" s="8" t="s">
        <v>7516</v>
      </c>
      <c r="J1440" s="11">
        <v>2007.0</v>
      </c>
      <c r="K1440" s="8" t="s">
        <v>93</v>
      </c>
      <c r="L1440" s="11">
        <v>18.4</v>
      </c>
      <c r="M1440" s="8" t="s">
        <v>7517</v>
      </c>
      <c r="N1440" s="27"/>
      <c r="O1440" s="13" t="s">
        <v>5505</v>
      </c>
      <c r="P1440" s="13" t="s">
        <v>16459</v>
      </c>
      <c r="Q1440" s="13" t="s">
        <v>5507</v>
      </c>
      <c r="R1440" s="13" t="s">
        <v>16460</v>
      </c>
      <c r="S1440" s="13" t="s">
        <v>5506</v>
      </c>
      <c r="T1440" s="27" t="b">
        <f t="shared" si="2"/>
        <v>0</v>
      </c>
      <c r="U1440" s="27"/>
      <c r="V1440" s="27"/>
      <c r="W1440" s="27"/>
      <c r="X1440" s="27"/>
      <c r="Y1440" s="8" t="str">
        <f t="shared" si="3"/>
        <v>2007 Diamond &amp; Pearl Azurill (Cgc 8)</v>
      </c>
      <c r="Z1440" s="27"/>
      <c r="AA1440" s="27"/>
    </row>
    <row r="1441">
      <c r="A1441" s="8" t="str">
        <f t="shared" si="1"/>
        <v>CGC6035585167</v>
      </c>
      <c r="B1441" s="8" t="s">
        <v>5487</v>
      </c>
      <c r="C1441" s="8" t="s">
        <v>11097</v>
      </c>
      <c r="D1441" s="11">
        <v>6.035585167E9</v>
      </c>
      <c r="E1441" s="8" t="s">
        <v>4281</v>
      </c>
      <c r="F1441" s="11">
        <v>8.0</v>
      </c>
      <c r="G1441" s="8" t="s">
        <v>12</v>
      </c>
      <c r="H1441" s="8" t="s">
        <v>7539</v>
      </c>
      <c r="I1441" s="8" t="s">
        <v>7516</v>
      </c>
      <c r="J1441" s="11">
        <v>2007.0</v>
      </c>
      <c r="K1441" s="8" t="s">
        <v>93</v>
      </c>
      <c r="L1441" s="11">
        <v>18.4</v>
      </c>
      <c r="M1441" s="8" t="s">
        <v>7517</v>
      </c>
      <c r="N1441" s="27"/>
      <c r="O1441" s="13" t="s">
        <v>5508</v>
      </c>
      <c r="P1441" s="13" t="s">
        <v>16461</v>
      </c>
      <c r="Q1441" s="13" t="s">
        <v>5510</v>
      </c>
      <c r="R1441" s="13" t="s">
        <v>16462</v>
      </c>
      <c r="S1441" s="13" t="s">
        <v>5509</v>
      </c>
      <c r="T1441" s="27" t="b">
        <f t="shared" si="2"/>
        <v>0</v>
      </c>
      <c r="U1441" s="27"/>
      <c r="V1441" s="27"/>
      <c r="W1441" s="27"/>
      <c r="X1441" s="27"/>
      <c r="Y1441" s="8" t="str">
        <f t="shared" si="3"/>
        <v>2007 Diamond &amp; Pearl Azurill (Cgc 8)</v>
      </c>
      <c r="Z1441" s="27"/>
      <c r="AA1441" s="27"/>
    </row>
    <row r="1442">
      <c r="A1442" s="8" t="str">
        <f t="shared" si="1"/>
        <v>CGC6035585170</v>
      </c>
      <c r="B1442" s="8" t="s">
        <v>5511</v>
      </c>
      <c r="C1442" s="8" t="s">
        <v>9155</v>
      </c>
      <c r="D1442" s="11">
        <v>6.03558517E9</v>
      </c>
      <c r="E1442" s="8" t="s">
        <v>3976</v>
      </c>
      <c r="F1442" s="11">
        <v>7.5</v>
      </c>
      <c r="G1442" s="8" t="s">
        <v>12</v>
      </c>
      <c r="H1442" s="8" t="s">
        <v>7539</v>
      </c>
      <c r="I1442" s="8" t="s">
        <v>7516</v>
      </c>
      <c r="J1442" s="11">
        <v>2002.0</v>
      </c>
      <c r="K1442" s="8" t="s">
        <v>93</v>
      </c>
      <c r="L1442" s="11">
        <v>18.4</v>
      </c>
      <c r="M1442" s="8" t="s">
        <v>7517</v>
      </c>
      <c r="N1442" s="27"/>
      <c r="O1442" s="13" t="s">
        <v>5512</v>
      </c>
      <c r="P1442" s="13" t="s">
        <v>16463</v>
      </c>
      <c r="Q1442" s="13" t="s">
        <v>5514</v>
      </c>
      <c r="R1442" s="13" t="s">
        <v>16464</v>
      </c>
      <c r="S1442" s="13" t="s">
        <v>5513</v>
      </c>
      <c r="T1442" s="27" t="b">
        <f t="shared" si="2"/>
        <v>0</v>
      </c>
      <c r="U1442" s="27"/>
      <c r="V1442" s="27"/>
      <c r="W1442" s="27"/>
      <c r="X1442" s="27"/>
      <c r="Y1442" s="8" t="str">
        <f t="shared" si="3"/>
        <v>2002 Original Series Charmeleon (Cgc 7.5)</v>
      </c>
      <c r="Z1442" s="27"/>
      <c r="AA1442" s="27"/>
    </row>
    <row r="1443">
      <c r="A1443" s="8" t="str">
        <f t="shared" si="1"/>
        <v>CGC6035585174</v>
      </c>
      <c r="B1443" s="8" t="s">
        <v>5511</v>
      </c>
      <c r="C1443" s="8" t="s">
        <v>9155</v>
      </c>
      <c r="D1443" s="11">
        <v>6.035585174E9</v>
      </c>
      <c r="E1443" s="8" t="s">
        <v>3976</v>
      </c>
      <c r="F1443" s="11">
        <v>7.5</v>
      </c>
      <c r="G1443" s="8" t="s">
        <v>12</v>
      </c>
      <c r="H1443" s="8" t="s">
        <v>7539</v>
      </c>
      <c r="I1443" s="8" t="s">
        <v>7516</v>
      </c>
      <c r="J1443" s="11">
        <v>2002.0</v>
      </c>
      <c r="K1443" s="8" t="s">
        <v>93</v>
      </c>
      <c r="L1443" s="11">
        <v>18.4</v>
      </c>
      <c r="M1443" s="8" t="s">
        <v>7517</v>
      </c>
      <c r="N1443" s="27"/>
      <c r="O1443" s="13" t="s">
        <v>5515</v>
      </c>
      <c r="P1443" s="13" t="s">
        <v>16465</v>
      </c>
      <c r="Q1443" s="13" t="s">
        <v>5517</v>
      </c>
      <c r="R1443" s="13" t="s">
        <v>16466</v>
      </c>
      <c r="S1443" s="13" t="s">
        <v>5516</v>
      </c>
      <c r="T1443" s="27" t="b">
        <f t="shared" si="2"/>
        <v>0</v>
      </c>
      <c r="U1443" s="27"/>
      <c r="V1443" s="27"/>
      <c r="W1443" s="27"/>
      <c r="X1443" s="27"/>
      <c r="Y1443" s="8" t="str">
        <f t="shared" si="3"/>
        <v>2002 Original Series Charmeleon (Cgc 7.5)</v>
      </c>
      <c r="Z1443" s="27"/>
      <c r="AA1443" s="27"/>
    </row>
    <row r="1444">
      <c r="A1444" s="8" t="str">
        <f t="shared" si="1"/>
        <v>CGC6035585179</v>
      </c>
      <c r="B1444" s="8" t="s">
        <v>5518</v>
      </c>
      <c r="C1444" s="8" t="s">
        <v>11623</v>
      </c>
      <c r="D1444" s="11">
        <v>6.035585179E9</v>
      </c>
      <c r="E1444" s="8" t="s">
        <v>3976</v>
      </c>
      <c r="F1444" s="11">
        <v>8.5</v>
      </c>
      <c r="G1444" s="8" t="s">
        <v>12</v>
      </c>
      <c r="H1444" s="8" t="s">
        <v>7539</v>
      </c>
      <c r="I1444" s="8" t="s">
        <v>7516</v>
      </c>
      <c r="J1444" s="11">
        <v>2002.0</v>
      </c>
      <c r="K1444" s="8" t="s">
        <v>93</v>
      </c>
      <c r="L1444" s="11">
        <v>18.4</v>
      </c>
      <c r="M1444" s="8" t="s">
        <v>7517</v>
      </c>
      <c r="N1444" s="27"/>
      <c r="O1444" s="13" t="s">
        <v>5519</v>
      </c>
      <c r="P1444" s="13" t="s">
        <v>16467</v>
      </c>
      <c r="Q1444" s="13" t="s">
        <v>5521</v>
      </c>
      <c r="R1444" s="13" t="s">
        <v>16468</v>
      </c>
      <c r="S1444" s="13" t="s">
        <v>5520</v>
      </c>
      <c r="T1444" s="27" t="b">
        <f t="shared" si="2"/>
        <v>0</v>
      </c>
      <c r="U1444" s="27"/>
      <c r="V1444" s="27"/>
      <c r="W1444" s="27"/>
      <c r="X1444" s="27"/>
      <c r="Y1444" s="8" t="str">
        <f t="shared" si="3"/>
        <v>2002 Original Series Meowth (Cgc 8.5)</v>
      </c>
      <c r="Z1444" s="27"/>
      <c r="AA1444" s="27"/>
    </row>
    <row r="1445">
      <c r="A1445" s="8" t="str">
        <f t="shared" si="1"/>
        <v>CGC6035585180</v>
      </c>
      <c r="B1445" s="8" t="s">
        <v>5518</v>
      </c>
      <c r="C1445" s="8" t="s">
        <v>11623</v>
      </c>
      <c r="D1445" s="11">
        <v>6.03558518E9</v>
      </c>
      <c r="E1445" s="8" t="s">
        <v>3976</v>
      </c>
      <c r="F1445" s="11">
        <v>8.5</v>
      </c>
      <c r="G1445" s="8" t="s">
        <v>12</v>
      </c>
      <c r="H1445" s="8" t="s">
        <v>7539</v>
      </c>
      <c r="I1445" s="8" t="s">
        <v>7516</v>
      </c>
      <c r="J1445" s="11">
        <v>2002.0</v>
      </c>
      <c r="K1445" s="8" t="s">
        <v>93</v>
      </c>
      <c r="L1445" s="11">
        <v>18.4</v>
      </c>
      <c r="M1445" s="8" t="s">
        <v>7517</v>
      </c>
      <c r="N1445" s="27"/>
      <c r="O1445" s="13" t="s">
        <v>5522</v>
      </c>
      <c r="P1445" s="13" t="s">
        <v>16469</v>
      </c>
      <c r="Q1445" s="13" t="s">
        <v>5524</v>
      </c>
      <c r="R1445" s="13" t="s">
        <v>16470</v>
      </c>
      <c r="S1445" s="13" t="s">
        <v>5523</v>
      </c>
      <c r="T1445" s="27" t="b">
        <f t="shared" si="2"/>
        <v>0</v>
      </c>
      <c r="U1445" s="27"/>
      <c r="V1445" s="27"/>
      <c r="W1445" s="27"/>
      <c r="X1445" s="27"/>
      <c r="Y1445" s="8" t="str">
        <f t="shared" si="3"/>
        <v>2002 Original Series Meowth (Cgc 8.5)</v>
      </c>
      <c r="Z1445" s="27"/>
      <c r="AA1445" s="27"/>
    </row>
    <row r="1446">
      <c r="A1446" s="8" t="str">
        <f t="shared" si="1"/>
        <v>CGC6035585182</v>
      </c>
      <c r="B1446" s="8" t="s">
        <v>5518</v>
      </c>
      <c r="C1446" s="8" t="s">
        <v>11623</v>
      </c>
      <c r="D1446" s="11">
        <v>6.035585182E9</v>
      </c>
      <c r="E1446" s="8" t="s">
        <v>3976</v>
      </c>
      <c r="F1446" s="11">
        <v>8.5</v>
      </c>
      <c r="G1446" s="8" t="s">
        <v>12</v>
      </c>
      <c r="H1446" s="8" t="s">
        <v>7539</v>
      </c>
      <c r="I1446" s="8" t="s">
        <v>7516</v>
      </c>
      <c r="J1446" s="11">
        <v>2002.0</v>
      </c>
      <c r="K1446" s="8" t="s">
        <v>93</v>
      </c>
      <c r="L1446" s="11">
        <v>18.4</v>
      </c>
      <c r="M1446" s="8" t="s">
        <v>7517</v>
      </c>
      <c r="N1446" s="27"/>
      <c r="O1446" s="13" t="s">
        <v>5525</v>
      </c>
      <c r="P1446" s="13" t="s">
        <v>16471</v>
      </c>
      <c r="Q1446" s="13" t="s">
        <v>5527</v>
      </c>
      <c r="R1446" s="13" t="s">
        <v>16472</v>
      </c>
      <c r="S1446" s="13" t="s">
        <v>5526</v>
      </c>
      <c r="T1446" s="27" t="b">
        <f t="shared" si="2"/>
        <v>0</v>
      </c>
      <c r="U1446" s="27"/>
      <c r="V1446" s="27"/>
      <c r="W1446" s="27"/>
      <c r="X1446" s="27"/>
      <c r="Y1446" s="8" t="str">
        <f t="shared" si="3"/>
        <v>2002 Original Series Meowth (Cgc 8.5)</v>
      </c>
      <c r="Z1446" s="27"/>
      <c r="AA1446" s="27"/>
    </row>
    <row r="1447">
      <c r="A1447" s="8" t="str">
        <f t="shared" si="1"/>
        <v>CGC6035585183</v>
      </c>
      <c r="B1447" s="8" t="s">
        <v>5518</v>
      </c>
      <c r="C1447" s="8" t="s">
        <v>11623</v>
      </c>
      <c r="D1447" s="11">
        <v>6.035585183E9</v>
      </c>
      <c r="E1447" s="8" t="s">
        <v>3976</v>
      </c>
      <c r="F1447" s="11">
        <v>8.5</v>
      </c>
      <c r="G1447" s="8" t="s">
        <v>12</v>
      </c>
      <c r="H1447" s="8" t="s">
        <v>7539</v>
      </c>
      <c r="I1447" s="8" t="s">
        <v>7516</v>
      </c>
      <c r="J1447" s="11">
        <v>2002.0</v>
      </c>
      <c r="K1447" s="8" t="s">
        <v>93</v>
      </c>
      <c r="L1447" s="11">
        <v>18.4</v>
      </c>
      <c r="M1447" s="8" t="s">
        <v>7517</v>
      </c>
      <c r="N1447" s="27"/>
      <c r="O1447" s="13" t="s">
        <v>5528</v>
      </c>
      <c r="P1447" s="13" t="s">
        <v>16473</v>
      </c>
      <c r="Q1447" s="13" t="s">
        <v>5530</v>
      </c>
      <c r="R1447" s="13" t="s">
        <v>16474</v>
      </c>
      <c r="S1447" s="13" t="s">
        <v>5529</v>
      </c>
      <c r="T1447" s="27" t="b">
        <f t="shared" si="2"/>
        <v>0</v>
      </c>
      <c r="U1447" s="27"/>
      <c r="V1447" s="27"/>
      <c r="W1447" s="27"/>
      <c r="X1447" s="27"/>
      <c r="Y1447" s="8" t="str">
        <f t="shared" si="3"/>
        <v>2002 Original Series Meowth (Cgc 8.5)</v>
      </c>
      <c r="Z1447" s="27"/>
      <c r="AA1447" s="27"/>
    </row>
    <row r="1448">
      <c r="A1448" s="8" t="str">
        <f t="shared" si="1"/>
        <v>CGC6035585186</v>
      </c>
      <c r="B1448" s="8" t="s">
        <v>5531</v>
      </c>
      <c r="C1448" s="8" t="s">
        <v>10528</v>
      </c>
      <c r="D1448" s="11">
        <v>6.035585186E9</v>
      </c>
      <c r="E1448" s="8" t="s">
        <v>3976</v>
      </c>
      <c r="F1448" s="11">
        <v>7.5</v>
      </c>
      <c r="G1448" s="8" t="s">
        <v>12</v>
      </c>
      <c r="H1448" s="8" t="s">
        <v>7539</v>
      </c>
      <c r="I1448" s="8" t="s">
        <v>7516</v>
      </c>
      <c r="J1448" s="11">
        <v>2002.0</v>
      </c>
      <c r="K1448" s="8" t="s">
        <v>93</v>
      </c>
      <c r="L1448" s="11">
        <v>18.4</v>
      </c>
      <c r="M1448" s="8" t="s">
        <v>7517</v>
      </c>
      <c r="N1448" s="27"/>
      <c r="O1448" s="13" t="s">
        <v>5532</v>
      </c>
      <c r="P1448" s="13" t="s">
        <v>16475</v>
      </c>
      <c r="Q1448" s="13" t="s">
        <v>5534</v>
      </c>
      <c r="R1448" s="13" t="s">
        <v>16476</v>
      </c>
      <c r="S1448" s="13" t="s">
        <v>5533</v>
      </c>
      <c r="T1448" s="27" t="b">
        <f t="shared" si="2"/>
        <v>0</v>
      </c>
      <c r="U1448" s="27"/>
      <c r="V1448" s="27"/>
      <c r="W1448" s="27"/>
      <c r="X1448" s="27"/>
      <c r="Y1448" s="8" t="str">
        <f t="shared" si="3"/>
        <v>2002 Original Series Rhydon (Cgc 7.5)</v>
      </c>
      <c r="Z1448" s="27"/>
      <c r="AA1448" s="27"/>
    </row>
    <row r="1449">
      <c r="A1449" s="8" t="str">
        <f t="shared" si="1"/>
        <v>CGC6035585188</v>
      </c>
      <c r="B1449" s="8" t="s">
        <v>5535</v>
      </c>
      <c r="C1449" s="8" t="s">
        <v>11650</v>
      </c>
      <c r="D1449" s="11">
        <v>6.035585188E9</v>
      </c>
      <c r="E1449" s="8" t="s">
        <v>3976</v>
      </c>
      <c r="F1449" s="11">
        <v>8.5</v>
      </c>
      <c r="G1449" s="8" t="s">
        <v>12</v>
      </c>
      <c r="H1449" s="8" t="s">
        <v>7539</v>
      </c>
      <c r="I1449" s="8" t="s">
        <v>7516</v>
      </c>
      <c r="J1449" s="11">
        <v>2002.0</v>
      </c>
      <c r="K1449" s="8" t="s">
        <v>93</v>
      </c>
      <c r="L1449" s="11">
        <v>18.4</v>
      </c>
      <c r="M1449" s="8" t="s">
        <v>7517</v>
      </c>
      <c r="N1449" s="27"/>
      <c r="O1449" s="13" t="s">
        <v>5536</v>
      </c>
      <c r="P1449" s="13" t="s">
        <v>16477</v>
      </c>
      <c r="Q1449" s="13" t="s">
        <v>5538</v>
      </c>
      <c r="R1449" s="13" t="s">
        <v>16478</v>
      </c>
      <c r="S1449" s="13" t="s">
        <v>5537</v>
      </c>
      <c r="T1449" s="27" t="b">
        <f t="shared" si="2"/>
        <v>0</v>
      </c>
      <c r="U1449" s="27"/>
      <c r="V1449" s="27"/>
      <c r="W1449" s="27"/>
      <c r="X1449" s="27"/>
      <c r="Y1449" s="8" t="str">
        <f t="shared" si="3"/>
        <v>2002 Original Series Pidgeotto (Cgc 8.5)</v>
      </c>
      <c r="Z1449" s="27"/>
      <c r="AA1449" s="27"/>
    </row>
    <row r="1450">
      <c r="A1450" s="8" t="str">
        <f t="shared" si="1"/>
        <v>CGC6035585190</v>
      </c>
      <c r="B1450" s="8" t="s">
        <v>5539</v>
      </c>
      <c r="C1450" s="8" t="s">
        <v>11650</v>
      </c>
      <c r="D1450" s="11">
        <v>6.03558519E9</v>
      </c>
      <c r="E1450" s="8" t="s">
        <v>3976</v>
      </c>
      <c r="F1450" s="11">
        <v>8.0</v>
      </c>
      <c r="G1450" s="8" t="s">
        <v>12</v>
      </c>
      <c r="H1450" s="8" t="s">
        <v>7539</v>
      </c>
      <c r="I1450" s="8" t="s">
        <v>7516</v>
      </c>
      <c r="J1450" s="11">
        <v>2002.0</v>
      </c>
      <c r="K1450" s="8" t="s">
        <v>93</v>
      </c>
      <c r="L1450" s="11">
        <v>18.4</v>
      </c>
      <c r="M1450" s="8" t="s">
        <v>7517</v>
      </c>
      <c r="N1450" s="27"/>
      <c r="O1450" s="13" t="s">
        <v>5540</v>
      </c>
      <c r="P1450" s="13" t="s">
        <v>16479</v>
      </c>
      <c r="Q1450" s="13" t="s">
        <v>5542</v>
      </c>
      <c r="R1450" s="13" t="s">
        <v>16480</v>
      </c>
      <c r="S1450" s="13" t="s">
        <v>5541</v>
      </c>
      <c r="T1450" s="27" t="b">
        <f t="shared" si="2"/>
        <v>0</v>
      </c>
      <c r="U1450" s="27"/>
      <c r="V1450" s="27"/>
      <c r="W1450" s="27"/>
      <c r="X1450" s="27"/>
      <c r="Y1450" s="8" t="str">
        <f t="shared" si="3"/>
        <v>2002 Original Series Pidgeotto (Cgc 8)</v>
      </c>
      <c r="Z1450" s="27"/>
      <c r="AA1450" s="27"/>
    </row>
    <row r="1451">
      <c r="A1451" s="8" t="str">
        <f t="shared" si="1"/>
        <v>CGC6035585191</v>
      </c>
      <c r="B1451" s="8" t="s">
        <v>5535</v>
      </c>
      <c r="C1451" s="8" t="s">
        <v>11650</v>
      </c>
      <c r="D1451" s="11">
        <v>6.035585191E9</v>
      </c>
      <c r="E1451" s="8" t="s">
        <v>3976</v>
      </c>
      <c r="F1451" s="11">
        <v>8.5</v>
      </c>
      <c r="G1451" s="8" t="s">
        <v>12</v>
      </c>
      <c r="H1451" s="8" t="s">
        <v>7539</v>
      </c>
      <c r="I1451" s="8" t="s">
        <v>7516</v>
      </c>
      <c r="J1451" s="11">
        <v>2002.0</v>
      </c>
      <c r="K1451" s="8" t="s">
        <v>93</v>
      </c>
      <c r="L1451" s="11">
        <v>18.4</v>
      </c>
      <c r="M1451" s="8" t="s">
        <v>7517</v>
      </c>
      <c r="N1451" s="27"/>
      <c r="O1451" s="13" t="s">
        <v>5543</v>
      </c>
      <c r="P1451" s="13" t="s">
        <v>16481</v>
      </c>
      <c r="Q1451" s="13" t="s">
        <v>5545</v>
      </c>
      <c r="R1451" s="13" t="s">
        <v>16482</v>
      </c>
      <c r="S1451" s="13" t="s">
        <v>5544</v>
      </c>
      <c r="T1451" s="27" t="b">
        <f t="shared" si="2"/>
        <v>0</v>
      </c>
      <c r="U1451" s="27"/>
      <c r="V1451" s="27"/>
      <c r="W1451" s="27"/>
      <c r="X1451" s="27"/>
      <c r="Y1451" s="8" t="str">
        <f t="shared" si="3"/>
        <v>2002 Original Series Pidgeotto (Cgc 8.5)</v>
      </c>
      <c r="Z1451" s="27"/>
      <c r="AA1451" s="27"/>
    </row>
    <row r="1452">
      <c r="A1452" s="8" t="str">
        <f t="shared" si="1"/>
        <v>CGC6035585192</v>
      </c>
      <c r="B1452" s="8" t="s">
        <v>5539</v>
      </c>
      <c r="C1452" s="8" t="s">
        <v>11650</v>
      </c>
      <c r="D1452" s="11">
        <v>6.035585192E9</v>
      </c>
      <c r="E1452" s="8" t="s">
        <v>3976</v>
      </c>
      <c r="F1452" s="11">
        <v>8.0</v>
      </c>
      <c r="G1452" s="8" t="s">
        <v>12</v>
      </c>
      <c r="H1452" s="8" t="s">
        <v>7539</v>
      </c>
      <c r="I1452" s="8" t="s">
        <v>7516</v>
      </c>
      <c r="J1452" s="11">
        <v>2002.0</v>
      </c>
      <c r="K1452" s="8" t="s">
        <v>93</v>
      </c>
      <c r="L1452" s="11">
        <v>18.4</v>
      </c>
      <c r="M1452" s="8" t="s">
        <v>7517</v>
      </c>
      <c r="N1452" s="27"/>
      <c r="O1452" s="13" t="s">
        <v>5546</v>
      </c>
      <c r="P1452" s="13" t="s">
        <v>16483</v>
      </c>
      <c r="Q1452" s="13" t="s">
        <v>5548</v>
      </c>
      <c r="R1452" s="13" t="s">
        <v>16484</v>
      </c>
      <c r="S1452" s="13" t="s">
        <v>5547</v>
      </c>
      <c r="T1452" s="27" t="b">
        <f t="shared" si="2"/>
        <v>0</v>
      </c>
      <c r="U1452" s="27"/>
      <c r="V1452" s="27"/>
      <c r="W1452" s="27"/>
      <c r="X1452" s="27"/>
      <c r="Y1452" s="8" t="str">
        <f t="shared" si="3"/>
        <v>2002 Original Series Pidgeotto (Cgc 8)</v>
      </c>
      <c r="Z1452" s="27"/>
      <c r="AA1452" s="27"/>
    </row>
    <row r="1453">
      <c r="A1453" s="8" t="str">
        <f t="shared" si="1"/>
        <v>CGC6035585195</v>
      </c>
      <c r="B1453" s="8" t="s">
        <v>5549</v>
      </c>
      <c r="C1453" s="8" t="s">
        <v>11670</v>
      </c>
      <c r="D1453" s="11">
        <v>6.035585195E9</v>
      </c>
      <c r="E1453" s="8" t="s">
        <v>4214</v>
      </c>
      <c r="F1453" s="11">
        <v>9.0</v>
      </c>
      <c r="G1453" s="8" t="s">
        <v>12</v>
      </c>
      <c r="H1453" s="8" t="s">
        <v>7539</v>
      </c>
      <c r="I1453" s="8" t="s">
        <v>7516</v>
      </c>
      <c r="J1453" s="11">
        <v>2007.0</v>
      </c>
      <c r="K1453" s="8" t="s">
        <v>93</v>
      </c>
      <c r="L1453" s="11">
        <v>18.4</v>
      </c>
      <c r="M1453" s="8" t="s">
        <v>7517</v>
      </c>
      <c r="N1453" s="27"/>
      <c r="O1453" s="13" t="s">
        <v>5550</v>
      </c>
      <c r="P1453" s="13" t="s">
        <v>16485</v>
      </c>
      <c r="Q1453" s="13" t="s">
        <v>5552</v>
      </c>
      <c r="R1453" s="13" t="s">
        <v>16486</v>
      </c>
      <c r="S1453" s="13" t="s">
        <v>5551</v>
      </c>
      <c r="T1453" s="27" t="b">
        <f t="shared" si="2"/>
        <v>0</v>
      </c>
      <c r="U1453" s="27"/>
      <c r="V1453" s="27"/>
      <c r="W1453" s="27"/>
      <c r="X1453" s="27"/>
      <c r="Y1453" s="8" t="str">
        <f t="shared" si="3"/>
        <v>2007 Ex Omastar (Cgc 9)</v>
      </c>
      <c r="Z1453" s="27"/>
      <c r="AA1453" s="27"/>
    </row>
    <row r="1454">
      <c r="A1454" s="8" t="str">
        <f t="shared" si="1"/>
        <v>CGC6035585197</v>
      </c>
      <c r="B1454" s="8" t="s">
        <v>5549</v>
      </c>
      <c r="C1454" s="8" t="s">
        <v>11670</v>
      </c>
      <c r="D1454" s="11">
        <v>6.035585197E9</v>
      </c>
      <c r="E1454" s="8" t="s">
        <v>4214</v>
      </c>
      <c r="F1454" s="11">
        <v>9.0</v>
      </c>
      <c r="G1454" s="8" t="s">
        <v>12</v>
      </c>
      <c r="H1454" s="8" t="s">
        <v>7539</v>
      </c>
      <c r="I1454" s="8" t="s">
        <v>7516</v>
      </c>
      <c r="J1454" s="11">
        <v>2007.0</v>
      </c>
      <c r="K1454" s="8" t="s">
        <v>93</v>
      </c>
      <c r="L1454" s="11">
        <v>18.4</v>
      </c>
      <c r="M1454" s="8" t="s">
        <v>7517</v>
      </c>
      <c r="N1454" s="27"/>
      <c r="O1454" s="13" t="s">
        <v>5553</v>
      </c>
      <c r="P1454" s="13" t="s">
        <v>16487</v>
      </c>
      <c r="Q1454" s="13" t="s">
        <v>5555</v>
      </c>
      <c r="R1454" s="13" t="s">
        <v>16488</v>
      </c>
      <c r="S1454" s="13" t="s">
        <v>5554</v>
      </c>
      <c r="T1454" s="27" t="b">
        <f t="shared" si="2"/>
        <v>0</v>
      </c>
      <c r="U1454" s="27"/>
      <c r="V1454" s="27"/>
      <c r="W1454" s="27"/>
      <c r="X1454" s="27"/>
      <c r="Y1454" s="8" t="str">
        <f t="shared" si="3"/>
        <v>2007 Ex Omastar (Cgc 9)</v>
      </c>
      <c r="Z1454" s="27"/>
      <c r="AA1454" s="27"/>
    </row>
    <row r="1455">
      <c r="A1455" s="8" t="str">
        <f t="shared" si="1"/>
        <v>CGC6035585198</v>
      </c>
      <c r="B1455" s="8" t="s">
        <v>5556</v>
      </c>
      <c r="C1455" s="8" t="s">
        <v>11670</v>
      </c>
      <c r="D1455" s="11">
        <v>6.035585198E9</v>
      </c>
      <c r="E1455" s="8" t="s">
        <v>4214</v>
      </c>
      <c r="F1455" s="11">
        <v>8.5</v>
      </c>
      <c r="G1455" s="8" t="s">
        <v>12</v>
      </c>
      <c r="H1455" s="8" t="s">
        <v>7539</v>
      </c>
      <c r="I1455" s="8" t="s">
        <v>7516</v>
      </c>
      <c r="J1455" s="11">
        <v>2007.0</v>
      </c>
      <c r="K1455" s="8" t="s">
        <v>93</v>
      </c>
      <c r="L1455" s="11">
        <v>18.4</v>
      </c>
      <c r="M1455" s="8" t="s">
        <v>7517</v>
      </c>
      <c r="N1455" s="27"/>
      <c r="O1455" s="13" t="s">
        <v>5557</v>
      </c>
      <c r="P1455" s="13" t="s">
        <v>16489</v>
      </c>
      <c r="Q1455" s="13" t="s">
        <v>5559</v>
      </c>
      <c r="R1455" s="13" t="s">
        <v>16490</v>
      </c>
      <c r="S1455" s="13" t="s">
        <v>5558</v>
      </c>
      <c r="T1455" s="27" t="b">
        <f t="shared" si="2"/>
        <v>0</v>
      </c>
      <c r="U1455" s="27"/>
      <c r="V1455" s="27"/>
      <c r="W1455" s="27"/>
      <c r="X1455" s="27"/>
      <c r="Y1455" s="8" t="str">
        <f t="shared" si="3"/>
        <v>2007 Ex Omastar (Cgc 8.5)</v>
      </c>
      <c r="Z1455" s="27"/>
      <c r="AA1455" s="27"/>
    </row>
    <row r="1456">
      <c r="A1456" s="8" t="str">
        <f t="shared" si="1"/>
        <v>CGC6035585199</v>
      </c>
      <c r="B1456" s="8" t="s">
        <v>5549</v>
      </c>
      <c r="C1456" s="8" t="s">
        <v>11670</v>
      </c>
      <c r="D1456" s="11">
        <v>6.035585199E9</v>
      </c>
      <c r="E1456" s="8" t="s">
        <v>4214</v>
      </c>
      <c r="F1456" s="11">
        <v>9.0</v>
      </c>
      <c r="G1456" s="8" t="s">
        <v>12</v>
      </c>
      <c r="H1456" s="8" t="s">
        <v>7539</v>
      </c>
      <c r="I1456" s="8" t="s">
        <v>7516</v>
      </c>
      <c r="J1456" s="11">
        <v>2007.0</v>
      </c>
      <c r="K1456" s="8" t="s">
        <v>93</v>
      </c>
      <c r="L1456" s="11">
        <v>18.4</v>
      </c>
      <c r="M1456" s="8" t="s">
        <v>7517</v>
      </c>
      <c r="N1456" s="27"/>
      <c r="O1456" s="13" t="s">
        <v>5560</v>
      </c>
      <c r="P1456" s="13" t="s">
        <v>16491</v>
      </c>
      <c r="Q1456" s="13" t="s">
        <v>5562</v>
      </c>
      <c r="R1456" s="13" t="s">
        <v>16492</v>
      </c>
      <c r="S1456" s="13" t="s">
        <v>5561</v>
      </c>
      <c r="T1456" s="27" t="b">
        <f t="shared" si="2"/>
        <v>0</v>
      </c>
      <c r="U1456" s="27"/>
      <c r="V1456" s="27"/>
      <c r="W1456" s="27"/>
      <c r="X1456" s="27"/>
      <c r="Y1456" s="8" t="str">
        <f t="shared" si="3"/>
        <v>2007 Ex Omastar (Cgc 9)</v>
      </c>
      <c r="Z1456" s="27"/>
      <c r="AA1456" s="27"/>
    </row>
    <row r="1457">
      <c r="A1457" s="8" t="str">
        <f t="shared" si="1"/>
        <v>CGC6035585200</v>
      </c>
      <c r="B1457" s="8" t="s">
        <v>5556</v>
      </c>
      <c r="C1457" s="8" t="s">
        <v>11670</v>
      </c>
      <c r="D1457" s="11">
        <v>6.0355852E9</v>
      </c>
      <c r="E1457" s="8" t="s">
        <v>4214</v>
      </c>
      <c r="F1457" s="11">
        <v>8.5</v>
      </c>
      <c r="G1457" s="8" t="s">
        <v>12</v>
      </c>
      <c r="H1457" s="8" t="s">
        <v>7539</v>
      </c>
      <c r="I1457" s="8" t="s">
        <v>7516</v>
      </c>
      <c r="J1457" s="11">
        <v>2007.0</v>
      </c>
      <c r="K1457" s="8" t="s">
        <v>93</v>
      </c>
      <c r="L1457" s="11">
        <v>18.4</v>
      </c>
      <c r="M1457" s="8" t="s">
        <v>7517</v>
      </c>
      <c r="N1457" s="27"/>
      <c r="O1457" s="13" t="s">
        <v>5563</v>
      </c>
      <c r="P1457" s="13" t="s">
        <v>16493</v>
      </c>
      <c r="Q1457" s="13" t="s">
        <v>5565</v>
      </c>
      <c r="R1457" s="13" t="s">
        <v>16494</v>
      </c>
      <c r="S1457" s="13" t="s">
        <v>5564</v>
      </c>
      <c r="T1457" s="27" t="b">
        <f t="shared" si="2"/>
        <v>0</v>
      </c>
      <c r="U1457" s="27"/>
      <c r="V1457" s="27"/>
      <c r="W1457" s="27"/>
      <c r="X1457" s="27"/>
      <c r="Y1457" s="8" t="str">
        <f t="shared" si="3"/>
        <v>2007 Ex Omastar (Cgc 8.5)</v>
      </c>
      <c r="Z1457" s="27"/>
      <c r="AA1457" s="27"/>
    </row>
    <row r="1458">
      <c r="A1458" s="8" t="str">
        <f t="shared" si="1"/>
        <v>CGC6035585251</v>
      </c>
      <c r="B1458" s="8" t="s">
        <v>5566</v>
      </c>
      <c r="C1458" s="8" t="s">
        <v>11670</v>
      </c>
      <c r="D1458" s="11">
        <v>6.035585251E9</v>
      </c>
      <c r="E1458" s="8" t="s">
        <v>4214</v>
      </c>
      <c r="F1458" s="11">
        <v>7.5</v>
      </c>
      <c r="G1458" s="8" t="s">
        <v>12</v>
      </c>
      <c r="H1458" s="8" t="s">
        <v>7539</v>
      </c>
      <c r="I1458" s="8" t="s">
        <v>7516</v>
      </c>
      <c r="J1458" s="11">
        <v>2007.0</v>
      </c>
      <c r="K1458" s="8" t="s">
        <v>93</v>
      </c>
      <c r="L1458" s="11">
        <v>18.4</v>
      </c>
      <c r="M1458" s="8" t="s">
        <v>7517</v>
      </c>
      <c r="N1458" s="27"/>
      <c r="O1458" s="13" t="s">
        <v>5567</v>
      </c>
      <c r="P1458" s="13" t="s">
        <v>16495</v>
      </c>
      <c r="Q1458" s="13" t="s">
        <v>5569</v>
      </c>
      <c r="R1458" s="13" t="s">
        <v>16496</v>
      </c>
      <c r="S1458" s="13" t="s">
        <v>5568</v>
      </c>
      <c r="T1458" s="27" t="b">
        <f t="shared" si="2"/>
        <v>0</v>
      </c>
      <c r="U1458" s="27"/>
      <c r="V1458" s="27"/>
      <c r="W1458" s="27"/>
      <c r="X1458" s="27"/>
      <c r="Y1458" s="8" t="str">
        <f t="shared" si="3"/>
        <v>2007 Ex Omastar (Cgc 7.5)</v>
      </c>
      <c r="Z1458" s="27"/>
      <c r="AA1458" s="27"/>
    </row>
    <row r="1459">
      <c r="A1459" s="8" t="str">
        <f t="shared" si="1"/>
        <v>CGC6035585252</v>
      </c>
      <c r="B1459" s="8" t="s">
        <v>5570</v>
      </c>
      <c r="C1459" s="8" t="s">
        <v>11698</v>
      </c>
      <c r="D1459" s="11">
        <v>6.035585252E9</v>
      </c>
      <c r="E1459" s="8" t="s">
        <v>4214</v>
      </c>
      <c r="F1459" s="11">
        <v>8.5</v>
      </c>
      <c r="G1459" s="8" t="s">
        <v>12</v>
      </c>
      <c r="H1459" s="8" t="s">
        <v>7539</v>
      </c>
      <c r="I1459" s="8" t="s">
        <v>7516</v>
      </c>
      <c r="J1459" s="11">
        <v>2007.0</v>
      </c>
      <c r="K1459" s="8" t="s">
        <v>93</v>
      </c>
      <c r="L1459" s="11">
        <v>18.4</v>
      </c>
      <c r="M1459" s="8" t="s">
        <v>7517</v>
      </c>
      <c r="N1459" s="27"/>
      <c r="O1459" s="13" t="s">
        <v>5571</v>
      </c>
      <c r="P1459" s="13" t="s">
        <v>16497</v>
      </c>
      <c r="Q1459" s="13" t="s">
        <v>5573</v>
      </c>
      <c r="R1459" s="13" t="s">
        <v>16498</v>
      </c>
      <c r="S1459" s="13" t="s">
        <v>5572</v>
      </c>
      <c r="T1459" s="27" t="b">
        <f t="shared" si="2"/>
        <v>0</v>
      </c>
      <c r="U1459" s="27"/>
      <c r="V1459" s="27"/>
      <c r="W1459" s="27"/>
      <c r="X1459" s="27"/>
      <c r="Y1459" s="8" t="str">
        <f t="shared" si="3"/>
        <v>2007 Ex Mightyena (Cgc 8.5)</v>
      </c>
      <c r="Z1459" s="27"/>
      <c r="AA1459" s="27"/>
    </row>
    <row r="1460">
      <c r="A1460" s="8" t="str">
        <f t="shared" si="1"/>
        <v>CGC6035585253</v>
      </c>
      <c r="B1460" s="8" t="s">
        <v>5570</v>
      </c>
      <c r="C1460" s="8" t="s">
        <v>11698</v>
      </c>
      <c r="D1460" s="11">
        <v>6.035585253E9</v>
      </c>
      <c r="E1460" s="8" t="s">
        <v>4214</v>
      </c>
      <c r="F1460" s="11">
        <v>8.5</v>
      </c>
      <c r="G1460" s="8" t="s">
        <v>12</v>
      </c>
      <c r="H1460" s="8" t="s">
        <v>7539</v>
      </c>
      <c r="I1460" s="8" t="s">
        <v>7516</v>
      </c>
      <c r="J1460" s="11">
        <v>2007.0</v>
      </c>
      <c r="K1460" s="8" t="s">
        <v>93</v>
      </c>
      <c r="L1460" s="11">
        <v>18.4</v>
      </c>
      <c r="M1460" s="8" t="s">
        <v>7517</v>
      </c>
      <c r="N1460" s="27"/>
      <c r="O1460" s="13" t="s">
        <v>5574</v>
      </c>
      <c r="P1460" s="13" t="s">
        <v>16499</v>
      </c>
      <c r="Q1460" s="13" t="s">
        <v>5576</v>
      </c>
      <c r="R1460" s="13" t="s">
        <v>16500</v>
      </c>
      <c r="S1460" s="13" t="s">
        <v>5575</v>
      </c>
      <c r="T1460" s="27" t="b">
        <f t="shared" si="2"/>
        <v>0</v>
      </c>
      <c r="U1460" s="27"/>
      <c r="V1460" s="27"/>
      <c r="W1460" s="27"/>
      <c r="X1460" s="27"/>
      <c r="Y1460" s="8" t="str">
        <f t="shared" si="3"/>
        <v>2007 Ex Mightyena (Cgc 8.5)</v>
      </c>
      <c r="Z1460" s="27"/>
      <c r="AA1460" s="27"/>
    </row>
    <row r="1461">
      <c r="A1461" s="8" t="str">
        <f t="shared" si="1"/>
        <v>CGC6035585254</v>
      </c>
      <c r="B1461" s="8" t="s">
        <v>5570</v>
      </c>
      <c r="C1461" s="8" t="s">
        <v>11698</v>
      </c>
      <c r="D1461" s="11">
        <v>6.035585254E9</v>
      </c>
      <c r="E1461" s="8" t="s">
        <v>4214</v>
      </c>
      <c r="F1461" s="11">
        <v>8.5</v>
      </c>
      <c r="G1461" s="8" t="s">
        <v>12</v>
      </c>
      <c r="H1461" s="8" t="s">
        <v>7539</v>
      </c>
      <c r="I1461" s="8" t="s">
        <v>7516</v>
      </c>
      <c r="J1461" s="11">
        <v>2007.0</v>
      </c>
      <c r="K1461" s="8" t="s">
        <v>93</v>
      </c>
      <c r="L1461" s="11">
        <v>18.4</v>
      </c>
      <c r="M1461" s="8" t="s">
        <v>7517</v>
      </c>
      <c r="N1461" s="27"/>
      <c r="O1461" s="13" t="s">
        <v>5577</v>
      </c>
      <c r="P1461" s="13" t="s">
        <v>16501</v>
      </c>
      <c r="Q1461" s="13" t="s">
        <v>5579</v>
      </c>
      <c r="R1461" s="13" t="s">
        <v>16502</v>
      </c>
      <c r="S1461" s="13" t="s">
        <v>5578</v>
      </c>
      <c r="T1461" s="27" t="b">
        <f t="shared" si="2"/>
        <v>0</v>
      </c>
      <c r="U1461" s="27"/>
      <c r="V1461" s="27"/>
      <c r="W1461" s="27"/>
      <c r="X1461" s="27"/>
      <c r="Y1461" s="8" t="str">
        <f t="shared" si="3"/>
        <v>2007 Ex Mightyena (Cgc 8.5)</v>
      </c>
      <c r="Z1461" s="27"/>
      <c r="AA1461" s="27"/>
    </row>
    <row r="1462">
      <c r="A1462" s="8" t="str">
        <f t="shared" si="1"/>
        <v>CGC6035585258</v>
      </c>
      <c r="B1462" s="8" t="s">
        <v>5580</v>
      </c>
      <c r="C1462" s="8" t="s">
        <v>8907</v>
      </c>
      <c r="D1462" s="11">
        <v>6.035585258E9</v>
      </c>
      <c r="E1462" s="8" t="s">
        <v>3976</v>
      </c>
      <c r="F1462" s="11">
        <v>7.5</v>
      </c>
      <c r="G1462" s="8" t="s">
        <v>12</v>
      </c>
      <c r="H1462" s="8" t="s">
        <v>7539</v>
      </c>
      <c r="I1462" s="8" t="s">
        <v>7516</v>
      </c>
      <c r="J1462" s="11">
        <v>2002.0</v>
      </c>
      <c r="K1462" s="8" t="s">
        <v>93</v>
      </c>
      <c r="L1462" s="11">
        <v>18.4</v>
      </c>
      <c r="M1462" s="8" t="s">
        <v>7517</v>
      </c>
      <c r="N1462" s="27"/>
      <c r="O1462" s="13" t="s">
        <v>5581</v>
      </c>
      <c r="P1462" s="13" t="s">
        <v>16503</v>
      </c>
      <c r="Q1462" s="13" t="s">
        <v>5583</v>
      </c>
      <c r="R1462" s="13" t="s">
        <v>16504</v>
      </c>
      <c r="S1462" s="13" t="s">
        <v>5582</v>
      </c>
      <c r="T1462" s="27" t="b">
        <f t="shared" si="2"/>
        <v>0</v>
      </c>
      <c r="U1462" s="27"/>
      <c r="V1462" s="27"/>
      <c r="W1462" s="27"/>
      <c r="X1462" s="27"/>
      <c r="Y1462" s="8" t="str">
        <f t="shared" si="3"/>
        <v>2002 Original Series Charmander (Cgc 7.5)</v>
      </c>
      <c r="Z1462" s="27"/>
      <c r="AA1462" s="27"/>
    </row>
    <row r="1463">
      <c r="A1463" s="8" t="str">
        <f t="shared" si="1"/>
        <v>CGC6035585260</v>
      </c>
      <c r="B1463" s="8" t="s">
        <v>5580</v>
      </c>
      <c r="C1463" s="8" t="s">
        <v>8907</v>
      </c>
      <c r="D1463" s="11">
        <v>6.03558526E9</v>
      </c>
      <c r="E1463" s="8" t="s">
        <v>3976</v>
      </c>
      <c r="F1463" s="11">
        <v>7.5</v>
      </c>
      <c r="G1463" s="8" t="s">
        <v>12</v>
      </c>
      <c r="H1463" s="8" t="s">
        <v>7539</v>
      </c>
      <c r="I1463" s="8" t="s">
        <v>7516</v>
      </c>
      <c r="J1463" s="11">
        <v>2002.0</v>
      </c>
      <c r="K1463" s="8" t="s">
        <v>93</v>
      </c>
      <c r="L1463" s="11">
        <v>18.4</v>
      </c>
      <c r="M1463" s="8" t="s">
        <v>7517</v>
      </c>
      <c r="N1463" s="27"/>
      <c r="O1463" s="13" t="s">
        <v>5584</v>
      </c>
      <c r="P1463" s="13" t="s">
        <v>16505</v>
      </c>
      <c r="Q1463" s="13" t="s">
        <v>5586</v>
      </c>
      <c r="R1463" s="13" t="s">
        <v>16506</v>
      </c>
      <c r="S1463" s="13" t="s">
        <v>5585</v>
      </c>
      <c r="T1463" s="27" t="b">
        <f t="shared" si="2"/>
        <v>0</v>
      </c>
      <c r="U1463" s="27"/>
      <c r="V1463" s="27"/>
      <c r="W1463" s="27"/>
      <c r="X1463" s="27"/>
      <c r="Y1463" s="8" t="str">
        <f t="shared" si="3"/>
        <v>2002 Original Series Charmander (Cgc 7.5)</v>
      </c>
      <c r="Z1463" s="27"/>
      <c r="AA1463" s="27"/>
    </row>
    <row r="1464">
      <c r="A1464" s="8" t="str">
        <f t="shared" si="1"/>
        <v>CGC6035585263</v>
      </c>
      <c r="B1464" s="8" t="s">
        <v>5587</v>
      </c>
      <c r="C1464" s="8" t="s">
        <v>11722</v>
      </c>
      <c r="D1464" s="11">
        <v>6.035585263E9</v>
      </c>
      <c r="E1464" s="8" t="s">
        <v>4088</v>
      </c>
      <c r="F1464" s="11">
        <v>8.0</v>
      </c>
      <c r="G1464" s="8" t="s">
        <v>12</v>
      </c>
      <c r="H1464" s="8" t="s">
        <v>7539</v>
      </c>
      <c r="I1464" s="8" t="s">
        <v>7516</v>
      </c>
      <c r="J1464" s="11">
        <v>2009.0</v>
      </c>
      <c r="K1464" s="8" t="s">
        <v>93</v>
      </c>
      <c r="L1464" s="11">
        <v>18.4</v>
      </c>
      <c r="M1464" s="8" t="s">
        <v>7517</v>
      </c>
      <c r="N1464" s="27"/>
      <c r="O1464" s="13" t="s">
        <v>5588</v>
      </c>
      <c r="P1464" s="13" t="s">
        <v>16507</v>
      </c>
      <c r="Q1464" s="13" t="s">
        <v>5590</v>
      </c>
      <c r="R1464" s="13" t="s">
        <v>16508</v>
      </c>
      <c r="S1464" s="13" t="s">
        <v>5589</v>
      </c>
      <c r="T1464" s="27" t="b">
        <f t="shared" si="2"/>
        <v>0</v>
      </c>
      <c r="U1464" s="27"/>
      <c r="V1464" s="27"/>
      <c r="W1464" s="27"/>
      <c r="X1464" s="27"/>
      <c r="Y1464" s="8" t="str">
        <f t="shared" si="3"/>
        <v>2009 Platinum Mismagius (Cgc 8)</v>
      </c>
      <c r="Z1464" s="27"/>
      <c r="AA1464" s="27"/>
    </row>
    <row r="1465">
      <c r="A1465" s="8" t="str">
        <f t="shared" si="1"/>
        <v>CGC6035585264</v>
      </c>
      <c r="B1465" s="8" t="s">
        <v>5591</v>
      </c>
      <c r="C1465" s="8" t="s">
        <v>11722</v>
      </c>
      <c r="D1465" s="11">
        <v>6.035585264E9</v>
      </c>
      <c r="E1465" s="8" t="s">
        <v>4088</v>
      </c>
      <c r="F1465" s="11">
        <v>9.0</v>
      </c>
      <c r="G1465" s="8" t="s">
        <v>12</v>
      </c>
      <c r="H1465" s="8" t="s">
        <v>7539</v>
      </c>
      <c r="I1465" s="8" t="s">
        <v>7516</v>
      </c>
      <c r="J1465" s="11">
        <v>2009.0</v>
      </c>
      <c r="K1465" s="8" t="s">
        <v>93</v>
      </c>
      <c r="L1465" s="11">
        <v>18.4</v>
      </c>
      <c r="M1465" s="8" t="s">
        <v>7517</v>
      </c>
      <c r="N1465" s="27"/>
      <c r="O1465" s="13" t="s">
        <v>5592</v>
      </c>
      <c r="P1465" s="13" t="s">
        <v>16509</v>
      </c>
      <c r="Q1465" s="13" t="s">
        <v>5594</v>
      </c>
      <c r="R1465" s="13" t="s">
        <v>16510</v>
      </c>
      <c r="S1465" s="13" t="s">
        <v>5593</v>
      </c>
      <c r="T1465" s="27" t="b">
        <f t="shared" si="2"/>
        <v>0</v>
      </c>
      <c r="U1465" s="27"/>
      <c r="V1465" s="27"/>
      <c r="W1465" s="27"/>
      <c r="X1465" s="27"/>
      <c r="Y1465" s="8" t="str">
        <f t="shared" si="3"/>
        <v>2009 Platinum Mismagius (Cgc 9)</v>
      </c>
      <c r="Z1465" s="27"/>
      <c r="AA1465" s="27"/>
    </row>
    <row r="1466">
      <c r="A1466" s="8" t="str">
        <f t="shared" si="1"/>
        <v>CGC6035585265</v>
      </c>
      <c r="B1466" s="8" t="s">
        <v>5595</v>
      </c>
      <c r="C1466" s="8" t="s">
        <v>11734</v>
      </c>
      <c r="D1466" s="11">
        <v>6.035585265E9</v>
      </c>
      <c r="E1466" s="8" t="s">
        <v>4088</v>
      </c>
      <c r="F1466" s="11">
        <v>8.0</v>
      </c>
      <c r="G1466" s="8" t="s">
        <v>12</v>
      </c>
      <c r="H1466" s="8" t="s">
        <v>7539</v>
      </c>
      <c r="I1466" s="8" t="s">
        <v>7516</v>
      </c>
      <c r="J1466" s="11">
        <v>2009.0</v>
      </c>
      <c r="K1466" s="8" t="s">
        <v>93</v>
      </c>
      <c r="L1466" s="11">
        <v>18.4</v>
      </c>
      <c r="M1466" s="8" t="s">
        <v>7517</v>
      </c>
      <c r="N1466" s="27"/>
      <c r="O1466" s="13" t="s">
        <v>5596</v>
      </c>
      <c r="P1466" s="13" t="s">
        <v>16511</v>
      </c>
      <c r="Q1466" s="13" t="s">
        <v>5598</v>
      </c>
      <c r="R1466" s="13" t="s">
        <v>16512</v>
      </c>
      <c r="S1466" s="13" t="s">
        <v>5597</v>
      </c>
      <c r="T1466" s="27" t="b">
        <f t="shared" si="2"/>
        <v>0</v>
      </c>
      <c r="U1466" s="27"/>
      <c r="V1466" s="27"/>
      <c r="W1466" s="27"/>
      <c r="X1466" s="27"/>
      <c r="Y1466" s="8" t="str">
        <f t="shared" si="3"/>
        <v>2009 Platinum Chimchar (Cgc 8)</v>
      </c>
      <c r="Z1466" s="27"/>
      <c r="AA1466" s="27"/>
    </row>
    <row r="1467">
      <c r="A1467" s="8" t="str">
        <f t="shared" si="1"/>
        <v>CGC6035585266</v>
      </c>
      <c r="B1467" s="8" t="s">
        <v>5599</v>
      </c>
      <c r="C1467" s="8" t="s">
        <v>11734</v>
      </c>
      <c r="D1467" s="11">
        <v>6.035585266E9</v>
      </c>
      <c r="E1467" s="8" t="s">
        <v>4088</v>
      </c>
      <c r="F1467" s="11">
        <v>8.5</v>
      </c>
      <c r="G1467" s="8" t="s">
        <v>12</v>
      </c>
      <c r="H1467" s="8" t="s">
        <v>7539</v>
      </c>
      <c r="I1467" s="8" t="s">
        <v>7516</v>
      </c>
      <c r="J1467" s="11">
        <v>2009.0</v>
      </c>
      <c r="K1467" s="8" t="s">
        <v>93</v>
      </c>
      <c r="L1467" s="11">
        <v>18.4</v>
      </c>
      <c r="M1467" s="8" t="s">
        <v>7517</v>
      </c>
      <c r="N1467" s="27"/>
      <c r="O1467" s="13" t="s">
        <v>5600</v>
      </c>
      <c r="P1467" s="13" t="s">
        <v>16513</v>
      </c>
      <c r="Q1467" s="13" t="s">
        <v>5602</v>
      </c>
      <c r="R1467" s="13" t="s">
        <v>16514</v>
      </c>
      <c r="S1467" s="13" t="s">
        <v>5601</v>
      </c>
      <c r="T1467" s="27" t="b">
        <f t="shared" si="2"/>
        <v>0</v>
      </c>
      <c r="U1467" s="27"/>
      <c r="V1467" s="27"/>
      <c r="W1467" s="27"/>
      <c r="X1467" s="27"/>
      <c r="Y1467" s="8" t="str">
        <f t="shared" si="3"/>
        <v>2009 Platinum Chimchar (Cgc 8.5)</v>
      </c>
      <c r="Z1467" s="27"/>
      <c r="AA1467" s="27"/>
    </row>
    <row r="1468">
      <c r="A1468" s="8" t="str">
        <f t="shared" si="1"/>
        <v>CGC6035585267</v>
      </c>
      <c r="B1468" s="8" t="s">
        <v>5595</v>
      </c>
      <c r="C1468" s="8" t="s">
        <v>11734</v>
      </c>
      <c r="D1468" s="11">
        <v>6.035585267E9</v>
      </c>
      <c r="E1468" s="8" t="s">
        <v>4088</v>
      </c>
      <c r="F1468" s="11">
        <v>8.0</v>
      </c>
      <c r="G1468" s="8" t="s">
        <v>12</v>
      </c>
      <c r="H1468" s="8" t="s">
        <v>7539</v>
      </c>
      <c r="I1468" s="8" t="s">
        <v>7516</v>
      </c>
      <c r="J1468" s="11">
        <v>2009.0</v>
      </c>
      <c r="K1468" s="8" t="s">
        <v>93</v>
      </c>
      <c r="L1468" s="11">
        <v>18.4</v>
      </c>
      <c r="M1468" s="8" t="s">
        <v>7517</v>
      </c>
      <c r="N1468" s="27"/>
      <c r="O1468" s="13" t="s">
        <v>5603</v>
      </c>
      <c r="P1468" s="13" t="s">
        <v>16515</v>
      </c>
      <c r="Q1468" s="13" t="s">
        <v>5605</v>
      </c>
      <c r="R1468" s="13" t="s">
        <v>16516</v>
      </c>
      <c r="S1468" s="13" t="s">
        <v>5604</v>
      </c>
      <c r="T1468" s="27" t="b">
        <f t="shared" si="2"/>
        <v>0</v>
      </c>
      <c r="U1468" s="27"/>
      <c r="V1468" s="27"/>
      <c r="W1468" s="27"/>
      <c r="X1468" s="27"/>
      <c r="Y1468" s="8" t="str">
        <f t="shared" si="3"/>
        <v>2009 Platinum Chimchar (Cgc 8)</v>
      </c>
      <c r="Z1468" s="27"/>
      <c r="AA1468" s="27"/>
    </row>
    <row r="1469">
      <c r="A1469" s="8" t="str">
        <f t="shared" si="1"/>
        <v>CGC6035585268</v>
      </c>
      <c r="B1469" s="8" t="s">
        <v>5599</v>
      </c>
      <c r="C1469" s="8" t="s">
        <v>11734</v>
      </c>
      <c r="D1469" s="11">
        <v>6.035585268E9</v>
      </c>
      <c r="E1469" s="8" t="s">
        <v>4088</v>
      </c>
      <c r="F1469" s="11">
        <v>8.5</v>
      </c>
      <c r="G1469" s="8" t="s">
        <v>12</v>
      </c>
      <c r="H1469" s="8" t="s">
        <v>7539</v>
      </c>
      <c r="I1469" s="8" t="s">
        <v>7516</v>
      </c>
      <c r="J1469" s="11">
        <v>2009.0</v>
      </c>
      <c r="K1469" s="8" t="s">
        <v>93</v>
      </c>
      <c r="L1469" s="11">
        <v>18.4</v>
      </c>
      <c r="M1469" s="8" t="s">
        <v>7517</v>
      </c>
      <c r="N1469" s="27"/>
      <c r="O1469" s="13" t="s">
        <v>5606</v>
      </c>
      <c r="P1469" s="13" t="s">
        <v>16517</v>
      </c>
      <c r="Q1469" s="13" t="s">
        <v>5608</v>
      </c>
      <c r="R1469" s="13" t="s">
        <v>16518</v>
      </c>
      <c r="S1469" s="13" t="s">
        <v>5607</v>
      </c>
      <c r="T1469" s="27" t="b">
        <f t="shared" si="2"/>
        <v>0</v>
      </c>
      <c r="U1469" s="27"/>
      <c r="V1469" s="27"/>
      <c r="W1469" s="27"/>
      <c r="X1469" s="27"/>
      <c r="Y1469" s="8" t="str">
        <f t="shared" si="3"/>
        <v>2009 Platinum Chimchar (Cgc 8.5)</v>
      </c>
      <c r="Z1469" s="27"/>
      <c r="AA1469" s="27"/>
    </row>
    <row r="1470">
      <c r="A1470" s="8" t="str">
        <f t="shared" si="1"/>
        <v>CGC6035585269</v>
      </c>
      <c r="B1470" s="8" t="s">
        <v>5609</v>
      </c>
      <c r="C1470" s="8" t="s">
        <v>11734</v>
      </c>
      <c r="D1470" s="11">
        <v>6.035585269E9</v>
      </c>
      <c r="E1470" s="8" t="s">
        <v>4088</v>
      </c>
      <c r="F1470" s="11">
        <v>9.0</v>
      </c>
      <c r="G1470" s="8" t="s">
        <v>12</v>
      </c>
      <c r="H1470" s="8" t="s">
        <v>7539</v>
      </c>
      <c r="I1470" s="8" t="s">
        <v>7516</v>
      </c>
      <c r="J1470" s="11">
        <v>2009.0</v>
      </c>
      <c r="K1470" s="8" t="s">
        <v>93</v>
      </c>
      <c r="L1470" s="11">
        <v>18.4</v>
      </c>
      <c r="M1470" s="8" t="s">
        <v>7517</v>
      </c>
      <c r="N1470" s="27"/>
      <c r="O1470" s="13" t="s">
        <v>5610</v>
      </c>
      <c r="P1470" s="13" t="s">
        <v>16519</v>
      </c>
      <c r="Q1470" s="13" t="s">
        <v>5612</v>
      </c>
      <c r="R1470" s="13" t="s">
        <v>16520</v>
      </c>
      <c r="S1470" s="13" t="s">
        <v>5611</v>
      </c>
      <c r="T1470" s="27" t="b">
        <f t="shared" si="2"/>
        <v>0</v>
      </c>
      <c r="U1470" s="27"/>
      <c r="V1470" s="27"/>
      <c r="W1470" s="27"/>
      <c r="X1470" s="27"/>
      <c r="Y1470" s="8" t="str">
        <f t="shared" si="3"/>
        <v>2009 Platinum Chimchar (Cgc 9)</v>
      </c>
      <c r="Z1470" s="27"/>
      <c r="AA1470" s="27"/>
    </row>
    <row r="1471">
      <c r="A1471" s="8" t="str">
        <f t="shared" si="1"/>
        <v>CGC6035585270</v>
      </c>
      <c r="B1471" s="8" t="s">
        <v>5599</v>
      </c>
      <c r="C1471" s="8" t="s">
        <v>11734</v>
      </c>
      <c r="D1471" s="11">
        <v>6.03558527E9</v>
      </c>
      <c r="E1471" s="8" t="s">
        <v>4088</v>
      </c>
      <c r="F1471" s="11">
        <v>8.5</v>
      </c>
      <c r="G1471" s="8" t="s">
        <v>12</v>
      </c>
      <c r="H1471" s="8" t="s">
        <v>7539</v>
      </c>
      <c r="I1471" s="8" t="s">
        <v>7516</v>
      </c>
      <c r="J1471" s="11">
        <v>2009.0</v>
      </c>
      <c r="K1471" s="8" t="s">
        <v>93</v>
      </c>
      <c r="L1471" s="11">
        <v>18.4</v>
      </c>
      <c r="M1471" s="8" t="s">
        <v>7517</v>
      </c>
      <c r="N1471" s="27"/>
      <c r="O1471" s="13" t="s">
        <v>5613</v>
      </c>
      <c r="P1471" s="13" t="s">
        <v>16521</v>
      </c>
      <c r="Q1471" s="13" t="s">
        <v>5615</v>
      </c>
      <c r="R1471" s="13" t="s">
        <v>16522</v>
      </c>
      <c r="S1471" s="13" t="s">
        <v>5614</v>
      </c>
      <c r="T1471" s="27" t="b">
        <f t="shared" si="2"/>
        <v>0</v>
      </c>
      <c r="U1471" s="27"/>
      <c r="V1471" s="27"/>
      <c r="W1471" s="27"/>
      <c r="X1471" s="27"/>
      <c r="Y1471" s="8" t="str">
        <f t="shared" si="3"/>
        <v>2009 Platinum Chimchar (Cgc 8.5)</v>
      </c>
      <c r="Z1471" s="27"/>
      <c r="AA1471" s="27"/>
    </row>
    <row r="1472">
      <c r="A1472" s="8" t="str">
        <f t="shared" si="1"/>
        <v>CGC6035585271</v>
      </c>
      <c r="B1472" s="8" t="s">
        <v>5609</v>
      </c>
      <c r="C1472" s="8" t="s">
        <v>11734</v>
      </c>
      <c r="D1472" s="11">
        <v>6.035585271E9</v>
      </c>
      <c r="E1472" s="8" t="s">
        <v>4088</v>
      </c>
      <c r="F1472" s="11">
        <v>9.0</v>
      </c>
      <c r="G1472" s="8" t="s">
        <v>12</v>
      </c>
      <c r="H1472" s="8" t="s">
        <v>7539</v>
      </c>
      <c r="I1472" s="8" t="s">
        <v>7516</v>
      </c>
      <c r="J1472" s="11">
        <v>2009.0</v>
      </c>
      <c r="K1472" s="8" t="s">
        <v>93</v>
      </c>
      <c r="L1472" s="11">
        <v>18.4</v>
      </c>
      <c r="M1472" s="8" t="s">
        <v>7517</v>
      </c>
      <c r="N1472" s="27"/>
      <c r="O1472" s="13" t="s">
        <v>5616</v>
      </c>
      <c r="P1472" s="13" t="s">
        <v>16523</v>
      </c>
      <c r="Q1472" s="13" t="s">
        <v>5618</v>
      </c>
      <c r="R1472" s="13" t="s">
        <v>16524</v>
      </c>
      <c r="S1472" s="13" t="s">
        <v>5617</v>
      </c>
      <c r="T1472" s="27" t="b">
        <f t="shared" si="2"/>
        <v>0</v>
      </c>
      <c r="U1472" s="27"/>
      <c r="V1472" s="27"/>
      <c r="W1472" s="27"/>
      <c r="X1472" s="27"/>
      <c r="Y1472" s="8" t="str">
        <f t="shared" si="3"/>
        <v>2009 Platinum Chimchar (Cgc 9)</v>
      </c>
      <c r="Z1472" s="27"/>
      <c r="AA1472" s="27"/>
    </row>
    <row r="1473">
      <c r="A1473" s="8" t="str">
        <f t="shared" si="1"/>
        <v>CGC6035585272</v>
      </c>
      <c r="B1473" s="8" t="s">
        <v>5595</v>
      </c>
      <c r="C1473" s="8" t="s">
        <v>11734</v>
      </c>
      <c r="D1473" s="11">
        <v>6.035585272E9</v>
      </c>
      <c r="E1473" s="8" t="s">
        <v>4088</v>
      </c>
      <c r="F1473" s="11">
        <v>8.0</v>
      </c>
      <c r="G1473" s="8" t="s">
        <v>12</v>
      </c>
      <c r="H1473" s="8" t="s">
        <v>7539</v>
      </c>
      <c r="I1473" s="8" t="s">
        <v>7516</v>
      </c>
      <c r="J1473" s="11">
        <v>2009.0</v>
      </c>
      <c r="K1473" s="8" t="s">
        <v>93</v>
      </c>
      <c r="L1473" s="11">
        <v>18.4</v>
      </c>
      <c r="M1473" s="8" t="s">
        <v>7517</v>
      </c>
      <c r="N1473" s="27"/>
      <c r="O1473" s="13" t="s">
        <v>5619</v>
      </c>
      <c r="P1473" s="13" t="s">
        <v>16525</v>
      </c>
      <c r="Q1473" s="13" t="s">
        <v>5621</v>
      </c>
      <c r="R1473" s="13" t="s">
        <v>16526</v>
      </c>
      <c r="S1473" s="13" t="s">
        <v>5620</v>
      </c>
      <c r="T1473" s="27" t="b">
        <f t="shared" si="2"/>
        <v>0</v>
      </c>
      <c r="U1473" s="27"/>
      <c r="V1473" s="27"/>
      <c r="W1473" s="27"/>
      <c r="X1473" s="27"/>
      <c r="Y1473" s="8" t="str">
        <f t="shared" si="3"/>
        <v>2009 Platinum Chimchar (Cgc 8)</v>
      </c>
      <c r="Z1473" s="27"/>
      <c r="AA1473" s="27"/>
    </row>
    <row r="1474">
      <c r="A1474" s="8" t="str">
        <f t="shared" si="1"/>
        <v>CGC6035585273</v>
      </c>
      <c r="B1474" s="8" t="s">
        <v>5622</v>
      </c>
      <c r="C1474" s="8" t="s">
        <v>11734</v>
      </c>
      <c r="D1474" s="11">
        <v>6.035585273E9</v>
      </c>
      <c r="E1474" s="8" t="s">
        <v>4088</v>
      </c>
      <c r="F1474" s="11">
        <v>7.5</v>
      </c>
      <c r="G1474" s="8" t="s">
        <v>12</v>
      </c>
      <c r="H1474" s="8" t="s">
        <v>7539</v>
      </c>
      <c r="I1474" s="8" t="s">
        <v>7516</v>
      </c>
      <c r="J1474" s="11">
        <v>2009.0</v>
      </c>
      <c r="K1474" s="8" t="s">
        <v>93</v>
      </c>
      <c r="L1474" s="11">
        <v>18.4</v>
      </c>
      <c r="M1474" s="8" t="s">
        <v>7517</v>
      </c>
      <c r="N1474" s="27"/>
      <c r="O1474" s="13" t="s">
        <v>5623</v>
      </c>
      <c r="P1474" s="13" t="s">
        <v>16527</v>
      </c>
      <c r="Q1474" s="13" t="s">
        <v>5625</v>
      </c>
      <c r="R1474" s="13" t="s">
        <v>16528</v>
      </c>
      <c r="S1474" s="13" t="s">
        <v>5624</v>
      </c>
      <c r="T1474" s="27" t="b">
        <f t="shared" si="2"/>
        <v>0</v>
      </c>
      <c r="U1474" s="27"/>
      <c r="V1474" s="27"/>
      <c r="W1474" s="27"/>
      <c r="X1474" s="27"/>
      <c r="Y1474" s="8" t="str">
        <f t="shared" si="3"/>
        <v>2009 Platinum Chimchar (Cgc 7.5)</v>
      </c>
      <c r="Z1474" s="27"/>
      <c r="AA1474" s="27"/>
    </row>
    <row r="1475">
      <c r="A1475" s="8" t="str">
        <f t="shared" si="1"/>
        <v>CGC6035585274</v>
      </c>
      <c r="B1475" s="8" t="s">
        <v>5599</v>
      </c>
      <c r="C1475" s="8" t="s">
        <v>11734</v>
      </c>
      <c r="D1475" s="11">
        <v>6.035585274E9</v>
      </c>
      <c r="E1475" s="8" t="s">
        <v>4088</v>
      </c>
      <c r="F1475" s="11">
        <v>8.5</v>
      </c>
      <c r="G1475" s="8" t="s">
        <v>12</v>
      </c>
      <c r="H1475" s="8" t="s">
        <v>7539</v>
      </c>
      <c r="I1475" s="8" t="s">
        <v>7516</v>
      </c>
      <c r="J1475" s="11">
        <v>2009.0</v>
      </c>
      <c r="K1475" s="8" t="s">
        <v>93</v>
      </c>
      <c r="L1475" s="11">
        <v>18.4</v>
      </c>
      <c r="M1475" s="8" t="s">
        <v>7517</v>
      </c>
      <c r="N1475" s="27"/>
      <c r="O1475" s="13" t="s">
        <v>5626</v>
      </c>
      <c r="P1475" s="13" t="s">
        <v>16529</v>
      </c>
      <c r="Q1475" s="13" t="s">
        <v>5628</v>
      </c>
      <c r="R1475" s="13" t="s">
        <v>16530</v>
      </c>
      <c r="S1475" s="13" t="s">
        <v>5627</v>
      </c>
      <c r="T1475" s="27" t="b">
        <f t="shared" si="2"/>
        <v>0</v>
      </c>
      <c r="U1475" s="27"/>
      <c r="V1475" s="27"/>
      <c r="W1475" s="27"/>
      <c r="X1475" s="27"/>
      <c r="Y1475" s="8" t="str">
        <f t="shared" si="3"/>
        <v>2009 Platinum Chimchar (Cgc 8.5)</v>
      </c>
      <c r="Z1475" s="27"/>
      <c r="AA1475" s="27"/>
    </row>
    <row r="1476">
      <c r="A1476" s="8" t="str">
        <f t="shared" si="1"/>
        <v>CGC6035585275</v>
      </c>
      <c r="B1476" s="8" t="s">
        <v>5599</v>
      </c>
      <c r="C1476" s="8" t="s">
        <v>11734</v>
      </c>
      <c r="D1476" s="11">
        <v>6.035585275E9</v>
      </c>
      <c r="E1476" s="8" t="s">
        <v>4088</v>
      </c>
      <c r="F1476" s="11">
        <v>8.5</v>
      </c>
      <c r="G1476" s="8" t="s">
        <v>12</v>
      </c>
      <c r="H1476" s="8" t="s">
        <v>7539</v>
      </c>
      <c r="I1476" s="8" t="s">
        <v>7516</v>
      </c>
      <c r="J1476" s="11">
        <v>2009.0</v>
      </c>
      <c r="K1476" s="8" t="s">
        <v>93</v>
      </c>
      <c r="L1476" s="11">
        <v>18.4</v>
      </c>
      <c r="M1476" s="8" t="s">
        <v>7517</v>
      </c>
      <c r="N1476" s="27"/>
      <c r="O1476" s="13" t="s">
        <v>5629</v>
      </c>
      <c r="P1476" s="13" t="s">
        <v>16531</v>
      </c>
      <c r="Q1476" s="13" t="s">
        <v>5631</v>
      </c>
      <c r="R1476" s="13" t="s">
        <v>16532</v>
      </c>
      <c r="S1476" s="13" t="s">
        <v>5630</v>
      </c>
      <c r="T1476" s="27" t="b">
        <f t="shared" si="2"/>
        <v>0</v>
      </c>
      <c r="U1476" s="27"/>
      <c r="V1476" s="27"/>
      <c r="W1476" s="27"/>
      <c r="X1476" s="27"/>
      <c r="Y1476" s="8" t="str">
        <f t="shared" si="3"/>
        <v>2009 Platinum Chimchar (Cgc 8.5)</v>
      </c>
      <c r="Z1476" s="27"/>
      <c r="AA1476" s="27"/>
    </row>
    <row r="1477">
      <c r="A1477" s="8" t="str">
        <f t="shared" si="1"/>
        <v>CGC6035585276</v>
      </c>
      <c r="B1477" s="8" t="s">
        <v>5609</v>
      </c>
      <c r="C1477" s="8" t="s">
        <v>11734</v>
      </c>
      <c r="D1477" s="11">
        <v>6.035585276E9</v>
      </c>
      <c r="E1477" s="8" t="s">
        <v>4088</v>
      </c>
      <c r="F1477" s="11">
        <v>9.0</v>
      </c>
      <c r="G1477" s="8" t="s">
        <v>12</v>
      </c>
      <c r="H1477" s="8" t="s">
        <v>7539</v>
      </c>
      <c r="I1477" s="8" t="s">
        <v>7516</v>
      </c>
      <c r="J1477" s="11">
        <v>2009.0</v>
      </c>
      <c r="K1477" s="8" t="s">
        <v>93</v>
      </c>
      <c r="L1477" s="11">
        <v>18.4</v>
      </c>
      <c r="M1477" s="8" t="s">
        <v>7517</v>
      </c>
      <c r="N1477" s="27"/>
      <c r="O1477" s="13" t="s">
        <v>5632</v>
      </c>
      <c r="P1477" s="13" t="s">
        <v>16533</v>
      </c>
      <c r="Q1477" s="13" t="s">
        <v>5634</v>
      </c>
      <c r="R1477" s="13" t="s">
        <v>16534</v>
      </c>
      <c r="S1477" s="13" t="s">
        <v>5633</v>
      </c>
      <c r="T1477" s="27" t="b">
        <f t="shared" si="2"/>
        <v>0</v>
      </c>
      <c r="U1477" s="27"/>
      <c r="V1477" s="27"/>
      <c r="W1477" s="27"/>
      <c r="X1477" s="27"/>
      <c r="Y1477" s="8" t="str">
        <f t="shared" si="3"/>
        <v>2009 Platinum Chimchar (Cgc 9)</v>
      </c>
      <c r="Z1477" s="27"/>
      <c r="AA1477" s="27"/>
    </row>
    <row r="1478">
      <c r="A1478" s="8" t="str">
        <f t="shared" si="1"/>
        <v>CGC6035585278</v>
      </c>
      <c r="B1478" s="8" t="s">
        <v>5635</v>
      </c>
      <c r="C1478" s="8" t="s">
        <v>10398</v>
      </c>
      <c r="D1478" s="11">
        <v>6.035585278E9</v>
      </c>
      <c r="E1478" s="8" t="s">
        <v>4088</v>
      </c>
      <c r="F1478" s="11">
        <v>7.0</v>
      </c>
      <c r="G1478" s="8" t="s">
        <v>12</v>
      </c>
      <c r="H1478" s="8" t="s">
        <v>7539</v>
      </c>
      <c r="I1478" s="8" t="s">
        <v>7516</v>
      </c>
      <c r="J1478" s="11">
        <v>2009.0</v>
      </c>
      <c r="K1478" s="8" t="s">
        <v>93</v>
      </c>
      <c r="L1478" s="11">
        <v>18.4</v>
      </c>
      <c r="M1478" s="8" t="s">
        <v>7517</v>
      </c>
      <c r="N1478" s="27"/>
      <c r="O1478" s="13" t="s">
        <v>5636</v>
      </c>
      <c r="P1478" s="13" t="s">
        <v>16535</v>
      </c>
      <c r="Q1478" s="13" t="s">
        <v>5638</v>
      </c>
      <c r="R1478" s="13" t="s">
        <v>16536</v>
      </c>
      <c r="S1478" s="13" t="s">
        <v>5637</v>
      </c>
      <c r="T1478" s="27" t="b">
        <f t="shared" si="2"/>
        <v>0</v>
      </c>
      <c r="U1478" s="27"/>
      <c r="V1478" s="27"/>
      <c r="W1478" s="27"/>
      <c r="X1478" s="27"/>
      <c r="Y1478" s="8" t="str">
        <f t="shared" si="3"/>
        <v>2009 Platinum Chansey (Cgc 7)</v>
      </c>
      <c r="Z1478" s="27"/>
      <c r="AA1478" s="27"/>
    </row>
    <row r="1479">
      <c r="A1479" s="8" t="str">
        <f t="shared" si="1"/>
        <v>CGC6035585279</v>
      </c>
      <c r="B1479" s="8" t="s">
        <v>5639</v>
      </c>
      <c r="C1479" s="8" t="s">
        <v>9275</v>
      </c>
      <c r="D1479" s="11">
        <v>6.035585279E9</v>
      </c>
      <c r="E1479" s="8" t="s">
        <v>3976</v>
      </c>
      <c r="F1479" s="11">
        <v>8.5</v>
      </c>
      <c r="G1479" s="8" t="s">
        <v>12</v>
      </c>
      <c r="H1479" s="8" t="s">
        <v>7539</v>
      </c>
      <c r="I1479" s="8" t="s">
        <v>7516</v>
      </c>
      <c r="J1479" s="11">
        <v>2000.0</v>
      </c>
      <c r="K1479" s="8" t="s">
        <v>93</v>
      </c>
      <c r="L1479" s="11">
        <v>18.4</v>
      </c>
      <c r="M1479" s="8" t="s">
        <v>7517</v>
      </c>
      <c r="N1479" s="27"/>
      <c r="O1479" s="13" t="s">
        <v>5640</v>
      </c>
      <c r="P1479" s="13" t="s">
        <v>16537</v>
      </c>
      <c r="Q1479" s="13" t="s">
        <v>5642</v>
      </c>
      <c r="R1479" s="13" t="s">
        <v>16538</v>
      </c>
      <c r="S1479" s="13" t="s">
        <v>5641</v>
      </c>
      <c r="T1479" s="27" t="b">
        <f t="shared" si="2"/>
        <v>0</v>
      </c>
      <c r="U1479" s="27"/>
      <c r="V1479" s="27"/>
      <c r="W1479" s="27"/>
      <c r="X1479" s="27"/>
      <c r="Y1479" s="8" t="str">
        <f t="shared" si="3"/>
        <v>2000 Original Series Koga'S Weedle (Cgc 8.5)</v>
      </c>
      <c r="Z1479" s="27"/>
      <c r="AA1479" s="27"/>
    </row>
    <row r="1480">
      <c r="A1480" s="8" t="str">
        <f t="shared" si="1"/>
        <v>CGC6035585281</v>
      </c>
      <c r="B1480" s="8" t="s">
        <v>5643</v>
      </c>
      <c r="C1480" s="8" t="s">
        <v>9275</v>
      </c>
      <c r="D1480" s="11">
        <v>6.035585281E9</v>
      </c>
      <c r="E1480" s="8" t="s">
        <v>3976</v>
      </c>
      <c r="F1480" s="11">
        <v>7.5</v>
      </c>
      <c r="G1480" s="8" t="s">
        <v>12</v>
      </c>
      <c r="H1480" s="8" t="s">
        <v>7539</v>
      </c>
      <c r="I1480" s="8" t="s">
        <v>7516</v>
      </c>
      <c r="J1480" s="11">
        <v>2000.0</v>
      </c>
      <c r="K1480" s="8" t="s">
        <v>93</v>
      </c>
      <c r="L1480" s="11">
        <v>18.4</v>
      </c>
      <c r="M1480" s="8" t="s">
        <v>7517</v>
      </c>
      <c r="N1480" s="27"/>
      <c r="O1480" s="13" t="s">
        <v>5644</v>
      </c>
      <c r="P1480" s="13" t="s">
        <v>16539</v>
      </c>
      <c r="Q1480" s="13" t="s">
        <v>5646</v>
      </c>
      <c r="R1480" s="13" t="s">
        <v>16540</v>
      </c>
      <c r="S1480" s="13" t="s">
        <v>5645</v>
      </c>
      <c r="T1480" s="27" t="b">
        <f t="shared" si="2"/>
        <v>0</v>
      </c>
      <c r="U1480" s="27"/>
      <c r="V1480" s="27"/>
      <c r="W1480" s="27"/>
      <c r="X1480" s="27"/>
      <c r="Y1480" s="8" t="str">
        <f t="shared" si="3"/>
        <v>2000 Original Series Koga'S Weedle (Cgc 7.5)</v>
      </c>
      <c r="Z1480" s="27"/>
      <c r="AA1480" s="27"/>
    </row>
    <row r="1481">
      <c r="A1481" s="8" t="str">
        <f t="shared" si="1"/>
        <v>CGC6035585283</v>
      </c>
      <c r="B1481" s="8" t="s">
        <v>5647</v>
      </c>
      <c r="C1481" s="8" t="s">
        <v>11801</v>
      </c>
      <c r="D1481" s="11">
        <v>6.035585283E9</v>
      </c>
      <c r="E1481" s="8" t="s">
        <v>3976</v>
      </c>
      <c r="F1481" s="11">
        <v>7.5</v>
      </c>
      <c r="G1481" s="8" t="s">
        <v>12</v>
      </c>
      <c r="H1481" s="8" t="s">
        <v>7539</v>
      </c>
      <c r="I1481" s="8" t="s">
        <v>7516</v>
      </c>
      <c r="J1481" s="11">
        <v>2000.0</v>
      </c>
      <c r="K1481" s="8" t="s">
        <v>93</v>
      </c>
      <c r="L1481" s="11">
        <v>18.4</v>
      </c>
      <c r="M1481" s="8" t="s">
        <v>7517</v>
      </c>
      <c r="N1481" s="27"/>
      <c r="O1481" s="13" t="s">
        <v>5648</v>
      </c>
      <c r="P1481" s="13" t="s">
        <v>16541</v>
      </c>
      <c r="Q1481" s="13" t="s">
        <v>5650</v>
      </c>
      <c r="R1481" s="13" t="s">
        <v>16542</v>
      </c>
      <c r="S1481" s="13" t="s">
        <v>5649</v>
      </c>
      <c r="T1481" s="27" t="b">
        <f t="shared" si="2"/>
        <v>0</v>
      </c>
      <c r="U1481" s="27"/>
      <c r="V1481" s="27"/>
      <c r="W1481" s="27"/>
      <c r="X1481" s="27"/>
      <c r="Y1481" s="8" t="str">
        <f t="shared" si="3"/>
        <v>2000 Original Series Brock'S Training Method (Cgc 7.5)</v>
      </c>
      <c r="Z1481" s="27"/>
      <c r="AA1481" s="27"/>
    </row>
    <row r="1482">
      <c r="A1482" s="8" t="str">
        <f t="shared" si="1"/>
        <v>CGC6035585286</v>
      </c>
      <c r="B1482" s="8" t="s">
        <v>5647</v>
      </c>
      <c r="C1482" s="8" t="s">
        <v>11801</v>
      </c>
      <c r="D1482" s="11">
        <v>6.035585286E9</v>
      </c>
      <c r="E1482" s="8" t="s">
        <v>3976</v>
      </c>
      <c r="F1482" s="11">
        <v>7.5</v>
      </c>
      <c r="G1482" s="8" t="s">
        <v>12</v>
      </c>
      <c r="H1482" s="8" t="s">
        <v>7539</v>
      </c>
      <c r="I1482" s="8" t="s">
        <v>7516</v>
      </c>
      <c r="J1482" s="11">
        <v>2000.0</v>
      </c>
      <c r="K1482" s="8" t="s">
        <v>93</v>
      </c>
      <c r="L1482" s="11">
        <v>18.4</v>
      </c>
      <c r="M1482" s="8" t="s">
        <v>7517</v>
      </c>
      <c r="N1482" s="27"/>
      <c r="O1482" s="13" t="s">
        <v>5651</v>
      </c>
      <c r="P1482" s="13" t="s">
        <v>16543</v>
      </c>
      <c r="Q1482" s="13" t="s">
        <v>5653</v>
      </c>
      <c r="R1482" s="13" t="s">
        <v>16544</v>
      </c>
      <c r="S1482" s="13" t="s">
        <v>5652</v>
      </c>
      <c r="T1482" s="27" t="b">
        <f t="shared" si="2"/>
        <v>0</v>
      </c>
      <c r="U1482" s="27"/>
      <c r="V1482" s="27"/>
      <c r="W1482" s="27"/>
      <c r="X1482" s="27"/>
      <c r="Y1482" s="8" t="str">
        <f t="shared" si="3"/>
        <v>2000 Original Series Brock'S Training Method (Cgc 7.5)</v>
      </c>
      <c r="Z1482" s="27"/>
      <c r="AA1482" s="27"/>
    </row>
    <row r="1483">
      <c r="A1483" s="8" t="str">
        <f t="shared" si="1"/>
        <v>CGC6035585288</v>
      </c>
      <c r="B1483" s="8" t="s">
        <v>5647</v>
      </c>
      <c r="C1483" s="8" t="s">
        <v>11801</v>
      </c>
      <c r="D1483" s="11">
        <v>6.035585288E9</v>
      </c>
      <c r="E1483" s="8" t="s">
        <v>3976</v>
      </c>
      <c r="F1483" s="11">
        <v>7.5</v>
      </c>
      <c r="G1483" s="8" t="s">
        <v>12</v>
      </c>
      <c r="H1483" s="8" t="s">
        <v>7539</v>
      </c>
      <c r="I1483" s="8" t="s">
        <v>7516</v>
      </c>
      <c r="J1483" s="11">
        <v>2000.0</v>
      </c>
      <c r="K1483" s="8" t="s">
        <v>93</v>
      </c>
      <c r="L1483" s="11">
        <v>18.4</v>
      </c>
      <c r="M1483" s="8" t="s">
        <v>7517</v>
      </c>
      <c r="N1483" s="27"/>
      <c r="O1483" s="13" t="s">
        <v>5654</v>
      </c>
      <c r="P1483" s="13" t="s">
        <v>16545</v>
      </c>
      <c r="Q1483" s="13" t="s">
        <v>5656</v>
      </c>
      <c r="R1483" s="13" t="s">
        <v>16546</v>
      </c>
      <c r="S1483" s="13" t="s">
        <v>5655</v>
      </c>
      <c r="T1483" s="27" t="b">
        <f t="shared" si="2"/>
        <v>0</v>
      </c>
      <c r="U1483" s="27"/>
      <c r="V1483" s="27"/>
      <c r="W1483" s="27"/>
      <c r="X1483" s="27"/>
      <c r="Y1483" s="8" t="str">
        <f t="shared" si="3"/>
        <v>2000 Original Series Brock'S Training Method (Cgc 7.5)</v>
      </c>
      <c r="Z1483" s="27"/>
      <c r="AA1483" s="27"/>
    </row>
    <row r="1484">
      <c r="A1484" s="8" t="str">
        <f t="shared" si="1"/>
        <v>CGC6035585291</v>
      </c>
      <c r="B1484" s="8" t="s">
        <v>5647</v>
      </c>
      <c r="C1484" s="8" t="s">
        <v>11801</v>
      </c>
      <c r="D1484" s="11">
        <v>6.035585291E9</v>
      </c>
      <c r="E1484" s="8" t="s">
        <v>3976</v>
      </c>
      <c r="F1484" s="11">
        <v>7.5</v>
      </c>
      <c r="G1484" s="8" t="s">
        <v>12</v>
      </c>
      <c r="H1484" s="8" t="s">
        <v>7539</v>
      </c>
      <c r="I1484" s="8" t="s">
        <v>7516</v>
      </c>
      <c r="J1484" s="11">
        <v>2000.0</v>
      </c>
      <c r="K1484" s="8" t="s">
        <v>93</v>
      </c>
      <c r="L1484" s="11">
        <v>18.4</v>
      </c>
      <c r="M1484" s="8" t="s">
        <v>7517</v>
      </c>
      <c r="N1484" s="27"/>
      <c r="O1484" s="13" t="s">
        <v>5657</v>
      </c>
      <c r="P1484" s="13" t="s">
        <v>16547</v>
      </c>
      <c r="Q1484" s="13" t="s">
        <v>5659</v>
      </c>
      <c r="R1484" s="13" t="s">
        <v>16548</v>
      </c>
      <c r="S1484" s="13" t="s">
        <v>5658</v>
      </c>
      <c r="T1484" s="27" t="b">
        <f t="shared" si="2"/>
        <v>0</v>
      </c>
      <c r="U1484" s="27"/>
      <c r="V1484" s="27"/>
      <c r="W1484" s="27"/>
      <c r="X1484" s="27"/>
      <c r="Y1484" s="8" t="str">
        <f t="shared" si="3"/>
        <v>2000 Original Series Brock'S Training Method (Cgc 7.5)</v>
      </c>
      <c r="Z1484" s="27"/>
      <c r="AA1484" s="27"/>
    </row>
    <row r="1485">
      <c r="A1485" s="8" t="str">
        <f t="shared" si="1"/>
        <v>CGC6035587009</v>
      </c>
      <c r="B1485" s="8" t="s">
        <v>5660</v>
      </c>
      <c r="C1485" s="8" t="s">
        <v>11821</v>
      </c>
      <c r="D1485" s="11">
        <v>6.035587009E9</v>
      </c>
      <c r="E1485" s="8" t="s">
        <v>3976</v>
      </c>
      <c r="F1485" s="11">
        <v>7.5</v>
      </c>
      <c r="G1485" s="8" t="s">
        <v>12</v>
      </c>
      <c r="H1485" s="8" t="s">
        <v>7539</v>
      </c>
      <c r="I1485" s="8" t="s">
        <v>7516</v>
      </c>
      <c r="J1485" s="11">
        <v>2000.0</v>
      </c>
      <c r="K1485" s="8" t="s">
        <v>93</v>
      </c>
      <c r="L1485" s="11">
        <v>18.4</v>
      </c>
      <c r="M1485" s="8" t="s">
        <v>7517</v>
      </c>
      <c r="N1485" s="27"/>
      <c r="O1485" s="13" t="s">
        <v>5661</v>
      </c>
      <c r="P1485" s="13" t="s">
        <v>16549</v>
      </c>
      <c r="Q1485" s="13" t="s">
        <v>5663</v>
      </c>
      <c r="R1485" s="13" t="s">
        <v>16550</v>
      </c>
      <c r="S1485" s="13" t="s">
        <v>5662</v>
      </c>
      <c r="T1485" s="27" t="b">
        <f t="shared" si="2"/>
        <v>0</v>
      </c>
      <c r="U1485" s="27"/>
      <c r="V1485" s="27"/>
      <c r="W1485" s="27"/>
      <c r="X1485" s="27"/>
      <c r="Y1485" s="8" t="str">
        <f t="shared" si="3"/>
        <v>2000 Original Series Lt. Surge'S Spearow (Cgc 7.5)</v>
      </c>
      <c r="Z1485" s="27"/>
      <c r="AA1485" s="27"/>
    </row>
    <row r="1486">
      <c r="A1486" s="8" t="str">
        <f t="shared" si="1"/>
        <v>CGC6035587011</v>
      </c>
      <c r="B1486" s="8" t="s">
        <v>5664</v>
      </c>
      <c r="C1486" s="8" t="s">
        <v>11829</v>
      </c>
      <c r="D1486" s="11">
        <v>6.035587011E9</v>
      </c>
      <c r="E1486" s="8" t="s">
        <v>3976</v>
      </c>
      <c r="F1486" s="11">
        <v>7.5</v>
      </c>
      <c r="G1486" s="8" t="s">
        <v>12</v>
      </c>
      <c r="H1486" s="8" t="s">
        <v>7539</v>
      </c>
      <c r="I1486" s="8" t="s">
        <v>7516</v>
      </c>
      <c r="J1486" s="11">
        <v>2000.0</v>
      </c>
      <c r="K1486" s="8" t="s">
        <v>93</v>
      </c>
      <c r="L1486" s="11">
        <v>18.4</v>
      </c>
      <c r="M1486" s="8" t="s">
        <v>7517</v>
      </c>
      <c r="N1486" s="27"/>
      <c r="O1486" s="13" t="s">
        <v>5665</v>
      </c>
      <c r="P1486" s="13" t="s">
        <v>16551</v>
      </c>
      <c r="Q1486" s="13" t="s">
        <v>5667</v>
      </c>
      <c r="R1486" s="13" t="s">
        <v>16552</v>
      </c>
      <c r="S1486" s="13" t="s">
        <v>5666</v>
      </c>
      <c r="T1486" s="27" t="b">
        <f t="shared" si="2"/>
        <v>0</v>
      </c>
      <c r="U1486" s="27"/>
      <c r="V1486" s="27"/>
      <c r="W1486" s="27"/>
      <c r="X1486" s="27"/>
      <c r="Y1486" s="8" t="str">
        <f t="shared" si="3"/>
        <v>2000 Original Series Lt. Surge'S Rattata (Cgc 7.5)</v>
      </c>
      <c r="Z1486" s="27"/>
      <c r="AA1486" s="27"/>
    </row>
    <row r="1487">
      <c r="A1487" s="8" t="str">
        <f t="shared" si="1"/>
        <v>CGC6035587042</v>
      </c>
      <c r="B1487" s="8" t="s">
        <v>5668</v>
      </c>
      <c r="C1487" s="8" t="s">
        <v>11836</v>
      </c>
      <c r="D1487" s="11">
        <v>6.035587042E9</v>
      </c>
      <c r="E1487" s="8" t="s">
        <v>3976</v>
      </c>
      <c r="F1487" s="11">
        <v>7.5</v>
      </c>
      <c r="G1487" s="8" t="s">
        <v>12</v>
      </c>
      <c r="H1487" s="8" t="s">
        <v>7539</v>
      </c>
      <c r="I1487" s="8" t="s">
        <v>7516</v>
      </c>
      <c r="J1487" s="11">
        <v>2000.0</v>
      </c>
      <c r="K1487" s="8" t="s">
        <v>93</v>
      </c>
      <c r="L1487" s="11">
        <v>18.4</v>
      </c>
      <c r="M1487" s="8" t="s">
        <v>7517</v>
      </c>
      <c r="N1487" s="27"/>
      <c r="O1487" s="13" t="s">
        <v>5669</v>
      </c>
      <c r="P1487" s="13" t="s">
        <v>16553</v>
      </c>
      <c r="Q1487" s="13" t="s">
        <v>5671</v>
      </c>
      <c r="R1487" s="13" t="s">
        <v>16554</v>
      </c>
      <c r="S1487" s="13" t="s">
        <v>5670</v>
      </c>
      <c r="T1487" s="27" t="b">
        <f t="shared" si="2"/>
        <v>0</v>
      </c>
      <c r="U1487" s="27"/>
      <c r="V1487" s="27"/>
      <c r="W1487" s="27"/>
      <c r="X1487" s="27"/>
      <c r="Y1487" s="8" t="str">
        <f t="shared" si="3"/>
        <v>2000 Original Series Erika'S Oddish (Cgc 7.5)</v>
      </c>
      <c r="Z1487" s="27"/>
      <c r="AA1487" s="27"/>
    </row>
    <row r="1488">
      <c r="A1488" s="8" t="str">
        <f t="shared" si="1"/>
        <v>CGC6035587049</v>
      </c>
      <c r="B1488" s="8" t="s">
        <v>5672</v>
      </c>
      <c r="C1488" s="8" t="s">
        <v>10820</v>
      </c>
      <c r="D1488" s="11">
        <v>6.035587049E9</v>
      </c>
      <c r="E1488" s="8" t="s">
        <v>3976</v>
      </c>
      <c r="F1488" s="11">
        <v>8.5</v>
      </c>
      <c r="G1488" s="8" t="s">
        <v>12</v>
      </c>
      <c r="H1488" s="8" t="s">
        <v>7539</v>
      </c>
      <c r="I1488" s="8" t="s">
        <v>7516</v>
      </c>
      <c r="J1488" s="11">
        <v>2000.0</v>
      </c>
      <c r="K1488" s="8" t="s">
        <v>93</v>
      </c>
      <c r="L1488" s="11">
        <v>18.4</v>
      </c>
      <c r="M1488" s="8" t="s">
        <v>7517</v>
      </c>
      <c r="N1488" s="27"/>
      <c r="O1488" s="13" t="s">
        <v>5673</v>
      </c>
      <c r="P1488" s="13" t="s">
        <v>16555</v>
      </c>
      <c r="Q1488" s="13" t="s">
        <v>5675</v>
      </c>
      <c r="R1488" s="13" t="s">
        <v>16556</v>
      </c>
      <c r="S1488" s="13" t="s">
        <v>5674</v>
      </c>
      <c r="T1488" s="27" t="b">
        <f t="shared" si="2"/>
        <v>0</v>
      </c>
      <c r="U1488" s="27"/>
      <c r="V1488" s="27"/>
      <c r="W1488" s="27"/>
      <c r="X1488" s="27"/>
      <c r="Y1488" s="8" t="str">
        <f t="shared" si="3"/>
        <v>2000 Original Series Sabrina'S Slowpoke (Cgc 8.5)</v>
      </c>
      <c r="Z1488" s="27"/>
      <c r="AA1488" s="27"/>
    </row>
    <row r="1489">
      <c r="A1489" s="8" t="str">
        <f t="shared" si="1"/>
        <v>CGC6035587050</v>
      </c>
      <c r="B1489" s="8" t="s">
        <v>5672</v>
      </c>
      <c r="C1489" s="8" t="s">
        <v>10820</v>
      </c>
      <c r="D1489" s="11">
        <v>6.03558705E9</v>
      </c>
      <c r="E1489" s="8" t="s">
        <v>3976</v>
      </c>
      <c r="F1489" s="11">
        <v>8.5</v>
      </c>
      <c r="G1489" s="8" t="s">
        <v>12</v>
      </c>
      <c r="H1489" s="8" t="s">
        <v>7539</v>
      </c>
      <c r="I1489" s="8" t="s">
        <v>7516</v>
      </c>
      <c r="J1489" s="11">
        <v>2000.0</v>
      </c>
      <c r="K1489" s="8" t="s">
        <v>93</v>
      </c>
      <c r="L1489" s="11">
        <v>18.4</v>
      </c>
      <c r="M1489" s="8" t="s">
        <v>7517</v>
      </c>
      <c r="N1489" s="27"/>
      <c r="O1489" s="13" t="s">
        <v>5676</v>
      </c>
      <c r="P1489" s="13" t="s">
        <v>16557</v>
      </c>
      <c r="Q1489" s="13" t="s">
        <v>5678</v>
      </c>
      <c r="R1489" s="13" t="s">
        <v>16558</v>
      </c>
      <c r="S1489" s="13" t="s">
        <v>5677</v>
      </c>
      <c r="T1489" s="27" t="b">
        <f t="shared" si="2"/>
        <v>0</v>
      </c>
      <c r="U1489" s="27"/>
      <c r="V1489" s="27"/>
      <c r="W1489" s="27"/>
      <c r="X1489" s="27"/>
      <c r="Y1489" s="8" t="str">
        <f t="shared" si="3"/>
        <v>2000 Original Series Sabrina'S Slowpoke (Cgc 8.5)</v>
      </c>
      <c r="Z1489" s="27"/>
      <c r="AA1489" s="27"/>
    </row>
    <row r="1490">
      <c r="A1490" s="8" t="str">
        <f t="shared" si="1"/>
        <v>CGC6035587053</v>
      </c>
      <c r="B1490" s="8" t="s">
        <v>5672</v>
      </c>
      <c r="C1490" s="8" t="s">
        <v>10820</v>
      </c>
      <c r="D1490" s="11">
        <v>6.035587053E9</v>
      </c>
      <c r="E1490" s="8" t="s">
        <v>3976</v>
      </c>
      <c r="F1490" s="11">
        <v>8.5</v>
      </c>
      <c r="G1490" s="8" t="s">
        <v>12</v>
      </c>
      <c r="H1490" s="8" t="s">
        <v>7539</v>
      </c>
      <c r="I1490" s="8" t="s">
        <v>7516</v>
      </c>
      <c r="J1490" s="11">
        <v>2000.0</v>
      </c>
      <c r="K1490" s="8" t="s">
        <v>93</v>
      </c>
      <c r="L1490" s="11">
        <v>18.4</v>
      </c>
      <c r="M1490" s="8" t="s">
        <v>7517</v>
      </c>
      <c r="N1490" s="27"/>
      <c r="O1490" s="13" t="s">
        <v>5679</v>
      </c>
      <c r="P1490" s="13" t="s">
        <v>16559</v>
      </c>
      <c r="Q1490" s="13" t="s">
        <v>5681</v>
      </c>
      <c r="R1490" s="13" t="s">
        <v>16560</v>
      </c>
      <c r="S1490" s="13" t="s">
        <v>5680</v>
      </c>
      <c r="T1490" s="27" t="b">
        <f t="shared" si="2"/>
        <v>0</v>
      </c>
      <c r="U1490" s="27"/>
      <c r="V1490" s="27"/>
      <c r="W1490" s="27"/>
      <c r="X1490" s="27"/>
      <c r="Y1490" s="8" t="str">
        <f t="shared" si="3"/>
        <v>2000 Original Series Sabrina'S Slowpoke (Cgc 8.5)</v>
      </c>
      <c r="Z1490" s="27"/>
      <c r="AA1490" s="27"/>
    </row>
    <row r="1491">
      <c r="A1491" s="8" t="str">
        <f t="shared" si="1"/>
        <v>CGC6035587055</v>
      </c>
      <c r="B1491" s="8" t="s">
        <v>5682</v>
      </c>
      <c r="C1491" s="8" t="s">
        <v>10820</v>
      </c>
      <c r="D1491" s="11">
        <v>6.035587055E9</v>
      </c>
      <c r="E1491" s="8" t="s">
        <v>3976</v>
      </c>
      <c r="F1491" s="11">
        <v>7.5</v>
      </c>
      <c r="G1491" s="8" t="s">
        <v>12</v>
      </c>
      <c r="H1491" s="8" t="s">
        <v>7539</v>
      </c>
      <c r="I1491" s="8" t="s">
        <v>7516</v>
      </c>
      <c r="J1491" s="11">
        <v>2000.0</v>
      </c>
      <c r="K1491" s="8" t="s">
        <v>93</v>
      </c>
      <c r="L1491" s="11">
        <v>18.4</v>
      </c>
      <c r="M1491" s="8" t="s">
        <v>7517</v>
      </c>
      <c r="N1491" s="27"/>
      <c r="O1491" s="13" t="s">
        <v>5683</v>
      </c>
      <c r="P1491" s="13" t="s">
        <v>16561</v>
      </c>
      <c r="Q1491" s="13" t="s">
        <v>5685</v>
      </c>
      <c r="R1491" s="13" t="s">
        <v>16562</v>
      </c>
      <c r="S1491" s="13" t="s">
        <v>5684</v>
      </c>
      <c r="T1491" s="27" t="b">
        <f t="shared" si="2"/>
        <v>0</v>
      </c>
      <c r="U1491" s="27"/>
      <c r="V1491" s="27"/>
      <c r="W1491" s="27"/>
      <c r="X1491" s="27"/>
      <c r="Y1491" s="8" t="str">
        <f t="shared" si="3"/>
        <v>2000 Original Series Sabrina'S Slowpoke (Cgc 7.5)</v>
      </c>
      <c r="Z1491" s="27"/>
      <c r="AA1491" s="27"/>
    </row>
    <row r="1492">
      <c r="A1492" s="8" t="str">
        <f t="shared" si="1"/>
        <v>CGC6035587056</v>
      </c>
      <c r="B1492" s="8" t="s">
        <v>5672</v>
      </c>
      <c r="C1492" s="8" t="s">
        <v>10820</v>
      </c>
      <c r="D1492" s="11">
        <v>6.035587056E9</v>
      </c>
      <c r="E1492" s="8" t="s">
        <v>3976</v>
      </c>
      <c r="F1492" s="11">
        <v>8.5</v>
      </c>
      <c r="G1492" s="8" t="s">
        <v>12</v>
      </c>
      <c r="H1492" s="8" t="s">
        <v>7539</v>
      </c>
      <c r="I1492" s="8" t="s">
        <v>7516</v>
      </c>
      <c r="J1492" s="11">
        <v>2000.0</v>
      </c>
      <c r="K1492" s="8" t="s">
        <v>93</v>
      </c>
      <c r="L1492" s="11">
        <v>18.4</v>
      </c>
      <c r="M1492" s="8" t="s">
        <v>7517</v>
      </c>
      <c r="N1492" s="27"/>
      <c r="O1492" s="13" t="s">
        <v>5686</v>
      </c>
      <c r="P1492" s="13" t="s">
        <v>16563</v>
      </c>
      <c r="Q1492" s="13" t="s">
        <v>5688</v>
      </c>
      <c r="R1492" s="13" t="s">
        <v>16564</v>
      </c>
      <c r="S1492" s="13" t="s">
        <v>5687</v>
      </c>
      <c r="T1492" s="27" t="b">
        <f t="shared" si="2"/>
        <v>0</v>
      </c>
      <c r="U1492" s="27"/>
      <c r="V1492" s="27"/>
      <c r="W1492" s="27"/>
      <c r="X1492" s="27"/>
      <c r="Y1492" s="8" t="str">
        <f t="shared" si="3"/>
        <v>2000 Original Series Sabrina'S Slowpoke (Cgc 8.5)</v>
      </c>
      <c r="Z1492" s="27"/>
      <c r="AA1492" s="27"/>
    </row>
    <row r="1493">
      <c r="A1493" s="8" t="str">
        <f t="shared" si="1"/>
        <v>CGC6035587057</v>
      </c>
      <c r="B1493" s="8" t="s">
        <v>5689</v>
      </c>
      <c r="C1493" s="8" t="s">
        <v>11865</v>
      </c>
      <c r="D1493" s="11">
        <v>6.035587057E9</v>
      </c>
      <c r="E1493" s="8" t="s">
        <v>4281</v>
      </c>
      <c r="F1493" s="11">
        <v>8.5</v>
      </c>
      <c r="G1493" s="8" t="s">
        <v>12</v>
      </c>
      <c r="H1493" s="8" t="s">
        <v>7539</v>
      </c>
      <c r="I1493" s="8" t="s">
        <v>7516</v>
      </c>
      <c r="J1493" s="11">
        <v>2007.0</v>
      </c>
      <c r="K1493" s="8" t="s">
        <v>93</v>
      </c>
      <c r="L1493" s="11">
        <v>18.4</v>
      </c>
      <c r="M1493" s="8" t="s">
        <v>7517</v>
      </c>
      <c r="N1493" s="27"/>
      <c r="O1493" s="13" t="s">
        <v>5690</v>
      </c>
      <c r="P1493" s="13" t="s">
        <v>16565</v>
      </c>
      <c r="Q1493" s="13" t="s">
        <v>5692</v>
      </c>
      <c r="R1493" s="13" t="s">
        <v>16566</v>
      </c>
      <c r="S1493" s="13" t="s">
        <v>5691</v>
      </c>
      <c r="T1493" s="27" t="b">
        <f t="shared" si="2"/>
        <v>0</v>
      </c>
      <c r="U1493" s="27"/>
      <c r="V1493" s="27"/>
      <c r="W1493" s="27"/>
      <c r="X1493" s="27"/>
      <c r="Y1493" s="8" t="str">
        <f t="shared" si="3"/>
        <v>2007 Diamond &amp; Pearl Marill (Cgc 8.5)</v>
      </c>
      <c r="Z1493" s="27"/>
      <c r="AA1493" s="27"/>
    </row>
    <row r="1494">
      <c r="A1494" s="8" t="str">
        <f t="shared" si="1"/>
        <v>CGC6035587058</v>
      </c>
      <c r="B1494" s="8" t="s">
        <v>5689</v>
      </c>
      <c r="C1494" s="8" t="s">
        <v>11865</v>
      </c>
      <c r="D1494" s="11">
        <v>6.035587058E9</v>
      </c>
      <c r="E1494" s="8" t="s">
        <v>4281</v>
      </c>
      <c r="F1494" s="11">
        <v>8.5</v>
      </c>
      <c r="G1494" s="8" t="s">
        <v>12</v>
      </c>
      <c r="H1494" s="8" t="s">
        <v>7539</v>
      </c>
      <c r="I1494" s="8" t="s">
        <v>7516</v>
      </c>
      <c r="J1494" s="11">
        <v>2007.0</v>
      </c>
      <c r="K1494" s="8" t="s">
        <v>93</v>
      </c>
      <c r="L1494" s="11">
        <v>18.4</v>
      </c>
      <c r="M1494" s="8" t="s">
        <v>7517</v>
      </c>
      <c r="N1494" s="27"/>
      <c r="O1494" s="13" t="s">
        <v>5693</v>
      </c>
      <c r="P1494" s="13" t="s">
        <v>16567</v>
      </c>
      <c r="Q1494" s="13" t="s">
        <v>5695</v>
      </c>
      <c r="R1494" s="13" t="s">
        <v>16568</v>
      </c>
      <c r="S1494" s="13" t="s">
        <v>5694</v>
      </c>
      <c r="T1494" s="27" t="b">
        <f t="shared" si="2"/>
        <v>0</v>
      </c>
      <c r="U1494" s="27"/>
      <c r="V1494" s="27"/>
      <c r="W1494" s="27"/>
      <c r="X1494" s="27"/>
      <c r="Y1494" s="8" t="str">
        <f t="shared" si="3"/>
        <v>2007 Diamond &amp; Pearl Marill (Cgc 8.5)</v>
      </c>
      <c r="Z1494" s="27"/>
      <c r="AA1494" s="27"/>
    </row>
    <row r="1495">
      <c r="A1495" s="8" t="str">
        <f t="shared" si="1"/>
        <v>CGC6035587059</v>
      </c>
      <c r="B1495" s="8" t="s">
        <v>5689</v>
      </c>
      <c r="C1495" s="8" t="s">
        <v>11865</v>
      </c>
      <c r="D1495" s="11">
        <v>6.035587059E9</v>
      </c>
      <c r="E1495" s="8" t="s">
        <v>4281</v>
      </c>
      <c r="F1495" s="11">
        <v>8.5</v>
      </c>
      <c r="G1495" s="8" t="s">
        <v>12</v>
      </c>
      <c r="H1495" s="8" t="s">
        <v>7539</v>
      </c>
      <c r="I1495" s="8" t="s">
        <v>7516</v>
      </c>
      <c r="J1495" s="11">
        <v>2007.0</v>
      </c>
      <c r="K1495" s="8" t="s">
        <v>93</v>
      </c>
      <c r="L1495" s="11">
        <v>18.4</v>
      </c>
      <c r="M1495" s="8" t="s">
        <v>7517</v>
      </c>
      <c r="N1495" s="27"/>
      <c r="O1495" s="13" t="s">
        <v>5696</v>
      </c>
      <c r="P1495" s="13" t="s">
        <v>16569</v>
      </c>
      <c r="Q1495" s="13" t="s">
        <v>5698</v>
      </c>
      <c r="R1495" s="13" t="s">
        <v>16570</v>
      </c>
      <c r="S1495" s="13" t="s">
        <v>5697</v>
      </c>
      <c r="T1495" s="27" t="b">
        <f t="shared" si="2"/>
        <v>0</v>
      </c>
      <c r="U1495" s="27"/>
      <c r="V1495" s="27"/>
      <c r="W1495" s="27"/>
      <c r="X1495" s="27"/>
      <c r="Y1495" s="8" t="str">
        <f t="shared" si="3"/>
        <v>2007 Diamond &amp; Pearl Marill (Cgc 8.5)</v>
      </c>
      <c r="Z1495" s="27"/>
      <c r="AA1495" s="27"/>
    </row>
    <row r="1496">
      <c r="A1496" s="8" t="str">
        <f t="shared" si="1"/>
        <v>CGC6035587060</v>
      </c>
      <c r="B1496" s="8" t="s">
        <v>5689</v>
      </c>
      <c r="C1496" s="8" t="s">
        <v>11865</v>
      </c>
      <c r="D1496" s="11">
        <v>6.03558706E9</v>
      </c>
      <c r="E1496" s="8" t="s">
        <v>4281</v>
      </c>
      <c r="F1496" s="11">
        <v>8.5</v>
      </c>
      <c r="G1496" s="8" t="s">
        <v>12</v>
      </c>
      <c r="H1496" s="8" t="s">
        <v>7539</v>
      </c>
      <c r="I1496" s="8" t="s">
        <v>7516</v>
      </c>
      <c r="J1496" s="11">
        <v>2007.0</v>
      </c>
      <c r="K1496" s="8" t="s">
        <v>93</v>
      </c>
      <c r="L1496" s="11">
        <v>18.4</v>
      </c>
      <c r="M1496" s="8" t="s">
        <v>7517</v>
      </c>
      <c r="N1496" s="27"/>
      <c r="O1496" s="13" t="s">
        <v>5699</v>
      </c>
      <c r="P1496" s="13" t="s">
        <v>16571</v>
      </c>
      <c r="Q1496" s="13" t="s">
        <v>5701</v>
      </c>
      <c r="R1496" s="13" t="s">
        <v>16572</v>
      </c>
      <c r="S1496" s="13" t="s">
        <v>5700</v>
      </c>
      <c r="T1496" s="27" t="b">
        <f t="shared" si="2"/>
        <v>0</v>
      </c>
      <c r="U1496" s="27"/>
      <c r="V1496" s="27"/>
      <c r="W1496" s="27"/>
      <c r="X1496" s="27"/>
      <c r="Y1496" s="8" t="str">
        <f t="shared" si="3"/>
        <v>2007 Diamond &amp; Pearl Marill (Cgc 8.5)</v>
      </c>
      <c r="Z1496" s="27"/>
      <c r="AA1496" s="27"/>
    </row>
    <row r="1497">
      <c r="A1497" s="8" t="str">
        <f t="shared" si="1"/>
        <v>CGC6035587063</v>
      </c>
      <c r="B1497" s="8" t="s">
        <v>5689</v>
      </c>
      <c r="C1497" s="8" t="s">
        <v>11865</v>
      </c>
      <c r="D1497" s="11">
        <v>6.035587063E9</v>
      </c>
      <c r="E1497" s="8" t="s">
        <v>4281</v>
      </c>
      <c r="F1497" s="11">
        <v>8.5</v>
      </c>
      <c r="G1497" s="8" t="s">
        <v>12</v>
      </c>
      <c r="H1497" s="8" t="s">
        <v>7539</v>
      </c>
      <c r="I1497" s="8" t="s">
        <v>7516</v>
      </c>
      <c r="J1497" s="11">
        <v>2007.0</v>
      </c>
      <c r="K1497" s="8" t="s">
        <v>93</v>
      </c>
      <c r="L1497" s="11">
        <v>18.4</v>
      </c>
      <c r="M1497" s="8" t="s">
        <v>7517</v>
      </c>
      <c r="N1497" s="27"/>
      <c r="O1497" s="13" t="s">
        <v>5702</v>
      </c>
      <c r="P1497" s="13" t="s">
        <v>16573</v>
      </c>
      <c r="Q1497" s="13" t="s">
        <v>5704</v>
      </c>
      <c r="R1497" s="13" t="s">
        <v>16574</v>
      </c>
      <c r="S1497" s="13" t="s">
        <v>5703</v>
      </c>
      <c r="T1497" s="27" t="b">
        <f t="shared" si="2"/>
        <v>0</v>
      </c>
      <c r="U1497" s="27"/>
      <c r="V1497" s="27"/>
      <c r="W1497" s="27"/>
      <c r="X1497" s="27"/>
      <c r="Y1497" s="8" t="str">
        <f t="shared" si="3"/>
        <v>2007 Diamond &amp; Pearl Marill (Cgc 8.5)</v>
      </c>
      <c r="Z1497" s="27"/>
      <c r="AA1497" s="27"/>
    </row>
    <row r="1498">
      <c r="A1498" s="8" t="str">
        <f t="shared" si="1"/>
        <v>CGC6035587066</v>
      </c>
      <c r="B1498" s="8" t="s">
        <v>5689</v>
      </c>
      <c r="C1498" s="8" t="s">
        <v>11865</v>
      </c>
      <c r="D1498" s="11">
        <v>6.035587066E9</v>
      </c>
      <c r="E1498" s="8" t="s">
        <v>4281</v>
      </c>
      <c r="F1498" s="11">
        <v>8.5</v>
      </c>
      <c r="G1498" s="8" t="s">
        <v>12</v>
      </c>
      <c r="H1498" s="8" t="s">
        <v>7539</v>
      </c>
      <c r="I1498" s="8" t="s">
        <v>7516</v>
      </c>
      <c r="J1498" s="11">
        <v>2007.0</v>
      </c>
      <c r="K1498" s="8" t="s">
        <v>93</v>
      </c>
      <c r="L1498" s="11">
        <v>18.4</v>
      </c>
      <c r="M1498" s="8" t="s">
        <v>7517</v>
      </c>
      <c r="N1498" s="27"/>
      <c r="O1498" s="13" t="s">
        <v>5705</v>
      </c>
      <c r="P1498" s="13" t="s">
        <v>16575</v>
      </c>
      <c r="Q1498" s="13" t="s">
        <v>5707</v>
      </c>
      <c r="R1498" s="13" t="s">
        <v>16576</v>
      </c>
      <c r="S1498" s="13" t="s">
        <v>5706</v>
      </c>
      <c r="T1498" s="27" t="b">
        <f t="shared" si="2"/>
        <v>0</v>
      </c>
      <c r="U1498" s="27"/>
      <c r="V1498" s="27"/>
      <c r="W1498" s="27"/>
      <c r="X1498" s="27"/>
      <c r="Y1498" s="8" t="str">
        <f t="shared" si="3"/>
        <v>2007 Diamond &amp; Pearl Marill (Cgc 8.5)</v>
      </c>
      <c r="Z1498" s="27"/>
      <c r="AA1498" s="27"/>
    </row>
    <row r="1499">
      <c r="A1499" s="8" t="str">
        <f t="shared" si="1"/>
        <v>CGC6035587069</v>
      </c>
      <c r="B1499" s="8" t="s">
        <v>5689</v>
      </c>
      <c r="C1499" s="8" t="s">
        <v>11865</v>
      </c>
      <c r="D1499" s="11">
        <v>6.035587069E9</v>
      </c>
      <c r="E1499" s="8" t="s">
        <v>4281</v>
      </c>
      <c r="F1499" s="11">
        <v>8.5</v>
      </c>
      <c r="G1499" s="8" t="s">
        <v>12</v>
      </c>
      <c r="H1499" s="8" t="s">
        <v>7539</v>
      </c>
      <c r="I1499" s="8" t="s">
        <v>7516</v>
      </c>
      <c r="J1499" s="11">
        <v>2007.0</v>
      </c>
      <c r="K1499" s="8" t="s">
        <v>93</v>
      </c>
      <c r="L1499" s="11">
        <v>18.4</v>
      </c>
      <c r="M1499" s="8" t="s">
        <v>7517</v>
      </c>
      <c r="N1499" s="27"/>
      <c r="O1499" s="13" t="s">
        <v>5708</v>
      </c>
      <c r="P1499" s="13" t="s">
        <v>16577</v>
      </c>
      <c r="Q1499" s="13" t="s">
        <v>5710</v>
      </c>
      <c r="R1499" s="13" t="s">
        <v>16578</v>
      </c>
      <c r="S1499" s="13" t="s">
        <v>5709</v>
      </c>
      <c r="T1499" s="27" t="b">
        <f t="shared" si="2"/>
        <v>0</v>
      </c>
      <c r="U1499" s="27"/>
      <c r="V1499" s="27"/>
      <c r="W1499" s="27"/>
      <c r="X1499" s="27"/>
      <c r="Y1499" s="8" t="str">
        <f t="shared" si="3"/>
        <v>2007 Diamond &amp; Pearl Marill (Cgc 8.5)</v>
      </c>
      <c r="Z1499" s="27"/>
      <c r="AA1499" s="27"/>
    </row>
    <row r="1500">
      <c r="A1500" s="8" t="str">
        <f t="shared" si="1"/>
        <v>CGC6035587070</v>
      </c>
      <c r="B1500" s="8" t="s">
        <v>5711</v>
      </c>
      <c r="C1500" s="8" t="s">
        <v>11865</v>
      </c>
      <c r="D1500" s="11">
        <v>6.03558707E9</v>
      </c>
      <c r="E1500" s="8" t="s">
        <v>4281</v>
      </c>
      <c r="F1500" s="11">
        <v>9.0</v>
      </c>
      <c r="G1500" s="8" t="s">
        <v>12</v>
      </c>
      <c r="H1500" s="8" t="s">
        <v>7539</v>
      </c>
      <c r="I1500" s="8" t="s">
        <v>7516</v>
      </c>
      <c r="J1500" s="11">
        <v>2007.0</v>
      </c>
      <c r="K1500" s="8" t="s">
        <v>93</v>
      </c>
      <c r="L1500" s="11">
        <v>18.4</v>
      </c>
      <c r="M1500" s="8" t="s">
        <v>7517</v>
      </c>
      <c r="N1500" s="27"/>
      <c r="O1500" s="13" t="s">
        <v>5712</v>
      </c>
      <c r="P1500" s="13" t="s">
        <v>16579</v>
      </c>
      <c r="Q1500" s="13" t="s">
        <v>5714</v>
      </c>
      <c r="R1500" s="13" t="s">
        <v>16580</v>
      </c>
      <c r="S1500" s="13" t="s">
        <v>5713</v>
      </c>
      <c r="T1500" s="27" t="b">
        <f t="shared" si="2"/>
        <v>0</v>
      </c>
      <c r="U1500" s="27"/>
      <c r="V1500" s="27"/>
      <c r="W1500" s="27"/>
      <c r="X1500" s="27"/>
      <c r="Y1500" s="8" t="str">
        <f t="shared" si="3"/>
        <v>2007 Diamond &amp; Pearl Marill (Cgc 9)</v>
      </c>
      <c r="Z1500" s="27"/>
      <c r="AA1500" s="27"/>
    </row>
    <row r="1501">
      <c r="A1501" s="8" t="str">
        <f t="shared" si="1"/>
        <v>CGC6035587071</v>
      </c>
      <c r="B1501" s="8" t="s">
        <v>5711</v>
      </c>
      <c r="C1501" s="8" t="s">
        <v>11865</v>
      </c>
      <c r="D1501" s="11">
        <v>6.035587071E9</v>
      </c>
      <c r="E1501" s="8" t="s">
        <v>4281</v>
      </c>
      <c r="F1501" s="11">
        <v>9.0</v>
      </c>
      <c r="G1501" s="8" t="s">
        <v>12</v>
      </c>
      <c r="H1501" s="8" t="s">
        <v>7539</v>
      </c>
      <c r="I1501" s="8" t="s">
        <v>7516</v>
      </c>
      <c r="J1501" s="11">
        <v>2007.0</v>
      </c>
      <c r="K1501" s="8" t="s">
        <v>93</v>
      </c>
      <c r="L1501" s="11">
        <v>18.4</v>
      </c>
      <c r="M1501" s="8" t="s">
        <v>7517</v>
      </c>
      <c r="N1501" s="27"/>
      <c r="O1501" s="13" t="s">
        <v>5715</v>
      </c>
      <c r="P1501" s="13" t="s">
        <v>16581</v>
      </c>
      <c r="Q1501" s="13" t="s">
        <v>5717</v>
      </c>
      <c r="R1501" s="13" t="s">
        <v>16582</v>
      </c>
      <c r="S1501" s="13" t="s">
        <v>5716</v>
      </c>
      <c r="T1501" s="27" t="b">
        <f t="shared" si="2"/>
        <v>0</v>
      </c>
      <c r="U1501" s="27"/>
      <c r="V1501" s="27"/>
      <c r="W1501" s="27"/>
      <c r="X1501" s="27"/>
      <c r="Y1501" s="8" t="str">
        <f t="shared" si="3"/>
        <v>2007 Diamond &amp; Pearl Marill (Cgc 9)</v>
      </c>
      <c r="Z1501" s="27"/>
      <c r="AA1501" s="27"/>
    </row>
    <row r="1502">
      <c r="A1502" s="8" t="str">
        <f t="shared" si="1"/>
        <v>CGC6035587072</v>
      </c>
      <c r="B1502" s="8" t="s">
        <v>5689</v>
      </c>
      <c r="C1502" s="8" t="s">
        <v>11865</v>
      </c>
      <c r="D1502" s="11">
        <v>6.035587072E9</v>
      </c>
      <c r="E1502" s="8" t="s">
        <v>4281</v>
      </c>
      <c r="F1502" s="11">
        <v>8.5</v>
      </c>
      <c r="G1502" s="8" t="s">
        <v>12</v>
      </c>
      <c r="H1502" s="8" t="s">
        <v>7539</v>
      </c>
      <c r="I1502" s="8" t="s">
        <v>7516</v>
      </c>
      <c r="J1502" s="11">
        <v>2007.0</v>
      </c>
      <c r="K1502" s="8" t="s">
        <v>93</v>
      </c>
      <c r="L1502" s="11">
        <v>18.4</v>
      </c>
      <c r="M1502" s="8" t="s">
        <v>7517</v>
      </c>
      <c r="N1502" s="27"/>
      <c r="O1502" s="13" t="s">
        <v>5718</v>
      </c>
      <c r="P1502" s="13" t="s">
        <v>16583</v>
      </c>
      <c r="Q1502" s="13" t="s">
        <v>5720</v>
      </c>
      <c r="R1502" s="13" t="s">
        <v>16584</v>
      </c>
      <c r="S1502" s="13" t="s">
        <v>5719</v>
      </c>
      <c r="T1502" s="27" t="b">
        <f t="shared" si="2"/>
        <v>0</v>
      </c>
      <c r="U1502" s="27"/>
      <c r="V1502" s="27"/>
      <c r="W1502" s="27"/>
      <c r="X1502" s="27"/>
      <c r="Y1502" s="8" t="str">
        <f t="shared" si="3"/>
        <v>2007 Diamond &amp; Pearl Marill (Cgc 8.5)</v>
      </c>
      <c r="Z1502" s="27"/>
      <c r="AA1502" s="27"/>
    </row>
    <row r="1503">
      <c r="A1503" s="8" t="str">
        <f t="shared" si="1"/>
        <v>CGC6035587073</v>
      </c>
      <c r="B1503" s="8" t="s">
        <v>5721</v>
      </c>
      <c r="C1503" s="8" t="s">
        <v>11431</v>
      </c>
      <c r="D1503" s="11">
        <v>6.035587073E9</v>
      </c>
      <c r="E1503" s="8" t="s">
        <v>3976</v>
      </c>
      <c r="F1503" s="11">
        <v>8.5</v>
      </c>
      <c r="G1503" s="8" t="s">
        <v>12</v>
      </c>
      <c r="H1503" s="8" t="s">
        <v>7539</v>
      </c>
      <c r="I1503" s="8" t="s">
        <v>7516</v>
      </c>
      <c r="J1503" s="11">
        <v>2000.0</v>
      </c>
      <c r="K1503" s="8" t="s">
        <v>93</v>
      </c>
      <c r="L1503" s="11">
        <v>18.4</v>
      </c>
      <c r="M1503" s="8" t="s">
        <v>7517</v>
      </c>
      <c r="N1503" s="27"/>
      <c r="O1503" s="13" t="s">
        <v>5722</v>
      </c>
      <c r="P1503" s="13" t="s">
        <v>16585</v>
      </c>
      <c r="Q1503" s="13" t="s">
        <v>5724</v>
      </c>
      <c r="R1503" s="13" t="s">
        <v>16586</v>
      </c>
      <c r="S1503" s="13" t="s">
        <v>5723</v>
      </c>
      <c r="T1503" s="27" t="b">
        <f t="shared" si="2"/>
        <v>0</v>
      </c>
      <c r="U1503" s="27"/>
      <c r="V1503" s="27"/>
      <c r="W1503" s="27"/>
      <c r="X1503" s="27"/>
      <c r="Y1503" s="8" t="str">
        <f t="shared" si="3"/>
        <v>2000 Original Series Misty'S Poliwag (Cgc 8.5)</v>
      </c>
      <c r="Z1503" s="27"/>
      <c r="AA1503" s="27"/>
    </row>
    <row r="1504">
      <c r="A1504" s="8" t="str">
        <f t="shared" si="1"/>
        <v>CGC6035587074</v>
      </c>
      <c r="B1504" s="8" t="s">
        <v>5725</v>
      </c>
      <c r="C1504" s="8" t="s">
        <v>11913</v>
      </c>
      <c r="D1504" s="11">
        <v>6.035587074E9</v>
      </c>
      <c r="E1504" s="8" t="s">
        <v>4281</v>
      </c>
      <c r="F1504" s="11">
        <v>8.5</v>
      </c>
      <c r="G1504" s="8" t="s">
        <v>12</v>
      </c>
      <c r="H1504" s="8" t="s">
        <v>7539</v>
      </c>
      <c r="I1504" s="8" t="s">
        <v>7516</v>
      </c>
      <c r="J1504" s="11">
        <v>2007.0</v>
      </c>
      <c r="K1504" s="8" t="s">
        <v>93</v>
      </c>
      <c r="L1504" s="11">
        <v>18.4</v>
      </c>
      <c r="M1504" s="8" t="s">
        <v>7517</v>
      </c>
      <c r="N1504" s="27"/>
      <c r="O1504" s="13" t="s">
        <v>5726</v>
      </c>
      <c r="P1504" s="13" t="s">
        <v>16587</v>
      </c>
      <c r="Q1504" s="13" t="s">
        <v>5728</v>
      </c>
      <c r="R1504" s="13" t="s">
        <v>16588</v>
      </c>
      <c r="S1504" s="13" t="s">
        <v>5727</v>
      </c>
      <c r="T1504" s="27" t="b">
        <f t="shared" si="2"/>
        <v>0</v>
      </c>
      <c r="U1504" s="27"/>
      <c r="V1504" s="27"/>
      <c r="W1504" s="27"/>
      <c r="X1504" s="27"/>
      <c r="Y1504" s="8" t="str">
        <f t="shared" si="3"/>
        <v>2007 Diamond &amp; Pearl Cleffa (Cgc 8.5)</v>
      </c>
      <c r="Z1504" s="27"/>
      <c r="AA1504" s="27"/>
    </row>
    <row r="1505">
      <c r="A1505" s="8" t="str">
        <f t="shared" si="1"/>
        <v>CGC6035587075</v>
      </c>
      <c r="B1505" s="8" t="s">
        <v>5729</v>
      </c>
      <c r="C1505" s="8" t="s">
        <v>11913</v>
      </c>
      <c r="D1505" s="11">
        <v>6.035587075E9</v>
      </c>
      <c r="E1505" s="8" t="s">
        <v>4281</v>
      </c>
      <c r="F1505" s="11">
        <v>8.0</v>
      </c>
      <c r="G1505" s="8" t="s">
        <v>12</v>
      </c>
      <c r="H1505" s="8" t="s">
        <v>7539</v>
      </c>
      <c r="I1505" s="8" t="s">
        <v>7516</v>
      </c>
      <c r="J1505" s="11">
        <v>2007.0</v>
      </c>
      <c r="K1505" s="8" t="s">
        <v>93</v>
      </c>
      <c r="L1505" s="11">
        <v>18.4</v>
      </c>
      <c r="M1505" s="8" t="s">
        <v>7517</v>
      </c>
      <c r="N1505" s="27"/>
      <c r="O1505" s="13" t="s">
        <v>5730</v>
      </c>
      <c r="P1505" s="13" t="s">
        <v>16589</v>
      </c>
      <c r="Q1505" s="13" t="s">
        <v>5732</v>
      </c>
      <c r="R1505" s="13" t="s">
        <v>16590</v>
      </c>
      <c r="S1505" s="13" t="s">
        <v>5731</v>
      </c>
      <c r="T1505" s="27" t="b">
        <f t="shared" si="2"/>
        <v>0</v>
      </c>
      <c r="U1505" s="27"/>
      <c r="V1505" s="27"/>
      <c r="W1505" s="27"/>
      <c r="X1505" s="27"/>
      <c r="Y1505" s="8" t="str">
        <f t="shared" si="3"/>
        <v>2007 Diamond &amp; Pearl Cleffa (Cgc 8)</v>
      </c>
      <c r="Z1505" s="27"/>
      <c r="AA1505" s="27"/>
    </row>
    <row r="1506">
      <c r="A1506" s="8" t="str">
        <f t="shared" si="1"/>
        <v>CGC6035587076</v>
      </c>
      <c r="B1506" s="8" t="s">
        <v>5725</v>
      </c>
      <c r="C1506" s="8" t="s">
        <v>11913</v>
      </c>
      <c r="D1506" s="11">
        <v>6.035587076E9</v>
      </c>
      <c r="E1506" s="8" t="s">
        <v>4281</v>
      </c>
      <c r="F1506" s="11">
        <v>8.5</v>
      </c>
      <c r="G1506" s="8" t="s">
        <v>12</v>
      </c>
      <c r="H1506" s="8" t="s">
        <v>7539</v>
      </c>
      <c r="I1506" s="8" t="s">
        <v>7516</v>
      </c>
      <c r="J1506" s="11">
        <v>2007.0</v>
      </c>
      <c r="K1506" s="8" t="s">
        <v>93</v>
      </c>
      <c r="L1506" s="11">
        <v>18.4</v>
      </c>
      <c r="M1506" s="8" t="s">
        <v>7517</v>
      </c>
      <c r="N1506" s="27"/>
      <c r="O1506" s="13" t="s">
        <v>5733</v>
      </c>
      <c r="P1506" s="13" t="s">
        <v>16591</v>
      </c>
      <c r="Q1506" s="13" t="s">
        <v>5735</v>
      </c>
      <c r="R1506" s="13" t="s">
        <v>16592</v>
      </c>
      <c r="S1506" s="13" t="s">
        <v>5734</v>
      </c>
      <c r="T1506" s="27" t="b">
        <f t="shared" si="2"/>
        <v>0</v>
      </c>
      <c r="U1506" s="27"/>
      <c r="V1506" s="27"/>
      <c r="W1506" s="27"/>
      <c r="X1506" s="27"/>
      <c r="Y1506" s="8" t="str">
        <f t="shared" si="3"/>
        <v>2007 Diamond &amp; Pearl Cleffa (Cgc 8.5)</v>
      </c>
      <c r="Z1506" s="27"/>
      <c r="AA1506" s="27"/>
    </row>
    <row r="1507">
      <c r="A1507" s="8" t="str">
        <f t="shared" si="1"/>
        <v>CGC6035587077</v>
      </c>
      <c r="B1507" s="8" t="s">
        <v>5725</v>
      </c>
      <c r="C1507" s="8" t="s">
        <v>11913</v>
      </c>
      <c r="D1507" s="11">
        <v>6.035587077E9</v>
      </c>
      <c r="E1507" s="8" t="s">
        <v>4281</v>
      </c>
      <c r="F1507" s="11">
        <v>8.5</v>
      </c>
      <c r="G1507" s="8" t="s">
        <v>12</v>
      </c>
      <c r="H1507" s="8" t="s">
        <v>7539</v>
      </c>
      <c r="I1507" s="8" t="s">
        <v>7516</v>
      </c>
      <c r="J1507" s="11">
        <v>2007.0</v>
      </c>
      <c r="K1507" s="8" t="s">
        <v>93</v>
      </c>
      <c r="L1507" s="11">
        <v>18.4</v>
      </c>
      <c r="M1507" s="8" t="s">
        <v>7517</v>
      </c>
      <c r="N1507" s="27"/>
      <c r="O1507" s="13" t="s">
        <v>5736</v>
      </c>
      <c r="P1507" s="13" t="s">
        <v>16593</v>
      </c>
      <c r="Q1507" s="13" t="s">
        <v>5738</v>
      </c>
      <c r="R1507" s="13" t="s">
        <v>16594</v>
      </c>
      <c r="S1507" s="13" t="s">
        <v>5737</v>
      </c>
      <c r="T1507" s="27" t="b">
        <f t="shared" si="2"/>
        <v>0</v>
      </c>
      <c r="U1507" s="27"/>
      <c r="V1507" s="27"/>
      <c r="W1507" s="27"/>
      <c r="X1507" s="27"/>
      <c r="Y1507" s="8" t="str">
        <f t="shared" si="3"/>
        <v>2007 Diamond &amp; Pearl Cleffa (Cgc 8.5)</v>
      </c>
      <c r="Z1507" s="27"/>
      <c r="AA1507" s="27"/>
    </row>
    <row r="1508">
      <c r="A1508" s="8" t="str">
        <f t="shared" si="1"/>
        <v>CGC6035587078</v>
      </c>
      <c r="B1508" s="8" t="s">
        <v>5739</v>
      </c>
      <c r="C1508" s="8" t="s">
        <v>11913</v>
      </c>
      <c r="D1508" s="11">
        <v>6.035587078E9</v>
      </c>
      <c r="E1508" s="8" t="s">
        <v>4281</v>
      </c>
      <c r="F1508" s="11">
        <v>7.5</v>
      </c>
      <c r="G1508" s="8" t="s">
        <v>12</v>
      </c>
      <c r="H1508" s="8" t="s">
        <v>7539</v>
      </c>
      <c r="I1508" s="8" t="s">
        <v>7516</v>
      </c>
      <c r="J1508" s="11">
        <v>2007.0</v>
      </c>
      <c r="K1508" s="8" t="s">
        <v>93</v>
      </c>
      <c r="L1508" s="11">
        <v>18.4</v>
      </c>
      <c r="M1508" s="8" t="s">
        <v>7517</v>
      </c>
      <c r="N1508" s="27"/>
      <c r="O1508" s="13" t="s">
        <v>5740</v>
      </c>
      <c r="P1508" s="13" t="s">
        <v>16595</v>
      </c>
      <c r="Q1508" s="13" t="s">
        <v>5742</v>
      </c>
      <c r="R1508" s="13" t="s">
        <v>16596</v>
      </c>
      <c r="S1508" s="13" t="s">
        <v>5741</v>
      </c>
      <c r="T1508" s="27" t="b">
        <f t="shared" si="2"/>
        <v>0</v>
      </c>
      <c r="U1508" s="27"/>
      <c r="V1508" s="27"/>
      <c r="W1508" s="27"/>
      <c r="X1508" s="27"/>
      <c r="Y1508" s="8" t="str">
        <f t="shared" si="3"/>
        <v>2007 Diamond &amp; Pearl Cleffa (Cgc 7.5)</v>
      </c>
      <c r="Z1508" s="27"/>
      <c r="AA1508" s="27"/>
    </row>
    <row r="1509">
      <c r="A1509" s="8" t="str">
        <f t="shared" si="1"/>
        <v>CGC6035587085</v>
      </c>
      <c r="B1509" s="8" t="s">
        <v>5725</v>
      </c>
      <c r="C1509" s="8" t="s">
        <v>11913</v>
      </c>
      <c r="D1509" s="11">
        <v>6.035587085E9</v>
      </c>
      <c r="E1509" s="8" t="s">
        <v>4281</v>
      </c>
      <c r="F1509" s="11">
        <v>8.5</v>
      </c>
      <c r="G1509" s="8" t="s">
        <v>12</v>
      </c>
      <c r="H1509" s="8" t="s">
        <v>7539</v>
      </c>
      <c r="I1509" s="8" t="s">
        <v>7516</v>
      </c>
      <c r="J1509" s="11">
        <v>2007.0</v>
      </c>
      <c r="K1509" s="8" t="s">
        <v>93</v>
      </c>
      <c r="L1509" s="11">
        <v>18.4</v>
      </c>
      <c r="M1509" s="8" t="s">
        <v>7517</v>
      </c>
      <c r="N1509" s="27"/>
      <c r="O1509" s="13" t="s">
        <v>5743</v>
      </c>
      <c r="P1509" s="13" t="s">
        <v>16597</v>
      </c>
      <c r="Q1509" s="13" t="s">
        <v>5745</v>
      </c>
      <c r="R1509" s="13" t="s">
        <v>16598</v>
      </c>
      <c r="S1509" s="13" t="s">
        <v>5744</v>
      </c>
      <c r="T1509" s="27" t="b">
        <f t="shared" si="2"/>
        <v>0</v>
      </c>
      <c r="U1509" s="27"/>
      <c r="V1509" s="27"/>
      <c r="W1509" s="27"/>
      <c r="X1509" s="27"/>
      <c r="Y1509" s="8" t="str">
        <f t="shared" si="3"/>
        <v>2007 Diamond &amp; Pearl Cleffa (Cgc 8.5)</v>
      </c>
      <c r="Z1509" s="27"/>
      <c r="AA1509" s="27"/>
    </row>
    <row r="1510">
      <c r="A1510" s="8" t="str">
        <f t="shared" si="1"/>
        <v>CGC6035587086</v>
      </c>
      <c r="B1510" s="8" t="s">
        <v>5725</v>
      </c>
      <c r="C1510" s="8" t="s">
        <v>11913</v>
      </c>
      <c r="D1510" s="11">
        <v>6.035587086E9</v>
      </c>
      <c r="E1510" s="8" t="s">
        <v>4281</v>
      </c>
      <c r="F1510" s="11">
        <v>8.5</v>
      </c>
      <c r="G1510" s="8" t="s">
        <v>12</v>
      </c>
      <c r="H1510" s="8" t="s">
        <v>7539</v>
      </c>
      <c r="I1510" s="8" t="s">
        <v>7516</v>
      </c>
      <c r="J1510" s="11">
        <v>2007.0</v>
      </c>
      <c r="K1510" s="8" t="s">
        <v>93</v>
      </c>
      <c r="L1510" s="11">
        <v>18.4</v>
      </c>
      <c r="M1510" s="8" t="s">
        <v>7517</v>
      </c>
      <c r="N1510" s="27"/>
      <c r="O1510" s="13" t="s">
        <v>5746</v>
      </c>
      <c r="P1510" s="13" t="s">
        <v>16599</v>
      </c>
      <c r="Q1510" s="13" t="s">
        <v>5748</v>
      </c>
      <c r="R1510" s="13" t="s">
        <v>16600</v>
      </c>
      <c r="S1510" s="13" t="s">
        <v>5747</v>
      </c>
      <c r="T1510" s="27" t="b">
        <f t="shared" si="2"/>
        <v>0</v>
      </c>
      <c r="U1510" s="27"/>
      <c r="V1510" s="27"/>
      <c r="W1510" s="27"/>
      <c r="X1510" s="27"/>
      <c r="Y1510" s="8" t="str">
        <f t="shared" si="3"/>
        <v>2007 Diamond &amp; Pearl Cleffa (Cgc 8.5)</v>
      </c>
      <c r="Z1510" s="27"/>
      <c r="AA1510" s="27"/>
    </row>
    <row r="1511">
      <c r="A1511" s="8" t="str">
        <f t="shared" si="1"/>
        <v>CGC6035587087</v>
      </c>
      <c r="B1511" s="8" t="s">
        <v>5725</v>
      </c>
      <c r="C1511" s="8" t="s">
        <v>11913</v>
      </c>
      <c r="D1511" s="11">
        <v>6.035587087E9</v>
      </c>
      <c r="E1511" s="8" t="s">
        <v>4281</v>
      </c>
      <c r="F1511" s="11">
        <v>8.5</v>
      </c>
      <c r="G1511" s="8" t="s">
        <v>12</v>
      </c>
      <c r="H1511" s="8" t="s">
        <v>7539</v>
      </c>
      <c r="I1511" s="8" t="s">
        <v>7516</v>
      </c>
      <c r="J1511" s="11">
        <v>2007.0</v>
      </c>
      <c r="K1511" s="8" t="s">
        <v>93</v>
      </c>
      <c r="L1511" s="11">
        <v>18.4</v>
      </c>
      <c r="M1511" s="8" t="s">
        <v>7517</v>
      </c>
      <c r="N1511" s="27"/>
      <c r="O1511" s="13" t="s">
        <v>5749</v>
      </c>
      <c r="P1511" s="13" t="s">
        <v>16601</v>
      </c>
      <c r="Q1511" s="13" t="s">
        <v>5751</v>
      </c>
      <c r="R1511" s="13" t="s">
        <v>16602</v>
      </c>
      <c r="S1511" s="13" t="s">
        <v>5750</v>
      </c>
      <c r="T1511" s="27" t="b">
        <f t="shared" si="2"/>
        <v>0</v>
      </c>
      <c r="U1511" s="27"/>
      <c r="V1511" s="27"/>
      <c r="W1511" s="27"/>
      <c r="X1511" s="27"/>
      <c r="Y1511" s="8" t="str">
        <f t="shared" si="3"/>
        <v>2007 Diamond &amp; Pearl Cleffa (Cgc 8.5)</v>
      </c>
      <c r="Z1511" s="27"/>
      <c r="AA1511" s="27"/>
    </row>
    <row r="1512">
      <c r="A1512" s="8" t="str">
        <f t="shared" si="1"/>
        <v>CGC6035587091</v>
      </c>
      <c r="B1512" s="8" t="s">
        <v>5729</v>
      </c>
      <c r="C1512" s="8" t="s">
        <v>11913</v>
      </c>
      <c r="D1512" s="11">
        <v>6.035587091E9</v>
      </c>
      <c r="E1512" s="8" t="s">
        <v>4281</v>
      </c>
      <c r="F1512" s="11">
        <v>8.0</v>
      </c>
      <c r="G1512" s="8" t="s">
        <v>12</v>
      </c>
      <c r="H1512" s="8" t="s">
        <v>7539</v>
      </c>
      <c r="I1512" s="8" t="s">
        <v>7516</v>
      </c>
      <c r="J1512" s="11">
        <v>2007.0</v>
      </c>
      <c r="K1512" s="8" t="s">
        <v>93</v>
      </c>
      <c r="L1512" s="11">
        <v>18.4</v>
      </c>
      <c r="M1512" s="8" t="s">
        <v>7517</v>
      </c>
      <c r="N1512" s="27"/>
      <c r="O1512" s="13" t="s">
        <v>5752</v>
      </c>
      <c r="P1512" s="13" t="s">
        <v>16603</v>
      </c>
      <c r="Q1512" s="13" t="s">
        <v>5754</v>
      </c>
      <c r="R1512" s="13" t="s">
        <v>16604</v>
      </c>
      <c r="S1512" s="13" t="s">
        <v>5753</v>
      </c>
      <c r="T1512" s="27" t="b">
        <f t="shared" si="2"/>
        <v>0</v>
      </c>
      <c r="U1512" s="27"/>
      <c r="V1512" s="27"/>
      <c r="W1512" s="27"/>
      <c r="X1512" s="27"/>
      <c r="Y1512" s="8" t="str">
        <f t="shared" si="3"/>
        <v>2007 Diamond &amp; Pearl Cleffa (Cgc 8)</v>
      </c>
      <c r="Z1512" s="27"/>
      <c r="AA1512" s="27"/>
    </row>
    <row r="1513">
      <c r="A1513" s="8" t="str">
        <f t="shared" si="1"/>
        <v>CGC6035587093</v>
      </c>
      <c r="B1513" s="8" t="s">
        <v>5725</v>
      </c>
      <c r="C1513" s="8" t="s">
        <v>11913</v>
      </c>
      <c r="D1513" s="11">
        <v>6.035587093E9</v>
      </c>
      <c r="E1513" s="8" t="s">
        <v>4281</v>
      </c>
      <c r="F1513" s="11">
        <v>8.5</v>
      </c>
      <c r="G1513" s="8" t="s">
        <v>12</v>
      </c>
      <c r="H1513" s="8" t="s">
        <v>7539</v>
      </c>
      <c r="I1513" s="8" t="s">
        <v>7516</v>
      </c>
      <c r="J1513" s="11">
        <v>2007.0</v>
      </c>
      <c r="K1513" s="8" t="s">
        <v>93</v>
      </c>
      <c r="L1513" s="11">
        <v>18.4</v>
      </c>
      <c r="M1513" s="8" t="s">
        <v>7517</v>
      </c>
      <c r="N1513" s="27"/>
      <c r="O1513" s="13" t="s">
        <v>5755</v>
      </c>
      <c r="P1513" s="13" t="s">
        <v>16605</v>
      </c>
      <c r="Q1513" s="13" t="s">
        <v>5757</v>
      </c>
      <c r="R1513" s="13" t="s">
        <v>16606</v>
      </c>
      <c r="S1513" s="13" t="s">
        <v>5756</v>
      </c>
      <c r="T1513" s="27" t="b">
        <f t="shared" si="2"/>
        <v>0</v>
      </c>
      <c r="U1513" s="27"/>
      <c r="V1513" s="27"/>
      <c r="W1513" s="27"/>
      <c r="X1513" s="27"/>
      <c r="Y1513" s="8" t="str">
        <f t="shared" si="3"/>
        <v>2007 Diamond &amp; Pearl Cleffa (Cgc 8.5)</v>
      </c>
      <c r="Z1513" s="27"/>
      <c r="AA1513" s="27"/>
    </row>
    <row r="1514">
      <c r="A1514" s="8" t="str">
        <f t="shared" si="1"/>
        <v>CGC6035587094</v>
      </c>
      <c r="B1514" s="8" t="s">
        <v>5729</v>
      </c>
      <c r="C1514" s="8" t="s">
        <v>11913</v>
      </c>
      <c r="D1514" s="11">
        <v>6.035587094E9</v>
      </c>
      <c r="E1514" s="8" t="s">
        <v>4281</v>
      </c>
      <c r="F1514" s="11">
        <v>8.0</v>
      </c>
      <c r="G1514" s="8" t="s">
        <v>12</v>
      </c>
      <c r="H1514" s="8" t="s">
        <v>7539</v>
      </c>
      <c r="I1514" s="8" t="s">
        <v>7516</v>
      </c>
      <c r="J1514" s="11">
        <v>2007.0</v>
      </c>
      <c r="K1514" s="8" t="s">
        <v>93</v>
      </c>
      <c r="L1514" s="11">
        <v>18.4</v>
      </c>
      <c r="M1514" s="8" t="s">
        <v>7517</v>
      </c>
      <c r="N1514" s="27"/>
      <c r="O1514" s="13" t="s">
        <v>5758</v>
      </c>
      <c r="P1514" s="13" t="s">
        <v>16607</v>
      </c>
      <c r="Q1514" s="13" t="s">
        <v>5760</v>
      </c>
      <c r="R1514" s="13" t="s">
        <v>16608</v>
      </c>
      <c r="S1514" s="13" t="s">
        <v>5759</v>
      </c>
      <c r="T1514" s="27" t="b">
        <f t="shared" si="2"/>
        <v>0</v>
      </c>
      <c r="U1514" s="27"/>
      <c r="V1514" s="27"/>
      <c r="W1514" s="27"/>
      <c r="X1514" s="27"/>
      <c r="Y1514" s="8" t="str">
        <f t="shared" si="3"/>
        <v>2007 Diamond &amp; Pearl Cleffa (Cgc 8)</v>
      </c>
      <c r="Z1514" s="27"/>
      <c r="AA1514" s="27"/>
    </row>
    <row r="1515">
      <c r="A1515" s="8" t="str">
        <f t="shared" si="1"/>
        <v>CGC6035587096</v>
      </c>
      <c r="B1515" s="8" t="s">
        <v>5729</v>
      </c>
      <c r="C1515" s="8" t="s">
        <v>11913</v>
      </c>
      <c r="D1515" s="11">
        <v>6.035587096E9</v>
      </c>
      <c r="E1515" s="8" t="s">
        <v>4281</v>
      </c>
      <c r="F1515" s="11">
        <v>8.0</v>
      </c>
      <c r="G1515" s="8" t="s">
        <v>12</v>
      </c>
      <c r="H1515" s="8" t="s">
        <v>7539</v>
      </c>
      <c r="I1515" s="8" t="s">
        <v>7516</v>
      </c>
      <c r="J1515" s="11">
        <v>2007.0</v>
      </c>
      <c r="K1515" s="8" t="s">
        <v>93</v>
      </c>
      <c r="L1515" s="11">
        <v>18.4</v>
      </c>
      <c r="M1515" s="8" t="s">
        <v>7517</v>
      </c>
      <c r="N1515" s="27"/>
      <c r="O1515" s="13" t="s">
        <v>5761</v>
      </c>
      <c r="P1515" s="13" t="s">
        <v>16609</v>
      </c>
      <c r="Q1515" s="13" t="s">
        <v>5763</v>
      </c>
      <c r="R1515" s="13" t="s">
        <v>16610</v>
      </c>
      <c r="S1515" s="13" t="s">
        <v>5762</v>
      </c>
      <c r="T1515" s="27" t="b">
        <f t="shared" si="2"/>
        <v>0</v>
      </c>
      <c r="U1515" s="27"/>
      <c r="V1515" s="27"/>
      <c r="W1515" s="27"/>
      <c r="X1515" s="27"/>
      <c r="Y1515" s="8" t="str">
        <f t="shared" si="3"/>
        <v>2007 Diamond &amp; Pearl Cleffa (Cgc 8)</v>
      </c>
      <c r="Z1515" s="27"/>
      <c r="AA1515" s="27"/>
    </row>
    <row r="1516">
      <c r="A1516" s="8" t="str">
        <f t="shared" si="1"/>
        <v>CGC6035587097</v>
      </c>
      <c r="B1516" s="8" t="s">
        <v>5764</v>
      </c>
      <c r="C1516" s="8" t="s">
        <v>11965</v>
      </c>
      <c r="D1516" s="11">
        <v>6.035587097E9</v>
      </c>
      <c r="E1516" s="8" t="s">
        <v>4281</v>
      </c>
      <c r="F1516" s="11">
        <v>8.0</v>
      </c>
      <c r="G1516" s="8" t="s">
        <v>12</v>
      </c>
      <c r="H1516" s="8" t="s">
        <v>7539</v>
      </c>
      <c r="I1516" s="8" t="s">
        <v>7516</v>
      </c>
      <c r="J1516" s="11">
        <v>2007.0</v>
      </c>
      <c r="K1516" s="8" t="s">
        <v>93</v>
      </c>
      <c r="L1516" s="11">
        <v>18.4</v>
      </c>
      <c r="M1516" s="8" t="s">
        <v>7517</v>
      </c>
      <c r="N1516" s="27"/>
      <c r="O1516" s="13" t="s">
        <v>5765</v>
      </c>
      <c r="P1516" s="13" t="s">
        <v>16611</v>
      </c>
      <c r="Q1516" s="13" t="s">
        <v>5767</v>
      </c>
      <c r="R1516" s="13" t="s">
        <v>16612</v>
      </c>
      <c r="S1516" s="13" t="s">
        <v>5766</v>
      </c>
      <c r="T1516" s="27" t="b">
        <f t="shared" si="2"/>
        <v>0</v>
      </c>
      <c r="U1516" s="27"/>
      <c r="V1516" s="27"/>
      <c r="W1516" s="27"/>
      <c r="X1516" s="27"/>
      <c r="Y1516" s="8" t="str">
        <f t="shared" si="3"/>
        <v>2007 Diamond &amp; Pearl Clefairy (Cgc 8)</v>
      </c>
      <c r="Z1516" s="27"/>
      <c r="AA1516" s="27"/>
    </row>
    <row r="1517">
      <c r="A1517" s="8" t="str">
        <f t="shared" si="1"/>
        <v>CGC6035587098</v>
      </c>
      <c r="B1517" s="8" t="s">
        <v>5768</v>
      </c>
      <c r="C1517" s="8" t="s">
        <v>11965</v>
      </c>
      <c r="D1517" s="11">
        <v>6.035587098E9</v>
      </c>
      <c r="E1517" s="8" t="s">
        <v>4281</v>
      </c>
      <c r="F1517" s="11">
        <v>8.5</v>
      </c>
      <c r="G1517" s="8" t="s">
        <v>12</v>
      </c>
      <c r="H1517" s="8" t="s">
        <v>7539</v>
      </c>
      <c r="I1517" s="8" t="s">
        <v>7516</v>
      </c>
      <c r="J1517" s="11">
        <v>2007.0</v>
      </c>
      <c r="K1517" s="8" t="s">
        <v>93</v>
      </c>
      <c r="L1517" s="11">
        <v>18.4</v>
      </c>
      <c r="M1517" s="8" t="s">
        <v>7517</v>
      </c>
      <c r="N1517" s="27"/>
      <c r="O1517" s="13" t="s">
        <v>5769</v>
      </c>
      <c r="P1517" s="13" t="s">
        <v>16613</v>
      </c>
      <c r="Q1517" s="13" t="s">
        <v>5771</v>
      </c>
      <c r="R1517" s="13" t="s">
        <v>16614</v>
      </c>
      <c r="S1517" s="13" t="s">
        <v>5770</v>
      </c>
      <c r="T1517" s="27" t="b">
        <f t="shared" si="2"/>
        <v>0</v>
      </c>
      <c r="U1517" s="27"/>
      <c r="V1517" s="27"/>
      <c r="W1517" s="27"/>
      <c r="X1517" s="27"/>
      <c r="Y1517" s="8" t="str">
        <f t="shared" si="3"/>
        <v>2007 Diamond &amp; Pearl Clefairy (Cgc 8.5)</v>
      </c>
      <c r="Z1517" s="27"/>
      <c r="AA1517" s="27"/>
    </row>
    <row r="1518">
      <c r="A1518" s="8" t="str">
        <f t="shared" si="1"/>
        <v>CGC6035587099</v>
      </c>
      <c r="B1518" s="8" t="s">
        <v>5768</v>
      </c>
      <c r="C1518" s="8" t="s">
        <v>11965</v>
      </c>
      <c r="D1518" s="11">
        <v>6.035587099E9</v>
      </c>
      <c r="E1518" s="8" t="s">
        <v>4281</v>
      </c>
      <c r="F1518" s="11">
        <v>8.5</v>
      </c>
      <c r="G1518" s="8" t="s">
        <v>12</v>
      </c>
      <c r="H1518" s="8" t="s">
        <v>7539</v>
      </c>
      <c r="I1518" s="8" t="s">
        <v>7516</v>
      </c>
      <c r="J1518" s="11">
        <v>2007.0</v>
      </c>
      <c r="K1518" s="8" t="s">
        <v>93</v>
      </c>
      <c r="L1518" s="11">
        <v>18.4</v>
      </c>
      <c r="M1518" s="8" t="s">
        <v>7517</v>
      </c>
      <c r="N1518" s="27"/>
      <c r="O1518" s="13" t="s">
        <v>5772</v>
      </c>
      <c r="P1518" s="13" t="s">
        <v>16615</v>
      </c>
      <c r="Q1518" s="13" t="s">
        <v>5774</v>
      </c>
      <c r="R1518" s="13" t="s">
        <v>16616</v>
      </c>
      <c r="S1518" s="13" t="s">
        <v>5773</v>
      </c>
      <c r="T1518" s="27" t="b">
        <f t="shared" si="2"/>
        <v>0</v>
      </c>
      <c r="U1518" s="27"/>
      <c r="V1518" s="27"/>
      <c r="W1518" s="27"/>
      <c r="X1518" s="27"/>
      <c r="Y1518" s="8" t="str">
        <f t="shared" si="3"/>
        <v>2007 Diamond &amp; Pearl Clefairy (Cgc 8.5)</v>
      </c>
      <c r="Z1518" s="27"/>
      <c r="AA1518" s="27"/>
    </row>
    <row r="1519">
      <c r="A1519" s="8" t="str">
        <f t="shared" si="1"/>
        <v>CGC6035587100</v>
      </c>
      <c r="B1519" s="8" t="s">
        <v>5775</v>
      </c>
      <c r="C1519" s="8" t="s">
        <v>11965</v>
      </c>
      <c r="D1519" s="11">
        <v>6.0355871E9</v>
      </c>
      <c r="E1519" s="8" t="s">
        <v>4281</v>
      </c>
      <c r="F1519" s="11">
        <v>9.0</v>
      </c>
      <c r="G1519" s="8" t="s">
        <v>12</v>
      </c>
      <c r="H1519" s="8" t="s">
        <v>7539</v>
      </c>
      <c r="I1519" s="8" t="s">
        <v>7516</v>
      </c>
      <c r="J1519" s="11">
        <v>2007.0</v>
      </c>
      <c r="K1519" s="8" t="s">
        <v>93</v>
      </c>
      <c r="L1519" s="11">
        <v>18.4</v>
      </c>
      <c r="M1519" s="8" t="s">
        <v>7517</v>
      </c>
      <c r="N1519" s="27"/>
      <c r="O1519" s="13" t="s">
        <v>5776</v>
      </c>
      <c r="P1519" s="13" t="s">
        <v>16617</v>
      </c>
      <c r="Q1519" s="13" t="s">
        <v>5778</v>
      </c>
      <c r="R1519" s="13" t="s">
        <v>16618</v>
      </c>
      <c r="S1519" s="13" t="s">
        <v>5777</v>
      </c>
      <c r="T1519" s="27" t="b">
        <f t="shared" si="2"/>
        <v>0</v>
      </c>
      <c r="U1519" s="27"/>
      <c r="V1519" s="27"/>
      <c r="W1519" s="27"/>
      <c r="X1519" s="27"/>
      <c r="Y1519" s="8" t="str">
        <f t="shared" si="3"/>
        <v>2007 Diamond &amp; Pearl Clefairy (Cgc 9)</v>
      </c>
      <c r="Z1519" s="27"/>
      <c r="AA1519" s="27"/>
    </row>
    <row r="1520">
      <c r="A1520" s="8" t="str">
        <f t="shared" si="1"/>
        <v>CGC6035587101</v>
      </c>
      <c r="B1520" s="8" t="s">
        <v>5779</v>
      </c>
      <c r="C1520" s="8" t="s">
        <v>11734</v>
      </c>
      <c r="D1520" s="11">
        <v>6.035587101E9</v>
      </c>
      <c r="E1520" s="8" t="s">
        <v>4281</v>
      </c>
      <c r="F1520" s="11">
        <v>8.5</v>
      </c>
      <c r="G1520" s="8" t="s">
        <v>12</v>
      </c>
      <c r="H1520" s="8" t="s">
        <v>7539</v>
      </c>
      <c r="I1520" s="8" t="s">
        <v>7516</v>
      </c>
      <c r="J1520" s="11">
        <v>2007.0</v>
      </c>
      <c r="K1520" s="8" t="s">
        <v>93</v>
      </c>
      <c r="L1520" s="11">
        <v>18.4</v>
      </c>
      <c r="M1520" s="8" t="s">
        <v>7517</v>
      </c>
      <c r="N1520" s="27"/>
      <c r="O1520" s="13" t="s">
        <v>5780</v>
      </c>
      <c r="P1520" s="13" t="s">
        <v>16619</v>
      </c>
      <c r="Q1520" s="13" t="s">
        <v>5782</v>
      </c>
      <c r="R1520" s="13" t="s">
        <v>16620</v>
      </c>
      <c r="S1520" s="13" t="s">
        <v>5781</v>
      </c>
      <c r="T1520" s="27" t="b">
        <f t="shared" si="2"/>
        <v>0</v>
      </c>
      <c r="U1520" s="27"/>
      <c r="V1520" s="27"/>
      <c r="W1520" s="27"/>
      <c r="X1520" s="27"/>
      <c r="Y1520" s="8" t="str">
        <f t="shared" si="3"/>
        <v>2007 Diamond &amp; Pearl Chimchar (Cgc 8.5)</v>
      </c>
      <c r="Z1520" s="27"/>
      <c r="AA1520" s="27"/>
    </row>
    <row r="1521">
      <c r="A1521" s="8" t="str">
        <f t="shared" si="1"/>
        <v>CGC6035587102</v>
      </c>
      <c r="B1521" s="8" t="s">
        <v>5779</v>
      </c>
      <c r="C1521" s="8" t="s">
        <v>11734</v>
      </c>
      <c r="D1521" s="11">
        <v>6.035587102E9</v>
      </c>
      <c r="E1521" s="8" t="s">
        <v>4281</v>
      </c>
      <c r="F1521" s="11">
        <v>8.5</v>
      </c>
      <c r="G1521" s="8" t="s">
        <v>12</v>
      </c>
      <c r="H1521" s="8" t="s">
        <v>7539</v>
      </c>
      <c r="I1521" s="8" t="s">
        <v>7516</v>
      </c>
      <c r="J1521" s="11">
        <v>2007.0</v>
      </c>
      <c r="K1521" s="8" t="s">
        <v>93</v>
      </c>
      <c r="L1521" s="11">
        <v>18.4</v>
      </c>
      <c r="M1521" s="8" t="s">
        <v>7517</v>
      </c>
      <c r="N1521" s="27"/>
      <c r="O1521" s="13" t="s">
        <v>5783</v>
      </c>
      <c r="P1521" s="13" t="s">
        <v>16621</v>
      </c>
      <c r="Q1521" s="13" t="s">
        <v>5785</v>
      </c>
      <c r="R1521" s="13" t="s">
        <v>16622</v>
      </c>
      <c r="S1521" s="13" t="s">
        <v>5784</v>
      </c>
      <c r="T1521" s="27" t="b">
        <f t="shared" si="2"/>
        <v>0</v>
      </c>
      <c r="U1521" s="27"/>
      <c r="V1521" s="27"/>
      <c r="W1521" s="27"/>
      <c r="X1521" s="27"/>
      <c r="Y1521" s="8" t="str">
        <f t="shared" si="3"/>
        <v>2007 Diamond &amp; Pearl Chimchar (Cgc 8.5)</v>
      </c>
      <c r="Z1521" s="27"/>
      <c r="AA1521" s="27"/>
    </row>
    <row r="1522">
      <c r="A1522" s="8" t="str">
        <f t="shared" si="1"/>
        <v>CGC6035587103</v>
      </c>
      <c r="B1522" s="8" t="s">
        <v>5786</v>
      </c>
      <c r="C1522" s="8" t="s">
        <v>11734</v>
      </c>
      <c r="D1522" s="11">
        <v>6.035587103E9</v>
      </c>
      <c r="E1522" s="8" t="s">
        <v>4281</v>
      </c>
      <c r="F1522" s="11">
        <v>9.0</v>
      </c>
      <c r="G1522" s="8" t="s">
        <v>12</v>
      </c>
      <c r="H1522" s="8" t="s">
        <v>7539</v>
      </c>
      <c r="I1522" s="8" t="s">
        <v>7516</v>
      </c>
      <c r="J1522" s="11">
        <v>2007.0</v>
      </c>
      <c r="K1522" s="8" t="s">
        <v>93</v>
      </c>
      <c r="L1522" s="11">
        <v>18.4</v>
      </c>
      <c r="M1522" s="8" t="s">
        <v>7517</v>
      </c>
      <c r="N1522" s="27"/>
      <c r="O1522" s="13" t="s">
        <v>5787</v>
      </c>
      <c r="P1522" s="13" t="s">
        <v>16623</v>
      </c>
      <c r="Q1522" s="13" t="s">
        <v>5789</v>
      </c>
      <c r="R1522" s="13" t="s">
        <v>16624</v>
      </c>
      <c r="S1522" s="13" t="s">
        <v>5788</v>
      </c>
      <c r="T1522" s="27" t="b">
        <f t="shared" si="2"/>
        <v>0</v>
      </c>
      <c r="U1522" s="27"/>
      <c r="V1522" s="27"/>
      <c r="W1522" s="27"/>
      <c r="X1522" s="27"/>
      <c r="Y1522" s="8" t="str">
        <f t="shared" si="3"/>
        <v>2007 Diamond &amp; Pearl Chimchar (Cgc 9)</v>
      </c>
      <c r="Z1522" s="27"/>
      <c r="AA1522" s="27"/>
    </row>
    <row r="1523">
      <c r="A1523" s="8" t="str">
        <f t="shared" si="1"/>
        <v>CGC6035587104</v>
      </c>
      <c r="B1523" s="8" t="s">
        <v>5786</v>
      </c>
      <c r="C1523" s="8" t="s">
        <v>11734</v>
      </c>
      <c r="D1523" s="11">
        <v>6.035587104E9</v>
      </c>
      <c r="E1523" s="8" t="s">
        <v>4281</v>
      </c>
      <c r="F1523" s="11">
        <v>9.0</v>
      </c>
      <c r="G1523" s="8" t="s">
        <v>12</v>
      </c>
      <c r="H1523" s="8" t="s">
        <v>7539</v>
      </c>
      <c r="I1523" s="8" t="s">
        <v>7516</v>
      </c>
      <c r="J1523" s="11">
        <v>2007.0</v>
      </c>
      <c r="K1523" s="8" t="s">
        <v>93</v>
      </c>
      <c r="L1523" s="11">
        <v>18.4</v>
      </c>
      <c r="M1523" s="8" t="s">
        <v>7517</v>
      </c>
      <c r="N1523" s="27"/>
      <c r="O1523" s="13" t="s">
        <v>5790</v>
      </c>
      <c r="P1523" s="13" t="s">
        <v>16625</v>
      </c>
      <c r="Q1523" s="13" t="s">
        <v>5792</v>
      </c>
      <c r="R1523" s="13" t="s">
        <v>16626</v>
      </c>
      <c r="S1523" s="13" t="s">
        <v>5791</v>
      </c>
      <c r="T1523" s="27" t="b">
        <f t="shared" si="2"/>
        <v>0</v>
      </c>
      <c r="U1523" s="27"/>
      <c r="V1523" s="27"/>
      <c r="W1523" s="27"/>
      <c r="X1523" s="27"/>
      <c r="Y1523" s="8" t="str">
        <f t="shared" si="3"/>
        <v>2007 Diamond &amp; Pearl Chimchar (Cgc 9)</v>
      </c>
      <c r="Z1523" s="27"/>
      <c r="AA1523" s="27"/>
    </row>
    <row r="1524">
      <c r="A1524" s="8" t="str">
        <f t="shared" si="1"/>
        <v>CGC6035587105</v>
      </c>
      <c r="B1524" s="8" t="s">
        <v>5793</v>
      </c>
      <c r="C1524" s="8" t="s">
        <v>11734</v>
      </c>
      <c r="D1524" s="11">
        <v>6.035587105E9</v>
      </c>
      <c r="E1524" s="8" t="s">
        <v>4281</v>
      </c>
      <c r="F1524" s="8" t="s">
        <v>3738</v>
      </c>
      <c r="G1524" s="8" t="s">
        <v>12</v>
      </c>
      <c r="H1524" s="8" t="s">
        <v>7539</v>
      </c>
      <c r="I1524" s="8" t="s">
        <v>7516</v>
      </c>
      <c r="J1524" s="11">
        <v>2007.0</v>
      </c>
      <c r="K1524" s="8" t="s">
        <v>93</v>
      </c>
      <c r="L1524" s="11">
        <v>18.4</v>
      </c>
      <c r="M1524" s="8" t="s">
        <v>7517</v>
      </c>
      <c r="N1524" s="27"/>
      <c r="O1524" s="13" t="s">
        <v>5794</v>
      </c>
      <c r="P1524" s="13" t="s">
        <v>16627</v>
      </c>
      <c r="Q1524" s="13" t="s">
        <v>5796</v>
      </c>
      <c r="R1524" s="13" t="s">
        <v>16628</v>
      </c>
      <c r="S1524" s="13" t="s">
        <v>5795</v>
      </c>
      <c r="T1524" s="27" t="b">
        <f t="shared" si="2"/>
        <v>0</v>
      </c>
      <c r="U1524" s="27"/>
      <c r="V1524" s="27"/>
      <c r="W1524" s="27"/>
      <c r="X1524" s="27"/>
      <c r="Y1524" s="8" t="str">
        <f t="shared" si="3"/>
        <v>2007 Diamond &amp; Pearl Chimchar (Cgc Mint+ 9.5)</v>
      </c>
      <c r="Z1524" s="27"/>
      <c r="AA1524" s="27"/>
    </row>
    <row r="1525">
      <c r="A1525" s="8" t="str">
        <f t="shared" si="1"/>
        <v>CGC6035587106</v>
      </c>
      <c r="B1525" s="8" t="s">
        <v>5779</v>
      </c>
      <c r="C1525" s="8" t="s">
        <v>11734</v>
      </c>
      <c r="D1525" s="11">
        <v>6.035587106E9</v>
      </c>
      <c r="E1525" s="8" t="s">
        <v>4281</v>
      </c>
      <c r="F1525" s="11">
        <v>8.5</v>
      </c>
      <c r="G1525" s="8" t="s">
        <v>12</v>
      </c>
      <c r="H1525" s="8" t="s">
        <v>7539</v>
      </c>
      <c r="I1525" s="8" t="s">
        <v>7516</v>
      </c>
      <c r="J1525" s="11">
        <v>2007.0</v>
      </c>
      <c r="K1525" s="8" t="s">
        <v>93</v>
      </c>
      <c r="L1525" s="11">
        <v>18.4</v>
      </c>
      <c r="M1525" s="8" t="s">
        <v>7517</v>
      </c>
      <c r="N1525" s="27"/>
      <c r="O1525" s="13" t="s">
        <v>5797</v>
      </c>
      <c r="P1525" s="13" t="s">
        <v>16629</v>
      </c>
      <c r="Q1525" s="13" t="s">
        <v>5799</v>
      </c>
      <c r="R1525" s="13" t="s">
        <v>16630</v>
      </c>
      <c r="S1525" s="13" t="s">
        <v>5798</v>
      </c>
      <c r="T1525" s="27" t="b">
        <f t="shared" si="2"/>
        <v>0</v>
      </c>
      <c r="U1525" s="27"/>
      <c r="V1525" s="27"/>
      <c r="W1525" s="27"/>
      <c r="X1525" s="27"/>
      <c r="Y1525" s="8" t="str">
        <f t="shared" si="3"/>
        <v>2007 Diamond &amp; Pearl Chimchar (Cgc 8.5)</v>
      </c>
      <c r="Z1525" s="27"/>
      <c r="AA1525" s="27"/>
    </row>
    <row r="1526">
      <c r="A1526" s="8" t="str">
        <f t="shared" si="1"/>
        <v>CGC6035587107</v>
      </c>
      <c r="B1526" s="8" t="s">
        <v>5779</v>
      </c>
      <c r="C1526" s="8" t="s">
        <v>11734</v>
      </c>
      <c r="D1526" s="11">
        <v>6.035587107E9</v>
      </c>
      <c r="E1526" s="8" t="s">
        <v>4281</v>
      </c>
      <c r="F1526" s="11">
        <v>8.5</v>
      </c>
      <c r="G1526" s="8" t="s">
        <v>12</v>
      </c>
      <c r="H1526" s="8" t="s">
        <v>7539</v>
      </c>
      <c r="I1526" s="8" t="s">
        <v>7516</v>
      </c>
      <c r="J1526" s="11">
        <v>2007.0</v>
      </c>
      <c r="K1526" s="8" t="s">
        <v>93</v>
      </c>
      <c r="L1526" s="11">
        <v>18.4</v>
      </c>
      <c r="M1526" s="8" t="s">
        <v>7517</v>
      </c>
      <c r="N1526" s="27"/>
      <c r="O1526" s="13" t="s">
        <v>5800</v>
      </c>
      <c r="P1526" s="13" t="s">
        <v>16631</v>
      </c>
      <c r="Q1526" s="13" t="s">
        <v>5802</v>
      </c>
      <c r="R1526" s="13" t="s">
        <v>16632</v>
      </c>
      <c r="S1526" s="13" t="s">
        <v>5801</v>
      </c>
      <c r="T1526" s="27" t="b">
        <f t="shared" si="2"/>
        <v>0</v>
      </c>
      <c r="U1526" s="27"/>
      <c r="V1526" s="27"/>
      <c r="W1526" s="27"/>
      <c r="X1526" s="27"/>
      <c r="Y1526" s="8" t="str">
        <f t="shared" si="3"/>
        <v>2007 Diamond &amp; Pearl Chimchar (Cgc 8.5)</v>
      </c>
      <c r="Z1526" s="27"/>
      <c r="AA1526" s="27"/>
    </row>
    <row r="1527">
      <c r="A1527" s="8" t="str">
        <f t="shared" si="1"/>
        <v>CGC6035587108</v>
      </c>
      <c r="B1527" s="8" t="s">
        <v>5779</v>
      </c>
      <c r="C1527" s="8" t="s">
        <v>11734</v>
      </c>
      <c r="D1527" s="11">
        <v>6.035587108E9</v>
      </c>
      <c r="E1527" s="8" t="s">
        <v>4281</v>
      </c>
      <c r="F1527" s="11">
        <v>8.5</v>
      </c>
      <c r="G1527" s="8" t="s">
        <v>12</v>
      </c>
      <c r="H1527" s="8" t="s">
        <v>7539</v>
      </c>
      <c r="I1527" s="8" t="s">
        <v>7516</v>
      </c>
      <c r="J1527" s="11">
        <v>2007.0</v>
      </c>
      <c r="K1527" s="8" t="s">
        <v>93</v>
      </c>
      <c r="L1527" s="11">
        <v>18.4</v>
      </c>
      <c r="M1527" s="8" t="s">
        <v>7517</v>
      </c>
      <c r="N1527" s="27"/>
      <c r="O1527" s="13" t="s">
        <v>5803</v>
      </c>
      <c r="P1527" s="13" t="s">
        <v>16633</v>
      </c>
      <c r="Q1527" s="13" t="s">
        <v>5805</v>
      </c>
      <c r="R1527" s="13" t="s">
        <v>16634</v>
      </c>
      <c r="S1527" s="13" t="s">
        <v>5804</v>
      </c>
      <c r="T1527" s="27" t="b">
        <f t="shared" si="2"/>
        <v>0</v>
      </c>
      <c r="U1527" s="27"/>
      <c r="V1527" s="27"/>
      <c r="W1527" s="27"/>
      <c r="X1527" s="27"/>
      <c r="Y1527" s="8" t="str">
        <f t="shared" si="3"/>
        <v>2007 Diamond &amp; Pearl Chimchar (Cgc 8.5)</v>
      </c>
      <c r="Z1527" s="27"/>
      <c r="AA1527" s="27"/>
    </row>
    <row r="1528">
      <c r="A1528" s="8" t="str">
        <f t="shared" si="1"/>
        <v>CGC6035587109</v>
      </c>
      <c r="B1528" s="8" t="s">
        <v>5786</v>
      </c>
      <c r="C1528" s="8" t="s">
        <v>11734</v>
      </c>
      <c r="D1528" s="11">
        <v>6.035587109E9</v>
      </c>
      <c r="E1528" s="8" t="s">
        <v>4281</v>
      </c>
      <c r="F1528" s="11">
        <v>9.0</v>
      </c>
      <c r="G1528" s="8" t="s">
        <v>12</v>
      </c>
      <c r="H1528" s="8" t="s">
        <v>7539</v>
      </c>
      <c r="I1528" s="8" t="s">
        <v>7516</v>
      </c>
      <c r="J1528" s="11">
        <v>2007.0</v>
      </c>
      <c r="K1528" s="8" t="s">
        <v>93</v>
      </c>
      <c r="L1528" s="11">
        <v>18.4</v>
      </c>
      <c r="M1528" s="8" t="s">
        <v>7517</v>
      </c>
      <c r="N1528" s="27"/>
      <c r="O1528" s="13" t="s">
        <v>5806</v>
      </c>
      <c r="P1528" s="13" t="s">
        <v>16635</v>
      </c>
      <c r="Q1528" s="13" t="s">
        <v>5808</v>
      </c>
      <c r="R1528" s="13" t="s">
        <v>16636</v>
      </c>
      <c r="S1528" s="13" t="s">
        <v>5807</v>
      </c>
      <c r="T1528" s="27" t="b">
        <f t="shared" si="2"/>
        <v>0</v>
      </c>
      <c r="U1528" s="27"/>
      <c r="V1528" s="27"/>
      <c r="W1528" s="27"/>
      <c r="X1528" s="27"/>
      <c r="Y1528" s="8" t="str">
        <f t="shared" si="3"/>
        <v>2007 Diamond &amp; Pearl Chimchar (Cgc 9)</v>
      </c>
      <c r="Z1528" s="27"/>
      <c r="AA1528" s="27"/>
    </row>
    <row r="1529">
      <c r="A1529" s="8" t="str">
        <f t="shared" si="1"/>
        <v>CGC6035587110</v>
      </c>
      <c r="B1529" s="8" t="s">
        <v>5779</v>
      </c>
      <c r="C1529" s="8" t="s">
        <v>11734</v>
      </c>
      <c r="D1529" s="11">
        <v>6.03558711E9</v>
      </c>
      <c r="E1529" s="8" t="s">
        <v>4281</v>
      </c>
      <c r="F1529" s="11">
        <v>8.5</v>
      </c>
      <c r="G1529" s="8" t="s">
        <v>12</v>
      </c>
      <c r="H1529" s="8" t="s">
        <v>7539</v>
      </c>
      <c r="I1529" s="8" t="s">
        <v>7516</v>
      </c>
      <c r="J1529" s="11">
        <v>2007.0</v>
      </c>
      <c r="K1529" s="8" t="s">
        <v>93</v>
      </c>
      <c r="L1529" s="11">
        <v>18.4</v>
      </c>
      <c r="M1529" s="8" t="s">
        <v>7517</v>
      </c>
      <c r="N1529" s="27"/>
      <c r="O1529" s="13" t="s">
        <v>5809</v>
      </c>
      <c r="P1529" s="13" t="s">
        <v>16637</v>
      </c>
      <c r="Q1529" s="13" t="s">
        <v>5811</v>
      </c>
      <c r="R1529" s="13" t="s">
        <v>16638</v>
      </c>
      <c r="S1529" s="13" t="s">
        <v>5810</v>
      </c>
      <c r="T1529" s="27" t="b">
        <f t="shared" si="2"/>
        <v>0</v>
      </c>
      <c r="U1529" s="27"/>
      <c r="V1529" s="27"/>
      <c r="W1529" s="27"/>
      <c r="X1529" s="27"/>
      <c r="Y1529" s="8" t="str">
        <f t="shared" si="3"/>
        <v>2007 Diamond &amp; Pearl Chimchar (Cgc 8.5)</v>
      </c>
      <c r="Z1529" s="27"/>
      <c r="AA1529" s="27"/>
    </row>
    <row r="1530">
      <c r="A1530" s="8" t="str">
        <f t="shared" si="1"/>
        <v>CGC6035587111</v>
      </c>
      <c r="B1530" s="8" t="s">
        <v>5812</v>
      </c>
      <c r="C1530" s="8" t="s">
        <v>11734</v>
      </c>
      <c r="D1530" s="11">
        <v>6.035587111E9</v>
      </c>
      <c r="E1530" s="8" t="s">
        <v>4281</v>
      </c>
      <c r="F1530" s="11">
        <v>7.0</v>
      </c>
      <c r="G1530" s="8" t="s">
        <v>12</v>
      </c>
      <c r="H1530" s="8" t="s">
        <v>7539</v>
      </c>
      <c r="I1530" s="8" t="s">
        <v>7516</v>
      </c>
      <c r="J1530" s="11">
        <v>2007.0</v>
      </c>
      <c r="K1530" s="8" t="s">
        <v>93</v>
      </c>
      <c r="L1530" s="11">
        <v>18.4</v>
      </c>
      <c r="M1530" s="8" t="s">
        <v>7517</v>
      </c>
      <c r="N1530" s="27"/>
      <c r="O1530" s="13" t="s">
        <v>5813</v>
      </c>
      <c r="P1530" s="13" t="s">
        <v>16639</v>
      </c>
      <c r="Q1530" s="13" t="s">
        <v>5815</v>
      </c>
      <c r="R1530" s="13" t="s">
        <v>16640</v>
      </c>
      <c r="S1530" s="13" t="s">
        <v>5814</v>
      </c>
      <c r="T1530" s="27" t="b">
        <f t="shared" si="2"/>
        <v>0</v>
      </c>
      <c r="U1530" s="27"/>
      <c r="V1530" s="27"/>
      <c r="W1530" s="27"/>
      <c r="X1530" s="27"/>
      <c r="Y1530" s="8" t="str">
        <f t="shared" si="3"/>
        <v>2007 Diamond &amp; Pearl Chimchar (Cgc 7)</v>
      </c>
      <c r="Z1530" s="27"/>
      <c r="AA1530" s="27"/>
    </row>
    <row r="1531">
      <c r="A1531" s="8" t="str">
        <f t="shared" si="1"/>
        <v>CGC6035587112</v>
      </c>
      <c r="B1531" s="8" t="s">
        <v>5786</v>
      </c>
      <c r="C1531" s="8" t="s">
        <v>11734</v>
      </c>
      <c r="D1531" s="11">
        <v>6.035587112E9</v>
      </c>
      <c r="E1531" s="8" t="s">
        <v>4281</v>
      </c>
      <c r="F1531" s="11">
        <v>9.0</v>
      </c>
      <c r="G1531" s="8" t="s">
        <v>12</v>
      </c>
      <c r="H1531" s="8" t="s">
        <v>7539</v>
      </c>
      <c r="I1531" s="8" t="s">
        <v>7516</v>
      </c>
      <c r="J1531" s="11">
        <v>2007.0</v>
      </c>
      <c r="K1531" s="8" t="s">
        <v>93</v>
      </c>
      <c r="L1531" s="11">
        <v>18.4</v>
      </c>
      <c r="M1531" s="8" t="s">
        <v>7517</v>
      </c>
      <c r="N1531" s="27"/>
      <c r="O1531" s="13" t="s">
        <v>5816</v>
      </c>
      <c r="P1531" s="13" t="s">
        <v>16641</v>
      </c>
      <c r="Q1531" s="13" t="s">
        <v>5818</v>
      </c>
      <c r="R1531" s="13" t="s">
        <v>16642</v>
      </c>
      <c r="S1531" s="13" t="s">
        <v>5817</v>
      </c>
      <c r="T1531" s="27" t="b">
        <f t="shared" si="2"/>
        <v>0</v>
      </c>
      <c r="U1531" s="27"/>
      <c r="V1531" s="27"/>
      <c r="W1531" s="27"/>
      <c r="X1531" s="27"/>
      <c r="Y1531" s="8" t="str">
        <f t="shared" si="3"/>
        <v>2007 Diamond &amp; Pearl Chimchar (Cgc 9)</v>
      </c>
      <c r="Z1531" s="27"/>
      <c r="AA1531" s="27"/>
    </row>
    <row r="1532">
      <c r="A1532" s="8" t="str">
        <f t="shared" si="1"/>
        <v>CGC6035587113</v>
      </c>
      <c r="B1532" s="8" t="s">
        <v>5779</v>
      </c>
      <c r="C1532" s="8" t="s">
        <v>11734</v>
      </c>
      <c r="D1532" s="11">
        <v>6.035587113E9</v>
      </c>
      <c r="E1532" s="8" t="s">
        <v>4281</v>
      </c>
      <c r="F1532" s="11">
        <v>8.5</v>
      </c>
      <c r="G1532" s="8" t="s">
        <v>12</v>
      </c>
      <c r="H1532" s="8" t="s">
        <v>7539</v>
      </c>
      <c r="I1532" s="8" t="s">
        <v>7516</v>
      </c>
      <c r="J1532" s="11">
        <v>2007.0</v>
      </c>
      <c r="K1532" s="8" t="s">
        <v>93</v>
      </c>
      <c r="L1532" s="11">
        <v>18.4</v>
      </c>
      <c r="M1532" s="8" t="s">
        <v>7517</v>
      </c>
      <c r="N1532" s="27"/>
      <c r="O1532" s="13" t="s">
        <v>5819</v>
      </c>
      <c r="P1532" s="13" t="s">
        <v>16643</v>
      </c>
      <c r="Q1532" s="13" t="s">
        <v>5821</v>
      </c>
      <c r="R1532" s="13" t="s">
        <v>16644</v>
      </c>
      <c r="S1532" s="13" t="s">
        <v>5820</v>
      </c>
      <c r="T1532" s="27" t="b">
        <f t="shared" si="2"/>
        <v>0</v>
      </c>
      <c r="U1532" s="27"/>
      <c r="V1532" s="27"/>
      <c r="W1532" s="27"/>
      <c r="X1532" s="27"/>
      <c r="Y1532" s="8" t="str">
        <f t="shared" si="3"/>
        <v>2007 Diamond &amp; Pearl Chimchar (Cgc 8.5)</v>
      </c>
      <c r="Z1532" s="27"/>
      <c r="AA1532" s="27"/>
    </row>
    <row r="1533">
      <c r="A1533" s="8" t="str">
        <f t="shared" si="1"/>
        <v>CGC6035587114</v>
      </c>
      <c r="B1533" s="8" t="s">
        <v>5822</v>
      </c>
      <c r="C1533" s="8" t="s">
        <v>11734</v>
      </c>
      <c r="D1533" s="11">
        <v>6.035587114E9</v>
      </c>
      <c r="E1533" s="8" t="s">
        <v>4281</v>
      </c>
      <c r="F1533" s="11">
        <v>8.0</v>
      </c>
      <c r="G1533" s="8" t="s">
        <v>12</v>
      </c>
      <c r="H1533" s="8" t="s">
        <v>7539</v>
      </c>
      <c r="I1533" s="8" t="s">
        <v>7516</v>
      </c>
      <c r="J1533" s="11">
        <v>2007.0</v>
      </c>
      <c r="K1533" s="8" t="s">
        <v>93</v>
      </c>
      <c r="L1533" s="11">
        <v>18.4</v>
      </c>
      <c r="M1533" s="8" t="s">
        <v>7517</v>
      </c>
      <c r="N1533" s="27"/>
      <c r="O1533" s="13" t="s">
        <v>5823</v>
      </c>
      <c r="P1533" s="13" t="s">
        <v>16645</v>
      </c>
      <c r="Q1533" s="13" t="s">
        <v>5825</v>
      </c>
      <c r="R1533" s="13" t="s">
        <v>16646</v>
      </c>
      <c r="S1533" s="13" t="s">
        <v>5824</v>
      </c>
      <c r="T1533" s="27" t="b">
        <f t="shared" si="2"/>
        <v>0</v>
      </c>
      <c r="U1533" s="27"/>
      <c r="V1533" s="27"/>
      <c r="W1533" s="27"/>
      <c r="X1533" s="27"/>
      <c r="Y1533" s="8" t="str">
        <f t="shared" si="3"/>
        <v>2007 Diamond &amp; Pearl Chimchar (Cgc 8)</v>
      </c>
      <c r="Z1533" s="27"/>
      <c r="AA1533" s="27"/>
    </row>
    <row r="1534">
      <c r="A1534" s="8" t="str">
        <f t="shared" si="1"/>
        <v>CGC6035587115</v>
      </c>
      <c r="B1534" s="8" t="s">
        <v>5779</v>
      </c>
      <c r="C1534" s="8" t="s">
        <v>11734</v>
      </c>
      <c r="D1534" s="11">
        <v>6.035587115E9</v>
      </c>
      <c r="E1534" s="8" t="s">
        <v>4281</v>
      </c>
      <c r="F1534" s="11">
        <v>8.5</v>
      </c>
      <c r="G1534" s="8" t="s">
        <v>12</v>
      </c>
      <c r="H1534" s="8" t="s">
        <v>7539</v>
      </c>
      <c r="I1534" s="8" t="s">
        <v>7516</v>
      </c>
      <c r="J1534" s="11">
        <v>2007.0</v>
      </c>
      <c r="K1534" s="8" t="s">
        <v>93</v>
      </c>
      <c r="L1534" s="11">
        <v>18.4</v>
      </c>
      <c r="M1534" s="8" t="s">
        <v>7517</v>
      </c>
      <c r="N1534" s="27"/>
      <c r="O1534" s="13" t="s">
        <v>5826</v>
      </c>
      <c r="P1534" s="13" t="s">
        <v>16647</v>
      </c>
      <c r="Q1534" s="13" t="s">
        <v>5828</v>
      </c>
      <c r="R1534" s="13" t="s">
        <v>16648</v>
      </c>
      <c r="S1534" s="13" t="s">
        <v>5827</v>
      </c>
      <c r="T1534" s="27" t="b">
        <f t="shared" si="2"/>
        <v>0</v>
      </c>
      <c r="U1534" s="27"/>
      <c r="V1534" s="27"/>
      <c r="W1534" s="27"/>
      <c r="X1534" s="27"/>
      <c r="Y1534" s="8" t="str">
        <f t="shared" si="3"/>
        <v>2007 Diamond &amp; Pearl Chimchar (Cgc 8.5)</v>
      </c>
      <c r="Z1534" s="27"/>
      <c r="AA1534" s="27"/>
    </row>
    <row r="1535">
      <c r="A1535" s="8" t="str">
        <f t="shared" si="1"/>
        <v>CGC6035587116</v>
      </c>
      <c r="B1535" s="8" t="s">
        <v>5822</v>
      </c>
      <c r="C1535" s="8" t="s">
        <v>11734</v>
      </c>
      <c r="D1535" s="11">
        <v>6.035587116E9</v>
      </c>
      <c r="E1535" s="8" t="s">
        <v>4281</v>
      </c>
      <c r="F1535" s="11">
        <v>8.0</v>
      </c>
      <c r="G1535" s="8" t="s">
        <v>12</v>
      </c>
      <c r="H1535" s="8" t="s">
        <v>7539</v>
      </c>
      <c r="I1535" s="8" t="s">
        <v>7516</v>
      </c>
      <c r="J1535" s="11">
        <v>2007.0</v>
      </c>
      <c r="K1535" s="8" t="s">
        <v>93</v>
      </c>
      <c r="L1535" s="11">
        <v>18.4</v>
      </c>
      <c r="M1535" s="8" t="s">
        <v>7517</v>
      </c>
      <c r="N1535" s="27"/>
      <c r="O1535" s="13" t="s">
        <v>5829</v>
      </c>
      <c r="P1535" s="13" t="s">
        <v>16649</v>
      </c>
      <c r="Q1535" s="13" t="s">
        <v>5831</v>
      </c>
      <c r="R1535" s="13" t="s">
        <v>16650</v>
      </c>
      <c r="S1535" s="13" t="s">
        <v>5830</v>
      </c>
      <c r="T1535" s="27" t="b">
        <f t="shared" si="2"/>
        <v>0</v>
      </c>
      <c r="U1535" s="27"/>
      <c r="V1535" s="27"/>
      <c r="W1535" s="27"/>
      <c r="X1535" s="27"/>
      <c r="Y1535" s="8" t="str">
        <f t="shared" si="3"/>
        <v>2007 Diamond &amp; Pearl Chimchar (Cgc 8)</v>
      </c>
      <c r="Z1535" s="27"/>
      <c r="AA1535" s="27"/>
    </row>
    <row r="1536">
      <c r="A1536" s="8" t="str">
        <f t="shared" si="1"/>
        <v>CGC6035587117</v>
      </c>
      <c r="B1536" s="8" t="s">
        <v>5832</v>
      </c>
      <c r="C1536" s="8" t="s">
        <v>9391</v>
      </c>
      <c r="D1536" s="11">
        <v>6.035587117E9</v>
      </c>
      <c r="E1536" s="8" t="s">
        <v>4281</v>
      </c>
      <c r="F1536" s="11">
        <v>8.0</v>
      </c>
      <c r="G1536" s="8" t="s">
        <v>12</v>
      </c>
      <c r="H1536" s="8" t="s">
        <v>7539</v>
      </c>
      <c r="I1536" s="8" t="s">
        <v>7516</v>
      </c>
      <c r="J1536" s="11">
        <v>2007.0</v>
      </c>
      <c r="K1536" s="8" t="s">
        <v>93</v>
      </c>
      <c r="L1536" s="11">
        <v>18.4</v>
      </c>
      <c r="M1536" s="8" t="s">
        <v>7517</v>
      </c>
      <c r="N1536" s="27"/>
      <c r="O1536" s="13" t="s">
        <v>5833</v>
      </c>
      <c r="P1536" s="13" t="s">
        <v>16651</v>
      </c>
      <c r="Q1536" s="13" t="s">
        <v>5835</v>
      </c>
      <c r="R1536" s="13" t="s">
        <v>16652</v>
      </c>
      <c r="S1536" s="13" t="s">
        <v>5834</v>
      </c>
      <c r="T1536" s="27" t="b">
        <f t="shared" si="2"/>
        <v>0</v>
      </c>
      <c r="U1536" s="27"/>
      <c r="V1536" s="27"/>
      <c r="W1536" s="27"/>
      <c r="X1536" s="27"/>
      <c r="Y1536" s="8" t="str">
        <f t="shared" si="3"/>
        <v>2007 Diamond &amp; Pearl Sneasel (Cgc 8)</v>
      </c>
      <c r="Z1536" s="27"/>
      <c r="AA1536" s="27"/>
    </row>
    <row r="1537">
      <c r="A1537" s="8" t="str">
        <f t="shared" si="1"/>
        <v>CGC6035587118</v>
      </c>
      <c r="B1537" s="8" t="s">
        <v>5836</v>
      </c>
      <c r="C1537" s="8" t="s">
        <v>9391</v>
      </c>
      <c r="D1537" s="11">
        <v>6.035587118E9</v>
      </c>
      <c r="E1537" s="8" t="s">
        <v>4281</v>
      </c>
      <c r="F1537" s="11">
        <v>8.5</v>
      </c>
      <c r="G1537" s="8" t="s">
        <v>12</v>
      </c>
      <c r="H1537" s="8" t="s">
        <v>7539</v>
      </c>
      <c r="I1537" s="8" t="s">
        <v>7516</v>
      </c>
      <c r="J1537" s="11">
        <v>2007.0</v>
      </c>
      <c r="K1537" s="8" t="s">
        <v>93</v>
      </c>
      <c r="L1537" s="11">
        <v>18.4</v>
      </c>
      <c r="M1537" s="8" t="s">
        <v>7517</v>
      </c>
      <c r="N1537" s="27"/>
      <c r="O1537" s="13" t="s">
        <v>5837</v>
      </c>
      <c r="P1537" s="13" t="s">
        <v>16653</v>
      </c>
      <c r="Q1537" s="13" t="s">
        <v>5839</v>
      </c>
      <c r="R1537" s="13" t="s">
        <v>16654</v>
      </c>
      <c r="S1537" s="13" t="s">
        <v>5838</v>
      </c>
      <c r="T1537" s="27" t="b">
        <f t="shared" si="2"/>
        <v>0</v>
      </c>
      <c r="U1537" s="27"/>
      <c r="V1537" s="27"/>
      <c r="W1537" s="27"/>
      <c r="X1537" s="27"/>
      <c r="Y1537" s="8" t="str">
        <f t="shared" si="3"/>
        <v>2007 Diamond &amp; Pearl Sneasel (Cgc 8.5)</v>
      </c>
      <c r="Z1537" s="27"/>
      <c r="AA1537" s="27"/>
    </row>
    <row r="1538">
      <c r="A1538" s="8" t="str">
        <f t="shared" si="1"/>
        <v>CGC6035587120</v>
      </c>
      <c r="B1538" s="8" t="s">
        <v>5836</v>
      </c>
      <c r="C1538" s="8" t="s">
        <v>9391</v>
      </c>
      <c r="D1538" s="11">
        <v>6.03558712E9</v>
      </c>
      <c r="E1538" s="8" t="s">
        <v>4281</v>
      </c>
      <c r="F1538" s="11">
        <v>8.5</v>
      </c>
      <c r="G1538" s="8" t="s">
        <v>12</v>
      </c>
      <c r="H1538" s="8" t="s">
        <v>7539</v>
      </c>
      <c r="I1538" s="8" t="s">
        <v>7516</v>
      </c>
      <c r="J1538" s="11">
        <v>2007.0</v>
      </c>
      <c r="K1538" s="8" t="s">
        <v>93</v>
      </c>
      <c r="L1538" s="11">
        <v>18.4</v>
      </c>
      <c r="M1538" s="8" t="s">
        <v>7517</v>
      </c>
      <c r="N1538" s="27"/>
      <c r="O1538" s="13" t="s">
        <v>5840</v>
      </c>
      <c r="P1538" s="13" t="s">
        <v>16655</v>
      </c>
      <c r="Q1538" s="13" t="s">
        <v>5842</v>
      </c>
      <c r="R1538" s="13" t="s">
        <v>16656</v>
      </c>
      <c r="S1538" s="13" t="s">
        <v>5841</v>
      </c>
      <c r="T1538" s="27" t="b">
        <f t="shared" si="2"/>
        <v>0</v>
      </c>
      <c r="U1538" s="27"/>
      <c r="V1538" s="27"/>
      <c r="W1538" s="27"/>
      <c r="X1538" s="27"/>
      <c r="Y1538" s="8" t="str">
        <f t="shared" si="3"/>
        <v>2007 Diamond &amp; Pearl Sneasel (Cgc 8.5)</v>
      </c>
      <c r="Z1538" s="27"/>
      <c r="AA1538" s="27"/>
    </row>
    <row r="1539">
      <c r="A1539" s="8" t="str">
        <f t="shared" si="1"/>
        <v>CGC6035587121</v>
      </c>
      <c r="B1539" s="8" t="s">
        <v>5836</v>
      </c>
      <c r="C1539" s="8" t="s">
        <v>9391</v>
      </c>
      <c r="D1539" s="11">
        <v>6.035587121E9</v>
      </c>
      <c r="E1539" s="8" t="s">
        <v>4281</v>
      </c>
      <c r="F1539" s="11">
        <v>8.5</v>
      </c>
      <c r="G1539" s="8" t="s">
        <v>12</v>
      </c>
      <c r="H1539" s="8" t="s">
        <v>7539</v>
      </c>
      <c r="I1539" s="8" t="s">
        <v>7516</v>
      </c>
      <c r="J1539" s="11">
        <v>2007.0</v>
      </c>
      <c r="K1539" s="8" t="s">
        <v>93</v>
      </c>
      <c r="L1539" s="11">
        <v>18.4</v>
      </c>
      <c r="M1539" s="8" t="s">
        <v>7517</v>
      </c>
      <c r="N1539" s="27"/>
      <c r="O1539" s="13" t="s">
        <v>5843</v>
      </c>
      <c r="P1539" s="13" t="s">
        <v>16657</v>
      </c>
      <c r="Q1539" s="13" t="s">
        <v>5845</v>
      </c>
      <c r="R1539" s="13" t="s">
        <v>16658</v>
      </c>
      <c r="S1539" s="13" t="s">
        <v>5844</v>
      </c>
      <c r="T1539" s="27" t="b">
        <f t="shared" si="2"/>
        <v>0</v>
      </c>
      <c r="U1539" s="27"/>
      <c r="V1539" s="27"/>
      <c r="W1539" s="27"/>
      <c r="X1539" s="27"/>
      <c r="Y1539" s="8" t="str">
        <f t="shared" si="3"/>
        <v>2007 Diamond &amp; Pearl Sneasel (Cgc 8.5)</v>
      </c>
      <c r="Z1539" s="27"/>
      <c r="AA1539" s="27"/>
    </row>
    <row r="1540">
      <c r="A1540" s="8" t="str">
        <f t="shared" si="1"/>
        <v>CGC6035587122</v>
      </c>
      <c r="B1540" s="8" t="s">
        <v>5846</v>
      </c>
      <c r="C1540" s="8" t="s">
        <v>9391</v>
      </c>
      <c r="D1540" s="11">
        <v>6.035587122E9</v>
      </c>
      <c r="E1540" s="8" t="s">
        <v>4281</v>
      </c>
      <c r="F1540" s="11">
        <v>9.0</v>
      </c>
      <c r="G1540" s="8" t="s">
        <v>12</v>
      </c>
      <c r="H1540" s="8" t="s">
        <v>7539</v>
      </c>
      <c r="I1540" s="8" t="s">
        <v>7516</v>
      </c>
      <c r="J1540" s="11">
        <v>2007.0</v>
      </c>
      <c r="K1540" s="8" t="s">
        <v>93</v>
      </c>
      <c r="L1540" s="11">
        <v>18.4</v>
      </c>
      <c r="M1540" s="8" t="s">
        <v>7517</v>
      </c>
      <c r="N1540" s="27"/>
      <c r="O1540" s="13" t="s">
        <v>5847</v>
      </c>
      <c r="P1540" s="13" t="s">
        <v>16659</v>
      </c>
      <c r="Q1540" s="13" t="s">
        <v>5849</v>
      </c>
      <c r="R1540" s="13" t="s">
        <v>16660</v>
      </c>
      <c r="S1540" s="13" t="s">
        <v>5848</v>
      </c>
      <c r="T1540" s="27" t="b">
        <f t="shared" si="2"/>
        <v>0</v>
      </c>
      <c r="U1540" s="27"/>
      <c r="V1540" s="27"/>
      <c r="W1540" s="27"/>
      <c r="X1540" s="27"/>
      <c r="Y1540" s="8" t="str">
        <f t="shared" si="3"/>
        <v>2007 Diamond &amp; Pearl Sneasel (Cgc 9)</v>
      </c>
      <c r="Z1540" s="27"/>
      <c r="AA1540" s="27"/>
    </row>
    <row r="1541">
      <c r="A1541" s="8" t="str">
        <f t="shared" si="1"/>
        <v>CGC6035587123</v>
      </c>
      <c r="B1541" s="8" t="s">
        <v>5836</v>
      </c>
      <c r="C1541" s="8" t="s">
        <v>9391</v>
      </c>
      <c r="D1541" s="11">
        <v>6.035587123E9</v>
      </c>
      <c r="E1541" s="8" t="s">
        <v>4281</v>
      </c>
      <c r="F1541" s="11">
        <v>8.5</v>
      </c>
      <c r="G1541" s="8" t="s">
        <v>12</v>
      </c>
      <c r="H1541" s="8" t="s">
        <v>7539</v>
      </c>
      <c r="I1541" s="8" t="s">
        <v>7516</v>
      </c>
      <c r="J1541" s="11">
        <v>2007.0</v>
      </c>
      <c r="K1541" s="8" t="s">
        <v>93</v>
      </c>
      <c r="L1541" s="11">
        <v>18.4</v>
      </c>
      <c r="M1541" s="8" t="s">
        <v>7517</v>
      </c>
      <c r="N1541" s="27"/>
      <c r="O1541" s="13" t="s">
        <v>5850</v>
      </c>
      <c r="P1541" s="13" t="s">
        <v>16661</v>
      </c>
      <c r="Q1541" s="13" t="s">
        <v>5852</v>
      </c>
      <c r="R1541" s="13" t="s">
        <v>16662</v>
      </c>
      <c r="S1541" s="13" t="s">
        <v>5851</v>
      </c>
      <c r="T1541" s="27" t="b">
        <f t="shared" si="2"/>
        <v>0</v>
      </c>
      <c r="U1541" s="27"/>
      <c r="V1541" s="27"/>
      <c r="W1541" s="27"/>
      <c r="X1541" s="27"/>
      <c r="Y1541" s="8" t="str">
        <f t="shared" si="3"/>
        <v>2007 Diamond &amp; Pearl Sneasel (Cgc 8.5)</v>
      </c>
      <c r="Z1541" s="27"/>
      <c r="AA1541" s="27"/>
    </row>
    <row r="1542">
      <c r="A1542" s="8" t="str">
        <f t="shared" si="1"/>
        <v>CGC6035587124</v>
      </c>
      <c r="B1542" s="8" t="s">
        <v>5836</v>
      </c>
      <c r="C1542" s="8" t="s">
        <v>9391</v>
      </c>
      <c r="D1542" s="11">
        <v>6.035587124E9</v>
      </c>
      <c r="E1542" s="8" t="s">
        <v>4281</v>
      </c>
      <c r="F1542" s="11">
        <v>8.5</v>
      </c>
      <c r="G1542" s="8" t="s">
        <v>12</v>
      </c>
      <c r="H1542" s="8" t="s">
        <v>7539</v>
      </c>
      <c r="I1542" s="8" t="s">
        <v>7516</v>
      </c>
      <c r="J1542" s="11">
        <v>2007.0</v>
      </c>
      <c r="K1542" s="8" t="s">
        <v>93</v>
      </c>
      <c r="L1542" s="11">
        <v>18.4</v>
      </c>
      <c r="M1542" s="8" t="s">
        <v>7517</v>
      </c>
      <c r="N1542" s="27"/>
      <c r="O1542" s="13" t="s">
        <v>5853</v>
      </c>
      <c r="P1542" s="13" t="s">
        <v>16663</v>
      </c>
      <c r="Q1542" s="13" t="s">
        <v>5855</v>
      </c>
      <c r="R1542" s="13" t="s">
        <v>16664</v>
      </c>
      <c r="S1542" s="13" t="s">
        <v>5854</v>
      </c>
      <c r="T1542" s="27" t="b">
        <f t="shared" si="2"/>
        <v>0</v>
      </c>
      <c r="U1542" s="27"/>
      <c r="V1542" s="27"/>
      <c r="W1542" s="27"/>
      <c r="X1542" s="27"/>
      <c r="Y1542" s="8" t="str">
        <f t="shared" si="3"/>
        <v>2007 Diamond &amp; Pearl Sneasel (Cgc 8.5)</v>
      </c>
      <c r="Z1542" s="27"/>
      <c r="AA1542" s="27"/>
    </row>
    <row r="1543">
      <c r="A1543" s="8" t="str">
        <f t="shared" si="1"/>
        <v>CGC6035587125</v>
      </c>
      <c r="B1543" s="8" t="s">
        <v>5832</v>
      </c>
      <c r="C1543" s="8" t="s">
        <v>9391</v>
      </c>
      <c r="D1543" s="11">
        <v>6.035587125E9</v>
      </c>
      <c r="E1543" s="8" t="s">
        <v>4281</v>
      </c>
      <c r="F1543" s="11">
        <v>8.0</v>
      </c>
      <c r="G1543" s="8" t="s">
        <v>12</v>
      </c>
      <c r="H1543" s="8" t="s">
        <v>7539</v>
      </c>
      <c r="I1543" s="8" t="s">
        <v>7516</v>
      </c>
      <c r="J1543" s="11">
        <v>2007.0</v>
      </c>
      <c r="K1543" s="8" t="s">
        <v>93</v>
      </c>
      <c r="L1543" s="11">
        <v>18.4</v>
      </c>
      <c r="M1543" s="8" t="s">
        <v>7517</v>
      </c>
      <c r="N1543" s="27"/>
      <c r="O1543" s="13" t="s">
        <v>5856</v>
      </c>
      <c r="P1543" s="13" t="s">
        <v>16665</v>
      </c>
      <c r="Q1543" s="13" t="s">
        <v>5858</v>
      </c>
      <c r="R1543" s="13" t="s">
        <v>16666</v>
      </c>
      <c r="S1543" s="13" t="s">
        <v>5857</v>
      </c>
      <c r="T1543" s="27" t="b">
        <f t="shared" si="2"/>
        <v>0</v>
      </c>
      <c r="U1543" s="27"/>
      <c r="V1543" s="27"/>
      <c r="W1543" s="27"/>
      <c r="X1543" s="27"/>
      <c r="Y1543" s="8" t="str">
        <f t="shared" si="3"/>
        <v>2007 Diamond &amp; Pearl Sneasel (Cgc 8)</v>
      </c>
      <c r="Z1543" s="27"/>
      <c r="AA1543" s="27"/>
    </row>
    <row r="1544">
      <c r="A1544" s="8" t="str">
        <f t="shared" si="1"/>
        <v>CGC6035587127</v>
      </c>
      <c r="B1544" s="8" t="s">
        <v>5846</v>
      </c>
      <c r="C1544" s="8" t="s">
        <v>9391</v>
      </c>
      <c r="D1544" s="11">
        <v>6.035587127E9</v>
      </c>
      <c r="E1544" s="8" t="s">
        <v>4281</v>
      </c>
      <c r="F1544" s="11">
        <v>9.0</v>
      </c>
      <c r="G1544" s="8" t="s">
        <v>12</v>
      </c>
      <c r="H1544" s="8" t="s">
        <v>7539</v>
      </c>
      <c r="I1544" s="8" t="s">
        <v>7516</v>
      </c>
      <c r="J1544" s="11">
        <v>2007.0</v>
      </c>
      <c r="K1544" s="8" t="s">
        <v>93</v>
      </c>
      <c r="L1544" s="11">
        <v>18.4</v>
      </c>
      <c r="M1544" s="8" t="s">
        <v>7517</v>
      </c>
      <c r="N1544" s="27"/>
      <c r="O1544" s="13" t="s">
        <v>5859</v>
      </c>
      <c r="P1544" s="13" t="s">
        <v>16667</v>
      </c>
      <c r="Q1544" s="13" t="s">
        <v>5861</v>
      </c>
      <c r="R1544" s="13" t="s">
        <v>16668</v>
      </c>
      <c r="S1544" s="13" t="s">
        <v>5860</v>
      </c>
      <c r="T1544" s="27" t="b">
        <f t="shared" si="2"/>
        <v>0</v>
      </c>
      <c r="U1544" s="27"/>
      <c r="V1544" s="27"/>
      <c r="W1544" s="27"/>
      <c r="X1544" s="27"/>
      <c r="Y1544" s="8" t="str">
        <f t="shared" si="3"/>
        <v>2007 Diamond &amp; Pearl Sneasel (Cgc 9)</v>
      </c>
      <c r="Z1544" s="27"/>
      <c r="AA1544" s="27"/>
    </row>
    <row r="1545">
      <c r="A1545" s="8" t="str">
        <f t="shared" si="1"/>
        <v>CGC6035587128</v>
      </c>
      <c r="B1545" s="8" t="s">
        <v>5836</v>
      </c>
      <c r="C1545" s="8" t="s">
        <v>9391</v>
      </c>
      <c r="D1545" s="11">
        <v>6.035587128E9</v>
      </c>
      <c r="E1545" s="8" t="s">
        <v>4281</v>
      </c>
      <c r="F1545" s="11">
        <v>8.5</v>
      </c>
      <c r="G1545" s="8" t="s">
        <v>12</v>
      </c>
      <c r="H1545" s="8" t="s">
        <v>7539</v>
      </c>
      <c r="I1545" s="8" t="s">
        <v>7516</v>
      </c>
      <c r="J1545" s="11">
        <v>2007.0</v>
      </c>
      <c r="K1545" s="8" t="s">
        <v>93</v>
      </c>
      <c r="L1545" s="11">
        <v>18.4</v>
      </c>
      <c r="M1545" s="8" t="s">
        <v>7517</v>
      </c>
      <c r="N1545" s="27"/>
      <c r="O1545" s="13" t="s">
        <v>5862</v>
      </c>
      <c r="P1545" s="13" t="s">
        <v>16669</v>
      </c>
      <c r="Q1545" s="13" t="s">
        <v>5864</v>
      </c>
      <c r="R1545" s="13" t="s">
        <v>16670</v>
      </c>
      <c r="S1545" s="13" t="s">
        <v>5863</v>
      </c>
      <c r="T1545" s="27" t="b">
        <f t="shared" si="2"/>
        <v>0</v>
      </c>
      <c r="U1545" s="27"/>
      <c r="V1545" s="27"/>
      <c r="W1545" s="27"/>
      <c r="X1545" s="27"/>
      <c r="Y1545" s="8" t="str">
        <f t="shared" si="3"/>
        <v>2007 Diamond &amp; Pearl Sneasel (Cgc 8.5)</v>
      </c>
      <c r="Z1545" s="27"/>
      <c r="AA1545" s="27"/>
    </row>
    <row r="1546">
      <c r="A1546" s="8" t="str">
        <f t="shared" si="1"/>
        <v>CGC6035587129</v>
      </c>
      <c r="B1546" s="8" t="s">
        <v>5836</v>
      </c>
      <c r="C1546" s="8" t="s">
        <v>9391</v>
      </c>
      <c r="D1546" s="11">
        <v>6.035587129E9</v>
      </c>
      <c r="E1546" s="8" t="s">
        <v>4281</v>
      </c>
      <c r="F1546" s="11">
        <v>8.5</v>
      </c>
      <c r="G1546" s="8" t="s">
        <v>12</v>
      </c>
      <c r="H1546" s="8" t="s">
        <v>7539</v>
      </c>
      <c r="I1546" s="8" t="s">
        <v>7516</v>
      </c>
      <c r="J1546" s="11">
        <v>2007.0</v>
      </c>
      <c r="K1546" s="8" t="s">
        <v>93</v>
      </c>
      <c r="L1546" s="11">
        <v>18.4</v>
      </c>
      <c r="M1546" s="8" t="s">
        <v>7517</v>
      </c>
      <c r="N1546" s="27"/>
      <c r="O1546" s="13" t="s">
        <v>5865</v>
      </c>
      <c r="P1546" s="13" t="s">
        <v>16671</v>
      </c>
      <c r="Q1546" s="13" t="s">
        <v>5867</v>
      </c>
      <c r="R1546" s="13" t="s">
        <v>16672</v>
      </c>
      <c r="S1546" s="13" t="s">
        <v>5866</v>
      </c>
      <c r="T1546" s="27" t="b">
        <f t="shared" si="2"/>
        <v>0</v>
      </c>
      <c r="U1546" s="27"/>
      <c r="V1546" s="27"/>
      <c r="W1546" s="27"/>
      <c r="X1546" s="27"/>
      <c r="Y1546" s="8" t="str">
        <f t="shared" si="3"/>
        <v>2007 Diamond &amp; Pearl Sneasel (Cgc 8.5)</v>
      </c>
      <c r="Z1546" s="27"/>
      <c r="AA1546" s="27"/>
    </row>
    <row r="1547">
      <c r="A1547" s="8" t="str">
        <f t="shared" si="1"/>
        <v>CGC6035587130</v>
      </c>
      <c r="B1547" s="8" t="s">
        <v>5846</v>
      </c>
      <c r="C1547" s="8" t="s">
        <v>9391</v>
      </c>
      <c r="D1547" s="11">
        <v>6.03558713E9</v>
      </c>
      <c r="E1547" s="8" t="s">
        <v>4281</v>
      </c>
      <c r="F1547" s="11">
        <v>9.0</v>
      </c>
      <c r="G1547" s="8" t="s">
        <v>12</v>
      </c>
      <c r="H1547" s="8" t="s">
        <v>7539</v>
      </c>
      <c r="I1547" s="8" t="s">
        <v>7516</v>
      </c>
      <c r="J1547" s="11">
        <v>2007.0</v>
      </c>
      <c r="K1547" s="8" t="s">
        <v>93</v>
      </c>
      <c r="L1547" s="11">
        <v>18.4</v>
      </c>
      <c r="M1547" s="8" t="s">
        <v>7517</v>
      </c>
      <c r="N1547" s="27"/>
      <c r="O1547" s="13" t="s">
        <v>5868</v>
      </c>
      <c r="P1547" s="13" t="s">
        <v>16673</v>
      </c>
      <c r="Q1547" s="13" t="s">
        <v>5870</v>
      </c>
      <c r="R1547" s="13" t="s">
        <v>16674</v>
      </c>
      <c r="S1547" s="13" t="s">
        <v>5869</v>
      </c>
      <c r="T1547" s="27" t="b">
        <f t="shared" si="2"/>
        <v>0</v>
      </c>
      <c r="U1547" s="27"/>
      <c r="V1547" s="27"/>
      <c r="W1547" s="27"/>
      <c r="X1547" s="27"/>
      <c r="Y1547" s="8" t="str">
        <f t="shared" si="3"/>
        <v>2007 Diamond &amp; Pearl Sneasel (Cgc 9)</v>
      </c>
      <c r="Z1547" s="27"/>
      <c r="AA1547" s="27"/>
    </row>
    <row r="1548">
      <c r="A1548" s="8" t="str">
        <f t="shared" si="1"/>
        <v>CGC6035587131</v>
      </c>
      <c r="B1548" s="8" t="s">
        <v>5832</v>
      </c>
      <c r="C1548" s="8" t="s">
        <v>9391</v>
      </c>
      <c r="D1548" s="11">
        <v>6.035587131E9</v>
      </c>
      <c r="E1548" s="8" t="s">
        <v>4281</v>
      </c>
      <c r="F1548" s="11">
        <v>8.0</v>
      </c>
      <c r="G1548" s="8" t="s">
        <v>12</v>
      </c>
      <c r="H1548" s="8" t="s">
        <v>7539</v>
      </c>
      <c r="I1548" s="8" t="s">
        <v>7516</v>
      </c>
      <c r="J1548" s="11">
        <v>2007.0</v>
      </c>
      <c r="K1548" s="8" t="s">
        <v>93</v>
      </c>
      <c r="L1548" s="11">
        <v>18.4</v>
      </c>
      <c r="M1548" s="8" t="s">
        <v>7517</v>
      </c>
      <c r="N1548" s="27"/>
      <c r="O1548" s="13" t="s">
        <v>5871</v>
      </c>
      <c r="P1548" s="13" t="s">
        <v>16675</v>
      </c>
      <c r="Q1548" s="13" t="s">
        <v>5873</v>
      </c>
      <c r="R1548" s="13" t="s">
        <v>16676</v>
      </c>
      <c r="S1548" s="13" t="s">
        <v>5872</v>
      </c>
      <c r="T1548" s="27" t="b">
        <f t="shared" si="2"/>
        <v>0</v>
      </c>
      <c r="U1548" s="27"/>
      <c r="V1548" s="27"/>
      <c r="W1548" s="27"/>
      <c r="X1548" s="27"/>
      <c r="Y1548" s="8" t="str">
        <f t="shared" si="3"/>
        <v>2007 Diamond &amp; Pearl Sneasel (Cgc 8)</v>
      </c>
      <c r="Z1548" s="27"/>
      <c r="AA1548" s="27"/>
    </row>
    <row r="1549">
      <c r="A1549" s="8" t="str">
        <f t="shared" si="1"/>
        <v>CGC6035587132</v>
      </c>
      <c r="B1549" s="8" t="s">
        <v>5846</v>
      </c>
      <c r="C1549" s="8" t="s">
        <v>9391</v>
      </c>
      <c r="D1549" s="11">
        <v>6.035587132E9</v>
      </c>
      <c r="E1549" s="8" t="s">
        <v>4281</v>
      </c>
      <c r="F1549" s="11">
        <v>9.0</v>
      </c>
      <c r="G1549" s="8" t="s">
        <v>12</v>
      </c>
      <c r="H1549" s="8" t="s">
        <v>7539</v>
      </c>
      <c r="I1549" s="8" t="s">
        <v>7516</v>
      </c>
      <c r="J1549" s="11">
        <v>2007.0</v>
      </c>
      <c r="K1549" s="8" t="s">
        <v>93</v>
      </c>
      <c r="L1549" s="11">
        <v>18.4</v>
      </c>
      <c r="M1549" s="8" t="s">
        <v>7517</v>
      </c>
      <c r="N1549" s="27"/>
      <c r="O1549" s="13" t="s">
        <v>5874</v>
      </c>
      <c r="P1549" s="13" t="s">
        <v>16677</v>
      </c>
      <c r="Q1549" s="13" t="s">
        <v>5876</v>
      </c>
      <c r="R1549" s="13" t="s">
        <v>16678</v>
      </c>
      <c r="S1549" s="13" t="s">
        <v>5875</v>
      </c>
      <c r="T1549" s="27" t="b">
        <f t="shared" si="2"/>
        <v>0</v>
      </c>
      <c r="U1549" s="27"/>
      <c r="V1549" s="27"/>
      <c r="W1549" s="27"/>
      <c r="X1549" s="27"/>
      <c r="Y1549" s="8" t="str">
        <f t="shared" si="3"/>
        <v>2007 Diamond &amp; Pearl Sneasel (Cgc 9)</v>
      </c>
      <c r="Z1549" s="27"/>
      <c r="AA1549" s="27"/>
    </row>
    <row r="1550">
      <c r="A1550" s="8" t="str">
        <f t="shared" si="1"/>
        <v>CGC6035587151</v>
      </c>
      <c r="B1550" s="8" t="s">
        <v>5786</v>
      </c>
      <c r="C1550" s="8" t="s">
        <v>11734</v>
      </c>
      <c r="D1550" s="11">
        <v>6.035587151E9</v>
      </c>
      <c r="E1550" s="8" t="s">
        <v>4281</v>
      </c>
      <c r="F1550" s="11">
        <v>9.0</v>
      </c>
      <c r="G1550" s="8" t="s">
        <v>12</v>
      </c>
      <c r="H1550" s="8" t="s">
        <v>7539</v>
      </c>
      <c r="I1550" s="8" t="s">
        <v>7516</v>
      </c>
      <c r="J1550" s="11">
        <v>2007.0</v>
      </c>
      <c r="K1550" s="8" t="s">
        <v>93</v>
      </c>
      <c r="L1550" s="11">
        <v>18.4</v>
      </c>
      <c r="M1550" s="8" t="s">
        <v>7517</v>
      </c>
      <c r="N1550" s="27"/>
      <c r="O1550" s="13" t="s">
        <v>5877</v>
      </c>
      <c r="P1550" s="13" t="s">
        <v>16679</v>
      </c>
      <c r="Q1550" s="13" t="s">
        <v>5879</v>
      </c>
      <c r="R1550" s="13" t="s">
        <v>16680</v>
      </c>
      <c r="S1550" s="13" t="s">
        <v>5878</v>
      </c>
      <c r="T1550" s="27" t="b">
        <f t="shared" si="2"/>
        <v>0</v>
      </c>
      <c r="U1550" s="27"/>
      <c r="V1550" s="27"/>
      <c r="W1550" s="27"/>
      <c r="X1550" s="27"/>
      <c r="Y1550" s="8" t="str">
        <f t="shared" si="3"/>
        <v>2007 Diamond &amp; Pearl Chimchar (Cgc 9)</v>
      </c>
      <c r="Z1550" s="27"/>
      <c r="AA1550" s="27"/>
    </row>
    <row r="1551">
      <c r="A1551" s="8" t="str">
        <f t="shared" si="1"/>
        <v>CGC6035587152</v>
      </c>
      <c r="B1551" s="8" t="s">
        <v>5779</v>
      </c>
      <c r="C1551" s="8" t="s">
        <v>11734</v>
      </c>
      <c r="D1551" s="11">
        <v>6.035587152E9</v>
      </c>
      <c r="E1551" s="8" t="s">
        <v>4281</v>
      </c>
      <c r="F1551" s="11">
        <v>8.5</v>
      </c>
      <c r="G1551" s="8" t="s">
        <v>12</v>
      </c>
      <c r="H1551" s="8" t="s">
        <v>7539</v>
      </c>
      <c r="I1551" s="8" t="s">
        <v>7516</v>
      </c>
      <c r="J1551" s="11">
        <v>2007.0</v>
      </c>
      <c r="K1551" s="8" t="s">
        <v>93</v>
      </c>
      <c r="L1551" s="11">
        <v>18.4</v>
      </c>
      <c r="M1551" s="8" t="s">
        <v>7517</v>
      </c>
      <c r="N1551" s="27"/>
      <c r="O1551" s="13" t="s">
        <v>5880</v>
      </c>
      <c r="P1551" s="13" t="s">
        <v>16681</v>
      </c>
      <c r="Q1551" s="13" t="s">
        <v>5882</v>
      </c>
      <c r="R1551" s="13" t="s">
        <v>16682</v>
      </c>
      <c r="S1551" s="13" t="s">
        <v>5881</v>
      </c>
      <c r="T1551" s="27" t="b">
        <f t="shared" si="2"/>
        <v>0</v>
      </c>
      <c r="U1551" s="27"/>
      <c r="V1551" s="27"/>
      <c r="W1551" s="27"/>
      <c r="X1551" s="27"/>
      <c r="Y1551" s="8" t="str">
        <f t="shared" si="3"/>
        <v>2007 Diamond &amp; Pearl Chimchar (Cgc 8.5)</v>
      </c>
      <c r="Z1551" s="27"/>
      <c r="AA1551" s="27"/>
    </row>
    <row r="1552">
      <c r="A1552" s="8" t="str">
        <f t="shared" si="1"/>
        <v>CGC6035587154</v>
      </c>
      <c r="B1552" s="8" t="s">
        <v>5779</v>
      </c>
      <c r="C1552" s="8" t="s">
        <v>11734</v>
      </c>
      <c r="D1552" s="11">
        <v>6.035587154E9</v>
      </c>
      <c r="E1552" s="8" t="s">
        <v>4281</v>
      </c>
      <c r="F1552" s="11">
        <v>8.5</v>
      </c>
      <c r="G1552" s="8" t="s">
        <v>12</v>
      </c>
      <c r="H1552" s="8" t="s">
        <v>7539</v>
      </c>
      <c r="I1552" s="8" t="s">
        <v>7516</v>
      </c>
      <c r="J1552" s="11">
        <v>2007.0</v>
      </c>
      <c r="K1552" s="8" t="s">
        <v>93</v>
      </c>
      <c r="L1552" s="11">
        <v>18.4</v>
      </c>
      <c r="M1552" s="8" t="s">
        <v>7517</v>
      </c>
      <c r="N1552" s="27"/>
      <c r="O1552" s="13" t="s">
        <v>5883</v>
      </c>
      <c r="P1552" s="13" t="s">
        <v>16683</v>
      </c>
      <c r="Q1552" s="13" t="s">
        <v>5885</v>
      </c>
      <c r="R1552" s="13" t="s">
        <v>16684</v>
      </c>
      <c r="S1552" s="13" t="s">
        <v>5884</v>
      </c>
      <c r="T1552" s="27" t="b">
        <f t="shared" si="2"/>
        <v>0</v>
      </c>
      <c r="U1552" s="27"/>
      <c r="V1552" s="27"/>
      <c r="W1552" s="27"/>
      <c r="X1552" s="27"/>
      <c r="Y1552" s="8" t="str">
        <f t="shared" si="3"/>
        <v>2007 Diamond &amp; Pearl Chimchar (Cgc 8.5)</v>
      </c>
      <c r="Z1552" s="27"/>
      <c r="AA1552" s="27"/>
    </row>
    <row r="1553">
      <c r="A1553" s="8" t="str">
        <f t="shared" si="1"/>
        <v>CGC6035587155</v>
      </c>
      <c r="B1553" s="8" t="s">
        <v>5886</v>
      </c>
      <c r="C1553" s="8" t="s">
        <v>9711</v>
      </c>
      <c r="D1553" s="11">
        <v>6.035587155E9</v>
      </c>
      <c r="E1553" s="8" t="s">
        <v>4088</v>
      </c>
      <c r="F1553" s="11">
        <v>9.0</v>
      </c>
      <c r="G1553" s="8" t="s">
        <v>12</v>
      </c>
      <c r="H1553" s="8" t="s">
        <v>7539</v>
      </c>
      <c r="I1553" s="8" t="s">
        <v>7516</v>
      </c>
      <c r="J1553" s="11">
        <v>2009.0</v>
      </c>
      <c r="K1553" s="8" t="s">
        <v>93</v>
      </c>
      <c r="L1553" s="11">
        <v>18.4</v>
      </c>
      <c r="M1553" s="8" t="s">
        <v>7517</v>
      </c>
      <c r="N1553" s="27"/>
      <c r="O1553" s="13" t="s">
        <v>5887</v>
      </c>
      <c r="P1553" s="13" t="s">
        <v>16685</v>
      </c>
      <c r="Q1553" s="13" t="s">
        <v>5889</v>
      </c>
      <c r="R1553" s="13" t="s">
        <v>16686</v>
      </c>
      <c r="S1553" s="13" t="s">
        <v>5888</v>
      </c>
      <c r="T1553" s="27" t="b">
        <f t="shared" si="2"/>
        <v>0</v>
      </c>
      <c r="U1553" s="27"/>
      <c r="V1553" s="27"/>
      <c r="W1553" s="27"/>
      <c r="X1553" s="27"/>
      <c r="Y1553" s="8" t="str">
        <f t="shared" si="3"/>
        <v>2009 Platinum Gastly (Cgc 9)</v>
      </c>
      <c r="Z1553" s="27"/>
      <c r="AA1553" s="27"/>
    </row>
    <row r="1554">
      <c r="A1554" s="8" t="str">
        <f t="shared" si="1"/>
        <v>CGC6035587156</v>
      </c>
      <c r="B1554" s="8" t="s">
        <v>5890</v>
      </c>
      <c r="C1554" s="8" t="s">
        <v>9711</v>
      </c>
      <c r="D1554" s="11">
        <v>6.035587156E9</v>
      </c>
      <c r="E1554" s="8" t="s">
        <v>4088</v>
      </c>
      <c r="F1554" s="11">
        <v>8.0</v>
      </c>
      <c r="G1554" s="8" t="s">
        <v>12</v>
      </c>
      <c r="H1554" s="8" t="s">
        <v>7539</v>
      </c>
      <c r="I1554" s="8" t="s">
        <v>7516</v>
      </c>
      <c r="J1554" s="11">
        <v>2009.0</v>
      </c>
      <c r="K1554" s="8" t="s">
        <v>93</v>
      </c>
      <c r="L1554" s="11">
        <v>18.4</v>
      </c>
      <c r="M1554" s="8" t="s">
        <v>7517</v>
      </c>
      <c r="N1554" s="27"/>
      <c r="O1554" s="13" t="s">
        <v>5891</v>
      </c>
      <c r="P1554" s="13" t="s">
        <v>16687</v>
      </c>
      <c r="Q1554" s="13" t="s">
        <v>5893</v>
      </c>
      <c r="R1554" s="13" t="s">
        <v>16688</v>
      </c>
      <c r="S1554" s="13" t="s">
        <v>5892</v>
      </c>
      <c r="T1554" s="27" t="b">
        <f t="shared" si="2"/>
        <v>0</v>
      </c>
      <c r="U1554" s="27"/>
      <c r="V1554" s="27"/>
      <c r="W1554" s="27"/>
      <c r="X1554" s="27"/>
      <c r="Y1554" s="8" t="str">
        <f t="shared" si="3"/>
        <v>2009 Platinum Gastly (Cgc 8)</v>
      </c>
      <c r="Z1554" s="27"/>
      <c r="AA1554" s="27"/>
    </row>
    <row r="1555">
      <c r="A1555" s="8" t="str">
        <f t="shared" si="1"/>
        <v>CGC6035587157</v>
      </c>
      <c r="B1555" s="8" t="s">
        <v>5890</v>
      </c>
      <c r="C1555" s="8" t="s">
        <v>9711</v>
      </c>
      <c r="D1555" s="11">
        <v>6.035587157E9</v>
      </c>
      <c r="E1555" s="8" t="s">
        <v>4088</v>
      </c>
      <c r="F1555" s="11">
        <v>8.0</v>
      </c>
      <c r="G1555" s="8" t="s">
        <v>12</v>
      </c>
      <c r="H1555" s="8" t="s">
        <v>7539</v>
      </c>
      <c r="I1555" s="8" t="s">
        <v>7516</v>
      </c>
      <c r="J1555" s="11">
        <v>2009.0</v>
      </c>
      <c r="K1555" s="8" t="s">
        <v>93</v>
      </c>
      <c r="L1555" s="11">
        <v>18.4</v>
      </c>
      <c r="M1555" s="8" t="s">
        <v>7517</v>
      </c>
      <c r="N1555" s="27"/>
      <c r="O1555" s="13" t="s">
        <v>5894</v>
      </c>
      <c r="P1555" s="13" t="s">
        <v>16689</v>
      </c>
      <c r="Q1555" s="13" t="s">
        <v>5896</v>
      </c>
      <c r="R1555" s="13" t="s">
        <v>16690</v>
      </c>
      <c r="S1555" s="13" t="s">
        <v>5895</v>
      </c>
      <c r="T1555" s="27" t="b">
        <f t="shared" si="2"/>
        <v>0</v>
      </c>
      <c r="U1555" s="27"/>
      <c r="V1555" s="27"/>
      <c r="W1555" s="27"/>
      <c r="X1555" s="27"/>
      <c r="Y1555" s="8" t="str">
        <f t="shared" si="3"/>
        <v>2009 Platinum Gastly (Cgc 8)</v>
      </c>
      <c r="Z1555" s="27"/>
      <c r="AA1555" s="27"/>
    </row>
    <row r="1556">
      <c r="A1556" s="8" t="str">
        <f t="shared" si="1"/>
        <v>CGC6035587158</v>
      </c>
      <c r="B1556" s="8" t="s">
        <v>5890</v>
      </c>
      <c r="C1556" s="8" t="s">
        <v>9711</v>
      </c>
      <c r="D1556" s="11">
        <v>6.035587158E9</v>
      </c>
      <c r="E1556" s="8" t="s">
        <v>4088</v>
      </c>
      <c r="F1556" s="11">
        <v>8.0</v>
      </c>
      <c r="G1556" s="8" t="s">
        <v>12</v>
      </c>
      <c r="H1556" s="8" t="s">
        <v>7539</v>
      </c>
      <c r="I1556" s="8" t="s">
        <v>7516</v>
      </c>
      <c r="J1556" s="11">
        <v>2009.0</v>
      </c>
      <c r="K1556" s="8" t="s">
        <v>93</v>
      </c>
      <c r="L1556" s="11">
        <v>18.4</v>
      </c>
      <c r="M1556" s="8" t="s">
        <v>7517</v>
      </c>
      <c r="N1556" s="27"/>
      <c r="O1556" s="13" t="s">
        <v>5897</v>
      </c>
      <c r="P1556" s="13" t="s">
        <v>16691</v>
      </c>
      <c r="Q1556" s="13" t="s">
        <v>5899</v>
      </c>
      <c r="R1556" s="13" t="s">
        <v>16692</v>
      </c>
      <c r="S1556" s="13" t="s">
        <v>5898</v>
      </c>
      <c r="T1556" s="27" t="b">
        <f t="shared" si="2"/>
        <v>0</v>
      </c>
      <c r="U1556" s="27"/>
      <c r="V1556" s="27"/>
      <c r="W1556" s="27"/>
      <c r="X1556" s="27"/>
      <c r="Y1556" s="8" t="str">
        <f t="shared" si="3"/>
        <v>2009 Platinum Gastly (Cgc 8)</v>
      </c>
      <c r="Z1556" s="27"/>
      <c r="AA1556" s="27"/>
    </row>
    <row r="1557">
      <c r="A1557" s="8" t="str">
        <f t="shared" si="1"/>
        <v>CGC6035587160</v>
      </c>
      <c r="B1557" s="8" t="s">
        <v>5890</v>
      </c>
      <c r="C1557" s="8" t="s">
        <v>9711</v>
      </c>
      <c r="D1557" s="11">
        <v>6.03558716E9</v>
      </c>
      <c r="E1557" s="8" t="s">
        <v>4088</v>
      </c>
      <c r="F1557" s="11">
        <v>8.0</v>
      </c>
      <c r="G1557" s="8" t="s">
        <v>12</v>
      </c>
      <c r="H1557" s="8" t="s">
        <v>7539</v>
      </c>
      <c r="I1557" s="8" t="s">
        <v>7516</v>
      </c>
      <c r="J1557" s="11">
        <v>2009.0</v>
      </c>
      <c r="K1557" s="8" t="s">
        <v>93</v>
      </c>
      <c r="L1557" s="11">
        <v>18.4</v>
      </c>
      <c r="M1557" s="8" t="s">
        <v>7517</v>
      </c>
      <c r="N1557" s="27"/>
      <c r="O1557" s="13" t="s">
        <v>5900</v>
      </c>
      <c r="P1557" s="13" t="s">
        <v>16693</v>
      </c>
      <c r="Q1557" s="13" t="s">
        <v>5902</v>
      </c>
      <c r="R1557" s="13" t="s">
        <v>16694</v>
      </c>
      <c r="S1557" s="13" t="s">
        <v>5901</v>
      </c>
      <c r="T1557" s="27" t="b">
        <f t="shared" si="2"/>
        <v>0</v>
      </c>
      <c r="U1557" s="27"/>
      <c r="V1557" s="27"/>
      <c r="W1557" s="27"/>
      <c r="X1557" s="27"/>
      <c r="Y1557" s="8" t="str">
        <f t="shared" si="3"/>
        <v>2009 Platinum Gastly (Cgc 8)</v>
      </c>
      <c r="Z1557" s="27"/>
      <c r="AA1557" s="27"/>
    </row>
    <row r="1558">
      <c r="A1558" s="8" t="str">
        <f t="shared" si="1"/>
        <v>CGC6035587164</v>
      </c>
      <c r="B1558" s="8" t="s">
        <v>5886</v>
      </c>
      <c r="C1558" s="8" t="s">
        <v>9711</v>
      </c>
      <c r="D1558" s="11">
        <v>6.035587164E9</v>
      </c>
      <c r="E1558" s="8" t="s">
        <v>4088</v>
      </c>
      <c r="F1558" s="11">
        <v>9.0</v>
      </c>
      <c r="G1558" s="8" t="s">
        <v>12</v>
      </c>
      <c r="H1558" s="8" t="s">
        <v>7539</v>
      </c>
      <c r="I1558" s="8" t="s">
        <v>7516</v>
      </c>
      <c r="J1558" s="11">
        <v>2009.0</v>
      </c>
      <c r="K1558" s="8" t="s">
        <v>93</v>
      </c>
      <c r="L1558" s="11">
        <v>18.4</v>
      </c>
      <c r="M1558" s="8" t="s">
        <v>7517</v>
      </c>
      <c r="N1558" s="27"/>
      <c r="O1558" s="13" t="s">
        <v>5903</v>
      </c>
      <c r="P1558" s="13" t="s">
        <v>16695</v>
      </c>
      <c r="Q1558" s="13" t="s">
        <v>5905</v>
      </c>
      <c r="R1558" s="13" t="s">
        <v>16696</v>
      </c>
      <c r="S1558" s="13" t="s">
        <v>5904</v>
      </c>
      <c r="T1558" s="27" t="b">
        <f t="shared" si="2"/>
        <v>0</v>
      </c>
      <c r="U1558" s="27"/>
      <c r="V1558" s="27"/>
      <c r="W1558" s="27"/>
      <c r="X1558" s="27"/>
      <c r="Y1558" s="8" t="str">
        <f t="shared" si="3"/>
        <v>2009 Platinum Gastly (Cgc 9)</v>
      </c>
      <c r="Z1558" s="27"/>
      <c r="AA1558" s="27"/>
    </row>
    <row r="1559">
      <c r="A1559" s="8" t="str">
        <f t="shared" si="1"/>
        <v>CGC6035587165</v>
      </c>
      <c r="B1559" s="8" t="s">
        <v>5890</v>
      </c>
      <c r="C1559" s="8" t="s">
        <v>9711</v>
      </c>
      <c r="D1559" s="11">
        <v>6.035587165E9</v>
      </c>
      <c r="E1559" s="8" t="s">
        <v>4088</v>
      </c>
      <c r="F1559" s="11">
        <v>8.0</v>
      </c>
      <c r="G1559" s="8" t="s">
        <v>12</v>
      </c>
      <c r="H1559" s="8" t="s">
        <v>7539</v>
      </c>
      <c r="I1559" s="8" t="s">
        <v>7516</v>
      </c>
      <c r="J1559" s="11">
        <v>2009.0</v>
      </c>
      <c r="K1559" s="8" t="s">
        <v>93</v>
      </c>
      <c r="L1559" s="11">
        <v>18.4</v>
      </c>
      <c r="M1559" s="8" t="s">
        <v>7517</v>
      </c>
      <c r="N1559" s="27"/>
      <c r="O1559" s="13" t="s">
        <v>5906</v>
      </c>
      <c r="P1559" s="13" t="s">
        <v>16697</v>
      </c>
      <c r="Q1559" s="13" t="s">
        <v>5908</v>
      </c>
      <c r="R1559" s="13" t="s">
        <v>16698</v>
      </c>
      <c r="S1559" s="13" t="s">
        <v>5907</v>
      </c>
      <c r="T1559" s="27" t="b">
        <f t="shared" si="2"/>
        <v>0</v>
      </c>
      <c r="U1559" s="27"/>
      <c r="V1559" s="27"/>
      <c r="W1559" s="27"/>
      <c r="X1559" s="27"/>
      <c r="Y1559" s="8" t="str">
        <f t="shared" si="3"/>
        <v>2009 Platinum Gastly (Cgc 8)</v>
      </c>
      <c r="Z1559" s="27"/>
      <c r="AA1559" s="27"/>
    </row>
    <row r="1560">
      <c r="A1560" s="8" t="str">
        <f t="shared" si="1"/>
        <v>CGC6035587166</v>
      </c>
      <c r="B1560" s="8" t="s">
        <v>5886</v>
      </c>
      <c r="C1560" s="8" t="s">
        <v>9711</v>
      </c>
      <c r="D1560" s="11">
        <v>6.035587166E9</v>
      </c>
      <c r="E1560" s="8" t="s">
        <v>4088</v>
      </c>
      <c r="F1560" s="11">
        <v>9.0</v>
      </c>
      <c r="G1560" s="8" t="s">
        <v>12</v>
      </c>
      <c r="H1560" s="8" t="s">
        <v>7539</v>
      </c>
      <c r="I1560" s="8" t="s">
        <v>7516</v>
      </c>
      <c r="J1560" s="11">
        <v>2009.0</v>
      </c>
      <c r="K1560" s="8" t="s">
        <v>93</v>
      </c>
      <c r="L1560" s="11">
        <v>18.4</v>
      </c>
      <c r="M1560" s="8" t="s">
        <v>7517</v>
      </c>
      <c r="N1560" s="27"/>
      <c r="O1560" s="13" t="s">
        <v>5909</v>
      </c>
      <c r="P1560" s="13" t="s">
        <v>16699</v>
      </c>
      <c r="Q1560" s="13" t="s">
        <v>5911</v>
      </c>
      <c r="R1560" s="13" t="s">
        <v>16700</v>
      </c>
      <c r="S1560" s="13" t="s">
        <v>5910</v>
      </c>
      <c r="T1560" s="27" t="b">
        <f t="shared" si="2"/>
        <v>0</v>
      </c>
      <c r="U1560" s="27"/>
      <c r="V1560" s="27"/>
      <c r="W1560" s="27"/>
      <c r="X1560" s="27"/>
      <c r="Y1560" s="8" t="str">
        <f t="shared" si="3"/>
        <v>2009 Platinum Gastly (Cgc 9)</v>
      </c>
      <c r="Z1560" s="27"/>
      <c r="AA1560" s="27"/>
    </row>
    <row r="1561">
      <c r="A1561" s="8" t="str">
        <f t="shared" si="1"/>
        <v>CGC6035587167</v>
      </c>
      <c r="B1561" s="8" t="s">
        <v>5912</v>
      </c>
      <c r="C1561" s="8" t="s">
        <v>9711</v>
      </c>
      <c r="D1561" s="11">
        <v>6.035587167E9</v>
      </c>
      <c r="E1561" s="8" t="s">
        <v>4088</v>
      </c>
      <c r="F1561" s="11">
        <v>7.5</v>
      </c>
      <c r="G1561" s="8" t="s">
        <v>12</v>
      </c>
      <c r="H1561" s="8" t="s">
        <v>7539</v>
      </c>
      <c r="I1561" s="8" t="s">
        <v>7516</v>
      </c>
      <c r="J1561" s="11">
        <v>2009.0</v>
      </c>
      <c r="K1561" s="8" t="s">
        <v>93</v>
      </c>
      <c r="L1561" s="11">
        <v>18.4</v>
      </c>
      <c r="M1561" s="8" t="s">
        <v>7517</v>
      </c>
      <c r="N1561" s="27"/>
      <c r="O1561" s="13" t="s">
        <v>5913</v>
      </c>
      <c r="P1561" s="13" t="s">
        <v>16701</v>
      </c>
      <c r="Q1561" s="13" t="s">
        <v>5915</v>
      </c>
      <c r="R1561" s="13" t="s">
        <v>16702</v>
      </c>
      <c r="S1561" s="13" t="s">
        <v>5914</v>
      </c>
      <c r="T1561" s="27" t="b">
        <f t="shared" si="2"/>
        <v>0</v>
      </c>
      <c r="U1561" s="27"/>
      <c r="V1561" s="27"/>
      <c r="W1561" s="27"/>
      <c r="X1561" s="27"/>
      <c r="Y1561" s="8" t="str">
        <f t="shared" si="3"/>
        <v>2009 Platinum Gastly (Cgc 7.5)</v>
      </c>
      <c r="Z1561" s="27"/>
      <c r="AA1561" s="27"/>
    </row>
    <row r="1562">
      <c r="A1562" s="8" t="str">
        <f t="shared" si="1"/>
        <v>CGC6035587168</v>
      </c>
      <c r="B1562" s="8" t="s">
        <v>5890</v>
      </c>
      <c r="C1562" s="8" t="s">
        <v>9711</v>
      </c>
      <c r="D1562" s="11">
        <v>6.035587168E9</v>
      </c>
      <c r="E1562" s="8" t="s">
        <v>4088</v>
      </c>
      <c r="F1562" s="11">
        <v>8.0</v>
      </c>
      <c r="G1562" s="8" t="s">
        <v>12</v>
      </c>
      <c r="H1562" s="8" t="s">
        <v>7539</v>
      </c>
      <c r="I1562" s="8" t="s">
        <v>7516</v>
      </c>
      <c r="J1562" s="11">
        <v>2009.0</v>
      </c>
      <c r="K1562" s="8" t="s">
        <v>93</v>
      </c>
      <c r="L1562" s="11">
        <v>18.4</v>
      </c>
      <c r="M1562" s="8" t="s">
        <v>7517</v>
      </c>
      <c r="N1562" s="27"/>
      <c r="O1562" s="13" t="s">
        <v>5916</v>
      </c>
      <c r="P1562" s="13" t="s">
        <v>16703</v>
      </c>
      <c r="Q1562" s="13" t="s">
        <v>5918</v>
      </c>
      <c r="R1562" s="13" t="s">
        <v>16704</v>
      </c>
      <c r="S1562" s="13" t="s">
        <v>5917</v>
      </c>
      <c r="T1562" s="27" t="b">
        <f t="shared" si="2"/>
        <v>0</v>
      </c>
      <c r="U1562" s="27"/>
      <c r="V1562" s="27"/>
      <c r="W1562" s="27"/>
      <c r="X1562" s="27"/>
      <c r="Y1562" s="8" t="str">
        <f t="shared" si="3"/>
        <v>2009 Platinum Gastly (Cgc 8)</v>
      </c>
      <c r="Z1562" s="27"/>
      <c r="AA1562" s="27"/>
    </row>
    <row r="1563">
      <c r="A1563" s="8" t="str">
        <f t="shared" si="1"/>
        <v>CGC6035587170</v>
      </c>
      <c r="B1563" s="8" t="s">
        <v>5890</v>
      </c>
      <c r="C1563" s="8" t="s">
        <v>9711</v>
      </c>
      <c r="D1563" s="11">
        <v>6.03558717E9</v>
      </c>
      <c r="E1563" s="8" t="s">
        <v>4088</v>
      </c>
      <c r="F1563" s="11">
        <v>8.0</v>
      </c>
      <c r="G1563" s="8" t="s">
        <v>12</v>
      </c>
      <c r="H1563" s="8" t="s">
        <v>7539</v>
      </c>
      <c r="I1563" s="8" t="s">
        <v>7516</v>
      </c>
      <c r="J1563" s="11">
        <v>2009.0</v>
      </c>
      <c r="K1563" s="8" t="s">
        <v>93</v>
      </c>
      <c r="L1563" s="11">
        <v>18.4</v>
      </c>
      <c r="M1563" s="8" t="s">
        <v>7517</v>
      </c>
      <c r="N1563" s="27"/>
      <c r="O1563" s="13" t="s">
        <v>5919</v>
      </c>
      <c r="P1563" s="13" t="s">
        <v>16705</v>
      </c>
      <c r="Q1563" s="13" t="s">
        <v>5921</v>
      </c>
      <c r="R1563" s="13" t="s">
        <v>16706</v>
      </c>
      <c r="S1563" s="13" t="s">
        <v>5920</v>
      </c>
      <c r="T1563" s="27" t="b">
        <f t="shared" si="2"/>
        <v>0</v>
      </c>
      <c r="U1563" s="27"/>
      <c r="V1563" s="27"/>
      <c r="W1563" s="27"/>
      <c r="X1563" s="27"/>
      <c r="Y1563" s="8" t="str">
        <f t="shared" si="3"/>
        <v>2009 Platinum Gastly (Cgc 8)</v>
      </c>
      <c r="Z1563" s="27"/>
      <c r="AA1563" s="27"/>
    </row>
    <row r="1564">
      <c r="A1564" s="8" t="str">
        <f t="shared" si="1"/>
        <v>CGC6035587171</v>
      </c>
      <c r="B1564" s="8" t="s">
        <v>5890</v>
      </c>
      <c r="C1564" s="8" t="s">
        <v>9711</v>
      </c>
      <c r="D1564" s="11">
        <v>6.035587171E9</v>
      </c>
      <c r="E1564" s="8" t="s">
        <v>4088</v>
      </c>
      <c r="F1564" s="11">
        <v>8.0</v>
      </c>
      <c r="G1564" s="8" t="s">
        <v>12</v>
      </c>
      <c r="H1564" s="8" t="s">
        <v>7539</v>
      </c>
      <c r="I1564" s="8" t="s">
        <v>7516</v>
      </c>
      <c r="J1564" s="11">
        <v>2009.0</v>
      </c>
      <c r="K1564" s="8" t="s">
        <v>93</v>
      </c>
      <c r="L1564" s="11">
        <v>18.4</v>
      </c>
      <c r="M1564" s="8" t="s">
        <v>7517</v>
      </c>
      <c r="N1564" s="27"/>
      <c r="O1564" s="13" t="s">
        <v>5922</v>
      </c>
      <c r="P1564" s="13" t="s">
        <v>16707</v>
      </c>
      <c r="Q1564" s="13" t="s">
        <v>5924</v>
      </c>
      <c r="R1564" s="13" t="s">
        <v>16708</v>
      </c>
      <c r="S1564" s="13" t="s">
        <v>5923</v>
      </c>
      <c r="T1564" s="27" t="b">
        <f t="shared" si="2"/>
        <v>0</v>
      </c>
      <c r="U1564" s="27"/>
      <c r="V1564" s="27"/>
      <c r="W1564" s="27"/>
      <c r="X1564" s="27"/>
      <c r="Y1564" s="8" t="str">
        <f t="shared" si="3"/>
        <v>2009 Platinum Gastly (Cgc 8)</v>
      </c>
      <c r="Z1564" s="27"/>
      <c r="AA1564" s="27"/>
    </row>
    <row r="1565">
      <c r="A1565" s="8" t="str">
        <f t="shared" si="1"/>
        <v>CGC6035587175</v>
      </c>
      <c r="B1565" s="8" t="s">
        <v>5890</v>
      </c>
      <c r="C1565" s="8" t="s">
        <v>9711</v>
      </c>
      <c r="D1565" s="11">
        <v>6.035587175E9</v>
      </c>
      <c r="E1565" s="8" t="s">
        <v>4088</v>
      </c>
      <c r="F1565" s="11">
        <v>8.0</v>
      </c>
      <c r="G1565" s="8" t="s">
        <v>12</v>
      </c>
      <c r="H1565" s="8" t="s">
        <v>7539</v>
      </c>
      <c r="I1565" s="8" t="s">
        <v>7516</v>
      </c>
      <c r="J1565" s="11">
        <v>2009.0</v>
      </c>
      <c r="K1565" s="8" t="s">
        <v>93</v>
      </c>
      <c r="L1565" s="11">
        <v>18.4</v>
      </c>
      <c r="M1565" s="8" t="s">
        <v>7517</v>
      </c>
      <c r="N1565" s="27"/>
      <c r="O1565" s="13" t="s">
        <v>5925</v>
      </c>
      <c r="P1565" s="13" t="s">
        <v>16709</v>
      </c>
      <c r="Q1565" s="13" t="s">
        <v>5927</v>
      </c>
      <c r="R1565" s="13" t="s">
        <v>16710</v>
      </c>
      <c r="S1565" s="13" t="s">
        <v>5926</v>
      </c>
      <c r="T1565" s="27" t="b">
        <f t="shared" si="2"/>
        <v>0</v>
      </c>
      <c r="U1565" s="27"/>
      <c r="V1565" s="27"/>
      <c r="W1565" s="27"/>
      <c r="X1565" s="27"/>
      <c r="Y1565" s="8" t="str">
        <f t="shared" si="3"/>
        <v>2009 Platinum Gastly (Cgc 8)</v>
      </c>
      <c r="Z1565" s="27"/>
      <c r="AA1565" s="27"/>
    </row>
    <row r="1566">
      <c r="A1566" s="8" t="str">
        <f t="shared" si="1"/>
        <v>CGC6035587183</v>
      </c>
      <c r="B1566" s="8" t="s">
        <v>5928</v>
      </c>
      <c r="C1566" s="8" t="s">
        <v>12178</v>
      </c>
      <c r="D1566" s="11">
        <v>6.035587183E9</v>
      </c>
      <c r="E1566" s="8" t="s">
        <v>4006</v>
      </c>
      <c r="F1566" s="8" t="s">
        <v>3738</v>
      </c>
      <c r="G1566" s="8" t="s">
        <v>12</v>
      </c>
      <c r="H1566" s="8" t="s">
        <v>7539</v>
      </c>
      <c r="I1566" s="8" t="s">
        <v>7516</v>
      </c>
      <c r="J1566" s="11">
        <v>2001.0</v>
      </c>
      <c r="K1566" s="8" t="s">
        <v>93</v>
      </c>
      <c r="L1566" s="11">
        <v>18.4</v>
      </c>
      <c r="M1566" s="8" t="s">
        <v>7517</v>
      </c>
      <c r="N1566" s="27"/>
      <c r="O1566" s="13" t="s">
        <v>5929</v>
      </c>
      <c r="P1566" s="13" t="s">
        <v>16711</v>
      </c>
      <c r="Q1566" s="13" t="s">
        <v>5931</v>
      </c>
      <c r="R1566" s="13" t="s">
        <v>16712</v>
      </c>
      <c r="S1566" s="13" t="s">
        <v>5930</v>
      </c>
      <c r="T1566" s="27" t="b">
        <f t="shared" si="2"/>
        <v>0</v>
      </c>
      <c r="U1566" s="27"/>
      <c r="V1566" s="27"/>
      <c r="W1566" s="27"/>
      <c r="X1566" s="27"/>
      <c r="Y1566" s="8" t="str">
        <f t="shared" si="3"/>
        <v>2001 Neo Skiploom (Cgc Mint+ 9.5)</v>
      </c>
      <c r="Z1566" s="27"/>
      <c r="AA1566" s="27"/>
    </row>
    <row r="1567">
      <c r="A1567" s="8" t="str">
        <f t="shared" si="1"/>
        <v>CGC6035587187</v>
      </c>
      <c r="B1567" s="8" t="s">
        <v>5932</v>
      </c>
      <c r="C1567" s="8" t="s">
        <v>12186</v>
      </c>
      <c r="D1567" s="11">
        <v>6.035587187E9</v>
      </c>
      <c r="E1567" s="8" t="s">
        <v>4006</v>
      </c>
      <c r="F1567" s="11">
        <v>8.0</v>
      </c>
      <c r="G1567" s="8" t="s">
        <v>12</v>
      </c>
      <c r="H1567" s="8" t="s">
        <v>7539</v>
      </c>
      <c r="I1567" s="8" t="s">
        <v>7516</v>
      </c>
      <c r="J1567" s="11">
        <v>2001.0</v>
      </c>
      <c r="K1567" s="8" t="s">
        <v>93</v>
      </c>
      <c r="L1567" s="11">
        <v>18.4</v>
      </c>
      <c r="M1567" s="8" t="s">
        <v>7517</v>
      </c>
      <c r="N1567" s="27"/>
      <c r="O1567" s="13" t="s">
        <v>5933</v>
      </c>
      <c r="P1567" s="13" t="s">
        <v>16713</v>
      </c>
      <c r="Q1567" s="13" t="s">
        <v>5935</v>
      </c>
      <c r="R1567" s="13" t="s">
        <v>16714</v>
      </c>
      <c r="S1567" s="13" t="s">
        <v>5934</v>
      </c>
      <c r="T1567" s="27" t="b">
        <f t="shared" si="2"/>
        <v>0</v>
      </c>
      <c r="U1567" s="27"/>
      <c r="V1567" s="27"/>
      <c r="W1567" s="27"/>
      <c r="X1567" s="27"/>
      <c r="Y1567" s="8" t="str">
        <f t="shared" si="3"/>
        <v>2001 Neo Remoraid (Cgc 8)</v>
      </c>
      <c r="Z1567" s="27"/>
      <c r="AA1567" s="27"/>
    </row>
    <row r="1568">
      <c r="A1568" s="8" t="str">
        <f t="shared" si="1"/>
        <v>CGC6035587188</v>
      </c>
      <c r="B1568" s="8" t="s">
        <v>5932</v>
      </c>
      <c r="C1568" s="8" t="s">
        <v>12186</v>
      </c>
      <c r="D1568" s="11">
        <v>6.035587188E9</v>
      </c>
      <c r="E1568" s="8" t="s">
        <v>4006</v>
      </c>
      <c r="F1568" s="11">
        <v>8.0</v>
      </c>
      <c r="G1568" s="8" t="s">
        <v>12</v>
      </c>
      <c r="H1568" s="8" t="s">
        <v>7539</v>
      </c>
      <c r="I1568" s="8" t="s">
        <v>7516</v>
      </c>
      <c r="J1568" s="11">
        <v>2001.0</v>
      </c>
      <c r="K1568" s="8" t="s">
        <v>93</v>
      </c>
      <c r="L1568" s="11">
        <v>18.4</v>
      </c>
      <c r="M1568" s="8" t="s">
        <v>7517</v>
      </c>
      <c r="N1568" s="27"/>
      <c r="O1568" s="13" t="s">
        <v>5936</v>
      </c>
      <c r="P1568" s="13" t="s">
        <v>16715</v>
      </c>
      <c r="Q1568" s="13" t="s">
        <v>5938</v>
      </c>
      <c r="R1568" s="13" t="s">
        <v>16716</v>
      </c>
      <c r="S1568" s="13" t="s">
        <v>5937</v>
      </c>
      <c r="T1568" s="27" t="b">
        <f t="shared" si="2"/>
        <v>0</v>
      </c>
      <c r="U1568" s="27"/>
      <c r="V1568" s="27"/>
      <c r="W1568" s="27"/>
      <c r="X1568" s="27"/>
      <c r="Y1568" s="8" t="str">
        <f t="shared" si="3"/>
        <v>2001 Neo Remoraid (Cgc 8)</v>
      </c>
      <c r="Z1568" s="27"/>
      <c r="AA1568" s="27"/>
    </row>
    <row r="1569">
      <c r="A1569" s="8" t="str">
        <f t="shared" si="1"/>
        <v>CGC6035587190</v>
      </c>
      <c r="B1569" s="8" t="s">
        <v>5939</v>
      </c>
      <c r="C1569" s="8" t="s">
        <v>12186</v>
      </c>
      <c r="D1569" s="11">
        <v>6.03558719E9</v>
      </c>
      <c r="E1569" s="8" t="s">
        <v>4006</v>
      </c>
      <c r="F1569" s="11">
        <v>8.5</v>
      </c>
      <c r="G1569" s="8" t="s">
        <v>12</v>
      </c>
      <c r="H1569" s="8" t="s">
        <v>7539</v>
      </c>
      <c r="I1569" s="8" t="s">
        <v>7516</v>
      </c>
      <c r="J1569" s="11">
        <v>2001.0</v>
      </c>
      <c r="K1569" s="8" t="s">
        <v>93</v>
      </c>
      <c r="L1569" s="11">
        <v>18.4</v>
      </c>
      <c r="M1569" s="8" t="s">
        <v>7517</v>
      </c>
      <c r="N1569" s="27"/>
      <c r="O1569" s="13" t="s">
        <v>5940</v>
      </c>
      <c r="P1569" s="13" t="s">
        <v>16717</v>
      </c>
      <c r="Q1569" s="13" t="s">
        <v>5942</v>
      </c>
      <c r="R1569" s="13" t="s">
        <v>16718</v>
      </c>
      <c r="S1569" s="13" t="s">
        <v>5941</v>
      </c>
      <c r="T1569" s="27" t="b">
        <f t="shared" si="2"/>
        <v>0</v>
      </c>
      <c r="U1569" s="27"/>
      <c r="V1569" s="27"/>
      <c r="W1569" s="27"/>
      <c r="X1569" s="27"/>
      <c r="Y1569" s="8" t="str">
        <f t="shared" si="3"/>
        <v>2001 Neo Remoraid (Cgc 8.5)</v>
      </c>
      <c r="Z1569" s="27"/>
      <c r="AA1569" s="27"/>
    </row>
    <row r="1570">
      <c r="A1570" s="8" t="str">
        <f t="shared" si="1"/>
        <v>CGC6035587191</v>
      </c>
      <c r="B1570" s="8" t="s">
        <v>5932</v>
      </c>
      <c r="C1570" s="8" t="s">
        <v>12186</v>
      </c>
      <c r="D1570" s="11">
        <v>6.035587191E9</v>
      </c>
      <c r="E1570" s="8" t="s">
        <v>4006</v>
      </c>
      <c r="F1570" s="11">
        <v>8.0</v>
      </c>
      <c r="G1570" s="8" t="s">
        <v>12</v>
      </c>
      <c r="H1570" s="8" t="s">
        <v>7539</v>
      </c>
      <c r="I1570" s="8" t="s">
        <v>7516</v>
      </c>
      <c r="J1570" s="11">
        <v>2001.0</v>
      </c>
      <c r="K1570" s="8" t="s">
        <v>93</v>
      </c>
      <c r="L1570" s="11">
        <v>18.4</v>
      </c>
      <c r="M1570" s="8" t="s">
        <v>7517</v>
      </c>
      <c r="N1570" s="27"/>
      <c r="O1570" s="13" t="s">
        <v>5943</v>
      </c>
      <c r="P1570" s="13" t="s">
        <v>16719</v>
      </c>
      <c r="Q1570" s="13" t="s">
        <v>5945</v>
      </c>
      <c r="R1570" s="13" t="s">
        <v>16720</v>
      </c>
      <c r="S1570" s="13" t="s">
        <v>5944</v>
      </c>
      <c r="T1570" s="27" t="b">
        <f t="shared" si="2"/>
        <v>0</v>
      </c>
      <c r="U1570" s="27"/>
      <c r="V1570" s="27"/>
      <c r="W1570" s="27"/>
      <c r="X1570" s="27"/>
      <c r="Y1570" s="8" t="str">
        <f t="shared" si="3"/>
        <v>2001 Neo Remoraid (Cgc 8)</v>
      </c>
      <c r="Z1570" s="27"/>
      <c r="AA1570" s="27"/>
    </row>
    <row r="1571">
      <c r="A1571" s="8" t="str">
        <f t="shared" si="1"/>
        <v>CGC6035587194</v>
      </c>
      <c r="B1571" s="8" t="s">
        <v>5946</v>
      </c>
      <c r="C1571" s="8" t="s">
        <v>12206</v>
      </c>
      <c r="D1571" s="11">
        <v>6.035587194E9</v>
      </c>
      <c r="E1571" s="8" t="s">
        <v>4006</v>
      </c>
      <c r="F1571" s="11">
        <v>8.0</v>
      </c>
      <c r="G1571" s="8" t="s">
        <v>12</v>
      </c>
      <c r="H1571" s="8" t="s">
        <v>7539</v>
      </c>
      <c r="I1571" s="8" t="s">
        <v>7516</v>
      </c>
      <c r="J1571" s="11">
        <v>2001.0</v>
      </c>
      <c r="K1571" s="8" t="s">
        <v>93</v>
      </c>
      <c r="L1571" s="11">
        <v>18.4</v>
      </c>
      <c r="M1571" s="8" t="s">
        <v>7517</v>
      </c>
      <c r="N1571" s="27"/>
      <c r="O1571" s="13" t="s">
        <v>5947</v>
      </c>
      <c r="P1571" s="13" t="s">
        <v>16721</v>
      </c>
      <c r="Q1571" s="13" t="s">
        <v>5949</v>
      </c>
      <c r="R1571" s="13" t="s">
        <v>16722</v>
      </c>
      <c r="S1571" s="13" t="s">
        <v>5948</v>
      </c>
      <c r="T1571" s="27" t="b">
        <f t="shared" si="2"/>
        <v>0</v>
      </c>
      <c r="U1571" s="27"/>
      <c r="V1571" s="27"/>
      <c r="W1571" s="27"/>
      <c r="X1571" s="27"/>
      <c r="Y1571" s="8" t="str">
        <f t="shared" si="3"/>
        <v>2001 Neo Qwilfish (Cgc 8)</v>
      </c>
      <c r="Z1571" s="27"/>
      <c r="AA1571" s="27"/>
    </row>
    <row r="1572">
      <c r="A1572" s="8" t="str">
        <f t="shared" si="1"/>
        <v>CGC6035587195</v>
      </c>
      <c r="B1572" s="8" t="s">
        <v>5946</v>
      </c>
      <c r="C1572" s="8" t="s">
        <v>12206</v>
      </c>
      <c r="D1572" s="11">
        <v>6.035587195E9</v>
      </c>
      <c r="E1572" s="8" t="s">
        <v>4006</v>
      </c>
      <c r="F1572" s="11">
        <v>8.0</v>
      </c>
      <c r="G1572" s="8" t="s">
        <v>12</v>
      </c>
      <c r="H1572" s="8" t="s">
        <v>7539</v>
      </c>
      <c r="I1572" s="8" t="s">
        <v>7516</v>
      </c>
      <c r="J1572" s="11">
        <v>2001.0</v>
      </c>
      <c r="K1572" s="8" t="s">
        <v>93</v>
      </c>
      <c r="L1572" s="11">
        <v>18.4</v>
      </c>
      <c r="M1572" s="8" t="s">
        <v>7517</v>
      </c>
      <c r="N1572" s="27"/>
      <c r="O1572" s="13" t="s">
        <v>5950</v>
      </c>
      <c r="P1572" s="13" t="s">
        <v>16723</v>
      </c>
      <c r="Q1572" s="13" t="s">
        <v>5952</v>
      </c>
      <c r="R1572" s="13" t="s">
        <v>16724</v>
      </c>
      <c r="S1572" s="13" t="s">
        <v>5951</v>
      </c>
      <c r="T1572" s="27" t="b">
        <f t="shared" si="2"/>
        <v>0</v>
      </c>
      <c r="U1572" s="27"/>
      <c r="V1572" s="27"/>
      <c r="W1572" s="27"/>
      <c r="X1572" s="27"/>
      <c r="Y1572" s="8" t="str">
        <f t="shared" si="3"/>
        <v>2001 Neo Qwilfish (Cgc 8)</v>
      </c>
      <c r="Z1572" s="27"/>
      <c r="AA1572" s="27"/>
    </row>
    <row r="1573">
      <c r="A1573" s="8" t="str">
        <f t="shared" si="1"/>
        <v>CGC6035587202</v>
      </c>
      <c r="B1573" s="8" t="s">
        <v>5953</v>
      </c>
      <c r="C1573" s="8" t="s">
        <v>9291</v>
      </c>
      <c r="D1573" s="11">
        <v>6.035587202E9</v>
      </c>
      <c r="E1573" s="8" t="s">
        <v>4006</v>
      </c>
      <c r="F1573" s="11">
        <v>8.0</v>
      </c>
      <c r="G1573" s="8" t="s">
        <v>12</v>
      </c>
      <c r="H1573" s="8" t="s">
        <v>7539</v>
      </c>
      <c r="I1573" s="8" t="s">
        <v>7516</v>
      </c>
      <c r="J1573" s="11">
        <v>2001.0</v>
      </c>
      <c r="K1573" s="8" t="s">
        <v>93</v>
      </c>
      <c r="L1573" s="11">
        <v>18.4</v>
      </c>
      <c r="M1573" s="8" t="s">
        <v>7517</v>
      </c>
      <c r="N1573" s="27"/>
      <c r="O1573" s="13" t="s">
        <v>5954</v>
      </c>
      <c r="P1573" s="13" t="s">
        <v>16725</v>
      </c>
      <c r="Q1573" s="13" t="s">
        <v>5956</v>
      </c>
      <c r="R1573" s="13" t="s">
        <v>16726</v>
      </c>
      <c r="S1573" s="13" t="s">
        <v>5955</v>
      </c>
      <c r="T1573" s="27" t="b">
        <f t="shared" si="2"/>
        <v>0</v>
      </c>
      <c r="U1573" s="27"/>
      <c r="V1573" s="27"/>
      <c r="W1573" s="27"/>
      <c r="X1573" s="27"/>
      <c r="Y1573" s="8" t="str">
        <f t="shared" si="3"/>
        <v>2001 Neo Quagsire (Cgc 8)</v>
      </c>
      <c r="Z1573" s="27"/>
      <c r="AA1573" s="27"/>
    </row>
    <row r="1574">
      <c r="A1574" s="8" t="str">
        <f t="shared" si="1"/>
        <v>CGC6035587205</v>
      </c>
      <c r="B1574" s="8" t="s">
        <v>5957</v>
      </c>
      <c r="C1574" s="8" t="s">
        <v>9291</v>
      </c>
      <c r="D1574" s="11">
        <v>6.035587205E9</v>
      </c>
      <c r="E1574" s="8" t="s">
        <v>4006</v>
      </c>
      <c r="F1574" s="11">
        <v>8.5</v>
      </c>
      <c r="G1574" s="8" t="s">
        <v>12</v>
      </c>
      <c r="H1574" s="8" t="s">
        <v>7539</v>
      </c>
      <c r="I1574" s="8" t="s">
        <v>7516</v>
      </c>
      <c r="J1574" s="11">
        <v>2001.0</v>
      </c>
      <c r="K1574" s="8" t="s">
        <v>93</v>
      </c>
      <c r="L1574" s="11">
        <v>18.4</v>
      </c>
      <c r="M1574" s="8" t="s">
        <v>7517</v>
      </c>
      <c r="N1574" s="27"/>
      <c r="O1574" s="13" t="s">
        <v>5958</v>
      </c>
      <c r="P1574" s="13" t="s">
        <v>16727</v>
      </c>
      <c r="Q1574" s="13" t="s">
        <v>5960</v>
      </c>
      <c r="R1574" s="13" t="s">
        <v>16728</v>
      </c>
      <c r="S1574" s="13" t="s">
        <v>5959</v>
      </c>
      <c r="T1574" s="27" t="b">
        <f t="shared" si="2"/>
        <v>0</v>
      </c>
      <c r="U1574" s="27"/>
      <c r="V1574" s="27"/>
      <c r="W1574" s="27"/>
      <c r="X1574" s="27"/>
      <c r="Y1574" s="8" t="str">
        <f t="shared" si="3"/>
        <v>2001 Neo Quagsire (Cgc 8.5)</v>
      </c>
      <c r="Z1574" s="27"/>
      <c r="AA1574" s="27"/>
    </row>
    <row r="1575">
      <c r="A1575" s="8" t="str">
        <f t="shared" si="1"/>
        <v>CGC6035587218</v>
      </c>
      <c r="B1575" s="8" t="s">
        <v>5961</v>
      </c>
      <c r="C1575" s="8" t="s">
        <v>9307</v>
      </c>
      <c r="D1575" s="11">
        <v>6.035587218E9</v>
      </c>
      <c r="E1575" s="8" t="s">
        <v>4006</v>
      </c>
      <c r="F1575" s="11">
        <v>8.0</v>
      </c>
      <c r="G1575" s="8" t="s">
        <v>12</v>
      </c>
      <c r="H1575" s="8" t="s">
        <v>7539</v>
      </c>
      <c r="I1575" s="8" t="s">
        <v>7516</v>
      </c>
      <c r="J1575" s="11">
        <v>2001.0</v>
      </c>
      <c r="K1575" s="8" t="s">
        <v>93</v>
      </c>
      <c r="L1575" s="11">
        <v>18.4</v>
      </c>
      <c r="M1575" s="8" t="s">
        <v>7517</v>
      </c>
      <c r="N1575" s="27"/>
      <c r="O1575" s="13" t="s">
        <v>5962</v>
      </c>
      <c r="P1575" s="13" t="s">
        <v>16729</v>
      </c>
      <c r="Q1575" s="13" t="s">
        <v>5964</v>
      </c>
      <c r="R1575" s="13" t="s">
        <v>16730</v>
      </c>
      <c r="S1575" s="13" t="s">
        <v>5963</v>
      </c>
      <c r="T1575" s="27" t="b">
        <f t="shared" si="2"/>
        <v>0</v>
      </c>
      <c r="U1575" s="27"/>
      <c r="V1575" s="27"/>
      <c r="W1575" s="27"/>
      <c r="X1575" s="27"/>
      <c r="Y1575" s="8" t="str">
        <f t="shared" si="3"/>
        <v>2001 Neo Paras (Cgc 8)</v>
      </c>
      <c r="Z1575" s="27"/>
      <c r="AA1575" s="27"/>
    </row>
    <row r="1576">
      <c r="A1576" s="8" t="str">
        <f t="shared" si="1"/>
        <v>CGC6035587220</v>
      </c>
      <c r="B1576" s="8" t="s">
        <v>5965</v>
      </c>
      <c r="C1576" s="8" t="s">
        <v>9307</v>
      </c>
      <c r="D1576" s="11">
        <v>6.03558722E9</v>
      </c>
      <c r="E1576" s="8" t="s">
        <v>4006</v>
      </c>
      <c r="F1576" s="11">
        <v>8.5</v>
      </c>
      <c r="G1576" s="8" t="s">
        <v>12</v>
      </c>
      <c r="H1576" s="8" t="s">
        <v>7539</v>
      </c>
      <c r="I1576" s="8" t="s">
        <v>7516</v>
      </c>
      <c r="J1576" s="11">
        <v>2001.0</v>
      </c>
      <c r="K1576" s="8" t="s">
        <v>93</v>
      </c>
      <c r="L1576" s="11">
        <v>18.4</v>
      </c>
      <c r="M1576" s="8" t="s">
        <v>7517</v>
      </c>
      <c r="N1576" s="27"/>
      <c r="O1576" s="13" t="s">
        <v>5966</v>
      </c>
      <c r="P1576" s="13" t="s">
        <v>16731</v>
      </c>
      <c r="Q1576" s="13" t="s">
        <v>5968</v>
      </c>
      <c r="R1576" s="13" t="s">
        <v>16732</v>
      </c>
      <c r="S1576" s="13" t="s">
        <v>5967</v>
      </c>
      <c r="T1576" s="27" t="b">
        <f t="shared" si="2"/>
        <v>0</v>
      </c>
      <c r="U1576" s="27"/>
      <c r="V1576" s="27"/>
      <c r="W1576" s="27"/>
      <c r="X1576" s="27"/>
      <c r="Y1576" s="8" t="str">
        <f t="shared" si="3"/>
        <v>2001 Neo Paras (Cgc 8.5)</v>
      </c>
      <c r="Z1576" s="27"/>
      <c r="AA1576" s="27"/>
    </row>
    <row r="1577">
      <c r="A1577" s="8" t="str">
        <f t="shared" si="1"/>
        <v>CGC6035587238</v>
      </c>
      <c r="B1577" s="8" t="s">
        <v>5969</v>
      </c>
      <c r="C1577" s="8" t="s">
        <v>12234</v>
      </c>
      <c r="D1577" s="11">
        <v>6.035587238E9</v>
      </c>
      <c r="E1577" s="8" t="s">
        <v>4006</v>
      </c>
      <c r="F1577" s="11">
        <v>8.0</v>
      </c>
      <c r="G1577" s="8" t="s">
        <v>12</v>
      </c>
      <c r="H1577" s="8" t="s">
        <v>7539</v>
      </c>
      <c r="I1577" s="8" t="s">
        <v>7516</v>
      </c>
      <c r="J1577" s="11">
        <v>2001.0</v>
      </c>
      <c r="K1577" s="8" t="s">
        <v>93</v>
      </c>
      <c r="L1577" s="11">
        <v>18.4</v>
      </c>
      <c r="M1577" s="8" t="s">
        <v>7517</v>
      </c>
      <c r="N1577" s="27"/>
      <c r="O1577" s="13" t="s">
        <v>5970</v>
      </c>
      <c r="P1577" s="13" t="s">
        <v>16733</v>
      </c>
      <c r="Q1577" s="13" t="s">
        <v>5972</v>
      </c>
      <c r="R1577" s="13" t="s">
        <v>16734</v>
      </c>
      <c r="S1577" s="13" t="s">
        <v>5971</v>
      </c>
      <c r="T1577" s="27" t="b">
        <f t="shared" si="2"/>
        <v>0</v>
      </c>
      <c r="U1577" s="27"/>
      <c r="V1577" s="27"/>
      <c r="W1577" s="27"/>
      <c r="X1577" s="27"/>
      <c r="Y1577" s="8" t="str">
        <f t="shared" si="3"/>
        <v>2001 Neo Geodude (Cgc 8)</v>
      </c>
      <c r="Z1577" s="27"/>
      <c r="AA1577" s="27"/>
    </row>
    <row r="1578">
      <c r="A1578" s="8" t="str">
        <f t="shared" si="1"/>
        <v>CGC6035587241</v>
      </c>
      <c r="B1578" s="8" t="s">
        <v>5973</v>
      </c>
      <c r="C1578" s="8" t="s">
        <v>12242</v>
      </c>
      <c r="D1578" s="11">
        <v>6.035587241E9</v>
      </c>
      <c r="E1578" s="8" t="s">
        <v>4006</v>
      </c>
      <c r="F1578" s="11">
        <v>8.0</v>
      </c>
      <c r="G1578" s="8" t="s">
        <v>12</v>
      </c>
      <c r="H1578" s="8" t="s">
        <v>7539</v>
      </c>
      <c r="I1578" s="8" t="s">
        <v>7516</v>
      </c>
      <c r="J1578" s="11">
        <v>2001.0</v>
      </c>
      <c r="K1578" s="8" t="s">
        <v>93</v>
      </c>
      <c r="L1578" s="11">
        <v>18.4</v>
      </c>
      <c r="M1578" s="8" t="s">
        <v>7517</v>
      </c>
      <c r="N1578" s="27"/>
      <c r="O1578" s="13" t="s">
        <v>5974</v>
      </c>
      <c r="P1578" s="13" t="s">
        <v>16735</v>
      </c>
      <c r="Q1578" s="13" t="s">
        <v>5976</v>
      </c>
      <c r="R1578" s="13" t="s">
        <v>16736</v>
      </c>
      <c r="S1578" s="13" t="s">
        <v>5975</v>
      </c>
      <c r="T1578" s="27" t="b">
        <f t="shared" si="2"/>
        <v>0</v>
      </c>
      <c r="U1578" s="27"/>
      <c r="V1578" s="27"/>
      <c r="W1578" s="27"/>
      <c r="X1578" s="27"/>
      <c r="Y1578" s="8" t="str">
        <f t="shared" si="3"/>
        <v>2001 Neo Farfetch'D (Cgc 8)</v>
      </c>
      <c r="Z1578" s="27"/>
      <c r="AA1578" s="27"/>
    </row>
    <row r="1579">
      <c r="A1579" s="8" t="str">
        <f t="shared" si="1"/>
        <v>CGC6035587242</v>
      </c>
      <c r="B1579" s="8" t="s">
        <v>5977</v>
      </c>
      <c r="C1579" s="8" t="s">
        <v>12242</v>
      </c>
      <c r="D1579" s="11">
        <v>6.035587242E9</v>
      </c>
      <c r="E1579" s="8" t="s">
        <v>4006</v>
      </c>
      <c r="F1579" s="11">
        <v>8.5</v>
      </c>
      <c r="G1579" s="8" t="s">
        <v>12</v>
      </c>
      <c r="H1579" s="8" t="s">
        <v>7539</v>
      </c>
      <c r="I1579" s="8" t="s">
        <v>7516</v>
      </c>
      <c r="J1579" s="11">
        <v>2001.0</v>
      </c>
      <c r="K1579" s="8" t="s">
        <v>93</v>
      </c>
      <c r="L1579" s="11">
        <v>18.4</v>
      </c>
      <c r="M1579" s="8" t="s">
        <v>7517</v>
      </c>
      <c r="N1579" s="27"/>
      <c r="O1579" s="13" t="s">
        <v>5978</v>
      </c>
      <c r="P1579" s="13" t="s">
        <v>16737</v>
      </c>
      <c r="Q1579" s="13" t="s">
        <v>5980</v>
      </c>
      <c r="R1579" s="13" t="s">
        <v>16738</v>
      </c>
      <c r="S1579" s="13" t="s">
        <v>5979</v>
      </c>
      <c r="T1579" s="27" t="b">
        <f t="shared" si="2"/>
        <v>0</v>
      </c>
      <c r="U1579" s="27"/>
      <c r="V1579" s="27"/>
      <c r="W1579" s="27"/>
      <c r="X1579" s="27"/>
      <c r="Y1579" s="8" t="str">
        <f t="shared" si="3"/>
        <v>2001 Neo Farfetch'D (Cgc 8.5)</v>
      </c>
      <c r="Z1579" s="27"/>
      <c r="AA1579" s="27"/>
    </row>
    <row r="1580">
      <c r="A1580" s="8" t="str">
        <f t="shared" si="1"/>
        <v>CGC6035587243</v>
      </c>
      <c r="B1580" s="8" t="s">
        <v>5977</v>
      </c>
      <c r="C1580" s="8" t="s">
        <v>12242</v>
      </c>
      <c r="D1580" s="11">
        <v>6.035587243E9</v>
      </c>
      <c r="E1580" s="8" t="s">
        <v>4006</v>
      </c>
      <c r="F1580" s="11">
        <v>8.5</v>
      </c>
      <c r="G1580" s="8" t="s">
        <v>12</v>
      </c>
      <c r="H1580" s="8" t="s">
        <v>7539</v>
      </c>
      <c r="I1580" s="8" t="s">
        <v>7516</v>
      </c>
      <c r="J1580" s="11">
        <v>2001.0</v>
      </c>
      <c r="K1580" s="8" t="s">
        <v>93</v>
      </c>
      <c r="L1580" s="11">
        <v>18.4</v>
      </c>
      <c r="M1580" s="8" t="s">
        <v>7517</v>
      </c>
      <c r="N1580" s="27"/>
      <c r="O1580" s="13" t="s">
        <v>5981</v>
      </c>
      <c r="P1580" s="13" t="s">
        <v>16739</v>
      </c>
      <c r="Q1580" s="13" t="s">
        <v>5983</v>
      </c>
      <c r="R1580" s="13" t="s">
        <v>16740</v>
      </c>
      <c r="S1580" s="13" t="s">
        <v>5982</v>
      </c>
      <c r="T1580" s="27" t="b">
        <f t="shared" si="2"/>
        <v>0</v>
      </c>
      <c r="U1580" s="27"/>
      <c r="V1580" s="27"/>
      <c r="W1580" s="27"/>
      <c r="X1580" s="27"/>
      <c r="Y1580" s="8" t="str">
        <f t="shared" si="3"/>
        <v>2001 Neo Farfetch'D (Cgc 8.5)</v>
      </c>
      <c r="Z1580" s="27"/>
      <c r="AA1580" s="27"/>
    </row>
    <row r="1581">
      <c r="A1581" s="8" t="str">
        <f t="shared" si="1"/>
        <v>CGC6035587244</v>
      </c>
      <c r="B1581" s="8" t="s">
        <v>5977</v>
      </c>
      <c r="C1581" s="8" t="s">
        <v>12242</v>
      </c>
      <c r="D1581" s="11">
        <v>6.035587244E9</v>
      </c>
      <c r="E1581" s="8" t="s">
        <v>4006</v>
      </c>
      <c r="F1581" s="11">
        <v>8.5</v>
      </c>
      <c r="G1581" s="8" t="s">
        <v>12</v>
      </c>
      <c r="H1581" s="8" t="s">
        <v>7539</v>
      </c>
      <c r="I1581" s="8" t="s">
        <v>7516</v>
      </c>
      <c r="J1581" s="11">
        <v>2001.0</v>
      </c>
      <c r="K1581" s="8" t="s">
        <v>93</v>
      </c>
      <c r="L1581" s="11">
        <v>18.4</v>
      </c>
      <c r="M1581" s="8" t="s">
        <v>7517</v>
      </c>
      <c r="N1581" s="27"/>
      <c r="O1581" s="13" t="s">
        <v>5984</v>
      </c>
      <c r="P1581" s="13" t="s">
        <v>16741</v>
      </c>
      <c r="Q1581" s="13" t="s">
        <v>5986</v>
      </c>
      <c r="R1581" s="13" t="s">
        <v>16742</v>
      </c>
      <c r="S1581" s="13" t="s">
        <v>5985</v>
      </c>
      <c r="T1581" s="27" t="b">
        <f t="shared" si="2"/>
        <v>0</v>
      </c>
      <c r="U1581" s="27"/>
      <c r="V1581" s="27"/>
      <c r="W1581" s="27"/>
      <c r="X1581" s="27"/>
      <c r="Y1581" s="8" t="str">
        <f t="shared" si="3"/>
        <v>2001 Neo Farfetch'D (Cgc 8.5)</v>
      </c>
      <c r="Z1581" s="27"/>
      <c r="AA1581" s="27"/>
    </row>
    <row r="1582">
      <c r="A1582" s="8" t="str">
        <f t="shared" si="1"/>
        <v>CGC6035587245</v>
      </c>
      <c r="B1582" s="8" t="s">
        <v>5977</v>
      </c>
      <c r="C1582" s="8" t="s">
        <v>12242</v>
      </c>
      <c r="D1582" s="11">
        <v>6.035587245E9</v>
      </c>
      <c r="E1582" s="8" t="s">
        <v>4006</v>
      </c>
      <c r="F1582" s="11">
        <v>8.5</v>
      </c>
      <c r="G1582" s="8" t="s">
        <v>12</v>
      </c>
      <c r="H1582" s="8" t="s">
        <v>7539</v>
      </c>
      <c r="I1582" s="8" t="s">
        <v>7516</v>
      </c>
      <c r="J1582" s="11">
        <v>2001.0</v>
      </c>
      <c r="K1582" s="8" t="s">
        <v>93</v>
      </c>
      <c r="L1582" s="11">
        <v>18.4</v>
      </c>
      <c r="M1582" s="8" t="s">
        <v>7517</v>
      </c>
      <c r="N1582" s="27"/>
      <c r="O1582" s="13" t="s">
        <v>5987</v>
      </c>
      <c r="P1582" s="13" t="s">
        <v>16743</v>
      </c>
      <c r="Q1582" s="13" t="s">
        <v>5989</v>
      </c>
      <c r="R1582" s="13" t="s">
        <v>16744</v>
      </c>
      <c r="S1582" s="13" t="s">
        <v>5988</v>
      </c>
      <c r="T1582" s="27" t="b">
        <f t="shared" si="2"/>
        <v>0</v>
      </c>
      <c r="U1582" s="27"/>
      <c r="V1582" s="27"/>
      <c r="W1582" s="27"/>
      <c r="X1582" s="27"/>
      <c r="Y1582" s="8" t="str">
        <f t="shared" si="3"/>
        <v>2001 Neo Farfetch'D (Cgc 8.5)</v>
      </c>
      <c r="Z1582" s="27"/>
      <c r="AA1582" s="27"/>
    </row>
    <row r="1583">
      <c r="A1583" s="8" t="str">
        <f t="shared" si="1"/>
        <v>CGC6035587246</v>
      </c>
      <c r="B1583" s="8" t="s">
        <v>5990</v>
      </c>
      <c r="C1583" s="8" t="s">
        <v>12242</v>
      </c>
      <c r="D1583" s="11">
        <v>6.035587246E9</v>
      </c>
      <c r="E1583" s="8" t="s">
        <v>4006</v>
      </c>
      <c r="F1583" s="8" t="s">
        <v>3738</v>
      </c>
      <c r="G1583" s="8" t="s">
        <v>12</v>
      </c>
      <c r="H1583" s="8" t="s">
        <v>7539</v>
      </c>
      <c r="I1583" s="8" t="s">
        <v>7516</v>
      </c>
      <c r="J1583" s="11">
        <v>2001.0</v>
      </c>
      <c r="K1583" s="8" t="s">
        <v>93</v>
      </c>
      <c r="L1583" s="11">
        <v>18.4</v>
      </c>
      <c r="M1583" s="8" t="s">
        <v>7517</v>
      </c>
      <c r="N1583" s="27"/>
      <c r="O1583" s="13" t="s">
        <v>5991</v>
      </c>
      <c r="P1583" s="13" t="s">
        <v>16745</v>
      </c>
      <c r="Q1583" s="13" t="s">
        <v>5993</v>
      </c>
      <c r="R1583" s="13" t="s">
        <v>16746</v>
      </c>
      <c r="S1583" s="13" t="s">
        <v>5992</v>
      </c>
      <c r="T1583" s="27" t="b">
        <f t="shared" si="2"/>
        <v>0</v>
      </c>
      <c r="U1583" s="27"/>
      <c r="V1583" s="27"/>
      <c r="W1583" s="27"/>
      <c r="X1583" s="8" t="s">
        <v>693</v>
      </c>
      <c r="Y1583" s="8" t="str">
        <f t="shared" si="3"/>
        <v>2001 Neo Farfetch'D (Cgc Mint+ 9.5)</v>
      </c>
      <c r="Z1583" s="27"/>
      <c r="AA1583" s="27"/>
    </row>
    <row r="1584">
      <c r="A1584" s="8" t="str">
        <f t="shared" si="1"/>
        <v>CGC6035587247</v>
      </c>
      <c r="B1584" s="8" t="s">
        <v>5973</v>
      </c>
      <c r="C1584" s="8" t="s">
        <v>12242</v>
      </c>
      <c r="D1584" s="11">
        <v>6.035587247E9</v>
      </c>
      <c r="E1584" s="8" t="s">
        <v>4006</v>
      </c>
      <c r="F1584" s="11">
        <v>8.0</v>
      </c>
      <c r="G1584" s="8" t="s">
        <v>12</v>
      </c>
      <c r="H1584" s="8" t="s">
        <v>7539</v>
      </c>
      <c r="I1584" s="8" t="s">
        <v>7516</v>
      </c>
      <c r="J1584" s="11">
        <v>2001.0</v>
      </c>
      <c r="K1584" s="8" t="s">
        <v>93</v>
      </c>
      <c r="L1584" s="11">
        <v>18.4</v>
      </c>
      <c r="M1584" s="8" t="s">
        <v>7517</v>
      </c>
      <c r="N1584" s="27"/>
      <c r="O1584" s="13" t="s">
        <v>5994</v>
      </c>
      <c r="P1584" s="13" t="s">
        <v>16747</v>
      </c>
      <c r="Q1584" s="13" t="s">
        <v>5996</v>
      </c>
      <c r="R1584" s="13" t="s">
        <v>16748</v>
      </c>
      <c r="S1584" s="13" t="s">
        <v>5995</v>
      </c>
      <c r="T1584" s="27" t="b">
        <f t="shared" si="2"/>
        <v>0</v>
      </c>
      <c r="U1584" s="27"/>
      <c r="V1584" s="27"/>
      <c r="W1584" s="27"/>
      <c r="X1584" s="8" t="s">
        <v>693</v>
      </c>
      <c r="Y1584" s="8" t="str">
        <f t="shared" si="3"/>
        <v>2001 Neo Farfetch'D (Cgc 8)</v>
      </c>
      <c r="Z1584" s="27"/>
      <c r="AA1584" s="27"/>
    </row>
    <row r="1585">
      <c r="A1585" s="8" t="str">
        <f t="shared" si="1"/>
        <v>CGC6035587249</v>
      </c>
      <c r="B1585" s="8" t="s">
        <v>5977</v>
      </c>
      <c r="C1585" s="8" t="s">
        <v>12242</v>
      </c>
      <c r="D1585" s="11">
        <v>6.035587249E9</v>
      </c>
      <c r="E1585" s="8" t="s">
        <v>4006</v>
      </c>
      <c r="F1585" s="11">
        <v>8.5</v>
      </c>
      <c r="G1585" s="8" t="s">
        <v>12</v>
      </c>
      <c r="H1585" s="8" t="s">
        <v>7539</v>
      </c>
      <c r="I1585" s="8" t="s">
        <v>7516</v>
      </c>
      <c r="J1585" s="11">
        <v>2001.0</v>
      </c>
      <c r="K1585" s="8" t="s">
        <v>93</v>
      </c>
      <c r="L1585" s="11">
        <v>18.4</v>
      </c>
      <c r="M1585" s="8" t="s">
        <v>7517</v>
      </c>
      <c r="N1585" s="27"/>
      <c r="O1585" s="13" t="s">
        <v>5997</v>
      </c>
      <c r="P1585" s="13" t="s">
        <v>16749</v>
      </c>
      <c r="Q1585" s="13" t="s">
        <v>5999</v>
      </c>
      <c r="R1585" s="13" t="s">
        <v>16750</v>
      </c>
      <c r="S1585" s="13" t="s">
        <v>5998</v>
      </c>
      <c r="T1585" s="27" t="b">
        <f t="shared" si="2"/>
        <v>0</v>
      </c>
      <c r="U1585" s="27"/>
      <c r="V1585" s="27"/>
      <c r="W1585" s="27"/>
      <c r="X1585" s="8" t="s">
        <v>693</v>
      </c>
      <c r="Y1585" s="8" t="str">
        <f t="shared" si="3"/>
        <v>2001 Neo Farfetch'D (Cgc 8.5)</v>
      </c>
      <c r="Z1585" s="27"/>
      <c r="AA1585" s="27"/>
    </row>
    <row r="1586">
      <c r="A1586" s="8" t="str">
        <f t="shared" si="1"/>
        <v>CGC6035587251</v>
      </c>
      <c r="B1586" s="8" t="s">
        <v>5977</v>
      </c>
      <c r="C1586" s="8" t="s">
        <v>12242</v>
      </c>
      <c r="D1586" s="11">
        <v>6.035587251E9</v>
      </c>
      <c r="E1586" s="8" t="s">
        <v>4006</v>
      </c>
      <c r="F1586" s="11">
        <v>8.5</v>
      </c>
      <c r="G1586" s="8" t="s">
        <v>12</v>
      </c>
      <c r="H1586" s="8" t="s">
        <v>7539</v>
      </c>
      <c r="I1586" s="8" t="s">
        <v>7516</v>
      </c>
      <c r="J1586" s="11">
        <v>2001.0</v>
      </c>
      <c r="K1586" s="8" t="s">
        <v>93</v>
      </c>
      <c r="L1586" s="11">
        <v>18.4</v>
      </c>
      <c r="M1586" s="8" t="s">
        <v>7517</v>
      </c>
      <c r="N1586" s="27"/>
      <c r="O1586" s="13" t="s">
        <v>6000</v>
      </c>
      <c r="P1586" s="13" t="s">
        <v>16751</v>
      </c>
      <c r="Q1586" s="13" t="s">
        <v>6002</v>
      </c>
      <c r="R1586" s="13" t="s">
        <v>16752</v>
      </c>
      <c r="S1586" s="13" t="s">
        <v>6001</v>
      </c>
      <c r="T1586" s="27" t="b">
        <f t="shared" si="2"/>
        <v>0</v>
      </c>
      <c r="U1586" s="27"/>
      <c r="V1586" s="27"/>
      <c r="W1586" s="27"/>
      <c r="X1586" s="8" t="s">
        <v>693</v>
      </c>
      <c r="Y1586" s="8" t="str">
        <f t="shared" si="3"/>
        <v>2001 Neo Farfetch'D (Cgc 8.5)</v>
      </c>
      <c r="Z1586" s="27"/>
      <c r="AA1586" s="27"/>
    </row>
    <row r="1587">
      <c r="A1587" s="8" t="str">
        <f t="shared" si="1"/>
        <v>CGC6035587252</v>
      </c>
      <c r="B1587" s="8" t="s">
        <v>6003</v>
      </c>
      <c r="C1587" s="8" t="s">
        <v>12282</v>
      </c>
      <c r="D1587" s="11">
        <v>6.035587252E9</v>
      </c>
      <c r="E1587" s="8" t="s">
        <v>4006</v>
      </c>
      <c r="F1587" s="11">
        <v>9.0</v>
      </c>
      <c r="G1587" s="8" t="s">
        <v>12</v>
      </c>
      <c r="H1587" s="8" t="s">
        <v>7539</v>
      </c>
      <c r="I1587" s="8" t="s">
        <v>7516</v>
      </c>
      <c r="J1587" s="11">
        <v>2001.0</v>
      </c>
      <c r="K1587" s="8" t="s">
        <v>93</v>
      </c>
      <c r="L1587" s="11">
        <v>18.4</v>
      </c>
      <c r="M1587" s="8" t="s">
        <v>7517</v>
      </c>
      <c r="N1587" s="27"/>
      <c r="O1587" s="13" t="s">
        <v>6004</v>
      </c>
      <c r="P1587" s="13" t="s">
        <v>16753</v>
      </c>
      <c r="Q1587" s="13" t="s">
        <v>6006</v>
      </c>
      <c r="R1587" s="13" t="s">
        <v>16754</v>
      </c>
      <c r="S1587" s="13" t="s">
        <v>6005</v>
      </c>
      <c r="T1587" s="27" t="b">
        <f t="shared" si="2"/>
        <v>0</v>
      </c>
      <c r="U1587" s="27"/>
      <c r="V1587" s="27"/>
      <c r="W1587" s="27"/>
      <c r="X1587" s="8" t="s">
        <v>693</v>
      </c>
      <c r="Y1587" s="8" t="str">
        <f t="shared" si="3"/>
        <v>2001 Neo Chinchou (Cgc 9)</v>
      </c>
      <c r="Z1587" s="27"/>
      <c r="AA1587" s="27"/>
    </row>
    <row r="1588">
      <c r="A1588" s="8" t="str">
        <f t="shared" si="1"/>
        <v>CGC6035587262</v>
      </c>
      <c r="B1588" s="8" t="s">
        <v>6007</v>
      </c>
      <c r="C1588" s="8" t="s">
        <v>12290</v>
      </c>
      <c r="D1588" s="11">
        <v>6.035587262E9</v>
      </c>
      <c r="E1588" s="8" t="s">
        <v>4214</v>
      </c>
      <c r="F1588" s="11">
        <v>8.5</v>
      </c>
      <c r="G1588" s="8" t="s">
        <v>12</v>
      </c>
      <c r="H1588" s="8" t="s">
        <v>9683</v>
      </c>
      <c r="I1588" s="8" t="s">
        <v>7516</v>
      </c>
      <c r="J1588" s="11">
        <v>2004.0</v>
      </c>
      <c r="K1588" s="8" t="s">
        <v>93</v>
      </c>
      <c r="L1588" s="11">
        <v>18.4</v>
      </c>
      <c r="M1588" s="8" t="s">
        <v>7517</v>
      </c>
      <c r="N1588" s="27"/>
      <c r="O1588" s="13" t="s">
        <v>6008</v>
      </c>
      <c r="P1588" s="13" t="s">
        <v>16755</v>
      </c>
      <c r="Q1588" s="13" t="s">
        <v>6010</v>
      </c>
      <c r="R1588" s="13" t="s">
        <v>16756</v>
      </c>
      <c r="S1588" s="13" t="s">
        <v>6009</v>
      </c>
      <c r="T1588" s="27" t="b">
        <f t="shared" si="2"/>
        <v>0</v>
      </c>
      <c r="U1588" s="27"/>
      <c r="V1588" s="27"/>
      <c r="W1588" s="27"/>
      <c r="X1588" s="8" t="s">
        <v>2421</v>
      </c>
      <c r="Y1588" s="8" t="str">
        <f t="shared" si="3"/>
        <v>2004 Ex Lotad (Cgc 8.5)</v>
      </c>
      <c r="Z1588" s="27"/>
      <c r="AA1588" s="27"/>
    </row>
    <row r="1589">
      <c r="A1589" s="8" t="str">
        <f t="shared" si="1"/>
        <v>CGC6035587263</v>
      </c>
      <c r="B1589" s="8" t="s">
        <v>6011</v>
      </c>
      <c r="C1589" s="8" t="s">
        <v>9530</v>
      </c>
      <c r="D1589" s="11">
        <v>6.035587263E9</v>
      </c>
      <c r="E1589" s="8" t="s">
        <v>4214</v>
      </c>
      <c r="F1589" s="11">
        <v>9.0</v>
      </c>
      <c r="G1589" s="8" t="s">
        <v>12</v>
      </c>
      <c r="H1589" s="8" t="s">
        <v>9683</v>
      </c>
      <c r="I1589" s="8" t="s">
        <v>7516</v>
      </c>
      <c r="J1589" s="11">
        <v>2004.0</v>
      </c>
      <c r="K1589" s="8" t="s">
        <v>93</v>
      </c>
      <c r="L1589" s="11">
        <v>18.4</v>
      </c>
      <c r="M1589" s="8" t="s">
        <v>7517</v>
      </c>
      <c r="N1589" s="27"/>
      <c r="O1589" s="13" t="s">
        <v>6012</v>
      </c>
      <c r="P1589" s="13" t="s">
        <v>16757</v>
      </c>
      <c r="Q1589" s="13" t="s">
        <v>6014</v>
      </c>
      <c r="R1589" s="13" t="s">
        <v>16758</v>
      </c>
      <c r="S1589" s="13" t="s">
        <v>6013</v>
      </c>
      <c r="T1589" s="27" t="b">
        <f t="shared" si="2"/>
        <v>0</v>
      </c>
      <c r="U1589" s="27"/>
      <c r="V1589" s="27"/>
      <c r="W1589" s="27"/>
      <c r="X1589" s="8" t="s">
        <v>2421</v>
      </c>
      <c r="Y1589" s="8" t="str">
        <f t="shared" si="3"/>
        <v>2004 Ex Lombre (Cgc 9)</v>
      </c>
      <c r="Z1589" s="27"/>
      <c r="AA1589" s="27"/>
    </row>
    <row r="1590">
      <c r="A1590" s="8" t="str">
        <f t="shared" si="1"/>
        <v>CGC6035587264</v>
      </c>
      <c r="B1590" s="8" t="s">
        <v>6015</v>
      </c>
      <c r="C1590" s="8" t="s">
        <v>10542</v>
      </c>
      <c r="D1590" s="11">
        <v>6.035587264E9</v>
      </c>
      <c r="E1590" s="8" t="s">
        <v>4214</v>
      </c>
      <c r="F1590" s="11">
        <v>8.5</v>
      </c>
      <c r="G1590" s="8" t="s">
        <v>12</v>
      </c>
      <c r="H1590" s="8" t="s">
        <v>9683</v>
      </c>
      <c r="I1590" s="8" t="s">
        <v>7516</v>
      </c>
      <c r="J1590" s="11">
        <v>2004.0</v>
      </c>
      <c r="K1590" s="8" t="s">
        <v>93</v>
      </c>
      <c r="L1590" s="11">
        <v>18.4</v>
      </c>
      <c r="M1590" s="8" t="s">
        <v>7517</v>
      </c>
      <c r="N1590" s="27"/>
      <c r="O1590" s="13" t="s">
        <v>6016</v>
      </c>
      <c r="P1590" s="13" t="s">
        <v>16759</v>
      </c>
      <c r="Q1590" s="13" t="s">
        <v>6018</v>
      </c>
      <c r="R1590" s="13" t="s">
        <v>16760</v>
      </c>
      <c r="S1590" s="13" t="s">
        <v>6017</v>
      </c>
      <c r="T1590" s="27" t="b">
        <f t="shared" si="2"/>
        <v>0</v>
      </c>
      <c r="U1590" s="27"/>
      <c r="V1590" s="27"/>
      <c r="W1590" s="27"/>
      <c r="X1590" s="8" t="s">
        <v>2421</v>
      </c>
      <c r="Y1590" s="8" t="str">
        <f t="shared" si="3"/>
        <v>2004 Ex Weezing (Cgc 8.5)</v>
      </c>
      <c r="Z1590" s="27"/>
      <c r="AA1590" s="27"/>
    </row>
    <row r="1591">
      <c r="A1591" s="8" t="str">
        <f t="shared" si="1"/>
        <v>CGC6035587267</v>
      </c>
      <c r="B1591" s="8" t="s">
        <v>6019</v>
      </c>
      <c r="C1591" s="8" t="s">
        <v>12312</v>
      </c>
      <c r="D1591" s="11">
        <v>6.035587267E9</v>
      </c>
      <c r="E1591" s="8" t="s">
        <v>4413</v>
      </c>
      <c r="F1591" s="11">
        <v>8.5</v>
      </c>
      <c r="G1591" s="8" t="s">
        <v>12</v>
      </c>
      <c r="H1591" s="8" t="s">
        <v>9683</v>
      </c>
      <c r="I1591" s="8" t="s">
        <v>7516</v>
      </c>
      <c r="J1591" s="11">
        <v>2003.0</v>
      </c>
      <c r="K1591" s="8" t="s">
        <v>93</v>
      </c>
      <c r="L1591" s="11">
        <v>18.4</v>
      </c>
      <c r="M1591" s="8" t="s">
        <v>7517</v>
      </c>
      <c r="N1591" s="27"/>
      <c r="O1591" s="13" t="s">
        <v>6020</v>
      </c>
      <c r="P1591" s="13" t="s">
        <v>16761</v>
      </c>
      <c r="Q1591" s="13" t="s">
        <v>6022</v>
      </c>
      <c r="R1591" s="13" t="s">
        <v>16762</v>
      </c>
      <c r="S1591" s="13" t="s">
        <v>6021</v>
      </c>
      <c r="T1591" s="27" t="b">
        <f t="shared" si="2"/>
        <v>0</v>
      </c>
      <c r="U1591" s="27"/>
      <c r="V1591" s="27"/>
      <c r="W1591" s="27"/>
      <c r="X1591" s="8" t="s">
        <v>16763</v>
      </c>
      <c r="Y1591" s="8" t="str">
        <f t="shared" si="3"/>
        <v>2003 Starter Decks Bagon (Cgc 8.5)</v>
      </c>
      <c r="Z1591" s="27"/>
      <c r="AA1591" s="27"/>
    </row>
    <row r="1592">
      <c r="A1592" s="8" t="str">
        <f t="shared" si="1"/>
        <v>CGC6035587268</v>
      </c>
      <c r="B1592" s="8" t="s">
        <v>6023</v>
      </c>
      <c r="C1592" s="8" t="s">
        <v>12320</v>
      </c>
      <c r="D1592" s="11">
        <v>6.035587268E9</v>
      </c>
      <c r="E1592" s="8" t="s">
        <v>4214</v>
      </c>
      <c r="F1592" s="11">
        <v>9.0</v>
      </c>
      <c r="G1592" s="8" t="s">
        <v>12</v>
      </c>
      <c r="H1592" s="8" t="s">
        <v>9683</v>
      </c>
      <c r="I1592" s="8" t="s">
        <v>7516</v>
      </c>
      <c r="J1592" s="11">
        <v>2004.0</v>
      </c>
      <c r="K1592" s="8" t="s">
        <v>93</v>
      </c>
      <c r="L1592" s="11">
        <v>18.4</v>
      </c>
      <c r="M1592" s="8" t="s">
        <v>7517</v>
      </c>
      <c r="N1592" s="27"/>
      <c r="O1592" s="13" t="s">
        <v>6024</v>
      </c>
      <c r="P1592" s="13" t="s">
        <v>16764</v>
      </c>
      <c r="Q1592" s="13" t="s">
        <v>6026</v>
      </c>
      <c r="R1592" s="13" t="s">
        <v>16765</v>
      </c>
      <c r="S1592" s="13" t="s">
        <v>6025</v>
      </c>
      <c r="T1592" s="27" t="b">
        <f t="shared" si="2"/>
        <v>0</v>
      </c>
      <c r="U1592" s="27"/>
      <c r="V1592" s="27"/>
      <c r="W1592" s="27"/>
      <c r="X1592" s="8" t="s">
        <v>2421</v>
      </c>
      <c r="Y1592" s="8" t="str">
        <f t="shared" si="3"/>
        <v>2004 Ex Magcargo (Cgc 9)</v>
      </c>
      <c r="Z1592" s="27"/>
      <c r="AA1592" s="27"/>
    </row>
    <row r="1593">
      <c r="A1593" s="8" t="str">
        <f t="shared" si="1"/>
        <v>CGC6035587271</v>
      </c>
      <c r="B1593" s="8" t="s">
        <v>6027</v>
      </c>
      <c r="C1593" s="8" t="s">
        <v>9545</v>
      </c>
      <c r="D1593" s="11">
        <v>6.035587271E9</v>
      </c>
      <c r="E1593" s="8" t="s">
        <v>4214</v>
      </c>
      <c r="F1593" s="11">
        <v>8.5</v>
      </c>
      <c r="G1593" s="8" t="s">
        <v>12</v>
      </c>
      <c r="H1593" s="8" t="s">
        <v>9683</v>
      </c>
      <c r="I1593" s="8" t="s">
        <v>7516</v>
      </c>
      <c r="J1593" s="11">
        <v>2004.0</v>
      </c>
      <c r="K1593" s="8" t="s">
        <v>93</v>
      </c>
      <c r="L1593" s="11">
        <v>18.4</v>
      </c>
      <c r="M1593" s="8" t="s">
        <v>7517</v>
      </c>
      <c r="N1593" s="27"/>
      <c r="O1593" s="13" t="s">
        <v>6028</v>
      </c>
      <c r="P1593" s="13" t="s">
        <v>16766</v>
      </c>
      <c r="Q1593" s="13" t="s">
        <v>6030</v>
      </c>
      <c r="R1593" s="13" t="s">
        <v>16767</v>
      </c>
      <c r="S1593" s="13" t="s">
        <v>6029</v>
      </c>
      <c r="T1593" s="27" t="b">
        <f t="shared" si="2"/>
        <v>0</v>
      </c>
      <c r="U1593" s="27"/>
      <c r="V1593" s="27"/>
      <c r="W1593" s="27"/>
      <c r="X1593" s="8" t="s">
        <v>2421</v>
      </c>
      <c r="Y1593" s="8" t="str">
        <f t="shared" si="3"/>
        <v>2004 Ex Lunatone (Cgc 8.5)</v>
      </c>
      <c r="Z1593" s="27"/>
      <c r="AA1593" s="27"/>
    </row>
    <row r="1594">
      <c r="A1594" s="8" t="str">
        <f t="shared" si="1"/>
        <v>CGC6035587273</v>
      </c>
      <c r="B1594" s="8" t="s">
        <v>6031</v>
      </c>
      <c r="C1594" s="8" t="s">
        <v>12335</v>
      </c>
      <c r="D1594" s="11">
        <v>6.035587273E9</v>
      </c>
      <c r="E1594" s="8" t="s">
        <v>4281</v>
      </c>
      <c r="F1594" s="11">
        <v>8.0</v>
      </c>
      <c r="G1594" s="8" t="s">
        <v>12</v>
      </c>
      <c r="H1594" s="8" t="s">
        <v>7539</v>
      </c>
      <c r="I1594" s="8" t="s">
        <v>7516</v>
      </c>
      <c r="J1594" s="11">
        <v>2007.0</v>
      </c>
      <c r="K1594" s="8" t="s">
        <v>93</v>
      </c>
      <c r="L1594" s="11">
        <v>18.4</v>
      </c>
      <c r="M1594" s="8" t="s">
        <v>7517</v>
      </c>
      <c r="N1594" s="27"/>
      <c r="O1594" s="13" t="s">
        <v>6032</v>
      </c>
      <c r="P1594" s="13" t="s">
        <v>16768</v>
      </c>
      <c r="Q1594" s="13" t="s">
        <v>6034</v>
      </c>
      <c r="R1594" s="13" t="s">
        <v>16769</v>
      </c>
      <c r="S1594" s="13" t="s">
        <v>6033</v>
      </c>
      <c r="T1594" s="27" t="b">
        <f t="shared" si="2"/>
        <v>0</v>
      </c>
      <c r="U1594" s="27"/>
      <c r="V1594" s="27"/>
      <c r="W1594" s="27"/>
      <c r="X1594" s="8" t="s">
        <v>15932</v>
      </c>
      <c r="Y1594" s="8" t="str">
        <f t="shared" si="3"/>
        <v>2007 Diamond &amp; Pearl Onix (Cgc 8)</v>
      </c>
      <c r="Z1594" s="27"/>
      <c r="AA1594" s="27"/>
    </row>
    <row r="1595">
      <c r="A1595" s="8" t="str">
        <f t="shared" si="1"/>
        <v>CGC6035587281</v>
      </c>
      <c r="B1595" s="8" t="s">
        <v>6031</v>
      </c>
      <c r="C1595" s="8" t="s">
        <v>12335</v>
      </c>
      <c r="D1595" s="11">
        <v>6.035587281E9</v>
      </c>
      <c r="E1595" s="8" t="s">
        <v>4281</v>
      </c>
      <c r="F1595" s="11">
        <v>8.0</v>
      </c>
      <c r="G1595" s="8" t="s">
        <v>12</v>
      </c>
      <c r="H1595" s="8" t="s">
        <v>7539</v>
      </c>
      <c r="I1595" s="8" t="s">
        <v>7516</v>
      </c>
      <c r="J1595" s="11">
        <v>2007.0</v>
      </c>
      <c r="K1595" s="8" t="s">
        <v>93</v>
      </c>
      <c r="L1595" s="11">
        <v>18.4</v>
      </c>
      <c r="M1595" s="8" t="s">
        <v>7517</v>
      </c>
      <c r="N1595" s="27"/>
      <c r="O1595" s="13" t="s">
        <v>6035</v>
      </c>
      <c r="P1595" s="13" t="s">
        <v>16770</v>
      </c>
      <c r="Q1595" s="13" t="s">
        <v>6037</v>
      </c>
      <c r="R1595" s="13" t="s">
        <v>16771</v>
      </c>
      <c r="S1595" s="13" t="s">
        <v>6036</v>
      </c>
      <c r="T1595" s="27" t="b">
        <f t="shared" si="2"/>
        <v>0</v>
      </c>
      <c r="U1595" s="27"/>
      <c r="V1595" s="27"/>
      <c r="W1595" s="27"/>
      <c r="X1595" s="8" t="s">
        <v>15932</v>
      </c>
      <c r="Y1595" s="8" t="str">
        <f t="shared" si="3"/>
        <v>2007 Diamond &amp; Pearl Onix (Cgc 8)</v>
      </c>
      <c r="Z1595" s="27"/>
      <c r="AA1595" s="27"/>
    </row>
    <row r="1596">
      <c r="A1596" s="8" t="str">
        <f t="shared" si="1"/>
        <v>CGC6035587283</v>
      </c>
      <c r="B1596" s="8" t="s">
        <v>6031</v>
      </c>
      <c r="C1596" s="8" t="s">
        <v>12335</v>
      </c>
      <c r="D1596" s="11">
        <v>6.035587283E9</v>
      </c>
      <c r="E1596" s="8" t="s">
        <v>4281</v>
      </c>
      <c r="F1596" s="11">
        <v>8.0</v>
      </c>
      <c r="G1596" s="8" t="s">
        <v>12</v>
      </c>
      <c r="H1596" s="8" t="s">
        <v>7539</v>
      </c>
      <c r="I1596" s="8" t="s">
        <v>7516</v>
      </c>
      <c r="J1596" s="11">
        <v>2007.0</v>
      </c>
      <c r="K1596" s="8" t="s">
        <v>93</v>
      </c>
      <c r="L1596" s="11">
        <v>18.4</v>
      </c>
      <c r="M1596" s="8" t="s">
        <v>7517</v>
      </c>
      <c r="N1596" s="27"/>
      <c r="O1596" s="13" t="s">
        <v>6038</v>
      </c>
      <c r="P1596" s="13" t="s">
        <v>16772</v>
      </c>
      <c r="Q1596" s="13" t="s">
        <v>6040</v>
      </c>
      <c r="R1596" s="13" t="s">
        <v>16773</v>
      </c>
      <c r="S1596" s="13" t="s">
        <v>6039</v>
      </c>
      <c r="T1596" s="27" t="b">
        <f t="shared" si="2"/>
        <v>0</v>
      </c>
      <c r="U1596" s="27"/>
      <c r="V1596" s="27"/>
      <c r="W1596" s="27"/>
      <c r="X1596" s="8" t="s">
        <v>15932</v>
      </c>
      <c r="Y1596" s="8" t="str">
        <f t="shared" si="3"/>
        <v>2007 Diamond &amp; Pearl Onix (Cgc 8)</v>
      </c>
      <c r="Z1596" s="27"/>
      <c r="AA1596" s="27"/>
    </row>
    <row r="1597">
      <c r="A1597" s="8" t="str">
        <f t="shared" si="1"/>
        <v>CGC6035587286</v>
      </c>
      <c r="B1597" s="8" t="s">
        <v>6041</v>
      </c>
      <c r="C1597" s="8" t="s">
        <v>9195</v>
      </c>
      <c r="D1597" s="11">
        <v>6.035587286E9</v>
      </c>
      <c r="E1597" s="8" t="s">
        <v>4281</v>
      </c>
      <c r="F1597" s="11">
        <v>8.5</v>
      </c>
      <c r="G1597" s="8" t="s">
        <v>12</v>
      </c>
      <c r="H1597" s="8" t="s">
        <v>7539</v>
      </c>
      <c r="I1597" s="8" t="s">
        <v>7516</v>
      </c>
      <c r="J1597" s="11">
        <v>2007.0</v>
      </c>
      <c r="K1597" s="8" t="s">
        <v>93</v>
      </c>
      <c r="L1597" s="11">
        <v>18.4</v>
      </c>
      <c r="M1597" s="8" t="s">
        <v>7517</v>
      </c>
      <c r="N1597" s="27"/>
      <c r="O1597" s="13" t="s">
        <v>6042</v>
      </c>
      <c r="P1597" s="13" t="s">
        <v>16774</v>
      </c>
      <c r="Q1597" s="13" t="s">
        <v>6044</v>
      </c>
      <c r="R1597" s="13" t="s">
        <v>16775</v>
      </c>
      <c r="S1597" s="13" t="s">
        <v>6043</v>
      </c>
      <c r="T1597" s="27" t="b">
        <f t="shared" si="2"/>
        <v>0</v>
      </c>
      <c r="U1597" s="27"/>
      <c r="V1597" s="27"/>
      <c r="W1597" s="27"/>
      <c r="X1597" s="8" t="s">
        <v>15932</v>
      </c>
      <c r="Y1597" s="8" t="str">
        <f t="shared" si="3"/>
        <v>2007 Diamond &amp; Pearl Ponyta (Cgc 8.5)</v>
      </c>
      <c r="Z1597" s="27"/>
      <c r="AA1597" s="27"/>
    </row>
    <row r="1598">
      <c r="A1598" s="8" t="str">
        <f t="shared" si="1"/>
        <v>CGC6035587287</v>
      </c>
      <c r="B1598" s="8" t="s">
        <v>6041</v>
      </c>
      <c r="C1598" s="8" t="s">
        <v>9195</v>
      </c>
      <c r="D1598" s="11">
        <v>6.035587287E9</v>
      </c>
      <c r="E1598" s="8" t="s">
        <v>4281</v>
      </c>
      <c r="F1598" s="11">
        <v>8.5</v>
      </c>
      <c r="G1598" s="8" t="s">
        <v>12</v>
      </c>
      <c r="H1598" s="8" t="s">
        <v>7539</v>
      </c>
      <c r="I1598" s="8" t="s">
        <v>7516</v>
      </c>
      <c r="J1598" s="11">
        <v>2007.0</v>
      </c>
      <c r="K1598" s="8" t="s">
        <v>93</v>
      </c>
      <c r="L1598" s="11">
        <v>18.4</v>
      </c>
      <c r="M1598" s="8" t="s">
        <v>7517</v>
      </c>
      <c r="N1598" s="27"/>
      <c r="O1598" s="13" t="s">
        <v>6045</v>
      </c>
      <c r="P1598" s="13" t="s">
        <v>16776</v>
      </c>
      <c r="Q1598" s="13" t="s">
        <v>6047</v>
      </c>
      <c r="R1598" s="13" t="s">
        <v>16777</v>
      </c>
      <c r="S1598" s="13" t="s">
        <v>6046</v>
      </c>
      <c r="T1598" s="27" t="b">
        <f t="shared" si="2"/>
        <v>0</v>
      </c>
      <c r="U1598" s="27"/>
      <c r="V1598" s="27"/>
      <c r="W1598" s="27"/>
      <c r="X1598" s="8" t="s">
        <v>15932</v>
      </c>
      <c r="Y1598" s="8" t="str">
        <f t="shared" si="3"/>
        <v>2007 Diamond &amp; Pearl Ponyta (Cgc 8.5)</v>
      </c>
      <c r="Z1598" s="27"/>
      <c r="AA1598" s="27"/>
    </row>
    <row r="1599">
      <c r="A1599" s="8" t="str">
        <f t="shared" si="1"/>
        <v>CGC6035587288</v>
      </c>
      <c r="B1599" s="8" t="s">
        <v>6041</v>
      </c>
      <c r="C1599" s="8" t="s">
        <v>9195</v>
      </c>
      <c r="D1599" s="11">
        <v>6.035587288E9</v>
      </c>
      <c r="E1599" s="8" t="s">
        <v>4281</v>
      </c>
      <c r="F1599" s="11">
        <v>8.5</v>
      </c>
      <c r="G1599" s="8" t="s">
        <v>12</v>
      </c>
      <c r="H1599" s="8" t="s">
        <v>7539</v>
      </c>
      <c r="I1599" s="8" t="s">
        <v>7516</v>
      </c>
      <c r="J1599" s="11">
        <v>2007.0</v>
      </c>
      <c r="K1599" s="8" t="s">
        <v>93</v>
      </c>
      <c r="L1599" s="11">
        <v>18.4</v>
      </c>
      <c r="M1599" s="8" t="s">
        <v>7517</v>
      </c>
      <c r="N1599" s="27"/>
      <c r="O1599" s="13" t="s">
        <v>6048</v>
      </c>
      <c r="P1599" s="13" t="s">
        <v>16778</v>
      </c>
      <c r="Q1599" s="13" t="s">
        <v>6050</v>
      </c>
      <c r="R1599" s="13" t="s">
        <v>16779</v>
      </c>
      <c r="S1599" s="13" t="s">
        <v>6049</v>
      </c>
      <c r="T1599" s="27" t="b">
        <f t="shared" si="2"/>
        <v>0</v>
      </c>
      <c r="U1599" s="27"/>
      <c r="V1599" s="27"/>
      <c r="W1599" s="27"/>
      <c r="X1599" s="8" t="s">
        <v>15932</v>
      </c>
      <c r="Y1599" s="8" t="str">
        <f t="shared" si="3"/>
        <v>2007 Diamond &amp; Pearl Ponyta (Cgc 8.5)</v>
      </c>
      <c r="Z1599" s="27"/>
      <c r="AA1599" s="27"/>
    </row>
    <row r="1600">
      <c r="A1600" s="8" t="str">
        <f t="shared" si="1"/>
        <v>CGC6035587289</v>
      </c>
      <c r="B1600" s="8" t="s">
        <v>6051</v>
      </c>
      <c r="C1600" s="8" t="s">
        <v>9195</v>
      </c>
      <c r="D1600" s="11">
        <v>6.035587289E9</v>
      </c>
      <c r="E1600" s="8" t="s">
        <v>4281</v>
      </c>
      <c r="F1600" s="11">
        <v>9.0</v>
      </c>
      <c r="G1600" s="8" t="s">
        <v>12</v>
      </c>
      <c r="H1600" s="8" t="s">
        <v>7539</v>
      </c>
      <c r="I1600" s="8" t="s">
        <v>7516</v>
      </c>
      <c r="J1600" s="11">
        <v>2007.0</v>
      </c>
      <c r="K1600" s="8" t="s">
        <v>93</v>
      </c>
      <c r="L1600" s="11">
        <v>18.4</v>
      </c>
      <c r="M1600" s="8" t="s">
        <v>7517</v>
      </c>
      <c r="N1600" s="27"/>
      <c r="O1600" s="13" t="s">
        <v>6052</v>
      </c>
      <c r="P1600" s="13" t="s">
        <v>16780</v>
      </c>
      <c r="Q1600" s="13" t="s">
        <v>6054</v>
      </c>
      <c r="R1600" s="13" t="s">
        <v>16781</v>
      </c>
      <c r="S1600" s="13" t="s">
        <v>6053</v>
      </c>
      <c r="T1600" s="27" t="b">
        <f t="shared" si="2"/>
        <v>0</v>
      </c>
      <c r="U1600" s="27"/>
      <c r="V1600" s="27"/>
      <c r="W1600" s="27"/>
      <c r="X1600" s="8" t="s">
        <v>15932</v>
      </c>
      <c r="Y1600" s="8" t="str">
        <f t="shared" si="3"/>
        <v>2007 Diamond &amp; Pearl Ponyta (Cgc 9)</v>
      </c>
      <c r="Z1600" s="27"/>
      <c r="AA1600" s="27"/>
    </row>
    <row r="1601">
      <c r="A1601" s="8" t="str">
        <f t="shared" si="1"/>
        <v>CGC6035587290</v>
      </c>
      <c r="B1601" s="8" t="s">
        <v>6055</v>
      </c>
      <c r="C1601" s="8" t="s">
        <v>9195</v>
      </c>
      <c r="D1601" s="11">
        <v>6.03558729E9</v>
      </c>
      <c r="E1601" s="8" t="s">
        <v>4281</v>
      </c>
      <c r="F1601" s="8" t="s">
        <v>3738</v>
      </c>
      <c r="G1601" s="8" t="s">
        <v>12</v>
      </c>
      <c r="H1601" s="8" t="s">
        <v>7539</v>
      </c>
      <c r="I1601" s="8" t="s">
        <v>7516</v>
      </c>
      <c r="J1601" s="11">
        <v>2007.0</v>
      </c>
      <c r="K1601" s="8" t="s">
        <v>93</v>
      </c>
      <c r="L1601" s="11">
        <v>18.4</v>
      </c>
      <c r="M1601" s="8" t="s">
        <v>7517</v>
      </c>
      <c r="N1601" s="27"/>
      <c r="O1601" s="13" t="s">
        <v>6056</v>
      </c>
      <c r="P1601" s="13" t="s">
        <v>16782</v>
      </c>
      <c r="Q1601" s="13" t="s">
        <v>6058</v>
      </c>
      <c r="R1601" s="13" t="s">
        <v>16783</v>
      </c>
      <c r="S1601" s="13" t="s">
        <v>6057</v>
      </c>
      <c r="T1601" s="27" t="b">
        <f t="shared" si="2"/>
        <v>0</v>
      </c>
      <c r="U1601" s="27"/>
      <c r="V1601" s="27"/>
      <c r="W1601" s="27"/>
      <c r="X1601" s="8" t="s">
        <v>15932</v>
      </c>
      <c r="Y1601" s="8" t="str">
        <f t="shared" si="3"/>
        <v>2007 Diamond &amp; Pearl Ponyta (Cgc Mint+ 9.5)</v>
      </c>
      <c r="Z1601" s="27"/>
      <c r="AA1601" s="27"/>
    </row>
    <row r="1602">
      <c r="A1602" s="8" t="str">
        <f t="shared" si="1"/>
        <v>CGC6035587291</v>
      </c>
      <c r="B1602" s="8" t="s">
        <v>6051</v>
      </c>
      <c r="C1602" s="8" t="s">
        <v>9195</v>
      </c>
      <c r="D1602" s="11">
        <v>6.035587291E9</v>
      </c>
      <c r="E1602" s="8" t="s">
        <v>4281</v>
      </c>
      <c r="F1602" s="11">
        <v>9.0</v>
      </c>
      <c r="G1602" s="8" t="s">
        <v>12</v>
      </c>
      <c r="H1602" s="8" t="s">
        <v>7539</v>
      </c>
      <c r="I1602" s="8" t="s">
        <v>7516</v>
      </c>
      <c r="J1602" s="11">
        <v>2007.0</v>
      </c>
      <c r="K1602" s="8" t="s">
        <v>93</v>
      </c>
      <c r="L1602" s="11">
        <v>18.4</v>
      </c>
      <c r="M1602" s="8" t="s">
        <v>7517</v>
      </c>
      <c r="N1602" s="27"/>
      <c r="O1602" s="13" t="s">
        <v>6059</v>
      </c>
      <c r="P1602" s="13" t="s">
        <v>16784</v>
      </c>
      <c r="Q1602" s="13" t="s">
        <v>6061</v>
      </c>
      <c r="R1602" s="13" t="s">
        <v>16785</v>
      </c>
      <c r="S1602" s="13" t="s">
        <v>6060</v>
      </c>
      <c r="T1602" s="27" t="b">
        <f t="shared" si="2"/>
        <v>0</v>
      </c>
      <c r="U1602" s="27"/>
      <c r="V1602" s="27"/>
      <c r="W1602" s="27"/>
      <c r="X1602" s="8" t="s">
        <v>15932</v>
      </c>
      <c r="Y1602" s="8" t="str">
        <f t="shared" si="3"/>
        <v>2007 Diamond &amp; Pearl Ponyta (Cgc 9)</v>
      </c>
      <c r="Z1602" s="27"/>
      <c r="AA1602" s="27"/>
    </row>
    <row r="1603">
      <c r="A1603" s="8" t="str">
        <f t="shared" si="1"/>
        <v>CGC6035587293</v>
      </c>
      <c r="B1603" s="8" t="s">
        <v>6062</v>
      </c>
      <c r="C1603" s="8" t="s">
        <v>9195</v>
      </c>
      <c r="D1603" s="11">
        <v>6.035587293E9</v>
      </c>
      <c r="E1603" s="8" t="s">
        <v>4281</v>
      </c>
      <c r="F1603" s="11">
        <v>8.0</v>
      </c>
      <c r="G1603" s="8" t="s">
        <v>12</v>
      </c>
      <c r="H1603" s="8" t="s">
        <v>7539</v>
      </c>
      <c r="I1603" s="8" t="s">
        <v>7516</v>
      </c>
      <c r="J1603" s="11">
        <v>2007.0</v>
      </c>
      <c r="K1603" s="8" t="s">
        <v>93</v>
      </c>
      <c r="L1603" s="11">
        <v>18.4</v>
      </c>
      <c r="M1603" s="8" t="s">
        <v>7517</v>
      </c>
      <c r="N1603" s="27"/>
      <c r="O1603" s="13" t="s">
        <v>6063</v>
      </c>
      <c r="P1603" s="13" t="s">
        <v>16786</v>
      </c>
      <c r="Q1603" s="13" t="s">
        <v>6065</v>
      </c>
      <c r="R1603" s="13" t="s">
        <v>16787</v>
      </c>
      <c r="S1603" s="13" t="s">
        <v>6064</v>
      </c>
      <c r="T1603" s="27" t="b">
        <f t="shared" si="2"/>
        <v>0</v>
      </c>
      <c r="U1603" s="27"/>
      <c r="V1603" s="27"/>
      <c r="W1603" s="27"/>
      <c r="X1603" s="8" t="s">
        <v>15932</v>
      </c>
      <c r="Y1603" s="8" t="str">
        <f t="shared" si="3"/>
        <v>2007 Diamond &amp; Pearl Ponyta (Cgc 8)</v>
      </c>
      <c r="Z1603" s="27"/>
      <c r="AA1603" s="27"/>
    </row>
    <row r="1604">
      <c r="A1604" s="8" t="str">
        <f t="shared" si="1"/>
        <v>CGC6035587294</v>
      </c>
      <c r="B1604" s="8" t="s">
        <v>6041</v>
      </c>
      <c r="C1604" s="8" t="s">
        <v>9195</v>
      </c>
      <c r="D1604" s="11">
        <v>6.035587294E9</v>
      </c>
      <c r="E1604" s="8" t="s">
        <v>4281</v>
      </c>
      <c r="F1604" s="11">
        <v>8.5</v>
      </c>
      <c r="G1604" s="8" t="s">
        <v>12</v>
      </c>
      <c r="H1604" s="8" t="s">
        <v>7539</v>
      </c>
      <c r="I1604" s="8" t="s">
        <v>7516</v>
      </c>
      <c r="J1604" s="11">
        <v>2007.0</v>
      </c>
      <c r="K1604" s="8" t="s">
        <v>93</v>
      </c>
      <c r="L1604" s="11">
        <v>18.4</v>
      </c>
      <c r="M1604" s="8" t="s">
        <v>7517</v>
      </c>
      <c r="N1604" s="27"/>
      <c r="O1604" s="13" t="s">
        <v>6066</v>
      </c>
      <c r="P1604" s="13" t="s">
        <v>16788</v>
      </c>
      <c r="Q1604" s="13" t="s">
        <v>6068</v>
      </c>
      <c r="R1604" s="13" t="s">
        <v>16789</v>
      </c>
      <c r="S1604" s="13" t="s">
        <v>6067</v>
      </c>
      <c r="T1604" s="27" t="b">
        <f t="shared" si="2"/>
        <v>0</v>
      </c>
      <c r="U1604" s="27"/>
      <c r="V1604" s="27"/>
      <c r="W1604" s="27"/>
      <c r="X1604" s="8" t="s">
        <v>15932</v>
      </c>
      <c r="Y1604" s="8" t="str">
        <f t="shared" si="3"/>
        <v>2007 Diamond &amp; Pearl Ponyta (Cgc 8.5)</v>
      </c>
      <c r="Z1604" s="27"/>
      <c r="AA1604" s="27"/>
    </row>
    <row r="1605">
      <c r="A1605" s="8" t="str">
        <f t="shared" si="1"/>
        <v>CGC6035587295</v>
      </c>
      <c r="B1605" s="8" t="s">
        <v>6051</v>
      </c>
      <c r="C1605" s="8" t="s">
        <v>9195</v>
      </c>
      <c r="D1605" s="11">
        <v>6.035587295E9</v>
      </c>
      <c r="E1605" s="8" t="s">
        <v>4281</v>
      </c>
      <c r="F1605" s="11">
        <v>9.0</v>
      </c>
      <c r="G1605" s="8" t="s">
        <v>12</v>
      </c>
      <c r="H1605" s="8" t="s">
        <v>7539</v>
      </c>
      <c r="I1605" s="8" t="s">
        <v>7516</v>
      </c>
      <c r="J1605" s="11">
        <v>2007.0</v>
      </c>
      <c r="K1605" s="8" t="s">
        <v>93</v>
      </c>
      <c r="L1605" s="11">
        <v>18.4</v>
      </c>
      <c r="M1605" s="8" t="s">
        <v>7517</v>
      </c>
      <c r="N1605" s="27"/>
      <c r="O1605" s="13" t="s">
        <v>6069</v>
      </c>
      <c r="P1605" s="13" t="s">
        <v>16790</v>
      </c>
      <c r="Q1605" s="13" t="s">
        <v>6071</v>
      </c>
      <c r="R1605" s="13" t="s">
        <v>16791</v>
      </c>
      <c r="S1605" s="13" t="s">
        <v>6070</v>
      </c>
      <c r="T1605" s="27" t="b">
        <f t="shared" si="2"/>
        <v>0</v>
      </c>
      <c r="U1605" s="27"/>
      <c r="V1605" s="27"/>
      <c r="W1605" s="27"/>
      <c r="X1605" s="8" t="s">
        <v>15932</v>
      </c>
      <c r="Y1605" s="8" t="str">
        <f t="shared" si="3"/>
        <v>2007 Diamond &amp; Pearl Ponyta (Cgc 9)</v>
      </c>
      <c r="Z1605" s="27"/>
      <c r="AA1605" s="27"/>
    </row>
    <row r="1606">
      <c r="A1606" s="8" t="str">
        <f t="shared" si="1"/>
        <v>CGC6035587296</v>
      </c>
      <c r="B1606" s="8" t="s">
        <v>6051</v>
      </c>
      <c r="C1606" s="8" t="s">
        <v>9195</v>
      </c>
      <c r="D1606" s="11">
        <v>6.035587296E9</v>
      </c>
      <c r="E1606" s="8" t="s">
        <v>4281</v>
      </c>
      <c r="F1606" s="11">
        <v>9.0</v>
      </c>
      <c r="G1606" s="8" t="s">
        <v>12</v>
      </c>
      <c r="H1606" s="8" t="s">
        <v>7539</v>
      </c>
      <c r="I1606" s="8" t="s">
        <v>7516</v>
      </c>
      <c r="J1606" s="11">
        <v>2007.0</v>
      </c>
      <c r="K1606" s="8" t="s">
        <v>93</v>
      </c>
      <c r="L1606" s="11">
        <v>18.4</v>
      </c>
      <c r="M1606" s="8" t="s">
        <v>7517</v>
      </c>
      <c r="N1606" s="27"/>
      <c r="O1606" s="13" t="s">
        <v>6072</v>
      </c>
      <c r="P1606" s="13" t="s">
        <v>16792</v>
      </c>
      <c r="Q1606" s="13" t="s">
        <v>6074</v>
      </c>
      <c r="R1606" s="13" t="s">
        <v>16793</v>
      </c>
      <c r="S1606" s="13" t="s">
        <v>6073</v>
      </c>
      <c r="T1606" s="27" t="b">
        <f t="shared" si="2"/>
        <v>0</v>
      </c>
      <c r="U1606" s="27"/>
      <c r="V1606" s="27"/>
      <c r="W1606" s="27"/>
      <c r="X1606" s="27"/>
      <c r="Y1606" s="8" t="str">
        <f t="shared" si="3"/>
        <v>2007 Diamond &amp; Pearl Ponyta (Cgc 9)</v>
      </c>
      <c r="Z1606" s="27"/>
      <c r="AA1606" s="27"/>
    </row>
    <row r="1607">
      <c r="A1607" s="8" t="str">
        <f t="shared" si="1"/>
        <v>CGC6035587297</v>
      </c>
      <c r="B1607" s="8" t="s">
        <v>6051</v>
      </c>
      <c r="C1607" s="8" t="s">
        <v>9195</v>
      </c>
      <c r="D1607" s="11">
        <v>6.035587297E9</v>
      </c>
      <c r="E1607" s="8" t="s">
        <v>4281</v>
      </c>
      <c r="F1607" s="11">
        <v>9.0</v>
      </c>
      <c r="G1607" s="8" t="s">
        <v>12</v>
      </c>
      <c r="H1607" s="8" t="s">
        <v>7539</v>
      </c>
      <c r="I1607" s="8" t="s">
        <v>7516</v>
      </c>
      <c r="J1607" s="11">
        <v>2007.0</v>
      </c>
      <c r="K1607" s="8" t="s">
        <v>93</v>
      </c>
      <c r="L1607" s="11">
        <v>18.4</v>
      </c>
      <c r="M1607" s="8" t="s">
        <v>7517</v>
      </c>
      <c r="N1607" s="27"/>
      <c r="O1607" s="13" t="s">
        <v>6075</v>
      </c>
      <c r="P1607" s="13" t="s">
        <v>16794</v>
      </c>
      <c r="Q1607" s="13" t="s">
        <v>6077</v>
      </c>
      <c r="R1607" s="13" t="s">
        <v>16795</v>
      </c>
      <c r="S1607" s="13" t="s">
        <v>6076</v>
      </c>
      <c r="T1607" s="27" t="b">
        <f t="shared" si="2"/>
        <v>0</v>
      </c>
      <c r="U1607" s="27"/>
      <c r="V1607" s="27"/>
      <c r="W1607" s="27"/>
      <c r="X1607" s="27"/>
      <c r="Y1607" s="8" t="str">
        <f t="shared" si="3"/>
        <v>2007 Diamond &amp; Pearl Ponyta (Cgc 9)</v>
      </c>
      <c r="Z1607" s="27"/>
      <c r="AA1607" s="27"/>
    </row>
    <row r="1608">
      <c r="A1608" s="8" t="str">
        <f t="shared" si="1"/>
        <v>CGC6035587298</v>
      </c>
      <c r="B1608" s="8" t="s">
        <v>6041</v>
      </c>
      <c r="C1608" s="8" t="s">
        <v>9195</v>
      </c>
      <c r="D1608" s="11">
        <v>6.035587298E9</v>
      </c>
      <c r="E1608" s="8" t="s">
        <v>4281</v>
      </c>
      <c r="F1608" s="11">
        <v>8.5</v>
      </c>
      <c r="G1608" s="8" t="s">
        <v>12</v>
      </c>
      <c r="H1608" s="8" t="s">
        <v>7539</v>
      </c>
      <c r="I1608" s="8" t="s">
        <v>7516</v>
      </c>
      <c r="J1608" s="11">
        <v>2007.0</v>
      </c>
      <c r="K1608" s="8" t="s">
        <v>93</v>
      </c>
      <c r="L1608" s="11">
        <v>18.4</v>
      </c>
      <c r="M1608" s="8" t="s">
        <v>7517</v>
      </c>
      <c r="N1608" s="27"/>
      <c r="O1608" s="13" t="s">
        <v>6078</v>
      </c>
      <c r="P1608" s="13" t="s">
        <v>16796</v>
      </c>
      <c r="Q1608" s="13" t="s">
        <v>6080</v>
      </c>
      <c r="R1608" s="13" t="s">
        <v>16797</v>
      </c>
      <c r="S1608" s="13" t="s">
        <v>6079</v>
      </c>
      <c r="T1608" s="27" t="b">
        <f t="shared" si="2"/>
        <v>0</v>
      </c>
      <c r="U1608" s="27"/>
      <c r="V1608" s="27"/>
      <c r="W1608" s="27"/>
      <c r="X1608" s="27"/>
      <c r="Y1608" s="8" t="str">
        <f t="shared" si="3"/>
        <v>2007 Diamond &amp; Pearl Ponyta (Cgc 8.5)</v>
      </c>
      <c r="Z1608" s="27"/>
      <c r="AA1608" s="27"/>
    </row>
    <row r="1609">
      <c r="A1609" s="8" t="str">
        <f t="shared" si="1"/>
        <v>CGC6035587299</v>
      </c>
      <c r="B1609" s="8" t="s">
        <v>6051</v>
      </c>
      <c r="C1609" s="8" t="s">
        <v>9195</v>
      </c>
      <c r="D1609" s="11">
        <v>6.035587299E9</v>
      </c>
      <c r="E1609" s="8" t="s">
        <v>4281</v>
      </c>
      <c r="F1609" s="11">
        <v>9.0</v>
      </c>
      <c r="G1609" s="8" t="s">
        <v>12</v>
      </c>
      <c r="H1609" s="8" t="s">
        <v>7539</v>
      </c>
      <c r="I1609" s="8" t="s">
        <v>7516</v>
      </c>
      <c r="J1609" s="11">
        <v>2007.0</v>
      </c>
      <c r="K1609" s="8" t="s">
        <v>93</v>
      </c>
      <c r="L1609" s="11">
        <v>18.4</v>
      </c>
      <c r="M1609" s="8" t="s">
        <v>7517</v>
      </c>
      <c r="N1609" s="27"/>
      <c r="O1609" s="13" t="s">
        <v>6081</v>
      </c>
      <c r="P1609" s="13" t="s">
        <v>16798</v>
      </c>
      <c r="Q1609" s="13" t="s">
        <v>6083</v>
      </c>
      <c r="R1609" s="13" t="s">
        <v>16799</v>
      </c>
      <c r="S1609" s="13" t="s">
        <v>6082</v>
      </c>
      <c r="T1609" s="27" t="b">
        <f t="shared" si="2"/>
        <v>0</v>
      </c>
      <c r="U1609" s="27"/>
      <c r="V1609" s="27"/>
      <c r="W1609" s="27"/>
      <c r="X1609" s="27"/>
      <c r="Y1609" s="8" t="str">
        <f t="shared" si="3"/>
        <v>2007 Diamond &amp; Pearl Ponyta (Cgc 9)</v>
      </c>
      <c r="Z1609" s="27"/>
      <c r="AA1609" s="27"/>
    </row>
    <row r="1610">
      <c r="A1610" s="8" t="str">
        <f t="shared" si="1"/>
        <v>CGC6035587300</v>
      </c>
      <c r="B1610" s="8" t="s">
        <v>6041</v>
      </c>
      <c r="C1610" s="8" t="s">
        <v>9195</v>
      </c>
      <c r="D1610" s="11">
        <v>6.0355873E9</v>
      </c>
      <c r="E1610" s="8" t="s">
        <v>4281</v>
      </c>
      <c r="F1610" s="11">
        <v>8.5</v>
      </c>
      <c r="G1610" s="8" t="s">
        <v>12</v>
      </c>
      <c r="H1610" s="8" t="s">
        <v>7539</v>
      </c>
      <c r="I1610" s="8" t="s">
        <v>7516</v>
      </c>
      <c r="J1610" s="11">
        <v>2007.0</v>
      </c>
      <c r="K1610" s="8" t="s">
        <v>93</v>
      </c>
      <c r="L1610" s="11">
        <v>18.4</v>
      </c>
      <c r="M1610" s="8" t="s">
        <v>7517</v>
      </c>
      <c r="N1610" s="27"/>
      <c r="O1610" s="13" t="s">
        <v>6084</v>
      </c>
      <c r="P1610" s="13" t="s">
        <v>16800</v>
      </c>
      <c r="Q1610" s="13" t="s">
        <v>6086</v>
      </c>
      <c r="R1610" s="13" t="s">
        <v>16801</v>
      </c>
      <c r="S1610" s="13" t="s">
        <v>6085</v>
      </c>
      <c r="T1610" s="27" t="b">
        <f t="shared" si="2"/>
        <v>0</v>
      </c>
      <c r="U1610" s="27"/>
      <c r="V1610" s="27"/>
      <c r="W1610" s="27"/>
      <c r="X1610" s="27"/>
      <c r="Y1610" s="8" t="str">
        <f t="shared" si="3"/>
        <v>2007 Diamond &amp; Pearl Ponyta (Cgc 8.5)</v>
      </c>
      <c r="Z1610" s="27"/>
      <c r="AA1610" s="27"/>
    </row>
    <row r="1611">
      <c r="A1611" s="8" t="str">
        <f t="shared" si="1"/>
        <v>CGC6035588001</v>
      </c>
      <c r="B1611" s="8" t="s">
        <v>6041</v>
      </c>
      <c r="C1611" s="8" t="s">
        <v>9195</v>
      </c>
      <c r="D1611" s="11">
        <v>6.035588001E9</v>
      </c>
      <c r="E1611" s="8" t="s">
        <v>4281</v>
      </c>
      <c r="F1611" s="11">
        <v>8.5</v>
      </c>
      <c r="G1611" s="8" t="s">
        <v>12</v>
      </c>
      <c r="H1611" s="8" t="s">
        <v>7539</v>
      </c>
      <c r="I1611" s="8" t="s">
        <v>7516</v>
      </c>
      <c r="J1611" s="11">
        <v>2007.0</v>
      </c>
      <c r="K1611" s="8" t="s">
        <v>93</v>
      </c>
      <c r="L1611" s="11">
        <v>18.4</v>
      </c>
      <c r="M1611" s="8" t="s">
        <v>7517</v>
      </c>
      <c r="N1611" s="27"/>
      <c r="O1611" s="13" t="s">
        <v>6087</v>
      </c>
      <c r="P1611" s="13" t="s">
        <v>16802</v>
      </c>
      <c r="Q1611" s="13" t="s">
        <v>6089</v>
      </c>
      <c r="R1611" s="13" t="s">
        <v>16803</v>
      </c>
      <c r="S1611" s="13" t="s">
        <v>6088</v>
      </c>
      <c r="T1611" s="27" t="b">
        <f t="shared" si="2"/>
        <v>0</v>
      </c>
      <c r="U1611" s="27"/>
      <c r="V1611" s="27"/>
      <c r="W1611" s="27"/>
      <c r="X1611" s="27"/>
      <c r="Y1611" s="8" t="str">
        <f t="shared" si="3"/>
        <v>2007 Diamond &amp; Pearl Ponyta (Cgc 8.5)</v>
      </c>
      <c r="Z1611" s="27"/>
      <c r="AA1611" s="27"/>
    </row>
    <row r="1612">
      <c r="A1612" s="8" t="str">
        <f t="shared" si="1"/>
        <v>CGC6035588002</v>
      </c>
      <c r="B1612" s="8" t="s">
        <v>6041</v>
      </c>
      <c r="C1612" s="8" t="s">
        <v>9195</v>
      </c>
      <c r="D1612" s="11">
        <v>6.035588002E9</v>
      </c>
      <c r="E1612" s="8" t="s">
        <v>4281</v>
      </c>
      <c r="F1612" s="11">
        <v>8.5</v>
      </c>
      <c r="G1612" s="8" t="s">
        <v>12</v>
      </c>
      <c r="H1612" s="8" t="s">
        <v>7539</v>
      </c>
      <c r="I1612" s="8" t="s">
        <v>7516</v>
      </c>
      <c r="J1612" s="11">
        <v>2007.0</v>
      </c>
      <c r="K1612" s="8" t="s">
        <v>93</v>
      </c>
      <c r="L1612" s="11">
        <v>18.4</v>
      </c>
      <c r="M1612" s="8" t="s">
        <v>7517</v>
      </c>
      <c r="N1612" s="27"/>
      <c r="O1612" s="13" t="s">
        <v>6090</v>
      </c>
      <c r="P1612" s="13" t="s">
        <v>16804</v>
      </c>
      <c r="Q1612" s="13" t="s">
        <v>6092</v>
      </c>
      <c r="R1612" s="13" t="s">
        <v>16805</v>
      </c>
      <c r="S1612" s="13" t="s">
        <v>6091</v>
      </c>
      <c r="T1612" s="27" t="b">
        <f t="shared" si="2"/>
        <v>0</v>
      </c>
      <c r="U1612" s="27"/>
      <c r="V1612" s="27"/>
      <c r="W1612" s="27"/>
      <c r="X1612" s="27"/>
      <c r="Y1612" s="8" t="str">
        <f t="shared" si="3"/>
        <v>2007 Diamond &amp; Pearl Ponyta (Cgc 8.5)</v>
      </c>
      <c r="Z1612" s="27"/>
      <c r="AA1612" s="27"/>
    </row>
    <row r="1613">
      <c r="A1613" s="8" t="str">
        <f t="shared" si="1"/>
        <v>CGC6035588006</v>
      </c>
      <c r="B1613" s="8" t="s">
        <v>6093</v>
      </c>
      <c r="C1613" s="8" t="s">
        <v>12418</v>
      </c>
      <c r="D1613" s="11">
        <v>6.035588006E9</v>
      </c>
      <c r="E1613" s="8" t="s">
        <v>4088</v>
      </c>
      <c r="F1613" s="11">
        <v>9.0</v>
      </c>
      <c r="G1613" s="8" t="s">
        <v>12</v>
      </c>
      <c r="H1613" s="8" t="s">
        <v>7539</v>
      </c>
      <c r="I1613" s="8" t="s">
        <v>7516</v>
      </c>
      <c r="J1613" s="11">
        <v>2009.0</v>
      </c>
      <c r="K1613" s="8" t="s">
        <v>93</v>
      </c>
      <c r="L1613" s="11">
        <v>18.4</v>
      </c>
      <c r="M1613" s="8" t="s">
        <v>7517</v>
      </c>
      <c r="N1613" s="27"/>
      <c r="O1613" s="13" t="s">
        <v>6094</v>
      </c>
      <c r="P1613" s="13" t="s">
        <v>16806</v>
      </c>
      <c r="Q1613" s="13" t="s">
        <v>6096</v>
      </c>
      <c r="R1613" s="13" t="s">
        <v>16807</v>
      </c>
      <c r="S1613" s="13" t="s">
        <v>6095</v>
      </c>
      <c r="T1613" s="27" t="b">
        <f t="shared" si="2"/>
        <v>0</v>
      </c>
      <c r="U1613" s="27"/>
      <c r="V1613" s="27"/>
      <c r="W1613" s="27"/>
      <c r="X1613" s="27"/>
      <c r="Y1613" s="8" t="str">
        <f t="shared" si="3"/>
        <v>2009 Platinum Graveler (Cgc 9)</v>
      </c>
      <c r="Z1613" s="27"/>
      <c r="AA1613" s="27"/>
    </row>
    <row r="1614">
      <c r="A1614" s="8" t="str">
        <f t="shared" si="1"/>
        <v>CGC6035588015</v>
      </c>
      <c r="B1614" s="8" t="s">
        <v>6097</v>
      </c>
      <c r="C1614" s="8" t="s">
        <v>12426</v>
      </c>
      <c r="D1614" s="11">
        <v>6.035588015E9</v>
      </c>
      <c r="E1614" s="8" t="s">
        <v>4281</v>
      </c>
      <c r="F1614" s="11">
        <v>8.5</v>
      </c>
      <c r="G1614" s="8" t="s">
        <v>12</v>
      </c>
      <c r="H1614" s="8" t="s">
        <v>7539</v>
      </c>
      <c r="I1614" s="8" t="s">
        <v>7516</v>
      </c>
      <c r="J1614" s="11">
        <v>2008.0</v>
      </c>
      <c r="K1614" s="8" t="s">
        <v>93</v>
      </c>
      <c r="L1614" s="11">
        <v>18.4</v>
      </c>
      <c r="M1614" s="8" t="s">
        <v>7517</v>
      </c>
      <c r="N1614" s="27"/>
      <c r="O1614" s="13" t="s">
        <v>6098</v>
      </c>
      <c r="P1614" s="13" t="s">
        <v>16808</v>
      </c>
      <c r="Q1614" s="13" t="s">
        <v>6100</v>
      </c>
      <c r="R1614" s="13" t="s">
        <v>16809</v>
      </c>
      <c r="S1614" s="13" t="s">
        <v>6099</v>
      </c>
      <c r="T1614" s="27" t="b">
        <f t="shared" si="2"/>
        <v>0</v>
      </c>
      <c r="U1614" s="27"/>
      <c r="V1614" s="27"/>
      <c r="W1614" s="27"/>
      <c r="X1614" s="27"/>
      <c r="Y1614" s="8" t="str">
        <f t="shared" si="3"/>
        <v>2008 Diamond &amp; Pearl Haunter (Cgc 8.5)</v>
      </c>
      <c r="Z1614" s="27"/>
      <c r="AA1614" s="27"/>
    </row>
    <row r="1615">
      <c r="A1615" s="8" t="str">
        <f t="shared" si="1"/>
        <v>CGC6035588016</v>
      </c>
      <c r="B1615" s="8" t="s">
        <v>6097</v>
      </c>
      <c r="C1615" s="8" t="s">
        <v>12426</v>
      </c>
      <c r="D1615" s="11">
        <v>6.035588016E9</v>
      </c>
      <c r="E1615" s="8" t="s">
        <v>4281</v>
      </c>
      <c r="F1615" s="11">
        <v>8.5</v>
      </c>
      <c r="G1615" s="8" t="s">
        <v>12</v>
      </c>
      <c r="H1615" s="8" t="s">
        <v>7539</v>
      </c>
      <c r="I1615" s="8" t="s">
        <v>7516</v>
      </c>
      <c r="J1615" s="11">
        <v>2008.0</v>
      </c>
      <c r="K1615" s="8" t="s">
        <v>93</v>
      </c>
      <c r="L1615" s="11">
        <v>18.4</v>
      </c>
      <c r="M1615" s="8" t="s">
        <v>7517</v>
      </c>
      <c r="N1615" s="27"/>
      <c r="O1615" s="13" t="s">
        <v>6101</v>
      </c>
      <c r="P1615" s="13" t="s">
        <v>16810</v>
      </c>
      <c r="Q1615" s="13" t="s">
        <v>6103</v>
      </c>
      <c r="R1615" s="13" t="s">
        <v>16811</v>
      </c>
      <c r="S1615" s="13" t="s">
        <v>6102</v>
      </c>
      <c r="T1615" s="27" t="b">
        <f t="shared" si="2"/>
        <v>0</v>
      </c>
      <c r="U1615" s="27"/>
      <c r="V1615" s="27"/>
      <c r="W1615" s="27"/>
      <c r="X1615" s="27"/>
      <c r="Y1615" s="8" t="str">
        <f t="shared" si="3"/>
        <v>2008 Diamond &amp; Pearl Haunter (Cgc 8.5)</v>
      </c>
      <c r="Z1615" s="27"/>
      <c r="AA1615" s="27"/>
    </row>
    <row r="1616">
      <c r="A1616" s="8" t="str">
        <f t="shared" si="1"/>
        <v>CGC6035588019</v>
      </c>
      <c r="B1616" s="8" t="s">
        <v>6104</v>
      </c>
      <c r="C1616" s="8" t="s">
        <v>11125</v>
      </c>
      <c r="D1616" s="11">
        <v>6.035588019E9</v>
      </c>
      <c r="E1616" s="8" t="s">
        <v>4281</v>
      </c>
      <c r="F1616" s="11">
        <v>8.5</v>
      </c>
      <c r="G1616" s="8" t="s">
        <v>12</v>
      </c>
      <c r="H1616" s="8" t="s">
        <v>7539</v>
      </c>
      <c r="I1616" s="8" t="s">
        <v>7516</v>
      </c>
      <c r="J1616" s="11">
        <v>2008.0</v>
      </c>
      <c r="K1616" s="8" t="s">
        <v>93</v>
      </c>
      <c r="L1616" s="11">
        <v>18.4</v>
      </c>
      <c r="M1616" s="8" t="s">
        <v>7517</v>
      </c>
      <c r="N1616" s="27"/>
      <c r="O1616" s="13" t="s">
        <v>6105</v>
      </c>
      <c r="P1616" s="13" t="s">
        <v>16812</v>
      </c>
      <c r="Q1616" s="13" t="s">
        <v>6107</v>
      </c>
      <c r="R1616" s="13" t="s">
        <v>16813</v>
      </c>
      <c r="S1616" s="13" t="s">
        <v>6106</v>
      </c>
      <c r="T1616" s="27" t="b">
        <f t="shared" si="2"/>
        <v>0</v>
      </c>
      <c r="U1616" s="27"/>
      <c r="V1616" s="27"/>
      <c r="W1616" s="27"/>
      <c r="X1616" s="27"/>
      <c r="Y1616" s="8" t="str">
        <f t="shared" si="3"/>
        <v>2008 Diamond &amp; Pearl Machoke (Cgc 8.5)</v>
      </c>
      <c r="Z1616" s="27"/>
      <c r="AA1616" s="27"/>
    </row>
    <row r="1617">
      <c r="A1617" s="8" t="str">
        <f t="shared" si="1"/>
        <v>CGC6035588020</v>
      </c>
      <c r="B1617" s="8" t="s">
        <v>6104</v>
      </c>
      <c r="C1617" s="8" t="s">
        <v>11125</v>
      </c>
      <c r="D1617" s="11">
        <v>6.03558802E9</v>
      </c>
      <c r="E1617" s="8" t="s">
        <v>4281</v>
      </c>
      <c r="F1617" s="11">
        <v>8.5</v>
      </c>
      <c r="G1617" s="8" t="s">
        <v>12</v>
      </c>
      <c r="H1617" s="8" t="s">
        <v>7539</v>
      </c>
      <c r="I1617" s="8" t="s">
        <v>7516</v>
      </c>
      <c r="J1617" s="11">
        <v>2008.0</v>
      </c>
      <c r="K1617" s="8" t="s">
        <v>93</v>
      </c>
      <c r="L1617" s="11">
        <v>18.4</v>
      </c>
      <c r="M1617" s="8" t="s">
        <v>7517</v>
      </c>
      <c r="N1617" s="27"/>
      <c r="O1617" s="13" t="s">
        <v>6108</v>
      </c>
      <c r="P1617" s="13" t="s">
        <v>16814</v>
      </c>
      <c r="Q1617" s="13" t="s">
        <v>6110</v>
      </c>
      <c r="R1617" s="13" t="s">
        <v>16815</v>
      </c>
      <c r="S1617" s="13" t="s">
        <v>6109</v>
      </c>
      <c r="T1617" s="27" t="b">
        <f t="shared" si="2"/>
        <v>0</v>
      </c>
      <c r="U1617" s="27"/>
      <c r="V1617" s="27"/>
      <c r="W1617" s="27"/>
      <c r="X1617" s="27"/>
      <c r="Y1617" s="8" t="str">
        <f t="shared" si="3"/>
        <v>2008 Diamond &amp; Pearl Machoke (Cgc 8.5)</v>
      </c>
      <c r="Z1617" s="27"/>
      <c r="AA1617" s="27"/>
    </row>
    <row r="1618">
      <c r="A1618" s="8" t="str">
        <f t="shared" si="1"/>
        <v>CGC6035588025</v>
      </c>
      <c r="B1618" s="8" t="s">
        <v>6104</v>
      </c>
      <c r="C1618" s="8" t="s">
        <v>11125</v>
      </c>
      <c r="D1618" s="11">
        <v>6.035588025E9</v>
      </c>
      <c r="E1618" s="8" t="s">
        <v>4281</v>
      </c>
      <c r="F1618" s="11">
        <v>8.5</v>
      </c>
      <c r="G1618" s="8" t="s">
        <v>12</v>
      </c>
      <c r="H1618" s="8" t="s">
        <v>7539</v>
      </c>
      <c r="I1618" s="8" t="s">
        <v>7516</v>
      </c>
      <c r="J1618" s="11">
        <v>2008.0</v>
      </c>
      <c r="K1618" s="8" t="s">
        <v>93</v>
      </c>
      <c r="L1618" s="11">
        <v>18.4</v>
      </c>
      <c r="M1618" s="8" t="s">
        <v>7517</v>
      </c>
      <c r="N1618" s="27"/>
      <c r="O1618" s="13" t="s">
        <v>6111</v>
      </c>
      <c r="P1618" s="13" t="s">
        <v>16816</v>
      </c>
      <c r="Q1618" s="13" t="s">
        <v>6113</v>
      </c>
      <c r="R1618" s="13" t="s">
        <v>16817</v>
      </c>
      <c r="S1618" s="13" t="s">
        <v>6112</v>
      </c>
      <c r="T1618" s="27" t="b">
        <f t="shared" si="2"/>
        <v>0</v>
      </c>
      <c r="U1618" s="27"/>
      <c r="V1618" s="27"/>
      <c r="W1618" s="27"/>
      <c r="X1618" s="27"/>
      <c r="Y1618" s="8" t="str">
        <f t="shared" si="3"/>
        <v>2008 Diamond &amp; Pearl Machoke (Cgc 8.5)</v>
      </c>
      <c r="Z1618" s="27"/>
      <c r="AA1618" s="27"/>
    </row>
    <row r="1619">
      <c r="A1619" s="8" t="str">
        <f t="shared" si="1"/>
        <v>CGC6035588027</v>
      </c>
      <c r="B1619" s="8" t="s">
        <v>6104</v>
      </c>
      <c r="C1619" s="8" t="s">
        <v>11125</v>
      </c>
      <c r="D1619" s="11">
        <v>6.035588027E9</v>
      </c>
      <c r="E1619" s="8" t="s">
        <v>4281</v>
      </c>
      <c r="F1619" s="11">
        <v>8.5</v>
      </c>
      <c r="G1619" s="8" t="s">
        <v>12</v>
      </c>
      <c r="H1619" s="8" t="s">
        <v>7539</v>
      </c>
      <c r="I1619" s="8" t="s">
        <v>7516</v>
      </c>
      <c r="J1619" s="11">
        <v>2008.0</v>
      </c>
      <c r="K1619" s="8" t="s">
        <v>93</v>
      </c>
      <c r="L1619" s="11">
        <v>18.4</v>
      </c>
      <c r="M1619" s="8" t="s">
        <v>7517</v>
      </c>
      <c r="N1619" s="27"/>
      <c r="O1619" s="13" t="s">
        <v>6114</v>
      </c>
      <c r="P1619" s="13" t="s">
        <v>16818</v>
      </c>
      <c r="Q1619" s="13" t="s">
        <v>6116</v>
      </c>
      <c r="R1619" s="13" t="s">
        <v>16819</v>
      </c>
      <c r="S1619" s="13" t="s">
        <v>6115</v>
      </c>
      <c r="T1619" s="27" t="b">
        <f t="shared" si="2"/>
        <v>0</v>
      </c>
      <c r="U1619" s="27"/>
      <c r="V1619" s="27"/>
      <c r="W1619" s="27"/>
      <c r="X1619" s="27"/>
      <c r="Y1619" s="8" t="str">
        <f t="shared" si="3"/>
        <v>2008 Diamond &amp; Pearl Machoke (Cgc 8.5)</v>
      </c>
      <c r="Z1619" s="27"/>
      <c r="AA1619" s="27"/>
    </row>
    <row r="1620">
      <c r="A1620" s="8" t="str">
        <f t="shared" si="1"/>
        <v>CGC6035588029</v>
      </c>
      <c r="B1620" s="8" t="s">
        <v>6117</v>
      </c>
      <c r="C1620" s="8" t="s">
        <v>11125</v>
      </c>
      <c r="D1620" s="11">
        <v>6.035588029E9</v>
      </c>
      <c r="E1620" s="8" t="s">
        <v>4281</v>
      </c>
      <c r="F1620" s="11">
        <v>8.0</v>
      </c>
      <c r="G1620" s="8" t="s">
        <v>12</v>
      </c>
      <c r="H1620" s="8" t="s">
        <v>7539</v>
      </c>
      <c r="I1620" s="8" t="s">
        <v>7516</v>
      </c>
      <c r="J1620" s="11">
        <v>2008.0</v>
      </c>
      <c r="K1620" s="8" t="s">
        <v>93</v>
      </c>
      <c r="L1620" s="11">
        <v>18.4</v>
      </c>
      <c r="M1620" s="8" t="s">
        <v>7517</v>
      </c>
      <c r="N1620" s="27"/>
      <c r="O1620" s="13" t="s">
        <v>6118</v>
      </c>
      <c r="P1620" s="13" t="s">
        <v>16820</v>
      </c>
      <c r="Q1620" s="13" t="s">
        <v>6120</v>
      </c>
      <c r="R1620" s="13" t="s">
        <v>16821</v>
      </c>
      <c r="S1620" s="13" t="s">
        <v>6119</v>
      </c>
      <c r="T1620" s="27" t="b">
        <f t="shared" si="2"/>
        <v>0</v>
      </c>
      <c r="U1620" s="27"/>
      <c r="V1620" s="27"/>
      <c r="W1620" s="27"/>
      <c r="X1620" s="27"/>
      <c r="Y1620" s="8" t="str">
        <f t="shared" si="3"/>
        <v>2008 Diamond &amp; Pearl Machoke (Cgc 8)</v>
      </c>
      <c r="Z1620" s="27"/>
      <c r="AA1620" s="27"/>
    </row>
    <row r="1621">
      <c r="A1621" s="8" t="str">
        <f t="shared" si="1"/>
        <v>CGC6035588030</v>
      </c>
      <c r="B1621" s="8" t="s">
        <v>6117</v>
      </c>
      <c r="C1621" s="8" t="s">
        <v>11125</v>
      </c>
      <c r="D1621" s="11">
        <v>6.03558803E9</v>
      </c>
      <c r="E1621" s="8" t="s">
        <v>4281</v>
      </c>
      <c r="F1621" s="11">
        <v>8.0</v>
      </c>
      <c r="G1621" s="8" t="s">
        <v>12</v>
      </c>
      <c r="H1621" s="8" t="s">
        <v>7539</v>
      </c>
      <c r="I1621" s="8" t="s">
        <v>7516</v>
      </c>
      <c r="J1621" s="11">
        <v>2008.0</v>
      </c>
      <c r="K1621" s="8" t="s">
        <v>93</v>
      </c>
      <c r="L1621" s="11">
        <v>18.4</v>
      </c>
      <c r="M1621" s="8" t="s">
        <v>7517</v>
      </c>
      <c r="N1621" s="27"/>
      <c r="O1621" s="13" t="s">
        <v>6121</v>
      </c>
      <c r="P1621" s="13" t="s">
        <v>16822</v>
      </c>
      <c r="Q1621" s="13" t="s">
        <v>6123</v>
      </c>
      <c r="R1621" s="13" t="s">
        <v>16823</v>
      </c>
      <c r="S1621" s="13" t="s">
        <v>6122</v>
      </c>
      <c r="T1621" s="27" t="b">
        <f t="shared" si="2"/>
        <v>0</v>
      </c>
      <c r="U1621" s="27"/>
      <c r="V1621" s="27"/>
      <c r="W1621" s="27"/>
      <c r="X1621" s="27"/>
      <c r="Y1621" s="8" t="str">
        <f t="shared" si="3"/>
        <v>2008 Diamond &amp; Pearl Machoke (Cgc 8)</v>
      </c>
      <c r="Z1621" s="27"/>
      <c r="AA1621" s="27"/>
    </row>
    <row r="1622">
      <c r="A1622" s="8" t="str">
        <f t="shared" si="1"/>
        <v>CGC6035588031</v>
      </c>
      <c r="B1622" s="8" t="s">
        <v>6124</v>
      </c>
      <c r="C1622" s="8" t="s">
        <v>11125</v>
      </c>
      <c r="D1622" s="11">
        <v>6.035588031E9</v>
      </c>
      <c r="E1622" s="8" t="s">
        <v>4281</v>
      </c>
      <c r="F1622" s="11">
        <v>9.0</v>
      </c>
      <c r="G1622" s="8" t="s">
        <v>12</v>
      </c>
      <c r="H1622" s="8" t="s">
        <v>7539</v>
      </c>
      <c r="I1622" s="8" t="s">
        <v>7516</v>
      </c>
      <c r="J1622" s="11">
        <v>2008.0</v>
      </c>
      <c r="K1622" s="8" t="s">
        <v>93</v>
      </c>
      <c r="L1622" s="11">
        <v>18.4</v>
      </c>
      <c r="M1622" s="8" t="s">
        <v>7517</v>
      </c>
      <c r="N1622" s="27"/>
      <c r="O1622" s="13" t="s">
        <v>6125</v>
      </c>
      <c r="P1622" s="13" t="s">
        <v>16824</v>
      </c>
      <c r="Q1622" s="13" t="s">
        <v>6127</v>
      </c>
      <c r="R1622" s="13" t="s">
        <v>16825</v>
      </c>
      <c r="S1622" s="13" t="s">
        <v>6126</v>
      </c>
      <c r="T1622" s="27" t="b">
        <f t="shared" si="2"/>
        <v>0</v>
      </c>
      <c r="U1622" s="27"/>
      <c r="V1622" s="27"/>
      <c r="W1622" s="27"/>
      <c r="X1622" s="27"/>
      <c r="Y1622" s="8" t="str">
        <f t="shared" si="3"/>
        <v>2008 Diamond &amp; Pearl Machoke (Cgc 9)</v>
      </c>
      <c r="Z1622" s="27"/>
      <c r="AA1622" s="27"/>
    </row>
    <row r="1623">
      <c r="A1623" s="8" t="str">
        <f t="shared" si="1"/>
        <v>CGC6035588033</v>
      </c>
      <c r="B1623" s="8" t="s">
        <v>6124</v>
      </c>
      <c r="C1623" s="8" t="s">
        <v>11125</v>
      </c>
      <c r="D1623" s="11">
        <v>6.035588033E9</v>
      </c>
      <c r="E1623" s="8" t="s">
        <v>4281</v>
      </c>
      <c r="F1623" s="11">
        <v>9.0</v>
      </c>
      <c r="G1623" s="8" t="s">
        <v>12</v>
      </c>
      <c r="H1623" s="8" t="s">
        <v>7539</v>
      </c>
      <c r="I1623" s="8" t="s">
        <v>7516</v>
      </c>
      <c r="J1623" s="11">
        <v>2008.0</v>
      </c>
      <c r="K1623" s="8" t="s">
        <v>93</v>
      </c>
      <c r="L1623" s="11">
        <v>18.4</v>
      </c>
      <c r="M1623" s="8" t="s">
        <v>7517</v>
      </c>
      <c r="N1623" s="27"/>
      <c r="O1623" s="13" t="s">
        <v>6128</v>
      </c>
      <c r="P1623" s="13" t="s">
        <v>16826</v>
      </c>
      <c r="Q1623" s="13" t="s">
        <v>6130</v>
      </c>
      <c r="R1623" s="13" t="s">
        <v>16827</v>
      </c>
      <c r="S1623" s="13" t="s">
        <v>6129</v>
      </c>
      <c r="T1623" s="27" t="b">
        <f t="shared" si="2"/>
        <v>0</v>
      </c>
      <c r="U1623" s="27"/>
      <c r="V1623" s="27"/>
      <c r="W1623" s="27"/>
      <c r="X1623" s="27"/>
      <c r="Y1623" s="8" t="str">
        <f t="shared" si="3"/>
        <v>2008 Diamond &amp; Pearl Machoke (Cgc 9)</v>
      </c>
      <c r="Z1623" s="27"/>
      <c r="AA1623" s="27"/>
    </row>
    <row r="1624">
      <c r="A1624" s="8" t="str">
        <f t="shared" si="1"/>
        <v>CGC6035588034</v>
      </c>
      <c r="B1624" s="8" t="s">
        <v>6131</v>
      </c>
      <c r="C1624" s="8" t="s">
        <v>12473</v>
      </c>
      <c r="D1624" s="11">
        <v>6.035588034E9</v>
      </c>
      <c r="E1624" s="8" t="s">
        <v>4281</v>
      </c>
      <c r="F1624" s="11">
        <v>8.5</v>
      </c>
      <c r="G1624" s="8" t="s">
        <v>12</v>
      </c>
      <c r="H1624" s="8" t="s">
        <v>7539</v>
      </c>
      <c r="I1624" s="8" t="s">
        <v>7516</v>
      </c>
      <c r="J1624" s="11">
        <v>2008.0</v>
      </c>
      <c r="K1624" s="8" t="s">
        <v>93</v>
      </c>
      <c r="L1624" s="11">
        <v>18.4</v>
      </c>
      <c r="M1624" s="8" t="s">
        <v>7517</v>
      </c>
      <c r="N1624" s="27"/>
      <c r="O1624" s="13" t="s">
        <v>6132</v>
      </c>
      <c r="P1624" s="13" t="s">
        <v>16828</v>
      </c>
      <c r="Q1624" s="13" t="s">
        <v>6134</v>
      </c>
      <c r="R1624" s="13" t="s">
        <v>16829</v>
      </c>
      <c r="S1624" s="13" t="s">
        <v>6133</v>
      </c>
      <c r="T1624" s="27" t="b">
        <f t="shared" si="2"/>
        <v>0</v>
      </c>
      <c r="U1624" s="27"/>
      <c r="V1624" s="27"/>
      <c r="W1624" s="27"/>
      <c r="X1624" s="27"/>
      <c r="Y1624" s="8" t="str">
        <f t="shared" si="3"/>
        <v>2008 Diamond &amp; Pearl Cubone (Cgc 8.5)</v>
      </c>
      <c r="Z1624" s="27"/>
      <c r="AA1624" s="27"/>
    </row>
    <row r="1625">
      <c r="A1625" s="8" t="str">
        <f t="shared" si="1"/>
        <v>CGC6035588035</v>
      </c>
      <c r="B1625" s="8" t="s">
        <v>6135</v>
      </c>
      <c r="C1625" s="8" t="s">
        <v>12473</v>
      </c>
      <c r="D1625" s="11">
        <v>6.035588035E9</v>
      </c>
      <c r="E1625" s="8" t="s">
        <v>4281</v>
      </c>
      <c r="F1625" s="11">
        <v>9.0</v>
      </c>
      <c r="G1625" s="8" t="s">
        <v>12</v>
      </c>
      <c r="H1625" s="8" t="s">
        <v>7539</v>
      </c>
      <c r="I1625" s="8" t="s">
        <v>7516</v>
      </c>
      <c r="J1625" s="11">
        <v>2008.0</v>
      </c>
      <c r="K1625" s="8" t="s">
        <v>93</v>
      </c>
      <c r="L1625" s="11">
        <v>18.4</v>
      </c>
      <c r="M1625" s="8" t="s">
        <v>7517</v>
      </c>
      <c r="N1625" s="27"/>
      <c r="O1625" s="13" t="s">
        <v>6136</v>
      </c>
      <c r="P1625" s="13" t="s">
        <v>16830</v>
      </c>
      <c r="Q1625" s="13" t="s">
        <v>6138</v>
      </c>
      <c r="R1625" s="13" t="s">
        <v>16831</v>
      </c>
      <c r="S1625" s="13" t="s">
        <v>6137</v>
      </c>
      <c r="T1625" s="27" t="b">
        <f t="shared" si="2"/>
        <v>0</v>
      </c>
      <c r="U1625" s="27"/>
      <c r="V1625" s="27"/>
      <c r="W1625" s="27"/>
      <c r="X1625" s="27"/>
      <c r="Y1625" s="8" t="str">
        <f t="shared" si="3"/>
        <v>2008 Diamond &amp; Pearl Cubone (Cgc 9)</v>
      </c>
      <c r="Z1625" s="27"/>
      <c r="AA1625" s="27"/>
    </row>
    <row r="1626">
      <c r="A1626" s="8" t="str">
        <f t="shared" si="1"/>
        <v>CGC6035588036</v>
      </c>
      <c r="B1626" s="8" t="s">
        <v>6135</v>
      </c>
      <c r="C1626" s="8" t="s">
        <v>12473</v>
      </c>
      <c r="D1626" s="11">
        <v>6.035588036E9</v>
      </c>
      <c r="E1626" s="8" t="s">
        <v>4281</v>
      </c>
      <c r="F1626" s="11">
        <v>9.0</v>
      </c>
      <c r="G1626" s="8" t="s">
        <v>12</v>
      </c>
      <c r="H1626" s="8" t="s">
        <v>7539</v>
      </c>
      <c r="I1626" s="8" t="s">
        <v>7516</v>
      </c>
      <c r="J1626" s="11">
        <v>2008.0</v>
      </c>
      <c r="K1626" s="8" t="s">
        <v>93</v>
      </c>
      <c r="L1626" s="11">
        <v>18.4</v>
      </c>
      <c r="M1626" s="8" t="s">
        <v>7517</v>
      </c>
      <c r="N1626" s="27"/>
      <c r="O1626" s="13" t="s">
        <v>6139</v>
      </c>
      <c r="P1626" s="13" t="s">
        <v>16832</v>
      </c>
      <c r="Q1626" s="13" t="s">
        <v>6141</v>
      </c>
      <c r="R1626" s="13" t="s">
        <v>16833</v>
      </c>
      <c r="S1626" s="13" t="s">
        <v>6140</v>
      </c>
      <c r="T1626" s="27" t="b">
        <f t="shared" si="2"/>
        <v>0</v>
      </c>
      <c r="U1626" s="27"/>
      <c r="V1626" s="27"/>
      <c r="W1626" s="27"/>
      <c r="X1626" s="27"/>
      <c r="Y1626" s="8" t="str">
        <f t="shared" si="3"/>
        <v>2008 Diamond &amp; Pearl Cubone (Cgc 9)</v>
      </c>
      <c r="Z1626" s="27"/>
      <c r="AA1626" s="27"/>
    </row>
    <row r="1627">
      <c r="A1627" s="8" t="str">
        <f t="shared" si="1"/>
        <v>CGC6035588037</v>
      </c>
      <c r="B1627" s="8" t="s">
        <v>6135</v>
      </c>
      <c r="C1627" s="8" t="s">
        <v>12473</v>
      </c>
      <c r="D1627" s="11">
        <v>6.035588037E9</v>
      </c>
      <c r="E1627" s="8" t="s">
        <v>4281</v>
      </c>
      <c r="F1627" s="11">
        <v>9.0</v>
      </c>
      <c r="G1627" s="8" t="s">
        <v>12</v>
      </c>
      <c r="H1627" s="8" t="s">
        <v>7539</v>
      </c>
      <c r="I1627" s="8" t="s">
        <v>7516</v>
      </c>
      <c r="J1627" s="11">
        <v>2008.0</v>
      </c>
      <c r="K1627" s="8" t="s">
        <v>93</v>
      </c>
      <c r="L1627" s="11">
        <v>18.4</v>
      </c>
      <c r="M1627" s="8" t="s">
        <v>7517</v>
      </c>
      <c r="N1627" s="27"/>
      <c r="O1627" s="13" t="s">
        <v>6142</v>
      </c>
      <c r="P1627" s="13" t="s">
        <v>16834</v>
      </c>
      <c r="Q1627" s="13" t="s">
        <v>6144</v>
      </c>
      <c r="R1627" s="13" t="s">
        <v>16835</v>
      </c>
      <c r="S1627" s="13" t="s">
        <v>6143</v>
      </c>
      <c r="T1627" s="27" t="b">
        <f t="shared" si="2"/>
        <v>0</v>
      </c>
      <c r="U1627" s="27"/>
      <c r="V1627" s="27"/>
      <c r="W1627" s="27"/>
      <c r="X1627" s="27"/>
      <c r="Y1627" s="8" t="str">
        <f t="shared" si="3"/>
        <v>2008 Diamond &amp; Pearl Cubone (Cgc 9)</v>
      </c>
      <c r="Z1627" s="27"/>
      <c r="AA1627" s="27"/>
    </row>
    <row r="1628">
      <c r="A1628" s="8" t="str">
        <f t="shared" si="1"/>
        <v>CGC6035588038</v>
      </c>
      <c r="B1628" s="8" t="s">
        <v>6131</v>
      </c>
      <c r="C1628" s="8" t="s">
        <v>12473</v>
      </c>
      <c r="D1628" s="11">
        <v>6.035588038E9</v>
      </c>
      <c r="E1628" s="8" t="s">
        <v>4281</v>
      </c>
      <c r="F1628" s="11">
        <v>8.5</v>
      </c>
      <c r="G1628" s="8" t="s">
        <v>12</v>
      </c>
      <c r="H1628" s="8" t="s">
        <v>7539</v>
      </c>
      <c r="I1628" s="8" t="s">
        <v>7516</v>
      </c>
      <c r="J1628" s="11">
        <v>2008.0</v>
      </c>
      <c r="K1628" s="8" t="s">
        <v>93</v>
      </c>
      <c r="L1628" s="11">
        <v>18.4</v>
      </c>
      <c r="M1628" s="8" t="s">
        <v>7517</v>
      </c>
      <c r="N1628" s="27"/>
      <c r="O1628" s="13" t="s">
        <v>6145</v>
      </c>
      <c r="P1628" s="13" t="s">
        <v>16836</v>
      </c>
      <c r="Q1628" s="13" t="s">
        <v>6147</v>
      </c>
      <c r="R1628" s="13" t="s">
        <v>16837</v>
      </c>
      <c r="S1628" s="13" t="s">
        <v>6146</v>
      </c>
      <c r="T1628" s="27" t="b">
        <f t="shared" si="2"/>
        <v>0</v>
      </c>
      <c r="U1628" s="27"/>
      <c r="V1628" s="27"/>
      <c r="W1628" s="27"/>
      <c r="X1628" s="27"/>
      <c r="Y1628" s="8" t="str">
        <f t="shared" si="3"/>
        <v>2008 Diamond &amp; Pearl Cubone (Cgc 8.5)</v>
      </c>
      <c r="Z1628" s="27"/>
      <c r="AA1628" s="27"/>
    </row>
    <row r="1629">
      <c r="A1629" s="8" t="str">
        <f t="shared" si="1"/>
        <v>CGC6035588039</v>
      </c>
      <c r="B1629" s="8" t="s">
        <v>6148</v>
      </c>
      <c r="C1629" s="8" t="s">
        <v>12473</v>
      </c>
      <c r="D1629" s="11">
        <v>6.035588039E9</v>
      </c>
      <c r="E1629" s="8" t="s">
        <v>4281</v>
      </c>
      <c r="F1629" s="11">
        <v>8.0</v>
      </c>
      <c r="G1629" s="8" t="s">
        <v>12</v>
      </c>
      <c r="H1629" s="8" t="s">
        <v>7539</v>
      </c>
      <c r="I1629" s="8" t="s">
        <v>7516</v>
      </c>
      <c r="J1629" s="11">
        <v>2008.0</v>
      </c>
      <c r="K1629" s="8" t="s">
        <v>93</v>
      </c>
      <c r="L1629" s="11">
        <v>18.4</v>
      </c>
      <c r="M1629" s="8" t="s">
        <v>7517</v>
      </c>
      <c r="N1629" s="27"/>
      <c r="O1629" s="13" t="s">
        <v>6149</v>
      </c>
      <c r="P1629" s="13" t="s">
        <v>16838</v>
      </c>
      <c r="Q1629" s="13" t="s">
        <v>6151</v>
      </c>
      <c r="R1629" s="13" t="s">
        <v>16839</v>
      </c>
      <c r="S1629" s="13" t="s">
        <v>6150</v>
      </c>
      <c r="T1629" s="27" t="b">
        <f t="shared" si="2"/>
        <v>0</v>
      </c>
      <c r="U1629" s="27"/>
      <c r="V1629" s="27"/>
      <c r="W1629" s="27"/>
      <c r="X1629" s="27"/>
      <c r="Y1629" s="8" t="str">
        <f t="shared" si="3"/>
        <v>2008 Diamond &amp; Pearl Cubone (Cgc 8)</v>
      </c>
      <c r="Z1629" s="27"/>
      <c r="AA1629" s="27"/>
    </row>
    <row r="1630">
      <c r="A1630" s="8" t="str">
        <f t="shared" si="1"/>
        <v>CGC6035588040</v>
      </c>
      <c r="B1630" s="8" t="s">
        <v>6131</v>
      </c>
      <c r="C1630" s="8" t="s">
        <v>12473</v>
      </c>
      <c r="D1630" s="11">
        <v>6.03558804E9</v>
      </c>
      <c r="E1630" s="8" t="s">
        <v>4281</v>
      </c>
      <c r="F1630" s="11">
        <v>8.5</v>
      </c>
      <c r="G1630" s="8" t="s">
        <v>12</v>
      </c>
      <c r="H1630" s="8" t="s">
        <v>7539</v>
      </c>
      <c r="I1630" s="8" t="s">
        <v>7516</v>
      </c>
      <c r="J1630" s="11">
        <v>2008.0</v>
      </c>
      <c r="K1630" s="8" t="s">
        <v>93</v>
      </c>
      <c r="L1630" s="11">
        <v>18.4</v>
      </c>
      <c r="M1630" s="8" t="s">
        <v>7517</v>
      </c>
      <c r="N1630" s="27"/>
      <c r="O1630" s="13" t="s">
        <v>6152</v>
      </c>
      <c r="P1630" s="13" t="s">
        <v>16840</v>
      </c>
      <c r="Q1630" s="13" t="s">
        <v>6154</v>
      </c>
      <c r="R1630" s="13" t="s">
        <v>16841</v>
      </c>
      <c r="S1630" s="13" t="s">
        <v>6153</v>
      </c>
      <c r="T1630" s="27" t="b">
        <f t="shared" si="2"/>
        <v>0</v>
      </c>
      <c r="U1630" s="27"/>
      <c r="V1630" s="27"/>
      <c r="W1630" s="27"/>
      <c r="X1630" s="27"/>
      <c r="Y1630" s="8" t="str">
        <f t="shared" si="3"/>
        <v>2008 Diamond &amp; Pearl Cubone (Cgc 8.5)</v>
      </c>
      <c r="Z1630" s="27"/>
      <c r="AA1630" s="27"/>
    </row>
    <row r="1631">
      <c r="A1631" s="8" t="str">
        <f t="shared" si="1"/>
        <v>CGC6035588041</v>
      </c>
      <c r="B1631" s="8" t="s">
        <v>6131</v>
      </c>
      <c r="C1631" s="8" t="s">
        <v>12473</v>
      </c>
      <c r="D1631" s="11">
        <v>6.035588041E9</v>
      </c>
      <c r="E1631" s="8" t="s">
        <v>4281</v>
      </c>
      <c r="F1631" s="11">
        <v>8.5</v>
      </c>
      <c r="G1631" s="8" t="s">
        <v>12</v>
      </c>
      <c r="H1631" s="8" t="s">
        <v>7539</v>
      </c>
      <c r="I1631" s="8" t="s">
        <v>7516</v>
      </c>
      <c r="J1631" s="11">
        <v>2008.0</v>
      </c>
      <c r="K1631" s="8" t="s">
        <v>93</v>
      </c>
      <c r="L1631" s="11">
        <v>18.4</v>
      </c>
      <c r="M1631" s="8" t="s">
        <v>7517</v>
      </c>
      <c r="N1631" s="27"/>
      <c r="O1631" s="13" t="s">
        <v>6155</v>
      </c>
      <c r="P1631" s="13" t="s">
        <v>16842</v>
      </c>
      <c r="Q1631" s="13" t="s">
        <v>6157</v>
      </c>
      <c r="R1631" s="13" t="s">
        <v>16843</v>
      </c>
      <c r="S1631" s="13" t="s">
        <v>6156</v>
      </c>
      <c r="T1631" s="27" t="b">
        <f t="shared" si="2"/>
        <v>0</v>
      </c>
      <c r="U1631" s="27"/>
      <c r="V1631" s="27"/>
      <c r="W1631" s="27"/>
      <c r="X1631" s="27"/>
      <c r="Y1631" s="8" t="str">
        <f t="shared" si="3"/>
        <v>2008 Diamond &amp; Pearl Cubone (Cgc 8.5)</v>
      </c>
      <c r="Z1631" s="27"/>
      <c r="AA1631" s="27"/>
    </row>
    <row r="1632">
      <c r="A1632" s="8" t="str">
        <f t="shared" si="1"/>
        <v>CGC6035588042</v>
      </c>
      <c r="B1632" s="8" t="s">
        <v>6148</v>
      </c>
      <c r="C1632" s="8" t="s">
        <v>12473</v>
      </c>
      <c r="D1632" s="11">
        <v>6.035588042E9</v>
      </c>
      <c r="E1632" s="8" t="s">
        <v>4281</v>
      </c>
      <c r="F1632" s="11">
        <v>8.0</v>
      </c>
      <c r="G1632" s="8" t="s">
        <v>12</v>
      </c>
      <c r="H1632" s="8" t="s">
        <v>7539</v>
      </c>
      <c r="I1632" s="8" t="s">
        <v>7516</v>
      </c>
      <c r="J1632" s="11">
        <v>2008.0</v>
      </c>
      <c r="K1632" s="8" t="s">
        <v>93</v>
      </c>
      <c r="L1632" s="11">
        <v>18.4</v>
      </c>
      <c r="M1632" s="8" t="s">
        <v>7517</v>
      </c>
      <c r="N1632" s="27"/>
      <c r="O1632" s="13" t="s">
        <v>6158</v>
      </c>
      <c r="P1632" s="13" t="s">
        <v>16844</v>
      </c>
      <c r="Q1632" s="13" t="s">
        <v>6160</v>
      </c>
      <c r="R1632" s="13" t="s">
        <v>16845</v>
      </c>
      <c r="S1632" s="13" t="s">
        <v>6159</v>
      </c>
      <c r="T1632" s="27" t="b">
        <f t="shared" si="2"/>
        <v>0</v>
      </c>
      <c r="U1632" s="27"/>
      <c r="V1632" s="27"/>
      <c r="W1632" s="27"/>
      <c r="X1632" s="27"/>
      <c r="Y1632" s="8" t="str">
        <f t="shared" si="3"/>
        <v>2008 Diamond &amp; Pearl Cubone (Cgc 8)</v>
      </c>
      <c r="Z1632" s="27"/>
      <c r="AA1632" s="27"/>
    </row>
    <row r="1633">
      <c r="A1633" s="8" t="str">
        <f t="shared" si="1"/>
        <v>CGC6035588043</v>
      </c>
      <c r="B1633" s="8" t="s">
        <v>6131</v>
      </c>
      <c r="C1633" s="8" t="s">
        <v>12473</v>
      </c>
      <c r="D1633" s="11">
        <v>6.035588043E9</v>
      </c>
      <c r="E1633" s="8" t="s">
        <v>4281</v>
      </c>
      <c r="F1633" s="11">
        <v>8.5</v>
      </c>
      <c r="G1633" s="8" t="s">
        <v>12</v>
      </c>
      <c r="H1633" s="8" t="s">
        <v>7539</v>
      </c>
      <c r="I1633" s="8" t="s">
        <v>7516</v>
      </c>
      <c r="J1633" s="11">
        <v>2008.0</v>
      </c>
      <c r="K1633" s="8" t="s">
        <v>93</v>
      </c>
      <c r="L1633" s="11">
        <v>18.4</v>
      </c>
      <c r="M1633" s="8" t="s">
        <v>7517</v>
      </c>
      <c r="N1633" s="27"/>
      <c r="O1633" s="13" t="s">
        <v>6161</v>
      </c>
      <c r="P1633" s="13" t="s">
        <v>16846</v>
      </c>
      <c r="Q1633" s="13" t="s">
        <v>6163</v>
      </c>
      <c r="R1633" s="13" t="s">
        <v>16847</v>
      </c>
      <c r="S1633" s="13" t="s">
        <v>6162</v>
      </c>
      <c r="T1633" s="27" t="b">
        <f t="shared" si="2"/>
        <v>0</v>
      </c>
      <c r="U1633" s="27"/>
      <c r="V1633" s="27"/>
      <c r="W1633" s="27"/>
      <c r="X1633" s="27"/>
      <c r="Y1633" s="8" t="str">
        <f t="shared" si="3"/>
        <v>2008 Diamond &amp; Pearl Cubone (Cgc 8.5)</v>
      </c>
      <c r="Z1633" s="27"/>
      <c r="AA1633" s="27"/>
    </row>
    <row r="1634">
      <c r="A1634" s="8" t="str">
        <f t="shared" si="1"/>
        <v>CGC6035588045</v>
      </c>
      <c r="B1634" s="8" t="s">
        <v>4878</v>
      </c>
      <c r="C1634" s="8" t="s">
        <v>10659</v>
      </c>
      <c r="D1634" s="11">
        <v>6.035588045E9</v>
      </c>
      <c r="E1634" s="8" t="s">
        <v>4106</v>
      </c>
      <c r="F1634" s="11">
        <v>9.0</v>
      </c>
      <c r="G1634" s="8" t="s">
        <v>12</v>
      </c>
      <c r="H1634" s="8" t="s">
        <v>7657</v>
      </c>
      <c r="I1634" s="8" t="s">
        <v>7516</v>
      </c>
      <c r="J1634" s="11">
        <v>2021.0</v>
      </c>
      <c r="K1634" s="8" t="s">
        <v>93</v>
      </c>
      <c r="L1634" s="11">
        <v>18.4</v>
      </c>
      <c r="M1634" s="8" t="s">
        <v>7517</v>
      </c>
      <c r="N1634" s="27"/>
      <c r="O1634" s="13" t="s">
        <v>6164</v>
      </c>
      <c r="P1634" s="13" t="s">
        <v>16848</v>
      </c>
      <c r="Q1634" s="13" t="s">
        <v>6166</v>
      </c>
      <c r="R1634" s="13" t="s">
        <v>16849</v>
      </c>
      <c r="S1634" s="13" t="s">
        <v>6165</v>
      </c>
      <c r="T1634" s="27" t="b">
        <f t="shared" si="2"/>
        <v>0</v>
      </c>
      <c r="U1634" s="27"/>
      <c r="V1634" s="27"/>
      <c r="W1634" s="27"/>
      <c r="X1634" s="27"/>
      <c r="Y1634" s="8" t="str">
        <f t="shared" si="3"/>
        <v>2021 Sword &amp; Shield Lugia (Cgc 9)</v>
      </c>
      <c r="Z1634" s="27"/>
      <c r="AA1634" s="27"/>
    </row>
    <row r="1635">
      <c r="A1635" s="8" t="str">
        <f t="shared" si="1"/>
        <v>CGC6035588047</v>
      </c>
      <c r="B1635" s="8" t="s">
        <v>4878</v>
      </c>
      <c r="C1635" s="8" t="s">
        <v>10659</v>
      </c>
      <c r="D1635" s="11">
        <v>6.035588047E9</v>
      </c>
      <c r="E1635" s="8" t="s">
        <v>4106</v>
      </c>
      <c r="F1635" s="11">
        <v>9.0</v>
      </c>
      <c r="G1635" s="8" t="s">
        <v>12</v>
      </c>
      <c r="H1635" s="8" t="s">
        <v>7657</v>
      </c>
      <c r="I1635" s="8" t="s">
        <v>7516</v>
      </c>
      <c r="J1635" s="11">
        <v>2021.0</v>
      </c>
      <c r="K1635" s="8" t="s">
        <v>93</v>
      </c>
      <c r="L1635" s="11">
        <v>18.4</v>
      </c>
      <c r="M1635" s="8" t="s">
        <v>7517</v>
      </c>
      <c r="N1635" s="27"/>
      <c r="O1635" s="13" t="s">
        <v>6167</v>
      </c>
      <c r="P1635" s="13" t="s">
        <v>16850</v>
      </c>
      <c r="Q1635" s="13" t="s">
        <v>6169</v>
      </c>
      <c r="R1635" s="13" t="s">
        <v>16851</v>
      </c>
      <c r="S1635" s="13" t="s">
        <v>6168</v>
      </c>
      <c r="T1635" s="27" t="b">
        <f t="shared" si="2"/>
        <v>0</v>
      </c>
      <c r="U1635" s="27"/>
      <c r="V1635" s="27"/>
      <c r="W1635" s="27"/>
      <c r="X1635" s="27"/>
      <c r="Y1635" s="8" t="str">
        <f t="shared" si="3"/>
        <v>2021 Sword &amp; Shield Lugia (Cgc 9)</v>
      </c>
      <c r="Z1635" s="27"/>
      <c r="AA1635" s="27"/>
    </row>
    <row r="1636">
      <c r="A1636" s="8" t="str">
        <f t="shared" si="1"/>
        <v>CGC6035588055</v>
      </c>
      <c r="B1636" s="8" t="s">
        <v>6170</v>
      </c>
      <c r="C1636" s="8" t="s">
        <v>12525</v>
      </c>
      <c r="D1636" s="11">
        <v>6.035588055E9</v>
      </c>
      <c r="E1636" s="8" t="s">
        <v>6171</v>
      </c>
      <c r="F1636" s="11">
        <v>8.5</v>
      </c>
      <c r="G1636" s="8" t="s">
        <v>12</v>
      </c>
      <c r="H1636" s="8" t="s">
        <v>12526</v>
      </c>
      <c r="I1636" s="8" t="s">
        <v>7516</v>
      </c>
      <c r="J1636" s="11">
        <v>2022.0</v>
      </c>
      <c r="K1636" s="8" t="s">
        <v>93</v>
      </c>
      <c r="L1636" s="11">
        <v>18.4</v>
      </c>
      <c r="M1636" s="8" t="s">
        <v>7517</v>
      </c>
      <c r="N1636" s="27"/>
      <c r="O1636" s="13" t="s">
        <v>6172</v>
      </c>
      <c r="P1636" s="13" t="s">
        <v>16852</v>
      </c>
      <c r="Q1636" s="13" t="s">
        <v>6174</v>
      </c>
      <c r="R1636" s="13" t="s">
        <v>16853</v>
      </c>
      <c r="S1636" s="13" t="s">
        <v>6173</v>
      </c>
      <c r="T1636" s="27" t="b">
        <f t="shared" si="2"/>
        <v>0</v>
      </c>
      <c r="U1636" s="27"/>
      <c r="V1636" s="27"/>
      <c r="W1636" s="27"/>
      <c r="X1636" s="27"/>
      <c r="Y1636" s="8" t="str">
        <f t="shared" si="3"/>
        <v>2022 Promotional Machamp (Cgc 8.5)</v>
      </c>
      <c r="Z1636" s="27"/>
      <c r="AA1636" s="27"/>
    </row>
    <row r="1637">
      <c r="A1637" s="8" t="str">
        <f t="shared" si="1"/>
        <v>CGC6035588059</v>
      </c>
      <c r="B1637" s="8" t="s">
        <v>6170</v>
      </c>
      <c r="C1637" s="8" t="s">
        <v>12525</v>
      </c>
      <c r="D1637" s="11">
        <v>6.035588059E9</v>
      </c>
      <c r="E1637" s="8" t="s">
        <v>6171</v>
      </c>
      <c r="F1637" s="11">
        <v>8.5</v>
      </c>
      <c r="G1637" s="8" t="s">
        <v>12</v>
      </c>
      <c r="H1637" s="8" t="s">
        <v>12526</v>
      </c>
      <c r="I1637" s="8" t="s">
        <v>7516</v>
      </c>
      <c r="J1637" s="11">
        <v>2022.0</v>
      </c>
      <c r="K1637" s="8" t="s">
        <v>93</v>
      </c>
      <c r="L1637" s="11">
        <v>18.4</v>
      </c>
      <c r="M1637" s="8" t="s">
        <v>7517</v>
      </c>
      <c r="N1637" s="27"/>
      <c r="O1637" s="13" t="s">
        <v>6175</v>
      </c>
      <c r="P1637" s="13" t="s">
        <v>16854</v>
      </c>
      <c r="Q1637" s="13" t="s">
        <v>6177</v>
      </c>
      <c r="R1637" s="13" t="s">
        <v>16855</v>
      </c>
      <c r="S1637" s="13" t="s">
        <v>6176</v>
      </c>
      <c r="T1637" s="27" t="b">
        <f t="shared" si="2"/>
        <v>0</v>
      </c>
      <c r="U1637" s="27"/>
      <c r="V1637" s="27"/>
      <c r="W1637" s="27"/>
      <c r="X1637" s="27"/>
      <c r="Y1637" s="8" t="str">
        <f t="shared" si="3"/>
        <v>2022 Promotional Machamp (Cgc 8.5)</v>
      </c>
      <c r="Z1637" s="27"/>
      <c r="AA1637" s="27"/>
    </row>
    <row r="1638">
      <c r="A1638" s="8" t="str">
        <f t="shared" si="1"/>
        <v>CGC6035588060</v>
      </c>
      <c r="B1638" s="8" t="s">
        <v>6170</v>
      </c>
      <c r="C1638" s="8" t="s">
        <v>12525</v>
      </c>
      <c r="D1638" s="11">
        <v>6.03558806E9</v>
      </c>
      <c r="E1638" s="8" t="s">
        <v>6171</v>
      </c>
      <c r="F1638" s="11">
        <v>8.5</v>
      </c>
      <c r="G1638" s="8" t="s">
        <v>12</v>
      </c>
      <c r="H1638" s="8" t="s">
        <v>12526</v>
      </c>
      <c r="I1638" s="8" t="s">
        <v>7516</v>
      </c>
      <c r="J1638" s="11">
        <v>2022.0</v>
      </c>
      <c r="K1638" s="8" t="s">
        <v>93</v>
      </c>
      <c r="L1638" s="11">
        <v>18.4</v>
      </c>
      <c r="M1638" s="8" t="s">
        <v>7517</v>
      </c>
      <c r="N1638" s="27"/>
      <c r="O1638" s="13" t="s">
        <v>6178</v>
      </c>
      <c r="P1638" s="13" t="s">
        <v>16856</v>
      </c>
      <c r="Q1638" s="13" t="s">
        <v>6180</v>
      </c>
      <c r="R1638" s="13" t="s">
        <v>16857</v>
      </c>
      <c r="S1638" s="13" t="s">
        <v>6179</v>
      </c>
      <c r="T1638" s="27" t="b">
        <f t="shared" si="2"/>
        <v>0</v>
      </c>
      <c r="U1638" s="27"/>
      <c r="V1638" s="27"/>
      <c r="W1638" s="27"/>
      <c r="X1638" s="27"/>
      <c r="Y1638" s="8" t="str">
        <f t="shared" si="3"/>
        <v>2022 Promotional Machamp (Cgc 8.5)</v>
      </c>
      <c r="Z1638" s="27"/>
      <c r="AA1638" s="27"/>
    </row>
    <row r="1639">
      <c r="A1639" s="8" t="str">
        <f t="shared" si="1"/>
        <v>CGC6035588061</v>
      </c>
      <c r="B1639" s="8" t="s">
        <v>6170</v>
      </c>
      <c r="C1639" s="8" t="s">
        <v>12525</v>
      </c>
      <c r="D1639" s="11">
        <v>6.035588061E9</v>
      </c>
      <c r="E1639" s="8" t="s">
        <v>6171</v>
      </c>
      <c r="F1639" s="11">
        <v>8.5</v>
      </c>
      <c r="G1639" s="8" t="s">
        <v>12</v>
      </c>
      <c r="H1639" s="8" t="s">
        <v>12526</v>
      </c>
      <c r="I1639" s="8" t="s">
        <v>7516</v>
      </c>
      <c r="J1639" s="11">
        <v>2022.0</v>
      </c>
      <c r="K1639" s="8" t="s">
        <v>93</v>
      </c>
      <c r="L1639" s="11">
        <v>18.4</v>
      </c>
      <c r="M1639" s="8" t="s">
        <v>7517</v>
      </c>
      <c r="N1639" s="27"/>
      <c r="O1639" s="13" t="s">
        <v>6181</v>
      </c>
      <c r="P1639" s="13" t="s">
        <v>16858</v>
      </c>
      <c r="Q1639" s="13" t="s">
        <v>6183</v>
      </c>
      <c r="R1639" s="13" t="s">
        <v>16859</v>
      </c>
      <c r="S1639" s="13" t="s">
        <v>6182</v>
      </c>
      <c r="T1639" s="27" t="b">
        <f t="shared" si="2"/>
        <v>0</v>
      </c>
      <c r="U1639" s="27"/>
      <c r="V1639" s="27"/>
      <c r="W1639" s="27"/>
      <c r="X1639" s="27"/>
      <c r="Y1639" s="8" t="str">
        <f t="shared" si="3"/>
        <v>2022 Promotional Machamp (Cgc 8.5)</v>
      </c>
      <c r="Z1639" s="27"/>
      <c r="AA1639" s="27"/>
    </row>
    <row r="1640">
      <c r="A1640" s="8" t="str">
        <f t="shared" si="1"/>
        <v>CGC6035588063</v>
      </c>
      <c r="B1640" s="8" t="s">
        <v>6184</v>
      </c>
      <c r="C1640" s="8" t="s">
        <v>12525</v>
      </c>
      <c r="D1640" s="11">
        <v>6.035588063E9</v>
      </c>
      <c r="E1640" s="8" t="s">
        <v>6171</v>
      </c>
      <c r="F1640" s="8" t="s">
        <v>3738</v>
      </c>
      <c r="G1640" s="8" t="s">
        <v>12</v>
      </c>
      <c r="H1640" s="8" t="s">
        <v>12526</v>
      </c>
      <c r="I1640" s="8" t="s">
        <v>7516</v>
      </c>
      <c r="J1640" s="11">
        <v>2022.0</v>
      </c>
      <c r="K1640" s="8" t="s">
        <v>93</v>
      </c>
      <c r="L1640" s="11">
        <v>18.4</v>
      </c>
      <c r="M1640" s="8" t="s">
        <v>7517</v>
      </c>
      <c r="N1640" s="27"/>
      <c r="O1640" s="13" t="s">
        <v>6185</v>
      </c>
      <c r="P1640" s="13" t="s">
        <v>16860</v>
      </c>
      <c r="Q1640" s="13" t="s">
        <v>6187</v>
      </c>
      <c r="R1640" s="13" t="s">
        <v>16861</v>
      </c>
      <c r="S1640" s="13" t="s">
        <v>6186</v>
      </c>
      <c r="T1640" s="27" t="b">
        <f t="shared" si="2"/>
        <v>0</v>
      </c>
      <c r="U1640" s="27"/>
      <c r="V1640" s="27"/>
      <c r="W1640" s="27"/>
      <c r="X1640" s="27"/>
      <c r="Y1640" s="8" t="str">
        <f t="shared" si="3"/>
        <v>2022 Promotional Machamp (Cgc Mint+ 9.5)</v>
      </c>
      <c r="Z1640" s="27"/>
      <c r="AA1640" s="27"/>
    </row>
    <row r="1641">
      <c r="A1641" s="8" t="str">
        <f t="shared" si="1"/>
        <v>CGC6035588065</v>
      </c>
      <c r="B1641" s="8" t="s">
        <v>6170</v>
      </c>
      <c r="C1641" s="8" t="s">
        <v>12525</v>
      </c>
      <c r="D1641" s="11">
        <v>6.035588065E9</v>
      </c>
      <c r="E1641" s="8" t="s">
        <v>6171</v>
      </c>
      <c r="F1641" s="11">
        <v>8.5</v>
      </c>
      <c r="G1641" s="8" t="s">
        <v>12</v>
      </c>
      <c r="H1641" s="8" t="s">
        <v>12526</v>
      </c>
      <c r="I1641" s="8" t="s">
        <v>7516</v>
      </c>
      <c r="J1641" s="11">
        <v>2022.0</v>
      </c>
      <c r="K1641" s="8" t="s">
        <v>93</v>
      </c>
      <c r="L1641" s="11">
        <v>18.4</v>
      </c>
      <c r="M1641" s="8" t="s">
        <v>7517</v>
      </c>
      <c r="N1641" s="27"/>
      <c r="O1641" s="13" t="s">
        <v>6188</v>
      </c>
      <c r="P1641" s="13" t="s">
        <v>16862</v>
      </c>
      <c r="Q1641" s="13" t="s">
        <v>6190</v>
      </c>
      <c r="R1641" s="13" t="s">
        <v>16863</v>
      </c>
      <c r="S1641" s="13" t="s">
        <v>6189</v>
      </c>
      <c r="T1641" s="27" t="b">
        <f t="shared" si="2"/>
        <v>0</v>
      </c>
      <c r="U1641" s="27"/>
      <c r="V1641" s="27"/>
      <c r="W1641" s="27"/>
      <c r="X1641" s="27"/>
      <c r="Y1641" s="8" t="str">
        <f t="shared" si="3"/>
        <v>2022 Promotional Machamp (Cgc 8.5)</v>
      </c>
      <c r="Z1641" s="27"/>
      <c r="AA1641" s="27"/>
    </row>
    <row r="1642">
      <c r="A1642" s="8" t="str">
        <f t="shared" si="1"/>
        <v>CGC6035588066</v>
      </c>
      <c r="B1642" s="8" t="s">
        <v>6170</v>
      </c>
      <c r="C1642" s="8" t="s">
        <v>12525</v>
      </c>
      <c r="D1642" s="11">
        <v>6.035588066E9</v>
      </c>
      <c r="E1642" s="8" t="s">
        <v>6171</v>
      </c>
      <c r="F1642" s="11">
        <v>8.5</v>
      </c>
      <c r="G1642" s="8" t="s">
        <v>12</v>
      </c>
      <c r="H1642" s="8" t="s">
        <v>12526</v>
      </c>
      <c r="I1642" s="8" t="s">
        <v>7516</v>
      </c>
      <c r="J1642" s="11">
        <v>2022.0</v>
      </c>
      <c r="K1642" s="8" t="s">
        <v>93</v>
      </c>
      <c r="L1642" s="11">
        <v>18.4</v>
      </c>
      <c r="M1642" s="8" t="s">
        <v>7517</v>
      </c>
      <c r="N1642" s="27"/>
      <c r="O1642" s="13" t="s">
        <v>6191</v>
      </c>
      <c r="P1642" s="13" t="s">
        <v>16864</v>
      </c>
      <c r="Q1642" s="13" t="s">
        <v>6193</v>
      </c>
      <c r="R1642" s="13" t="s">
        <v>16865</v>
      </c>
      <c r="S1642" s="13" t="s">
        <v>6192</v>
      </c>
      <c r="T1642" s="27" t="b">
        <f t="shared" si="2"/>
        <v>0</v>
      </c>
      <c r="U1642" s="27"/>
      <c r="V1642" s="27"/>
      <c r="W1642" s="27"/>
      <c r="X1642" s="27"/>
      <c r="Y1642" s="8" t="str">
        <f t="shared" si="3"/>
        <v>2022 Promotional Machamp (Cgc 8.5)</v>
      </c>
      <c r="Z1642" s="27"/>
      <c r="AA1642" s="27"/>
    </row>
    <row r="1643">
      <c r="A1643" s="8" t="str">
        <f t="shared" si="1"/>
        <v>CGC6035588067</v>
      </c>
      <c r="B1643" s="8" t="s">
        <v>6194</v>
      </c>
      <c r="C1643" s="8" t="s">
        <v>12525</v>
      </c>
      <c r="D1643" s="11">
        <v>6.035588067E9</v>
      </c>
      <c r="E1643" s="8" t="s">
        <v>6171</v>
      </c>
      <c r="F1643" s="11">
        <v>8.0</v>
      </c>
      <c r="G1643" s="8" t="s">
        <v>12</v>
      </c>
      <c r="H1643" s="8" t="s">
        <v>12526</v>
      </c>
      <c r="I1643" s="8" t="s">
        <v>7516</v>
      </c>
      <c r="J1643" s="11">
        <v>2022.0</v>
      </c>
      <c r="K1643" s="8" t="s">
        <v>93</v>
      </c>
      <c r="L1643" s="11">
        <v>18.4</v>
      </c>
      <c r="M1643" s="8" t="s">
        <v>7517</v>
      </c>
      <c r="N1643" s="27"/>
      <c r="O1643" s="13" t="s">
        <v>6195</v>
      </c>
      <c r="P1643" s="13" t="s">
        <v>16866</v>
      </c>
      <c r="Q1643" s="13" t="s">
        <v>6197</v>
      </c>
      <c r="R1643" s="13" t="s">
        <v>16867</v>
      </c>
      <c r="S1643" s="13" t="s">
        <v>6196</v>
      </c>
      <c r="T1643" s="27" t="b">
        <f t="shared" si="2"/>
        <v>0</v>
      </c>
      <c r="U1643" s="27"/>
      <c r="V1643" s="27"/>
      <c r="W1643" s="27"/>
      <c r="X1643" s="27"/>
      <c r="Y1643" s="8" t="str">
        <f t="shared" si="3"/>
        <v>2022 Promotional Machamp (Cgc 8)</v>
      </c>
      <c r="Z1643" s="27"/>
      <c r="AA1643" s="27"/>
    </row>
    <row r="1644">
      <c r="A1644" s="8" t="str">
        <f t="shared" si="1"/>
        <v>CGC6035588068</v>
      </c>
      <c r="B1644" s="8" t="s">
        <v>6170</v>
      </c>
      <c r="C1644" s="8" t="s">
        <v>12525</v>
      </c>
      <c r="D1644" s="11">
        <v>6.035588068E9</v>
      </c>
      <c r="E1644" s="8" t="s">
        <v>6171</v>
      </c>
      <c r="F1644" s="11">
        <v>8.5</v>
      </c>
      <c r="G1644" s="8" t="s">
        <v>12</v>
      </c>
      <c r="H1644" s="8" t="s">
        <v>12526</v>
      </c>
      <c r="I1644" s="8" t="s">
        <v>7516</v>
      </c>
      <c r="J1644" s="11">
        <v>2022.0</v>
      </c>
      <c r="K1644" s="8" t="s">
        <v>93</v>
      </c>
      <c r="L1644" s="11">
        <v>18.4</v>
      </c>
      <c r="M1644" s="8" t="s">
        <v>7517</v>
      </c>
      <c r="N1644" s="27"/>
      <c r="O1644" s="13" t="s">
        <v>6198</v>
      </c>
      <c r="P1644" s="13" t="s">
        <v>16868</v>
      </c>
      <c r="Q1644" s="13" t="s">
        <v>6200</v>
      </c>
      <c r="R1644" s="13" t="s">
        <v>16869</v>
      </c>
      <c r="S1644" s="13" t="s">
        <v>6199</v>
      </c>
      <c r="T1644" s="27" t="b">
        <f t="shared" si="2"/>
        <v>0</v>
      </c>
      <c r="U1644" s="27"/>
      <c r="V1644" s="27"/>
      <c r="W1644" s="27"/>
      <c r="X1644" s="27"/>
      <c r="Y1644" s="8" t="str">
        <f t="shared" si="3"/>
        <v>2022 Promotional Machamp (Cgc 8.5)</v>
      </c>
      <c r="Z1644" s="27"/>
      <c r="AA1644" s="27"/>
    </row>
    <row r="1645">
      <c r="A1645" s="8" t="str">
        <f t="shared" si="1"/>
        <v>CGC6035588070</v>
      </c>
      <c r="B1645" s="8" t="s">
        <v>6201</v>
      </c>
      <c r="C1645" s="8" t="s">
        <v>12566</v>
      </c>
      <c r="D1645" s="11">
        <v>6.03558807E9</v>
      </c>
      <c r="E1645" s="8" t="s">
        <v>6171</v>
      </c>
      <c r="F1645" s="11">
        <v>7.0</v>
      </c>
      <c r="G1645" s="8" t="s">
        <v>12</v>
      </c>
      <c r="H1645" s="8" t="s">
        <v>12567</v>
      </c>
      <c r="I1645" s="8" t="s">
        <v>7516</v>
      </c>
      <c r="J1645" s="11">
        <v>2022.0</v>
      </c>
      <c r="K1645" s="8" t="s">
        <v>93</v>
      </c>
      <c r="L1645" s="11">
        <v>18.4</v>
      </c>
      <c r="M1645" s="8" t="s">
        <v>7517</v>
      </c>
      <c r="N1645" s="27"/>
      <c r="O1645" s="13" t="s">
        <v>6202</v>
      </c>
      <c r="P1645" s="13" t="s">
        <v>16870</v>
      </c>
      <c r="Q1645" s="13" t="s">
        <v>6204</v>
      </c>
      <c r="R1645" s="13" t="s">
        <v>16871</v>
      </c>
      <c r="S1645" s="13" t="s">
        <v>6203</v>
      </c>
      <c r="T1645" s="27" t="b">
        <f t="shared" si="2"/>
        <v>0</v>
      </c>
      <c r="U1645" s="27"/>
      <c r="V1645" s="27"/>
      <c r="W1645" s="27"/>
      <c r="X1645" s="27"/>
      <c r="Y1645" s="8" t="str">
        <f t="shared" si="3"/>
        <v>2022 Promotional Rapidash (Cgc 7)</v>
      </c>
      <c r="Z1645" s="27"/>
      <c r="AA1645" s="27"/>
    </row>
    <row r="1646">
      <c r="A1646" s="8" t="str">
        <f t="shared" si="1"/>
        <v>CGC6035588071</v>
      </c>
      <c r="B1646" s="8" t="s">
        <v>6205</v>
      </c>
      <c r="C1646" s="8" t="s">
        <v>12566</v>
      </c>
      <c r="D1646" s="11">
        <v>6.035588071E9</v>
      </c>
      <c r="E1646" s="8" t="s">
        <v>6171</v>
      </c>
      <c r="F1646" s="11">
        <v>8.0</v>
      </c>
      <c r="G1646" s="8" t="s">
        <v>12</v>
      </c>
      <c r="H1646" s="8" t="s">
        <v>12567</v>
      </c>
      <c r="I1646" s="8" t="s">
        <v>7516</v>
      </c>
      <c r="J1646" s="11">
        <v>2022.0</v>
      </c>
      <c r="K1646" s="8" t="s">
        <v>93</v>
      </c>
      <c r="L1646" s="11">
        <v>18.4</v>
      </c>
      <c r="M1646" s="8" t="s">
        <v>7517</v>
      </c>
      <c r="N1646" s="27"/>
      <c r="O1646" s="13" t="s">
        <v>6206</v>
      </c>
      <c r="P1646" s="13" t="s">
        <v>16872</v>
      </c>
      <c r="Q1646" s="13" t="s">
        <v>6208</v>
      </c>
      <c r="R1646" s="13" t="s">
        <v>16873</v>
      </c>
      <c r="S1646" s="13" t="s">
        <v>6207</v>
      </c>
      <c r="T1646" s="27" t="b">
        <f t="shared" si="2"/>
        <v>0</v>
      </c>
      <c r="U1646" s="27"/>
      <c r="V1646" s="27"/>
      <c r="W1646" s="27"/>
      <c r="X1646" s="27"/>
      <c r="Y1646" s="8" t="str">
        <f t="shared" si="3"/>
        <v>2022 Promotional Rapidash (Cgc 8)</v>
      </c>
      <c r="Z1646" s="27"/>
      <c r="AA1646" s="27"/>
    </row>
    <row r="1647">
      <c r="A1647" s="8" t="str">
        <f t="shared" si="1"/>
        <v>CGC6035588072</v>
      </c>
      <c r="B1647" s="8" t="s">
        <v>6209</v>
      </c>
      <c r="C1647" s="8" t="s">
        <v>9195</v>
      </c>
      <c r="D1647" s="11">
        <v>6.035588072E9</v>
      </c>
      <c r="E1647" s="8" t="s">
        <v>4052</v>
      </c>
      <c r="F1647" s="11">
        <v>8.5</v>
      </c>
      <c r="G1647" s="8" t="s">
        <v>12</v>
      </c>
      <c r="H1647" s="8" t="s">
        <v>9026</v>
      </c>
      <c r="I1647" s="8" t="s">
        <v>7516</v>
      </c>
      <c r="J1647" s="11">
        <v>2023.0</v>
      </c>
      <c r="K1647" s="8" t="s">
        <v>93</v>
      </c>
      <c r="L1647" s="11">
        <v>18.4</v>
      </c>
      <c r="M1647" s="8" t="s">
        <v>7517</v>
      </c>
      <c r="N1647" s="27"/>
      <c r="O1647" s="13" t="s">
        <v>6210</v>
      </c>
      <c r="P1647" s="13" t="s">
        <v>16874</v>
      </c>
      <c r="Q1647" s="13" t="s">
        <v>6212</v>
      </c>
      <c r="R1647" s="13" t="s">
        <v>16875</v>
      </c>
      <c r="S1647" s="13" t="s">
        <v>6211</v>
      </c>
      <c r="T1647" s="27" t="b">
        <f t="shared" si="2"/>
        <v>0</v>
      </c>
      <c r="U1647" s="27"/>
      <c r="V1647" s="27"/>
      <c r="W1647" s="27"/>
      <c r="X1647" s="27"/>
      <c r="Y1647" s="8" t="str">
        <f t="shared" si="3"/>
        <v>2023 Scarlet &amp; Violet Ponyta (Cgc 8.5)</v>
      </c>
      <c r="Z1647" s="27"/>
      <c r="AA1647" s="27"/>
    </row>
    <row r="1648">
      <c r="A1648" s="8" t="str">
        <f t="shared" si="1"/>
        <v>CGC6035588074</v>
      </c>
      <c r="B1648" s="8" t="s">
        <v>6209</v>
      </c>
      <c r="C1648" s="8" t="s">
        <v>9195</v>
      </c>
      <c r="D1648" s="11">
        <v>6.035588074E9</v>
      </c>
      <c r="E1648" s="8" t="s">
        <v>4052</v>
      </c>
      <c r="F1648" s="11">
        <v>8.5</v>
      </c>
      <c r="G1648" s="8" t="s">
        <v>12</v>
      </c>
      <c r="H1648" s="8" t="s">
        <v>9026</v>
      </c>
      <c r="I1648" s="8" t="s">
        <v>7516</v>
      </c>
      <c r="J1648" s="11">
        <v>2023.0</v>
      </c>
      <c r="K1648" s="8" t="s">
        <v>93</v>
      </c>
      <c r="L1648" s="11">
        <v>18.4</v>
      </c>
      <c r="M1648" s="8" t="s">
        <v>7517</v>
      </c>
      <c r="N1648" s="27"/>
      <c r="O1648" s="13" t="s">
        <v>6213</v>
      </c>
      <c r="P1648" s="13" t="s">
        <v>16876</v>
      </c>
      <c r="Q1648" s="13" t="s">
        <v>6215</v>
      </c>
      <c r="R1648" s="13" t="s">
        <v>16877</v>
      </c>
      <c r="S1648" s="13" t="s">
        <v>6214</v>
      </c>
      <c r="T1648" s="27" t="b">
        <f t="shared" si="2"/>
        <v>0</v>
      </c>
      <c r="U1648" s="27"/>
      <c r="V1648" s="27"/>
      <c r="W1648" s="27"/>
      <c r="X1648" s="27"/>
      <c r="Y1648" s="8" t="str">
        <f t="shared" si="3"/>
        <v>2023 Scarlet &amp; Violet Ponyta (Cgc 8.5)</v>
      </c>
      <c r="Z1648" s="27"/>
      <c r="AA1648" s="27"/>
    </row>
    <row r="1649">
      <c r="A1649" s="8" t="str">
        <f t="shared" si="1"/>
        <v>CGC6035588086</v>
      </c>
      <c r="B1649" s="8" t="s">
        <v>6216</v>
      </c>
      <c r="C1649" s="8" t="s">
        <v>9028</v>
      </c>
      <c r="D1649" s="11">
        <v>6.035588086E9</v>
      </c>
      <c r="E1649" s="8" t="s">
        <v>6217</v>
      </c>
      <c r="F1649" s="11">
        <v>8.0</v>
      </c>
      <c r="G1649" s="8" t="s">
        <v>12</v>
      </c>
      <c r="H1649" s="8" t="s">
        <v>7539</v>
      </c>
      <c r="I1649" s="8" t="s">
        <v>7516</v>
      </c>
      <c r="J1649" s="11">
        <v>2015.0</v>
      </c>
      <c r="K1649" s="8" t="s">
        <v>93</v>
      </c>
      <c r="L1649" s="11">
        <v>18.4</v>
      </c>
      <c r="M1649" s="8" t="s">
        <v>7517</v>
      </c>
      <c r="N1649" s="27"/>
      <c r="O1649" s="13" t="s">
        <v>6218</v>
      </c>
      <c r="P1649" s="13" t="s">
        <v>16878</v>
      </c>
      <c r="Q1649" s="13" t="s">
        <v>6220</v>
      </c>
      <c r="R1649" s="13" t="s">
        <v>16879</v>
      </c>
      <c r="S1649" s="13" t="s">
        <v>6219</v>
      </c>
      <c r="T1649" s="27" t="b">
        <f t="shared" si="2"/>
        <v>0</v>
      </c>
      <c r="U1649" s="27"/>
      <c r="V1649" s="27"/>
      <c r="W1649" s="27"/>
      <c r="X1649" s="27"/>
      <c r="Y1649" s="8" t="str">
        <f t="shared" si="3"/>
        <v>2015 Xy Articuno (Cgc 8)</v>
      </c>
      <c r="Z1649" s="27"/>
      <c r="AA1649" s="27"/>
    </row>
    <row r="1650">
      <c r="A1650" s="8" t="str">
        <f t="shared" si="1"/>
        <v>CGC6035588087</v>
      </c>
      <c r="B1650" s="8" t="s">
        <v>6216</v>
      </c>
      <c r="C1650" s="8" t="s">
        <v>9028</v>
      </c>
      <c r="D1650" s="11">
        <v>6.035588087E9</v>
      </c>
      <c r="E1650" s="8" t="s">
        <v>6217</v>
      </c>
      <c r="F1650" s="11">
        <v>8.0</v>
      </c>
      <c r="G1650" s="8" t="s">
        <v>12</v>
      </c>
      <c r="H1650" s="8" t="s">
        <v>7539</v>
      </c>
      <c r="I1650" s="8" t="s">
        <v>7516</v>
      </c>
      <c r="J1650" s="11">
        <v>2015.0</v>
      </c>
      <c r="K1650" s="8" t="s">
        <v>93</v>
      </c>
      <c r="L1650" s="11">
        <v>18.4</v>
      </c>
      <c r="M1650" s="8" t="s">
        <v>7517</v>
      </c>
      <c r="N1650" s="27"/>
      <c r="O1650" s="13" t="s">
        <v>6221</v>
      </c>
      <c r="P1650" s="13" t="s">
        <v>16880</v>
      </c>
      <c r="Q1650" s="13" t="s">
        <v>6223</v>
      </c>
      <c r="R1650" s="13" t="s">
        <v>16881</v>
      </c>
      <c r="S1650" s="13" t="s">
        <v>6222</v>
      </c>
      <c r="T1650" s="27" t="b">
        <f t="shared" si="2"/>
        <v>0</v>
      </c>
      <c r="U1650" s="27"/>
      <c r="V1650" s="27"/>
      <c r="W1650" s="27"/>
      <c r="X1650" s="27"/>
      <c r="Y1650" s="8" t="str">
        <f t="shared" si="3"/>
        <v>2015 Xy Articuno (Cgc 8)</v>
      </c>
      <c r="Z1650" s="27"/>
      <c r="AA1650" s="27"/>
    </row>
    <row r="1651">
      <c r="A1651" s="8" t="str">
        <f t="shared" si="1"/>
        <v>CGC6035588088</v>
      </c>
      <c r="B1651" s="8" t="s">
        <v>6224</v>
      </c>
      <c r="C1651" s="8" t="s">
        <v>9028</v>
      </c>
      <c r="D1651" s="11">
        <v>6.035588088E9</v>
      </c>
      <c r="E1651" s="8" t="s">
        <v>6217</v>
      </c>
      <c r="F1651" s="11">
        <v>8.5</v>
      </c>
      <c r="G1651" s="8" t="s">
        <v>12</v>
      </c>
      <c r="H1651" s="8" t="s">
        <v>7539</v>
      </c>
      <c r="I1651" s="8" t="s">
        <v>7516</v>
      </c>
      <c r="J1651" s="11">
        <v>2015.0</v>
      </c>
      <c r="K1651" s="8" t="s">
        <v>93</v>
      </c>
      <c r="L1651" s="11">
        <v>18.4</v>
      </c>
      <c r="M1651" s="8" t="s">
        <v>7517</v>
      </c>
      <c r="N1651" s="27"/>
      <c r="O1651" s="13" t="s">
        <v>6225</v>
      </c>
      <c r="P1651" s="13" t="s">
        <v>16882</v>
      </c>
      <c r="Q1651" s="13" t="s">
        <v>6227</v>
      </c>
      <c r="R1651" s="13" t="s">
        <v>16883</v>
      </c>
      <c r="S1651" s="13" t="s">
        <v>6226</v>
      </c>
      <c r="T1651" s="27" t="b">
        <f t="shared" si="2"/>
        <v>0</v>
      </c>
      <c r="U1651" s="27"/>
      <c r="V1651" s="27"/>
      <c r="W1651" s="27"/>
      <c r="X1651" s="27"/>
      <c r="Y1651" s="8" t="str">
        <f t="shared" si="3"/>
        <v>2015 Xy Articuno (Cgc 8.5)</v>
      </c>
      <c r="Z1651" s="27"/>
      <c r="AA1651" s="27"/>
    </row>
    <row r="1652">
      <c r="A1652" s="8" t="str">
        <f t="shared" si="1"/>
        <v>CGC6035588089</v>
      </c>
      <c r="B1652" s="8" t="s">
        <v>6224</v>
      </c>
      <c r="C1652" s="8" t="s">
        <v>9028</v>
      </c>
      <c r="D1652" s="11">
        <v>6.035588089E9</v>
      </c>
      <c r="E1652" s="8" t="s">
        <v>6217</v>
      </c>
      <c r="F1652" s="11">
        <v>8.5</v>
      </c>
      <c r="G1652" s="8" t="s">
        <v>12</v>
      </c>
      <c r="H1652" s="8" t="s">
        <v>7539</v>
      </c>
      <c r="I1652" s="8" t="s">
        <v>7516</v>
      </c>
      <c r="J1652" s="11">
        <v>2015.0</v>
      </c>
      <c r="K1652" s="8" t="s">
        <v>93</v>
      </c>
      <c r="L1652" s="11">
        <v>18.4</v>
      </c>
      <c r="M1652" s="8" t="s">
        <v>7517</v>
      </c>
      <c r="N1652" s="27"/>
      <c r="O1652" s="13" t="s">
        <v>6228</v>
      </c>
      <c r="P1652" s="13" t="s">
        <v>16884</v>
      </c>
      <c r="Q1652" s="13" t="s">
        <v>6230</v>
      </c>
      <c r="R1652" s="13" t="s">
        <v>16885</v>
      </c>
      <c r="S1652" s="13" t="s">
        <v>6229</v>
      </c>
      <c r="T1652" s="27" t="b">
        <f t="shared" si="2"/>
        <v>0</v>
      </c>
      <c r="U1652" s="27"/>
      <c r="V1652" s="27"/>
      <c r="W1652" s="27"/>
      <c r="X1652" s="27"/>
      <c r="Y1652" s="8" t="str">
        <f t="shared" si="3"/>
        <v>2015 Xy Articuno (Cgc 8.5)</v>
      </c>
      <c r="Z1652" s="27"/>
      <c r="AA1652" s="27"/>
    </row>
    <row r="1653">
      <c r="A1653" s="8" t="str">
        <f t="shared" si="1"/>
        <v>CGC6035588090</v>
      </c>
      <c r="B1653" s="8" t="s">
        <v>6224</v>
      </c>
      <c r="C1653" s="8" t="s">
        <v>9028</v>
      </c>
      <c r="D1653" s="11">
        <v>6.03558809E9</v>
      </c>
      <c r="E1653" s="8" t="s">
        <v>6217</v>
      </c>
      <c r="F1653" s="11">
        <v>8.5</v>
      </c>
      <c r="G1653" s="8" t="s">
        <v>12</v>
      </c>
      <c r="H1653" s="8" t="s">
        <v>7539</v>
      </c>
      <c r="I1653" s="8" t="s">
        <v>7516</v>
      </c>
      <c r="J1653" s="11">
        <v>2015.0</v>
      </c>
      <c r="K1653" s="8" t="s">
        <v>93</v>
      </c>
      <c r="L1653" s="11">
        <v>18.4</v>
      </c>
      <c r="M1653" s="8" t="s">
        <v>7517</v>
      </c>
      <c r="N1653" s="27"/>
      <c r="O1653" s="13" t="s">
        <v>6231</v>
      </c>
      <c r="P1653" s="13" t="s">
        <v>16886</v>
      </c>
      <c r="Q1653" s="13" t="s">
        <v>6233</v>
      </c>
      <c r="R1653" s="13" t="s">
        <v>16887</v>
      </c>
      <c r="S1653" s="13" t="s">
        <v>6232</v>
      </c>
      <c r="T1653" s="27" t="b">
        <f t="shared" si="2"/>
        <v>0</v>
      </c>
      <c r="U1653" s="27"/>
      <c r="V1653" s="27"/>
      <c r="W1653" s="27"/>
      <c r="X1653" s="27"/>
      <c r="Y1653" s="8" t="str">
        <f t="shared" si="3"/>
        <v>2015 Xy Articuno (Cgc 8.5)</v>
      </c>
      <c r="Z1653" s="27"/>
      <c r="AA1653" s="27"/>
    </row>
    <row r="1654">
      <c r="A1654" s="8" t="str">
        <f t="shared" si="1"/>
        <v>CGC6035588091</v>
      </c>
      <c r="B1654" s="8" t="s">
        <v>6224</v>
      </c>
      <c r="C1654" s="8" t="s">
        <v>9028</v>
      </c>
      <c r="D1654" s="11">
        <v>6.035588091E9</v>
      </c>
      <c r="E1654" s="8" t="s">
        <v>6217</v>
      </c>
      <c r="F1654" s="11">
        <v>8.5</v>
      </c>
      <c r="G1654" s="8" t="s">
        <v>12</v>
      </c>
      <c r="H1654" s="8" t="s">
        <v>7539</v>
      </c>
      <c r="I1654" s="8" t="s">
        <v>7516</v>
      </c>
      <c r="J1654" s="11">
        <v>2015.0</v>
      </c>
      <c r="K1654" s="8" t="s">
        <v>93</v>
      </c>
      <c r="L1654" s="11">
        <v>18.4</v>
      </c>
      <c r="M1654" s="8" t="s">
        <v>7517</v>
      </c>
      <c r="N1654" s="27"/>
      <c r="O1654" s="13" t="s">
        <v>6234</v>
      </c>
      <c r="P1654" s="13" t="s">
        <v>16888</v>
      </c>
      <c r="Q1654" s="13" t="s">
        <v>6236</v>
      </c>
      <c r="R1654" s="13" t="s">
        <v>16889</v>
      </c>
      <c r="S1654" s="13" t="s">
        <v>6235</v>
      </c>
      <c r="T1654" s="27" t="b">
        <f t="shared" si="2"/>
        <v>0</v>
      </c>
      <c r="U1654" s="27"/>
      <c r="V1654" s="27"/>
      <c r="W1654" s="27"/>
      <c r="X1654" s="27"/>
      <c r="Y1654" s="8" t="str">
        <f t="shared" si="3"/>
        <v>2015 Xy Articuno (Cgc 8.5)</v>
      </c>
      <c r="Z1654" s="27"/>
      <c r="AA1654" s="27"/>
    </row>
    <row r="1655">
      <c r="A1655" s="8" t="str">
        <f t="shared" si="1"/>
        <v>CGC6035588092</v>
      </c>
      <c r="B1655" s="8" t="s">
        <v>6224</v>
      </c>
      <c r="C1655" s="8" t="s">
        <v>9028</v>
      </c>
      <c r="D1655" s="11">
        <v>6.035588092E9</v>
      </c>
      <c r="E1655" s="8" t="s">
        <v>6217</v>
      </c>
      <c r="F1655" s="11">
        <v>8.5</v>
      </c>
      <c r="G1655" s="8" t="s">
        <v>12</v>
      </c>
      <c r="H1655" s="8" t="s">
        <v>7539</v>
      </c>
      <c r="I1655" s="8" t="s">
        <v>7516</v>
      </c>
      <c r="J1655" s="11">
        <v>2015.0</v>
      </c>
      <c r="K1655" s="8" t="s">
        <v>93</v>
      </c>
      <c r="L1655" s="11">
        <v>18.4</v>
      </c>
      <c r="M1655" s="8" t="s">
        <v>7517</v>
      </c>
      <c r="N1655" s="27"/>
      <c r="O1655" s="13" t="s">
        <v>6237</v>
      </c>
      <c r="P1655" s="13" t="s">
        <v>16890</v>
      </c>
      <c r="Q1655" s="13" t="s">
        <v>6239</v>
      </c>
      <c r="R1655" s="13" t="s">
        <v>16891</v>
      </c>
      <c r="S1655" s="13" t="s">
        <v>6238</v>
      </c>
      <c r="T1655" s="27" t="b">
        <f t="shared" si="2"/>
        <v>0</v>
      </c>
      <c r="U1655" s="27"/>
      <c r="V1655" s="27"/>
      <c r="W1655" s="27"/>
      <c r="X1655" s="27"/>
      <c r="Y1655" s="8" t="str">
        <f t="shared" si="3"/>
        <v>2015 Xy Articuno (Cgc 8.5)</v>
      </c>
      <c r="Z1655" s="27"/>
      <c r="AA1655" s="27"/>
    </row>
    <row r="1656">
      <c r="A1656" s="8" t="str">
        <f t="shared" si="1"/>
        <v>CGC6035588093</v>
      </c>
      <c r="B1656" s="8" t="s">
        <v>6216</v>
      </c>
      <c r="C1656" s="8" t="s">
        <v>9028</v>
      </c>
      <c r="D1656" s="11">
        <v>6.035588093E9</v>
      </c>
      <c r="E1656" s="8" t="s">
        <v>6217</v>
      </c>
      <c r="F1656" s="11">
        <v>8.0</v>
      </c>
      <c r="G1656" s="8" t="s">
        <v>12</v>
      </c>
      <c r="H1656" s="8" t="s">
        <v>7539</v>
      </c>
      <c r="I1656" s="8" t="s">
        <v>7516</v>
      </c>
      <c r="J1656" s="11">
        <v>2015.0</v>
      </c>
      <c r="K1656" s="8" t="s">
        <v>93</v>
      </c>
      <c r="L1656" s="11">
        <v>18.4</v>
      </c>
      <c r="M1656" s="8" t="s">
        <v>7517</v>
      </c>
      <c r="N1656" s="27"/>
      <c r="O1656" s="13" t="s">
        <v>6240</v>
      </c>
      <c r="P1656" s="13" t="s">
        <v>16892</v>
      </c>
      <c r="Q1656" s="13" t="s">
        <v>6242</v>
      </c>
      <c r="R1656" s="13" t="s">
        <v>16893</v>
      </c>
      <c r="S1656" s="13" t="s">
        <v>6241</v>
      </c>
      <c r="T1656" s="27" t="b">
        <f t="shared" si="2"/>
        <v>0</v>
      </c>
      <c r="U1656" s="27"/>
      <c r="V1656" s="27"/>
      <c r="W1656" s="27"/>
      <c r="X1656" s="27"/>
      <c r="Y1656" s="8" t="str">
        <f t="shared" si="3"/>
        <v>2015 Xy Articuno (Cgc 8)</v>
      </c>
      <c r="Z1656" s="27"/>
      <c r="AA1656" s="27"/>
    </row>
    <row r="1657">
      <c r="A1657" s="8" t="str">
        <f t="shared" si="1"/>
        <v>CGC6035588094</v>
      </c>
      <c r="B1657" s="8" t="s">
        <v>6224</v>
      </c>
      <c r="C1657" s="8" t="s">
        <v>9028</v>
      </c>
      <c r="D1657" s="11">
        <v>6.035588094E9</v>
      </c>
      <c r="E1657" s="8" t="s">
        <v>6217</v>
      </c>
      <c r="F1657" s="11">
        <v>8.5</v>
      </c>
      <c r="G1657" s="8" t="s">
        <v>12</v>
      </c>
      <c r="H1657" s="8" t="s">
        <v>7539</v>
      </c>
      <c r="I1657" s="8" t="s">
        <v>7516</v>
      </c>
      <c r="J1657" s="11">
        <v>2015.0</v>
      </c>
      <c r="K1657" s="8" t="s">
        <v>93</v>
      </c>
      <c r="L1657" s="11">
        <v>18.4</v>
      </c>
      <c r="M1657" s="8" t="s">
        <v>7517</v>
      </c>
      <c r="N1657" s="27"/>
      <c r="O1657" s="13" t="s">
        <v>6243</v>
      </c>
      <c r="P1657" s="13" t="s">
        <v>16894</v>
      </c>
      <c r="Q1657" s="13" t="s">
        <v>6245</v>
      </c>
      <c r="R1657" s="13" t="s">
        <v>16895</v>
      </c>
      <c r="S1657" s="13" t="s">
        <v>6244</v>
      </c>
      <c r="T1657" s="27" t="b">
        <f t="shared" si="2"/>
        <v>0</v>
      </c>
      <c r="U1657" s="27"/>
      <c r="V1657" s="27"/>
      <c r="W1657" s="27"/>
      <c r="X1657" s="27"/>
      <c r="Y1657" s="8" t="str">
        <f t="shared" si="3"/>
        <v>2015 Xy Articuno (Cgc 8.5)</v>
      </c>
      <c r="Z1657" s="27"/>
      <c r="AA1657" s="27"/>
    </row>
    <row r="1658">
      <c r="A1658" s="8" t="str">
        <f t="shared" si="1"/>
        <v>CGC6035588095</v>
      </c>
      <c r="B1658" s="8" t="s">
        <v>6216</v>
      </c>
      <c r="C1658" s="8" t="s">
        <v>9028</v>
      </c>
      <c r="D1658" s="11">
        <v>6.035588095E9</v>
      </c>
      <c r="E1658" s="8" t="s">
        <v>6217</v>
      </c>
      <c r="F1658" s="11">
        <v>8.0</v>
      </c>
      <c r="G1658" s="8" t="s">
        <v>12</v>
      </c>
      <c r="H1658" s="8" t="s">
        <v>7539</v>
      </c>
      <c r="I1658" s="8" t="s">
        <v>7516</v>
      </c>
      <c r="J1658" s="11">
        <v>2015.0</v>
      </c>
      <c r="K1658" s="8" t="s">
        <v>93</v>
      </c>
      <c r="L1658" s="11">
        <v>18.4</v>
      </c>
      <c r="M1658" s="8" t="s">
        <v>7517</v>
      </c>
      <c r="N1658" s="27"/>
      <c r="O1658" s="13" t="s">
        <v>6246</v>
      </c>
      <c r="P1658" s="13" t="s">
        <v>16896</v>
      </c>
      <c r="Q1658" s="13" t="s">
        <v>6248</v>
      </c>
      <c r="R1658" s="13" t="s">
        <v>16897</v>
      </c>
      <c r="S1658" s="13" t="s">
        <v>6247</v>
      </c>
      <c r="T1658" s="27" t="b">
        <f t="shared" si="2"/>
        <v>0</v>
      </c>
      <c r="U1658" s="27"/>
      <c r="V1658" s="27"/>
      <c r="W1658" s="27"/>
      <c r="X1658" s="27"/>
      <c r="Y1658" s="8" t="str">
        <f t="shared" si="3"/>
        <v>2015 Xy Articuno (Cgc 8)</v>
      </c>
      <c r="Z1658" s="27"/>
      <c r="AA1658" s="27"/>
    </row>
    <row r="1659">
      <c r="A1659" s="8" t="str">
        <f t="shared" si="1"/>
        <v>CGC6035588096</v>
      </c>
      <c r="B1659" s="8" t="s">
        <v>6224</v>
      </c>
      <c r="C1659" s="8" t="s">
        <v>9028</v>
      </c>
      <c r="D1659" s="11">
        <v>6.035588096E9</v>
      </c>
      <c r="E1659" s="8" t="s">
        <v>6217</v>
      </c>
      <c r="F1659" s="11">
        <v>8.5</v>
      </c>
      <c r="G1659" s="8" t="s">
        <v>12</v>
      </c>
      <c r="H1659" s="8" t="s">
        <v>7539</v>
      </c>
      <c r="I1659" s="8" t="s">
        <v>7516</v>
      </c>
      <c r="J1659" s="11">
        <v>2015.0</v>
      </c>
      <c r="K1659" s="8" t="s">
        <v>93</v>
      </c>
      <c r="L1659" s="11">
        <v>18.4</v>
      </c>
      <c r="M1659" s="8" t="s">
        <v>7517</v>
      </c>
      <c r="N1659" s="27"/>
      <c r="O1659" s="13" t="s">
        <v>6249</v>
      </c>
      <c r="P1659" s="13" t="s">
        <v>16898</v>
      </c>
      <c r="Q1659" s="13" t="s">
        <v>6251</v>
      </c>
      <c r="R1659" s="13" t="s">
        <v>16899</v>
      </c>
      <c r="S1659" s="13" t="s">
        <v>6250</v>
      </c>
      <c r="T1659" s="27" t="b">
        <f t="shared" si="2"/>
        <v>0</v>
      </c>
      <c r="U1659" s="27"/>
      <c r="V1659" s="27"/>
      <c r="W1659" s="27"/>
      <c r="X1659" s="27"/>
      <c r="Y1659" s="8" t="str">
        <f t="shared" si="3"/>
        <v>2015 Xy Articuno (Cgc 8.5)</v>
      </c>
      <c r="Z1659" s="27"/>
      <c r="AA1659" s="27"/>
    </row>
    <row r="1660">
      <c r="A1660" s="8" t="str">
        <f t="shared" si="1"/>
        <v>CGC6035588097</v>
      </c>
      <c r="B1660" s="8" t="s">
        <v>6224</v>
      </c>
      <c r="C1660" s="8" t="s">
        <v>9028</v>
      </c>
      <c r="D1660" s="11">
        <v>6.035588097E9</v>
      </c>
      <c r="E1660" s="8" t="s">
        <v>6217</v>
      </c>
      <c r="F1660" s="11">
        <v>8.5</v>
      </c>
      <c r="G1660" s="8" t="s">
        <v>12</v>
      </c>
      <c r="H1660" s="8" t="s">
        <v>7539</v>
      </c>
      <c r="I1660" s="8" t="s">
        <v>7516</v>
      </c>
      <c r="J1660" s="11">
        <v>2015.0</v>
      </c>
      <c r="K1660" s="8" t="s">
        <v>93</v>
      </c>
      <c r="L1660" s="11">
        <v>18.4</v>
      </c>
      <c r="M1660" s="8" t="s">
        <v>7517</v>
      </c>
      <c r="N1660" s="27"/>
      <c r="O1660" s="13" t="s">
        <v>6252</v>
      </c>
      <c r="P1660" s="13" t="s">
        <v>16900</v>
      </c>
      <c r="Q1660" s="13" t="s">
        <v>6254</v>
      </c>
      <c r="R1660" s="13" t="s">
        <v>16901</v>
      </c>
      <c r="S1660" s="13" t="s">
        <v>6253</v>
      </c>
      <c r="T1660" s="27" t="b">
        <f t="shared" si="2"/>
        <v>0</v>
      </c>
      <c r="U1660" s="27"/>
      <c r="V1660" s="27"/>
      <c r="W1660" s="27"/>
      <c r="X1660" s="27"/>
      <c r="Y1660" s="8" t="str">
        <f t="shared" si="3"/>
        <v>2015 Xy Articuno (Cgc 8.5)</v>
      </c>
      <c r="Z1660" s="27"/>
      <c r="AA1660" s="27"/>
    </row>
    <row r="1661">
      <c r="A1661" s="8" t="str">
        <f t="shared" si="1"/>
        <v>CGC6035588098</v>
      </c>
      <c r="B1661" s="8" t="s">
        <v>6224</v>
      </c>
      <c r="C1661" s="8" t="s">
        <v>9028</v>
      </c>
      <c r="D1661" s="11">
        <v>6.035588098E9</v>
      </c>
      <c r="E1661" s="8" t="s">
        <v>6217</v>
      </c>
      <c r="F1661" s="11">
        <v>8.5</v>
      </c>
      <c r="G1661" s="8" t="s">
        <v>12</v>
      </c>
      <c r="H1661" s="8" t="s">
        <v>7539</v>
      </c>
      <c r="I1661" s="8" t="s">
        <v>7516</v>
      </c>
      <c r="J1661" s="11">
        <v>2015.0</v>
      </c>
      <c r="K1661" s="8" t="s">
        <v>93</v>
      </c>
      <c r="L1661" s="11">
        <v>18.4</v>
      </c>
      <c r="M1661" s="8" t="s">
        <v>7517</v>
      </c>
      <c r="N1661" s="27"/>
      <c r="O1661" s="13" t="s">
        <v>6255</v>
      </c>
      <c r="P1661" s="13" t="s">
        <v>16902</v>
      </c>
      <c r="Q1661" s="13" t="s">
        <v>6257</v>
      </c>
      <c r="R1661" s="13" t="s">
        <v>16903</v>
      </c>
      <c r="S1661" s="13" t="s">
        <v>6256</v>
      </c>
      <c r="T1661" s="27" t="b">
        <f t="shared" si="2"/>
        <v>0</v>
      </c>
      <c r="U1661" s="27"/>
      <c r="V1661" s="27"/>
      <c r="W1661" s="27"/>
      <c r="X1661" s="27"/>
      <c r="Y1661" s="8" t="str">
        <f t="shared" si="3"/>
        <v>2015 Xy Articuno (Cgc 8.5)</v>
      </c>
      <c r="Z1661" s="27"/>
      <c r="AA1661" s="27"/>
    </row>
    <row r="1662">
      <c r="A1662" s="8" t="str">
        <f t="shared" si="1"/>
        <v>CGC6035588099</v>
      </c>
      <c r="B1662" s="8" t="s">
        <v>6224</v>
      </c>
      <c r="C1662" s="8" t="s">
        <v>9028</v>
      </c>
      <c r="D1662" s="11">
        <v>6.035588099E9</v>
      </c>
      <c r="E1662" s="8" t="s">
        <v>6217</v>
      </c>
      <c r="F1662" s="11">
        <v>8.5</v>
      </c>
      <c r="G1662" s="8" t="s">
        <v>12</v>
      </c>
      <c r="H1662" s="8" t="s">
        <v>7539</v>
      </c>
      <c r="I1662" s="8" t="s">
        <v>7516</v>
      </c>
      <c r="J1662" s="11">
        <v>2015.0</v>
      </c>
      <c r="K1662" s="8" t="s">
        <v>93</v>
      </c>
      <c r="L1662" s="11">
        <v>18.4</v>
      </c>
      <c r="M1662" s="8" t="s">
        <v>7517</v>
      </c>
      <c r="N1662" s="27"/>
      <c r="O1662" s="13" t="s">
        <v>6258</v>
      </c>
      <c r="P1662" s="13" t="s">
        <v>16904</v>
      </c>
      <c r="Q1662" s="13" t="s">
        <v>6260</v>
      </c>
      <c r="R1662" s="13" t="s">
        <v>16905</v>
      </c>
      <c r="S1662" s="13" t="s">
        <v>6259</v>
      </c>
      <c r="T1662" s="27" t="b">
        <f t="shared" si="2"/>
        <v>0</v>
      </c>
      <c r="U1662" s="27"/>
      <c r="V1662" s="27"/>
      <c r="W1662" s="27"/>
      <c r="X1662" s="27"/>
      <c r="Y1662" s="8" t="str">
        <f t="shared" si="3"/>
        <v>2015 Xy Articuno (Cgc 8.5)</v>
      </c>
      <c r="Z1662" s="27"/>
      <c r="AA1662" s="27"/>
    </row>
    <row r="1663">
      <c r="A1663" s="8" t="str">
        <f t="shared" si="1"/>
        <v>CGC6035588103</v>
      </c>
      <c r="B1663" s="8" t="s">
        <v>6261</v>
      </c>
      <c r="C1663" s="8" t="s">
        <v>9596</v>
      </c>
      <c r="D1663" s="11">
        <v>6.035588103E9</v>
      </c>
      <c r="E1663" s="8" t="s">
        <v>4354</v>
      </c>
      <c r="F1663" s="11">
        <v>7.5</v>
      </c>
      <c r="G1663" s="8" t="s">
        <v>12</v>
      </c>
      <c r="H1663" s="8" t="s">
        <v>7539</v>
      </c>
      <c r="I1663" s="8" t="s">
        <v>7516</v>
      </c>
      <c r="J1663" s="11">
        <v>2019.0</v>
      </c>
      <c r="K1663" s="8" t="s">
        <v>93</v>
      </c>
      <c r="L1663" s="11">
        <v>18.4</v>
      </c>
      <c r="M1663" s="8" t="s">
        <v>7517</v>
      </c>
      <c r="N1663" s="27"/>
      <c r="O1663" s="13" t="s">
        <v>6262</v>
      </c>
      <c r="P1663" s="13" t="s">
        <v>16906</v>
      </c>
      <c r="Q1663" s="13" t="s">
        <v>6264</v>
      </c>
      <c r="R1663" s="13" t="s">
        <v>16907</v>
      </c>
      <c r="S1663" s="13" t="s">
        <v>6263</v>
      </c>
      <c r="T1663" s="27" t="b">
        <f t="shared" si="2"/>
        <v>0</v>
      </c>
      <c r="U1663" s="27"/>
      <c r="V1663" s="27"/>
      <c r="W1663" s="27"/>
      <c r="X1663" s="27"/>
      <c r="Y1663" s="8" t="str">
        <f t="shared" si="3"/>
        <v>2019 Sun &amp; Moon Raichu (Cgc 7.5)</v>
      </c>
      <c r="Z1663" s="27"/>
      <c r="AA1663" s="27"/>
    </row>
    <row r="1664">
      <c r="A1664" s="8" t="str">
        <f t="shared" si="1"/>
        <v>CGC6035588104</v>
      </c>
      <c r="B1664" s="8" t="s">
        <v>6265</v>
      </c>
      <c r="C1664" s="8" t="s">
        <v>9596</v>
      </c>
      <c r="D1664" s="11">
        <v>6.035588104E9</v>
      </c>
      <c r="E1664" s="8" t="s">
        <v>4354</v>
      </c>
      <c r="F1664" s="11">
        <v>6.5</v>
      </c>
      <c r="G1664" s="8" t="s">
        <v>12</v>
      </c>
      <c r="H1664" s="8" t="s">
        <v>7539</v>
      </c>
      <c r="I1664" s="8" t="s">
        <v>7516</v>
      </c>
      <c r="J1664" s="11">
        <v>2019.0</v>
      </c>
      <c r="K1664" s="8" t="s">
        <v>93</v>
      </c>
      <c r="L1664" s="11">
        <v>18.4</v>
      </c>
      <c r="M1664" s="8" t="s">
        <v>7517</v>
      </c>
      <c r="N1664" s="27"/>
      <c r="O1664" s="13" t="s">
        <v>6266</v>
      </c>
      <c r="P1664" s="13" t="s">
        <v>16908</v>
      </c>
      <c r="Q1664" s="13" t="s">
        <v>6268</v>
      </c>
      <c r="R1664" s="13" t="s">
        <v>16909</v>
      </c>
      <c r="S1664" s="13" t="s">
        <v>6267</v>
      </c>
      <c r="T1664" s="27" t="b">
        <f t="shared" si="2"/>
        <v>0</v>
      </c>
      <c r="U1664" s="27"/>
      <c r="V1664" s="27"/>
      <c r="W1664" s="27"/>
      <c r="X1664" s="27"/>
      <c r="Y1664" s="8" t="str">
        <f t="shared" si="3"/>
        <v>2019 Sun &amp; Moon Raichu (Cgc 6.5)</v>
      </c>
      <c r="Z1664" s="27"/>
      <c r="AA1664" s="27"/>
    </row>
    <row r="1665">
      <c r="A1665" s="8" t="str">
        <f t="shared" si="1"/>
        <v>CGC6035588108</v>
      </c>
      <c r="B1665" s="8" t="s">
        <v>6269</v>
      </c>
      <c r="C1665" s="8" t="s">
        <v>9596</v>
      </c>
      <c r="D1665" s="11">
        <v>6.035588108E9</v>
      </c>
      <c r="E1665" s="8" t="s">
        <v>4354</v>
      </c>
      <c r="F1665" s="11">
        <v>8.0</v>
      </c>
      <c r="G1665" s="8" t="s">
        <v>12</v>
      </c>
      <c r="H1665" s="8" t="s">
        <v>7539</v>
      </c>
      <c r="I1665" s="8" t="s">
        <v>7516</v>
      </c>
      <c r="J1665" s="11">
        <v>2019.0</v>
      </c>
      <c r="K1665" s="8" t="s">
        <v>93</v>
      </c>
      <c r="L1665" s="11">
        <v>18.4</v>
      </c>
      <c r="M1665" s="8" t="s">
        <v>7517</v>
      </c>
      <c r="N1665" s="27"/>
      <c r="O1665" s="13" t="s">
        <v>6270</v>
      </c>
      <c r="P1665" s="13" t="s">
        <v>16910</v>
      </c>
      <c r="Q1665" s="13" t="s">
        <v>6272</v>
      </c>
      <c r="R1665" s="13" t="s">
        <v>16911</v>
      </c>
      <c r="S1665" s="13" t="s">
        <v>6271</v>
      </c>
      <c r="T1665" s="27" t="b">
        <f t="shared" si="2"/>
        <v>0</v>
      </c>
      <c r="U1665" s="27"/>
      <c r="V1665" s="27"/>
      <c r="W1665" s="27"/>
      <c r="X1665" s="27"/>
      <c r="Y1665" s="8" t="str">
        <f t="shared" si="3"/>
        <v>2019 Sun &amp; Moon Raichu (Cgc 8)</v>
      </c>
      <c r="Z1665" s="27"/>
      <c r="AA1665" s="27"/>
    </row>
    <row r="1666">
      <c r="A1666" s="8" t="str">
        <f t="shared" si="1"/>
        <v>CGC6035588110</v>
      </c>
      <c r="B1666" s="8" t="s">
        <v>6269</v>
      </c>
      <c r="C1666" s="8" t="s">
        <v>9596</v>
      </c>
      <c r="D1666" s="11">
        <v>6.03558811E9</v>
      </c>
      <c r="E1666" s="8" t="s">
        <v>4354</v>
      </c>
      <c r="F1666" s="11">
        <v>8.0</v>
      </c>
      <c r="G1666" s="8" t="s">
        <v>12</v>
      </c>
      <c r="H1666" s="8" t="s">
        <v>7539</v>
      </c>
      <c r="I1666" s="8" t="s">
        <v>7516</v>
      </c>
      <c r="J1666" s="11">
        <v>2019.0</v>
      </c>
      <c r="K1666" s="8" t="s">
        <v>93</v>
      </c>
      <c r="L1666" s="11">
        <v>18.4</v>
      </c>
      <c r="M1666" s="8" t="s">
        <v>7517</v>
      </c>
      <c r="N1666" s="27"/>
      <c r="O1666" s="13" t="s">
        <v>6273</v>
      </c>
      <c r="P1666" s="13" t="s">
        <v>16912</v>
      </c>
      <c r="Q1666" s="13" t="s">
        <v>6275</v>
      </c>
      <c r="R1666" s="13" t="s">
        <v>16913</v>
      </c>
      <c r="S1666" s="13" t="s">
        <v>6274</v>
      </c>
      <c r="T1666" s="27" t="b">
        <f t="shared" si="2"/>
        <v>0</v>
      </c>
      <c r="U1666" s="27"/>
      <c r="V1666" s="27"/>
      <c r="W1666" s="27"/>
      <c r="X1666" s="27"/>
      <c r="Y1666" s="8" t="str">
        <f t="shared" si="3"/>
        <v>2019 Sun &amp; Moon Raichu (Cgc 8)</v>
      </c>
      <c r="Z1666" s="27"/>
      <c r="AA1666" s="27"/>
    </row>
    <row r="1667">
      <c r="A1667" s="8" t="str">
        <f t="shared" si="1"/>
        <v>CGC6035588112</v>
      </c>
      <c r="B1667" s="8" t="s">
        <v>6276</v>
      </c>
      <c r="C1667" s="8" t="s">
        <v>9596</v>
      </c>
      <c r="D1667" s="11">
        <v>6.035588112E9</v>
      </c>
      <c r="E1667" s="8" t="s">
        <v>4354</v>
      </c>
      <c r="F1667" s="11">
        <v>8.5</v>
      </c>
      <c r="G1667" s="8" t="s">
        <v>12</v>
      </c>
      <c r="H1667" s="8" t="s">
        <v>7539</v>
      </c>
      <c r="I1667" s="8" t="s">
        <v>7516</v>
      </c>
      <c r="J1667" s="11">
        <v>2019.0</v>
      </c>
      <c r="K1667" s="8" t="s">
        <v>93</v>
      </c>
      <c r="L1667" s="11">
        <v>18.4</v>
      </c>
      <c r="M1667" s="8" t="s">
        <v>7517</v>
      </c>
      <c r="N1667" s="27"/>
      <c r="O1667" s="13" t="s">
        <v>6277</v>
      </c>
      <c r="P1667" s="13" t="s">
        <v>16914</v>
      </c>
      <c r="Q1667" s="13" t="s">
        <v>6279</v>
      </c>
      <c r="R1667" s="13" t="s">
        <v>16915</v>
      </c>
      <c r="S1667" s="13" t="s">
        <v>6278</v>
      </c>
      <c r="T1667" s="27" t="b">
        <f t="shared" si="2"/>
        <v>0</v>
      </c>
      <c r="U1667" s="27"/>
      <c r="V1667" s="27"/>
      <c r="W1667" s="27"/>
      <c r="X1667" s="27"/>
      <c r="Y1667" s="8" t="str">
        <f t="shared" si="3"/>
        <v>2019 Sun &amp; Moon Raichu (Cgc 8.5)</v>
      </c>
      <c r="Z1667" s="27"/>
      <c r="AA1667" s="27"/>
    </row>
    <row r="1668">
      <c r="A1668" s="8" t="str">
        <f t="shared" si="1"/>
        <v>CGC6035588113</v>
      </c>
      <c r="B1668" s="8" t="s">
        <v>6269</v>
      </c>
      <c r="C1668" s="8" t="s">
        <v>9596</v>
      </c>
      <c r="D1668" s="11">
        <v>6.035588113E9</v>
      </c>
      <c r="E1668" s="8" t="s">
        <v>4354</v>
      </c>
      <c r="F1668" s="11">
        <v>8.0</v>
      </c>
      <c r="G1668" s="8" t="s">
        <v>12</v>
      </c>
      <c r="H1668" s="8" t="s">
        <v>7539</v>
      </c>
      <c r="I1668" s="8" t="s">
        <v>7516</v>
      </c>
      <c r="J1668" s="11">
        <v>2019.0</v>
      </c>
      <c r="K1668" s="8" t="s">
        <v>93</v>
      </c>
      <c r="L1668" s="11">
        <v>18.4</v>
      </c>
      <c r="M1668" s="8" t="s">
        <v>7517</v>
      </c>
      <c r="N1668" s="27"/>
      <c r="O1668" s="13" t="s">
        <v>6280</v>
      </c>
      <c r="P1668" s="13" t="s">
        <v>16916</v>
      </c>
      <c r="Q1668" s="13" t="s">
        <v>6282</v>
      </c>
      <c r="R1668" s="13" t="s">
        <v>16917</v>
      </c>
      <c r="S1668" s="13" t="s">
        <v>6281</v>
      </c>
      <c r="T1668" s="27" t="b">
        <f t="shared" si="2"/>
        <v>0</v>
      </c>
      <c r="U1668" s="27"/>
      <c r="V1668" s="27"/>
      <c r="W1668" s="27"/>
      <c r="X1668" s="27"/>
      <c r="Y1668" s="8" t="str">
        <f t="shared" si="3"/>
        <v>2019 Sun &amp; Moon Raichu (Cgc 8)</v>
      </c>
      <c r="Z1668" s="27"/>
      <c r="AA1668" s="27"/>
    </row>
    <row r="1669">
      <c r="A1669" s="8" t="str">
        <f t="shared" si="1"/>
        <v>CGC6035588114</v>
      </c>
      <c r="B1669" s="8" t="s">
        <v>6261</v>
      </c>
      <c r="C1669" s="8" t="s">
        <v>9596</v>
      </c>
      <c r="D1669" s="11">
        <v>6.035588114E9</v>
      </c>
      <c r="E1669" s="8" t="s">
        <v>4354</v>
      </c>
      <c r="F1669" s="11">
        <v>7.5</v>
      </c>
      <c r="G1669" s="8" t="s">
        <v>12</v>
      </c>
      <c r="H1669" s="8" t="s">
        <v>7539</v>
      </c>
      <c r="I1669" s="8" t="s">
        <v>7516</v>
      </c>
      <c r="J1669" s="11">
        <v>2019.0</v>
      </c>
      <c r="K1669" s="8" t="s">
        <v>93</v>
      </c>
      <c r="L1669" s="11">
        <v>18.4</v>
      </c>
      <c r="M1669" s="8" t="s">
        <v>7517</v>
      </c>
      <c r="N1669" s="27"/>
      <c r="O1669" s="13" t="s">
        <v>6283</v>
      </c>
      <c r="P1669" s="13" t="s">
        <v>16918</v>
      </c>
      <c r="Q1669" s="13" t="s">
        <v>6285</v>
      </c>
      <c r="R1669" s="13" t="s">
        <v>16919</v>
      </c>
      <c r="S1669" s="13" t="s">
        <v>6284</v>
      </c>
      <c r="T1669" s="27" t="b">
        <f t="shared" si="2"/>
        <v>0</v>
      </c>
      <c r="U1669" s="27"/>
      <c r="V1669" s="27"/>
      <c r="W1669" s="27"/>
      <c r="X1669" s="27"/>
      <c r="Y1669" s="8" t="str">
        <f t="shared" si="3"/>
        <v>2019 Sun &amp; Moon Raichu (Cgc 7.5)</v>
      </c>
      <c r="Z1669" s="27"/>
      <c r="AA1669" s="27"/>
    </row>
    <row r="1670">
      <c r="A1670" s="8" t="str">
        <f t="shared" si="1"/>
        <v>CGC6035588115</v>
      </c>
      <c r="B1670" s="8" t="s">
        <v>6286</v>
      </c>
      <c r="C1670" s="8" t="s">
        <v>12680</v>
      </c>
      <c r="D1670" s="11">
        <v>6.035588115E9</v>
      </c>
      <c r="E1670" s="8" t="s">
        <v>5078</v>
      </c>
      <c r="F1670" s="11">
        <v>8.5</v>
      </c>
      <c r="G1670" s="8" t="s">
        <v>12</v>
      </c>
      <c r="H1670" s="8" t="s">
        <v>7539</v>
      </c>
      <c r="I1670" s="8" t="s">
        <v>7516</v>
      </c>
      <c r="J1670" s="11">
        <v>2012.0</v>
      </c>
      <c r="K1670" s="8" t="s">
        <v>93</v>
      </c>
      <c r="L1670" s="11">
        <v>18.4</v>
      </c>
      <c r="M1670" s="8" t="s">
        <v>7517</v>
      </c>
      <c r="N1670" s="27"/>
      <c r="O1670" s="13" t="s">
        <v>6287</v>
      </c>
      <c r="P1670" s="13" t="s">
        <v>16920</v>
      </c>
      <c r="Q1670" s="13" t="s">
        <v>6289</v>
      </c>
      <c r="R1670" s="13" t="s">
        <v>16921</v>
      </c>
      <c r="S1670" s="13" t="s">
        <v>6288</v>
      </c>
      <c r="T1670" s="27" t="b">
        <f t="shared" si="2"/>
        <v>0</v>
      </c>
      <c r="U1670" s="27"/>
      <c r="V1670" s="27"/>
      <c r="W1670" s="27"/>
      <c r="X1670" s="27"/>
      <c r="Y1670" s="8" t="str">
        <f t="shared" si="3"/>
        <v>2012 Black &amp; White Zekrom (Cgc 8.5)</v>
      </c>
      <c r="Z1670" s="27"/>
      <c r="AA1670" s="27"/>
    </row>
    <row r="1671">
      <c r="A1671" s="8" t="str">
        <f t="shared" si="1"/>
        <v>CGC6035588123</v>
      </c>
      <c r="B1671" s="8" t="s">
        <v>6290</v>
      </c>
      <c r="C1671" s="8" t="s">
        <v>12688</v>
      </c>
      <c r="D1671" s="11">
        <v>6.035588123E9</v>
      </c>
      <c r="E1671" s="8" t="s">
        <v>5078</v>
      </c>
      <c r="F1671" s="11">
        <v>9.0</v>
      </c>
      <c r="G1671" s="8" t="s">
        <v>12</v>
      </c>
      <c r="H1671" s="8" t="s">
        <v>12689</v>
      </c>
      <c r="I1671" s="8" t="s">
        <v>7516</v>
      </c>
      <c r="J1671" s="11">
        <v>2013.0</v>
      </c>
      <c r="K1671" s="8" t="s">
        <v>93</v>
      </c>
      <c r="L1671" s="11">
        <v>18.4</v>
      </c>
      <c r="M1671" s="8" t="s">
        <v>7517</v>
      </c>
      <c r="N1671" s="27"/>
      <c r="O1671" s="13" t="s">
        <v>6291</v>
      </c>
      <c r="P1671" s="13" t="s">
        <v>16922</v>
      </c>
      <c r="Q1671" s="13" t="s">
        <v>6293</v>
      </c>
      <c r="R1671" s="13" t="s">
        <v>16923</v>
      </c>
      <c r="S1671" s="13" t="s">
        <v>6292</v>
      </c>
      <c r="T1671" s="27" t="b">
        <f t="shared" si="2"/>
        <v>0</v>
      </c>
      <c r="U1671" s="27"/>
      <c r="V1671" s="27"/>
      <c r="W1671" s="27"/>
      <c r="X1671" s="27"/>
      <c r="Y1671" s="8" t="str">
        <f t="shared" si="3"/>
        <v>2013 Black &amp; White Victini (Cgc 9)</v>
      </c>
      <c r="Z1671" s="27"/>
      <c r="AA1671" s="27"/>
    </row>
    <row r="1672">
      <c r="A1672" s="8" t="str">
        <f t="shared" si="1"/>
        <v>CGC6035588124</v>
      </c>
      <c r="B1672" s="8" t="s">
        <v>6290</v>
      </c>
      <c r="C1672" s="8" t="s">
        <v>12688</v>
      </c>
      <c r="D1672" s="11">
        <v>6.035588124E9</v>
      </c>
      <c r="E1672" s="8" t="s">
        <v>5078</v>
      </c>
      <c r="F1672" s="11">
        <v>9.0</v>
      </c>
      <c r="G1672" s="8" t="s">
        <v>12</v>
      </c>
      <c r="H1672" s="8" t="s">
        <v>12689</v>
      </c>
      <c r="I1672" s="8" t="s">
        <v>7516</v>
      </c>
      <c r="J1672" s="11">
        <v>2013.0</v>
      </c>
      <c r="K1672" s="8" t="s">
        <v>93</v>
      </c>
      <c r="L1672" s="11">
        <v>18.4</v>
      </c>
      <c r="M1672" s="8" t="s">
        <v>7517</v>
      </c>
      <c r="N1672" s="27"/>
      <c r="O1672" s="13" t="s">
        <v>6294</v>
      </c>
      <c r="P1672" s="13" t="s">
        <v>16924</v>
      </c>
      <c r="Q1672" s="13" t="s">
        <v>6296</v>
      </c>
      <c r="R1672" s="13" t="s">
        <v>16925</v>
      </c>
      <c r="S1672" s="13" t="s">
        <v>6295</v>
      </c>
      <c r="T1672" s="27" t="b">
        <f t="shared" si="2"/>
        <v>0</v>
      </c>
      <c r="U1672" s="27"/>
      <c r="V1672" s="27"/>
      <c r="W1672" s="27"/>
      <c r="X1672" s="27"/>
      <c r="Y1672" s="8" t="str">
        <f t="shared" si="3"/>
        <v>2013 Black &amp; White Victini (Cgc 9)</v>
      </c>
      <c r="Z1672" s="27"/>
      <c r="AA1672" s="27"/>
    </row>
    <row r="1673">
      <c r="A1673" s="8" t="str">
        <f t="shared" si="1"/>
        <v>CGC6035588125</v>
      </c>
      <c r="B1673" s="8" t="s">
        <v>6290</v>
      </c>
      <c r="C1673" s="8" t="s">
        <v>12688</v>
      </c>
      <c r="D1673" s="11">
        <v>6.035588125E9</v>
      </c>
      <c r="E1673" s="8" t="s">
        <v>5078</v>
      </c>
      <c r="F1673" s="11">
        <v>9.0</v>
      </c>
      <c r="G1673" s="8" t="s">
        <v>12</v>
      </c>
      <c r="H1673" s="8" t="s">
        <v>12689</v>
      </c>
      <c r="I1673" s="8" t="s">
        <v>7516</v>
      </c>
      <c r="J1673" s="11">
        <v>2013.0</v>
      </c>
      <c r="K1673" s="8" t="s">
        <v>93</v>
      </c>
      <c r="L1673" s="11">
        <v>18.4</v>
      </c>
      <c r="M1673" s="8" t="s">
        <v>7517</v>
      </c>
      <c r="N1673" s="27"/>
      <c r="O1673" s="13" t="s">
        <v>6297</v>
      </c>
      <c r="P1673" s="13" t="s">
        <v>16926</v>
      </c>
      <c r="Q1673" s="13" t="s">
        <v>6299</v>
      </c>
      <c r="R1673" s="13" t="s">
        <v>16927</v>
      </c>
      <c r="S1673" s="13" t="s">
        <v>6298</v>
      </c>
      <c r="T1673" s="27" t="b">
        <f t="shared" si="2"/>
        <v>0</v>
      </c>
      <c r="U1673" s="27"/>
      <c r="V1673" s="27"/>
      <c r="W1673" s="27"/>
      <c r="X1673" s="27"/>
      <c r="Y1673" s="8" t="str">
        <f t="shared" si="3"/>
        <v>2013 Black &amp; White Victini (Cgc 9)</v>
      </c>
      <c r="Z1673" s="27"/>
      <c r="AA1673" s="27"/>
    </row>
    <row r="1674">
      <c r="A1674" s="8" t="str">
        <f t="shared" si="1"/>
        <v>CGC6035588126</v>
      </c>
      <c r="B1674" s="8" t="s">
        <v>6290</v>
      </c>
      <c r="C1674" s="8" t="s">
        <v>12688</v>
      </c>
      <c r="D1674" s="11">
        <v>6.035588126E9</v>
      </c>
      <c r="E1674" s="8" t="s">
        <v>5078</v>
      </c>
      <c r="F1674" s="11">
        <v>9.0</v>
      </c>
      <c r="G1674" s="8" t="s">
        <v>12</v>
      </c>
      <c r="H1674" s="8" t="s">
        <v>12689</v>
      </c>
      <c r="I1674" s="8" t="s">
        <v>7516</v>
      </c>
      <c r="J1674" s="11">
        <v>2013.0</v>
      </c>
      <c r="K1674" s="8" t="s">
        <v>93</v>
      </c>
      <c r="L1674" s="11">
        <v>18.4</v>
      </c>
      <c r="M1674" s="8" t="s">
        <v>7517</v>
      </c>
      <c r="N1674" s="27"/>
      <c r="O1674" s="13" t="s">
        <v>6300</v>
      </c>
      <c r="P1674" s="13" t="s">
        <v>16928</v>
      </c>
      <c r="Q1674" s="13" t="s">
        <v>6302</v>
      </c>
      <c r="R1674" s="13" t="s">
        <v>16929</v>
      </c>
      <c r="S1674" s="13" t="s">
        <v>6301</v>
      </c>
      <c r="T1674" s="27" t="b">
        <f t="shared" si="2"/>
        <v>0</v>
      </c>
      <c r="U1674" s="27"/>
      <c r="V1674" s="27"/>
      <c r="W1674" s="27"/>
      <c r="X1674" s="27"/>
      <c r="Y1674" s="8" t="str">
        <f t="shared" si="3"/>
        <v>2013 Black &amp; White Victini (Cgc 9)</v>
      </c>
      <c r="Z1674" s="27"/>
      <c r="AA1674" s="27"/>
    </row>
    <row r="1675">
      <c r="A1675" s="8" t="str">
        <f t="shared" si="1"/>
        <v>CGC6035588127</v>
      </c>
      <c r="B1675" s="8" t="s">
        <v>6303</v>
      </c>
      <c r="C1675" s="8" t="s">
        <v>12688</v>
      </c>
      <c r="D1675" s="11">
        <v>6.035588127E9</v>
      </c>
      <c r="E1675" s="8" t="s">
        <v>5078</v>
      </c>
      <c r="F1675" s="11">
        <v>8.5</v>
      </c>
      <c r="G1675" s="8" t="s">
        <v>12</v>
      </c>
      <c r="H1675" s="8" t="s">
        <v>12689</v>
      </c>
      <c r="I1675" s="8" t="s">
        <v>7516</v>
      </c>
      <c r="J1675" s="11">
        <v>2013.0</v>
      </c>
      <c r="K1675" s="8" t="s">
        <v>93</v>
      </c>
      <c r="L1675" s="11">
        <v>18.4</v>
      </c>
      <c r="M1675" s="8" t="s">
        <v>7517</v>
      </c>
      <c r="N1675" s="27"/>
      <c r="O1675" s="13" t="s">
        <v>6304</v>
      </c>
      <c r="P1675" s="13" t="s">
        <v>16930</v>
      </c>
      <c r="Q1675" s="13" t="s">
        <v>6306</v>
      </c>
      <c r="R1675" s="13" t="s">
        <v>16931</v>
      </c>
      <c r="S1675" s="13" t="s">
        <v>6305</v>
      </c>
      <c r="T1675" s="27" t="b">
        <f t="shared" si="2"/>
        <v>0</v>
      </c>
      <c r="U1675" s="27"/>
      <c r="V1675" s="27"/>
      <c r="W1675" s="27"/>
      <c r="X1675" s="27"/>
      <c r="Y1675" s="8" t="str">
        <f t="shared" si="3"/>
        <v>2013 Black &amp; White Victini (Cgc 8.5)</v>
      </c>
      <c r="Z1675" s="27"/>
      <c r="AA1675" s="27"/>
    </row>
    <row r="1676">
      <c r="A1676" s="8" t="str">
        <f t="shared" si="1"/>
        <v>CGC6035588128</v>
      </c>
      <c r="B1676" s="8" t="s">
        <v>6290</v>
      </c>
      <c r="C1676" s="8" t="s">
        <v>12688</v>
      </c>
      <c r="D1676" s="11">
        <v>6.035588128E9</v>
      </c>
      <c r="E1676" s="8" t="s">
        <v>5078</v>
      </c>
      <c r="F1676" s="11">
        <v>9.0</v>
      </c>
      <c r="G1676" s="8" t="s">
        <v>12</v>
      </c>
      <c r="H1676" s="8" t="s">
        <v>12689</v>
      </c>
      <c r="I1676" s="8" t="s">
        <v>7516</v>
      </c>
      <c r="J1676" s="11">
        <v>2013.0</v>
      </c>
      <c r="K1676" s="8" t="s">
        <v>93</v>
      </c>
      <c r="L1676" s="11">
        <v>18.4</v>
      </c>
      <c r="M1676" s="8" t="s">
        <v>7517</v>
      </c>
      <c r="N1676" s="27"/>
      <c r="O1676" s="13" t="s">
        <v>6307</v>
      </c>
      <c r="P1676" s="13" t="s">
        <v>16932</v>
      </c>
      <c r="Q1676" s="13" t="s">
        <v>6309</v>
      </c>
      <c r="R1676" s="13" t="s">
        <v>16933</v>
      </c>
      <c r="S1676" s="13" t="s">
        <v>6308</v>
      </c>
      <c r="T1676" s="27" t="b">
        <f t="shared" si="2"/>
        <v>0</v>
      </c>
      <c r="U1676" s="27"/>
      <c r="V1676" s="27"/>
      <c r="W1676" s="27"/>
      <c r="X1676" s="27"/>
      <c r="Y1676" s="8" t="str">
        <f t="shared" si="3"/>
        <v>2013 Black &amp; White Victini (Cgc 9)</v>
      </c>
      <c r="Z1676" s="27"/>
      <c r="AA1676" s="27"/>
    </row>
    <row r="1677">
      <c r="A1677" s="8" t="str">
        <f t="shared" si="1"/>
        <v>CGC6035588129</v>
      </c>
      <c r="B1677" s="8" t="s">
        <v>6290</v>
      </c>
      <c r="C1677" s="8" t="s">
        <v>12688</v>
      </c>
      <c r="D1677" s="11">
        <v>6.035588129E9</v>
      </c>
      <c r="E1677" s="8" t="s">
        <v>5078</v>
      </c>
      <c r="F1677" s="11">
        <v>9.0</v>
      </c>
      <c r="G1677" s="8" t="s">
        <v>12</v>
      </c>
      <c r="H1677" s="8" t="s">
        <v>12689</v>
      </c>
      <c r="I1677" s="8" t="s">
        <v>7516</v>
      </c>
      <c r="J1677" s="11">
        <v>2013.0</v>
      </c>
      <c r="K1677" s="8" t="s">
        <v>93</v>
      </c>
      <c r="L1677" s="11">
        <v>18.4</v>
      </c>
      <c r="M1677" s="8" t="s">
        <v>7517</v>
      </c>
      <c r="N1677" s="27"/>
      <c r="O1677" s="13" t="s">
        <v>6310</v>
      </c>
      <c r="P1677" s="13" t="s">
        <v>16934</v>
      </c>
      <c r="Q1677" s="13" t="s">
        <v>6312</v>
      </c>
      <c r="R1677" s="13" t="s">
        <v>16935</v>
      </c>
      <c r="S1677" s="13" t="s">
        <v>6311</v>
      </c>
      <c r="T1677" s="27" t="b">
        <f t="shared" si="2"/>
        <v>0</v>
      </c>
      <c r="U1677" s="27"/>
      <c r="V1677" s="27"/>
      <c r="W1677" s="27"/>
      <c r="X1677" s="27"/>
      <c r="Y1677" s="8" t="str">
        <f t="shared" si="3"/>
        <v>2013 Black &amp; White Victini (Cgc 9)</v>
      </c>
      <c r="Z1677" s="27"/>
      <c r="AA1677" s="27"/>
    </row>
    <row r="1678">
      <c r="A1678" s="8" t="str">
        <f t="shared" si="1"/>
        <v>CGC6035588130</v>
      </c>
      <c r="B1678" s="8" t="s">
        <v>6313</v>
      </c>
      <c r="C1678" s="8" t="s">
        <v>12688</v>
      </c>
      <c r="D1678" s="11">
        <v>6.03558813E9</v>
      </c>
      <c r="E1678" s="8" t="s">
        <v>5078</v>
      </c>
      <c r="F1678" s="8" t="s">
        <v>3738</v>
      </c>
      <c r="G1678" s="8" t="s">
        <v>12</v>
      </c>
      <c r="H1678" s="8" t="s">
        <v>12689</v>
      </c>
      <c r="I1678" s="8" t="s">
        <v>7516</v>
      </c>
      <c r="J1678" s="11">
        <v>2013.0</v>
      </c>
      <c r="K1678" s="8" t="s">
        <v>93</v>
      </c>
      <c r="L1678" s="11">
        <v>18.4</v>
      </c>
      <c r="M1678" s="8" t="s">
        <v>7517</v>
      </c>
      <c r="N1678" s="27"/>
      <c r="O1678" s="13" t="s">
        <v>6314</v>
      </c>
      <c r="P1678" s="13" t="s">
        <v>16936</v>
      </c>
      <c r="Q1678" s="13" t="s">
        <v>6316</v>
      </c>
      <c r="R1678" s="13" t="s">
        <v>16937</v>
      </c>
      <c r="S1678" s="13" t="s">
        <v>6315</v>
      </c>
      <c r="T1678" s="27" t="b">
        <f t="shared" si="2"/>
        <v>0</v>
      </c>
      <c r="U1678" s="27"/>
      <c r="V1678" s="27"/>
      <c r="W1678" s="27"/>
      <c r="X1678" s="27"/>
      <c r="Y1678" s="8" t="str">
        <f t="shared" si="3"/>
        <v>2013 Black &amp; White Victini (Cgc Mint+ 9.5)</v>
      </c>
      <c r="Z1678" s="27"/>
      <c r="AA1678" s="27"/>
    </row>
    <row r="1679">
      <c r="A1679" s="8" t="str">
        <f t="shared" si="1"/>
        <v>CGC6035588131</v>
      </c>
      <c r="B1679" s="8" t="s">
        <v>6290</v>
      </c>
      <c r="C1679" s="8" t="s">
        <v>12688</v>
      </c>
      <c r="D1679" s="11">
        <v>6.035588131E9</v>
      </c>
      <c r="E1679" s="8" t="s">
        <v>5078</v>
      </c>
      <c r="F1679" s="11">
        <v>9.0</v>
      </c>
      <c r="G1679" s="8" t="s">
        <v>12</v>
      </c>
      <c r="H1679" s="8" t="s">
        <v>12689</v>
      </c>
      <c r="I1679" s="8" t="s">
        <v>7516</v>
      </c>
      <c r="J1679" s="11">
        <v>2013.0</v>
      </c>
      <c r="K1679" s="8" t="s">
        <v>93</v>
      </c>
      <c r="L1679" s="11">
        <v>18.4</v>
      </c>
      <c r="M1679" s="8" t="s">
        <v>7517</v>
      </c>
      <c r="N1679" s="27"/>
      <c r="O1679" s="13" t="s">
        <v>6317</v>
      </c>
      <c r="P1679" s="13" t="s">
        <v>16938</v>
      </c>
      <c r="Q1679" s="13" t="s">
        <v>6319</v>
      </c>
      <c r="R1679" s="13" t="s">
        <v>16939</v>
      </c>
      <c r="S1679" s="13" t="s">
        <v>6318</v>
      </c>
      <c r="T1679" s="27" t="b">
        <f t="shared" si="2"/>
        <v>0</v>
      </c>
      <c r="U1679" s="27"/>
      <c r="V1679" s="27"/>
      <c r="W1679" s="27"/>
      <c r="X1679" s="27"/>
      <c r="Y1679" s="8" t="str">
        <f t="shared" si="3"/>
        <v>2013 Black &amp; White Victini (Cgc 9)</v>
      </c>
      <c r="Z1679" s="27"/>
      <c r="AA1679" s="27"/>
    </row>
    <row r="1680">
      <c r="A1680" s="8" t="str">
        <f t="shared" si="1"/>
        <v>CGC6035588132</v>
      </c>
      <c r="B1680" s="8" t="s">
        <v>6303</v>
      </c>
      <c r="C1680" s="8" t="s">
        <v>12688</v>
      </c>
      <c r="D1680" s="11">
        <v>6.035588132E9</v>
      </c>
      <c r="E1680" s="8" t="s">
        <v>5078</v>
      </c>
      <c r="F1680" s="11">
        <v>8.5</v>
      </c>
      <c r="G1680" s="8" t="s">
        <v>12</v>
      </c>
      <c r="H1680" s="8" t="s">
        <v>12689</v>
      </c>
      <c r="I1680" s="8" t="s">
        <v>7516</v>
      </c>
      <c r="J1680" s="11">
        <v>2013.0</v>
      </c>
      <c r="K1680" s="8" t="s">
        <v>93</v>
      </c>
      <c r="L1680" s="11">
        <v>18.4</v>
      </c>
      <c r="M1680" s="8" t="s">
        <v>7517</v>
      </c>
      <c r="N1680" s="27"/>
      <c r="O1680" s="13" t="s">
        <v>6320</v>
      </c>
      <c r="P1680" s="13" t="s">
        <v>16940</v>
      </c>
      <c r="Q1680" s="13" t="s">
        <v>6322</v>
      </c>
      <c r="R1680" s="13" t="s">
        <v>16941</v>
      </c>
      <c r="S1680" s="13" t="s">
        <v>6321</v>
      </c>
      <c r="T1680" s="27" t="b">
        <f t="shared" si="2"/>
        <v>0</v>
      </c>
      <c r="U1680" s="27"/>
      <c r="V1680" s="27"/>
      <c r="W1680" s="27"/>
      <c r="X1680" s="27"/>
      <c r="Y1680" s="8" t="str">
        <f t="shared" si="3"/>
        <v>2013 Black &amp; White Victini (Cgc 8.5)</v>
      </c>
      <c r="Z1680" s="27"/>
      <c r="AA1680" s="27"/>
    </row>
    <row r="1681">
      <c r="A1681" s="8" t="str">
        <f t="shared" si="1"/>
        <v>CGC6035588133</v>
      </c>
      <c r="B1681" s="8" t="s">
        <v>6290</v>
      </c>
      <c r="C1681" s="8" t="s">
        <v>12688</v>
      </c>
      <c r="D1681" s="11">
        <v>6.035588133E9</v>
      </c>
      <c r="E1681" s="8" t="s">
        <v>5078</v>
      </c>
      <c r="F1681" s="11">
        <v>9.0</v>
      </c>
      <c r="G1681" s="8" t="s">
        <v>12</v>
      </c>
      <c r="H1681" s="8" t="s">
        <v>12689</v>
      </c>
      <c r="I1681" s="8" t="s">
        <v>7516</v>
      </c>
      <c r="J1681" s="11">
        <v>2013.0</v>
      </c>
      <c r="K1681" s="8" t="s">
        <v>93</v>
      </c>
      <c r="L1681" s="11">
        <v>18.4</v>
      </c>
      <c r="M1681" s="8" t="s">
        <v>7517</v>
      </c>
      <c r="N1681" s="27"/>
      <c r="O1681" s="13" t="s">
        <v>6323</v>
      </c>
      <c r="P1681" s="13" t="s">
        <v>16942</v>
      </c>
      <c r="Q1681" s="13" t="s">
        <v>6325</v>
      </c>
      <c r="R1681" s="13" t="s">
        <v>16943</v>
      </c>
      <c r="S1681" s="13" t="s">
        <v>6324</v>
      </c>
      <c r="T1681" s="27" t="b">
        <f t="shared" si="2"/>
        <v>0</v>
      </c>
      <c r="U1681" s="27"/>
      <c r="V1681" s="27"/>
      <c r="W1681" s="27"/>
      <c r="X1681" s="27"/>
      <c r="Y1681" s="8" t="str">
        <f t="shared" si="3"/>
        <v>2013 Black &amp; White Victini (Cgc 9)</v>
      </c>
      <c r="Z1681" s="27"/>
      <c r="AA1681" s="27"/>
    </row>
    <row r="1682">
      <c r="A1682" s="8" t="str">
        <f t="shared" si="1"/>
        <v>CGC6035588134</v>
      </c>
      <c r="B1682" s="8" t="s">
        <v>6290</v>
      </c>
      <c r="C1682" s="8" t="s">
        <v>12688</v>
      </c>
      <c r="D1682" s="11">
        <v>6.035588134E9</v>
      </c>
      <c r="E1682" s="8" t="s">
        <v>5078</v>
      </c>
      <c r="F1682" s="11">
        <v>9.0</v>
      </c>
      <c r="G1682" s="8" t="s">
        <v>12</v>
      </c>
      <c r="H1682" s="8" t="s">
        <v>12689</v>
      </c>
      <c r="I1682" s="8" t="s">
        <v>7516</v>
      </c>
      <c r="J1682" s="11">
        <v>2013.0</v>
      </c>
      <c r="K1682" s="8" t="s">
        <v>93</v>
      </c>
      <c r="L1682" s="11">
        <v>18.4</v>
      </c>
      <c r="M1682" s="8" t="s">
        <v>7517</v>
      </c>
      <c r="N1682" s="27"/>
      <c r="O1682" s="13" t="s">
        <v>6326</v>
      </c>
      <c r="P1682" s="13" t="s">
        <v>16944</v>
      </c>
      <c r="Q1682" s="13" t="s">
        <v>6328</v>
      </c>
      <c r="R1682" s="13" t="s">
        <v>16945</v>
      </c>
      <c r="S1682" s="13" t="s">
        <v>6327</v>
      </c>
      <c r="T1682" s="27" t="b">
        <f t="shared" si="2"/>
        <v>0</v>
      </c>
      <c r="U1682" s="27"/>
      <c r="V1682" s="27"/>
      <c r="W1682" s="27"/>
      <c r="X1682" s="27"/>
      <c r="Y1682" s="8" t="str">
        <f t="shared" si="3"/>
        <v>2013 Black &amp; White Victini (Cgc 9)</v>
      </c>
      <c r="Z1682" s="27"/>
      <c r="AA1682" s="27"/>
    </row>
    <row r="1683">
      <c r="A1683" s="8" t="str">
        <f t="shared" si="1"/>
        <v>CGC6035588135</v>
      </c>
      <c r="B1683" s="8" t="s">
        <v>6290</v>
      </c>
      <c r="C1683" s="8" t="s">
        <v>12688</v>
      </c>
      <c r="D1683" s="11">
        <v>6.035588135E9</v>
      </c>
      <c r="E1683" s="8" t="s">
        <v>5078</v>
      </c>
      <c r="F1683" s="11">
        <v>9.0</v>
      </c>
      <c r="G1683" s="8" t="s">
        <v>12</v>
      </c>
      <c r="H1683" s="8" t="s">
        <v>12689</v>
      </c>
      <c r="I1683" s="8" t="s">
        <v>7516</v>
      </c>
      <c r="J1683" s="11">
        <v>2013.0</v>
      </c>
      <c r="K1683" s="8" t="s">
        <v>93</v>
      </c>
      <c r="L1683" s="11">
        <v>18.4</v>
      </c>
      <c r="M1683" s="8" t="s">
        <v>7517</v>
      </c>
      <c r="N1683" s="27"/>
      <c r="O1683" s="13" t="s">
        <v>6329</v>
      </c>
      <c r="P1683" s="13" t="s">
        <v>16946</v>
      </c>
      <c r="Q1683" s="13" t="s">
        <v>6331</v>
      </c>
      <c r="R1683" s="13" t="s">
        <v>16947</v>
      </c>
      <c r="S1683" s="13" t="s">
        <v>6330</v>
      </c>
      <c r="T1683" s="27" t="b">
        <f t="shared" si="2"/>
        <v>0</v>
      </c>
      <c r="U1683" s="27"/>
      <c r="V1683" s="27"/>
      <c r="W1683" s="27"/>
      <c r="X1683" s="27"/>
      <c r="Y1683" s="8" t="str">
        <f t="shared" si="3"/>
        <v>2013 Black &amp; White Victini (Cgc 9)</v>
      </c>
      <c r="Z1683" s="27"/>
      <c r="AA1683" s="27"/>
    </row>
    <row r="1684">
      <c r="A1684" s="8" t="str">
        <f t="shared" si="1"/>
        <v>CGC6035588136</v>
      </c>
      <c r="B1684" s="8" t="s">
        <v>6313</v>
      </c>
      <c r="C1684" s="8" t="s">
        <v>12688</v>
      </c>
      <c r="D1684" s="11">
        <v>6.035588136E9</v>
      </c>
      <c r="E1684" s="8" t="s">
        <v>5078</v>
      </c>
      <c r="F1684" s="8" t="s">
        <v>3738</v>
      </c>
      <c r="G1684" s="8" t="s">
        <v>12</v>
      </c>
      <c r="H1684" s="8" t="s">
        <v>12689</v>
      </c>
      <c r="I1684" s="8" t="s">
        <v>7516</v>
      </c>
      <c r="J1684" s="11">
        <v>2013.0</v>
      </c>
      <c r="K1684" s="8" t="s">
        <v>93</v>
      </c>
      <c r="L1684" s="11">
        <v>18.4</v>
      </c>
      <c r="M1684" s="8" t="s">
        <v>7517</v>
      </c>
      <c r="N1684" s="27"/>
      <c r="O1684" s="13" t="s">
        <v>6332</v>
      </c>
      <c r="P1684" s="13" t="s">
        <v>16948</v>
      </c>
      <c r="Q1684" s="13" t="s">
        <v>6334</v>
      </c>
      <c r="R1684" s="13" t="s">
        <v>16949</v>
      </c>
      <c r="S1684" s="13" t="s">
        <v>6333</v>
      </c>
      <c r="T1684" s="27" t="b">
        <f t="shared" si="2"/>
        <v>0</v>
      </c>
      <c r="U1684" s="27"/>
      <c r="V1684" s="27"/>
      <c r="W1684" s="27"/>
      <c r="X1684" s="27"/>
      <c r="Y1684" s="8" t="str">
        <f t="shared" si="3"/>
        <v>2013 Black &amp; White Victini (Cgc Mint+ 9.5)</v>
      </c>
      <c r="Z1684" s="27"/>
      <c r="AA1684" s="27"/>
    </row>
    <row r="1685">
      <c r="A1685" s="8" t="str">
        <f t="shared" si="1"/>
        <v>CGC6035588137</v>
      </c>
      <c r="B1685" s="8" t="s">
        <v>6290</v>
      </c>
      <c r="C1685" s="8" t="s">
        <v>12688</v>
      </c>
      <c r="D1685" s="11">
        <v>6.035588137E9</v>
      </c>
      <c r="E1685" s="8" t="s">
        <v>5078</v>
      </c>
      <c r="F1685" s="11">
        <v>9.0</v>
      </c>
      <c r="G1685" s="8" t="s">
        <v>12</v>
      </c>
      <c r="H1685" s="8" t="s">
        <v>12689</v>
      </c>
      <c r="I1685" s="8" t="s">
        <v>7516</v>
      </c>
      <c r="J1685" s="11">
        <v>2013.0</v>
      </c>
      <c r="K1685" s="8" t="s">
        <v>93</v>
      </c>
      <c r="L1685" s="11">
        <v>18.4</v>
      </c>
      <c r="M1685" s="8" t="s">
        <v>7517</v>
      </c>
      <c r="N1685" s="27"/>
      <c r="O1685" s="13" t="s">
        <v>6335</v>
      </c>
      <c r="P1685" s="13" t="s">
        <v>16950</v>
      </c>
      <c r="Q1685" s="13" t="s">
        <v>6337</v>
      </c>
      <c r="R1685" s="13" t="s">
        <v>16951</v>
      </c>
      <c r="S1685" s="13" t="s">
        <v>6336</v>
      </c>
      <c r="T1685" s="27" t="b">
        <f t="shared" si="2"/>
        <v>0</v>
      </c>
      <c r="U1685" s="27"/>
      <c r="V1685" s="27"/>
      <c r="W1685" s="27"/>
      <c r="X1685" s="27"/>
      <c r="Y1685" s="8" t="str">
        <f t="shared" si="3"/>
        <v>2013 Black &amp; White Victini (Cgc 9)</v>
      </c>
      <c r="Z1685" s="27"/>
      <c r="AA1685" s="27"/>
    </row>
    <row r="1686">
      <c r="A1686" s="8" t="str">
        <f t="shared" si="1"/>
        <v>CGC6035588138</v>
      </c>
      <c r="B1686" s="8" t="s">
        <v>6290</v>
      </c>
      <c r="C1686" s="8" t="s">
        <v>12688</v>
      </c>
      <c r="D1686" s="11">
        <v>6.035588138E9</v>
      </c>
      <c r="E1686" s="8" t="s">
        <v>5078</v>
      </c>
      <c r="F1686" s="11">
        <v>9.0</v>
      </c>
      <c r="G1686" s="8" t="s">
        <v>12</v>
      </c>
      <c r="H1686" s="8" t="s">
        <v>12689</v>
      </c>
      <c r="I1686" s="8" t="s">
        <v>7516</v>
      </c>
      <c r="J1686" s="11">
        <v>2013.0</v>
      </c>
      <c r="K1686" s="8" t="s">
        <v>93</v>
      </c>
      <c r="L1686" s="11">
        <v>18.4</v>
      </c>
      <c r="M1686" s="8" t="s">
        <v>7517</v>
      </c>
      <c r="N1686" s="27"/>
      <c r="O1686" s="13" t="s">
        <v>6338</v>
      </c>
      <c r="P1686" s="13" t="s">
        <v>16952</v>
      </c>
      <c r="Q1686" s="13" t="s">
        <v>6340</v>
      </c>
      <c r="R1686" s="13" t="s">
        <v>16953</v>
      </c>
      <c r="S1686" s="13" t="s">
        <v>6339</v>
      </c>
      <c r="T1686" s="27" t="b">
        <f t="shared" si="2"/>
        <v>0</v>
      </c>
      <c r="U1686" s="27"/>
      <c r="V1686" s="27"/>
      <c r="W1686" s="27"/>
      <c r="X1686" s="27"/>
      <c r="Y1686" s="8" t="str">
        <f t="shared" si="3"/>
        <v>2013 Black &amp; White Victini (Cgc 9)</v>
      </c>
      <c r="Z1686" s="27"/>
      <c r="AA1686" s="27"/>
    </row>
    <row r="1687">
      <c r="A1687" s="8" t="str">
        <f t="shared" si="1"/>
        <v>CGC6035588139</v>
      </c>
      <c r="B1687" s="8" t="s">
        <v>6290</v>
      </c>
      <c r="C1687" s="8" t="s">
        <v>12688</v>
      </c>
      <c r="D1687" s="11">
        <v>6.035588139E9</v>
      </c>
      <c r="E1687" s="8" t="s">
        <v>5078</v>
      </c>
      <c r="F1687" s="11">
        <v>9.0</v>
      </c>
      <c r="G1687" s="8" t="s">
        <v>12</v>
      </c>
      <c r="H1687" s="8" t="s">
        <v>12689</v>
      </c>
      <c r="I1687" s="8" t="s">
        <v>7516</v>
      </c>
      <c r="J1687" s="11">
        <v>2013.0</v>
      </c>
      <c r="K1687" s="8" t="s">
        <v>93</v>
      </c>
      <c r="L1687" s="11">
        <v>18.4</v>
      </c>
      <c r="M1687" s="8" t="s">
        <v>7517</v>
      </c>
      <c r="N1687" s="27"/>
      <c r="O1687" s="13" t="s">
        <v>6341</v>
      </c>
      <c r="P1687" s="13" t="s">
        <v>16954</v>
      </c>
      <c r="Q1687" s="13" t="s">
        <v>6343</v>
      </c>
      <c r="R1687" s="13" t="s">
        <v>16955</v>
      </c>
      <c r="S1687" s="13" t="s">
        <v>6342</v>
      </c>
      <c r="T1687" s="27" t="b">
        <f t="shared" si="2"/>
        <v>0</v>
      </c>
      <c r="U1687" s="27"/>
      <c r="V1687" s="27"/>
      <c r="W1687" s="27"/>
      <c r="X1687" s="27"/>
      <c r="Y1687" s="8" t="str">
        <f t="shared" si="3"/>
        <v>2013 Black &amp; White Victini (Cgc 9)</v>
      </c>
      <c r="Z1687" s="27"/>
      <c r="AA1687" s="27"/>
    </row>
    <row r="1688">
      <c r="A1688" s="8" t="str">
        <f t="shared" si="1"/>
        <v>CGC6035588140</v>
      </c>
      <c r="B1688" s="8" t="s">
        <v>6344</v>
      </c>
      <c r="C1688" s="8" t="s">
        <v>12761</v>
      </c>
      <c r="D1688" s="11">
        <v>6.03558814E9</v>
      </c>
      <c r="E1688" s="8" t="s">
        <v>6217</v>
      </c>
      <c r="F1688" s="11">
        <v>8.5</v>
      </c>
      <c r="G1688" s="8" t="s">
        <v>12</v>
      </c>
      <c r="H1688" s="8" t="s">
        <v>12762</v>
      </c>
      <c r="I1688" s="8" t="s">
        <v>7516</v>
      </c>
      <c r="J1688" s="11">
        <v>2014.0</v>
      </c>
      <c r="K1688" s="8" t="s">
        <v>93</v>
      </c>
      <c r="L1688" s="11">
        <v>18.4</v>
      </c>
      <c r="M1688" s="8" t="s">
        <v>7517</v>
      </c>
      <c r="N1688" s="27"/>
      <c r="O1688" s="13" t="s">
        <v>6345</v>
      </c>
      <c r="P1688" s="13" t="s">
        <v>16956</v>
      </c>
      <c r="Q1688" s="13" t="s">
        <v>6347</v>
      </c>
      <c r="R1688" s="13" t="s">
        <v>16957</v>
      </c>
      <c r="S1688" s="13" t="s">
        <v>6346</v>
      </c>
      <c r="T1688" s="27" t="b">
        <f t="shared" si="2"/>
        <v>0</v>
      </c>
      <c r="U1688" s="27"/>
      <c r="V1688" s="27"/>
      <c r="W1688" s="27"/>
      <c r="X1688" s="27"/>
      <c r="Y1688" s="8" t="str">
        <f t="shared" si="3"/>
        <v>2014 Xy Delphox (Cgc 8.5)</v>
      </c>
      <c r="Z1688" s="27"/>
      <c r="AA1688" s="27"/>
    </row>
    <row r="1689">
      <c r="A1689" s="8" t="str">
        <f t="shared" si="1"/>
        <v>CGC6035588141</v>
      </c>
      <c r="B1689" s="8" t="s">
        <v>6344</v>
      </c>
      <c r="C1689" s="8" t="s">
        <v>12761</v>
      </c>
      <c r="D1689" s="11">
        <v>6.035588141E9</v>
      </c>
      <c r="E1689" s="8" t="s">
        <v>6217</v>
      </c>
      <c r="F1689" s="11">
        <v>8.5</v>
      </c>
      <c r="G1689" s="8" t="s">
        <v>12</v>
      </c>
      <c r="H1689" s="8" t="s">
        <v>12762</v>
      </c>
      <c r="I1689" s="8" t="s">
        <v>7516</v>
      </c>
      <c r="J1689" s="11">
        <v>2014.0</v>
      </c>
      <c r="K1689" s="8" t="s">
        <v>93</v>
      </c>
      <c r="L1689" s="11">
        <v>18.4</v>
      </c>
      <c r="M1689" s="8" t="s">
        <v>7517</v>
      </c>
      <c r="N1689" s="27"/>
      <c r="O1689" s="13" t="s">
        <v>6348</v>
      </c>
      <c r="P1689" s="13" t="s">
        <v>16958</v>
      </c>
      <c r="Q1689" s="13" t="s">
        <v>6350</v>
      </c>
      <c r="R1689" s="13" t="s">
        <v>16959</v>
      </c>
      <c r="S1689" s="13" t="s">
        <v>6349</v>
      </c>
      <c r="T1689" s="27" t="b">
        <f t="shared" si="2"/>
        <v>0</v>
      </c>
      <c r="U1689" s="27"/>
      <c r="V1689" s="27"/>
      <c r="W1689" s="27"/>
      <c r="X1689" s="27"/>
      <c r="Y1689" s="8" t="str">
        <f t="shared" si="3"/>
        <v>2014 Xy Delphox (Cgc 8.5)</v>
      </c>
      <c r="Z1689" s="27"/>
      <c r="AA1689" s="27"/>
    </row>
    <row r="1690">
      <c r="A1690" s="8" t="str">
        <f t="shared" si="1"/>
        <v>CGC6035588142</v>
      </c>
      <c r="B1690" s="8" t="s">
        <v>6344</v>
      </c>
      <c r="C1690" s="8" t="s">
        <v>12761</v>
      </c>
      <c r="D1690" s="11">
        <v>6.035588142E9</v>
      </c>
      <c r="E1690" s="8" t="s">
        <v>6217</v>
      </c>
      <c r="F1690" s="11">
        <v>8.5</v>
      </c>
      <c r="G1690" s="8" t="s">
        <v>12</v>
      </c>
      <c r="H1690" s="8" t="s">
        <v>12762</v>
      </c>
      <c r="I1690" s="8" t="s">
        <v>7516</v>
      </c>
      <c r="J1690" s="11">
        <v>2014.0</v>
      </c>
      <c r="K1690" s="8" t="s">
        <v>93</v>
      </c>
      <c r="L1690" s="11">
        <v>18.4</v>
      </c>
      <c r="M1690" s="8" t="s">
        <v>7517</v>
      </c>
      <c r="N1690" s="27"/>
      <c r="O1690" s="13" t="s">
        <v>6351</v>
      </c>
      <c r="P1690" s="13" t="s">
        <v>16960</v>
      </c>
      <c r="Q1690" s="13" t="s">
        <v>6353</v>
      </c>
      <c r="R1690" s="13" t="s">
        <v>16961</v>
      </c>
      <c r="S1690" s="13" t="s">
        <v>6352</v>
      </c>
      <c r="T1690" s="27" t="b">
        <f t="shared" si="2"/>
        <v>0</v>
      </c>
      <c r="U1690" s="27"/>
      <c r="V1690" s="27"/>
      <c r="W1690" s="27"/>
      <c r="X1690" s="27"/>
      <c r="Y1690" s="8" t="str">
        <f t="shared" si="3"/>
        <v>2014 Xy Delphox (Cgc 8.5)</v>
      </c>
      <c r="Z1690" s="27"/>
      <c r="AA1690" s="27"/>
    </row>
    <row r="1691">
      <c r="A1691" s="8" t="str">
        <f t="shared" si="1"/>
        <v>CGC1401011386233</v>
      </c>
      <c r="B1691" s="8" t="s">
        <v>6354</v>
      </c>
      <c r="C1691" s="8" t="s">
        <v>9962</v>
      </c>
      <c r="D1691" s="11">
        <v>1.401011386233E12</v>
      </c>
      <c r="E1691" s="8" t="s">
        <v>4061</v>
      </c>
      <c r="F1691" s="11">
        <v>8.5</v>
      </c>
      <c r="G1691" s="8" t="s">
        <v>12</v>
      </c>
      <c r="H1691" s="8" t="s">
        <v>8835</v>
      </c>
      <c r="I1691" s="8" t="s">
        <v>7516</v>
      </c>
      <c r="J1691" s="11">
        <v>2010.0</v>
      </c>
      <c r="K1691" s="8" t="s">
        <v>93</v>
      </c>
      <c r="L1691" s="11">
        <v>18.4</v>
      </c>
      <c r="M1691" s="8" t="s">
        <v>7517</v>
      </c>
      <c r="N1691" s="27"/>
      <c r="O1691" s="13" t="s">
        <v>6355</v>
      </c>
      <c r="P1691" s="13" t="s">
        <v>16962</v>
      </c>
      <c r="Q1691" s="13" t="s">
        <v>6357</v>
      </c>
      <c r="R1691" s="13" t="s">
        <v>16963</v>
      </c>
      <c r="S1691" s="13" t="s">
        <v>6356</v>
      </c>
      <c r="T1691" s="27" t="b">
        <f t="shared" si="2"/>
        <v>0</v>
      </c>
      <c r="U1691" s="27"/>
      <c r="V1691" s="27"/>
      <c r="W1691" s="27"/>
      <c r="X1691" s="27"/>
      <c r="Y1691" s="8" t="str">
        <f t="shared" si="3"/>
        <v>2010 Heartgold &amp; Soulsilver Muk (Cgc 8.5)</v>
      </c>
      <c r="Z1691" s="27"/>
      <c r="AA1691" s="27"/>
    </row>
    <row r="1692">
      <c r="A1692" s="8" t="str">
        <f t="shared" si="1"/>
        <v>CGC1401011391051</v>
      </c>
      <c r="B1692" s="8" t="s">
        <v>6358</v>
      </c>
      <c r="C1692" s="8" t="s">
        <v>12335</v>
      </c>
      <c r="D1692" s="11">
        <v>1.401011391051E12</v>
      </c>
      <c r="E1692" s="8" t="s">
        <v>4281</v>
      </c>
      <c r="F1692" s="11">
        <v>8.5</v>
      </c>
      <c r="G1692" s="8" t="s">
        <v>12</v>
      </c>
      <c r="H1692" s="8" t="s">
        <v>8835</v>
      </c>
      <c r="I1692" s="8" t="s">
        <v>7516</v>
      </c>
      <c r="J1692" s="11">
        <v>2008.0</v>
      </c>
      <c r="K1692" s="8" t="s">
        <v>93</v>
      </c>
      <c r="L1692" s="11">
        <v>18.4</v>
      </c>
      <c r="M1692" s="8" t="s">
        <v>7517</v>
      </c>
      <c r="N1692" s="27"/>
      <c r="O1692" s="13" t="s">
        <v>6359</v>
      </c>
      <c r="P1692" s="13" t="s">
        <v>16964</v>
      </c>
      <c r="Q1692" s="13" t="s">
        <v>6361</v>
      </c>
      <c r="R1692" s="13" t="s">
        <v>16965</v>
      </c>
      <c r="S1692" s="13" t="s">
        <v>6360</v>
      </c>
      <c r="T1692" s="27" t="b">
        <f t="shared" si="2"/>
        <v>0</v>
      </c>
      <c r="U1692" s="27"/>
      <c r="V1692" s="27"/>
      <c r="W1692" s="27"/>
      <c r="X1692" s="27"/>
      <c r="Y1692" s="8" t="str">
        <f t="shared" si="3"/>
        <v>2008 Diamond &amp; Pearl Onix (Cgc 8.5)</v>
      </c>
      <c r="Z1692" s="27"/>
      <c r="AA1692" s="27"/>
    </row>
    <row r="1693">
      <c r="A1693" s="8" t="str">
        <f t="shared" si="1"/>
        <v>CGC1401011391084</v>
      </c>
      <c r="B1693" s="8" t="s">
        <v>6362</v>
      </c>
      <c r="C1693" s="8" t="s">
        <v>12792</v>
      </c>
      <c r="D1693" s="11">
        <v>1.401011391084E12</v>
      </c>
      <c r="E1693" s="8" t="s">
        <v>4281</v>
      </c>
      <c r="F1693" s="11">
        <v>8.5</v>
      </c>
      <c r="G1693" s="8" t="s">
        <v>12</v>
      </c>
      <c r="H1693" s="8" t="s">
        <v>8835</v>
      </c>
      <c r="I1693" s="8" t="s">
        <v>7516</v>
      </c>
      <c r="J1693" s="11">
        <v>2008.0</v>
      </c>
      <c r="K1693" s="8" t="s">
        <v>93</v>
      </c>
      <c r="L1693" s="11">
        <v>18.4</v>
      </c>
      <c r="M1693" s="8" t="s">
        <v>7517</v>
      </c>
      <c r="N1693" s="27"/>
      <c r="O1693" s="13" t="s">
        <v>6363</v>
      </c>
      <c r="P1693" s="13" t="s">
        <v>16966</v>
      </c>
      <c r="Q1693" s="13" t="s">
        <v>6365</v>
      </c>
      <c r="R1693" s="13" t="s">
        <v>16967</v>
      </c>
      <c r="S1693" s="13" t="s">
        <v>6364</v>
      </c>
      <c r="T1693" s="27" t="b">
        <f t="shared" si="2"/>
        <v>0</v>
      </c>
      <c r="U1693" s="27"/>
      <c r="V1693" s="27"/>
      <c r="W1693" s="27"/>
      <c r="X1693" s="27"/>
      <c r="Y1693" s="8" t="str">
        <f t="shared" si="3"/>
        <v>2008 Diamond &amp; Pearl Torterra (Cgc 8.5)</v>
      </c>
      <c r="Z1693" s="27"/>
      <c r="AA1693" s="27"/>
    </row>
    <row r="1694">
      <c r="A1694" s="8" t="str">
        <f t="shared" si="1"/>
        <v>CGC1401011391085</v>
      </c>
      <c r="B1694" s="8" t="s">
        <v>6366</v>
      </c>
      <c r="C1694" s="8" t="s">
        <v>12792</v>
      </c>
      <c r="D1694" s="11">
        <v>1.401011391085E12</v>
      </c>
      <c r="E1694" s="8" t="s">
        <v>4281</v>
      </c>
      <c r="F1694" s="11">
        <v>9.0</v>
      </c>
      <c r="G1694" s="8" t="s">
        <v>12</v>
      </c>
      <c r="H1694" s="8" t="s">
        <v>8835</v>
      </c>
      <c r="I1694" s="8" t="s">
        <v>7516</v>
      </c>
      <c r="J1694" s="11">
        <v>2008.0</v>
      </c>
      <c r="K1694" s="8" t="s">
        <v>93</v>
      </c>
      <c r="L1694" s="11">
        <v>18.4</v>
      </c>
      <c r="M1694" s="8" t="s">
        <v>7517</v>
      </c>
      <c r="N1694" s="27"/>
      <c r="O1694" s="13" t="s">
        <v>6367</v>
      </c>
      <c r="P1694" s="13" t="s">
        <v>16968</v>
      </c>
      <c r="Q1694" s="13" t="s">
        <v>6369</v>
      </c>
      <c r="R1694" s="13" t="s">
        <v>16969</v>
      </c>
      <c r="S1694" s="13" t="s">
        <v>6368</v>
      </c>
      <c r="T1694" s="27" t="b">
        <f t="shared" si="2"/>
        <v>0</v>
      </c>
      <c r="U1694" s="27"/>
      <c r="V1694" s="27"/>
      <c r="W1694" s="27"/>
      <c r="X1694" s="27"/>
      <c r="Y1694" s="8" t="str">
        <f t="shared" si="3"/>
        <v>2008 Diamond &amp; Pearl Torterra (Cgc 9)</v>
      </c>
      <c r="Z1694" s="27"/>
      <c r="AA1694" s="27"/>
    </row>
    <row r="1695">
      <c r="A1695" s="8" t="str">
        <f t="shared" si="1"/>
        <v>CGC1401011391099</v>
      </c>
      <c r="B1695" s="8" t="s">
        <v>6370</v>
      </c>
      <c r="C1695" s="8" t="s">
        <v>10509</v>
      </c>
      <c r="D1695" s="11">
        <v>1.401011391099E12</v>
      </c>
      <c r="E1695" s="8" t="s">
        <v>4281</v>
      </c>
      <c r="F1695" s="11">
        <v>8.5</v>
      </c>
      <c r="G1695" s="8" t="s">
        <v>12</v>
      </c>
      <c r="H1695" s="8" t="s">
        <v>8835</v>
      </c>
      <c r="I1695" s="8" t="s">
        <v>7516</v>
      </c>
      <c r="J1695" s="11">
        <v>2008.0</v>
      </c>
      <c r="K1695" s="8" t="s">
        <v>93</v>
      </c>
      <c r="L1695" s="11">
        <v>18.4</v>
      </c>
      <c r="M1695" s="8" t="s">
        <v>7517</v>
      </c>
      <c r="N1695" s="27"/>
      <c r="O1695" s="13" t="s">
        <v>6371</v>
      </c>
      <c r="P1695" s="13" t="s">
        <v>16970</v>
      </c>
      <c r="Q1695" s="13" t="s">
        <v>6373</v>
      </c>
      <c r="R1695" s="13" t="s">
        <v>16971</v>
      </c>
      <c r="S1695" s="13" t="s">
        <v>6372</v>
      </c>
      <c r="T1695" s="27" t="b">
        <f t="shared" si="2"/>
        <v>0</v>
      </c>
      <c r="U1695" s="27"/>
      <c r="V1695" s="27"/>
      <c r="W1695" s="27"/>
      <c r="X1695" s="27"/>
      <c r="Y1695" s="8" t="str">
        <f t="shared" si="3"/>
        <v>2008 Diamond &amp; Pearl Kangaskhan (Cgc 8.5)</v>
      </c>
      <c r="Z1695" s="27"/>
      <c r="AA1695" s="27"/>
    </row>
    <row r="1696">
      <c r="A1696" s="8" t="str">
        <f t="shared" si="1"/>
        <v>CGC1401014156182</v>
      </c>
      <c r="B1696" s="8" t="s">
        <v>6374</v>
      </c>
      <c r="C1696" s="8" t="s">
        <v>12811</v>
      </c>
      <c r="D1696" s="11">
        <v>1.401014156182E12</v>
      </c>
      <c r="E1696" s="8" t="s">
        <v>4134</v>
      </c>
      <c r="F1696" s="11">
        <v>9.0</v>
      </c>
      <c r="G1696" s="8" t="s">
        <v>12</v>
      </c>
      <c r="H1696" s="8" t="s">
        <v>9496</v>
      </c>
      <c r="I1696" s="8" t="s">
        <v>7516</v>
      </c>
      <c r="J1696" s="11">
        <v>1999.0</v>
      </c>
      <c r="K1696" s="8" t="s">
        <v>93</v>
      </c>
      <c r="L1696" s="11">
        <v>18.4</v>
      </c>
      <c r="M1696" s="8" t="s">
        <v>7517</v>
      </c>
      <c r="N1696" s="27"/>
      <c r="O1696" s="13" t="s">
        <v>6375</v>
      </c>
      <c r="P1696" s="13" t="s">
        <v>16972</v>
      </c>
      <c r="Q1696" s="13" t="s">
        <v>6377</v>
      </c>
      <c r="R1696" s="13" t="s">
        <v>16973</v>
      </c>
      <c r="S1696" s="13" t="s">
        <v>6376</v>
      </c>
      <c r="T1696" s="27" t="b">
        <f t="shared" si="2"/>
        <v>0</v>
      </c>
      <c r="U1696" s="27"/>
      <c r="V1696" s="27"/>
      <c r="W1696" s="27"/>
      <c r="X1696" s="27"/>
      <c r="Y1696" s="8" t="str">
        <f t="shared" si="3"/>
        <v>1999 Movie Series The Tears Of Pokémon (Cgc 9)</v>
      </c>
      <c r="Z1696" s="27"/>
      <c r="AA1696" s="27"/>
    </row>
    <row r="1697">
      <c r="A1697" s="8" t="str">
        <f t="shared" si="1"/>
        <v>CGC1401016850083</v>
      </c>
      <c r="B1697" s="8" t="s">
        <v>6378</v>
      </c>
      <c r="C1697" s="8" t="s">
        <v>12818</v>
      </c>
      <c r="D1697" s="11">
        <v>1.401016850083E12</v>
      </c>
      <c r="E1697" s="8" t="s">
        <v>4106</v>
      </c>
      <c r="F1697" s="8" t="s">
        <v>3738</v>
      </c>
      <c r="G1697" s="8" t="s">
        <v>12</v>
      </c>
      <c r="H1697" s="8" t="s">
        <v>8835</v>
      </c>
      <c r="I1697" s="8" t="s">
        <v>7516</v>
      </c>
      <c r="J1697" s="11">
        <v>2023.0</v>
      </c>
      <c r="K1697" s="8" t="s">
        <v>93</v>
      </c>
      <c r="L1697" s="11">
        <v>18.4</v>
      </c>
      <c r="M1697" s="8" t="s">
        <v>7517</v>
      </c>
      <c r="N1697" s="27"/>
      <c r="O1697" s="13" t="s">
        <v>6379</v>
      </c>
      <c r="P1697" s="13" t="s">
        <v>16974</v>
      </c>
      <c r="Q1697" s="13" t="s">
        <v>6381</v>
      </c>
      <c r="R1697" s="13" t="s">
        <v>16975</v>
      </c>
      <c r="S1697" s="13" t="s">
        <v>6380</v>
      </c>
      <c r="T1697" s="27" t="b">
        <f t="shared" si="2"/>
        <v>0</v>
      </c>
      <c r="U1697" s="27"/>
      <c r="V1697" s="27"/>
      <c r="W1697" s="27"/>
      <c r="X1697" s="27"/>
      <c r="Y1697" s="8" t="str">
        <f t="shared" si="3"/>
        <v>2023 Sword &amp; Shield Mewtwo (Cgc Mint+ 9.5)</v>
      </c>
      <c r="Z1697" s="27"/>
      <c r="AA1697" s="27"/>
    </row>
    <row r="1698">
      <c r="A1698" s="8" t="str">
        <f t="shared" si="1"/>
        <v>CGC1401024004013</v>
      </c>
      <c r="B1698" s="8" t="s">
        <v>6382</v>
      </c>
      <c r="C1698" s="8" t="s">
        <v>9359</v>
      </c>
      <c r="D1698" s="11">
        <v>1.401024004013E12</v>
      </c>
      <c r="E1698" s="8" t="s">
        <v>4052</v>
      </c>
      <c r="F1698" s="11">
        <v>9.0</v>
      </c>
      <c r="G1698" s="8" t="s">
        <v>12</v>
      </c>
      <c r="H1698" s="8" t="s">
        <v>12826</v>
      </c>
      <c r="I1698" s="8" t="s">
        <v>7516</v>
      </c>
      <c r="J1698" s="11">
        <v>2023.0</v>
      </c>
      <c r="K1698" s="8" t="s">
        <v>93</v>
      </c>
      <c r="L1698" s="11">
        <v>18.4</v>
      </c>
      <c r="M1698" s="8" t="s">
        <v>7517</v>
      </c>
      <c r="N1698" s="27"/>
      <c r="O1698" s="13" t="s">
        <v>6383</v>
      </c>
      <c r="P1698" s="13" t="s">
        <v>16976</v>
      </c>
      <c r="Q1698" s="13" t="s">
        <v>6385</v>
      </c>
      <c r="R1698" s="13" t="s">
        <v>16977</v>
      </c>
      <c r="S1698" s="13" t="s">
        <v>6384</v>
      </c>
      <c r="T1698" s="27" t="b">
        <f t="shared" si="2"/>
        <v>0</v>
      </c>
      <c r="U1698" s="27"/>
      <c r="V1698" s="27"/>
      <c r="W1698" s="27"/>
      <c r="X1698" s="27"/>
      <c r="Y1698" s="8" t="str">
        <f t="shared" si="3"/>
        <v>2023 Scarlet &amp; Violet Starmie (Cgc 9)</v>
      </c>
      <c r="Z1698" s="27"/>
      <c r="AA1698" s="27"/>
    </row>
    <row r="1699">
      <c r="A1699" s="8" t="str">
        <f t="shared" si="1"/>
        <v>CGC1401024004016</v>
      </c>
      <c r="B1699" s="8" t="s">
        <v>6386</v>
      </c>
      <c r="C1699" s="8" t="s">
        <v>9359</v>
      </c>
      <c r="D1699" s="11">
        <v>1.401024004016E12</v>
      </c>
      <c r="E1699" s="8" t="s">
        <v>4052</v>
      </c>
      <c r="F1699" s="11">
        <v>7.5</v>
      </c>
      <c r="G1699" s="8" t="s">
        <v>12</v>
      </c>
      <c r="H1699" s="8" t="s">
        <v>12826</v>
      </c>
      <c r="I1699" s="8" t="s">
        <v>7516</v>
      </c>
      <c r="J1699" s="11">
        <v>2023.0</v>
      </c>
      <c r="K1699" s="8" t="s">
        <v>93</v>
      </c>
      <c r="L1699" s="11">
        <v>18.4</v>
      </c>
      <c r="M1699" s="8" t="s">
        <v>7517</v>
      </c>
      <c r="N1699" s="27"/>
      <c r="O1699" s="13" t="s">
        <v>6387</v>
      </c>
      <c r="P1699" s="13" t="s">
        <v>16978</v>
      </c>
      <c r="Q1699" s="13" t="s">
        <v>6389</v>
      </c>
      <c r="R1699" s="13" t="s">
        <v>16979</v>
      </c>
      <c r="S1699" s="13" t="s">
        <v>6388</v>
      </c>
      <c r="T1699" s="27" t="b">
        <f t="shared" si="2"/>
        <v>0</v>
      </c>
      <c r="U1699" s="27"/>
      <c r="V1699" s="27"/>
      <c r="W1699" s="27"/>
      <c r="X1699" s="27"/>
      <c r="Y1699" s="8" t="str">
        <f t="shared" si="3"/>
        <v>2023 Scarlet &amp; Violet Starmie (Cgc 7.5)</v>
      </c>
      <c r="Z1699" s="27"/>
      <c r="AA1699" s="27"/>
    </row>
    <row r="1700">
      <c r="A1700" s="8" t="str">
        <f t="shared" si="1"/>
        <v>CGC1401024004017</v>
      </c>
      <c r="B1700" s="8" t="s">
        <v>6382</v>
      </c>
      <c r="C1700" s="8" t="s">
        <v>9359</v>
      </c>
      <c r="D1700" s="11">
        <v>1.401024004017E12</v>
      </c>
      <c r="E1700" s="8" t="s">
        <v>4052</v>
      </c>
      <c r="F1700" s="11">
        <v>9.0</v>
      </c>
      <c r="G1700" s="8" t="s">
        <v>12</v>
      </c>
      <c r="H1700" s="8" t="s">
        <v>12826</v>
      </c>
      <c r="I1700" s="8" t="s">
        <v>7516</v>
      </c>
      <c r="J1700" s="11">
        <v>2023.0</v>
      </c>
      <c r="K1700" s="8" t="s">
        <v>93</v>
      </c>
      <c r="L1700" s="11">
        <v>18.4</v>
      </c>
      <c r="M1700" s="8" t="s">
        <v>7517</v>
      </c>
      <c r="N1700" s="27"/>
      <c r="O1700" s="13" t="s">
        <v>6390</v>
      </c>
      <c r="P1700" s="13" t="s">
        <v>16980</v>
      </c>
      <c r="Q1700" s="13" t="s">
        <v>6392</v>
      </c>
      <c r="R1700" s="13" t="s">
        <v>16981</v>
      </c>
      <c r="S1700" s="13" t="s">
        <v>6391</v>
      </c>
      <c r="T1700" s="27" t="b">
        <f t="shared" si="2"/>
        <v>0</v>
      </c>
      <c r="U1700" s="27"/>
      <c r="V1700" s="27"/>
      <c r="W1700" s="27"/>
      <c r="X1700" s="27"/>
      <c r="Y1700" s="8" t="str">
        <f t="shared" si="3"/>
        <v>2023 Scarlet &amp; Violet Starmie (Cgc 9)</v>
      </c>
      <c r="Z1700" s="27"/>
      <c r="AA1700" s="27"/>
    </row>
    <row r="1701">
      <c r="A1701" s="8" t="str">
        <f t="shared" si="1"/>
        <v>CGC1401025629147</v>
      </c>
      <c r="B1701" s="8" t="s">
        <v>4100</v>
      </c>
      <c r="C1701" s="8" t="s">
        <v>9443</v>
      </c>
      <c r="D1701" s="11">
        <v>1.401025629147E12</v>
      </c>
      <c r="E1701" s="8" t="s">
        <v>4101</v>
      </c>
      <c r="F1701" s="11">
        <v>9.0</v>
      </c>
      <c r="G1701" s="8" t="s">
        <v>12</v>
      </c>
      <c r="H1701" s="8" t="s">
        <v>7539</v>
      </c>
      <c r="I1701" s="8" t="s">
        <v>7516</v>
      </c>
      <c r="J1701" s="11">
        <v>2007.0</v>
      </c>
      <c r="K1701" s="8" t="s">
        <v>93</v>
      </c>
      <c r="L1701" s="11">
        <v>18.4</v>
      </c>
      <c r="M1701" s="8" t="s">
        <v>7517</v>
      </c>
      <c r="N1701" s="27"/>
      <c r="O1701" s="13" t="s">
        <v>6393</v>
      </c>
      <c r="P1701" s="13" t="s">
        <v>16982</v>
      </c>
      <c r="Q1701" s="13" t="s">
        <v>6395</v>
      </c>
      <c r="R1701" s="13" t="s">
        <v>16983</v>
      </c>
      <c r="S1701" s="13" t="s">
        <v>6394</v>
      </c>
      <c r="T1701" s="27" t="b">
        <f t="shared" si="2"/>
        <v>0</v>
      </c>
      <c r="U1701" s="27"/>
      <c r="V1701" s="27"/>
      <c r="W1701" s="27"/>
      <c r="X1701" s="27"/>
      <c r="Y1701" s="8" t="str">
        <f t="shared" si="3"/>
        <v>2007 All Drifblim (Cgc 9)</v>
      </c>
      <c r="Z1701" s="27"/>
      <c r="AA1701" s="27"/>
    </row>
    <row r="1702">
      <c r="A1702" s="8" t="str">
        <f t="shared" si="1"/>
        <v>CGC1401029960250</v>
      </c>
      <c r="B1702" s="8" t="s">
        <v>6396</v>
      </c>
      <c r="C1702" s="8" t="s">
        <v>12846</v>
      </c>
      <c r="D1702" s="11">
        <v>1.40102996025E12</v>
      </c>
      <c r="E1702" s="8" t="s">
        <v>4413</v>
      </c>
      <c r="F1702" s="11">
        <v>9.0</v>
      </c>
      <c r="G1702" s="8" t="s">
        <v>12</v>
      </c>
      <c r="H1702" s="8" t="s">
        <v>12847</v>
      </c>
      <c r="I1702" s="8" t="s">
        <v>7516</v>
      </c>
      <c r="J1702" s="11">
        <v>2024.0</v>
      </c>
      <c r="K1702" s="8" t="s">
        <v>93</v>
      </c>
      <c r="L1702" s="11">
        <v>18.4</v>
      </c>
      <c r="M1702" s="8" t="s">
        <v>7517</v>
      </c>
      <c r="N1702" s="27"/>
      <c r="O1702" s="13" t="s">
        <v>6397</v>
      </c>
      <c r="P1702" s="13" t="s">
        <v>16984</v>
      </c>
      <c r="Q1702" s="13" t="s">
        <v>6399</v>
      </c>
      <c r="R1702" s="13" t="s">
        <v>16985</v>
      </c>
      <c r="S1702" s="13" t="s">
        <v>6398</v>
      </c>
      <c r="T1702" s="27" t="b">
        <f t="shared" si="2"/>
        <v>0</v>
      </c>
      <c r="U1702" s="27"/>
      <c r="V1702" s="27"/>
      <c r="W1702" s="27"/>
      <c r="X1702" s="27"/>
      <c r="Y1702" s="8" t="str">
        <f t="shared" si="3"/>
        <v>2024 Starter Decks Latias (Cgc 9)</v>
      </c>
      <c r="Z1702" s="27"/>
      <c r="AA1702" s="27"/>
    </row>
    <row r="1703">
      <c r="A1703" s="8" t="str">
        <f t="shared" si="1"/>
        <v>CGC1401031256105</v>
      </c>
      <c r="B1703" s="8" t="s">
        <v>4205</v>
      </c>
      <c r="C1703" s="8" t="s">
        <v>9596</v>
      </c>
      <c r="D1703" s="11">
        <v>1.401031256105E12</v>
      </c>
      <c r="E1703" s="8" t="s">
        <v>4106</v>
      </c>
      <c r="F1703" s="8" t="s">
        <v>3738</v>
      </c>
      <c r="G1703" s="8" t="s">
        <v>12</v>
      </c>
      <c r="H1703" s="8" t="s">
        <v>8835</v>
      </c>
      <c r="I1703" s="8" t="s">
        <v>7516</v>
      </c>
      <c r="J1703" s="11">
        <v>2021.0</v>
      </c>
      <c r="K1703" s="8" t="s">
        <v>93</v>
      </c>
      <c r="L1703" s="11">
        <v>18.4</v>
      </c>
      <c r="M1703" s="8" t="s">
        <v>7517</v>
      </c>
      <c r="N1703" s="27"/>
      <c r="O1703" s="13" t="s">
        <v>6400</v>
      </c>
      <c r="P1703" s="13" t="s">
        <v>16986</v>
      </c>
      <c r="Q1703" s="13" t="s">
        <v>6402</v>
      </c>
      <c r="R1703" s="13" t="s">
        <v>16987</v>
      </c>
      <c r="S1703" s="13" t="s">
        <v>6401</v>
      </c>
      <c r="T1703" s="27" t="b">
        <f t="shared" si="2"/>
        <v>0</v>
      </c>
      <c r="U1703" s="27"/>
      <c r="V1703" s="27"/>
      <c r="W1703" s="27"/>
      <c r="X1703" s="27"/>
      <c r="Y1703" s="8" t="str">
        <f t="shared" si="3"/>
        <v>2021 Sword &amp; Shield Raichu (Cgc Mint+ 9.5)</v>
      </c>
      <c r="Z1703" s="27"/>
      <c r="AA1703" s="27"/>
    </row>
    <row r="1704">
      <c r="A1704" s="8" t="str">
        <f t="shared" si="1"/>
        <v>CGC1401031258122</v>
      </c>
      <c r="B1704" s="8" t="s">
        <v>6403</v>
      </c>
      <c r="C1704" s="8" t="s">
        <v>10659</v>
      </c>
      <c r="D1704" s="11">
        <v>1.401031258122E12</v>
      </c>
      <c r="E1704" s="8" t="s">
        <v>4106</v>
      </c>
      <c r="F1704" s="11">
        <v>8.5</v>
      </c>
      <c r="G1704" s="8" t="s">
        <v>12</v>
      </c>
      <c r="H1704" s="8" t="s">
        <v>8835</v>
      </c>
      <c r="I1704" s="8" t="s">
        <v>7516</v>
      </c>
      <c r="J1704" s="11">
        <v>2020.0</v>
      </c>
      <c r="K1704" s="8" t="s">
        <v>93</v>
      </c>
      <c r="L1704" s="11">
        <v>18.4</v>
      </c>
      <c r="M1704" s="8" t="s">
        <v>7517</v>
      </c>
      <c r="N1704" s="27"/>
      <c r="O1704" s="13" t="s">
        <v>6404</v>
      </c>
      <c r="P1704" s="13" t="s">
        <v>16988</v>
      </c>
      <c r="Q1704" s="13" t="s">
        <v>6406</v>
      </c>
      <c r="R1704" s="13" t="s">
        <v>16989</v>
      </c>
      <c r="S1704" s="13" t="s">
        <v>6405</v>
      </c>
      <c r="T1704" s="27" t="b">
        <f t="shared" si="2"/>
        <v>0</v>
      </c>
      <c r="U1704" s="27"/>
      <c r="V1704" s="27"/>
      <c r="W1704" s="27"/>
      <c r="X1704" s="27"/>
      <c r="Y1704" s="8" t="str">
        <f t="shared" si="3"/>
        <v>2020 Sword &amp; Shield Lugia (Cgc 8.5)</v>
      </c>
      <c r="Z1704" s="27"/>
      <c r="AA1704" s="27"/>
    </row>
    <row r="1705">
      <c r="A1705" s="8" t="str">
        <f t="shared" si="1"/>
        <v>CGC1401031261014</v>
      </c>
      <c r="B1705" s="8" t="s">
        <v>6407</v>
      </c>
      <c r="C1705" s="8" t="s">
        <v>12866</v>
      </c>
      <c r="D1705" s="11">
        <v>1.401031261014E12</v>
      </c>
      <c r="E1705" s="8" t="s">
        <v>4052</v>
      </c>
      <c r="F1705" s="11">
        <v>8.5</v>
      </c>
      <c r="G1705" s="8" t="s">
        <v>12</v>
      </c>
      <c r="H1705" s="8" t="s">
        <v>9576</v>
      </c>
      <c r="I1705" s="8" t="s">
        <v>7516</v>
      </c>
      <c r="J1705" s="11">
        <v>2023.0</v>
      </c>
      <c r="K1705" s="8" t="s">
        <v>93</v>
      </c>
      <c r="L1705" s="11">
        <v>18.4</v>
      </c>
      <c r="M1705" s="8" t="s">
        <v>7517</v>
      </c>
      <c r="N1705" s="27"/>
      <c r="O1705" s="13" t="s">
        <v>6408</v>
      </c>
      <c r="P1705" s="13" t="s">
        <v>16990</v>
      </c>
      <c r="Q1705" s="13" t="s">
        <v>6410</v>
      </c>
      <c r="R1705" s="13" t="s">
        <v>16991</v>
      </c>
      <c r="S1705" s="13" t="s">
        <v>6409</v>
      </c>
      <c r="T1705" s="27" t="b">
        <f t="shared" si="2"/>
        <v>0</v>
      </c>
      <c r="U1705" s="27"/>
      <c r="V1705" s="27"/>
      <c r="W1705" s="27"/>
      <c r="X1705" s="27"/>
      <c r="Y1705" s="8" t="str">
        <f t="shared" si="3"/>
        <v>2023 Scarlet &amp; Violet Lugia Ex (Cgc 8.5)</v>
      </c>
      <c r="Z1705" s="27"/>
      <c r="AA1705" s="27"/>
    </row>
    <row r="1706">
      <c r="A1706" s="8" t="str">
        <f t="shared" si="1"/>
        <v>CGC1401031261261</v>
      </c>
      <c r="B1706" s="8" t="s">
        <v>6411</v>
      </c>
      <c r="C1706" s="8" t="s">
        <v>8932</v>
      </c>
      <c r="D1706" s="11">
        <v>1.401031261261E12</v>
      </c>
      <c r="E1706" s="8" t="s">
        <v>4106</v>
      </c>
      <c r="F1706" s="11">
        <v>9.0</v>
      </c>
      <c r="G1706" s="8" t="s">
        <v>12</v>
      </c>
      <c r="H1706" s="8" t="s">
        <v>7539</v>
      </c>
      <c r="I1706" s="8" t="s">
        <v>7516</v>
      </c>
      <c r="J1706" s="11">
        <v>2022.0</v>
      </c>
      <c r="K1706" s="8" t="s">
        <v>93</v>
      </c>
      <c r="L1706" s="11">
        <v>18.4</v>
      </c>
      <c r="M1706" s="8" t="s">
        <v>7517</v>
      </c>
      <c r="N1706" s="27"/>
      <c r="O1706" s="13" t="s">
        <v>6412</v>
      </c>
      <c r="P1706" s="13" t="s">
        <v>16992</v>
      </c>
      <c r="Q1706" s="13" t="s">
        <v>6414</v>
      </c>
      <c r="R1706" s="13" t="s">
        <v>16993</v>
      </c>
      <c r="S1706" s="13" t="s">
        <v>6413</v>
      </c>
      <c r="T1706" s="27" t="b">
        <f t="shared" si="2"/>
        <v>0</v>
      </c>
      <c r="U1706" s="27"/>
      <c r="V1706" s="27"/>
      <c r="W1706" s="27"/>
      <c r="X1706" s="27"/>
      <c r="Y1706" s="8" t="str">
        <f t="shared" si="3"/>
        <v>2022 Sword &amp; Shield Pikachu (Cgc 9)</v>
      </c>
      <c r="Z1706" s="27"/>
      <c r="AA1706" s="27"/>
    </row>
    <row r="1707">
      <c r="A1707" s="8" t="str">
        <f t="shared" si="1"/>
        <v>CGC1401036555158</v>
      </c>
      <c r="B1707" s="8" t="s">
        <v>6415</v>
      </c>
      <c r="C1707" s="8" t="s">
        <v>9703</v>
      </c>
      <c r="D1707" s="11">
        <v>1.401036555158E12</v>
      </c>
      <c r="E1707" s="8" t="s">
        <v>4214</v>
      </c>
      <c r="F1707" s="8" t="s">
        <v>3738</v>
      </c>
      <c r="G1707" s="8" t="s">
        <v>12</v>
      </c>
      <c r="H1707" s="8" t="s">
        <v>7539</v>
      </c>
      <c r="I1707" s="8" t="s">
        <v>7516</v>
      </c>
      <c r="J1707" s="11">
        <v>2004.0</v>
      </c>
      <c r="K1707" s="8" t="s">
        <v>93</v>
      </c>
      <c r="L1707" s="11">
        <v>18.4</v>
      </c>
      <c r="M1707" s="8" t="s">
        <v>7517</v>
      </c>
      <c r="N1707" s="27"/>
      <c r="O1707" s="13" t="s">
        <v>6416</v>
      </c>
      <c r="P1707" s="13" t="s">
        <v>16994</v>
      </c>
      <c r="Q1707" s="13" t="s">
        <v>6418</v>
      </c>
      <c r="R1707" s="13" t="s">
        <v>16995</v>
      </c>
      <c r="S1707" s="13" t="s">
        <v>6417</v>
      </c>
      <c r="T1707" s="27" t="b">
        <f t="shared" si="2"/>
        <v>0</v>
      </c>
      <c r="U1707" s="27"/>
      <c r="V1707" s="27"/>
      <c r="W1707" s="27"/>
      <c r="X1707" s="27"/>
      <c r="Y1707" s="8" t="str">
        <f t="shared" si="3"/>
        <v>2004 Ex Misdreavus (Cgc Mint+ 9.5)</v>
      </c>
      <c r="Z1707" s="27"/>
      <c r="AA1707" s="27"/>
    </row>
    <row r="1708">
      <c r="A1708" s="8" t="str">
        <f t="shared" si="1"/>
        <v>CGC1401036555160</v>
      </c>
      <c r="B1708" s="8" t="s">
        <v>6415</v>
      </c>
      <c r="C1708" s="8" t="s">
        <v>9703</v>
      </c>
      <c r="D1708" s="11">
        <v>1.40103655516E12</v>
      </c>
      <c r="E1708" s="8" t="s">
        <v>4214</v>
      </c>
      <c r="F1708" s="8" t="s">
        <v>3738</v>
      </c>
      <c r="G1708" s="8" t="s">
        <v>12</v>
      </c>
      <c r="H1708" s="8" t="s">
        <v>7539</v>
      </c>
      <c r="I1708" s="8" t="s">
        <v>7516</v>
      </c>
      <c r="J1708" s="11">
        <v>2004.0</v>
      </c>
      <c r="K1708" s="8" t="s">
        <v>93</v>
      </c>
      <c r="L1708" s="11">
        <v>18.4</v>
      </c>
      <c r="M1708" s="8" t="s">
        <v>7517</v>
      </c>
      <c r="N1708" s="27"/>
      <c r="O1708" s="13" t="s">
        <v>6419</v>
      </c>
      <c r="P1708" s="13" t="s">
        <v>16996</v>
      </c>
      <c r="Q1708" s="13" t="s">
        <v>6421</v>
      </c>
      <c r="R1708" s="13" t="s">
        <v>16997</v>
      </c>
      <c r="S1708" s="13" t="s">
        <v>6420</v>
      </c>
      <c r="T1708" s="27" t="b">
        <f t="shared" si="2"/>
        <v>0</v>
      </c>
      <c r="U1708" s="27"/>
      <c r="V1708" s="27"/>
      <c r="W1708" s="27"/>
      <c r="X1708" s="27"/>
      <c r="Y1708" s="8" t="str">
        <f t="shared" si="3"/>
        <v>2004 Ex Misdreavus (Cgc Mint+ 9.5)</v>
      </c>
      <c r="Z1708" s="27"/>
      <c r="AA1708" s="27"/>
    </row>
    <row r="1709">
      <c r="A1709" s="8" t="str">
        <f t="shared" si="1"/>
        <v>CGC1401036562159</v>
      </c>
      <c r="B1709" s="8" t="s">
        <v>6422</v>
      </c>
      <c r="C1709" s="8" t="s">
        <v>10406</v>
      </c>
      <c r="D1709" s="11">
        <v>1.401036562159E12</v>
      </c>
      <c r="E1709" s="8" t="s">
        <v>4214</v>
      </c>
      <c r="F1709" s="11">
        <v>9.0</v>
      </c>
      <c r="G1709" s="8" t="s">
        <v>12</v>
      </c>
      <c r="H1709" s="8" t="s">
        <v>7539</v>
      </c>
      <c r="I1709" s="8" t="s">
        <v>7516</v>
      </c>
      <c r="J1709" s="11">
        <v>2005.0</v>
      </c>
      <c r="K1709" s="8" t="s">
        <v>93</v>
      </c>
      <c r="L1709" s="11">
        <v>18.4</v>
      </c>
      <c r="M1709" s="8" t="s">
        <v>7517</v>
      </c>
      <c r="N1709" s="27"/>
      <c r="O1709" s="13" t="s">
        <v>6423</v>
      </c>
      <c r="P1709" s="13" t="s">
        <v>16998</v>
      </c>
      <c r="Q1709" s="13" t="s">
        <v>6425</v>
      </c>
      <c r="R1709" s="13" t="s">
        <v>16999</v>
      </c>
      <c r="S1709" s="13" t="s">
        <v>6424</v>
      </c>
      <c r="T1709" s="27" t="b">
        <f t="shared" si="2"/>
        <v>0</v>
      </c>
      <c r="U1709" s="27"/>
      <c r="V1709" s="27"/>
      <c r="W1709" s="27"/>
      <c r="X1709" s="27"/>
      <c r="Y1709" s="8" t="str">
        <f t="shared" si="3"/>
        <v>2005 Ex Hitmonchan (Cgc 9)</v>
      </c>
      <c r="Z1709" s="27"/>
      <c r="AA1709" s="27"/>
    </row>
    <row r="1710">
      <c r="A1710" s="8" t="str">
        <f t="shared" si="1"/>
        <v>CGC1401036562160</v>
      </c>
      <c r="B1710" s="8" t="s">
        <v>6422</v>
      </c>
      <c r="C1710" s="8" t="s">
        <v>10406</v>
      </c>
      <c r="D1710" s="11">
        <v>1.40103656216E12</v>
      </c>
      <c r="E1710" s="8" t="s">
        <v>4214</v>
      </c>
      <c r="F1710" s="11">
        <v>9.0</v>
      </c>
      <c r="G1710" s="8" t="s">
        <v>12</v>
      </c>
      <c r="H1710" s="8" t="s">
        <v>7539</v>
      </c>
      <c r="I1710" s="8" t="s">
        <v>7516</v>
      </c>
      <c r="J1710" s="11">
        <v>2005.0</v>
      </c>
      <c r="K1710" s="8" t="s">
        <v>93</v>
      </c>
      <c r="L1710" s="11">
        <v>18.4</v>
      </c>
      <c r="M1710" s="8" t="s">
        <v>7517</v>
      </c>
      <c r="N1710" s="27"/>
      <c r="O1710" s="13" t="s">
        <v>6426</v>
      </c>
      <c r="P1710" s="13" t="s">
        <v>17000</v>
      </c>
      <c r="Q1710" s="13" t="s">
        <v>6428</v>
      </c>
      <c r="R1710" s="13" t="s">
        <v>17001</v>
      </c>
      <c r="S1710" s="13" t="s">
        <v>6427</v>
      </c>
      <c r="T1710" s="27" t="b">
        <f t="shared" si="2"/>
        <v>0</v>
      </c>
      <c r="U1710" s="27"/>
      <c r="V1710" s="27"/>
      <c r="W1710" s="27"/>
      <c r="X1710" s="27"/>
      <c r="Y1710" s="8" t="str">
        <f t="shared" si="3"/>
        <v>2005 Ex Hitmonchan (Cgc 9)</v>
      </c>
      <c r="Z1710" s="27"/>
      <c r="AA1710" s="27"/>
    </row>
    <row r="1711">
      <c r="A1711" s="8" t="str">
        <f t="shared" si="1"/>
        <v>CGC1401036562166</v>
      </c>
      <c r="B1711" s="8" t="s">
        <v>6429</v>
      </c>
      <c r="C1711" s="8" t="s">
        <v>9734</v>
      </c>
      <c r="D1711" s="11">
        <v>1.401036562166E12</v>
      </c>
      <c r="E1711" s="8" t="s">
        <v>4214</v>
      </c>
      <c r="F1711" s="11">
        <v>8.5</v>
      </c>
      <c r="G1711" s="8" t="s">
        <v>12</v>
      </c>
      <c r="H1711" s="8" t="s">
        <v>7539</v>
      </c>
      <c r="I1711" s="8" t="s">
        <v>7516</v>
      </c>
      <c r="J1711" s="11">
        <v>2005.0</v>
      </c>
      <c r="K1711" s="8" t="s">
        <v>93</v>
      </c>
      <c r="L1711" s="11">
        <v>18.4</v>
      </c>
      <c r="M1711" s="8" t="s">
        <v>7517</v>
      </c>
      <c r="N1711" s="27"/>
      <c r="O1711" s="13" t="s">
        <v>6430</v>
      </c>
      <c r="P1711" s="13" t="s">
        <v>17002</v>
      </c>
      <c r="Q1711" s="13" t="s">
        <v>6432</v>
      </c>
      <c r="R1711" s="13" t="s">
        <v>17003</v>
      </c>
      <c r="S1711" s="13" t="s">
        <v>6431</v>
      </c>
      <c r="T1711" s="27" t="b">
        <f t="shared" si="2"/>
        <v>0</v>
      </c>
      <c r="U1711" s="27"/>
      <c r="V1711" s="27"/>
      <c r="W1711" s="27"/>
      <c r="X1711" s="27"/>
      <c r="Y1711" s="8" t="str">
        <f t="shared" si="3"/>
        <v>2005 Ex Scyther (Cgc 8.5)</v>
      </c>
      <c r="Z1711" s="27"/>
      <c r="AA1711" s="27"/>
    </row>
    <row r="1712">
      <c r="A1712" s="8" t="str">
        <f t="shared" si="1"/>
        <v>CGC1401036562198</v>
      </c>
      <c r="B1712" s="8" t="s">
        <v>6433</v>
      </c>
      <c r="C1712" s="8" t="s">
        <v>12907</v>
      </c>
      <c r="D1712" s="11">
        <v>1.401036562198E12</v>
      </c>
      <c r="E1712" s="8" t="s">
        <v>4214</v>
      </c>
      <c r="F1712" s="11">
        <v>9.0</v>
      </c>
      <c r="G1712" s="8" t="s">
        <v>12</v>
      </c>
      <c r="H1712" s="8" t="s">
        <v>7539</v>
      </c>
      <c r="I1712" s="8" t="s">
        <v>7516</v>
      </c>
      <c r="J1712" s="11">
        <v>2006.0</v>
      </c>
      <c r="K1712" s="8" t="s">
        <v>93</v>
      </c>
      <c r="L1712" s="11">
        <v>18.4</v>
      </c>
      <c r="M1712" s="8" t="s">
        <v>7517</v>
      </c>
      <c r="N1712" s="27"/>
      <c r="O1712" s="13" t="s">
        <v>6434</v>
      </c>
      <c r="P1712" s="13" t="s">
        <v>17004</v>
      </c>
      <c r="Q1712" s="13" t="s">
        <v>6436</v>
      </c>
      <c r="R1712" s="13" t="s">
        <v>17005</v>
      </c>
      <c r="S1712" s="13" t="s">
        <v>6435</v>
      </c>
      <c r="T1712" s="27" t="b">
        <f t="shared" si="2"/>
        <v>0</v>
      </c>
      <c r="U1712" s="27"/>
      <c r="V1712" s="27"/>
      <c r="W1712" s="27"/>
      <c r="X1712" s="27"/>
      <c r="Y1712" s="8" t="str">
        <f t="shared" si="3"/>
        <v>2006 Ex Togepi Δ (Cgc 9)</v>
      </c>
      <c r="Z1712" s="27"/>
      <c r="AA1712" s="27"/>
    </row>
    <row r="1713">
      <c r="A1713" s="8" t="str">
        <f t="shared" si="1"/>
        <v>CGC1401036562222</v>
      </c>
      <c r="B1713" s="8" t="s">
        <v>6437</v>
      </c>
      <c r="C1713" s="8" t="s">
        <v>8987</v>
      </c>
      <c r="D1713" s="11">
        <v>1.401036562222E12</v>
      </c>
      <c r="E1713" s="8" t="s">
        <v>4281</v>
      </c>
      <c r="F1713" s="11">
        <v>8.5</v>
      </c>
      <c r="G1713" s="8" t="s">
        <v>12</v>
      </c>
      <c r="H1713" s="8" t="s">
        <v>7539</v>
      </c>
      <c r="I1713" s="8" t="s">
        <v>7516</v>
      </c>
      <c r="J1713" s="11">
        <v>2007.0</v>
      </c>
      <c r="K1713" s="8" t="s">
        <v>93</v>
      </c>
      <c r="L1713" s="11">
        <v>18.4</v>
      </c>
      <c r="M1713" s="8" t="s">
        <v>7517</v>
      </c>
      <c r="N1713" s="27"/>
      <c r="O1713" s="13" t="s">
        <v>6438</v>
      </c>
      <c r="P1713" s="13" t="s">
        <v>17006</v>
      </c>
      <c r="Q1713" s="13" t="s">
        <v>6440</v>
      </c>
      <c r="R1713" s="13" t="s">
        <v>17007</v>
      </c>
      <c r="S1713" s="13" t="s">
        <v>6439</v>
      </c>
      <c r="T1713" s="27" t="b">
        <f t="shared" si="2"/>
        <v>0</v>
      </c>
      <c r="U1713" s="27"/>
      <c r="V1713" s="27"/>
      <c r="W1713" s="27"/>
      <c r="X1713" s="27"/>
      <c r="Y1713" s="8" t="str">
        <f t="shared" si="3"/>
        <v>2007 Diamond &amp; Pearl Ivysaur (Cgc 8.5)</v>
      </c>
      <c r="Z1713" s="27"/>
      <c r="AA1713" s="27"/>
    </row>
    <row r="1714">
      <c r="A1714" s="8" t="str">
        <f t="shared" si="1"/>
        <v>CGC1401036562224</v>
      </c>
      <c r="B1714" s="8" t="s">
        <v>6437</v>
      </c>
      <c r="C1714" s="8" t="s">
        <v>8987</v>
      </c>
      <c r="D1714" s="11">
        <v>1.401036562224E12</v>
      </c>
      <c r="E1714" s="8" t="s">
        <v>4281</v>
      </c>
      <c r="F1714" s="11">
        <v>8.5</v>
      </c>
      <c r="G1714" s="8" t="s">
        <v>12</v>
      </c>
      <c r="H1714" s="8" t="s">
        <v>7539</v>
      </c>
      <c r="I1714" s="8" t="s">
        <v>7516</v>
      </c>
      <c r="J1714" s="11">
        <v>2007.0</v>
      </c>
      <c r="K1714" s="8" t="s">
        <v>93</v>
      </c>
      <c r="L1714" s="11">
        <v>18.4</v>
      </c>
      <c r="M1714" s="8" t="s">
        <v>7517</v>
      </c>
      <c r="N1714" s="27"/>
      <c r="O1714" s="13" t="s">
        <v>6441</v>
      </c>
      <c r="P1714" s="13" t="s">
        <v>17008</v>
      </c>
      <c r="Q1714" s="13" t="s">
        <v>6443</v>
      </c>
      <c r="R1714" s="13" t="s">
        <v>17009</v>
      </c>
      <c r="S1714" s="13" t="s">
        <v>6442</v>
      </c>
      <c r="T1714" s="27" t="b">
        <f t="shared" si="2"/>
        <v>0</v>
      </c>
      <c r="U1714" s="27"/>
      <c r="V1714" s="27"/>
      <c r="W1714" s="27"/>
      <c r="X1714" s="27"/>
      <c r="Y1714" s="8" t="str">
        <f t="shared" si="3"/>
        <v>2007 Diamond &amp; Pearl Ivysaur (Cgc 8.5)</v>
      </c>
      <c r="Z1714" s="27"/>
      <c r="AA1714" s="27"/>
    </row>
    <row r="1715">
      <c r="A1715" s="8" t="str">
        <f t="shared" si="1"/>
        <v>CGC1401036562225</v>
      </c>
      <c r="B1715" s="8" t="s">
        <v>6444</v>
      </c>
      <c r="C1715" s="8" t="s">
        <v>8987</v>
      </c>
      <c r="D1715" s="11">
        <v>1.401036562225E12</v>
      </c>
      <c r="E1715" s="8" t="s">
        <v>4281</v>
      </c>
      <c r="F1715" s="11">
        <v>8.0</v>
      </c>
      <c r="G1715" s="8" t="s">
        <v>12</v>
      </c>
      <c r="H1715" s="8" t="s">
        <v>7539</v>
      </c>
      <c r="I1715" s="8" t="s">
        <v>7516</v>
      </c>
      <c r="J1715" s="11">
        <v>2007.0</v>
      </c>
      <c r="K1715" s="8" t="s">
        <v>93</v>
      </c>
      <c r="L1715" s="11">
        <v>18.4</v>
      </c>
      <c r="M1715" s="8" t="s">
        <v>7517</v>
      </c>
      <c r="N1715" s="27"/>
      <c r="O1715" s="13" t="s">
        <v>6445</v>
      </c>
      <c r="P1715" s="13" t="s">
        <v>17010</v>
      </c>
      <c r="Q1715" s="13" t="s">
        <v>6447</v>
      </c>
      <c r="R1715" s="13" t="s">
        <v>17011</v>
      </c>
      <c r="S1715" s="13" t="s">
        <v>6446</v>
      </c>
      <c r="T1715" s="27" t="b">
        <f t="shared" si="2"/>
        <v>0</v>
      </c>
      <c r="U1715" s="27"/>
      <c r="V1715" s="27"/>
      <c r="W1715" s="27"/>
      <c r="X1715" s="27"/>
      <c r="Y1715" s="8" t="str">
        <f t="shared" si="3"/>
        <v>2007 Diamond &amp; Pearl Ivysaur (Cgc 8)</v>
      </c>
      <c r="Z1715" s="27"/>
      <c r="AA1715" s="27"/>
    </row>
    <row r="1716">
      <c r="A1716" s="8" t="str">
        <f t="shared" si="1"/>
        <v>CGC1401036562240</v>
      </c>
      <c r="B1716" s="8" t="s">
        <v>6448</v>
      </c>
      <c r="C1716" s="8" t="s">
        <v>7950</v>
      </c>
      <c r="D1716" s="11">
        <v>1.40103656224E12</v>
      </c>
      <c r="E1716" s="8" t="s">
        <v>4214</v>
      </c>
      <c r="F1716" s="11">
        <v>7.5</v>
      </c>
      <c r="G1716" s="8" t="s">
        <v>12</v>
      </c>
      <c r="H1716" s="8" t="s">
        <v>7539</v>
      </c>
      <c r="I1716" s="8" t="s">
        <v>7516</v>
      </c>
      <c r="J1716" s="11">
        <v>2006.0</v>
      </c>
      <c r="K1716" s="8" t="s">
        <v>93</v>
      </c>
      <c r="L1716" s="11">
        <v>18.4</v>
      </c>
      <c r="M1716" s="8" t="s">
        <v>7517</v>
      </c>
      <c r="N1716" s="27"/>
      <c r="O1716" s="13" t="s">
        <v>6449</v>
      </c>
      <c r="P1716" s="13" t="s">
        <v>17012</v>
      </c>
      <c r="Q1716" s="13" t="s">
        <v>6451</v>
      </c>
      <c r="R1716" s="13" t="s">
        <v>17013</v>
      </c>
      <c r="S1716" s="13" t="s">
        <v>6450</v>
      </c>
      <c r="T1716" s="27" t="b">
        <f t="shared" si="2"/>
        <v>0</v>
      </c>
      <c r="U1716" s="27"/>
      <c r="V1716" s="27"/>
      <c r="W1716" s="27"/>
      <c r="X1716" s="27"/>
      <c r="Y1716" s="8" t="str">
        <f t="shared" si="3"/>
        <v>2006 Ex Bulbasaur (Cgc 7.5)</v>
      </c>
      <c r="Z1716" s="27"/>
      <c r="AA1716" s="27"/>
    </row>
    <row r="1717">
      <c r="A1717" s="8" t="str">
        <f t="shared" si="1"/>
        <v>CGC1401036562248</v>
      </c>
      <c r="B1717" s="8" t="s">
        <v>6452</v>
      </c>
      <c r="C1717" s="8" t="s">
        <v>12937</v>
      </c>
      <c r="D1717" s="11">
        <v>1.401036562248E12</v>
      </c>
      <c r="E1717" s="8" t="s">
        <v>4214</v>
      </c>
      <c r="F1717" s="11">
        <v>7.5</v>
      </c>
      <c r="G1717" s="8" t="s">
        <v>12</v>
      </c>
      <c r="H1717" s="8" t="s">
        <v>7539</v>
      </c>
      <c r="I1717" s="8" t="s">
        <v>7516</v>
      </c>
      <c r="J1717" s="11">
        <v>2006.0</v>
      </c>
      <c r="K1717" s="8" t="s">
        <v>93</v>
      </c>
      <c r="L1717" s="11">
        <v>18.4</v>
      </c>
      <c r="M1717" s="8" t="s">
        <v>7517</v>
      </c>
      <c r="N1717" s="27"/>
      <c r="O1717" s="13" t="s">
        <v>6453</v>
      </c>
      <c r="P1717" s="13" t="s">
        <v>17014</v>
      </c>
      <c r="Q1717" s="13" t="s">
        <v>6455</v>
      </c>
      <c r="R1717" s="13" t="s">
        <v>17015</v>
      </c>
      <c r="S1717" s="13" t="s">
        <v>6454</v>
      </c>
      <c r="T1717" s="27" t="b">
        <f t="shared" si="2"/>
        <v>0</v>
      </c>
      <c r="U1717" s="27"/>
      <c r="V1717" s="27"/>
      <c r="W1717" s="27"/>
      <c r="X1717" s="27"/>
      <c r="Y1717" s="8" t="str">
        <f t="shared" si="3"/>
        <v>2006 Ex Totodile Δ (Cgc 7.5)</v>
      </c>
      <c r="Z1717" s="27"/>
      <c r="AA1717" s="27"/>
    </row>
    <row r="1718">
      <c r="A1718" s="8" t="str">
        <f t="shared" si="1"/>
        <v>CGC1401036573276</v>
      </c>
      <c r="B1718" s="8" t="s">
        <v>6456</v>
      </c>
      <c r="C1718" s="8" t="s">
        <v>8794</v>
      </c>
      <c r="D1718" s="11">
        <v>1.401036573276E12</v>
      </c>
      <c r="E1718" s="8" t="s">
        <v>4354</v>
      </c>
      <c r="F1718" s="11">
        <v>9.0</v>
      </c>
      <c r="G1718" s="8" t="s">
        <v>12</v>
      </c>
      <c r="H1718" s="8" t="s">
        <v>8835</v>
      </c>
      <c r="I1718" s="8" t="s">
        <v>7516</v>
      </c>
      <c r="J1718" s="11">
        <v>2019.0</v>
      </c>
      <c r="K1718" s="8" t="s">
        <v>93</v>
      </c>
      <c r="L1718" s="11">
        <v>18.4</v>
      </c>
      <c r="M1718" s="8" t="s">
        <v>7517</v>
      </c>
      <c r="N1718" s="27"/>
      <c r="O1718" s="13" t="s">
        <v>6457</v>
      </c>
      <c r="P1718" s="13" t="s">
        <v>17016</v>
      </c>
      <c r="Q1718" s="13" t="s">
        <v>6459</v>
      </c>
      <c r="R1718" s="13" t="s">
        <v>17017</v>
      </c>
      <c r="S1718" s="13" t="s">
        <v>6458</v>
      </c>
      <c r="T1718" s="27" t="b">
        <f t="shared" si="2"/>
        <v>0</v>
      </c>
      <c r="U1718" s="27"/>
      <c r="V1718" s="27"/>
      <c r="W1718" s="27"/>
      <c r="X1718" s="27"/>
      <c r="Y1718" s="8" t="str">
        <f t="shared" si="3"/>
        <v>2019 Sun &amp; Moon Zapdos (Cgc 9)</v>
      </c>
      <c r="Z1718" s="27"/>
      <c r="AA1718" s="27"/>
    </row>
    <row r="1719">
      <c r="A1719" s="8" t="str">
        <f t="shared" si="1"/>
        <v>CGC1401036573277</v>
      </c>
      <c r="B1719" s="8" t="s">
        <v>6456</v>
      </c>
      <c r="C1719" s="8" t="s">
        <v>8794</v>
      </c>
      <c r="D1719" s="11">
        <v>1.401036573277E12</v>
      </c>
      <c r="E1719" s="8" t="s">
        <v>4354</v>
      </c>
      <c r="F1719" s="11">
        <v>9.0</v>
      </c>
      <c r="G1719" s="8" t="s">
        <v>12</v>
      </c>
      <c r="H1719" s="8" t="s">
        <v>8835</v>
      </c>
      <c r="I1719" s="8" t="s">
        <v>7516</v>
      </c>
      <c r="J1719" s="11">
        <v>2019.0</v>
      </c>
      <c r="K1719" s="8" t="s">
        <v>93</v>
      </c>
      <c r="L1719" s="11">
        <v>18.4</v>
      </c>
      <c r="M1719" s="8" t="s">
        <v>7517</v>
      </c>
      <c r="N1719" s="27"/>
      <c r="O1719" s="13" t="s">
        <v>6460</v>
      </c>
      <c r="P1719" s="13" t="s">
        <v>17018</v>
      </c>
      <c r="Q1719" s="13" t="s">
        <v>6462</v>
      </c>
      <c r="R1719" s="13" t="s">
        <v>17019</v>
      </c>
      <c r="S1719" s="13" t="s">
        <v>6461</v>
      </c>
      <c r="T1719" s="27" t="b">
        <f t="shared" si="2"/>
        <v>0</v>
      </c>
      <c r="U1719" s="27"/>
      <c r="V1719" s="27"/>
      <c r="W1719" s="27"/>
      <c r="X1719" s="27"/>
      <c r="Y1719" s="8" t="str">
        <f t="shared" si="3"/>
        <v>2019 Sun &amp; Moon Zapdos (Cgc 9)</v>
      </c>
      <c r="Z1719" s="27"/>
      <c r="AA1719" s="27"/>
    </row>
    <row r="1720">
      <c r="A1720" s="8" t="str">
        <f t="shared" si="1"/>
        <v>CGC1401036573279</v>
      </c>
      <c r="B1720" s="8" t="s">
        <v>6456</v>
      </c>
      <c r="C1720" s="8" t="s">
        <v>8794</v>
      </c>
      <c r="D1720" s="11">
        <v>1.401036573279E12</v>
      </c>
      <c r="E1720" s="8" t="s">
        <v>4354</v>
      </c>
      <c r="F1720" s="11">
        <v>9.0</v>
      </c>
      <c r="G1720" s="8" t="s">
        <v>12</v>
      </c>
      <c r="H1720" s="8" t="s">
        <v>8835</v>
      </c>
      <c r="I1720" s="8" t="s">
        <v>7516</v>
      </c>
      <c r="J1720" s="11">
        <v>2019.0</v>
      </c>
      <c r="K1720" s="8" t="s">
        <v>93</v>
      </c>
      <c r="L1720" s="11">
        <v>18.4</v>
      </c>
      <c r="M1720" s="8" t="s">
        <v>7517</v>
      </c>
      <c r="N1720" s="27"/>
      <c r="O1720" s="13" t="s">
        <v>6463</v>
      </c>
      <c r="P1720" s="13" t="s">
        <v>17020</v>
      </c>
      <c r="Q1720" s="13" t="s">
        <v>6465</v>
      </c>
      <c r="R1720" s="13" t="s">
        <v>17021</v>
      </c>
      <c r="S1720" s="13" t="s">
        <v>6464</v>
      </c>
      <c r="T1720" s="27" t="b">
        <f t="shared" si="2"/>
        <v>0</v>
      </c>
      <c r="U1720" s="27"/>
      <c r="V1720" s="27"/>
      <c r="W1720" s="27"/>
      <c r="X1720" s="27"/>
      <c r="Y1720" s="8" t="str">
        <f t="shared" si="3"/>
        <v>2019 Sun &amp; Moon Zapdos (Cgc 9)</v>
      </c>
      <c r="Z1720" s="27"/>
      <c r="AA1720" s="27"/>
    </row>
    <row r="1721">
      <c r="A1721" s="8" t="str">
        <f t="shared" si="1"/>
        <v>CGC1401036580202</v>
      </c>
      <c r="B1721" s="8" t="s">
        <v>6466</v>
      </c>
      <c r="C1721" s="8" t="s">
        <v>12957</v>
      </c>
      <c r="D1721" s="11">
        <v>1.401036580202E12</v>
      </c>
      <c r="E1721" s="8" t="s">
        <v>4214</v>
      </c>
      <c r="F1721" s="11">
        <v>8.5</v>
      </c>
      <c r="G1721" s="8" t="s">
        <v>12</v>
      </c>
      <c r="H1721" s="8" t="s">
        <v>8835</v>
      </c>
      <c r="I1721" s="8" t="s">
        <v>7516</v>
      </c>
      <c r="J1721" s="11">
        <v>2003.0</v>
      </c>
      <c r="K1721" s="8" t="s">
        <v>93</v>
      </c>
      <c r="L1721" s="11">
        <v>18.4</v>
      </c>
      <c r="M1721" s="8" t="s">
        <v>7517</v>
      </c>
      <c r="N1721" s="27"/>
      <c r="O1721" s="13" t="s">
        <v>6467</v>
      </c>
      <c r="P1721" s="13" t="s">
        <v>17022</v>
      </c>
      <c r="Q1721" s="13" t="s">
        <v>6469</v>
      </c>
      <c r="R1721" s="13" t="s">
        <v>17023</v>
      </c>
      <c r="S1721" s="13" t="s">
        <v>6468</v>
      </c>
      <c r="T1721" s="27" t="b">
        <f t="shared" si="2"/>
        <v>0</v>
      </c>
      <c r="U1721" s="27"/>
      <c r="V1721" s="27"/>
      <c r="W1721" s="27"/>
      <c r="X1721" s="27"/>
      <c r="Y1721" s="8" t="str">
        <f t="shared" si="3"/>
        <v>2003 Ex Whiscash (Cgc 8.5)</v>
      </c>
      <c r="Z1721" s="27"/>
      <c r="AA1721" s="27"/>
    </row>
    <row r="1722">
      <c r="A1722" s="8" t="str">
        <f t="shared" si="1"/>
        <v>CGC1401036693166</v>
      </c>
      <c r="B1722" s="8" t="s">
        <v>6470</v>
      </c>
      <c r="C1722" s="8" t="s">
        <v>12965</v>
      </c>
      <c r="D1722" s="11">
        <v>1.401036693166E12</v>
      </c>
      <c r="E1722" s="8" t="s">
        <v>4413</v>
      </c>
      <c r="F1722" s="11">
        <v>8.5</v>
      </c>
      <c r="G1722" s="8" t="s">
        <v>12</v>
      </c>
      <c r="H1722" s="8" t="s">
        <v>7657</v>
      </c>
      <c r="I1722" s="8" t="s">
        <v>7516</v>
      </c>
      <c r="J1722" s="11">
        <v>2020.0</v>
      </c>
      <c r="K1722" s="8" t="s">
        <v>93</v>
      </c>
      <c r="L1722" s="11">
        <v>18.4</v>
      </c>
      <c r="M1722" s="8" t="s">
        <v>7517</v>
      </c>
      <c r="N1722" s="27"/>
      <c r="O1722" s="13" t="s">
        <v>6471</v>
      </c>
      <c r="P1722" s="13" t="s">
        <v>17024</v>
      </c>
      <c r="Q1722" s="13" t="s">
        <v>6473</v>
      </c>
      <c r="R1722" s="13" t="s">
        <v>17025</v>
      </c>
      <c r="S1722" s="13" t="s">
        <v>6472</v>
      </c>
      <c r="T1722" s="27" t="b">
        <f t="shared" si="2"/>
        <v>0</v>
      </c>
      <c r="U1722" s="27"/>
      <c r="V1722" s="27"/>
      <c r="W1722" s="27"/>
      <c r="X1722" s="27"/>
      <c r="Y1722" s="8" t="str">
        <f t="shared" si="3"/>
        <v>2020 Starter Decks Blastoise V (Cgc 8.5)</v>
      </c>
      <c r="Z1722" s="27"/>
      <c r="AA1722" s="27"/>
    </row>
    <row r="1723">
      <c r="A1723" s="8" t="str">
        <f t="shared" si="1"/>
        <v>CGC1401036708011</v>
      </c>
      <c r="B1723" s="8" t="s">
        <v>6474</v>
      </c>
      <c r="C1723" s="8" t="s">
        <v>12973</v>
      </c>
      <c r="D1723" s="11">
        <v>1.401036708011E12</v>
      </c>
      <c r="E1723" s="8" t="s">
        <v>4214</v>
      </c>
      <c r="F1723" s="11">
        <v>8.5</v>
      </c>
      <c r="G1723" s="8" t="s">
        <v>12</v>
      </c>
      <c r="H1723" s="8" t="s">
        <v>8835</v>
      </c>
      <c r="I1723" s="8" t="s">
        <v>7516</v>
      </c>
      <c r="J1723" s="11">
        <v>2007.0</v>
      </c>
      <c r="K1723" s="8" t="s">
        <v>93</v>
      </c>
      <c r="L1723" s="11">
        <v>18.4</v>
      </c>
      <c r="M1723" s="8" t="s">
        <v>7517</v>
      </c>
      <c r="N1723" s="27"/>
      <c r="O1723" s="13" t="s">
        <v>6475</v>
      </c>
      <c r="P1723" s="13" t="s">
        <v>17026</v>
      </c>
      <c r="Q1723" s="13" t="s">
        <v>6477</v>
      </c>
      <c r="R1723" s="13" t="s">
        <v>17027</v>
      </c>
      <c r="S1723" s="13" t="s">
        <v>6476</v>
      </c>
      <c r="T1723" s="27" t="b">
        <f t="shared" si="2"/>
        <v>0</v>
      </c>
      <c r="U1723" s="27"/>
      <c r="V1723" s="27"/>
      <c r="W1723" s="27"/>
      <c r="X1723" s="27"/>
      <c r="Y1723" s="8" t="str">
        <f t="shared" si="3"/>
        <v>2007 Ex Vigoroth (Cgc 8.5)</v>
      </c>
      <c r="Z1723" s="27"/>
      <c r="AA1723" s="27"/>
    </row>
    <row r="1724">
      <c r="A1724" s="8" t="str">
        <f t="shared" si="1"/>
        <v>CGC1401036708266</v>
      </c>
      <c r="B1724" s="8" t="s">
        <v>6478</v>
      </c>
      <c r="C1724" s="8" t="s">
        <v>9467</v>
      </c>
      <c r="D1724" s="11">
        <v>1.401036708266E12</v>
      </c>
      <c r="E1724" s="8" t="s">
        <v>4446</v>
      </c>
      <c r="F1724" s="11">
        <v>9.0</v>
      </c>
      <c r="G1724" s="8" t="s">
        <v>12</v>
      </c>
      <c r="H1724" s="8" t="s">
        <v>7539</v>
      </c>
      <c r="I1724" s="8" t="s">
        <v>7516</v>
      </c>
      <c r="J1724" s="11">
        <v>2003.0</v>
      </c>
      <c r="K1724" s="8" t="s">
        <v>93</v>
      </c>
      <c r="L1724" s="11">
        <v>18.4</v>
      </c>
      <c r="M1724" s="8" t="s">
        <v>7517</v>
      </c>
      <c r="N1724" s="27"/>
      <c r="O1724" s="13" t="s">
        <v>6479</v>
      </c>
      <c r="P1724" s="13" t="s">
        <v>17028</v>
      </c>
      <c r="Q1724" s="13" t="s">
        <v>6481</v>
      </c>
      <c r="R1724" s="13" t="s">
        <v>17029</v>
      </c>
      <c r="S1724" s="13" t="s">
        <v>6480</v>
      </c>
      <c r="T1724" s="27" t="b">
        <f t="shared" si="2"/>
        <v>0</v>
      </c>
      <c r="U1724" s="27"/>
      <c r="V1724" s="27"/>
      <c r="W1724" s="27"/>
      <c r="X1724" s="27"/>
      <c r="Y1724" s="8" t="str">
        <f t="shared" si="3"/>
        <v>2003 E-Series Magnemite (Cgc 9)</v>
      </c>
      <c r="Z1724" s="27"/>
      <c r="AA1724" s="27"/>
    </row>
    <row r="1725">
      <c r="A1725" s="8" t="str">
        <f t="shared" si="1"/>
        <v>CGC1401036714039</v>
      </c>
      <c r="B1725" s="8" t="s">
        <v>6482</v>
      </c>
      <c r="C1725" s="8" t="s">
        <v>10003</v>
      </c>
      <c r="D1725" s="11">
        <v>1.401036714039E12</v>
      </c>
      <c r="E1725" s="8" t="s">
        <v>4134</v>
      </c>
      <c r="F1725" s="11">
        <v>9.0</v>
      </c>
      <c r="G1725" s="8" t="s">
        <v>12</v>
      </c>
      <c r="H1725" s="8" t="s">
        <v>9496</v>
      </c>
      <c r="I1725" s="8" t="s">
        <v>7516</v>
      </c>
      <c r="J1725" s="11">
        <v>1999.0</v>
      </c>
      <c r="K1725" s="8" t="s">
        <v>93</v>
      </c>
      <c r="L1725" s="11">
        <v>18.4</v>
      </c>
      <c r="M1725" s="8" t="s">
        <v>7517</v>
      </c>
      <c r="N1725" s="27"/>
      <c r="O1725" s="13" t="s">
        <v>6483</v>
      </c>
      <c r="P1725" s="13" t="s">
        <v>17030</v>
      </c>
      <c r="Q1725" s="13" t="s">
        <v>6485</v>
      </c>
      <c r="R1725" s="13" t="s">
        <v>17031</v>
      </c>
      <c r="S1725" s="13" t="s">
        <v>6484</v>
      </c>
      <c r="T1725" s="27" t="b">
        <f t="shared" si="2"/>
        <v>0</v>
      </c>
      <c r="U1725" s="27"/>
      <c r="V1725" s="27"/>
      <c r="W1725" s="27"/>
      <c r="X1725" s="27"/>
      <c r="Y1725" s="8" t="str">
        <f t="shared" si="3"/>
        <v>1999 Movie Series Togepi In Trouble (Cgc 9)</v>
      </c>
      <c r="Z1725" s="27"/>
      <c r="AA1725" s="27"/>
    </row>
    <row r="1726">
      <c r="A1726" s="8" t="str">
        <f t="shared" si="1"/>
        <v>CGC1401036714040</v>
      </c>
      <c r="B1726" s="8" t="s">
        <v>6482</v>
      </c>
      <c r="C1726" s="8" t="s">
        <v>10003</v>
      </c>
      <c r="D1726" s="11">
        <v>1.40103671404E12</v>
      </c>
      <c r="E1726" s="8" t="s">
        <v>4134</v>
      </c>
      <c r="F1726" s="11">
        <v>9.0</v>
      </c>
      <c r="G1726" s="8" t="s">
        <v>12</v>
      </c>
      <c r="H1726" s="8" t="s">
        <v>9496</v>
      </c>
      <c r="I1726" s="8" t="s">
        <v>7516</v>
      </c>
      <c r="J1726" s="11">
        <v>1999.0</v>
      </c>
      <c r="K1726" s="8" t="s">
        <v>93</v>
      </c>
      <c r="L1726" s="11">
        <v>18.4</v>
      </c>
      <c r="M1726" s="8" t="s">
        <v>7517</v>
      </c>
      <c r="N1726" s="27"/>
      <c r="O1726" s="13" t="s">
        <v>6486</v>
      </c>
      <c r="P1726" s="13" t="s">
        <v>17032</v>
      </c>
      <c r="Q1726" s="13" t="s">
        <v>6488</v>
      </c>
      <c r="R1726" s="13" t="s">
        <v>17033</v>
      </c>
      <c r="S1726" s="13" t="s">
        <v>6487</v>
      </c>
      <c r="T1726" s="27" t="b">
        <f t="shared" si="2"/>
        <v>0</v>
      </c>
      <c r="U1726" s="27"/>
      <c r="V1726" s="27"/>
      <c r="W1726" s="27"/>
      <c r="X1726" s="27"/>
      <c r="Y1726" s="8" t="str">
        <f t="shared" si="3"/>
        <v>1999 Movie Series Togepi In Trouble (Cgc 9)</v>
      </c>
      <c r="Z1726" s="27"/>
      <c r="AA1726" s="27"/>
    </row>
    <row r="1727">
      <c r="A1727" s="8" t="str">
        <f t="shared" si="1"/>
        <v>CGC1401036716102</v>
      </c>
      <c r="B1727" s="8" t="s">
        <v>6489</v>
      </c>
      <c r="C1727" s="8" t="s">
        <v>12997</v>
      </c>
      <c r="D1727" s="11">
        <v>1.401036716102E12</v>
      </c>
      <c r="E1727" s="8" t="s">
        <v>4134</v>
      </c>
      <c r="F1727" s="11">
        <v>8.5</v>
      </c>
      <c r="G1727" s="8" t="s">
        <v>12</v>
      </c>
      <c r="H1727" s="8" t="s">
        <v>10004</v>
      </c>
      <c r="I1727" s="8" t="s">
        <v>7516</v>
      </c>
      <c r="J1727" s="11">
        <v>1999.0</v>
      </c>
      <c r="K1727" s="8" t="s">
        <v>93</v>
      </c>
      <c r="L1727" s="11">
        <v>18.4</v>
      </c>
      <c r="M1727" s="8" t="s">
        <v>7517</v>
      </c>
      <c r="N1727" s="27"/>
      <c r="O1727" s="13" t="s">
        <v>6490</v>
      </c>
      <c r="P1727" s="13" t="s">
        <v>17034</v>
      </c>
      <c r="Q1727" s="13" t="s">
        <v>6492</v>
      </c>
      <c r="R1727" s="13" t="s">
        <v>17035</v>
      </c>
      <c r="S1727" s="13" t="s">
        <v>6491</v>
      </c>
      <c r="T1727" s="27" t="b">
        <f t="shared" si="2"/>
        <v>0</v>
      </c>
      <c r="U1727" s="27"/>
      <c r="V1727" s="27"/>
      <c r="W1727" s="27"/>
      <c r="X1727" s="27"/>
      <c r="Y1727" s="8" t="str">
        <f t="shared" si="3"/>
        <v>1999 Movie Series Marina In Chaos (Cgc 8.5)</v>
      </c>
      <c r="Z1727" s="27"/>
      <c r="AA1727" s="27"/>
    </row>
    <row r="1728">
      <c r="A1728" s="8" t="str">
        <f t="shared" si="1"/>
        <v>CGC1401036717263</v>
      </c>
      <c r="B1728" s="8" t="s">
        <v>6493</v>
      </c>
      <c r="C1728" s="8" t="s">
        <v>13004</v>
      </c>
      <c r="D1728" s="11">
        <v>1.401036717263E12</v>
      </c>
      <c r="E1728" s="8" t="s">
        <v>6171</v>
      </c>
      <c r="F1728" s="11">
        <v>9.0</v>
      </c>
      <c r="G1728" s="8" t="s">
        <v>12</v>
      </c>
      <c r="H1728" s="8" t="s">
        <v>7539</v>
      </c>
      <c r="I1728" s="8" t="s">
        <v>7516</v>
      </c>
      <c r="J1728" s="11">
        <v>2004.0</v>
      </c>
      <c r="K1728" s="8" t="s">
        <v>93</v>
      </c>
      <c r="L1728" s="11">
        <v>18.4</v>
      </c>
      <c r="M1728" s="8" t="s">
        <v>7517</v>
      </c>
      <c r="N1728" s="27"/>
      <c r="O1728" s="13" t="s">
        <v>6494</v>
      </c>
      <c r="P1728" s="13" t="s">
        <v>17036</v>
      </c>
      <c r="Q1728" s="13" t="s">
        <v>6496</v>
      </c>
      <c r="R1728" s="13" t="s">
        <v>17037</v>
      </c>
      <c r="S1728" s="13" t="s">
        <v>6495</v>
      </c>
      <c r="T1728" s="27" t="b">
        <f t="shared" si="2"/>
        <v>0</v>
      </c>
      <c r="U1728" s="27"/>
      <c r="V1728" s="27"/>
      <c r="W1728" s="27"/>
      <c r="X1728" s="27"/>
      <c r="Y1728" s="8" t="str">
        <f t="shared" si="3"/>
        <v>2004 Promotional Kathryn'S Surskit (Cgc 9)</v>
      </c>
      <c r="Z1728" s="27"/>
      <c r="AA1728" s="27"/>
    </row>
    <row r="1729">
      <c r="A1729" s="8" t="str">
        <f t="shared" si="1"/>
        <v>CGC1401036717264</v>
      </c>
      <c r="B1729" s="8" t="s">
        <v>6497</v>
      </c>
      <c r="C1729" s="8" t="s">
        <v>13004</v>
      </c>
      <c r="D1729" s="11">
        <v>1.401036717264E12</v>
      </c>
      <c r="E1729" s="8" t="s">
        <v>6171</v>
      </c>
      <c r="F1729" s="11">
        <v>8.5</v>
      </c>
      <c r="G1729" s="8" t="s">
        <v>12</v>
      </c>
      <c r="H1729" s="8" t="s">
        <v>7539</v>
      </c>
      <c r="I1729" s="8" t="s">
        <v>7516</v>
      </c>
      <c r="J1729" s="11">
        <v>2004.0</v>
      </c>
      <c r="K1729" s="8" t="s">
        <v>93</v>
      </c>
      <c r="L1729" s="11">
        <v>18.4</v>
      </c>
      <c r="M1729" s="8" t="s">
        <v>7517</v>
      </c>
      <c r="N1729" s="27"/>
      <c r="O1729" s="13" t="s">
        <v>6498</v>
      </c>
      <c r="P1729" s="13" t="s">
        <v>17038</v>
      </c>
      <c r="Q1729" s="13" t="s">
        <v>6500</v>
      </c>
      <c r="R1729" s="13" t="s">
        <v>17039</v>
      </c>
      <c r="S1729" s="13" t="s">
        <v>6499</v>
      </c>
      <c r="T1729" s="27" t="b">
        <f t="shared" si="2"/>
        <v>0</v>
      </c>
      <c r="U1729" s="27"/>
      <c r="V1729" s="27"/>
      <c r="W1729" s="27"/>
      <c r="X1729" s="27"/>
      <c r="Y1729" s="8" t="str">
        <f t="shared" si="3"/>
        <v>2004 Promotional Kathryn'S Surskit (Cgc 8.5)</v>
      </c>
      <c r="Z1729" s="27"/>
      <c r="AA1729" s="27"/>
    </row>
    <row r="1730">
      <c r="A1730" s="8" t="str">
        <f t="shared" si="1"/>
        <v>CGC1401036717265</v>
      </c>
      <c r="B1730" s="8" t="s">
        <v>6501</v>
      </c>
      <c r="C1730" s="8" t="s">
        <v>12290</v>
      </c>
      <c r="D1730" s="11">
        <v>1.401036717265E12</v>
      </c>
      <c r="E1730" s="8" t="s">
        <v>4413</v>
      </c>
      <c r="F1730" s="11">
        <v>9.0</v>
      </c>
      <c r="G1730" s="8" t="s">
        <v>12</v>
      </c>
      <c r="H1730" s="8" t="s">
        <v>9683</v>
      </c>
      <c r="I1730" s="8" t="s">
        <v>7516</v>
      </c>
      <c r="J1730" s="11">
        <v>2004.0</v>
      </c>
      <c r="K1730" s="8" t="s">
        <v>93</v>
      </c>
      <c r="L1730" s="11">
        <v>18.4</v>
      </c>
      <c r="M1730" s="8" t="s">
        <v>7517</v>
      </c>
      <c r="N1730" s="27"/>
      <c r="O1730" s="13" t="s">
        <v>6502</v>
      </c>
      <c r="P1730" s="13" t="s">
        <v>17040</v>
      </c>
      <c r="Q1730" s="13" t="s">
        <v>6504</v>
      </c>
      <c r="R1730" s="13" t="s">
        <v>17041</v>
      </c>
      <c r="S1730" s="13" t="s">
        <v>6503</v>
      </c>
      <c r="T1730" s="27" t="b">
        <f t="shared" si="2"/>
        <v>0</v>
      </c>
      <c r="U1730" s="27"/>
      <c r="V1730" s="27"/>
      <c r="W1730" s="27"/>
      <c r="X1730" s="27"/>
      <c r="Y1730" s="8" t="str">
        <f t="shared" si="3"/>
        <v>2004 Starter Decks Lotad (Cgc 9)</v>
      </c>
      <c r="Z1730" s="27"/>
      <c r="AA1730" s="27"/>
    </row>
    <row r="1731">
      <c r="A1731" s="8" t="str">
        <f t="shared" si="1"/>
        <v>CGC1401036717266</v>
      </c>
      <c r="B1731" s="8" t="s">
        <v>6501</v>
      </c>
      <c r="C1731" s="8" t="s">
        <v>12290</v>
      </c>
      <c r="D1731" s="11">
        <v>1.401036717266E12</v>
      </c>
      <c r="E1731" s="8" t="s">
        <v>4413</v>
      </c>
      <c r="F1731" s="11">
        <v>9.0</v>
      </c>
      <c r="G1731" s="8" t="s">
        <v>12</v>
      </c>
      <c r="H1731" s="8" t="s">
        <v>9683</v>
      </c>
      <c r="I1731" s="8" t="s">
        <v>7516</v>
      </c>
      <c r="J1731" s="11">
        <v>2004.0</v>
      </c>
      <c r="K1731" s="8" t="s">
        <v>93</v>
      </c>
      <c r="L1731" s="11">
        <v>18.4</v>
      </c>
      <c r="M1731" s="8" t="s">
        <v>7517</v>
      </c>
      <c r="N1731" s="27"/>
      <c r="O1731" s="13" t="s">
        <v>6505</v>
      </c>
      <c r="P1731" s="13" t="s">
        <v>17042</v>
      </c>
      <c r="Q1731" s="13" t="s">
        <v>6507</v>
      </c>
      <c r="R1731" s="13" t="s">
        <v>17043</v>
      </c>
      <c r="S1731" s="13" t="s">
        <v>6506</v>
      </c>
      <c r="T1731" s="27" t="b">
        <f t="shared" si="2"/>
        <v>0</v>
      </c>
      <c r="U1731" s="27"/>
      <c r="V1731" s="27"/>
      <c r="W1731" s="27"/>
      <c r="X1731" s="27"/>
      <c r="Y1731" s="8" t="str">
        <f t="shared" si="3"/>
        <v>2004 Starter Decks Lotad (Cgc 9)</v>
      </c>
      <c r="Z1731" s="27"/>
      <c r="AA1731" s="27"/>
    </row>
    <row r="1732">
      <c r="A1732" s="8" t="str">
        <f t="shared" si="1"/>
        <v>CGC1401036717270</v>
      </c>
      <c r="B1732" s="8" t="s">
        <v>6508</v>
      </c>
      <c r="C1732" s="8" t="s">
        <v>9530</v>
      </c>
      <c r="D1732" s="11">
        <v>1.40103671727E12</v>
      </c>
      <c r="E1732" s="8" t="s">
        <v>4413</v>
      </c>
      <c r="F1732" s="11">
        <v>9.0</v>
      </c>
      <c r="G1732" s="8" t="s">
        <v>12</v>
      </c>
      <c r="H1732" s="8" t="s">
        <v>9683</v>
      </c>
      <c r="I1732" s="8" t="s">
        <v>7516</v>
      </c>
      <c r="J1732" s="11">
        <v>2004.0</v>
      </c>
      <c r="K1732" s="8" t="s">
        <v>93</v>
      </c>
      <c r="L1732" s="11">
        <v>18.4</v>
      </c>
      <c r="M1732" s="8" t="s">
        <v>7517</v>
      </c>
      <c r="N1732" s="27"/>
      <c r="O1732" s="13" t="s">
        <v>6509</v>
      </c>
      <c r="P1732" s="13" t="s">
        <v>17044</v>
      </c>
      <c r="Q1732" s="13" t="s">
        <v>6511</v>
      </c>
      <c r="R1732" s="13" t="s">
        <v>17045</v>
      </c>
      <c r="S1732" s="13" t="s">
        <v>6510</v>
      </c>
      <c r="T1732" s="27" t="b">
        <f t="shared" si="2"/>
        <v>0</v>
      </c>
      <c r="U1732" s="27"/>
      <c r="V1732" s="27"/>
      <c r="W1732" s="27"/>
      <c r="X1732" s="27"/>
      <c r="Y1732" s="8" t="str">
        <f t="shared" si="3"/>
        <v>2004 Starter Decks Lombre (Cgc 9)</v>
      </c>
      <c r="Z1732" s="27"/>
      <c r="AA1732" s="27"/>
    </row>
    <row r="1733">
      <c r="A1733" s="8" t="str">
        <f t="shared" si="1"/>
        <v>CGC1401036717295</v>
      </c>
      <c r="B1733" s="8" t="s">
        <v>6512</v>
      </c>
      <c r="C1733" s="8" t="s">
        <v>10061</v>
      </c>
      <c r="D1733" s="11">
        <v>1.401036717295E12</v>
      </c>
      <c r="E1733" s="8" t="s">
        <v>4446</v>
      </c>
      <c r="F1733" s="11">
        <v>7.0</v>
      </c>
      <c r="G1733" s="8" t="s">
        <v>12</v>
      </c>
      <c r="H1733" s="8" t="s">
        <v>9683</v>
      </c>
      <c r="I1733" s="8" t="s">
        <v>7516</v>
      </c>
      <c r="J1733" s="11">
        <v>2002.0</v>
      </c>
      <c r="K1733" s="8" t="s">
        <v>93</v>
      </c>
      <c r="L1733" s="11">
        <v>18.4</v>
      </c>
      <c r="M1733" s="8" t="s">
        <v>7517</v>
      </c>
      <c r="N1733" s="27"/>
      <c r="O1733" s="13" t="s">
        <v>6513</v>
      </c>
      <c r="P1733" s="13" t="s">
        <v>17046</v>
      </c>
      <c r="Q1733" s="13" t="s">
        <v>6515</v>
      </c>
      <c r="R1733" s="13" t="s">
        <v>17047</v>
      </c>
      <c r="S1733" s="13" t="s">
        <v>6514</v>
      </c>
      <c r="T1733" s="27" t="b">
        <f t="shared" si="2"/>
        <v>0</v>
      </c>
      <c r="U1733" s="27"/>
      <c r="V1733" s="27"/>
      <c r="W1733" s="27"/>
      <c r="X1733" s="27"/>
      <c r="Y1733" s="8" t="str">
        <f t="shared" si="3"/>
        <v>2002 E-Series Lickitung (Cgc 7)</v>
      </c>
      <c r="Z1733" s="27"/>
      <c r="AA1733" s="27"/>
    </row>
    <row r="1734">
      <c r="A1734" s="8" t="str">
        <f t="shared" si="1"/>
        <v>CGC1401045944211</v>
      </c>
      <c r="B1734" s="8" t="s">
        <v>6516</v>
      </c>
      <c r="C1734" s="8" t="s">
        <v>13040</v>
      </c>
      <c r="D1734" s="11">
        <v>1.401045944211E12</v>
      </c>
      <c r="E1734" s="8" t="s">
        <v>3976</v>
      </c>
      <c r="F1734" s="11">
        <v>7.5</v>
      </c>
      <c r="G1734" s="8" t="s">
        <v>12</v>
      </c>
      <c r="H1734" s="8" t="s">
        <v>7539</v>
      </c>
      <c r="I1734" s="8" t="s">
        <v>7516</v>
      </c>
      <c r="J1734" s="11">
        <v>1999.0</v>
      </c>
      <c r="K1734" s="8" t="s">
        <v>93</v>
      </c>
      <c r="L1734" s="11">
        <v>18.4</v>
      </c>
      <c r="M1734" s="8" t="s">
        <v>7517</v>
      </c>
      <c r="N1734" s="27"/>
      <c r="O1734" s="13" t="s">
        <v>6517</v>
      </c>
      <c r="P1734" s="13" t="s">
        <v>17048</v>
      </c>
      <c r="Q1734" s="13" t="s">
        <v>6519</v>
      </c>
      <c r="R1734" s="13" t="s">
        <v>17049</v>
      </c>
      <c r="S1734" s="13" t="s">
        <v>6518</v>
      </c>
      <c r="T1734" s="27" t="b">
        <f t="shared" si="2"/>
        <v>0</v>
      </c>
      <c r="U1734" s="27"/>
      <c r="V1734" s="27"/>
      <c r="W1734" s="27"/>
      <c r="X1734" s="27"/>
      <c r="Y1734" s="8" t="str">
        <f t="shared" si="3"/>
        <v>1999 Original Series Lapras (Cgc 7.5)</v>
      </c>
      <c r="Z1734" s="27"/>
      <c r="AA1734" s="27"/>
    </row>
    <row r="1735">
      <c r="A1735" s="8" t="str">
        <f t="shared" si="1"/>
        <v>CGC1401045945051</v>
      </c>
      <c r="B1735" s="8" t="s">
        <v>6520</v>
      </c>
      <c r="C1735" s="8" t="s">
        <v>9596</v>
      </c>
      <c r="D1735" s="11">
        <v>1.401045945051E12</v>
      </c>
      <c r="E1735" s="8" t="s">
        <v>4088</v>
      </c>
      <c r="F1735" s="11">
        <v>7.5</v>
      </c>
      <c r="G1735" s="8" t="s">
        <v>12</v>
      </c>
      <c r="H1735" s="8" t="s">
        <v>7539</v>
      </c>
      <c r="I1735" s="8" t="s">
        <v>7516</v>
      </c>
      <c r="J1735" s="11">
        <v>2009.0</v>
      </c>
      <c r="K1735" s="8" t="s">
        <v>93</v>
      </c>
      <c r="L1735" s="11">
        <v>18.4</v>
      </c>
      <c r="M1735" s="8" t="s">
        <v>7517</v>
      </c>
      <c r="N1735" s="27"/>
      <c r="O1735" s="13" t="s">
        <v>6521</v>
      </c>
      <c r="P1735" s="13" t="s">
        <v>17050</v>
      </c>
      <c r="Q1735" s="13" t="s">
        <v>6523</v>
      </c>
      <c r="R1735" s="13" t="s">
        <v>17051</v>
      </c>
      <c r="S1735" s="13" t="s">
        <v>6522</v>
      </c>
      <c r="T1735" s="27" t="b">
        <f t="shared" si="2"/>
        <v>0</v>
      </c>
      <c r="U1735" s="27"/>
      <c r="V1735" s="27"/>
      <c r="W1735" s="27"/>
      <c r="X1735" s="27"/>
      <c r="Y1735" s="8" t="str">
        <f t="shared" si="3"/>
        <v>2009 Platinum Raichu (Cgc 7.5)</v>
      </c>
      <c r="Z1735" s="27"/>
      <c r="AA1735" s="27"/>
    </row>
    <row r="1736">
      <c r="A1736" s="8" t="str">
        <f t="shared" si="1"/>
        <v>CGC1401045945052</v>
      </c>
      <c r="B1736" s="8" t="s">
        <v>4429</v>
      </c>
      <c r="C1736" s="8" t="s">
        <v>9930</v>
      </c>
      <c r="D1736" s="11">
        <v>1.401045945052E12</v>
      </c>
      <c r="E1736" s="8" t="s">
        <v>4214</v>
      </c>
      <c r="F1736" s="11">
        <v>9.0</v>
      </c>
      <c r="G1736" s="8" t="s">
        <v>12</v>
      </c>
      <c r="H1736" s="8" t="s">
        <v>9683</v>
      </c>
      <c r="I1736" s="8" t="s">
        <v>7516</v>
      </c>
      <c r="J1736" s="11">
        <v>2004.0</v>
      </c>
      <c r="K1736" s="8" t="s">
        <v>93</v>
      </c>
      <c r="L1736" s="11">
        <v>18.4</v>
      </c>
      <c r="M1736" s="8" t="s">
        <v>7517</v>
      </c>
      <c r="N1736" s="27"/>
      <c r="O1736" s="13" t="s">
        <v>6524</v>
      </c>
      <c r="P1736" s="13" t="s">
        <v>17052</v>
      </c>
      <c r="Q1736" s="13" t="s">
        <v>6526</v>
      </c>
      <c r="R1736" s="13" t="s">
        <v>17053</v>
      </c>
      <c r="S1736" s="13" t="s">
        <v>6525</v>
      </c>
      <c r="T1736" s="27" t="b">
        <f t="shared" si="2"/>
        <v>0</v>
      </c>
      <c r="U1736" s="27"/>
      <c r="V1736" s="27"/>
      <c r="W1736" s="27"/>
      <c r="X1736" s="27"/>
      <c r="Y1736" s="8" t="str">
        <f t="shared" si="3"/>
        <v>2004 Ex Gloom (Cgc 9)</v>
      </c>
      <c r="Z1736" s="27"/>
      <c r="AA1736" s="27"/>
    </row>
    <row r="1737">
      <c r="A1737" s="8" t="str">
        <f t="shared" si="1"/>
        <v>CGC1401045945053</v>
      </c>
      <c r="B1737" s="8" t="s">
        <v>4429</v>
      </c>
      <c r="C1737" s="8" t="s">
        <v>9930</v>
      </c>
      <c r="D1737" s="11">
        <v>1.401045945053E12</v>
      </c>
      <c r="E1737" s="8" t="s">
        <v>4214</v>
      </c>
      <c r="F1737" s="11">
        <v>9.0</v>
      </c>
      <c r="G1737" s="8" t="s">
        <v>12</v>
      </c>
      <c r="H1737" s="8" t="s">
        <v>9683</v>
      </c>
      <c r="I1737" s="8" t="s">
        <v>7516</v>
      </c>
      <c r="J1737" s="11">
        <v>2004.0</v>
      </c>
      <c r="K1737" s="8" t="s">
        <v>93</v>
      </c>
      <c r="L1737" s="11">
        <v>18.4</v>
      </c>
      <c r="M1737" s="8" t="s">
        <v>7517</v>
      </c>
      <c r="N1737" s="27"/>
      <c r="O1737" s="13" t="s">
        <v>6527</v>
      </c>
      <c r="P1737" s="13" t="s">
        <v>17054</v>
      </c>
      <c r="Q1737" s="13" t="s">
        <v>6529</v>
      </c>
      <c r="R1737" s="13" t="s">
        <v>17055</v>
      </c>
      <c r="S1737" s="13" t="s">
        <v>6528</v>
      </c>
      <c r="T1737" s="27" t="b">
        <f t="shared" si="2"/>
        <v>0</v>
      </c>
      <c r="U1737" s="27"/>
      <c r="V1737" s="27"/>
      <c r="W1737" s="27"/>
      <c r="X1737" s="27"/>
      <c r="Y1737" s="8" t="str">
        <f t="shared" si="3"/>
        <v>2004 Ex Gloom (Cgc 9)</v>
      </c>
      <c r="Z1737" s="27"/>
      <c r="AA1737" s="27"/>
    </row>
    <row r="1738">
      <c r="A1738" s="8" t="str">
        <f t="shared" si="1"/>
        <v>CGC1401045945054</v>
      </c>
      <c r="B1738" s="8" t="s">
        <v>4429</v>
      </c>
      <c r="C1738" s="8" t="s">
        <v>9930</v>
      </c>
      <c r="D1738" s="11">
        <v>1.401045945054E12</v>
      </c>
      <c r="E1738" s="8" t="s">
        <v>4214</v>
      </c>
      <c r="F1738" s="11">
        <v>9.0</v>
      </c>
      <c r="G1738" s="8" t="s">
        <v>12</v>
      </c>
      <c r="H1738" s="8" t="s">
        <v>9683</v>
      </c>
      <c r="I1738" s="8" t="s">
        <v>7516</v>
      </c>
      <c r="J1738" s="11">
        <v>2004.0</v>
      </c>
      <c r="K1738" s="8" t="s">
        <v>93</v>
      </c>
      <c r="L1738" s="11">
        <v>18.4</v>
      </c>
      <c r="M1738" s="8" t="s">
        <v>7517</v>
      </c>
      <c r="N1738" s="27"/>
      <c r="O1738" s="13" t="s">
        <v>6530</v>
      </c>
      <c r="P1738" s="13" t="s">
        <v>17056</v>
      </c>
      <c r="Q1738" s="13" t="s">
        <v>6532</v>
      </c>
      <c r="R1738" s="13" t="s">
        <v>17057</v>
      </c>
      <c r="S1738" s="13" t="s">
        <v>6531</v>
      </c>
      <c r="T1738" s="27" t="b">
        <f t="shared" si="2"/>
        <v>0</v>
      </c>
      <c r="U1738" s="27"/>
      <c r="V1738" s="27"/>
      <c r="W1738" s="27"/>
      <c r="X1738" s="27"/>
      <c r="Y1738" s="8" t="str">
        <f t="shared" si="3"/>
        <v>2004 Ex Gloom (Cgc 9)</v>
      </c>
      <c r="Z1738" s="27"/>
      <c r="AA1738" s="27"/>
    </row>
    <row r="1739">
      <c r="A1739" s="8" t="str">
        <f t="shared" si="1"/>
        <v>CGC1401045945055</v>
      </c>
      <c r="B1739" s="8" t="s">
        <v>6533</v>
      </c>
      <c r="C1739" s="8" t="s">
        <v>9930</v>
      </c>
      <c r="D1739" s="11">
        <v>1.401045945055E12</v>
      </c>
      <c r="E1739" s="8" t="s">
        <v>4214</v>
      </c>
      <c r="F1739" s="11">
        <v>8.5</v>
      </c>
      <c r="G1739" s="8" t="s">
        <v>12</v>
      </c>
      <c r="H1739" s="8" t="s">
        <v>9683</v>
      </c>
      <c r="I1739" s="8" t="s">
        <v>7516</v>
      </c>
      <c r="J1739" s="11">
        <v>2004.0</v>
      </c>
      <c r="K1739" s="8" t="s">
        <v>93</v>
      </c>
      <c r="L1739" s="11">
        <v>18.4</v>
      </c>
      <c r="M1739" s="8" t="s">
        <v>7517</v>
      </c>
      <c r="N1739" s="27"/>
      <c r="O1739" s="13" t="s">
        <v>6534</v>
      </c>
      <c r="P1739" s="13" t="s">
        <v>17058</v>
      </c>
      <c r="Q1739" s="13" t="s">
        <v>6536</v>
      </c>
      <c r="R1739" s="13" t="s">
        <v>17059</v>
      </c>
      <c r="S1739" s="13" t="s">
        <v>6535</v>
      </c>
      <c r="T1739" s="27" t="b">
        <f t="shared" si="2"/>
        <v>0</v>
      </c>
      <c r="U1739" s="27"/>
      <c r="V1739" s="27"/>
      <c r="W1739" s="27"/>
      <c r="X1739" s="27"/>
      <c r="Y1739" s="8" t="str">
        <f t="shared" si="3"/>
        <v>2004 Ex Gloom (Cgc 8.5)</v>
      </c>
      <c r="Z1739" s="27"/>
      <c r="AA1739" s="27"/>
    </row>
    <row r="1740">
      <c r="A1740" s="8" t="str">
        <f t="shared" si="1"/>
        <v>CGC1401045945056</v>
      </c>
      <c r="B1740" s="8" t="s">
        <v>6533</v>
      </c>
      <c r="C1740" s="8" t="s">
        <v>9930</v>
      </c>
      <c r="D1740" s="11">
        <v>1.401045945056E12</v>
      </c>
      <c r="E1740" s="8" t="s">
        <v>4214</v>
      </c>
      <c r="F1740" s="11">
        <v>8.5</v>
      </c>
      <c r="G1740" s="8" t="s">
        <v>12</v>
      </c>
      <c r="H1740" s="8" t="s">
        <v>9683</v>
      </c>
      <c r="I1740" s="8" t="s">
        <v>7516</v>
      </c>
      <c r="J1740" s="11">
        <v>2004.0</v>
      </c>
      <c r="K1740" s="8" t="s">
        <v>93</v>
      </c>
      <c r="L1740" s="11">
        <v>18.4</v>
      </c>
      <c r="M1740" s="8" t="s">
        <v>7517</v>
      </c>
      <c r="N1740" s="27"/>
      <c r="O1740" s="13" t="s">
        <v>6537</v>
      </c>
      <c r="P1740" s="13" t="s">
        <v>17060</v>
      </c>
      <c r="Q1740" s="13" t="s">
        <v>6539</v>
      </c>
      <c r="R1740" s="13" t="s">
        <v>17061</v>
      </c>
      <c r="S1740" s="13" t="s">
        <v>6538</v>
      </c>
      <c r="T1740" s="27" t="b">
        <f t="shared" si="2"/>
        <v>0</v>
      </c>
      <c r="U1740" s="27"/>
      <c r="V1740" s="27"/>
      <c r="W1740" s="27"/>
      <c r="X1740" s="27"/>
      <c r="Y1740" s="8" t="str">
        <f t="shared" si="3"/>
        <v>2004 Ex Gloom (Cgc 8.5)</v>
      </c>
      <c r="Z1740" s="27"/>
      <c r="AA1740" s="27"/>
    </row>
    <row r="1741">
      <c r="A1741" s="8" t="str">
        <f t="shared" si="1"/>
        <v>CGC1401045945057</v>
      </c>
      <c r="B1741" s="8" t="s">
        <v>6540</v>
      </c>
      <c r="C1741" s="8" t="s">
        <v>13074</v>
      </c>
      <c r="D1741" s="11">
        <v>1.401045945057E12</v>
      </c>
      <c r="E1741" s="8" t="s">
        <v>4214</v>
      </c>
      <c r="F1741" s="11">
        <v>8.5</v>
      </c>
      <c r="G1741" s="8" t="s">
        <v>12</v>
      </c>
      <c r="H1741" s="8" t="s">
        <v>9683</v>
      </c>
      <c r="I1741" s="8" t="s">
        <v>7516</v>
      </c>
      <c r="J1741" s="11">
        <v>2004.0</v>
      </c>
      <c r="K1741" s="8" t="s">
        <v>93</v>
      </c>
      <c r="L1741" s="11">
        <v>18.4</v>
      </c>
      <c r="M1741" s="8" t="s">
        <v>7517</v>
      </c>
      <c r="N1741" s="27"/>
      <c r="O1741" s="13" t="s">
        <v>6541</v>
      </c>
      <c r="P1741" s="13" t="s">
        <v>17062</v>
      </c>
      <c r="Q1741" s="13" t="s">
        <v>6543</v>
      </c>
      <c r="R1741" s="13" t="s">
        <v>17063</v>
      </c>
      <c r="S1741" s="13" t="s">
        <v>6542</v>
      </c>
      <c r="T1741" s="27" t="b">
        <f t="shared" si="2"/>
        <v>0</v>
      </c>
      <c r="U1741" s="27"/>
      <c r="V1741" s="27"/>
      <c r="W1741" s="27"/>
      <c r="X1741" s="27"/>
      <c r="Y1741" s="8" t="str">
        <f t="shared" si="3"/>
        <v>2004 Ex Magikarp (Cgc 8.5)</v>
      </c>
      <c r="Z1741" s="27"/>
      <c r="AA1741" s="27"/>
    </row>
    <row r="1742">
      <c r="A1742" s="8" t="str">
        <f t="shared" si="1"/>
        <v>CGC1401045945058</v>
      </c>
      <c r="B1742" s="8" t="s">
        <v>6540</v>
      </c>
      <c r="C1742" s="8" t="s">
        <v>13074</v>
      </c>
      <c r="D1742" s="11">
        <v>1.401045945058E12</v>
      </c>
      <c r="E1742" s="8" t="s">
        <v>4214</v>
      </c>
      <c r="F1742" s="11">
        <v>8.5</v>
      </c>
      <c r="G1742" s="8" t="s">
        <v>12</v>
      </c>
      <c r="H1742" s="8" t="s">
        <v>9683</v>
      </c>
      <c r="I1742" s="8" t="s">
        <v>7516</v>
      </c>
      <c r="J1742" s="11">
        <v>2004.0</v>
      </c>
      <c r="K1742" s="8" t="s">
        <v>93</v>
      </c>
      <c r="L1742" s="11">
        <v>18.4</v>
      </c>
      <c r="M1742" s="8" t="s">
        <v>7517</v>
      </c>
      <c r="N1742" s="27"/>
      <c r="O1742" s="13" t="s">
        <v>6544</v>
      </c>
      <c r="P1742" s="13" t="s">
        <v>17064</v>
      </c>
      <c r="Q1742" s="13" t="s">
        <v>6546</v>
      </c>
      <c r="R1742" s="13" t="s">
        <v>17065</v>
      </c>
      <c r="S1742" s="13" t="s">
        <v>6545</v>
      </c>
      <c r="T1742" s="27" t="b">
        <f t="shared" si="2"/>
        <v>0</v>
      </c>
      <c r="U1742" s="27"/>
      <c r="V1742" s="27"/>
      <c r="W1742" s="27"/>
      <c r="X1742" s="27"/>
      <c r="Y1742" s="8" t="str">
        <f t="shared" si="3"/>
        <v>2004 Ex Magikarp (Cgc 8.5)</v>
      </c>
      <c r="Z1742" s="27"/>
      <c r="AA1742" s="27"/>
    </row>
    <row r="1743">
      <c r="A1743" s="8" t="str">
        <f t="shared" si="1"/>
        <v>CGC1401045945061</v>
      </c>
      <c r="B1743" s="8" t="s">
        <v>6540</v>
      </c>
      <c r="C1743" s="8" t="s">
        <v>13074</v>
      </c>
      <c r="D1743" s="11">
        <v>1.401045945061E12</v>
      </c>
      <c r="E1743" s="8" t="s">
        <v>4214</v>
      </c>
      <c r="F1743" s="11">
        <v>8.5</v>
      </c>
      <c r="G1743" s="8" t="s">
        <v>12</v>
      </c>
      <c r="H1743" s="8" t="s">
        <v>9683</v>
      </c>
      <c r="I1743" s="8" t="s">
        <v>7516</v>
      </c>
      <c r="J1743" s="11">
        <v>2004.0</v>
      </c>
      <c r="K1743" s="8" t="s">
        <v>93</v>
      </c>
      <c r="L1743" s="11">
        <v>18.4</v>
      </c>
      <c r="M1743" s="8" t="s">
        <v>7517</v>
      </c>
      <c r="N1743" s="27"/>
      <c r="O1743" s="13" t="s">
        <v>6547</v>
      </c>
      <c r="P1743" s="13" t="s">
        <v>17066</v>
      </c>
      <c r="Q1743" s="13" t="s">
        <v>6549</v>
      </c>
      <c r="R1743" s="13" t="s">
        <v>17067</v>
      </c>
      <c r="S1743" s="13" t="s">
        <v>6548</v>
      </c>
      <c r="T1743" s="27" t="b">
        <f t="shared" si="2"/>
        <v>0</v>
      </c>
      <c r="U1743" s="27"/>
      <c r="V1743" s="27"/>
      <c r="W1743" s="27"/>
      <c r="X1743" s="27"/>
      <c r="Y1743" s="8" t="str">
        <f t="shared" si="3"/>
        <v>2004 Ex Magikarp (Cgc 8.5)</v>
      </c>
      <c r="Z1743" s="27"/>
      <c r="AA1743" s="27"/>
    </row>
    <row r="1744">
      <c r="A1744" s="8" t="str">
        <f t="shared" si="1"/>
        <v>CGC1401045945064</v>
      </c>
      <c r="B1744" s="8" t="s">
        <v>6540</v>
      </c>
      <c r="C1744" s="8" t="s">
        <v>13074</v>
      </c>
      <c r="D1744" s="11">
        <v>1.401045945064E12</v>
      </c>
      <c r="E1744" s="8" t="s">
        <v>4214</v>
      </c>
      <c r="F1744" s="11">
        <v>8.5</v>
      </c>
      <c r="G1744" s="8" t="s">
        <v>12</v>
      </c>
      <c r="H1744" s="8" t="s">
        <v>9683</v>
      </c>
      <c r="I1744" s="8" t="s">
        <v>7516</v>
      </c>
      <c r="J1744" s="11">
        <v>2004.0</v>
      </c>
      <c r="K1744" s="8" t="s">
        <v>93</v>
      </c>
      <c r="L1744" s="11">
        <v>18.4</v>
      </c>
      <c r="M1744" s="8" t="s">
        <v>7517</v>
      </c>
      <c r="N1744" s="27"/>
      <c r="O1744" s="13" t="s">
        <v>6550</v>
      </c>
      <c r="P1744" s="13" t="s">
        <v>17068</v>
      </c>
      <c r="Q1744" s="13" t="s">
        <v>6552</v>
      </c>
      <c r="R1744" s="13" t="s">
        <v>17069</v>
      </c>
      <c r="S1744" s="13" t="s">
        <v>6551</v>
      </c>
      <c r="T1744" s="27" t="b">
        <f t="shared" si="2"/>
        <v>0</v>
      </c>
      <c r="U1744" s="27"/>
      <c r="V1744" s="27"/>
      <c r="W1744" s="27"/>
      <c r="X1744" s="27"/>
      <c r="Y1744" s="8" t="str">
        <f t="shared" si="3"/>
        <v>2004 Ex Magikarp (Cgc 8.5)</v>
      </c>
      <c r="Z1744" s="27"/>
      <c r="AA1744" s="27"/>
    </row>
    <row r="1745">
      <c r="A1745" s="8" t="str">
        <f t="shared" si="1"/>
        <v>CGC1401045945067</v>
      </c>
      <c r="B1745" s="8" t="s">
        <v>6540</v>
      </c>
      <c r="C1745" s="8" t="s">
        <v>13074</v>
      </c>
      <c r="D1745" s="11">
        <v>1.401045945067E12</v>
      </c>
      <c r="E1745" s="8" t="s">
        <v>4214</v>
      </c>
      <c r="F1745" s="11">
        <v>8.5</v>
      </c>
      <c r="G1745" s="8" t="s">
        <v>12</v>
      </c>
      <c r="H1745" s="8" t="s">
        <v>9683</v>
      </c>
      <c r="I1745" s="8" t="s">
        <v>7516</v>
      </c>
      <c r="J1745" s="11">
        <v>2004.0</v>
      </c>
      <c r="K1745" s="8" t="s">
        <v>93</v>
      </c>
      <c r="L1745" s="11">
        <v>18.4</v>
      </c>
      <c r="M1745" s="8" t="s">
        <v>7517</v>
      </c>
      <c r="N1745" s="27"/>
      <c r="O1745" s="13" t="s">
        <v>6553</v>
      </c>
      <c r="P1745" s="13" t="s">
        <v>17070</v>
      </c>
      <c r="Q1745" s="13" t="s">
        <v>6555</v>
      </c>
      <c r="R1745" s="13" t="s">
        <v>17071</v>
      </c>
      <c r="S1745" s="13" t="s">
        <v>6554</v>
      </c>
      <c r="T1745" s="27" t="b">
        <f t="shared" si="2"/>
        <v>0</v>
      </c>
      <c r="U1745" s="27"/>
      <c r="V1745" s="27"/>
      <c r="W1745" s="27"/>
      <c r="X1745" s="27"/>
      <c r="Y1745" s="8" t="str">
        <f t="shared" si="3"/>
        <v>2004 Ex Magikarp (Cgc 8.5)</v>
      </c>
      <c r="Z1745" s="27"/>
      <c r="AA1745" s="27"/>
    </row>
    <row r="1746">
      <c r="A1746" s="8" t="str">
        <f t="shared" si="1"/>
        <v>CGC1401045945068</v>
      </c>
      <c r="B1746" s="8" t="s">
        <v>6540</v>
      </c>
      <c r="C1746" s="8" t="s">
        <v>13074</v>
      </c>
      <c r="D1746" s="11">
        <v>1.401045945068E12</v>
      </c>
      <c r="E1746" s="8" t="s">
        <v>4214</v>
      </c>
      <c r="F1746" s="11">
        <v>8.5</v>
      </c>
      <c r="G1746" s="8" t="s">
        <v>12</v>
      </c>
      <c r="H1746" s="8" t="s">
        <v>9683</v>
      </c>
      <c r="I1746" s="8" t="s">
        <v>7516</v>
      </c>
      <c r="J1746" s="11">
        <v>2004.0</v>
      </c>
      <c r="K1746" s="8" t="s">
        <v>93</v>
      </c>
      <c r="L1746" s="11">
        <v>18.4</v>
      </c>
      <c r="M1746" s="8" t="s">
        <v>7517</v>
      </c>
      <c r="N1746" s="27"/>
      <c r="O1746" s="13" t="s">
        <v>6556</v>
      </c>
      <c r="P1746" s="13" t="s">
        <v>17072</v>
      </c>
      <c r="Q1746" s="13" t="s">
        <v>6558</v>
      </c>
      <c r="R1746" s="13" t="s">
        <v>17073</v>
      </c>
      <c r="S1746" s="13" t="s">
        <v>6557</v>
      </c>
      <c r="T1746" s="27" t="b">
        <f t="shared" si="2"/>
        <v>0</v>
      </c>
      <c r="U1746" s="27"/>
      <c r="V1746" s="27"/>
      <c r="W1746" s="27"/>
      <c r="X1746" s="27"/>
      <c r="Y1746" s="8" t="str">
        <f t="shared" si="3"/>
        <v>2004 Ex Magikarp (Cgc 8.5)</v>
      </c>
      <c r="Z1746" s="27"/>
      <c r="AA1746" s="27"/>
    </row>
    <row r="1747">
      <c r="A1747" s="8" t="str">
        <f t="shared" si="1"/>
        <v>CGC1401045945070</v>
      </c>
      <c r="B1747" s="8" t="s">
        <v>6559</v>
      </c>
      <c r="C1747" s="8" t="s">
        <v>13074</v>
      </c>
      <c r="D1747" s="11">
        <v>1.40104594507E12</v>
      </c>
      <c r="E1747" s="8" t="s">
        <v>4214</v>
      </c>
      <c r="F1747" s="11">
        <v>8.0</v>
      </c>
      <c r="G1747" s="8" t="s">
        <v>12</v>
      </c>
      <c r="H1747" s="8" t="s">
        <v>9683</v>
      </c>
      <c r="I1747" s="8" t="s">
        <v>7516</v>
      </c>
      <c r="J1747" s="11">
        <v>2004.0</v>
      </c>
      <c r="K1747" s="8" t="s">
        <v>93</v>
      </c>
      <c r="L1747" s="11">
        <v>18.4</v>
      </c>
      <c r="M1747" s="8" t="s">
        <v>7517</v>
      </c>
      <c r="N1747" s="27"/>
      <c r="O1747" s="13" t="s">
        <v>6560</v>
      </c>
      <c r="P1747" s="13" t="s">
        <v>17074</v>
      </c>
      <c r="Q1747" s="13" t="s">
        <v>6562</v>
      </c>
      <c r="R1747" s="13" t="s">
        <v>17075</v>
      </c>
      <c r="S1747" s="13" t="s">
        <v>6561</v>
      </c>
      <c r="T1747" s="27" t="b">
        <f t="shared" si="2"/>
        <v>0</v>
      </c>
      <c r="U1747" s="27"/>
      <c r="V1747" s="27"/>
      <c r="W1747" s="27"/>
      <c r="X1747" s="27"/>
      <c r="Y1747" s="8" t="str">
        <f t="shared" si="3"/>
        <v>2004 Ex Magikarp (Cgc 8)</v>
      </c>
      <c r="Z1747" s="27"/>
      <c r="AA1747" s="27"/>
    </row>
    <row r="1748">
      <c r="A1748" s="8" t="str">
        <f t="shared" si="1"/>
        <v>CGC1401045945076</v>
      </c>
      <c r="B1748" s="8" t="s">
        <v>6540</v>
      </c>
      <c r="C1748" s="8" t="s">
        <v>13074</v>
      </c>
      <c r="D1748" s="11">
        <v>1.401045945076E12</v>
      </c>
      <c r="E1748" s="8" t="s">
        <v>4214</v>
      </c>
      <c r="F1748" s="11">
        <v>8.5</v>
      </c>
      <c r="G1748" s="8" t="s">
        <v>12</v>
      </c>
      <c r="H1748" s="8" t="s">
        <v>9683</v>
      </c>
      <c r="I1748" s="8" t="s">
        <v>7516</v>
      </c>
      <c r="J1748" s="11">
        <v>2004.0</v>
      </c>
      <c r="K1748" s="8" t="s">
        <v>93</v>
      </c>
      <c r="L1748" s="11">
        <v>18.4</v>
      </c>
      <c r="M1748" s="8" t="s">
        <v>7517</v>
      </c>
      <c r="N1748" s="27"/>
      <c r="O1748" s="13" t="s">
        <v>6563</v>
      </c>
      <c r="P1748" s="13" t="s">
        <v>17076</v>
      </c>
      <c r="Q1748" s="13" t="s">
        <v>6565</v>
      </c>
      <c r="R1748" s="13" t="s">
        <v>17077</v>
      </c>
      <c r="S1748" s="13" t="s">
        <v>6564</v>
      </c>
      <c r="T1748" s="27" t="b">
        <f t="shared" si="2"/>
        <v>0</v>
      </c>
      <c r="U1748" s="27"/>
      <c r="V1748" s="27"/>
      <c r="W1748" s="27"/>
      <c r="X1748" s="27"/>
      <c r="Y1748" s="8" t="str">
        <f t="shared" si="3"/>
        <v>2004 Ex Magikarp (Cgc 8.5)</v>
      </c>
      <c r="Z1748" s="27"/>
      <c r="AA1748" s="27"/>
    </row>
    <row r="1749">
      <c r="A1749" s="8" t="str">
        <f t="shared" si="1"/>
        <v>CGC1401045945078</v>
      </c>
      <c r="B1749" s="8" t="s">
        <v>6559</v>
      </c>
      <c r="C1749" s="8" t="s">
        <v>13074</v>
      </c>
      <c r="D1749" s="11">
        <v>1.401045945078E12</v>
      </c>
      <c r="E1749" s="8" t="s">
        <v>4214</v>
      </c>
      <c r="F1749" s="11">
        <v>8.0</v>
      </c>
      <c r="G1749" s="8" t="s">
        <v>12</v>
      </c>
      <c r="H1749" s="8" t="s">
        <v>9683</v>
      </c>
      <c r="I1749" s="8" t="s">
        <v>7516</v>
      </c>
      <c r="J1749" s="11">
        <v>2004.0</v>
      </c>
      <c r="K1749" s="8" t="s">
        <v>93</v>
      </c>
      <c r="L1749" s="11">
        <v>18.4</v>
      </c>
      <c r="M1749" s="8" t="s">
        <v>7517</v>
      </c>
      <c r="N1749" s="27"/>
      <c r="O1749" s="13" t="s">
        <v>6566</v>
      </c>
      <c r="P1749" s="13" t="s">
        <v>17078</v>
      </c>
      <c r="Q1749" s="13" t="s">
        <v>6568</v>
      </c>
      <c r="R1749" s="13" t="s">
        <v>17079</v>
      </c>
      <c r="S1749" s="13" t="s">
        <v>6567</v>
      </c>
      <c r="T1749" s="27" t="b">
        <f t="shared" si="2"/>
        <v>0</v>
      </c>
      <c r="U1749" s="27"/>
      <c r="V1749" s="27"/>
      <c r="W1749" s="27"/>
      <c r="X1749" s="27"/>
      <c r="Y1749" s="8" t="str">
        <f t="shared" si="3"/>
        <v>2004 Ex Magikarp (Cgc 8)</v>
      </c>
      <c r="Z1749" s="27"/>
      <c r="AA1749" s="27"/>
    </row>
    <row r="1750">
      <c r="A1750" s="8" t="str">
        <f t="shared" si="1"/>
        <v>CGC1401045945079</v>
      </c>
      <c r="B1750" s="8" t="s">
        <v>6540</v>
      </c>
      <c r="C1750" s="8" t="s">
        <v>13074</v>
      </c>
      <c r="D1750" s="11">
        <v>1.401045945079E12</v>
      </c>
      <c r="E1750" s="8" t="s">
        <v>4214</v>
      </c>
      <c r="F1750" s="11">
        <v>8.5</v>
      </c>
      <c r="G1750" s="8" t="s">
        <v>12</v>
      </c>
      <c r="H1750" s="8" t="s">
        <v>9683</v>
      </c>
      <c r="I1750" s="8" t="s">
        <v>7516</v>
      </c>
      <c r="J1750" s="11">
        <v>2004.0</v>
      </c>
      <c r="K1750" s="8" t="s">
        <v>93</v>
      </c>
      <c r="L1750" s="11">
        <v>18.4</v>
      </c>
      <c r="M1750" s="8" t="s">
        <v>7517</v>
      </c>
      <c r="N1750" s="27"/>
      <c r="O1750" s="13" t="s">
        <v>6569</v>
      </c>
      <c r="P1750" s="13" t="s">
        <v>17080</v>
      </c>
      <c r="Q1750" s="13" t="s">
        <v>6571</v>
      </c>
      <c r="R1750" s="13" t="s">
        <v>17081</v>
      </c>
      <c r="S1750" s="13" t="s">
        <v>6570</v>
      </c>
      <c r="T1750" s="27" t="b">
        <f t="shared" si="2"/>
        <v>0</v>
      </c>
      <c r="U1750" s="27"/>
      <c r="V1750" s="27"/>
      <c r="W1750" s="27"/>
      <c r="X1750" s="27"/>
      <c r="Y1750" s="8" t="str">
        <f t="shared" si="3"/>
        <v>2004 Ex Magikarp (Cgc 8.5)</v>
      </c>
      <c r="Z1750" s="27"/>
      <c r="AA1750" s="27"/>
    </row>
    <row r="1751">
      <c r="A1751" s="8" t="str">
        <f t="shared" si="1"/>
        <v>CGC1401045945081</v>
      </c>
      <c r="B1751" s="8" t="s">
        <v>6572</v>
      </c>
      <c r="C1751" s="8" t="s">
        <v>9691</v>
      </c>
      <c r="D1751" s="11">
        <v>1.401045945081E12</v>
      </c>
      <c r="E1751" s="8" t="s">
        <v>4214</v>
      </c>
      <c r="F1751" s="11">
        <v>9.0</v>
      </c>
      <c r="G1751" s="8" t="s">
        <v>12</v>
      </c>
      <c r="H1751" s="8" t="s">
        <v>9683</v>
      </c>
      <c r="I1751" s="8" t="s">
        <v>7516</v>
      </c>
      <c r="J1751" s="11">
        <v>2004.0</v>
      </c>
      <c r="K1751" s="8" t="s">
        <v>93</v>
      </c>
      <c r="L1751" s="11">
        <v>18.4</v>
      </c>
      <c r="M1751" s="8" t="s">
        <v>7517</v>
      </c>
      <c r="N1751" s="27"/>
      <c r="O1751" s="13" t="s">
        <v>6573</v>
      </c>
      <c r="P1751" s="13" t="s">
        <v>17082</v>
      </c>
      <c r="Q1751" s="13" t="s">
        <v>6575</v>
      </c>
      <c r="R1751" s="13" t="s">
        <v>17083</v>
      </c>
      <c r="S1751" s="13" t="s">
        <v>6574</v>
      </c>
      <c r="T1751" s="27" t="b">
        <f t="shared" si="2"/>
        <v>0</v>
      </c>
      <c r="U1751" s="27"/>
      <c r="V1751" s="27"/>
      <c r="W1751" s="27"/>
      <c r="X1751" s="27"/>
      <c r="Y1751" s="8" t="str">
        <f t="shared" si="3"/>
        <v>2004 Ex Slowpoke (Cgc 9)</v>
      </c>
      <c r="Z1751" s="27"/>
      <c r="AA1751" s="27"/>
    </row>
    <row r="1752">
      <c r="A1752" s="8" t="str">
        <f t="shared" si="1"/>
        <v>CGC1401045945082</v>
      </c>
      <c r="B1752" s="8" t="s">
        <v>6576</v>
      </c>
      <c r="C1752" s="8" t="s">
        <v>9691</v>
      </c>
      <c r="D1752" s="11">
        <v>1.401045945082E12</v>
      </c>
      <c r="E1752" s="8" t="s">
        <v>4214</v>
      </c>
      <c r="F1752" s="11">
        <v>8.0</v>
      </c>
      <c r="G1752" s="8" t="s">
        <v>12</v>
      </c>
      <c r="H1752" s="8" t="s">
        <v>9683</v>
      </c>
      <c r="I1752" s="8" t="s">
        <v>7516</v>
      </c>
      <c r="J1752" s="11">
        <v>2004.0</v>
      </c>
      <c r="K1752" s="8" t="s">
        <v>93</v>
      </c>
      <c r="L1752" s="11">
        <v>18.4</v>
      </c>
      <c r="M1752" s="8" t="s">
        <v>7517</v>
      </c>
      <c r="N1752" s="27"/>
      <c r="O1752" s="13" t="s">
        <v>6577</v>
      </c>
      <c r="P1752" s="13" t="s">
        <v>17084</v>
      </c>
      <c r="Q1752" s="13" t="s">
        <v>6579</v>
      </c>
      <c r="R1752" s="13" t="s">
        <v>17085</v>
      </c>
      <c r="S1752" s="13" t="s">
        <v>6578</v>
      </c>
      <c r="T1752" s="27" t="b">
        <f t="shared" si="2"/>
        <v>0</v>
      </c>
      <c r="U1752" s="27"/>
      <c r="V1752" s="27"/>
      <c r="W1752" s="27"/>
      <c r="X1752" s="27"/>
      <c r="Y1752" s="8" t="str">
        <f t="shared" si="3"/>
        <v>2004 Ex Slowpoke (Cgc 8)</v>
      </c>
      <c r="Z1752" s="27"/>
      <c r="AA1752" s="27"/>
    </row>
    <row r="1753">
      <c r="A1753" s="8" t="str">
        <f t="shared" si="1"/>
        <v>CGC1401045945083</v>
      </c>
      <c r="B1753" s="8" t="s">
        <v>6576</v>
      </c>
      <c r="C1753" s="8" t="s">
        <v>9691</v>
      </c>
      <c r="D1753" s="11">
        <v>1.401045945083E12</v>
      </c>
      <c r="E1753" s="8" t="s">
        <v>4214</v>
      </c>
      <c r="F1753" s="11">
        <v>8.0</v>
      </c>
      <c r="G1753" s="8" t="s">
        <v>12</v>
      </c>
      <c r="H1753" s="8" t="s">
        <v>9683</v>
      </c>
      <c r="I1753" s="8" t="s">
        <v>7516</v>
      </c>
      <c r="J1753" s="11">
        <v>2004.0</v>
      </c>
      <c r="K1753" s="8" t="s">
        <v>93</v>
      </c>
      <c r="L1753" s="11">
        <v>18.4</v>
      </c>
      <c r="M1753" s="8" t="s">
        <v>7517</v>
      </c>
      <c r="N1753" s="27"/>
      <c r="O1753" s="13" t="s">
        <v>6580</v>
      </c>
      <c r="P1753" s="13" t="s">
        <v>17086</v>
      </c>
      <c r="Q1753" s="13" t="s">
        <v>6582</v>
      </c>
      <c r="R1753" s="13" t="s">
        <v>17087</v>
      </c>
      <c r="S1753" s="13" t="s">
        <v>6581</v>
      </c>
      <c r="T1753" s="27" t="b">
        <f t="shared" si="2"/>
        <v>0</v>
      </c>
      <c r="U1753" s="27"/>
      <c r="V1753" s="27"/>
      <c r="W1753" s="27"/>
      <c r="X1753" s="27"/>
      <c r="Y1753" s="8" t="str">
        <f t="shared" si="3"/>
        <v>2004 Ex Slowpoke (Cgc 8)</v>
      </c>
      <c r="Z1753" s="27"/>
      <c r="AA1753" s="27"/>
    </row>
    <row r="1754">
      <c r="A1754" s="8" t="str">
        <f t="shared" si="1"/>
        <v>CGC1401045945084</v>
      </c>
      <c r="B1754" s="8" t="s">
        <v>6583</v>
      </c>
      <c r="C1754" s="8" t="s">
        <v>9691</v>
      </c>
      <c r="D1754" s="11">
        <v>1.401045945084E12</v>
      </c>
      <c r="E1754" s="8" t="s">
        <v>4214</v>
      </c>
      <c r="F1754" s="11">
        <v>8.5</v>
      </c>
      <c r="G1754" s="8" t="s">
        <v>12</v>
      </c>
      <c r="H1754" s="8" t="s">
        <v>9683</v>
      </c>
      <c r="I1754" s="8" t="s">
        <v>7516</v>
      </c>
      <c r="J1754" s="11">
        <v>2004.0</v>
      </c>
      <c r="K1754" s="8" t="s">
        <v>93</v>
      </c>
      <c r="L1754" s="11">
        <v>18.4</v>
      </c>
      <c r="M1754" s="8" t="s">
        <v>7517</v>
      </c>
      <c r="N1754" s="27"/>
      <c r="O1754" s="13" t="s">
        <v>6584</v>
      </c>
      <c r="P1754" s="13" t="s">
        <v>17088</v>
      </c>
      <c r="Q1754" s="13" t="s">
        <v>6586</v>
      </c>
      <c r="R1754" s="13" t="s">
        <v>17089</v>
      </c>
      <c r="S1754" s="13" t="s">
        <v>6585</v>
      </c>
      <c r="T1754" s="27" t="b">
        <f t="shared" si="2"/>
        <v>0</v>
      </c>
      <c r="U1754" s="27"/>
      <c r="V1754" s="27"/>
      <c r="W1754" s="27"/>
      <c r="X1754" s="27"/>
      <c r="Y1754" s="8" t="str">
        <f t="shared" si="3"/>
        <v>2004 Ex Slowpoke (Cgc 8.5)</v>
      </c>
      <c r="Z1754" s="27"/>
      <c r="AA1754" s="27"/>
    </row>
    <row r="1755">
      <c r="A1755" s="8" t="str">
        <f t="shared" si="1"/>
        <v>CGC1401045945085</v>
      </c>
      <c r="B1755" s="8" t="s">
        <v>6583</v>
      </c>
      <c r="C1755" s="8" t="s">
        <v>9691</v>
      </c>
      <c r="D1755" s="11">
        <v>1.401045945085E12</v>
      </c>
      <c r="E1755" s="8" t="s">
        <v>4214</v>
      </c>
      <c r="F1755" s="11">
        <v>8.5</v>
      </c>
      <c r="G1755" s="8" t="s">
        <v>12</v>
      </c>
      <c r="H1755" s="8" t="s">
        <v>9683</v>
      </c>
      <c r="I1755" s="8" t="s">
        <v>7516</v>
      </c>
      <c r="J1755" s="11">
        <v>2004.0</v>
      </c>
      <c r="K1755" s="8" t="s">
        <v>93</v>
      </c>
      <c r="L1755" s="11">
        <v>18.4</v>
      </c>
      <c r="M1755" s="8" t="s">
        <v>7517</v>
      </c>
      <c r="N1755" s="27"/>
      <c r="O1755" s="13" t="s">
        <v>6587</v>
      </c>
      <c r="P1755" s="13" t="s">
        <v>17090</v>
      </c>
      <c r="Q1755" s="13" t="s">
        <v>6589</v>
      </c>
      <c r="R1755" s="13" t="s">
        <v>17091</v>
      </c>
      <c r="S1755" s="13" t="s">
        <v>6588</v>
      </c>
      <c r="T1755" s="27" t="b">
        <f t="shared" si="2"/>
        <v>0</v>
      </c>
      <c r="U1755" s="27"/>
      <c r="V1755" s="27"/>
      <c r="W1755" s="27"/>
      <c r="X1755" s="27"/>
      <c r="Y1755" s="8" t="str">
        <f t="shared" si="3"/>
        <v>2004 Ex Slowpoke (Cgc 8.5)</v>
      </c>
      <c r="Z1755" s="27"/>
      <c r="AA1755" s="27"/>
    </row>
    <row r="1756">
      <c r="A1756" s="8" t="str">
        <f t="shared" si="1"/>
        <v>CGC1401045945086</v>
      </c>
      <c r="B1756" s="8" t="s">
        <v>6583</v>
      </c>
      <c r="C1756" s="8" t="s">
        <v>9691</v>
      </c>
      <c r="D1756" s="11">
        <v>1.401045945086E12</v>
      </c>
      <c r="E1756" s="8" t="s">
        <v>4214</v>
      </c>
      <c r="F1756" s="11">
        <v>8.5</v>
      </c>
      <c r="G1756" s="8" t="s">
        <v>12</v>
      </c>
      <c r="H1756" s="8" t="s">
        <v>9683</v>
      </c>
      <c r="I1756" s="8" t="s">
        <v>7516</v>
      </c>
      <c r="J1756" s="11">
        <v>2004.0</v>
      </c>
      <c r="K1756" s="8" t="s">
        <v>93</v>
      </c>
      <c r="L1756" s="11">
        <v>18.4</v>
      </c>
      <c r="M1756" s="8" t="s">
        <v>7517</v>
      </c>
      <c r="N1756" s="27"/>
      <c r="O1756" s="13" t="s">
        <v>6590</v>
      </c>
      <c r="P1756" s="13" t="s">
        <v>17092</v>
      </c>
      <c r="Q1756" s="13" t="s">
        <v>6592</v>
      </c>
      <c r="R1756" s="13" t="s">
        <v>17093</v>
      </c>
      <c r="S1756" s="13" t="s">
        <v>6591</v>
      </c>
      <c r="T1756" s="27" t="b">
        <f t="shared" si="2"/>
        <v>0</v>
      </c>
      <c r="U1756" s="27"/>
      <c r="V1756" s="27"/>
      <c r="W1756" s="27"/>
      <c r="X1756" s="27"/>
      <c r="Y1756" s="8" t="str">
        <f t="shared" si="3"/>
        <v>2004 Ex Slowpoke (Cgc 8.5)</v>
      </c>
      <c r="Z1756" s="27"/>
      <c r="AA1756" s="27"/>
    </row>
    <row r="1757">
      <c r="A1757" s="8" t="str">
        <f t="shared" si="1"/>
        <v>CGC1401045945087</v>
      </c>
      <c r="B1757" s="8" t="s">
        <v>6583</v>
      </c>
      <c r="C1757" s="8" t="s">
        <v>9691</v>
      </c>
      <c r="D1757" s="11">
        <v>1.401045945087E12</v>
      </c>
      <c r="E1757" s="8" t="s">
        <v>4214</v>
      </c>
      <c r="F1757" s="11">
        <v>8.5</v>
      </c>
      <c r="G1757" s="8" t="s">
        <v>12</v>
      </c>
      <c r="H1757" s="8" t="s">
        <v>9683</v>
      </c>
      <c r="I1757" s="8" t="s">
        <v>7516</v>
      </c>
      <c r="J1757" s="11">
        <v>2004.0</v>
      </c>
      <c r="K1757" s="8" t="s">
        <v>93</v>
      </c>
      <c r="L1757" s="11">
        <v>18.4</v>
      </c>
      <c r="M1757" s="8" t="s">
        <v>7517</v>
      </c>
      <c r="N1757" s="27"/>
      <c r="O1757" s="13" t="s">
        <v>6593</v>
      </c>
      <c r="P1757" s="13" t="s">
        <v>17094</v>
      </c>
      <c r="Q1757" s="13" t="s">
        <v>6595</v>
      </c>
      <c r="R1757" s="13" t="s">
        <v>17095</v>
      </c>
      <c r="S1757" s="13" t="s">
        <v>6594</v>
      </c>
      <c r="T1757" s="27" t="b">
        <f t="shared" si="2"/>
        <v>0</v>
      </c>
      <c r="U1757" s="27"/>
      <c r="V1757" s="27"/>
      <c r="W1757" s="27"/>
      <c r="X1757" s="27"/>
      <c r="Y1757" s="8" t="str">
        <f t="shared" si="3"/>
        <v>2004 Ex Slowpoke (Cgc 8.5)</v>
      </c>
      <c r="Z1757" s="27"/>
      <c r="AA1757" s="27"/>
    </row>
    <row r="1758">
      <c r="A1758" s="8" t="str">
        <f t="shared" si="1"/>
        <v>CGC1401045945088</v>
      </c>
      <c r="B1758" s="8" t="s">
        <v>6572</v>
      </c>
      <c r="C1758" s="8" t="s">
        <v>9691</v>
      </c>
      <c r="D1758" s="11">
        <v>1.401045945088E12</v>
      </c>
      <c r="E1758" s="8" t="s">
        <v>4214</v>
      </c>
      <c r="F1758" s="11">
        <v>9.0</v>
      </c>
      <c r="G1758" s="8" t="s">
        <v>12</v>
      </c>
      <c r="H1758" s="8" t="s">
        <v>9683</v>
      </c>
      <c r="I1758" s="8" t="s">
        <v>7516</v>
      </c>
      <c r="J1758" s="11">
        <v>2004.0</v>
      </c>
      <c r="K1758" s="8" t="s">
        <v>93</v>
      </c>
      <c r="L1758" s="11">
        <v>18.4</v>
      </c>
      <c r="M1758" s="8" t="s">
        <v>7517</v>
      </c>
      <c r="N1758" s="27"/>
      <c r="O1758" s="13" t="s">
        <v>6596</v>
      </c>
      <c r="P1758" s="13" t="s">
        <v>17096</v>
      </c>
      <c r="Q1758" s="13" t="s">
        <v>6598</v>
      </c>
      <c r="R1758" s="13" t="s">
        <v>17097</v>
      </c>
      <c r="S1758" s="13" t="s">
        <v>6597</v>
      </c>
      <c r="T1758" s="27" t="b">
        <f t="shared" si="2"/>
        <v>0</v>
      </c>
      <c r="U1758" s="27"/>
      <c r="V1758" s="27"/>
      <c r="W1758" s="27"/>
      <c r="X1758" s="27"/>
      <c r="Y1758" s="8" t="str">
        <f t="shared" si="3"/>
        <v>2004 Ex Slowpoke (Cgc 9)</v>
      </c>
      <c r="Z1758" s="27"/>
      <c r="AA1758" s="27"/>
    </row>
    <row r="1759">
      <c r="A1759" s="8" t="str">
        <f t="shared" si="1"/>
        <v>CGC1401045945089</v>
      </c>
      <c r="B1759" s="8" t="s">
        <v>6583</v>
      </c>
      <c r="C1759" s="8" t="s">
        <v>9691</v>
      </c>
      <c r="D1759" s="11">
        <v>1.401045945089E12</v>
      </c>
      <c r="E1759" s="8" t="s">
        <v>4214</v>
      </c>
      <c r="F1759" s="11">
        <v>8.5</v>
      </c>
      <c r="G1759" s="8" t="s">
        <v>12</v>
      </c>
      <c r="H1759" s="8" t="s">
        <v>9683</v>
      </c>
      <c r="I1759" s="8" t="s">
        <v>7516</v>
      </c>
      <c r="J1759" s="11">
        <v>2004.0</v>
      </c>
      <c r="K1759" s="8" t="s">
        <v>93</v>
      </c>
      <c r="L1759" s="11">
        <v>18.4</v>
      </c>
      <c r="M1759" s="8" t="s">
        <v>7517</v>
      </c>
      <c r="N1759" s="27"/>
      <c r="O1759" s="13" t="s">
        <v>6599</v>
      </c>
      <c r="P1759" s="13" t="s">
        <v>17098</v>
      </c>
      <c r="Q1759" s="13" t="s">
        <v>6601</v>
      </c>
      <c r="R1759" s="13" t="s">
        <v>17099</v>
      </c>
      <c r="S1759" s="13" t="s">
        <v>6600</v>
      </c>
      <c r="T1759" s="27" t="b">
        <f t="shared" si="2"/>
        <v>0</v>
      </c>
      <c r="U1759" s="27"/>
      <c r="V1759" s="27"/>
      <c r="W1759" s="27"/>
      <c r="X1759" s="27"/>
      <c r="Y1759" s="8" t="str">
        <f t="shared" si="3"/>
        <v>2004 Ex Slowpoke (Cgc 8.5)</v>
      </c>
      <c r="Z1759" s="27"/>
      <c r="AA1759" s="27"/>
    </row>
    <row r="1760">
      <c r="A1760" s="8" t="str">
        <f t="shared" si="1"/>
        <v>CGC1401045945090</v>
      </c>
      <c r="B1760" s="8" t="s">
        <v>6583</v>
      </c>
      <c r="C1760" s="8" t="s">
        <v>9691</v>
      </c>
      <c r="D1760" s="11">
        <v>1.40104594509E12</v>
      </c>
      <c r="E1760" s="8" t="s">
        <v>4214</v>
      </c>
      <c r="F1760" s="11">
        <v>8.5</v>
      </c>
      <c r="G1760" s="8" t="s">
        <v>12</v>
      </c>
      <c r="H1760" s="8" t="s">
        <v>9683</v>
      </c>
      <c r="I1760" s="8" t="s">
        <v>7516</v>
      </c>
      <c r="J1760" s="11">
        <v>2004.0</v>
      </c>
      <c r="K1760" s="8" t="s">
        <v>93</v>
      </c>
      <c r="L1760" s="11">
        <v>18.4</v>
      </c>
      <c r="M1760" s="8" t="s">
        <v>7517</v>
      </c>
      <c r="N1760" s="27"/>
      <c r="O1760" s="13" t="s">
        <v>6602</v>
      </c>
      <c r="P1760" s="13" t="s">
        <v>17100</v>
      </c>
      <c r="Q1760" s="13" t="s">
        <v>6604</v>
      </c>
      <c r="R1760" s="13" t="s">
        <v>17101</v>
      </c>
      <c r="S1760" s="13" t="s">
        <v>6603</v>
      </c>
      <c r="T1760" s="27" t="b">
        <f t="shared" si="2"/>
        <v>0</v>
      </c>
      <c r="U1760" s="27"/>
      <c r="V1760" s="27"/>
      <c r="W1760" s="27"/>
      <c r="X1760" s="27"/>
      <c r="Y1760" s="8" t="str">
        <f t="shared" si="3"/>
        <v>2004 Ex Slowpoke (Cgc 8.5)</v>
      </c>
      <c r="Z1760" s="27"/>
      <c r="AA1760" s="27"/>
    </row>
    <row r="1761">
      <c r="A1761" s="8" t="str">
        <f t="shared" si="1"/>
        <v>CGC1401045945091</v>
      </c>
      <c r="B1761" s="8" t="s">
        <v>6583</v>
      </c>
      <c r="C1761" s="8" t="s">
        <v>9691</v>
      </c>
      <c r="D1761" s="11">
        <v>1.401045945091E12</v>
      </c>
      <c r="E1761" s="8" t="s">
        <v>4214</v>
      </c>
      <c r="F1761" s="11">
        <v>8.5</v>
      </c>
      <c r="G1761" s="8" t="s">
        <v>12</v>
      </c>
      <c r="H1761" s="8" t="s">
        <v>9683</v>
      </c>
      <c r="I1761" s="8" t="s">
        <v>7516</v>
      </c>
      <c r="J1761" s="11">
        <v>2004.0</v>
      </c>
      <c r="K1761" s="8" t="s">
        <v>93</v>
      </c>
      <c r="L1761" s="11">
        <v>18.4</v>
      </c>
      <c r="M1761" s="8" t="s">
        <v>7517</v>
      </c>
      <c r="N1761" s="27"/>
      <c r="O1761" s="13" t="s">
        <v>6605</v>
      </c>
      <c r="P1761" s="13" t="s">
        <v>17102</v>
      </c>
      <c r="Q1761" s="13" t="s">
        <v>6607</v>
      </c>
      <c r="R1761" s="13" t="s">
        <v>17103</v>
      </c>
      <c r="S1761" s="13" t="s">
        <v>6606</v>
      </c>
      <c r="T1761" s="27" t="b">
        <f t="shared" si="2"/>
        <v>0</v>
      </c>
      <c r="U1761" s="27"/>
      <c r="V1761" s="27"/>
      <c r="W1761" s="27"/>
      <c r="X1761" s="27"/>
      <c r="Y1761" s="8" t="str">
        <f t="shared" si="3"/>
        <v>2004 Ex Slowpoke (Cgc 8.5)</v>
      </c>
      <c r="Z1761" s="27"/>
      <c r="AA1761" s="27"/>
    </row>
    <row r="1762">
      <c r="A1762" s="8" t="str">
        <f t="shared" si="1"/>
        <v>CGC1401045945092</v>
      </c>
      <c r="B1762" s="8" t="s">
        <v>6583</v>
      </c>
      <c r="C1762" s="8" t="s">
        <v>9691</v>
      </c>
      <c r="D1762" s="11">
        <v>1.401045945092E12</v>
      </c>
      <c r="E1762" s="8" t="s">
        <v>4214</v>
      </c>
      <c r="F1762" s="11">
        <v>8.5</v>
      </c>
      <c r="G1762" s="8" t="s">
        <v>12</v>
      </c>
      <c r="H1762" s="8" t="s">
        <v>9683</v>
      </c>
      <c r="I1762" s="8" t="s">
        <v>7516</v>
      </c>
      <c r="J1762" s="11">
        <v>2004.0</v>
      </c>
      <c r="K1762" s="8" t="s">
        <v>93</v>
      </c>
      <c r="L1762" s="11">
        <v>18.4</v>
      </c>
      <c r="M1762" s="8" t="s">
        <v>7517</v>
      </c>
      <c r="N1762" s="27"/>
      <c r="O1762" s="13" t="s">
        <v>6608</v>
      </c>
      <c r="P1762" s="13" t="s">
        <v>17104</v>
      </c>
      <c r="Q1762" s="13" t="s">
        <v>6610</v>
      </c>
      <c r="R1762" s="13" t="s">
        <v>17105</v>
      </c>
      <c r="S1762" s="13" t="s">
        <v>6609</v>
      </c>
      <c r="T1762" s="27" t="b">
        <f t="shared" si="2"/>
        <v>0</v>
      </c>
      <c r="U1762" s="27"/>
      <c r="V1762" s="27"/>
      <c r="W1762" s="27"/>
      <c r="X1762" s="27"/>
      <c r="Y1762" s="8" t="str">
        <f t="shared" si="3"/>
        <v>2004 Ex Slowpoke (Cgc 8.5)</v>
      </c>
      <c r="Z1762" s="27"/>
      <c r="AA1762" s="27"/>
    </row>
    <row r="1763">
      <c r="A1763" s="8" t="str">
        <f t="shared" si="1"/>
        <v>CGC1401045945093</v>
      </c>
      <c r="B1763" s="8" t="s">
        <v>6583</v>
      </c>
      <c r="C1763" s="8" t="s">
        <v>9691</v>
      </c>
      <c r="D1763" s="11">
        <v>1.401045945093E12</v>
      </c>
      <c r="E1763" s="8" t="s">
        <v>4214</v>
      </c>
      <c r="F1763" s="11">
        <v>8.5</v>
      </c>
      <c r="G1763" s="8" t="s">
        <v>12</v>
      </c>
      <c r="H1763" s="8" t="s">
        <v>9683</v>
      </c>
      <c r="I1763" s="8" t="s">
        <v>7516</v>
      </c>
      <c r="J1763" s="11">
        <v>2004.0</v>
      </c>
      <c r="K1763" s="8" t="s">
        <v>93</v>
      </c>
      <c r="L1763" s="11">
        <v>18.4</v>
      </c>
      <c r="M1763" s="8" t="s">
        <v>7517</v>
      </c>
      <c r="N1763" s="27"/>
      <c r="O1763" s="13" t="s">
        <v>6611</v>
      </c>
      <c r="P1763" s="13" t="s">
        <v>17106</v>
      </c>
      <c r="Q1763" s="13" t="s">
        <v>6613</v>
      </c>
      <c r="R1763" s="13" t="s">
        <v>17107</v>
      </c>
      <c r="S1763" s="13" t="s">
        <v>6612</v>
      </c>
      <c r="T1763" s="27" t="b">
        <f t="shared" si="2"/>
        <v>0</v>
      </c>
      <c r="U1763" s="27"/>
      <c r="V1763" s="27"/>
      <c r="W1763" s="27"/>
      <c r="X1763" s="27"/>
      <c r="Y1763" s="8" t="str">
        <f t="shared" si="3"/>
        <v>2004 Ex Slowpoke (Cgc 8.5)</v>
      </c>
      <c r="Z1763" s="27"/>
      <c r="AA1763" s="27"/>
    </row>
    <row r="1764">
      <c r="A1764" s="8" t="str">
        <f t="shared" si="1"/>
        <v>CGC1401045945094</v>
      </c>
      <c r="B1764" s="8" t="s">
        <v>6576</v>
      </c>
      <c r="C1764" s="8" t="s">
        <v>9691</v>
      </c>
      <c r="D1764" s="11">
        <v>1.401045945094E12</v>
      </c>
      <c r="E1764" s="8" t="s">
        <v>4214</v>
      </c>
      <c r="F1764" s="11">
        <v>8.0</v>
      </c>
      <c r="G1764" s="8" t="s">
        <v>12</v>
      </c>
      <c r="H1764" s="8" t="s">
        <v>9683</v>
      </c>
      <c r="I1764" s="8" t="s">
        <v>7516</v>
      </c>
      <c r="J1764" s="11">
        <v>2004.0</v>
      </c>
      <c r="K1764" s="8" t="s">
        <v>93</v>
      </c>
      <c r="L1764" s="11">
        <v>18.4</v>
      </c>
      <c r="M1764" s="8" t="s">
        <v>7517</v>
      </c>
      <c r="N1764" s="27"/>
      <c r="O1764" s="13" t="s">
        <v>6614</v>
      </c>
      <c r="P1764" s="13" t="s">
        <v>17108</v>
      </c>
      <c r="Q1764" s="13" t="s">
        <v>6616</v>
      </c>
      <c r="R1764" s="13" t="s">
        <v>17109</v>
      </c>
      <c r="S1764" s="13" t="s">
        <v>6615</v>
      </c>
      <c r="T1764" s="27" t="b">
        <f t="shared" si="2"/>
        <v>0</v>
      </c>
      <c r="U1764" s="27"/>
      <c r="V1764" s="27"/>
      <c r="W1764" s="27"/>
      <c r="X1764" s="27"/>
      <c r="Y1764" s="8" t="str">
        <f t="shared" si="3"/>
        <v>2004 Ex Slowpoke (Cgc 8)</v>
      </c>
      <c r="Z1764" s="27"/>
      <c r="AA1764" s="27"/>
    </row>
    <row r="1765">
      <c r="A1765" s="8" t="str">
        <f t="shared" si="1"/>
        <v>CGC1401045945095</v>
      </c>
      <c r="B1765" s="8" t="s">
        <v>6583</v>
      </c>
      <c r="C1765" s="8" t="s">
        <v>9691</v>
      </c>
      <c r="D1765" s="11">
        <v>1.401045945095E12</v>
      </c>
      <c r="E1765" s="8" t="s">
        <v>4214</v>
      </c>
      <c r="F1765" s="11">
        <v>8.5</v>
      </c>
      <c r="G1765" s="8" t="s">
        <v>12</v>
      </c>
      <c r="H1765" s="8" t="s">
        <v>9683</v>
      </c>
      <c r="I1765" s="8" t="s">
        <v>7516</v>
      </c>
      <c r="J1765" s="11">
        <v>2004.0</v>
      </c>
      <c r="K1765" s="8" t="s">
        <v>93</v>
      </c>
      <c r="L1765" s="11">
        <v>18.4</v>
      </c>
      <c r="M1765" s="8" t="s">
        <v>7517</v>
      </c>
      <c r="N1765" s="27"/>
      <c r="O1765" s="13" t="s">
        <v>6617</v>
      </c>
      <c r="P1765" s="13" t="s">
        <v>17110</v>
      </c>
      <c r="Q1765" s="13" t="s">
        <v>6619</v>
      </c>
      <c r="R1765" s="13" t="s">
        <v>17111</v>
      </c>
      <c r="S1765" s="13" t="s">
        <v>6618</v>
      </c>
      <c r="T1765" s="27" t="b">
        <f t="shared" si="2"/>
        <v>0</v>
      </c>
      <c r="U1765" s="27"/>
      <c r="V1765" s="27"/>
      <c r="W1765" s="27"/>
      <c r="X1765" s="27"/>
      <c r="Y1765" s="8" t="str">
        <f t="shared" si="3"/>
        <v>2004 Ex Slowpoke (Cgc 8.5)</v>
      </c>
      <c r="Z1765" s="27"/>
      <c r="AA1765" s="27"/>
    </row>
    <row r="1766">
      <c r="A1766" s="8" t="str">
        <f t="shared" si="1"/>
        <v>CGC1401045945096</v>
      </c>
      <c r="B1766" s="8" t="s">
        <v>6583</v>
      </c>
      <c r="C1766" s="8" t="s">
        <v>9691</v>
      </c>
      <c r="D1766" s="11">
        <v>1.401045945096E12</v>
      </c>
      <c r="E1766" s="8" t="s">
        <v>4214</v>
      </c>
      <c r="F1766" s="11">
        <v>8.5</v>
      </c>
      <c r="G1766" s="8" t="s">
        <v>12</v>
      </c>
      <c r="H1766" s="8" t="s">
        <v>9683</v>
      </c>
      <c r="I1766" s="8" t="s">
        <v>7516</v>
      </c>
      <c r="J1766" s="11">
        <v>2004.0</v>
      </c>
      <c r="K1766" s="8" t="s">
        <v>93</v>
      </c>
      <c r="L1766" s="11">
        <v>18.4</v>
      </c>
      <c r="M1766" s="8" t="s">
        <v>7517</v>
      </c>
      <c r="N1766" s="27"/>
      <c r="O1766" s="13" t="s">
        <v>6620</v>
      </c>
      <c r="P1766" s="13" t="s">
        <v>17112</v>
      </c>
      <c r="Q1766" s="13" t="s">
        <v>6622</v>
      </c>
      <c r="R1766" s="13" t="s">
        <v>17113</v>
      </c>
      <c r="S1766" s="13" t="s">
        <v>6621</v>
      </c>
      <c r="T1766" s="27" t="b">
        <f t="shared" si="2"/>
        <v>0</v>
      </c>
      <c r="U1766" s="27"/>
      <c r="V1766" s="27"/>
      <c r="W1766" s="27"/>
      <c r="X1766" s="27"/>
      <c r="Y1766" s="8" t="str">
        <f t="shared" si="3"/>
        <v>2004 Ex Slowpoke (Cgc 8.5)</v>
      </c>
      <c r="Z1766" s="27"/>
      <c r="AA1766" s="27"/>
    </row>
    <row r="1767">
      <c r="A1767" s="8" t="str">
        <f t="shared" si="1"/>
        <v>CGC1401045945097</v>
      </c>
      <c r="B1767" s="8" t="s">
        <v>6572</v>
      </c>
      <c r="C1767" s="8" t="s">
        <v>9691</v>
      </c>
      <c r="D1767" s="11">
        <v>1.401045945097E12</v>
      </c>
      <c r="E1767" s="8" t="s">
        <v>4214</v>
      </c>
      <c r="F1767" s="11">
        <v>9.0</v>
      </c>
      <c r="G1767" s="8" t="s">
        <v>12</v>
      </c>
      <c r="H1767" s="8" t="s">
        <v>9683</v>
      </c>
      <c r="I1767" s="8" t="s">
        <v>7516</v>
      </c>
      <c r="J1767" s="11">
        <v>2004.0</v>
      </c>
      <c r="K1767" s="8" t="s">
        <v>93</v>
      </c>
      <c r="L1767" s="11">
        <v>18.4</v>
      </c>
      <c r="M1767" s="8" t="s">
        <v>7517</v>
      </c>
      <c r="N1767" s="27"/>
      <c r="O1767" s="13" t="s">
        <v>6623</v>
      </c>
      <c r="P1767" s="13" t="s">
        <v>17114</v>
      </c>
      <c r="Q1767" s="13" t="s">
        <v>6625</v>
      </c>
      <c r="R1767" s="13" t="s">
        <v>17115</v>
      </c>
      <c r="S1767" s="13" t="s">
        <v>6624</v>
      </c>
      <c r="T1767" s="27" t="b">
        <f t="shared" si="2"/>
        <v>0</v>
      </c>
      <c r="U1767" s="27"/>
      <c r="V1767" s="27"/>
      <c r="W1767" s="27"/>
      <c r="X1767" s="27"/>
      <c r="Y1767" s="8" t="str">
        <f t="shared" si="3"/>
        <v>2004 Ex Slowpoke (Cgc 9)</v>
      </c>
      <c r="Z1767" s="27"/>
      <c r="AA1767" s="27"/>
    </row>
    <row r="1768">
      <c r="A1768" s="8" t="str">
        <f t="shared" si="1"/>
        <v>CGC1401045945098</v>
      </c>
      <c r="B1768" s="8" t="s">
        <v>6583</v>
      </c>
      <c r="C1768" s="8" t="s">
        <v>9691</v>
      </c>
      <c r="D1768" s="11">
        <v>1.401045945098E12</v>
      </c>
      <c r="E1768" s="8" t="s">
        <v>4214</v>
      </c>
      <c r="F1768" s="11">
        <v>8.5</v>
      </c>
      <c r="G1768" s="8" t="s">
        <v>12</v>
      </c>
      <c r="H1768" s="8" t="s">
        <v>9683</v>
      </c>
      <c r="I1768" s="8" t="s">
        <v>7516</v>
      </c>
      <c r="J1768" s="11">
        <v>2004.0</v>
      </c>
      <c r="K1768" s="8" t="s">
        <v>93</v>
      </c>
      <c r="L1768" s="11">
        <v>18.4</v>
      </c>
      <c r="M1768" s="8" t="s">
        <v>7517</v>
      </c>
      <c r="N1768" s="27"/>
      <c r="O1768" s="13" t="s">
        <v>6626</v>
      </c>
      <c r="P1768" s="13" t="s">
        <v>17116</v>
      </c>
      <c r="Q1768" s="13" t="s">
        <v>6628</v>
      </c>
      <c r="R1768" s="13" t="s">
        <v>17117</v>
      </c>
      <c r="S1768" s="13" t="s">
        <v>6627</v>
      </c>
      <c r="T1768" s="27" t="b">
        <f t="shared" si="2"/>
        <v>0</v>
      </c>
      <c r="U1768" s="27"/>
      <c r="V1768" s="27"/>
      <c r="W1768" s="27"/>
      <c r="X1768" s="27"/>
      <c r="Y1768" s="8" t="str">
        <f t="shared" si="3"/>
        <v>2004 Ex Slowpoke (Cgc 8.5)</v>
      </c>
      <c r="Z1768" s="27"/>
      <c r="AA1768" s="27"/>
    </row>
    <row r="1769">
      <c r="A1769" s="8" t="str">
        <f t="shared" si="1"/>
        <v>CGC1401045945099</v>
      </c>
      <c r="B1769" s="8" t="s">
        <v>6583</v>
      </c>
      <c r="C1769" s="8" t="s">
        <v>9691</v>
      </c>
      <c r="D1769" s="11">
        <v>1.401045945099E12</v>
      </c>
      <c r="E1769" s="8" t="s">
        <v>4214</v>
      </c>
      <c r="F1769" s="11">
        <v>8.5</v>
      </c>
      <c r="G1769" s="8" t="s">
        <v>12</v>
      </c>
      <c r="H1769" s="8" t="s">
        <v>9683</v>
      </c>
      <c r="I1769" s="8" t="s">
        <v>7516</v>
      </c>
      <c r="J1769" s="11">
        <v>2004.0</v>
      </c>
      <c r="K1769" s="8" t="s">
        <v>93</v>
      </c>
      <c r="L1769" s="11">
        <v>18.4</v>
      </c>
      <c r="M1769" s="8" t="s">
        <v>7517</v>
      </c>
      <c r="N1769" s="27"/>
      <c r="O1769" s="13" t="s">
        <v>6629</v>
      </c>
      <c r="P1769" s="13" t="s">
        <v>17118</v>
      </c>
      <c r="Q1769" s="13" t="s">
        <v>6631</v>
      </c>
      <c r="R1769" s="13" t="s">
        <v>17119</v>
      </c>
      <c r="S1769" s="13" t="s">
        <v>6630</v>
      </c>
      <c r="T1769" s="27" t="b">
        <f t="shared" si="2"/>
        <v>0</v>
      </c>
      <c r="U1769" s="27"/>
      <c r="V1769" s="27"/>
      <c r="W1769" s="27"/>
      <c r="X1769" s="27"/>
      <c r="Y1769" s="8" t="str">
        <f t="shared" si="3"/>
        <v>2004 Ex Slowpoke (Cgc 8.5)</v>
      </c>
      <c r="Z1769" s="27"/>
      <c r="AA1769" s="27"/>
    </row>
    <row r="1770">
      <c r="A1770" s="8" t="str">
        <f t="shared" si="1"/>
        <v>CGC1401045945100</v>
      </c>
      <c r="B1770" s="8" t="s">
        <v>6572</v>
      </c>
      <c r="C1770" s="8" t="s">
        <v>9691</v>
      </c>
      <c r="D1770" s="11">
        <v>1.4010459451E12</v>
      </c>
      <c r="E1770" s="8" t="s">
        <v>4214</v>
      </c>
      <c r="F1770" s="11">
        <v>9.0</v>
      </c>
      <c r="G1770" s="8" t="s">
        <v>12</v>
      </c>
      <c r="H1770" s="8" t="s">
        <v>9683</v>
      </c>
      <c r="I1770" s="8" t="s">
        <v>7516</v>
      </c>
      <c r="J1770" s="11">
        <v>2004.0</v>
      </c>
      <c r="K1770" s="8" t="s">
        <v>93</v>
      </c>
      <c r="L1770" s="11">
        <v>18.4</v>
      </c>
      <c r="M1770" s="8" t="s">
        <v>7517</v>
      </c>
      <c r="N1770" s="27"/>
      <c r="O1770" s="13" t="s">
        <v>6632</v>
      </c>
      <c r="P1770" s="13" t="s">
        <v>17120</v>
      </c>
      <c r="Q1770" s="13" t="s">
        <v>6634</v>
      </c>
      <c r="R1770" s="13" t="s">
        <v>17121</v>
      </c>
      <c r="S1770" s="13" t="s">
        <v>6633</v>
      </c>
      <c r="T1770" s="27" t="b">
        <f t="shared" si="2"/>
        <v>0</v>
      </c>
      <c r="U1770" s="27"/>
      <c r="V1770" s="27"/>
      <c r="W1770" s="27"/>
      <c r="X1770" s="27"/>
      <c r="Y1770" s="8" t="str">
        <f t="shared" si="3"/>
        <v>2004 Ex Slowpoke (Cgc 9)</v>
      </c>
      <c r="Z1770" s="27"/>
      <c r="AA1770" s="27"/>
    </row>
    <row r="1771">
      <c r="A1771" s="8" t="str">
        <f t="shared" si="1"/>
        <v>CGC4176778275</v>
      </c>
      <c r="B1771" s="8" t="s">
        <v>6635</v>
      </c>
      <c r="C1771" s="8" t="s">
        <v>13201</v>
      </c>
      <c r="D1771" s="11">
        <v>4.176778275E9</v>
      </c>
      <c r="E1771" s="8" t="s">
        <v>4214</v>
      </c>
      <c r="F1771" s="11">
        <v>9.0</v>
      </c>
      <c r="G1771" s="8" t="s">
        <v>12</v>
      </c>
      <c r="H1771" s="8" t="s">
        <v>7539</v>
      </c>
      <c r="I1771" s="8" t="s">
        <v>7516</v>
      </c>
      <c r="J1771" s="11">
        <v>2006.0</v>
      </c>
      <c r="K1771" s="8" t="s">
        <v>93</v>
      </c>
      <c r="L1771" s="11">
        <v>19.55</v>
      </c>
      <c r="M1771" s="8" t="s">
        <v>7517</v>
      </c>
      <c r="N1771" s="27"/>
      <c r="O1771" s="13" t="s">
        <v>6636</v>
      </c>
      <c r="P1771" s="13" t="s">
        <v>17122</v>
      </c>
      <c r="Q1771" s="13" t="s">
        <v>6638</v>
      </c>
      <c r="R1771" s="13" t="s">
        <v>17123</v>
      </c>
      <c r="S1771" s="13" t="s">
        <v>6637</v>
      </c>
      <c r="T1771" s="27" t="b">
        <f t="shared" si="2"/>
        <v>0</v>
      </c>
      <c r="U1771" s="27"/>
      <c r="V1771" s="27"/>
      <c r="W1771" s="27"/>
      <c r="X1771" s="27"/>
      <c r="Y1771" s="8" t="str">
        <f t="shared" si="3"/>
        <v>2006 Ex Arbok Δ (Cgc 9)</v>
      </c>
      <c r="Z1771" s="27"/>
      <c r="AA1771" s="27"/>
    </row>
    <row r="1772">
      <c r="A1772" s="8" t="str">
        <f t="shared" si="1"/>
        <v>CGC4206874058</v>
      </c>
      <c r="B1772" s="8" t="s">
        <v>6639</v>
      </c>
      <c r="C1772" s="8" t="s">
        <v>9954</v>
      </c>
      <c r="D1772" s="11">
        <v>4.206874058E9</v>
      </c>
      <c r="E1772" s="8" t="s">
        <v>4214</v>
      </c>
      <c r="F1772" s="11">
        <v>7.0</v>
      </c>
      <c r="G1772" s="8" t="s">
        <v>12</v>
      </c>
      <c r="H1772" s="8" t="s">
        <v>7539</v>
      </c>
      <c r="I1772" s="8" t="s">
        <v>7516</v>
      </c>
      <c r="J1772" s="11">
        <v>2003.0</v>
      </c>
      <c r="K1772" s="8" t="s">
        <v>93</v>
      </c>
      <c r="L1772" s="11">
        <v>19.55</v>
      </c>
      <c r="M1772" s="8" t="s">
        <v>7517</v>
      </c>
      <c r="N1772" s="27"/>
      <c r="O1772" s="13" t="s">
        <v>6640</v>
      </c>
      <c r="P1772" s="13" t="s">
        <v>17124</v>
      </c>
      <c r="Q1772" s="13" t="s">
        <v>6642</v>
      </c>
      <c r="R1772" s="13" t="s">
        <v>17125</v>
      </c>
      <c r="S1772" s="13" t="s">
        <v>6641</v>
      </c>
      <c r="T1772" s="27" t="b">
        <f t="shared" si="2"/>
        <v>0</v>
      </c>
      <c r="U1772" s="27"/>
      <c r="V1772" s="27"/>
      <c r="W1772" s="27"/>
      <c r="X1772" s="27"/>
      <c r="Y1772" s="8" t="str">
        <f t="shared" si="3"/>
        <v>2003 Ex Fire Energy (Cgc 7)</v>
      </c>
      <c r="Z1772" s="27"/>
      <c r="AA1772" s="27"/>
    </row>
    <row r="1773">
      <c r="A1773" s="8" t="str">
        <f t="shared" si="1"/>
        <v>CGC4222307009</v>
      </c>
      <c r="B1773" s="8" t="s">
        <v>6643</v>
      </c>
      <c r="C1773" s="8" t="s">
        <v>13216</v>
      </c>
      <c r="D1773" s="11">
        <v>4.222307009E9</v>
      </c>
      <c r="E1773" s="8" t="s">
        <v>3976</v>
      </c>
      <c r="F1773" s="11">
        <v>9.0</v>
      </c>
      <c r="G1773" s="8" t="s">
        <v>12</v>
      </c>
      <c r="H1773" s="8" t="s">
        <v>7539</v>
      </c>
      <c r="I1773" s="8" t="s">
        <v>7516</v>
      </c>
      <c r="J1773" s="11">
        <v>1997.0</v>
      </c>
      <c r="K1773" s="8" t="s">
        <v>93</v>
      </c>
      <c r="L1773" s="11">
        <v>19.55</v>
      </c>
      <c r="M1773" s="8" t="s">
        <v>7517</v>
      </c>
      <c r="N1773" s="27"/>
      <c r="O1773" s="13" t="s">
        <v>6644</v>
      </c>
      <c r="P1773" s="13" t="s">
        <v>17126</v>
      </c>
      <c r="Q1773" s="13" t="s">
        <v>6646</v>
      </c>
      <c r="R1773" s="13" t="s">
        <v>17127</v>
      </c>
      <c r="S1773" s="13" t="s">
        <v>6645</v>
      </c>
      <c r="T1773" s="27" t="b">
        <f t="shared" si="2"/>
        <v>0</v>
      </c>
      <c r="U1773" s="27"/>
      <c r="V1773" s="27"/>
      <c r="W1773" s="27"/>
      <c r="X1773" s="27"/>
      <c r="Y1773" s="8" t="str">
        <f t="shared" si="3"/>
        <v>1997 Original Series Poké Ball (Cgc 9)</v>
      </c>
      <c r="Z1773" s="27"/>
      <c r="AA1773" s="27"/>
    </row>
    <row r="1774">
      <c r="A1774" s="8" t="str">
        <f t="shared" si="1"/>
        <v>CGC6001832068</v>
      </c>
      <c r="B1774" s="8" t="s">
        <v>6647</v>
      </c>
      <c r="C1774" s="8" t="s">
        <v>13223</v>
      </c>
      <c r="D1774" s="11">
        <v>6.001832068E9</v>
      </c>
      <c r="E1774" s="8" t="s">
        <v>4214</v>
      </c>
      <c r="F1774" s="11">
        <v>9.0</v>
      </c>
      <c r="G1774" s="8" t="s">
        <v>12</v>
      </c>
      <c r="H1774" s="8" t="s">
        <v>7657</v>
      </c>
      <c r="I1774" s="8" t="s">
        <v>7516</v>
      </c>
      <c r="J1774" s="11">
        <v>2006.0</v>
      </c>
      <c r="K1774" s="8" t="s">
        <v>93</v>
      </c>
      <c r="L1774" s="11">
        <v>19.55</v>
      </c>
      <c r="M1774" s="8" t="s">
        <v>7517</v>
      </c>
      <c r="N1774" s="27"/>
      <c r="O1774" s="13" t="s">
        <v>6648</v>
      </c>
      <c r="P1774" s="13" t="s">
        <v>17128</v>
      </c>
      <c r="Q1774" s="13" t="s">
        <v>6650</v>
      </c>
      <c r="R1774" s="13" t="s">
        <v>17129</v>
      </c>
      <c r="S1774" s="13" t="s">
        <v>6649</v>
      </c>
      <c r="T1774" s="27" t="b">
        <f t="shared" si="2"/>
        <v>0</v>
      </c>
      <c r="U1774" s="27"/>
      <c r="V1774" s="27"/>
      <c r="W1774" s="27"/>
      <c r="X1774" s="27"/>
      <c r="Y1774" s="8" t="str">
        <f t="shared" si="3"/>
        <v>2006 Ex Darkness Energy (Cgc 9)</v>
      </c>
      <c r="Z1774" s="27"/>
      <c r="AA1774" s="27"/>
    </row>
    <row r="1775">
      <c r="A1775" s="8" t="str">
        <f t="shared" si="1"/>
        <v>CGC6001834145</v>
      </c>
      <c r="B1775" s="8" t="s">
        <v>6651</v>
      </c>
      <c r="C1775" s="8" t="s">
        <v>9691</v>
      </c>
      <c r="D1775" s="11">
        <v>6.001834145E9</v>
      </c>
      <c r="E1775" s="8" t="s">
        <v>3976</v>
      </c>
      <c r="F1775" s="11">
        <v>8.5</v>
      </c>
      <c r="G1775" s="8" t="s">
        <v>12</v>
      </c>
      <c r="H1775" s="8" t="s">
        <v>7539</v>
      </c>
      <c r="I1775" s="8" t="s">
        <v>7516</v>
      </c>
      <c r="J1775" s="11">
        <v>2000.0</v>
      </c>
      <c r="K1775" s="8" t="s">
        <v>93</v>
      </c>
      <c r="L1775" s="11">
        <v>19.55</v>
      </c>
      <c r="M1775" s="8" t="s">
        <v>7517</v>
      </c>
      <c r="N1775" s="27"/>
      <c r="O1775" s="13" t="s">
        <v>6652</v>
      </c>
      <c r="P1775" s="13" t="s">
        <v>17130</v>
      </c>
      <c r="Q1775" s="13" t="s">
        <v>6654</v>
      </c>
      <c r="R1775" s="13" t="s">
        <v>17131</v>
      </c>
      <c r="S1775" s="13" t="s">
        <v>6653</v>
      </c>
      <c r="T1775" s="27" t="b">
        <f t="shared" si="2"/>
        <v>0</v>
      </c>
      <c r="U1775" s="27"/>
      <c r="V1775" s="27"/>
      <c r="W1775" s="27"/>
      <c r="X1775" s="27"/>
      <c r="Y1775" s="8" t="str">
        <f t="shared" si="3"/>
        <v>2000 Original Series Slowpoke (Cgc 8.5)</v>
      </c>
      <c r="Z1775" s="27"/>
      <c r="AA1775" s="27"/>
    </row>
    <row r="1776">
      <c r="A1776" s="8" t="str">
        <f t="shared" si="1"/>
        <v>CGC6001837238</v>
      </c>
      <c r="B1776" s="8" t="s">
        <v>6655</v>
      </c>
      <c r="C1776" s="8" t="s">
        <v>12566</v>
      </c>
      <c r="D1776" s="11">
        <v>6.001837238E9</v>
      </c>
      <c r="E1776" s="8" t="s">
        <v>4052</v>
      </c>
      <c r="F1776" s="11">
        <v>9.0</v>
      </c>
      <c r="G1776" s="8" t="s">
        <v>12</v>
      </c>
      <c r="H1776" s="8" t="s">
        <v>9026</v>
      </c>
      <c r="I1776" s="8" t="s">
        <v>7516</v>
      </c>
      <c r="J1776" s="11">
        <v>2023.0</v>
      </c>
      <c r="K1776" s="8" t="s">
        <v>93</v>
      </c>
      <c r="L1776" s="11">
        <v>19.55</v>
      </c>
      <c r="M1776" s="8" t="s">
        <v>7517</v>
      </c>
      <c r="N1776" s="27"/>
      <c r="O1776" s="13" t="s">
        <v>6656</v>
      </c>
      <c r="P1776" s="13" t="s">
        <v>17132</v>
      </c>
      <c r="Q1776" s="13" t="s">
        <v>6658</v>
      </c>
      <c r="R1776" s="13" t="s">
        <v>17133</v>
      </c>
      <c r="S1776" s="13" t="s">
        <v>6657</v>
      </c>
      <c r="T1776" s="27" t="b">
        <f t="shared" si="2"/>
        <v>0</v>
      </c>
      <c r="U1776" s="27"/>
      <c r="V1776" s="27"/>
      <c r="W1776" s="27"/>
      <c r="X1776" s="27"/>
      <c r="Y1776" s="8" t="str">
        <f t="shared" si="3"/>
        <v>2023 Scarlet &amp; Violet Rapidash (Cgc 9)</v>
      </c>
      <c r="Z1776" s="27"/>
      <c r="AA1776" s="27"/>
    </row>
    <row r="1777">
      <c r="A1777" s="8" t="str">
        <f t="shared" si="1"/>
        <v>CGC6001837239</v>
      </c>
      <c r="B1777" s="8" t="s">
        <v>6655</v>
      </c>
      <c r="C1777" s="8" t="s">
        <v>12566</v>
      </c>
      <c r="D1777" s="11">
        <v>6.001837239E9</v>
      </c>
      <c r="E1777" s="8" t="s">
        <v>4052</v>
      </c>
      <c r="F1777" s="11">
        <v>9.0</v>
      </c>
      <c r="G1777" s="8" t="s">
        <v>12</v>
      </c>
      <c r="H1777" s="8" t="s">
        <v>9026</v>
      </c>
      <c r="I1777" s="8" t="s">
        <v>7516</v>
      </c>
      <c r="J1777" s="11">
        <v>2023.0</v>
      </c>
      <c r="K1777" s="8" t="s">
        <v>93</v>
      </c>
      <c r="L1777" s="11">
        <v>19.55</v>
      </c>
      <c r="M1777" s="8" t="s">
        <v>7517</v>
      </c>
      <c r="N1777" s="27"/>
      <c r="O1777" s="13" t="s">
        <v>6659</v>
      </c>
      <c r="P1777" s="13" t="s">
        <v>17134</v>
      </c>
      <c r="Q1777" s="13" t="s">
        <v>6661</v>
      </c>
      <c r="R1777" s="13" t="s">
        <v>17135</v>
      </c>
      <c r="S1777" s="13" t="s">
        <v>6660</v>
      </c>
      <c r="T1777" s="27" t="b">
        <f t="shared" si="2"/>
        <v>0</v>
      </c>
      <c r="U1777" s="27"/>
      <c r="V1777" s="27"/>
      <c r="W1777" s="27"/>
      <c r="X1777" s="27"/>
      <c r="Y1777" s="8" t="str">
        <f t="shared" si="3"/>
        <v>2023 Scarlet &amp; Violet Rapidash (Cgc 9)</v>
      </c>
      <c r="Z1777" s="27"/>
      <c r="AA1777" s="27"/>
    </row>
    <row r="1778">
      <c r="A1778" s="8" t="str">
        <f t="shared" si="1"/>
        <v>CGC6001844194</v>
      </c>
      <c r="B1778" s="8" t="s">
        <v>6662</v>
      </c>
      <c r="C1778" s="8" t="s">
        <v>13247</v>
      </c>
      <c r="D1778" s="11">
        <v>6.001844194E9</v>
      </c>
      <c r="E1778" s="8" t="s">
        <v>4106</v>
      </c>
      <c r="F1778" s="11">
        <v>7.5</v>
      </c>
      <c r="G1778" s="8" t="s">
        <v>12</v>
      </c>
      <c r="H1778" s="8" t="s">
        <v>8059</v>
      </c>
      <c r="I1778" s="8" t="s">
        <v>7516</v>
      </c>
      <c r="J1778" s="11">
        <v>2022.0</v>
      </c>
      <c r="K1778" s="8" t="s">
        <v>93</v>
      </c>
      <c r="L1778" s="11">
        <v>19.55</v>
      </c>
      <c r="M1778" s="8" t="s">
        <v>7517</v>
      </c>
      <c r="N1778" s="27"/>
      <c r="O1778" s="13" t="s">
        <v>6663</v>
      </c>
      <c r="P1778" s="13" t="s">
        <v>17136</v>
      </c>
      <c r="Q1778" s="13" t="s">
        <v>6665</v>
      </c>
      <c r="R1778" s="13" t="s">
        <v>17137</v>
      </c>
      <c r="S1778" s="13" t="s">
        <v>6664</v>
      </c>
      <c r="T1778" s="27" t="b">
        <f t="shared" si="2"/>
        <v>0</v>
      </c>
      <c r="U1778" s="27"/>
      <c r="V1778" s="27"/>
      <c r="W1778" s="27"/>
      <c r="X1778" s="27"/>
      <c r="Y1778" s="8" t="str">
        <f t="shared" si="3"/>
        <v>2022 Sword &amp; Shield Deoxys Vmax (Cgc 7.5)</v>
      </c>
      <c r="Z1778" s="27"/>
      <c r="AA1778" s="27"/>
    </row>
    <row r="1779">
      <c r="A1779" s="8" t="str">
        <f t="shared" si="1"/>
        <v>CGC6001850298</v>
      </c>
      <c r="B1779" s="8" t="s">
        <v>6666</v>
      </c>
      <c r="C1779" s="8" t="s">
        <v>13255</v>
      </c>
      <c r="D1779" s="11">
        <v>6.001850298E9</v>
      </c>
      <c r="E1779" s="8" t="s">
        <v>4052</v>
      </c>
      <c r="F1779" s="11">
        <v>8.0</v>
      </c>
      <c r="G1779" s="8" t="s">
        <v>12</v>
      </c>
      <c r="H1779" s="8" t="s">
        <v>8483</v>
      </c>
      <c r="I1779" s="8" t="s">
        <v>7516</v>
      </c>
      <c r="J1779" s="11">
        <v>2023.0</v>
      </c>
      <c r="K1779" s="8" t="s">
        <v>93</v>
      </c>
      <c r="L1779" s="11">
        <v>19.55</v>
      </c>
      <c r="M1779" s="8" t="s">
        <v>7517</v>
      </c>
      <c r="N1779" s="27"/>
      <c r="O1779" s="13" t="s">
        <v>6667</v>
      </c>
      <c r="P1779" s="13" t="s">
        <v>17138</v>
      </c>
      <c r="Q1779" s="13" t="s">
        <v>6669</v>
      </c>
      <c r="R1779" s="13" t="s">
        <v>17139</v>
      </c>
      <c r="S1779" s="13" t="s">
        <v>6668</v>
      </c>
      <c r="T1779" s="27" t="b">
        <f t="shared" si="2"/>
        <v>0</v>
      </c>
      <c r="U1779" s="27"/>
      <c r="V1779" s="27"/>
      <c r="W1779" s="27"/>
      <c r="X1779" s="27"/>
      <c r="Y1779" s="8" t="str">
        <f t="shared" si="3"/>
        <v>2023 Scarlet &amp; Violet Scream Tail (Cgc 8)</v>
      </c>
      <c r="Z1779" s="27"/>
      <c r="AA1779" s="27"/>
    </row>
    <row r="1780">
      <c r="A1780" s="8" t="str">
        <f t="shared" si="1"/>
        <v>CGC6001852080</v>
      </c>
      <c r="B1780" s="8" t="s">
        <v>6670</v>
      </c>
      <c r="C1780" s="8" t="s">
        <v>9066</v>
      </c>
      <c r="D1780" s="11">
        <v>6.00185208E9</v>
      </c>
      <c r="E1780" s="8" t="s">
        <v>3976</v>
      </c>
      <c r="F1780" s="11">
        <v>7.5</v>
      </c>
      <c r="G1780" s="8" t="s">
        <v>12</v>
      </c>
      <c r="H1780" s="8" t="s">
        <v>7657</v>
      </c>
      <c r="I1780" s="8" t="s">
        <v>7516</v>
      </c>
      <c r="J1780" s="11">
        <v>1997.0</v>
      </c>
      <c r="K1780" s="8" t="s">
        <v>93</v>
      </c>
      <c r="L1780" s="11">
        <v>19.55</v>
      </c>
      <c r="M1780" s="8" t="s">
        <v>7517</v>
      </c>
      <c r="N1780" s="27"/>
      <c r="O1780" s="13" t="s">
        <v>6671</v>
      </c>
      <c r="P1780" s="13" t="s">
        <v>17140</v>
      </c>
      <c r="Q1780" s="13" t="s">
        <v>6673</v>
      </c>
      <c r="R1780" s="13" t="s">
        <v>17141</v>
      </c>
      <c r="S1780" s="13" t="s">
        <v>6672</v>
      </c>
      <c r="T1780" s="27" t="b">
        <f t="shared" si="2"/>
        <v>0</v>
      </c>
      <c r="U1780" s="27"/>
      <c r="V1780" s="27"/>
      <c r="W1780" s="27"/>
      <c r="X1780" s="27"/>
      <c r="Y1780" s="8" t="str">
        <f t="shared" si="3"/>
        <v>1997 Original Series Magneton (Cgc 7.5)</v>
      </c>
      <c r="Z1780" s="27"/>
      <c r="AA1780" s="27"/>
    </row>
    <row r="1781">
      <c r="A1781" s="8" t="str">
        <f t="shared" si="1"/>
        <v>CGC6001852139</v>
      </c>
      <c r="B1781" s="8" t="s">
        <v>6674</v>
      </c>
      <c r="C1781" s="8" t="s">
        <v>13269</v>
      </c>
      <c r="D1781" s="11">
        <v>6.001852139E9</v>
      </c>
      <c r="E1781" s="8" t="s">
        <v>3976</v>
      </c>
      <c r="F1781" s="11">
        <v>9.0</v>
      </c>
      <c r="G1781" s="8" t="s">
        <v>12</v>
      </c>
      <c r="H1781" s="8" t="s">
        <v>9156</v>
      </c>
      <c r="I1781" s="8" t="s">
        <v>7516</v>
      </c>
      <c r="J1781" s="11">
        <v>1999.0</v>
      </c>
      <c r="K1781" s="8" t="s">
        <v>93</v>
      </c>
      <c r="L1781" s="11">
        <v>19.55</v>
      </c>
      <c r="M1781" s="8" t="s">
        <v>7517</v>
      </c>
      <c r="N1781" s="27"/>
      <c r="O1781" s="13" t="s">
        <v>6675</v>
      </c>
      <c r="P1781" s="13" t="s">
        <v>17142</v>
      </c>
      <c r="Q1781" s="13" t="s">
        <v>6677</v>
      </c>
      <c r="R1781" s="13" t="s">
        <v>17143</v>
      </c>
      <c r="S1781" s="13" t="s">
        <v>6676</v>
      </c>
      <c r="T1781" s="27" t="b">
        <f t="shared" si="2"/>
        <v>0</v>
      </c>
      <c r="U1781" s="27"/>
      <c r="V1781" s="27"/>
      <c r="W1781" s="27"/>
      <c r="X1781" s="27"/>
      <c r="Y1781" s="8" t="str">
        <f t="shared" si="3"/>
        <v>1999 Original Series Poliwag (Cgc 9)</v>
      </c>
      <c r="Z1781" s="27"/>
      <c r="AA1781" s="27"/>
    </row>
    <row r="1782">
      <c r="A1782" s="8" t="str">
        <f t="shared" si="1"/>
        <v>CGC6001854241</v>
      </c>
      <c r="B1782" s="8" t="s">
        <v>6678</v>
      </c>
      <c r="C1782" s="8" t="s">
        <v>13277</v>
      </c>
      <c r="D1782" s="11">
        <v>6.001854241E9</v>
      </c>
      <c r="E1782" s="8" t="s">
        <v>4101</v>
      </c>
      <c r="F1782" s="11">
        <v>7.5</v>
      </c>
      <c r="G1782" s="8" t="s">
        <v>12</v>
      </c>
      <c r="H1782" s="8" t="s">
        <v>13278</v>
      </c>
      <c r="I1782" s="8" t="s">
        <v>7516</v>
      </c>
      <c r="J1782" s="11">
        <v>1997.0</v>
      </c>
      <c r="K1782" s="8" t="s">
        <v>93</v>
      </c>
      <c r="L1782" s="11">
        <v>19.55</v>
      </c>
      <c r="M1782" s="8" t="s">
        <v>7517</v>
      </c>
      <c r="N1782" s="27"/>
      <c r="O1782" s="13" t="s">
        <v>6679</v>
      </c>
      <c r="P1782" s="13" t="s">
        <v>17144</v>
      </c>
      <c r="Q1782" s="13" t="s">
        <v>6681</v>
      </c>
      <c r="R1782" s="13" t="s">
        <v>17145</v>
      </c>
      <c r="S1782" s="13" t="s">
        <v>6680</v>
      </c>
      <c r="T1782" s="27" t="b">
        <f t="shared" si="2"/>
        <v>0</v>
      </c>
      <c r="U1782" s="27"/>
      <c r="V1782" s="27"/>
      <c r="W1782" s="27"/>
      <c r="X1782" s="27"/>
      <c r="Y1782" s="8" t="str">
        <f t="shared" si="3"/>
        <v>1997 All Mini Mini Stickers (Cgc 7.5)</v>
      </c>
      <c r="Z1782" s="27"/>
      <c r="AA1782" s="27"/>
    </row>
    <row r="1783">
      <c r="A1783" s="8" t="str">
        <f t="shared" si="1"/>
        <v>CGC6001857178</v>
      </c>
      <c r="B1783" s="8" t="s">
        <v>4480</v>
      </c>
      <c r="C1783" s="8" t="s">
        <v>10018</v>
      </c>
      <c r="D1783" s="11">
        <v>6.001857178E9</v>
      </c>
      <c r="E1783" s="8" t="s">
        <v>4134</v>
      </c>
      <c r="F1783" s="11">
        <v>7.5</v>
      </c>
      <c r="G1783" s="8" t="s">
        <v>12</v>
      </c>
      <c r="H1783" s="8" t="s">
        <v>9496</v>
      </c>
      <c r="I1783" s="8" t="s">
        <v>7516</v>
      </c>
      <c r="J1783" s="11">
        <v>1999.0</v>
      </c>
      <c r="K1783" s="8" t="s">
        <v>93</v>
      </c>
      <c r="L1783" s="11">
        <v>19.55</v>
      </c>
      <c r="M1783" s="8" t="s">
        <v>7517</v>
      </c>
      <c r="N1783" s="27"/>
      <c r="O1783" s="13" t="s">
        <v>6682</v>
      </c>
      <c r="P1783" s="13" t="s">
        <v>17146</v>
      </c>
      <c r="Q1783" s="13" t="s">
        <v>6684</v>
      </c>
      <c r="R1783" s="13" t="s">
        <v>17147</v>
      </c>
      <c r="S1783" s="13" t="s">
        <v>6683</v>
      </c>
      <c r="T1783" s="27" t="b">
        <f t="shared" si="2"/>
        <v>0</v>
      </c>
      <c r="U1783" s="27"/>
      <c r="V1783" s="27"/>
      <c r="W1783" s="27"/>
      <c r="X1783" s="27"/>
      <c r="Y1783" s="8" t="str">
        <f t="shared" si="3"/>
        <v>1999 Movie Series Everyone... Pull!!! (Cgc 7.5)</v>
      </c>
      <c r="Z1783" s="27"/>
      <c r="AA1783" s="27"/>
    </row>
    <row r="1784">
      <c r="A1784" s="8" t="str">
        <f t="shared" si="1"/>
        <v>CGC6001868185</v>
      </c>
      <c r="B1784" s="8" t="s">
        <v>6685</v>
      </c>
      <c r="C1784" s="8" t="s">
        <v>9195</v>
      </c>
      <c r="D1784" s="11">
        <v>6.001868185E9</v>
      </c>
      <c r="E1784" s="8" t="s">
        <v>4101</v>
      </c>
      <c r="F1784" s="11">
        <v>7.5</v>
      </c>
      <c r="G1784" s="8" t="s">
        <v>12</v>
      </c>
      <c r="H1784" s="8" t="s">
        <v>7539</v>
      </c>
      <c r="I1784" s="8" t="s">
        <v>7516</v>
      </c>
      <c r="J1784" s="11">
        <v>2005.0</v>
      </c>
      <c r="K1784" s="8" t="s">
        <v>93</v>
      </c>
      <c r="L1784" s="11">
        <v>19.55</v>
      </c>
      <c r="M1784" s="8" t="s">
        <v>7517</v>
      </c>
      <c r="N1784" s="27"/>
      <c r="O1784" s="13" t="s">
        <v>6686</v>
      </c>
      <c r="P1784" s="13" t="s">
        <v>17148</v>
      </c>
      <c r="Q1784" s="13" t="s">
        <v>6688</v>
      </c>
      <c r="R1784" s="13" t="s">
        <v>17149</v>
      </c>
      <c r="S1784" s="13" t="s">
        <v>6687</v>
      </c>
      <c r="T1784" s="27" t="b">
        <f t="shared" si="2"/>
        <v>0</v>
      </c>
      <c r="U1784" s="27"/>
      <c r="V1784" s="27"/>
      <c r="W1784" s="27"/>
      <c r="X1784" s="27"/>
      <c r="Y1784" s="8" t="str">
        <f t="shared" si="3"/>
        <v>2005 All Ponyta (Cgc 7.5)</v>
      </c>
      <c r="Z1784" s="27"/>
      <c r="AA1784" s="27"/>
    </row>
    <row r="1785">
      <c r="A1785" s="8" t="str">
        <f t="shared" si="1"/>
        <v>CGC6001870053</v>
      </c>
      <c r="B1785" s="8" t="s">
        <v>6689</v>
      </c>
      <c r="C1785" s="8" t="s">
        <v>13295</v>
      </c>
      <c r="D1785" s="11">
        <v>6.001870053E9</v>
      </c>
      <c r="E1785" s="8" t="s">
        <v>4446</v>
      </c>
      <c r="F1785" s="11">
        <v>8.0</v>
      </c>
      <c r="G1785" s="8" t="s">
        <v>12</v>
      </c>
      <c r="H1785" s="8" t="s">
        <v>9683</v>
      </c>
      <c r="I1785" s="8" t="s">
        <v>7516</v>
      </c>
      <c r="J1785" s="11">
        <v>2001.0</v>
      </c>
      <c r="K1785" s="8" t="s">
        <v>93</v>
      </c>
      <c r="L1785" s="11">
        <v>19.55</v>
      </c>
      <c r="M1785" s="8" t="s">
        <v>7517</v>
      </c>
      <c r="N1785" s="27"/>
      <c r="O1785" s="13" t="s">
        <v>6690</v>
      </c>
      <c r="P1785" s="13" t="s">
        <v>17150</v>
      </c>
      <c r="Q1785" s="13" t="s">
        <v>6692</v>
      </c>
      <c r="R1785" s="13" t="s">
        <v>17151</v>
      </c>
      <c r="S1785" s="13" t="s">
        <v>6691</v>
      </c>
      <c r="T1785" s="27" t="b">
        <f t="shared" si="2"/>
        <v>0</v>
      </c>
      <c r="U1785" s="27"/>
      <c r="V1785" s="27"/>
      <c r="W1785" s="27"/>
      <c r="X1785" s="27"/>
      <c r="Y1785" s="8" t="str">
        <f t="shared" si="3"/>
        <v>2001 E-Series Janine'S Beedrill (Cgc 8)</v>
      </c>
      <c r="Z1785" s="27"/>
      <c r="AA1785" s="27"/>
    </row>
    <row r="1786">
      <c r="A1786" s="8" t="str">
        <f t="shared" si="1"/>
        <v>CGC6001873101</v>
      </c>
      <c r="B1786" s="8" t="s">
        <v>6693</v>
      </c>
      <c r="C1786" s="8" t="s">
        <v>13303</v>
      </c>
      <c r="D1786" s="11">
        <v>6.001873101E9</v>
      </c>
      <c r="E1786" s="8" t="s">
        <v>4061</v>
      </c>
      <c r="F1786" s="11">
        <v>8.0</v>
      </c>
      <c r="G1786" s="8" t="s">
        <v>12</v>
      </c>
      <c r="H1786" s="8" t="s">
        <v>8835</v>
      </c>
      <c r="I1786" s="8" t="s">
        <v>7516</v>
      </c>
      <c r="J1786" s="11">
        <v>2010.0</v>
      </c>
      <c r="K1786" s="8" t="s">
        <v>93</v>
      </c>
      <c r="L1786" s="11">
        <v>19.55</v>
      </c>
      <c r="M1786" s="8" t="s">
        <v>7517</v>
      </c>
      <c r="N1786" s="27"/>
      <c r="O1786" s="13" t="s">
        <v>6694</v>
      </c>
      <c r="P1786" s="13" t="s">
        <v>17152</v>
      </c>
      <c r="Q1786" s="13" t="s">
        <v>6696</v>
      </c>
      <c r="R1786" s="13" t="s">
        <v>17153</v>
      </c>
      <c r="S1786" s="13" t="s">
        <v>6695</v>
      </c>
      <c r="T1786" s="27" t="b">
        <f t="shared" si="2"/>
        <v>0</v>
      </c>
      <c r="U1786" s="27"/>
      <c r="V1786" s="27"/>
      <c r="W1786" s="27"/>
      <c r="X1786" s="27"/>
      <c r="Y1786" s="8" t="str">
        <f t="shared" si="3"/>
        <v>2010 Heartgold &amp; Soulsilver Hoothoot (Cgc 8)</v>
      </c>
      <c r="Z1786" s="27"/>
      <c r="AA1786" s="27"/>
    </row>
    <row r="1787">
      <c r="A1787" s="8" t="str">
        <f t="shared" si="1"/>
        <v>CGC6001873102</v>
      </c>
      <c r="B1787" s="8" t="s">
        <v>6697</v>
      </c>
      <c r="C1787" s="8" t="s">
        <v>9475</v>
      </c>
      <c r="D1787" s="11">
        <v>6.001873102E9</v>
      </c>
      <c r="E1787" s="8" t="s">
        <v>4061</v>
      </c>
      <c r="F1787" s="11">
        <v>8.5</v>
      </c>
      <c r="G1787" s="8" t="s">
        <v>12</v>
      </c>
      <c r="H1787" s="8" t="s">
        <v>8835</v>
      </c>
      <c r="I1787" s="8" t="s">
        <v>7516</v>
      </c>
      <c r="J1787" s="11">
        <v>2010.0</v>
      </c>
      <c r="K1787" s="8" t="s">
        <v>93</v>
      </c>
      <c r="L1787" s="11">
        <v>19.55</v>
      </c>
      <c r="M1787" s="8" t="s">
        <v>7517</v>
      </c>
      <c r="N1787" s="27"/>
      <c r="O1787" s="13" t="s">
        <v>6698</v>
      </c>
      <c r="P1787" s="13" t="s">
        <v>17154</v>
      </c>
      <c r="Q1787" s="13" t="s">
        <v>6700</v>
      </c>
      <c r="R1787" s="13" t="s">
        <v>17155</v>
      </c>
      <c r="S1787" s="13" t="s">
        <v>6699</v>
      </c>
      <c r="T1787" s="27" t="b">
        <f t="shared" si="2"/>
        <v>0</v>
      </c>
      <c r="U1787" s="27"/>
      <c r="V1787" s="27"/>
      <c r="W1787" s="27"/>
      <c r="X1787" s="27"/>
      <c r="Y1787" s="8" t="str">
        <f t="shared" si="3"/>
        <v>2010 Heartgold &amp; Soulsilver Koffing (Cgc 8.5)</v>
      </c>
      <c r="Z1787" s="27"/>
      <c r="AA1787" s="27"/>
    </row>
    <row r="1788">
      <c r="A1788" s="8" t="str">
        <f t="shared" si="1"/>
        <v>CGC6001873103</v>
      </c>
      <c r="B1788" s="8" t="s">
        <v>6701</v>
      </c>
      <c r="C1788" s="8" t="s">
        <v>11965</v>
      </c>
      <c r="D1788" s="11">
        <v>6.001873103E9</v>
      </c>
      <c r="E1788" s="8" t="s">
        <v>4061</v>
      </c>
      <c r="F1788" s="11">
        <v>8.0</v>
      </c>
      <c r="G1788" s="8" t="s">
        <v>12</v>
      </c>
      <c r="H1788" s="8" t="s">
        <v>8835</v>
      </c>
      <c r="I1788" s="8" t="s">
        <v>7516</v>
      </c>
      <c r="J1788" s="11">
        <v>2010.0</v>
      </c>
      <c r="K1788" s="8" t="s">
        <v>93</v>
      </c>
      <c r="L1788" s="11">
        <v>19.55</v>
      </c>
      <c r="M1788" s="8" t="s">
        <v>7517</v>
      </c>
      <c r="N1788" s="27"/>
      <c r="O1788" s="13" t="s">
        <v>6702</v>
      </c>
      <c r="P1788" s="13" t="s">
        <v>17156</v>
      </c>
      <c r="Q1788" s="13" t="s">
        <v>6704</v>
      </c>
      <c r="R1788" s="13" t="s">
        <v>17157</v>
      </c>
      <c r="S1788" s="13" t="s">
        <v>6703</v>
      </c>
      <c r="T1788" s="27" t="b">
        <f t="shared" si="2"/>
        <v>0</v>
      </c>
      <c r="U1788" s="27"/>
      <c r="V1788" s="27"/>
      <c r="W1788" s="27"/>
      <c r="X1788" s="27"/>
      <c r="Y1788" s="8" t="str">
        <f t="shared" si="3"/>
        <v>2010 Heartgold &amp; Soulsilver Clefairy (Cgc 8)</v>
      </c>
      <c r="Z1788" s="27"/>
      <c r="AA1788" s="27"/>
    </row>
    <row r="1789">
      <c r="A1789" s="8" t="str">
        <f t="shared" si="1"/>
        <v>CGC6001873104</v>
      </c>
      <c r="B1789" s="8" t="s">
        <v>6705</v>
      </c>
      <c r="C1789" s="8" t="s">
        <v>13325</v>
      </c>
      <c r="D1789" s="11">
        <v>6.001873104E9</v>
      </c>
      <c r="E1789" s="8" t="s">
        <v>4061</v>
      </c>
      <c r="F1789" s="11">
        <v>8.5</v>
      </c>
      <c r="G1789" s="8" t="s">
        <v>12</v>
      </c>
      <c r="H1789" s="8" t="s">
        <v>8835</v>
      </c>
      <c r="I1789" s="8" t="s">
        <v>7516</v>
      </c>
      <c r="J1789" s="11">
        <v>2010.0</v>
      </c>
      <c r="K1789" s="8" t="s">
        <v>93</v>
      </c>
      <c r="L1789" s="11">
        <v>19.55</v>
      </c>
      <c r="M1789" s="8" t="s">
        <v>7517</v>
      </c>
      <c r="N1789" s="27"/>
      <c r="O1789" s="13" t="s">
        <v>6706</v>
      </c>
      <c r="P1789" s="13" t="s">
        <v>17158</v>
      </c>
      <c r="Q1789" s="13" t="s">
        <v>6708</v>
      </c>
      <c r="R1789" s="13" t="s">
        <v>17159</v>
      </c>
      <c r="S1789" s="13" t="s">
        <v>6707</v>
      </c>
      <c r="T1789" s="27" t="b">
        <f t="shared" si="2"/>
        <v>0</v>
      </c>
      <c r="U1789" s="27"/>
      <c r="V1789" s="27"/>
      <c r="W1789" s="27"/>
      <c r="X1789" s="27"/>
      <c r="Y1789" s="8" t="str">
        <f t="shared" si="3"/>
        <v>2010 Heartgold &amp; Soulsilver Igglybuff (Cgc 8.5)</v>
      </c>
      <c r="Z1789" s="27"/>
      <c r="AA1789" s="27"/>
    </row>
    <row r="1790">
      <c r="A1790" s="8" t="str">
        <f t="shared" si="1"/>
        <v>CGC6001873105</v>
      </c>
      <c r="B1790" s="8" t="s">
        <v>6709</v>
      </c>
      <c r="C1790" s="8" t="s">
        <v>13333</v>
      </c>
      <c r="D1790" s="11">
        <v>6.001873105E9</v>
      </c>
      <c r="E1790" s="8" t="s">
        <v>4061</v>
      </c>
      <c r="F1790" s="11">
        <v>8.5</v>
      </c>
      <c r="G1790" s="8" t="s">
        <v>12</v>
      </c>
      <c r="H1790" s="8" t="s">
        <v>8835</v>
      </c>
      <c r="I1790" s="8" t="s">
        <v>7516</v>
      </c>
      <c r="J1790" s="11">
        <v>2010.0</v>
      </c>
      <c r="K1790" s="8" t="s">
        <v>93</v>
      </c>
      <c r="L1790" s="11">
        <v>19.55</v>
      </c>
      <c r="M1790" s="8" t="s">
        <v>7517</v>
      </c>
      <c r="N1790" s="27"/>
      <c r="O1790" s="13" t="s">
        <v>6710</v>
      </c>
      <c r="P1790" s="13" t="s">
        <v>17160</v>
      </c>
      <c r="Q1790" s="13" t="s">
        <v>6712</v>
      </c>
      <c r="R1790" s="13" t="s">
        <v>17161</v>
      </c>
      <c r="S1790" s="13" t="s">
        <v>6711</v>
      </c>
      <c r="T1790" s="27" t="b">
        <f t="shared" si="2"/>
        <v>0</v>
      </c>
      <c r="U1790" s="27"/>
      <c r="V1790" s="27"/>
      <c r="W1790" s="27"/>
      <c r="X1790" s="27"/>
      <c r="Y1790" s="8" t="str">
        <f t="shared" si="3"/>
        <v>2010 Heartgold &amp; Soulsilver Flaaffy (Cgc 8.5)</v>
      </c>
      <c r="Z1790" s="27"/>
      <c r="AA1790" s="27"/>
    </row>
    <row r="1791">
      <c r="A1791" s="8" t="str">
        <f t="shared" si="1"/>
        <v>CGC6001873106</v>
      </c>
      <c r="B1791" s="8" t="s">
        <v>6713</v>
      </c>
      <c r="C1791" s="8" t="s">
        <v>12206</v>
      </c>
      <c r="D1791" s="11">
        <v>6.001873106E9</v>
      </c>
      <c r="E1791" s="8" t="s">
        <v>4061</v>
      </c>
      <c r="F1791" s="11">
        <v>8.5</v>
      </c>
      <c r="G1791" s="8" t="s">
        <v>12</v>
      </c>
      <c r="H1791" s="8" t="s">
        <v>8835</v>
      </c>
      <c r="I1791" s="8" t="s">
        <v>7516</v>
      </c>
      <c r="J1791" s="11">
        <v>2010.0</v>
      </c>
      <c r="K1791" s="8" t="s">
        <v>93</v>
      </c>
      <c r="L1791" s="11">
        <v>19.55</v>
      </c>
      <c r="M1791" s="8" t="s">
        <v>7517</v>
      </c>
      <c r="N1791" s="27"/>
      <c r="O1791" s="13" t="s">
        <v>6714</v>
      </c>
      <c r="P1791" s="13" t="s">
        <v>17162</v>
      </c>
      <c r="Q1791" s="13" t="s">
        <v>6716</v>
      </c>
      <c r="R1791" s="13" t="s">
        <v>17163</v>
      </c>
      <c r="S1791" s="13" t="s">
        <v>6715</v>
      </c>
      <c r="T1791" s="27" t="b">
        <f t="shared" si="2"/>
        <v>0</v>
      </c>
      <c r="U1791" s="27"/>
      <c r="V1791" s="27"/>
      <c r="W1791" s="27"/>
      <c r="X1791" s="27"/>
      <c r="Y1791" s="8" t="str">
        <f t="shared" si="3"/>
        <v>2010 Heartgold &amp; Soulsilver Qwilfish (Cgc 8.5)</v>
      </c>
      <c r="Z1791" s="27"/>
      <c r="AA1791" s="27"/>
    </row>
    <row r="1792">
      <c r="A1792" s="8" t="str">
        <f t="shared" si="1"/>
        <v>CGC6001873107</v>
      </c>
      <c r="B1792" s="8" t="s">
        <v>6717</v>
      </c>
      <c r="C1792" s="8" t="s">
        <v>13348</v>
      </c>
      <c r="D1792" s="11">
        <v>6.001873107E9</v>
      </c>
      <c r="E1792" s="8" t="s">
        <v>4088</v>
      </c>
      <c r="F1792" s="11">
        <v>9.0</v>
      </c>
      <c r="G1792" s="8" t="s">
        <v>12</v>
      </c>
      <c r="H1792" s="8" t="s">
        <v>8835</v>
      </c>
      <c r="I1792" s="8" t="s">
        <v>7516</v>
      </c>
      <c r="J1792" s="11">
        <v>2009.0</v>
      </c>
      <c r="K1792" s="8" t="s">
        <v>93</v>
      </c>
      <c r="L1792" s="11">
        <v>19.55</v>
      </c>
      <c r="M1792" s="8" t="s">
        <v>7517</v>
      </c>
      <c r="N1792" s="27"/>
      <c r="O1792" s="13" t="s">
        <v>6718</v>
      </c>
      <c r="P1792" s="13" t="s">
        <v>17164</v>
      </c>
      <c r="Q1792" s="13" t="s">
        <v>6720</v>
      </c>
      <c r="R1792" s="13" t="s">
        <v>17165</v>
      </c>
      <c r="S1792" s="13" t="s">
        <v>6719</v>
      </c>
      <c r="T1792" s="27" t="b">
        <f t="shared" si="2"/>
        <v>0</v>
      </c>
      <c r="U1792" s="27"/>
      <c r="V1792" s="27"/>
      <c r="W1792" s="27"/>
      <c r="X1792" s="27"/>
      <c r="Y1792" s="8" t="str">
        <f t="shared" si="3"/>
        <v>2009 Platinum Electrike (Cgc 9)</v>
      </c>
      <c r="Z1792" s="27"/>
      <c r="AA1792" s="27"/>
    </row>
    <row r="1793">
      <c r="A1793" s="8" t="str">
        <f t="shared" si="1"/>
        <v>CGC6001873108</v>
      </c>
      <c r="B1793" s="8" t="s">
        <v>6721</v>
      </c>
      <c r="C1793" s="8" t="s">
        <v>13356</v>
      </c>
      <c r="D1793" s="11">
        <v>6.001873108E9</v>
      </c>
      <c r="E1793" s="8" t="s">
        <v>4088</v>
      </c>
      <c r="F1793" s="11">
        <v>8.5</v>
      </c>
      <c r="G1793" s="8" t="s">
        <v>12</v>
      </c>
      <c r="H1793" s="8" t="s">
        <v>8835</v>
      </c>
      <c r="I1793" s="8" t="s">
        <v>7516</v>
      </c>
      <c r="J1793" s="11">
        <v>2009.0</v>
      </c>
      <c r="K1793" s="8" t="s">
        <v>93</v>
      </c>
      <c r="L1793" s="11">
        <v>19.55</v>
      </c>
      <c r="M1793" s="8" t="s">
        <v>7517</v>
      </c>
      <c r="N1793" s="27"/>
      <c r="O1793" s="13" t="s">
        <v>6722</v>
      </c>
      <c r="P1793" s="13" t="s">
        <v>17166</v>
      </c>
      <c r="Q1793" s="13" t="s">
        <v>6724</v>
      </c>
      <c r="R1793" s="13" t="s">
        <v>17167</v>
      </c>
      <c r="S1793" s="13" t="s">
        <v>6723</v>
      </c>
      <c r="T1793" s="27" t="b">
        <f t="shared" si="2"/>
        <v>0</v>
      </c>
      <c r="U1793" s="27"/>
      <c r="V1793" s="27"/>
      <c r="W1793" s="27"/>
      <c r="X1793" s="27"/>
      <c r="Y1793" s="8" t="str">
        <f t="shared" si="3"/>
        <v>2009 Platinum Gulpin (Cgc 8.5)</v>
      </c>
      <c r="Z1793" s="27"/>
      <c r="AA1793" s="27"/>
    </row>
    <row r="1794">
      <c r="A1794" s="8" t="str">
        <f t="shared" si="1"/>
        <v>CGC6001873109</v>
      </c>
      <c r="B1794" s="8" t="s">
        <v>6725</v>
      </c>
      <c r="C1794" s="8" t="s">
        <v>13364</v>
      </c>
      <c r="D1794" s="11">
        <v>6.001873109E9</v>
      </c>
      <c r="E1794" s="8" t="s">
        <v>4088</v>
      </c>
      <c r="F1794" s="11">
        <v>8.0</v>
      </c>
      <c r="G1794" s="8" t="s">
        <v>12</v>
      </c>
      <c r="H1794" s="8" t="s">
        <v>8835</v>
      </c>
      <c r="I1794" s="8" t="s">
        <v>7516</v>
      </c>
      <c r="J1794" s="11">
        <v>2009.0</v>
      </c>
      <c r="K1794" s="8" t="s">
        <v>93</v>
      </c>
      <c r="L1794" s="11">
        <v>19.55</v>
      </c>
      <c r="M1794" s="8" t="s">
        <v>7517</v>
      </c>
      <c r="N1794" s="27"/>
      <c r="O1794" s="13" t="s">
        <v>6726</v>
      </c>
      <c r="P1794" s="13" t="s">
        <v>17168</v>
      </c>
      <c r="Q1794" s="13" t="s">
        <v>6728</v>
      </c>
      <c r="R1794" s="13" t="s">
        <v>17169</v>
      </c>
      <c r="S1794" s="13" t="s">
        <v>6727</v>
      </c>
      <c r="T1794" s="27" t="b">
        <f t="shared" si="2"/>
        <v>0</v>
      </c>
      <c r="U1794" s="27"/>
      <c r="V1794" s="27"/>
      <c r="W1794" s="27"/>
      <c r="X1794" s="27"/>
      <c r="Y1794" s="8" t="str">
        <f t="shared" si="3"/>
        <v>2009 Platinum Kabuto (Cgc 8)</v>
      </c>
      <c r="Z1794" s="27"/>
      <c r="AA1794" s="27"/>
    </row>
    <row r="1795">
      <c r="A1795" s="8" t="str">
        <f t="shared" si="1"/>
        <v>CGC6001873110</v>
      </c>
      <c r="B1795" s="8" t="s">
        <v>6729</v>
      </c>
      <c r="C1795" s="8" t="s">
        <v>13372</v>
      </c>
      <c r="D1795" s="11">
        <v>6.00187311E9</v>
      </c>
      <c r="E1795" s="8" t="s">
        <v>4088</v>
      </c>
      <c r="F1795" s="11">
        <v>8.0</v>
      </c>
      <c r="G1795" s="8" t="s">
        <v>12</v>
      </c>
      <c r="H1795" s="8" t="s">
        <v>8835</v>
      </c>
      <c r="I1795" s="8" t="s">
        <v>7516</v>
      </c>
      <c r="J1795" s="11">
        <v>2009.0</v>
      </c>
      <c r="K1795" s="8" t="s">
        <v>93</v>
      </c>
      <c r="L1795" s="11">
        <v>19.55</v>
      </c>
      <c r="M1795" s="8" t="s">
        <v>7517</v>
      </c>
      <c r="N1795" s="27"/>
      <c r="O1795" s="13" t="s">
        <v>6730</v>
      </c>
      <c r="P1795" s="13" t="s">
        <v>17170</v>
      </c>
      <c r="Q1795" s="13" t="s">
        <v>6732</v>
      </c>
      <c r="R1795" s="13" t="s">
        <v>17171</v>
      </c>
      <c r="S1795" s="13" t="s">
        <v>6731</v>
      </c>
      <c r="T1795" s="27" t="b">
        <f t="shared" si="2"/>
        <v>0</v>
      </c>
      <c r="U1795" s="27"/>
      <c r="V1795" s="27"/>
      <c r="W1795" s="27"/>
      <c r="X1795" s="27"/>
      <c r="Y1795" s="8" t="str">
        <f t="shared" si="3"/>
        <v>2009 Platinum Wingull (Cgc 8)</v>
      </c>
      <c r="Z1795" s="27"/>
      <c r="AA1795" s="27"/>
    </row>
    <row r="1796">
      <c r="A1796" s="8" t="str">
        <f t="shared" si="1"/>
        <v>CGC6001873111</v>
      </c>
      <c r="B1796" s="8" t="s">
        <v>6733</v>
      </c>
      <c r="C1796" s="8" t="s">
        <v>13380</v>
      </c>
      <c r="D1796" s="11">
        <v>6.001873111E9</v>
      </c>
      <c r="E1796" s="8" t="s">
        <v>4088</v>
      </c>
      <c r="F1796" s="11">
        <v>8.0</v>
      </c>
      <c r="G1796" s="8" t="s">
        <v>12</v>
      </c>
      <c r="H1796" s="8" t="s">
        <v>8835</v>
      </c>
      <c r="I1796" s="8" t="s">
        <v>7516</v>
      </c>
      <c r="J1796" s="11">
        <v>2009.0</v>
      </c>
      <c r="K1796" s="8" t="s">
        <v>93</v>
      </c>
      <c r="L1796" s="11">
        <v>19.55</v>
      </c>
      <c r="M1796" s="8" t="s">
        <v>7517</v>
      </c>
      <c r="N1796" s="27"/>
      <c r="O1796" s="13" t="s">
        <v>6734</v>
      </c>
      <c r="P1796" s="13" t="s">
        <v>17172</v>
      </c>
      <c r="Q1796" s="13" t="s">
        <v>6736</v>
      </c>
      <c r="R1796" s="13" t="s">
        <v>17173</v>
      </c>
      <c r="S1796" s="13" t="s">
        <v>6735</v>
      </c>
      <c r="T1796" s="27" t="b">
        <f t="shared" si="2"/>
        <v>0</v>
      </c>
      <c r="U1796" s="27"/>
      <c r="V1796" s="27"/>
      <c r="W1796" s="27"/>
      <c r="X1796" s="27"/>
      <c r="Y1796" s="8" t="str">
        <f t="shared" si="3"/>
        <v>2009 Platinum Energy Restore (Cgc 8)</v>
      </c>
      <c r="Z1796" s="27"/>
      <c r="AA1796" s="27"/>
    </row>
    <row r="1797">
      <c r="A1797" s="8" t="str">
        <f t="shared" si="1"/>
        <v>CGC6001873112</v>
      </c>
      <c r="B1797" s="8" t="s">
        <v>6737</v>
      </c>
      <c r="C1797" s="8" t="s">
        <v>13388</v>
      </c>
      <c r="D1797" s="11">
        <v>6.001873112E9</v>
      </c>
      <c r="E1797" s="8" t="s">
        <v>4088</v>
      </c>
      <c r="F1797" s="11">
        <v>8.5</v>
      </c>
      <c r="G1797" s="8" t="s">
        <v>12</v>
      </c>
      <c r="H1797" s="8" t="s">
        <v>8835</v>
      </c>
      <c r="I1797" s="8" t="s">
        <v>7516</v>
      </c>
      <c r="J1797" s="11">
        <v>2009.0</v>
      </c>
      <c r="K1797" s="8" t="s">
        <v>93</v>
      </c>
      <c r="L1797" s="11">
        <v>19.55</v>
      </c>
      <c r="M1797" s="8" t="s">
        <v>7517</v>
      </c>
      <c r="N1797" s="27"/>
      <c r="O1797" s="13" t="s">
        <v>6738</v>
      </c>
      <c r="P1797" s="13" t="s">
        <v>17174</v>
      </c>
      <c r="Q1797" s="13" t="s">
        <v>6740</v>
      </c>
      <c r="R1797" s="13" t="s">
        <v>17175</v>
      </c>
      <c r="S1797" s="13" t="s">
        <v>6739</v>
      </c>
      <c r="T1797" s="27" t="b">
        <f t="shared" si="2"/>
        <v>0</v>
      </c>
      <c r="U1797" s="27"/>
      <c r="V1797" s="27"/>
      <c r="W1797" s="27"/>
      <c r="X1797" s="27"/>
      <c r="Y1797" s="8" t="str">
        <f t="shared" si="3"/>
        <v>2009 Platinum Old Amber (Cgc 8.5)</v>
      </c>
      <c r="Z1797" s="27"/>
      <c r="AA1797" s="27"/>
    </row>
    <row r="1798">
      <c r="A1798" s="8" t="str">
        <f t="shared" si="1"/>
        <v>CGC6001873113</v>
      </c>
      <c r="B1798" s="8" t="s">
        <v>6741</v>
      </c>
      <c r="C1798" s="8" t="s">
        <v>13396</v>
      </c>
      <c r="D1798" s="11">
        <v>6.001873113E9</v>
      </c>
      <c r="E1798" s="8" t="s">
        <v>4088</v>
      </c>
      <c r="F1798" s="11">
        <v>8.5</v>
      </c>
      <c r="G1798" s="8" t="s">
        <v>12</v>
      </c>
      <c r="H1798" s="8" t="s">
        <v>8835</v>
      </c>
      <c r="I1798" s="8" t="s">
        <v>7516</v>
      </c>
      <c r="J1798" s="11">
        <v>2009.0</v>
      </c>
      <c r="K1798" s="8" t="s">
        <v>93</v>
      </c>
      <c r="L1798" s="11">
        <v>19.55</v>
      </c>
      <c r="M1798" s="8" t="s">
        <v>7517</v>
      </c>
      <c r="N1798" s="27"/>
      <c r="O1798" s="13" t="s">
        <v>6742</v>
      </c>
      <c r="P1798" s="13" t="s">
        <v>17176</v>
      </c>
      <c r="Q1798" s="13" t="s">
        <v>6744</v>
      </c>
      <c r="R1798" s="13" t="s">
        <v>17177</v>
      </c>
      <c r="S1798" s="13" t="s">
        <v>6743</v>
      </c>
      <c r="T1798" s="27" t="b">
        <f t="shared" si="2"/>
        <v>0</v>
      </c>
      <c r="U1798" s="27"/>
      <c r="V1798" s="27"/>
      <c r="W1798" s="27"/>
      <c r="X1798" s="27"/>
      <c r="Y1798" s="8" t="str">
        <f t="shared" si="3"/>
        <v>2009 Platinum Dome Fossil (Cgc 8.5)</v>
      </c>
      <c r="Z1798" s="27"/>
      <c r="AA1798" s="27"/>
    </row>
    <row r="1799">
      <c r="A1799" s="8" t="str">
        <f t="shared" si="1"/>
        <v>CGC6001873114</v>
      </c>
      <c r="B1799" s="8" t="s">
        <v>6745</v>
      </c>
      <c r="C1799" s="8" t="s">
        <v>13404</v>
      </c>
      <c r="D1799" s="11">
        <v>6.001873114E9</v>
      </c>
      <c r="E1799" s="8" t="s">
        <v>4088</v>
      </c>
      <c r="F1799" s="11">
        <v>8.0</v>
      </c>
      <c r="G1799" s="8" t="s">
        <v>12</v>
      </c>
      <c r="H1799" s="8" t="s">
        <v>8835</v>
      </c>
      <c r="I1799" s="8" t="s">
        <v>7516</v>
      </c>
      <c r="J1799" s="11">
        <v>2009.0</v>
      </c>
      <c r="K1799" s="8" t="s">
        <v>93</v>
      </c>
      <c r="L1799" s="11">
        <v>19.55</v>
      </c>
      <c r="M1799" s="8" t="s">
        <v>7517</v>
      </c>
      <c r="N1799" s="27"/>
      <c r="O1799" s="13" t="s">
        <v>6746</v>
      </c>
      <c r="P1799" s="13" t="s">
        <v>17178</v>
      </c>
      <c r="Q1799" s="13" t="s">
        <v>6748</v>
      </c>
      <c r="R1799" s="13" t="s">
        <v>17179</v>
      </c>
      <c r="S1799" s="13" t="s">
        <v>6747</v>
      </c>
      <c r="T1799" s="27" t="b">
        <f t="shared" si="2"/>
        <v>0</v>
      </c>
      <c r="U1799" s="27"/>
      <c r="V1799" s="27"/>
      <c r="W1799" s="27"/>
      <c r="X1799" s="27"/>
      <c r="Y1799" s="8" t="str">
        <f t="shared" si="3"/>
        <v>2009 Platinum Seel (Cgc 8)</v>
      </c>
      <c r="Z1799" s="27"/>
      <c r="AA1799" s="27"/>
    </row>
    <row r="1800">
      <c r="A1800" s="8" t="str">
        <f t="shared" si="1"/>
        <v>CGC6001873117</v>
      </c>
      <c r="B1800" s="8" t="s">
        <v>6749</v>
      </c>
      <c r="C1800" s="8" t="s">
        <v>13412</v>
      </c>
      <c r="D1800" s="11">
        <v>6.001873117E9</v>
      </c>
      <c r="E1800" s="8" t="s">
        <v>4413</v>
      </c>
      <c r="F1800" s="11">
        <v>8.5</v>
      </c>
      <c r="G1800" s="8" t="s">
        <v>12</v>
      </c>
      <c r="H1800" s="8" t="s">
        <v>13413</v>
      </c>
      <c r="I1800" s="8" t="s">
        <v>7516</v>
      </c>
      <c r="J1800" s="11">
        <v>2010.0</v>
      </c>
      <c r="K1800" s="8" t="s">
        <v>93</v>
      </c>
      <c r="L1800" s="11">
        <v>19.55</v>
      </c>
      <c r="M1800" s="8" t="s">
        <v>7517</v>
      </c>
      <c r="N1800" s="27"/>
      <c r="O1800" s="13" t="s">
        <v>6750</v>
      </c>
      <c r="P1800" s="13" t="s">
        <v>17180</v>
      </c>
      <c r="Q1800" s="13" t="s">
        <v>6752</v>
      </c>
      <c r="R1800" s="13" t="s">
        <v>17181</v>
      </c>
      <c r="S1800" s="13" t="s">
        <v>6751</v>
      </c>
      <c r="T1800" s="27" t="b">
        <f t="shared" si="2"/>
        <v>0</v>
      </c>
      <c r="U1800" s="27"/>
      <c r="V1800" s="27"/>
      <c r="W1800" s="27"/>
      <c r="X1800" s="27"/>
      <c r="Y1800" s="8" t="str">
        <f t="shared" si="3"/>
        <v>2010 Starter Decks Bebe'S Search (Cgc 8.5)</v>
      </c>
      <c r="Z1800" s="27"/>
      <c r="AA1800" s="27"/>
    </row>
    <row r="1801">
      <c r="A1801" s="8" t="str">
        <f t="shared" si="1"/>
        <v>CGC6001873118</v>
      </c>
      <c r="B1801" s="8" t="s">
        <v>6749</v>
      </c>
      <c r="C1801" s="8" t="s">
        <v>13412</v>
      </c>
      <c r="D1801" s="11">
        <v>6.001873118E9</v>
      </c>
      <c r="E1801" s="8" t="s">
        <v>4413</v>
      </c>
      <c r="F1801" s="11">
        <v>8.5</v>
      </c>
      <c r="G1801" s="8" t="s">
        <v>12</v>
      </c>
      <c r="H1801" s="8" t="s">
        <v>13413</v>
      </c>
      <c r="I1801" s="8" t="s">
        <v>7516</v>
      </c>
      <c r="J1801" s="11">
        <v>2010.0</v>
      </c>
      <c r="K1801" s="8" t="s">
        <v>93</v>
      </c>
      <c r="L1801" s="11">
        <v>19.55</v>
      </c>
      <c r="M1801" s="8" t="s">
        <v>7517</v>
      </c>
      <c r="N1801" s="27"/>
      <c r="O1801" s="13" t="s">
        <v>6753</v>
      </c>
      <c r="P1801" s="13" t="s">
        <v>17182</v>
      </c>
      <c r="Q1801" s="13" t="s">
        <v>6755</v>
      </c>
      <c r="R1801" s="13" t="s">
        <v>17183</v>
      </c>
      <c r="S1801" s="13" t="s">
        <v>6754</v>
      </c>
      <c r="T1801" s="27" t="b">
        <f t="shared" si="2"/>
        <v>0</v>
      </c>
      <c r="U1801" s="27"/>
      <c r="V1801" s="27"/>
      <c r="W1801" s="27"/>
      <c r="X1801" s="27"/>
      <c r="Y1801" s="8" t="str">
        <f t="shared" si="3"/>
        <v>2010 Starter Decks Bebe'S Search (Cgc 8.5)</v>
      </c>
      <c r="Z1801" s="27"/>
      <c r="AA1801" s="27"/>
    </row>
    <row r="1802">
      <c r="A1802" s="8" t="str">
        <f t="shared" si="1"/>
        <v>CGC6001873119</v>
      </c>
      <c r="B1802" s="8" t="s">
        <v>6756</v>
      </c>
      <c r="C1802" s="8" t="s">
        <v>13424</v>
      </c>
      <c r="D1802" s="11">
        <v>6.001873119E9</v>
      </c>
      <c r="E1802" s="8" t="s">
        <v>6217</v>
      </c>
      <c r="F1802" s="11">
        <v>7.5</v>
      </c>
      <c r="G1802" s="8" t="s">
        <v>12</v>
      </c>
      <c r="H1802" s="8" t="s">
        <v>13425</v>
      </c>
      <c r="I1802" s="8" t="s">
        <v>7516</v>
      </c>
      <c r="J1802" s="11">
        <v>2016.0</v>
      </c>
      <c r="K1802" s="8" t="s">
        <v>93</v>
      </c>
      <c r="L1802" s="11">
        <v>19.55</v>
      </c>
      <c r="M1802" s="8" t="s">
        <v>7517</v>
      </c>
      <c r="N1802" s="27"/>
      <c r="O1802" s="13" t="s">
        <v>6757</v>
      </c>
      <c r="P1802" s="13" t="s">
        <v>17184</v>
      </c>
      <c r="Q1802" s="13" t="s">
        <v>6759</v>
      </c>
      <c r="R1802" s="13" t="s">
        <v>17185</v>
      </c>
      <c r="S1802" s="13" t="s">
        <v>6758</v>
      </c>
      <c r="T1802" s="27" t="b">
        <f t="shared" si="2"/>
        <v>0</v>
      </c>
      <c r="U1802" s="27"/>
      <c r="V1802" s="27"/>
      <c r="W1802" s="27"/>
      <c r="X1802" s="27"/>
      <c r="Y1802" s="8" t="str">
        <f t="shared" si="3"/>
        <v>2016 Xy Froslass (Cgc 7.5)</v>
      </c>
      <c r="Z1802" s="27"/>
      <c r="AA1802" s="27"/>
    </row>
    <row r="1803">
      <c r="A1803" s="8" t="str">
        <f t="shared" si="1"/>
        <v>CGC6001873143</v>
      </c>
      <c r="B1803" s="8" t="s">
        <v>6760</v>
      </c>
      <c r="C1803" s="8" t="s">
        <v>13433</v>
      </c>
      <c r="D1803" s="11">
        <v>6.001873143E9</v>
      </c>
      <c r="E1803" s="8" t="s">
        <v>6761</v>
      </c>
      <c r="F1803" s="11">
        <v>9.0</v>
      </c>
      <c r="G1803" s="8" t="s">
        <v>12</v>
      </c>
      <c r="H1803" s="8" t="s">
        <v>7539</v>
      </c>
      <c r="I1803" s="8" t="s">
        <v>7516</v>
      </c>
      <c r="J1803" s="11">
        <v>1999.0</v>
      </c>
      <c r="K1803" s="8" t="s">
        <v>93</v>
      </c>
      <c r="L1803" s="11">
        <v>19.55</v>
      </c>
      <c r="M1803" s="8" t="s">
        <v>7517</v>
      </c>
      <c r="N1803" s="27"/>
      <c r="O1803" s="13" t="s">
        <v>6762</v>
      </c>
      <c r="P1803" s="13" t="s">
        <v>17186</v>
      </c>
      <c r="Q1803" s="13" t="s">
        <v>6764</v>
      </c>
      <c r="R1803" s="13" t="s">
        <v>17187</v>
      </c>
      <c r="S1803" s="13" t="s">
        <v>6763</v>
      </c>
      <c r="T1803" s="27" t="b">
        <f t="shared" si="2"/>
        <v>0</v>
      </c>
      <c r="U1803" s="27"/>
      <c r="V1803" s="27"/>
      <c r="W1803" s="27"/>
      <c r="X1803" s="27"/>
      <c r="Y1803" s="8" t="str">
        <f t="shared" si="3"/>
        <v>1999 1990S Ash And Pikachu (Cgc 9)</v>
      </c>
      <c r="Z1803" s="27"/>
      <c r="AA1803" s="27"/>
    </row>
    <row r="1804">
      <c r="A1804" s="8" t="str">
        <f t="shared" si="1"/>
        <v>CGC6001873146</v>
      </c>
      <c r="B1804" s="8" t="s">
        <v>6765</v>
      </c>
      <c r="C1804" s="8" t="s">
        <v>7950</v>
      </c>
      <c r="D1804" s="11">
        <v>6.001873146E9</v>
      </c>
      <c r="E1804" s="8" t="s">
        <v>6761</v>
      </c>
      <c r="F1804" s="11">
        <v>9.0</v>
      </c>
      <c r="G1804" s="8" t="s">
        <v>12</v>
      </c>
      <c r="H1804" s="8" t="s">
        <v>7539</v>
      </c>
      <c r="I1804" s="8" t="s">
        <v>7516</v>
      </c>
      <c r="J1804" s="11">
        <v>1999.0</v>
      </c>
      <c r="K1804" s="8" t="s">
        <v>93</v>
      </c>
      <c r="L1804" s="11">
        <v>19.55</v>
      </c>
      <c r="M1804" s="8" t="s">
        <v>7517</v>
      </c>
      <c r="N1804" s="27"/>
      <c r="O1804" s="13" t="s">
        <v>6766</v>
      </c>
      <c r="P1804" s="13" t="s">
        <v>17188</v>
      </c>
      <c r="Q1804" s="13" t="s">
        <v>6768</v>
      </c>
      <c r="R1804" s="13" t="s">
        <v>17189</v>
      </c>
      <c r="S1804" s="13" t="s">
        <v>6767</v>
      </c>
      <c r="T1804" s="27" t="b">
        <f t="shared" si="2"/>
        <v>0</v>
      </c>
      <c r="U1804" s="27"/>
      <c r="V1804" s="27"/>
      <c r="W1804" s="27"/>
      <c r="X1804" s="27"/>
      <c r="Y1804" s="8" t="str">
        <f t="shared" si="3"/>
        <v>1999 1990S Bulbasaur (Cgc 9)</v>
      </c>
      <c r="Z1804" s="27"/>
      <c r="AA1804" s="27"/>
    </row>
    <row r="1805">
      <c r="A1805" s="8" t="str">
        <f t="shared" si="1"/>
        <v>CGC6001876159</v>
      </c>
      <c r="B1805" s="8" t="s">
        <v>6769</v>
      </c>
      <c r="C1805" s="8" t="s">
        <v>9139</v>
      </c>
      <c r="D1805" s="11">
        <v>6.001876159E9</v>
      </c>
      <c r="E1805" s="8" t="s">
        <v>4052</v>
      </c>
      <c r="F1805" s="11">
        <v>9.0</v>
      </c>
      <c r="G1805" s="8" t="s">
        <v>12</v>
      </c>
      <c r="H1805" s="8" t="s">
        <v>7657</v>
      </c>
      <c r="I1805" s="8" t="s">
        <v>7516</v>
      </c>
      <c r="J1805" s="11">
        <v>2023.0</v>
      </c>
      <c r="K1805" s="8" t="s">
        <v>93</v>
      </c>
      <c r="L1805" s="11">
        <v>19.55</v>
      </c>
      <c r="M1805" s="8" t="s">
        <v>7517</v>
      </c>
      <c r="N1805" s="27"/>
      <c r="O1805" s="13" t="s">
        <v>6770</v>
      </c>
      <c r="P1805" s="13" t="s">
        <v>17190</v>
      </c>
      <c r="Q1805" s="13" t="s">
        <v>6772</v>
      </c>
      <c r="R1805" s="13" t="s">
        <v>17191</v>
      </c>
      <c r="S1805" s="13" t="s">
        <v>6771</v>
      </c>
      <c r="T1805" s="27" t="b">
        <f t="shared" si="2"/>
        <v>0</v>
      </c>
      <c r="U1805" s="27"/>
      <c r="V1805" s="27"/>
      <c r="W1805" s="27"/>
      <c r="X1805" s="27"/>
      <c r="Y1805" s="8" t="str">
        <f t="shared" si="3"/>
        <v>2023 Scarlet &amp; Violet Zapdos Ex (Cgc 9)</v>
      </c>
      <c r="Z1805" s="27"/>
      <c r="AA1805" s="27"/>
    </row>
    <row r="1806">
      <c r="A1806" s="8" t="str">
        <f t="shared" si="1"/>
        <v>CGC6001880233</v>
      </c>
      <c r="B1806" s="8" t="s">
        <v>6773</v>
      </c>
      <c r="C1806" s="8" t="s">
        <v>10406</v>
      </c>
      <c r="D1806" s="11">
        <v>6.001880233E9</v>
      </c>
      <c r="E1806" s="8" t="s">
        <v>4446</v>
      </c>
      <c r="F1806" s="11">
        <v>9.0</v>
      </c>
      <c r="G1806" s="8" t="s">
        <v>12</v>
      </c>
      <c r="H1806" s="8" t="s">
        <v>9683</v>
      </c>
      <c r="I1806" s="8" t="s">
        <v>7516</v>
      </c>
      <c r="J1806" s="11">
        <v>2002.0</v>
      </c>
      <c r="K1806" s="8" t="s">
        <v>93</v>
      </c>
      <c r="L1806" s="11">
        <v>19.55</v>
      </c>
      <c r="M1806" s="8" t="s">
        <v>7517</v>
      </c>
      <c r="N1806" s="27"/>
      <c r="O1806" s="13" t="s">
        <v>6774</v>
      </c>
      <c r="P1806" s="13" t="s">
        <v>17192</v>
      </c>
      <c r="Q1806" s="13" t="s">
        <v>6776</v>
      </c>
      <c r="R1806" s="13" t="s">
        <v>17193</v>
      </c>
      <c r="S1806" s="13" t="s">
        <v>6775</v>
      </c>
      <c r="T1806" s="27" t="b">
        <f t="shared" si="2"/>
        <v>0</v>
      </c>
      <c r="U1806" s="27"/>
      <c r="V1806" s="27"/>
      <c r="W1806" s="27"/>
      <c r="X1806" s="27"/>
      <c r="Y1806" s="8" t="str">
        <f t="shared" si="3"/>
        <v>2002 E-Series Hitmonchan (Cgc 9)</v>
      </c>
      <c r="Z1806" s="27"/>
      <c r="AA1806" s="27"/>
    </row>
    <row r="1807">
      <c r="A1807" s="8" t="str">
        <f t="shared" si="1"/>
        <v>CGC6001880234</v>
      </c>
      <c r="B1807" s="8" t="s">
        <v>6773</v>
      </c>
      <c r="C1807" s="8" t="s">
        <v>10406</v>
      </c>
      <c r="D1807" s="11">
        <v>6.001880234E9</v>
      </c>
      <c r="E1807" s="8" t="s">
        <v>4446</v>
      </c>
      <c r="F1807" s="11">
        <v>9.0</v>
      </c>
      <c r="G1807" s="8" t="s">
        <v>12</v>
      </c>
      <c r="H1807" s="8" t="s">
        <v>9683</v>
      </c>
      <c r="I1807" s="8" t="s">
        <v>7516</v>
      </c>
      <c r="J1807" s="11">
        <v>2002.0</v>
      </c>
      <c r="K1807" s="8" t="s">
        <v>93</v>
      </c>
      <c r="L1807" s="11">
        <v>19.55</v>
      </c>
      <c r="M1807" s="8" t="s">
        <v>7517</v>
      </c>
      <c r="N1807" s="27"/>
      <c r="O1807" s="13" t="s">
        <v>6777</v>
      </c>
      <c r="P1807" s="13" t="s">
        <v>17194</v>
      </c>
      <c r="Q1807" s="13" t="s">
        <v>6779</v>
      </c>
      <c r="R1807" s="13" t="s">
        <v>17195</v>
      </c>
      <c r="S1807" s="13" t="s">
        <v>6778</v>
      </c>
      <c r="T1807" s="27" t="b">
        <f t="shared" si="2"/>
        <v>0</v>
      </c>
      <c r="U1807" s="27"/>
      <c r="V1807" s="27"/>
      <c r="W1807" s="27"/>
      <c r="X1807" s="27"/>
      <c r="Y1807" s="8" t="str">
        <f t="shared" si="3"/>
        <v>2002 E-Series Hitmonchan (Cgc 9)</v>
      </c>
      <c r="Z1807" s="27"/>
      <c r="AA1807" s="27"/>
    </row>
    <row r="1808">
      <c r="A1808" s="8" t="str">
        <f t="shared" si="1"/>
        <v>CGC6001892296</v>
      </c>
      <c r="B1808" s="8" t="s">
        <v>6780</v>
      </c>
      <c r="C1808" s="8" t="s">
        <v>13467</v>
      </c>
      <c r="D1808" s="11">
        <v>6.001892296E9</v>
      </c>
      <c r="E1808" s="8" t="s">
        <v>4006</v>
      </c>
      <c r="F1808" s="11">
        <v>8.5</v>
      </c>
      <c r="G1808" s="8" t="s">
        <v>12</v>
      </c>
      <c r="H1808" s="8" t="s">
        <v>7539</v>
      </c>
      <c r="I1808" s="8" t="s">
        <v>7516</v>
      </c>
      <c r="J1808" s="11">
        <v>2001.0</v>
      </c>
      <c r="K1808" s="8" t="s">
        <v>93</v>
      </c>
      <c r="L1808" s="11">
        <v>19.55</v>
      </c>
      <c r="M1808" s="8" t="s">
        <v>7517</v>
      </c>
      <c r="N1808" s="27"/>
      <c r="O1808" s="13" t="s">
        <v>6781</v>
      </c>
      <c r="P1808" s="13" t="s">
        <v>17196</v>
      </c>
      <c r="Q1808" s="13" t="s">
        <v>6783</v>
      </c>
      <c r="R1808" s="13" t="s">
        <v>17197</v>
      </c>
      <c r="S1808" s="13" t="s">
        <v>6782</v>
      </c>
      <c r="T1808" s="27" t="b">
        <f t="shared" si="2"/>
        <v>0</v>
      </c>
      <c r="U1808" s="27"/>
      <c r="V1808" s="27"/>
      <c r="W1808" s="27"/>
      <c r="X1808" s="27"/>
      <c r="Y1808" s="8" t="str">
        <f t="shared" si="3"/>
        <v>2001 Neo Zubat (Cgc 8.5)</v>
      </c>
      <c r="Z1808" s="27"/>
      <c r="AA1808" s="27"/>
    </row>
    <row r="1809">
      <c r="A1809" s="8" t="str">
        <f t="shared" si="1"/>
        <v>CGC6016729151</v>
      </c>
      <c r="B1809" s="8" t="s">
        <v>6784</v>
      </c>
      <c r="C1809" s="8" t="s">
        <v>13475</v>
      </c>
      <c r="D1809" s="11">
        <v>6.016729151E9</v>
      </c>
      <c r="E1809" s="8" t="s">
        <v>4281</v>
      </c>
      <c r="F1809" s="11">
        <v>8.5</v>
      </c>
      <c r="G1809" s="8" t="s">
        <v>12</v>
      </c>
      <c r="H1809" s="8" t="s">
        <v>8835</v>
      </c>
      <c r="I1809" s="8" t="s">
        <v>7516</v>
      </c>
      <c r="J1809" s="11">
        <v>2007.0</v>
      </c>
      <c r="K1809" s="8" t="s">
        <v>93</v>
      </c>
      <c r="L1809" s="11">
        <v>19.55</v>
      </c>
      <c r="M1809" s="8" t="s">
        <v>7517</v>
      </c>
      <c r="N1809" s="27"/>
      <c r="O1809" s="13" t="s">
        <v>6785</v>
      </c>
      <c r="P1809" s="13" t="s">
        <v>17198</v>
      </c>
      <c r="Q1809" s="13" t="s">
        <v>6787</v>
      </c>
      <c r="R1809" s="13" t="s">
        <v>17199</v>
      </c>
      <c r="S1809" s="13" t="s">
        <v>6786</v>
      </c>
      <c r="T1809" s="27" t="b">
        <f t="shared" si="2"/>
        <v>0</v>
      </c>
      <c r="U1809" s="27"/>
      <c r="V1809" s="27"/>
      <c r="W1809" s="27"/>
      <c r="X1809" s="27"/>
      <c r="Y1809" s="8" t="str">
        <f t="shared" si="3"/>
        <v>2007 Diamond &amp; Pearl Noctowl (Cgc 8.5)</v>
      </c>
      <c r="Z1809" s="27"/>
      <c r="AA1809" s="27"/>
    </row>
    <row r="1810">
      <c r="A1810" s="8" t="str">
        <f t="shared" si="1"/>
        <v>CGC6016729156</v>
      </c>
      <c r="B1810" s="8" t="s">
        <v>6788</v>
      </c>
      <c r="C1810" s="8" t="s">
        <v>13483</v>
      </c>
      <c r="D1810" s="11">
        <v>6.016729156E9</v>
      </c>
      <c r="E1810" s="8" t="s">
        <v>4281</v>
      </c>
      <c r="F1810" s="11">
        <v>9.0</v>
      </c>
      <c r="G1810" s="8" t="s">
        <v>12</v>
      </c>
      <c r="H1810" s="8" t="s">
        <v>8835</v>
      </c>
      <c r="I1810" s="8" t="s">
        <v>7516</v>
      </c>
      <c r="J1810" s="11">
        <v>2007.0</v>
      </c>
      <c r="K1810" s="8" t="s">
        <v>93</v>
      </c>
      <c r="L1810" s="11">
        <v>19.55</v>
      </c>
      <c r="M1810" s="8" t="s">
        <v>7517</v>
      </c>
      <c r="N1810" s="27"/>
      <c r="O1810" s="13" t="s">
        <v>6789</v>
      </c>
      <c r="P1810" s="13" t="s">
        <v>17200</v>
      </c>
      <c r="Q1810" s="13" t="s">
        <v>6791</v>
      </c>
      <c r="R1810" s="13" t="s">
        <v>17201</v>
      </c>
      <c r="S1810" s="13" t="s">
        <v>6790</v>
      </c>
      <c r="T1810" s="27" t="b">
        <f t="shared" si="2"/>
        <v>0</v>
      </c>
      <c r="U1810" s="27"/>
      <c r="V1810" s="27"/>
      <c r="W1810" s="27"/>
      <c r="X1810" s="27"/>
      <c r="Y1810" s="8" t="str">
        <f t="shared" si="3"/>
        <v>2007 Diamond &amp; Pearl Pachirisu (Cgc 9)</v>
      </c>
      <c r="Z1810" s="27"/>
      <c r="AA1810" s="27"/>
    </row>
    <row r="1811">
      <c r="A1811" s="8" t="str">
        <f t="shared" si="1"/>
        <v>CGC6016729162</v>
      </c>
      <c r="B1811" s="8" t="s">
        <v>6788</v>
      </c>
      <c r="C1811" s="8" t="s">
        <v>13483</v>
      </c>
      <c r="D1811" s="11">
        <v>6.016729162E9</v>
      </c>
      <c r="E1811" s="8" t="s">
        <v>4281</v>
      </c>
      <c r="F1811" s="11">
        <v>9.0</v>
      </c>
      <c r="G1811" s="8" t="s">
        <v>12</v>
      </c>
      <c r="H1811" s="8" t="s">
        <v>8835</v>
      </c>
      <c r="I1811" s="8" t="s">
        <v>7516</v>
      </c>
      <c r="J1811" s="11">
        <v>2007.0</v>
      </c>
      <c r="K1811" s="8" t="s">
        <v>93</v>
      </c>
      <c r="L1811" s="11">
        <v>19.55</v>
      </c>
      <c r="M1811" s="8" t="s">
        <v>7517</v>
      </c>
      <c r="N1811" s="27"/>
      <c r="O1811" s="13" t="s">
        <v>6792</v>
      </c>
      <c r="P1811" s="13" t="s">
        <v>17202</v>
      </c>
      <c r="Q1811" s="13" t="s">
        <v>6794</v>
      </c>
      <c r="R1811" s="13" t="s">
        <v>17203</v>
      </c>
      <c r="S1811" s="13" t="s">
        <v>6793</v>
      </c>
      <c r="T1811" s="27" t="b">
        <f t="shared" si="2"/>
        <v>0</v>
      </c>
      <c r="U1811" s="27"/>
      <c r="V1811" s="27"/>
      <c r="W1811" s="27"/>
      <c r="X1811" s="27"/>
      <c r="Y1811" s="8" t="str">
        <f t="shared" si="3"/>
        <v>2007 Diamond &amp; Pearl Pachirisu (Cgc 9)</v>
      </c>
      <c r="Z1811" s="27"/>
      <c r="AA1811" s="27"/>
    </row>
    <row r="1812">
      <c r="A1812" s="8" t="str">
        <f t="shared" si="1"/>
        <v>CGC6016734039</v>
      </c>
      <c r="B1812" s="8" t="s">
        <v>6795</v>
      </c>
      <c r="C1812" s="8" t="s">
        <v>13495</v>
      </c>
      <c r="D1812" s="11">
        <v>6.016734039E9</v>
      </c>
      <c r="E1812" s="8" t="s">
        <v>3976</v>
      </c>
      <c r="F1812" s="11">
        <v>8.0</v>
      </c>
      <c r="G1812" s="8" t="s">
        <v>12</v>
      </c>
      <c r="H1812" s="8" t="s">
        <v>7539</v>
      </c>
      <c r="I1812" s="8" t="s">
        <v>7516</v>
      </c>
      <c r="J1812" s="11">
        <v>1999.0</v>
      </c>
      <c r="K1812" s="8" t="s">
        <v>93</v>
      </c>
      <c r="L1812" s="11">
        <v>19.55</v>
      </c>
      <c r="M1812" s="8" t="s">
        <v>7517</v>
      </c>
      <c r="N1812" s="27"/>
      <c r="O1812" s="13" t="s">
        <v>6796</v>
      </c>
      <c r="P1812" s="13" t="s">
        <v>17204</v>
      </c>
      <c r="Q1812" s="13" t="s">
        <v>6798</v>
      </c>
      <c r="R1812" s="13" t="s">
        <v>17205</v>
      </c>
      <c r="S1812" s="13" t="s">
        <v>6797</v>
      </c>
      <c r="T1812" s="27" t="b">
        <f t="shared" si="2"/>
        <v>0</v>
      </c>
      <c r="U1812" s="27"/>
      <c r="V1812" s="27"/>
      <c r="W1812" s="27"/>
      <c r="X1812" s="27"/>
      <c r="Y1812" s="8" t="str">
        <f t="shared" si="3"/>
        <v>1999 Original Series Giovanni'S Machop (Cgc 8)</v>
      </c>
      <c r="Z1812" s="27"/>
      <c r="AA1812" s="27"/>
    </row>
    <row r="1813">
      <c r="A1813" s="8" t="str">
        <f t="shared" si="1"/>
        <v>CGC6035585036</v>
      </c>
      <c r="B1813" s="8" t="s">
        <v>6799</v>
      </c>
      <c r="C1813" s="8" t="s">
        <v>11431</v>
      </c>
      <c r="D1813" s="11">
        <v>6.035585036E9</v>
      </c>
      <c r="E1813" s="8" t="s">
        <v>3976</v>
      </c>
      <c r="F1813" s="11">
        <v>8.0</v>
      </c>
      <c r="G1813" s="8" t="s">
        <v>12</v>
      </c>
      <c r="H1813" s="8" t="s">
        <v>7539</v>
      </c>
      <c r="I1813" s="8" t="s">
        <v>7516</v>
      </c>
      <c r="J1813" s="11">
        <v>2000.0</v>
      </c>
      <c r="K1813" s="8" t="s">
        <v>93</v>
      </c>
      <c r="L1813" s="11">
        <v>19.55</v>
      </c>
      <c r="M1813" s="8" t="s">
        <v>7517</v>
      </c>
      <c r="N1813" s="27"/>
      <c r="O1813" s="13" t="s">
        <v>6800</v>
      </c>
      <c r="P1813" s="13" t="s">
        <v>17206</v>
      </c>
      <c r="Q1813" s="13" t="s">
        <v>6802</v>
      </c>
      <c r="R1813" s="13" t="s">
        <v>17207</v>
      </c>
      <c r="S1813" s="13" t="s">
        <v>6801</v>
      </c>
      <c r="T1813" s="27" t="b">
        <f t="shared" si="2"/>
        <v>0</v>
      </c>
      <c r="U1813" s="27"/>
      <c r="V1813" s="27"/>
      <c r="W1813" s="27"/>
      <c r="X1813" s="27"/>
      <c r="Y1813" s="8" t="str">
        <f t="shared" si="3"/>
        <v>2000 Original Series Misty'S Poliwag (Cgc 8)</v>
      </c>
      <c r="Z1813" s="27"/>
      <c r="AA1813" s="27"/>
    </row>
    <row r="1814">
      <c r="A1814" s="8" t="str">
        <f t="shared" si="1"/>
        <v>CGC6035585037</v>
      </c>
      <c r="B1814" s="8" t="s">
        <v>6799</v>
      </c>
      <c r="C1814" s="8" t="s">
        <v>11431</v>
      </c>
      <c r="D1814" s="11">
        <v>6.035585037E9</v>
      </c>
      <c r="E1814" s="8" t="s">
        <v>3976</v>
      </c>
      <c r="F1814" s="11">
        <v>8.0</v>
      </c>
      <c r="G1814" s="8" t="s">
        <v>12</v>
      </c>
      <c r="H1814" s="8" t="s">
        <v>7539</v>
      </c>
      <c r="I1814" s="8" t="s">
        <v>7516</v>
      </c>
      <c r="J1814" s="11">
        <v>2000.0</v>
      </c>
      <c r="K1814" s="8" t="s">
        <v>93</v>
      </c>
      <c r="L1814" s="11">
        <v>19.55</v>
      </c>
      <c r="M1814" s="8" t="s">
        <v>7517</v>
      </c>
      <c r="N1814" s="27"/>
      <c r="O1814" s="13" t="s">
        <v>6803</v>
      </c>
      <c r="P1814" s="13" t="s">
        <v>17208</v>
      </c>
      <c r="Q1814" s="13" t="s">
        <v>6805</v>
      </c>
      <c r="R1814" s="13" t="s">
        <v>17209</v>
      </c>
      <c r="S1814" s="13" t="s">
        <v>6804</v>
      </c>
      <c r="T1814" s="27" t="b">
        <f t="shared" si="2"/>
        <v>0</v>
      </c>
      <c r="U1814" s="27"/>
      <c r="V1814" s="27"/>
      <c r="W1814" s="27"/>
      <c r="X1814" s="27"/>
      <c r="Y1814" s="8" t="str">
        <f t="shared" si="3"/>
        <v>2000 Original Series Misty'S Poliwag (Cgc 8)</v>
      </c>
      <c r="Z1814" s="27"/>
      <c r="AA1814" s="27"/>
    </row>
    <row r="1815">
      <c r="A1815" s="8" t="str">
        <f t="shared" si="1"/>
        <v>CGC6035585049</v>
      </c>
      <c r="B1815" s="8" t="s">
        <v>6806</v>
      </c>
      <c r="C1815" s="8" t="s">
        <v>11821</v>
      </c>
      <c r="D1815" s="11">
        <v>6.035585049E9</v>
      </c>
      <c r="E1815" s="8" t="s">
        <v>3976</v>
      </c>
      <c r="F1815" s="11">
        <v>8.0</v>
      </c>
      <c r="G1815" s="8" t="s">
        <v>12</v>
      </c>
      <c r="H1815" s="8" t="s">
        <v>7539</v>
      </c>
      <c r="I1815" s="8" t="s">
        <v>7516</v>
      </c>
      <c r="J1815" s="11">
        <v>2000.0</v>
      </c>
      <c r="K1815" s="8" t="s">
        <v>93</v>
      </c>
      <c r="L1815" s="11">
        <v>19.55</v>
      </c>
      <c r="M1815" s="8" t="s">
        <v>7517</v>
      </c>
      <c r="N1815" s="27"/>
      <c r="O1815" s="13" t="s">
        <v>6807</v>
      </c>
      <c r="P1815" s="13" t="s">
        <v>17210</v>
      </c>
      <c r="Q1815" s="13" t="s">
        <v>6809</v>
      </c>
      <c r="R1815" s="13" t="s">
        <v>17211</v>
      </c>
      <c r="S1815" s="13" t="s">
        <v>6808</v>
      </c>
      <c r="T1815" s="27" t="b">
        <f t="shared" si="2"/>
        <v>0</v>
      </c>
      <c r="U1815" s="27"/>
      <c r="V1815" s="27"/>
      <c r="W1815" s="27"/>
      <c r="X1815" s="27"/>
      <c r="Y1815" s="8" t="str">
        <f t="shared" si="3"/>
        <v>2000 Original Series Lt. Surge'S Spearow (Cgc 8)</v>
      </c>
      <c r="Z1815" s="27"/>
      <c r="AA1815" s="27"/>
    </row>
    <row r="1816">
      <c r="A1816" s="8" t="str">
        <f t="shared" si="1"/>
        <v>CGC6035585132</v>
      </c>
      <c r="B1816" s="8" t="s">
        <v>5672</v>
      </c>
      <c r="C1816" s="8" t="s">
        <v>10820</v>
      </c>
      <c r="D1816" s="11">
        <v>6.035585132E9</v>
      </c>
      <c r="E1816" s="8" t="s">
        <v>3976</v>
      </c>
      <c r="F1816" s="11">
        <v>8.5</v>
      </c>
      <c r="G1816" s="8" t="s">
        <v>12</v>
      </c>
      <c r="H1816" s="8" t="s">
        <v>7539</v>
      </c>
      <c r="I1816" s="8" t="s">
        <v>7516</v>
      </c>
      <c r="J1816" s="11">
        <v>2000.0</v>
      </c>
      <c r="K1816" s="8" t="s">
        <v>93</v>
      </c>
      <c r="L1816" s="11">
        <v>19.55</v>
      </c>
      <c r="M1816" s="8" t="s">
        <v>7517</v>
      </c>
      <c r="N1816" s="27"/>
      <c r="O1816" s="13" t="s">
        <v>6810</v>
      </c>
      <c r="P1816" s="13" t="s">
        <v>17212</v>
      </c>
      <c r="Q1816" s="13" t="s">
        <v>6812</v>
      </c>
      <c r="R1816" s="13" t="s">
        <v>17213</v>
      </c>
      <c r="S1816" s="13" t="s">
        <v>6811</v>
      </c>
      <c r="T1816" s="27" t="b">
        <f t="shared" si="2"/>
        <v>0</v>
      </c>
      <c r="U1816" s="27"/>
      <c r="V1816" s="27"/>
      <c r="W1816" s="27"/>
      <c r="X1816" s="27"/>
      <c r="Y1816" s="8" t="str">
        <f t="shared" si="3"/>
        <v>2000 Original Series Sabrina'S Slowpoke (Cgc 8.5)</v>
      </c>
      <c r="Z1816" s="27"/>
      <c r="AA1816" s="27"/>
    </row>
    <row r="1817">
      <c r="A1817" s="8" t="str">
        <f t="shared" si="1"/>
        <v>CGC6035585133</v>
      </c>
      <c r="B1817" s="8" t="s">
        <v>6813</v>
      </c>
      <c r="C1817" s="8" t="s">
        <v>10820</v>
      </c>
      <c r="D1817" s="11">
        <v>6.035585133E9</v>
      </c>
      <c r="E1817" s="8" t="s">
        <v>3976</v>
      </c>
      <c r="F1817" s="11">
        <v>9.0</v>
      </c>
      <c r="G1817" s="8" t="s">
        <v>12</v>
      </c>
      <c r="H1817" s="8" t="s">
        <v>7539</v>
      </c>
      <c r="I1817" s="8" t="s">
        <v>7516</v>
      </c>
      <c r="J1817" s="11">
        <v>2000.0</v>
      </c>
      <c r="K1817" s="8" t="s">
        <v>93</v>
      </c>
      <c r="L1817" s="11">
        <v>19.55</v>
      </c>
      <c r="M1817" s="8" t="s">
        <v>7517</v>
      </c>
      <c r="N1817" s="27"/>
      <c r="O1817" s="13" t="s">
        <v>6814</v>
      </c>
      <c r="P1817" s="13" t="s">
        <v>17214</v>
      </c>
      <c r="Q1817" s="13" t="s">
        <v>6816</v>
      </c>
      <c r="R1817" s="13" t="s">
        <v>17215</v>
      </c>
      <c r="S1817" s="13" t="s">
        <v>6815</v>
      </c>
      <c r="T1817" s="27" t="b">
        <f t="shared" si="2"/>
        <v>0</v>
      </c>
      <c r="U1817" s="27"/>
      <c r="V1817" s="27"/>
      <c r="W1817" s="27"/>
      <c r="X1817" s="27"/>
      <c r="Y1817" s="8" t="str">
        <f t="shared" si="3"/>
        <v>2000 Original Series Sabrina'S Slowpoke (Cgc 9)</v>
      </c>
      <c r="Z1817" s="27"/>
      <c r="AA1817" s="27"/>
    </row>
    <row r="1818">
      <c r="A1818" s="8" t="str">
        <f t="shared" si="1"/>
        <v>CGC6035585134</v>
      </c>
      <c r="B1818" s="8" t="s">
        <v>5682</v>
      </c>
      <c r="C1818" s="8" t="s">
        <v>10820</v>
      </c>
      <c r="D1818" s="11">
        <v>6.035585134E9</v>
      </c>
      <c r="E1818" s="8" t="s">
        <v>3976</v>
      </c>
      <c r="F1818" s="11">
        <v>7.5</v>
      </c>
      <c r="G1818" s="8" t="s">
        <v>12</v>
      </c>
      <c r="H1818" s="8" t="s">
        <v>7539</v>
      </c>
      <c r="I1818" s="8" t="s">
        <v>7516</v>
      </c>
      <c r="J1818" s="11">
        <v>2000.0</v>
      </c>
      <c r="K1818" s="8" t="s">
        <v>93</v>
      </c>
      <c r="L1818" s="11">
        <v>19.55</v>
      </c>
      <c r="M1818" s="8" t="s">
        <v>7517</v>
      </c>
      <c r="N1818" s="27"/>
      <c r="O1818" s="13" t="s">
        <v>6817</v>
      </c>
      <c r="P1818" s="13" t="s">
        <v>17216</v>
      </c>
      <c r="Q1818" s="13" t="s">
        <v>6819</v>
      </c>
      <c r="R1818" s="13" t="s">
        <v>17217</v>
      </c>
      <c r="S1818" s="13" t="s">
        <v>6818</v>
      </c>
      <c r="T1818" s="27" t="b">
        <f t="shared" si="2"/>
        <v>0</v>
      </c>
      <c r="U1818" s="27"/>
      <c r="V1818" s="27"/>
      <c r="W1818" s="27"/>
      <c r="X1818" s="27"/>
      <c r="Y1818" s="8" t="str">
        <f t="shared" si="3"/>
        <v>2000 Original Series Sabrina'S Slowpoke (Cgc 7.5)</v>
      </c>
      <c r="Z1818" s="27"/>
      <c r="AA1818" s="27"/>
    </row>
    <row r="1819">
      <c r="A1819" s="8" t="str">
        <f t="shared" si="1"/>
        <v>CGC6035585135</v>
      </c>
      <c r="B1819" s="8" t="s">
        <v>6820</v>
      </c>
      <c r="C1819" s="8" t="s">
        <v>10820</v>
      </c>
      <c r="D1819" s="11">
        <v>6.035585135E9</v>
      </c>
      <c r="E1819" s="8" t="s">
        <v>3976</v>
      </c>
      <c r="F1819" s="11">
        <v>8.0</v>
      </c>
      <c r="G1819" s="8" t="s">
        <v>12</v>
      </c>
      <c r="H1819" s="8" t="s">
        <v>7539</v>
      </c>
      <c r="I1819" s="8" t="s">
        <v>7516</v>
      </c>
      <c r="J1819" s="11">
        <v>2000.0</v>
      </c>
      <c r="K1819" s="8" t="s">
        <v>93</v>
      </c>
      <c r="L1819" s="11">
        <v>19.55</v>
      </c>
      <c r="M1819" s="8" t="s">
        <v>7517</v>
      </c>
      <c r="N1819" s="27"/>
      <c r="O1819" s="13" t="s">
        <v>6821</v>
      </c>
      <c r="P1819" s="13" t="s">
        <v>17218</v>
      </c>
      <c r="Q1819" s="13" t="s">
        <v>6823</v>
      </c>
      <c r="R1819" s="13" t="s">
        <v>17219</v>
      </c>
      <c r="S1819" s="13" t="s">
        <v>6822</v>
      </c>
      <c r="T1819" s="27" t="b">
        <f t="shared" si="2"/>
        <v>0</v>
      </c>
      <c r="U1819" s="27"/>
      <c r="V1819" s="27"/>
      <c r="W1819" s="27"/>
      <c r="X1819" s="27"/>
      <c r="Y1819" s="8" t="str">
        <f t="shared" si="3"/>
        <v>2000 Original Series Sabrina'S Slowpoke (Cgc 8)</v>
      </c>
      <c r="Z1819" s="27"/>
      <c r="AA1819" s="27"/>
    </row>
    <row r="1820">
      <c r="A1820" s="8" t="str">
        <f t="shared" si="1"/>
        <v>CGC6035585137</v>
      </c>
      <c r="B1820" s="8" t="s">
        <v>6824</v>
      </c>
      <c r="C1820" s="8" t="s">
        <v>10820</v>
      </c>
      <c r="D1820" s="11">
        <v>6.035585137E9</v>
      </c>
      <c r="E1820" s="8" t="s">
        <v>3976</v>
      </c>
      <c r="F1820" s="11">
        <v>7.0</v>
      </c>
      <c r="G1820" s="8" t="s">
        <v>12</v>
      </c>
      <c r="H1820" s="8" t="s">
        <v>7539</v>
      </c>
      <c r="I1820" s="8" t="s">
        <v>7516</v>
      </c>
      <c r="J1820" s="11">
        <v>2000.0</v>
      </c>
      <c r="K1820" s="8" t="s">
        <v>93</v>
      </c>
      <c r="L1820" s="11">
        <v>19.55</v>
      </c>
      <c r="M1820" s="8" t="s">
        <v>7517</v>
      </c>
      <c r="N1820" s="27"/>
      <c r="O1820" s="13" t="s">
        <v>6825</v>
      </c>
      <c r="P1820" s="13" t="s">
        <v>17220</v>
      </c>
      <c r="Q1820" s="13" t="s">
        <v>6827</v>
      </c>
      <c r="R1820" s="13" t="s">
        <v>17221</v>
      </c>
      <c r="S1820" s="13" t="s">
        <v>6826</v>
      </c>
      <c r="T1820" s="27" t="b">
        <f t="shared" si="2"/>
        <v>0</v>
      </c>
      <c r="U1820" s="27"/>
      <c r="V1820" s="27"/>
      <c r="W1820" s="27"/>
      <c r="X1820" s="27"/>
      <c r="Y1820" s="8" t="str">
        <f t="shared" si="3"/>
        <v>2000 Original Series Sabrina'S Slowpoke (Cgc 7)</v>
      </c>
      <c r="Z1820" s="27"/>
      <c r="AA1820" s="27"/>
    </row>
    <row r="1821">
      <c r="A1821" s="8" t="str">
        <f t="shared" si="1"/>
        <v>CGC6035585146</v>
      </c>
      <c r="B1821" s="8" t="s">
        <v>6828</v>
      </c>
      <c r="C1821" s="8" t="s">
        <v>11495</v>
      </c>
      <c r="D1821" s="11">
        <v>6.035585146E9</v>
      </c>
      <c r="E1821" s="8" t="s">
        <v>3976</v>
      </c>
      <c r="F1821" s="11">
        <v>7.5</v>
      </c>
      <c r="G1821" s="8" t="s">
        <v>12</v>
      </c>
      <c r="H1821" s="8" t="s">
        <v>7539</v>
      </c>
      <c r="I1821" s="8" t="s">
        <v>7516</v>
      </c>
      <c r="J1821" s="11">
        <v>2000.0</v>
      </c>
      <c r="K1821" s="8" t="s">
        <v>93</v>
      </c>
      <c r="L1821" s="11">
        <v>19.55</v>
      </c>
      <c r="M1821" s="8" t="s">
        <v>7517</v>
      </c>
      <c r="N1821" s="27"/>
      <c r="O1821" s="13" t="s">
        <v>6829</v>
      </c>
      <c r="P1821" s="13" t="s">
        <v>17222</v>
      </c>
      <c r="Q1821" s="13" t="s">
        <v>6831</v>
      </c>
      <c r="R1821" s="13" t="s">
        <v>17223</v>
      </c>
      <c r="S1821" s="13" t="s">
        <v>6830</v>
      </c>
      <c r="T1821" s="27" t="b">
        <f t="shared" si="2"/>
        <v>0</v>
      </c>
      <c r="U1821" s="27"/>
      <c r="V1821" s="27"/>
      <c r="W1821" s="27"/>
      <c r="X1821" s="27"/>
      <c r="Y1821" s="8" t="str">
        <f t="shared" si="3"/>
        <v>2000 Original Series Sabrina'S Drowzee (Cgc 7.5)</v>
      </c>
      <c r="Z1821" s="27"/>
      <c r="AA1821" s="27"/>
    </row>
    <row r="1822">
      <c r="A1822" s="8" t="str">
        <f t="shared" si="1"/>
        <v>CGC6035585149</v>
      </c>
      <c r="B1822" s="8" t="s">
        <v>6832</v>
      </c>
      <c r="C1822" s="8" t="s">
        <v>11463</v>
      </c>
      <c r="D1822" s="11">
        <v>6.035585149E9</v>
      </c>
      <c r="E1822" s="8" t="s">
        <v>3976</v>
      </c>
      <c r="F1822" s="11">
        <v>8.5</v>
      </c>
      <c r="G1822" s="8" t="s">
        <v>12</v>
      </c>
      <c r="H1822" s="8" t="s">
        <v>7539</v>
      </c>
      <c r="I1822" s="8" t="s">
        <v>7516</v>
      </c>
      <c r="J1822" s="11">
        <v>2000.0</v>
      </c>
      <c r="K1822" s="8" t="s">
        <v>93</v>
      </c>
      <c r="L1822" s="11">
        <v>19.55</v>
      </c>
      <c r="M1822" s="8" t="s">
        <v>7517</v>
      </c>
      <c r="N1822" s="27"/>
      <c r="O1822" s="13" t="s">
        <v>6833</v>
      </c>
      <c r="P1822" s="13" t="s">
        <v>17224</v>
      </c>
      <c r="Q1822" s="13" t="s">
        <v>6835</v>
      </c>
      <c r="R1822" s="13" t="s">
        <v>17225</v>
      </c>
      <c r="S1822" s="13" t="s">
        <v>6834</v>
      </c>
      <c r="T1822" s="27" t="b">
        <f t="shared" si="2"/>
        <v>0</v>
      </c>
      <c r="U1822" s="27"/>
      <c r="V1822" s="27"/>
      <c r="W1822" s="27"/>
      <c r="X1822" s="27"/>
      <c r="Y1822" s="8" t="str">
        <f t="shared" si="3"/>
        <v>2000 Original Series Sabrina'S Abra (Cgc 8.5)</v>
      </c>
      <c r="Z1822" s="27"/>
      <c r="AA1822" s="27"/>
    </row>
    <row r="1823">
      <c r="A1823" s="8" t="str">
        <f t="shared" si="1"/>
        <v>CGC6035585203</v>
      </c>
      <c r="B1823" s="8" t="s">
        <v>6836</v>
      </c>
      <c r="C1823" s="8" t="s">
        <v>13543</v>
      </c>
      <c r="D1823" s="11">
        <v>6.035585203E9</v>
      </c>
      <c r="E1823" s="8" t="s">
        <v>3976</v>
      </c>
      <c r="F1823" s="11">
        <v>7.0</v>
      </c>
      <c r="G1823" s="8" t="s">
        <v>12</v>
      </c>
      <c r="H1823" s="8" t="s">
        <v>7539</v>
      </c>
      <c r="I1823" s="8" t="s">
        <v>7516</v>
      </c>
      <c r="J1823" s="11">
        <v>2000.0</v>
      </c>
      <c r="K1823" s="8" t="s">
        <v>93</v>
      </c>
      <c r="L1823" s="11">
        <v>19.55</v>
      </c>
      <c r="M1823" s="8" t="s">
        <v>7517</v>
      </c>
      <c r="N1823" s="27"/>
      <c r="O1823" s="13" t="s">
        <v>6837</v>
      </c>
      <c r="P1823" s="13" t="s">
        <v>17226</v>
      </c>
      <c r="Q1823" s="13" t="s">
        <v>6839</v>
      </c>
      <c r="R1823" s="13" t="s">
        <v>17227</v>
      </c>
      <c r="S1823" s="13" t="s">
        <v>6838</v>
      </c>
      <c r="T1823" s="27" t="b">
        <f t="shared" si="2"/>
        <v>0</v>
      </c>
      <c r="U1823" s="27"/>
      <c r="V1823" s="27"/>
      <c r="W1823" s="27"/>
      <c r="X1823" s="27"/>
      <c r="Y1823" s="8" t="str">
        <f t="shared" si="3"/>
        <v>2000 Original Series Misty'S Duel (Cgc 7)</v>
      </c>
      <c r="Z1823" s="27"/>
      <c r="AA1823" s="27"/>
    </row>
    <row r="1824">
      <c r="A1824" s="8" t="str">
        <f t="shared" si="1"/>
        <v>CGC6035585207</v>
      </c>
      <c r="B1824" s="8" t="s">
        <v>6840</v>
      </c>
      <c r="C1824" s="8" t="s">
        <v>13551</v>
      </c>
      <c r="D1824" s="11">
        <v>6.035585207E9</v>
      </c>
      <c r="E1824" s="8" t="s">
        <v>3976</v>
      </c>
      <c r="F1824" s="11">
        <v>7.5</v>
      </c>
      <c r="G1824" s="8" t="s">
        <v>12</v>
      </c>
      <c r="H1824" s="8" t="s">
        <v>7539</v>
      </c>
      <c r="I1824" s="8" t="s">
        <v>7516</v>
      </c>
      <c r="J1824" s="11">
        <v>2000.0</v>
      </c>
      <c r="K1824" s="8" t="s">
        <v>93</v>
      </c>
      <c r="L1824" s="11">
        <v>19.55</v>
      </c>
      <c r="M1824" s="8" t="s">
        <v>7517</v>
      </c>
      <c r="N1824" s="27"/>
      <c r="O1824" s="13" t="s">
        <v>6841</v>
      </c>
      <c r="P1824" s="13" t="s">
        <v>17228</v>
      </c>
      <c r="Q1824" s="13" t="s">
        <v>6843</v>
      </c>
      <c r="R1824" s="13" t="s">
        <v>17229</v>
      </c>
      <c r="S1824" s="13" t="s">
        <v>6842</v>
      </c>
      <c r="T1824" s="27" t="b">
        <f t="shared" si="2"/>
        <v>0</v>
      </c>
      <c r="U1824" s="27"/>
      <c r="V1824" s="27"/>
      <c r="W1824" s="27"/>
      <c r="X1824" s="27"/>
      <c r="Y1824" s="8" t="str">
        <f t="shared" si="3"/>
        <v>2000 Original Series Sabrina'S Gaze (Cgc 7.5)</v>
      </c>
      <c r="Z1824" s="27"/>
      <c r="AA1824" s="27"/>
    </row>
    <row r="1825">
      <c r="A1825" s="8" t="str">
        <f t="shared" si="1"/>
        <v>CGC6035585209</v>
      </c>
      <c r="B1825" s="8" t="s">
        <v>6844</v>
      </c>
      <c r="C1825" s="8" t="s">
        <v>13551</v>
      </c>
      <c r="D1825" s="11">
        <v>6.035585209E9</v>
      </c>
      <c r="E1825" s="8" t="s">
        <v>3976</v>
      </c>
      <c r="F1825" s="11">
        <v>8.5</v>
      </c>
      <c r="G1825" s="8" t="s">
        <v>12</v>
      </c>
      <c r="H1825" s="8" t="s">
        <v>7539</v>
      </c>
      <c r="I1825" s="8" t="s">
        <v>7516</v>
      </c>
      <c r="J1825" s="11">
        <v>2000.0</v>
      </c>
      <c r="K1825" s="8" t="s">
        <v>93</v>
      </c>
      <c r="L1825" s="11">
        <v>19.55</v>
      </c>
      <c r="M1825" s="8" t="s">
        <v>7517</v>
      </c>
      <c r="N1825" s="27"/>
      <c r="O1825" s="13" t="s">
        <v>6845</v>
      </c>
      <c r="P1825" s="13" t="s">
        <v>17230</v>
      </c>
      <c r="Q1825" s="13" t="s">
        <v>6847</v>
      </c>
      <c r="R1825" s="13" t="s">
        <v>17231</v>
      </c>
      <c r="S1825" s="13" t="s">
        <v>6846</v>
      </c>
      <c r="T1825" s="27" t="b">
        <f t="shared" si="2"/>
        <v>0</v>
      </c>
      <c r="U1825" s="27"/>
      <c r="V1825" s="27"/>
      <c r="W1825" s="27"/>
      <c r="X1825" s="27"/>
      <c r="Y1825" s="8" t="str">
        <f t="shared" si="3"/>
        <v>2000 Original Series Sabrina'S Gaze (Cgc 8.5)</v>
      </c>
      <c r="Z1825" s="27"/>
      <c r="AA1825" s="27"/>
    </row>
    <row r="1826">
      <c r="A1826" s="8" t="str">
        <f t="shared" si="1"/>
        <v>CGC6035585211</v>
      </c>
      <c r="B1826" s="8" t="s">
        <v>6844</v>
      </c>
      <c r="C1826" s="8" t="s">
        <v>13551</v>
      </c>
      <c r="D1826" s="11">
        <v>6.035585211E9</v>
      </c>
      <c r="E1826" s="8" t="s">
        <v>3976</v>
      </c>
      <c r="F1826" s="11">
        <v>8.5</v>
      </c>
      <c r="G1826" s="8" t="s">
        <v>12</v>
      </c>
      <c r="H1826" s="8" t="s">
        <v>7539</v>
      </c>
      <c r="I1826" s="8" t="s">
        <v>7516</v>
      </c>
      <c r="J1826" s="11">
        <v>2000.0</v>
      </c>
      <c r="K1826" s="8" t="s">
        <v>93</v>
      </c>
      <c r="L1826" s="11">
        <v>19.55</v>
      </c>
      <c r="M1826" s="8" t="s">
        <v>7517</v>
      </c>
      <c r="N1826" s="27"/>
      <c r="O1826" s="13" t="s">
        <v>6848</v>
      </c>
      <c r="P1826" s="13" t="s">
        <v>17232</v>
      </c>
      <c r="Q1826" s="13" t="s">
        <v>6850</v>
      </c>
      <c r="R1826" s="13" t="s">
        <v>17233</v>
      </c>
      <c r="S1826" s="13" t="s">
        <v>6849</v>
      </c>
      <c r="T1826" s="27" t="b">
        <f t="shared" si="2"/>
        <v>0</v>
      </c>
      <c r="U1826" s="27"/>
      <c r="V1826" s="27"/>
      <c r="W1826" s="27"/>
      <c r="X1826" s="27"/>
      <c r="Y1826" s="8" t="str">
        <f t="shared" si="3"/>
        <v>2000 Original Series Sabrina'S Gaze (Cgc 8.5)</v>
      </c>
      <c r="Z1826" s="27"/>
      <c r="AA1826" s="27"/>
    </row>
    <row r="1827">
      <c r="A1827" s="8" t="str">
        <f t="shared" si="1"/>
        <v>CGC6035585213</v>
      </c>
      <c r="B1827" s="8" t="s">
        <v>6844</v>
      </c>
      <c r="C1827" s="8" t="s">
        <v>13551</v>
      </c>
      <c r="D1827" s="11">
        <v>6.035585213E9</v>
      </c>
      <c r="E1827" s="8" t="s">
        <v>3976</v>
      </c>
      <c r="F1827" s="11">
        <v>8.5</v>
      </c>
      <c r="G1827" s="8" t="s">
        <v>12</v>
      </c>
      <c r="H1827" s="8" t="s">
        <v>7539</v>
      </c>
      <c r="I1827" s="8" t="s">
        <v>7516</v>
      </c>
      <c r="J1827" s="11">
        <v>2000.0</v>
      </c>
      <c r="K1827" s="8" t="s">
        <v>93</v>
      </c>
      <c r="L1827" s="11">
        <v>19.55</v>
      </c>
      <c r="M1827" s="8" t="s">
        <v>7517</v>
      </c>
      <c r="N1827" s="27"/>
      <c r="O1827" s="13" t="s">
        <v>6851</v>
      </c>
      <c r="P1827" s="13" t="s">
        <v>17234</v>
      </c>
      <c r="Q1827" s="13" t="s">
        <v>6853</v>
      </c>
      <c r="R1827" s="13" t="s">
        <v>17235</v>
      </c>
      <c r="S1827" s="13" t="s">
        <v>6852</v>
      </c>
      <c r="T1827" s="27" t="b">
        <f t="shared" si="2"/>
        <v>0</v>
      </c>
      <c r="U1827" s="27"/>
      <c r="V1827" s="27"/>
      <c r="W1827" s="27"/>
      <c r="X1827" s="27"/>
      <c r="Y1827" s="8" t="str">
        <f t="shared" si="3"/>
        <v>2000 Original Series Sabrina'S Gaze (Cgc 8.5)</v>
      </c>
      <c r="Z1827" s="27"/>
      <c r="AA1827" s="27"/>
    </row>
    <row r="1828">
      <c r="A1828" s="8" t="str">
        <f t="shared" si="1"/>
        <v>CGC6035585216</v>
      </c>
      <c r="B1828" s="8" t="s">
        <v>6844</v>
      </c>
      <c r="C1828" s="8" t="s">
        <v>13551</v>
      </c>
      <c r="D1828" s="11">
        <v>6.035585216E9</v>
      </c>
      <c r="E1828" s="8" t="s">
        <v>3976</v>
      </c>
      <c r="F1828" s="11">
        <v>8.5</v>
      </c>
      <c r="G1828" s="8" t="s">
        <v>12</v>
      </c>
      <c r="H1828" s="8" t="s">
        <v>7539</v>
      </c>
      <c r="I1828" s="8" t="s">
        <v>7516</v>
      </c>
      <c r="J1828" s="11">
        <v>2000.0</v>
      </c>
      <c r="K1828" s="8" t="s">
        <v>93</v>
      </c>
      <c r="L1828" s="11">
        <v>19.55</v>
      </c>
      <c r="M1828" s="8" t="s">
        <v>7517</v>
      </c>
      <c r="N1828" s="27"/>
      <c r="O1828" s="13" t="s">
        <v>6854</v>
      </c>
      <c r="P1828" s="13" t="s">
        <v>17236</v>
      </c>
      <c r="Q1828" s="13" t="s">
        <v>6856</v>
      </c>
      <c r="R1828" s="13" t="s">
        <v>17237</v>
      </c>
      <c r="S1828" s="13" t="s">
        <v>6855</v>
      </c>
      <c r="T1828" s="27" t="b">
        <f t="shared" si="2"/>
        <v>0</v>
      </c>
      <c r="U1828" s="27"/>
      <c r="V1828" s="27"/>
      <c r="W1828" s="27"/>
      <c r="X1828" s="27"/>
      <c r="Y1828" s="8" t="str">
        <f t="shared" si="3"/>
        <v>2000 Original Series Sabrina'S Gaze (Cgc 8.5)</v>
      </c>
      <c r="Z1828" s="27"/>
      <c r="AA1828" s="27"/>
    </row>
    <row r="1829">
      <c r="A1829" s="8" t="str">
        <f t="shared" si="1"/>
        <v>CGC6035585217</v>
      </c>
      <c r="B1829" s="8" t="s">
        <v>6844</v>
      </c>
      <c r="C1829" s="8" t="s">
        <v>13551</v>
      </c>
      <c r="D1829" s="11">
        <v>6.035585217E9</v>
      </c>
      <c r="E1829" s="8" t="s">
        <v>3976</v>
      </c>
      <c r="F1829" s="11">
        <v>8.5</v>
      </c>
      <c r="G1829" s="8" t="s">
        <v>12</v>
      </c>
      <c r="H1829" s="8" t="s">
        <v>7539</v>
      </c>
      <c r="I1829" s="8" t="s">
        <v>7516</v>
      </c>
      <c r="J1829" s="11">
        <v>2000.0</v>
      </c>
      <c r="K1829" s="8" t="s">
        <v>93</v>
      </c>
      <c r="L1829" s="11">
        <v>19.55</v>
      </c>
      <c r="M1829" s="8" t="s">
        <v>7517</v>
      </c>
      <c r="N1829" s="27"/>
      <c r="O1829" s="13" t="s">
        <v>6857</v>
      </c>
      <c r="P1829" s="13" t="s">
        <v>17238</v>
      </c>
      <c r="Q1829" s="13" t="s">
        <v>6859</v>
      </c>
      <c r="R1829" s="13" t="s">
        <v>17239</v>
      </c>
      <c r="S1829" s="13" t="s">
        <v>6858</v>
      </c>
      <c r="T1829" s="27" t="b">
        <f t="shared" si="2"/>
        <v>0</v>
      </c>
      <c r="U1829" s="27"/>
      <c r="V1829" s="27"/>
      <c r="W1829" s="27"/>
      <c r="X1829" s="27"/>
      <c r="Y1829" s="8" t="str">
        <f t="shared" si="3"/>
        <v>2000 Original Series Sabrina'S Gaze (Cgc 8.5)</v>
      </c>
      <c r="Z1829" s="27"/>
      <c r="AA1829" s="27"/>
    </row>
    <row r="1830">
      <c r="A1830" s="8" t="str">
        <f t="shared" si="1"/>
        <v>CGC6035585218</v>
      </c>
      <c r="B1830" s="8" t="s">
        <v>6844</v>
      </c>
      <c r="C1830" s="8" t="s">
        <v>13551</v>
      </c>
      <c r="D1830" s="11">
        <v>6.035585218E9</v>
      </c>
      <c r="E1830" s="8" t="s">
        <v>3976</v>
      </c>
      <c r="F1830" s="11">
        <v>8.5</v>
      </c>
      <c r="G1830" s="8" t="s">
        <v>12</v>
      </c>
      <c r="H1830" s="8" t="s">
        <v>7539</v>
      </c>
      <c r="I1830" s="8" t="s">
        <v>7516</v>
      </c>
      <c r="J1830" s="11">
        <v>2000.0</v>
      </c>
      <c r="K1830" s="8" t="s">
        <v>93</v>
      </c>
      <c r="L1830" s="11">
        <v>19.55</v>
      </c>
      <c r="M1830" s="8" t="s">
        <v>7517</v>
      </c>
      <c r="N1830" s="27"/>
      <c r="O1830" s="13" t="s">
        <v>6860</v>
      </c>
      <c r="P1830" s="13" t="s">
        <v>17240</v>
      </c>
      <c r="Q1830" s="13" t="s">
        <v>6862</v>
      </c>
      <c r="R1830" s="13" t="s">
        <v>17241</v>
      </c>
      <c r="S1830" s="13" t="s">
        <v>6861</v>
      </c>
      <c r="T1830" s="27" t="b">
        <f t="shared" si="2"/>
        <v>0</v>
      </c>
      <c r="U1830" s="27"/>
      <c r="V1830" s="27"/>
      <c r="W1830" s="27"/>
      <c r="X1830" s="27"/>
      <c r="Y1830" s="8" t="str">
        <f t="shared" si="3"/>
        <v>2000 Original Series Sabrina'S Gaze (Cgc 8.5)</v>
      </c>
      <c r="Z1830" s="27"/>
      <c r="AA1830" s="27"/>
    </row>
    <row r="1831">
      <c r="A1831" s="8" t="str">
        <f t="shared" si="1"/>
        <v>CGC6035585222</v>
      </c>
      <c r="B1831" s="8" t="s">
        <v>6863</v>
      </c>
      <c r="C1831" s="8" t="s">
        <v>13583</v>
      </c>
      <c r="D1831" s="11">
        <v>6.035585222E9</v>
      </c>
      <c r="E1831" s="8" t="s">
        <v>3976</v>
      </c>
      <c r="F1831" s="11">
        <v>8.5</v>
      </c>
      <c r="G1831" s="8" t="s">
        <v>12</v>
      </c>
      <c r="H1831" s="8" t="s">
        <v>7539</v>
      </c>
      <c r="I1831" s="8" t="s">
        <v>7516</v>
      </c>
      <c r="J1831" s="11">
        <v>2000.0</v>
      </c>
      <c r="K1831" s="8" t="s">
        <v>93</v>
      </c>
      <c r="L1831" s="11">
        <v>19.55</v>
      </c>
      <c r="M1831" s="8" t="s">
        <v>7517</v>
      </c>
      <c r="N1831" s="27"/>
      <c r="O1831" s="13" t="s">
        <v>6864</v>
      </c>
      <c r="P1831" s="13" t="s">
        <v>17242</v>
      </c>
      <c r="Q1831" s="13" t="s">
        <v>6866</v>
      </c>
      <c r="R1831" s="13" t="s">
        <v>17243</v>
      </c>
      <c r="S1831" s="13" t="s">
        <v>6865</v>
      </c>
      <c r="T1831" s="27" t="b">
        <f t="shared" si="2"/>
        <v>0</v>
      </c>
      <c r="U1831" s="27"/>
      <c r="V1831" s="27"/>
      <c r="W1831" s="27"/>
      <c r="X1831" s="27"/>
      <c r="Y1831" s="8" t="str">
        <f t="shared" si="3"/>
        <v>2000 Original Series Brock'S Sandslash (Cgc 8.5)</v>
      </c>
      <c r="Z1831" s="27"/>
      <c r="AA1831" s="27"/>
    </row>
    <row r="1832">
      <c r="A1832" s="8" t="str">
        <f t="shared" si="1"/>
        <v>CGC6035585223</v>
      </c>
      <c r="B1832" s="8" t="s">
        <v>6867</v>
      </c>
      <c r="C1832" s="8" t="s">
        <v>13583</v>
      </c>
      <c r="D1832" s="11">
        <v>6.035585223E9</v>
      </c>
      <c r="E1832" s="8" t="s">
        <v>3976</v>
      </c>
      <c r="F1832" s="11">
        <v>7.0</v>
      </c>
      <c r="G1832" s="8" t="s">
        <v>12</v>
      </c>
      <c r="H1832" s="8" t="s">
        <v>7539</v>
      </c>
      <c r="I1832" s="8" t="s">
        <v>7516</v>
      </c>
      <c r="J1832" s="11">
        <v>2000.0</v>
      </c>
      <c r="K1832" s="8" t="s">
        <v>93</v>
      </c>
      <c r="L1832" s="11">
        <v>19.55</v>
      </c>
      <c r="M1832" s="8" t="s">
        <v>7517</v>
      </c>
      <c r="N1832" s="27"/>
      <c r="O1832" s="13" t="s">
        <v>6868</v>
      </c>
      <c r="P1832" s="13" t="s">
        <v>17244</v>
      </c>
      <c r="Q1832" s="13" t="s">
        <v>6870</v>
      </c>
      <c r="R1832" s="13" t="s">
        <v>17245</v>
      </c>
      <c r="S1832" s="13" t="s">
        <v>6869</v>
      </c>
      <c r="T1832" s="27" t="b">
        <f t="shared" si="2"/>
        <v>0</v>
      </c>
      <c r="U1832" s="27"/>
      <c r="V1832" s="27"/>
      <c r="W1832" s="27"/>
      <c r="X1832" s="27"/>
      <c r="Y1832" s="8" t="str">
        <f t="shared" si="3"/>
        <v>2000 Original Series Brock'S Sandslash (Cgc 7)</v>
      </c>
      <c r="Z1832" s="27"/>
      <c r="AA1832" s="27"/>
    </row>
    <row r="1833">
      <c r="A1833" s="8" t="str">
        <f t="shared" si="1"/>
        <v>CGC6035585226</v>
      </c>
      <c r="B1833" s="8" t="s">
        <v>6863</v>
      </c>
      <c r="C1833" s="8" t="s">
        <v>13583</v>
      </c>
      <c r="D1833" s="11">
        <v>6.035585226E9</v>
      </c>
      <c r="E1833" s="8" t="s">
        <v>3976</v>
      </c>
      <c r="F1833" s="11">
        <v>8.5</v>
      </c>
      <c r="G1833" s="8" t="s">
        <v>12</v>
      </c>
      <c r="H1833" s="8" t="s">
        <v>7539</v>
      </c>
      <c r="I1833" s="8" t="s">
        <v>7516</v>
      </c>
      <c r="J1833" s="11">
        <v>2000.0</v>
      </c>
      <c r="K1833" s="8" t="s">
        <v>93</v>
      </c>
      <c r="L1833" s="11">
        <v>19.55</v>
      </c>
      <c r="M1833" s="8" t="s">
        <v>7517</v>
      </c>
      <c r="N1833" s="27"/>
      <c r="O1833" s="13" t="s">
        <v>6871</v>
      </c>
      <c r="P1833" s="13" t="s">
        <v>17246</v>
      </c>
      <c r="Q1833" s="13" t="s">
        <v>6873</v>
      </c>
      <c r="R1833" s="13" t="s">
        <v>17247</v>
      </c>
      <c r="S1833" s="13" t="s">
        <v>6872</v>
      </c>
      <c r="T1833" s="27" t="b">
        <f t="shared" si="2"/>
        <v>0</v>
      </c>
      <c r="U1833" s="27"/>
      <c r="V1833" s="27"/>
      <c r="W1833" s="27"/>
      <c r="X1833" s="27"/>
      <c r="Y1833" s="8" t="str">
        <f t="shared" si="3"/>
        <v>2000 Original Series Brock'S Sandslash (Cgc 8.5)</v>
      </c>
      <c r="Z1833" s="27"/>
      <c r="AA1833" s="27"/>
    </row>
    <row r="1834">
      <c r="A1834" s="8" t="str">
        <f t="shared" si="1"/>
        <v>CGC6035585227</v>
      </c>
      <c r="B1834" s="8" t="s">
        <v>6863</v>
      </c>
      <c r="C1834" s="8" t="s">
        <v>13583</v>
      </c>
      <c r="D1834" s="11">
        <v>6.035585227E9</v>
      </c>
      <c r="E1834" s="8" t="s">
        <v>3976</v>
      </c>
      <c r="F1834" s="11">
        <v>8.5</v>
      </c>
      <c r="G1834" s="8" t="s">
        <v>12</v>
      </c>
      <c r="H1834" s="8" t="s">
        <v>7539</v>
      </c>
      <c r="I1834" s="8" t="s">
        <v>7516</v>
      </c>
      <c r="J1834" s="11">
        <v>2000.0</v>
      </c>
      <c r="K1834" s="8" t="s">
        <v>93</v>
      </c>
      <c r="L1834" s="11">
        <v>19.55</v>
      </c>
      <c r="M1834" s="8" t="s">
        <v>7517</v>
      </c>
      <c r="N1834" s="27"/>
      <c r="O1834" s="13" t="s">
        <v>6874</v>
      </c>
      <c r="P1834" s="13" t="s">
        <v>17248</v>
      </c>
      <c r="Q1834" s="13" t="s">
        <v>6876</v>
      </c>
      <c r="R1834" s="13" t="s">
        <v>17249</v>
      </c>
      <c r="S1834" s="13" t="s">
        <v>6875</v>
      </c>
      <c r="T1834" s="27" t="b">
        <f t="shared" si="2"/>
        <v>0</v>
      </c>
      <c r="U1834" s="27"/>
      <c r="V1834" s="27"/>
      <c r="W1834" s="27"/>
      <c r="X1834" s="27"/>
      <c r="Y1834" s="8" t="str">
        <f t="shared" si="3"/>
        <v>2000 Original Series Brock'S Sandslash (Cgc 8.5)</v>
      </c>
      <c r="Z1834" s="27"/>
      <c r="AA1834" s="27"/>
    </row>
    <row r="1835">
      <c r="A1835" s="8" t="str">
        <f t="shared" si="1"/>
        <v>CGC6035585228</v>
      </c>
      <c r="B1835" s="8" t="s">
        <v>6863</v>
      </c>
      <c r="C1835" s="8" t="s">
        <v>13583</v>
      </c>
      <c r="D1835" s="11">
        <v>6.035585228E9</v>
      </c>
      <c r="E1835" s="8" t="s">
        <v>3976</v>
      </c>
      <c r="F1835" s="11">
        <v>8.5</v>
      </c>
      <c r="G1835" s="8" t="s">
        <v>12</v>
      </c>
      <c r="H1835" s="8" t="s">
        <v>7539</v>
      </c>
      <c r="I1835" s="8" t="s">
        <v>7516</v>
      </c>
      <c r="J1835" s="11">
        <v>2000.0</v>
      </c>
      <c r="K1835" s="8" t="s">
        <v>93</v>
      </c>
      <c r="L1835" s="11">
        <v>19.55</v>
      </c>
      <c r="M1835" s="8" t="s">
        <v>7517</v>
      </c>
      <c r="N1835" s="27"/>
      <c r="O1835" s="13" t="s">
        <v>6877</v>
      </c>
      <c r="P1835" s="13" t="s">
        <v>17250</v>
      </c>
      <c r="Q1835" s="13" t="s">
        <v>6879</v>
      </c>
      <c r="R1835" s="13" t="s">
        <v>17251</v>
      </c>
      <c r="S1835" s="13" t="s">
        <v>6878</v>
      </c>
      <c r="T1835" s="27" t="b">
        <f t="shared" si="2"/>
        <v>0</v>
      </c>
      <c r="U1835" s="27"/>
      <c r="V1835" s="27"/>
      <c r="W1835" s="27"/>
      <c r="X1835" s="27"/>
      <c r="Y1835" s="8" t="str">
        <f t="shared" si="3"/>
        <v>2000 Original Series Brock'S Sandslash (Cgc 8.5)</v>
      </c>
      <c r="Z1835" s="27"/>
      <c r="AA1835" s="27"/>
    </row>
    <row r="1836">
      <c r="A1836" s="8" t="str">
        <f t="shared" si="1"/>
        <v>CGC6035585245</v>
      </c>
      <c r="B1836" s="8" t="s">
        <v>6880</v>
      </c>
      <c r="C1836" s="8" t="s">
        <v>13607</v>
      </c>
      <c r="D1836" s="11">
        <v>6.035585245E9</v>
      </c>
      <c r="E1836" s="8" t="s">
        <v>3976</v>
      </c>
      <c r="F1836" s="11">
        <v>8.5</v>
      </c>
      <c r="G1836" s="8" t="s">
        <v>12</v>
      </c>
      <c r="H1836" s="8" t="s">
        <v>7539</v>
      </c>
      <c r="I1836" s="8" t="s">
        <v>7516</v>
      </c>
      <c r="J1836" s="11">
        <v>2000.0</v>
      </c>
      <c r="K1836" s="8" t="s">
        <v>93</v>
      </c>
      <c r="L1836" s="11">
        <v>19.55</v>
      </c>
      <c r="M1836" s="8" t="s">
        <v>7517</v>
      </c>
      <c r="N1836" s="27"/>
      <c r="O1836" s="13" t="s">
        <v>6881</v>
      </c>
      <c r="P1836" s="13" t="s">
        <v>17252</v>
      </c>
      <c r="Q1836" s="13" t="s">
        <v>6883</v>
      </c>
      <c r="R1836" s="13" t="s">
        <v>17253</v>
      </c>
      <c r="S1836" s="13" t="s">
        <v>6882</v>
      </c>
      <c r="T1836" s="27" t="b">
        <f t="shared" si="2"/>
        <v>0</v>
      </c>
      <c r="U1836" s="27"/>
      <c r="V1836" s="27"/>
      <c r="W1836" s="27"/>
      <c r="X1836" s="27"/>
      <c r="Y1836" s="8" t="str">
        <f t="shared" si="3"/>
        <v>2000 Original Series Koga'S Pidgey (Cgc 8.5)</v>
      </c>
      <c r="Z1836" s="27"/>
      <c r="AA1836" s="27"/>
    </row>
    <row r="1837">
      <c r="A1837" s="8" t="str">
        <f t="shared" si="1"/>
        <v>CGC6035585246</v>
      </c>
      <c r="B1837" s="8" t="s">
        <v>6880</v>
      </c>
      <c r="C1837" s="8" t="s">
        <v>13607</v>
      </c>
      <c r="D1837" s="11">
        <v>6.035585246E9</v>
      </c>
      <c r="E1837" s="8" t="s">
        <v>3976</v>
      </c>
      <c r="F1837" s="11">
        <v>8.5</v>
      </c>
      <c r="G1837" s="8" t="s">
        <v>12</v>
      </c>
      <c r="H1837" s="8" t="s">
        <v>7539</v>
      </c>
      <c r="I1837" s="8" t="s">
        <v>7516</v>
      </c>
      <c r="J1837" s="11">
        <v>2000.0</v>
      </c>
      <c r="K1837" s="8" t="s">
        <v>93</v>
      </c>
      <c r="L1837" s="11">
        <v>19.55</v>
      </c>
      <c r="M1837" s="8" t="s">
        <v>7517</v>
      </c>
      <c r="N1837" s="27"/>
      <c r="O1837" s="13" t="s">
        <v>6884</v>
      </c>
      <c r="P1837" s="13" t="s">
        <v>17254</v>
      </c>
      <c r="Q1837" s="13" t="s">
        <v>6886</v>
      </c>
      <c r="R1837" s="13" t="s">
        <v>17255</v>
      </c>
      <c r="S1837" s="13" t="s">
        <v>6885</v>
      </c>
      <c r="T1837" s="27" t="b">
        <f t="shared" si="2"/>
        <v>0</v>
      </c>
      <c r="U1837" s="27"/>
      <c r="V1837" s="27"/>
      <c r="W1837" s="27"/>
      <c r="X1837" s="27"/>
      <c r="Y1837" s="8" t="str">
        <f t="shared" si="3"/>
        <v>2000 Original Series Koga'S Pidgey (Cgc 8.5)</v>
      </c>
      <c r="Z1837" s="27"/>
      <c r="AA1837" s="27"/>
    </row>
    <row r="1838">
      <c r="A1838" s="8" t="str">
        <f t="shared" si="1"/>
        <v>CGC6035585248</v>
      </c>
      <c r="B1838" s="8" t="s">
        <v>6880</v>
      </c>
      <c r="C1838" s="8" t="s">
        <v>13607</v>
      </c>
      <c r="D1838" s="11">
        <v>6.035585248E9</v>
      </c>
      <c r="E1838" s="8" t="s">
        <v>3976</v>
      </c>
      <c r="F1838" s="11">
        <v>8.5</v>
      </c>
      <c r="G1838" s="8" t="s">
        <v>12</v>
      </c>
      <c r="H1838" s="8" t="s">
        <v>7539</v>
      </c>
      <c r="I1838" s="8" t="s">
        <v>7516</v>
      </c>
      <c r="J1838" s="11">
        <v>2000.0</v>
      </c>
      <c r="K1838" s="8" t="s">
        <v>93</v>
      </c>
      <c r="L1838" s="11">
        <v>19.55</v>
      </c>
      <c r="M1838" s="8" t="s">
        <v>7517</v>
      </c>
      <c r="N1838" s="27"/>
      <c r="O1838" s="13" t="s">
        <v>6887</v>
      </c>
      <c r="P1838" s="13" t="s">
        <v>17256</v>
      </c>
      <c r="Q1838" s="13" t="s">
        <v>6889</v>
      </c>
      <c r="R1838" s="13" t="s">
        <v>17257</v>
      </c>
      <c r="S1838" s="13" t="s">
        <v>6888</v>
      </c>
      <c r="T1838" s="27" t="b">
        <f t="shared" si="2"/>
        <v>0</v>
      </c>
      <c r="U1838" s="27"/>
      <c r="V1838" s="27"/>
      <c r="W1838" s="27"/>
      <c r="X1838" s="27"/>
      <c r="Y1838" s="8" t="str">
        <f t="shared" si="3"/>
        <v>2000 Original Series Koga'S Pidgey (Cgc 8.5)</v>
      </c>
      <c r="Z1838" s="27"/>
      <c r="AA1838" s="27"/>
    </row>
    <row r="1839">
      <c r="A1839" s="8" t="str">
        <f t="shared" si="1"/>
        <v>CGC6035585249</v>
      </c>
      <c r="B1839" s="8" t="s">
        <v>6890</v>
      </c>
      <c r="C1839" s="8" t="s">
        <v>13607</v>
      </c>
      <c r="D1839" s="11">
        <v>6.035585249E9</v>
      </c>
      <c r="E1839" s="8" t="s">
        <v>3976</v>
      </c>
      <c r="F1839" s="11">
        <v>7.5</v>
      </c>
      <c r="G1839" s="8" t="s">
        <v>12</v>
      </c>
      <c r="H1839" s="8" t="s">
        <v>7539</v>
      </c>
      <c r="I1839" s="8" t="s">
        <v>7516</v>
      </c>
      <c r="J1839" s="11">
        <v>2000.0</v>
      </c>
      <c r="K1839" s="8" t="s">
        <v>93</v>
      </c>
      <c r="L1839" s="11">
        <v>19.55</v>
      </c>
      <c r="M1839" s="8" t="s">
        <v>7517</v>
      </c>
      <c r="N1839" s="27"/>
      <c r="O1839" s="13" t="s">
        <v>6891</v>
      </c>
      <c r="P1839" s="13" t="s">
        <v>17258</v>
      </c>
      <c r="Q1839" s="13" t="s">
        <v>6893</v>
      </c>
      <c r="R1839" s="13" t="s">
        <v>17259</v>
      </c>
      <c r="S1839" s="13" t="s">
        <v>6892</v>
      </c>
      <c r="T1839" s="27" t="b">
        <f t="shared" si="2"/>
        <v>0</v>
      </c>
      <c r="U1839" s="27"/>
      <c r="V1839" s="27"/>
      <c r="W1839" s="27"/>
      <c r="X1839" s="27"/>
      <c r="Y1839" s="8" t="str">
        <f t="shared" si="3"/>
        <v>2000 Original Series Koga'S Pidgey (Cgc 7.5)</v>
      </c>
      <c r="Z1839" s="27"/>
      <c r="AA1839" s="27"/>
    </row>
    <row r="1840">
      <c r="A1840" s="8" t="str">
        <f t="shared" si="1"/>
        <v>CGC6035585250</v>
      </c>
      <c r="B1840" s="8" t="s">
        <v>6880</v>
      </c>
      <c r="C1840" s="8" t="s">
        <v>13607</v>
      </c>
      <c r="D1840" s="11">
        <v>6.03558525E9</v>
      </c>
      <c r="E1840" s="8" t="s">
        <v>3976</v>
      </c>
      <c r="F1840" s="11">
        <v>8.5</v>
      </c>
      <c r="G1840" s="8" t="s">
        <v>12</v>
      </c>
      <c r="H1840" s="8" t="s">
        <v>7539</v>
      </c>
      <c r="I1840" s="8" t="s">
        <v>7516</v>
      </c>
      <c r="J1840" s="11">
        <v>2000.0</v>
      </c>
      <c r="K1840" s="8" t="s">
        <v>93</v>
      </c>
      <c r="L1840" s="11">
        <v>19.55</v>
      </c>
      <c r="M1840" s="8" t="s">
        <v>7517</v>
      </c>
      <c r="N1840" s="27"/>
      <c r="O1840" s="13" t="s">
        <v>6894</v>
      </c>
      <c r="P1840" s="13" t="s">
        <v>17260</v>
      </c>
      <c r="Q1840" s="13" t="s">
        <v>6896</v>
      </c>
      <c r="R1840" s="13" t="s">
        <v>17261</v>
      </c>
      <c r="S1840" s="13" t="s">
        <v>6895</v>
      </c>
      <c r="T1840" s="27" t="b">
        <f t="shared" si="2"/>
        <v>0</v>
      </c>
      <c r="U1840" s="27"/>
      <c r="V1840" s="27"/>
      <c r="W1840" s="27"/>
      <c r="X1840" s="27"/>
      <c r="Y1840" s="8" t="str">
        <f t="shared" si="3"/>
        <v>2000 Original Series Koga'S Pidgey (Cgc 8.5)</v>
      </c>
      <c r="Z1840" s="27"/>
      <c r="AA1840" s="27"/>
    </row>
    <row r="1841">
      <c r="A1841" s="8" t="str">
        <f t="shared" si="1"/>
        <v>CGC6035585255</v>
      </c>
      <c r="B1841" s="8" t="s">
        <v>5570</v>
      </c>
      <c r="C1841" s="8" t="s">
        <v>11698</v>
      </c>
      <c r="D1841" s="11">
        <v>6.035585255E9</v>
      </c>
      <c r="E1841" s="8" t="s">
        <v>4214</v>
      </c>
      <c r="F1841" s="11">
        <v>8.5</v>
      </c>
      <c r="G1841" s="8" t="s">
        <v>12</v>
      </c>
      <c r="H1841" s="8" t="s">
        <v>7539</v>
      </c>
      <c r="I1841" s="8" t="s">
        <v>7516</v>
      </c>
      <c r="J1841" s="11">
        <v>2007.0</v>
      </c>
      <c r="K1841" s="8" t="s">
        <v>93</v>
      </c>
      <c r="L1841" s="11">
        <v>19.55</v>
      </c>
      <c r="M1841" s="8" t="s">
        <v>7517</v>
      </c>
      <c r="N1841" s="27"/>
      <c r="O1841" s="13" t="s">
        <v>6897</v>
      </c>
      <c r="P1841" s="13" t="s">
        <v>17262</v>
      </c>
      <c r="Q1841" s="13" t="s">
        <v>6899</v>
      </c>
      <c r="R1841" s="13" t="s">
        <v>17263</v>
      </c>
      <c r="S1841" s="13" t="s">
        <v>6898</v>
      </c>
      <c r="T1841" s="27" t="b">
        <f t="shared" si="2"/>
        <v>0</v>
      </c>
      <c r="U1841" s="27"/>
      <c r="V1841" s="27"/>
      <c r="W1841" s="27"/>
      <c r="X1841" s="27"/>
      <c r="Y1841" s="8" t="str">
        <f t="shared" si="3"/>
        <v>2007 Ex Mightyena (Cgc 8.5)</v>
      </c>
      <c r="Z1841" s="27"/>
      <c r="AA1841" s="27"/>
    </row>
    <row r="1842">
      <c r="A1842" s="8" t="str">
        <f t="shared" si="1"/>
        <v>CGC6035587004</v>
      </c>
      <c r="B1842" s="8" t="s">
        <v>6806</v>
      </c>
      <c r="C1842" s="8" t="s">
        <v>11821</v>
      </c>
      <c r="D1842" s="11">
        <v>6.035587004E9</v>
      </c>
      <c r="E1842" s="8" t="s">
        <v>3976</v>
      </c>
      <c r="F1842" s="11">
        <v>8.0</v>
      </c>
      <c r="G1842" s="8" t="s">
        <v>12</v>
      </c>
      <c r="H1842" s="8" t="s">
        <v>7539</v>
      </c>
      <c r="I1842" s="8" t="s">
        <v>7516</v>
      </c>
      <c r="J1842" s="11">
        <v>2000.0</v>
      </c>
      <c r="K1842" s="8" t="s">
        <v>93</v>
      </c>
      <c r="L1842" s="11">
        <v>19.55</v>
      </c>
      <c r="M1842" s="8" t="s">
        <v>7517</v>
      </c>
      <c r="N1842" s="27"/>
      <c r="O1842" s="13" t="s">
        <v>6900</v>
      </c>
      <c r="P1842" s="13" t="s">
        <v>17264</v>
      </c>
      <c r="Q1842" s="13" t="s">
        <v>6902</v>
      </c>
      <c r="R1842" s="13" t="s">
        <v>17265</v>
      </c>
      <c r="S1842" s="13" t="s">
        <v>6901</v>
      </c>
      <c r="T1842" s="27" t="b">
        <f t="shared" si="2"/>
        <v>0</v>
      </c>
      <c r="U1842" s="27"/>
      <c r="V1842" s="27"/>
      <c r="W1842" s="27"/>
      <c r="X1842" s="27"/>
      <c r="Y1842" s="8" t="str">
        <f t="shared" si="3"/>
        <v>2000 Original Series Lt. Surge'S Spearow (Cgc 8)</v>
      </c>
      <c r="Z1842" s="27"/>
      <c r="AA1842" s="27"/>
    </row>
    <row r="1843">
      <c r="A1843" s="8" t="str">
        <f t="shared" si="1"/>
        <v>CGC6035587005</v>
      </c>
      <c r="B1843" s="8" t="s">
        <v>6806</v>
      </c>
      <c r="C1843" s="8" t="s">
        <v>11821</v>
      </c>
      <c r="D1843" s="11">
        <v>6.035587005E9</v>
      </c>
      <c r="E1843" s="8" t="s">
        <v>3976</v>
      </c>
      <c r="F1843" s="11">
        <v>8.0</v>
      </c>
      <c r="G1843" s="8" t="s">
        <v>12</v>
      </c>
      <c r="H1843" s="8" t="s">
        <v>7539</v>
      </c>
      <c r="I1843" s="8" t="s">
        <v>7516</v>
      </c>
      <c r="J1843" s="11">
        <v>2000.0</v>
      </c>
      <c r="K1843" s="8" t="s">
        <v>93</v>
      </c>
      <c r="L1843" s="11">
        <v>19.55</v>
      </c>
      <c r="M1843" s="8" t="s">
        <v>7517</v>
      </c>
      <c r="N1843" s="27"/>
      <c r="O1843" s="13" t="s">
        <v>6903</v>
      </c>
      <c r="P1843" s="13" t="s">
        <v>17266</v>
      </c>
      <c r="Q1843" s="13" t="s">
        <v>6905</v>
      </c>
      <c r="R1843" s="13" t="s">
        <v>17267</v>
      </c>
      <c r="S1843" s="13" t="s">
        <v>6904</v>
      </c>
      <c r="T1843" s="27" t="b">
        <f t="shared" si="2"/>
        <v>0</v>
      </c>
      <c r="U1843" s="27"/>
      <c r="V1843" s="27"/>
      <c r="W1843" s="27"/>
      <c r="X1843" s="27"/>
      <c r="Y1843" s="8" t="str">
        <f t="shared" si="3"/>
        <v>2000 Original Series Lt. Surge'S Spearow (Cgc 8)</v>
      </c>
      <c r="Z1843" s="27"/>
      <c r="AA1843" s="27"/>
    </row>
    <row r="1844">
      <c r="A1844" s="8" t="str">
        <f t="shared" si="1"/>
        <v>CGC6035587006</v>
      </c>
      <c r="B1844" s="8" t="s">
        <v>6806</v>
      </c>
      <c r="C1844" s="8" t="s">
        <v>11821</v>
      </c>
      <c r="D1844" s="11">
        <v>6.035587006E9</v>
      </c>
      <c r="E1844" s="8" t="s">
        <v>3976</v>
      </c>
      <c r="F1844" s="11">
        <v>8.0</v>
      </c>
      <c r="G1844" s="8" t="s">
        <v>12</v>
      </c>
      <c r="H1844" s="8" t="s">
        <v>7539</v>
      </c>
      <c r="I1844" s="8" t="s">
        <v>7516</v>
      </c>
      <c r="J1844" s="11">
        <v>2000.0</v>
      </c>
      <c r="K1844" s="8" t="s">
        <v>93</v>
      </c>
      <c r="L1844" s="11">
        <v>19.55</v>
      </c>
      <c r="M1844" s="8" t="s">
        <v>7517</v>
      </c>
      <c r="N1844" s="27"/>
      <c r="O1844" s="13" t="s">
        <v>6906</v>
      </c>
      <c r="P1844" s="13" t="s">
        <v>17268</v>
      </c>
      <c r="Q1844" s="13" t="s">
        <v>6908</v>
      </c>
      <c r="R1844" s="13" t="s">
        <v>17269</v>
      </c>
      <c r="S1844" s="13" t="s">
        <v>6907</v>
      </c>
      <c r="T1844" s="27" t="b">
        <f t="shared" si="2"/>
        <v>0</v>
      </c>
      <c r="U1844" s="27"/>
      <c r="V1844" s="27"/>
      <c r="W1844" s="27"/>
      <c r="X1844" s="27"/>
      <c r="Y1844" s="8" t="str">
        <f t="shared" si="3"/>
        <v>2000 Original Series Lt. Surge'S Spearow (Cgc 8)</v>
      </c>
      <c r="Z1844" s="27"/>
      <c r="AA1844" s="27"/>
    </row>
    <row r="1845">
      <c r="A1845" s="8" t="str">
        <f t="shared" si="1"/>
        <v>CGC6035587010</v>
      </c>
      <c r="B1845" s="8" t="s">
        <v>6806</v>
      </c>
      <c r="C1845" s="8" t="s">
        <v>11821</v>
      </c>
      <c r="D1845" s="11">
        <v>6.03558701E9</v>
      </c>
      <c r="E1845" s="8" t="s">
        <v>3976</v>
      </c>
      <c r="F1845" s="11">
        <v>8.0</v>
      </c>
      <c r="G1845" s="8" t="s">
        <v>12</v>
      </c>
      <c r="H1845" s="8" t="s">
        <v>7539</v>
      </c>
      <c r="I1845" s="8" t="s">
        <v>7516</v>
      </c>
      <c r="J1845" s="11">
        <v>2000.0</v>
      </c>
      <c r="K1845" s="8" t="s">
        <v>93</v>
      </c>
      <c r="L1845" s="11">
        <v>19.55</v>
      </c>
      <c r="M1845" s="8" t="s">
        <v>7517</v>
      </c>
      <c r="N1845" s="27"/>
      <c r="O1845" s="13" t="s">
        <v>6909</v>
      </c>
      <c r="P1845" s="13" t="s">
        <v>17270</v>
      </c>
      <c r="Q1845" s="13" t="s">
        <v>6911</v>
      </c>
      <c r="R1845" s="13" t="s">
        <v>17271</v>
      </c>
      <c r="S1845" s="13" t="s">
        <v>6910</v>
      </c>
      <c r="T1845" s="27" t="b">
        <f t="shared" si="2"/>
        <v>0</v>
      </c>
      <c r="U1845" s="27"/>
      <c r="V1845" s="27"/>
      <c r="W1845" s="27"/>
      <c r="X1845" s="27"/>
      <c r="Y1845" s="8" t="str">
        <f t="shared" si="3"/>
        <v>2000 Original Series Lt. Surge'S Spearow (Cgc 8)</v>
      </c>
      <c r="Z1845" s="27"/>
      <c r="AA1845" s="27"/>
    </row>
    <row r="1846">
      <c r="A1846" s="8" t="str">
        <f t="shared" si="1"/>
        <v>CGC6035588073</v>
      </c>
      <c r="B1846" s="8" t="s">
        <v>6912</v>
      </c>
      <c r="C1846" s="8" t="s">
        <v>9195</v>
      </c>
      <c r="D1846" s="11">
        <v>6.035588073E9</v>
      </c>
      <c r="E1846" s="8" t="s">
        <v>4052</v>
      </c>
      <c r="F1846" s="11">
        <v>9.0</v>
      </c>
      <c r="G1846" s="8" t="s">
        <v>12</v>
      </c>
      <c r="H1846" s="8" t="s">
        <v>9026</v>
      </c>
      <c r="I1846" s="8" t="s">
        <v>7516</v>
      </c>
      <c r="J1846" s="11">
        <v>2023.0</v>
      </c>
      <c r="K1846" s="8" t="s">
        <v>93</v>
      </c>
      <c r="L1846" s="11">
        <v>19.55</v>
      </c>
      <c r="M1846" s="8" t="s">
        <v>7517</v>
      </c>
      <c r="N1846" s="27"/>
      <c r="O1846" s="13" t="s">
        <v>6913</v>
      </c>
      <c r="P1846" s="13" t="s">
        <v>17272</v>
      </c>
      <c r="Q1846" s="13" t="s">
        <v>6915</v>
      </c>
      <c r="R1846" s="13" t="s">
        <v>17273</v>
      </c>
      <c r="S1846" s="13" t="s">
        <v>6914</v>
      </c>
      <c r="T1846" s="27" t="b">
        <f t="shared" si="2"/>
        <v>0</v>
      </c>
      <c r="U1846" s="27"/>
      <c r="V1846" s="27"/>
      <c r="W1846" s="27"/>
      <c r="X1846" s="27"/>
      <c r="Y1846" s="8" t="str">
        <f t="shared" si="3"/>
        <v>2023 Scarlet &amp; Violet Ponyta (Cgc 9)</v>
      </c>
      <c r="Z1846" s="27"/>
      <c r="AA1846" s="27"/>
    </row>
    <row r="1847">
      <c r="A1847" s="8" t="str">
        <f t="shared" si="1"/>
        <v>CGC6035588076</v>
      </c>
      <c r="B1847" s="8" t="s">
        <v>6912</v>
      </c>
      <c r="C1847" s="8" t="s">
        <v>9195</v>
      </c>
      <c r="D1847" s="11">
        <v>6.035588076E9</v>
      </c>
      <c r="E1847" s="8" t="s">
        <v>4052</v>
      </c>
      <c r="F1847" s="11">
        <v>9.0</v>
      </c>
      <c r="G1847" s="8" t="s">
        <v>12</v>
      </c>
      <c r="H1847" s="8" t="s">
        <v>9026</v>
      </c>
      <c r="I1847" s="8" t="s">
        <v>7516</v>
      </c>
      <c r="J1847" s="11">
        <v>2023.0</v>
      </c>
      <c r="K1847" s="8" t="s">
        <v>93</v>
      </c>
      <c r="L1847" s="11">
        <v>19.55</v>
      </c>
      <c r="M1847" s="8" t="s">
        <v>7517</v>
      </c>
      <c r="N1847" s="27"/>
      <c r="O1847" s="13" t="s">
        <v>6916</v>
      </c>
      <c r="P1847" s="13" t="s">
        <v>17274</v>
      </c>
      <c r="Q1847" s="13" t="s">
        <v>6918</v>
      </c>
      <c r="R1847" s="13" t="s">
        <v>17275</v>
      </c>
      <c r="S1847" s="13" t="s">
        <v>6917</v>
      </c>
      <c r="T1847" s="27" t="b">
        <f t="shared" si="2"/>
        <v>0</v>
      </c>
      <c r="U1847" s="27"/>
      <c r="V1847" s="27"/>
      <c r="W1847" s="27"/>
      <c r="X1847" s="27"/>
      <c r="Y1847" s="8" t="str">
        <f t="shared" si="3"/>
        <v>2023 Scarlet &amp; Violet Ponyta (Cgc 9)</v>
      </c>
      <c r="Z1847" s="27"/>
      <c r="AA1847" s="27"/>
    </row>
    <row r="1848">
      <c r="A1848" s="8" t="str">
        <f t="shared" si="1"/>
        <v>CGC6035588082</v>
      </c>
      <c r="B1848" s="8" t="s">
        <v>6912</v>
      </c>
      <c r="C1848" s="8" t="s">
        <v>9195</v>
      </c>
      <c r="D1848" s="11">
        <v>6.035588082E9</v>
      </c>
      <c r="E1848" s="8" t="s">
        <v>4052</v>
      </c>
      <c r="F1848" s="11">
        <v>9.0</v>
      </c>
      <c r="G1848" s="8" t="s">
        <v>12</v>
      </c>
      <c r="H1848" s="8" t="s">
        <v>9026</v>
      </c>
      <c r="I1848" s="8" t="s">
        <v>7516</v>
      </c>
      <c r="J1848" s="11">
        <v>2023.0</v>
      </c>
      <c r="K1848" s="8" t="s">
        <v>93</v>
      </c>
      <c r="L1848" s="11">
        <v>19.55</v>
      </c>
      <c r="M1848" s="8" t="s">
        <v>7517</v>
      </c>
      <c r="N1848" s="27"/>
      <c r="O1848" s="13" t="s">
        <v>6919</v>
      </c>
      <c r="P1848" s="13" t="s">
        <v>17276</v>
      </c>
      <c r="Q1848" s="13" t="s">
        <v>6921</v>
      </c>
      <c r="R1848" s="13" t="s">
        <v>17277</v>
      </c>
      <c r="S1848" s="13" t="s">
        <v>6920</v>
      </c>
      <c r="T1848" s="27" t="b">
        <f t="shared" si="2"/>
        <v>0</v>
      </c>
      <c r="U1848" s="27"/>
      <c r="V1848" s="27"/>
      <c r="W1848" s="27"/>
      <c r="X1848" s="27"/>
      <c r="Y1848" s="8" t="str">
        <f t="shared" si="3"/>
        <v>2023 Scarlet &amp; Violet Ponyta (Cgc 9)</v>
      </c>
      <c r="Z1848" s="27"/>
      <c r="AA1848" s="27"/>
    </row>
    <row r="1849">
      <c r="A1849" s="8" t="str">
        <f t="shared" si="1"/>
        <v>CGC6035588085</v>
      </c>
      <c r="B1849" s="8" t="s">
        <v>6912</v>
      </c>
      <c r="C1849" s="8" t="s">
        <v>9195</v>
      </c>
      <c r="D1849" s="11">
        <v>6.035588085E9</v>
      </c>
      <c r="E1849" s="8" t="s">
        <v>4052</v>
      </c>
      <c r="F1849" s="11">
        <v>9.0</v>
      </c>
      <c r="G1849" s="8" t="s">
        <v>12</v>
      </c>
      <c r="H1849" s="8" t="s">
        <v>9026</v>
      </c>
      <c r="I1849" s="8" t="s">
        <v>7516</v>
      </c>
      <c r="J1849" s="11">
        <v>2023.0</v>
      </c>
      <c r="K1849" s="8" t="s">
        <v>93</v>
      </c>
      <c r="L1849" s="11">
        <v>19.55</v>
      </c>
      <c r="M1849" s="8" t="s">
        <v>7517</v>
      </c>
      <c r="N1849" s="27"/>
      <c r="O1849" s="13" t="s">
        <v>6922</v>
      </c>
      <c r="P1849" s="13" t="s">
        <v>17278</v>
      </c>
      <c r="Q1849" s="13" t="s">
        <v>6924</v>
      </c>
      <c r="R1849" s="13" t="s">
        <v>17279</v>
      </c>
      <c r="S1849" s="13" t="s">
        <v>6923</v>
      </c>
      <c r="T1849" s="27" t="b">
        <f t="shared" si="2"/>
        <v>0</v>
      </c>
      <c r="U1849" s="27"/>
      <c r="V1849" s="27"/>
      <c r="W1849" s="27"/>
      <c r="X1849" s="27"/>
      <c r="Y1849" s="8" t="str">
        <f t="shared" si="3"/>
        <v>2023 Scarlet &amp; Violet Ponyta (Cgc 9)</v>
      </c>
      <c r="Z1849" s="27"/>
      <c r="AA1849" s="27"/>
    </row>
    <row r="1850">
      <c r="A1850" s="8" t="str">
        <f t="shared" si="1"/>
        <v>CGC6035588100</v>
      </c>
      <c r="B1850" s="8" t="s">
        <v>6925</v>
      </c>
      <c r="C1850" s="8" t="s">
        <v>9028</v>
      </c>
      <c r="D1850" s="11">
        <v>6.0355881E9</v>
      </c>
      <c r="E1850" s="8" t="s">
        <v>6217</v>
      </c>
      <c r="F1850" s="11">
        <v>9.0</v>
      </c>
      <c r="G1850" s="8" t="s">
        <v>12</v>
      </c>
      <c r="H1850" s="8" t="s">
        <v>7539</v>
      </c>
      <c r="I1850" s="8" t="s">
        <v>7516</v>
      </c>
      <c r="J1850" s="11">
        <v>2015.0</v>
      </c>
      <c r="K1850" s="8" t="s">
        <v>93</v>
      </c>
      <c r="L1850" s="11">
        <v>19.55</v>
      </c>
      <c r="M1850" s="8" t="s">
        <v>7517</v>
      </c>
      <c r="N1850" s="27"/>
      <c r="O1850" s="13" t="s">
        <v>6926</v>
      </c>
      <c r="P1850" s="13" t="s">
        <v>17280</v>
      </c>
      <c r="Q1850" s="13" t="s">
        <v>6928</v>
      </c>
      <c r="R1850" s="13" t="s">
        <v>17281</v>
      </c>
      <c r="S1850" s="13" t="s">
        <v>6927</v>
      </c>
      <c r="T1850" s="27" t="b">
        <f t="shared" si="2"/>
        <v>0</v>
      </c>
      <c r="U1850" s="27"/>
      <c r="V1850" s="27"/>
      <c r="W1850" s="27"/>
      <c r="X1850" s="27"/>
      <c r="Y1850" s="8" t="str">
        <f t="shared" si="3"/>
        <v>2015 Xy Articuno (Cgc 9)</v>
      </c>
      <c r="Z1850" s="27"/>
      <c r="AA1850" s="27"/>
    </row>
    <row r="1851">
      <c r="A1851" s="8" t="str">
        <f t="shared" si="1"/>
        <v>CGC1401016007152</v>
      </c>
      <c r="B1851" s="8" t="s">
        <v>6929</v>
      </c>
      <c r="C1851" s="8" t="s">
        <v>9691</v>
      </c>
      <c r="D1851" s="11">
        <v>1.401016007152E12</v>
      </c>
      <c r="E1851" s="8" t="s">
        <v>3976</v>
      </c>
      <c r="F1851" s="11">
        <v>9.0</v>
      </c>
      <c r="G1851" s="8" t="s">
        <v>12</v>
      </c>
      <c r="H1851" s="8" t="s">
        <v>7539</v>
      </c>
      <c r="I1851" s="8" t="s">
        <v>7516</v>
      </c>
      <c r="J1851" s="11">
        <v>1997.0</v>
      </c>
      <c r="K1851" s="8" t="s">
        <v>93</v>
      </c>
      <c r="L1851" s="11">
        <v>19.55</v>
      </c>
      <c r="M1851" s="8" t="s">
        <v>7517</v>
      </c>
      <c r="N1851" s="27"/>
      <c r="O1851" s="13" t="s">
        <v>6930</v>
      </c>
      <c r="P1851" s="13" t="s">
        <v>17282</v>
      </c>
      <c r="Q1851" s="13" t="s">
        <v>6932</v>
      </c>
      <c r="R1851" s="13" t="s">
        <v>17283</v>
      </c>
      <c r="S1851" s="13" t="s">
        <v>6931</v>
      </c>
      <c r="T1851" s="27" t="b">
        <f t="shared" si="2"/>
        <v>0</v>
      </c>
      <c r="U1851" s="27"/>
      <c r="V1851" s="27"/>
      <c r="W1851" s="27"/>
      <c r="X1851" s="27"/>
      <c r="Y1851" s="8" t="str">
        <f t="shared" si="3"/>
        <v>1997 Original Series Slowpoke (Cgc 9)</v>
      </c>
      <c r="Z1851" s="27"/>
      <c r="AA1851" s="27"/>
    </row>
    <row r="1852">
      <c r="A1852" s="8" t="str">
        <f t="shared" si="1"/>
        <v>CGC1401016007160</v>
      </c>
      <c r="B1852" s="8" t="s">
        <v>6933</v>
      </c>
      <c r="C1852" s="8" t="s">
        <v>13467</v>
      </c>
      <c r="D1852" s="11">
        <v>1.40101600716E12</v>
      </c>
      <c r="E1852" s="8" t="s">
        <v>3976</v>
      </c>
      <c r="F1852" s="11">
        <v>9.0</v>
      </c>
      <c r="G1852" s="8" t="s">
        <v>12</v>
      </c>
      <c r="H1852" s="8" t="s">
        <v>7539</v>
      </c>
      <c r="I1852" s="8" t="s">
        <v>7516</v>
      </c>
      <c r="J1852" s="11">
        <v>1997.0</v>
      </c>
      <c r="K1852" s="8" t="s">
        <v>93</v>
      </c>
      <c r="L1852" s="11">
        <v>19.55</v>
      </c>
      <c r="M1852" s="8" t="s">
        <v>7517</v>
      </c>
      <c r="N1852" s="27"/>
      <c r="O1852" s="13" t="s">
        <v>6934</v>
      </c>
      <c r="P1852" s="13" t="s">
        <v>17284</v>
      </c>
      <c r="Q1852" s="13" t="s">
        <v>6936</v>
      </c>
      <c r="R1852" s="13" t="s">
        <v>17285</v>
      </c>
      <c r="S1852" s="13" t="s">
        <v>6935</v>
      </c>
      <c r="T1852" s="27" t="b">
        <f t="shared" si="2"/>
        <v>0</v>
      </c>
      <c r="U1852" s="27"/>
      <c r="V1852" s="27"/>
      <c r="W1852" s="27"/>
      <c r="X1852" s="27"/>
      <c r="Y1852" s="8" t="str">
        <f t="shared" si="3"/>
        <v>1997 Original Series Zubat (Cgc 9)</v>
      </c>
      <c r="Z1852" s="27"/>
      <c r="AA1852" s="27"/>
    </row>
    <row r="1853">
      <c r="A1853" s="8" t="str">
        <f t="shared" si="1"/>
        <v>CGC1401016007162</v>
      </c>
      <c r="B1853" s="8" t="s">
        <v>6933</v>
      </c>
      <c r="C1853" s="8" t="s">
        <v>13467</v>
      </c>
      <c r="D1853" s="11">
        <v>1.401016007162E12</v>
      </c>
      <c r="E1853" s="8" t="s">
        <v>3976</v>
      </c>
      <c r="F1853" s="11">
        <v>9.0</v>
      </c>
      <c r="G1853" s="8" t="s">
        <v>12</v>
      </c>
      <c r="H1853" s="8" t="s">
        <v>7539</v>
      </c>
      <c r="I1853" s="8" t="s">
        <v>7516</v>
      </c>
      <c r="J1853" s="11">
        <v>1997.0</v>
      </c>
      <c r="K1853" s="8" t="s">
        <v>93</v>
      </c>
      <c r="L1853" s="11">
        <v>19.55</v>
      </c>
      <c r="M1853" s="8" t="s">
        <v>7517</v>
      </c>
      <c r="N1853" s="27"/>
      <c r="O1853" s="13" t="s">
        <v>6937</v>
      </c>
      <c r="P1853" s="13" t="s">
        <v>17286</v>
      </c>
      <c r="Q1853" s="13" t="s">
        <v>6939</v>
      </c>
      <c r="R1853" s="13" t="s">
        <v>17287</v>
      </c>
      <c r="S1853" s="13" t="s">
        <v>6938</v>
      </c>
      <c r="T1853" s="27" t="b">
        <f t="shared" si="2"/>
        <v>0</v>
      </c>
      <c r="U1853" s="27"/>
      <c r="V1853" s="27"/>
      <c r="W1853" s="27"/>
      <c r="X1853" s="27"/>
      <c r="Y1853" s="8" t="str">
        <f t="shared" si="3"/>
        <v>1997 Original Series Zubat (Cgc 9)</v>
      </c>
      <c r="Z1853" s="27"/>
      <c r="AA1853" s="27"/>
    </row>
    <row r="1854">
      <c r="A1854" s="8" t="str">
        <f t="shared" si="1"/>
        <v>CGC1401016007165</v>
      </c>
      <c r="B1854" s="8" t="s">
        <v>6933</v>
      </c>
      <c r="C1854" s="8" t="s">
        <v>13467</v>
      </c>
      <c r="D1854" s="11">
        <v>1.401016007165E12</v>
      </c>
      <c r="E1854" s="8" t="s">
        <v>3976</v>
      </c>
      <c r="F1854" s="11">
        <v>9.0</v>
      </c>
      <c r="G1854" s="8" t="s">
        <v>12</v>
      </c>
      <c r="H1854" s="8" t="s">
        <v>7539</v>
      </c>
      <c r="I1854" s="8" t="s">
        <v>7516</v>
      </c>
      <c r="J1854" s="11">
        <v>1997.0</v>
      </c>
      <c r="K1854" s="8" t="s">
        <v>93</v>
      </c>
      <c r="L1854" s="11">
        <v>19.55</v>
      </c>
      <c r="M1854" s="8" t="s">
        <v>7517</v>
      </c>
      <c r="N1854" s="27"/>
      <c r="O1854" s="13" t="s">
        <v>6940</v>
      </c>
      <c r="P1854" s="13" t="s">
        <v>17288</v>
      </c>
      <c r="Q1854" s="13" t="s">
        <v>6942</v>
      </c>
      <c r="R1854" s="13" t="s">
        <v>17289</v>
      </c>
      <c r="S1854" s="13" t="s">
        <v>6941</v>
      </c>
      <c r="T1854" s="27" t="b">
        <f t="shared" si="2"/>
        <v>0</v>
      </c>
      <c r="U1854" s="27"/>
      <c r="V1854" s="27"/>
      <c r="W1854" s="27"/>
      <c r="X1854" s="27"/>
      <c r="Y1854" s="8" t="str">
        <f t="shared" si="3"/>
        <v>1997 Original Series Zubat (Cgc 9)</v>
      </c>
      <c r="Z1854" s="27"/>
      <c r="AA1854" s="27"/>
    </row>
    <row r="1855">
      <c r="A1855" s="8" t="str">
        <f t="shared" si="1"/>
        <v>CGC1401016007171</v>
      </c>
      <c r="B1855" s="8" t="s">
        <v>6943</v>
      </c>
      <c r="C1855" s="8" t="s">
        <v>13691</v>
      </c>
      <c r="D1855" s="11">
        <v>1.401016007171E12</v>
      </c>
      <c r="E1855" s="8" t="s">
        <v>3976</v>
      </c>
      <c r="F1855" s="11">
        <v>9.0</v>
      </c>
      <c r="G1855" s="8" t="s">
        <v>12</v>
      </c>
      <c r="H1855" s="8" t="s">
        <v>7539</v>
      </c>
      <c r="I1855" s="8" t="s">
        <v>7516</v>
      </c>
      <c r="J1855" s="11">
        <v>1997.0</v>
      </c>
      <c r="K1855" s="8" t="s">
        <v>93</v>
      </c>
      <c r="L1855" s="11">
        <v>19.55</v>
      </c>
      <c r="M1855" s="8" t="s">
        <v>7517</v>
      </c>
      <c r="N1855" s="27"/>
      <c r="O1855" s="13" t="s">
        <v>6944</v>
      </c>
      <c r="P1855" s="13" t="s">
        <v>17290</v>
      </c>
      <c r="Q1855" s="13" t="s">
        <v>6946</v>
      </c>
      <c r="R1855" s="13" t="s">
        <v>17291</v>
      </c>
      <c r="S1855" s="13" t="s">
        <v>6945</v>
      </c>
      <c r="T1855" s="27" t="b">
        <f t="shared" si="2"/>
        <v>0</v>
      </c>
      <c r="U1855" s="27"/>
      <c r="V1855" s="27"/>
      <c r="W1855" s="27"/>
      <c r="X1855" s="27"/>
      <c r="Y1855" s="8" t="str">
        <f t="shared" si="3"/>
        <v>1997 Original Series Arbok (Cgc 9)</v>
      </c>
      <c r="Z1855" s="27"/>
      <c r="AA1855" s="27"/>
    </row>
    <row r="1856">
      <c r="A1856" s="8" t="str">
        <f t="shared" si="1"/>
        <v>CGC1401016007174</v>
      </c>
      <c r="B1856" s="8" t="s">
        <v>6947</v>
      </c>
      <c r="C1856" s="8" t="s">
        <v>11118</v>
      </c>
      <c r="D1856" s="11">
        <v>1.401016007174E12</v>
      </c>
      <c r="E1856" s="8" t="s">
        <v>3976</v>
      </c>
      <c r="F1856" s="11">
        <v>9.0</v>
      </c>
      <c r="G1856" s="8" t="s">
        <v>12</v>
      </c>
      <c r="H1856" s="8" t="s">
        <v>7539</v>
      </c>
      <c r="I1856" s="8" t="s">
        <v>7516</v>
      </c>
      <c r="J1856" s="11">
        <v>1997.0</v>
      </c>
      <c r="K1856" s="8" t="s">
        <v>93</v>
      </c>
      <c r="L1856" s="11">
        <v>19.55</v>
      </c>
      <c r="M1856" s="8" t="s">
        <v>7517</v>
      </c>
      <c r="N1856" s="27"/>
      <c r="O1856" s="13" t="s">
        <v>6948</v>
      </c>
      <c r="P1856" s="13" t="s">
        <v>17292</v>
      </c>
      <c r="Q1856" s="13" t="s">
        <v>6950</v>
      </c>
      <c r="R1856" s="13" t="s">
        <v>17293</v>
      </c>
      <c r="S1856" s="13" t="s">
        <v>6949</v>
      </c>
      <c r="T1856" s="27" t="b">
        <f t="shared" si="2"/>
        <v>0</v>
      </c>
      <c r="U1856" s="27"/>
      <c r="V1856" s="27"/>
      <c r="W1856" s="27"/>
      <c r="X1856" s="27"/>
      <c r="Y1856" s="8" t="str">
        <f t="shared" si="3"/>
        <v>1997 Original Series Grimer (Cgc 9)</v>
      </c>
      <c r="Z1856" s="27"/>
      <c r="AA1856" s="27"/>
    </row>
    <row r="1857">
      <c r="A1857" s="8" t="str">
        <f t="shared" si="1"/>
        <v>CGC1401016007192</v>
      </c>
      <c r="B1857" s="8" t="s">
        <v>6951</v>
      </c>
      <c r="C1857" s="8" t="s">
        <v>13704</v>
      </c>
      <c r="D1857" s="11">
        <v>1.401016007192E12</v>
      </c>
      <c r="E1857" s="8" t="s">
        <v>3976</v>
      </c>
      <c r="F1857" s="11">
        <v>9.0</v>
      </c>
      <c r="G1857" s="8" t="s">
        <v>12</v>
      </c>
      <c r="H1857" s="8" t="s">
        <v>7539</v>
      </c>
      <c r="I1857" s="8" t="s">
        <v>7516</v>
      </c>
      <c r="J1857" s="11">
        <v>1997.0</v>
      </c>
      <c r="K1857" s="8" t="s">
        <v>93</v>
      </c>
      <c r="L1857" s="11">
        <v>19.55</v>
      </c>
      <c r="M1857" s="8" t="s">
        <v>7517</v>
      </c>
      <c r="N1857" s="27"/>
      <c r="O1857" s="13" t="s">
        <v>6952</v>
      </c>
      <c r="P1857" s="13" t="s">
        <v>17294</v>
      </c>
      <c r="Q1857" s="13" t="s">
        <v>6954</v>
      </c>
      <c r="R1857" s="13" t="s">
        <v>17295</v>
      </c>
      <c r="S1857" s="13" t="s">
        <v>6953</v>
      </c>
      <c r="T1857" s="27" t="b">
        <f t="shared" si="2"/>
        <v>0</v>
      </c>
      <c r="U1857" s="27"/>
      <c r="V1857" s="27"/>
      <c r="W1857" s="27"/>
      <c r="X1857" s="27"/>
      <c r="Y1857" s="8" t="str">
        <f t="shared" si="3"/>
        <v>1997 Original Series Ekans (Cgc 9)</v>
      </c>
      <c r="Z1857" s="27"/>
      <c r="AA1857" s="27"/>
    </row>
    <row r="1858">
      <c r="A1858" s="8" t="str">
        <f t="shared" si="1"/>
        <v>CGC1401031261003</v>
      </c>
      <c r="B1858" s="8" t="s">
        <v>6955</v>
      </c>
      <c r="C1858" s="8" t="s">
        <v>12866</v>
      </c>
      <c r="D1858" s="11">
        <v>1.401031261003E12</v>
      </c>
      <c r="E1858" s="8" t="s">
        <v>4052</v>
      </c>
      <c r="F1858" s="8" t="s">
        <v>3738</v>
      </c>
      <c r="G1858" s="8" t="s">
        <v>12</v>
      </c>
      <c r="H1858" s="8" t="s">
        <v>9576</v>
      </c>
      <c r="I1858" s="8" t="s">
        <v>7516</v>
      </c>
      <c r="J1858" s="11">
        <v>2023.0</v>
      </c>
      <c r="K1858" s="8" t="s">
        <v>93</v>
      </c>
      <c r="L1858" s="11">
        <v>19.55</v>
      </c>
      <c r="M1858" s="8" t="s">
        <v>7517</v>
      </c>
      <c r="N1858" s="27"/>
      <c r="O1858" s="13" t="s">
        <v>6956</v>
      </c>
      <c r="P1858" s="13" t="s">
        <v>17296</v>
      </c>
      <c r="Q1858" s="13" t="s">
        <v>6958</v>
      </c>
      <c r="R1858" s="13" t="s">
        <v>17297</v>
      </c>
      <c r="S1858" s="13" t="s">
        <v>6957</v>
      </c>
      <c r="T1858" s="27" t="b">
        <f t="shared" si="2"/>
        <v>0</v>
      </c>
      <c r="U1858" s="27"/>
      <c r="V1858" s="27"/>
      <c r="W1858" s="27"/>
      <c r="X1858" s="27"/>
      <c r="Y1858" s="8" t="str">
        <f t="shared" si="3"/>
        <v>2023 Scarlet &amp; Violet Lugia Ex (Cgc Mint+ 9.5)</v>
      </c>
      <c r="Z1858" s="27"/>
      <c r="AA1858" s="27"/>
    </row>
    <row r="1859">
      <c r="A1859" s="8" t="str">
        <f t="shared" si="1"/>
        <v>CGC1401031261020</v>
      </c>
      <c r="B1859" s="8" t="s">
        <v>6955</v>
      </c>
      <c r="C1859" s="8" t="s">
        <v>12866</v>
      </c>
      <c r="D1859" s="11">
        <v>1.40103126102E12</v>
      </c>
      <c r="E1859" s="8" t="s">
        <v>4052</v>
      </c>
      <c r="F1859" s="8" t="s">
        <v>3738</v>
      </c>
      <c r="G1859" s="8" t="s">
        <v>12</v>
      </c>
      <c r="H1859" s="8" t="s">
        <v>9576</v>
      </c>
      <c r="I1859" s="8" t="s">
        <v>7516</v>
      </c>
      <c r="J1859" s="11">
        <v>2023.0</v>
      </c>
      <c r="K1859" s="8" t="s">
        <v>93</v>
      </c>
      <c r="L1859" s="11">
        <v>19.55</v>
      </c>
      <c r="M1859" s="8" t="s">
        <v>7517</v>
      </c>
      <c r="N1859" s="27"/>
      <c r="O1859" s="13" t="s">
        <v>6959</v>
      </c>
      <c r="P1859" s="13" t="s">
        <v>17298</v>
      </c>
      <c r="Q1859" s="13" t="s">
        <v>6961</v>
      </c>
      <c r="R1859" s="13" t="s">
        <v>17299</v>
      </c>
      <c r="S1859" s="13" t="s">
        <v>6960</v>
      </c>
      <c r="T1859" s="27" t="b">
        <f t="shared" si="2"/>
        <v>0</v>
      </c>
      <c r="U1859" s="27"/>
      <c r="V1859" s="27"/>
      <c r="W1859" s="27"/>
      <c r="X1859" s="27"/>
      <c r="Y1859" s="8" t="str">
        <f t="shared" si="3"/>
        <v>2023 Scarlet &amp; Violet Lugia Ex (Cgc Mint+ 9.5)</v>
      </c>
      <c r="Z1859" s="27"/>
      <c r="AA1859" s="27"/>
    </row>
    <row r="1860">
      <c r="A1860" s="8" t="str">
        <f t="shared" si="1"/>
        <v>CGC1401031261024</v>
      </c>
      <c r="B1860" s="8" t="s">
        <v>6955</v>
      </c>
      <c r="C1860" s="8" t="s">
        <v>12866</v>
      </c>
      <c r="D1860" s="11">
        <v>1.401031261024E12</v>
      </c>
      <c r="E1860" s="8" t="s">
        <v>4052</v>
      </c>
      <c r="F1860" s="8" t="s">
        <v>3738</v>
      </c>
      <c r="G1860" s="8" t="s">
        <v>12</v>
      </c>
      <c r="H1860" s="8" t="s">
        <v>9576</v>
      </c>
      <c r="I1860" s="8" t="s">
        <v>7516</v>
      </c>
      <c r="J1860" s="11">
        <v>2023.0</v>
      </c>
      <c r="K1860" s="8" t="s">
        <v>93</v>
      </c>
      <c r="L1860" s="11">
        <v>19.55</v>
      </c>
      <c r="M1860" s="8" t="s">
        <v>7517</v>
      </c>
      <c r="N1860" s="27"/>
      <c r="O1860" s="13" t="s">
        <v>6962</v>
      </c>
      <c r="P1860" s="13" t="s">
        <v>17300</v>
      </c>
      <c r="Q1860" s="13" t="s">
        <v>6964</v>
      </c>
      <c r="R1860" s="13" t="s">
        <v>17301</v>
      </c>
      <c r="S1860" s="13" t="s">
        <v>6963</v>
      </c>
      <c r="T1860" s="27" t="b">
        <f t="shared" si="2"/>
        <v>0</v>
      </c>
      <c r="U1860" s="27"/>
      <c r="V1860" s="27"/>
      <c r="W1860" s="27"/>
      <c r="X1860" s="27"/>
      <c r="Y1860" s="8" t="str">
        <f t="shared" si="3"/>
        <v>2023 Scarlet &amp; Violet Lugia Ex (Cgc Mint+ 9.5)</v>
      </c>
      <c r="Z1860" s="27"/>
      <c r="AA1860" s="27"/>
    </row>
    <row r="1861">
      <c r="A1861" s="8" t="str">
        <f t="shared" si="1"/>
        <v>CGC1401031261025</v>
      </c>
      <c r="B1861" s="8" t="s">
        <v>6955</v>
      </c>
      <c r="C1861" s="8" t="s">
        <v>12866</v>
      </c>
      <c r="D1861" s="11">
        <v>1.401031261025E12</v>
      </c>
      <c r="E1861" s="8" t="s">
        <v>4052</v>
      </c>
      <c r="F1861" s="8" t="s">
        <v>3738</v>
      </c>
      <c r="G1861" s="8" t="s">
        <v>12</v>
      </c>
      <c r="H1861" s="8" t="s">
        <v>9576</v>
      </c>
      <c r="I1861" s="8" t="s">
        <v>7516</v>
      </c>
      <c r="J1861" s="11">
        <v>2023.0</v>
      </c>
      <c r="K1861" s="8" t="s">
        <v>93</v>
      </c>
      <c r="L1861" s="11">
        <v>19.55</v>
      </c>
      <c r="M1861" s="8" t="s">
        <v>7517</v>
      </c>
      <c r="N1861" s="27"/>
      <c r="O1861" s="13" t="s">
        <v>6965</v>
      </c>
      <c r="P1861" s="13" t="s">
        <v>17302</v>
      </c>
      <c r="Q1861" s="13" t="s">
        <v>6967</v>
      </c>
      <c r="R1861" s="13" t="s">
        <v>17303</v>
      </c>
      <c r="S1861" s="13" t="s">
        <v>6966</v>
      </c>
      <c r="T1861" s="27" t="b">
        <f t="shared" si="2"/>
        <v>0</v>
      </c>
      <c r="U1861" s="27"/>
      <c r="V1861" s="27"/>
      <c r="W1861" s="27"/>
      <c r="X1861" s="27"/>
      <c r="Y1861" s="8" t="str">
        <f t="shared" si="3"/>
        <v>2023 Scarlet &amp; Violet Lugia Ex (Cgc Mint+ 9.5)</v>
      </c>
      <c r="Z1861" s="27"/>
      <c r="AA1861" s="27"/>
    </row>
    <row r="1862">
      <c r="A1862" s="8" t="str">
        <f t="shared" si="1"/>
        <v>CGC1401036555082</v>
      </c>
      <c r="B1862" s="8" t="s">
        <v>6968</v>
      </c>
      <c r="C1862" s="8" t="s">
        <v>9651</v>
      </c>
      <c r="D1862" s="11">
        <v>1.401036555082E12</v>
      </c>
      <c r="E1862" s="8" t="s">
        <v>4214</v>
      </c>
      <c r="F1862" s="8" t="s">
        <v>3738</v>
      </c>
      <c r="G1862" s="8" t="s">
        <v>12</v>
      </c>
      <c r="H1862" s="8" t="s">
        <v>7539</v>
      </c>
      <c r="I1862" s="8" t="s">
        <v>7516</v>
      </c>
      <c r="J1862" s="11">
        <v>2006.0</v>
      </c>
      <c r="K1862" s="8" t="s">
        <v>93</v>
      </c>
      <c r="L1862" s="11">
        <v>19.55</v>
      </c>
      <c r="M1862" s="8" t="s">
        <v>7517</v>
      </c>
      <c r="N1862" s="27"/>
      <c r="O1862" s="13" t="s">
        <v>6969</v>
      </c>
      <c r="P1862" s="13" t="s">
        <v>17304</v>
      </c>
      <c r="Q1862" s="13" t="s">
        <v>6971</v>
      </c>
      <c r="R1862" s="13" t="s">
        <v>17305</v>
      </c>
      <c r="S1862" s="13" t="s">
        <v>6970</v>
      </c>
      <c r="T1862" s="27" t="b">
        <f t="shared" si="2"/>
        <v>0</v>
      </c>
      <c r="U1862" s="27"/>
      <c r="V1862" s="27"/>
      <c r="W1862" s="27"/>
      <c r="X1862" s="27"/>
      <c r="Y1862" s="8" t="str">
        <f t="shared" si="3"/>
        <v>2006 Ex Magikarp Δ (Cgc Mint+ 9.5)</v>
      </c>
      <c r="Z1862" s="27"/>
      <c r="AA1862" s="27"/>
    </row>
    <row r="1863">
      <c r="A1863" s="8" t="str">
        <f t="shared" si="1"/>
        <v>CGC1401036621253</v>
      </c>
      <c r="B1863" s="8" t="s">
        <v>6972</v>
      </c>
      <c r="C1863" s="8" t="s">
        <v>13731</v>
      </c>
      <c r="D1863" s="11">
        <v>1.401036621253E12</v>
      </c>
      <c r="E1863" s="8" t="s">
        <v>4413</v>
      </c>
      <c r="F1863" s="11">
        <v>9.0</v>
      </c>
      <c r="G1863" s="8" t="s">
        <v>12</v>
      </c>
      <c r="H1863" s="8" t="s">
        <v>7657</v>
      </c>
      <c r="I1863" s="8" t="s">
        <v>7516</v>
      </c>
      <c r="J1863" s="11">
        <v>2020.0</v>
      </c>
      <c r="K1863" s="8" t="s">
        <v>93</v>
      </c>
      <c r="L1863" s="11">
        <v>19.55</v>
      </c>
      <c r="M1863" s="8" t="s">
        <v>7517</v>
      </c>
      <c r="N1863" s="27"/>
      <c r="O1863" s="13" t="s">
        <v>6973</v>
      </c>
      <c r="P1863" s="13" t="s">
        <v>17306</v>
      </c>
      <c r="Q1863" s="13" t="s">
        <v>6975</v>
      </c>
      <c r="R1863" s="13" t="s">
        <v>17307</v>
      </c>
      <c r="S1863" s="13" t="s">
        <v>6974</v>
      </c>
      <c r="T1863" s="27" t="b">
        <f t="shared" si="2"/>
        <v>0</v>
      </c>
      <c r="U1863" s="27"/>
      <c r="V1863" s="27"/>
      <c r="W1863" s="27"/>
      <c r="X1863" s="27"/>
      <c r="Y1863" s="8" t="str">
        <f t="shared" si="3"/>
        <v>2020 Starter Decks Venusaur Vmax (Cgc 9)</v>
      </c>
      <c r="Z1863" s="27"/>
      <c r="AA1863" s="27"/>
    </row>
    <row r="1864">
      <c r="A1864" s="8" t="str">
        <f t="shared" si="1"/>
        <v>CGC1401036717024</v>
      </c>
      <c r="B1864" s="8" t="s">
        <v>6976</v>
      </c>
      <c r="C1864" s="8" t="s">
        <v>13467</v>
      </c>
      <c r="D1864" s="11">
        <v>1.401036717024E12</v>
      </c>
      <c r="E1864" s="8" t="s">
        <v>4101</v>
      </c>
      <c r="F1864" s="11">
        <v>8.5</v>
      </c>
      <c r="G1864" s="8" t="s">
        <v>12</v>
      </c>
      <c r="H1864" s="8" t="s">
        <v>7539</v>
      </c>
      <c r="I1864" s="8" t="s">
        <v>7516</v>
      </c>
      <c r="J1864" s="11">
        <v>2003.0</v>
      </c>
      <c r="K1864" s="8" t="s">
        <v>93</v>
      </c>
      <c r="L1864" s="11">
        <v>19.55</v>
      </c>
      <c r="M1864" s="8" t="s">
        <v>7517</v>
      </c>
      <c r="N1864" s="27"/>
      <c r="O1864" s="13" t="s">
        <v>6977</v>
      </c>
      <c r="P1864" s="13" t="s">
        <v>17308</v>
      </c>
      <c r="Q1864" s="13" t="s">
        <v>6979</v>
      </c>
      <c r="R1864" s="13" t="s">
        <v>17309</v>
      </c>
      <c r="S1864" s="13" t="s">
        <v>6978</v>
      </c>
      <c r="T1864" s="27" t="b">
        <f t="shared" si="2"/>
        <v>0</v>
      </c>
      <c r="U1864" s="27"/>
      <c r="V1864" s="27"/>
      <c r="W1864" s="27"/>
      <c r="X1864" s="27"/>
      <c r="Y1864" s="8" t="str">
        <f t="shared" si="3"/>
        <v>2003 All Zubat (Cgc 8.5)</v>
      </c>
      <c r="Z1864" s="27"/>
      <c r="AA1864" s="27"/>
    </row>
    <row r="1865">
      <c r="A1865" s="8" t="str">
        <f t="shared" si="1"/>
        <v>CGC1401045946019</v>
      </c>
      <c r="B1865" s="8" t="s">
        <v>6980</v>
      </c>
      <c r="C1865" s="8" t="s">
        <v>13745</v>
      </c>
      <c r="D1865" s="11">
        <v>1.401045946019E12</v>
      </c>
      <c r="E1865" s="8" t="s">
        <v>4354</v>
      </c>
      <c r="F1865" s="11">
        <v>8.5</v>
      </c>
      <c r="G1865" s="8" t="s">
        <v>12</v>
      </c>
      <c r="H1865" s="8" t="s">
        <v>7657</v>
      </c>
      <c r="I1865" s="8" t="s">
        <v>7516</v>
      </c>
      <c r="J1865" s="11">
        <v>2018.0</v>
      </c>
      <c r="K1865" s="8" t="s">
        <v>93</v>
      </c>
      <c r="L1865" s="11">
        <v>19.55</v>
      </c>
      <c r="M1865" s="8" t="s">
        <v>7517</v>
      </c>
      <c r="N1865" s="27"/>
      <c r="O1865" s="13" t="s">
        <v>6981</v>
      </c>
      <c r="P1865" s="13" t="s">
        <v>17310</v>
      </c>
      <c r="Q1865" s="13" t="s">
        <v>6983</v>
      </c>
      <c r="R1865" s="13" t="s">
        <v>17311</v>
      </c>
      <c r="S1865" s="13" t="s">
        <v>6982</v>
      </c>
      <c r="T1865" s="27" t="b">
        <f t="shared" si="2"/>
        <v>0</v>
      </c>
      <c r="U1865" s="27"/>
      <c r="V1865" s="27"/>
      <c r="W1865" s="27"/>
      <c r="X1865" s="27"/>
      <c r="Y1865" s="8" t="str">
        <f t="shared" si="3"/>
        <v>2018 Sun &amp; Moon Charizard (Cgc 8.5)</v>
      </c>
      <c r="Z1865" s="27"/>
      <c r="AA1865" s="27"/>
    </row>
    <row r="1866">
      <c r="A1866" s="8" t="str">
        <f t="shared" si="1"/>
        <v>CGC3763982018</v>
      </c>
      <c r="B1866" s="8" t="s">
        <v>6984</v>
      </c>
      <c r="C1866" s="8" t="s">
        <v>9195</v>
      </c>
      <c r="D1866" s="11">
        <v>3.763982018E9</v>
      </c>
      <c r="E1866" s="8" t="s">
        <v>3976</v>
      </c>
      <c r="F1866" s="11">
        <v>9.0</v>
      </c>
      <c r="G1866" s="8" t="s">
        <v>12</v>
      </c>
      <c r="H1866" s="8" t="s">
        <v>7539</v>
      </c>
      <c r="I1866" s="8" t="s">
        <v>7516</v>
      </c>
      <c r="J1866" s="11">
        <v>2000.0</v>
      </c>
      <c r="K1866" s="8" t="s">
        <v>93</v>
      </c>
      <c r="L1866" s="11">
        <v>20.7</v>
      </c>
      <c r="M1866" s="8" t="s">
        <v>7517</v>
      </c>
      <c r="N1866" s="27"/>
      <c r="O1866" s="13" t="s">
        <v>6985</v>
      </c>
      <c r="P1866" s="13" t="s">
        <v>17312</v>
      </c>
      <c r="Q1866" s="13" t="s">
        <v>6987</v>
      </c>
      <c r="R1866" s="13" t="s">
        <v>17313</v>
      </c>
      <c r="S1866" s="13" t="s">
        <v>6986</v>
      </c>
      <c r="T1866" s="27" t="b">
        <f t="shared" si="2"/>
        <v>0</v>
      </c>
      <c r="U1866" s="27"/>
      <c r="V1866" s="27"/>
      <c r="W1866" s="27"/>
      <c r="X1866" s="27"/>
      <c r="Y1866" s="8" t="str">
        <f t="shared" si="3"/>
        <v>2000 Original Series Ponyta (Cgc 9)</v>
      </c>
      <c r="Z1866" s="27"/>
      <c r="AA1866" s="27"/>
    </row>
    <row r="1867">
      <c r="A1867" s="8" t="str">
        <f t="shared" si="1"/>
        <v>CGC3763982136</v>
      </c>
      <c r="B1867" s="8" t="s">
        <v>6984</v>
      </c>
      <c r="C1867" s="8" t="s">
        <v>9195</v>
      </c>
      <c r="D1867" s="11">
        <v>3.763982136E9</v>
      </c>
      <c r="E1867" s="8" t="s">
        <v>3976</v>
      </c>
      <c r="F1867" s="11">
        <v>9.0</v>
      </c>
      <c r="G1867" s="8" t="s">
        <v>12</v>
      </c>
      <c r="H1867" s="8" t="s">
        <v>7539</v>
      </c>
      <c r="I1867" s="8" t="s">
        <v>7516</v>
      </c>
      <c r="J1867" s="11">
        <v>2000.0</v>
      </c>
      <c r="K1867" s="8" t="s">
        <v>93</v>
      </c>
      <c r="L1867" s="11">
        <v>20.7</v>
      </c>
      <c r="M1867" s="8" t="s">
        <v>7517</v>
      </c>
      <c r="N1867" s="27"/>
      <c r="O1867" s="13" t="s">
        <v>6988</v>
      </c>
      <c r="P1867" s="13" t="s">
        <v>17314</v>
      </c>
      <c r="Q1867" s="13" t="s">
        <v>6990</v>
      </c>
      <c r="R1867" s="13" t="s">
        <v>17315</v>
      </c>
      <c r="S1867" s="13" t="s">
        <v>6989</v>
      </c>
      <c r="T1867" s="27" t="b">
        <f t="shared" si="2"/>
        <v>0</v>
      </c>
      <c r="U1867" s="27"/>
      <c r="V1867" s="27"/>
      <c r="W1867" s="27"/>
      <c r="X1867" s="27"/>
      <c r="Y1867" s="8" t="str">
        <f t="shared" si="3"/>
        <v>2000 Original Series Ponyta (Cgc 9)</v>
      </c>
      <c r="Z1867" s="27"/>
      <c r="AA1867" s="27"/>
    </row>
    <row r="1868">
      <c r="A1868" s="8" t="str">
        <f t="shared" si="1"/>
        <v>CGC3763982138</v>
      </c>
      <c r="B1868" s="8" t="s">
        <v>6984</v>
      </c>
      <c r="C1868" s="8" t="s">
        <v>9195</v>
      </c>
      <c r="D1868" s="11">
        <v>3.763982138E9</v>
      </c>
      <c r="E1868" s="8" t="s">
        <v>3976</v>
      </c>
      <c r="F1868" s="11">
        <v>9.0</v>
      </c>
      <c r="G1868" s="8" t="s">
        <v>12</v>
      </c>
      <c r="H1868" s="8" t="s">
        <v>7539</v>
      </c>
      <c r="I1868" s="8" t="s">
        <v>7516</v>
      </c>
      <c r="J1868" s="11">
        <v>2000.0</v>
      </c>
      <c r="K1868" s="8" t="s">
        <v>93</v>
      </c>
      <c r="L1868" s="11">
        <v>20.7</v>
      </c>
      <c r="M1868" s="8" t="s">
        <v>7517</v>
      </c>
      <c r="N1868" s="27"/>
      <c r="O1868" s="13" t="s">
        <v>6991</v>
      </c>
      <c r="P1868" s="13" t="s">
        <v>17316</v>
      </c>
      <c r="Q1868" s="13" t="s">
        <v>6993</v>
      </c>
      <c r="R1868" s="13" t="s">
        <v>17317</v>
      </c>
      <c r="S1868" s="13" t="s">
        <v>6992</v>
      </c>
      <c r="T1868" s="27" t="b">
        <f t="shared" si="2"/>
        <v>0</v>
      </c>
      <c r="U1868" s="27"/>
      <c r="V1868" s="27"/>
      <c r="W1868" s="27"/>
      <c r="X1868" s="27"/>
      <c r="Y1868" s="8" t="str">
        <f t="shared" si="3"/>
        <v>2000 Original Series Ponyta (Cgc 9)</v>
      </c>
      <c r="Z1868" s="27"/>
      <c r="AA1868" s="27"/>
    </row>
    <row r="1869">
      <c r="A1869" s="8" t="str">
        <f t="shared" si="1"/>
        <v>CGC3763982139</v>
      </c>
      <c r="B1869" s="8" t="s">
        <v>6984</v>
      </c>
      <c r="C1869" s="8" t="s">
        <v>9195</v>
      </c>
      <c r="D1869" s="11">
        <v>3.763982139E9</v>
      </c>
      <c r="E1869" s="8" t="s">
        <v>3976</v>
      </c>
      <c r="F1869" s="11">
        <v>9.0</v>
      </c>
      <c r="G1869" s="8" t="s">
        <v>12</v>
      </c>
      <c r="H1869" s="8" t="s">
        <v>7539</v>
      </c>
      <c r="I1869" s="8" t="s">
        <v>7516</v>
      </c>
      <c r="J1869" s="11">
        <v>2000.0</v>
      </c>
      <c r="K1869" s="8" t="s">
        <v>93</v>
      </c>
      <c r="L1869" s="11">
        <v>20.7</v>
      </c>
      <c r="M1869" s="8" t="s">
        <v>7517</v>
      </c>
      <c r="N1869" s="27"/>
      <c r="O1869" s="13" t="s">
        <v>6994</v>
      </c>
      <c r="P1869" s="13" t="s">
        <v>17318</v>
      </c>
      <c r="Q1869" s="13" t="s">
        <v>6996</v>
      </c>
      <c r="R1869" s="13" t="s">
        <v>17319</v>
      </c>
      <c r="S1869" s="13" t="s">
        <v>6995</v>
      </c>
      <c r="T1869" s="27" t="b">
        <f t="shared" si="2"/>
        <v>0</v>
      </c>
      <c r="U1869" s="27"/>
      <c r="V1869" s="27"/>
      <c r="W1869" s="27"/>
      <c r="X1869" s="27"/>
      <c r="Y1869" s="8" t="str">
        <f t="shared" si="3"/>
        <v>2000 Original Series Ponyta (Cgc 9)</v>
      </c>
      <c r="Z1869" s="27"/>
      <c r="AA1869" s="27"/>
    </row>
    <row r="1870">
      <c r="A1870" s="8" t="str">
        <f t="shared" si="1"/>
        <v>CGC3763982140</v>
      </c>
      <c r="B1870" s="8" t="s">
        <v>6984</v>
      </c>
      <c r="C1870" s="8" t="s">
        <v>9195</v>
      </c>
      <c r="D1870" s="11">
        <v>3.76398214E9</v>
      </c>
      <c r="E1870" s="8" t="s">
        <v>3976</v>
      </c>
      <c r="F1870" s="11">
        <v>9.0</v>
      </c>
      <c r="G1870" s="8" t="s">
        <v>12</v>
      </c>
      <c r="H1870" s="8" t="s">
        <v>7539</v>
      </c>
      <c r="I1870" s="8" t="s">
        <v>7516</v>
      </c>
      <c r="J1870" s="11">
        <v>2000.0</v>
      </c>
      <c r="K1870" s="8" t="s">
        <v>93</v>
      </c>
      <c r="L1870" s="11">
        <v>20.7</v>
      </c>
      <c r="M1870" s="8" t="s">
        <v>7517</v>
      </c>
      <c r="N1870" s="27"/>
      <c r="O1870" s="13" t="s">
        <v>6997</v>
      </c>
      <c r="P1870" s="13" t="s">
        <v>17320</v>
      </c>
      <c r="Q1870" s="13" t="s">
        <v>6999</v>
      </c>
      <c r="R1870" s="13" t="s">
        <v>17321</v>
      </c>
      <c r="S1870" s="13" t="s">
        <v>6998</v>
      </c>
      <c r="T1870" s="27" t="b">
        <f t="shared" si="2"/>
        <v>0</v>
      </c>
      <c r="U1870" s="27"/>
      <c r="V1870" s="27"/>
      <c r="W1870" s="27"/>
      <c r="X1870" s="27"/>
      <c r="Y1870" s="8" t="str">
        <f t="shared" si="3"/>
        <v>2000 Original Series Ponyta (Cgc 9)</v>
      </c>
      <c r="Z1870" s="27"/>
      <c r="AA1870" s="27"/>
    </row>
    <row r="1871">
      <c r="A1871" s="8" t="str">
        <f t="shared" si="1"/>
        <v>CGC3763982141</v>
      </c>
      <c r="B1871" s="8" t="s">
        <v>6984</v>
      </c>
      <c r="C1871" s="8" t="s">
        <v>9195</v>
      </c>
      <c r="D1871" s="11">
        <v>3.763982141E9</v>
      </c>
      <c r="E1871" s="8" t="s">
        <v>3976</v>
      </c>
      <c r="F1871" s="11">
        <v>9.0</v>
      </c>
      <c r="G1871" s="8" t="s">
        <v>12</v>
      </c>
      <c r="H1871" s="8" t="s">
        <v>7539</v>
      </c>
      <c r="I1871" s="8" t="s">
        <v>7516</v>
      </c>
      <c r="J1871" s="11">
        <v>2000.0</v>
      </c>
      <c r="K1871" s="8" t="s">
        <v>93</v>
      </c>
      <c r="L1871" s="11">
        <v>20.7</v>
      </c>
      <c r="M1871" s="8" t="s">
        <v>7517</v>
      </c>
      <c r="N1871" s="27"/>
      <c r="O1871" s="13" t="s">
        <v>7000</v>
      </c>
      <c r="P1871" s="13" t="s">
        <v>17322</v>
      </c>
      <c r="Q1871" s="13" t="s">
        <v>7002</v>
      </c>
      <c r="R1871" s="13" t="s">
        <v>17323</v>
      </c>
      <c r="S1871" s="13" t="s">
        <v>7001</v>
      </c>
      <c r="T1871" s="27" t="b">
        <f t="shared" si="2"/>
        <v>0</v>
      </c>
      <c r="U1871" s="27"/>
      <c r="V1871" s="27"/>
      <c r="W1871" s="27"/>
      <c r="X1871" s="27"/>
      <c r="Y1871" s="8" t="str">
        <f t="shared" si="3"/>
        <v>2000 Original Series Ponyta (Cgc 9)</v>
      </c>
      <c r="Z1871" s="27"/>
      <c r="AA1871" s="27"/>
    </row>
    <row r="1872">
      <c r="A1872" s="8" t="str">
        <f t="shared" si="1"/>
        <v>CGC3763982145</v>
      </c>
      <c r="B1872" s="8" t="s">
        <v>6984</v>
      </c>
      <c r="C1872" s="8" t="s">
        <v>9195</v>
      </c>
      <c r="D1872" s="11">
        <v>3.763982145E9</v>
      </c>
      <c r="E1872" s="8" t="s">
        <v>3976</v>
      </c>
      <c r="F1872" s="11">
        <v>9.0</v>
      </c>
      <c r="G1872" s="8" t="s">
        <v>12</v>
      </c>
      <c r="H1872" s="8" t="s">
        <v>7539</v>
      </c>
      <c r="I1872" s="8" t="s">
        <v>7516</v>
      </c>
      <c r="J1872" s="11">
        <v>2000.0</v>
      </c>
      <c r="K1872" s="8" t="s">
        <v>93</v>
      </c>
      <c r="L1872" s="11">
        <v>20.7</v>
      </c>
      <c r="M1872" s="8" t="s">
        <v>7517</v>
      </c>
      <c r="N1872" s="27"/>
      <c r="O1872" s="13" t="s">
        <v>7003</v>
      </c>
      <c r="P1872" s="13" t="s">
        <v>17324</v>
      </c>
      <c r="Q1872" s="13" t="s">
        <v>7005</v>
      </c>
      <c r="R1872" s="13" t="s">
        <v>17325</v>
      </c>
      <c r="S1872" s="13" t="s">
        <v>7004</v>
      </c>
      <c r="T1872" s="27" t="b">
        <f t="shared" si="2"/>
        <v>0</v>
      </c>
      <c r="U1872" s="27"/>
      <c r="V1872" s="27"/>
      <c r="W1872" s="27"/>
      <c r="X1872" s="27"/>
      <c r="Y1872" s="8" t="str">
        <f t="shared" si="3"/>
        <v>2000 Original Series Ponyta (Cgc 9)</v>
      </c>
      <c r="Z1872" s="27"/>
      <c r="AA1872" s="27"/>
    </row>
    <row r="1873">
      <c r="A1873" s="8" t="str">
        <f t="shared" si="1"/>
        <v>CGC3828859262</v>
      </c>
      <c r="B1873" s="8" t="s">
        <v>7006</v>
      </c>
      <c r="C1873" s="8" t="s">
        <v>13784</v>
      </c>
      <c r="D1873" s="11">
        <v>3.828859262E9</v>
      </c>
      <c r="E1873" s="8" t="s">
        <v>3976</v>
      </c>
      <c r="F1873" s="11">
        <v>9.0</v>
      </c>
      <c r="G1873" s="8" t="s">
        <v>12</v>
      </c>
      <c r="H1873" s="8" t="s">
        <v>7539</v>
      </c>
      <c r="I1873" s="8" t="s">
        <v>7516</v>
      </c>
      <c r="J1873" s="11">
        <v>2000.0</v>
      </c>
      <c r="K1873" s="8" t="s">
        <v>93</v>
      </c>
      <c r="L1873" s="11">
        <v>20.7</v>
      </c>
      <c r="M1873" s="8" t="s">
        <v>7517</v>
      </c>
      <c r="N1873" s="27"/>
      <c r="O1873" s="13" t="s">
        <v>7007</v>
      </c>
      <c r="P1873" s="13" t="s">
        <v>17326</v>
      </c>
      <c r="Q1873" s="13" t="s">
        <v>7009</v>
      </c>
      <c r="R1873" s="13" t="s">
        <v>17327</v>
      </c>
      <c r="S1873" s="13" t="s">
        <v>7008</v>
      </c>
      <c r="T1873" s="27" t="b">
        <f t="shared" si="2"/>
        <v>0</v>
      </c>
      <c r="U1873" s="27"/>
      <c r="V1873" s="27"/>
      <c r="W1873" s="27"/>
      <c r="X1873" s="27"/>
      <c r="Y1873" s="8" t="str">
        <f t="shared" si="3"/>
        <v>2000 Original Series Lt. Surge'S Magnemite (Cgc 9)</v>
      </c>
      <c r="Z1873" s="27"/>
      <c r="AA1873" s="27"/>
    </row>
    <row r="1874">
      <c r="A1874" s="8" t="str">
        <f t="shared" si="1"/>
        <v>CGC3828904088</v>
      </c>
      <c r="B1874" s="8" t="s">
        <v>6984</v>
      </c>
      <c r="C1874" s="8" t="s">
        <v>9195</v>
      </c>
      <c r="D1874" s="11">
        <v>3.828904088E9</v>
      </c>
      <c r="E1874" s="8" t="s">
        <v>3976</v>
      </c>
      <c r="F1874" s="11">
        <v>9.0</v>
      </c>
      <c r="G1874" s="8" t="s">
        <v>12</v>
      </c>
      <c r="H1874" s="8" t="s">
        <v>7539</v>
      </c>
      <c r="I1874" s="8" t="s">
        <v>7516</v>
      </c>
      <c r="J1874" s="11">
        <v>2000.0</v>
      </c>
      <c r="K1874" s="8" t="s">
        <v>93</v>
      </c>
      <c r="L1874" s="11">
        <v>20.7</v>
      </c>
      <c r="M1874" s="8" t="s">
        <v>7517</v>
      </c>
      <c r="N1874" s="27"/>
      <c r="O1874" s="13" t="s">
        <v>7010</v>
      </c>
      <c r="P1874" s="13" t="s">
        <v>17328</v>
      </c>
      <c r="Q1874" s="13" t="s">
        <v>7012</v>
      </c>
      <c r="R1874" s="13" t="s">
        <v>17329</v>
      </c>
      <c r="S1874" s="13" t="s">
        <v>7011</v>
      </c>
      <c r="T1874" s="27" t="b">
        <f t="shared" si="2"/>
        <v>0</v>
      </c>
      <c r="U1874" s="27"/>
      <c r="V1874" s="27"/>
      <c r="W1874" s="27"/>
      <c r="X1874" s="27"/>
      <c r="Y1874" s="8" t="str">
        <f t="shared" si="3"/>
        <v>2000 Original Series Ponyta (Cgc 9)</v>
      </c>
      <c r="Z1874" s="27"/>
      <c r="AA1874" s="27"/>
    </row>
    <row r="1875">
      <c r="A1875" s="8" t="str">
        <f t="shared" si="1"/>
        <v>CGC3864486161</v>
      </c>
      <c r="B1875" s="8" t="s">
        <v>7013</v>
      </c>
      <c r="C1875" s="8" t="s">
        <v>13745</v>
      </c>
      <c r="D1875" s="11">
        <v>3.864486161E9</v>
      </c>
      <c r="E1875" s="8" t="s">
        <v>4106</v>
      </c>
      <c r="F1875" s="11">
        <v>9.0</v>
      </c>
      <c r="G1875" s="8" t="s">
        <v>12</v>
      </c>
      <c r="H1875" s="8" t="s">
        <v>7539</v>
      </c>
      <c r="I1875" s="8" t="s">
        <v>7516</v>
      </c>
      <c r="J1875" s="11">
        <v>2020.0</v>
      </c>
      <c r="K1875" s="8" t="s">
        <v>93</v>
      </c>
      <c r="L1875" s="11">
        <v>20.7</v>
      </c>
      <c r="M1875" s="8" t="s">
        <v>7517</v>
      </c>
      <c r="N1875" s="27"/>
      <c r="O1875" s="13" t="s">
        <v>7014</v>
      </c>
      <c r="P1875" s="13" t="s">
        <v>17330</v>
      </c>
      <c r="Q1875" s="13" t="s">
        <v>7016</v>
      </c>
      <c r="R1875" s="13" t="s">
        <v>17331</v>
      </c>
      <c r="S1875" s="13" t="s">
        <v>7015</v>
      </c>
      <c r="T1875" s="27" t="b">
        <f t="shared" si="2"/>
        <v>0</v>
      </c>
      <c r="U1875" s="27"/>
      <c r="V1875" s="27"/>
      <c r="W1875" s="27"/>
      <c r="X1875" s="27"/>
      <c r="Y1875" s="8" t="str">
        <f t="shared" si="3"/>
        <v>2020 Sword &amp; Shield Charizard (Cgc 9)</v>
      </c>
      <c r="Z1875" s="27"/>
      <c r="AA1875" s="27"/>
    </row>
    <row r="1876">
      <c r="A1876" s="8" t="str">
        <f t="shared" si="1"/>
        <v>CGC3864486204</v>
      </c>
      <c r="B1876" s="8" t="s">
        <v>7013</v>
      </c>
      <c r="C1876" s="8" t="s">
        <v>13745</v>
      </c>
      <c r="D1876" s="11">
        <v>3.864486204E9</v>
      </c>
      <c r="E1876" s="8" t="s">
        <v>4106</v>
      </c>
      <c r="F1876" s="11">
        <v>9.0</v>
      </c>
      <c r="G1876" s="8" t="s">
        <v>12</v>
      </c>
      <c r="H1876" s="8" t="s">
        <v>7539</v>
      </c>
      <c r="I1876" s="8" t="s">
        <v>7516</v>
      </c>
      <c r="J1876" s="11">
        <v>2020.0</v>
      </c>
      <c r="K1876" s="8" t="s">
        <v>93</v>
      </c>
      <c r="L1876" s="11">
        <v>20.7</v>
      </c>
      <c r="M1876" s="8" t="s">
        <v>7517</v>
      </c>
      <c r="N1876" s="27"/>
      <c r="O1876" s="13" t="s">
        <v>7017</v>
      </c>
      <c r="P1876" s="13" t="s">
        <v>17332</v>
      </c>
      <c r="Q1876" s="13" t="s">
        <v>7019</v>
      </c>
      <c r="R1876" s="13" t="s">
        <v>17333</v>
      </c>
      <c r="S1876" s="13" t="s">
        <v>7018</v>
      </c>
      <c r="T1876" s="27" t="b">
        <f t="shared" si="2"/>
        <v>0</v>
      </c>
      <c r="U1876" s="27"/>
      <c r="V1876" s="27"/>
      <c r="W1876" s="27"/>
      <c r="X1876" s="27"/>
      <c r="Y1876" s="8" t="str">
        <f t="shared" si="3"/>
        <v>2020 Sword &amp; Shield Charizard (Cgc 9)</v>
      </c>
      <c r="Z1876" s="27"/>
      <c r="AA1876" s="27"/>
    </row>
    <row r="1877">
      <c r="A1877" s="8" t="str">
        <f t="shared" si="1"/>
        <v>CGC6001852073</v>
      </c>
      <c r="B1877" s="8" t="s">
        <v>7020</v>
      </c>
      <c r="C1877" s="8" t="s">
        <v>13807</v>
      </c>
      <c r="D1877" s="11">
        <v>6.001852073E9</v>
      </c>
      <c r="E1877" s="8" t="s">
        <v>4006</v>
      </c>
      <c r="F1877" s="11">
        <v>7.5</v>
      </c>
      <c r="G1877" s="8" t="s">
        <v>12</v>
      </c>
      <c r="H1877" s="8" t="s">
        <v>7657</v>
      </c>
      <c r="I1877" s="8" t="s">
        <v>7516</v>
      </c>
      <c r="J1877" s="11">
        <v>2000.0</v>
      </c>
      <c r="K1877" s="8" t="s">
        <v>93</v>
      </c>
      <c r="L1877" s="11">
        <v>20.7</v>
      </c>
      <c r="M1877" s="8" t="s">
        <v>7517</v>
      </c>
      <c r="N1877" s="27"/>
      <c r="O1877" s="13" t="s">
        <v>7021</v>
      </c>
      <c r="P1877" s="13" t="s">
        <v>17334</v>
      </c>
      <c r="Q1877" s="13" t="s">
        <v>7023</v>
      </c>
      <c r="R1877" s="13" t="s">
        <v>17335</v>
      </c>
      <c r="S1877" s="13" t="s">
        <v>7022</v>
      </c>
      <c r="T1877" s="27" t="b">
        <f t="shared" si="2"/>
        <v>0</v>
      </c>
      <c r="U1877" s="27"/>
      <c r="V1877" s="27"/>
      <c r="W1877" s="27"/>
      <c r="X1877" s="27"/>
      <c r="Y1877" s="8" t="str">
        <f t="shared" si="3"/>
        <v>2000 Neo Hitmontop (Cgc 7.5)</v>
      </c>
      <c r="Z1877" s="27"/>
      <c r="AA1877" s="27"/>
    </row>
    <row r="1878">
      <c r="A1878" s="8" t="str">
        <f t="shared" si="1"/>
        <v>CGC6001856116</v>
      </c>
      <c r="B1878" s="8" t="s">
        <v>7024</v>
      </c>
      <c r="C1878" s="8" t="s">
        <v>13814</v>
      </c>
      <c r="D1878" s="11">
        <v>6.001856116E9</v>
      </c>
      <c r="E1878" s="8" t="s">
        <v>4354</v>
      </c>
      <c r="F1878" s="11">
        <v>8.5</v>
      </c>
      <c r="G1878" s="8" t="s">
        <v>12</v>
      </c>
      <c r="H1878" s="8" t="s">
        <v>7657</v>
      </c>
      <c r="I1878" s="8" t="s">
        <v>7516</v>
      </c>
      <c r="J1878" s="11">
        <v>2018.0</v>
      </c>
      <c r="K1878" s="8" t="s">
        <v>93</v>
      </c>
      <c r="L1878" s="11">
        <v>20.7</v>
      </c>
      <c r="M1878" s="8" t="s">
        <v>7517</v>
      </c>
      <c r="N1878" s="27"/>
      <c r="O1878" s="13" t="s">
        <v>7025</v>
      </c>
      <c r="P1878" s="13" t="s">
        <v>17336</v>
      </c>
      <c r="Q1878" s="13" t="s">
        <v>7027</v>
      </c>
      <c r="R1878" s="13" t="s">
        <v>17337</v>
      </c>
      <c r="S1878" s="13" t="s">
        <v>7026</v>
      </c>
      <c r="T1878" s="27" t="b">
        <f t="shared" si="2"/>
        <v>0</v>
      </c>
      <c r="U1878" s="27"/>
      <c r="V1878" s="27"/>
      <c r="W1878" s="27"/>
      <c r="X1878" s="27"/>
      <c r="Y1878" s="8" t="str">
        <f t="shared" si="3"/>
        <v>2018 Sun &amp; Moon Blastoise (Cgc 8.5)</v>
      </c>
      <c r="Z1878" s="27"/>
      <c r="AA1878" s="27"/>
    </row>
    <row r="1879">
      <c r="A1879" s="8" t="str">
        <f t="shared" si="1"/>
        <v>CGC6001861262</v>
      </c>
      <c r="B1879" s="8" t="s">
        <v>7028</v>
      </c>
      <c r="C1879" s="8" t="s">
        <v>7950</v>
      </c>
      <c r="D1879" s="11">
        <v>6.001861262E9</v>
      </c>
      <c r="E1879" s="8" t="s">
        <v>3976</v>
      </c>
      <c r="F1879" s="11">
        <v>8.5</v>
      </c>
      <c r="G1879" s="8" t="s">
        <v>12</v>
      </c>
      <c r="H1879" s="8" t="s">
        <v>7539</v>
      </c>
      <c r="I1879" s="8" t="s">
        <v>7516</v>
      </c>
      <c r="J1879" s="11">
        <v>1999.0</v>
      </c>
      <c r="K1879" s="8" t="s">
        <v>93</v>
      </c>
      <c r="L1879" s="11">
        <v>20.7</v>
      </c>
      <c r="M1879" s="8" t="s">
        <v>7517</v>
      </c>
      <c r="N1879" s="27"/>
      <c r="O1879" s="13" t="s">
        <v>7029</v>
      </c>
      <c r="P1879" s="13" t="s">
        <v>17338</v>
      </c>
      <c r="Q1879" s="13" t="s">
        <v>7031</v>
      </c>
      <c r="R1879" s="13" t="s">
        <v>17339</v>
      </c>
      <c r="S1879" s="13" t="s">
        <v>7030</v>
      </c>
      <c r="T1879" s="27" t="b">
        <f t="shared" si="2"/>
        <v>0</v>
      </c>
      <c r="U1879" s="27"/>
      <c r="V1879" s="27"/>
      <c r="W1879" s="27"/>
      <c r="X1879" s="27"/>
      <c r="Y1879" s="8" t="str">
        <f t="shared" si="3"/>
        <v>1999 Original Series Bulbasaur (Cgc 8.5)</v>
      </c>
      <c r="Z1879" s="27"/>
      <c r="AA1879" s="27"/>
    </row>
    <row r="1880">
      <c r="A1880" s="8" t="str">
        <f t="shared" si="1"/>
        <v>CGC6001864128</v>
      </c>
      <c r="B1880" s="8" t="s">
        <v>7020</v>
      </c>
      <c r="C1880" s="8" t="s">
        <v>13807</v>
      </c>
      <c r="D1880" s="11">
        <v>6.001864128E9</v>
      </c>
      <c r="E1880" s="8" t="s">
        <v>4006</v>
      </c>
      <c r="F1880" s="11">
        <v>7.5</v>
      </c>
      <c r="G1880" s="8" t="s">
        <v>12</v>
      </c>
      <c r="H1880" s="8" t="s">
        <v>7657</v>
      </c>
      <c r="I1880" s="8" t="s">
        <v>7516</v>
      </c>
      <c r="J1880" s="11">
        <v>2000.0</v>
      </c>
      <c r="K1880" s="8" t="s">
        <v>93</v>
      </c>
      <c r="L1880" s="11">
        <v>20.7</v>
      </c>
      <c r="M1880" s="8" t="s">
        <v>7517</v>
      </c>
      <c r="N1880" s="27"/>
      <c r="O1880" s="13" t="s">
        <v>7032</v>
      </c>
      <c r="P1880" s="13" t="s">
        <v>17340</v>
      </c>
      <c r="Q1880" s="13" t="s">
        <v>7034</v>
      </c>
      <c r="R1880" s="13" t="s">
        <v>17341</v>
      </c>
      <c r="S1880" s="13" t="s">
        <v>7033</v>
      </c>
      <c r="T1880" s="27" t="b">
        <f t="shared" si="2"/>
        <v>0</v>
      </c>
      <c r="U1880" s="27"/>
      <c r="V1880" s="27"/>
      <c r="W1880" s="27"/>
      <c r="X1880" s="27"/>
      <c r="Y1880" s="8" t="str">
        <f t="shared" si="3"/>
        <v>2000 Neo Hitmontop (Cgc 7.5)</v>
      </c>
      <c r="Z1880" s="27"/>
      <c r="AA1880" s="27"/>
    </row>
    <row r="1881">
      <c r="A1881" s="8" t="str">
        <f t="shared" si="1"/>
        <v>CGC6016693219</v>
      </c>
      <c r="B1881" s="8" t="s">
        <v>7035</v>
      </c>
      <c r="C1881" s="8" t="s">
        <v>13833</v>
      </c>
      <c r="D1881" s="11">
        <v>6.016693219E9</v>
      </c>
      <c r="E1881" s="8" t="s">
        <v>4354</v>
      </c>
      <c r="F1881" s="11">
        <v>9.0</v>
      </c>
      <c r="G1881" s="8" t="s">
        <v>12</v>
      </c>
      <c r="H1881" s="8" t="s">
        <v>7657</v>
      </c>
      <c r="I1881" s="8" t="s">
        <v>7516</v>
      </c>
      <c r="J1881" s="11">
        <v>2018.0</v>
      </c>
      <c r="K1881" s="8" t="s">
        <v>93</v>
      </c>
      <c r="L1881" s="11">
        <v>20.7</v>
      </c>
      <c r="M1881" s="8" t="s">
        <v>7517</v>
      </c>
      <c r="N1881" s="27"/>
      <c r="O1881" s="13" t="s">
        <v>7036</v>
      </c>
      <c r="P1881" s="13" t="s">
        <v>17342</v>
      </c>
      <c r="Q1881" s="13" t="s">
        <v>7038</v>
      </c>
      <c r="R1881" s="13" t="s">
        <v>17343</v>
      </c>
      <c r="S1881" s="13" t="s">
        <v>7037</v>
      </c>
      <c r="T1881" s="27" t="b">
        <f t="shared" si="2"/>
        <v>0</v>
      </c>
      <c r="U1881" s="27"/>
      <c r="V1881" s="27"/>
      <c r="W1881" s="27"/>
      <c r="X1881" s="27"/>
      <c r="Y1881" s="8" t="str">
        <f t="shared" si="3"/>
        <v>2018 Sun &amp; Moon Dragonite (Cgc 9)</v>
      </c>
      <c r="Z1881" s="27"/>
      <c r="AA1881" s="27"/>
    </row>
    <row r="1882">
      <c r="A1882" s="8" t="str">
        <f t="shared" si="1"/>
        <v>CGC6016712191</v>
      </c>
      <c r="B1882" s="8" t="s">
        <v>7039</v>
      </c>
      <c r="C1882" s="8" t="s">
        <v>13841</v>
      </c>
      <c r="D1882" s="11">
        <v>6.016712191E9</v>
      </c>
      <c r="E1882" s="8" t="s">
        <v>4101</v>
      </c>
      <c r="F1882" s="11">
        <v>8.5</v>
      </c>
      <c r="G1882" s="8" t="s">
        <v>12</v>
      </c>
      <c r="H1882" s="8" t="s">
        <v>11033</v>
      </c>
      <c r="I1882" s="8" t="s">
        <v>7516</v>
      </c>
      <c r="J1882" s="11">
        <v>1998.0</v>
      </c>
      <c r="K1882" s="8" t="s">
        <v>93</v>
      </c>
      <c r="L1882" s="11">
        <v>20.7</v>
      </c>
      <c r="M1882" s="8" t="s">
        <v>7517</v>
      </c>
      <c r="N1882" s="27"/>
      <c r="O1882" s="13" t="s">
        <v>7040</v>
      </c>
      <c r="P1882" s="13" t="s">
        <v>17344</v>
      </c>
      <c r="Q1882" s="13" t="s">
        <v>7042</v>
      </c>
      <c r="R1882" s="13" t="s">
        <v>17345</v>
      </c>
      <c r="S1882" s="13" t="s">
        <v>7041</v>
      </c>
      <c r="T1882" s="27" t="b">
        <f t="shared" si="2"/>
        <v>0</v>
      </c>
      <c r="U1882" s="27"/>
      <c r="V1882" s="27"/>
      <c r="W1882" s="27"/>
      <c r="X1882" s="27"/>
      <c r="Y1882" s="8" t="str">
        <f t="shared" si="3"/>
        <v>1998 All Ash And Bulbasaur (Cgc 8.5)</v>
      </c>
      <c r="Z1882" s="27"/>
      <c r="AA1882" s="27"/>
    </row>
    <row r="1883">
      <c r="A1883" s="8" t="str">
        <f t="shared" si="1"/>
        <v>CGC6016734035</v>
      </c>
      <c r="B1883" s="8" t="s">
        <v>7043</v>
      </c>
      <c r="C1883" s="8" t="s">
        <v>13849</v>
      </c>
      <c r="D1883" s="11">
        <v>6.016734035E9</v>
      </c>
      <c r="E1883" s="8" t="s">
        <v>3976</v>
      </c>
      <c r="F1883" s="11">
        <v>8.5</v>
      </c>
      <c r="G1883" s="8" t="s">
        <v>12</v>
      </c>
      <c r="H1883" s="8" t="s">
        <v>7539</v>
      </c>
      <c r="I1883" s="8" t="s">
        <v>7516</v>
      </c>
      <c r="J1883" s="11">
        <v>1999.0</v>
      </c>
      <c r="K1883" s="8" t="s">
        <v>93</v>
      </c>
      <c r="L1883" s="11">
        <v>20.7</v>
      </c>
      <c r="M1883" s="8" t="s">
        <v>7517</v>
      </c>
      <c r="N1883" s="27"/>
      <c r="O1883" s="13" t="s">
        <v>7044</v>
      </c>
      <c r="P1883" s="13" t="s">
        <v>17346</v>
      </c>
      <c r="Q1883" s="13" t="s">
        <v>7046</v>
      </c>
      <c r="R1883" s="13" t="s">
        <v>17347</v>
      </c>
      <c r="S1883" s="13" t="s">
        <v>7045</v>
      </c>
      <c r="T1883" s="27" t="b">
        <f t="shared" si="2"/>
        <v>0</v>
      </c>
      <c r="U1883" s="27"/>
      <c r="V1883" s="27"/>
      <c r="W1883" s="27"/>
      <c r="X1883" s="27"/>
      <c r="Y1883" s="8" t="str">
        <f t="shared" si="3"/>
        <v>1999 Original Series Blaine'S Kangaskhan (Cgc 8.5)</v>
      </c>
      <c r="Z1883" s="27"/>
      <c r="AA1883" s="27"/>
    </row>
    <row r="1884">
      <c r="A1884" s="8" t="str">
        <f t="shared" si="1"/>
        <v>CGC6016734036</v>
      </c>
      <c r="B1884" s="8" t="s">
        <v>7043</v>
      </c>
      <c r="C1884" s="8" t="s">
        <v>13849</v>
      </c>
      <c r="D1884" s="11">
        <v>6.016734036E9</v>
      </c>
      <c r="E1884" s="8" t="s">
        <v>3976</v>
      </c>
      <c r="F1884" s="11">
        <v>8.5</v>
      </c>
      <c r="G1884" s="8" t="s">
        <v>12</v>
      </c>
      <c r="H1884" s="8" t="s">
        <v>7539</v>
      </c>
      <c r="I1884" s="8" t="s">
        <v>7516</v>
      </c>
      <c r="J1884" s="11">
        <v>1999.0</v>
      </c>
      <c r="K1884" s="8" t="s">
        <v>93</v>
      </c>
      <c r="L1884" s="11">
        <v>20.7</v>
      </c>
      <c r="M1884" s="8" t="s">
        <v>7517</v>
      </c>
      <c r="N1884" s="27"/>
      <c r="O1884" s="13" t="s">
        <v>7047</v>
      </c>
      <c r="P1884" s="13" t="s">
        <v>17348</v>
      </c>
      <c r="Q1884" s="13" t="s">
        <v>7049</v>
      </c>
      <c r="R1884" s="13" t="s">
        <v>17349</v>
      </c>
      <c r="S1884" s="13" t="s">
        <v>7048</v>
      </c>
      <c r="T1884" s="27" t="b">
        <f t="shared" si="2"/>
        <v>0</v>
      </c>
      <c r="U1884" s="27"/>
      <c r="V1884" s="27"/>
      <c r="W1884" s="27"/>
      <c r="X1884" s="27"/>
      <c r="Y1884" s="8" t="str">
        <f t="shared" si="3"/>
        <v>1999 Original Series Blaine'S Kangaskhan (Cgc 8.5)</v>
      </c>
      <c r="Z1884" s="27"/>
      <c r="AA1884" s="27"/>
    </row>
    <row r="1885">
      <c r="A1885" s="8" t="str">
        <f t="shared" si="1"/>
        <v>CGC6035585208</v>
      </c>
      <c r="B1885" s="8" t="s">
        <v>7050</v>
      </c>
      <c r="C1885" s="8" t="s">
        <v>13551</v>
      </c>
      <c r="D1885" s="11">
        <v>6.035585208E9</v>
      </c>
      <c r="E1885" s="8" t="s">
        <v>3976</v>
      </c>
      <c r="F1885" s="11">
        <v>8.0</v>
      </c>
      <c r="G1885" s="8" t="s">
        <v>12</v>
      </c>
      <c r="H1885" s="8" t="s">
        <v>7539</v>
      </c>
      <c r="I1885" s="8" t="s">
        <v>7516</v>
      </c>
      <c r="J1885" s="11">
        <v>2000.0</v>
      </c>
      <c r="K1885" s="8" t="s">
        <v>93</v>
      </c>
      <c r="L1885" s="11">
        <v>20.7</v>
      </c>
      <c r="M1885" s="8" t="s">
        <v>7517</v>
      </c>
      <c r="N1885" s="27"/>
      <c r="O1885" s="13" t="s">
        <v>7051</v>
      </c>
      <c r="P1885" s="13" t="s">
        <v>17350</v>
      </c>
      <c r="Q1885" s="13" t="s">
        <v>7053</v>
      </c>
      <c r="R1885" s="13" t="s">
        <v>17351</v>
      </c>
      <c r="S1885" s="13" t="s">
        <v>7052</v>
      </c>
      <c r="T1885" s="27" t="b">
        <f t="shared" si="2"/>
        <v>0</v>
      </c>
      <c r="U1885" s="27"/>
      <c r="V1885" s="27"/>
      <c r="W1885" s="27"/>
      <c r="X1885" s="27"/>
      <c r="Y1885" s="8" t="str">
        <f t="shared" si="3"/>
        <v>2000 Original Series Sabrina'S Gaze (Cgc 8)</v>
      </c>
      <c r="Z1885" s="27"/>
      <c r="AA1885" s="27"/>
    </row>
    <row r="1886">
      <c r="A1886" s="8" t="str">
        <f t="shared" si="1"/>
        <v>CGC6035585210</v>
      </c>
      <c r="B1886" s="8" t="s">
        <v>7050</v>
      </c>
      <c r="C1886" s="8" t="s">
        <v>13551</v>
      </c>
      <c r="D1886" s="11">
        <v>6.03558521E9</v>
      </c>
      <c r="E1886" s="8" t="s">
        <v>3976</v>
      </c>
      <c r="F1886" s="11">
        <v>8.0</v>
      </c>
      <c r="G1886" s="8" t="s">
        <v>12</v>
      </c>
      <c r="H1886" s="8" t="s">
        <v>7539</v>
      </c>
      <c r="I1886" s="8" t="s">
        <v>7516</v>
      </c>
      <c r="J1886" s="11">
        <v>2000.0</v>
      </c>
      <c r="K1886" s="8" t="s">
        <v>93</v>
      </c>
      <c r="L1886" s="11">
        <v>20.7</v>
      </c>
      <c r="M1886" s="8" t="s">
        <v>7517</v>
      </c>
      <c r="N1886" s="27"/>
      <c r="O1886" s="13" t="s">
        <v>7054</v>
      </c>
      <c r="P1886" s="13" t="s">
        <v>17352</v>
      </c>
      <c r="Q1886" s="13" t="s">
        <v>7056</v>
      </c>
      <c r="R1886" s="13" t="s">
        <v>17353</v>
      </c>
      <c r="S1886" s="13" t="s">
        <v>7055</v>
      </c>
      <c r="T1886" s="27" t="b">
        <f t="shared" si="2"/>
        <v>0</v>
      </c>
      <c r="U1886" s="27"/>
      <c r="V1886" s="27"/>
      <c r="W1886" s="27"/>
      <c r="X1886" s="27"/>
      <c r="Y1886" s="8" t="str">
        <f t="shared" si="3"/>
        <v>2000 Original Series Sabrina'S Gaze (Cgc 8)</v>
      </c>
      <c r="Z1886" s="27"/>
      <c r="AA1886" s="27"/>
    </row>
    <row r="1887">
      <c r="A1887" s="8" t="str">
        <f t="shared" si="1"/>
        <v>CGC6035585212</v>
      </c>
      <c r="B1887" s="8" t="s">
        <v>7050</v>
      </c>
      <c r="C1887" s="8" t="s">
        <v>13551</v>
      </c>
      <c r="D1887" s="11">
        <v>6.035585212E9</v>
      </c>
      <c r="E1887" s="8" t="s">
        <v>3976</v>
      </c>
      <c r="F1887" s="11">
        <v>8.0</v>
      </c>
      <c r="G1887" s="8" t="s">
        <v>12</v>
      </c>
      <c r="H1887" s="8" t="s">
        <v>7539</v>
      </c>
      <c r="I1887" s="8" t="s">
        <v>7516</v>
      </c>
      <c r="J1887" s="11">
        <v>2000.0</v>
      </c>
      <c r="K1887" s="8" t="s">
        <v>93</v>
      </c>
      <c r="L1887" s="11">
        <v>20.7</v>
      </c>
      <c r="M1887" s="8" t="s">
        <v>7517</v>
      </c>
      <c r="N1887" s="27"/>
      <c r="O1887" s="13" t="s">
        <v>7057</v>
      </c>
      <c r="P1887" s="13" t="s">
        <v>17354</v>
      </c>
      <c r="Q1887" s="13" t="s">
        <v>7059</v>
      </c>
      <c r="R1887" s="13" t="s">
        <v>17355</v>
      </c>
      <c r="S1887" s="13" t="s">
        <v>7058</v>
      </c>
      <c r="T1887" s="27" t="b">
        <f t="shared" si="2"/>
        <v>0</v>
      </c>
      <c r="U1887" s="27"/>
      <c r="V1887" s="27"/>
      <c r="W1887" s="27"/>
      <c r="X1887" s="27"/>
      <c r="Y1887" s="8" t="str">
        <f t="shared" si="3"/>
        <v>2000 Original Series Sabrina'S Gaze (Cgc 8)</v>
      </c>
      <c r="Z1887" s="27"/>
      <c r="AA1887" s="27"/>
    </row>
    <row r="1888">
      <c r="A1888" s="8" t="str">
        <f t="shared" si="1"/>
        <v>CGC6035585214</v>
      </c>
      <c r="B1888" s="8" t="s">
        <v>7050</v>
      </c>
      <c r="C1888" s="8" t="s">
        <v>13551</v>
      </c>
      <c r="D1888" s="11">
        <v>6.035585214E9</v>
      </c>
      <c r="E1888" s="8" t="s">
        <v>3976</v>
      </c>
      <c r="F1888" s="11">
        <v>8.0</v>
      </c>
      <c r="G1888" s="8" t="s">
        <v>12</v>
      </c>
      <c r="H1888" s="8" t="s">
        <v>7539</v>
      </c>
      <c r="I1888" s="8" t="s">
        <v>7516</v>
      </c>
      <c r="J1888" s="11">
        <v>2000.0</v>
      </c>
      <c r="K1888" s="8" t="s">
        <v>93</v>
      </c>
      <c r="L1888" s="11">
        <v>20.7</v>
      </c>
      <c r="M1888" s="8" t="s">
        <v>7517</v>
      </c>
      <c r="N1888" s="27"/>
      <c r="O1888" s="13" t="s">
        <v>7060</v>
      </c>
      <c r="P1888" s="13" t="s">
        <v>17356</v>
      </c>
      <c r="Q1888" s="13" t="s">
        <v>7062</v>
      </c>
      <c r="R1888" s="13" t="s">
        <v>17357</v>
      </c>
      <c r="S1888" s="13" t="s">
        <v>7061</v>
      </c>
      <c r="T1888" s="27" t="b">
        <f t="shared" si="2"/>
        <v>0</v>
      </c>
      <c r="U1888" s="27"/>
      <c r="V1888" s="27"/>
      <c r="W1888" s="27"/>
      <c r="X1888" s="27"/>
      <c r="Y1888" s="8" t="str">
        <f t="shared" si="3"/>
        <v>2000 Original Series Sabrina'S Gaze (Cgc 8)</v>
      </c>
      <c r="Z1888" s="27"/>
      <c r="AA1888" s="27"/>
    </row>
    <row r="1889">
      <c r="A1889" s="8" t="str">
        <f t="shared" si="1"/>
        <v>CGC6035585215</v>
      </c>
      <c r="B1889" s="8" t="s">
        <v>7050</v>
      </c>
      <c r="C1889" s="8" t="s">
        <v>13551</v>
      </c>
      <c r="D1889" s="11">
        <v>6.035585215E9</v>
      </c>
      <c r="E1889" s="8" t="s">
        <v>3976</v>
      </c>
      <c r="F1889" s="11">
        <v>8.0</v>
      </c>
      <c r="G1889" s="8" t="s">
        <v>12</v>
      </c>
      <c r="H1889" s="8" t="s">
        <v>7539</v>
      </c>
      <c r="I1889" s="8" t="s">
        <v>7516</v>
      </c>
      <c r="J1889" s="11">
        <v>2000.0</v>
      </c>
      <c r="K1889" s="8" t="s">
        <v>93</v>
      </c>
      <c r="L1889" s="11">
        <v>20.7</v>
      </c>
      <c r="M1889" s="8" t="s">
        <v>7517</v>
      </c>
      <c r="N1889" s="27"/>
      <c r="O1889" s="13" t="s">
        <v>7063</v>
      </c>
      <c r="P1889" s="13" t="s">
        <v>17358</v>
      </c>
      <c r="Q1889" s="13" t="s">
        <v>7065</v>
      </c>
      <c r="R1889" s="13" t="s">
        <v>17359</v>
      </c>
      <c r="S1889" s="13" t="s">
        <v>7064</v>
      </c>
      <c r="T1889" s="27" t="b">
        <f t="shared" si="2"/>
        <v>0</v>
      </c>
      <c r="U1889" s="27"/>
      <c r="V1889" s="27"/>
      <c r="W1889" s="27"/>
      <c r="X1889" s="27"/>
      <c r="Y1889" s="8" t="str">
        <f t="shared" si="3"/>
        <v>2000 Original Series Sabrina'S Gaze (Cgc 8)</v>
      </c>
      <c r="Z1889" s="27"/>
      <c r="AA1889" s="27"/>
    </row>
    <row r="1890">
      <c r="A1890" s="8" t="str">
        <f t="shared" si="1"/>
        <v>CGC6035585219</v>
      </c>
      <c r="B1890" s="8" t="s">
        <v>7050</v>
      </c>
      <c r="C1890" s="8" t="s">
        <v>13551</v>
      </c>
      <c r="D1890" s="11">
        <v>6.035585219E9</v>
      </c>
      <c r="E1890" s="8" t="s">
        <v>3976</v>
      </c>
      <c r="F1890" s="11">
        <v>8.0</v>
      </c>
      <c r="G1890" s="8" t="s">
        <v>12</v>
      </c>
      <c r="H1890" s="8" t="s">
        <v>7539</v>
      </c>
      <c r="I1890" s="8" t="s">
        <v>7516</v>
      </c>
      <c r="J1890" s="11">
        <v>2000.0</v>
      </c>
      <c r="K1890" s="8" t="s">
        <v>93</v>
      </c>
      <c r="L1890" s="11">
        <v>20.7</v>
      </c>
      <c r="M1890" s="8" t="s">
        <v>7517</v>
      </c>
      <c r="N1890" s="27"/>
      <c r="O1890" s="13" t="s">
        <v>7066</v>
      </c>
      <c r="P1890" s="13" t="s">
        <v>17360</v>
      </c>
      <c r="Q1890" s="13" t="s">
        <v>7068</v>
      </c>
      <c r="R1890" s="13" t="s">
        <v>17361</v>
      </c>
      <c r="S1890" s="13" t="s">
        <v>7067</v>
      </c>
      <c r="T1890" s="27" t="b">
        <f t="shared" si="2"/>
        <v>0</v>
      </c>
      <c r="U1890" s="27"/>
      <c r="V1890" s="27"/>
      <c r="W1890" s="27"/>
      <c r="X1890" s="27"/>
      <c r="Y1890" s="8" t="str">
        <f t="shared" si="3"/>
        <v>2000 Original Series Sabrina'S Gaze (Cgc 8)</v>
      </c>
      <c r="Z1890" s="27"/>
      <c r="AA1890" s="27"/>
    </row>
    <row r="1891">
      <c r="A1891" s="8" t="str">
        <f t="shared" si="1"/>
        <v>CGC6035585220</v>
      </c>
      <c r="B1891" s="8" t="s">
        <v>7050</v>
      </c>
      <c r="C1891" s="8" t="s">
        <v>13551</v>
      </c>
      <c r="D1891" s="11">
        <v>6.03558522E9</v>
      </c>
      <c r="E1891" s="8" t="s">
        <v>3976</v>
      </c>
      <c r="F1891" s="11">
        <v>8.0</v>
      </c>
      <c r="G1891" s="8" t="s">
        <v>12</v>
      </c>
      <c r="H1891" s="8" t="s">
        <v>7539</v>
      </c>
      <c r="I1891" s="8" t="s">
        <v>7516</v>
      </c>
      <c r="J1891" s="11">
        <v>2000.0</v>
      </c>
      <c r="K1891" s="8" t="s">
        <v>93</v>
      </c>
      <c r="L1891" s="11">
        <v>20.7</v>
      </c>
      <c r="M1891" s="8" t="s">
        <v>7517</v>
      </c>
      <c r="N1891" s="27"/>
      <c r="O1891" s="13" t="s">
        <v>7069</v>
      </c>
      <c r="P1891" s="13" t="s">
        <v>17362</v>
      </c>
      <c r="Q1891" s="13" t="s">
        <v>7071</v>
      </c>
      <c r="R1891" s="13" t="s">
        <v>17363</v>
      </c>
      <c r="S1891" s="13" t="s">
        <v>7070</v>
      </c>
      <c r="T1891" s="27" t="b">
        <f t="shared" si="2"/>
        <v>0</v>
      </c>
      <c r="U1891" s="27"/>
      <c r="V1891" s="27"/>
      <c r="W1891" s="27"/>
      <c r="X1891" s="27"/>
      <c r="Y1891" s="8" t="str">
        <f t="shared" si="3"/>
        <v>2000 Original Series Sabrina'S Gaze (Cgc 8)</v>
      </c>
      <c r="Z1891" s="27"/>
      <c r="AA1891" s="27"/>
    </row>
    <row r="1892">
      <c r="A1892" s="8" t="str">
        <f t="shared" si="1"/>
        <v>CGC6035585257</v>
      </c>
      <c r="B1892" s="8" t="s">
        <v>7072</v>
      </c>
      <c r="C1892" s="8" t="s">
        <v>8103</v>
      </c>
      <c r="D1892" s="11">
        <v>6.035585257E9</v>
      </c>
      <c r="E1892" s="8" t="s">
        <v>3976</v>
      </c>
      <c r="F1892" s="11">
        <v>8.0</v>
      </c>
      <c r="G1892" s="8" t="s">
        <v>12</v>
      </c>
      <c r="H1892" s="8" t="s">
        <v>7539</v>
      </c>
      <c r="I1892" s="8" t="s">
        <v>7516</v>
      </c>
      <c r="J1892" s="11">
        <v>2002.0</v>
      </c>
      <c r="K1892" s="8" t="s">
        <v>93</v>
      </c>
      <c r="L1892" s="11">
        <v>20.7</v>
      </c>
      <c r="M1892" s="8" t="s">
        <v>7517</v>
      </c>
      <c r="N1892" s="27"/>
      <c r="O1892" s="13" t="s">
        <v>7073</v>
      </c>
      <c r="P1892" s="13" t="s">
        <v>17364</v>
      </c>
      <c r="Q1892" s="13" t="s">
        <v>7075</v>
      </c>
      <c r="R1892" s="13" t="s">
        <v>17365</v>
      </c>
      <c r="S1892" s="13" t="s">
        <v>7074</v>
      </c>
      <c r="T1892" s="27" t="b">
        <f t="shared" si="2"/>
        <v>0</v>
      </c>
      <c r="U1892" s="27"/>
      <c r="V1892" s="27"/>
      <c r="W1892" s="27"/>
      <c r="X1892" s="27"/>
      <c r="Y1892" s="8" t="str">
        <f t="shared" si="3"/>
        <v>2002 Original Series Eevee (Cgc 8)</v>
      </c>
      <c r="Z1892" s="27"/>
      <c r="AA1892" s="27"/>
    </row>
    <row r="1893">
      <c r="A1893" s="8" t="str">
        <f t="shared" si="1"/>
        <v>CGC1401011392008</v>
      </c>
      <c r="B1893" s="8" t="s">
        <v>7076</v>
      </c>
      <c r="C1893" s="8" t="s">
        <v>13895</v>
      </c>
      <c r="D1893" s="11">
        <v>1.401011392008E12</v>
      </c>
      <c r="E1893" s="8" t="s">
        <v>4281</v>
      </c>
      <c r="F1893" s="11">
        <v>8.5</v>
      </c>
      <c r="G1893" s="8" t="s">
        <v>12</v>
      </c>
      <c r="H1893" s="8" t="s">
        <v>8835</v>
      </c>
      <c r="I1893" s="8" t="s">
        <v>7516</v>
      </c>
      <c r="J1893" s="11">
        <v>2007.0</v>
      </c>
      <c r="K1893" s="8" t="s">
        <v>93</v>
      </c>
      <c r="L1893" s="11">
        <v>20.7</v>
      </c>
      <c r="M1893" s="8" t="s">
        <v>7517</v>
      </c>
      <c r="N1893" s="27"/>
      <c r="O1893" s="13" t="s">
        <v>7077</v>
      </c>
      <c r="P1893" s="13" t="s">
        <v>17366</v>
      </c>
      <c r="Q1893" s="13" t="s">
        <v>7079</v>
      </c>
      <c r="R1893" s="13" t="s">
        <v>17367</v>
      </c>
      <c r="S1893" s="13" t="s">
        <v>7078</v>
      </c>
      <c r="T1893" s="27" t="b">
        <f t="shared" si="2"/>
        <v>0</v>
      </c>
      <c r="U1893" s="27"/>
      <c r="V1893" s="27"/>
      <c r="W1893" s="27"/>
      <c r="X1893" s="27"/>
      <c r="Y1893" s="8" t="str">
        <f t="shared" si="3"/>
        <v>2007 Diamond &amp; Pearl Manaphy (Cgc 8.5)</v>
      </c>
      <c r="Z1893" s="27"/>
      <c r="AA1893" s="27"/>
    </row>
    <row r="1894">
      <c r="A1894" s="8" t="str">
        <f t="shared" si="1"/>
        <v>CGC1401011392010</v>
      </c>
      <c r="B1894" s="8" t="s">
        <v>7076</v>
      </c>
      <c r="C1894" s="8" t="s">
        <v>13895</v>
      </c>
      <c r="D1894" s="11">
        <v>1.40101139201E12</v>
      </c>
      <c r="E1894" s="8" t="s">
        <v>4281</v>
      </c>
      <c r="F1894" s="11">
        <v>8.5</v>
      </c>
      <c r="G1894" s="8" t="s">
        <v>12</v>
      </c>
      <c r="H1894" s="8" t="s">
        <v>8835</v>
      </c>
      <c r="I1894" s="8" t="s">
        <v>7516</v>
      </c>
      <c r="J1894" s="11">
        <v>2007.0</v>
      </c>
      <c r="K1894" s="8" t="s">
        <v>93</v>
      </c>
      <c r="L1894" s="11">
        <v>20.7</v>
      </c>
      <c r="M1894" s="8" t="s">
        <v>7517</v>
      </c>
      <c r="N1894" s="27"/>
      <c r="O1894" s="13" t="s">
        <v>7080</v>
      </c>
      <c r="P1894" s="13" t="s">
        <v>17368</v>
      </c>
      <c r="Q1894" s="13" t="s">
        <v>7082</v>
      </c>
      <c r="R1894" s="13" t="s">
        <v>17369</v>
      </c>
      <c r="S1894" s="13" t="s">
        <v>7081</v>
      </c>
      <c r="T1894" s="27" t="b">
        <f t="shared" si="2"/>
        <v>0</v>
      </c>
      <c r="U1894" s="27"/>
      <c r="V1894" s="27"/>
      <c r="W1894" s="27"/>
      <c r="X1894" s="27"/>
      <c r="Y1894" s="8" t="str">
        <f t="shared" si="3"/>
        <v>2007 Diamond &amp; Pearl Manaphy (Cgc 8.5)</v>
      </c>
      <c r="Z1894" s="27"/>
      <c r="AA1894" s="27"/>
    </row>
    <row r="1895">
      <c r="A1895" s="8" t="str">
        <f t="shared" si="1"/>
        <v>CGC1401031274288</v>
      </c>
      <c r="B1895" s="8" t="s">
        <v>7083</v>
      </c>
      <c r="C1895" s="8" t="s">
        <v>13907</v>
      </c>
      <c r="D1895" s="11">
        <v>1.401031274288E12</v>
      </c>
      <c r="E1895" s="8" t="s">
        <v>4214</v>
      </c>
      <c r="F1895" s="11">
        <v>9.0</v>
      </c>
      <c r="G1895" s="8" t="s">
        <v>12</v>
      </c>
      <c r="H1895" s="8" t="s">
        <v>8835</v>
      </c>
      <c r="I1895" s="8" t="s">
        <v>7516</v>
      </c>
      <c r="J1895" s="11">
        <v>2007.0</v>
      </c>
      <c r="K1895" s="8" t="s">
        <v>93</v>
      </c>
      <c r="L1895" s="11">
        <v>20.7</v>
      </c>
      <c r="M1895" s="8" t="s">
        <v>7517</v>
      </c>
      <c r="N1895" s="27"/>
      <c r="O1895" s="13" t="s">
        <v>7084</v>
      </c>
      <c r="P1895" s="13" t="s">
        <v>17370</v>
      </c>
      <c r="Q1895" s="13" t="s">
        <v>7086</v>
      </c>
      <c r="R1895" s="13" t="s">
        <v>17371</v>
      </c>
      <c r="S1895" s="13" t="s">
        <v>7085</v>
      </c>
      <c r="T1895" s="27" t="b">
        <f t="shared" si="2"/>
        <v>0</v>
      </c>
      <c r="U1895" s="27"/>
      <c r="V1895" s="27"/>
      <c r="W1895" s="27"/>
      <c r="X1895" s="27"/>
      <c r="Y1895" s="8" t="str">
        <f t="shared" si="3"/>
        <v>2007 Ex Swablu (Cgc 9)</v>
      </c>
      <c r="Z1895" s="27"/>
      <c r="AA1895" s="27"/>
    </row>
    <row r="1896">
      <c r="A1896" s="8" t="str">
        <f t="shared" si="1"/>
        <v>CGC1401031277274</v>
      </c>
      <c r="B1896" s="8" t="s">
        <v>6411</v>
      </c>
      <c r="C1896" s="8" t="s">
        <v>8932</v>
      </c>
      <c r="D1896" s="11">
        <v>1.401031277274E12</v>
      </c>
      <c r="E1896" s="8" t="s">
        <v>4106</v>
      </c>
      <c r="F1896" s="11">
        <v>9.0</v>
      </c>
      <c r="G1896" s="8" t="s">
        <v>12</v>
      </c>
      <c r="H1896" s="8" t="s">
        <v>8835</v>
      </c>
      <c r="I1896" s="8" t="s">
        <v>7516</v>
      </c>
      <c r="J1896" s="11">
        <v>2022.0</v>
      </c>
      <c r="K1896" s="8" t="s">
        <v>93</v>
      </c>
      <c r="L1896" s="11">
        <v>20.7</v>
      </c>
      <c r="M1896" s="8" t="s">
        <v>7517</v>
      </c>
      <c r="N1896" s="27"/>
      <c r="O1896" s="13" t="s">
        <v>7087</v>
      </c>
      <c r="P1896" s="13" t="s">
        <v>17372</v>
      </c>
      <c r="Q1896" s="13" t="s">
        <v>7089</v>
      </c>
      <c r="R1896" s="13" t="s">
        <v>17373</v>
      </c>
      <c r="S1896" s="13" t="s">
        <v>7088</v>
      </c>
      <c r="T1896" s="27" t="b">
        <f t="shared" si="2"/>
        <v>0</v>
      </c>
      <c r="U1896" s="27"/>
      <c r="V1896" s="27"/>
      <c r="W1896" s="27"/>
      <c r="X1896" s="27"/>
      <c r="Y1896" s="8" t="str">
        <f t="shared" si="3"/>
        <v>2022 Sword &amp; Shield Pikachu (Cgc 9)</v>
      </c>
      <c r="Z1896" s="27"/>
      <c r="AA1896" s="27"/>
    </row>
    <row r="1897">
      <c r="A1897" s="8" t="str">
        <f t="shared" si="1"/>
        <v>CGC1401031277275</v>
      </c>
      <c r="B1897" s="8" t="s">
        <v>6411</v>
      </c>
      <c r="C1897" s="8" t="s">
        <v>8932</v>
      </c>
      <c r="D1897" s="11">
        <v>1.401031277275E12</v>
      </c>
      <c r="E1897" s="8" t="s">
        <v>4106</v>
      </c>
      <c r="F1897" s="11">
        <v>9.0</v>
      </c>
      <c r="G1897" s="8" t="s">
        <v>12</v>
      </c>
      <c r="H1897" s="8" t="s">
        <v>8835</v>
      </c>
      <c r="I1897" s="8" t="s">
        <v>7516</v>
      </c>
      <c r="J1897" s="11">
        <v>2022.0</v>
      </c>
      <c r="K1897" s="8" t="s">
        <v>93</v>
      </c>
      <c r="L1897" s="11">
        <v>20.7</v>
      </c>
      <c r="M1897" s="8" t="s">
        <v>7517</v>
      </c>
      <c r="N1897" s="27"/>
      <c r="O1897" s="13" t="s">
        <v>7090</v>
      </c>
      <c r="P1897" s="13" t="s">
        <v>17374</v>
      </c>
      <c r="Q1897" s="13" t="s">
        <v>7092</v>
      </c>
      <c r="R1897" s="13" t="s">
        <v>17375</v>
      </c>
      <c r="S1897" s="13" t="s">
        <v>7091</v>
      </c>
      <c r="T1897" s="27" t="b">
        <f t="shared" si="2"/>
        <v>0</v>
      </c>
      <c r="U1897" s="27"/>
      <c r="V1897" s="27"/>
      <c r="W1897" s="27"/>
      <c r="X1897" s="27"/>
      <c r="Y1897" s="8" t="str">
        <f t="shared" si="3"/>
        <v>2022 Sword &amp; Shield Pikachu (Cgc 9)</v>
      </c>
      <c r="Z1897" s="27"/>
      <c r="AA1897" s="27"/>
    </row>
    <row r="1898">
      <c r="A1898" s="8" t="str">
        <f t="shared" si="1"/>
        <v>CGC1401036555091</v>
      </c>
      <c r="B1898" s="8" t="s">
        <v>7093</v>
      </c>
      <c r="C1898" s="8" t="s">
        <v>9651</v>
      </c>
      <c r="D1898" s="11">
        <v>1.401036555091E12</v>
      </c>
      <c r="E1898" s="8" t="s">
        <v>4214</v>
      </c>
      <c r="F1898" s="11">
        <v>8.0</v>
      </c>
      <c r="G1898" s="8" t="s">
        <v>12</v>
      </c>
      <c r="H1898" s="8" t="s">
        <v>7539</v>
      </c>
      <c r="I1898" s="8" t="s">
        <v>7516</v>
      </c>
      <c r="J1898" s="11">
        <v>2006.0</v>
      </c>
      <c r="K1898" s="8" t="s">
        <v>93</v>
      </c>
      <c r="L1898" s="11">
        <v>20.7</v>
      </c>
      <c r="M1898" s="8" t="s">
        <v>7517</v>
      </c>
      <c r="N1898" s="27"/>
      <c r="O1898" s="13" t="s">
        <v>7094</v>
      </c>
      <c r="P1898" s="13" t="s">
        <v>17376</v>
      </c>
      <c r="Q1898" s="13" t="s">
        <v>7096</v>
      </c>
      <c r="R1898" s="13" t="s">
        <v>17377</v>
      </c>
      <c r="S1898" s="13" t="s">
        <v>7095</v>
      </c>
      <c r="T1898" s="27" t="b">
        <f t="shared" si="2"/>
        <v>0</v>
      </c>
      <c r="U1898" s="27"/>
      <c r="V1898" s="27"/>
      <c r="W1898" s="27"/>
      <c r="X1898" s="27"/>
      <c r="Y1898" s="8" t="str">
        <f t="shared" si="3"/>
        <v>2006 Ex Magikarp Δ (Cgc 8)</v>
      </c>
      <c r="Z1898" s="27"/>
      <c r="AA1898" s="27"/>
    </row>
    <row r="1899">
      <c r="A1899" s="8" t="str">
        <f t="shared" si="1"/>
        <v>CGC1401036555097</v>
      </c>
      <c r="B1899" s="8" t="s">
        <v>7093</v>
      </c>
      <c r="C1899" s="8" t="s">
        <v>9651</v>
      </c>
      <c r="D1899" s="11">
        <v>1.401036555097E12</v>
      </c>
      <c r="E1899" s="8" t="s">
        <v>4214</v>
      </c>
      <c r="F1899" s="11">
        <v>8.0</v>
      </c>
      <c r="G1899" s="8" t="s">
        <v>12</v>
      </c>
      <c r="H1899" s="8" t="s">
        <v>7539</v>
      </c>
      <c r="I1899" s="8" t="s">
        <v>7516</v>
      </c>
      <c r="J1899" s="11">
        <v>2006.0</v>
      </c>
      <c r="K1899" s="8" t="s">
        <v>93</v>
      </c>
      <c r="L1899" s="11">
        <v>20.7</v>
      </c>
      <c r="M1899" s="8" t="s">
        <v>7517</v>
      </c>
      <c r="N1899" s="27"/>
      <c r="O1899" s="13" t="s">
        <v>7097</v>
      </c>
      <c r="P1899" s="13" t="s">
        <v>17378</v>
      </c>
      <c r="Q1899" s="13" t="s">
        <v>7099</v>
      </c>
      <c r="R1899" s="13" t="s">
        <v>17379</v>
      </c>
      <c r="S1899" s="13" t="s">
        <v>7098</v>
      </c>
      <c r="T1899" s="27" t="b">
        <f t="shared" si="2"/>
        <v>0</v>
      </c>
      <c r="U1899" s="27"/>
      <c r="V1899" s="27"/>
      <c r="W1899" s="27"/>
      <c r="X1899" s="27"/>
      <c r="Y1899" s="8" t="str">
        <f t="shared" si="3"/>
        <v>2006 Ex Magikarp Δ (Cgc 8)</v>
      </c>
      <c r="Z1899" s="27"/>
      <c r="AA1899" s="27"/>
    </row>
    <row r="1900">
      <c r="A1900" s="8" t="str">
        <f t="shared" si="1"/>
        <v>CGC1401036573283</v>
      </c>
      <c r="B1900" s="8" t="s">
        <v>7100</v>
      </c>
      <c r="C1900" s="8" t="s">
        <v>8794</v>
      </c>
      <c r="D1900" s="11">
        <v>1.401036573283E12</v>
      </c>
      <c r="E1900" s="8" t="s">
        <v>4354</v>
      </c>
      <c r="F1900" s="8" t="s">
        <v>3738</v>
      </c>
      <c r="G1900" s="8" t="s">
        <v>12</v>
      </c>
      <c r="H1900" s="8" t="s">
        <v>8835</v>
      </c>
      <c r="I1900" s="8" t="s">
        <v>7516</v>
      </c>
      <c r="J1900" s="11">
        <v>2019.0</v>
      </c>
      <c r="K1900" s="8" t="s">
        <v>93</v>
      </c>
      <c r="L1900" s="11">
        <v>20.7</v>
      </c>
      <c r="M1900" s="8" t="s">
        <v>7517</v>
      </c>
      <c r="N1900" s="27"/>
      <c r="O1900" s="13" t="s">
        <v>7101</v>
      </c>
      <c r="P1900" s="13" t="s">
        <v>17380</v>
      </c>
      <c r="Q1900" s="13" t="s">
        <v>7103</v>
      </c>
      <c r="R1900" s="13" t="s">
        <v>17381</v>
      </c>
      <c r="S1900" s="13" t="s">
        <v>7102</v>
      </c>
      <c r="T1900" s="27" t="b">
        <f t="shared" si="2"/>
        <v>0</v>
      </c>
      <c r="U1900" s="27"/>
      <c r="V1900" s="27"/>
      <c r="W1900" s="27"/>
      <c r="X1900" s="27"/>
      <c r="Y1900" s="8" t="str">
        <f t="shared" si="3"/>
        <v>2019 Sun &amp; Moon Zapdos (Cgc Mint+ 9.5)</v>
      </c>
      <c r="Z1900" s="27"/>
      <c r="AA1900" s="27"/>
    </row>
    <row r="1901">
      <c r="A1901" s="8" t="str">
        <f t="shared" si="1"/>
        <v>CGC1401036599169</v>
      </c>
      <c r="B1901" s="8" t="s">
        <v>7104</v>
      </c>
      <c r="C1901" s="8" t="s">
        <v>8932</v>
      </c>
      <c r="D1901" s="11">
        <v>1.401036599169E12</v>
      </c>
      <c r="E1901" s="8" t="s">
        <v>4052</v>
      </c>
      <c r="F1901" s="8" t="s">
        <v>3738</v>
      </c>
      <c r="G1901" s="8" t="s">
        <v>12</v>
      </c>
      <c r="H1901" s="8" t="s">
        <v>8835</v>
      </c>
      <c r="I1901" s="8" t="s">
        <v>7516</v>
      </c>
      <c r="J1901" s="11">
        <v>2023.0</v>
      </c>
      <c r="K1901" s="8" t="s">
        <v>93</v>
      </c>
      <c r="L1901" s="11">
        <v>20.7</v>
      </c>
      <c r="M1901" s="8" t="s">
        <v>7517</v>
      </c>
      <c r="N1901" s="27"/>
      <c r="O1901" s="13" t="s">
        <v>7105</v>
      </c>
      <c r="P1901" s="13" t="s">
        <v>17382</v>
      </c>
      <c r="Q1901" s="13" t="s">
        <v>7107</v>
      </c>
      <c r="R1901" s="13" t="s">
        <v>17383</v>
      </c>
      <c r="S1901" s="13" t="s">
        <v>7106</v>
      </c>
      <c r="T1901" s="27" t="b">
        <f t="shared" si="2"/>
        <v>0</v>
      </c>
      <c r="U1901" s="27"/>
      <c r="V1901" s="27"/>
      <c r="W1901" s="27"/>
      <c r="X1901" s="27"/>
      <c r="Y1901" s="8" t="str">
        <f t="shared" si="3"/>
        <v>2023 Scarlet &amp; Violet Pikachu (Cgc Mint+ 9.5)</v>
      </c>
      <c r="Z1901" s="27"/>
      <c r="AA1901" s="27"/>
    </row>
    <row r="1902">
      <c r="A1902" s="8" t="str">
        <f t="shared" si="1"/>
        <v>CGC1401036599188</v>
      </c>
      <c r="B1902" s="8" t="s">
        <v>7104</v>
      </c>
      <c r="C1902" s="8" t="s">
        <v>8932</v>
      </c>
      <c r="D1902" s="11">
        <v>1.401036599188E12</v>
      </c>
      <c r="E1902" s="8" t="s">
        <v>4052</v>
      </c>
      <c r="F1902" s="8" t="s">
        <v>3738</v>
      </c>
      <c r="G1902" s="8" t="s">
        <v>12</v>
      </c>
      <c r="H1902" s="8" t="s">
        <v>8835</v>
      </c>
      <c r="I1902" s="8" t="s">
        <v>7516</v>
      </c>
      <c r="J1902" s="11">
        <v>2023.0</v>
      </c>
      <c r="K1902" s="8" t="s">
        <v>93</v>
      </c>
      <c r="L1902" s="11">
        <v>20.7</v>
      </c>
      <c r="M1902" s="8" t="s">
        <v>7517</v>
      </c>
      <c r="N1902" s="27"/>
      <c r="O1902" s="13" t="s">
        <v>7108</v>
      </c>
      <c r="P1902" s="13" t="s">
        <v>17384</v>
      </c>
      <c r="Q1902" s="13" t="s">
        <v>7110</v>
      </c>
      <c r="R1902" s="13" t="s">
        <v>17385</v>
      </c>
      <c r="S1902" s="13" t="s">
        <v>7109</v>
      </c>
      <c r="T1902" s="27" t="b">
        <f t="shared" si="2"/>
        <v>0</v>
      </c>
      <c r="U1902" s="27"/>
      <c r="V1902" s="27"/>
      <c r="W1902" s="27"/>
      <c r="X1902" s="27"/>
      <c r="Y1902" s="8" t="str">
        <f t="shared" si="3"/>
        <v>2023 Scarlet &amp; Violet Pikachu (Cgc Mint+ 9.5)</v>
      </c>
      <c r="Z1902" s="27"/>
      <c r="AA1902" s="27"/>
    </row>
    <row r="1903">
      <c r="A1903" s="8" t="str">
        <f t="shared" si="1"/>
        <v>CGC3828889356</v>
      </c>
      <c r="B1903" s="8" t="s">
        <v>7111</v>
      </c>
      <c r="C1903" s="8" t="s">
        <v>13949</v>
      </c>
      <c r="D1903" s="11">
        <v>3.828889356E9</v>
      </c>
      <c r="E1903" s="8" t="s">
        <v>4006</v>
      </c>
      <c r="F1903" s="11">
        <v>9.0</v>
      </c>
      <c r="G1903" s="8" t="s">
        <v>12</v>
      </c>
      <c r="H1903" s="8" t="s">
        <v>7539</v>
      </c>
      <c r="I1903" s="8" t="s">
        <v>7516</v>
      </c>
      <c r="J1903" s="11">
        <v>2000.0</v>
      </c>
      <c r="K1903" s="8" t="s">
        <v>93</v>
      </c>
      <c r="L1903" s="11">
        <v>21.85</v>
      </c>
      <c r="M1903" s="8" t="s">
        <v>7517</v>
      </c>
      <c r="N1903" s="27"/>
      <c r="O1903" s="13" t="s">
        <v>7112</v>
      </c>
      <c r="P1903" s="13" t="s">
        <v>17386</v>
      </c>
      <c r="Q1903" s="13" t="s">
        <v>7114</v>
      </c>
      <c r="R1903" s="13" t="s">
        <v>17387</v>
      </c>
      <c r="S1903" s="13" t="s">
        <v>7113</v>
      </c>
      <c r="T1903" s="27" t="b">
        <f t="shared" si="2"/>
        <v>0</v>
      </c>
      <c r="U1903" s="27"/>
      <c r="V1903" s="27"/>
      <c r="W1903" s="27"/>
      <c r="X1903" s="27"/>
      <c r="Y1903" s="8" t="str">
        <f t="shared" si="3"/>
        <v>2000 Neo Time Capsule (Cgc 9)</v>
      </c>
      <c r="Z1903" s="27"/>
      <c r="AA1903" s="27"/>
    </row>
    <row r="1904">
      <c r="A1904" s="8" t="str">
        <f t="shared" si="1"/>
        <v>CGC3864486223</v>
      </c>
      <c r="B1904" s="8" t="s">
        <v>7115</v>
      </c>
      <c r="C1904" s="8" t="s">
        <v>13745</v>
      </c>
      <c r="D1904" s="11">
        <v>3.864486223E9</v>
      </c>
      <c r="E1904" s="8" t="s">
        <v>4106</v>
      </c>
      <c r="F1904" s="11">
        <v>8.0</v>
      </c>
      <c r="G1904" s="8" t="s">
        <v>12</v>
      </c>
      <c r="H1904" s="8" t="s">
        <v>7539</v>
      </c>
      <c r="I1904" s="8" t="s">
        <v>7516</v>
      </c>
      <c r="J1904" s="11">
        <v>2020.0</v>
      </c>
      <c r="K1904" s="8" t="s">
        <v>93</v>
      </c>
      <c r="L1904" s="11">
        <v>21.85</v>
      </c>
      <c r="M1904" s="8" t="s">
        <v>7517</v>
      </c>
      <c r="N1904" s="27"/>
      <c r="O1904" s="13" t="s">
        <v>7116</v>
      </c>
      <c r="P1904" s="13" t="s">
        <v>17388</v>
      </c>
      <c r="Q1904" s="13" t="s">
        <v>7118</v>
      </c>
      <c r="R1904" s="13" t="s">
        <v>17389</v>
      </c>
      <c r="S1904" s="13" t="s">
        <v>7117</v>
      </c>
      <c r="T1904" s="27" t="b">
        <f t="shared" si="2"/>
        <v>0</v>
      </c>
      <c r="U1904" s="27"/>
      <c r="V1904" s="27"/>
      <c r="W1904" s="27"/>
      <c r="X1904" s="27"/>
      <c r="Y1904" s="8" t="str">
        <f t="shared" si="3"/>
        <v>2020 Sword &amp; Shield Charizard (Cgc 8)</v>
      </c>
      <c r="Z1904" s="27"/>
      <c r="AA1904" s="27"/>
    </row>
    <row r="1905">
      <c r="A1905" s="8" t="str">
        <f t="shared" si="1"/>
        <v>CGC3864486247</v>
      </c>
      <c r="B1905" s="8" t="s">
        <v>7115</v>
      </c>
      <c r="C1905" s="8" t="s">
        <v>13745</v>
      </c>
      <c r="D1905" s="11">
        <v>3.864486247E9</v>
      </c>
      <c r="E1905" s="8" t="s">
        <v>4106</v>
      </c>
      <c r="F1905" s="11">
        <v>8.0</v>
      </c>
      <c r="G1905" s="8" t="s">
        <v>12</v>
      </c>
      <c r="H1905" s="8" t="s">
        <v>7539</v>
      </c>
      <c r="I1905" s="8" t="s">
        <v>7516</v>
      </c>
      <c r="J1905" s="11">
        <v>2020.0</v>
      </c>
      <c r="K1905" s="8" t="s">
        <v>93</v>
      </c>
      <c r="L1905" s="11">
        <v>21.85</v>
      </c>
      <c r="M1905" s="8" t="s">
        <v>7517</v>
      </c>
      <c r="N1905" s="27"/>
      <c r="O1905" s="13" t="s">
        <v>7119</v>
      </c>
      <c r="P1905" s="13" t="s">
        <v>17390</v>
      </c>
      <c r="Q1905" s="13" t="s">
        <v>7121</v>
      </c>
      <c r="R1905" s="13" t="s">
        <v>17391</v>
      </c>
      <c r="S1905" s="13" t="s">
        <v>7120</v>
      </c>
      <c r="T1905" s="27" t="b">
        <f t="shared" si="2"/>
        <v>0</v>
      </c>
      <c r="U1905" s="27"/>
      <c r="V1905" s="27"/>
      <c r="W1905" s="27"/>
      <c r="X1905" s="27"/>
      <c r="Y1905" s="8" t="str">
        <f t="shared" si="3"/>
        <v>2020 Sword &amp; Shield Charizard (Cgc 8)</v>
      </c>
      <c r="Z1905" s="27"/>
      <c r="AA1905" s="27"/>
    </row>
    <row r="1906">
      <c r="A1906" s="8" t="str">
        <f t="shared" si="1"/>
        <v>CGC4321529007</v>
      </c>
      <c r="B1906" s="8" t="s">
        <v>7122</v>
      </c>
      <c r="C1906" s="8" t="s">
        <v>10996</v>
      </c>
      <c r="D1906" s="11">
        <v>4.321529007E9</v>
      </c>
      <c r="E1906" s="8" t="s">
        <v>4006</v>
      </c>
      <c r="F1906" s="11">
        <v>9.0</v>
      </c>
      <c r="G1906" s="8" t="s">
        <v>12</v>
      </c>
      <c r="H1906" s="8" t="s">
        <v>7539</v>
      </c>
      <c r="I1906" s="8" t="s">
        <v>7516</v>
      </c>
      <c r="J1906" s="11">
        <v>2000.0</v>
      </c>
      <c r="K1906" s="8" t="s">
        <v>93</v>
      </c>
      <c r="L1906" s="11">
        <v>21.85</v>
      </c>
      <c r="M1906" s="8" t="s">
        <v>7517</v>
      </c>
      <c r="N1906" s="27"/>
      <c r="O1906" s="13" t="s">
        <v>7123</v>
      </c>
      <c r="P1906" s="13" t="s">
        <v>17392</v>
      </c>
      <c r="Q1906" s="13" t="s">
        <v>7125</v>
      </c>
      <c r="R1906" s="13" t="s">
        <v>17393</v>
      </c>
      <c r="S1906" s="13" t="s">
        <v>7124</v>
      </c>
      <c r="T1906" s="27" t="b">
        <f t="shared" si="2"/>
        <v>0</v>
      </c>
      <c r="U1906" s="27"/>
      <c r="V1906" s="27"/>
      <c r="W1906" s="27"/>
      <c r="X1906" s="27"/>
      <c r="Y1906" s="8" t="str">
        <f t="shared" si="3"/>
        <v>2000 Neo Aipom (Cgc 9)</v>
      </c>
      <c r="Z1906" s="27"/>
      <c r="AA1906" s="27"/>
    </row>
    <row r="1907">
      <c r="A1907" s="8" t="str">
        <f t="shared" si="1"/>
        <v>CGC6001828180</v>
      </c>
      <c r="B1907" s="8" t="s">
        <v>7126</v>
      </c>
      <c r="C1907" s="8" t="s">
        <v>13971</v>
      </c>
      <c r="D1907" s="11">
        <v>6.00182818E9</v>
      </c>
      <c r="E1907" s="8" t="s">
        <v>4134</v>
      </c>
      <c r="F1907" s="11">
        <v>8.5</v>
      </c>
      <c r="G1907" s="8" t="s">
        <v>12</v>
      </c>
      <c r="H1907" s="8" t="s">
        <v>9496</v>
      </c>
      <c r="I1907" s="8" t="s">
        <v>7516</v>
      </c>
      <c r="J1907" s="11">
        <v>1999.0</v>
      </c>
      <c r="K1907" s="8" t="s">
        <v>93</v>
      </c>
      <c r="L1907" s="11">
        <v>21.85</v>
      </c>
      <c r="M1907" s="8" t="s">
        <v>7517</v>
      </c>
      <c r="N1907" s="27"/>
      <c r="O1907" s="13" t="s">
        <v>7127</v>
      </c>
      <c r="P1907" s="13" t="s">
        <v>17394</v>
      </c>
      <c r="Q1907" s="13" t="s">
        <v>7129</v>
      </c>
      <c r="R1907" s="13" t="s">
        <v>17395</v>
      </c>
      <c r="S1907" s="13" t="s">
        <v>7128</v>
      </c>
      <c r="T1907" s="27" t="b">
        <f t="shared" si="2"/>
        <v>0</v>
      </c>
      <c r="U1907" s="27"/>
      <c r="V1907" s="27"/>
      <c r="W1907" s="27"/>
      <c r="X1907" s="27"/>
      <c r="Y1907" s="8" t="str">
        <f t="shared" si="3"/>
        <v>1999 Movie Series Mechanical Mewtwo (Cgc 8.5)</v>
      </c>
      <c r="Z1907" s="27"/>
      <c r="AA1907" s="27"/>
    </row>
    <row r="1908">
      <c r="A1908" s="8" t="str">
        <f t="shared" si="1"/>
        <v>CGC6001850286</v>
      </c>
      <c r="B1908" s="8" t="s">
        <v>7130</v>
      </c>
      <c r="C1908" s="8" t="s">
        <v>13255</v>
      </c>
      <c r="D1908" s="11">
        <v>6.001850286E9</v>
      </c>
      <c r="E1908" s="8" t="s">
        <v>4052</v>
      </c>
      <c r="F1908" s="11">
        <v>9.0</v>
      </c>
      <c r="G1908" s="8" t="s">
        <v>12</v>
      </c>
      <c r="H1908" s="8" t="s">
        <v>8483</v>
      </c>
      <c r="I1908" s="8" t="s">
        <v>7516</v>
      </c>
      <c r="J1908" s="11">
        <v>2023.0</v>
      </c>
      <c r="K1908" s="8" t="s">
        <v>93</v>
      </c>
      <c r="L1908" s="11">
        <v>21.85</v>
      </c>
      <c r="M1908" s="8" t="s">
        <v>7517</v>
      </c>
      <c r="N1908" s="27"/>
      <c r="O1908" s="13" t="s">
        <v>7131</v>
      </c>
      <c r="P1908" s="13" t="s">
        <v>17396</v>
      </c>
      <c r="Q1908" s="13" t="s">
        <v>7133</v>
      </c>
      <c r="R1908" s="13" t="s">
        <v>17397</v>
      </c>
      <c r="S1908" s="13" t="s">
        <v>7132</v>
      </c>
      <c r="T1908" s="27" t="b">
        <f t="shared" si="2"/>
        <v>0</v>
      </c>
      <c r="U1908" s="27"/>
      <c r="V1908" s="27"/>
      <c r="W1908" s="27"/>
      <c r="X1908" s="27"/>
      <c r="Y1908" s="8" t="str">
        <f t="shared" si="3"/>
        <v>2023 Scarlet &amp; Violet Scream Tail (Cgc 9)</v>
      </c>
      <c r="Z1908" s="27"/>
      <c r="AA1908" s="27"/>
    </row>
    <row r="1909">
      <c r="A1909" s="8" t="str">
        <f t="shared" si="1"/>
        <v>CGC6001850288</v>
      </c>
      <c r="B1909" s="8" t="s">
        <v>7130</v>
      </c>
      <c r="C1909" s="8" t="s">
        <v>13255</v>
      </c>
      <c r="D1909" s="11">
        <v>6.001850288E9</v>
      </c>
      <c r="E1909" s="8" t="s">
        <v>4052</v>
      </c>
      <c r="F1909" s="11">
        <v>9.0</v>
      </c>
      <c r="G1909" s="8" t="s">
        <v>12</v>
      </c>
      <c r="H1909" s="8" t="s">
        <v>8483</v>
      </c>
      <c r="I1909" s="8" t="s">
        <v>7516</v>
      </c>
      <c r="J1909" s="11">
        <v>2023.0</v>
      </c>
      <c r="K1909" s="8" t="s">
        <v>93</v>
      </c>
      <c r="L1909" s="11">
        <v>21.85</v>
      </c>
      <c r="M1909" s="8" t="s">
        <v>7517</v>
      </c>
      <c r="N1909" s="27"/>
      <c r="O1909" s="13" t="s">
        <v>7134</v>
      </c>
      <c r="P1909" s="13" t="s">
        <v>17398</v>
      </c>
      <c r="Q1909" s="13" t="s">
        <v>7136</v>
      </c>
      <c r="R1909" s="13" t="s">
        <v>17399</v>
      </c>
      <c r="S1909" s="13" t="s">
        <v>7135</v>
      </c>
      <c r="T1909" s="27" t="b">
        <f t="shared" si="2"/>
        <v>0</v>
      </c>
      <c r="U1909" s="27"/>
      <c r="V1909" s="27"/>
      <c r="W1909" s="27"/>
      <c r="X1909" s="27"/>
      <c r="Y1909" s="8" t="str">
        <f t="shared" si="3"/>
        <v>2023 Scarlet &amp; Violet Scream Tail (Cgc 9)</v>
      </c>
      <c r="Z1909" s="27"/>
      <c r="AA1909" s="27"/>
    </row>
    <row r="1910">
      <c r="A1910" s="8" t="str">
        <f t="shared" si="1"/>
        <v>CGC6001850289</v>
      </c>
      <c r="B1910" s="8" t="s">
        <v>7130</v>
      </c>
      <c r="C1910" s="8" t="s">
        <v>13255</v>
      </c>
      <c r="D1910" s="11">
        <v>6.001850289E9</v>
      </c>
      <c r="E1910" s="8" t="s">
        <v>4052</v>
      </c>
      <c r="F1910" s="11">
        <v>9.0</v>
      </c>
      <c r="G1910" s="8" t="s">
        <v>12</v>
      </c>
      <c r="H1910" s="8" t="s">
        <v>8483</v>
      </c>
      <c r="I1910" s="8" t="s">
        <v>7516</v>
      </c>
      <c r="J1910" s="11">
        <v>2023.0</v>
      </c>
      <c r="K1910" s="8" t="s">
        <v>93</v>
      </c>
      <c r="L1910" s="11">
        <v>21.85</v>
      </c>
      <c r="M1910" s="8" t="s">
        <v>7517</v>
      </c>
      <c r="N1910" s="27"/>
      <c r="O1910" s="13" t="s">
        <v>7137</v>
      </c>
      <c r="P1910" s="13" t="s">
        <v>17400</v>
      </c>
      <c r="Q1910" s="13" t="s">
        <v>7139</v>
      </c>
      <c r="R1910" s="13" t="s">
        <v>17401</v>
      </c>
      <c r="S1910" s="13" t="s">
        <v>7138</v>
      </c>
      <c r="T1910" s="27" t="b">
        <f t="shared" si="2"/>
        <v>0</v>
      </c>
      <c r="U1910" s="27"/>
      <c r="V1910" s="27"/>
      <c r="W1910" s="27"/>
      <c r="X1910" s="27"/>
      <c r="Y1910" s="8" t="str">
        <f t="shared" si="3"/>
        <v>2023 Scarlet &amp; Violet Scream Tail (Cgc 9)</v>
      </c>
      <c r="Z1910" s="27"/>
      <c r="AA1910" s="27"/>
    </row>
    <row r="1911">
      <c r="A1911" s="8" t="str">
        <f t="shared" si="1"/>
        <v>CGC6001850295</v>
      </c>
      <c r="B1911" s="8" t="s">
        <v>7130</v>
      </c>
      <c r="C1911" s="8" t="s">
        <v>13255</v>
      </c>
      <c r="D1911" s="11">
        <v>6.001850295E9</v>
      </c>
      <c r="E1911" s="8" t="s">
        <v>4052</v>
      </c>
      <c r="F1911" s="11">
        <v>9.0</v>
      </c>
      <c r="G1911" s="8" t="s">
        <v>12</v>
      </c>
      <c r="H1911" s="8" t="s">
        <v>8483</v>
      </c>
      <c r="I1911" s="8" t="s">
        <v>7516</v>
      </c>
      <c r="J1911" s="11">
        <v>2023.0</v>
      </c>
      <c r="K1911" s="8" t="s">
        <v>93</v>
      </c>
      <c r="L1911" s="11">
        <v>21.85</v>
      </c>
      <c r="M1911" s="8" t="s">
        <v>7517</v>
      </c>
      <c r="N1911" s="27"/>
      <c r="O1911" s="13" t="s">
        <v>7140</v>
      </c>
      <c r="P1911" s="13" t="s">
        <v>17402</v>
      </c>
      <c r="Q1911" s="13" t="s">
        <v>7142</v>
      </c>
      <c r="R1911" s="13" t="s">
        <v>17403</v>
      </c>
      <c r="S1911" s="13" t="s">
        <v>7141</v>
      </c>
      <c r="T1911" s="27" t="b">
        <f t="shared" si="2"/>
        <v>0</v>
      </c>
      <c r="U1911" s="27"/>
      <c r="V1911" s="27"/>
      <c r="W1911" s="27"/>
      <c r="X1911" s="27"/>
      <c r="Y1911" s="8" t="str">
        <f t="shared" si="3"/>
        <v>2023 Scarlet &amp; Violet Scream Tail (Cgc 9)</v>
      </c>
      <c r="Z1911" s="27"/>
      <c r="AA1911" s="27"/>
    </row>
    <row r="1912">
      <c r="A1912" s="8" t="str">
        <f t="shared" si="1"/>
        <v>CGC6001850297</v>
      </c>
      <c r="B1912" s="8" t="s">
        <v>7130</v>
      </c>
      <c r="C1912" s="8" t="s">
        <v>13255</v>
      </c>
      <c r="D1912" s="11">
        <v>6.001850297E9</v>
      </c>
      <c r="E1912" s="8" t="s">
        <v>4052</v>
      </c>
      <c r="F1912" s="11">
        <v>9.0</v>
      </c>
      <c r="G1912" s="8" t="s">
        <v>12</v>
      </c>
      <c r="H1912" s="8" t="s">
        <v>8483</v>
      </c>
      <c r="I1912" s="8" t="s">
        <v>7516</v>
      </c>
      <c r="J1912" s="11">
        <v>2023.0</v>
      </c>
      <c r="K1912" s="8" t="s">
        <v>93</v>
      </c>
      <c r="L1912" s="11">
        <v>21.85</v>
      </c>
      <c r="M1912" s="8" t="s">
        <v>7517</v>
      </c>
      <c r="N1912" s="27"/>
      <c r="O1912" s="13" t="s">
        <v>7143</v>
      </c>
      <c r="P1912" s="13" t="s">
        <v>17404</v>
      </c>
      <c r="Q1912" s="13" t="s">
        <v>7145</v>
      </c>
      <c r="R1912" s="13" t="s">
        <v>17405</v>
      </c>
      <c r="S1912" s="13" t="s">
        <v>7144</v>
      </c>
      <c r="T1912" s="27" t="b">
        <f t="shared" si="2"/>
        <v>0</v>
      </c>
      <c r="U1912" s="27"/>
      <c r="V1912" s="27"/>
      <c r="W1912" s="27"/>
      <c r="X1912" s="27"/>
      <c r="Y1912" s="8" t="str">
        <f t="shared" si="3"/>
        <v>2023 Scarlet &amp; Violet Scream Tail (Cgc 9)</v>
      </c>
      <c r="Z1912" s="27"/>
      <c r="AA1912" s="27"/>
    </row>
    <row r="1913">
      <c r="A1913" s="8" t="str">
        <f t="shared" si="1"/>
        <v>CGC6001856119</v>
      </c>
      <c r="B1913" s="8" t="s">
        <v>7146</v>
      </c>
      <c r="C1913" s="8" t="s">
        <v>13998</v>
      </c>
      <c r="D1913" s="11">
        <v>6.001856119E9</v>
      </c>
      <c r="E1913" s="8" t="s">
        <v>4106</v>
      </c>
      <c r="F1913" s="11">
        <v>9.0</v>
      </c>
      <c r="G1913" s="8" t="s">
        <v>12</v>
      </c>
      <c r="H1913" s="8" t="s">
        <v>8835</v>
      </c>
      <c r="I1913" s="8" t="s">
        <v>7516</v>
      </c>
      <c r="J1913" s="11">
        <v>2022.0</v>
      </c>
      <c r="K1913" s="8" t="s">
        <v>93</v>
      </c>
      <c r="L1913" s="11">
        <v>21.85</v>
      </c>
      <c r="M1913" s="8" t="s">
        <v>7517</v>
      </c>
      <c r="N1913" s="27"/>
      <c r="O1913" s="13" t="s">
        <v>7147</v>
      </c>
      <c r="P1913" s="13" t="s">
        <v>17406</v>
      </c>
      <c r="Q1913" s="13" t="s">
        <v>7149</v>
      </c>
      <c r="R1913" s="13" t="s">
        <v>17407</v>
      </c>
      <c r="S1913" s="13" t="s">
        <v>7148</v>
      </c>
      <c r="T1913" s="27" t="b">
        <f t="shared" si="2"/>
        <v>0</v>
      </c>
      <c r="U1913" s="27"/>
      <c r="V1913" s="27"/>
      <c r="W1913" s="27"/>
      <c r="X1913" s="27"/>
      <c r="Y1913" s="8" t="str">
        <f t="shared" si="3"/>
        <v>2022 Sword &amp; Shield Numel (Ditto) (Cgc 9)</v>
      </c>
      <c r="Z1913" s="27"/>
      <c r="AA1913" s="27"/>
    </row>
    <row r="1914">
      <c r="A1914" s="8" t="str">
        <f t="shared" si="1"/>
        <v>CGC6001859251</v>
      </c>
      <c r="B1914" s="8" t="s">
        <v>7150</v>
      </c>
      <c r="C1914" s="8" t="s">
        <v>14006</v>
      </c>
      <c r="D1914" s="11">
        <v>6.001859251E9</v>
      </c>
      <c r="E1914" s="8" t="s">
        <v>4006</v>
      </c>
      <c r="F1914" s="8" t="s">
        <v>3738</v>
      </c>
      <c r="G1914" s="8" t="s">
        <v>12</v>
      </c>
      <c r="H1914" s="8" t="s">
        <v>7539</v>
      </c>
      <c r="I1914" s="8" t="s">
        <v>7516</v>
      </c>
      <c r="J1914" s="11">
        <v>1999.0</v>
      </c>
      <c r="K1914" s="8" t="s">
        <v>93</v>
      </c>
      <c r="L1914" s="11">
        <v>21.85</v>
      </c>
      <c r="M1914" s="8" t="s">
        <v>7517</v>
      </c>
      <c r="N1914" s="27"/>
      <c r="O1914" s="13" t="s">
        <v>7151</v>
      </c>
      <c r="P1914" s="13" t="s">
        <v>17408</v>
      </c>
      <c r="Q1914" s="13" t="s">
        <v>7153</v>
      </c>
      <c r="R1914" s="13" t="s">
        <v>17409</v>
      </c>
      <c r="S1914" s="13" t="s">
        <v>7152</v>
      </c>
      <c r="T1914" s="27" t="b">
        <f t="shared" si="2"/>
        <v>0</v>
      </c>
      <c r="U1914" s="27"/>
      <c r="V1914" s="27"/>
      <c r="W1914" s="27"/>
      <c r="X1914" s="27"/>
      <c r="Y1914" s="8" t="str">
        <f t="shared" si="3"/>
        <v>1999 Neo Quilava (Cgc Mint+ 9.5)</v>
      </c>
      <c r="Z1914" s="27"/>
      <c r="AA1914" s="27"/>
    </row>
    <row r="1915">
      <c r="A1915" s="8" t="str">
        <f t="shared" si="1"/>
        <v>CGC6001864052</v>
      </c>
      <c r="B1915" s="8" t="s">
        <v>7154</v>
      </c>
      <c r="C1915" s="8" t="s">
        <v>9003</v>
      </c>
      <c r="D1915" s="11">
        <v>6.001864052E9</v>
      </c>
      <c r="E1915" s="8" t="s">
        <v>4052</v>
      </c>
      <c r="F1915" s="8" t="s">
        <v>3738</v>
      </c>
      <c r="G1915" s="8" t="s">
        <v>12</v>
      </c>
      <c r="H1915" s="8" t="s">
        <v>7657</v>
      </c>
      <c r="I1915" s="8" t="s">
        <v>7516</v>
      </c>
      <c r="J1915" s="11">
        <v>2023.0</v>
      </c>
      <c r="K1915" s="8" t="s">
        <v>93</v>
      </c>
      <c r="L1915" s="11">
        <v>21.85</v>
      </c>
      <c r="M1915" s="8" t="s">
        <v>7517</v>
      </c>
      <c r="N1915" s="27"/>
      <c r="O1915" s="13" t="s">
        <v>7155</v>
      </c>
      <c r="P1915" s="13" t="s">
        <v>17410</v>
      </c>
      <c r="Q1915" s="13" t="s">
        <v>7157</v>
      </c>
      <c r="R1915" s="13" t="s">
        <v>17411</v>
      </c>
      <c r="S1915" s="13" t="s">
        <v>7156</v>
      </c>
      <c r="T1915" s="27" t="b">
        <f t="shared" si="2"/>
        <v>0</v>
      </c>
      <c r="U1915" s="27"/>
      <c r="V1915" s="27"/>
      <c r="W1915" s="27"/>
      <c r="X1915" s="27"/>
      <c r="Y1915" s="8" t="str">
        <f t="shared" si="3"/>
        <v>2023 Scarlet &amp; Violet Ninetales Ex (Cgc Mint+ 9.5)</v>
      </c>
      <c r="Z1915" s="27"/>
      <c r="AA1915" s="27"/>
    </row>
    <row r="1916">
      <c r="A1916" s="8" t="str">
        <f t="shared" si="1"/>
        <v>CGC6001864053</v>
      </c>
      <c r="B1916" s="8" t="s">
        <v>7154</v>
      </c>
      <c r="C1916" s="8" t="s">
        <v>9003</v>
      </c>
      <c r="D1916" s="11">
        <v>6.001864053E9</v>
      </c>
      <c r="E1916" s="8" t="s">
        <v>4052</v>
      </c>
      <c r="F1916" s="8" t="s">
        <v>3738</v>
      </c>
      <c r="G1916" s="8" t="s">
        <v>12</v>
      </c>
      <c r="H1916" s="8" t="s">
        <v>7657</v>
      </c>
      <c r="I1916" s="8" t="s">
        <v>7516</v>
      </c>
      <c r="J1916" s="11">
        <v>2023.0</v>
      </c>
      <c r="K1916" s="8" t="s">
        <v>93</v>
      </c>
      <c r="L1916" s="11">
        <v>21.85</v>
      </c>
      <c r="M1916" s="8" t="s">
        <v>7517</v>
      </c>
      <c r="N1916" s="27"/>
      <c r="O1916" s="13" t="s">
        <v>7158</v>
      </c>
      <c r="P1916" s="13" t="s">
        <v>17412</v>
      </c>
      <c r="Q1916" s="13" t="s">
        <v>7160</v>
      </c>
      <c r="R1916" s="13" t="s">
        <v>17413</v>
      </c>
      <c r="S1916" s="13" t="s">
        <v>7159</v>
      </c>
      <c r="T1916" s="27" t="b">
        <f t="shared" si="2"/>
        <v>0</v>
      </c>
      <c r="U1916" s="27"/>
      <c r="V1916" s="27"/>
      <c r="W1916" s="27"/>
      <c r="X1916" s="27"/>
      <c r="Y1916" s="8" t="str">
        <f t="shared" si="3"/>
        <v>2023 Scarlet &amp; Violet Ninetales Ex (Cgc Mint+ 9.5)</v>
      </c>
      <c r="Z1916" s="27"/>
      <c r="AA1916" s="27"/>
    </row>
    <row r="1917">
      <c r="A1917" s="8" t="str">
        <f t="shared" si="1"/>
        <v>CGC6001864056</v>
      </c>
      <c r="B1917" s="8" t="s">
        <v>7154</v>
      </c>
      <c r="C1917" s="8" t="s">
        <v>9003</v>
      </c>
      <c r="D1917" s="11">
        <v>6.001864056E9</v>
      </c>
      <c r="E1917" s="8" t="s">
        <v>4052</v>
      </c>
      <c r="F1917" s="8" t="s">
        <v>3738</v>
      </c>
      <c r="G1917" s="8" t="s">
        <v>12</v>
      </c>
      <c r="H1917" s="8" t="s">
        <v>7657</v>
      </c>
      <c r="I1917" s="8" t="s">
        <v>7516</v>
      </c>
      <c r="J1917" s="11">
        <v>2023.0</v>
      </c>
      <c r="K1917" s="8" t="s">
        <v>93</v>
      </c>
      <c r="L1917" s="11">
        <v>21.85</v>
      </c>
      <c r="M1917" s="8" t="s">
        <v>7517</v>
      </c>
      <c r="N1917" s="27"/>
      <c r="O1917" s="13" t="s">
        <v>7161</v>
      </c>
      <c r="P1917" s="13" t="s">
        <v>17414</v>
      </c>
      <c r="Q1917" s="13" t="s">
        <v>7163</v>
      </c>
      <c r="R1917" s="13" t="s">
        <v>17415</v>
      </c>
      <c r="S1917" s="13" t="s">
        <v>7162</v>
      </c>
      <c r="T1917" s="27" t="b">
        <f t="shared" si="2"/>
        <v>0</v>
      </c>
      <c r="U1917" s="27"/>
      <c r="V1917" s="27"/>
      <c r="W1917" s="27"/>
      <c r="X1917" s="27"/>
      <c r="Y1917" s="8" t="str">
        <f t="shared" si="3"/>
        <v>2023 Scarlet &amp; Violet Ninetales Ex (Cgc Mint+ 9.5)</v>
      </c>
      <c r="Z1917" s="27"/>
      <c r="AA1917" s="27"/>
    </row>
    <row r="1918">
      <c r="A1918" s="8" t="str">
        <f t="shared" si="1"/>
        <v>CGC6001864058</v>
      </c>
      <c r="B1918" s="8" t="s">
        <v>7154</v>
      </c>
      <c r="C1918" s="8" t="s">
        <v>9003</v>
      </c>
      <c r="D1918" s="11">
        <v>6.001864058E9</v>
      </c>
      <c r="E1918" s="8" t="s">
        <v>4052</v>
      </c>
      <c r="F1918" s="8" t="s">
        <v>3738</v>
      </c>
      <c r="G1918" s="8" t="s">
        <v>12</v>
      </c>
      <c r="H1918" s="8" t="s">
        <v>7657</v>
      </c>
      <c r="I1918" s="8" t="s">
        <v>7516</v>
      </c>
      <c r="J1918" s="11">
        <v>2023.0</v>
      </c>
      <c r="K1918" s="8" t="s">
        <v>93</v>
      </c>
      <c r="L1918" s="11">
        <v>21.85</v>
      </c>
      <c r="M1918" s="8" t="s">
        <v>7517</v>
      </c>
      <c r="N1918" s="27"/>
      <c r="O1918" s="13" t="s">
        <v>7164</v>
      </c>
      <c r="P1918" s="13" t="s">
        <v>17416</v>
      </c>
      <c r="Q1918" s="13" t="s">
        <v>7166</v>
      </c>
      <c r="R1918" s="13" t="s">
        <v>17417</v>
      </c>
      <c r="S1918" s="13" t="s">
        <v>7165</v>
      </c>
      <c r="T1918" s="27" t="b">
        <f t="shared" si="2"/>
        <v>0</v>
      </c>
      <c r="U1918" s="27"/>
      <c r="V1918" s="27"/>
      <c r="W1918" s="27"/>
      <c r="X1918" s="8" t="s">
        <v>727</v>
      </c>
      <c r="Y1918" s="8" t="str">
        <f t="shared" si="3"/>
        <v>2023 Scarlet &amp; Violet Ninetales Ex (Cgc Mint+ 9.5)</v>
      </c>
      <c r="Z1918" s="27"/>
      <c r="AA1918" s="27"/>
    </row>
    <row r="1919">
      <c r="A1919" s="8" t="str">
        <f t="shared" si="1"/>
        <v>CGC6001865298</v>
      </c>
      <c r="B1919" s="8" t="s">
        <v>7154</v>
      </c>
      <c r="C1919" s="8" t="s">
        <v>9003</v>
      </c>
      <c r="D1919" s="11">
        <v>6.001865298E9</v>
      </c>
      <c r="E1919" s="8" t="s">
        <v>4052</v>
      </c>
      <c r="F1919" s="8" t="s">
        <v>3738</v>
      </c>
      <c r="G1919" s="8" t="s">
        <v>12</v>
      </c>
      <c r="H1919" s="8" t="s">
        <v>7657</v>
      </c>
      <c r="I1919" s="8" t="s">
        <v>7516</v>
      </c>
      <c r="J1919" s="11">
        <v>2023.0</v>
      </c>
      <c r="K1919" s="8" t="s">
        <v>93</v>
      </c>
      <c r="L1919" s="11">
        <v>21.85</v>
      </c>
      <c r="M1919" s="8" t="s">
        <v>7517</v>
      </c>
      <c r="N1919" s="27"/>
      <c r="O1919" s="13" t="s">
        <v>7167</v>
      </c>
      <c r="P1919" s="13" t="s">
        <v>17418</v>
      </c>
      <c r="Q1919" s="13" t="s">
        <v>7169</v>
      </c>
      <c r="R1919" s="13" t="s">
        <v>17419</v>
      </c>
      <c r="S1919" s="13" t="s">
        <v>7168</v>
      </c>
      <c r="T1919" s="27" t="b">
        <f t="shared" si="2"/>
        <v>0</v>
      </c>
      <c r="U1919" s="27"/>
      <c r="V1919" s="27"/>
      <c r="W1919" s="27"/>
      <c r="X1919" s="27"/>
      <c r="Y1919" s="8" t="str">
        <f t="shared" si="3"/>
        <v>2023 Scarlet &amp; Violet Ninetales Ex (Cgc Mint+ 9.5)</v>
      </c>
      <c r="Z1919" s="27"/>
      <c r="AA1919" s="27"/>
    </row>
    <row r="1920">
      <c r="A1920" s="8" t="str">
        <f t="shared" si="1"/>
        <v>CGC6001881212</v>
      </c>
      <c r="B1920" s="8" t="s">
        <v>7170</v>
      </c>
      <c r="C1920" s="8" t="s">
        <v>14036</v>
      </c>
      <c r="D1920" s="11">
        <v>6.001881212E9</v>
      </c>
      <c r="E1920" s="8" t="s">
        <v>4052</v>
      </c>
      <c r="F1920" s="11">
        <v>8.5</v>
      </c>
      <c r="G1920" s="8" t="s">
        <v>12</v>
      </c>
      <c r="H1920" s="8" t="s">
        <v>8287</v>
      </c>
      <c r="I1920" s="8" t="s">
        <v>7516</v>
      </c>
      <c r="J1920" s="11">
        <v>2023.0</v>
      </c>
      <c r="K1920" s="8" t="s">
        <v>93</v>
      </c>
      <c r="L1920" s="11">
        <v>21.85</v>
      </c>
      <c r="M1920" s="8" t="s">
        <v>7517</v>
      </c>
      <c r="N1920" s="27"/>
      <c r="O1920" s="13" t="s">
        <v>7171</v>
      </c>
      <c r="P1920" s="13" t="s">
        <v>17420</v>
      </c>
      <c r="Q1920" s="13" t="s">
        <v>7173</v>
      </c>
      <c r="R1920" s="13" t="s">
        <v>17421</v>
      </c>
      <c r="S1920" s="13" t="s">
        <v>7172</v>
      </c>
      <c r="T1920" s="27" t="b">
        <f t="shared" si="2"/>
        <v>0</v>
      </c>
      <c r="U1920" s="27"/>
      <c r="V1920" s="27"/>
      <c r="W1920" s="27"/>
      <c r="X1920" s="8" t="s">
        <v>727</v>
      </c>
      <c r="Y1920" s="8" t="str">
        <f t="shared" si="3"/>
        <v>2023 Scarlet &amp; Violet Venusaur Ex (Cgc 8.5)</v>
      </c>
      <c r="Z1920" s="27"/>
      <c r="AA1920" s="27"/>
    </row>
    <row r="1921">
      <c r="A1921" s="8" t="str">
        <f t="shared" si="1"/>
        <v>CGC6001881213</v>
      </c>
      <c r="B1921" s="8" t="s">
        <v>7170</v>
      </c>
      <c r="C1921" s="8" t="s">
        <v>14036</v>
      </c>
      <c r="D1921" s="11">
        <v>6.001881213E9</v>
      </c>
      <c r="E1921" s="8" t="s">
        <v>4052</v>
      </c>
      <c r="F1921" s="11">
        <v>8.5</v>
      </c>
      <c r="G1921" s="8" t="s">
        <v>12</v>
      </c>
      <c r="H1921" s="8" t="s">
        <v>8287</v>
      </c>
      <c r="I1921" s="8" t="s">
        <v>7516</v>
      </c>
      <c r="J1921" s="11">
        <v>2023.0</v>
      </c>
      <c r="K1921" s="8" t="s">
        <v>93</v>
      </c>
      <c r="L1921" s="11">
        <v>21.85</v>
      </c>
      <c r="M1921" s="8" t="s">
        <v>7517</v>
      </c>
      <c r="N1921" s="27"/>
      <c r="O1921" s="13" t="s">
        <v>7174</v>
      </c>
      <c r="P1921" s="13" t="s">
        <v>17422</v>
      </c>
      <c r="Q1921" s="13" t="s">
        <v>7176</v>
      </c>
      <c r="R1921" s="13" t="s">
        <v>17423</v>
      </c>
      <c r="S1921" s="13" t="s">
        <v>7175</v>
      </c>
      <c r="T1921" s="27" t="b">
        <f t="shared" si="2"/>
        <v>0</v>
      </c>
      <c r="U1921" s="27"/>
      <c r="V1921" s="27"/>
      <c r="W1921" s="27"/>
      <c r="X1921" s="27"/>
      <c r="Y1921" s="8" t="str">
        <f t="shared" si="3"/>
        <v>2023 Scarlet &amp; Violet Venusaur Ex (Cgc 8.5)</v>
      </c>
      <c r="Z1921" s="27"/>
      <c r="AA1921" s="27"/>
    </row>
    <row r="1922">
      <c r="A1922" s="8" t="str">
        <f t="shared" si="1"/>
        <v>CGC6001881214</v>
      </c>
      <c r="B1922" s="8" t="s">
        <v>7170</v>
      </c>
      <c r="C1922" s="8" t="s">
        <v>14036</v>
      </c>
      <c r="D1922" s="11">
        <v>6.001881214E9</v>
      </c>
      <c r="E1922" s="8" t="s">
        <v>4052</v>
      </c>
      <c r="F1922" s="11">
        <v>8.5</v>
      </c>
      <c r="G1922" s="8" t="s">
        <v>12</v>
      </c>
      <c r="H1922" s="8" t="s">
        <v>8287</v>
      </c>
      <c r="I1922" s="8" t="s">
        <v>7516</v>
      </c>
      <c r="J1922" s="11">
        <v>2023.0</v>
      </c>
      <c r="K1922" s="8" t="s">
        <v>93</v>
      </c>
      <c r="L1922" s="11">
        <v>21.85</v>
      </c>
      <c r="M1922" s="8" t="s">
        <v>7517</v>
      </c>
      <c r="N1922" s="27"/>
      <c r="O1922" s="13" t="s">
        <v>7177</v>
      </c>
      <c r="P1922" s="13" t="s">
        <v>17424</v>
      </c>
      <c r="Q1922" s="13" t="s">
        <v>7179</v>
      </c>
      <c r="R1922" s="13" t="s">
        <v>17425</v>
      </c>
      <c r="S1922" s="13" t="s">
        <v>7178</v>
      </c>
      <c r="T1922" s="27" t="b">
        <f t="shared" si="2"/>
        <v>0</v>
      </c>
      <c r="U1922" s="27"/>
      <c r="V1922" s="27"/>
      <c r="W1922" s="27"/>
      <c r="X1922" s="27"/>
      <c r="Y1922" s="8" t="str">
        <f t="shared" si="3"/>
        <v>2023 Scarlet &amp; Violet Venusaur Ex (Cgc 8.5)</v>
      </c>
      <c r="Z1922" s="27"/>
      <c r="AA1922" s="27"/>
    </row>
    <row r="1923">
      <c r="A1923" s="8" t="str">
        <f t="shared" si="1"/>
        <v>CGC6001881234</v>
      </c>
      <c r="B1923" s="8" t="s">
        <v>7170</v>
      </c>
      <c r="C1923" s="8" t="s">
        <v>14036</v>
      </c>
      <c r="D1923" s="11">
        <v>6.001881234E9</v>
      </c>
      <c r="E1923" s="8" t="s">
        <v>4052</v>
      </c>
      <c r="F1923" s="11">
        <v>8.5</v>
      </c>
      <c r="G1923" s="8" t="s">
        <v>12</v>
      </c>
      <c r="H1923" s="8" t="s">
        <v>8287</v>
      </c>
      <c r="I1923" s="8" t="s">
        <v>7516</v>
      </c>
      <c r="J1923" s="11">
        <v>2023.0</v>
      </c>
      <c r="K1923" s="8" t="s">
        <v>93</v>
      </c>
      <c r="L1923" s="11">
        <v>21.85</v>
      </c>
      <c r="M1923" s="8" t="s">
        <v>7517</v>
      </c>
      <c r="N1923" s="27"/>
      <c r="O1923" s="13" t="s">
        <v>7180</v>
      </c>
      <c r="P1923" s="13" t="s">
        <v>17426</v>
      </c>
      <c r="Q1923" s="13" t="s">
        <v>7182</v>
      </c>
      <c r="R1923" s="13" t="s">
        <v>17427</v>
      </c>
      <c r="S1923" s="13" t="s">
        <v>7181</v>
      </c>
      <c r="T1923" s="27" t="b">
        <f t="shared" si="2"/>
        <v>0</v>
      </c>
      <c r="U1923" s="27"/>
      <c r="V1923" s="27"/>
      <c r="W1923" s="27"/>
      <c r="X1923" s="27"/>
      <c r="Y1923" s="8" t="str">
        <f t="shared" si="3"/>
        <v>2023 Scarlet &amp; Violet Venusaur Ex (Cgc 8.5)</v>
      </c>
      <c r="Z1923" s="27"/>
      <c r="AA1923" s="27"/>
    </row>
    <row r="1924">
      <c r="A1924" s="8" t="str">
        <f t="shared" si="1"/>
        <v>CGC6035585284</v>
      </c>
      <c r="B1924" s="8" t="s">
        <v>7183</v>
      </c>
      <c r="C1924" s="8" t="s">
        <v>11801</v>
      </c>
      <c r="D1924" s="11">
        <v>6.035585284E9</v>
      </c>
      <c r="E1924" s="8" t="s">
        <v>3976</v>
      </c>
      <c r="F1924" s="11">
        <v>9.0</v>
      </c>
      <c r="G1924" s="8" t="s">
        <v>12</v>
      </c>
      <c r="H1924" s="8" t="s">
        <v>7539</v>
      </c>
      <c r="I1924" s="8" t="s">
        <v>7516</v>
      </c>
      <c r="J1924" s="11">
        <v>2000.0</v>
      </c>
      <c r="K1924" s="8" t="s">
        <v>93</v>
      </c>
      <c r="L1924" s="11">
        <v>21.85</v>
      </c>
      <c r="M1924" s="8" t="s">
        <v>7517</v>
      </c>
      <c r="N1924" s="27"/>
      <c r="O1924" s="13" t="s">
        <v>7184</v>
      </c>
      <c r="P1924" s="13" t="s">
        <v>17428</v>
      </c>
      <c r="Q1924" s="13" t="s">
        <v>7186</v>
      </c>
      <c r="R1924" s="13" t="s">
        <v>17429</v>
      </c>
      <c r="S1924" s="13" t="s">
        <v>7185</v>
      </c>
      <c r="T1924" s="27" t="b">
        <f t="shared" si="2"/>
        <v>0</v>
      </c>
      <c r="U1924" s="27"/>
      <c r="V1924" s="27"/>
      <c r="W1924" s="27"/>
      <c r="X1924" s="27"/>
      <c r="Y1924" s="8" t="str">
        <f t="shared" si="3"/>
        <v>2000 Original Series Brock'S Training Method (Cgc 9)</v>
      </c>
      <c r="Z1924" s="27"/>
      <c r="AA1924" s="27"/>
    </row>
    <row r="1925">
      <c r="A1925" s="8" t="str">
        <f t="shared" si="1"/>
        <v>CGC1401016007260</v>
      </c>
      <c r="B1925" s="8" t="s">
        <v>7187</v>
      </c>
      <c r="C1925" s="8" t="s">
        <v>10502</v>
      </c>
      <c r="D1925" s="11">
        <v>1.40101600726E12</v>
      </c>
      <c r="E1925" s="8" t="s">
        <v>3976</v>
      </c>
      <c r="F1925" s="8" t="s">
        <v>3738</v>
      </c>
      <c r="G1925" s="8" t="s">
        <v>12</v>
      </c>
      <c r="H1925" s="8" t="s">
        <v>7539</v>
      </c>
      <c r="I1925" s="8" t="s">
        <v>7516</v>
      </c>
      <c r="J1925" s="11">
        <v>1997.0</v>
      </c>
      <c r="K1925" s="8" t="s">
        <v>93</v>
      </c>
      <c r="L1925" s="11">
        <v>21.85</v>
      </c>
      <c r="M1925" s="8" t="s">
        <v>7517</v>
      </c>
      <c r="N1925" s="27"/>
      <c r="O1925" s="13" t="s">
        <v>7188</v>
      </c>
      <c r="P1925" s="13" t="s">
        <v>17430</v>
      </c>
      <c r="Q1925" s="13" t="s">
        <v>7190</v>
      </c>
      <c r="R1925" s="13" t="s">
        <v>17431</v>
      </c>
      <c r="S1925" s="13" t="s">
        <v>7189</v>
      </c>
      <c r="T1925" s="27" t="b">
        <f t="shared" si="2"/>
        <v>0</v>
      </c>
      <c r="U1925" s="27"/>
      <c r="V1925" s="27"/>
      <c r="W1925" s="27"/>
      <c r="X1925" s="27"/>
      <c r="Y1925" s="8" t="str">
        <f t="shared" si="3"/>
        <v>1997 Original Series Horsea (Cgc Mint+ 9.5)</v>
      </c>
      <c r="Z1925" s="27"/>
      <c r="AA1925" s="27"/>
    </row>
    <row r="1926">
      <c r="A1926" s="8" t="str">
        <f t="shared" si="1"/>
        <v>CGC1401016007261</v>
      </c>
      <c r="B1926" s="8" t="s">
        <v>7187</v>
      </c>
      <c r="C1926" s="8" t="s">
        <v>10502</v>
      </c>
      <c r="D1926" s="11">
        <v>1.401016007261E12</v>
      </c>
      <c r="E1926" s="8" t="s">
        <v>3976</v>
      </c>
      <c r="F1926" s="8" t="s">
        <v>3738</v>
      </c>
      <c r="G1926" s="8" t="s">
        <v>12</v>
      </c>
      <c r="H1926" s="8" t="s">
        <v>7539</v>
      </c>
      <c r="I1926" s="8" t="s">
        <v>7516</v>
      </c>
      <c r="J1926" s="11">
        <v>1997.0</v>
      </c>
      <c r="K1926" s="8" t="s">
        <v>93</v>
      </c>
      <c r="L1926" s="11">
        <v>21.85</v>
      </c>
      <c r="M1926" s="8" t="s">
        <v>7517</v>
      </c>
      <c r="N1926" s="27"/>
      <c r="O1926" s="13" t="s">
        <v>7191</v>
      </c>
      <c r="P1926" s="13" t="s">
        <v>17432</v>
      </c>
      <c r="Q1926" s="13" t="s">
        <v>7193</v>
      </c>
      <c r="R1926" s="13" t="s">
        <v>17433</v>
      </c>
      <c r="S1926" s="13" t="s">
        <v>7192</v>
      </c>
      <c r="T1926" s="27" t="b">
        <f t="shared" si="2"/>
        <v>0</v>
      </c>
      <c r="U1926" s="27"/>
      <c r="V1926" s="27"/>
      <c r="W1926" s="27"/>
      <c r="X1926" s="27"/>
      <c r="Y1926" s="8" t="str">
        <f t="shared" si="3"/>
        <v>1997 Original Series Horsea (Cgc Mint+ 9.5)</v>
      </c>
      <c r="Z1926" s="27"/>
      <c r="AA1926" s="27"/>
    </row>
    <row r="1927">
      <c r="A1927" s="8" t="str">
        <f t="shared" si="1"/>
        <v>CGC1401031274254</v>
      </c>
      <c r="B1927" s="8" t="s">
        <v>7194</v>
      </c>
      <c r="C1927" s="8" t="s">
        <v>14070</v>
      </c>
      <c r="D1927" s="11">
        <v>1.401031274254E12</v>
      </c>
      <c r="E1927" s="8" t="s">
        <v>4214</v>
      </c>
      <c r="F1927" s="11">
        <v>9.0</v>
      </c>
      <c r="G1927" s="8" t="s">
        <v>12</v>
      </c>
      <c r="H1927" s="8" t="s">
        <v>8835</v>
      </c>
      <c r="I1927" s="8" t="s">
        <v>7516</v>
      </c>
      <c r="J1927" s="11">
        <v>2007.0</v>
      </c>
      <c r="K1927" s="8" t="s">
        <v>93</v>
      </c>
      <c r="L1927" s="11">
        <v>21.85</v>
      </c>
      <c r="M1927" s="8" t="s">
        <v>7517</v>
      </c>
      <c r="N1927" s="27"/>
      <c r="O1927" s="13" t="s">
        <v>7195</v>
      </c>
      <c r="P1927" s="13" t="s">
        <v>17434</v>
      </c>
      <c r="Q1927" s="13" t="s">
        <v>7197</v>
      </c>
      <c r="R1927" s="13" t="s">
        <v>17435</v>
      </c>
      <c r="S1927" s="13" t="s">
        <v>7196</v>
      </c>
      <c r="T1927" s="27" t="b">
        <f t="shared" si="2"/>
        <v>0</v>
      </c>
      <c r="U1927" s="27"/>
      <c r="V1927" s="27"/>
      <c r="W1927" s="27"/>
      <c r="X1927" s="27"/>
      <c r="Y1927" s="8" t="str">
        <f t="shared" si="3"/>
        <v>2007 Ex Shuppet (Cgc 9)</v>
      </c>
      <c r="Z1927" s="27"/>
      <c r="AA1927" s="27"/>
    </row>
    <row r="1928">
      <c r="A1928" s="8" t="str">
        <f t="shared" si="1"/>
        <v>CGC1401031274258</v>
      </c>
      <c r="B1928" s="8" t="s">
        <v>7194</v>
      </c>
      <c r="C1928" s="8" t="s">
        <v>14070</v>
      </c>
      <c r="D1928" s="11">
        <v>1.401031274258E12</v>
      </c>
      <c r="E1928" s="8" t="s">
        <v>4214</v>
      </c>
      <c r="F1928" s="11">
        <v>9.0</v>
      </c>
      <c r="G1928" s="8" t="s">
        <v>12</v>
      </c>
      <c r="H1928" s="8" t="s">
        <v>8835</v>
      </c>
      <c r="I1928" s="8" t="s">
        <v>7516</v>
      </c>
      <c r="J1928" s="11">
        <v>2007.0</v>
      </c>
      <c r="K1928" s="8" t="s">
        <v>93</v>
      </c>
      <c r="L1928" s="11">
        <v>21.85</v>
      </c>
      <c r="M1928" s="8" t="s">
        <v>7517</v>
      </c>
      <c r="N1928" s="27"/>
      <c r="O1928" s="13" t="s">
        <v>7198</v>
      </c>
      <c r="P1928" s="13" t="s">
        <v>17436</v>
      </c>
      <c r="Q1928" s="13" t="s">
        <v>7200</v>
      </c>
      <c r="R1928" s="13" t="s">
        <v>17437</v>
      </c>
      <c r="S1928" s="13" t="s">
        <v>7199</v>
      </c>
      <c r="T1928" s="27" t="b">
        <f t="shared" si="2"/>
        <v>0</v>
      </c>
      <c r="U1928" s="27"/>
      <c r="V1928" s="27"/>
      <c r="W1928" s="27"/>
      <c r="X1928" s="27"/>
      <c r="Y1928" s="8" t="str">
        <f t="shared" si="3"/>
        <v>2007 Ex Shuppet (Cgc 9)</v>
      </c>
      <c r="Z1928" s="27"/>
      <c r="AA1928" s="27"/>
    </row>
    <row r="1929">
      <c r="A1929" s="8" t="str">
        <f t="shared" si="1"/>
        <v>CGC1401031274260</v>
      </c>
      <c r="B1929" s="8" t="s">
        <v>7194</v>
      </c>
      <c r="C1929" s="8" t="s">
        <v>14070</v>
      </c>
      <c r="D1929" s="11">
        <v>1.40103127426E12</v>
      </c>
      <c r="E1929" s="8" t="s">
        <v>4214</v>
      </c>
      <c r="F1929" s="11">
        <v>9.0</v>
      </c>
      <c r="G1929" s="8" t="s">
        <v>12</v>
      </c>
      <c r="H1929" s="8" t="s">
        <v>8835</v>
      </c>
      <c r="I1929" s="8" t="s">
        <v>7516</v>
      </c>
      <c r="J1929" s="11">
        <v>2007.0</v>
      </c>
      <c r="K1929" s="8" t="s">
        <v>93</v>
      </c>
      <c r="L1929" s="11">
        <v>21.85</v>
      </c>
      <c r="M1929" s="8" t="s">
        <v>7517</v>
      </c>
      <c r="N1929" s="27"/>
      <c r="O1929" s="13" t="s">
        <v>7201</v>
      </c>
      <c r="P1929" s="13" t="s">
        <v>17438</v>
      </c>
      <c r="Q1929" s="13" t="s">
        <v>7203</v>
      </c>
      <c r="R1929" s="13" t="s">
        <v>17439</v>
      </c>
      <c r="S1929" s="13" t="s">
        <v>7202</v>
      </c>
      <c r="T1929" s="27" t="b">
        <f t="shared" si="2"/>
        <v>0</v>
      </c>
      <c r="U1929" s="27"/>
      <c r="V1929" s="27"/>
      <c r="W1929" s="27"/>
      <c r="X1929" s="27"/>
      <c r="Y1929" s="8" t="str">
        <f t="shared" si="3"/>
        <v>2007 Ex Shuppet (Cgc 9)</v>
      </c>
      <c r="Z1929" s="27"/>
      <c r="AA1929" s="27"/>
    </row>
    <row r="1930">
      <c r="A1930" s="8" t="str">
        <f t="shared" si="1"/>
        <v>CGC1401036555064</v>
      </c>
      <c r="B1930" s="8" t="s">
        <v>4233</v>
      </c>
      <c r="C1930" s="8" t="s">
        <v>8907</v>
      </c>
      <c r="D1930" s="11">
        <v>1.401036555064E12</v>
      </c>
      <c r="E1930" s="8" t="s">
        <v>4214</v>
      </c>
      <c r="F1930" s="11">
        <v>8.5</v>
      </c>
      <c r="G1930" s="8" t="s">
        <v>12</v>
      </c>
      <c r="H1930" s="8" t="s">
        <v>7539</v>
      </c>
      <c r="I1930" s="8" t="s">
        <v>7516</v>
      </c>
      <c r="J1930" s="11">
        <v>2006.0</v>
      </c>
      <c r="K1930" s="8" t="s">
        <v>93</v>
      </c>
      <c r="L1930" s="11">
        <v>21.85</v>
      </c>
      <c r="M1930" s="8" t="s">
        <v>7517</v>
      </c>
      <c r="N1930" s="27"/>
      <c r="O1930" s="13" t="s">
        <v>7204</v>
      </c>
      <c r="P1930" s="13" t="s">
        <v>17440</v>
      </c>
      <c r="Q1930" s="13" t="s">
        <v>7206</v>
      </c>
      <c r="R1930" s="13" t="s">
        <v>17441</v>
      </c>
      <c r="S1930" s="13" t="s">
        <v>7205</v>
      </c>
      <c r="T1930" s="27" t="b">
        <f t="shared" si="2"/>
        <v>0</v>
      </c>
      <c r="U1930" s="27"/>
      <c r="V1930" s="27"/>
      <c r="W1930" s="27"/>
      <c r="X1930" s="27"/>
      <c r="Y1930" s="8" t="str">
        <f t="shared" si="3"/>
        <v>2006 Ex Charmander (Cgc 8.5)</v>
      </c>
      <c r="Z1930" s="27"/>
      <c r="AA1930" s="27"/>
    </row>
    <row r="1931">
      <c r="A1931" s="8" t="str">
        <f t="shared" si="1"/>
        <v>CGC1401036555065</v>
      </c>
      <c r="B1931" s="8" t="s">
        <v>4233</v>
      </c>
      <c r="C1931" s="8" t="s">
        <v>8907</v>
      </c>
      <c r="D1931" s="11">
        <v>1.401036555065E12</v>
      </c>
      <c r="E1931" s="8" t="s">
        <v>4214</v>
      </c>
      <c r="F1931" s="11">
        <v>8.5</v>
      </c>
      <c r="G1931" s="8" t="s">
        <v>12</v>
      </c>
      <c r="H1931" s="8" t="s">
        <v>7539</v>
      </c>
      <c r="I1931" s="8" t="s">
        <v>7516</v>
      </c>
      <c r="J1931" s="11">
        <v>2006.0</v>
      </c>
      <c r="K1931" s="8" t="s">
        <v>93</v>
      </c>
      <c r="L1931" s="11">
        <v>21.85</v>
      </c>
      <c r="M1931" s="8" t="s">
        <v>7517</v>
      </c>
      <c r="N1931" s="27"/>
      <c r="O1931" s="13" t="s">
        <v>7207</v>
      </c>
      <c r="P1931" s="13" t="s">
        <v>17442</v>
      </c>
      <c r="Q1931" s="13" t="s">
        <v>7209</v>
      </c>
      <c r="R1931" s="13" t="s">
        <v>17443</v>
      </c>
      <c r="S1931" s="13" t="s">
        <v>7208</v>
      </c>
      <c r="T1931" s="27" t="b">
        <f t="shared" si="2"/>
        <v>0</v>
      </c>
      <c r="U1931" s="27"/>
      <c r="V1931" s="27"/>
      <c r="W1931" s="27"/>
      <c r="X1931" s="27"/>
      <c r="Y1931" s="8" t="str">
        <f t="shared" si="3"/>
        <v>2006 Ex Charmander (Cgc 8.5)</v>
      </c>
      <c r="Z1931" s="27"/>
      <c r="AA1931" s="27"/>
    </row>
    <row r="1932">
      <c r="A1932" s="8" t="str">
        <f t="shared" si="1"/>
        <v>CGC1401036555066</v>
      </c>
      <c r="B1932" s="8" t="s">
        <v>4233</v>
      </c>
      <c r="C1932" s="8" t="s">
        <v>8907</v>
      </c>
      <c r="D1932" s="11">
        <v>1.401036555066E12</v>
      </c>
      <c r="E1932" s="8" t="s">
        <v>4214</v>
      </c>
      <c r="F1932" s="11">
        <v>8.5</v>
      </c>
      <c r="G1932" s="8" t="s">
        <v>12</v>
      </c>
      <c r="H1932" s="8" t="s">
        <v>7539</v>
      </c>
      <c r="I1932" s="8" t="s">
        <v>7516</v>
      </c>
      <c r="J1932" s="11">
        <v>2006.0</v>
      </c>
      <c r="K1932" s="8" t="s">
        <v>93</v>
      </c>
      <c r="L1932" s="11">
        <v>21.85</v>
      </c>
      <c r="M1932" s="8" t="s">
        <v>7517</v>
      </c>
      <c r="N1932" s="27"/>
      <c r="O1932" s="13" t="s">
        <v>7210</v>
      </c>
      <c r="P1932" s="13" t="s">
        <v>17444</v>
      </c>
      <c r="Q1932" s="13" t="s">
        <v>7212</v>
      </c>
      <c r="R1932" s="13" t="s">
        <v>17445</v>
      </c>
      <c r="S1932" s="13" t="s">
        <v>7211</v>
      </c>
      <c r="T1932" s="27" t="b">
        <f t="shared" si="2"/>
        <v>0</v>
      </c>
      <c r="U1932" s="27"/>
      <c r="V1932" s="27"/>
      <c r="W1932" s="27"/>
      <c r="X1932" s="27"/>
      <c r="Y1932" s="8" t="str">
        <f t="shared" si="3"/>
        <v>2006 Ex Charmander (Cgc 8.5)</v>
      </c>
      <c r="Z1932" s="27"/>
      <c r="AA1932" s="27"/>
    </row>
    <row r="1933">
      <c r="A1933" s="8" t="str">
        <f t="shared" si="1"/>
        <v>CGC1401036555068</v>
      </c>
      <c r="B1933" s="8" t="s">
        <v>4237</v>
      </c>
      <c r="C1933" s="8" t="s">
        <v>8907</v>
      </c>
      <c r="D1933" s="11">
        <v>1.401036555068E12</v>
      </c>
      <c r="E1933" s="8" t="s">
        <v>4214</v>
      </c>
      <c r="F1933" s="11">
        <v>8.0</v>
      </c>
      <c r="G1933" s="8" t="s">
        <v>12</v>
      </c>
      <c r="H1933" s="8" t="s">
        <v>7539</v>
      </c>
      <c r="I1933" s="8" t="s">
        <v>7516</v>
      </c>
      <c r="J1933" s="11">
        <v>2006.0</v>
      </c>
      <c r="K1933" s="8" t="s">
        <v>93</v>
      </c>
      <c r="L1933" s="11">
        <v>21.85</v>
      </c>
      <c r="M1933" s="8" t="s">
        <v>7517</v>
      </c>
      <c r="N1933" s="27"/>
      <c r="O1933" s="13" t="s">
        <v>7213</v>
      </c>
      <c r="P1933" s="13" t="s">
        <v>17446</v>
      </c>
      <c r="Q1933" s="13" t="s">
        <v>7215</v>
      </c>
      <c r="R1933" s="13" t="s">
        <v>17447</v>
      </c>
      <c r="S1933" s="13" t="s">
        <v>7214</v>
      </c>
      <c r="T1933" s="27" t="b">
        <f t="shared" si="2"/>
        <v>0</v>
      </c>
      <c r="U1933" s="27"/>
      <c r="V1933" s="27"/>
      <c r="W1933" s="27"/>
      <c r="X1933" s="27"/>
      <c r="Y1933" s="8" t="str">
        <f t="shared" si="3"/>
        <v>2006 Ex Charmander (Cgc 8)</v>
      </c>
      <c r="Z1933" s="27"/>
      <c r="AA1933" s="27"/>
    </row>
    <row r="1934">
      <c r="A1934" s="8" t="str">
        <f t="shared" si="1"/>
        <v>CGC1401036555069</v>
      </c>
      <c r="B1934" s="8" t="s">
        <v>4237</v>
      </c>
      <c r="C1934" s="8" t="s">
        <v>8907</v>
      </c>
      <c r="D1934" s="11">
        <v>1.401036555069E12</v>
      </c>
      <c r="E1934" s="8" t="s">
        <v>4214</v>
      </c>
      <c r="F1934" s="11">
        <v>8.0</v>
      </c>
      <c r="G1934" s="8" t="s">
        <v>12</v>
      </c>
      <c r="H1934" s="8" t="s">
        <v>7539</v>
      </c>
      <c r="I1934" s="8" t="s">
        <v>7516</v>
      </c>
      <c r="J1934" s="11">
        <v>2006.0</v>
      </c>
      <c r="K1934" s="8" t="s">
        <v>93</v>
      </c>
      <c r="L1934" s="11">
        <v>21.85</v>
      </c>
      <c r="M1934" s="8" t="s">
        <v>7517</v>
      </c>
      <c r="N1934" s="27"/>
      <c r="O1934" s="13" t="s">
        <v>7216</v>
      </c>
      <c r="P1934" s="13" t="s">
        <v>17448</v>
      </c>
      <c r="Q1934" s="13" t="s">
        <v>7218</v>
      </c>
      <c r="R1934" s="13" t="s">
        <v>17449</v>
      </c>
      <c r="S1934" s="13" t="s">
        <v>7217</v>
      </c>
      <c r="T1934" s="27" t="b">
        <f t="shared" si="2"/>
        <v>0</v>
      </c>
      <c r="U1934" s="27"/>
      <c r="V1934" s="27"/>
      <c r="W1934" s="27"/>
      <c r="X1934" s="27"/>
      <c r="Y1934" s="8" t="str">
        <f t="shared" si="3"/>
        <v>2006 Ex Charmander (Cgc 8)</v>
      </c>
      <c r="Z1934" s="27"/>
      <c r="AA1934" s="27"/>
    </row>
    <row r="1935">
      <c r="A1935" s="8" t="str">
        <f t="shared" si="1"/>
        <v>CGC3916457216</v>
      </c>
      <c r="B1935" s="8" t="s">
        <v>7219</v>
      </c>
      <c r="C1935" s="8" t="s">
        <v>14106</v>
      </c>
      <c r="D1935" s="11">
        <v>3.916457216E9</v>
      </c>
      <c r="E1935" s="8" t="s">
        <v>3976</v>
      </c>
      <c r="F1935" s="11">
        <v>9.0</v>
      </c>
      <c r="G1935" s="8" t="s">
        <v>12</v>
      </c>
      <c r="H1935" s="8" t="s">
        <v>7539</v>
      </c>
      <c r="I1935" s="8" t="s">
        <v>7516</v>
      </c>
      <c r="J1935" s="11">
        <v>1996.0</v>
      </c>
      <c r="K1935" s="8" t="s">
        <v>93</v>
      </c>
      <c r="L1935" s="11">
        <v>23.0</v>
      </c>
      <c r="M1935" s="8" t="s">
        <v>7517</v>
      </c>
      <c r="N1935" s="27"/>
      <c r="O1935" s="13" t="s">
        <v>7220</v>
      </c>
      <c r="P1935" s="13" t="s">
        <v>17450</v>
      </c>
      <c r="Q1935" s="13" t="s">
        <v>7222</v>
      </c>
      <c r="R1935" s="13" t="s">
        <v>17451</v>
      </c>
      <c r="S1935" s="13" t="s">
        <v>7221</v>
      </c>
      <c r="T1935" s="27" t="b">
        <f t="shared" si="2"/>
        <v>0</v>
      </c>
      <c r="U1935" s="27"/>
      <c r="V1935" s="27"/>
      <c r="W1935" s="27"/>
      <c r="X1935" s="27"/>
      <c r="Y1935" s="8" t="str">
        <f t="shared" si="3"/>
        <v>1996 Original Series Revive (Cgc 9)</v>
      </c>
      <c r="Z1935" s="27"/>
      <c r="AA1935" s="27"/>
    </row>
    <row r="1936">
      <c r="A1936" s="8" t="str">
        <f t="shared" si="1"/>
        <v>CGC3916457221</v>
      </c>
      <c r="B1936" s="8" t="s">
        <v>7219</v>
      </c>
      <c r="C1936" s="8" t="s">
        <v>14106</v>
      </c>
      <c r="D1936" s="11">
        <v>3.916457221E9</v>
      </c>
      <c r="E1936" s="8" t="s">
        <v>3976</v>
      </c>
      <c r="F1936" s="11">
        <v>9.0</v>
      </c>
      <c r="G1936" s="8" t="s">
        <v>12</v>
      </c>
      <c r="H1936" s="8" t="s">
        <v>7539</v>
      </c>
      <c r="I1936" s="8" t="s">
        <v>7516</v>
      </c>
      <c r="J1936" s="11">
        <v>1996.0</v>
      </c>
      <c r="K1936" s="8" t="s">
        <v>93</v>
      </c>
      <c r="L1936" s="11">
        <v>23.0</v>
      </c>
      <c r="M1936" s="8" t="s">
        <v>7517</v>
      </c>
      <c r="N1936" s="27"/>
      <c r="O1936" s="13" t="s">
        <v>7223</v>
      </c>
      <c r="P1936" s="13" t="s">
        <v>17452</v>
      </c>
      <c r="Q1936" s="13" t="s">
        <v>7225</v>
      </c>
      <c r="R1936" s="13" t="s">
        <v>17453</v>
      </c>
      <c r="S1936" s="13" t="s">
        <v>7224</v>
      </c>
      <c r="T1936" s="27" t="b">
        <f t="shared" si="2"/>
        <v>0</v>
      </c>
      <c r="U1936" s="27"/>
      <c r="V1936" s="27"/>
      <c r="W1936" s="27"/>
      <c r="X1936" s="27"/>
      <c r="Y1936" s="8" t="str">
        <f t="shared" si="3"/>
        <v>1996 Original Series Revive (Cgc 9)</v>
      </c>
      <c r="Z1936" s="27"/>
      <c r="AA1936" s="27"/>
    </row>
    <row r="1937">
      <c r="A1937" s="8" t="str">
        <f t="shared" si="1"/>
        <v>CGC3916457222</v>
      </c>
      <c r="B1937" s="8" t="s">
        <v>7219</v>
      </c>
      <c r="C1937" s="8" t="s">
        <v>14106</v>
      </c>
      <c r="D1937" s="11">
        <v>3.916457222E9</v>
      </c>
      <c r="E1937" s="8" t="s">
        <v>3976</v>
      </c>
      <c r="F1937" s="11">
        <v>9.0</v>
      </c>
      <c r="G1937" s="8" t="s">
        <v>12</v>
      </c>
      <c r="H1937" s="8" t="s">
        <v>7539</v>
      </c>
      <c r="I1937" s="8" t="s">
        <v>7516</v>
      </c>
      <c r="J1937" s="11">
        <v>1996.0</v>
      </c>
      <c r="K1937" s="8" t="s">
        <v>93</v>
      </c>
      <c r="L1937" s="11">
        <v>23.0</v>
      </c>
      <c r="M1937" s="8" t="s">
        <v>7517</v>
      </c>
      <c r="N1937" s="27"/>
      <c r="O1937" s="13" t="s">
        <v>7226</v>
      </c>
      <c r="P1937" s="13" t="s">
        <v>17454</v>
      </c>
      <c r="Q1937" s="13" t="s">
        <v>7228</v>
      </c>
      <c r="R1937" s="13" t="s">
        <v>17455</v>
      </c>
      <c r="S1937" s="13" t="s">
        <v>7227</v>
      </c>
      <c r="T1937" s="27" t="b">
        <f t="shared" si="2"/>
        <v>0</v>
      </c>
      <c r="U1937" s="27"/>
      <c r="V1937" s="27"/>
      <c r="W1937" s="27"/>
      <c r="X1937" s="27"/>
      <c r="Y1937" s="8" t="str">
        <f t="shared" si="3"/>
        <v>1996 Original Series Revive (Cgc 9)</v>
      </c>
      <c r="Z1937" s="27"/>
      <c r="AA1937" s="27"/>
    </row>
    <row r="1938">
      <c r="A1938" s="8" t="str">
        <f t="shared" si="1"/>
        <v>CGC6001835204</v>
      </c>
      <c r="B1938" s="8" t="s">
        <v>7229</v>
      </c>
      <c r="C1938" s="8" t="s">
        <v>7656</v>
      </c>
      <c r="D1938" s="11">
        <v>6.001835204E9</v>
      </c>
      <c r="E1938" s="8" t="s">
        <v>4106</v>
      </c>
      <c r="F1938" s="11">
        <v>9.0</v>
      </c>
      <c r="G1938" s="8" t="s">
        <v>12</v>
      </c>
      <c r="H1938" s="8" t="s">
        <v>7657</v>
      </c>
      <c r="I1938" s="8" t="s">
        <v>7516</v>
      </c>
      <c r="J1938" s="11">
        <v>2022.0</v>
      </c>
      <c r="K1938" s="8" t="s">
        <v>93</v>
      </c>
      <c r="L1938" s="11">
        <v>23.0</v>
      </c>
      <c r="M1938" s="8" t="s">
        <v>7517</v>
      </c>
      <c r="N1938" s="27"/>
      <c r="O1938" s="13" t="s">
        <v>7230</v>
      </c>
      <c r="P1938" s="13" t="s">
        <v>17456</v>
      </c>
      <c r="Q1938" s="13" t="s">
        <v>7232</v>
      </c>
      <c r="R1938" s="13" t="s">
        <v>17457</v>
      </c>
      <c r="S1938" s="13" t="s">
        <v>7231</v>
      </c>
      <c r="T1938" s="27" t="b">
        <f t="shared" si="2"/>
        <v>0</v>
      </c>
      <c r="U1938" s="27"/>
      <c r="V1938" s="27"/>
      <c r="W1938" s="27"/>
      <c r="X1938" s="27"/>
      <c r="Y1938" s="8" t="str">
        <f t="shared" si="3"/>
        <v>2022 Sword &amp; Shield Snorlax (Cgc 9)</v>
      </c>
      <c r="Z1938" s="27"/>
      <c r="AA1938" s="27"/>
    </row>
    <row r="1939">
      <c r="A1939" s="8" t="str">
        <f t="shared" si="1"/>
        <v>CGC6001881288</v>
      </c>
      <c r="B1939" s="8" t="s">
        <v>7233</v>
      </c>
      <c r="C1939" s="8" t="s">
        <v>14128</v>
      </c>
      <c r="D1939" s="11">
        <v>6.001881288E9</v>
      </c>
      <c r="E1939" s="8" t="s">
        <v>4106</v>
      </c>
      <c r="F1939" s="8" t="s">
        <v>3738</v>
      </c>
      <c r="G1939" s="8" t="s">
        <v>12</v>
      </c>
      <c r="H1939" s="8" t="s">
        <v>7657</v>
      </c>
      <c r="I1939" s="8" t="s">
        <v>7516</v>
      </c>
      <c r="J1939" s="11">
        <v>2021.0</v>
      </c>
      <c r="K1939" s="8" t="s">
        <v>93</v>
      </c>
      <c r="L1939" s="11">
        <v>23.0</v>
      </c>
      <c r="M1939" s="8" t="s">
        <v>7517</v>
      </c>
      <c r="N1939" s="27"/>
      <c r="O1939" s="13" t="s">
        <v>7234</v>
      </c>
      <c r="P1939" s="13" t="s">
        <v>17458</v>
      </c>
      <c r="Q1939" s="13" t="s">
        <v>7236</v>
      </c>
      <c r="R1939" s="13" t="s">
        <v>17459</v>
      </c>
      <c r="S1939" s="13" t="s">
        <v>7235</v>
      </c>
      <c r="T1939" s="27" t="b">
        <f t="shared" si="2"/>
        <v>0</v>
      </c>
      <c r="U1939" s="27"/>
      <c r="V1939" s="27"/>
      <c r="W1939" s="27"/>
      <c r="X1939" s="27"/>
      <c r="Y1939" s="8" t="str">
        <f t="shared" si="3"/>
        <v>2021 Sword &amp; Shield Glaceon V (Cgc Mint+ 9.5)</v>
      </c>
      <c r="Z1939" s="27"/>
      <c r="AA1939" s="27"/>
    </row>
    <row r="1940">
      <c r="A1940" s="8" t="str">
        <f t="shared" si="1"/>
        <v>CGC6001888220</v>
      </c>
      <c r="B1940" s="8" t="s">
        <v>7237</v>
      </c>
      <c r="C1940" s="8" t="s">
        <v>13040</v>
      </c>
      <c r="D1940" s="11">
        <v>6.00188822E9</v>
      </c>
      <c r="E1940" s="8" t="s">
        <v>4106</v>
      </c>
      <c r="F1940" s="11">
        <v>9.0</v>
      </c>
      <c r="G1940" s="8" t="s">
        <v>12</v>
      </c>
      <c r="H1940" s="8" t="s">
        <v>8835</v>
      </c>
      <c r="I1940" s="8" t="s">
        <v>7516</v>
      </c>
      <c r="J1940" s="11">
        <v>2022.0</v>
      </c>
      <c r="K1940" s="8" t="s">
        <v>93</v>
      </c>
      <c r="L1940" s="11">
        <v>23.0</v>
      </c>
      <c r="M1940" s="8" t="s">
        <v>7517</v>
      </c>
      <c r="N1940" s="27"/>
      <c r="O1940" s="13" t="s">
        <v>7238</v>
      </c>
      <c r="P1940" s="13" t="s">
        <v>17460</v>
      </c>
      <c r="Q1940" s="13" t="s">
        <v>7240</v>
      </c>
      <c r="R1940" s="13" t="s">
        <v>17461</v>
      </c>
      <c r="S1940" s="13" t="s">
        <v>7239</v>
      </c>
      <c r="T1940" s="27" t="b">
        <f t="shared" si="2"/>
        <v>0</v>
      </c>
      <c r="U1940" s="27"/>
      <c r="V1940" s="27"/>
      <c r="W1940" s="27"/>
      <c r="X1940" s="27"/>
      <c r="Y1940" s="8" t="str">
        <f t="shared" si="3"/>
        <v>2022 Sword &amp; Shield Lapras (Cgc 9)</v>
      </c>
      <c r="Z1940" s="27"/>
      <c r="AA1940" s="27"/>
    </row>
    <row r="1941">
      <c r="A1941" s="8" t="str">
        <f t="shared" si="1"/>
        <v>CGC6016746254</v>
      </c>
      <c r="B1941" s="8" t="s">
        <v>7241</v>
      </c>
      <c r="C1941" s="8" t="s">
        <v>12680</v>
      </c>
      <c r="D1941" s="11">
        <v>6.016746254E9</v>
      </c>
      <c r="E1941" s="8" t="s">
        <v>4106</v>
      </c>
      <c r="F1941" s="11">
        <v>9.0</v>
      </c>
      <c r="G1941" s="8" t="s">
        <v>12</v>
      </c>
      <c r="H1941" s="8" t="s">
        <v>14143</v>
      </c>
      <c r="I1941" s="8" t="s">
        <v>7516</v>
      </c>
      <c r="J1941" s="11">
        <v>2021.0</v>
      </c>
      <c r="K1941" s="8" t="s">
        <v>93</v>
      </c>
      <c r="L1941" s="11">
        <v>23.0</v>
      </c>
      <c r="M1941" s="8" t="s">
        <v>7517</v>
      </c>
      <c r="N1941" s="27"/>
      <c r="O1941" s="13" t="s">
        <v>7242</v>
      </c>
      <c r="P1941" s="13" t="s">
        <v>17462</v>
      </c>
      <c r="Q1941" s="13" t="s">
        <v>7244</v>
      </c>
      <c r="R1941" s="13" t="s">
        <v>17463</v>
      </c>
      <c r="S1941" s="13" t="s">
        <v>7243</v>
      </c>
      <c r="T1941" s="27" t="b">
        <f t="shared" si="2"/>
        <v>0</v>
      </c>
      <c r="U1941" s="27"/>
      <c r="V1941" s="27"/>
      <c r="W1941" s="27"/>
      <c r="X1941" s="27"/>
      <c r="Y1941" s="8" t="str">
        <f t="shared" si="3"/>
        <v>2021 Sword &amp; Shield Zekrom (Cgc 9)</v>
      </c>
      <c r="Z1941" s="27"/>
      <c r="AA1941" s="27"/>
    </row>
    <row r="1942">
      <c r="A1942" s="8" t="str">
        <f t="shared" si="1"/>
        <v>CGC6016746255</v>
      </c>
      <c r="B1942" s="8" t="s">
        <v>7241</v>
      </c>
      <c r="C1942" s="8" t="s">
        <v>12680</v>
      </c>
      <c r="D1942" s="11">
        <v>6.016746255E9</v>
      </c>
      <c r="E1942" s="8" t="s">
        <v>4106</v>
      </c>
      <c r="F1942" s="11">
        <v>9.0</v>
      </c>
      <c r="G1942" s="8" t="s">
        <v>12</v>
      </c>
      <c r="H1942" s="8" t="s">
        <v>14143</v>
      </c>
      <c r="I1942" s="8" t="s">
        <v>7516</v>
      </c>
      <c r="J1942" s="11">
        <v>2021.0</v>
      </c>
      <c r="K1942" s="8" t="s">
        <v>93</v>
      </c>
      <c r="L1942" s="11">
        <v>23.0</v>
      </c>
      <c r="M1942" s="8" t="s">
        <v>7517</v>
      </c>
      <c r="N1942" s="27"/>
      <c r="O1942" s="13" t="s">
        <v>7245</v>
      </c>
      <c r="P1942" s="13" t="s">
        <v>17464</v>
      </c>
      <c r="Q1942" s="13" t="s">
        <v>7247</v>
      </c>
      <c r="R1942" s="13" t="s">
        <v>17465</v>
      </c>
      <c r="S1942" s="13" t="s">
        <v>7246</v>
      </c>
      <c r="T1942" s="27" t="b">
        <f t="shared" si="2"/>
        <v>0</v>
      </c>
      <c r="U1942" s="27"/>
      <c r="V1942" s="27"/>
      <c r="W1942" s="27"/>
      <c r="X1942" s="27"/>
      <c r="Y1942" s="8" t="str">
        <f t="shared" si="3"/>
        <v>2021 Sword &amp; Shield Zekrom (Cgc 9)</v>
      </c>
      <c r="Z1942" s="27"/>
      <c r="AA1942" s="27"/>
    </row>
    <row r="1943">
      <c r="A1943" s="8" t="str">
        <f t="shared" si="1"/>
        <v>CGC6035585070</v>
      </c>
      <c r="B1943" s="8" t="s">
        <v>7248</v>
      </c>
      <c r="C1943" s="8" t="s">
        <v>9239</v>
      </c>
      <c r="D1943" s="11">
        <v>6.03558507E9</v>
      </c>
      <c r="E1943" s="8" t="s">
        <v>3976</v>
      </c>
      <c r="F1943" s="11">
        <v>8.0</v>
      </c>
      <c r="G1943" s="8" t="s">
        <v>12</v>
      </c>
      <c r="H1943" s="8" t="s">
        <v>7539</v>
      </c>
      <c r="I1943" s="8" t="s">
        <v>7516</v>
      </c>
      <c r="J1943" s="11">
        <v>2000.0</v>
      </c>
      <c r="K1943" s="8" t="s">
        <v>93</v>
      </c>
      <c r="L1943" s="11">
        <v>23.0</v>
      </c>
      <c r="M1943" s="8" t="s">
        <v>7517</v>
      </c>
      <c r="N1943" s="27"/>
      <c r="O1943" s="13" t="s">
        <v>7249</v>
      </c>
      <c r="P1943" s="13" t="s">
        <v>17466</v>
      </c>
      <c r="Q1943" s="13" t="s">
        <v>7251</v>
      </c>
      <c r="R1943" s="13" t="s">
        <v>17467</v>
      </c>
      <c r="S1943" s="13" t="s">
        <v>7250</v>
      </c>
      <c r="T1943" s="27" t="b">
        <f t="shared" si="2"/>
        <v>0</v>
      </c>
      <c r="U1943" s="27"/>
      <c r="V1943" s="27"/>
      <c r="W1943" s="27"/>
      <c r="X1943" s="27"/>
      <c r="Y1943" s="8" t="str">
        <f t="shared" si="3"/>
        <v>2000 Original Series Sabrina'S Mr. Mime (Cgc 8)</v>
      </c>
      <c r="Z1943" s="27"/>
      <c r="AA1943" s="27"/>
    </row>
    <row r="1944">
      <c r="A1944" s="8" t="str">
        <f t="shared" si="1"/>
        <v>CGC6035585072</v>
      </c>
      <c r="B1944" s="8" t="s">
        <v>7248</v>
      </c>
      <c r="C1944" s="8" t="s">
        <v>9239</v>
      </c>
      <c r="D1944" s="11">
        <v>6.035585072E9</v>
      </c>
      <c r="E1944" s="8" t="s">
        <v>3976</v>
      </c>
      <c r="F1944" s="11">
        <v>8.0</v>
      </c>
      <c r="G1944" s="8" t="s">
        <v>12</v>
      </c>
      <c r="H1944" s="8" t="s">
        <v>7539</v>
      </c>
      <c r="I1944" s="8" t="s">
        <v>7516</v>
      </c>
      <c r="J1944" s="11">
        <v>2000.0</v>
      </c>
      <c r="K1944" s="8" t="s">
        <v>93</v>
      </c>
      <c r="L1944" s="11">
        <v>23.0</v>
      </c>
      <c r="M1944" s="8" t="s">
        <v>7517</v>
      </c>
      <c r="N1944" s="27"/>
      <c r="O1944" s="13" t="s">
        <v>7252</v>
      </c>
      <c r="P1944" s="13" t="s">
        <v>17468</v>
      </c>
      <c r="Q1944" s="13" t="s">
        <v>7254</v>
      </c>
      <c r="R1944" s="13" t="s">
        <v>17469</v>
      </c>
      <c r="S1944" s="13" t="s">
        <v>7253</v>
      </c>
      <c r="T1944" s="27" t="b">
        <f t="shared" si="2"/>
        <v>0</v>
      </c>
      <c r="U1944" s="27"/>
      <c r="V1944" s="27"/>
      <c r="W1944" s="27"/>
      <c r="X1944" s="27"/>
      <c r="Y1944" s="8" t="str">
        <f t="shared" si="3"/>
        <v>2000 Original Series Sabrina'S Mr. Mime (Cgc 8)</v>
      </c>
      <c r="Z1944" s="27"/>
      <c r="AA1944" s="27"/>
    </row>
    <row r="1945">
      <c r="A1945" s="8" t="str">
        <f t="shared" si="1"/>
        <v>CGC6035585073</v>
      </c>
      <c r="B1945" s="8" t="s">
        <v>7248</v>
      </c>
      <c r="C1945" s="8" t="s">
        <v>9239</v>
      </c>
      <c r="D1945" s="11">
        <v>6.035585073E9</v>
      </c>
      <c r="E1945" s="8" t="s">
        <v>3976</v>
      </c>
      <c r="F1945" s="11">
        <v>8.0</v>
      </c>
      <c r="G1945" s="8" t="s">
        <v>12</v>
      </c>
      <c r="H1945" s="8" t="s">
        <v>7539</v>
      </c>
      <c r="I1945" s="8" t="s">
        <v>7516</v>
      </c>
      <c r="J1945" s="11">
        <v>2000.0</v>
      </c>
      <c r="K1945" s="8" t="s">
        <v>93</v>
      </c>
      <c r="L1945" s="11">
        <v>23.0</v>
      </c>
      <c r="M1945" s="8" t="s">
        <v>7517</v>
      </c>
      <c r="N1945" s="27"/>
      <c r="O1945" s="13" t="s">
        <v>7255</v>
      </c>
      <c r="P1945" s="13" t="s">
        <v>17470</v>
      </c>
      <c r="Q1945" s="13" t="s">
        <v>7257</v>
      </c>
      <c r="R1945" s="13" t="s">
        <v>17471</v>
      </c>
      <c r="S1945" s="13" t="s">
        <v>7256</v>
      </c>
      <c r="T1945" s="27" t="b">
        <f t="shared" si="2"/>
        <v>0</v>
      </c>
      <c r="U1945" s="27"/>
      <c r="V1945" s="27"/>
      <c r="W1945" s="27"/>
      <c r="X1945" s="27"/>
      <c r="Y1945" s="8" t="str">
        <f t="shared" si="3"/>
        <v>2000 Original Series Sabrina'S Mr. Mime (Cgc 8)</v>
      </c>
      <c r="Z1945" s="27"/>
      <c r="AA1945" s="27"/>
    </row>
    <row r="1946">
      <c r="A1946" s="8" t="str">
        <f t="shared" si="1"/>
        <v>CGC6035585074</v>
      </c>
      <c r="B1946" s="8" t="s">
        <v>7248</v>
      </c>
      <c r="C1946" s="8" t="s">
        <v>9239</v>
      </c>
      <c r="D1946" s="11">
        <v>6.035585074E9</v>
      </c>
      <c r="E1946" s="8" t="s">
        <v>3976</v>
      </c>
      <c r="F1946" s="11">
        <v>8.0</v>
      </c>
      <c r="G1946" s="8" t="s">
        <v>12</v>
      </c>
      <c r="H1946" s="8" t="s">
        <v>7539</v>
      </c>
      <c r="I1946" s="8" t="s">
        <v>7516</v>
      </c>
      <c r="J1946" s="11">
        <v>2000.0</v>
      </c>
      <c r="K1946" s="8" t="s">
        <v>93</v>
      </c>
      <c r="L1946" s="11">
        <v>23.0</v>
      </c>
      <c r="M1946" s="8" t="s">
        <v>7517</v>
      </c>
      <c r="N1946" s="27"/>
      <c r="O1946" s="13" t="s">
        <v>7258</v>
      </c>
      <c r="P1946" s="13" t="s">
        <v>17472</v>
      </c>
      <c r="Q1946" s="13" t="s">
        <v>7260</v>
      </c>
      <c r="R1946" s="13" t="s">
        <v>17473</v>
      </c>
      <c r="S1946" s="13" t="s">
        <v>7259</v>
      </c>
      <c r="T1946" s="27" t="b">
        <f t="shared" si="2"/>
        <v>0</v>
      </c>
      <c r="U1946" s="27"/>
      <c r="V1946" s="27"/>
      <c r="W1946" s="27"/>
      <c r="X1946" s="27"/>
      <c r="Y1946" s="8" t="str">
        <f t="shared" si="3"/>
        <v>2000 Original Series Sabrina'S Mr. Mime (Cgc 8)</v>
      </c>
      <c r="Z1946" s="27"/>
      <c r="AA1946" s="27"/>
    </row>
    <row r="1947">
      <c r="A1947" s="8" t="str">
        <f t="shared" si="1"/>
        <v>CGC6035585081</v>
      </c>
      <c r="B1947" s="8" t="s">
        <v>7248</v>
      </c>
      <c r="C1947" s="8" t="s">
        <v>9239</v>
      </c>
      <c r="D1947" s="11">
        <v>6.035585081E9</v>
      </c>
      <c r="E1947" s="8" t="s">
        <v>3976</v>
      </c>
      <c r="F1947" s="11">
        <v>8.0</v>
      </c>
      <c r="G1947" s="8" t="s">
        <v>12</v>
      </c>
      <c r="H1947" s="8" t="s">
        <v>7539</v>
      </c>
      <c r="I1947" s="8" t="s">
        <v>7516</v>
      </c>
      <c r="J1947" s="11">
        <v>2000.0</v>
      </c>
      <c r="K1947" s="8" t="s">
        <v>93</v>
      </c>
      <c r="L1947" s="11">
        <v>23.0</v>
      </c>
      <c r="M1947" s="8" t="s">
        <v>7517</v>
      </c>
      <c r="N1947" s="27"/>
      <c r="O1947" s="13" t="s">
        <v>7261</v>
      </c>
      <c r="P1947" s="13" t="s">
        <v>17474</v>
      </c>
      <c r="Q1947" s="13" t="s">
        <v>7263</v>
      </c>
      <c r="R1947" s="13" t="s">
        <v>17475</v>
      </c>
      <c r="S1947" s="13" t="s">
        <v>7262</v>
      </c>
      <c r="T1947" s="27" t="b">
        <f t="shared" si="2"/>
        <v>0</v>
      </c>
      <c r="U1947" s="27"/>
      <c r="V1947" s="27"/>
      <c r="W1947" s="27"/>
      <c r="X1947" s="27"/>
      <c r="Y1947" s="8" t="str">
        <f t="shared" si="3"/>
        <v>2000 Original Series Sabrina'S Mr. Mime (Cgc 8)</v>
      </c>
      <c r="Z1947" s="27"/>
      <c r="AA1947" s="27"/>
    </row>
    <row r="1948">
      <c r="A1948" s="8" t="str">
        <f t="shared" si="1"/>
        <v>CGC6035585084</v>
      </c>
      <c r="B1948" s="8" t="s">
        <v>7248</v>
      </c>
      <c r="C1948" s="8" t="s">
        <v>9239</v>
      </c>
      <c r="D1948" s="11">
        <v>6.035585084E9</v>
      </c>
      <c r="E1948" s="8" t="s">
        <v>3976</v>
      </c>
      <c r="F1948" s="11">
        <v>8.0</v>
      </c>
      <c r="G1948" s="8" t="s">
        <v>12</v>
      </c>
      <c r="H1948" s="8" t="s">
        <v>7539</v>
      </c>
      <c r="I1948" s="8" t="s">
        <v>7516</v>
      </c>
      <c r="J1948" s="11">
        <v>2000.0</v>
      </c>
      <c r="K1948" s="8" t="s">
        <v>93</v>
      </c>
      <c r="L1948" s="11">
        <v>23.0</v>
      </c>
      <c r="M1948" s="8" t="s">
        <v>7517</v>
      </c>
      <c r="N1948" s="27"/>
      <c r="O1948" s="13" t="s">
        <v>7264</v>
      </c>
      <c r="P1948" s="13" t="s">
        <v>17476</v>
      </c>
      <c r="Q1948" s="13" t="s">
        <v>7266</v>
      </c>
      <c r="R1948" s="13" t="s">
        <v>17477</v>
      </c>
      <c r="S1948" s="13" t="s">
        <v>7265</v>
      </c>
      <c r="T1948" s="27" t="b">
        <f t="shared" si="2"/>
        <v>0</v>
      </c>
      <c r="U1948" s="27"/>
      <c r="V1948" s="27"/>
      <c r="W1948" s="27"/>
      <c r="X1948" s="27"/>
      <c r="Y1948" s="8" t="str">
        <f t="shared" si="3"/>
        <v>2000 Original Series Sabrina'S Mr. Mime (Cgc 8)</v>
      </c>
      <c r="Z1948" s="27"/>
      <c r="AA1948" s="27"/>
    </row>
    <row r="1949">
      <c r="A1949" s="8" t="str">
        <f t="shared" si="1"/>
        <v>CGC6035585140</v>
      </c>
      <c r="B1949" s="8" t="s">
        <v>7267</v>
      </c>
      <c r="C1949" s="8" t="s">
        <v>14179</v>
      </c>
      <c r="D1949" s="11">
        <v>6.03558514E9</v>
      </c>
      <c r="E1949" s="8" t="s">
        <v>3976</v>
      </c>
      <c r="F1949" s="11">
        <v>7.5</v>
      </c>
      <c r="G1949" s="8" t="s">
        <v>12</v>
      </c>
      <c r="H1949" s="8" t="s">
        <v>7539</v>
      </c>
      <c r="I1949" s="8" t="s">
        <v>7516</v>
      </c>
      <c r="J1949" s="11">
        <v>2000.0</v>
      </c>
      <c r="K1949" s="8" t="s">
        <v>93</v>
      </c>
      <c r="L1949" s="11">
        <v>23.0</v>
      </c>
      <c r="M1949" s="8" t="s">
        <v>7517</v>
      </c>
      <c r="N1949" s="27"/>
      <c r="O1949" s="13" t="s">
        <v>7268</v>
      </c>
      <c r="P1949" s="13" t="s">
        <v>17478</v>
      </c>
      <c r="Q1949" s="13" t="s">
        <v>7270</v>
      </c>
      <c r="R1949" s="13" t="s">
        <v>17479</v>
      </c>
      <c r="S1949" s="13" t="s">
        <v>7269</v>
      </c>
      <c r="T1949" s="27" t="b">
        <f t="shared" si="2"/>
        <v>0</v>
      </c>
      <c r="U1949" s="27"/>
      <c r="V1949" s="27"/>
      <c r="W1949" s="27"/>
      <c r="X1949" s="27"/>
      <c r="Y1949" s="8" t="str">
        <f t="shared" si="3"/>
        <v>2000 Original Series Sabrina'S Gastly (Cgc 7.5)</v>
      </c>
      <c r="Z1949" s="27"/>
      <c r="AA1949" s="27"/>
    </row>
    <row r="1950">
      <c r="A1950" s="8" t="str">
        <f t="shared" si="1"/>
        <v>CGC1401014162267</v>
      </c>
      <c r="B1950" s="8" t="s">
        <v>7271</v>
      </c>
      <c r="C1950" s="8" t="s">
        <v>14187</v>
      </c>
      <c r="D1950" s="11">
        <v>1.401014162267E12</v>
      </c>
      <c r="E1950" s="8" t="s">
        <v>4052</v>
      </c>
      <c r="F1950" s="8" t="s">
        <v>688</v>
      </c>
      <c r="G1950" s="8" t="s">
        <v>12</v>
      </c>
      <c r="H1950" s="8" t="s">
        <v>9576</v>
      </c>
      <c r="I1950" s="8" t="s">
        <v>7516</v>
      </c>
      <c r="J1950" s="11">
        <v>2023.0</v>
      </c>
      <c r="K1950" s="8" t="s">
        <v>93</v>
      </c>
      <c r="L1950" s="11">
        <v>23.0</v>
      </c>
      <c r="M1950" s="8" t="s">
        <v>7517</v>
      </c>
      <c r="N1950" s="27"/>
      <c r="O1950" s="13" t="s">
        <v>7272</v>
      </c>
      <c r="P1950" s="13" t="s">
        <v>17480</v>
      </c>
      <c r="Q1950" s="13" t="s">
        <v>7274</v>
      </c>
      <c r="R1950" s="13" t="s">
        <v>17481</v>
      </c>
      <c r="S1950" s="13" t="s">
        <v>7273</v>
      </c>
      <c r="T1950" s="27" t="b">
        <f t="shared" si="2"/>
        <v>0</v>
      </c>
      <c r="U1950" s="27"/>
      <c r="V1950" s="27"/>
      <c r="W1950" s="27"/>
      <c r="X1950" s="27"/>
      <c r="Y1950" s="8" t="str">
        <f t="shared" si="3"/>
        <v>2023 Scarlet &amp; Violet Professor Oak (Cgc Gem Mint 10)</v>
      </c>
      <c r="Z1950" s="27"/>
      <c r="AA1950" s="27"/>
    </row>
    <row r="1951">
      <c r="A1951" s="8" t="str">
        <f t="shared" si="1"/>
        <v>CGC1401031274264</v>
      </c>
      <c r="B1951" s="8" t="s">
        <v>7275</v>
      </c>
      <c r="C1951" s="8" t="s">
        <v>14195</v>
      </c>
      <c r="D1951" s="11">
        <v>1.401031274264E12</v>
      </c>
      <c r="E1951" s="8" t="s">
        <v>4214</v>
      </c>
      <c r="F1951" s="11">
        <v>9.0</v>
      </c>
      <c r="G1951" s="8" t="s">
        <v>12</v>
      </c>
      <c r="H1951" s="8" t="s">
        <v>8835</v>
      </c>
      <c r="I1951" s="8" t="s">
        <v>7516</v>
      </c>
      <c r="J1951" s="11">
        <v>2007.0</v>
      </c>
      <c r="K1951" s="8" t="s">
        <v>93</v>
      </c>
      <c r="L1951" s="11">
        <v>23.0</v>
      </c>
      <c r="M1951" s="8" t="s">
        <v>7517</v>
      </c>
      <c r="N1951" s="27"/>
      <c r="O1951" s="13" t="s">
        <v>7276</v>
      </c>
      <c r="P1951" s="13" t="s">
        <v>17482</v>
      </c>
      <c r="Q1951" s="13" t="s">
        <v>7278</v>
      </c>
      <c r="R1951" s="13" t="s">
        <v>17483</v>
      </c>
      <c r="S1951" s="13" t="s">
        <v>7277</v>
      </c>
      <c r="T1951" s="27" t="b">
        <f t="shared" si="2"/>
        <v>0</v>
      </c>
      <c r="U1951" s="27"/>
      <c r="V1951" s="27"/>
      <c r="W1951" s="27"/>
      <c r="X1951" s="27"/>
      <c r="Y1951" s="8" t="str">
        <f t="shared" si="3"/>
        <v>2007 Ex Snorunt (Cgc 9)</v>
      </c>
      <c r="Z1951" s="27"/>
      <c r="AA1951" s="27"/>
    </row>
    <row r="1952">
      <c r="A1952" s="8" t="str">
        <f t="shared" si="1"/>
        <v>CGC1401031274265</v>
      </c>
      <c r="B1952" s="8" t="s">
        <v>7275</v>
      </c>
      <c r="C1952" s="8" t="s">
        <v>14195</v>
      </c>
      <c r="D1952" s="11">
        <v>1.401031274265E12</v>
      </c>
      <c r="E1952" s="8" t="s">
        <v>4214</v>
      </c>
      <c r="F1952" s="11">
        <v>9.0</v>
      </c>
      <c r="G1952" s="8" t="s">
        <v>12</v>
      </c>
      <c r="H1952" s="8" t="s">
        <v>8835</v>
      </c>
      <c r="I1952" s="8" t="s">
        <v>7516</v>
      </c>
      <c r="J1952" s="11">
        <v>2007.0</v>
      </c>
      <c r="K1952" s="8" t="s">
        <v>93</v>
      </c>
      <c r="L1952" s="11">
        <v>23.0</v>
      </c>
      <c r="M1952" s="8" t="s">
        <v>7517</v>
      </c>
      <c r="N1952" s="27"/>
      <c r="O1952" s="13" t="s">
        <v>7279</v>
      </c>
      <c r="P1952" s="13" t="s">
        <v>17484</v>
      </c>
      <c r="Q1952" s="13" t="s">
        <v>7281</v>
      </c>
      <c r="R1952" s="13" t="s">
        <v>17485</v>
      </c>
      <c r="S1952" s="13" t="s">
        <v>7280</v>
      </c>
      <c r="T1952" s="27" t="b">
        <f t="shared" si="2"/>
        <v>0</v>
      </c>
      <c r="U1952" s="27"/>
      <c r="V1952" s="27"/>
      <c r="W1952" s="27"/>
      <c r="X1952" s="27"/>
      <c r="Y1952" s="8" t="str">
        <f t="shared" si="3"/>
        <v>2007 Ex Snorunt (Cgc 9)</v>
      </c>
      <c r="Z1952" s="27"/>
      <c r="AA1952" s="27"/>
    </row>
    <row r="1953">
      <c r="A1953" s="8" t="str">
        <f t="shared" si="1"/>
        <v>CGC1401031274267</v>
      </c>
      <c r="B1953" s="8" t="s">
        <v>7275</v>
      </c>
      <c r="C1953" s="8" t="s">
        <v>14195</v>
      </c>
      <c r="D1953" s="11">
        <v>1.401031274267E12</v>
      </c>
      <c r="E1953" s="8" t="s">
        <v>4214</v>
      </c>
      <c r="F1953" s="11">
        <v>9.0</v>
      </c>
      <c r="G1953" s="8" t="s">
        <v>12</v>
      </c>
      <c r="H1953" s="8" t="s">
        <v>8835</v>
      </c>
      <c r="I1953" s="8" t="s">
        <v>7516</v>
      </c>
      <c r="J1953" s="11">
        <v>2007.0</v>
      </c>
      <c r="K1953" s="8" t="s">
        <v>93</v>
      </c>
      <c r="L1953" s="11">
        <v>23.0</v>
      </c>
      <c r="M1953" s="8" t="s">
        <v>7517</v>
      </c>
      <c r="N1953" s="27"/>
      <c r="O1953" s="13" t="s">
        <v>7282</v>
      </c>
      <c r="P1953" s="13" t="s">
        <v>17486</v>
      </c>
      <c r="Q1953" s="13" t="s">
        <v>7284</v>
      </c>
      <c r="R1953" s="13" t="s">
        <v>17487</v>
      </c>
      <c r="S1953" s="13" t="s">
        <v>7283</v>
      </c>
      <c r="T1953" s="27" t="b">
        <f t="shared" si="2"/>
        <v>0</v>
      </c>
      <c r="U1953" s="27"/>
      <c r="V1953" s="27"/>
      <c r="W1953" s="27"/>
      <c r="X1953" s="27"/>
      <c r="Y1953" s="8" t="str">
        <f t="shared" si="3"/>
        <v>2007 Ex Snorunt (Cgc 9)</v>
      </c>
      <c r="Z1953" s="27"/>
      <c r="AA1953" s="27"/>
    </row>
    <row r="1954">
      <c r="A1954" s="8" t="str">
        <f t="shared" si="1"/>
        <v>CGC1401036580201</v>
      </c>
      <c r="B1954" s="8" t="s">
        <v>7285</v>
      </c>
      <c r="C1954" s="8" t="s">
        <v>12957</v>
      </c>
      <c r="D1954" s="11">
        <v>1.401036580201E12</v>
      </c>
      <c r="E1954" s="8" t="s">
        <v>4214</v>
      </c>
      <c r="F1954" s="11">
        <v>9.0</v>
      </c>
      <c r="G1954" s="8" t="s">
        <v>12</v>
      </c>
      <c r="H1954" s="8" t="s">
        <v>8835</v>
      </c>
      <c r="I1954" s="8" t="s">
        <v>7516</v>
      </c>
      <c r="J1954" s="11">
        <v>2003.0</v>
      </c>
      <c r="K1954" s="8" t="s">
        <v>93</v>
      </c>
      <c r="L1954" s="11">
        <v>23.0</v>
      </c>
      <c r="M1954" s="8" t="s">
        <v>7517</v>
      </c>
      <c r="N1954" s="27"/>
      <c r="O1954" s="13" t="s">
        <v>7286</v>
      </c>
      <c r="P1954" s="13" t="s">
        <v>17488</v>
      </c>
      <c r="Q1954" s="13" t="s">
        <v>7288</v>
      </c>
      <c r="R1954" s="13" t="s">
        <v>17489</v>
      </c>
      <c r="S1954" s="13" t="s">
        <v>7287</v>
      </c>
      <c r="T1954" s="27" t="b">
        <f t="shared" si="2"/>
        <v>0</v>
      </c>
      <c r="U1954" s="27"/>
      <c r="V1954" s="27"/>
      <c r="W1954" s="27"/>
      <c r="X1954" s="27"/>
      <c r="Y1954" s="8" t="str">
        <f t="shared" si="3"/>
        <v>2003 Ex Whiscash (Cgc 9)</v>
      </c>
      <c r="Z1954" s="27"/>
      <c r="AA1954" s="27"/>
    </row>
    <row r="1955">
      <c r="A1955" s="8" t="str">
        <f t="shared" si="1"/>
        <v>CGC3913584144</v>
      </c>
      <c r="B1955" s="8" t="s">
        <v>7289</v>
      </c>
      <c r="C1955" s="8" t="s">
        <v>9914</v>
      </c>
      <c r="D1955" s="11">
        <v>3.913584144E9</v>
      </c>
      <c r="E1955" s="8" t="s">
        <v>3976</v>
      </c>
      <c r="F1955" s="11">
        <v>9.0</v>
      </c>
      <c r="G1955" s="8" t="s">
        <v>12</v>
      </c>
      <c r="H1955" s="8" t="s">
        <v>7539</v>
      </c>
      <c r="I1955" s="8" t="s">
        <v>7516</v>
      </c>
      <c r="J1955" s="11">
        <v>1996.0</v>
      </c>
      <c r="K1955" s="8" t="s">
        <v>93</v>
      </c>
      <c r="L1955" s="11">
        <v>24.15</v>
      </c>
      <c r="M1955" s="8" t="s">
        <v>7517</v>
      </c>
      <c r="N1955" s="27"/>
      <c r="O1955" s="13" t="s">
        <v>7290</v>
      </c>
      <c r="P1955" s="13" t="s">
        <v>17490</v>
      </c>
      <c r="Q1955" s="13" t="s">
        <v>7292</v>
      </c>
      <c r="R1955" s="13" t="s">
        <v>17491</v>
      </c>
      <c r="S1955" s="13" t="s">
        <v>7291</v>
      </c>
      <c r="T1955" s="27" t="b">
        <f t="shared" si="2"/>
        <v>0</v>
      </c>
      <c r="U1955" s="27"/>
      <c r="V1955" s="27"/>
      <c r="W1955" s="27"/>
      <c r="X1955" s="27"/>
      <c r="Y1955" s="8" t="str">
        <f t="shared" si="3"/>
        <v>1996 Original Series Vulpix (Cgc 9)</v>
      </c>
      <c r="Z1955" s="27"/>
      <c r="AA1955" s="27"/>
    </row>
    <row r="1956">
      <c r="A1956" s="8" t="str">
        <f t="shared" si="1"/>
        <v>CGC6001864176</v>
      </c>
      <c r="B1956" s="8" t="s">
        <v>7293</v>
      </c>
      <c r="C1956" s="8" t="s">
        <v>14221</v>
      </c>
      <c r="D1956" s="11">
        <v>6.001864176E9</v>
      </c>
      <c r="E1956" s="8" t="s">
        <v>4106</v>
      </c>
      <c r="F1956" s="11">
        <v>9.0</v>
      </c>
      <c r="G1956" s="8" t="s">
        <v>12</v>
      </c>
      <c r="H1956" s="8" t="s">
        <v>7657</v>
      </c>
      <c r="I1956" s="8" t="s">
        <v>7516</v>
      </c>
      <c r="J1956" s="11">
        <v>2021.0</v>
      </c>
      <c r="K1956" s="8" t="s">
        <v>93</v>
      </c>
      <c r="L1956" s="11">
        <v>24.15</v>
      </c>
      <c r="M1956" s="8" t="s">
        <v>7517</v>
      </c>
      <c r="N1956" s="27"/>
      <c r="O1956" s="13" t="s">
        <v>7294</v>
      </c>
      <c r="P1956" s="13" t="s">
        <v>17492</v>
      </c>
      <c r="Q1956" s="13" t="s">
        <v>7296</v>
      </c>
      <c r="R1956" s="13" t="s">
        <v>17493</v>
      </c>
      <c r="S1956" s="13" t="s">
        <v>7295</v>
      </c>
      <c r="T1956" s="27" t="b">
        <f t="shared" si="2"/>
        <v>0</v>
      </c>
      <c r="U1956" s="27"/>
      <c r="V1956" s="27"/>
      <c r="W1956" s="27"/>
      <c r="X1956" s="27"/>
      <c r="Y1956" s="8" t="str">
        <f t="shared" si="3"/>
        <v>2021 Sword &amp; Shield Surfing Pikachu Vmax (Cgc 9)</v>
      </c>
      <c r="Z1956" s="27"/>
      <c r="AA1956" s="27"/>
    </row>
    <row r="1957">
      <c r="A1957" s="8" t="str">
        <f t="shared" si="1"/>
        <v>CGC6001864177</v>
      </c>
      <c r="B1957" s="8" t="s">
        <v>7293</v>
      </c>
      <c r="C1957" s="8" t="s">
        <v>14221</v>
      </c>
      <c r="D1957" s="11">
        <v>6.001864177E9</v>
      </c>
      <c r="E1957" s="8" t="s">
        <v>4106</v>
      </c>
      <c r="F1957" s="11">
        <v>9.0</v>
      </c>
      <c r="G1957" s="8" t="s">
        <v>12</v>
      </c>
      <c r="H1957" s="8" t="s">
        <v>7657</v>
      </c>
      <c r="I1957" s="8" t="s">
        <v>7516</v>
      </c>
      <c r="J1957" s="11">
        <v>2021.0</v>
      </c>
      <c r="K1957" s="8" t="s">
        <v>93</v>
      </c>
      <c r="L1957" s="11">
        <v>24.15</v>
      </c>
      <c r="M1957" s="8" t="s">
        <v>7517</v>
      </c>
      <c r="N1957" s="27"/>
      <c r="O1957" s="13" t="s">
        <v>7297</v>
      </c>
      <c r="P1957" s="13" t="s">
        <v>17494</v>
      </c>
      <c r="Q1957" s="13" t="s">
        <v>7299</v>
      </c>
      <c r="R1957" s="13" t="s">
        <v>17495</v>
      </c>
      <c r="S1957" s="13" t="s">
        <v>7298</v>
      </c>
      <c r="T1957" s="27" t="b">
        <f t="shared" si="2"/>
        <v>0</v>
      </c>
      <c r="U1957" s="27"/>
      <c r="V1957" s="27"/>
      <c r="W1957" s="27"/>
      <c r="X1957" s="27"/>
      <c r="Y1957" s="8" t="str">
        <f t="shared" si="3"/>
        <v>2021 Sword &amp; Shield Surfing Pikachu Vmax (Cgc 9)</v>
      </c>
      <c r="Z1957" s="27"/>
      <c r="AA1957" s="27"/>
    </row>
    <row r="1958">
      <c r="A1958" s="8" t="str">
        <f t="shared" si="1"/>
        <v>CGC1401036536234</v>
      </c>
      <c r="B1958" s="8" t="s">
        <v>7293</v>
      </c>
      <c r="C1958" s="8" t="s">
        <v>14221</v>
      </c>
      <c r="D1958" s="11">
        <v>1.401036536234E12</v>
      </c>
      <c r="E1958" s="8" t="s">
        <v>4106</v>
      </c>
      <c r="F1958" s="11">
        <v>9.0</v>
      </c>
      <c r="G1958" s="8" t="s">
        <v>12</v>
      </c>
      <c r="H1958" s="8" t="s">
        <v>7657</v>
      </c>
      <c r="I1958" s="8" t="s">
        <v>7516</v>
      </c>
      <c r="J1958" s="11">
        <v>2021.0</v>
      </c>
      <c r="K1958" s="8" t="s">
        <v>93</v>
      </c>
      <c r="L1958" s="11">
        <v>24.15</v>
      </c>
      <c r="M1958" s="8" t="s">
        <v>7517</v>
      </c>
      <c r="N1958" s="27"/>
      <c r="O1958" s="13" t="s">
        <v>7300</v>
      </c>
      <c r="P1958" s="13" t="s">
        <v>17496</v>
      </c>
      <c r="Q1958" s="13" t="s">
        <v>7302</v>
      </c>
      <c r="R1958" s="13" t="s">
        <v>17497</v>
      </c>
      <c r="S1958" s="13" t="s">
        <v>7301</v>
      </c>
      <c r="T1958" s="27" t="b">
        <f t="shared" si="2"/>
        <v>0</v>
      </c>
      <c r="U1958" s="27"/>
      <c r="V1958" s="27"/>
      <c r="W1958" s="27"/>
      <c r="X1958" s="27"/>
      <c r="Y1958" s="8" t="str">
        <f t="shared" si="3"/>
        <v>2021 Sword &amp; Shield Surfing Pikachu Vmax (Cgc 9)</v>
      </c>
      <c r="Z1958" s="27"/>
      <c r="AA1958" s="27"/>
    </row>
    <row r="1959">
      <c r="A1959" s="8" t="str">
        <f t="shared" si="1"/>
        <v>CGC1401045944225</v>
      </c>
      <c r="B1959" s="8" t="s">
        <v>7303</v>
      </c>
      <c r="C1959" s="8" t="s">
        <v>13040</v>
      </c>
      <c r="D1959" s="11">
        <v>1.401045944225E12</v>
      </c>
      <c r="E1959" s="8" t="s">
        <v>3976</v>
      </c>
      <c r="F1959" s="11">
        <v>8.0</v>
      </c>
      <c r="G1959" s="8" t="s">
        <v>12</v>
      </c>
      <c r="H1959" s="8" t="s">
        <v>7539</v>
      </c>
      <c r="I1959" s="8" t="s">
        <v>7516</v>
      </c>
      <c r="J1959" s="11">
        <v>1999.0</v>
      </c>
      <c r="K1959" s="8" t="s">
        <v>93</v>
      </c>
      <c r="L1959" s="11">
        <v>24.15</v>
      </c>
      <c r="M1959" s="8" t="s">
        <v>7517</v>
      </c>
      <c r="N1959" s="27"/>
      <c r="O1959" s="13" t="s">
        <v>7304</v>
      </c>
      <c r="P1959" s="13" t="s">
        <v>17498</v>
      </c>
      <c r="Q1959" s="13" t="s">
        <v>7306</v>
      </c>
      <c r="R1959" s="13" t="s">
        <v>17499</v>
      </c>
      <c r="S1959" s="13" t="s">
        <v>7305</v>
      </c>
      <c r="T1959" s="27" t="b">
        <f t="shared" si="2"/>
        <v>0</v>
      </c>
      <c r="U1959" s="27"/>
      <c r="V1959" s="27"/>
      <c r="W1959" s="27"/>
      <c r="X1959" s="27"/>
      <c r="Y1959" s="8" t="str">
        <f t="shared" si="3"/>
        <v>1999 Original Series Lapras (Cgc 8)</v>
      </c>
      <c r="Z1959" s="27"/>
      <c r="AA1959" s="27"/>
    </row>
    <row r="1960">
      <c r="A1960" s="8" t="str">
        <f t="shared" si="1"/>
        <v>CGC4199073220</v>
      </c>
      <c r="B1960" s="8" t="s">
        <v>7307</v>
      </c>
      <c r="C1960" s="8" t="s">
        <v>14241</v>
      </c>
      <c r="D1960" s="11">
        <v>4.19907322E9</v>
      </c>
      <c r="E1960" s="8" t="s">
        <v>3976</v>
      </c>
      <c r="F1960" s="11">
        <v>8.0</v>
      </c>
      <c r="G1960" s="8" t="s">
        <v>12</v>
      </c>
      <c r="H1960" s="8" t="s">
        <v>14242</v>
      </c>
      <c r="I1960" s="8" t="s">
        <v>7516</v>
      </c>
      <c r="J1960" s="11">
        <v>1996.0</v>
      </c>
      <c r="K1960" s="8" t="s">
        <v>93</v>
      </c>
      <c r="L1960" s="11">
        <v>25.3</v>
      </c>
      <c r="M1960" s="8" t="s">
        <v>7517</v>
      </c>
      <c r="N1960" s="27"/>
      <c r="O1960" s="13" t="s">
        <v>7308</v>
      </c>
      <c r="P1960" s="13" t="s">
        <v>17500</v>
      </c>
      <c r="Q1960" s="13" t="s">
        <v>7310</v>
      </c>
      <c r="R1960" s="13" t="s">
        <v>17501</v>
      </c>
      <c r="S1960" s="13" t="s">
        <v>7309</v>
      </c>
      <c r="T1960" s="27" t="b">
        <f t="shared" si="2"/>
        <v>0</v>
      </c>
      <c r="U1960" s="27"/>
      <c r="V1960" s="27"/>
      <c r="W1960" s="27"/>
      <c r="X1960" s="27"/>
      <c r="Y1960" s="8" t="str">
        <f t="shared" si="3"/>
        <v>1996 Original Series Nidoran Ð (Cgc 8)</v>
      </c>
      <c r="Z1960" s="27"/>
      <c r="AA1960" s="27"/>
    </row>
    <row r="1961">
      <c r="A1961" s="8" t="str">
        <f t="shared" si="1"/>
        <v>CGC4321708004</v>
      </c>
      <c r="B1961" s="8" t="s">
        <v>7311</v>
      </c>
      <c r="C1961" s="8" t="s">
        <v>14249</v>
      </c>
      <c r="D1961" s="11">
        <v>4.321708004E9</v>
      </c>
      <c r="E1961" s="8" t="s">
        <v>4006</v>
      </c>
      <c r="F1961" s="11">
        <v>9.0</v>
      </c>
      <c r="G1961" s="8" t="s">
        <v>12</v>
      </c>
      <c r="H1961" s="8" t="s">
        <v>7539</v>
      </c>
      <c r="I1961" s="8" t="s">
        <v>7516</v>
      </c>
      <c r="J1961" s="11">
        <v>2000.0</v>
      </c>
      <c r="K1961" s="8" t="s">
        <v>93</v>
      </c>
      <c r="L1961" s="11">
        <v>25.3</v>
      </c>
      <c r="M1961" s="8" t="s">
        <v>7517</v>
      </c>
      <c r="N1961" s="27"/>
      <c r="O1961" s="13" t="s">
        <v>7312</v>
      </c>
      <c r="P1961" s="13" t="s">
        <v>17502</v>
      </c>
      <c r="Q1961" s="13" t="s">
        <v>7314</v>
      </c>
      <c r="R1961" s="13" t="s">
        <v>17503</v>
      </c>
      <c r="S1961" s="13" t="s">
        <v>7313</v>
      </c>
      <c r="T1961" s="27" t="b">
        <f t="shared" si="2"/>
        <v>0</v>
      </c>
      <c r="U1961" s="27"/>
      <c r="V1961" s="27"/>
      <c r="W1961" s="27"/>
      <c r="X1961" s="27"/>
      <c r="Y1961" s="8" t="str">
        <f t="shared" si="3"/>
        <v>2000 Neo Card-Flip Game (Cgc 9)</v>
      </c>
      <c r="Z1961" s="27"/>
      <c r="AA1961" s="27"/>
    </row>
    <row r="1962">
      <c r="A1962" s="8" t="str">
        <f t="shared" si="1"/>
        <v>CGC6001841097</v>
      </c>
      <c r="B1962" s="8" t="s">
        <v>7315</v>
      </c>
      <c r="C1962" s="8" t="s">
        <v>8389</v>
      </c>
      <c r="D1962" s="11">
        <v>6.001841097E9</v>
      </c>
      <c r="E1962" s="8" t="s">
        <v>4052</v>
      </c>
      <c r="F1962" s="8" t="s">
        <v>3738</v>
      </c>
      <c r="G1962" s="8" t="s">
        <v>12</v>
      </c>
      <c r="H1962" s="8" t="s">
        <v>7657</v>
      </c>
      <c r="I1962" s="8" t="s">
        <v>7516</v>
      </c>
      <c r="J1962" s="11">
        <v>2023.0</v>
      </c>
      <c r="K1962" s="8" t="s">
        <v>93</v>
      </c>
      <c r="L1962" s="11">
        <v>25.3</v>
      </c>
      <c r="M1962" s="8" t="s">
        <v>7517</v>
      </c>
      <c r="N1962" s="27"/>
      <c r="O1962" s="13" t="s">
        <v>7316</v>
      </c>
      <c r="P1962" s="13" t="s">
        <v>17504</v>
      </c>
      <c r="Q1962" s="13" t="s">
        <v>7318</v>
      </c>
      <c r="R1962" s="13" t="s">
        <v>17505</v>
      </c>
      <c r="S1962" s="13" t="s">
        <v>7317</v>
      </c>
      <c r="T1962" s="27" t="b">
        <f t="shared" si="2"/>
        <v>0</v>
      </c>
      <c r="U1962" s="27"/>
      <c r="V1962" s="27"/>
      <c r="W1962" s="27"/>
      <c r="X1962" s="27"/>
      <c r="Y1962" s="8" t="str">
        <f t="shared" si="3"/>
        <v>2023 Scarlet &amp; Violet Charizard Ex (Cgc Mint+ 9.5)</v>
      </c>
      <c r="Z1962" s="27"/>
      <c r="AA1962" s="27"/>
    </row>
    <row r="1963">
      <c r="A1963" s="8" t="str">
        <f t="shared" si="1"/>
        <v>CGC6001852002</v>
      </c>
      <c r="B1963" s="8" t="s">
        <v>4746</v>
      </c>
      <c r="C1963" s="8" t="s">
        <v>10432</v>
      </c>
      <c r="D1963" s="11">
        <v>6.001852002E9</v>
      </c>
      <c r="E1963" s="8" t="s">
        <v>4006</v>
      </c>
      <c r="F1963" s="11">
        <v>9.0</v>
      </c>
      <c r="G1963" s="8" t="s">
        <v>12</v>
      </c>
      <c r="H1963" s="8" t="s">
        <v>7539</v>
      </c>
      <c r="I1963" s="8" t="s">
        <v>7516</v>
      </c>
      <c r="J1963" s="11">
        <v>2001.0</v>
      </c>
      <c r="K1963" s="8" t="s">
        <v>93</v>
      </c>
      <c r="L1963" s="11">
        <v>25.3</v>
      </c>
      <c r="M1963" s="8" t="s">
        <v>7517</v>
      </c>
      <c r="N1963" s="27"/>
      <c r="O1963" s="13" t="s">
        <v>7319</v>
      </c>
      <c r="P1963" s="13" t="s">
        <v>17506</v>
      </c>
      <c r="Q1963" s="13" t="s">
        <v>7321</v>
      </c>
      <c r="R1963" s="13" t="s">
        <v>17507</v>
      </c>
      <c r="S1963" s="13" t="s">
        <v>7320</v>
      </c>
      <c r="T1963" s="27" t="b">
        <f t="shared" si="2"/>
        <v>0</v>
      </c>
      <c r="U1963" s="27"/>
      <c r="V1963" s="27"/>
      <c r="W1963" s="27"/>
      <c r="X1963" s="27"/>
      <c r="Y1963" s="8" t="str">
        <f t="shared" si="3"/>
        <v>2001 Neo Dark Flaaffy (Cgc 9)</v>
      </c>
      <c r="Z1963" s="27"/>
      <c r="AA1963" s="27"/>
    </row>
    <row r="1964">
      <c r="A1964" s="8" t="str">
        <f t="shared" si="1"/>
        <v>CGC6001852005</v>
      </c>
      <c r="B1964" s="8" t="s">
        <v>4746</v>
      </c>
      <c r="C1964" s="8" t="s">
        <v>10432</v>
      </c>
      <c r="D1964" s="11">
        <v>6.001852005E9</v>
      </c>
      <c r="E1964" s="8" t="s">
        <v>4006</v>
      </c>
      <c r="F1964" s="11">
        <v>9.0</v>
      </c>
      <c r="G1964" s="8" t="s">
        <v>12</v>
      </c>
      <c r="H1964" s="8" t="s">
        <v>7539</v>
      </c>
      <c r="I1964" s="8" t="s">
        <v>7516</v>
      </c>
      <c r="J1964" s="11">
        <v>2001.0</v>
      </c>
      <c r="K1964" s="8" t="s">
        <v>93</v>
      </c>
      <c r="L1964" s="11">
        <v>25.3</v>
      </c>
      <c r="M1964" s="8" t="s">
        <v>7517</v>
      </c>
      <c r="N1964" s="27"/>
      <c r="O1964" s="13" t="s">
        <v>7322</v>
      </c>
      <c r="P1964" s="13" t="s">
        <v>17508</v>
      </c>
      <c r="Q1964" s="13" t="s">
        <v>7324</v>
      </c>
      <c r="R1964" s="13" t="s">
        <v>17509</v>
      </c>
      <c r="S1964" s="13" t="s">
        <v>7323</v>
      </c>
      <c r="T1964" s="27" t="b">
        <f t="shared" si="2"/>
        <v>0</v>
      </c>
      <c r="U1964" s="27"/>
      <c r="V1964" s="27"/>
      <c r="W1964" s="27"/>
      <c r="X1964" s="27"/>
      <c r="Y1964" s="8" t="str">
        <f t="shared" si="3"/>
        <v>2001 Neo Dark Flaaffy (Cgc 9)</v>
      </c>
      <c r="Z1964" s="27"/>
      <c r="AA1964" s="27"/>
    </row>
    <row r="1965">
      <c r="A1965" s="8" t="str">
        <f t="shared" si="1"/>
        <v>CGC6001852034</v>
      </c>
      <c r="B1965" s="8" t="s">
        <v>7325</v>
      </c>
      <c r="C1965" s="8" t="s">
        <v>14268</v>
      </c>
      <c r="D1965" s="11">
        <v>6.001852034E9</v>
      </c>
      <c r="E1965" s="8" t="s">
        <v>7326</v>
      </c>
      <c r="F1965" s="11">
        <v>9.0</v>
      </c>
      <c r="G1965" s="8" t="s">
        <v>12</v>
      </c>
      <c r="H1965" s="8" t="s">
        <v>9496</v>
      </c>
      <c r="I1965" s="8" t="s">
        <v>7516</v>
      </c>
      <c r="J1965" s="11">
        <v>1999.0</v>
      </c>
      <c r="K1965" s="8" t="s">
        <v>93</v>
      </c>
      <c r="L1965" s="11">
        <v>25.3</v>
      </c>
      <c r="M1965" s="8" t="s">
        <v>7517</v>
      </c>
      <c r="N1965" s="27"/>
      <c r="O1965" s="13" t="s">
        <v>7327</v>
      </c>
      <c r="P1965" s="13" t="s">
        <v>17510</v>
      </c>
      <c r="Q1965" s="13" t="s">
        <v>7329</v>
      </c>
      <c r="R1965" s="13" t="s">
        <v>17511</v>
      </c>
      <c r="S1965" s="13" t="s">
        <v>7328</v>
      </c>
      <c r="T1965" s="27" t="b">
        <f t="shared" si="2"/>
        <v>0</v>
      </c>
      <c r="U1965" s="27"/>
      <c r="V1965" s="27"/>
      <c r="W1965" s="27"/>
      <c r="X1965" s="27"/>
      <c r="Y1965" s="8" t="str">
        <f t="shared" si="3"/>
        <v>1999 Base Series Jigglypuff (Cgc 9)</v>
      </c>
      <c r="Z1965" s="27"/>
      <c r="AA1965" s="27"/>
    </row>
    <row r="1966">
      <c r="A1966" s="8" t="str">
        <f t="shared" si="1"/>
        <v>CGC6001852118</v>
      </c>
      <c r="B1966" s="8" t="s">
        <v>7330</v>
      </c>
      <c r="C1966" s="8" t="s">
        <v>14275</v>
      </c>
      <c r="D1966" s="11">
        <v>6.001852118E9</v>
      </c>
      <c r="E1966" s="8" t="s">
        <v>3976</v>
      </c>
      <c r="F1966" s="11">
        <v>8.0</v>
      </c>
      <c r="G1966" s="8" t="s">
        <v>12</v>
      </c>
      <c r="H1966" s="8" t="s">
        <v>9156</v>
      </c>
      <c r="I1966" s="8" t="s">
        <v>7516</v>
      </c>
      <c r="J1966" s="11">
        <v>1999.0</v>
      </c>
      <c r="K1966" s="8" t="s">
        <v>93</v>
      </c>
      <c r="L1966" s="11">
        <v>25.3</v>
      </c>
      <c r="M1966" s="8" t="s">
        <v>7517</v>
      </c>
      <c r="N1966" s="27"/>
      <c r="O1966" s="13" t="s">
        <v>7331</v>
      </c>
      <c r="P1966" s="13" t="s">
        <v>17512</v>
      </c>
      <c r="Q1966" s="13" t="s">
        <v>7333</v>
      </c>
      <c r="R1966" s="13" t="s">
        <v>17513</v>
      </c>
      <c r="S1966" s="13" t="s">
        <v>7332</v>
      </c>
      <c r="T1966" s="27" t="b">
        <f t="shared" si="2"/>
        <v>0</v>
      </c>
      <c r="U1966" s="27"/>
      <c r="V1966" s="27"/>
      <c r="W1966" s="27"/>
      <c r="X1966" s="27"/>
      <c r="Y1966" s="8" t="str">
        <f t="shared" si="3"/>
        <v>1999 Original Series Kakuna (Cgc 8)</v>
      </c>
      <c r="Z1966" s="27"/>
      <c r="AA1966" s="27"/>
    </row>
    <row r="1967">
      <c r="A1967" s="8" t="str">
        <f t="shared" si="1"/>
        <v>CGC6001852119</v>
      </c>
      <c r="B1967" s="8" t="s">
        <v>7330</v>
      </c>
      <c r="C1967" s="8" t="s">
        <v>14275</v>
      </c>
      <c r="D1967" s="11">
        <v>6.001852119E9</v>
      </c>
      <c r="E1967" s="8" t="s">
        <v>3976</v>
      </c>
      <c r="F1967" s="11">
        <v>8.0</v>
      </c>
      <c r="G1967" s="8" t="s">
        <v>12</v>
      </c>
      <c r="H1967" s="8" t="s">
        <v>9156</v>
      </c>
      <c r="I1967" s="8" t="s">
        <v>7516</v>
      </c>
      <c r="J1967" s="11">
        <v>1999.0</v>
      </c>
      <c r="K1967" s="8" t="s">
        <v>93</v>
      </c>
      <c r="L1967" s="11">
        <v>25.3</v>
      </c>
      <c r="M1967" s="8" t="s">
        <v>7517</v>
      </c>
      <c r="N1967" s="27"/>
      <c r="O1967" s="13" t="s">
        <v>7334</v>
      </c>
      <c r="P1967" s="13" t="s">
        <v>17514</v>
      </c>
      <c r="Q1967" s="13" t="s">
        <v>7336</v>
      </c>
      <c r="R1967" s="13" t="s">
        <v>17515</v>
      </c>
      <c r="S1967" s="13" t="s">
        <v>7335</v>
      </c>
      <c r="T1967" s="27" t="b">
        <f t="shared" si="2"/>
        <v>0</v>
      </c>
      <c r="U1967" s="27"/>
      <c r="V1967" s="27"/>
      <c r="W1967" s="27"/>
      <c r="X1967" s="27"/>
      <c r="Y1967" s="8" t="str">
        <f t="shared" si="3"/>
        <v>1999 Original Series Kakuna (Cgc 8)</v>
      </c>
      <c r="Z1967" s="27"/>
      <c r="AA1967" s="27"/>
    </row>
    <row r="1968">
      <c r="A1968" s="8" t="str">
        <f t="shared" si="1"/>
        <v>CGC6001853003</v>
      </c>
      <c r="B1968" s="8" t="s">
        <v>7337</v>
      </c>
      <c r="C1968" s="8" t="s">
        <v>14287</v>
      </c>
      <c r="D1968" s="11">
        <v>6.001853003E9</v>
      </c>
      <c r="E1968" s="8" t="s">
        <v>4006</v>
      </c>
      <c r="F1968" s="11">
        <v>9.0</v>
      </c>
      <c r="G1968" s="8" t="s">
        <v>12</v>
      </c>
      <c r="H1968" s="8" t="s">
        <v>7539</v>
      </c>
      <c r="I1968" s="8" t="s">
        <v>7516</v>
      </c>
      <c r="J1968" s="11">
        <v>2000.0</v>
      </c>
      <c r="K1968" s="8" t="s">
        <v>93</v>
      </c>
      <c r="L1968" s="11">
        <v>25.3</v>
      </c>
      <c r="M1968" s="8" t="s">
        <v>7517</v>
      </c>
      <c r="N1968" s="27"/>
      <c r="O1968" s="13" t="s">
        <v>7338</v>
      </c>
      <c r="P1968" s="13" t="s">
        <v>17516</v>
      </c>
      <c r="Q1968" s="13" t="s">
        <v>7340</v>
      </c>
      <c r="R1968" s="13" t="s">
        <v>17517</v>
      </c>
      <c r="S1968" s="13" t="s">
        <v>7339</v>
      </c>
      <c r="T1968" s="27" t="b">
        <f t="shared" si="2"/>
        <v>0</v>
      </c>
      <c r="U1968" s="27"/>
      <c r="V1968" s="27"/>
      <c r="W1968" s="27"/>
      <c r="X1968" s="27"/>
      <c r="Y1968" s="8" t="str">
        <f t="shared" si="3"/>
        <v>2000 Neo Unown N (Cgc 9)</v>
      </c>
      <c r="Z1968" s="27"/>
      <c r="AA1968" s="27"/>
    </row>
    <row r="1969">
      <c r="A1969" s="8" t="str">
        <f t="shared" si="1"/>
        <v>CGC6001861278</v>
      </c>
      <c r="B1969" s="8" t="s">
        <v>7341</v>
      </c>
      <c r="C1969" s="8" t="s">
        <v>8907</v>
      </c>
      <c r="D1969" s="11">
        <v>6.001861278E9</v>
      </c>
      <c r="E1969" s="8" t="s">
        <v>4052</v>
      </c>
      <c r="F1969" s="11">
        <v>8.5</v>
      </c>
      <c r="G1969" s="8" t="s">
        <v>12</v>
      </c>
      <c r="H1969" s="8" t="s">
        <v>9026</v>
      </c>
      <c r="I1969" s="8" t="s">
        <v>7516</v>
      </c>
      <c r="J1969" s="11">
        <v>2023.0</v>
      </c>
      <c r="K1969" s="8" t="s">
        <v>93</v>
      </c>
      <c r="L1969" s="11">
        <v>25.3</v>
      </c>
      <c r="M1969" s="8" t="s">
        <v>7517</v>
      </c>
      <c r="N1969" s="27"/>
      <c r="O1969" s="13" t="s">
        <v>7342</v>
      </c>
      <c r="P1969" s="13" t="s">
        <v>17518</v>
      </c>
      <c r="Q1969" s="13" t="s">
        <v>7344</v>
      </c>
      <c r="R1969" s="13" t="s">
        <v>17519</v>
      </c>
      <c r="S1969" s="13" t="s">
        <v>7343</v>
      </c>
      <c r="T1969" s="27" t="b">
        <f t="shared" si="2"/>
        <v>0</v>
      </c>
      <c r="U1969" s="27"/>
      <c r="V1969" s="27"/>
      <c r="W1969" s="27"/>
      <c r="X1969" s="27"/>
      <c r="Y1969" s="8" t="str">
        <f t="shared" si="3"/>
        <v>2023 Scarlet &amp; Violet Charmander (Cgc 8.5)</v>
      </c>
      <c r="Z1969" s="27"/>
      <c r="AA1969" s="27"/>
    </row>
    <row r="1970">
      <c r="A1970" s="8" t="str">
        <f t="shared" si="1"/>
        <v>CGC6001868015</v>
      </c>
      <c r="B1970" s="8" t="s">
        <v>7345</v>
      </c>
      <c r="C1970" s="8" t="s">
        <v>14301</v>
      </c>
      <c r="D1970" s="11">
        <v>6.001868015E9</v>
      </c>
      <c r="E1970" s="8" t="s">
        <v>4101</v>
      </c>
      <c r="F1970" s="11">
        <v>9.0</v>
      </c>
      <c r="G1970" s="8" t="s">
        <v>12</v>
      </c>
      <c r="H1970" s="8" t="s">
        <v>14302</v>
      </c>
      <c r="I1970" s="8" t="s">
        <v>7516</v>
      </c>
      <c r="J1970" s="11">
        <v>2003.0</v>
      </c>
      <c r="K1970" s="8" t="s">
        <v>93</v>
      </c>
      <c r="L1970" s="11">
        <v>25.3</v>
      </c>
      <c r="M1970" s="8" t="s">
        <v>7517</v>
      </c>
      <c r="N1970" s="27"/>
      <c r="O1970" s="13" t="s">
        <v>7346</v>
      </c>
      <c r="P1970" s="13" t="s">
        <v>17520</v>
      </c>
      <c r="Q1970" s="13" t="s">
        <v>7348</v>
      </c>
      <c r="R1970" s="13" t="s">
        <v>17521</v>
      </c>
      <c r="S1970" s="13" t="s">
        <v>7347</v>
      </c>
      <c r="T1970" s="27" t="b">
        <f t="shared" si="2"/>
        <v>0</v>
      </c>
      <c r="U1970" s="27"/>
      <c r="V1970" s="27"/>
      <c r="W1970" s="27"/>
      <c r="X1970" s="27"/>
      <c r="Y1970" s="8" t="str">
        <f t="shared" si="3"/>
        <v>2003 All Vigoroth &amp; Norman (Cgc 9)</v>
      </c>
      <c r="Z1970" s="27"/>
      <c r="AA1970" s="27"/>
    </row>
    <row r="1971">
      <c r="A1971" s="8" t="str">
        <f t="shared" si="1"/>
        <v>CGC6001889202</v>
      </c>
      <c r="B1971" s="8" t="s">
        <v>4978</v>
      </c>
      <c r="C1971" s="8" t="s">
        <v>10808</v>
      </c>
      <c r="D1971" s="11">
        <v>6.001889202E9</v>
      </c>
      <c r="E1971" s="8" t="s">
        <v>4446</v>
      </c>
      <c r="F1971" s="11">
        <v>9.0</v>
      </c>
      <c r="G1971" s="8" t="s">
        <v>12</v>
      </c>
      <c r="H1971" s="8" t="s">
        <v>9683</v>
      </c>
      <c r="I1971" s="8" t="s">
        <v>7516</v>
      </c>
      <c r="J1971" s="11">
        <v>2001.0</v>
      </c>
      <c r="K1971" s="8" t="s">
        <v>93</v>
      </c>
      <c r="L1971" s="11">
        <v>25.3</v>
      </c>
      <c r="M1971" s="8" t="s">
        <v>7517</v>
      </c>
      <c r="N1971" s="27"/>
      <c r="O1971" s="13" t="s">
        <v>7349</v>
      </c>
      <c r="P1971" s="13" t="s">
        <v>17522</v>
      </c>
      <c r="Q1971" s="13" t="s">
        <v>7351</v>
      </c>
      <c r="R1971" s="13" t="s">
        <v>17523</v>
      </c>
      <c r="S1971" s="13" t="s">
        <v>7350</v>
      </c>
      <c r="T1971" s="27" t="b">
        <f t="shared" si="2"/>
        <v>0</v>
      </c>
      <c r="U1971" s="27"/>
      <c r="V1971" s="27"/>
      <c r="W1971" s="27"/>
      <c r="X1971" s="8" t="s">
        <v>17524</v>
      </c>
      <c r="Y1971" s="8" t="str">
        <f t="shared" si="3"/>
        <v>2001 E-Series Spearow (Cgc 9)</v>
      </c>
      <c r="Z1971" s="27"/>
      <c r="AA1971" s="27"/>
    </row>
    <row r="1972">
      <c r="A1972" s="8" t="str">
        <f t="shared" si="1"/>
        <v>CGC6001889203</v>
      </c>
      <c r="B1972" s="8" t="s">
        <v>4978</v>
      </c>
      <c r="C1972" s="8" t="s">
        <v>10808</v>
      </c>
      <c r="D1972" s="11">
        <v>6.001889203E9</v>
      </c>
      <c r="E1972" s="8" t="s">
        <v>4446</v>
      </c>
      <c r="F1972" s="11">
        <v>9.0</v>
      </c>
      <c r="G1972" s="8" t="s">
        <v>12</v>
      </c>
      <c r="H1972" s="8" t="s">
        <v>9683</v>
      </c>
      <c r="I1972" s="8" t="s">
        <v>7516</v>
      </c>
      <c r="J1972" s="11">
        <v>2001.0</v>
      </c>
      <c r="K1972" s="8" t="s">
        <v>93</v>
      </c>
      <c r="L1972" s="11">
        <v>25.3</v>
      </c>
      <c r="M1972" s="8" t="s">
        <v>7517</v>
      </c>
      <c r="N1972" s="27"/>
      <c r="O1972" s="13" t="s">
        <v>7352</v>
      </c>
      <c r="P1972" s="13" t="s">
        <v>17525</v>
      </c>
      <c r="Q1972" s="13" t="s">
        <v>7354</v>
      </c>
      <c r="R1972" s="13" t="s">
        <v>17526</v>
      </c>
      <c r="S1972" s="13" t="s">
        <v>7353</v>
      </c>
      <c r="T1972" s="27" t="b">
        <f t="shared" si="2"/>
        <v>0</v>
      </c>
      <c r="U1972" s="27"/>
      <c r="V1972" s="27"/>
      <c r="W1972" s="27"/>
      <c r="X1972" s="8" t="s">
        <v>17524</v>
      </c>
      <c r="Y1972" s="8" t="str">
        <f t="shared" si="3"/>
        <v>2001 E-Series Spearow (Cgc 9)</v>
      </c>
      <c r="Z1972" s="27"/>
      <c r="AA1972" s="27"/>
    </row>
    <row r="1973">
      <c r="A1973" s="8" t="str">
        <f t="shared" si="1"/>
        <v>CGC6035585229</v>
      </c>
      <c r="B1973" s="8" t="s">
        <v>7355</v>
      </c>
      <c r="C1973" s="8" t="s">
        <v>14317</v>
      </c>
      <c r="D1973" s="11">
        <v>6.035585229E9</v>
      </c>
      <c r="E1973" s="8" t="s">
        <v>3976</v>
      </c>
      <c r="F1973" s="11">
        <v>9.0</v>
      </c>
      <c r="G1973" s="8" t="s">
        <v>12</v>
      </c>
      <c r="H1973" s="8" t="s">
        <v>7539</v>
      </c>
      <c r="I1973" s="8" t="s">
        <v>7516</v>
      </c>
      <c r="J1973" s="11">
        <v>2000.0</v>
      </c>
      <c r="K1973" s="8" t="s">
        <v>93</v>
      </c>
      <c r="L1973" s="11">
        <v>25.3</v>
      </c>
      <c r="M1973" s="8" t="s">
        <v>7517</v>
      </c>
      <c r="N1973" s="27"/>
      <c r="O1973" s="13" t="s">
        <v>7356</v>
      </c>
      <c r="P1973" s="13" t="s">
        <v>17527</v>
      </c>
      <c r="Q1973" s="13" t="s">
        <v>7358</v>
      </c>
      <c r="R1973" s="13" t="s">
        <v>17528</v>
      </c>
      <c r="S1973" s="13" t="s">
        <v>7357</v>
      </c>
      <c r="T1973" s="27" t="b">
        <f t="shared" si="2"/>
        <v>0</v>
      </c>
      <c r="U1973" s="27"/>
      <c r="V1973" s="27"/>
      <c r="W1973" s="27"/>
      <c r="X1973" s="8" t="s">
        <v>2391</v>
      </c>
      <c r="Y1973" s="8" t="str">
        <f t="shared" si="3"/>
        <v>2000 Original Series Giovanni'S Meowth (Cgc 9)</v>
      </c>
      <c r="Z1973" s="27"/>
      <c r="AA1973" s="27"/>
    </row>
    <row r="1974">
      <c r="A1974" s="8" t="str">
        <f t="shared" si="1"/>
        <v>CGC6035585239</v>
      </c>
      <c r="B1974" s="8" t="s">
        <v>7355</v>
      </c>
      <c r="C1974" s="8" t="s">
        <v>14317</v>
      </c>
      <c r="D1974" s="11">
        <v>6.035585239E9</v>
      </c>
      <c r="E1974" s="8" t="s">
        <v>3976</v>
      </c>
      <c r="F1974" s="11">
        <v>9.0</v>
      </c>
      <c r="G1974" s="8" t="s">
        <v>12</v>
      </c>
      <c r="H1974" s="8" t="s">
        <v>7539</v>
      </c>
      <c r="I1974" s="8" t="s">
        <v>7516</v>
      </c>
      <c r="J1974" s="11">
        <v>2000.0</v>
      </c>
      <c r="K1974" s="8" t="s">
        <v>93</v>
      </c>
      <c r="L1974" s="11">
        <v>25.3</v>
      </c>
      <c r="M1974" s="8" t="s">
        <v>7517</v>
      </c>
      <c r="N1974" s="27"/>
      <c r="O1974" s="13" t="s">
        <v>7359</v>
      </c>
      <c r="P1974" s="13" t="s">
        <v>17529</v>
      </c>
      <c r="Q1974" s="13" t="s">
        <v>7361</v>
      </c>
      <c r="R1974" s="13" t="s">
        <v>17530</v>
      </c>
      <c r="S1974" s="13" t="s">
        <v>7360</v>
      </c>
      <c r="T1974" s="27" t="b">
        <f t="shared" si="2"/>
        <v>0</v>
      </c>
      <c r="U1974" s="27"/>
      <c r="V1974" s="27"/>
      <c r="W1974" s="27"/>
      <c r="X1974" s="8" t="s">
        <v>2391</v>
      </c>
      <c r="Y1974" s="8" t="str">
        <f t="shared" si="3"/>
        <v>2000 Original Series Giovanni'S Meowth (Cgc 9)</v>
      </c>
      <c r="Z1974" s="27"/>
      <c r="AA1974" s="27"/>
    </row>
    <row r="1975">
      <c r="A1975" s="8" t="str">
        <f t="shared" si="1"/>
        <v>CGC6035585243</v>
      </c>
      <c r="B1975" s="8" t="s">
        <v>7355</v>
      </c>
      <c r="C1975" s="8" t="s">
        <v>14317</v>
      </c>
      <c r="D1975" s="11">
        <v>6.035585243E9</v>
      </c>
      <c r="E1975" s="8" t="s">
        <v>3976</v>
      </c>
      <c r="F1975" s="11">
        <v>9.0</v>
      </c>
      <c r="G1975" s="8" t="s">
        <v>12</v>
      </c>
      <c r="H1975" s="8" t="s">
        <v>7539</v>
      </c>
      <c r="I1975" s="8" t="s">
        <v>7516</v>
      </c>
      <c r="J1975" s="11">
        <v>2000.0</v>
      </c>
      <c r="K1975" s="8" t="s">
        <v>93</v>
      </c>
      <c r="L1975" s="11">
        <v>25.3</v>
      </c>
      <c r="M1975" s="8" t="s">
        <v>7517</v>
      </c>
      <c r="N1975" s="27"/>
      <c r="O1975" s="13" t="s">
        <v>7362</v>
      </c>
      <c r="P1975" s="13" t="s">
        <v>17531</v>
      </c>
      <c r="Q1975" s="13" t="s">
        <v>7364</v>
      </c>
      <c r="R1975" s="13" t="s">
        <v>17532</v>
      </c>
      <c r="S1975" s="13" t="s">
        <v>7363</v>
      </c>
      <c r="T1975" s="27" t="b">
        <f t="shared" si="2"/>
        <v>0</v>
      </c>
      <c r="U1975" s="27"/>
      <c r="V1975" s="27"/>
      <c r="W1975" s="27"/>
      <c r="X1975" s="8" t="s">
        <v>2391</v>
      </c>
      <c r="Y1975" s="8" t="str">
        <f t="shared" si="3"/>
        <v>2000 Original Series Giovanni'S Meowth (Cgc 9)</v>
      </c>
      <c r="Z1975" s="27"/>
      <c r="AA1975" s="27"/>
    </row>
    <row r="1976">
      <c r="A1976" s="8" t="str">
        <f t="shared" si="1"/>
        <v>CGC6035587215</v>
      </c>
      <c r="B1976" s="8" t="s">
        <v>7365</v>
      </c>
      <c r="C1976" s="8" t="s">
        <v>9307</v>
      </c>
      <c r="D1976" s="11">
        <v>6.035587215E9</v>
      </c>
      <c r="E1976" s="8" t="s">
        <v>4006</v>
      </c>
      <c r="F1976" s="8" t="s">
        <v>3738</v>
      </c>
      <c r="G1976" s="8" t="s">
        <v>12</v>
      </c>
      <c r="H1976" s="8" t="s">
        <v>7539</v>
      </c>
      <c r="I1976" s="8" t="s">
        <v>7516</v>
      </c>
      <c r="J1976" s="11">
        <v>2001.0</v>
      </c>
      <c r="K1976" s="8" t="s">
        <v>93</v>
      </c>
      <c r="L1976" s="11">
        <v>25.3</v>
      </c>
      <c r="M1976" s="8" t="s">
        <v>7517</v>
      </c>
      <c r="N1976" s="27"/>
      <c r="O1976" s="13" t="s">
        <v>7366</v>
      </c>
      <c r="P1976" s="13" t="s">
        <v>17533</v>
      </c>
      <c r="Q1976" s="13" t="s">
        <v>7368</v>
      </c>
      <c r="R1976" s="13" t="s">
        <v>17534</v>
      </c>
      <c r="S1976" s="13" t="s">
        <v>7367</v>
      </c>
      <c r="T1976" s="27" t="b">
        <f t="shared" si="2"/>
        <v>0</v>
      </c>
      <c r="U1976" s="27"/>
      <c r="V1976" s="27"/>
      <c r="W1976" s="27"/>
      <c r="X1976" s="8" t="s">
        <v>693</v>
      </c>
      <c r="Y1976" s="8" t="str">
        <f t="shared" si="3"/>
        <v>2001 Neo Paras (Cgc Mint+ 9.5)</v>
      </c>
      <c r="Z1976" s="27"/>
      <c r="AA1976" s="27"/>
    </row>
    <row r="1977">
      <c r="A1977" s="8" t="str">
        <f t="shared" si="1"/>
        <v>CGC6035588026</v>
      </c>
      <c r="B1977" s="8" t="s">
        <v>6124</v>
      </c>
      <c r="C1977" s="8" t="s">
        <v>11125</v>
      </c>
      <c r="D1977" s="11">
        <v>6.035588026E9</v>
      </c>
      <c r="E1977" s="8" t="s">
        <v>4281</v>
      </c>
      <c r="F1977" s="11">
        <v>9.0</v>
      </c>
      <c r="G1977" s="8" t="s">
        <v>12</v>
      </c>
      <c r="H1977" s="8" t="s">
        <v>7539</v>
      </c>
      <c r="I1977" s="8" t="s">
        <v>7516</v>
      </c>
      <c r="J1977" s="11">
        <v>2008.0</v>
      </c>
      <c r="K1977" s="8" t="s">
        <v>93</v>
      </c>
      <c r="L1977" s="11">
        <v>25.3</v>
      </c>
      <c r="M1977" s="8" t="s">
        <v>7517</v>
      </c>
      <c r="N1977" s="27"/>
      <c r="O1977" s="13" t="s">
        <v>7369</v>
      </c>
      <c r="P1977" s="13" t="s">
        <v>17535</v>
      </c>
      <c r="Q1977" s="13" t="s">
        <v>7371</v>
      </c>
      <c r="R1977" s="13" t="s">
        <v>17536</v>
      </c>
      <c r="S1977" s="13" t="s">
        <v>7370</v>
      </c>
      <c r="T1977" s="27" t="b">
        <f t="shared" si="2"/>
        <v>0</v>
      </c>
      <c r="U1977" s="27"/>
      <c r="V1977" s="27"/>
      <c r="W1977" s="27"/>
      <c r="X1977" s="8" t="s">
        <v>15932</v>
      </c>
      <c r="Y1977" s="8" t="str">
        <f t="shared" si="3"/>
        <v>2008 Diamond &amp; Pearl Machoke (Cgc 9)</v>
      </c>
      <c r="Z1977" s="27"/>
      <c r="AA1977" s="27"/>
    </row>
    <row r="1978">
      <c r="A1978" s="8" t="str">
        <f t="shared" si="1"/>
        <v>CGC6035588032</v>
      </c>
      <c r="B1978" s="8" t="s">
        <v>6124</v>
      </c>
      <c r="C1978" s="8" t="s">
        <v>11125</v>
      </c>
      <c r="D1978" s="11">
        <v>6.035588032E9</v>
      </c>
      <c r="E1978" s="8" t="s">
        <v>4281</v>
      </c>
      <c r="F1978" s="11">
        <v>9.0</v>
      </c>
      <c r="G1978" s="8" t="s">
        <v>12</v>
      </c>
      <c r="H1978" s="8" t="s">
        <v>7539</v>
      </c>
      <c r="I1978" s="8" t="s">
        <v>7516</v>
      </c>
      <c r="J1978" s="11">
        <v>2008.0</v>
      </c>
      <c r="K1978" s="8" t="s">
        <v>93</v>
      </c>
      <c r="L1978" s="11">
        <v>25.3</v>
      </c>
      <c r="M1978" s="8" t="s">
        <v>7517</v>
      </c>
      <c r="N1978" s="27"/>
      <c r="O1978" s="13" t="s">
        <v>7372</v>
      </c>
      <c r="P1978" s="13" t="s">
        <v>17537</v>
      </c>
      <c r="Q1978" s="13" t="s">
        <v>7374</v>
      </c>
      <c r="R1978" s="13" t="s">
        <v>17538</v>
      </c>
      <c r="S1978" s="13" t="s">
        <v>7373</v>
      </c>
      <c r="T1978" s="27" t="b">
        <f t="shared" si="2"/>
        <v>0</v>
      </c>
      <c r="U1978" s="27"/>
      <c r="V1978" s="27"/>
      <c r="W1978" s="27"/>
      <c r="X1978" s="8" t="s">
        <v>15932</v>
      </c>
      <c r="Y1978" s="8" t="str">
        <f t="shared" si="3"/>
        <v>2008 Diamond &amp; Pearl Machoke (Cgc 9)</v>
      </c>
      <c r="Z1978" s="27"/>
      <c r="AA1978" s="27"/>
    </row>
    <row r="1979">
      <c r="A1979" s="8" t="str">
        <f t="shared" si="1"/>
        <v>CGC6035588102</v>
      </c>
      <c r="B1979" s="8" t="s">
        <v>6269</v>
      </c>
      <c r="C1979" s="8" t="s">
        <v>9596</v>
      </c>
      <c r="D1979" s="11">
        <v>6.035588102E9</v>
      </c>
      <c r="E1979" s="8" t="s">
        <v>4354</v>
      </c>
      <c r="F1979" s="11">
        <v>8.0</v>
      </c>
      <c r="G1979" s="8" t="s">
        <v>12</v>
      </c>
      <c r="H1979" s="8" t="s">
        <v>7539</v>
      </c>
      <c r="I1979" s="8" t="s">
        <v>7516</v>
      </c>
      <c r="J1979" s="11">
        <v>2019.0</v>
      </c>
      <c r="K1979" s="8" t="s">
        <v>93</v>
      </c>
      <c r="L1979" s="11">
        <v>25.3</v>
      </c>
      <c r="M1979" s="8" t="s">
        <v>7517</v>
      </c>
      <c r="N1979" s="27"/>
      <c r="O1979" s="13" t="s">
        <v>7375</v>
      </c>
      <c r="P1979" s="13" t="s">
        <v>17539</v>
      </c>
      <c r="Q1979" s="13" t="s">
        <v>7377</v>
      </c>
      <c r="R1979" s="13" t="s">
        <v>17540</v>
      </c>
      <c r="S1979" s="13" t="s">
        <v>7376</v>
      </c>
      <c r="T1979" s="27" t="b">
        <f t="shared" si="2"/>
        <v>0</v>
      </c>
      <c r="U1979" s="27"/>
      <c r="V1979" s="27"/>
      <c r="W1979" s="27"/>
      <c r="X1979" s="8" t="s">
        <v>712</v>
      </c>
      <c r="Y1979" s="8" t="str">
        <f t="shared" si="3"/>
        <v>2019 Sun &amp; Moon Raichu (Cgc 8)</v>
      </c>
      <c r="Z1979" s="27"/>
      <c r="AA1979" s="27"/>
    </row>
    <row r="1980">
      <c r="A1980" s="8" t="str">
        <f t="shared" si="1"/>
        <v>CGC6035588119</v>
      </c>
      <c r="B1980" s="8" t="s">
        <v>6286</v>
      </c>
      <c r="C1980" s="8" t="s">
        <v>12680</v>
      </c>
      <c r="D1980" s="11">
        <v>6.035588119E9</v>
      </c>
      <c r="E1980" s="8" t="s">
        <v>5078</v>
      </c>
      <c r="F1980" s="11">
        <v>8.5</v>
      </c>
      <c r="G1980" s="8" t="s">
        <v>12</v>
      </c>
      <c r="H1980" s="8" t="s">
        <v>7539</v>
      </c>
      <c r="I1980" s="8" t="s">
        <v>7516</v>
      </c>
      <c r="J1980" s="11">
        <v>2012.0</v>
      </c>
      <c r="K1980" s="8" t="s">
        <v>93</v>
      </c>
      <c r="L1980" s="11">
        <v>25.3</v>
      </c>
      <c r="M1980" s="8" t="s">
        <v>7517</v>
      </c>
      <c r="N1980" s="27"/>
      <c r="O1980" s="13" t="s">
        <v>7378</v>
      </c>
      <c r="P1980" s="13" t="s">
        <v>17541</v>
      </c>
      <c r="Q1980" s="13" t="s">
        <v>7380</v>
      </c>
      <c r="R1980" s="13" t="s">
        <v>17542</v>
      </c>
      <c r="S1980" s="13" t="s">
        <v>7379</v>
      </c>
      <c r="T1980" s="27" t="b">
        <f t="shared" si="2"/>
        <v>0</v>
      </c>
      <c r="U1980" s="27"/>
      <c r="V1980" s="27"/>
      <c r="W1980" s="27"/>
      <c r="X1980" s="8" t="s">
        <v>17543</v>
      </c>
      <c r="Y1980" s="8" t="str">
        <f t="shared" si="3"/>
        <v>2012 Black &amp; White Zekrom (Cgc 8.5)</v>
      </c>
      <c r="Z1980" s="27"/>
      <c r="AA1980" s="27"/>
    </row>
    <row r="1981">
      <c r="A1981" s="8" t="str">
        <f t="shared" si="1"/>
        <v>CGC6035588120</v>
      </c>
      <c r="B1981" s="8" t="s">
        <v>6286</v>
      </c>
      <c r="C1981" s="8" t="s">
        <v>12680</v>
      </c>
      <c r="D1981" s="11">
        <v>6.03558812E9</v>
      </c>
      <c r="E1981" s="8" t="s">
        <v>5078</v>
      </c>
      <c r="F1981" s="11">
        <v>8.5</v>
      </c>
      <c r="G1981" s="8" t="s">
        <v>12</v>
      </c>
      <c r="H1981" s="8" t="s">
        <v>7539</v>
      </c>
      <c r="I1981" s="8" t="s">
        <v>7516</v>
      </c>
      <c r="J1981" s="11">
        <v>2012.0</v>
      </c>
      <c r="K1981" s="8" t="s">
        <v>93</v>
      </c>
      <c r="L1981" s="11">
        <v>25.3</v>
      </c>
      <c r="M1981" s="8" t="s">
        <v>7517</v>
      </c>
      <c r="N1981" s="27"/>
      <c r="O1981" s="13" t="s">
        <v>7381</v>
      </c>
      <c r="P1981" s="13" t="s">
        <v>17544</v>
      </c>
      <c r="Q1981" s="13" t="s">
        <v>7383</v>
      </c>
      <c r="R1981" s="13" t="s">
        <v>17545</v>
      </c>
      <c r="S1981" s="13" t="s">
        <v>7382</v>
      </c>
      <c r="T1981" s="27" t="b">
        <f t="shared" si="2"/>
        <v>0</v>
      </c>
      <c r="U1981" s="27"/>
      <c r="V1981" s="27"/>
      <c r="W1981" s="27"/>
      <c r="X1981" s="8" t="s">
        <v>17543</v>
      </c>
      <c r="Y1981" s="8" t="str">
        <f t="shared" si="3"/>
        <v>2012 Black &amp; White Zekrom (Cgc 8.5)</v>
      </c>
      <c r="Z1981" s="27"/>
      <c r="AA1981" s="27"/>
    </row>
    <row r="1982">
      <c r="A1982" s="8" t="str">
        <f t="shared" si="1"/>
        <v>CGC6035588121</v>
      </c>
      <c r="B1982" s="8" t="s">
        <v>6286</v>
      </c>
      <c r="C1982" s="8" t="s">
        <v>12680</v>
      </c>
      <c r="D1982" s="11">
        <v>6.035588121E9</v>
      </c>
      <c r="E1982" s="8" t="s">
        <v>5078</v>
      </c>
      <c r="F1982" s="11">
        <v>8.5</v>
      </c>
      <c r="G1982" s="8" t="s">
        <v>12</v>
      </c>
      <c r="H1982" s="8" t="s">
        <v>7539</v>
      </c>
      <c r="I1982" s="8" t="s">
        <v>7516</v>
      </c>
      <c r="J1982" s="11">
        <v>2012.0</v>
      </c>
      <c r="K1982" s="8" t="s">
        <v>93</v>
      </c>
      <c r="L1982" s="11">
        <v>25.3</v>
      </c>
      <c r="M1982" s="8" t="s">
        <v>7517</v>
      </c>
      <c r="N1982" s="27"/>
      <c r="O1982" s="13" t="s">
        <v>7384</v>
      </c>
      <c r="P1982" s="13" t="s">
        <v>17546</v>
      </c>
      <c r="Q1982" s="13" t="s">
        <v>7386</v>
      </c>
      <c r="R1982" s="13" t="s">
        <v>17547</v>
      </c>
      <c r="S1982" s="13" t="s">
        <v>7385</v>
      </c>
      <c r="T1982" s="27" t="b">
        <f t="shared" si="2"/>
        <v>0</v>
      </c>
      <c r="U1982" s="27"/>
      <c r="V1982" s="27"/>
      <c r="W1982" s="27"/>
      <c r="X1982" s="8" t="s">
        <v>17543</v>
      </c>
      <c r="Y1982" s="8" t="str">
        <f t="shared" si="3"/>
        <v>2012 Black &amp; White Zekrom (Cgc 8.5)</v>
      </c>
      <c r="Z1982" s="27"/>
      <c r="AA1982" s="27"/>
    </row>
    <row r="1983">
      <c r="A1983" s="8" t="str">
        <f t="shared" si="1"/>
        <v>CGC1401009459298</v>
      </c>
      <c r="B1983" s="8" t="s">
        <v>7387</v>
      </c>
      <c r="C1983" s="8" t="s">
        <v>14361</v>
      </c>
      <c r="D1983" s="11">
        <v>1.401009459298E12</v>
      </c>
      <c r="E1983" s="8" t="s">
        <v>6217</v>
      </c>
      <c r="F1983" s="11">
        <v>8.0</v>
      </c>
      <c r="G1983" s="8" t="s">
        <v>12</v>
      </c>
      <c r="H1983" s="8" t="s">
        <v>7657</v>
      </c>
      <c r="I1983" s="8" t="s">
        <v>7516</v>
      </c>
      <c r="J1983" s="11">
        <v>2015.0</v>
      </c>
      <c r="K1983" s="8" t="s">
        <v>93</v>
      </c>
      <c r="L1983" s="11">
        <v>25.3</v>
      </c>
      <c r="M1983" s="8" t="s">
        <v>7517</v>
      </c>
      <c r="N1983" s="27"/>
      <c r="O1983" s="13" t="s">
        <v>7388</v>
      </c>
      <c r="P1983" s="13" t="s">
        <v>17548</v>
      </c>
      <c r="Q1983" s="13" t="s">
        <v>7390</v>
      </c>
      <c r="R1983" s="13" t="s">
        <v>17549</v>
      </c>
      <c r="S1983" s="13" t="s">
        <v>7389</v>
      </c>
      <c r="T1983" s="27" t="b">
        <f t="shared" si="2"/>
        <v>0</v>
      </c>
      <c r="U1983" s="27"/>
      <c r="V1983" s="27"/>
      <c r="W1983" s="27"/>
      <c r="X1983" s="8" t="s">
        <v>3728</v>
      </c>
      <c r="Y1983" s="8" t="str">
        <f t="shared" si="3"/>
        <v>2015 Xy M Glalie Ex (Cgc 8)</v>
      </c>
      <c r="Z1983" s="27"/>
      <c r="AA1983" s="27"/>
    </row>
    <row r="1984">
      <c r="A1984" s="8" t="str">
        <f t="shared" si="1"/>
        <v>CGC1401014162007</v>
      </c>
      <c r="B1984" s="8" t="s">
        <v>7271</v>
      </c>
      <c r="C1984" s="8" t="s">
        <v>14187</v>
      </c>
      <c r="D1984" s="11">
        <v>1.401014162007E12</v>
      </c>
      <c r="E1984" s="8" t="s">
        <v>4052</v>
      </c>
      <c r="F1984" s="8" t="s">
        <v>688</v>
      </c>
      <c r="G1984" s="8" t="s">
        <v>12</v>
      </c>
      <c r="H1984" s="8" t="s">
        <v>9360</v>
      </c>
      <c r="I1984" s="8" t="s">
        <v>7516</v>
      </c>
      <c r="J1984" s="11">
        <v>2023.0</v>
      </c>
      <c r="K1984" s="8" t="s">
        <v>93</v>
      </c>
      <c r="L1984" s="11">
        <v>25.3</v>
      </c>
      <c r="M1984" s="8" t="s">
        <v>7517</v>
      </c>
      <c r="N1984" s="27"/>
      <c r="O1984" s="13" t="s">
        <v>7391</v>
      </c>
      <c r="P1984" s="13" t="s">
        <v>17550</v>
      </c>
      <c r="Q1984" s="13" t="s">
        <v>7393</v>
      </c>
      <c r="R1984" s="13" t="s">
        <v>17551</v>
      </c>
      <c r="S1984" s="13" t="s">
        <v>7392</v>
      </c>
      <c r="T1984" s="27" t="b">
        <f t="shared" si="2"/>
        <v>0</v>
      </c>
      <c r="U1984" s="27"/>
      <c r="V1984" s="27"/>
      <c r="W1984" s="27"/>
      <c r="X1984" s="8" t="s">
        <v>727</v>
      </c>
      <c r="Y1984" s="8" t="str">
        <f t="shared" si="3"/>
        <v>2023 Scarlet &amp; Violet Professor Oak (Cgc Gem Mint 10)</v>
      </c>
      <c r="Z1984" s="27"/>
      <c r="AA1984" s="27"/>
    </row>
    <row r="1985">
      <c r="A1985" s="8" t="str">
        <f t="shared" si="1"/>
        <v>CGC1401014162020</v>
      </c>
      <c r="B1985" s="8" t="s">
        <v>7271</v>
      </c>
      <c r="C1985" s="8" t="s">
        <v>14187</v>
      </c>
      <c r="D1985" s="11">
        <v>1.40101416202E12</v>
      </c>
      <c r="E1985" s="8" t="s">
        <v>4052</v>
      </c>
      <c r="F1985" s="8" t="s">
        <v>688</v>
      </c>
      <c r="G1985" s="8" t="s">
        <v>12</v>
      </c>
      <c r="H1985" s="8" t="s">
        <v>9360</v>
      </c>
      <c r="I1985" s="8" t="s">
        <v>7516</v>
      </c>
      <c r="J1985" s="11">
        <v>2023.0</v>
      </c>
      <c r="K1985" s="8" t="s">
        <v>93</v>
      </c>
      <c r="L1985" s="11">
        <v>25.3</v>
      </c>
      <c r="M1985" s="8" t="s">
        <v>7517</v>
      </c>
      <c r="N1985" s="27"/>
      <c r="O1985" s="13" t="s">
        <v>7394</v>
      </c>
      <c r="P1985" s="13" t="s">
        <v>17552</v>
      </c>
      <c r="Q1985" s="13" t="s">
        <v>7396</v>
      </c>
      <c r="R1985" s="13" t="s">
        <v>17553</v>
      </c>
      <c r="S1985" s="13" t="s">
        <v>7395</v>
      </c>
      <c r="T1985" s="27" t="b">
        <f t="shared" si="2"/>
        <v>0</v>
      </c>
      <c r="U1985" s="27"/>
      <c r="V1985" s="27"/>
      <c r="W1985" s="27"/>
      <c r="X1985" s="8" t="s">
        <v>727</v>
      </c>
      <c r="Y1985" s="8" t="str">
        <f t="shared" si="3"/>
        <v>2023 Scarlet &amp; Violet Professor Oak (Cgc Gem Mint 10)</v>
      </c>
      <c r="Z1985" s="27"/>
      <c r="AA1985" s="27"/>
    </row>
    <row r="1986">
      <c r="A1986" s="8" t="str">
        <f t="shared" si="1"/>
        <v>CGC1401014162021</v>
      </c>
      <c r="B1986" s="8" t="s">
        <v>7271</v>
      </c>
      <c r="C1986" s="8" t="s">
        <v>14187</v>
      </c>
      <c r="D1986" s="11">
        <v>1.401014162021E12</v>
      </c>
      <c r="E1986" s="8" t="s">
        <v>4052</v>
      </c>
      <c r="F1986" s="8" t="s">
        <v>688</v>
      </c>
      <c r="G1986" s="8" t="s">
        <v>12</v>
      </c>
      <c r="H1986" s="8" t="s">
        <v>9360</v>
      </c>
      <c r="I1986" s="8" t="s">
        <v>7516</v>
      </c>
      <c r="J1986" s="11">
        <v>2023.0</v>
      </c>
      <c r="K1986" s="8" t="s">
        <v>93</v>
      </c>
      <c r="L1986" s="11">
        <v>25.3</v>
      </c>
      <c r="M1986" s="8" t="s">
        <v>7517</v>
      </c>
      <c r="N1986" s="27"/>
      <c r="O1986" s="13" t="s">
        <v>7397</v>
      </c>
      <c r="P1986" s="13" t="s">
        <v>17554</v>
      </c>
      <c r="Q1986" s="13" t="s">
        <v>7399</v>
      </c>
      <c r="R1986" s="13" t="s">
        <v>17555</v>
      </c>
      <c r="S1986" s="13" t="s">
        <v>7398</v>
      </c>
      <c r="T1986" s="27" t="b">
        <f t="shared" si="2"/>
        <v>0</v>
      </c>
      <c r="U1986" s="27"/>
      <c r="V1986" s="27"/>
      <c r="W1986" s="27"/>
      <c r="X1986" s="8" t="s">
        <v>727</v>
      </c>
      <c r="Y1986" s="8" t="str">
        <f t="shared" si="3"/>
        <v>2023 Scarlet &amp; Violet Professor Oak (Cgc Gem Mint 10)</v>
      </c>
      <c r="Z1986" s="27"/>
      <c r="AA1986" s="27"/>
    </row>
    <row r="1987">
      <c r="A1987" s="8" t="str">
        <f t="shared" si="1"/>
        <v>CGC1401021610054</v>
      </c>
      <c r="B1987" s="8" t="s">
        <v>7271</v>
      </c>
      <c r="C1987" s="8" t="s">
        <v>14187</v>
      </c>
      <c r="D1987" s="11">
        <v>1.401021610054E12</v>
      </c>
      <c r="E1987" s="8" t="s">
        <v>4052</v>
      </c>
      <c r="F1987" s="8" t="s">
        <v>688</v>
      </c>
      <c r="G1987" s="8" t="s">
        <v>12</v>
      </c>
      <c r="H1987" s="8" t="s">
        <v>9360</v>
      </c>
      <c r="I1987" s="8" t="s">
        <v>7516</v>
      </c>
      <c r="J1987" s="11">
        <v>2023.0</v>
      </c>
      <c r="K1987" s="8" t="s">
        <v>93</v>
      </c>
      <c r="L1987" s="11">
        <v>25.3</v>
      </c>
      <c r="M1987" s="8" t="s">
        <v>7517</v>
      </c>
      <c r="N1987" s="27"/>
      <c r="O1987" s="13" t="s">
        <v>7400</v>
      </c>
      <c r="P1987" s="13" t="s">
        <v>17556</v>
      </c>
      <c r="Q1987" s="13" t="s">
        <v>7402</v>
      </c>
      <c r="R1987" s="13" t="s">
        <v>17557</v>
      </c>
      <c r="S1987" s="13" t="s">
        <v>7401</v>
      </c>
      <c r="T1987" s="27" t="b">
        <f t="shared" si="2"/>
        <v>0</v>
      </c>
      <c r="U1987" s="27"/>
      <c r="V1987" s="27"/>
      <c r="W1987" s="27"/>
      <c r="X1987" s="8" t="s">
        <v>727</v>
      </c>
      <c r="Y1987" s="8" t="str">
        <f t="shared" si="3"/>
        <v>2023 Scarlet &amp; Violet Professor Oak (Cgc Gem Mint 10)</v>
      </c>
      <c r="Z1987" s="27"/>
      <c r="AA1987" s="27"/>
    </row>
    <row r="1988">
      <c r="A1988" s="8" t="str">
        <f t="shared" si="1"/>
        <v>CGC1401036533139</v>
      </c>
      <c r="B1988" s="8" t="s">
        <v>7403</v>
      </c>
      <c r="C1988" s="8" t="s">
        <v>14386</v>
      </c>
      <c r="D1988" s="11">
        <v>1.401036533139E12</v>
      </c>
      <c r="E1988" s="8" t="s">
        <v>4354</v>
      </c>
      <c r="F1988" s="8" t="s">
        <v>3738</v>
      </c>
      <c r="G1988" s="8" t="s">
        <v>12</v>
      </c>
      <c r="H1988" s="8" t="s">
        <v>8287</v>
      </c>
      <c r="I1988" s="8" t="s">
        <v>7516</v>
      </c>
      <c r="J1988" s="11">
        <v>2019.0</v>
      </c>
      <c r="K1988" s="8" t="s">
        <v>93</v>
      </c>
      <c r="L1988" s="11">
        <v>25.3</v>
      </c>
      <c r="M1988" s="8" t="s">
        <v>7517</v>
      </c>
      <c r="N1988" s="27"/>
      <c r="O1988" s="13" t="s">
        <v>7404</v>
      </c>
      <c r="P1988" s="13" t="s">
        <v>17558</v>
      </c>
      <c r="Q1988" s="13" t="s">
        <v>7406</v>
      </c>
      <c r="R1988" s="13" t="s">
        <v>17559</v>
      </c>
      <c r="S1988" s="13" t="s">
        <v>7405</v>
      </c>
      <c r="T1988" s="27" t="b">
        <f t="shared" si="2"/>
        <v>0</v>
      </c>
      <c r="U1988" s="27"/>
      <c r="V1988" s="27"/>
      <c r="W1988" s="27"/>
      <c r="X1988" s="8" t="s">
        <v>712</v>
      </c>
      <c r="Y1988" s="8" t="str">
        <f t="shared" si="3"/>
        <v>2019 Sun &amp; Moon Persian Gx (Cgc Mint+ 9.5)</v>
      </c>
      <c r="Z1988" s="27"/>
      <c r="AA1988" s="27"/>
    </row>
    <row r="1989">
      <c r="A1989" s="8" t="str">
        <f t="shared" si="1"/>
        <v>CGC1401036533140</v>
      </c>
      <c r="B1989" s="8" t="s">
        <v>7403</v>
      </c>
      <c r="C1989" s="8" t="s">
        <v>14386</v>
      </c>
      <c r="D1989" s="11">
        <v>1.40103653314E12</v>
      </c>
      <c r="E1989" s="8" t="s">
        <v>4354</v>
      </c>
      <c r="F1989" s="8" t="s">
        <v>3738</v>
      </c>
      <c r="G1989" s="8" t="s">
        <v>12</v>
      </c>
      <c r="H1989" s="8" t="s">
        <v>8287</v>
      </c>
      <c r="I1989" s="8" t="s">
        <v>7516</v>
      </c>
      <c r="J1989" s="11">
        <v>2019.0</v>
      </c>
      <c r="K1989" s="8" t="s">
        <v>93</v>
      </c>
      <c r="L1989" s="11">
        <v>25.3</v>
      </c>
      <c r="M1989" s="8" t="s">
        <v>7517</v>
      </c>
      <c r="N1989" s="27"/>
      <c r="O1989" s="13" t="s">
        <v>7407</v>
      </c>
      <c r="P1989" s="13" t="s">
        <v>17560</v>
      </c>
      <c r="Q1989" s="13" t="s">
        <v>7409</v>
      </c>
      <c r="R1989" s="13" t="s">
        <v>17561</v>
      </c>
      <c r="S1989" s="13" t="s">
        <v>7408</v>
      </c>
      <c r="T1989" s="27" t="b">
        <f t="shared" si="2"/>
        <v>0</v>
      </c>
      <c r="U1989" s="27"/>
      <c r="V1989" s="27"/>
      <c r="W1989" s="27"/>
      <c r="X1989" s="8" t="s">
        <v>712</v>
      </c>
      <c r="Y1989" s="8" t="str">
        <f t="shared" si="3"/>
        <v>2019 Sun &amp; Moon Persian Gx (Cgc Mint+ 9.5)</v>
      </c>
      <c r="Z1989" s="27"/>
      <c r="AA1989" s="27"/>
    </row>
    <row r="1990">
      <c r="A1990" s="8" t="str">
        <f t="shared" si="1"/>
        <v>CGC1401036555171</v>
      </c>
      <c r="B1990" s="8" t="s">
        <v>7410</v>
      </c>
      <c r="C1990" s="8" t="s">
        <v>8730</v>
      </c>
      <c r="D1990" s="11">
        <v>1.401036555171E12</v>
      </c>
      <c r="E1990" s="8" t="s">
        <v>4281</v>
      </c>
      <c r="F1990" s="8" t="s">
        <v>3738</v>
      </c>
      <c r="G1990" s="8" t="s">
        <v>12</v>
      </c>
      <c r="H1990" s="8" t="s">
        <v>7539</v>
      </c>
      <c r="I1990" s="8" t="s">
        <v>7516</v>
      </c>
      <c r="J1990" s="11">
        <v>2008.0</v>
      </c>
      <c r="K1990" s="8" t="s">
        <v>93</v>
      </c>
      <c r="L1990" s="11">
        <v>25.3</v>
      </c>
      <c r="M1990" s="8" t="s">
        <v>7517</v>
      </c>
      <c r="N1990" s="27"/>
      <c r="O1990" s="13" t="s">
        <v>7411</v>
      </c>
      <c r="P1990" s="13" t="s">
        <v>17562</v>
      </c>
      <c r="Q1990" s="13" t="s">
        <v>7413</v>
      </c>
      <c r="R1990" s="13" t="s">
        <v>17563</v>
      </c>
      <c r="S1990" s="13" t="s">
        <v>7412</v>
      </c>
      <c r="T1990" s="27" t="b">
        <f t="shared" si="2"/>
        <v>0</v>
      </c>
      <c r="U1990" s="27"/>
      <c r="V1990" s="27"/>
      <c r="W1990" s="27"/>
      <c r="X1990" s="8" t="s">
        <v>15932</v>
      </c>
      <c r="Y1990" s="8" t="str">
        <f t="shared" si="3"/>
        <v>2008 Diamond &amp; Pearl Scizor (Cgc Mint+ 9.5)</v>
      </c>
      <c r="Z1990" s="27"/>
      <c r="AA1990" s="27"/>
    </row>
    <row r="1991">
      <c r="A1991" s="8" t="str">
        <f t="shared" si="1"/>
        <v>CGC1401036555292</v>
      </c>
      <c r="B1991" s="8" t="s">
        <v>7414</v>
      </c>
      <c r="C1991" s="8" t="s">
        <v>8932</v>
      </c>
      <c r="D1991" s="11">
        <v>1.401036555292E12</v>
      </c>
      <c r="E1991" s="8" t="s">
        <v>5078</v>
      </c>
      <c r="F1991" s="11">
        <v>9.0</v>
      </c>
      <c r="G1991" s="8" t="s">
        <v>12</v>
      </c>
      <c r="H1991" s="8" t="s">
        <v>7539</v>
      </c>
      <c r="I1991" s="8" t="s">
        <v>7516</v>
      </c>
      <c r="J1991" s="11">
        <v>2012.0</v>
      </c>
      <c r="K1991" s="8" t="s">
        <v>93</v>
      </c>
      <c r="L1991" s="11">
        <v>25.3</v>
      </c>
      <c r="M1991" s="8" t="s">
        <v>7517</v>
      </c>
      <c r="N1991" s="27"/>
      <c r="O1991" s="13" t="s">
        <v>7415</v>
      </c>
      <c r="P1991" s="13" t="s">
        <v>17564</v>
      </c>
      <c r="Q1991" s="13" t="s">
        <v>7417</v>
      </c>
      <c r="R1991" s="13" t="s">
        <v>17565</v>
      </c>
      <c r="S1991" s="13" t="s">
        <v>7416</v>
      </c>
      <c r="T1991" s="27" t="b">
        <f t="shared" si="2"/>
        <v>0</v>
      </c>
      <c r="U1991" s="27"/>
      <c r="V1991" s="27"/>
      <c r="W1991" s="27"/>
      <c r="X1991" s="8" t="s">
        <v>17543</v>
      </c>
      <c r="Y1991" s="8" t="str">
        <f t="shared" si="3"/>
        <v>2012 Black &amp; White Pikachu (Cgc 9)</v>
      </c>
      <c r="Z1991" s="27"/>
      <c r="AA1991" s="27"/>
    </row>
    <row r="1992">
      <c r="A1992" s="8" t="str">
        <f t="shared" si="1"/>
        <v>CGC1401036555293</v>
      </c>
      <c r="B1992" s="8" t="s">
        <v>7414</v>
      </c>
      <c r="C1992" s="8" t="s">
        <v>8932</v>
      </c>
      <c r="D1992" s="11">
        <v>1.401036555293E12</v>
      </c>
      <c r="E1992" s="8" t="s">
        <v>5078</v>
      </c>
      <c r="F1992" s="11">
        <v>9.0</v>
      </c>
      <c r="G1992" s="8" t="s">
        <v>12</v>
      </c>
      <c r="H1992" s="8" t="s">
        <v>7539</v>
      </c>
      <c r="I1992" s="8" t="s">
        <v>7516</v>
      </c>
      <c r="J1992" s="11">
        <v>2012.0</v>
      </c>
      <c r="K1992" s="8" t="s">
        <v>93</v>
      </c>
      <c r="L1992" s="11">
        <v>25.3</v>
      </c>
      <c r="M1992" s="8" t="s">
        <v>7517</v>
      </c>
      <c r="N1992" s="27"/>
      <c r="O1992" s="13" t="s">
        <v>7418</v>
      </c>
      <c r="P1992" s="13" t="s">
        <v>17566</v>
      </c>
      <c r="Q1992" s="13" t="s">
        <v>7420</v>
      </c>
      <c r="R1992" s="13" t="s">
        <v>17567</v>
      </c>
      <c r="S1992" s="13" t="s">
        <v>7419</v>
      </c>
      <c r="T1992" s="27" t="b">
        <f t="shared" si="2"/>
        <v>0</v>
      </c>
      <c r="U1992" s="27"/>
      <c r="V1992" s="27"/>
      <c r="W1992" s="27"/>
      <c r="X1992" s="8" t="s">
        <v>17543</v>
      </c>
      <c r="Y1992" s="8" t="str">
        <f t="shared" si="3"/>
        <v>2012 Black &amp; White Pikachu (Cgc 9)</v>
      </c>
      <c r="Z1992" s="27"/>
      <c r="AA1992" s="27"/>
    </row>
    <row r="1993">
      <c r="A1993" s="8" t="str">
        <f t="shared" si="1"/>
        <v>CGC1401036562214</v>
      </c>
      <c r="B1993" s="8" t="s">
        <v>7421</v>
      </c>
      <c r="C1993" s="8" t="s">
        <v>9813</v>
      </c>
      <c r="D1993" s="11">
        <v>1.401036562214E12</v>
      </c>
      <c r="E1993" s="8" t="s">
        <v>4214</v>
      </c>
      <c r="F1993" s="11">
        <v>8.5</v>
      </c>
      <c r="G1993" s="8" t="s">
        <v>12</v>
      </c>
      <c r="H1993" s="8" t="s">
        <v>7539</v>
      </c>
      <c r="I1993" s="8" t="s">
        <v>7516</v>
      </c>
      <c r="J1993" s="11">
        <v>2006.0</v>
      </c>
      <c r="K1993" s="8" t="s">
        <v>93</v>
      </c>
      <c r="L1993" s="11">
        <v>25.3</v>
      </c>
      <c r="M1993" s="8" t="s">
        <v>7517</v>
      </c>
      <c r="N1993" s="27"/>
      <c r="O1993" s="13" t="s">
        <v>7422</v>
      </c>
      <c r="P1993" s="13" t="s">
        <v>17568</v>
      </c>
      <c r="Q1993" s="13" t="s">
        <v>7424</v>
      </c>
      <c r="R1993" s="13" t="s">
        <v>17569</v>
      </c>
      <c r="S1993" s="13" t="s">
        <v>7423</v>
      </c>
      <c r="T1993" s="27" t="b">
        <f t="shared" si="2"/>
        <v>0</v>
      </c>
      <c r="U1993" s="27"/>
      <c r="V1993" s="27"/>
      <c r="W1993" s="27"/>
      <c r="X1993" s="8" t="s">
        <v>2421</v>
      </c>
      <c r="Y1993" s="8" t="str">
        <f t="shared" si="3"/>
        <v>2006 Ex Vulpix Δ (Cgc 8.5)</v>
      </c>
      <c r="Z1993" s="27"/>
      <c r="AA1993" s="27"/>
    </row>
    <row r="1994">
      <c r="A1994" s="8" t="str">
        <f t="shared" si="1"/>
        <v>CGC1401036562221</v>
      </c>
      <c r="B1994" s="8" t="s">
        <v>6437</v>
      </c>
      <c r="C1994" s="8" t="s">
        <v>8987</v>
      </c>
      <c r="D1994" s="11">
        <v>1.401036562221E12</v>
      </c>
      <c r="E1994" s="8" t="s">
        <v>4281</v>
      </c>
      <c r="F1994" s="11">
        <v>8.5</v>
      </c>
      <c r="G1994" s="8" t="s">
        <v>12</v>
      </c>
      <c r="H1994" s="8" t="s">
        <v>7539</v>
      </c>
      <c r="I1994" s="8" t="s">
        <v>7516</v>
      </c>
      <c r="J1994" s="11">
        <v>2007.0</v>
      </c>
      <c r="K1994" s="8" t="s">
        <v>93</v>
      </c>
      <c r="L1994" s="11">
        <v>25.3</v>
      </c>
      <c r="M1994" s="8" t="s">
        <v>7517</v>
      </c>
      <c r="N1994" s="27"/>
      <c r="O1994" s="13" t="s">
        <v>7425</v>
      </c>
      <c r="P1994" s="13" t="s">
        <v>17570</v>
      </c>
      <c r="Q1994" s="13" t="s">
        <v>7427</v>
      </c>
      <c r="R1994" s="13" t="s">
        <v>17571</v>
      </c>
      <c r="S1994" s="13" t="s">
        <v>7426</v>
      </c>
      <c r="T1994" s="27" t="b">
        <f t="shared" si="2"/>
        <v>0</v>
      </c>
      <c r="U1994" s="27"/>
      <c r="V1994" s="27"/>
      <c r="W1994" s="27"/>
      <c r="X1994" s="8" t="s">
        <v>15932</v>
      </c>
      <c r="Y1994" s="8" t="str">
        <f t="shared" si="3"/>
        <v>2007 Diamond &amp; Pearl Ivysaur (Cgc 8.5)</v>
      </c>
      <c r="Z1994" s="27"/>
      <c r="AA1994" s="27"/>
    </row>
    <row r="1995">
      <c r="A1995" s="8" t="str">
        <f t="shared" si="1"/>
        <v>CGC1401036712157</v>
      </c>
      <c r="B1995" s="8" t="s">
        <v>7428</v>
      </c>
      <c r="C1995" s="8" t="s">
        <v>14421</v>
      </c>
      <c r="D1995" s="11">
        <v>1.401036712157E12</v>
      </c>
      <c r="E1995" s="8" t="s">
        <v>4106</v>
      </c>
      <c r="F1995" s="8" t="s">
        <v>688</v>
      </c>
      <c r="G1995" s="8" t="s">
        <v>12</v>
      </c>
      <c r="H1995" s="8" t="s">
        <v>8287</v>
      </c>
      <c r="I1995" s="8" t="s">
        <v>7516</v>
      </c>
      <c r="J1995" s="11">
        <v>2022.0</v>
      </c>
      <c r="K1995" s="8" t="s">
        <v>93</v>
      </c>
      <c r="L1995" s="11">
        <v>25.3</v>
      </c>
      <c r="M1995" s="8" t="s">
        <v>7517</v>
      </c>
      <c r="N1995" s="27"/>
      <c r="O1995" s="13" t="s">
        <v>7429</v>
      </c>
      <c r="P1995" s="13" t="s">
        <v>17572</v>
      </c>
      <c r="Q1995" s="13" t="s">
        <v>7431</v>
      </c>
      <c r="R1995" s="13" t="s">
        <v>17573</v>
      </c>
      <c r="S1995" s="13" t="s">
        <v>7430</v>
      </c>
      <c r="T1995" s="27" t="b">
        <f t="shared" si="2"/>
        <v>0</v>
      </c>
      <c r="U1995" s="27"/>
      <c r="V1995" s="27"/>
      <c r="W1995" s="27"/>
      <c r="X1995" s="8" t="s">
        <v>717</v>
      </c>
      <c r="Y1995" s="8" t="str">
        <f t="shared" si="3"/>
        <v>2022 Sword &amp; Shield Professor'S Research (Cgc Gem Mint 10)</v>
      </c>
      <c r="Z1995" s="27"/>
      <c r="AA1995" s="27"/>
    </row>
    <row r="1996">
      <c r="A1996" s="8" t="str">
        <f t="shared" si="1"/>
        <v>CGC1401036712173</v>
      </c>
      <c r="B1996" s="8" t="s">
        <v>7432</v>
      </c>
      <c r="C1996" s="8" t="s">
        <v>14429</v>
      </c>
      <c r="D1996" s="11">
        <v>1.401036712173E12</v>
      </c>
      <c r="E1996" s="8" t="s">
        <v>4446</v>
      </c>
      <c r="F1996" s="8" t="s">
        <v>688</v>
      </c>
      <c r="G1996" s="8" t="s">
        <v>12</v>
      </c>
      <c r="H1996" s="8" t="s">
        <v>9683</v>
      </c>
      <c r="I1996" s="8" t="s">
        <v>7516</v>
      </c>
      <c r="J1996" s="11">
        <v>2001.0</v>
      </c>
      <c r="K1996" s="8" t="s">
        <v>93</v>
      </c>
      <c r="L1996" s="11">
        <v>25.3</v>
      </c>
      <c r="M1996" s="8" t="s">
        <v>7517</v>
      </c>
      <c r="N1996" s="27"/>
      <c r="O1996" s="13" t="s">
        <v>7433</v>
      </c>
      <c r="P1996" s="13" t="s">
        <v>17574</v>
      </c>
      <c r="Q1996" s="13" t="s">
        <v>7435</v>
      </c>
      <c r="R1996" s="13" t="s">
        <v>17575</v>
      </c>
      <c r="S1996" s="13" t="s">
        <v>7434</v>
      </c>
      <c r="T1996" s="27" t="b">
        <f t="shared" si="2"/>
        <v>0</v>
      </c>
      <c r="U1996" s="27"/>
      <c r="V1996" s="27"/>
      <c r="W1996" s="27"/>
      <c r="X1996" s="8" t="s">
        <v>17524</v>
      </c>
      <c r="Y1996" s="8" t="str">
        <f t="shared" si="3"/>
        <v>2001 E-Series Energy Charge (Cgc Gem Mint 10)</v>
      </c>
      <c r="Z1996" s="27"/>
      <c r="AA1996" s="27"/>
    </row>
    <row r="1997">
      <c r="A1997" s="8" t="str">
        <f t="shared" si="1"/>
        <v>CGC1401036714014</v>
      </c>
      <c r="B1997" s="8" t="s">
        <v>7436</v>
      </c>
      <c r="C1997" s="8" t="s">
        <v>14437</v>
      </c>
      <c r="D1997" s="11">
        <v>1.401036714014E12</v>
      </c>
      <c r="E1997" s="8" t="s">
        <v>4134</v>
      </c>
      <c r="F1997" s="11">
        <v>9.0</v>
      </c>
      <c r="G1997" s="8" t="s">
        <v>12</v>
      </c>
      <c r="H1997" s="8" t="s">
        <v>10004</v>
      </c>
      <c r="I1997" s="8" t="s">
        <v>7516</v>
      </c>
      <c r="J1997" s="11">
        <v>1999.0</v>
      </c>
      <c r="K1997" s="8" t="s">
        <v>93</v>
      </c>
      <c r="L1997" s="11">
        <v>25.3</v>
      </c>
      <c r="M1997" s="8" t="s">
        <v>7517</v>
      </c>
      <c r="N1997" s="27"/>
      <c r="O1997" s="13" t="s">
        <v>7437</v>
      </c>
      <c r="P1997" s="13" t="s">
        <v>17576</v>
      </c>
      <c r="Q1997" s="13" t="s">
        <v>7439</v>
      </c>
      <c r="R1997" s="13" t="s">
        <v>17577</v>
      </c>
      <c r="S1997" s="13" t="s">
        <v>7438</v>
      </c>
      <c r="T1997" s="27" t="b">
        <f t="shared" si="2"/>
        <v>0</v>
      </c>
      <c r="U1997" s="27"/>
      <c r="V1997" s="27"/>
      <c r="W1997" s="27"/>
      <c r="X1997" s="8" t="s">
        <v>17578</v>
      </c>
      <c r="Y1997" s="8" t="str">
        <f t="shared" si="3"/>
        <v>1999 Movie Series Don'T Cry, Togepi! (Cgc 9)</v>
      </c>
      <c r="Z1997" s="27"/>
      <c r="AA1997" s="27"/>
    </row>
    <row r="1998">
      <c r="A1998" s="8" t="str">
        <f t="shared" si="1"/>
        <v>CGC1401036714041</v>
      </c>
      <c r="B1998" s="8" t="s">
        <v>7440</v>
      </c>
      <c r="C1998" s="8" t="s">
        <v>10003</v>
      </c>
      <c r="D1998" s="11">
        <v>1.401036714041E12</v>
      </c>
      <c r="E1998" s="8" t="s">
        <v>4134</v>
      </c>
      <c r="F1998" s="8" t="s">
        <v>3738</v>
      </c>
      <c r="G1998" s="8" t="s">
        <v>12</v>
      </c>
      <c r="H1998" s="8" t="s">
        <v>9496</v>
      </c>
      <c r="I1998" s="8" t="s">
        <v>7516</v>
      </c>
      <c r="J1998" s="11">
        <v>1999.0</v>
      </c>
      <c r="K1998" s="8" t="s">
        <v>93</v>
      </c>
      <c r="L1998" s="11">
        <v>25.3</v>
      </c>
      <c r="M1998" s="8" t="s">
        <v>7517</v>
      </c>
      <c r="N1998" s="27"/>
      <c r="O1998" s="13" t="s">
        <v>7441</v>
      </c>
      <c r="P1998" s="13" t="s">
        <v>17579</v>
      </c>
      <c r="Q1998" s="13" t="s">
        <v>7443</v>
      </c>
      <c r="R1998" s="13" t="s">
        <v>17580</v>
      </c>
      <c r="S1998" s="13" t="s">
        <v>7442</v>
      </c>
      <c r="T1998" s="27" t="b">
        <f t="shared" si="2"/>
        <v>0</v>
      </c>
      <c r="U1998" s="27"/>
      <c r="V1998" s="27"/>
      <c r="W1998" s="27"/>
      <c r="X1998" s="8" t="s">
        <v>17578</v>
      </c>
      <c r="Y1998" s="8" t="str">
        <f t="shared" si="3"/>
        <v>1999 Movie Series Togepi In Trouble (Cgc Mint+ 9.5)</v>
      </c>
      <c r="Z1998" s="27"/>
      <c r="AA1998" s="27"/>
    </row>
    <row r="1999">
      <c r="A1999" s="8" t="str">
        <f t="shared" si="1"/>
        <v>CGC6001837043</v>
      </c>
      <c r="B1999" s="8" t="s">
        <v>7444</v>
      </c>
      <c r="C1999" s="8" t="s">
        <v>10406</v>
      </c>
      <c r="D1999" s="11">
        <v>6.001837043E9</v>
      </c>
      <c r="E1999" s="8" t="s">
        <v>4052</v>
      </c>
      <c r="F1999" s="8" t="s">
        <v>3738</v>
      </c>
      <c r="G1999" s="8" t="s">
        <v>12</v>
      </c>
      <c r="H1999" s="8" t="s">
        <v>9576</v>
      </c>
      <c r="I1999" s="8" t="s">
        <v>7516</v>
      </c>
      <c r="J1999" s="11">
        <v>2023.0</v>
      </c>
      <c r="K1999" s="8" t="s">
        <v>93</v>
      </c>
      <c r="L1999" s="11">
        <v>42.55</v>
      </c>
      <c r="M1999" s="8" t="s">
        <v>7517</v>
      </c>
      <c r="N1999" s="27"/>
      <c r="O1999" s="13" t="s">
        <v>7445</v>
      </c>
      <c r="P1999" s="13" t="s">
        <v>17581</v>
      </c>
      <c r="Q1999" s="13" t="s">
        <v>7447</v>
      </c>
      <c r="R1999" s="13" t="s">
        <v>17582</v>
      </c>
      <c r="S1999" s="13" t="s">
        <v>7446</v>
      </c>
      <c r="T1999" s="27" t="b">
        <f t="shared" si="2"/>
        <v>0</v>
      </c>
      <c r="U1999" s="27"/>
      <c r="V1999" s="27"/>
      <c r="W1999" s="27"/>
      <c r="X1999" s="8" t="s">
        <v>727</v>
      </c>
      <c r="Y1999" s="8" t="str">
        <f t="shared" si="3"/>
        <v>2023 Scarlet &amp; Violet Hitmonchan (Cgc Mint+ 9.5)</v>
      </c>
      <c r="Z1999" s="27"/>
      <c r="AA1999" s="27"/>
    </row>
    <row r="2000">
      <c r="A2000" s="8" t="str">
        <f t="shared" si="1"/>
        <v>CGC6001837040</v>
      </c>
      <c r="B2000" s="8" t="s">
        <v>7444</v>
      </c>
      <c r="C2000" s="8" t="s">
        <v>10406</v>
      </c>
      <c r="D2000" s="11">
        <v>6.00183704E9</v>
      </c>
      <c r="E2000" s="8" t="s">
        <v>4052</v>
      </c>
      <c r="F2000" s="8" t="s">
        <v>3738</v>
      </c>
      <c r="G2000" s="8" t="s">
        <v>12</v>
      </c>
      <c r="H2000" s="8" t="s">
        <v>9576</v>
      </c>
      <c r="I2000" s="8" t="s">
        <v>7516</v>
      </c>
      <c r="J2000" s="11">
        <v>2023.0</v>
      </c>
      <c r="K2000" s="8" t="s">
        <v>93</v>
      </c>
      <c r="L2000" s="11">
        <v>42.55</v>
      </c>
      <c r="M2000" s="8" t="s">
        <v>7517</v>
      </c>
      <c r="N2000" s="27"/>
      <c r="O2000" s="13" t="s">
        <v>7448</v>
      </c>
      <c r="P2000" s="13" t="s">
        <v>17583</v>
      </c>
      <c r="Q2000" s="13" t="s">
        <v>7450</v>
      </c>
      <c r="R2000" s="13" t="s">
        <v>17584</v>
      </c>
      <c r="S2000" s="13" t="s">
        <v>7449</v>
      </c>
      <c r="T2000" s="27" t="b">
        <f t="shared" si="2"/>
        <v>0</v>
      </c>
      <c r="U2000" s="27"/>
      <c r="V2000" s="27"/>
      <c r="W2000" s="27"/>
      <c r="X2000" s="8" t="s">
        <v>727</v>
      </c>
      <c r="Y2000" s="8" t="str">
        <f t="shared" si="3"/>
        <v>2023 Scarlet &amp; Violet Hitmonchan (Cgc Mint+ 9.5)</v>
      </c>
      <c r="Z2000" s="27"/>
      <c r="AA2000" s="27"/>
    </row>
    <row r="2001">
      <c r="A2001" s="8" t="str">
        <f t="shared" si="1"/>
        <v>CGC6035588077</v>
      </c>
      <c r="B2001" s="8" t="s">
        <v>7451</v>
      </c>
      <c r="C2001" s="8" t="s">
        <v>9195</v>
      </c>
      <c r="D2001" s="11">
        <v>6.035588077E9</v>
      </c>
      <c r="E2001" s="8" t="s">
        <v>4052</v>
      </c>
      <c r="F2001" s="8" t="s">
        <v>688</v>
      </c>
      <c r="G2001" s="8" t="s">
        <v>12</v>
      </c>
      <c r="H2001" s="8" t="s">
        <v>9026</v>
      </c>
      <c r="I2001" s="8" t="s">
        <v>7516</v>
      </c>
      <c r="J2001" s="11">
        <v>2023.0</v>
      </c>
      <c r="K2001" s="8" t="s">
        <v>93</v>
      </c>
      <c r="L2001" s="11">
        <v>43.7</v>
      </c>
      <c r="M2001" s="8" t="s">
        <v>7517</v>
      </c>
      <c r="N2001" s="27"/>
      <c r="O2001" s="13" t="s">
        <v>7452</v>
      </c>
      <c r="P2001" s="13" t="s">
        <v>17585</v>
      </c>
      <c r="Q2001" s="13" t="s">
        <v>7454</v>
      </c>
      <c r="R2001" s="13" t="s">
        <v>17586</v>
      </c>
      <c r="S2001" s="13" t="s">
        <v>7453</v>
      </c>
      <c r="T2001" s="27" t="b">
        <f t="shared" si="2"/>
        <v>0</v>
      </c>
      <c r="U2001" s="27"/>
      <c r="V2001" s="27"/>
      <c r="W2001" s="27"/>
      <c r="X2001" s="27"/>
      <c r="Y2001" s="8" t="str">
        <f t="shared" si="3"/>
        <v>2023 Scarlet &amp; Violet Ponyta (Cgc Gem Mint 10)</v>
      </c>
      <c r="Z2001" s="27"/>
      <c r="AA2001" s="27"/>
    </row>
    <row r="2002">
      <c r="A2002" s="8" t="str">
        <f t="shared" si="1"/>
        <v>CGC6035588081</v>
      </c>
      <c r="B2002" s="8" t="s">
        <v>7451</v>
      </c>
      <c r="C2002" s="8" t="s">
        <v>9195</v>
      </c>
      <c r="D2002" s="11">
        <v>6.035588081E9</v>
      </c>
      <c r="E2002" s="8" t="s">
        <v>4052</v>
      </c>
      <c r="F2002" s="8" t="s">
        <v>688</v>
      </c>
      <c r="G2002" s="8" t="s">
        <v>12</v>
      </c>
      <c r="H2002" s="8" t="s">
        <v>9026</v>
      </c>
      <c r="I2002" s="8" t="s">
        <v>7516</v>
      </c>
      <c r="J2002" s="11">
        <v>2023.0</v>
      </c>
      <c r="K2002" s="8" t="s">
        <v>93</v>
      </c>
      <c r="L2002" s="11">
        <v>43.7</v>
      </c>
      <c r="M2002" s="8" t="s">
        <v>7517</v>
      </c>
      <c r="N2002" s="27"/>
      <c r="O2002" s="13" t="s">
        <v>7455</v>
      </c>
      <c r="P2002" s="13" t="s">
        <v>17587</v>
      </c>
      <c r="Q2002" s="13" t="s">
        <v>7457</v>
      </c>
      <c r="R2002" s="13" t="s">
        <v>17588</v>
      </c>
      <c r="S2002" s="13" t="s">
        <v>7456</v>
      </c>
      <c r="T2002" s="27" t="b">
        <f t="shared" si="2"/>
        <v>0</v>
      </c>
      <c r="U2002" s="27"/>
      <c r="V2002" s="27"/>
      <c r="W2002" s="27"/>
      <c r="X2002" s="27"/>
      <c r="Y2002" s="8" t="str">
        <f t="shared" si="3"/>
        <v>2023 Scarlet &amp; Violet Ponyta (Cgc Gem Mint 10)</v>
      </c>
      <c r="Z2002" s="27"/>
      <c r="AA2002" s="27"/>
    </row>
    <row r="2003">
      <c r="A2003" s="8" t="str">
        <f t="shared" si="1"/>
        <v>CGC6001856201</v>
      </c>
      <c r="B2003" s="8" t="s">
        <v>7458</v>
      </c>
      <c r="C2003" s="8" t="s">
        <v>14464</v>
      </c>
      <c r="D2003" s="11">
        <v>6.001856201E9</v>
      </c>
      <c r="E2003" s="8" t="s">
        <v>4101</v>
      </c>
      <c r="F2003" s="11">
        <v>7.0</v>
      </c>
      <c r="G2003" s="8" t="s">
        <v>12</v>
      </c>
      <c r="H2003" s="8" t="s">
        <v>10554</v>
      </c>
      <c r="I2003" s="8" t="s">
        <v>7516</v>
      </c>
      <c r="J2003" s="11">
        <v>1997.0</v>
      </c>
      <c r="K2003" s="8" t="s">
        <v>93</v>
      </c>
      <c r="L2003" s="11">
        <v>43.7</v>
      </c>
      <c r="M2003" s="8" t="s">
        <v>7517</v>
      </c>
      <c r="N2003" s="27"/>
      <c r="O2003" s="13" t="s">
        <v>7459</v>
      </c>
      <c r="P2003" s="13" t="s">
        <v>17589</v>
      </c>
      <c r="Q2003" s="13" t="s">
        <v>7461</v>
      </c>
      <c r="R2003" s="13" t="s">
        <v>17590</v>
      </c>
      <c r="S2003" s="13" t="s">
        <v>7460</v>
      </c>
      <c r="T2003" s="27" t="b">
        <f t="shared" si="2"/>
        <v>0</v>
      </c>
      <c r="U2003" s="27"/>
      <c r="V2003" s="27"/>
      <c r="W2003" s="27"/>
      <c r="X2003" s="27"/>
      <c r="Y2003" s="8" t="str">
        <f t="shared" si="3"/>
        <v>1997 All Persian (Cgc 7)</v>
      </c>
      <c r="Z2003" s="27"/>
      <c r="AA2003" s="27"/>
    </row>
    <row r="2004">
      <c r="A2004" s="8" t="str">
        <f t="shared" si="1"/>
        <v>CGC6001864145</v>
      </c>
      <c r="B2004" s="8" t="s">
        <v>7462</v>
      </c>
      <c r="C2004" s="8" t="s">
        <v>14471</v>
      </c>
      <c r="D2004" s="11">
        <v>6.001864145E9</v>
      </c>
      <c r="E2004" s="8" t="s">
        <v>4006</v>
      </c>
      <c r="F2004" s="11">
        <v>7.5</v>
      </c>
      <c r="G2004" s="8" t="s">
        <v>12</v>
      </c>
      <c r="H2004" s="8" t="s">
        <v>7657</v>
      </c>
      <c r="I2004" s="8" t="s">
        <v>7516</v>
      </c>
      <c r="J2004" s="11">
        <v>2000.0</v>
      </c>
      <c r="K2004" s="8" t="s">
        <v>93</v>
      </c>
      <c r="L2004" s="11">
        <v>44.85</v>
      </c>
      <c r="M2004" s="8" t="s">
        <v>7517</v>
      </c>
      <c r="N2004" s="27"/>
      <c r="O2004" s="13" t="s">
        <v>7463</v>
      </c>
      <c r="P2004" s="13" t="s">
        <v>17591</v>
      </c>
      <c r="Q2004" s="13" t="s">
        <v>7465</v>
      </c>
      <c r="R2004" s="13" t="s">
        <v>17592</v>
      </c>
      <c r="S2004" s="13" t="s">
        <v>7464</v>
      </c>
      <c r="T2004" s="27" t="b">
        <f t="shared" si="2"/>
        <v>0</v>
      </c>
      <c r="U2004" s="27"/>
      <c r="V2004" s="27"/>
      <c r="W2004" s="27"/>
      <c r="X2004" s="27"/>
      <c r="Y2004" s="8" t="str">
        <f t="shared" si="3"/>
        <v>2000 Neo Ursaring (Cgc 7.5)</v>
      </c>
      <c r="Z2004" s="27"/>
      <c r="AA2004" s="27"/>
    </row>
    <row r="2005">
      <c r="A2005" s="8" t="str">
        <f t="shared" si="1"/>
        <v>CGC6001864132</v>
      </c>
      <c r="B2005" s="8" t="s">
        <v>7462</v>
      </c>
      <c r="C2005" s="8" t="s">
        <v>14471</v>
      </c>
      <c r="D2005" s="11">
        <v>6.001864132E9</v>
      </c>
      <c r="E2005" s="8" t="s">
        <v>4006</v>
      </c>
      <c r="F2005" s="11">
        <v>7.5</v>
      </c>
      <c r="G2005" s="8" t="s">
        <v>12</v>
      </c>
      <c r="H2005" s="8" t="s">
        <v>7657</v>
      </c>
      <c r="I2005" s="8" t="s">
        <v>7516</v>
      </c>
      <c r="J2005" s="11">
        <v>2000.0</v>
      </c>
      <c r="K2005" s="8" t="s">
        <v>93</v>
      </c>
      <c r="L2005" s="11">
        <v>44.85</v>
      </c>
      <c r="M2005" s="8" t="s">
        <v>7517</v>
      </c>
      <c r="N2005" s="27"/>
      <c r="O2005" s="13" t="s">
        <v>7466</v>
      </c>
      <c r="P2005" s="13" t="s">
        <v>17593</v>
      </c>
      <c r="Q2005" s="13" t="s">
        <v>7468</v>
      </c>
      <c r="R2005" s="13" t="s">
        <v>17594</v>
      </c>
      <c r="S2005" s="13" t="s">
        <v>7467</v>
      </c>
      <c r="T2005" s="27" t="b">
        <f t="shared" si="2"/>
        <v>0</v>
      </c>
      <c r="U2005" s="27"/>
      <c r="V2005" s="27"/>
      <c r="W2005" s="27"/>
      <c r="X2005" s="27"/>
      <c r="Y2005" s="8" t="str">
        <f t="shared" si="3"/>
        <v>2000 Neo Ursaring (Cgc 7.5)</v>
      </c>
      <c r="Z2005" s="27"/>
      <c r="AA2005" s="27"/>
    </row>
    <row r="2006">
      <c r="A2006" s="8" t="str">
        <f t="shared" si="1"/>
        <v>CGC1401036555083</v>
      </c>
      <c r="B2006" s="8" t="s">
        <v>7469</v>
      </c>
      <c r="C2006" s="8" t="s">
        <v>9651</v>
      </c>
      <c r="D2006" s="11">
        <v>1.401036555083E12</v>
      </c>
      <c r="E2006" s="8" t="s">
        <v>4214</v>
      </c>
      <c r="F2006" s="11">
        <v>9.0</v>
      </c>
      <c r="G2006" s="8" t="s">
        <v>12</v>
      </c>
      <c r="H2006" s="8" t="s">
        <v>7539</v>
      </c>
      <c r="I2006" s="8" t="s">
        <v>7516</v>
      </c>
      <c r="J2006" s="11">
        <v>2006.0</v>
      </c>
      <c r="K2006" s="8" t="s">
        <v>93</v>
      </c>
      <c r="L2006" s="11">
        <v>44.85</v>
      </c>
      <c r="M2006" s="8" t="s">
        <v>7517</v>
      </c>
      <c r="N2006" s="27"/>
      <c r="O2006" s="13" t="s">
        <v>7470</v>
      </c>
      <c r="P2006" s="13" t="s">
        <v>17595</v>
      </c>
      <c r="Q2006" s="13" t="s">
        <v>7472</v>
      </c>
      <c r="R2006" s="13" t="s">
        <v>17596</v>
      </c>
      <c r="S2006" s="13" t="s">
        <v>7471</v>
      </c>
      <c r="T2006" s="27" t="b">
        <f t="shared" si="2"/>
        <v>0</v>
      </c>
      <c r="U2006" s="27"/>
      <c r="V2006" s="27"/>
      <c r="W2006" s="27"/>
      <c r="X2006" s="27"/>
      <c r="Y2006" s="8" t="str">
        <f t="shared" si="3"/>
        <v>2006 Ex Magikarp Δ (Cgc 9)</v>
      </c>
      <c r="Z2006" s="27"/>
      <c r="AA2006" s="27"/>
    </row>
    <row r="2007">
      <c r="A2007" s="8" t="str">
        <f t="shared" si="1"/>
        <v>CGC1401036555081</v>
      </c>
      <c r="B2007" s="8" t="s">
        <v>7469</v>
      </c>
      <c r="C2007" s="8" t="s">
        <v>9651</v>
      </c>
      <c r="D2007" s="11">
        <v>1.401036555081E12</v>
      </c>
      <c r="E2007" s="8" t="s">
        <v>4214</v>
      </c>
      <c r="F2007" s="11">
        <v>9.0</v>
      </c>
      <c r="G2007" s="8" t="s">
        <v>12</v>
      </c>
      <c r="H2007" s="8" t="s">
        <v>7539</v>
      </c>
      <c r="I2007" s="8" t="s">
        <v>7516</v>
      </c>
      <c r="J2007" s="11">
        <v>2006.0</v>
      </c>
      <c r="K2007" s="8" t="s">
        <v>93</v>
      </c>
      <c r="L2007" s="11">
        <v>44.85</v>
      </c>
      <c r="M2007" s="8" t="s">
        <v>7517</v>
      </c>
      <c r="N2007" s="27"/>
      <c r="O2007" s="13" t="s">
        <v>7473</v>
      </c>
      <c r="P2007" s="13" t="s">
        <v>17597</v>
      </c>
      <c r="Q2007" s="13" t="s">
        <v>7475</v>
      </c>
      <c r="R2007" s="13" t="s">
        <v>17598</v>
      </c>
      <c r="S2007" s="13" t="s">
        <v>7474</v>
      </c>
      <c r="T2007" s="27" t="b">
        <f t="shared" si="2"/>
        <v>0</v>
      </c>
      <c r="U2007" s="27"/>
      <c r="V2007" s="27"/>
      <c r="W2007" s="27"/>
      <c r="X2007" s="27"/>
      <c r="Y2007" s="8" t="str">
        <f t="shared" si="3"/>
        <v>2006 Ex Magikarp Δ (Cgc 9)</v>
      </c>
      <c r="Z2007" s="27"/>
      <c r="AA2007" s="27"/>
    </row>
    <row r="2008">
      <c r="A2008" s="8" t="str">
        <f t="shared" si="1"/>
        <v>CGC1401036555089</v>
      </c>
      <c r="B2008" s="8" t="s">
        <v>7469</v>
      </c>
      <c r="C2008" s="8" t="s">
        <v>9651</v>
      </c>
      <c r="D2008" s="11">
        <v>1.401036555089E12</v>
      </c>
      <c r="E2008" s="8" t="s">
        <v>4214</v>
      </c>
      <c r="F2008" s="11">
        <v>9.0</v>
      </c>
      <c r="G2008" s="8" t="s">
        <v>12</v>
      </c>
      <c r="H2008" s="8" t="s">
        <v>7539</v>
      </c>
      <c r="I2008" s="8" t="s">
        <v>7516</v>
      </c>
      <c r="J2008" s="11">
        <v>2006.0</v>
      </c>
      <c r="K2008" s="8" t="s">
        <v>93</v>
      </c>
      <c r="L2008" s="11">
        <v>44.85</v>
      </c>
      <c r="M2008" s="8" t="s">
        <v>7517</v>
      </c>
      <c r="N2008" s="27"/>
      <c r="O2008" s="13" t="s">
        <v>7476</v>
      </c>
      <c r="P2008" s="13" t="s">
        <v>17599</v>
      </c>
      <c r="Q2008" s="13" t="s">
        <v>7478</v>
      </c>
      <c r="R2008" s="13" t="s">
        <v>17600</v>
      </c>
      <c r="S2008" s="13" t="s">
        <v>7477</v>
      </c>
      <c r="T2008" s="27" t="b">
        <f t="shared" si="2"/>
        <v>0</v>
      </c>
      <c r="U2008" s="27"/>
      <c r="V2008" s="27"/>
      <c r="W2008" s="27"/>
      <c r="X2008" s="27"/>
      <c r="Y2008" s="8" t="str">
        <f t="shared" si="3"/>
        <v>2006 Ex Magikarp Δ (Cgc 9)</v>
      </c>
      <c r="Z2008" s="27"/>
      <c r="AA2008" s="27"/>
    </row>
    <row r="2009">
      <c r="A2009" s="8" t="str">
        <f t="shared" si="1"/>
        <v>CGC1401036555085</v>
      </c>
      <c r="B2009" s="8" t="s">
        <v>7469</v>
      </c>
      <c r="C2009" s="8" t="s">
        <v>9651</v>
      </c>
      <c r="D2009" s="11">
        <v>1.401036555085E12</v>
      </c>
      <c r="E2009" s="8" t="s">
        <v>4214</v>
      </c>
      <c r="F2009" s="11">
        <v>9.0</v>
      </c>
      <c r="G2009" s="8" t="s">
        <v>12</v>
      </c>
      <c r="H2009" s="8" t="s">
        <v>7539</v>
      </c>
      <c r="I2009" s="8" t="s">
        <v>7516</v>
      </c>
      <c r="J2009" s="11">
        <v>2006.0</v>
      </c>
      <c r="K2009" s="8" t="s">
        <v>93</v>
      </c>
      <c r="L2009" s="11">
        <v>44.85</v>
      </c>
      <c r="M2009" s="8" t="s">
        <v>7517</v>
      </c>
      <c r="N2009" s="27"/>
      <c r="O2009" s="13" t="s">
        <v>7479</v>
      </c>
      <c r="P2009" s="13" t="s">
        <v>17601</v>
      </c>
      <c r="Q2009" s="13" t="s">
        <v>7481</v>
      </c>
      <c r="R2009" s="13" t="s">
        <v>17602</v>
      </c>
      <c r="S2009" s="13" t="s">
        <v>7480</v>
      </c>
      <c r="T2009" s="27" t="b">
        <f t="shared" si="2"/>
        <v>0</v>
      </c>
      <c r="U2009" s="27"/>
      <c r="V2009" s="27"/>
      <c r="W2009" s="27"/>
      <c r="X2009" s="27"/>
      <c r="Y2009" s="8" t="str">
        <f t="shared" si="3"/>
        <v>2006 Ex Magikarp Δ (Cgc 9)</v>
      </c>
      <c r="Z2009" s="27"/>
      <c r="AA2009" s="27"/>
    </row>
    <row r="2010">
      <c r="A2010" s="8" t="str">
        <f t="shared" si="1"/>
        <v>CGC3921385379</v>
      </c>
      <c r="B2010" s="8" t="s">
        <v>7482</v>
      </c>
      <c r="C2010" s="8" t="s">
        <v>14498</v>
      </c>
      <c r="D2010" s="11">
        <v>3.921385379E9</v>
      </c>
      <c r="E2010" s="8" t="s">
        <v>4006</v>
      </c>
      <c r="F2010" s="8" t="s">
        <v>688</v>
      </c>
      <c r="G2010" s="8" t="s">
        <v>12</v>
      </c>
      <c r="H2010" s="8" t="s">
        <v>7539</v>
      </c>
      <c r="I2010" s="8" t="s">
        <v>7516</v>
      </c>
      <c r="J2010" s="11">
        <v>2000.0</v>
      </c>
      <c r="K2010" s="8" t="s">
        <v>93</v>
      </c>
      <c r="L2010" s="11">
        <v>57.5</v>
      </c>
      <c r="M2010" s="8" t="s">
        <v>7517</v>
      </c>
      <c r="N2010" s="27"/>
      <c r="O2010" s="13" t="s">
        <v>7483</v>
      </c>
      <c r="P2010" s="13" t="s">
        <v>17603</v>
      </c>
      <c r="Q2010" s="13" t="s">
        <v>7485</v>
      </c>
      <c r="R2010" s="13" t="s">
        <v>17604</v>
      </c>
      <c r="S2010" s="13" t="s">
        <v>7484</v>
      </c>
      <c r="T2010" s="27" t="b">
        <f t="shared" si="2"/>
        <v>0</v>
      </c>
      <c r="U2010" s="27"/>
      <c r="V2010" s="27"/>
      <c r="W2010" s="27"/>
      <c r="X2010" s="27"/>
      <c r="Y2010" s="8" t="str">
        <f t="shared" si="3"/>
        <v>2000 Neo Shuckle (Cgc Gem Mint 10)</v>
      </c>
      <c r="Z2010" s="27"/>
      <c r="AA2010" s="27"/>
    </row>
    <row r="2011">
      <c r="A2011" s="8" t="str">
        <f t="shared" si="1"/>
        <v>CGC3916457197</v>
      </c>
      <c r="B2011" s="8" t="s">
        <v>7486</v>
      </c>
      <c r="C2011" s="8" t="s">
        <v>14505</v>
      </c>
      <c r="D2011" s="11">
        <v>3.916457197E9</v>
      </c>
      <c r="E2011" s="8" t="s">
        <v>3976</v>
      </c>
      <c r="F2011" s="8" t="s">
        <v>688</v>
      </c>
      <c r="G2011" s="8" t="s">
        <v>12</v>
      </c>
      <c r="H2011" s="8" t="s">
        <v>7539</v>
      </c>
      <c r="I2011" s="8" t="s">
        <v>7516</v>
      </c>
      <c r="J2011" s="11">
        <v>1996.0</v>
      </c>
      <c r="K2011" s="8" t="s">
        <v>93</v>
      </c>
      <c r="L2011" s="11">
        <v>59.8</v>
      </c>
      <c r="M2011" s="8" t="s">
        <v>7517</v>
      </c>
      <c r="N2011" s="27"/>
      <c r="O2011" s="13" t="s">
        <v>7487</v>
      </c>
      <c r="P2011" s="13" t="s">
        <v>17605</v>
      </c>
      <c r="Q2011" s="13" t="s">
        <v>7489</v>
      </c>
      <c r="R2011" s="13" t="s">
        <v>17606</v>
      </c>
      <c r="S2011" s="13" t="s">
        <v>7488</v>
      </c>
      <c r="T2011" s="27" t="b">
        <f t="shared" si="2"/>
        <v>0</v>
      </c>
      <c r="U2011" s="27"/>
      <c r="V2011" s="27"/>
      <c r="W2011" s="27"/>
      <c r="X2011" s="27"/>
      <c r="Y2011" s="8" t="str">
        <f t="shared" si="3"/>
        <v>1996 Original Series Gust Of Wind (Cgc Gem Mint 10)</v>
      </c>
      <c r="Z2011" s="27"/>
      <c r="AA2011" s="27"/>
    </row>
    <row r="2012">
      <c r="A2012" s="8" t="str">
        <f t="shared" si="1"/>
        <v>CGC4199073221</v>
      </c>
      <c r="B2012" s="8" t="s">
        <v>7490</v>
      </c>
      <c r="C2012" s="8" t="s">
        <v>14512</v>
      </c>
      <c r="D2012" s="11">
        <v>4.199073221E9</v>
      </c>
      <c r="E2012" s="8" t="s">
        <v>3976</v>
      </c>
      <c r="F2012" s="11">
        <v>9.0</v>
      </c>
      <c r="G2012" s="8" t="s">
        <v>12</v>
      </c>
      <c r="H2012" s="8" t="s">
        <v>14242</v>
      </c>
      <c r="I2012" s="8" t="s">
        <v>7516</v>
      </c>
      <c r="J2012" s="11">
        <v>1996.0</v>
      </c>
      <c r="K2012" s="8" t="s">
        <v>93</v>
      </c>
      <c r="L2012" s="11">
        <v>73.6</v>
      </c>
      <c r="M2012" s="8" t="s">
        <v>7517</v>
      </c>
      <c r="N2012" s="27"/>
      <c r="O2012" s="13" t="s">
        <v>7491</v>
      </c>
      <c r="P2012" s="13" t="s">
        <v>17607</v>
      </c>
      <c r="Q2012" s="13" t="s">
        <v>7493</v>
      </c>
      <c r="R2012" s="13" t="s">
        <v>17608</v>
      </c>
      <c r="S2012" s="13" t="s">
        <v>7492</v>
      </c>
      <c r="T2012" s="27" t="b">
        <f t="shared" si="2"/>
        <v>0</v>
      </c>
      <c r="U2012" s="27"/>
      <c r="V2012" s="27"/>
      <c r="W2012" s="27"/>
      <c r="X2012" s="27"/>
      <c r="Y2012" s="8" t="str">
        <f t="shared" si="3"/>
        <v>1996 Original Series Diglett (Cgc 9)</v>
      </c>
      <c r="Z2012" s="27"/>
      <c r="AA2012" s="27"/>
    </row>
    <row r="2013">
      <c r="A2013" s="8" t="str">
        <f t="shared" si="1"/>
        <v>CGC6016734024</v>
      </c>
      <c r="B2013" s="8" t="s">
        <v>7494</v>
      </c>
      <c r="C2013" s="8" t="s">
        <v>14519</v>
      </c>
      <c r="D2013" s="11">
        <v>6.016734024E9</v>
      </c>
      <c r="E2013" s="8" t="s">
        <v>3976</v>
      </c>
      <c r="F2013" s="11">
        <v>9.0</v>
      </c>
      <c r="G2013" s="8" t="s">
        <v>12</v>
      </c>
      <c r="H2013" s="8" t="s">
        <v>7539</v>
      </c>
      <c r="I2013" s="8" t="s">
        <v>7516</v>
      </c>
      <c r="J2013" s="11">
        <v>1999.0</v>
      </c>
      <c r="K2013" s="8" t="s">
        <v>93</v>
      </c>
      <c r="L2013" s="11">
        <v>86.25</v>
      </c>
      <c r="M2013" s="8" t="s">
        <v>7517</v>
      </c>
      <c r="N2013" s="27"/>
      <c r="O2013" s="13" t="s">
        <v>7495</v>
      </c>
      <c r="P2013" s="13" t="s">
        <v>17609</v>
      </c>
      <c r="Q2013" s="13" t="s">
        <v>7497</v>
      </c>
      <c r="R2013" s="13" t="s">
        <v>17610</v>
      </c>
      <c r="S2013" s="13" t="s">
        <v>7496</v>
      </c>
      <c r="T2013" s="27" t="b">
        <f t="shared" si="2"/>
        <v>0</v>
      </c>
      <c r="U2013" s="27"/>
      <c r="V2013" s="27"/>
      <c r="W2013" s="27"/>
      <c r="X2013" s="27"/>
      <c r="Y2013" s="8" t="str">
        <f t="shared" si="3"/>
        <v>1999 Original Series Koga'S Tangela (Cgc 9)</v>
      </c>
      <c r="Z2013" s="27"/>
      <c r="AA2013" s="27"/>
    </row>
    <row r="2014">
      <c r="A2014" s="8" t="str">
        <f t="shared" si="1"/>
        <v>CGC6016734025</v>
      </c>
      <c r="B2014" s="8" t="s">
        <v>7494</v>
      </c>
      <c r="C2014" s="8" t="s">
        <v>14519</v>
      </c>
      <c r="D2014" s="11">
        <v>6.016734025E9</v>
      </c>
      <c r="E2014" s="8" t="s">
        <v>3976</v>
      </c>
      <c r="F2014" s="11">
        <v>9.0</v>
      </c>
      <c r="G2014" s="8" t="s">
        <v>12</v>
      </c>
      <c r="H2014" s="8" t="s">
        <v>7539</v>
      </c>
      <c r="I2014" s="8" t="s">
        <v>7516</v>
      </c>
      <c r="J2014" s="11">
        <v>1999.0</v>
      </c>
      <c r="K2014" s="8" t="s">
        <v>93</v>
      </c>
      <c r="L2014" s="11">
        <v>86.25</v>
      </c>
      <c r="M2014" s="8" t="s">
        <v>7517</v>
      </c>
      <c r="N2014" s="27"/>
      <c r="O2014" s="13" t="s">
        <v>7498</v>
      </c>
      <c r="P2014" s="13" t="s">
        <v>17611</v>
      </c>
      <c r="Q2014" s="13" t="s">
        <v>7500</v>
      </c>
      <c r="R2014" s="13" t="s">
        <v>17612</v>
      </c>
      <c r="S2014" s="13" t="s">
        <v>7499</v>
      </c>
      <c r="T2014" s="27" t="b">
        <f t="shared" si="2"/>
        <v>0</v>
      </c>
      <c r="U2014" s="27"/>
      <c r="V2014" s="27"/>
      <c r="W2014" s="27"/>
      <c r="X2014" s="27"/>
      <c r="Y2014" s="8" t="str">
        <f t="shared" si="3"/>
        <v>1999 Original Series Koga'S Tangela (Cgc 9)</v>
      </c>
      <c r="Z2014" s="27"/>
      <c r="AA2014" s="27"/>
    </row>
    <row r="2015">
      <c r="A2015" s="8" t="str">
        <f t="shared" si="1"/>
        <v>CGC6035585236</v>
      </c>
      <c r="B2015" s="8" t="s">
        <v>7501</v>
      </c>
      <c r="C2015" s="8" t="s">
        <v>14317</v>
      </c>
      <c r="D2015" s="11">
        <v>6.035585236E9</v>
      </c>
      <c r="E2015" s="8" t="s">
        <v>3976</v>
      </c>
      <c r="F2015" s="8" t="s">
        <v>688</v>
      </c>
      <c r="G2015" s="8" t="s">
        <v>12</v>
      </c>
      <c r="H2015" s="8" t="s">
        <v>7539</v>
      </c>
      <c r="I2015" s="8" t="s">
        <v>7516</v>
      </c>
      <c r="J2015" s="11">
        <v>2000.0</v>
      </c>
      <c r="K2015" s="8" t="s">
        <v>93</v>
      </c>
      <c r="L2015" s="11">
        <v>109.25</v>
      </c>
      <c r="M2015" s="8" t="s">
        <v>7517</v>
      </c>
      <c r="N2015" s="27"/>
      <c r="O2015" s="13" t="s">
        <v>7502</v>
      </c>
      <c r="P2015" s="13" t="s">
        <v>17613</v>
      </c>
      <c r="Q2015" s="13" t="s">
        <v>7504</v>
      </c>
      <c r="R2015" s="13" t="s">
        <v>17614</v>
      </c>
      <c r="S2015" s="13" t="s">
        <v>7503</v>
      </c>
      <c r="T2015" s="27" t="b">
        <f t="shared" si="2"/>
        <v>0</v>
      </c>
      <c r="U2015" s="27"/>
      <c r="V2015" s="27"/>
      <c r="W2015" s="27"/>
      <c r="X2015" s="27"/>
      <c r="Y2015" s="8" t="str">
        <f t="shared" si="3"/>
        <v>2000 Original Series Giovanni'S Meowth (Cgc Gem Mint 10)</v>
      </c>
      <c r="Z2015" s="27"/>
      <c r="AA2015" s="27"/>
    </row>
  </sheetData>
  <hyperlinks>
    <hyperlink r:id="rId1" ref="O2"/>
    <hyperlink r:id="rId2" ref="P2"/>
    <hyperlink r:id="rId3" ref="Q2"/>
    <hyperlink r:id="rId4" ref="R2"/>
    <hyperlink r:id="rId5" ref="S2"/>
    <hyperlink r:id="rId6" ref="O3"/>
    <hyperlink r:id="rId7" ref="P3"/>
    <hyperlink r:id="rId8" ref="Q3"/>
    <hyperlink r:id="rId9" ref="R3"/>
    <hyperlink r:id="rId10" ref="S3"/>
    <hyperlink r:id="rId11" ref="O4"/>
    <hyperlink r:id="rId12" ref="P4"/>
    <hyperlink r:id="rId13" ref="Q4"/>
    <hyperlink r:id="rId14" ref="R4"/>
    <hyperlink r:id="rId15" ref="S4"/>
    <hyperlink r:id="rId16" ref="O5"/>
    <hyperlink r:id="rId17" ref="P5"/>
    <hyperlink r:id="rId18" ref="Q5"/>
    <hyperlink r:id="rId19" ref="R5"/>
    <hyperlink r:id="rId20" ref="S5"/>
    <hyperlink r:id="rId21" ref="O6"/>
    <hyperlink r:id="rId22" ref="P6"/>
    <hyperlink r:id="rId23" ref="Q6"/>
    <hyperlink r:id="rId24" ref="R6"/>
    <hyperlink r:id="rId25" ref="S6"/>
    <hyperlink r:id="rId26" ref="O7"/>
    <hyperlink r:id="rId27" ref="P7"/>
    <hyperlink r:id="rId28" ref="Q7"/>
    <hyperlink r:id="rId29" ref="R7"/>
    <hyperlink r:id="rId30" ref="S7"/>
    <hyperlink r:id="rId31" ref="O8"/>
    <hyperlink r:id="rId32" ref="P8"/>
    <hyperlink r:id="rId33" ref="Q8"/>
    <hyperlink r:id="rId34" ref="R8"/>
    <hyperlink r:id="rId35" ref="S8"/>
    <hyperlink r:id="rId36" ref="O9"/>
    <hyperlink r:id="rId37" ref="P9"/>
    <hyperlink r:id="rId38" ref="Q9"/>
    <hyperlink r:id="rId39" ref="R9"/>
    <hyperlink r:id="rId40" ref="S9"/>
    <hyperlink r:id="rId41" ref="O10"/>
    <hyperlink r:id="rId42" ref="P10"/>
    <hyperlink r:id="rId43" ref="Q10"/>
    <hyperlink r:id="rId44" ref="R10"/>
    <hyperlink r:id="rId45" ref="S10"/>
    <hyperlink r:id="rId46" ref="O11"/>
    <hyperlink r:id="rId47" ref="P11"/>
    <hyperlink r:id="rId48" ref="Q11"/>
    <hyperlink r:id="rId49" ref="R11"/>
    <hyperlink r:id="rId50" ref="S11"/>
    <hyperlink r:id="rId51" ref="O12"/>
    <hyperlink r:id="rId52" ref="P12"/>
    <hyperlink r:id="rId53" ref="Q12"/>
    <hyperlink r:id="rId54" ref="R12"/>
    <hyperlink r:id="rId55" ref="S12"/>
    <hyperlink r:id="rId56" ref="O13"/>
    <hyperlink r:id="rId57" ref="P13"/>
    <hyperlink r:id="rId58" ref="Q13"/>
    <hyperlink r:id="rId59" ref="R13"/>
    <hyperlink r:id="rId60" ref="S13"/>
    <hyperlink r:id="rId61" ref="O14"/>
    <hyperlink r:id="rId62" ref="P14"/>
    <hyperlink r:id="rId63" ref="Q14"/>
    <hyperlink r:id="rId64" ref="R14"/>
    <hyperlink r:id="rId65" ref="S14"/>
    <hyperlink r:id="rId66" ref="O15"/>
    <hyperlink r:id="rId67" ref="P15"/>
    <hyperlink r:id="rId68" ref="Q15"/>
    <hyperlink r:id="rId69" ref="R15"/>
    <hyperlink r:id="rId70" ref="S15"/>
    <hyperlink r:id="rId71" ref="O16"/>
    <hyperlink r:id="rId72" ref="P16"/>
    <hyperlink r:id="rId73" ref="Q16"/>
    <hyperlink r:id="rId74" ref="R16"/>
    <hyperlink r:id="rId75" ref="S16"/>
    <hyperlink r:id="rId76" ref="O17"/>
    <hyperlink r:id="rId77" ref="P17"/>
    <hyperlink r:id="rId78" ref="Q17"/>
    <hyperlink r:id="rId79" ref="R17"/>
    <hyperlink r:id="rId80" ref="S17"/>
    <hyperlink r:id="rId81" ref="O18"/>
    <hyperlink r:id="rId82" ref="P18"/>
    <hyperlink r:id="rId83" ref="Q18"/>
    <hyperlink r:id="rId84" ref="R18"/>
    <hyperlink r:id="rId85" ref="S18"/>
    <hyperlink r:id="rId86" ref="O19"/>
    <hyperlink r:id="rId87" ref="P19"/>
    <hyperlink r:id="rId88" ref="Q19"/>
    <hyperlink r:id="rId89" ref="R19"/>
    <hyperlink r:id="rId90" ref="S19"/>
    <hyperlink r:id="rId91" ref="O20"/>
    <hyperlink r:id="rId92" ref="P20"/>
    <hyperlink r:id="rId93" ref="Q20"/>
    <hyperlink r:id="rId94" ref="R20"/>
    <hyperlink r:id="rId95" ref="S20"/>
    <hyperlink r:id="rId96" ref="O21"/>
    <hyperlink r:id="rId97" ref="P21"/>
    <hyperlink r:id="rId98" ref="Q21"/>
    <hyperlink r:id="rId99" ref="R21"/>
    <hyperlink r:id="rId100" ref="S21"/>
    <hyperlink r:id="rId101" ref="O22"/>
    <hyperlink r:id="rId102" ref="P22"/>
    <hyperlink r:id="rId103" ref="Q22"/>
    <hyperlink r:id="rId104" ref="R22"/>
    <hyperlink r:id="rId105" ref="S22"/>
    <hyperlink r:id="rId106" ref="O23"/>
    <hyperlink r:id="rId107" ref="P23"/>
    <hyperlink r:id="rId108" ref="Q23"/>
    <hyperlink r:id="rId109" ref="R23"/>
    <hyperlink r:id="rId110" ref="S23"/>
    <hyperlink r:id="rId111" ref="O24"/>
    <hyperlink r:id="rId112" ref="P24"/>
    <hyperlink r:id="rId113" ref="Q24"/>
    <hyperlink r:id="rId114" ref="R24"/>
    <hyperlink r:id="rId115" ref="S24"/>
    <hyperlink r:id="rId116" ref="O25"/>
    <hyperlink r:id="rId117" ref="P25"/>
    <hyperlink r:id="rId118" ref="Q25"/>
    <hyperlink r:id="rId119" ref="R25"/>
    <hyperlink r:id="rId120" ref="S25"/>
    <hyperlink r:id="rId121" ref="O26"/>
    <hyperlink r:id="rId122" ref="P26"/>
    <hyperlink r:id="rId123" ref="Q26"/>
    <hyperlink r:id="rId124" ref="R26"/>
    <hyperlink r:id="rId125" ref="S26"/>
    <hyperlink r:id="rId126" ref="O27"/>
    <hyperlink r:id="rId127" ref="P27"/>
    <hyperlink r:id="rId128" ref="Q27"/>
    <hyperlink r:id="rId129" ref="R27"/>
    <hyperlink r:id="rId130" ref="S27"/>
    <hyperlink r:id="rId131" ref="O28"/>
    <hyperlink r:id="rId132" ref="P28"/>
    <hyperlink r:id="rId133" ref="Q28"/>
    <hyperlink r:id="rId134" ref="R28"/>
    <hyperlink r:id="rId135" ref="S28"/>
    <hyperlink r:id="rId136" ref="O29"/>
    <hyperlink r:id="rId137" ref="P29"/>
    <hyperlink r:id="rId138" ref="Q29"/>
    <hyperlink r:id="rId139" ref="R29"/>
    <hyperlink r:id="rId140" ref="S29"/>
    <hyperlink r:id="rId141" ref="O30"/>
    <hyperlink r:id="rId142" ref="P30"/>
    <hyperlink r:id="rId143" ref="Q30"/>
    <hyperlink r:id="rId144" ref="R30"/>
    <hyperlink r:id="rId145" ref="S30"/>
    <hyperlink r:id="rId146" ref="O31"/>
    <hyperlink r:id="rId147" ref="P31"/>
    <hyperlink r:id="rId148" ref="Q31"/>
    <hyperlink r:id="rId149" ref="R31"/>
    <hyperlink r:id="rId150" ref="S31"/>
    <hyperlink r:id="rId151" ref="O32"/>
    <hyperlink r:id="rId152" ref="P32"/>
    <hyperlink r:id="rId153" ref="Q32"/>
    <hyperlink r:id="rId154" ref="R32"/>
    <hyperlink r:id="rId155" ref="S32"/>
    <hyperlink r:id="rId156" ref="O33"/>
    <hyperlink r:id="rId157" ref="P33"/>
    <hyperlink r:id="rId158" ref="Q33"/>
    <hyperlink r:id="rId159" ref="R33"/>
    <hyperlink r:id="rId160" ref="S33"/>
    <hyperlink r:id="rId161" ref="O34"/>
    <hyperlink r:id="rId162" ref="P34"/>
    <hyperlink r:id="rId163" ref="Q34"/>
    <hyperlink r:id="rId164" ref="R34"/>
    <hyperlink r:id="rId165" ref="S34"/>
    <hyperlink r:id="rId166" ref="O35"/>
    <hyperlink r:id="rId167" ref="P35"/>
    <hyperlink r:id="rId168" ref="Q35"/>
    <hyperlink r:id="rId169" ref="R35"/>
    <hyperlink r:id="rId170" ref="S35"/>
    <hyperlink r:id="rId171" ref="O36"/>
    <hyperlink r:id="rId172" ref="P36"/>
    <hyperlink r:id="rId173" ref="Q36"/>
    <hyperlink r:id="rId174" ref="R36"/>
    <hyperlink r:id="rId175" ref="S36"/>
    <hyperlink r:id="rId176" ref="O37"/>
    <hyperlink r:id="rId177" ref="P37"/>
    <hyperlink r:id="rId178" ref="Q37"/>
    <hyperlink r:id="rId179" ref="R37"/>
    <hyperlink r:id="rId180" ref="S37"/>
    <hyperlink r:id="rId181" ref="O38"/>
    <hyperlink r:id="rId182" ref="P38"/>
    <hyperlink r:id="rId183" ref="Q38"/>
    <hyperlink r:id="rId184" ref="R38"/>
    <hyperlink r:id="rId185" ref="S38"/>
    <hyperlink r:id="rId186" ref="O39"/>
    <hyperlink r:id="rId187" ref="P39"/>
    <hyperlink r:id="rId188" ref="Q39"/>
    <hyperlink r:id="rId189" ref="R39"/>
    <hyperlink r:id="rId190" ref="S39"/>
    <hyperlink r:id="rId191" ref="O40"/>
    <hyperlink r:id="rId192" ref="P40"/>
    <hyperlink r:id="rId193" ref="Q40"/>
    <hyperlink r:id="rId194" ref="R40"/>
    <hyperlink r:id="rId195" ref="S40"/>
    <hyperlink r:id="rId196" ref="O41"/>
    <hyperlink r:id="rId197" ref="P41"/>
    <hyperlink r:id="rId198" ref="Q41"/>
    <hyperlink r:id="rId199" ref="R41"/>
    <hyperlink r:id="rId200" ref="S41"/>
    <hyperlink r:id="rId201" ref="O42"/>
    <hyperlink r:id="rId202" ref="P42"/>
    <hyperlink r:id="rId203" ref="Q42"/>
    <hyperlink r:id="rId204" ref="R42"/>
    <hyperlink r:id="rId205" ref="S42"/>
    <hyperlink r:id="rId206" ref="O43"/>
    <hyperlink r:id="rId207" ref="P43"/>
    <hyperlink r:id="rId208" ref="Q43"/>
    <hyperlink r:id="rId209" ref="R43"/>
    <hyperlink r:id="rId210" ref="S43"/>
    <hyperlink r:id="rId211" ref="O44"/>
    <hyperlink r:id="rId212" ref="P44"/>
    <hyperlink r:id="rId213" ref="Q44"/>
    <hyperlink r:id="rId214" ref="R44"/>
    <hyperlink r:id="rId215" ref="S44"/>
    <hyperlink r:id="rId216" ref="O45"/>
    <hyperlink r:id="rId217" ref="P45"/>
    <hyperlink r:id="rId218" ref="Q45"/>
    <hyperlink r:id="rId219" ref="R45"/>
    <hyperlink r:id="rId220" ref="S45"/>
    <hyperlink r:id="rId221" ref="O46"/>
    <hyperlink r:id="rId222" ref="P46"/>
    <hyperlink r:id="rId223" ref="Q46"/>
    <hyperlink r:id="rId224" ref="R46"/>
    <hyperlink r:id="rId225" ref="S46"/>
    <hyperlink r:id="rId226" ref="O47"/>
    <hyperlink r:id="rId227" ref="P47"/>
    <hyperlink r:id="rId228" ref="Q47"/>
    <hyperlink r:id="rId229" ref="R47"/>
    <hyperlink r:id="rId230" ref="S47"/>
    <hyperlink r:id="rId231" ref="O48"/>
    <hyperlink r:id="rId232" ref="P48"/>
    <hyperlink r:id="rId233" ref="Q48"/>
    <hyperlink r:id="rId234" ref="R48"/>
    <hyperlink r:id="rId235" ref="S48"/>
    <hyperlink r:id="rId236" ref="O49"/>
    <hyperlink r:id="rId237" ref="P49"/>
    <hyperlink r:id="rId238" ref="Q49"/>
    <hyperlink r:id="rId239" ref="R49"/>
    <hyperlink r:id="rId240" ref="S49"/>
    <hyperlink r:id="rId241" ref="O50"/>
    <hyperlink r:id="rId242" ref="P50"/>
    <hyperlink r:id="rId243" ref="Q50"/>
    <hyperlink r:id="rId244" ref="R50"/>
    <hyperlink r:id="rId245" ref="S50"/>
    <hyperlink r:id="rId246" ref="O51"/>
    <hyperlink r:id="rId247" ref="P51"/>
    <hyperlink r:id="rId248" ref="Q51"/>
    <hyperlink r:id="rId249" ref="R51"/>
    <hyperlink r:id="rId250" ref="S51"/>
    <hyperlink r:id="rId251" ref="O52"/>
    <hyperlink r:id="rId252" ref="P52"/>
    <hyperlink r:id="rId253" ref="Q52"/>
    <hyperlink r:id="rId254" ref="R52"/>
    <hyperlink r:id="rId255" ref="S52"/>
    <hyperlink r:id="rId256" ref="O53"/>
    <hyperlink r:id="rId257" ref="P53"/>
    <hyperlink r:id="rId258" ref="Q53"/>
    <hyperlink r:id="rId259" ref="R53"/>
    <hyperlink r:id="rId260" ref="S53"/>
    <hyperlink r:id="rId261" ref="O54"/>
    <hyperlink r:id="rId262" ref="P54"/>
    <hyperlink r:id="rId263" ref="Q54"/>
    <hyperlink r:id="rId264" ref="R54"/>
    <hyperlink r:id="rId265" ref="S54"/>
    <hyperlink r:id="rId266" ref="O55"/>
    <hyperlink r:id="rId267" ref="P55"/>
    <hyperlink r:id="rId268" ref="Q55"/>
    <hyperlink r:id="rId269" ref="R55"/>
    <hyperlink r:id="rId270" ref="S55"/>
    <hyperlink r:id="rId271" ref="O56"/>
    <hyperlink r:id="rId272" ref="P56"/>
    <hyperlink r:id="rId273" ref="Q56"/>
    <hyperlink r:id="rId274" ref="R56"/>
    <hyperlink r:id="rId275" ref="S56"/>
    <hyperlink r:id="rId276" ref="O57"/>
    <hyperlink r:id="rId277" ref="P57"/>
    <hyperlink r:id="rId278" ref="Q57"/>
    <hyperlink r:id="rId279" ref="R57"/>
    <hyperlink r:id="rId280" ref="S57"/>
    <hyperlink r:id="rId281" ref="O58"/>
    <hyperlink r:id="rId282" ref="P58"/>
    <hyperlink r:id="rId283" ref="Q58"/>
    <hyperlink r:id="rId284" ref="R58"/>
    <hyperlink r:id="rId285" ref="S58"/>
    <hyperlink r:id="rId286" ref="O59"/>
    <hyperlink r:id="rId287" ref="P59"/>
    <hyperlink r:id="rId288" ref="Q59"/>
    <hyperlink r:id="rId289" ref="R59"/>
    <hyperlink r:id="rId290" ref="S59"/>
    <hyperlink r:id="rId291" ref="O60"/>
    <hyperlink r:id="rId292" ref="P60"/>
    <hyperlink r:id="rId293" ref="Q60"/>
    <hyperlink r:id="rId294" ref="R60"/>
    <hyperlink r:id="rId295" ref="S60"/>
    <hyperlink r:id="rId296" ref="O61"/>
    <hyperlink r:id="rId297" ref="P61"/>
    <hyperlink r:id="rId298" ref="Q61"/>
    <hyperlink r:id="rId299" ref="R61"/>
    <hyperlink r:id="rId300" ref="S61"/>
    <hyperlink r:id="rId301" ref="O62"/>
    <hyperlink r:id="rId302" ref="P62"/>
    <hyperlink r:id="rId303" ref="Q62"/>
    <hyperlink r:id="rId304" ref="R62"/>
    <hyperlink r:id="rId305" ref="S62"/>
    <hyperlink r:id="rId306" ref="O63"/>
    <hyperlink r:id="rId307" ref="P63"/>
    <hyperlink r:id="rId308" ref="Q63"/>
    <hyperlink r:id="rId309" ref="R63"/>
    <hyperlink r:id="rId310" ref="S63"/>
    <hyperlink r:id="rId311" ref="O64"/>
    <hyperlink r:id="rId312" ref="P64"/>
    <hyperlink r:id="rId313" ref="Q64"/>
    <hyperlink r:id="rId314" ref="R64"/>
    <hyperlink r:id="rId315" ref="S64"/>
    <hyperlink r:id="rId316" ref="O65"/>
    <hyperlink r:id="rId317" ref="P65"/>
    <hyperlink r:id="rId318" ref="Q65"/>
    <hyperlink r:id="rId319" ref="R65"/>
    <hyperlink r:id="rId320" ref="S65"/>
    <hyperlink r:id="rId321" ref="O66"/>
    <hyperlink r:id="rId322" ref="P66"/>
    <hyperlink r:id="rId323" ref="Q66"/>
    <hyperlink r:id="rId324" ref="R66"/>
    <hyperlink r:id="rId325" ref="S66"/>
    <hyperlink r:id="rId326" ref="O67"/>
    <hyperlink r:id="rId327" ref="P67"/>
    <hyperlink r:id="rId328" ref="Q67"/>
    <hyperlink r:id="rId329" ref="R67"/>
    <hyperlink r:id="rId330" ref="S67"/>
    <hyperlink r:id="rId331" ref="O68"/>
    <hyperlink r:id="rId332" ref="P68"/>
    <hyperlink r:id="rId333" ref="Q68"/>
    <hyperlink r:id="rId334" ref="R68"/>
    <hyperlink r:id="rId335" ref="S68"/>
    <hyperlink r:id="rId336" ref="O69"/>
    <hyperlink r:id="rId337" ref="P69"/>
    <hyperlink r:id="rId338" ref="Q69"/>
    <hyperlink r:id="rId339" ref="R69"/>
    <hyperlink r:id="rId340" ref="S69"/>
    <hyperlink r:id="rId341" ref="O70"/>
    <hyperlink r:id="rId342" ref="P70"/>
    <hyperlink r:id="rId343" ref="Q70"/>
    <hyperlink r:id="rId344" ref="R70"/>
    <hyperlink r:id="rId345" ref="S70"/>
    <hyperlink r:id="rId346" ref="O71"/>
    <hyperlink r:id="rId347" ref="P71"/>
    <hyperlink r:id="rId348" ref="Q71"/>
    <hyperlink r:id="rId349" ref="R71"/>
    <hyperlink r:id="rId350" ref="S71"/>
    <hyperlink r:id="rId351" ref="O72"/>
    <hyperlink r:id="rId352" ref="P72"/>
    <hyperlink r:id="rId353" ref="Q72"/>
    <hyperlink r:id="rId354" ref="R72"/>
    <hyperlink r:id="rId355" ref="S72"/>
    <hyperlink r:id="rId356" ref="O73"/>
    <hyperlink r:id="rId357" ref="P73"/>
    <hyperlink r:id="rId358" ref="Q73"/>
    <hyperlink r:id="rId359" ref="R73"/>
    <hyperlink r:id="rId360" ref="S73"/>
    <hyperlink r:id="rId361" ref="O74"/>
    <hyperlink r:id="rId362" ref="P74"/>
    <hyperlink r:id="rId363" ref="Q74"/>
    <hyperlink r:id="rId364" ref="R74"/>
    <hyperlink r:id="rId365" ref="S74"/>
    <hyperlink r:id="rId366" ref="O75"/>
    <hyperlink r:id="rId367" ref="P75"/>
    <hyperlink r:id="rId368" ref="Q75"/>
    <hyperlink r:id="rId369" ref="R75"/>
    <hyperlink r:id="rId370" ref="S75"/>
    <hyperlink r:id="rId371" ref="O76"/>
    <hyperlink r:id="rId372" ref="P76"/>
    <hyperlink r:id="rId373" ref="Q76"/>
    <hyperlink r:id="rId374" ref="R76"/>
    <hyperlink r:id="rId375" ref="S76"/>
    <hyperlink r:id="rId376" ref="O77"/>
    <hyperlink r:id="rId377" ref="P77"/>
    <hyperlink r:id="rId378" ref="Q77"/>
    <hyperlink r:id="rId379" ref="R77"/>
    <hyperlink r:id="rId380" ref="S77"/>
    <hyperlink r:id="rId381" ref="O78"/>
    <hyperlink r:id="rId382" ref="P78"/>
    <hyperlink r:id="rId383" ref="Q78"/>
    <hyperlink r:id="rId384" ref="R78"/>
    <hyperlink r:id="rId385" ref="S78"/>
    <hyperlink r:id="rId386" ref="O79"/>
    <hyperlink r:id="rId387" ref="P79"/>
    <hyperlink r:id="rId388" ref="Q79"/>
    <hyperlink r:id="rId389" ref="R79"/>
    <hyperlink r:id="rId390" ref="S79"/>
    <hyperlink r:id="rId391" ref="O80"/>
    <hyperlink r:id="rId392" ref="P80"/>
    <hyperlink r:id="rId393" ref="Q80"/>
    <hyperlink r:id="rId394" ref="R80"/>
    <hyperlink r:id="rId395" ref="S80"/>
    <hyperlink r:id="rId396" ref="O81"/>
    <hyperlink r:id="rId397" ref="P81"/>
    <hyperlink r:id="rId398" ref="Q81"/>
    <hyperlink r:id="rId399" ref="R81"/>
    <hyperlink r:id="rId400" ref="S81"/>
    <hyperlink r:id="rId401" ref="O82"/>
    <hyperlink r:id="rId402" ref="P82"/>
    <hyperlink r:id="rId403" ref="Q82"/>
    <hyperlink r:id="rId404" ref="R82"/>
    <hyperlink r:id="rId405" ref="S82"/>
    <hyperlink r:id="rId406" ref="O83"/>
    <hyperlink r:id="rId407" ref="P83"/>
    <hyperlink r:id="rId408" ref="Q83"/>
    <hyperlink r:id="rId409" ref="R83"/>
    <hyperlink r:id="rId410" ref="S83"/>
    <hyperlink r:id="rId411" ref="O84"/>
    <hyperlink r:id="rId412" ref="P84"/>
    <hyperlink r:id="rId413" ref="Q84"/>
    <hyperlink r:id="rId414" ref="R84"/>
    <hyperlink r:id="rId415" ref="S84"/>
    <hyperlink r:id="rId416" ref="O85"/>
    <hyperlink r:id="rId417" ref="P85"/>
    <hyperlink r:id="rId418" ref="Q85"/>
    <hyperlink r:id="rId419" ref="R85"/>
    <hyperlink r:id="rId420" ref="S85"/>
    <hyperlink r:id="rId421" ref="O86"/>
    <hyperlink r:id="rId422" ref="P86"/>
    <hyperlink r:id="rId423" ref="Q86"/>
    <hyperlink r:id="rId424" ref="R86"/>
    <hyperlink r:id="rId425" ref="S86"/>
    <hyperlink r:id="rId426" ref="O87"/>
    <hyperlink r:id="rId427" ref="P87"/>
    <hyperlink r:id="rId428" ref="Q87"/>
    <hyperlink r:id="rId429" ref="R87"/>
    <hyperlink r:id="rId430" ref="S87"/>
    <hyperlink r:id="rId431" ref="O88"/>
    <hyperlink r:id="rId432" ref="P88"/>
    <hyperlink r:id="rId433" ref="Q88"/>
    <hyperlink r:id="rId434" ref="R88"/>
    <hyperlink r:id="rId435" ref="S88"/>
    <hyperlink r:id="rId436" ref="O89"/>
    <hyperlink r:id="rId437" ref="P89"/>
    <hyperlink r:id="rId438" ref="Q89"/>
    <hyperlink r:id="rId439" ref="R89"/>
    <hyperlink r:id="rId440" ref="S89"/>
    <hyperlink r:id="rId441" ref="O90"/>
    <hyperlink r:id="rId442" ref="P90"/>
    <hyperlink r:id="rId443" ref="Q90"/>
    <hyperlink r:id="rId444" ref="R90"/>
    <hyperlink r:id="rId445" ref="S90"/>
    <hyperlink r:id="rId446" ref="O91"/>
    <hyperlink r:id="rId447" ref="P91"/>
    <hyperlink r:id="rId448" ref="Q91"/>
    <hyperlink r:id="rId449" ref="R91"/>
    <hyperlink r:id="rId450" ref="S91"/>
    <hyperlink r:id="rId451" ref="O92"/>
    <hyperlink r:id="rId452" ref="P92"/>
    <hyperlink r:id="rId453" ref="Q92"/>
    <hyperlink r:id="rId454" ref="R92"/>
    <hyperlink r:id="rId455" ref="S92"/>
    <hyperlink r:id="rId456" ref="O93"/>
    <hyperlink r:id="rId457" ref="P93"/>
    <hyperlink r:id="rId458" ref="Q93"/>
    <hyperlink r:id="rId459" ref="R93"/>
    <hyperlink r:id="rId460" ref="S93"/>
    <hyperlink r:id="rId461" ref="O94"/>
    <hyperlink r:id="rId462" ref="P94"/>
    <hyperlink r:id="rId463" ref="Q94"/>
    <hyperlink r:id="rId464" ref="R94"/>
    <hyperlink r:id="rId465" ref="S94"/>
    <hyperlink r:id="rId466" ref="O95"/>
    <hyperlink r:id="rId467" ref="P95"/>
    <hyperlink r:id="rId468" ref="Q95"/>
    <hyperlink r:id="rId469" ref="R95"/>
    <hyperlink r:id="rId470" ref="S95"/>
    <hyperlink r:id="rId471" ref="O96"/>
    <hyperlink r:id="rId472" ref="P96"/>
    <hyperlink r:id="rId473" ref="Q96"/>
    <hyperlink r:id="rId474" ref="R96"/>
    <hyperlink r:id="rId475" ref="S96"/>
    <hyperlink r:id="rId476" ref="O97"/>
    <hyperlink r:id="rId477" ref="P97"/>
    <hyperlink r:id="rId478" ref="Q97"/>
    <hyperlink r:id="rId479" ref="R97"/>
    <hyperlink r:id="rId480" ref="S97"/>
    <hyperlink r:id="rId481" ref="O98"/>
    <hyperlink r:id="rId482" ref="P98"/>
    <hyperlink r:id="rId483" ref="Q98"/>
    <hyperlink r:id="rId484" ref="R98"/>
    <hyperlink r:id="rId485" ref="S98"/>
    <hyperlink r:id="rId486" ref="O99"/>
    <hyperlink r:id="rId487" ref="P99"/>
    <hyperlink r:id="rId488" ref="Q99"/>
    <hyperlink r:id="rId489" ref="R99"/>
    <hyperlink r:id="rId490" ref="S99"/>
    <hyperlink r:id="rId491" ref="O100"/>
    <hyperlink r:id="rId492" ref="P100"/>
    <hyperlink r:id="rId493" ref="Q100"/>
    <hyperlink r:id="rId494" ref="R100"/>
    <hyperlink r:id="rId495" ref="S100"/>
    <hyperlink r:id="rId496" ref="O101"/>
    <hyperlink r:id="rId497" ref="P101"/>
    <hyperlink r:id="rId498" ref="Q101"/>
    <hyperlink r:id="rId499" ref="R101"/>
    <hyperlink r:id="rId500" ref="S101"/>
    <hyperlink r:id="rId501" ref="O102"/>
    <hyperlink r:id="rId502" ref="P102"/>
    <hyperlink r:id="rId503" ref="Q102"/>
    <hyperlink r:id="rId504" ref="R102"/>
    <hyperlink r:id="rId505" ref="S102"/>
    <hyperlink r:id="rId506" ref="O103"/>
    <hyperlink r:id="rId507" ref="P103"/>
    <hyperlink r:id="rId508" ref="Q103"/>
    <hyperlink r:id="rId509" ref="R103"/>
    <hyperlink r:id="rId510" ref="S103"/>
    <hyperlink r:id="rId511" ref="O104"/>
    <hyperlink r:id="rId512" ref="P104"/>
    <hyperlink r:id="rId513" ref="Q104"/>
    <hyperlink r:id="rId514" ref="R104"/>
    <hyperlink r:id="rId515" ref="S104"/>
    <hyperlink r:id="rId516" ref="O105"/>
    <hyperlink r:id="rId517" ref="P105"/>
    <hyperlink r:id="rId518" ref="Q105"/>
    <hyperlink r:id="rId519" ref="R105"/>
    <hyperlink r:id="rId520" ref="S105"/>
    <hyperlink r:id="rId521" ref="O106"/>
    <hyperlink r:id="rId522" ref="P106"/>
    <hyperlink r:id="rId523" ref="Q106"/>
    <hyperlink r:id="rId524" ref="R106"/>
    <hyperlink r:id="rId525" ref="S106"/>
    <hyperlink r:id="rId526" ref="O107"/>
    <hyperlink r:id="rId527" ref="P107"/>
    <hyperlink r:id="rId528" ref="Q107"/>
    <hyperlink r:id="rId529" ref="R107"/>
    <hyperlink r:id="rId530" ref="S107"/>
    <hyperlink r:id="rId531" ref="O108"/>
    <hyperlink r:id="rId532" ref="P108"/>
    <hyperlink r:id="rId533" ref="Q108"/>
    <hyperlink r:id="rId534" ref="R108"/>
    <hyperlink r:id="rId535" ref="S108"/>
    <hyperlink r:id="rId536" ref="O109"/>
    <hyperlink r:id="rId537" ref="P109"/>
    <hyperlink r:id="rId538" ref="Q109"/>
    <hyperlink r:id="rId539" ref="R109"/>
    <hyperlink r:id="rId540" ref="S109"/>
    <hyperlink r:id="rId541" ref="O110"/>
    <hyperlink r:id="rId542" ref="P110"/>
    <hyperlink r:id="rId543" ref="Q110"/>
    <hyperlink r:id="rId544" ref="R110"/>
    <hyperlink r:id="rId545" ref="S110"/>
    <hyperlink r:id="rId546" ref="O111"/>
    <hyperlink r:id="rId547" ref="P111"/>
    <hyperlink r:id="rId548" ref="Q111"/>
    <hyperlink r:id="rId549" ref="R111"/>
    <hyperlink r:id="rId550" ref="S111"/>
    <hyperlink r:id="rId551" ref="O112"/>
    <hyperlink r:id="rId552" ref="P112"/>
    <hyperlink r:id="rId553" ref="Q112"/>
    <hyperlink r:id="rId554" ref="R112"/>
    <hyperlink r:id="rId555" ref="S112"/>
    <hyperlink r:id="rId556" ref="O113"/>
    <hyperlink r:id="rId557" ref="P113"/>
    <hyperlink r:id="rId558" ref="Q113"/>
    <hyperlink r:id="rId559" ref="R113"/>
    <hyperlink r:id="rId560" ref="S113"/>
    <hyperlink r:id="rId561" ref="O114"/>
    <hyperlink r:id="rId562" ref="P114"/>
    <hyperlink r:id="rId563" ref="Q114"/>
    <hyperlink r:id="rId564" ref="R114"/>
    <hyperlink r:id="rId565" ref="S114"/>
    <hyperlink r:id="rId566" ref="O115"/>
    <hyperlink r:id="rId567" ref="P115"/>
    <hyperlink r:id="rId568" ref="Q115"/>
    <hyperlink r:id="rId569" ref="R115"/>
    <hyperlink r:id="rId570" ref="S115"/>
    <hyperlink r:id="rId571" ref="O116"/>
    <hyperlink r:id="rId572" ref="P116"/>
    <hyperlink r:id="rId573" ref="Q116"/>
    <hyperlink r:id="rId574" ref="R116"/>
    <hyperlink r:id="rId575" ref="S116"/>
    <hyperlink r:id="rId576" ref="O117"/>
    <hyperlink r:id="rId577" ref="P117"/>
    <hyperlink r:id="rId578" ref="Q117"/>
    <hyperlink r:id="rId579" ref="R117"/>
    <hyperlink r:id="rId580" ref="S117"/>
    <hyperlink r:id="rId581" ref="O118"/>
    <hyperlink r:id="rId582" ref="P118"/>
    <hyperlink r:id="rId583" ref="Q118"/>
    <hyperlink r:id="rId584" ref="R118"/>
    <hyperlink r:id="rId585" ref="S118"/>
    <hyperlink r:id="rId586" ref="O119"/>
    <hyperlink r:id="rId587" ref="P119"/>
    <hyperlink r:id="rId588" ref="Q119"/>
    <hyperlink r:id="rId589" ref="R119"/>
    <hyperlink r:id="rId590" ref="S119"/>
    <hyperlink r:id="rId591" ref="O120"/>
    <hyperlink r:id="rId592" ref="P120"/>
    <hyperlink r:id="rId593" ref="Q120"/>
    <hyperlink r:id="rId594" ref="R120"/>
    <hyperlink r:id="rId595" ref="S120"/>
    <hyperlink r:id="rId596" ref="O121"/>
    <hyperlink r:id="rId597" ref="P121"/>
    <hyperlink r:id="rId598" ref="Q121"/>
    <hyperlink r:id="rId599" ref="R121"/>
    <hyperlink r:id="rId600" ref="S121"/>
    <hyperlink r:id="rId601" ref="O122"/>
    <hyperlink r:id="rId602" ref="P122"/>
    <hyperlink r:id="rId603" ref="Q122"/>
    <hyperlink r:id="rId604" ref="R122"/>
    <hyperlink r:id="rId605" ref="S122"/>
    <hyperlink r:id="rId606" ref="O123"/>
    <hyperlink r:id="rId607" ref="P123"/>
    <hyperlink r:id="rId608" ref="Q123"/>
    <hyperlink r:id="rId609" ref="R123"/>
    <hyperlink r:id="rId610" ref="S123"/>
    <hyperlink r:id="rId611" ref="O124"/>
    <hyperlink r:id="rId612" ref="P124"/>
    <hyperlink r:id="rId613" ref="Q124"/>
    <hyperlink r:id="rId614" ref="R124"/>
    <hyperlink r:id="rId615" ref="S124"/>
    <hyperlink r:id="rId616" ref="O125"/>
    <hyperlink r:id="rId617" ref="P125"/>
    <hyperlink r:id="rId618" ref="Q125"/>
    <hyperlink r:id="rId619" ref="R125"/>
    <hyperlink r:id="rId620" ref="S125"/>
    <hyperlink r:id="rId621" ref="O126"/>
    <hyperlink r:id="rId622" ref="P126"/>
    <hyperlink r:id="rId623" ref="Q126"/>
    <hyperlink r:id="rId624" ref="R126"/>
    <hyperlink r:id="rId625" ref="S126"/>
    <hyperlink r:id="rId626" ref="O127"/>
    <hyperlink r:id="rId627" ref="P127"/>
    <hyperlink r:id="rId628" ref="Q127"/>
    <hyperlink r:id="rId629" ref="R127"/>
    <hyperlink r:id="rId630" ref="S127"/>
    <hyperlink r:id="rId631" ref="O128"/>
    <hyperlink r:id="rId632" ref="P128"/>
    <hyperlink r:id="rId633" ref="Q128"/>
    <hyperlink r:id="rId634" ref="R128"/>
    <hyperlink r:id="rId635" ref="S128"/>
    <hyperlink r:id="rId636" ref="O129"/>
    <hyperlink r:id="rId637" ref="P129"/>
    <hyperlink r:id="rId638" ref="Q129"/>
    <hyperlink r:id="rId639" ref="R129"/>
    <hyperlink r:id="rId640" ref="S129"/>
    <hyperlink r:id="rId641" ref="O130"/>
    <hyperlink r:id="rId642" ref="P130"/>
    <hyperlink r:id="rId643" ref="Q130"/>
    <hyperlink r:id="rId644" ref="R130"/>
    <hyperlink r:id="rId645" ref="S130"/>
    <hyperlink r:id="rId646" ref="O131"/>
    <hyperlink r:id="rId647" ref="P131"/>
    <hyperlink r:id="rId648" ref="Q131"/>
    <hyperlink r:id="rId649" ref="R131"/>
    <hyperlink r:id="rId650" ref="S131"/>
    <hyperlink r:id="rId651" ref="O132"/>
    <hyperlink r:id="rId652" ref="P132"/>
    <hyperlink r:id="rId653" ref="Q132"/>
    <hyperlink r:id="rId654" ref="R132"/>
    <hyperlink r:id="rId655" ref="S132"/>
    <hyperlink r:id="rId656" ref="O133"/>
    <hyperlink r:id="rId657" ref="P133"/>
    <hyperlink r:id="rId658" ref="Q133"/>
    <hyperlink r:id="rId659" ref="R133"/>
    <hyperlink r:id="rId660" ref="S133"/>
    <hyperlink r:id="rId661" ref="O134"/>
    <hyperlink r:id="rId662" ref="P134"/>
    <hyperlink r:id="rId663" ref="Q134"/>
    <hyperlink r:id="rId664" ref="R134"/>
    <hyperlink r:id="rId665" ref="S134"/>
    <hyperlink r:id="rId666" ref="O135"/>
    <hyperlink r:id="rId667" ref="P135"/>
    <hyperlink r:id="rId668" ref="Q135"/>
    <hyperlink r:id="rId669" ref="R135"/>
    <hyperlink r:id="rId670" ref="S135"/>
    <hyperlink r:id="rId671" ref="O136"/>
    <hyperlink r:id="rId672" ref="P136"/>
    <hyperlink r:id="rId673" ref="Q136"/>
    <hyperlink r:id="rId674" ref="R136"/>
    <hyperlink r:id="rId675" ref="S136"/>
    <hyperlink r:id="rId676" ref="O137"/>
    <hyperlink r:id="rId677" ref="P137"/>
    <hyperlink r:id="rId678" ref="Q137"/>
    <hyperlink r:id="rId679" ref="R137"/>
    <hyperlink r:id="rId680" ref="S137"/>
    <hyperlink r:id="rId681" ref="O138"/>
    <hyperlink r:id="rId682" ref="P138"/>
    <hyperlink r:id="rId683" ref="Q138"/>
    <hyperlink r:id="rId684" ref="R138"/>
    <hyperlink r:id="rId685" ref="S138"/>
    <hyperlink r:id="rId686" ref="O139"/>
    <hyperlink r:id="rId687" ref="P139"/>
    <hyperlink r:id="rId688" ref="Q139"/>
    <hyperlink r:id="rId689" ref="R139"/>
    <hyperlink r:id="rId690" ref="S139"/>
    <hyperlink r:id="rId691" ref="O140"/>
    <hyperlink r:id="rId692" ref="P140"/>
    <hyperlink r:id="rId693" ref="Q140"/>
    <hyperlink r:id="rId694" ref="R140"/>
    <hyperlink r:id="rId695" ref="S140"/>
    <hyperlink r:id="rId696" ref="O141"/>
    <hyperlink r:id="rId697" ref="P141"/>
    <hyperlink r:id="rId698" ref="Q141"/>
    <hyperlink r:id="rId699" ref="R141"/>
    <hyperlink r:id="rId700" ref="S141"/>
    <hyperlink r:id="rId701" ref="O142"/>
    <hyperlink r:id="rId702" ref="P142"/>
    <hyperlink r:id="rId703" ref="Q142"/>
    <hyperlink r:id="rId704" ref="R142"/>
    <hyperlink r:id="rId705" ref="S142"/>
    <hyperlink r:id="rId706" ref="O143"/>
    <hyperlink r:id="rId707" ref="P143"/>
    <hyperlink r:id="rId708" ref="Q143"/>
    <hyperlink r:id="rId709" ref="R143"/>
    <hyperlink r:id="rId710" ref="S143"/>
    <hyperlink r:id="rId711" ref="O144"/>
    <hyperlink r:id="rId712" ref="P144"/>
    <hyperlink r:id="rId713" ref="Q144"/>
    <hyperlink r:id="rId714" ref="R144"/>
    <hyperlink r:id="rId715" ref="S144"/>
    <hyperlink r:id="rId716" ref="O145"/>
    <hyperlink r:id="rId717" ref="P145"/>
    <hyperlink r:id="rId718" ref="Q145"/>
    <hyperlink r:id="rId719" ref="R145"/>
    <hyperlink r:id="rId720" ref="S145"/>
    <hyperlink r:id="rId721" ref="O146"/>
    <hyperlink r:id="rId722" ref="P146"/>
    <hyperlink r:id="rId723" ref="Q146"/>
    <hyperlink r:id="rId724" ref="R146"/>
    <hyperlink r:id="rId725" ref="S146"/>
    <hyperlink r:id="rId726" ref="O147"/>
    <hyperlink r:id="rId727" ref="P147"/>
    <hyperlink r:id="rId728" ref="Q147"/>
    <hyperlink r:id="rId729" ref="R147"/>
    <hyperlink r:id="rId730" ref="S147"/>
    <hyperlink r:id="rId731" ref="O148"/>
    <hyperlink r:id="rId732" ref="P148"/>
    <hyperlink r:id="rId733" ref="Q148"/>
    <hyperlink r:id="rId734" ref="R148"/>
    <hyperlink r:id="rId735" ref="S148"/>
    <hyperlink r:id="rId736" ref="O149"/>
    <hyperlink r:id="rId737" ref="P149"/>
    <hyperlink r:id="rId738" ref="Q149"/>
    <hyperlink r:id="rId739" ref="R149"/>
    <hyperlink r:id="rId740" ref="S149"/>
    <hyperlink r:id="rId741" ref="O150"/>
    <hyperlink r:id="rId742" ref="P150"/>
    <hyperlink r:id="rId743" ref="Q150"/>
    <hyperlink r:id="rId744" ref="R150"/>
    <hyperlink r:id="rId745" ref="S150"/>
    <hyperlink r:id="rId746" ref="O151"/>
    <hyperlink r:id="rId747" ref="P151"/>
    <hyperlink r:id="rId748" ref="Q151"/>
    <hyperlink r:id="rId749" ref="R151"/>
    <hyperlink r:id="rId750" ref="S151"/>
    <hyperlink r:id="rId751" ref="O152"/>
    <hyperlink r:id="rId752" ref="P152"/>
    <hyperlink r:id="rId753" ref="Q152"/>
    <hyperlink r:id="rId754" ref="R152"/>
    <hyperlink r:id="rId755" ref="S152"/>
    <hyperlink r:id="rId756" ref="O153"/>
    <hyperlink r:id="rId757" ref="P153"/>
    <hyperlink r:id="rId758" ref="Q153"/>
    <hyperlink r:id="rId759" ref="R153"/>
    <hyperlink r:id="rId760" ref="S153"/>
    <hyperlink r:id="rId761" ref="O154"/>
    <hyperlink r:id="rId762" ref="P154"/>
    <hyperlink r:id="rId763" ref="Q154"/>
    <hyperlink r:id="rId764" ref="R154"/>
    <hyperlink r:id="rId765" ref="S154"/>
    <hyperlink r:id="rId766" ref="O155"/>
    <hyperlink r:id="rId767" ref="P155"/>
    <hyperlink r:id="rId768" ref="Q155"/>
    <hyperlink r:id="rId769" ref="R155"/>
    <hyperlink r:id="rId770" ref="S155"/>
    <hyperlink r:id="rId771" ref="O156"/>
    <hyperlink r:id="rId772" ref="P156"/>
    <hyperlink r:id="rId773" ref="Q156"/>
    <hyperlink r:id="rId774" ref="R156"/>
    <hyperlink r:id="rId775" ref="S156"/>
    <hyperlink r:id="rId776" ref="O157"/>
    <hyperlink r:id="rId777" ref="P157"/>
    <hyperlink r:id="rId778" ref="Q157"/>
    <hyperlink r:id="rId779" ref="R157"/>
    <hyperlink r:id="rId780" ref="S157"/>
    <hyperlink r:id="rId781" ref="O158"/>
    <hyperlink r:id="rId782" ref="P158"/>
    <hyperlink r:id="rId783" ref="Q158"/>
    <hyperlink r:id="rId784" ref="R158"/>
    <hyperlink r:id="rId785" ref="S158"/>
    <hyperlink r:id="rId786" ref="O159"/>
    <hyperlink r:id="rId787" ref="P159"/>
    <hyperlink r:id="rId788" ref="Q159"/>
    <hyperlink r:id="rId789" ref="R159"/>
    <hyperlink r:id="rId790" ref="S159"/>
    <hyperlink r:id="rId791" ref="O160"/>
    <hyperlink r:id="rId792" ref="P160"/>
    <hyperlink r:id="rId793" ref="Q160"/>
    <hyperlink r:id="rId794" ref="R160"/>
    <hyperlink r:id="rId795" ref="S160"/>
    <hyperlink r:id="rId796" ref="O161"/>
    <hyperlink r:id="rId797" ref="P161"/>
    <hyperlink r:id="rId798" ref="Q161"/>
    <hyperlink r:id="rId799" ref="R161"/>
    <hyperlink r:id="rId800" ref="S161"/>
    <hyperlink r:id="rId801" ref="O162"/>
    <hyperlink r:id="rId802" ref="P162"/>
    <hyperlink r:id="rId803" ref="Q162"/>
    <hyperlink r:id="rId804" ref="R162"/>
    <hyperlink r:id="rId805" ref="S162"/>
    <hyperlink r:id="rId806" ref="O163"/>
    <hyperlink r:id="rId807" ref="P163"/>
    <hyperlink r:id="rId808" ref="Q163"/>
    <hyperlink r:id="rId809" ref="R163"/>
    <hyperlink r:id="rId810" ref="S163"/>
    <hyperlink r:id="rId811" ref="O164"/>
    <hyperlink r:id="rId812" ref="P164"/>
    <hyperlink r:id="rId813" ref="Q164"/>
    <hyperlink r:id="rId814" ref="R164"/>
    <hyperlink r:id="rId815" ref="S164"/>
    <hyperlink r:id="rId816" ref="O165"/>
    <hyperlink r:id="rId817" ref="P165"/>
    <hyperlink r:id="rId818" ref="Q165"/>
    <hyperlink r:id="rId819" ref="R165"/>
    <hyperlink r:id="rId820" ref="S165"/>
    <hyperlink r:id="rId821" ref="O166"/>
    <hyperlink r:id="rId822" ref="P166"/>
    <hyperlink r:id="rId823" ref="Q166"/>
    <hyperlink r:id="rId824" ref="R166"/>
    <hyperlink r:id="rId825" ref="S166"/>
    <hyperlink r:id="rId826" ref="O167"/>
    <hyperlink r:id="rId827" ref="P167"/>
    <hyperlink r:id="rId828" ref="Q167"/>
    <hyperlink r:id="rId829" ref="R167"/>
    <hyperlink r:id="rId830" ref="S167"/>
    <hyperlink r:id="rId831" ref="O168"/>
    <hyperlink r:id="rId832" ref="P168"/>
    <hyperlink r:id="rId833" ref="Q168"/>
    <hyperlink r:id="rId834" ref="R168"/>
    <hyperlink r:id="rId835" ref="S168"/>
    <hyperlink r:id="rId836" ref="O169"/>
    <hyperlink r:id="rId837" ref="P169"/>
    <hyperlink r:id="rId838" ref="Q169"/>
    <hyperlink r:id="rId839" ref="R169"/>
    <hyperlink r:id="rId840" ref="S169"/>
    <hyperlink r:id="rId841" ref="O170"/>
    <hyperlink r:id="rId842" ref="P170"/>
    <hyperlink r:id="rId843" ref="Q170"/>
    <hyperlink r:id="rId844" ref="R170"/>
    <hyperlink r:id="rId845" ref="S170"/>
    <hyperlink r:id="rId846" ref="O171"/>
    <hyperlink r:id="rId847" ref="P171"/>
    <hyperlink r:id="rId848" ref="Q171"/>
    <hyperlink r:id="rId849" ref="R171"/>
    <hyperlink r:id="rId850" ref="S171"/>
    <hyperlink r:id="rId851" ref="O172"/>
    <hyperlink r:id="rId852" ref="P172"/>
    <hyperlink r:id="rId853" ref="Q172"/>
    <hyperlink r:id="rId854" ref="R172"/>
    <hyperlink r:id="rId855" ref="S172"/>
    <hyperlink r:id="rId856" ref="O173"/>
    <hyperlink r:id="rId857" ref="P173"/>
    <hyperlink r:id="rId858" ref="Q173"/>
    <hyperlink r:id="rId859" ref="R173"/>
    <hyperlink r:id="rId860" ref="S173"/>
    <hyperlink r:id="rId861" ref="O174"/>
    <hyperlink r:id="rId862" ref="P174"/>
    <hyperlink r:id="rId863" ref="Q174"/>
    <hyperlink r:id="rId864" ref="R174"/>
    <hyperlink r:id="rId865" ref="S174"/>
    <hyperlink r:id="rId866" ref="O175"/>
    <hyperlink r:id="rId867" ref="P175"/>
    <hyperlink r:id="rId868" ref="Q175"/>
    <hyperlink r:id="rId869" ref="R175"/>
    <hyperlink r:id="rId870" ref="S175"/>
    <hyperlink r:id="rId871" ref="O176"/>
    <hyperlink r:id="rId872" ref="P176"/>
    <hyperlink r:id="rId873" ref="Q176"/>
    <hyperlink r:id="rId874" ref="R176"/>
    <hyperlink r:id="rId875" ref="S176"/>
    <hyperlink r:id="rId876" ref="O177"/>
    <hyperlink r:id="rId877" ref="P177"/>
    <hyperlink r:id="rId878" ref="Q177"/>
    <hyperlink r:id="rId879" ref="R177"/>
    <hyperlink r:id="rId880" ref="S177"/>
    <hyperlink r:id="rId881" ref="O178"/>
    <hyperlink r:id="rId882" ref="P178"/>
    <hyperlink r:id="rId883" ref="Q178"/>
    <hyperlink r:id="rId884" ref="R178"/>
    <hyperlink r:id="rId885" ref="S178"/>
    <hyperlink r:id="rId886" ref="O179"/>
    <hyperlink r:id="rId887" ref="P179"/>
    <hyperlink r:id="rId888" ref="Q179"/>
    <hyperlink r:id="rId889" ref="R179"/>
    <hyperlink r:id="rId890" ref="S179"/>
    <hyperlink r:id="rId891" ref="O180"/>
    <hyperlink r:id="rId892" ref="P180"/>
    <hyperlink r:id="rId893" ref="Q180"/>
    <hyperlink r:id="rId894" ref="R180"/>
    <hyperlink r:id="rId895" ref="S180"/>
    <hyperlink r:id="rId896" ref="O181"/>
    <hyperlink r:id="rId897" ref="P181"/>
    <hyperlink r:id="rId898" ref="Q181"/>
    <hyperlink r:id="rId899" ref="R181"/>
    <hyperlink r:id="rId900" ref="S181"/>
    <hyperlink r:id="rId901" ref="O182"/>
    <hyperlink r:id="rId902" ref="P182"/>
    <hyperlink r:id="rId903" ref="Q182"/>
    <hyperlink r:id="rId904" ref="R182"/>
    <hyperlink r:id="rId905" ref="S182"/>
    <hyperlink r:id="rId906" ref="O183"/>
    <hyperlink r:id="rId907" ref="P183"/>
    <hyperlink r:id="rId908" ref="Q183"/>
    <hyperlink r:id="rId909" ref="R183"/>
    <hyperlink r:id="rId910" ref="S183"/>
    <hyperlink r:id="rId911" ref="O184"/>
    <hyperlink r:id="rId912" ref="P184"/>
    <hyperlink r:id="rId913" ref="Q184"/>
    <hyperlink r:id="rId914" ref="R184"/>
    <hyperlink r:id="rId915" ref="S184"/>
    <hyperlink r:id="rId916" ref="O185"/>
    <hyperlink r:id="rId917" ref="P185"/>
    <hyperlink r:id="rId918" ref="Q185"/>
    <hyperlink r:id="rId919" ref="R185"/>
    <hyperlink r:id="rId920" ref="S185"/>
    <hyperlink r:id="rId921" ref="O186"/>
    <hyperlink r:id="rId922" ref="P186"/>
    <hyperlink r:id="rId923" ref="Q186"/>
    <hyperlink r:id="rId924" ref="R186"/>
    <hyperlink r:id="rId925" ref="S186"/>
    <hyperlink r:id="rId926" ref="O187"/>
    <hyperlink r:id="rId927" ref="P187"/>
    <hyperlink r:id="rId928" ref="Q187"/>
    <hyperlink r:id="rId929" ref="R187"/>
    <hyperlink r:id="rId930" ref="S187"/>
    <hyperlink r:id="rId931" ref="O188"/>
    <hyperlink r:id="rId932" ref="P188"/>
    <hyperlink r:id="rId933" ref="Q188"/>
    <hyperlink r:id="rId934" ref="R188"/>
    <hyperlink r:id="rId935" ref="S188"/>
    <hyperlink r:id="rId936" ref="O189"/>
    <hyperlink r:id="rId937" ref="P189"/>
    <hyperlink r:id="rId938" ref="Q189"/>
    <hyperlink r:id="rId939" ref="R189"/>
    <hyperlink r:id="rId940" ref="S189"/>
    <hyperlink r:id="rId941" ref="O190"/>
    <hyperlink r:id="rId942" ref="P190"/>
    <hyperlink r:id="rId943" ref="Q190"/>
    <hyperlink r:id="rId944" ref="R190"/>
    <hyperlink r:id="rId945" ref="S190"/>
    <hyperlink r:id="rId946" ref="O191"/>
    <hyperlink r:id="rId947" ref="P191"/>
    <hyperlink r:id="rId948" ref="Q191"/>
    <hyperlink r:id="rId949" ref="R191"/>
    <hyperlink r:id="rId950" ref="S191"/>
    <hyperlink r:id="rId951" ref="O192"/>
    <hyperlink r:id="rId952" ref="P192"/>
    <hyperlink r:id="rId953" ref="Q192"/>
    <hyperlink r:id="rId954" ref="R192"/>
    <hyperlink r:id="rId955" ref="S192"/>
    <hyperlink r:id="rId956" ref="O193"/>
    <hyperlink r:id="rId957" ref="P193"/>
    <hyperlink r:id="rId958" ref="Q193"/>
    <hyperlink r:id="rId959" ref="R193"/>
    <hyperlink r:id="rId960" ref="S193"/>
    <hyperlink r:id="rId961" ref="O194"/>
    <hyperlink r:id="rId962" ref="P194"/>
    <hyperlink r:id="rId963" ref="Q194"/>
    <hyperlink r:id="rId964" ref="R194"/>
    <hyperlink r:id="rId965" ref="S194"/>
    <hyperlink r:id="rId966" ref="O195"/>
    <hyperlink r:id="rId967" ref="P195"/>
    <hyperlink r:id="rId968" ref="Q195"/>
    <hyperlink r:id="rId969" ref="R195"/>
    <hyperlink r:id="rId970" ref="S195"/>
    <hyperlink r:id="rId971" ref="O196"/>
    <hyperlink r:id="rId972" ref="P196"/>
    <hyperlink r:id="rId973" ref="Q196"/>
    <hyperlink r:id="rId974" ref="R196"/>
    <hyperlink r:id="rId975" ref="S196"/>
    <hyperlink r:id="rId976" ref="O197"/>
    <hyperlink r:id="rId977" ref="P197"/>
    <hyperlink r:id="rId978" ref="Q197"/>
    <hyperlink r:id="rId979" ref="R197"/>
    <hyperlink r:id="rId980" ref="S197"/>
    <hyperlink r:id="rId981" ref="O198"/>
    <hyperlink r:id="rId982" ref="P198"/>
    <hyperlink r:id="rId983" ref="Q198"/>
    <hyperlink r:id="rId984" ref="R198"/>
    <hyperlink r:id="rId985" ref="S198"/>
    <hyperlink r:id="rId986" ref="O199"/>
    <hyperlink r:id="rId987" ref="P199"/>
    <hyperlink r:id="rId988" ref="Q199"/>
    <hyperlink r:id="rId989" ref="R199"/>
    <hyperlink r:id="rId990" ref="S199"/>
    <hyperlink r:id="rId991" ref="O200"/>
    <hyperlink r:id="rId992" ref="P200"/>
    <hyperlink r:id="rId993" ref="Q200"/>
    <hyperlink r:id="rId994" ref="R200"/>
    <hyperlink r:id="rId995" ref="S200"/>
    <hyperlink r:id="rId996" ref="O201"/>
    <hyperlink r:id="rId997" ref="P201"/>
    <hyperlink r:id="rId998" ref="Q201"/>
    <hyperlink r:id="rId999" ref="R201"/>
    <hyperlink r:id="rId1000" ref="S201"/>
    <hyperlink r:id="rId1001" ref="O202"/>
    <hyperlink r:id="rId1002" ref="P202"/>
    <hyperlink r:id="rId1003" ref="Q202"/>
    <hyperlink r:id="rId1004" ref="R202"/>
    <hyperlink r:id="rId1005" ref="S202"/>
    <hyperlink r:id="rId1006" ref="O203"/>
    <hyperlink r:id="rId1007" ref="P203"/>
    <hyperlink r:id="rId1008" ref="Q203"/>
    <hyperlink r:id="rId1009" ref="R203"/>
    <hyperlink r:id="rId1010" ref="S203"/>
    <hyperlink r:id="rId1011" ref="O204"/>
    <hyperlink r:id="rId1012" ref="P204"/>
    <hyperlink r:id="rId1013" ref="Q204"/>
    <hyperlink r:id="rId1014" ref="R204"/>
    <hyperlink r:id="rId1015" ref="S204"/>
    <hyperlink r:id="rId1016" ref="O205"/>
    <hyperlink r:id="rId1017" ref="P205"/>
    <hyperlink r:id="rId1018" ref="Q205"/>
    <hyperlink r:id="rId1019" ref="R205"/>
    <hyperlink r:id="rId1020" ref="S205"/>
    <hyperlink r:id="rId1021" ref="O206"/>
    <hyperlink r:id="rId1022" ref="P206"/>
    <hyperlink r:id="rId1023" ref="Q206"/>
    <hyperlink r:id="rId1024" ref="R206"/>
    <hyperlink r:id="rId1025" ref="S206"/>
    <hyperlink r:id="rId1026" ref="O207"/>
    <hyperlink r:id="rId1027" ref="P207"/>
    <hyperlink r:id="rId1028" ref="Q207"/>
    <hyperlink r:id="rId1029" ref="R207"/>
    <hyperlink r:id="rId1030" ref="S207"/>
    <hyperlink r:id="rId1031" ref="O208"/>
    <hyperlink r:id="rId1032" ref="P208"/>
    <hyperlink r:id="rId1033" ref="Q208"/>
    <hyperlink r:id="rId1034" ref="R208"/>
    <hyperlink r:id="rId1035" ref="S208"/>
    <hyperlink r:id="rId1036" ref="O209"/>
    <hyperlink r:id="rId1037" ref="P209"/>
    <hyperlink r:id="rId1038" ref="Q209"/>
    <hyperlink r:id="rId1039" ref="R209"/>
    <hyperlink r:id="rId1040" ref="S209"/>
    <hyperlink r:id="rId1041" ref="O210"/>
    <hyperlink r:id="rId1042" ref="P210"/>
    <hyperlink r:id="rId1043" ref="Q210"/>
    <hyperlink r:id="rId1044" ref="R210"/>
    <hyperlink r:id="rId1045" ref="S210"/>
    <hyperlink r:id="rId1046" ref="O211"/>
    <hyperlink r:id="rId1047" ref="P211"/>
    <hyperlink r:id="rId1048" ref="Q211"/>
    <hyperlink r:id="rId1049" ref="R211"/>
    <hyperlink r:id="rId1050" ref="S211"/>
    <hyperlink r:id="rId1051" ref="O212"/>
    <hyperlink r:id="rId1052" ref="P212"/>
    <hyperlink r:id="rId1053" ref="Q212"/>
    <hyperlink r:id="rId1054" ref="R212"/>
    <hyperlink r:id="rId1055" ref="S212"/>
    <hyperlink r:id="rId1056" ref="O213"/>
    <hyperlink r:id="rId1057" ref="P213"/>
    <hyperlink r:id="rId1058" ref="Q213"/>
    <hyperlink r:id="rId1059" ref="R213"/>
    <hyperlink r:id="rId1060" ref="S213"/>
    <hyperlink r:id="rId1061" ref="O214"/>
    <hyperlink r:id="rId1062" ref="P214"/>
    <hyperlink r:id="rId1063" ref="Q214"/>
    <hyperlink r:id="rId1064" ref="R214"/>
    <hyperlink r:id="rId1065" ref="S214"/>
    <hyperlink r:id="rId1066" ref="O215"/>
    <hyperlink r:id="rId1067" ref="P215"/>
    <hyperlink r:id="rId1068" ref="Q215"/>
    <hyperlink r:id="rId1069" ref="R215"/>
    <hyperlink r:id="rId1070" ref="S215"/>
    <hyperlink r:id="rId1071" ref="O216"/>
    <hyperlink r:id="rId1072" ref="P216"/>
    <hyperlink r:id="rId1073" ref="Q216"/>
    <hyperlink r:id="rId1074" ref="R216"/>
    <hyperlink r:id="rId1075" ref="S216"/>
    <hyperlink r:id="rId1076" ref="O217"/>
    <hyperlink r:id="rId1077" ref="P217"/>
    <hyperlink r:id="rId1078" ref="Q217"/>
    <hyperlink r:id="rId1079" ref="R217"/>
    <hyperlink r:id="rId1080" ref="S217"/>
    <hyperlink r:id="rId1081" ref="O218"/>
    <hyperlink r:id="rId1082" ref="P218"/>
    <hyperlink r:id="rId1083" ref="Q218"/>
    <hyperlink r:id="rId1084" ref="R218"/>
    <hyperlink r:id="rId1085" ref="S218"/>
    <hyperlink r:id="rId1086" ref="O219"/>
    <hyperlink r:id="rId1087" ref="P219"/>
    <hyperlink r:id="rId1088" ref="Q219"/>
    <hyperlink r:id="rId1089" ref="R219"/>
    <hyperlink r:id="rId1090" ref="S219"/>
    <hyperlink r:id="rId1091" ref="O220"/>
    <hyperlink r:id="rId1092" ref="P220"/>
    <hyperlink r:id="rId1093" ref="Q220"/>
    <hyperlink r:id="rId1094" ref="R220"/>
    <hyperlink r:id="rId1095" ref="S220"/>
    <hyperlink r:id="rId1096" ref="O221"/>
    <hyperlink r:id="rId1097" ref="P221"/>
    <hyperlink r:id="rId1098" ref="Q221"/>
    <hyperlink r:id="rId1099" ref="R221"/>
    <hyperlink r:id="rId1100" ref="S221"/>
    <hyperlink r:id="rId1101" ref="O222"/>
    <hyperlink r:id="rId1102" ref="P222"/>
    <hyperlink r:id="rId1103" ref="Q222"/>
    <hyperlink r:id="rId1104" ref="R222"/>
    <hyperlink r:id="rId1105" ref="S222"/>
    <hyperlink r:id="rId1106" ref="O223"/>
    <hyperlink r:id="rId1107" ref="P223"/>
    <hyperlink r:id="rId1108" ref="Q223"/>
    <hyperlink r:id="rId1109" ref="R223"/>
    <hyperlink r:id="rId1110" ref="S223"/>
    <hyperlink r:id="rId1111" ref="O224"/>
    <hyperlink r:id="rId1112" ref="P224"/>
    <hyperlink r:id="rId1113" ref="Q224"/>
    <hyperlink r:id="rId1114" ref="R224"/>
    <hyperlink r:id="rId1115" ref="S224"/>
    <hyperlink r:id="rId1116" ref="O225"/>
    <hyperlink r:id="rId1117" ref="P225"/>
    <hyperlink r:id="rId1118" ref="Q225"/>
    <hyperlink r:id="rId1119" ref="R225"/>
    <hyperlink r:id="rId1120" ref="S225"/>
    <hyperlink r:id="rId1121" ref="O226"/>
    <hyperlink r:id="rId1122" ref="P226"/>
    <hyperlink r:id="rId1123" ref="Q226"/>
    <hyperlink r:id="rId1124" ref="R226"/>
    <hyperlink r:id="rId1125" ref="S226"/>
    <hyperlink r:id="rId1126" ref="O227"/>
    <hyperlink r:id="rId1127" ref="P227"/>
    <hyperlink r:id="rId1128" ref="Q227"/>
    <hyperlink r:id="rId1129" ref="R227"/>
    <hyperlink r:id="rId1130" ref="S227"/>
    <hyperlink r:id="rId1131" ref="O228"/>
    <hyperlink r:id="rId1132" ref="P228"/>
    <hyperlink r:id="rId1133" ref="Q228"/>
    <hyperlink r:id="rId1134" ref="R228"/>
    <hyperlink r:id="rId1135" ref="S228"/>
    <hyperlink r:id="rId1136" ref="O229"/>
    <hyperlink r:id="rId1137" ref="P229"/>
    <hyperlink r:id="rId1138" ref="Q229"/>
    <hyperlink r:id="rId1139" ref="R229"/>
    <hyperlink r:id="rId1140" ref="S229"/>
    <hyperlink r:id="rId1141" ref="O230"/>
    <hyperlink r:id="rId1142" ref="P230"/>
    <hyperlink r:id="rId1143" ref="Q230"/>
    <hyperlink r:id="rId1144" ref="R230"/>
    <hyperlink r:id="rId1145" ref="S230"/>
    <hyperlink r:id="rId1146" ref="O231"/>
    <hyperlink r:id="rId1147" ref="P231"/>
    <hyperlink r:id="rId1148" ref="Q231"/>
    <hyperlink r:id="rId1149" ref="R231"/>
    <hyperlink r:id="rId1150" ref="S231"/>
    <hyperlink r:id="rId1151" ref="O232"/>
    <hyperlink r:id="rId1152" ref="P232"/>
    <hyperlink r:id="rId1153" ref="Q232"/>
    <hyperlink r:id="rId1154" ref="R232"/>
    <hyperlink r:id="rId1155" ref="S232"/>
    <hyperlink r:id="rId1156" ref="O233"/>
    <hyperlink r:id="rId1157" ref="P233"/>
    <hyperlink r:id="rId1158" ref="Q233"/>
    <hyperlink r:id="rId1159" ref="R233"/>
    <hyperlink r:id="rId1160" ref="S233"/>
    <hyperlink r:id="rId1161" ref="O234"/>
    <hyperlink r:id="rId1162" ref="P234"/>
    <hyperlink r:id="rId1163" ref="Q234"/>
    <hyperlink r:id="rId1164" ref="R234"/>
    <hyperlink r:id="rId1165" ref="S234"/>
    <hyperlink r:id="rId1166" ref="O235"/>
    <hyperlink r:id="rId1167" ref="P235"/>
    <hyperlink r:id="rId1168" ref="Q235"/>
    <hyperlink r:id="rId1169" ref="R235"/>
    <hyperlink r:id="rId1170" ref="S235"/>
    <hyperlink r:id="rId1171" ref="O236"/>
    <hyperlink r:id="rId1172" ref="P236"/>
    <hyperlink r:id="rId1173" ref="Q236"/>
    <hyperlink r:id="rId1174" ref="R236"/>
    <hyperlink r:id="rId1175" ref="S236"/>
    <hyperlink r:id="rId1176" ref="O237"/>
    <hyperlink r:id="rId1177" ref="P237"/>
    <hyperlink r:id="rId1178" ref="Q237"/>
    <hyperlink r:id="rId1179" ref="R237"/>
    <hyperlink r:id="rId1180" ref="S237"/>
    <hyperlink r:id="rId1181" ref="O238"/>
    <hyperlink r:id="rId1182" ref="P238"/>
    <hyperlink r:id="rId1183" ref="Q238"/>
    <hyperlink r:id="rId1184" ref="R238"/>
    <hyperlink r:id="rId1185" ref="S238"/>
    <hyperlink r:id="rId1186" ref="O239"/>
    <hyperlink r:id="rId1187" ref="P239"/>
    <hyperlink r:id="rId1188" ref="Q239"/>
    <hyperlink r:id="rId1189" ref="R239"/>
    <hyperlink r:id="rId1190" ref="S239"/>
    <hyperlink r:id="rId1191" ref="O240"/>
    <hyperlink r:id="rId1192" ref="P240"/>
    <hyperlink r:id="rId1193" ref="Q240"/>
    <hyperlink r:id="rId1194" ref="R240"/>
    <hyperlink r:id="rId1195" ref="S240"/>
    <hyperlink r:id="rId1196" ref="O241"/>
    <hyperlink r:id="rId1197" ref="P241"/>
    <hyperlink r:id="rId1198" ref="Q241"/>
    <hyperlink r:id="rId1199" ref="R241"/>
    <hyperlink r:id="rId1200" ref="S241"/>
    <hyperlink r:id="rId1201" ref="O242"/>
    <hyperlink r:id="rId1202" ref="P242"/>
    <hyperlink r:id="rId1203" ref="Q242"/>
    <hyperlink r:id="rId1204" ref="R242"/>
    <hyperlink r:id="rId1205" ref="S242"/>
    <hyperlink r:id="rId1206" ref="O243"/>
    <hyperlink r:id="rId1207" ref="P243"/>
    <hyperlink r:id="rId1208" ref="Q243"/>
    <hyperlink r:id="rId1209" ref="R243"/>
    <hyperlink r:id="rId1210" ref="S243"/>
    <hyperlink r:id="rId1211" ref="O244"/>
    <hyperlink r:id="rId1212" ref="P244"/>
    <hyperlink r:id="rId1213" ref="Q244"/>
    <hyperlink r:id="rId1214" ref="R244"/>
    <hyperlink r:id="rId1215" ref="S244"/>
    <hyperlink r:id="rId1216" ref="O245"/>
    <hyperlink r:id="rId1217" ref="P245"/>
    <hyperlink r:id="rId1218" ref="Q245"/>
    <hyperlink r:id="rId1219" ref="R245"/>
    <hyperlink r:id="rId1220" ref="S245"/>
    <hyperlink r:id="rId1221" ref="O246"/>
    <hyperlink r:id="rId1222" ref="P246"/>
    <hyperlink r:id="rId1223" ref="Q246"/>
    <hyperlink r:id="rId1224" ref="R246"/>
    <hyperlink r:id="rId1225" ref="S246"/>
    <hyperlink r:id="rId1226" ref="O247"/>
    <hyperlink r:id="rId1227" ref="P247"/>
    <hyperlink r:id="rId1228" ref="Q247"/>
    <hyperlink r:id="rId1229" ref="R247"/>
    <hyperlink r:id="rId1230" ref="S247"/>
    <hyperlink r:id="rId1231" ref="O248"/>
    <hyperlink r:id="rId1232" ref="P248"/>
    <hyperlink r:id="rId1233" ref="Q248"/>
    <hyperlink r:id="rId1234" ref="R248"/>
    <hyperlink r:id="rId1235" ref="S248"/>
    <hyperlink r:id="rId1236" ref="O249"/>
    <hyperlink r:id="rId1237" ref="P249"/>
    <hyperlink r:id="rId1238" ref="Q249"/>
    <hyperlink r:id="rId1239" ref="R249"/>
    <hyperlink r:id="rId1240" ref="S249"/>
    <hyperlink r:id="rId1241" ref="O250"/>
    <hyperlink r:id="rId1242" ref="P250"/>
    <hyperlink r:id="rId1243" ref="Q250"/>
    <hyperlink r:id="rId1244" ref="R250"/>
    <hyperlink r:id="rId1245" ref="S250"/>
    <hyperlink r:id="rId1246" ref="O251"/>
    <hyperlink r:id="rId1247" ref="P251"/>
    <hyperlink r:id="rId1248" ref="Q251"/>
    <hyperlink r:id="rId1249" ref="R251"/>
    <hyperlink r:id="rId1250" ref="S251"/>
    <hyperlink r:id="rId1251" ref="O252"/>
    <hyperlink r:id="rId1252" ref="P252"/>
    <hyperlink r:id="rId1253" ref="Q252"/>
    <hyperlink r:id="rId1254" ref="R252"/>
    <hyperlink r:id="rId1255" ref="S252"/>
    <hyperlink r:id="rId1256" ref="O253"/>
    <hyperlink r:id="rId1257" ref="P253"/>
    <hyperlink r:id="rId1258" ref="Q253"/>
    <hyperlink r:id="rId1259" ref="R253"/>
    <hyperlink r:id="rId1260" ref="S253"/>
    <hyperlink r:id="rId1261" ref="O254"/>
    <hyperlink r:id="rId1262" ref="P254"/>
    <hyperlink r:id="rId1263" ref="Q254"/>
    <hyperlink r:id="rId1264" ref="R254"/>
    <hyperlink r:id="rId1265" ref="S254"/>
    <hyperlink r:id="rId1266" ref="O255"/>
    <hyperlink r:id="rId1267" ref="P255"/>
    <hyperlink r:id="rId1268" ref="Q255"/>
    <hyperlink r:id="rId1269" ref="R255"/>
    <hyperlink r:id="rId1270" ref="S255"/>
    <hyperlink r:id="rId1271" ref="O256"/>
    <hyperlink r:id="rId1272" ref="P256"/>
    <hyperlink r:id="rId1273" ref="Q256"/>
    <hyperlink r:id="rId1274" ref="R256"/>
    <hyperlink r:id="rId1275" ref="S256"/>
    <hyperlink r:id="rId1276" ref="O257"/>
    <hyperlink r:id="rId1277" ref="P257"/>
    <hyperlink r:id="rId1278" ref="Q257"/>
    <hyperlink r:id="rId1279" ref="R257"/>
    <hyperlink r:id="rId1280" ref="S257"/>
    <hyperlink r:id="rId1281" ref="O258"/>
    <hyperlink r:id="rId1282" ref="P258"/>
    <hyperlink r:id="rId1283" ref="Q258"/>
    <hyperlink r:id="rId1284" ref="R258"/>
    <hyperlink r:id="rId1285" ref="S258"/>
    <hyperlink r:id="rId1286" ref="O259"/>
    <hyperlink r:id="rId1287" ref="P259"/>
    <hyperlink r:id="rId1288" ref="Q259"/>
    <hyperlink r:id="rId1289" ref="R259"/>
    <hyperlink r:id="rId1290" ref="S259"/>
    <hyperlink r:id="rId1291" ref="O260"/>
    <hyperlink r:id="rId1292" ref="P260"/>
    <hyperlink r:id="rId1293" ref="Q260"/>
    <hyperlink r:id="rId1294" ref="R260"/>
    <hyperlink r:id="rId1295" ref="S260"/>
    <hyperlink r:id="rId1296" ref="O261"/>
    <hyperlink r:id="rId1297" ref="P261"/>
    <hyperlink r:id="rId1298" ref="Q261"/>
    <hyperlink r:id="rId1299" ref="R261"/>
    <hyperlink r:id="rId1300" ref="S261"/>
    <hyperlink r:id="rId1301" ref="O262"/>
    <hyperlink r:id="rId1302" ref="P262"/>
    <hyperlink r:id="rId1303" ref="Q262"/>
    <hyperlink r:id="rId1304" ref="R262"/>
    <hyperlink r:id="rId1305" ref="S262"/>
    <hyperlink r:id="rId1306" ref="O263"/>
    <hyperlink r:id="rId1307" ref="P263"/>
    <hyperlink r:id="rId1308" ref="Q263"/>
    <hyperlink r:id="rId1309" ref="R263"/>
    <hyperlink r:id="rId1310" ref="S263"/>
    <hyperlink r:id="rId1311" ref="O264"/>
    <hyperlink r:id="rId1312" ref="P264"/>
    <hyperlink r:id="rId1313" ref="Q264"/>
    <hyperlink r:id="rId1314" ref="R264"/>
    <hyperlink r:id="rId1315" ref="S264"/>
    <hyperlink r:id="rId1316" ref="O265"/>
    <hyperlink r:id="rId1317" ref="P265"/>
    <hyperlink r:id="rId1318" ref="Q265"/>
    <hyperlink r:id="rId1319" ref="R265"/>
    <hyperlink r:id="rId1320" ref="S265"/>
    <hyperlink r:id="rId1321" ref="O266"/>
    <hyperlink r:id="rId1322" ref="P266"/>
    <hyperlink r:id="rId1323" ref="Q266"/>
    <hyperlink r:id="rId1324" ref="R266"/>
    <hyperlink r:id="rId1325" ref="S266"/>
    <hyperlink r:id="rId1326" ref="O267"/>
    <hyperlink r:id="rId1327" ref="P267"/>
    <hyperlink r:id="rId1328" ref="Q267"/>
    <hyperlink r:id="rId1329" ref="R267"/>
    <hyperlink r:id="rId1330" ref="S267"/>
    <hyperlink r:id="rId1331" ref="O268"/>
    <hyperlink r:id="rId1332" ref="P268"/>
    <hyperlink r:id="rId1333" ref="Q268"/>
    <hyperlink r:id="rId1334" ref="R268"/>
    <hyperlink r:id="rId1335" ref="S268"/>
    <hyperlink r:id="rId1336" ref="O269"/>
    <hyperlink r:id="rId1337" ref="P269"/>
    <hyperlink r:id="rId1338" ref="Q269"/>
    <hyperlink r:id="rId1339" ref="R269"/>
    <hyperlink r:id="rId1340" ref="S269"/>
    <hyperlink r:id="rId1341" ref="O270"/>
    <hyperlink r:id="rId1342" ref="P270"/>
    <hyperlink r:id="rId1343" ref="Q270"/>
    <hyperlink r:id="rId1344" ref="R270"/>
    <hyperlink r:id="rId1345" ref="S270"/>
    <hyperlink r:id="rId1346" ref="O271"/>
    <hyperlink r:id="rId1347" ref="P271"/>
    <hyperlink r:id="rId1348" ref="Q271"/>
    <hyperlink r:id="rId1349" ref="R271"/>
    <hyperlink r:id="rId1350" ref="S271"/>
    <hyperlink r:id="rId1351" ref="O272"/>
    <hyperlink r:id="rId1352" ref="P272"/>
    <hyperlink r:id="rId1353" ref="Q272"/>
    <hyperlink r:id="rId1354" ref="R272"/>
    <hyperlink r:id="rId1355" ref="S272"/>
    <hyperlink r:id="rId1356" ref="O273"/>
    <hyperlink r:id="rId1357" ref="P273"/>
    <hyperlink r:id="rId1358" ref="Q273"/>
    <hyperlink r:id="rId1359" ref="R273"/>
    <hyperlink r:id="rId1360" ref="S273"/>
    <hyperlink r:id="rId1361" ref="O274"/>
    <hyperlink r:id="rId1362" ref="P274"/>
    <hyperlink r:id="rId1363" ref="Q274"/>
    <hyperlink r:id="rId1364" ref="R274"/>
    <hyperlink r:id="rId1365" ref="S274"/>
    <hyperlink r:id="rId1366" ref="O275"/>
    <hyperlink r:id="rId1367" ref="P275"/>
    <hyperlink r:id="rId1368" ref="Q275"/>
    <hyperlink r:id="rId1369" ref="R275"/>
    <hyperlink r:id="rId1370" ref="S275"/>
    <hyperlink r:id="rId1371" ref="O276"/>
    <hyperlink r:id="rId1372" ref="P276"/>
    <hyperlink r:id="rId1373" ref="Q276"/>
    <hyperlink r:id="rId1374" ref="R276"/>
    <hyperlink r:id="rId1375" ref="S276"/>
    <hyperlink r:id="rId1376" ref="O277"/>
    <hyperlink r:id="rId1377" ref="P277"/>
    <hyperlink r:id="rId1378" ref="Q277"/>
    <hyperlink r:id="rId1379" ref="R277"/>
    <hyperlink r:id="rId1380" ref="S277"/>
    <hyperlink r:id="rId1381" ref="O278"/>
    <hyperlink r:id="rId1382" ref="P278"/>
    <hyperlink r:id="rId1383" ref="Q278"/>
    <hyperlink r:id="rId1384" ref="R278"/>
    <hyperlink r:id="rId1385" ref="S278"/>
    <hyperlink r:id="rId1386" ref="O279"/>
    <hyperlink r:id="rId1387" ref="P279"/>
    <hyperlink r:id="rId1388" ref="Q279"/>
    <hyperlink r:id="rId1389" ref="R279"/>
    <hyperlink r:id="rId1390" ref="S279"/>
    <hyperlink r:id="rId1391" ref="O280"/>
    <hyperlink r:id="rId1392" ref="P280"/>
    <hyperlink r:id="rId1393" ref="Q280"/>
    <hyperlink r:id="rId1394" ref="R280"/>
    <hyperlink r:id="rId1395" ref="S280"/>
    <hyperlink r:id="rId1396" ref="O281"/>
    <hyperlink r:id="rId1397" ref="P281"/>
    <hyperlink r:id="rId1398" ref="Q281"/>
    <hyperlink r:id="rId1399" ref="R281"/>
    <hyperlink r:id="rId1400" ref="S281"/>
    <hyperlink r:id="rId1401" ref="O282"/>
    <hyperlink r:id="rId1402" ref="P282"/>
    <hyperlink r:id="rId1403" ref="Q282"/>
    <hyperlink r:id="rId1404" ref="R282"/>
    <hyperlink r:id="rId1405" ref="S282"/>
    <hyperlink r:id="rId1406" ref="O283"/>
    <hyperlink r:id="rId1407" ref="P283"/>
    <hyperlink r:id="rId1408" ref="Q283"/>
    <hyperlink r:id="rId1409" ref="R283"/>
    <hyperlink r:id="rId1410" ref="S283"/>
    <hyperlink r:id="rId1411" ref="O284"/>
    <hyperlink r:id="rId1412" ref="P284"/>
    <hyperlink r:id="rId1413" ref="Q284"/>
    <hyperlink r:id="rId1414" ref="R284"/>
    <hyperlink r:id="rId1415" ref="S284"/>
    <hyperlink r:id="rId1416" ref="O285"/>
    <hyperlink r:id="rId1417" ref="P285"/>
    <hyperlink r:id="rId1418" ref="Q285"/>
    <hyperlink r:id="rId1419" ref="R285"/>
    <hyperlink r:id="rId1420" ref="S285"/>
    <hyperlink r:id="rId1421" ref="O286"/>
    <hyperlink r:id="rId1422" ref="P286"/>
    <hyperlink r:id="rId1423" ref="Q286"/>
    <hyperlink r:id="rId1424" ref="R286"/>
    <hyperlink r:id="rId1425" ref="S286"/>
    <hyperlink r:id="rId1426" ref="O287"/>
    <hyperlink r:id="rId1427" ref="P287"/>
    <hyperlink r:id="rId1428" ref="Q287"/>
    <hyperlink r:id="rId1429" ref="R287"/>
    <hyperlink r:id="rId1430" ref="S287"/>
    <hyperlink r:id="rId1431" ref="O288"/>
    <hyperlink r:id="rId1432" ref="P288"/>
    <hyperlink r:id="rId1433" ref="Q288"/>
    <hyperlink r:id="rId1434" ref="R288"/>
    <hyperlink r:id="rId1435" ref="S288"/>
    <hyperlink r:id="rId1436" ref="O289"/>
    <hyperlink r:id="rId1437" ref="P289"/>
    <hyperlink r:id="rId1438" ref="Q289"/>
    <hyperlink r:id="rId1439" ref="R289"/>
    <hyperlink r:id="rId1440" ref="S289"/>
    <hyperlink r:id="rId1441" ref="O290"/>
    <hyperlink r:id="rId1442" ref="P290"/>
    <hyperlink r:id="rId1443" ref="Q290"/>
    <hyperlink r:id="rId1444" ref="R290"/>
    <hyperlink r:id="rId1445" ref="S290"/>
    <hyperlink r:id="rId1446" ref="O291"/>
    <hyperlink r:id="rId1447" ref="P291"/>
    <hyperlink r:id="rId1448" ref="Q291"/>
    <hyperlink r:id="rId1449" ref="R291"/>
    <hyperlink r:id="rId1450" ref="S291"/>
    <hyperlink r:id="rId1451" ref="O292"/>
    <hyperlink r:id="rId1452" ref="P292"/>
    <hyperlink r:id="rId1453" ref="Q292"/>
    <hyperlink r:id="rId1454" ref="R292"/>
    <hyperlink r:id="rId1455" ref="S292"/>
    <hyperlink r:id="rId1456" ref="O293"/>
    <hyperlink r:id="rId1457" ref="P293"/>
    <hyperlink r:id="rId1458" ref="Q293"/>
    <hyperlink r:id="rId1459" ref="R293"/>
    <hyperlink r:id="rId1460" ref="S293"/>
    <hyperlink r:id="rId1461" ref="O294"/>
    <hyperlink r:id="rId1462" ref="P294"/>
    <hyperlink r:id="rId1463" ref="Q294"/>
    <hyperlink r:id="rId1464" ref="R294"/>
    <hyperlink r:id="rId1465" ref="S294"/>
    <hyperlink r:id="rId1466" ref="O295"/>
    <hyperlink r:id="rId1467" ref="P295"/>
    <hyperlink r:id="rId1468" ref="Q295"/>
    <hyperlink r:id="rId1469" ref="R295"/>
    <hyperlink r:id="rId1470" ref="S295"/>
    <hyperlink r:id="rId1471" ref="O296"/>
    <hyperlink r:id="rId1472" ref="P296"/>
    <hyperlink r:id="rId1473" ref="Q296"/>
    <hyperlink r:id="rId1474" ref="R296"/>
    <hyperlink r:id="rId1475" ref="S296"/>
    <hyperlink r:id="rId1476" ref="O297"/>
    <hyperlink r:id="rId1477" ref="P297"/>
    <hyperlink r:id="rId1478" ref="Q297"/>
    <hyperlink r:id="rId1479" ref="R297"/>
    <hyperlink r:id="rId1480" ref="S297"/>
    <hyperlink r:id="rId1481" ref="O298"/>
    <hyperlink r:id="rId1482" ref="P298"/>
    <hyperlink r:id="rId1483" ref="Q298"/>
    <hyperlink r:id="rId1484" ref="R298"/>
    <hyperlink r:id="rId1485" ref="S298"/>
    <hyperlink r:id="rId1486" ref="O299"/>
    <hyperlink r:id="rId1487" ref="P299"/>
    <hyperlink r:id="rId1488" ref="Q299"/>
    <hyperlink r:id="rId1489" ref="R299"/>
    <hyperlink r:id="rId1490" ref="S299"/>
    <hyperlink r:id="rId1491" ref="O300"/>
    <hyperlink r:id="rId1492" ref="P300"/>
    <hyperlink r:id="rId1493" ref="Q300"/>
    <hyperlink r:id="rId1494" ref="R300"/>
    <hyperlink r:id="rId1495" ref="S300"/>
    <hyperlink r:id="rId1496" ref="O301"/>
    <hyperlink r:id="rId1497" ref="P301"/>
    <hyperlink r:id="rId1498" ref="Q301"/>
    <hyperlink r:id="rId1499" ref="R301"/>
    <hyperlink r:id="rId1500" ref="S301"/>
    <hyperlink r:id="rId1501" ref="O302"/>
    <hyperlink r:id="rId1502" ref="P302"/>
    <hyperlink r:id="rId1503" ref="Q302"/>
    <hyperlink r:id="rId1504" ref="R302"/>
    <hyperlink r:id="rId1505" ref="S302"/>
    <hyperlink r:id="rId1506" ref="O303"/>
    <hyperlink r:id="rId1507" ref="P303"/>
    <hyperlink r:id="rId1508" ref="Q303"/>
    <hyperlink r:id="rId1509" ref="R303"/>
    <hyperlink r:id="rId1510" ref="S303"/>
    <hyperlink r:id="rId1511" ref="O304"/>
    <hyperlink r:id="rId1512" ref="P304"/>
    <hyperlink r:id="rId1513" ref="Q304"/>
    <hyperlink r:id="rId1514" ref="R304"/>
    <hyperlink r:id="rId1515" ref="S304"/>
    <hyperlink r:id="rId1516" ref="O305"/>
    <hyperlink r:id="rId1517" ref="P305"/>
    <hyperlink r:id="rId1518" ref="Q305"/>
    <hyperlink r:id="rId1519" ref="R305"/>
    <hyperlink r:id="rId1520" ref="S305"/>
    <hyperlink r:id="rId1521" ref="O306"/>
    <hyperlink r:id="rId1522" ref="P306"/>
    <hyperlink r:id="rId1523" ref="Q306"/>
    <hyperlink r:id="rId1524" ref="R306"/>
    <hyperlink r:id="rId1525" ref="S306"/>
    <hyperlink r:id="rId1526" ref="O307"/>
    <hyperlink r:id="rId1527" ref="P307"/>
    <hyperlink r:id="rId1528" ref="Q307"/>
    <hyperlink r:id="rId1529" ref="R307"/>
    <hyperlink r:id="rId1530" ref="S307"/>
    <hyperlink r:id="rId1531" ref="O308"/>
    <hyperlink r:id="rId1532" ref="P308"/>
    <hyperlink r:id="rId1533" ref="Q308"/>
    <hyperlink r:id="rId1534" ref="R308"/>
    <hyperlink r:id="rId1535" ref="S308"/>
    <hyperlink r:id="rId1536" ref="O309"/>
    <hyperlink r:id="rId1537" ref="P309"/>
    <hyperlink r:id="rId1538" ref="Q309"/>
    <hyperlink r:id="rId1539" ref="R309"/>
    <hyperlink r:id="rId1540" ref="S309"/>
    <hyperlink r:id="rId1541" ref="O310"/>
    <hyperlink r:id="rId1542" ref="P310"/>
    <hyperlink r:id="rId1543" ref="Q310"/>
    <hyperlink r:id="rId1544" ref="R310"/>
    <hyperlink r:id="rId1545" ref="S310"/>
    <hyperlink r:id="rId1546" ref="O311"/>
    <hyperlink r:id="rId1547" ref="P311"/>
    <hyperlink r:id="rId1548" ref="Q311"/>
    <hyperlink r:id="rId1549" ref="R311"/>
    <hyperlink r:id="rId1550" ref="S311"/>
    <hyperlink r:id="rId1551" ref="O312"/>
    <hyperlink r:id="rId1552" ref="P312"/>
    <hyperlink r:id="rId1553" ref="Q312"/>
    <hyperlink r:id="rId1554" ref="R312"/>
    <hyperlink r:id="rId1555" ref="S312"/>
    <hyperlink r:id="rId1556" ref="O313"/>
    <hyperlink r:id="rId1557" ref="P313"/>
    <hyperlink r:id="rId1558" ref="Q313"/>
    <hyperlink r:id="rId1559" ref="R313"/>
    <hyperlink r:id="rId1560" ref="S313"/>
    <hyperlink r:id="rId1561" ref="O314"/>
    <hyperlink r:id="rId1562" ref="P314"/>
    <hyperlink r:id="rId1563" ref="Q314"/>
    <hyperlink r:id="rId1564" ref="R314"/>
    <hyperlink r:id="rId1565" ref="S314"/>
    <hyperlink r:id="rId1566" ref="O315"/>
    <hyperlink r:id="rId1567" ref="P315"/>
    <hyperlink r:id="rId1568" ref="Q315"/>
    <hyperlink r:id="rId1569" ref="R315"/>
    <hyperlink r:id="rId1570" ref="S315"/>
    <hyperlink r:id="rId1571" ref="O316"/>
    <hyperlink r:id="rId1572" ref="P316"/>
    <hyperlink r:id="rId1573" ref="Q316"/>
    <hyperlink r:id="rId1574" ref="R316"/>
    <hyperlink r:id="rId1575" ref="S316"/>
    <hyperlink r:id="rId1576" ref="O317"/>
    <hyperlink r:id="rId1577" ref="P317"/>
    <hyperlink r:id="rId1578" ref="Q317"/>
    <hyperlink r:id="rId1579" ref="R317"/>
    <hyperlink r:id="rId1580" ref="S317"/>
    <hyperlink r:id="rId1581" ref="O318"/>
    <hyperlink r:id="rId1582" ref="P318"/>
    <hyperlink r:id="rId1583" ref="Q318"/>
    <hyperlink r:id="rId1584" ref="R318"/>
    <hyperlink r:id="rId1585" ref="S318"/>
    <hyperlink r:id="rId1586" ref="O319"/>
    <hyperlink r:id="rId1587" ref="P319"/>
    <hyperlink r:id="rId1588" ref="Q319"/>
    <hyperlink r:id="rId1589" ref="R319"/>
    <hyperlink r:id="rId1590" ref="S319"/>
    <hyperlink r:id="rId1591" ref="O320"/>
    <hyperlink r:id="rId1592" ref="P320"/>
    <hyperlink r:id="rId1593" ref="Q320"/>
    <hyperlink r:id="rId1594" ref="R320"/>
    <hyperlink r:id="rId1595" ref="S320"/>
    <hyperlink r:id="rId1596" ref="O321"/>
    <hyperlink r:id="rId1597" ref="P321"/>
    <hyperlink r:id="rId1598" ref="Q321"/>
    <hyperlink r:id="rId1599" ref="R321"/>
    <hyperlink r:id="rId1600" ref="S321"/>
    <hyperlink r:id="rId1601" ref="O322"/>
    <hyperlink r:id="rId1602" ref="P322"/>
    <hyperlink r:id="rId1603" ref="Q322"/>
    <hyperlink r:id="rId1604" ref="R322"/>
    <hyperlink r:id="rId1605" ref="S322"/>
    <hyperlink r:id="rId1606" ref="O323"/>
    <hyperlink r:id="rId1607" ref="P323"/>
    <hyperlink r:id="rId1608" ref="Q323"/>
    <hyperlink r:id="rId1609" ref="R323"/>
    <hyperlink r:id="rId1610" ref="S323"/>
    <hyperlink r:id="rId1611" ref="O324"/>
    <hyperlink r:id="rId1612" ref="P324"/>
    <hyperlink r:id="rId1613" ref="Q324"/>
    <hyperlink r:id="rId1614" ref="R324"/>
    <hyperlink r:id="rId1615" ref="S324"/>
    <hyperlink r:id="rId1616" ref="O325"/>
    <hyperlink r:id="rId1617" ref="P325"/>
    <hyperlink r:id="rId1618" ref="Q325"/>
    <hyperlink r:id="rId1619" ref="R325"/>
    <hyperlink r:id="rId1620" ref="S325"/>
    <hyperlink r:id="rId1621" ref="O326"/>
    <hyperlink r:id="rId1622" ref="P326"/>
    <hyperlink r:id="rId1623" ref="Q326"/>
    <hyperlink r:id="rId1624" ref="R326"/>
    <hyperlink r:id="rId1625" ref="S326"/>
    <hyperlink r:id="rId1626" ref="O327"/>
    <hyperlink r:id="rId1627" ref="P327"/>
    <hyperlink r:id="rId1628" ref="Q327"/>
    <hyperlink r:id="rId1629" ref="R327"/>
    <hyperlink r:id="rId1630" ref="S327"/>
    <hyperlink r:id="rId1631" ref="O328"/>
    <hyperlink r:id="rId1632" ref="P328"/>
    <hyperlink r:id="rId1633" ref="Q328"/>
    <hyperlink r:id="rId1634" ref="R328"/>
    <hyperlink r:id="rId1635" ref="S328"/>
    <hyperlink r:id="rId1636" ref="O329"/>
    <hyperlink r:id="rId1637" ref="P329"/>
    <hyperlink r:id="rId1638" ref="Q329"/>
    <hyperlink r:id="rId1639" ref="R329"/>
    <hyperlink r:id="rId1640" ref="S329"/>
    <hyperlink r:id="rId1641" ref="O330"/>
    <hyperlink r:id="rId1642" ref="P330"/>
    <hyperlink r:id="rId1643" ref="Q330"/>
    <hyperlink r:id="rId1644" ref="R330"/>
    <hyperlink r:id="rId1645" ref="S330"/>
    <hyperlink r:id="rId1646" ref="O331"/>
    <hyperlink r:id="rId1647" ref="P331"/>
    <hyperlink r:id="rId1648" ref="Q331"/>
    <hyperlink r:id="rId1649" ref="R331"/>
    <hyperlink r:id="rId1650" ref="S331"/>
    <hyperlink r:id="rId1651" ref="O332"/>
    <hyperlink r:id="rId1652" ref="P332"/>
    <hyperlink r:id="rId1653" ref="Q332"/>
    <hyperlink r:id="rId1654" ref="R332"/>
    <hyperlink r:id="rId1655" ref="S332"/>
    <hyperlink r:id="rId1656" ref="O333"/>
    <hyperlink r:id="rId1657" ref="P333"/>
    <hyperlink r:id="rId1658" ref="Q333"/>
    <hyperlink r:id="rId1659" ref="R333"/>
    <hyperlink r:id="rId1660" ref="S333"/>
    <hyperlink r:id="rId1661" ref="O334"/>
    <hyperlink r:id="rId1662" ref="P334"/>
    <hyperlink r:id="rId1663" ref="Q334"/>
    <hyperlink r:id="rId1664" ref="R334"/>
    <hyperlink r:id="rId1665" ref="S334"/>
    <hyperlink r:id="rId1666" ref="O335"/>
    <hyperlink r:id="rId1667" ref="P335"/>
    <hyperlink r:id="rId1668" ref="Q335"/>
    <hyperlink r:id="rId1669" ref="R335"/>
    <hyperlink r:id="rId1670" ref="S335"/>
    <hyperlink r:id="rId1671" ref="O336"/>
    <hyperlink r:id="rId1672" ref="P336"/>
    <hyperlink r:id="rId1673" ref="Q336"/>
    <hyperlink r:id="rId1674" ref="R336"/>
    <hyperlink r:id="rId1675" ref="S336"/>
    <hyperlink r:id="rId1676" ref="O337"/>
    <hyperlink r:id="rId1677" ref="P337"/>
    <hyperlink r:id="rId1678" ref="Q337"/>
    <hyperlink r:id="rId1679" ref="R337"/>
    <hyperlink r:id="rId1680" ref="S337"/>
    <hyperlink r:id="rId1681" ref="O338"/>
    <hyperlink r:id="rId1682" ref="P338"/>
    <hyperlink r:id="rId1683" ref="Q338"/>
    <hyperlink r:id="rId1684" ref="R338"/>
    <hyperlink r:id="rId1685" ref="S338"/>
    <hyperlink r:id="rId1686" ref="O339"/>
    <hyperlink r:id="rId1687" ref="P339"/>
    <hyperlink r:id="rId1688" ref="Q339"/>
    <hyperlink r:id="rId1689" ref="R339"/>
    <hyperlink r:id="rId1690" ref="S339"/>
    <hyperlink r:id="rId1691" ref="O340"/>
    <hyperlink r:id="rId1692" ref="P340"/>
    <hyperlink r:id="rId1693" ref="Q340"/>
    <hyperlink r:id="rId1694" ref="R340"/>
    <hyperlink r:id="rId1695" ref="S340"/>
    <hyperlink r:id="rId1696" ref="O341"/>
    <hyperlink r:id="rId1697" ref="P341"/>
    <hyperlink r:id="rId1698" ref="Q341"/>
    <hyperlink r:id="rId1699" ref="R341"/>
    <hyperlink r:id="rId1700" ref="S341"/>
    <hyperlink r:id="rId1701" ref="O342"/>
    <hyperlink r:id="rId1702" ref="P342"/>
    <hyperlink r:id="rId1703" ref="Q342"/>
    <hyperlink r:id="rId1704" ref="R342"/>
    <hyperlink r:id="rId1705" ref="S342"/>
    <hyperlink r:id="rId1706" ref="O343"/>
    <hyperlink r:id="rId1707" ref="P343"/>
    <hyperlink r:id="rId1708" ref="Q343"/>
    <hyperlink r:id="rId1709" ref="R343"/>
    <hyperlink r:id="rId1710" ref="S343"/>
    <hyperlink r:id="rId1711" ref="O344"/>
    <hyperlink r:id="rId1712" ref="P344"/>
    <hyperlink r:id="rId1713" ref="Q344"/>
    <hyperlink r:id="rId1714" ref="R344"/>
    <hyperlink r:id="rId1715" ref="S344"/>
    <hyperlink r:id="rId1716" ref="O345"/>
    <hyperlink r:id="rId1717" ref="P345"/>
    <hyperlink r:id="rId1718" ref="Q345"/>
    <hyperlink r:id="rId1719" ref="R345"/>
    <hyperlink r:id="rId1720" ref="S345"/>
    <hyperlink r:id="rId1721" ref="O346"/>
    <hyperlink r:id="rId1722" ref="P346"/>
    <hyperlink r:id="rId1723" ref="Q346"/>
    <hyperlink r:id="rId1724" ref="R346"/>
    <hyperlink r:id="rId1725" ref="S346"/>
    <hyperlink r:id="rId1726" ref="O347"/>
    <hyperlink r:id="rId1727" ref="P347"/>
    <hyperlink r:id="rId1728" ref="Q347"/>
    <hyperlink r:id="rId1729" ref="R347"/>
    <hyperlink r:id="rId1730" ref="S347"/>
    <hyperlink r:id="rId1731" ref="O348"/>
    <hyperlink r:id="rId1732" ref="P348"/>
    <hyperlink r:id="rId1733" ref="Q348"/>
    <hyperlink r:id="rId1734" ref="R348"/>
    <hyperlink r:id="rId1735" ref="S348"/>
    <hyperlink r:id="rId1736" ref="O349"/>
    <hyperlink r:id="rId1737" ref="P349"/>
    <hyperlink r:id="rId1738" ref="Q349"/>
    <hyperlink r:id="rId1739" ref="R349"/>
    <hyperlink r:id="rId1740" ref="S349"/>
    <hyperlink r:id="rId1741" ref="O350"/>
    <hyperlink r:id="rId1742" ref="P350"/>
    <hyperlink r:id="rId1743" ref="Q350"/>
    <hyperlink r:id="rId1744" ref="R350"/>
    <hyperlink r:id="rId1745" ref="S350"/>
    <hyperlink r:id="rId1746" ref="O351"/>
    <hyperlink r:id="rId1747" ref="P351"/>
    <hyperlink r:id="rId1748" ref="Q351"/>
    <hyperlink r:id="rId1749" ref="R351"/>
    <hyperlink r:id="rId1750" ref="S351"/>
    <hyperlink r:id="rId1751" ref="O352"/>
    <hyperlink r:id="rId1752" ref="P352"/>
    <hyperlink r:id="rId1753" ref="Q352"/>
    <hyperlink r:id="rId1754" ref="R352"/>
    <hyperlink r:id="rId1755" ref="S352"/>
    <hyperlink r:id="rId1756" ref="O353"/>
    <hyperlink r:id="rId1757" ref="P353"/>
    <hyperlink r:id="rId1758" ref="Q353"/>
    <hyperlink r:id="rId1759" ref="R353"/>
    <hyperlink r:id="rId1760" ref="S353"/>
    <hyperlink r:id="rId1761" ref="O354"/>
    <hyperlink r:id="rId1762" ref="P354"/>
    <hyperlink r:id="rId1763" ref="Q354"/>
    <hyperlink r:id="rId1764" ref="R354"/>
    <hyperlink r:id="rId1765" ref="S354"/>
    <hyperlink r:id="rId1766" ref="O355"/>
    <hyperlink r:id="rId1767" ref="P355"/>
    <hyperlink r:id="rId1768" ref="Q355"/>
    <hyperlink r:id="rId1769" ref="R355"/>
    <hyperlink r:id="rId1770" ref="S355"/>
    <hyperlink r:id="rId1771" ref="O356"/>
    <hyperlink r:id="rId1772" ref="P356"/>
    <hyperlink r:id="rId1773" ref="Q356"/>
    <hyperlink r:id="rId1774" ref="R356"/>
    <hyperlink r:id="rId1775" ref="S356"/>
    <hyperlink r:id="rId1776" ref="O357"/>
    <hyperlink r:id="rId1777" ref="P357"/>
    <hyperlink r:id="rId1778" ref="Q357"/>
    <hyperlink r:id="rId1779" ref="R357"/>
    <hyperlink r:id="rId1780" ref="S357"/>
    <hyperlink r:id="rId1781" ref="O358"/>
    <hyperlink r:id="rId1782" ref="P358"/>
    <hyperlink r:id="rId1783" ref="Q358"/>
    <hyperlink r:id="rId1784" ref="R358"/>
    <hyperlink r:id="rId1785" ref="S358"/>
    <hyperlink r:id="rId1786" ref="O359"/>
    <hyperlink r:id="rId1787" ref="P359"/>
    <hyperlink r:id="rId1788" ref="Q359"/>
    <hyperlink r:id="rId1789" ref="R359"/>
    <hyperlink r:id="rId1790" ref="S359"/>
    <hyperlink r:id="rId1791" ref="O360"/>
    <hyperlink r:id="rId1792" ref="P360"/>
    <hyperlink r:id="rId1793" ref="Q360"/>
    <hyperlink r:id="rId1794" ref="R360"/>
    <hyperlink r:id="rId1795" ref="S360"/>
    <hyperlink r:id="rId1796" ref="O361"/>
    <hyperlink r:id="rId1797" ref="P361"/>
    <hyperlink r:id="rId1798" ref="Q361"/>
    <hyperlink r:id="rId1799" ref="R361"/>
    <hyperlink r:id="rId1800" ref="S361"/>
    <hyperlink r:id="rId1801" ref="O362"/>
    <hyperlink r:id="rId1802" ref="P362"/>
    <hyperlink r:id="rId1803" ref="Q362"/>
    <hyperlink r:id="rId1804" ref="R362"/>
    <hyperlink r:id="rId1805" ref="S362"/>
    <hyperlink r:id="rId1806" ref="O363"/>
    <hyperlink r:id="rId1807" ref="P363"/>
    <hyperlink r:id="rId1808" ref="Q363"/>
    <hyperlink r:id="rId1809" ref="R363"/>
    <hyperlink r:id="rId1810" ref="S363"/>
    <hyperlink r:id="rId1811" ref="O364"/>
    <hyperlink r:id="rId1812" ref="P364"/>
    <hyperlink r:id="rId1813" ref="Q364"/>
    <hyperlink r:id="rId1814" ref="R364"/>
    <hyperlink r:id="rId1815" ref="S364"/>
    <hyperlink r:id="rId1816" ref="O365"/>
    <hyperlink r:id="rId1817" ref="P365"/>
    <hyperlink r:id="rId1818" ref="Q365"/>
    <hyperlink r:id="rId1819" ref="R365"/>
    <hyperlink r:id="rId1820" ref="S365"/>
    <hyperlink r:id="rId1821" ref="O366"/>
    <hyperlink r:id="rId1822" ref="P366"/>
    <hyperlink r:id="rId1823" ref="Q366"/>
    <hyperlink r:id="rId1824" ref="R366"/>
    <hyperlink r:id="rId1825" ref="S366"/>
    <hyperlink r:id="rId1826" ref="O367"/>
    <hyperlink r:id="rId1827" ref="P367"/>
    <hyperlink r:id="rId1828" ref="Q367"/>
    <hyperlink r:id="rId1829" ref="R367"/>
    <hyperlink r:id="rId1830" ref="S367"/>
    <hyperlink r:id="rId1831" ref="O368"/>
    <hyperlink r:id="rId1832" ref="P368"/>
    <hyperlink r:id="rId1833" ref="Q368"/>
    <hyperlink r:id="rId1834" ref="R368"/>
    <hyperlink r:id="rId1835" ref="S368"/>
    <hyperlink r:id="rId1836" ref="O369"/>
    <hyperlink r:id="rId1837" ref="P369"/>
    <hyperlink r:id="rId1838" ref="Q369"/>
    <hyperlink r:id="rId1839" ref="R369"/>
    <hyperlink r:id="rId1840" ref="S369"/>
    <hyperlink r:id="rId1841" ref="O370"/>
    <hyperlink r:id="rId1842" ref="P370"/>
    <hyperlink r:id="rId1843" ref="Q370"/>
    <hyperlink r:id="rId1844" ref="R370"/>
    <hyperlink r:id="rId1845" ref="S370"/>
    <hyperlink r:id="rId1846" ref="O371"/>
    <hyperlink r:id="rId1847" ref="P371"/>
    <hyperlink r:id="rId1848" ref="Q371"/>
    <hyperlink r:id="rId1849" ref="R371"/>
    <hyperlink r:id="rId1850" ref="S371"/>
    <hyperlink r:id="rId1851" ref="O372"/>
    <hyperlink r:id="rId1852" ref="P372"/>
    <hyperlink r:id="rId1853" ref="Q372"/>
    <hyperlink r:id="rId1854" ref="R372"/>
    <hyperlink r:id="rId1855" ref="S372"/>
    <hyperlink r:id="rId1856" ref="O373"/>
    <hyperlink r:id="rId1857" ref="P373"/>
    <hyperlink r:id="rId1858" ref="Q373"/>
    <hyperlink r:id="rId1859" ref="R373"/>
    <hyperlink r:id="rId1860" ref="S373"/>
    <hyperlink r:id="rId1861" ref="O374"/>
    <hyperlink r:id="rId1862" ref="P374"/>
    <hyperlink r:id="rId1863" ref="Q374"/>
    <hyperlink r:id="rId1864" ref="R374"/>
    <hyperlink r:id="rId1865" ref="S374"/>
    <hyperlink r:id="rId1866" ref="O375"/>
    <hyperlink r:id="rId1867" ref="P375"/>
    <hyperlink r:id="rId1868" ref="Q375"/>
    <hyperlink r:id="rId1869" ref="R375"/>
    <hyperlink r:id="rId1870" ref="S375"/>
    <hyperlink r:id="rId1871" ref="O376"/>
    <hyperlink r:id="rId1872" ref="P376"/>
    <hyperlink r:id="rId1873" ref="Q376"/>
    <hyperlink r:id="rId1874" ref="R376"/>
    <hyperlink r:id="rId1875" ref="S376"/>
    <hyperlink r:id="rId1876" ref="O377"/>
    <hyperlink r:id="rId1877" ref="P377"/>
    <hyperlink r:id="rId1878" ref="Q377"/>
    <hyperlink r:id="rId1879" ref="R377"/>
    <hyperlink r:id="rId1880" ref="S377"/>
    <hyperlink r:id="rId1881" ref="O378"/>
    <hyperlink r:id="rId1882" ref="P378"/>
    <hyperlink r:id="rId1883" ref="Q378"/>
    <hyperlink r:id="rId1884" ref="R378"/>
    <hyperlink r:id="rId1885" ref="S378"/>
    <hyperlink r:id="rId1886" ref="O379"/>
    <hyperlink r:id="rId1887" ref="P379"/>
    <hyperlink r:id="rId1888" ref="Q379"/>
    <hyperlink r:id="rId1889" ref="R379"/>
    <hyperlink r:id="rId1890" ref="S379"/>
    <hyperlink r:id="rId1891" ref="O380"/>
    <hyperlink r:id="rId1892" ref="P380"/>
    <hyperlink r:id="rId1893" ref="Q380"/>
    <hyperlink r:id="rId1894" ref="R380"/>
    <hyperlink r:id="rId1895" ref="S380"/>
    <hyperlink r:id="rId1896" ref="O381"/>
    <hyperlink r:id="rId1897" ref="P381"/>
    <hyperlink r:id="rId1898" ref="Q381"/>
    <hyperlink r:id="rId1899" ref="R381"/>
    <hyperlink r:id="rId1900" ref="S381"/>
    <hyperlink r:id="rId1901" ref="O382"/>
    <hyperlink r:id="rId1902" ref="P382"/>
    <hyperlink r:id="rId1903" ref="Q382"/>
    <hyperlink r:id="rId1904" ref="R382"/>
    <hyperlink r:id="rId1905" ref="S382"/>
    <hyperlink r:id="rId1906" ref="O383"/>
    <hyperlink r:id="rId1907" ref="P383"/>
    <hyperlink r:id="rId1908" ref="Q383"/>
    <hyperlink r:id="rId1909" ref="R383"/>
    <hyperlink r:id="rId1910" ref="S383"/>
    <hyperlink r:id="rId1911" ref="O384"/>
    <hyperlink r:id="rId1912" ref="P384"/>
    <hyperlink r:id="rId1913" ref="Q384"/>
    <hyperlink r:id="rId1914" ref="R384"/>
    <hyperlink r:id="rId1915" ref="S384"/>
    <hyperlink r:id="rId1916" ref="O385"/>
    <hyperlink r:id="rId1917" ref="P385"/>
    <hyperlink r:id="rId1918" ref="Q385"/>
    <hyperlink r:id="rId1919" ref="R385"/>
    <hyperlink r:id="rId1920" ref="S385"/>
    <hyperlink r:id="rId1921" ref="O386"/>
    <hyperlink r:id="rId1922" ref="P386"/>
    <hyperlink r:id="rId1923" ref="Q386"/>
    <hyperlink r:id="rId1924" ref="R386"/>
    <hyperlink r:id="rId1925" ref="S386"/>
    <hyperlink r:id="rId1926" ref="O387"/>
    <hyperlink r:id="rId1927" ref="P387"/>
    <hyperlink r:id="rId1928" ref="Q387"/>
    <hyperlink r:id="rId1929" ref="R387"/>
    <hyperlink r:id="rId1930" ref="S387"/>
    <hyperlink r:id="rId1931" ref="O388"/>
    <hyperlink r:id="rId1932" ref="P388"/>
    <hyperlink r:id="rId1933" ref="Q388"/>
    <hyperlink r:id="rId1934" ref="R388"/>
    <hyperlink r:id="rId1935" ref="S388"/>
    <hyperlink r:id="rId1936" ref="O389"/>
    <hyperlink r:id="rId1937" ref="P389"/>
    <hyperlink r:id="rId1938" ref="Q389"/>
    <hyperlink r:id="rId1939" ref="R389"/>
    <hyperlink r:id="rId1940" ref="S389"/>
    <hyperlink r:id="rId1941" ref="O390"/>
    <hyperlink r:id="rId1942" ref="P390"/>
    <hyperlink r:id="rId1943" ref="Q390"/>
    <hyperlink r:id="rId1944" ref="R390"/>
    <hyperlink r:id="rId1945" ref="S390"/>
    <hyperlink r:id="rId1946" ref="O391"/>
    <hyperlink r:id="rId1947" ref="P391"/>
    <hyperlink r:id="rId1948" ref="Q391"/>
    <hyperlink r:id="rId1949" ref="R391"/>
    <hyperlink r:id="rId1950" ref="S391"/>
    <hyperlink r:id="rId1951" ref="O392"/>
    <hyperlink r:id="rId1952" ref="P392"/>
    <hyperlink r:id="rId1953" ref="Q392"/>
    <hyperlink r:id="rId1954" ref="R392"/>
    <hyperlink r:id="rId1955" ref="S392"/>
    <hyperlink r:id="rId1956" ref="O393"/>
    <hyperlink r:id="rId1957" ref="P393"/>
    <hyperlink r:id="rId1958" ref="Q393"/>
    <hyperlink r:id="rId1959" ref="R393"/>
    <hyperlink r:id="rId1960" ref="S393"/>
    <hyperlink r:id="rId1961" ref="O394"/>
    <hyperlink r:id="rId1962" ref="P394"/>
    <hyperlink r:id="rId1963" ref="Q394"/>
    <hyperlink r:id="rId1964" ref="R394"/>
    <hyperlink r:id="rId1965" ref="S394"/>
    <hyperlink r:id="rId1966" ref="O395"/>
    <hyperlink r:id="rId1967" ref="P395"/>
    <hyperlink r:id="rId1968" ref="Q395"/>
    <hyperlink r:id="rId1969" ref="R395"/>
    <hyperlink r:id="rId1970" ref="S395"/>
    <hyperlink r:id="rId1971" ref="O396"/>
    <hyperlink r:id="rId1972" ref="P396"/>
    <hyperlink r:id="rId1973" ref="Q396"/>
    <hyperlink r:id="rId1974" ref="R396"/>
    <hyperlink r:id="rId1975" ref="S396"/>
    <hyperlink r:id="rId1976" ref="O397"/>
    <hyperlink r:id="rId1977" ref="P397"/>
    <hyperlink r:id="rId1978" ref="Q397"/>
    <hyperlink r:id="rId1979" ref="R397"/>
    <hyperlink r:id="rId1980" ref="S397"/>
    <hyperlink r:id="rId1981" ref="O398"/>
    <hyperlink r:id="rId1982" ref="P398"/>
    <hyperlink r:id="rId1983" ref="Q398"/>
    <hyperlink r:id="rId1984" ref="R398"/>
    <hyperlink r:id="rId1985" ref="S398"/>
    <hyperlink r:id="rId1986" ref="O399"/>
    <hyperlink r:id="rId1987" ref="P399"/>
    <hyperlink r:id="rId1988" ref="Q399"/>
    <hyperlink r:id="rId1989" ref="R399"/>
    <hyperlink r:id="rId1990" ref="S399"/>
    <hyperlink r:id="rId1991" ref="O400"/>
    <hyperlink r:id="rId1992" ref="P400"/>
    <hyperlink r:id="rId1993" ref="Q400"/>
    <hyperlink r:id="rId1994" ref="R400"/>
    <hyperlink r:id="rId1995" ref="S400"/>
    <hyperlink r:id="rId1996" ref="O401"/>
    <hyperlink r:id="rId1997" ref="P401"/>
    <hyperlink r:id="rId1998" ref="Q401"/>
    <hyperlink r:id="rId1999" ref="R401"/>
    <hyperlink r:id="rId2000" ref="S401"/>
    <hyperlink r:id="rId2001" ref="O402"/>
    <hyperlink r:id="rId2002" ref="P402"/>
    <hyperlink r:id="rId2003" ref="Q402"/>
    <hyperlink r:id="rId2004" ref="R402"/>
    <hyperlink r:id="rId2005" ref="S402"/>
    <hyperlink r:id="rId2006" ref="O403"/>
    <hyperlink r:id="rId2007" ref="P403"/>
    <hyperlink r:id="rId2008" ref="Q403"/>
    <hyperlink r:id="rId2009" ref="R403"/>
    <hyperlink r:id="rId2010" ref="S403"/>
    <hyperlink r:id="rId2011" ref="O404"/>
    <hyperlink r:id="rId2012" ref="P404"/>
    <hyperlink r:id="rId2013" ref="Q404"/>
    <hyperlink r:id="rId2014" ref="R404"/>
    <hyperlink r:id="rId2015" ref="S404"/>
    <hyperlink r:id="rId2016" ref="O405"/>
    <hyperlink r:id="rId2017" ref="P405"/>
    <hyperlink r:id="rId2018" ref="Q405"/>
    <hyperlink r:id="rId2019" ref="R405"/>
    <hyperlink r:id="rId2020" ref="S405"/>
    <hyperlink r:id="rId2021" ref="O406"/>
    <hyperlink r:id="rId2022" ref="P406"/>
    <hyperlink r:id="rId2023" ref="Q406"/>
    <hyperlink r:id="rId2024" ref="R406"/>
    <hyperlink r:id="rId2025" ref="S406"/>
    <hyperlink r:id="rId2026" ref="O407"/>
    <hyperlink r:id="rId2027" ref="P407"/>
    <hyperlink r:id="rId2028" ref="Q407"/>
    <hyperlink r:id="rId2029" ref="R407"/>
    <hyperlink r:id="rId2030" ref="S407"/>
    <hyperlink r:id="rId2031" ref="O408"/>
    <hyperlink r:id="rId2032" ref="P408"/>
    <hyperlink r:id="rId2033" ref="Q408"/>
    <hyperlink r:id="rId2034" ref="R408"/>
    <hyperlink r:id="rId2035" ref="S408"/>
    <hyperlink r:id="rId2036" ref="O409"/>
    <hyperlink r:id="rId2037" ref="P409"/>
    <hyperlink r:id="rId2038" ref="Q409"/>
    <hyperlink r:id="rId2039" ref="R409"/>
    <hyperlink r:id="rId2040" ref="S409"/>
    <hyperlink r:id="rId2041" ref="O410"/>
    <hyperlink r:id="rId2042" ref="P410"/>
    <hyperlink r:id="rId2043" ref="Q410"/>
    <hyperlink r:id="rId2044" ref="R410"/>
    <hyperlink r:id="rId2045" ref="S410"/>
    <hyperlink r:id="rId2046" ref="O411"/>
    <hyperlink r:id="rId2047" ref="P411"/>
    <hyperlink r:id="rId2048" ref="Q411"/>
    <hyperlink r:id="rId2049" ref="R411"/>
    <hyperlink r:id="rId2050" ref="S411"/>
    <hyperlink r:id="rId2051" ref="O412"/>
    <hyperlink r:id="rId2052" ref="P412"/>
    <hyperlink r:id="rId2053" ref="Q412"/>
    <hyperlink r:id="rId2054" ref="R412"/>
    <hyperlink r:id="rId2055" ref="S412"/>
    <hyperlink r:id="rId2056" ref="O413"/>
    <hyperlink r:id="rId2057" ref="P413"/>
    <hyperlink r:id="rId2058" ref="Q413"/>
    <hyperlink r:id="rId2059" ref="R413"/>
    <hyperlink r:id="rId2060" ref="S413"/>
    <hyperlink r:id="rId2061" ref="O414"/>
    <hyperlink r:id="rId2062" ref="P414"/>
    <hyperlink r:id="rId2063" ref="Q414"/>
    <hyperlink r:id="rId2064" ref="R414"/>
    <hyperlink r:id="rId2065" ref="S414"/>
    <hyperlink r:id="rId2066" ref="O415"/>
    <hyperlink r:id="rId2067" ref="P415"/>
    <hyperlink r:id="rId2068" ref="Q415"/>
    <hyperlink r:id="rId2069" ref="R415"/>
    <hyperlink r:id="rId2070" ref="S415"/>
    <hyperlink r:id="rId2071" ref="O416"/>
    <hyperlink r:id="rId2072" ref="P416"/>
    <hyperlink r:id="rId2073" ref="Q416"/>
    <hyperlink r:id="rId2074" ref="R416"/>
    <hyperlink r:id="rId2075" ref="S416"/>
    <hyperlink r:id="rId2076" ref="O417"/>
    <hyperlink r:id="rId2077" ref="P417"/>
    <hyperlink r:id="rId2078" ref="Q417"/>
    <hyperlink r:id="rId2079" ref="R417"/>
    <hyperlink r:id="rId2080" ref="S417"/>
    <hyperlink r:id="rId2081" ref="O418"/>
    <hyperlink r:id="rId2082" ref="P418"/>
    <hyperlink r:id="rId2083" ref="Q418"/>
    <hyperlink r:id="rId2084" ref="R418"/>
    <hyperlink r:id="rId2085" ref="S418"/>
    <hyperlink r:id="rId2086" ref="O419"/>
    <hyperlink r:id="rId2087" ref="P419"/>
    <hyperlink r:id="rId2088" ref="Q419"/>
    <hyperlink r:id="rId2089" ref="R419"/>
    <hyperlink r:id="rId2090" ref="S419"/>
    <hyperlink r:id="rId2091" ref="O420"/>
    <hyperlink r:id="rId2092" ref="P420"/>
    <hyperlink r:id="rId2093" ref="Q420"/>
    <hyperlink r:id="rId2094" ref="R420"/>
    <hyperlink r:id="rId2095" ref="S420"/>
    <hyperlink r:id="rId2096" ref="O421"/>
    <hyperlink r:id="rId2097" ref="P421"/>
    <hyperlink r:id="rId2098" ref="Q421"/>
    <hyperlink r:id="rId2099" ref="R421"/>
    <hyperlink r:id="rId2100" ref="S421"/>
    <hyperlink r:id="rId2101" ref="O422"/>
    <hyperlink r:id="rId2102" ref="P422"/>
    <hyperlink r:id="rId2103" ref="Q422"/>
    <hyperlink r:id="rId2104" ref="R422"/>
    <hyperlink r:id="rId2105" ref="S422"/>
    <hyperlink r:id="rId2106" ref="O423"/>
    <hyperlink r:id="rId2107" ref="P423"/>
    <hyperlink r:id="rId2108" ref="Q423"/>
    <hyperlink r:id="rId2109" ref="R423"/>
    <hyperlink r:id="rId2110" ref="S423"/>
    <hyperlink r:id="rId2111" ref="O424"/>
    <hyperlink r:id="rId2112" ref="P424"/>
    <hyperlink r:id="rId2113" ref="Q424"/>
    <hyperlink r:id="rId2114" ref="R424"/>
    <hyperlink r:id="rId2115" ref="S424"/>
    <hyperlink r:id="rId2116" ref="O425"/>
    <hyperlink r:id="rId2117" ref="P425"/>
    <hyperlink r:id="rId2118" ref="Q425"/>
    <hyperlink r:id="rId2119" ref="R425"/>
    <hyperlink r:id="rId2120" ref="S425"/>
    <hyperlink r:id="rId2121" ref="O426"/>
    <hyperlink r:id="rId2122" ref="P426"/>
    <hyperlink r:id="rId2123" ref="Q426"/>
    <hyperlink r:id="rId2124" ref="R426"/>
    <hyperlink r:id="rId2125" ref="S426"/>
    <hyperlink r:id="rId2126" ref="O427"/>
    <hyperlink r:id="rId2127" ref="P427"/>
    <hyperlink r:id="rId2128" ref="Q427"/>
    <hyperlink r:id="rId2129" ref="R427"/>
    <hyperlink r:id="rId2130" ref="S427"/>
    <hyperlink r:id="rId2131" ref="O428"/>
    <hyperlink r:id="rId2132" ref="P428"/>
    <hyperlink r:id="rId2133" ref="Q428"/>
    <hyperlink r:id="rId2134" ref="R428"/>
    <hyperlink r:id="rId2135" ref="S428"/>
    <hyperlink r:id="rId2136" ref="O429"/>
    <hyperlink r:id="rId2137" ref="P429"/>
    <hyperlink r:id="rId2138" ref="Q429"/>
    <hyperlink r:id="rId2139" ref="R429"/>
    <hyperlink r:id="rId2140" ref="S429"/>
    <hyperlink r:id="rId2141" ref="O430"/>
    <hyperlink r:id="rId2142" ref="P430"/>
    <hyperlink r:id="rId2143" ref="Q430"/>
    <hyperlink r:id="rId2144" ref="R430"/>
    <hyperlink r:id="rId2145" ref="S430"/>
    <hyperlink r:id="rId2146" ref="O431"/>
    <hyperlink r:id="rId2147" ref="P431"/>
    <hyperlink r:id="rId2148" ref="Q431"/>
    <hyperlink r:id="rId2149" ref="R431"/>
    <hyperlink r:id="rId2150" ref="S431"/>
    <hyperlink r:id="rId2151" ref="O432"/>
    <hyperlink r:id="rId2152" ref="P432"/>
    <hyperlink r:id="rId2153" ref="Q432"/>
    <hyperlink r:id="rId2154" ref="R432"/>
    <hyperlink r:id="rId2155" ref="S432"/>
    <hyperlink r:id="rId2156" ref="O433"/>
    <hyperlink r:id="rId2157" ref="P433"/>
    <hyperlink r:id="rId2158" ref="Q433"/>
    <hyperlink r:id="rId2159" ref="R433"/>
    <hyperlink r:id="rId2160" ref="S433"/>
    <hyperlink r:id="rId2161" ref="O434"/>
    <hyperlink r:id="rId2162" ref="P434"/>
    <hyperlink r:id="rId2163" ref="Q434"/>
    <hyperlink r:id="rId2164" ref="R434"/>
    <hyperlink r:id="rId2165" ref="S434"/>
    <hyperlink r:id="rId2166" ref="O435"/>
    <hyperlink r:id="rId2167" ref="P435"/>
    <hyperlink r:id="rId2168" ref="Q435"/>
    <hyperlink r:id="rId2169" ref="R435"/>
    <hyperlink r:id="rId2170" ref="S435"/>
    <hyperlink r:id="rId2171" ref="O436"/>
    <hyperlink r:id="rId2172" ref="P436"/>
    <hyperlink r:id="rId2173" ref="Q436"/>
    <hyperlink r:id="rId2174" ref="R436"/>
    <hyperlink r:id="rId2175" ref="S436"/>
    <hyperlink r:id="rId2176" ref="O437"/>
    <hyperlink r:id="rId2177" ref="P437"/>
    <hyperlink r:id="rId2178" ref="Q437"/>
    <hyperlink r:id="rId2179" ref="R437"/>
    <hyperlink r:id="rId2180" ref="S437"/>
    <hyperlink r:id="rId2181" ref="O438"/>
    <hyperlink r:id="rId2182" ref="P438"/>
    <hyperlink r:id="rId2183" ref="Q438"/>
    <hyperlink r:id="rId2184" ref="R438"/>
    <hyperlink r:id="rId2185" ref="S438"/>
    <hyperlink r:id="rId2186" ref="O439"/>
    <hyperlink r:id="rId2187" ref="P439"/>
    <hyperlink r:id="rId2188" ref="Q439"/>
    <hyperlink r:id="rId2189" ref="R439"/>
    <hyperlink r:id="rId2190" ref="S439"/>
    <hyperlink r:id="rId2191" ref="O440"/>
    <hyperlink r:id="rId2192" ref="P440"/>
    <hyperlink r:id="rId2193" ref="Q440"/>
    <hyperlink r:id="rId2194" ref="R440"/>
    <hyperlink r:id="rId2195" ref="S440"/>
    <hyperlink r:id="rId2196" ref="O441"/>
    <hyperlink r:id="rId2197" ref="P441"/>
    <hyperlink r:id="rId2198" ref="Q441"/>
    <hyperlink r:id="rId2199" ref="R441"/>
    <hyperlink r:id="rId2200" ref="S441"/>
    <hyperlink r:id="rId2201" ref="O442"/>
    <hyperlink r:id="rId2202" ref="P442"/>
    <hyperlink r:id="rId2203" ref="Q442"/>
    <hyperlink r:id="rId2204" ref="R442"/>
    <hyperlink r:id="rId2205" ref="S442"/>
    <hyperlink r:id="rId2206" ref="O443"/>
    <hyperlink r:id="rId2207" ref="P443"/>
    <hyperlink r:id="rId2208" ref="Q443"/>
    <hyperlink r:id="rId2209" ref="R443"/>
    <hyperlink r:id="rId2210" ref="S443"/>
    <hyperlink r:id="rId2211" ref="O444"/>
    <hyperlink r:id="rId2212" ref="P444"/>
    <hyperlink r:id="rId2213" ref="Q444"/>
    <hyperlink r:id="rId2214" ref="R444"/>
    <hyperlink r:id="rId2215" ref="S444"/>
    <hyperlink r:id="rId2216" ref="O445"/>
    <hyperlink r:id="rId2217" ref="P445"/>
    <hyperlink r:id="rId2218" ref="Q445"/>
    <hyperlink r:id="rId2219" ref="R445"/>
    <hyperlink r:id="rId2220" ref="S445"/>
    <hyperlink r:id="rId2221" ref="O446"/>
    <hyperlink r:id="rId2222" ref="P446"/>
    <hyperlink r:id="rId2223" ref="Q446"/>
    <hyperlink r:id="rId2224" ref="R446"/>
    <hyperlink r:id="rId2225" ref="S446"/>
    <hyperlink r:id="rId2226" ref="O447"/>
    <hyperlink r:id="rId2227" ref="P447"/>
    <hyperlink r:id="rId2228" ref="Q447"/>
    <hyperlink r:id="rId2229" ref="R447"/>
    <hyperlink r:id="rId2230" ref="S447"/>
    <hyperlink r:id="rId2231" ref="O448"/>
    <hyperlink r:id="rId2232" ref="P448"/>
    <hyperlink r:id="rId2233" ref="Q448"/>
    <hyperlink r:id="rId2234" ref="R448"/>
    <hyperlink r:id="rId2235" ref="S448"/>
    <hyperlink r:id="rId2236" ref="O449"/>
    <hyperlink r:id="rId2237" ref="P449"/>
    <hyperlink r:id="rId2238" ref="Q449"/>
    <hyperlink r:id="rId2239" ref="R449"/>
    <hyperlink r:id="rId2240" ref="S449"/>
    <hyperlink r:id="rId2241" ref="O450"/>
    <hyperlink r:id="rId2242" ref="P450"/>
    <hyperlink r:id="rId2243" ref="Q450"/>
    <hyperlink r:id="rId2244" ref="R450"/>
    <hyperlink r:id="rId2245" ref="S450"/>
    <hyperlink r:id="rId2246" ref="O451"/>
    <hyperlink r:id="rId2247" ref="P451"/>
    <hyperlink r:id="rId2248" ref="Q451"/>
    <hyperlink r:id="rId2249" ref="R451"/>
    <hyperlink r:id="rId2250" ref="S451"/>
    <hyperlink r:id="rId2251" ref="O452"/>
    <hyperlink r:id="rId2252" ref="P452"/>
    <hyperlink r:id="rId2253" ref="Q452"/>
    <hyperlink r:id="rId2254" ref="R452"/>
    <hyperlink r:id="rId2255" ref="S452"/>
    <hyperlink r:id="rId2256" ref="O453"/>
    <hyperlink r:id="rId2257" ref="P453"/>
    <hyperlink r:id="rId2258" ref="Q453"/>
    <hyperlink r:id="rId2259" ref="R453"/>
    <hyperlink r:id="rId2260" ref="S453"/>
    <hyperlink r:id="rId2261" ref="O454"/>
    <hyperlink r:id="rId2262" ref="P454"/>
    <hyperlink r:id="rId2263" ref="Q454"/>
    <hyperlink r:id="rId2264" ref="R454"/>
    <hyperlink r:id="rId2265" ref="S454"/>
    <hyperlink r:id="rId2266" ref="O455"/>
    <hyperlink r:id="rId2267" ref="P455"/>
    <hyperlink r:id="rId2268" ref="Q455"/>
    <hyperlink r:id="rId2269" ref="R455"/>
    <hyperlink r:id="rId2270" ref="S455"/>
    <hyperlink r:id="rId2271" ref="O456"/>
    <hyperlink r:id="rId2272" ref="P456"/>
    <hyperlink r:id="rId2273" ref="Q456"/>
    <hyperlink r:id="rId2274" ref="R456"/>
    <hyperlink r:id="rId2275" ref="S456"/>
    <hyperlink r:id="rId2276" ref="O457"/>
    <hyperlink r:id="rId2277" ref="P457"/>
    <hyperlink r:id="rId2278" ref="Q457"/>
    <hyperlink r:id="rId2279" ref="R457"/>
    <hyperlink r:id="rId2280" ref="S457"/>
    <hyperlink r:id="rId2281" ref="O458"/>
    <hyperlink r:id="rId2282" ref="P458"/>
    <hyperlink r:id="rId2283" ref="Q458"/>
    <hyperlink r:id="rId2284" ref="R458"/>
    <hyperlink r:id="rId2285" ref="S458"/>
    <hyperlink r:id="rId2286" ref="O459"/>
    <hyperlink r:id="rId2287" ref="P459"/>
    <hyperlink r:id="rId2288" ref="Q459"/>
    <hyperlink r:id="rId2289" ref="R459"/>
    <hyperlink r:id="rId2290" ref="S459"/>
    <hyperlink r:id="rId2291" ref="O460"/>
    <hyperlink r:id="rId2292" ref="P460"/>
    <hyperlink r:id="rId2293" ref="Q460"/>
    <hyperlink r:id="rId2294" ref="R460"/>
    <hyperlink r:id="rId2295" ref="S460"/>
    <hyperlink r:id="rId2296" ref="O461"/>
    <hyperlink r:id="rId2297" ref="P461"/>
    <hyperlink r:id="rId2298" ref="Q461"/>
    <hyperlink r:id="rId2299" ref="R461"/>
    <hyperlink r:id="rId2300" ref="S461"/>
    <hyperlink r:id="rId2301" ref="O462"/>
    <hyperlink r:id="rId2302" ref="P462"/>
    <hyperlink r:id="rId2303" ref="Q462"/>
    <hyperlink r:id="rId2304" ref="R462"/>
    <hyperlink r:id="rId2305" ref="S462"/>
    <hyperlink r:id="rId2306" ref="O463"/>
    <hyperlink r:id="rId2307" ref="P463"/>
    <hyperlink r:id="rId2308" ref="Q463"/>
    <hyperlink r:id="rId2309" ref="R463"/>
    <hyperlink r:id="rId2310" ref="S463"/>
    <hyperlink r:id="rId2311" ref="O464"/>
    <hyperlink r:id="rId2312" ref="P464"/>
    <hyperlink r:id="rId2313" ref="Q464"/>
    <hyperlink r:id="rId2314" ref="R464"/>
    <hyperlink r:id="rId2315" ref="S464"/>
    <hyperlink r:id="rId2316" ref="O465"/>
    <hyperlink r:id="rId2317" ref="P465"/>
    <hyperlink r:id="rId2318" ref="Q465"/>
    <hyperlink r:id="rId2319" ref="R465"/>
    <hyperlink r:id="rId2320" ref="S465"/>
    <hyperlink r:id="rId2321" ref="O466"/>
    <hyperlink r:id="rId2322" ref="P466"/>
    <hyperlink r:id="rId2323" ref="Q466"/>
    <hyperlink r:id="rId2324" ref="R466"/>
    <hyperlink r:id="rId2325" ref="S466"/>
    <hyperlink r:id="rId2326" ref="O467"/>
    <hyperlink r:id="rId2327" ref="P467"/>
    <hyperlink r:id="rId2328" ref="Q467"/>
    <hyperlink r:id="rId2329" ref="R467"/>
    <hyperlink r:id="rId2330" ref="S467"/>
    <hyperlink r:id="rId2331" ref="O468"/>
    <hyperlink r:id="rId2332" ref="P468"/>
    <hyperlink r:id="rId2333" ref="Q468"/>
    <hyperlink r:id="rId2334" ref="R468"/>
    <hyperlink r:id="rId2335" ref="S468"/>
    <hyperlink r:id="rId2336" ref="O469"/>
    <hyperlink r:id="rId2337" ref="P469"/>
    <hyperlink r:id="rId2338" ref="Q469"/>
    <hyperlink r:id="rId2339" ref="R469"/>
    <hyperlink r:id="rId2340" ref="S469"/>
    <hyperlink r:id="rId2341" ref="O470"/>
    <hyperlink r:id="rId2342" ref="P470"/>
    <hyperlink r:id="rId2343" ref="Q470"/>
    <hyperlink r:id="rId2344" ref="R470"/>
    <hyperlink r:id="rId2345" ref="S470"/>
    <hyperlink r:id="rId2346" ref="O471"/>
    <hyperlink r:id="rId2347" ref="P471"/>
    <hyperlink r:id="rId2348" ref="Q471"/>
    <hyperlink r:id="rId2349" ref="R471"/>
    <hyperlink r:id="rId2350" ref="S471"/>
    <hyperlink r:id="rId2351" ref="O472"/>
    <hyperlink r:id="rId2352" ref="P472"/>
    <hyperlink r:id="rId2353" ref="Q472"/>
    <hyperlink r:id="rId2354" ref="R472"/>
    <hyperlink r:id="rId2355" ref="S472"/>
    <hyperlink r:id="rId2356" ref="O473"/>
    <hyperlink r:id="rId2357" ref="P473"/>
    <hyperlink r:id="rId2358" ref="Q473"/>
    <hyperlink r:id="rId2359" ref="R473"/>
    <hyperlink r:id="rId2360" ref="S473"/>
    <hyperlink r:id="rId2361" ref="O474"/>
    <hyperlink r:id="rId2362" ref="P474"/>
    <hyperlink r:id="rId2363" ref="Q474"/>
    <hyperlink r:id="rId2364" ref="R474"/>
    <hyperlink r:id="rId2365" ref="S474"/>
    <hyperlink r:id="rId2366" ref="O475"/>
    <hyperlink r:id="rId2367" ref="P475"/>
    <hyperlink r:id="rId2368" ref="Q475"/>
    <hyperlink r:id="rId2369" ref="R475"/>
    <hyperlink r:id="rId2370" ref="S475"/>
    <hyperlink r:id="rId2371" ref="O476"/>
    <hyperlink r:id="rId2372" ref="P476"/>
    <hyperlink r:id="rId2373" ref="Q476"/>
    <hyperlink r:id="rId2374" ref="R476"/>
    <hyperlink r:id="rId2375" ref="S476"/>
    <hyperlink r:id="rId2376" ref="O477"/>
    <hyperlink r:id="rId2377" ref="P477"/>
    <hyperlink r:id="rId2378" ref="Q477"/>
    <hyperlink r:id="rId2379" ref="R477"/>
    <hyperlink r:id="rId2380" ref="S477"/>
    <hyperlink r:id="rId2381" ref="O478"/>
    <hyperlink r:id="rId2382" ref="P478"/>
    <hyperlink r:id="rId2383" ref="Q478"/>
    <hyperlink r:id="rId2384" ref="R478"/>
    <hyperlink r:id="rId2385" ref="S478"/>
    <hyperlink r:id="rId2386" ref="O479"/>
    <hyperlink r:id="rId2387" ref="P479"/>
    <hyperlink r:id="rId2388" ref="Q479"/>
    <hyperlink r:id="rId2389" ref="R479"/>
    <hyperlink r:id="rId2390" ref="S479"/>
    <hyperlink r:id="rId2391" ref="O480"/>
    <hyperlink r:id="rId2392" ref="P480"/>
    <hyperlink r:id="rId2393" ref="Q480"/>
    <hyperlink r:id="rId2394" ref="R480"/>
    <hyperlink r:id="rId2395" ref="S480"/>
    <hyperlink r:id="rId2396" ref="O481"/>
    <hyperlink r:id="rId2397" ref="P481"/>
    <hyperlink r:id="rId2398" ref="Q481"/>
    <hyperlink r:id="rId2399" ref="R481"/>
    <hyperlink r:id="rId2400" ref="S481"/>
    <hyperlink r:id="rId2401" ref="O482"/>
    <hyperlink r:id="rId2402" ref="P482"/>
    <hyperlink r:id="rId2403" ref="Q482"/>
    <hyperlink r:id="rId2404" ref="R482"/>
    <hyperlink r:id="rId2405" ref="S482"/>
    <hyperlink r:id="rId2406" ref="O483"/>
    <hyperlink r:id="rId2407" ref="P483"/>
    <hyperlink r:id="rId2408" ref="Q483"/>
    <hyperlink r:id="rId2409" ref="R483"/>
    <hyperlink r:id="rId2410" ref="S483"/>
    <hyperlink r:id="rId2411" ref="O484"/>
    <hyperlink r:id="rId2412" ref="P484"/>
    <hyperlink r:id="rId2413" ref="Q484"/>
    <hyperlink r:id="rId2414" ref="R484"/>
    <hyperlink r:id="rId2415" ref="S484"/>
    <hyperlink r:id="rId2416" ref="O485"/>
    <hyperlink r:id="rId2417" ref="P485"/>
    <hyperlink r:id="rId2418" ref="Q485"/>
    <hyperlink r:id="rId2419" ref="R485"/>
    <hyperlink r:id="rId2420" ref="S485"/>
    <hyperlink r:id="rId2421" ref="O486"/>
    <hyperlink r:id="rId2422" ref="P486"/>
    <hyperlink r:id="rId2423" ref="Q486"/>
    <hyperlink r:id="rId2424" ref="R486"/>
    <hyperlink r:id="rId2425" ref="S486"/>
    <hyperlink r:id="rId2426" ref="O487"/>
    <hyperlink r:id="rId2427" ref="P487"/>
    <hyperlink r:id="rId2428" ref="Q487"/>
    <hyperlink r:id="rId2429" ref="R487"/>
    <hyperlink r:id="rId2430" ref="S487"/>
    <hyperlink r:id="rId2431" ref="O488"/>
    <hyperlink r:id="rId2432" ref="P488"/>
    <hyperlink r:id="rId2433" ref="Q488"/>
    <hyperlink r:id="rId2434" ref="R488"/>
    <hyperlink r:id="rId2435" ref="S488"/>
    <hyperlink r:id="rId2436" ref="O489"/>
    <hyperlink r:id="rId2437" ref="P489"/>
    <hyperlink r:id="rId2438" ref="Q489"/>
    <hyperlink r:id="rId2439" ref="R489"/>
    <hyperlink r:id="rId2440" ref="S489"/>
    <hyperlink r:id="rId2441" ref="O490"/>
    <hyperlink r:id="rId2442" ref="P490"/>
    <hyperlink r:id="rId2443" ref="Q490"/>
    <hyperlink r:id="rId2444" ref="R490"/>
    <hyperlink r:id="rId2445" ref="S490"/>
    <hyperlink r:id="rId2446" ref="O491"/>
    <hyperlink r:id="rId2447" ref="P491"/>
    <hyperlink r:id="rId2448" ref="Q491"/>
    <hyperlink r:id="rId2449" ref="R491"/>
    <hyperlink r:id="rId2450" ref="S491"/>
    <hyperlink r:id="rId2451" ref="O492"/>
    <hyperlink r:id="rId2452" ref="P492"/>
    <hyperlink r:id="rId2453" ref="Q492"/>
    <hyperlink r:id="rId2454" ref="R492"/>
    <hyperlink r:id="rId2455" ref="S492"/>
    <hyperlink r:id="rId2456" ref="O493"/>
    <hyperlink r:id="rId2457" ref="P493"/>
    <hyperlink r:id="rId2458" ref="Q493"/>
    <hyperlink r:id="rId2459" ref="R493"/>
    <hyperlink r:id="rId2460" ref="S493"/>
    <hyperlink r:id="rId2461" ref="O494"/>
    <hyperlink r:id="rId2462" ref="P494"/>
    <hyperlink r:id="rId2463" ref="Q494"/>
    <hyperlink r:id="rId2464" ref="R494"/>
    <hyperlink r:id="rId2465" ref="S494"/>
    <hyperlink r:id="rId2466" ref="O495"/>
    <hyperlink r:id="rId2467" ref="P495"/>
    <hyperlink r:id="rId2468" ref="Q495"/>
    <hyperlink r:id="rId2469" ref="R495"/>
    <hyperlink r:id="rId2470" ref="S495"/>
    <hyperlink r:id="rId2471" ref="O496"/>
    <hyperlink r:id="rId2472" ref="P496"/>
    <hyperlink r:id="rId2473" ref="Q496"/>
    <hyperlink r:id="rId2474" ref="R496"/>
    <hyperlink r:id="rId2475" ref="S496"/>
    <hyperlink r:id="rId2476" ref="O497"/>
    <hyperlink r:id="rId2477" ref="P497"/>
    <hyperlink r:id="rId2478" ref="Q497"/>
    <hyperlink r:id="rId2479" ref="R497"/>
    <hyperlink r:id="rId2480" ref="S497"/>
    <hyperlink r:id="rId2481" ref="O498"/>
    <hyperlink r:id="rId2482" ref="P498"/>
    <hyperlink r:id="rId2483" ref="Q498"/>
    <hyperlink r:id="rId2484" ref="R498"/>
    <hyperlink r:id="rId2485" ref="S498"/>
    <hyperlink r:id="rId2486" ref="O499"/>
    <hyperlink r:id="rId2487" ref="P499"/>
    <hyperlink r:id="rId2488" ref="Q499"/>
    <hyperlink r:id="rId2489" ref="R499"/>
    <hyperlink r:id="rId2490" ref="S499"/>
    <hyperlink r:id="rId2491" ref="O500"/>
    <hyperlink r:id="rId2492" ref="P500"/>
    <hyperlink r:id="rId2493" ref="Q500"/>
    <hyperlink r:id="rId2494" ref="R500"/>
    <hyperlink r:id="rId2495" ref="S500"/>
    <hyperlink r:id="rId2496" ref="O501"/>
    <hyperlink r:id="rId2497" ref="P501"/>
    <hyperlink r:id="rId2498" ref="Q501"/>
    <hyperlink r:id="rId2499" ref="R501"/>
    <hyperlink r:id="rId2500" ref="S501"/>
    <hyperlink r:id="rId2501" ref="O502"/>
    <hyperlink r:id="rId2502" ref="P502"/>
    <hyperlink r:id="rId2503" ref="Q502"/>
    <hyperlink r:id="rId2504" ref="R502"/>
    <hyperlink r:id="rId2505" ref="S502"/>
    <hyperlink r:id="rId2506" ref="O503"/>
    <hyperlink r:id="rId2507" ref="P503"/>
    <hyperlink r:id="rId2508" ref="Q503"/>
    <hyperlink r:id="rId2509" ref="R503"/>
    <hyperlink r:id="rId2510" ref="S503"/>
    <hyperlink r:id="rId2511" ref="O504"/>
    <hyperlink r:id="rId2512" ref="P504"/>
    <hyperlink r:id="rId2513" ref="Q504"/>
    <hyperlink r:id="rId2514" ref="R504"/>
    <hyperlink r:id="rId2515" ref="S504"/>
    <hyperlink r:id="rId2516" ref="O505"/>
    <hyperlink r:id="rId2517" ref="P505"/>
    <hyperlink r:id="rId2518" ref="Q505"/>
    <hyperlink r:id="rId2519" ref="R505"/>
    <hyperlink r:id="rId2520" ref="S505"/>
    <hyperlink r:id="rId2521" ref="O506"/>
    <hyperlink r:id="rId2522" ref="P506"/>
    <hyperlink r:id="rId2523" ref="Q506"/>
    <hyperlink r:id="rId2524" ref="R506"/>
    <hyperlink r:id="rId2525" ref="S506"/>
    <hyperlink r:id="rId2526" ref="O507"/>
    <hyperlink r:id="rId2527" ref="P507"/>
    <hyperlink r:id="rId2528" ref="Q507"/>
    <hyperlink r:id="rId2529" ref="R507"/>
    <hyperlink r:id="rId2530" ref="S507"/>
    <hyperlink r:id="rId2531" ref="O508"/>
    <hyperlink r:id="rId2532" ref="P508"/>
    <hyperlink r:id="rId2533" ref="Q508"/>
    <hyperlink r:id="rId2534" ref="R508"/>
    <hyperlink r:id="rId2535" ref="S508"/>
    <hyperlink r:id="rId2536" ref="O509"/>
    <hyperlink r:id="rId2537" ref="P509"/>
    <hyperlink r:id="rId2538" ref="Q509"/>
    <hyperlink r:id="rId2539" ref="R509"/>
    <hyperlink r:id="rId2540" ref="S509"/>
    <hyperlink r:id="rId2541" ref="O510"/>
    <hyperlink r:id="rId2542" ref="P510"/>
    <hyperlink r:id="rId2543" ref="Q510"/>
    <hyperlink r:id="rId2544" ref="R510"/>
    <hyperlink r:id="rId2545" ref="S510"/>
    <hyperlink r:id="rId2546" ref="O511"/>
    <hyperlink r:id="rId2547" ref="P511"/>
    <hyperlink r:id="rId2548" ref="Q511"/>
    <hyperlink r:id="rId2549" ref="R511"/>
    <hyperlink r:id="rId2550" ref="S511"/>
    <hyperlink r:id="rId2551" ref="O512"/>
    <hyperlink r:id="rId2552" ref="P512"/>
    <hyperlink r:id="rId2553" ref="Q512"/>
    <hyperlink r:id="rId2554" ref="R512"/>
    <hyperlink r:id="rId2555" ref="S512"/>
    <hyperlink r:id="rId2556" ref="O513"/>
    <hyperlink r:id="rId2557" ref="P513"/>
    <hyperlink r:id="rId2558" ref="Q513"/>
    <hyperlink r:id="rId2559" ref="R513"/>
    <hyperlink r:id="rId2560" ref="S513"/>
    <hyperlink r:id="rId2561" ref="O514"/>
    <hyperlink r:id="rId2562" ref="P514"/>
    <hyperlink r:id="rId2563" ref="Q514"/>
    <hyperlink r:id="rId2564" ref="R514"/>
    <hyperlink r:id="rId2565" ref="S514"/>
    <hyperlink r:id="rId2566" ref="O515"/>
    <hyperlink r:id="rId2567" ref="P515"/>
    <hyperlink r:id="rId2568" ref="Q515"/>
    <hyperlink r:id="rId2569" ref="R515"/>
    <hyperlink r:id="rId2570" ref="S515"/>
    <hyperlink r:id="rId2571" ref="O516"/>
    <hyperlink r:id="rId2572" ref="P516"/>
    <hyperlink r:id="rId2573" ref="Q516"/>
    <hyperlink r:id="rId2574" ref="R516"/>
    <hyperlink r:id="rId2575" ref="S516"/>
    <hyperlink r:id="rId2576" ref="O517"/>
    <hyperlink r:id="rId2577" ref="P517"/>
    <hyperlink r:id="rId2578" ref="Q517"/>
    <hyperlink r:id="rId2579" ref="R517"/>
    <hyperlink r:id="rId2580" ref="S517"/>
    <hyperlink r:id="rId2581" ref="O518"/>
    <hyperlink r:id="rId2582" ref="P518"/>
    <hyperlink r:id="rId2583" ref="Q518"/>
    <hyperlink r:id="rId2584" ref="R518"/>
    <hyperlink r:id="rId2585" ref="S518"/>
    <hyperlink r:id="rId2586" ref="O519"/>
    <hyperlink r:id="rId2587" ref="P519"/>
    <hyperlink r:id="rId2588" ref="Q519"/>
    <hyperlink r:id="rId2589" ref="R519"/>
    <hyperlink r:id="rId2590" ref="S519"/>
    <hyperlink r:id="rId2591" ref="O520"/>
    <hyperlink r:id="rId2592" ref="P520"/>
    <hyperlink r:id="rId2593" ref="Q520"/>
    <hyperlink r:id="rId2594" ref="R520"/>
    <hyperlink r:id="rId2595" ref="S520"/>
    <hyperlink r:id="rId2596" ref="O521"/>
    <hyperlink r:id="rId2597" ref="P521"/>
    <hyperlink r:id="rId2598" ref="Q521"/>
    <hyperlink r:id="rId2599" ref="R521"/>
    <hyperlink r:id="rId2600" ref="S521"/>
    <hyperlink r:id="rId2601" ref="O522"/>
    <hyperlink r:id="rId2602" ref="P522"/>
    <hyperlink r:id="rId2603" ref="Q522"/>
    <hyperlink r:id="rId2604" ref="R522"/>
    <hyperlink r:id="rId2605" ref="S522"/>
    <hyperlink r:id="rId2606" ref="O523"/>
    <hyperlink r:id="rId2607" ref="P523"/>
    <hyperlink r:id="rId2608" ref="Q523"/>
    <hyperlink r:id="rId2609" ref="R523"/>
    <hyperlink r:id="rId2610" ref="S523"/>
    <hyperlink r:id="rId2611" ref="O524"/>
    <hyperlink r:id="rId2612" ref="P524"/>
    <hyperlink r:id="rId2613" ref="Q524"/>
    <hyperlink r:id="rId2614" ref="R524"/>
    <hyperlink r:id="rId2615" ref="S524"/>
    <hyperlink r:id="rId2616" ref="O525"/>
    <hyperlink r:id="rId2617" ref="P525"/>
    <hyperlink r:id="rId2618" ref="Q525"/>
    <hyperlink r:id="rId2619" ref="R525"/>
    <hyperlink r:id="rId2620" ref="S525"/>
    <hyperlink r:id="rId2621" ref="O526"/>
    <hyperlink r:id="rId2622" ref="P526"/>
    <hyperlink r:id="rId2623" ref="Q526"/>
    <hyperlink r:id="rId2624" ref="R526"/>
    <hyperlink r:id="rId2625" ref="S526"/>
    <hyperlink r:id="rId2626" ref="O527"/>
    <hyperlink r:id="rId2627" ref="P527"/>
    <hyperlink r:id="rId2628" ref="Q527"/>
    <hyperlink r:id="rId2629" ref="R527"/>
    <hyperlink r:id="rId2630" ref="S527"/>
    <hyperlink r:id="rId2631" ref="O528"/>
    <hyperlink r:id="rId2632" ref="P528"/>
    <hyperlink r:id="rId2633" ref="Q528"/>
    <hyperlink r:id="rId2634" ref="R528"/>
    <hyperlink r:id="rId2635" ref="S528"/>
    <hyperlink r:id="rId2636" ref="O529"/>
    <hyperlink r:id="rId2637" ref="P529"/>
    <hyperlink r:id="rId2638" ref="Q529"/>
    <hyperlink r:id="rId2639" ref="R529"/>
    <hyperlink r:id="rId2640" ref="S529"/>
    <hyperlink r:id="rId2641" ref="O530"/>
    <hyperlink r:id="rId2642" ref="P530"/>
    <hyperlink r:id="rId2643" ref="Q530"/>
    <hyperlink r:id="rId2644" ref="R530"/>
    <hyperlink r:id="rId2645" ref="S530"/>
    <hyperlink r:id="rId2646" ref="O531"/>
    <hyperlink r:id="rId2647" ref="P531"/>
    <hyperlink r:id="rId2648" ref="Q531"/>
    <hyperlink r:id="rId2649" ref="R531"/>
    <hyperlink r:id="rId2650" ref="S531"/>
    <hyperlink r:id="rId2651" ref="O532"/>
    <hyperlink r:id="rId2652" ref="P532"/>
    <hyperlink r:id="rId2653" ref="Q532"/>
    <hyperlink r:id="rId2654" ref="R532"/>
    <hyperlink r:id="rId2655" ref="S532"/>
    <hyperlink r:id="rId2656" ref="O533"/>
    <hyperlink r:id="rId2657" ref="P533"/>
    <hyperlink r:id="rId2658" ref="Q533"/>
    <hyperlink r:id="rId2659" ref="R533"/>
    <hyperlink r:id="rId2660" ref="S533"/>
    <hyperlink r:id="rId2661" ref="O534"/>
    <hyperlink r:id="rId2662" ref="P534"/>
    <hyperlink r:id="rId2663" ref="Q534"/>
    <hyperlink r:id="rId2664" ref="R534"/>
    <hyperlink r:id="rId2665" ref="S534"/>
    <hyperlink r:id="rId2666" ref="O535"/>
    <hyperlink r:id="rId2667" ref="P535"/>
    <hyperlink r:id="rId2668" ref="Q535"/>
    <hyperlink r:id="rId2669" ref="R535"/>
    <hyperlink r:id="rId2670" ref="S535"/>
    <hyperlink r:id="rId2671" ref="O536"/>
    <hyperlink r:id="rId2672" ref="P536"/>
    <hyperlink r:id="rId2673" ref="Q536"/>
    <hyperlink r:id="rId2674" ref="R536"/>
    <hyperlink r:id="rId2675" ref="S536"/>
    <hyperlink r:id="rId2676" ref="O537"/>
    <hyperlink r:id="rId2677" ref="P537"/>
    <hyperlink r:id="rId2678" ref="Q537"/>
    <hyperlink r:id="rId2679" ref="R537"/>
    <hyperlink r:id="rId2680" ref="S537"/>
    <hyperlink r:id="rId2681" ref="O538"/>
    <hyperlink r:id="rId2682" ref="P538"/>
    <hyperlink r:id="rId2683" ref="Q538"/>
    <hyperlink r:id="rId2684" ref="R538"/>
    <hyperlink r:id="rId2685" ref="S538"/>
    <hyperlink r:id="rId2686" ref="O539"/>
    <hyperlink r:id="rId2687" ref="P539"/>
    <hyperlink r:id="rId2688" ref="Q539"/>
    <hyperlink r:id="rId2689" ref="R539"/>
    <hyperlink r:id="rId2690" ref="S539"/>
    <hyperlink r:id="rId2691" ref="O540"/>
    <hyperlink r:id="rId2692" ref="P540"/>
    <hyperlink r:id="rId2693" ref="Q540"/>
    <hyperlink r:id="rId2694" ref="R540"/>
    <hyperlink r:id="rId2695" ref="S540"/>
    <hyperlink r:id="rId2696" ref="O541"/>
    <hyperlink r:id="rId2697" ref="P541"/>
    <hyperlink r:id="rId2698" ref="Q541"/>
    <hyperlink r:id="rId2699" ref="R541"/>
    <hyperlink r:id="rId2700" ref="S541"/>
    <hyperlink r:id="rId2701" ref="O542"/>
    <hyperlink r:id="rId2702" ref="P542"/>
    <hyperlink r:id="rId2703" ref="Q542"/>
    <hyperlink r:id="rId2704" ref="R542"/>
    <hyperlink r:id="rId2705" ref="S542"/>
    <hyperlink r:id="rId2706" ref="O543"/>
    <hyperlink r:id="rId2707" ref="P543"/>
    <hyperlink r:id="rId2708" ref="Q543"/>
    <hyperlink r:id="rId2709" ref="R543"/>
    <hyperlink r:id="rId2710" ref="S543"/>
    <hyperlink r:id="rId2711" ref="O544"/>
    <hyperlink r:id="rId2712" ref="P544"/>
    <hyperlink r:id="rId2713" ref="Q544"/>
    <hyperlink r:id="rId2714" ref="R544"/>
    <hyperlink r:id="rId2715" ref="S544"/>
    <hyperlink r:id="rId2716" ref="O545"/>
    <hyperlink r:id="rId2717" ref="P545"/>
    <hyperlink r:id="rId2718" ref="Q545"/>
    <hyperlink r:id="rId2719" ref="R545"/>
    <hyperlink r:id="rId2720" ref="S545"/>
    <hyperlink r:id="rId2721" ref="O546"/>
    <hyperlink r:id="rId2722" ref="P546"/>
    <hyperlink r:id="rId2723" ref="Q546"/>
    <hyperlink r:id="rId2724" ref="R546"/>
    <hyperlink r:id="rId2725" ref="S546"/>
    <hyperlink r:id="rId2726" ref="O547"/>
    <hyperlink r:id="rId2727" ref="P547"/>
    <hyperlink r:id="rId2728" ref="Q547"/>
    <hyperlink r:id="rId2729" ref="R547"/>
    <hyperlink r:id="rId2730" ref="S547"/>
    <hyperlink r:id="rId2731" ref="O548"/>
    <hyperlink r:id="rId2732" ref="P548"/>
    <hyperlink r:id="rId2733" ref="Q548"/>
    <hyperlink r:id="rId2734" ref="R548"/>
    <hyperlink r:id="rId2735" ref="S548"/>
    <hyperlink r:id="rId2736" ref="O549"/>
    <hyperlink r:id="rId2737" ref="P549"/>
    <hyperlink r:id="rId2738" ref="Q549"/>
    <hyperlink r:id="rId2739" ref="R549"/>
    <hyperlink r:id="rId2740" ref="S549"/>
    <hyperlink r:id="rId2741" ref="O550"/>
    <hyperlink r:id="rId2742" ref="P550"/>
    <hyperlink r:id="rId2743" ref="Q550"/>
    <hyperlink r:id="rId2744" ref="R550"/>
    <hyperlink r:id="rId2745" ref="S550"/>
    <hyperlink r:id="rId2746" ref="O551"/>
    <hyperlink r:id="rId2747" ref="P551"/>
    <hyperlink r:id="rId2748" ref="Q551"/>
    <hyperlink r:id="rId2749" ref="R551"/>
    <hyperlink r:id="rId2750" ref="S551"/>
    <hyperlink r:id="rId2751" ref="O552"/>
    <hyperlink r:id="rId2752" ref="P552"/>
    <hyperlink r:id="rId2753" ref="Q552"/>
    <hyperlink r:id="rId2754" ref="R552"/>
    <hyperlink r:id="rId2755" ref="S552"/>
    <hyperlink r:id="rId2756" ref="O553"/>
    <hyperlink r:id="rId2757" ref="P553"/>
    <hyperlink r:id="rId2758" ref="Q553"/>
    <hyperlink r:id="rId2759" ref="R553"/>
    <hyperlink r:id="rId2760" ref="S553"/>
    <hyperlink r:id="rId2761" ref="O554"/>
    <hyperlink r:id="rId2762" ref="P554"/>
    <hyperlink r:id="rId2763" ref="Q554"/>
    <hyperlink r:id="rId2764" ref="R554"/>
    <hyperlink r:id="rId2765" ref="S554"/>
    <hyperlink r:id="rId2766" ref="O555"/>
    <hyperlink r:id="rId2767" ref="P555"/>
    <hyperlink r:id="rId2768" ref="Q555"/>
    <hyperlink r:id="rId2769" ref="R555"/>
    <hyperlink r:id="rId2770" ref="S555"/>
    <hyperlink r:id="rId2771" ref="O556"/>
    <hyperlink r:id="rId2772" ref="P556"/>
    <hyperlink r:id="rId2773" ref="Q556"/>
    <hyperlink r:id="rId2774" ref="R556"/>
    <hyperlink r:id="rId2775" ref="S556"/>
    <hyperlink r:id="rId2776" ref="O557"/>
    <hyperlink r:id="rId2777" ref="P557"/>
    <hyperlink r:id="rId2778" ref="Q557"/>
    <hyperlink r:id="rId2779" ref="R557"/>
    <hyperlink r:id="rId2780" ref="S557"/>
    <hyperlink r:id="rId2781" ref="O558"/>
    <hyperlink r:id="rId2782" ref="P558"/>
    <hyperlink r:id="rId2783" ref="Q558"/>
    <hyperlink r:id="rId2784" ref="R558"/>
    <hyperlink r:id="rId2785" ref="S558"/>
    <hyperlink r:id="rId2786" ref="O559"/>
    <hyperlink r:id="rId2787" ref="P559"/>
    <hyperlink r:id="rId2788" ref="Q559"/>
    <hyperlink r:id="rId2789" ref="R559"/>
    <hyperlink r:id="rId2790" ref="S559"/>
    <hyperlink r:id="rId2791" ref="O560"/>
    <hyperlink r:id="rId2792" ref="P560"/>
    <hyperlink r:id="rId2793" ref="Q560"/>
    <hyperlink r:id="rId2794" ref="R560"/>
    <hyperlink r:id="rId2795" ref="S560"/>
    <hyperlink r:id="rId2796" ref="O561"/>
    <hyperlink r:id="rId2797" ref="P561"/>
    <hyperlink r:id="rId2798" ref="Q561"/>
    <hyperlink r:id="rId2799" ref="R561"/>
    <hyperlink r:id="rId2800" ref="S561"/>
    <hyperlink r:id="rId2801" ref="O562"/>
    <hyperlink r:id="rId2802" ref="P562"/>
    <hyperlink r:id="rId2803" ref="Q562"/>
    <hyperlink r:id="rId2804" ref="R562"/>
    <hyperlink r:id="rId2805" ref="S562"/>
    <hyperlink r:id="rId2806" ref="O563"/>
    <hyperlink r:id="rId2807" ref="P563"/>
    <hyperlink r:id="rId2808" ref="Q563"/>
    <hyperlink r:id="rId2809" ref="R563"/>
    <hyperlink r:id="rId2810" ref="S563"/>
    <hyperlink r:id="rId2811" ref="O564"/>
    <hyperlink r:id="rId2812" ref="P564"/>
    <hyperlink r:id="rId2813" ref="Q564"/>
    <hyperlink r:id="rId2814" ref="R564"/>
    <hyperlink r:id="rId2815" ref="S564"/>
    <hyperlink r:id="rId2816" ref="O565"/>
    <hyperlink r:id="rId2817" ref="P565"/>
    <hyperlink r:id="rId2818" ref="Q565"/>
    <hyperlink r:id="rId2819" ref="R565"/>
    <hyperlink r:id="rId2820" ref="S565"/>
    <hyperlink r:id="rId2821" ref="O566"/>
    <hyperlink r:id="rId2822" ref="P566"/>
    <hyperlink r:id="rId2823" ref="Q566"/>
    <hyperlink r:id="rId2824" ref="R566"/>
    <hyperlink r:id="rId2825" ref="S566"/>
    <hyperlink r:id="rId2826" ref="O567"/>
    <hyperlink r:id="rId2827" ref="P567"/>
    <hyperlink r:id="rId2828" ref="Q567"/>
    <hyperlink r:id="rId2829" ref="R567"/>
    <hyperlink r:id="rId2830" ref="S567"/>
    <hyperlink r:id="rId2831" ref="O568"/>
    <hyperlink r:id="rId2832" ref="P568"/>
    <hyperlink r:id="rId2833" ref="Q568"/>
    <hyperlink r:id="rId2834" ref="R568"/>
    <hyperlink r:id="rId2835" ref="S568"/>
    <hyperlink r:id="rId2836" ref="O569"/>
    <hyperlink r:id="rId2837" ref="P569"/>
    <hyperlink r:id="rId2838" ref="Q569"/>
    <hyperlink r:id="rId2839" ref="R569"/>
    <hyperlink r:id="rId2840" ref="S569"/>
    <hyperlink r:id="rId2841" ref="O570"/>
    <hyperlink r:id="rId2842" ref="P570"/>
    <hyperlink r:id="rId2843" ref="Q570"/>
    <hyperlink r:id="rId2844" ref="R570"/>
    <hyperlink r:id="rId2845" ref="S570"/>
    <hyperlink r:id="rId2846" ref="O571"/>
    <hyperlink r:id="rId2847" ref="P571"/>
    <hyperlink r:id="rId2848" ref="Q571"/>
    <hyperlink r:id="rId2849" ref="R571"/>
    <hyperlink r:id="rId2850" ref="S571"/>
    <hyperlink r:id="rId2851" ref="O572"/>
    <hyperlink r:id="rId2852" ref="P572"/>
    <hyperlink r:id="rId2853" ref="Q572"/>
    <hyperlink r:id="rId2854" ref="R572"/>
    <hyperlink r:id="rId2855" ref="S572"/>
    <hyperlink r:id="rId2856" ref="O573"/>
    <hyperlink r:id="rId2857" ref="P573"/>
    <hyperlink r:id="rId2858" ref="Q573"/>
    <hyperlink r:id="rId2859" ref="R573"/>
    <hyperlink r:id="rId2860" ref="S573"/>
    <hyperlink r:id="rId2861" ref="O574"/>
    <hyperlink r:id="rId2862" ref="P574"/>
    <hyperlink r:id="rId2863" ref="Q574"/>
    <hyperlink r:id="rId2864" ref="R574"/>
    <hyperlink r:id="rId2865" ref="S574"/>
    <hyperlink r:id="rId2866" ref="O575"/>
    <hyperlink r:id="rId2867" ref="P575"/>
    <hyperlink r:id="rId2868" ref="Q575"/>
    <hyperlink r:id="rId2869" ref="R575"/>
    <hyperlink r:id="rId2870" ref="S575"/>
    <hyperlink r:id="rId2871" ref="O576"/>
    <hyperlink r:id="rId2872" ref="P576"/>
    <hyperlink r:id="rId2873" ref="Q576"/>
    <hyperlink r:id="rId2874" ref="R576"/>
    <hyperlink r:id="rId2875" ref="S576"/>
    <hyperlink r:id="rId2876" ref="O577"/>
    <hyperlink r:id="rId2877" ref="P577"/>
    <hyperlink r:id="rId2878" ref="Q577"/>
    <hyperlink r:id="rId2879" ref="R577"/>
    <hyperlink r:id="rId2880" ref="S577"/>
    <hyperlink r:id="rId2881" ref="O578"/>
    <hyperlink r:id="rId2882" ref="P578"/>
    <hyperlink r:id="rId2883" ref="Q578"/>
    <hyperlink r:id="rId2884" ref="R578"/>
    <hyperlink r:id="rId2885" ref="S578"/>
    <hyperlink r:id="rId2886" ref="O579"/>
    <hyperlink r:id="rId2887" ref="P579"/>
    <hyperlink r:id="rId2888" ref="Q579"/>
    <hyperlink r:id="rId2889" ref="R579"/>
    <hyperlink r:id="rId2890" ref="S579"/>
    <hyperlink r:id="rId2891" ref="O580"/>
    <hyperlink r:id="rId2892" ref="P580"/>
    <hyperlink r:id="rId2893" ref="Q580"/>
    <hyperlink r:id="rId2894" ref="R580"/>
    <hyperlink r:id="rId2895" ref="S580"/>
    <hyperlink r:id="rId2896" ref="O581"/>
    <hyperlink r:id="rId2897" ref="P581"/>
    <hyperlink r:id="rId2898" ref="Q581"/>
    <hyperlink r:id="rId2899" ref="R581"/>
    <hyperlink r:id="rId2900" ref="S581"/>
    <hyperlink r:id="rId2901" ref="O582"/>
    <hyperlink r:id="rId2902" ref="P582"/>
    <hyperlink r:id="rId2903" ref="Q582"/>
    <hyperlink r:id="rId2904" ref="R582"/>
    <hyperlink r:id="rId2905" ref="S582"/>
    <hyperlink r:id="rId2906" ref="O583"/>
    <hyperlink r:id="rId2907" ref="P583"/>
    <hyperlink r:id="rId2908" ref="Q583"/>
    <hyperlink r:id="rId2909" ref="R583"/>
    <hyperlink r:id="rId2910" ref="S583"/>
    <hyperlink r:id="rId2911" ref="O584"/>
    <hyperlink r:id="rId2912" ref="P584"/>
    <hyperlink r:id="rId2913" ref="Q584"/>
    <hyperlink r:id="rId2914" ref="R584"/>
    <hyperlink r:id="rId2915" ref="S584"/>
    <hyperlink r:id="rId2916" ref="O585"/>
    <hyperlink r:id="rId2917" ref="P585"/>
    <hyperlink r:id="rId2918" ref="Q585"/>
    <hyperlink r:id="rId2919" ref="R585"/>
    <hyperlink r:id="rId2920" ref="S585"/>
    <hyperlink r:id="rId2921" ref="O586"/>
    <hyperlink r:id="rId2922" ref="P586"/>
    <hyperlink r:id="rId2923" ref="Q586"/>
    <hyperlink r:id="rId2924" ref="R586"/>
    <hyperlink r:id="rId2925" ref="S586"/>
    <hyperlink r:id="rId2926" ref="O587"/>
    <hyperlink r:id="rId2927" ref="P587"/>
    <hyperlink r:id="rId2928" ref="Q587"/>
    <hyperlink r:id="rId2929" ref="R587"/>
    <hyperlink r:id="rId2930" ref="S587"/>
    <hyperlink r:id="rId2931" ref="O588"/>
    <hyperlink r:id="rId2932" ref="P588"/>
    <hyperlink r:id="rId2933" ref="Q588"/>
    <hyperlink r:id="rId2934" ref="R588"/>
    <hyperlink r:id="rId2935" ref="S588"/>
    <hyperlink r:id="rId2936" ref="O589"/>
    <hyperlink r:id="rId2937" ref="P589"/>
    <hyperlink r:id="rId2938" ref="Q589"/>
    <hyperlink r:id="rId2939" ref="R589"/>
    <hyperlink r:id="rId2940" ref="S589"/>
    <hyperlink r:id="rId2941" ref="O590"/>
    <hyperlink r:id="rId2942" ref="P590"/>
    <hyperlink r:id="rId2943" ref="Q590"/>
    <hyperlink r:id="rId2944" ref="R590"/>
    <hyperlink r:id="rId2945" ref="S590"/>
    <hyperlink r:id="rId2946" ref="O591"/>
    <hyperlink r:id="rId2947" ref="P591"/>
    <hyperlink r:id="rId2948" ref="Q591"/>
    <hyperlink r:id="rId2949" ref="R591"/>
    <hyperlink r:id="rId2950" ref="S591"/>
    <hyperlink r:id="rId2951" ref="O592"/>
    <hyperlink r:id="rId2952" ref="P592"/>
    <hyperlink r:id="rId2953" ref="Q592"/>
    <hyperlink r:id="rId2954" ref="R592"/>
    <hyperlink r:id="rId2955" ref="S592"/>
    <hyperlink r:id="rId2956" ref="O593"/>
    <hyperlink r:id="rId2957" ref="P593"/>
    <hyperlink r:id="rId2958" ref="Q593"/>
    <hyperlink r:id="rId2959" ref="R593"/>
    <hyperlink r:id="rId2960" ref="S593"/>
    <hyperlink r:id="rId2961" ref="O594"/>
    <hyperlink r:id="rId2962" ref="P594"/>
    <hyperlink r:id="rId2963" ref="Q594"/>
    <hyperlink r:id="rId2964" ref="R594"/>
    <hyperlink r:id="rId2965" ref="S594"/>
    <hyperlink r:id="rId2966" ref="O595"/>
    <hyperlink r:id="rId2967" ref="P595"/>
    <hyperlink r:id="rId2968" ref="Q595"/>
    <hyperlink r:id="rId2969" ref="R595"/>
    <hyperlink r:id="rId2970" ref="S595"/>
    <hyperlink r:id="rId2971" ref="O596"/>
    <hyperlink r:id="rId2972" ref="P596"/>
    <hyperlink r:id="rId2973" ref="Q596"/>
    <hyperlink r:id="rId2974" ref="R596"/>
    <hyperlink r:id="rId2975" ref="S596"/>
    <hyperlink r:id="rId2976" ref="O597"/>
    <hyperlink r:id="rId2977" ref="P597"/>
    <hyperlink r:id="rId2978" ref="Q597"/>
    <hyperlink r:id="rId2979" ref="R597"/>
    <hyperlink r:id="rId2980" ref="S597"/>
    <hyperlink r:id="rId2981" ref="O598"/>
    <hyperlink r:id="rId2982" ref="P598"/>
    <hyperlink r:id="rId2983" ref="Q598"/>
    <hyperlink r:id="rId2984" ref="R598"/>
    <hyperlink r:id="rId2985" ref="S598"/>
    <hyperlink r:id="rId2986" ref="O599"/>
    <hyperlink r:id="rId2987" ref="P599"/>
    <hyperlink r:id="rId2988" ref="Q599"/>
    <hyperlink r:id="rId2989" ref="R599"/>
    <hyperlink r:id="rId2990" ref="S599"/>
    <hyperlink r:id="rId2991" ref="O600"/>
    <hyperlink r:id="rId2992" ref="P600"/>
    <hyperlink r:id="rId2993" ref="Q600"/>
    <hyperlink r:id="rId2994" ref="R600"/>
    <hyperlink r:id="rId2995" ref="S600"/>
    <hyperlink r:id="rId2996" ref="O601"/>
    <hyperlink r:id="rId2997" ref="P601"/>
    <hyperlink r:id="rId2998" ref="Q601"/>
    <hyperlink r:id="rId2999" ref="R601"/>
    <hyperlink r:id="rId3000" ref="S601"/>
    <hyperlink r:id="rId3001" ref="O602"/>
    <hyperlink r:id="rId3002" ref="P602"/>
    <hyperlink r:id="rId3003" ref="Q602"/>
    <hyperlink r:id="rId3004" ref="R602"/>
    <hyperlink r:id="rId3005" ref="S602"/>
    <hyperlink r:id="rId3006" ref="O603"/>
    <hyperlink r:id="rId3007" ref="P603"/>
    <hyperlink r:id="rId3008" ref="Q603"/>
    <hyperlink r:id="rId3009" ref="R603"/>
    <hyperlink r:id="rId3010" ref="S603"/>
    <hyperlink r:id="rId3011" ref="O604"/>
    <hyperlink r:id="rId3012" ref="P604"/>
    <hyperlink r:id="rId3013" ref="Q604"/>
    <hyperlink r:id="rId3014" ref="R604"/>
    <hyperlink r:id="rId3015" ref="S604"/>
    <hyperlink r:id="rId3016" ref="O605"/>
    <hyperlink r:id="rId3017" ref="P605"/>
    <hyperlink r:id="rId3018" ref="Q605"/>
    <hyperlink r:id="rId3019" ref="R605"/>
    <hyperlink r:id="rId3020" ref="S605"/>
    <hyperlink r:id="rId3021" ref="O606"/>
    <hyperlink r:id="rId3022" ref="P606"/>
    <hyperlink r:id="rId3023" ref="Q606"/>
    <hyperlink r:id="rId3024" ref="R606"/>
    <hyperlink r:id="rId3025" ref="S606"/>
    <hyperlink r:id="rId3026" ref="O607"/>
    <hyperlink r:id="rId3027" ref="P607"/>
    <hyperlink r:id="rId3028" ref="Q607"/>
    <hyperlink r:id="rId3029" ref="R607"/>
    <hyperlink r:id="rId3030" ref="S607"/>
    <hyperlink r:id="rId3031" ref="O608"/>
    <hyperlink r:id="rId3032" ref="P608"/>
    <hyperlink r:id="rId3033" ref="Q608"/>
    <hyperlink r:id="rId3034" ref="R608"/>
    <hyperlink r:id="rId3035" ref="S608"/>
    <hyperlink r:id="rId3036" ref="O609"/>
    <hyperlink r:id="rId3037" ref="P609"/>
    <hyperlink r:id="rId3038" ref="Q609"/>
    <hyperlink r:id="rId3039" ref="R609"/>
    <hyperlink r:id="rId3040" ref="S609"/>
    <hyperlink r:id="rId3041" ref="O610"/>
    <hyperlink r:id="rId3042" ref="P610"/>
    <hyperlink r:id="rId3043" ref="Q610"/>
    <hyperlink r:id="rId3044" ref="R610"/>
    <hyperlink r:id="rId3045" ref="S610"/>
    <hyperlink r:id="rId3046" ref="O611"/>
    <hyperlink r:id="rId3047" ref="P611"/>
    <hyperlink r:id="rId3048" ref="Q611"/>
    <hyperlink r:id="rId3049" ref="R611"/>
    <hyperlink r:id="rId3050" ref="S611"/>
    <hyperlink r:id="rId3051" ref="O612"/>
    <hyperlink r:id="rId3052" ref="P612"/>
    <hyperlink r:id="rId3053" ref="Q612"/>
    <hyperlink r:id="rId3054" ref="R612"/>
    <hyperlink r:id="rId3055" ref="S612"/>
    <hyperlink r:id="rId3056" ref="O613"/>
    <hyperlink r:id="rId3057" ref="P613"/>
    <hyperlink r:id="rId3058" ref="Q613"/>
    <hyperlink r:id="rId3059" ref="R613"/>
    <hyperlink r:id="rId3060" ref="S613"/>
    <hyperlink r:id="rId3061" ref="O614"/>
    <hyperlink r:id="rId3062" ref="P614"/>
    <hyperlink r:id="rId3063" ref="Q614"/>
    <hyperlink r:id="rId3064" ref="R614"/>
    <hyperlink r:id="rId3065" ref="S614"/>
    <hyperlink r:id="rId3066" ref="O615"/>
    <hyperlink r:id="rId3067" ref="P615"/>
    <hyperlink r:id="rId3068" ref="Q615"/>
    <hyperlink r:id="rId3069" ref="R615"/>
    <hyperlink r:id="rId3070" ref="S615"/>
    <hyperlink r:id="rId3071" ref="O616"/>
    <hyperlink r:id="rId3072" ref="P616"/>
    <hyperlink r:id="rId3073" ref="Q616"/>
    <hyperlink r:id="rId3074" ref="R616"/>
    <hyperlink r:id="rId3075" ref="S616"/>
    <hyperlink r:id="rId3076" ref="O617"/>
    <hyperlink r:id="rId3077" ref="P617"/>
    <hyperlink r:id="rId3078" ref="Q617"/>
    <hyperlink r:id="rId3079" ref="R617"/>
    <hyperlink r:id="rId3080" ref="S617"/>
    <hyperlink r:id="rId3081" ref="O618"/>
    <hyperlink r:id="rId3082" ref="P618"/>
    <hyperlink r:id="rId3083" ref="Q618"/>
    <hyperlink r:id="rId3084" ref="R618"/>
    <hyperlink r:id="rId3085" ref="S618"/>
    <hyperlink r:id="rId3086" ref="O619"/>
    <hyperlink r:id="rId3087" ref="P619"/>
    <hyperlink r:id="rId3088" ref="Q619"/>
    <hyperlink r:id="rId3089" ref="R619"/>
    <hyperlink r:id="rId3090" ref="S619"/>
    <hyperlink r:id="rId3091" ref="O620"/>
    <hyperlink r:id="rId3092" ref="P620"/>
    <hyperlink r:id="rId3093" ref="Q620"/>
    <hyperlink r:id="rId3094" ref="R620"/>
    <hyperlink r:id="rId3095" ref="S620"/>
    <hyperlink r:id="rId3096" ref="O621"/>
    <hyperlink r:id="rId3097" ref="P621"/>
    <hyperlink r:id="rId3098" ref="Q621"/>
    <hyperlink r:id="rId3099" ref="R621"/>
    <hyperlink r:id="rId3100" ref="S621"/>
    <hyperlink r:id="rId3101" ref="O622"/>
    <hyperlink r:id="rId3102" ref="P622"/>
    <hyperlink r:id="rId3103" ref="Q622"/>
    <hyperlink r:id="rId3104" ref="R622"/>
    <hyperlink r:id="rId3105" ref="S622"/>
    <hyperlink r:id="rId3106" ref="O623"/>
    <hyperlink r:id="rId3107" ref="P623"/>
    <hyperlink r:id="rId3108" ref="Q623"/>
    <hyperlink r:id="rId3109" ref="R623"/>
    <hyperlink r:id="rId3110" ref="S623"/>
    <hyperlink r:id="rId3111" ref="O624"/>
    <hyperlink r:id="rId3112" ref="P624"/>
    <hyperlink r:id="rId3113" ref="Q624"/>
    <hyperlink r:id="rId3114" ref="R624"/>
    <hyperlink r:id="rId3115" ref="S624"/>
    <hyperlink r:id="rId3116" ref="O625"/>
    <hyperlink r:id="rId3117" ref="P625"/>
    <hyperlink r:id="rId3118" ref="Q625"/>
    <hyperlink r:id="rId3119" ref="R625"/>
    <hyperlink r:id="rId3120" ref="S625"/>
    <hyperlink r:id="rId3121" ref="O626"/>
    <hyperlink r:id="rId3122" ref="P626"/>
    <hyperlink r:id="rId3123" ref="Q626"/>
    <hyperlink r:id="rId3124" ref="R626"/>
    <hyperlink r:id="rId3125" ref="S626"/>
    <hyperlink r:id="rId3126" ref="O627"/>
    <hyperlink r:id="rId3127" ref="P627"/>
    <hyperlink r:id="rId3128" ref="Q627"/>
    <hyperlink r:id="rId3129" ref="R627"/>
    <hyperlink r:id="rId3130" ref="S627"/>
    <hyperlink r:id="rId3131" ref="O628"/>
    <hyperlink r:id="rId3132" ref="P628"/>
    <hyperlink r:id="rId3133" ref="Q628"/>
    <hyperlink r:id="rId3134" ref="R628"/>
    <hyperlink r:id="rId3135" ref="S628"/>
    <hyperlink r:id="rId3136" ref="O629"/>
    <hyperlink r:id="rId3137" ref="P629"/>
    <hyperlink r:id="rId3138" ref="Q629"/>
    <hyperlink r:id="rId3139" ref="R629"/>
    <hyperlink r:id="rId3140" ref="S629"/>
    <hyperlink r:id="rId3141" ref="O630"/>
    <hyperlink r:id="rId3142" ref="P630"/>
    <hyperlink r:id="rId3143" ref="Q630"/>
    <hyperlink r:id="rId3144" ref="R630"/>
    <hyperlink r:id="rId3145" ref="S630"/>
    <hyperlink r:id="rId3146" ref="O631"/>
    <hyperlink r:id="rId3147" ref="P631"/>
    <hyperlink r:id="rId3148" ref="Q631"/>
    <hyperlink r:id="rId3149" ref="R631"/>
    <hyperlink r:id="rId3150" ref="S631"/>
    <hyperlink r:id="rId3151" ref="O632"/>
    <hyperlink r:id="rId3152" ref="P632"/>
    <hyperlink r:id="rId3153" ref="Q632"/>
    <hyperlink r:id="rId3154" ref="R632"/>
    <hyperlink r:id="rId3155" ref="S632"/>
    <hyperlink r:id="rId3156" ref="O633"/>
    <hyperlink r:id="rId3157" ref="P633"/>
    <hyperlink r:id="rId3158" ref="Q633"/>
    <hyperlink r:id="rId3159" ref="R633"/>
    <hyperlink r:id="rId3160" ref="S633"/>
    <hyperlink r:id="rId3161" ref="O634"/>
    <hyperlink r:id="rId3162" ref="P634"/>
    <hyperlink r:id="rId3163" ref="Q634"/>
    <hyperlink r:id="rId3164" ref="R634"/>
    <hyperlink r:id="rId3165" ref="S634"/>
    <hyperlink r:id="rId3166" ref="O635"/>
    <hyperlink r:id="rId3167" ref="P635"/>
    <hyperlink r:id="rId3168" ref="Q635"/>
    <hyperlink r:id="rId3169" ref="R635"/>
    <hyperlink r:id="rId3170" ref="S635"/>
    <hyperlink r:id="rId3171" ref="O636"/>
    <hyperlink r:id="rId3172" ref="P636"/>
    <hyperlink r:id="rId3173" ref="Q636"/>
    <hyperlink r:id="rId3174" ref="R636"/>
    <hyperlink r:id="rId3175" ref="S636"/>
    <hyperlink r:id="rId3176" ref="O637"/>
    <hyperlink r:id="rId3177" ref="P637"/>
    <hyperlink r:id="rId3178" ref="Q637"/>
    <hyperlink r:id="rId3179" ref="R637"/>
    <hyperlink r:id="rId3180" ref="S637"/>
    <hyperlink r:id="rId3181" ref="O638"/>
    <hyperlink r:id="rId3182" ref="P638"/>
    <hyperlink r:id="rId3183" ref="Q638"/>
    <hyperlink r:id="rId3184" ref="R638"/>
    <hyperlink r:id="rId3185" ref="S638"/>
    <hyperlink r:id="rId3186" ref="O639"/>
    <hyperlink r:id="rId3187" ref="P639"/>
    <hyperlink r:id="rId3188" ref="Q639"/>
    <hyperlink r:id="rId3189" ref="R639"/>
    <hyperlink r:id="rId3190" ref="S639"/>
    <hyperlink r:id="rId3191" ref="O640"/>
    <hyperlink r:id="rId3192" ref="P640"/>
    <hyperlink r:id="rId3193" ref="Q640"/>
    <hyperlink r:id="rId3194" ref="R640"/>
    <hyperlink r:id="rId3195" ref="S640"/>
    <hyperlink r:id="rId3196" ref="O641"/>
    <hyperlink r:id="rId3197" ref="P641"/>
    <hyperlink r:id="rId3198" ref="Q641"/>
    <hyperlink r:id="rId3199" ref="R641"/>
    <hyperlink r:id="rId3200" ref="S641"/>
    <hyperlink r:id="rId3201" ref="O642"/>
    <hyperlink r:id="rId3202" ref="P642"/>
    <hyperlink r:id="rId3203" ref="Q642"/>
    <hyperlink r:id="rId3204" ref="R642"/>
    <hyperlink r:id="rId3205" ref="S642"/>
    <hyperlink r:id="rId3206" ref="O643"/>
    <hyperlink r:id="rId3207" ref="P643"/>
    <hyperlink r:id="rId3208" ref="Q643"/>
    <hyperlink r:id="rId3209" ref="R643"/>
    <hyperlink r:id="rId3210" ref="S643"/>
    <hyperlink r:id="rId3211" ref="O644"/>
    <hyperlink r:id="rId3212" ref="P644"/>
    <hyperlink r:id="rId3213" ref="Q644"/>
    <hyperlink r:id="rId3214" ref="R644"/>
    <hyperlink r:id="rId3215" ref="S644"/>
    <hyperlink r:id="rId3216" ref="O645"/>
    <hyperlink r:id="rId3217" ref="P645"/>
    <hyperlink r:id="rId3218" ref="Q645"/>
    <hyperlink r:id="rId3219" ref="R645"/>
    <hyperlink r:id="rId3220" ref="S645"/>
    <hyperlink r:id="rId3221" ref="O646"/>
    <hyperlink r:id="rId3222" ref="P646"/>
    <hyperlink r:id="rId3223" ref="Q646"/>
    <hyperlink r:id="rId3224" ref="R646"/>
    <hyperlink r:id="rId3225" ref="S646"/>
    <hyperlink r:id="rId3226" ref="O647"/>
    <hyperlink r:id="rId3227" ref="P647"/>
    <hyperlink r:id="rId3228" ref="Q647"/>
    <hyperlink r:id="rId3229" ref="R647"/>
    <hyperlink r:id="rId3230" ref="S647"/>
    <hyperlink r:id="rId3231" ref="O648"/>
    <hyperlink r:id="rId3232" ref="P648"/>
    <hyperlink r:id="rId3233" ref="Q648"/>
    <hyperlink r:id="rId3234" ref="R648"/>
    <hyperlink r:id="rId3235" ref="S648"/>
    <hyperlink r:id="rId3236" ref="O649"/>
    <hyperlink r:id="rId3237" ref="P649"/>
    <hyperlink r:id="rId3238" ref="Q649"/>
    <hyperlink r:id="rId3239" ref="R649"/>
    <hyperlink r:id="rId3240" ref="S649"/>
    <hyperlink r:id="rId3241" ref="O650"/>
    <hyperlink r:id="rId3242" ref="P650"/>
    <hyperlink r:id="rId3243" ref="Q650"/>
    <hyperlink r:id="rId3244" ref="R650"/>
    <hyperlink r:id="rId3245" ref="S650"/>
    <hyperlink r:id="rId3246" ref="O651"/>
    <hyperlink r:id="rId3247" ref="P651"/>
    <hyperlink r:id="rId3248" ref="Q651"/>
    <hyperlink r:id="rId3249" ref="R651"/>
    <hyperlink r:id="rId3250" ref="S651"/>
    <hyperlink r:id="rId3251" ref="O652"/>
    <hyperlink r:id="rId3252" ref="P652"/>
    <hyperlink r:id="rId3253" ref="Q652"/>
    <hyperlink r:id="rId3254" ref="R652"/>
    <hyperlink r:id="rId3255" ref="S652"/>
    <hyperlink r:id="rId3256" ref="O653"/>
    <hyperlink r:id="rId3257" ref="P653"/>
    <hyperlink r:id="rId3258" ref="Q653"/>
    <hyperlink r:id="rId3259" ref="R653"/>
    <hyperlink r:id="rId3260" ref="S653"/>
    <hyperlink r:id="rId3261" ref="O654"/>
    <hyperlink r:id="rId3262" ref="P654"/>
    <hyperlink r:id="rId3263" ref="Q654"/>
    <hyperlink r:id="rId3264" ref="R654"/>
    <hyperlink r:id="rId3265" ref="S654"/>
    <hyperlink r:id="rId3266" ref="O655"/>
    <hyperlink r:id="rId3267" ref="P655"/>
    <hyperlink r:id="rId3268" ref="Q655"/>
    <hyperlink r:id="rId3269" ref="R655"/>
    <hyperlink r:id="rId3270" ref="S655"/>
    <hyperlink r:id="rId3271" ref="O656"/>
    <hyperlink r:id="rId3272" ref="P656"/>
    <hyperlink r:id="rId3273" ref="Q656"/>
    <hyperlink r:id="rId3274" ref="R656"/>
    <hyperlink r:id="rId3275" ref="S656"/>
    <hyperlink r:id="rId3276" ref="O657"/>
    <hyperlink r:id="rId3277" ref="P657"/>
    <hyperlink r:id="rId3278" ref="Q657"/>
    <hyperlink r:id="rId3279" ref="R657"/>
    <hyperlink r:id="rId3280" ref="S657"/>
    <hyperlink r:id="rId3281" ref="O658"/>
    <hyperlink r:id="rId3282" ref="P658"/>
    <hyperlink r:id="rId3283" ref="Q658"/>
    <hyperlink r:id="rId3284" ref="R658"/>
    <hyperlink r:id="rId3285" ref="S658"/>
    <hyperlink r:id="rId3286" ref="O659"/>
    <hyperlink r:id="rId3287" ref="P659"/>
    <hyperlink r:id="rId3288" ref="Q659"/>
    <hyperlink r:id="rId3289" ref="R659"/>
    <hyperlink r:id="rId3290" ref="S659"/>
    <hyperlink r:id="rId3291" ref="O660"/>
    <hyperlink r:id="rId3292" ref="P660"/>
    <hyperlink r:id="rId3293" ref="Q660"/>
    <hyperlink r:id="rId3294" ref="R660"/>
    <hyperlink r:id="rId3295" ref="S660"/>
    <hyperlink r:id="rId3296" ref="O661"/>
    <hyperlink r:id="rId3297" ref="P661"/>
    <hyperlink r:id="rId3298" ref="Q661"/>
    <hyperlink r:id="rId3299" ref="R661"/>
    <hyperlink r:id="rId3300" ref="S661"/>
    <hyperlink r:id="rId3301" ref="O662"/>
    <hyperlink r:id="rId3302" ref="P662"/>
    <hyperlink r:id="rId3303" ref="Q662"/>
    <hyperlink r:id="rId3304" ref="R662"/>
    <hyperlink r:id="rId3305" ref="S662"/>
    <hyperlink r:id="rId3306" ref="O663"/>
    <hyperlink r:id="rId3307" ref="P663"/>
    <hyperlink r:id="rId3308" ref="Q663"/>
    <hyperlink r:id="rId3309" ref="R663"/>
    <hyperlink r:id="rId3310" ref="S663"/>
    <hyperlink r:id="rId3311" ref="O664"/>
    <hyperlink r:id="rId3312" ref="P664"/>
    <hyperlink r:id="rId3313" ref="Q664"/>
    <hyperlink r:id="rId3314" ref="R664"/>
    <hyperlink r:id="rId3315" ref="S664"/>
    <hyperlink r:id="rId3316" ref="O665"/>
    <hyperlink r:id="rId3317" ref="P665"/>
    <hyperlink r:id="rId3318" ref="Q665"/>
    <hyperlink r:id="rId3319" ref="R665"/>
    <hyperlink r:id="rId3320" ref="S665"/>
    <hyperlink r:id="rId3321" ref="O666"/>
    <hyperlink r:id="rId3322" ref="P666"/>
    <hyperlink r:id="rId3323" ref="Q666"/>
    <hyperlink r:id="rId3324" ref="R666"/>
    <hyperlink r:id="rId3325" ref="S666"/>
    <hyperlink r:id="rId3326" ref="O667"/>
    <hyperlink r:id="rId3327" ref="P667"/>
    <hyperlink r:id="rId3328" ref="Q667"/>
    <hyperlink r:id="rId3329" ref="R667"/>
    <hyperlink r:id="rId3330" ref="S667"/>
    <hyperlink r:id="rId3331" ref="O668"/>
    <hyperlink r:id="rId3332" ref="P668"/>
    <hyperlink r:id="rId3333" ref="Q668"/>
    <hyperlink r:id="rId3334" ref="R668"/>
    <hyperlink r:id="rId3335" ref="S668"/>
    <hyperlink r:id="rId3336" ref="O669"/>
    <hyperlink r:id="rId3337" ref="P669"/>
    <hyperlink r:id="rId3338" ref="Q669"/>
    <hyperlink r:id="rId3339" ref="R669"/>
    <hyperlink r:id="rId3340" ref="S669"/>
    <hyperlink r:id="rId3341" ref="O670"/>
    <hyperlink r:id="rId3342" ref="P670"/>
    <hyperlink r:id="rId3343" ref="Q670"/>
    <hyperlink r:id="rId3344" ref="R670"/>
    <hyperlink r:id="rId3345" ref="S670"/>
    <hyperlink r:id="rId3346" ref="O671"/>
    <hyperlink r:id="rId3347" ref="P671"/>
    <hyperlink r:id="rId3348" ref="Q671"/>
    <hyperlink r:id="rId3349" ref="R671"/>
    <hyperlink r:id="rId3350" ref="S671"/>
    <hyperlink r:id="rId3351" ref="O672"/>
    <hyperlink r:id="rId3352" ref="P672"/>
    <hyperlink r:id="rId3353" ref="Q672"/>
    <hyperlink r:id="rId3354" ref="R672"/>
    <hyperlink r:id="rId3355" ref="S672"/>
    <hyperlink r:id="rId3356" ref="O673"/>
    <hyperlink r:id="rId3357" ref="P673"/>
    <hyperlink r:id="rId3358" ref="Q673"/>
    <hyperlink r:id="rId3359" ref="R673"/>
    <hyperlink r:id="rId3360" ref="S673"/>
    <hyperlink r:id="rId3361" ref="O674"/>
    <hyperlink r:id="rId3362" ref="P674"/>
    <hyperlink r:id="rId3363" ref="Q674"/>
    <hyperlink r:id="rId3364" ref="R674"/>
    <hyperlink r:id="rId3365" ref="S674"/>
    <hyperlink r:id="rId3366" ref="O675"/>
    <hyperlink r:id="rId3367" ref="P675"/>
    <hyperlink r:id="rId3368" ref="Q675"/>
    <hyperlink r:id="rId3369" ref="R675"/>
    <hyperlink r:id="rId3370" ref="S675"/>
    <hyperlink r:id="rId3371" ref="O676"/>
    <hyperlink r:id="rId3372" ref="P676"/>
    <hyperlink r:id="rId3373" ref="Q676"/>
    <hyperlink r:id="rId3374" ref="R676"/>
    <hyperlink r:id="rId3375" ref="S676"/>
    <hyperlink r:id="rId3376" ref="O677"/>
    <hyperlink r:id="rId3377" ref="P677"/>
    <hyperlink r:id="rId3378" ref="Q677"/>
    <hyperlink r:id="rId3379" ref="R677"/>
    <hyperlink r:id="rId3380" ref="S677"/>
    <hyperlink r:id="rId3381" ref="O678"/>
    <hyperlink r:id="rId3382" ref="P678"/>
    <hyperlink r:id="rId3383" ref="Q678"/>
    <hyperlink r:id="rId3384" ref="R678"/>
    <hyperlink r:id="rId3385" ref="S678"/>
    <hyperlink r:id="rId3386" ref="O679"/>
    <hyperlink r:id="rId3387" ref="P679"/>
    <hyperlink r:id="rId3388" ref="Q679"/>
    <hyperlink r:id="rId3389" ref="R679"/>
    <hyperlink r:id="rId3390" ref="S679"/>
    <hyperlink r:id="rId3391" ref="O680"/>
    <hyperlink r:id="rId3392" ref="P680"/>
    <hyperlink r:id="rId3393" ref="Q680"/>
    <hyperlink r:id="rId3394" ref="R680"/>
    <hyperlink r:id="rId3395" ref="S680"/>
    <hyperlink r:id="rId3396" ref="O681"/>
    <hyperlink r:id="rId3397" ref="P681"/>
    <hyperlink r:id="rId3398" ref="Q681"/>
    <hyperlink r:id="rId3399" ref="R681"/>
    <hyperlink r:id="rId3400" ref="S681"/>
    <hyperlink r:id="rId3401" ref="O682"/>
    <hyperlink r:id="rId3402" ref="P682"/>
    <hyperlink r:id="rId3403" ref="Q682"/>
    <hyperlink r:id="rId3404" ref="R682"/>
    <hyperlink r:id="rId3405" ref="S682"/>
    <hyperlink r:id="rId3406" ref="O683"/>
    <hyperlink r:id="rId3407" ref="P683"/>
    <hyperlink r:id="rId3408" ref="Q683"/>
    <hyperlink r:id="rId3409" ref="R683"/>
    <hyperlink r:id="rId3410" ref="S683"/>
    <hyperlink r:id="rId3411" ref="O684"/>
    <hyperlink r:id="rId3412" ref="P684"/>
    <hyperlink r:id="rId3413" ref="Q684"/>
    <hyperlink r:id="rId3414" ref="R684"/>
    <hyperlink r:id="rId3415" ref="S684"/>
    <hyperlink r:id="rId3416" ref="O685"/>
    <hyperlink r:id="rId3417" ref="P685"/>
    <hyperlink r:id="rId3418" ref="Q685"/>
    <hyperlink r:id="rId3419" ref="R685"/>
    <hyperlink r:id="rId3420" ref="S685"/>
    <hyperlink r:id="rId3421" ref="O686"/>
    <hyperlink r:id="rId3422" ref="P686"/>
    <hyperlink r:id="rId3423" ref="Q686"/>
    <hyperlink r:id="rId3424" ref="R686"/>
    <hyperlink r:id="rId3425" ref="S686"/>
    <hyperlink r:id="rId3426" ref="O687"/>
    <hyperlink r:id="rId3427" ref="P687"/>
    <hyperlink r:id="rId3428" ref="Q687"/>
    <hyperlink r:id="rId3429" ref="R687"/>
    <hyperlink r:id="rId3430" ref="S687"/>
    <hyperlink r:id="rId3431" ref="O688"/>
    <hyperlink r:id="rId3432" ref="P688"/>
    <hyperlink r:id="rId3433" ref="Q688"/>
    <hyperlink r:id="rId3434" ref="R688"/>
    <hyperlink r:id="rId3435" ref="S688"/>
    <hyperlink r:id="rId3436" ref="O689"/>
    <hyperlink r:id="rId3437" ref="P689"/>
    <hyperlink r:id="rId3438" ref="Q689"/>
    <hyperlink r:id="rId3439" ref="R689"/>
    <hyperlink r:id="rId3440" ref="S689"/>
    <hyperlink r:id="rId3441" ref="O690"/>
    <hyperlink r:id="rId3442" ref="P690"/>
    <hyperlink r:id="rId3443" ref="Q690"/>
    <hyperlink r:id="rId3444" ref="R690"/>
    <hyperlink r:id="rId3445" ref="S690"/>
    <hyperlink r:id="rId3446" ref="O691"/>
    <hyperlink r:id="rId3447" ref="P691"/>
    <hyperlink r:id="rId3448" ref="Q691"/>
    <hyperlink r:id="rId3449" ref="R691"/>
    <hyperlink r:id="rId3450" ref="S691"/>
    <hyperlink r:id="rId3451" ref="O692"/>
    <hyperlink r:id="rId3452" ref="P692"/>
    <hyperlink r:id="rId3453" ref="Q692"/>
    <hyperlink r:id="rId3454" ref="R692"/>
    <hyperlink r:id="rId3455" ref="S692"/>
    <hyperlink r:id="rId3456" ref="O693"/>
    <hyperlink r:id="rId3457" ref="P693"/>
    <hyperlink r:id="rId3458" ref="Q693"/>
    <hyperlink r:id="rId3459" ref="R693"/>
    <hyperlink r:id="rId3460" ref="S693"/>
    <hyperlink r:id="rId3461" ref="O694"/>
    <hyperlink r:id="rId3462" ref="P694"/>
    <hyperlink r:id="rId3463" ref="Q694"/>
    <hyperlink r:id="rId3464" ref="R694"/>
    <hyperlink r:id="rId3465" ref="S694"/>
    <hyperlink r:id="rId3466" ref="O695"/>
    <hyperlink r:id="rId3467" ref="P695"/>
    <hyperlink r:id="rId3468" ref="Q695"/>
    <hyperlink r:id="rId3469" ref="R695"/>
    <hyperlink r:id="rId3470" ref="S695"/>
    <hyperlink r:id="rId3471" ref="O696"/>
    <hyperlink r:id="rId3472" ref="P696"/>
    <hyperlink r:id="rId3473" ref="Q696"/>
    <hyperlink r:id="rId3474" ref="R696"/>
    <hyperlink r:id="rId3475" ref="S696"/>
    <hyperlink r:id="rId3476" ref="O697"/>
    <hyperlink r:id="rId3477" ref="P697"/>
    <hyperlink r:id="rId3478" ref="Q697"/>
    <hyperlink r:id="rId3479" ref="R697"/>
    <hyperlink r:id="rId3480" ref="S697"/>
    <hyperlink r:id="rId3481" ref="O698"/>
    <hyperlink r:id="rId3482" ref="P698"/>
    <hyperlink r:id="rId3483" ref="Q698"/>
    <hyperlink r:id="rId3484" ref="R698"/>
    <hyperlink r:id="rId3485" ref="S698"/>
    <hyperlink r:id="rId3486" ref="O699"/>
    <hyperlink r:id="rId3487" ref="P699"/>
    <hyperlink r:id="rId3488" ref="Q699"/>
    <hyperlink r:id="rId3489" ref="R699"/>
    <hyperlink r:id="rId3490" ref="S699"/>
    <hyperlink r:id="rId3491" ref="O700"/>
    <hyperlink r:id="rId3492" ref="P700"/>
    <hyperlink r:id="rId3493" ref="Q700"/>
    <hyperlink r:id="rId3494" ref="R700"/>
    <hyperlink r:id="rId3495" ref="S700"/>
    <hyperlink r:id="rId3496" ref="O701"/>
    <hyperlink r:id="rId3497" ref="P701"/>
    <hyperlink r:id="rId3498" ref="Q701"/>
    <hyperlink r:id="rId3499" ref="R701"/>
    <hyperlink r:id="rId3500" ref="S701"/>
    <hyperlink r:id="rId3501" ref="O702"/>
    <hyperlink r:id="rId3502" ref="P702"/>
    <hyperlink r:id="rId3503" ref="Q702"/>
    <hyperlink r:id="rId3504" ref="R702"/>
    <hyperlink r:id="rId3505" ref="S702"/>
    <hyperlink r:id="rId3506" ref="O703"/>
    <hyperlink r:id="rId3507" ref="P703"/>
    <hyperlink r:id="rId3508" ref="Q703"/>
    <hyperlink r:id="rId3509" ref="R703"/>
    <hyperlink r:id="rId3510" ref="S703"/>
    <hyperlink r:id="rId3511" ref="O704"/>
    <hyperlink r:id="rId3512" ref="P704"/>
    <hyperlink r:id="rId3513" ref="Q704"/>
    <hyperlink r:id="rId3514" ref="R704"/>
    <hyperlink r:id="rId3515" ref="S704"/>
    <hyperlink r:id="rId3516" ref="O705"/>
    <hyperlink r:id="rId3517" ref="P705"/>
    <hyperlink r:id="rId3518" ref="Q705"/>
    <hyperlink r:id="rId3519" ref="R705"/>
    <hyperlink r:id="rId3520" ref="S705"/>
    <hyperlink r:id="rId3521" ref="O706"/>
    <hyperlink r:id="rId3522" ref="P706"/>
    <hyperlink r:id="rId3523" ref="Q706"/>
    <hyperlink r:id="rId3524" ref="R706"/>
    <hyperlink r:id="rId3525" ref="S706"/>
    <hyperlink r:id="rId3526" ref="O707"/>
    <hyperlink r:id="rId3527" ref="P707"/>
    <hyperlink r:id="rId3528" ref="Q707"/>
    <hyperlink r:id="rId3529" ref="R707"/>
    <hyperlink r:id="rId3530" ref="S707"/>
    <hyperlink r:id="rId3531" ref="O708"/>
    <hyperlink r:id="rId3532" ref="P708"/>
    <hyperlink r:id="rId3533" ref="Q708"/>
    <hyperlink r:id="rId3534" ref="R708"/>
    <hyperlink r:id="rId3535" ref="S708"/>
    <hyperlink r:id="rId3536" ref="O709"/>
    <hyperlink r:id="rId3537" ref="P709"/>
    <hyperlink r:id="rId3538" ref="Q709"/>
    <hyperlink r:id="rId3539" ref="R709"/>
    <hyperlink r:id="rId3540" ref="S709"/>
    <hyperlink r:id="rId3541" ref="O710"/>
    <hyperlink r:id="rId3542" ref="P710"/>
    <hyperlink r:id="rId3543" ref="Q710"/>
    <hyperlink r:id="rId3544" ref="R710"/>
    <hyperlink r:id="rId3545" ref="S710"/>
    <hyperlink r:id="rId3546" ref="O711"/>
    <hyperlink r:id="rId3547" ref="P711"/>
    <hyperlink r:id="rId3548" ref="Q711"/>
    <hyperlink r:id="rId3549" ref="R711"/>
    <hyperlink r:id="rId3550" ref="S711"/>
    <hyperlink r:id="rId3551" ref="O712"/>
    <hyperlink r:id="rId3552" ref="P712"/>
    <hyperlink r:id="rId3553" ref="Q712"/>
    <hyperlink r:id="rId3554" ref="R712"/>
    <hyperlink r:id="rId3555" ref="S712"/>
    <hyperlink r:id="rId3556" ref="O713"/>
    <hyperlink r:id="rId3557" ref="P713"/>
    <hyperlink r:id="rId3558" ref="Q713"/>
    <hyperlink r:id="rId3559" ref="R713"/>
    <hyperlink r:id="rId3560" ref="S713"/>
    <hyperlink r:id="rId3561" ref="O714"/>
    <hyperlink r:id="rId3562" ref="P714"/>
    <hyperlink r:id="rId3563" ref="Q714"/>
    <hyperlink r:id="rId3564" ref="R714"/>
    <hyperlink r:id="rId3565" ref="S714"/>
    <hyperlink r:id="rId3566" ref="O715"/>
    <hyperlink r:id="rId3567" ref="P715"/>
    <hyperlink r:id="rId3568" ref="Q715"/>
    <hyperlink r:id="rId3569" ref="R715"/>
    <hyperlink r:id="rId3570" ref="S715"/>
    <hyperlink r:id="rId3571" ref="O716"/>
    <hyperlink r:id="rId3572" ref="P716"/>
    <hyperlink r:id="rId3573" ref="Q716"/>
    <hyperlink r:id="rId3574" ref="R716"/>
    <hyperlink r:id="rId3575" ref="S716"/>
    <hyperlink r:id="rId3576" ref="O717"/>
    <hyperlink r:id="rId3577" ref="P717"/>
    <hyperlink r:id="rId3578" ref="Q717"/>
    <hyperlink r:id="rId3579" ref="R717"/>
    <hyperlink r:id="rId3580" ref="S717"/>
    <hyperlink r:id="rId3581" ref="O718"/>
    <hyperlink r:id="rId3582" ref="P718"/>
    <hyperlink r:id="rId3583" ref="Q718"/>
    <hyperlink r:id="rId3584" ref="R718"/>
    <hyperlink r:id="rId3585" ref="S718"/>
    <hyperlink r:id="rId3586" ref="O719"/>
    <hyperlink r:id="rId3587" ref="P719"/>
    <hyperlink r:id="rId3588" ref="Q719"/>
    <hyperlink r:id="rId3589" ref="R719"/>
    <hyperlink r:id="rId3590" ref="S719"/>
    <hyperlink r:id="rId3591" ref="O720"/>
    <hyperlink r:id="rId3592" ref="P720"/>
    <hyperlink r:id="rId3593" ref="Q720"/>
    <hyperlink r:id="rId3594" ref="R720"/>
    <hyperlink r:id="rId3595" ref="S720"/>
    <hyperlink r:id="rId3596" ref="O721"/>
    <hyperlink r:id="rId3597" ref="P721"/>
    <hyperlink r:id="rId3598" ref="Q721"/>
    <hyperlink r:id="rId3599" ref="R721"/>
    <hyperlink r:id="rId3600" ref="S721"/>
    <hyperlink r:id="rId3601" ref="O722"/>
    <hyperlink r:id="rId3602" ref="P722"/>
    <hyperlink r:id="rId3603" ref="Q722"/>
    <hyperlink r:id="rId3604" ref="R722"/>
    <hyperlink r:id="rId3605" ref="S722"/>
    <hyperlink r:id="rId3606" ref="O723"/>
    <hyperlink r:id="rId3607" ref="P723"/>
    <hyperlink r:id="rId3608" ref="Q723"/>
    <hyperlink r:id="rId3609" ref="R723"/>
    <hyperlink r:id="rId3610" ref="S723"/>
    <hyperlink r:id="rId3611" ref="O724"/>
    <hyperlink r:id="rId3612" ref="P724"/>
    <hyperlink r:id="rId3613" ref="Q724"/>
    <hyperlink r:id="rId3614" ref="R724"/>
    <hyperlink r:id="rId3615" ref="S724"/>
    <hyperlink r:id="rId3616" ref="O725"/>
    <hyperlink r:id="rId3617" ref="P725"/>
    <hyperlink r:id="rId3618" ref="Q725"/>
    <hyperlink r:id="rId3619" ref="R725"/>
    <hyperlink r:id="rId3620" ref="S725"/>
    <hyperlink r:id="rId3621" ref="O726"/>
    <hyperlink r:id="rId3622" ref="P726"/>
    <hyperlink r:id="rId3623" ref="Q726"/>
    <hyperlink r:id="rId3624" ref="R726"/>
    <hyperlink r:id="rId3625" ref="S726"/>
    <hyperlink r:id="rId3626" ref="O727"/>
    <hyperlink r:id="rId3627" ref="P727"/>
    <hyperlink r:id="rId3628" ref="Q727"/>
    <hyperlink r:id="rId3629" ref="R727"/>
    <hyperlink r:id="rId3630" ref="S727"/>
    <hyperlink r:id="rId3631" ref="O728"/>
    <hyperlink r:id="rId3632" ref="P728"/>
    <hyperlink r:id="rId3633" ref="Q728"/>
    <hyperlink r:id="rId3634" ref="R728"/>
    <hyperlink r:id="rId3635" ref="S728"/>
    <hyperlink r:id="rId3636" ref="O729"/>
    <hyperlink r:id="rId3637" ref="P729"/>
    <hyperlink r:id="rId3638" ref="Q729"/>
    <hyperlink r:id="rId3639" ref="R729"/>
    <hyperlink r:id="rId3640" ref="S729"/>
    <hyperlink r:id="rId3641" ref="O730"/>
    <hyperlink r:id="rId3642" ref="P730"/>
    <hyperlink r:id="rId3643" ref="Q730"/>
    <hyperlink r:id="rId3644" ref="R730"/>
    <hyperlink r:id="rId3645" ref="S730"/>
    <hyperlink r:id="rId3646" ref="O731"/>
    <hyperlink r:id="rId3647" ref="P731"/>
    <hyperlink r:id="rId3648" ref="Q731"/>
    <hyperlink r:id="rId3649" ref="R731"/>
    <hyperlink r:id="rId3650" ref="S731"/>
    <hyperlink r:id="rId3651" ref="O732"/>
    <hyperlink r:id="rId3652" ref="P732"/>
    <hyperlink r:id="rId3653" ref="Q732"/>
    <hyperlink r:id="rId3654" ref="R732"/>
    <hyperlink r:id="rId3655" ref="S732"/>
    <hyperlink r:id="rId3656" ref="O733"/>
    <hyperlink r:id="rId3657" ref="P733"/>
    <hyperlink r:id="rId3658" ref="Q733"/>
    <hyperlink r:id="rId3659" ref="R733"/>
    <hyperlink r:id="rId3660" ref="S733"/>
    <hyperlink r:id="rId3661" ref="O734"/>
    <hyperlink r:id="rId3662" ref="P734"/>
    <hyperlink r:id="rId3663" ref="Q734"/>
    <hyperlink r:id="rId3664" ref="R734"/>
    <hyperlink r:id="rId3665" ref="S734"/>
    <hyperlink r:id="rId3666" ref="O735"/>
    <hyperlink r:id="rId3667" ref="P735"/>
    <hyperlink r:id="rId3668" ref="Q735"/>
    <hyperlink r:id="rId3669" ref="R735"/>
    <hyperlink r:id="rId3670" ref="S735"/>
    <hyperlink r:id="rId3671" ref="O736"/>
    <hyperlink r:id="rId3672" ref="P736"/>
    <hyperlink r:id="rId3673" ref="Q736"/>
    <hyperlink r:id="rId3674" ref="R736"/>
    <hyperlink r:id="rId3675" ref="S736"/>
    <hyperlink r:id="rId3676" ref="O737"/>
    <hyperlink r:id="rId3677" ref="P737"/>
    <hyperlink r:id="rId3678" ref="Q737"/>
    <hyperlink r:id="rId3679" ref="R737"/>
    <hyperlink r:id="rId3680" ref="S737"/>
    <hyperlink r:id="rId3681" ref="O738"/>
    <hyperlink r:id="rId3682" ref="P738"/>
    <hyperlink r:id="rId3683" ref="Q738"/>
    <hyperlink r:id="rId3684" ref="R738"/>
    <hyperlink r:id="rId3685" ref="S738"/>
    <hyperlink r:id="rId3686" ref="O739"/>
    <hyperlink r:id="rId3687" ref="P739"/>
    <hyperlink r:id="rId3688" ref="Q739"/>
    <hyperlink r:id="rId3689" ref="R739"/>
    <hyperlink r:id="rId3690" ref="S739"/>
    <hyperlink r:id="rId3691" ref="O740"/>
    <hyperlink r:id="rId3692" ref="P740"/>
    <hyperlink r:id="rId3693" ref="Q740"/>
    <hyperlink r:id="rId3694" ref="R740"/>
    <hyperlink r:id="rId3695" ref="S740"/>
    <hyperlink r:id="rId3696" ref="O741"/>
    <hyperlink r:id="rId3697" ref="P741"/>
    <hyperlink r:id="rId3698" ref="Q741"/>
    <hyperlink r:id="rId3699" ref="R741"/>
    <hyperlink r:id="rId3700" ref="S741"/>
    <hyperlink r:id="rId3701" ref="O742"/>
    <hyperlink r:id="rId3702" ref="P742"/>
    <hyperlink r:id="rId3703" ref="Q742"/>
    <hyperlink r:id="rId3704" ref="R742"/>
    <hyperlink r:id="rId3705" ref="S742"/>
    <hyperlink r:id="rId3706" ref="O743"/>
    <hyperlink r:id="rId3707" ref="P743"/>
    <hyperlink r:id="rId3708" ref="Q743"/>
    <hyperlink r:id="rId3709" ref="R743"/>
    <hyperlink r:id="rId3710" ref="S743"/>
    <hyperlink r:id="rId3711" ref="O744"/>
    <hyperlink r:id="rId3712" ref="P744"/>
    <hyperlink r:id="rId3713" ref="Q744"/>
    <hyperlink r:id="rId3714" ref="R744"/>
    <hyperlink r:id="rId3715" ref="S744"/>
    <hyperlink r:id="rId3716" ref="O745"/>
    <hyperlink r:id="rId3717" ref="P745"/>
    <hyperlink r:id="rId3718" ref="Q745"/>
    <hyperlink r:id="rId3719" ref="R745"/>
    <hyperlink r:id="rId3720" ref="S745"/>
    <hyperlink r:id="rId3721" ref="O746"/>
    <hyperlink r:id="rId3722" ref="P746"/>
    <hyperlink r:id="rId3723" ref="Q746"/>
    <hyperlink r:id="rId3724" ref="R746"/>
    <hyperlink r:id="rId3725" ref="S746"/>
    <hyperlink r:id="rId3726" ref="O747"/>
    <hyperlink r:id="rId3727" ref="P747"/>
    <hyperlink r:id="rId3728" ref="Q747"/>
    <hyperlink r:id="rId3729" ref="R747"/>
    <hyperlink r:id="rId3730" ref="S747"/>
    <hyperlink r:id="rId3731" ref="O748"/>
    <hyperlink r:id="rId3732" ref="P748"/>
    <hyperlink r:id="rId3733" ref="Q748"/>
    <hyperlink r:id="rId3734" ref="R748"/>
    <hyperlink r:id="rId3735" ref="S748"/>
    <hyperlink r:id="rId3736" ref="O749"/>
    <hyperlink r:id="rId3737" ref="P749"/>
    <hyperlink r:id="rId3738" ref="Q749"/>
    <hyperlink r:id="rId3739" ref="R749"/>
    <hyperlink r:id="rId3740" ref="S749"/>
    <hyperlink r:id="rId3741" ref="O750"/>
    <hyperlink r:id="rId3742" ref="P750"/>
    <hyperlink r:id="rId3743" ref="Q750"/>
    <hyperlink r:id="rId3744" ref="R750"/>
    <hyperlink r:id="rId3745" ref="S750"/>
    <hyperlink r:id="rId3746" ref="O751"/>
    <hyperlink r:id="rId3747" ref="P751"/>
    <hyperlink r:id="rId3748" ref="Q751"/>
    <hyperlink r:id="rId3749" ref="R751"/>
    <hyperlink r:id="rId3750" ref="S751"/>
    <hyperlink r:id="rId3751" ref="O752"/>
    <hyperlink r:id="rId3752" ref="P752"/>
    <hyperlink r:id="rId3753" ref="Q752"/>
    <hyperlink r:id="rId3754" ref="R752"/>
    <hyperlink r:id="rId3755" ref="S752"/>
    <hyperlink r:id="rId3756" ref="O753"/>
    <hyperlink r:id="rId3757" ref="P753"/>
    <hyperlink r:id="rId3758" ref="Q753"/>
    <hyperlink r:id="rId3759" ref="R753"/>
    <hyperlink r:id="rId3760" ref="S753"/>
    <hyperlink r:id="rId3761" ref="O754"/>
    <hyperlink r:id="rId3762" ref="P754"/>
    <hyperlink r:id="rId3763" ref="Q754"/>
    <hyperlink r:id="rId3764" ref="R754"/>
    <hyperlink r:id="rId3765" ref="S754"/>
    <hyperlink r:id="rId3766" ref="O755"/>
    <hyperlink r:id="rId3767" ref="P755"/>
    <hyperlink r:id="rId3768" ref="Q755"/>
    <hyperlink r:id="rId3769" ref="R755"/>
    <hyperlink r:id="rId3770" ref="S755"/>
    <hyperlink r:id="rId3771" ref="O756"/>
    <hyperlink r:id="rId3772" ref="P756"/>
    <hyperlink r:id="rId3773" ref="Q756"/>
    <hyperlink r:id="rId3774" ref="R756"/>
    <hyperlink r:id="rId3775" ref="S756"/>
    <hyperlink r:id="rId3776" ref="O757"/>
    <hyperlink r:id="rId3777" ref="P757"/>
    <hyperlink r:id="rId3778" ref="Q757"/>
    <hyperlink r:id="rId3779" ref="R757"/>
    <hyperlink r:id="rId3780" ref="S757"/>
    <hyperlink r:id="rId3781" ref="O758"/>
    <hyperlink r:id="rId3782" ref="P758"/>
    <hyperlink r:id="rId3783" ref="Q758"/>
    <hyperlink r:id="rId3784" ref="R758"/>
    <hyperlink r:id="rId3785" ref="S758"/>
    <hyperlink r:id="rId3786" ref="O759"/>
    <hyperlink r:id="rId3787" ref="P759"/>
    <hyperlink r:id="rId3788" ref="Q759"/>
    <hyperlink r:id="rId3789" ref="R759"/>
    <hyperlink r:id="rId3790" ref="S759"/>
    <hyperlink r:id="rId3791" ref="O760"/>
    <hyperlink r:id="rId3792" ref="P760"/>
    <hyperlink r:id="rId3793" ref="Q760"/>
    <hyperlink r:id="rId3794" ref="R760"/>
    <hyperlink r:id="rId3795" ref="S760"/>
    <hyperlink r:id="rId3796" ref="O761"/>
    <hyperlink r:id="rId3797" ref="P761"/>
    <hyperlink r:id="rId3798" ref="Q761"/>
    <hyperlink r:id="rId3799" ref="R761"/>
    <hyperlink r:id="rId3800" ref="S761"/>
    <hyperlink r:id="rId3801" ref="O762"/>
    <hyperlink r:id="rId3802" ref="P762"/>
    <hyperlink r:id="rId3803" ref="Q762"/>
    <hyperlink r:id="rId3804" ref="R762"/>
    <hyperlink r:id="rId3805" ref="S762"/>
    <hyperlink r:id="rId3806" ref="O763"/>
    <hyperlink r:id="rId3807" ref="P763"/>
    <hyperlink r:id="rId3808" ref="Q763"/>
    <hyperlink r:id="rId3809" ref="R763"/>
    <hyperlink r:id="rId3810" ref="S763"/>
    <hyperlink r:id="rId3811" ref="O764"/>
    <hyperlink r:id="rId3812" ref="P764"/>
    <hyperlink r:id="rId3813" ref="Q764"/>
    <hyperlink r:id="rId3814" ref="R764"/>
    <hyperlink r:id="rId3815" ref="S764"/>
    <hyperlink r:id="rId3816" ref="O765"/>
    <hyperlink r:id="rId3817" ref="P765"/>
    <hyperlink r:id="rId3818" ref="Q765"/>
    <hyperlink r:id="rId3819" ref="R765"/>
    <hyperlink r:id="rId3820" ref="S765"/>
    <hyperlink r:id="rId3821" ref="O766"/>
    <hyperlink r:id="rId3822" ref="P766"/>
    <hyperlink r:id="rId3823" ref="Q766"/>
    <hyperlink r:id="rId3824" ref="R766"/>
    <hyperlink r:id="rId3825" ref="S766"/>
    <hyperlink r:id="rId3826" ref="O767"/>
    <hyperlink r:id="rId3827" ref="P767"/>
    <hyperlink r:id="rId3828" ref="Q767"/>
    <hyperlink r:id="rId3829" ref="R767"/>
    <hyperlink r:id="rId3830" ref="S767"/>
    <hyperlink r:id="rId3831" ref="O768"/>
    <hyperlink r:id="rId3832" ref="P768"/>
    <hyperlink r:id="rId3833" ref="Q768"/>
    <hyperlink r:id="rId3834" ref="R768"/>
    <hyperlink r:id="rId3835" ref="S768"/>
    <hyperlink r:id="rId3836" ref="O769"/>
    <hyperlink r:id="rId3837" ref="P769"/>
    <hyperlink r:id="rId3838" ref="Q769"/>
    <hyperlink r:id="rId3839" ref="R769"/>
    <hyperlink r:id="rId3840" ref="S769"/>
    <hyperlink r:id="rId3841" ref="O770"/>
    <hyperlink r:id="rId3842" ref="P770"/>
    <hyperlink r:id="rId3843" ref="Q770"/>
    <hyperlink r:id="rId3844" ref="R770"/>
    <hyperlink r:id="rId3845" ref="S770"/>
    <hyperlink r:id="rId3846" ref="O771"/>
    <hyperlink r:id="rId3847" ref="P771"/>
    <hyperlink r:id="rId3848" ref="Q771"/>
    <hyperlink r:id="rId3849" ref="R771"/>
    <hyperlink r:id="rId3850" ref="S771"/>
    <hyperlink r:id="rId3851" ref="O772"/>
    <hyperlink r:id="rId3852" ref="P772"/>
    <hyperlink r:id="rId3853" ref="Q772"/>
    <hyperlink r:id="rId3854" ref="R772"/>
    <hyperlink r:id="rId3855" ref="S772"/>
    <hyperlink r:id="rId3856" ref="O773"/>
    <hyperlink r:id="rId3857" ref="P773"/>
    <hyperlink r:id="rId3858" ref="Q773"/>
    <hyperlink r:id="rId3859" ref="R773"/>
    <hyperlink r:id="rId3860" ref="S773"/>
    <hyperlink r:id="rId3861" ref="O774"/>
    <hyperlink r:id="rId3862" ref="P774"/>
    <hyperlink r:id="rId3863" ref="Q774"/>
    <hyperlink r:id="rId3864" ref="R774"/>
    <hyperlink r:id="rId3865" ref="S774"/>
    <hyperlink r:id="rId3866" ref="O775"/>
    <hyperlink r:id="rId3867" ref="P775"/>
    <hyperlink r:id="rId3868" ref="Q775"/>
    <hyperlink r:id="rId3869" ref="R775"/>
    <hyperlink r:id="rId3870" ref="S775"/>
    <hyperlink r:id="rId3871" ref="O776"/>
    <hyperlink r:id="rId3872" ref="P776"/>
    <hyperlink r:id="rId3873" ref="Q776"/>
    <hyperlink r:id="rId3874" ref="R776"/>
    <hyperlink r:id="rId3875" ref="S776"/>
    <hyperlink r:id="rId3876" ref="O777"/>
    <hyperlink r:id="rId3877" ref="P777"/>
    <hyperlink r:id="rId3878" ref="Q777"/>
    <hyperlink r:id="rId3879" ref="R777"/>
    <hyperlink r:id="rId3880" ref="S777"/>
    <hyperlink r:id="rId3881" ref="O778"/>
    <hyperlink r:id="rId3882" ref="P778"/>
    <hyperlink r:id="rId3883" ref="Q778"/>
    <hyperlink r:id="rId3884" ref="R778"/>
    <hyperlink r:id="rId3885" ref="S778"/>
    <hyperlink r:id="rId3886" ref="O779"/>
    <hyperlink r:id="rId3887" ref="P779"/>
    <hyperlink r:id="rId3888" ref="Q779"/>
    <hyperlink r:id="rId3889" ref="R779"/>
    <hyperlink r:id="rId3890" ref="S779"/>
    <hyperlink r:id="rId3891" ref="O780"/>
    <hyperlink r:id="rId3892" ref="P780"/>
    <hyperlink r:id="rId3893" ref="Q780"/>
    <hyperlink r:id="rId3894" ref="R780"/>
    <hyperlink r:id="rId3895" ref="S780"/>
    <hyperlink r:id="rId3896" ref="O781"/>
    <hyperlink r:id="rId3897" ref="P781"/>
    <hyperlink r:id="rId3898" ref="Q781"/>
    <hyperlink r:id="rId3899" ref="R781"/>
    <hyperlink r:id="rId3900" ref="S781"/>
    <hyperlink r:id="rId3901" ref="O782"/>
    <hyperlink r:id="rId3902" ref="P782"/>
    <hyperlink r:id="rId3903" ref="Q782"/>
    <hyperlink r:id="rId3904" ref="R782"/>
    <hyperlink r:id="rId3905" ref="S782"/>
    <hyperlink r:id="rId3906" ref="O783"/>
    <hyperlink r:id="rId3907" ref="P783"/>
    <hyperlink r:id="rId3908" ref="Q783"/>
    <hyperlink r:id="rId3909" ref="R783"/>
    <hyperlink r:id="rId3910" ref="S783"/>
    <hyperlink r:id="rId3911" ref="O784"/>
    <hyperlink r:id="rId3912" ref="P784"/>
    <hyperlink r:id="rId3913" ref="Q784"/>
    <hyperlink r:id="rId3914" ref="R784"/>
    <hyperlink r:id="rId3915" ref="S784"/>
    <hyperlink r:id="rId3916" ref="O785"/>
    <hyperlink r:id="rId3917" ref="P785"/>
    <hyperlink r:id="rId3918" ref="Q785"/>
    <hyperlink r:id="rId3919" ref="R785"/>
    <hyperlink r:id="rId3920" ref="S785"/>
    <hyperlink r:id="rId3921" ref="O786"/>
    <hyperlink r:id="rId3922" ref="P786"/>
    <hyperlink r:id="rId3923" ref="Q786"/>
    <hyperlink r:id="rId3924" ref="R786"/>
    <hyperlink r:id="rId3925" ref="S786"/>
    <hyperlink r:id="rId3926" ref="O787"/>
    <hyperlink r:id="rId3927" ref="P787"/>
    <hyperlink r:id="rId3928" ref="Q787"/>
    <hyperlink r:id="rId3929" ref="R787"/>
    <hyperlink r:id="rId3930" ref="S787"/>
    <hyperlink r:id="rId3931" ref="O788"/>
    <hyperlink r:id="rId3932" ref="P788"/>
    <hyperlink r:id="rId3933" ref="Q788"/>
    <hyperlink r:id="rId3934" ref="R788"/>
    <hyperlink r:id="rId3935" ref="S788"/>
    <hyperlink r:id="rId3936" ref="O789"/>
    <hyperlink r:id="rId3937" ref="P789"/>
    <hyperlink r:id="rId3938" ref="Q789"/>
    <hyperlink r:id="rId3939" ref="R789"/>
    <hyperlink r:id="rId3940" ref="S789"/>
    <hyperlink r:id="rId3941" ref="O790"/>
    <hyperlink r:id="rId3942" ref="P790"/>
    <hyperlink r:id="rId3943" ref="Q790"/>
    <hyperlink r:id="rId3944" ref="R790"/>
    <hyperlink r:id="rId3945" ref="S790"/>
    <hyperlink r:id="rId3946" ref="O791"/>
    <hyperlink r:id="rId3947" ref="P791"/>
    <hyperlink r:id="rId3948" ref="Q791"/>
    <hyperlink r:id="rId3949" ref="R791"/>
    <hyperlink r:id="rId3950" ref="S791"/>
    <hyperlink r:id="rId3951" ref="O792"/>
    <hyperlink r:id="rId3952" ref="P792"/>
    <hyperlink r:id="rId3953" ref="Q792"/>
    <hyperlink r:id="rId3954" ref="R792"/>
    <hyperlink r:id="rId3955" ref="S792"/>
    <hyperlink r:id="rId3956" ref="O793"/>
    <hyperlink r:id="rId3957" ref="P793"/>
    <hyperlink r:id="rId3958" ref="Q793"/>
    <hyperlink r:id="rId3959" ref="R793"/>
    <hyperlink r:id="rId3960" ref="S793"/>
    <hyperlink r:id="rId3961" ref="O794"/>
    <hyperlink r:id="rId3962" ref="P794"/>
    <hyperlink r:id="rId3963" ref="Q794"/>
    <hyperlink r:id="rId3964" ref="R794"/>
    <hyperlink r:id="rId3965" ref="S794"/>
    <hyperlink r:id="rId3966" ref="O795"/>
    <hyperlink r:id="rId3967" ref="P795"/>
    <hyperlink r:id="rId3968" ref="Q795"/>
    <hyperlink r:id="rId3969" ref="R795"/>
    <hyperlink r:id="rId3970" ref="S795"/>
    <hyperlink r:id="rId3971" ref="O796"/>
    <hyperlink r:id="rId3972" ref="P796"/>
    <hyperlink r:id="rId3973" ref="Q796"/>
    <hyperlink r:id="rId3974" ref="R796"/>
    <hyperlink r:id="rId3975" ref="S796"/>
    <hyperlink r:id="rId3976" ref="O797"/>
    <hyperlink r:id="rId3977" ref="P797"/>
    <hyperlink r:id="rId3978" ref="Q797"/>
    <hyperlink r:id="rId3979" ref="R797"/>
    <hyperlink r:id="rId3980" ref="S797"/>
    <hyperlink r:id="rId3981" ref="O798"/>
    <hyperlink r:id="rId3982" ref="P798"/>
    <hyperlink r:id="rId3983" ref="Q798"/>
    <hyperlink r:id="rId3984" ref="R798"/>
    <hyperlink r:id="rId3985" ref="S798"/>
    <hyperlink r:id="rId3986" ref="O799"/>
    <hyperlink r:id="rId3987" ref="P799"/>
    <hyperlink r:id="rId3988" ref="Q799"/>
    <hyperlink r:id="rId3989" ref="R799"/>
    <hyperlink r:id="rId3990" ref="S799"/>
    <hyperlink r:id="rId3991" ref="O800"/>
    <hyperlink r:id="rId3992" ref="P800"/>
    <hyperlink r:id="rId3993" ref="Q800"/>
    <hyperlink r:id="rId3994" ref="R800"/>
    <hyperlink r:id="rId3995" ref="S800"/>
    <hyperlink r:id="rId3996" ref="O801"/>
    <hyperlink r:id="rId3997" ref="P801"/>
    <hyperlink r:id="rId3998" ref="Q801"/>
    <hyperlink r:id="rId3999" ref="R801"/>
    <hyperlink r:id="rId4000" ref="S801"/>
    <hyperlink r:id="rId4001" ref="O802"/>
    <hyperlink r:id="rId4002" ref="P802"/>
    <hyperlink r:id="rId4003" ref="Q802"/>
    <hyperlink r:id="rId4004" ref="R802"/>
    <hyperlink r:id="rId4005" ref="S802"/>
    <hyperlink r:id="rId4006" ref="O803"/>
    <hyperlink r:id="rId4007" ref="P803"/>
    <hyperlink r:id="rId4008" ref="Q803"/>
    <hyperlink r:id="rId4009" ref="R803"/>
    <hyperlink r:id="rId4010" ref="S803"/>
    <hyperlink r:id="rId4011" ref="O804"/>
    <hyperlink r:id="rId4012" ref="P804"/>
    <hyperlink r:id="rId4013" ref="Q804"/>
    <hyperlink r:id="rId4014" ref="R804"/>
    <hyperlink r:id="rId4015" ref="S804"/>
    <hyperlink r:id="rId4016" ref="O805"/>
    <hyperlink r:id="rId4017" ref="P805"/>
    <hyperlink r:id="rId4018" ref="Q805"/>
    <hyperlink r:id="rId4019" ref="R805"/>
    <hyperlink r:id="rId4020" ref="S805"/>
    <hyperlink r:id="rId4021" ref="O806"/>
    <hyperlink r:id="rId4022" ref="P806"/>
    <hyperlink r:id="rId4023" ref="Q806"/>
    <hyperlink r:id="rId4024" ref="R806"/>
    <hyperlink r:id="rId4025" ref="S806"/>
    <hyperlink r:id="rId4026" ref="O807"/>
    <hyperlink r:id="rId4027" ref="P807"/>
    <hyperlink r:id="rId4028" ref="Q807"/>
    <hyperlink r:id="rId4029" ref="R807"/>
    <hyperlink r:id="rId4030" ref="S807"/>
    <hyperlink r:id="rId4031" ref="O808"/>
    <hyperlink r:id="rId4032" ref="P808"/>
    <hyperlink r:id="rId4033" ref="Q808"/>
    <hyperlink r:id="rId4034" ref="R808"/>
    <hyperlink r:id="rId4035" ref="S808"/>
    <hyperlink r:id="rId4036" ref="O809"/>
    <hyperlink r:id="rId4037" ref="P809"/>
    <hyperlink r:id="rId4038" ref="Q809"/>
    <hyperlink r:id="rId4039" ref="R809"/>
    <hyperlink r:id="rId4040" ref="S809"/>
    <hyperlink r:id="rId4041" ref="O810"/>
    <hyperlink r:id="rId4042" ref="P810"/>
    <hyperlink r:id="rId4043" ref="Q810"/>
    <hyperlink r:id="rId4044" ref="R810"/>
    <hyperlink r:id="rId4045" ref="S810"/>
    <hyperlink r:id="rId4046" ref="O811"/>
    <hyperlink r:id="rId4047" ref="P811"/>
    <hyperlink r:id="rId4048" ref="Q811"/>
    <hyperlink r:id="rId4049" ref="R811"/>
    <hyperlink r:id="rId4050" ref="S811"/>
    <hyperlink r:id="rId4051" ref="O812"/>
    <hyperlink r:id="rId4052" ref="P812"/>
    <hyperlink r:id="rId4053" ref="Q812"/>
    <hyperlink r:id="rId4054" ref="R812"/>
    <hyperlink r:id="rId4055" ref="S812"/>
    <hyperlink r:id="rId4056" ref="O813"/>
    <hyperlink r:id="rId4057" ref="P813"/>
    <hyperlink r:id="rId4058" ref="Q813"/>
    <hyperlink r:id="rId4059" ref="R813"/>
    <hyperlink r:id="rId4060" ref="S813"/>
    <hyperlink r:id="rId4061" ref="O814"/>
    <hyperlink r:id="rId4062" ref="P814"/>
    <hyperlink r:id="rId4063" ref="Q814"/>
    <hyperlink r:id="rId4064" ref="R814"/>
    <hyperlink r:id="rId4065" ref="S814"/>
    <hyperlink r:id="rId4066" ref="O815"/>
    <hyperlink r:id="rId4067" ref="P815"/>
    <hyperlink r:id="rId4068" ref="Q815"/>
    <hyperlink r:id="rId4069" ref="R815"/>
    <hyperlink r:id="rId4070" ref="S815"/>
    <hyperlink r:id="rId4071" ref="O816"/>
    <hyperlink r:id="rId4072" ref="P816"/>
    <hyperlink r:id="rId4073" ref="Q816"/>
    <hyperlink r:id="rId4074" ref="R816"/>
    <hyperlink r:id="rId4075" ref="S816"/>
    <hyperlink r:id="rId4076" ref="O817"/>
    <hyperlink r:id="rId4077" ref="P817"/>
    <hyperlink r:id="rId4078" ref="Q817"/>
    <hyperlink r:id="rId4079" ref="R817"/>
    <hyperlink r:id="rId4080" ref="S817"/>
    <hyperlink r:id="rId4081" ref="O818"/>
    <hyperlink r:id="rId4082" ref="P818"/>
    <hyperlink r:id="rId4083" ref="Q818"/>
    <hyperlink r:id="rId4084" ref="R818"/>
    <hyperlink r:id="rId4085" ref="S818"/>
    <hyperlink r:id="rId4086" ref="O819"/>
    <hyperlink r:id="rId4087" ref="P819"/>
    <hyperlink r:id="rId4088" ref="Q819"/>
    <hyperlink r:id="rId4089" ref="R819"/>
    <hyperlink r:id="rId4090" ref="S819"/>
    <hyperlink r:id="rId4091" ref="O820"/>
    <hyperlink r:id="rId4092" ref="P820"/>
    <hyperlink r:id="rId4093" ref="Q820"/>
    <hyperlink r:id="rId4094" ref="R820"/>
    <hyperlink r:id="rId4095" ref="S820"/>
    <hyperlink r:id="rId4096" ref="O821"/>
    <hyperlink r:id="rId4097" ref="P821"/>
    <hyperlink r:id="rId4098" ref="Q821"/>
    <hyperlink r:id="rId4099" ref="R821"/>
    <hyperlink r:id="rId4100" ref="S821"/>
    <hyperlink r:id="rId4101" ref="O822"/>
    <hyperlink r:id="rId4102" ref="P822"/>
    <hyperlink r:id="rId4103" ref="Q822"/>
    <hyperlink r:id="rId4104" ref="R822"/>
    <hyperlink r:id="rId4105" ref="S822"/>
    <hyperlink r:id="rId4106" ref="O823"/>
    <hyperlink r:id="rId4107" ref="P823"/>
    <hyperlink r:id="rId4108" ref="Q823"/>
    <hyperlink r:id="rId4109" ref="R823"/>
    <hyperlink r:id="rId4110" ref="S823"/>
    <hyperlink r:id="rId4111" ref="O824"/>
    <hyperlink r:id="rId4112" ref="P824"/>
    <hyperlink r:id="rId4113" ref="Q824"/>
    <hyperlink r:id="rId4114" ref="R824"/>
    <hyperlink r:id="rId4115" ref="S824"/>
    <hyperlink r:id="rId4116" ref="O825"/>
    <hyperlink r:id="rId4117" ref="P825"/>
    <hyperlink r:id="rId4118" ref="Q825"/>
    <hyperlink r:id="rId4119" ref="R825"/>
    <hyperlink r:id="rId4120" ref="S825"/>
    <hyperlink r:id="rId4121" ref="O826"/>
    <hyperlink r:id="rId4122" ref="P826"/>
    <hyperlink r:id="rId4123" ref="Q826"/>
    <hyperlink r:id="rId4124" ref="R826"/>
    <hyperlink r:id="rId4125" ref="S826"/>
    <hyperlink r:id="rId4126" ref="O827"/>
    <hyperlink r:id="rId4127" ref="P827"/>
    <hyperlink r:id="rId4128" ref="Q827"/>
    <hyperlink r:id="rId4129" ref="R827"/>
    <hyperlink r:id="rId4130" ref="S827"/>
    <hyperlink r:id="rId4131" ref="O828"/>
    <hyperlink r:id="rId4132" ref="P828"/>
    <hyperlink r:id="rId4133" ref="Q828"/>
    <hyperlink r:id="rId4134" ref="R828"/>
    <hyperlink r:id="rId4135" ref="S828"/>
    <hyperlink r:id="rId4136" ref="O829"/>
    <hyperlink r:id="rId4137" ref="P829"/>
    <hyperlink r:id="rId4138" ref="Q829"/>
    <hyperlink r:id="rId4139" ref="R829"/>
    <hyperlink r:id="rId4140" ref="S829"/>
    <hyperlink r:id="rId4141" ref="O830"/>
    <hyperlink r:id="rId4142" ref="P830"/>
    <hyperlink r:id="rId4143" ref="Q830"/>
    <hyperlink r:id="rId4144" ref="R830"/>
    <hyperlink r:id="rId4145" ref="S830"/>
    <hyperlink r:id="rId4146" ref="O831"/>
    <hyperlink r:id="rId4147" ref="P831"/>
    <hyperlink r:id="rId4148" ref="Q831"/>
    <hyperlink r:id="rId4149" ref="R831"/>
    <hyperlink r:id="rId4150" ref="S831"/>
    <hyperlink r:id="rId4151" ref="O832"/>
    <hyperlink r:id="rId4152" ref="P832"/>
    <hyperlink r:id="rId4153" ref="Q832"/>
    <hyperlink r:id="rId4154" ref="R832"/>
    <hyperlink r:id="rId4155" ref="S832"/>
    <hyperlink r:id="rId4156" ref="O833"/>
    <hyperlink r:id="rId4157" ref="P833"/>
    <hyperlink r:id="rId4158" ref="Q833"/>
    <hyperlink r:id="rId4159" ref="R833"/>
    <hyperlink r:id="rId4160" ref="S833"/>
    <hyperlink r:id="rId4161" ref="O834"/>
    <hyperlink r:id="rId4162" ref="P834"/>
    <hyperlink r:id="rId4163" ref="Q834"/>
    <hyperlink r:id="rId4164" ref="R834"/>
    <hyperlink r:id="rId4165" ref="S834"/>
    <hyperlink r:id="rId4166" ref="O835"/>
    <hyperlink r:id="rId4167" ref="P835"/>
    <hyperlink r:id="rId4168" ref="Q835"/>
    <hyperlink r:id="rId4169" ref="R835"/>
    <hyperlink r:id="rId4170" ref="S835"/>
    <hyperlink r:id="rId4171" ref="O836"/>
    <hyperlink r:id="rId4172" ref="P836"/>
    <hyperlink r:id="rId4173" ref="Q836"/>
    <hyperlink r:id="rId4174" ref="R836"/>
    <hyperlink r:id="rId4175" ref="S836"/>
    <hyperlink r:id="rId4176" ref="O837"/>
    <hyperlink r:id="rId4177" ref="P837"/>
    <hyperlink r:id="rId4178" ref="Q837"/>
    <hyperlink r:id="rId4179" ref="R837"/>
    <hyperlink r:id="rId4180" ref="S837"/>
    <hyperlink r:id="rId4181" ref="O838"/>
    <hyperlink r:id="rId4182" ref="P838"/>
    <hyperlink r:id="rId4183" ref="Q838"/>
    <hyperlink r:id="rId4184" ref="R838"/>
    <hyperlink r:id="rId4185" ref="S838"/>
    <hyperlink r:id="rId4186" ref="O839"/>
    <hyperlink r:id="rId4187" ref="P839"/>
    <hyperlink r:id="rId4188" ref="Q839"/>
    <hyperlink r:id="rId4189" ref="R839"/>
    <hyperlink r:id="rId4190" ref="S839"/>
    <hyperlink r:id="rId4191" ref="O840"/>
    <hyperlink r:id="rId4192" ref="P840"/>
    <hyperlink r:id="rId4193" ref="Q840"/>
    <hyperlink r:id="rId4194" ref="R840"/>
    <hyperlink r:id="rId4195" ref="S840"/>
    <hyperlink r:id="rId4196" ref="O841"/>
    <hyperlink r:id="rId4197" ref="P841"/>
    <hyperlink r:id="rId4198" ref="Q841"/>
    <hyperlink r:id="rId4199" ref="R841"/>
    <hyperlink r:id="rId4200" ref="S841"/>
    <hyperlink r:id="rId4201" ref="O842"/>
    <hyperlink r:id="rId4202" ref="P842"/>
    <hyperlink r:id="rId4203" ref="Q842"/>
    <hyperlink r:id="rId4204" ref="R842"/>
    <hyperlink r:id="rId4205" ref="S842"/>
    <hyperlink r:id="rId4206" ref="O843"/>
    <hyperlink r:id="rId4207" ref="P843"/>
    <hyperlink r:id="rId4208" ref="Q843"/>
    <hyperlink r:id="rId4209" ref="R843"/>
    <hyperlink r:id="rId4210" ref="S843"/>
    <hyperlink r:id="rId4211" ref="O844"/>
    <hyperlink r:id="rId4212" ref="P844"/>
    <hyperlink r:id="rId4213" ref="Q844"/>
    <hyperlink r:id="rId4214" ref="R844"/>
    <hyperlink r:id="rId4215" ref="S844"/>
    <hyperlink r:id="rId4216" ref="O845"/>
    <hyperlink r:id="rId4217" ref="P845"/>
    <hyperlink r:id="rId4218" ref="Q845"/>
    <hyperlink r:id="rId4219" ref="R845"/>
    <hyperlink r:id="rId4220" ref="S845"/>
    <hyperlink r:id="rId4221" ref="O846"/>
    <hyperlink r:id="rId4222" ref="P846"/>
    <hyperlink r:id="rId4223" ref="Q846"/>
    <hyperlink r:id="rId4224" ref="R846"/>
    <hyperlink r:id="rId4225" ref="S846"/>
    <hyperlink r:id="rId4226" ref="O847"/>
    <hyperlink r:id="rId4227" ref="P847"/>
    <hyperlink r:id="rId4228" ref="Q847"/>
    <hyperlink r:id="rId4229" ref="R847"/>
    <hyperlink r:id="rId4230" ref="S847"/>
    <hyperlink r:id="rId4231" ref="O848"/>
    <hyperlink r:id="rId4232" ref="P848"/>
    <hyperlink r:id="rId4233" ref="Q848"/>
    <hyperlink r:id="rId4234" ref="R848"/>
    <hyperlink r:id="rId4235" ref="S848"/>
    <hyperlink r:id="rId4236" ref="O849"/>
    <hyperlink r:id="rId4237" ref="P849"/>
    <hyperlink r:id="rId4238" ref="Q849"/>
    <hyperlink r:id="rId4239" ref="R849"/>
    <hyperlink r:id="rId4240" ref="S849"/>
    <hyperlink r:id="rId4241" ref="O850"/>
    <hyperlink r:id="rId4242" ref="P850"/>
    <hyperlink r:id="rId4243" ref="Q850"/>
    <hyperlink r:id="rId4244" ref="R850"/>
    <hyperlink r:id="rId4245" ref="S850"/>
    <hyperlink r:id="rId4246" ref="O851"/>
    <hyperlink r:id="rId4247" ref="P851"/>
    <hyperlink r:id="rId4248" ref="Q851"/>
    <hyperlink r:id="rId4249" ref="R851"/>
    <hyperlink r:id="rId4250" ref="S851"/>
    <hyperlink r:id="rId4251" ref="O852"/>
    <hyperlink r:id="rId4252" ref="P852"/>
    <hyperlink r:id="rId4253" ref="Q852"/>
    <hyperlink r:id="rId4254" ref="R852"/>
    <hyperlink r:id="rId4255" ref="S852"/>
    <hyperlink r:id="rId4256" ref="O853"/>
    <hyperlink r:id="rId4257" ref="P853"/>
    <hyperlink r:id="rId4258" ref="Q853"/>
    <hyperlink r:id="rId4259" ref="R853"/>
    <hyperlink r:id="rId4260" ref="S853"/>
    <hyperlink r:id="rId4261" ref="O854"/>
    <hyperlink r:id="rId4262" ref="P854"/>
    <hyperlink r:id="rId4263" ref="Q854"/>
    <hyperlink r:id="rId4264" ref="R854"/>
    <hyperlink r:id="rId4265" ref="S854"/>
    <hyperlink r:id="rId4266" ref="O855"/>
    <hyperlink r:id="rId4267" ref="P855"/>
    <hyperlink r:id="rId4268" ref="Q855"/>
    <hyperlink r:id="rId4269" ref="R855"/>
    <hyperlink r:id="rId4270" ref="S855"/>
    <hyperlink r:id="rId4271" ref="O856"/>
    <hyperlink r:id="rId4272" ref="P856"/>
    <hyperlink r:id="rId4273" ref="Q856"/>
    <hyperlink r:id="rId4274" ref="R856"/>
    <hyperlink r:id="rId4275" ref="S856"/>
    <hyperlink r:id="rId4276" ref="O857"/>
    <hyperlink r:id="rId4277" ref="P857"/>
    <hyperlink r:id="rId4278" ref="Q857"/>
    <hyperlink r:id="rId4279" ref="R857"/>
    <hyperlink r:id="rId4280" ref="S857"/>
    <hyperlink r:id="rId4281" ref="O858"/>
    <hyperlink r:id="rId4282" ref="P858"/>
    <hyperlink r:id="rId4283" ref="Q858"/>
    <hyperlink r:id="rId4284" ref="R858"/>
    <hyperlink r:id="rId4285" ref="S858"/>
    <hyperlink r:id="rId4286" ref="O859"/>
    <hyperlink r:id="rId4287" ref="P859"/>
    <hyperlink r:id="rId4288" ref="Q859"/>
    <hyperlink r:id="rId4289" ref="R859"/>
    <hyperlink r:id="rId4290" ref="S859"/>
    <hyperlink r:id="rId4291" ref="O860"/>
    <hyperlink r:id="rId4292" ref="P860"/>
    <hyperlink r:id="rId4293" ref="Q860"/>
    <hyperlink r:id="rId4294" ref="R860"/>
    <hyperlink r:id="rId4295" ref="S860"/>
    <hyperlink r:id="rId4296" ref="O861"/>
    <hyperlink r:id="rId4297" ref="P861"/>
    <hyperlink r:id="rId4298" ref="Q861"/>
    <hyperlink r:id="rId4299" ref="R861"/>
    <hyperlink r:id="rId4300" ref="S861"/>
    <hyperlink r:id="rId4301" ref="O862"/>
    <hyperlink r:id="rId4302" ref="P862"/>
    <hyperlink r:id="rId4303" ref="Q862"/>
    <hyperlink r:id="rId4304" ref="R862"/>
    <hyperlink r:id="rId4305" ref="S862"/>
    <hyperlink r:id="rId4306" ref="O863"/>
    <hyperlink r:id="rId4307" ref="P863"/>
    <hyperlink r:id="rId4308" ref="Q863"/>
    <hyperlink r:id="rId4309" ref="R863"/>
    <hyperlink r:id="rId4310" ref="S863"/>
    <hyperlink r:id="rId4311" ref="O864"/>
    <hyperlink r:id="rId4312" ref="P864"/>
    <hyperlink r:id="rId4313" ref="Q864"/>
    <hyperlink r:id="rId4314" ref="R864"/>
    <hyperlink r:id="rId4315" ref="S864"/>
    <hyperlink r:id="rId4316" ref="O865"/>
    <hyperlink r:id="rId4317" ref="P865"/>
    <hyperlink r:id="rId4318" ref="Q865"/>
    <hyperlink r:id="rId4319" ref="R865"/>
    <hyperlink r:id="rId4320" ref="S865"/>
    <hyperlink r:id="rId4321" ref="O866"/>
    <hyperlink r:id="rId4322" ref="P866"/>
    <hyperlink r:id="rId4323" ref="Q866"/>
    <hyperlink r:id="rId4324" ref="R866"/>
    <hyperlink r:id="rId4325" ref="S866"/>
    <hyperlink r:id="rId4326" ref="O867"/>
    <hyperlink r:id="rId4327" ref="P867"/>
    <hyperlink r:id="rId4328" ref="Q867"/>
    <hyperlink r:id="rId4329" ref="R867"/>
    <hyperlink r:id="rId4330" ref="S867"/>
    <hyperlink r:id="rId4331" ref="O868"/>
    <hyperlink r:id="rId4332" ref="P868"/>
    <hyperlink r:id="rId4333" ref="Q868"/>
    <hyperlink r:id="rId4334" ref="R868"/>
    <hyperlink r:id="rId4335" ref="S868"/>
    <hyperlink r:id="rId4336" ref="O869"/>
    <hyperlink r:id="rId4337" ref="P869"/>
    <hyperlink r:id="rId4338" ref="Q869"/>
    <hyperlink r:id="rId4339" ref="R869"/>
    <hyperlink r:id="rId4340" ref="S869"/>
    <hyperlink r:id="rId4341" ref="O870"/>
    <hyperlink r:id="rId4342" ref="P870"/>
    <hyperlink r:id="rId4343" ref="Q870"/>
    <hyperlink r:id="rId4344" ref="R870"/>
    <hyperlink r:id="rId4345" ref="S870"/>
    <hyperlink r:id="rId4346" ref="O871"/>
    <hyperlink r:id="rId4347" ref="P871"/>
    <hyperlink r:id="rId4348" ref="Q871"/>
    <hyperlink r:id="rId4349" ref="R871"/>
    <hyperlink r:id="rId4350" ref="S871"/>
    <hyperlink r:id="rId4351" ref="O872"/>
    <hyperlink r:id="rId4352" ref="P872"/>
    <hyperlink r:id="rId4353" ref="Q872"/>
    <hyperlink r:id="rId4354" ref="R872"/>
    <hyperlink r:id="rId4355" ref="S872"/>
    <hyperlink r:id="rId4356" ref="O873"/>
    <hyperlink r:id="rId4357" ref="P873"/>
    <hyperlink r:id="rId4358" ref="Q873"/>
    <hyperlink r:id="rId4359" ref="R873"/>
    <hyperlink r:id="rId4360" ref="S873"/>
    <hyperlink r:id="rId4361" ref="O874"/>
    <hyperlink r:id="rId4362" ref="P874"/>
    <hyperlink r:id="rId4363" ref="Q874"/>
    <hyperlink r:id="rId4364" ref="R874"/>
    <hyperlink r:id="rId4365" ref="S874"/>
    <hyperlink r:id="rId4366" ref="O875"/>
    <hyperlink r:id="rId4367" ref="P875"/>
    <hyperlink r:id="rId4368" ref="Q875"/>
    <hyperlink r:id="rId4369" ref="R875"/>
    <hyperlink r:id="rId4370" ref="S875"/>
    <hyperlink r:id="rId4371" ref="O876"/>
    <hyperlink r:id="rId4372" ref="P876"/>
    <hyperlink r:id="rId4373" ref="Q876"/>
    <hyperlink r:id="rId4374" ref="R876"/>
    <hyperlink r:id="rId4375" ref="S876"/>
    <hyperlink r:id="rId4376" ref="O877"/>
    <hyperlink r:id="rId4377" ref="P877"/>
    <hyperlink r:id="rId4378" ref="Q877"/>
    <hyperlink r:id="rId4379" ref="R877"/>
    <hyperlink r:id="rId4380" ref="S877"/>
    <hyperlink r:id="rId4381" ref="O878"/>
    <hyperlink r:id="rId4382" ref="P878"/>
    <hyperlink r:id="rId4383" ref="Q878"/>
    <hyperlink r:id="rId4384" ref="R878"/>
    <hyperlink r:id="rId4385" ref="S878"/>
    <hyperlink r:id="rId4386" ref="O879"/>
    <hyperlink r:id="rId4387" ref="P879"/>
    <hyperlink r:id="rId4388" ref="Q879"/>
    <hyperlink r:id="rId4389" ref="R879"/>
    <hyperlink r:id="rId4390" ref="S879"/>
    <hyperlink r:id="rId4391" ref="O880"/>
    <hyperlink r:id="rId4392" ref="P880"/>
    <hyperlink r:id="rId4393" ref="Q880"/>
    <hyperlink r:id="rId4394" ref="R880"/>
    <hyperlink r:id="rId4395" ref="S880"/>
    <hyperlink r:id="rId4396" ref="O881"/>
    <hyperlink r:id="rId4397" ref="P881"/>
    <hyperlink r:id="rId4398" ref="Q881"/>
    <hyperlink r:id="rId4399" ref="R881"/>
    <hyperlink r:id="rId4400" ref="S881"/>
    <hyperlink r:id="rId4401" ref="O882"/>
    <hyperlink r:id="rId4402" ref="P882"/>
    <hyperlink r:id="rId4403" ref="Q882"/>
    <hyperlink r:id="rId4404" ref="R882"/>
    <hyperlink r:id="rId4405" ref="S882"/>
    <hyperlink r:id="rId4406" ref="O883"/>
    <hyperlink r:id="rId4407" ref="P883"/>
    <hyperlink r:id="rId4408" ref="Q883"/>
    <hyperlink r:id="rId4409" ref="R883"/>
    <hyperlink r:id="rId4410" ref="S883"/>
    <hyperlink r:id="rId4411" ref="O884"/>
    <hyperlink r:id="rId4412" ref="P884"/>
    <hyperlink r:id="rId4413" ref="Q884"/>
    <hyperlink r:id="rId4414" ref="R884"/>
    <hyperlink r:id="rId4415" ref="S884"/>
    <hyperlink r:id="rId4416" ref="O885"/>
    <hyperlink r:id="rId4417" ref="P885"/>
    <hyperlink r:id="rId4418" ref="Q885"/>
    <hyperlink r:id="rId4419" ref="R885"/>
    <hyperlink r:id="rId4420" ref="S885"/>
    <hyperlink r:id="rId4421" ref="O886"/>
    <hyperlink r:id="rId4422" ref="P886"/>
    <hyperlink r:id="rId4423" ref="Q886"/>
    <hyperlink r:id="rId4424" ref="R886"/>
    <hyperlink r:id="rId4425" ref="S886"/>
    <hyperlink r:id="rId4426" ref="O887"/>
    <hyperlink r:id="rId4427" ref="P887"/>
    <hyperlink r:id="rId4428" ref="Q887"/>
    <hyperlink r:id="rId4429" ref="R887"/>
    <hyperlink r:id="rId4430" ref="S887"/>
    <hyperlink r:id="rId4431" ref="O888"/>
    <hyperlink r:id="rId4432" ref="P888"/>
    <hyperlink r:id="rId4433" ref="Q888"/>
    <hyperlink r:id="rId4434" ref="R888"/>
    <hyperlink r:id="rId4435" ref="S888"/>
    <hyperlink r:id="rId4436" ref="O889"/>
    <hyperlink r:id="rId4437" ref="P889"/>
    <hyperlink r:id="rId4438" ref="Q889"/>
    <hyperlink r:id="rId4439" ref="R889"/>
    <hyperlink r:id="rId4440" ref="S889"/>
    <hyperlink r:id="rId4441" ref="O890"/>
    <hyperlink r:id="rId4442" ref="P890"/>
    <hyperlink r:id="rId4443" ref="Q890"/>
    <hyperlink r:id="rId4444" ref="R890"/>
    <hyperlink r:id="rId4445" ref="S890"/>
    <hyperlink r:id="rId4446" ref="O891"/>
    <hyperlink r:id="rId4447" ref="P891"/>
    <hyperlink r:id="rId4448" ref="Q891"/>
    <hyperlink r:id="rId4449" ref="R891"/>
    <hyperlink r:id="rId4450" ref="S891"/>
    <hyperlink r:id="rId4451" ref="O892"/>
    <hyperlink r:id="rId4452" ref="P892"/>
    <hyperlink r:id="rId4453" ref="Q892"/>
    <hyperlink r:id="rId4454" ref="R892"/>
    <hyperlink r:id="rId4455" ref="S892"/>
    <hyperlink r:id="rId4456" ref="O893"/>
    <hyperlink r:id="rId4457" ref="P893"/>
    <hyperlink r:id="rId4458" ref="Q893"/>
    <hyperlink r:id="rId4459" ref="R893"/>
    <hyperlink r:id="rId4460" ref="S893"/>
    <hyperlink r:id="rId4461" ref="O894"/>
    <hyperlink r:id="rId4462" ref="P894"/>
    <hyperlink r:id="rId4463" ref="Q894"/>
    <hyperlink r:id="rId4464" ref="R894"/>
    <hyperlink r:id="rId4465" ref="S894"/>
    <hyperlink r:id="rId4466" ref="O895"/>
    <hyperlink r:id="rId4467" ref="P895"/>
    <hyperlink r:id="rId4468" ref="Q895"/>
    <hyperlink r:id="rId4469" ref="R895"/>
    <hyperlink r:id="rId4470" ref="S895"/>
    <hyperlink r:id="rId4471" ref="O896"/>
    <hyperlink r:id="rId4472" ref="P896"/>
    <hyperlink r:id="rId4473" ref="Q896"/>
    <hyperlink r:id="rId4474" ref="R896"/>
    <hyperlink r:id="rId4475" ref="S896"/>
    <hyperlink r:id="rId4476" ref="O897"/>
    <hyperlink r:id="rId4477" ref="P897"/>
    <hyperlink r:id="rId4478" ref="Q897"/>
    <hyperlink r:id="rId4479" ref="R897"/>
    <hyperlink r:id="rId4480" ref="S897"/>
    <hyperlink r:id="rId4481" ref="O898"/>
    <hyperlink r:id="rId4482" ref="P898"/>
    <hyperlink r:id="rId4483" ref="Q898"/>
    <hyperlink r:id="rId4484" ref="R898"/>
    <hyperlink r:id="rId4485" ref="S898"/>
    <hyperlink r:id="rId4486" ref="O899"/>
    <hyperlink r:id="rId4487" ref="P899"/>
    <hyperlink r:id="rId4488" ref="Q899"/>
    <hyperlink r:id="rId4489" ref="R899"/>
    <hyperlink r:id="rId4490" ref="S899"/>
    <hyperlink r:id="rId4491" ref="O900"/>
    <hyperlink r:id="rId4492" ref="P900"/>
    <hyperlink r:id="rId4493" ref="Q900"/>
    <hyperlink r:id="rId4494" ref="R900"/>
    <hyperlink r:id="rId4495" ref="S900"/>
    <hyperlink r:id="rId4496" ref="O901"/>
    <hyperlink r:id="rId4497" ref="P901"/>
    <hyperlink r:id="rId4498" ref="Q901"/>
    <hyperlink r:id="rId4499" ref="R901"/>
    <hyperlink r:id="rId4500" ref="S901"/>
    <hyperlink r:id="rId4501" ref="O902"/>
    <hyperlink r:id="rId4502" ref="P902"/>
    <hyperlink r:id="rId4503" ref="Q902"/>
    <hyperlink r:id="rId4504" ref="R902"/>
    <hyperlink r:id="rId4505" ref="S902"/>
    <hyperlink r:id="rId4506" ref="O903"/>
    <hyperlink r:id="rId4507" ref="P903"/>
    <hyperlink r:id="rId4508" ref="Q903"/>
    <hyperlink r:id="rId4509" ref="R903"/>
    <hyperlink r:id="rId4510" ref="S903"/>
    <hyperlink r:id="rId4511" ref="O904"/>
    <hyperlink r:id="rId4512" ref="P904"/>
    <hyperlink r:id="rId4513" ref="Q904"/>
    <hyperlink r:id="rId4514" ref="R904"/>
    <hyperlink r:id="rId4515" ref="S904"/>
    <hyperlink r:id="rId4516" ref="O905"/>
    <hyperlink r:id="rId4517" ref="P905"/>
    <hyperlink r:id="rId4518" ref="Q905"/>
    <hyperlink r:id="rId4519" ref="R905"/>
    <hyperlink r:id="rId4520" ref="S905"/>
    <hyperlink r:id="rId4521" ref="O906"/>
    <hyperlink r:id="rId4522" ref="P906"/>
    <hyperlink r:id="rId4523" ref="Q906"/>
    <hyperlink r:id="rId4524" ref="R906"/>
    <hyperlink r:id="rId4525" ref="S906"/>
    <hyperlink r:id="rId4526" ref="O907"/>
    <hyperlink r:id="rId4527" ref="P907"/>
    <hyperlink r:id="rId4528" ref="Q907"/>
    <hyperlink r:id="rId4529" ref="R907"/>
    <hyperlink r:id="rId4530" ref="S907"/>
    <hyperlink r:id="rId4531" ref="O908"/>
    <hyperlink r:id="rId4532" ref="P908"/>
    <hyperlink r:id="rId4533" ref="Q908"/>
    <hyperlink r:id="rId4534" ref="R908"/>
    <hyperlink r:id="rId4535" ref="S908"/>
    <hyperlink r:id="rId4536" ref="O909"/>
    <hyperlink r:id="rId4537" ref="P909"/>
    <hyperlink r:id="rId4538" ref="Q909"/>
    <hyperlink r:id="rId4539" ref="R909"/>
    <hyperlink r:id="rId4540" ref="S909"/>
    <hyperlink r:id="rId4541" ref="O910"/>
    <hyperlink r:id="rId4542" ref="P910"/>
    <hyperlink r:id="rId4543" ref="Q910"/>
    <hyperlink r:id="rId4544" ref="R910"/>
    <hyperlink r:id="rId4545" ref="S910"/>
    <hyperlink r:id="rId4546" ref="O911"/>
    <hyperlink r:id="rId4547" ref="P911"/>
    <hyperlink r:id="rId4548" ref="Q911"/>
    <hyperlink r:id="rId4549" ref="R911"/>
    <hyperlink r:id="rId4550" ref="S911"/>
    <hyperlink r:id="rId4551" ref="O912"/>
    <hyperlink r:id="rId4552" ref="P912"/>
    <hyperlink r:id="rId4553" ref="Q912"/>
    <hyperlink r:id="rId4554" ref="R912"/>
    <hyperlink r:id="rId4555" ref="S912"/>
    <hyperlink r:id="rId4556" ref="O913"/>
    <hyperlink r:id="rId4557" ref="P913"/>
    <hyperlink r:id="rId4558" ref="Q913"/>
    <hyperlink r:id="rId4559" ref="R913"/>
    <hyperlink r:id="rId4560" ref="S913"/>
    <hyperlink r:id="rId4561" ref="O914"/>
    <hyperlink r:id="rId4562" ref="P914"/>
    <hyperlink r:id="rId4563" ref="Q914"/>
    <hyperlink r:id="rId4564" ref="R914"/>
    <hyperlink r:id="rId4565" ref="S914"/>
    <hyperlink r:id="rId4566" ref="O915"/>
    <hyperlink r:id="rId4567" ref="P915"/>
    <hyperlink r:id="rId4568" ref="Q915"/>
    <hyperlink r:id="rId4569" ref="R915"/>
    <hyperlink r:id="rId4570" ref="S915"/>
    <hyperlink r:id="rId4571" ref="O916"/>
    <hyperlink r:id="rId4572" ref="P916"/>
    <hyperlink r:id="rId4573" ref="Q916"/>
    <hyperlink r:id="rId4574" ref="R916"/>
    <hyperlink r:id="rId4575" ref="S916"/>
    <hyperlink r:id="rId4576" ref="O917"/>
    <hyperlink r:id="rId4577" ref="P917"/>
    <hyperlink r:id="rId4578" ref="Q917"/>
    <hyperlink r:id="rId4579" ref="R917"/>
    <hyperlink r:id="rId4580" ref="S917"/>
    <hyperlink r:id="rId4581" ref="O918"/>
    <hyperlink r:id="rId4582" ref="P918"/>
    <hyperlink r:id="rId4583" ref="Q918"/>
    <hyperlink r:id="rId4584" ref="R918"/>
    <hyperlink r:id="rId4585" ref="S918"/>
    <hyperlink r:id="rId4586" ref="O919"/>
    <hyperlink r:id="rId4587" ref="P919"/>
    <hyperlink r:id="rId4588" ref="Q919"/>
    <hyperlink r:id="rId4589" ref="R919"/>
    <hyperlink r:id="rId4590" ref="S919"/>
    <hyperlink r:id="rId4591" ref="O920"/>
    <hyperlink r:id="rId4592" ref="P920"/>
    <hyperlink r:id="rId4593" ref="Q920"/>
    <hyperlink r:id="rId4594" ref="R920"/>
    <hyperlink r:id="rId4595" ref="S920"/>
    <hyperlink r:id="rId4596" ref="O921"/>
    <hyperlink r:id="rId4597" ref="P921"/>
    <hyperlink r:id="rId4598" ref="Q921"/>
    <hyperlink r:id="rId4599" ref="R921"/>
    <hyperlink r:id="rId4600" ref="S921"/>
    <hyperlink r:id="rId4601" ref="O922"/>
    <hyperlink r:id="rId4602" ref="P922"/>
    <hyperlink r:id="rId4603" ref="Q922"/>
    <hyperlink r:id="rId4604" ref="R922"/>
    <hyperlink r:id="rId4605" ref="S922"/>
    <hyperlink r:id="rId4606" ref="O923"/>
    <hyperlink r:id="rId4607" ref="P923"/>
    <hyperlink r:id="rId4608" ref="Q923"/>
    <hyperlink r:id="rId4609" ref="R923"/>
    <hyperlink r:id="rId4610" ref="S923"/>
    <hyperlink r:id="rId4611" ref="O924"/>
    <hyperlink r:id="rId4612" ref="P924"/>
    <hyperlink r:id="rId4613" ref="Q924"/>
    <hyperlink r:id="rId4614" ref="R924"/>
    <hyperlink r:id="rId4615" ref="S924"/>
    <hyperlink r:id="rId4616" ref="O925"/>
    <hyperlink r:id="rId4617" ref="P925"/>
    <hyperlink r:id="rId4618" ref="Q925"/>
    <hyperlink r:id="rId4619" ref="R925"/>
    <hyperlink r:id="rId4620" ref="S925"/>
    <hyperlink r:id="rId4621" ref="O926"/>
    <hyperlink r:id="rId4622" ref="P926"/>
    <hyperlink r:id="rId4623" ref="Q926"/>
    <hyperlink r:id="rId4624" ref="R926"/>
    <hyperlink r:id="rId4625" ref="S926"/>
    <hyperlink r:id="rId4626" ref="O927"/>
    <hyperlink r:id="rId4627" ref="P927"/>
    <hyperlink r:id="rId4628" ref="Q927"/>
    <hyperlink r:id="rId4629" ref="R927"/>
    <hyperlink r:id="rId4630" ref="S927"/>
    <hyperlink r:id="rId4631" ref="O928"/>
    <hyperlink r:id="rId4632" ref="P928"/>
    <hyperlink r:id="rId4633" ref="Q928"/>
    <hyperlink r:id="rId4634" ref="R928"/>
    <hyperlink r:id="rId4635" ref="S928"/>
    <hyperlink r:id="rId4636" ref="O929"/>
    <hyperlink r:id="rId4637" ref="P929"/>
    <hyperlink r:id="rId4638" ref="Q929"/>
    <hyperlink r:id="rId4639" ref="R929"/>
    <hyperlink r:id="rId4640" ref="S929"/>
    <hyperlink r:id="rId4641" ref="O930"/>
    <hyperlink r:id="rId4642" ref="P930"/>
    <hyperlink r:id="rId4643" ref="Q930"/>
    <hyperlink r:id="rId4644" ref="R930"/>
    <hyperlink r:id="rId4645" ref="S930"/>
    <hyperlink r:id="rId4646" ref="O931"/>
    <hyperlink r:id="rId4647" ref="P931"/>
    <hyperlink r:id="rId4648" ref="Q931"/>
    <hyperlink r:id="rId4649" ref="R931"/>
    <hyperlink r:id="rId4650" ref="S931"/>
    <hyperlink r:id="rId4651" ref="O932"/>
    <hyperlink r:id="rId4652" ref="P932"/>
    <hyperlink r:id="rId4653" ref="Q932"/>
    <hyperlink r:id="rId4654" ref="R932"/>
    <hyperlink r:id="rId4655" ref="S932"/>
    <hyperlink r:id="rId4656" ref="O933"/>
    <hyperlink r:id="rId4657" ref="P933"/>
    <hyperlink r:id="rId4658" ref="Q933"/>
    <hyperlink r:id="rId4659" ref="R933"/>
    <hyperlink r:id="rId4660" ref="S933"/>
    <hyperlink r:id="rId4661" ref="O934"/>
    <hyperlink r:id="rId4662" ref="P934"/>
    <hyperlink r:id="rId4663" ref="Q934"/>
    <hyperlink r:id="rId4664" ref="R934"/>
    <hyperlink r:id="rId4665" ref="S934"/>
    <hyperlink r:id="rId4666" ref="O935"/>
    <hyperlink r:id="rId4667" ref="P935"/>
    <hyperlink r:id="rId4668" ref="Q935"/>
    <hyperlink r:id="rId4669" ref="R935"/>
    <hyperlink r:id="rId4670" ref="S935"/>
    <hyperlink r:id="rId4671" ref="O936"/>
    <hyperlink r:id="rId4672" ref="P936"/>
    <hyperlink r:id="rId4673" ref="Q936"/>
    <hyperlink r:id="rId4674" ref="R936"/>
    <hyperlink r:id="rId4675" ref="S936"/>
    <hyperlink r:id="rId4676" ref="O937"/>
    <hyperlink r:id="rId4677" ref="P937"/>
    <hyperlink r:id="rId4678" ref="Q937"/>
    <hyperlink r:id="rId4679" ref="R937"/>
    <hyperlink r:id="rId4680" ref="S937"/>
    <hyperlink r:id="rId4681" ref="O938"/>
    <hyperlink r:id="rId4682" ref="P938"/>
    <hyperlink r:id="rId4683" ref="Q938"/>
    <hyperlink r:id="rId4684" ref="R938"/>
    <hyperlink r:id="rId4685" ref="S938"/>
    <hyperlink r:id="rId4686" ref="O939"/>
    <hyperlink r:id="rId4687" ref="P939"/>
    <hyperlink r:id="rId4688" ref="Q939"/>
    <hyperlink r:id="rId4689" ref="R939"/>
    <hyperlink r:id="rId4690" ref="S939"/>
    <hyperlink r:id="rId4691" ref="O940"/>
    <hyperlink r:id="rId4692" ref="P940"/>
    <hyperlink r:id="rId4693" ref="Q940"/>
    <hyperlink r:id="rId4694" ref="R940"/>
    <hyperlink r:id="rId4695" ref="S940"/>
    <hyperlink r:id="rId4696" ref="O941"/>
    <hyperlink r:id="rId4697" ref="P941"/>
    <hyperlink r:id="rId4698" ref="Q941"/>
    <hyperlink r:id="rId4699" ref="R941"/>
    <hyperlink r:id="rId4700" ref="S941"/>
    <hyperlink r:id="rId4701" ref="O942"/>
    <hyperlink r:id="rId4702" ref="P942"/>
    <hyperlink r:id="rId4703" ref="Q942"/>
    <hyperlink r:id="rId4704" ref="R942"/>
    <hyperlink r:id="rId4705" ref="S942"/>
    <hyperlink r:id="rId4706" ref="O943"/>
    <hyperlink r:id="rId4707" ref="P943"/>
    <hyperlink r:id="rId4708" ref="Q943"/>
    <hyperlink r:id="rId4709" ref="R943"/>
    <hyperlink r:id="rId4710" ref="S943"/>
    <hyperlink r:id="rId4711" ref="O944"/>
    <hyperlink r:id="rId4712" ref="P944"/>
    <hyperlink r:id="rId4713" ref="Q944"/>
    <hyperlink r:id="rId4714" ref="R944"/>
    <hyperlink r:id="rId4715" ref="S944"/>
    <hyperlink r:id="rId4716" ref="O945"/>
    <hyperlink r:id="rId4717" ref="P945"/>
    <hyperlink r:id="rId4718" ref="Q945"/>
    <hyperlink r:id="rId4719" ref="R945"/>
    <hyperlink r:id="rId4720" ref="S945"/>
    <hyperlink r:id="rId4721" ref="O946"/>
    <hyperlink r:id="rId4722" ref="P946"/>
    <hyperlink r:id="rId4723" ref="Q946"/>
    <hyperlink r:id="rId4724" ref="R946"/>
    <hyperlink r:id="rId4725" ref="S946"/>
    <hyperlink r:id="rId4726" ref="O947"/>
    <hyperlink r:id="rId4727" ref="P947"/>
    <hyperlink r:id="rId4728" ref="Q947"/>
    <hyperlink r:id="rId4729" ref="R947"/>
    <hyperlink r:id="rId4730" ref="S947"/>
    <hyperlink r:id="rId4731" ref="O948"/>
    <hyperlink r:id="rId4732" ref="P948"/>
    <hyperlink r:id="rId4733" ref="Q948"/>
    <hyperlink r:id="rId4734" ref="R948"/>
    <hyperlink r:id="rId4735" ref="S948"/>
    <hyperlink r:id="rId4736" ref="O949"/>
    <hyperlink r:id="rId4737" ref="P949"/>
    <hyperlink r:id="rId4738" ref="Q949"/>
    <hyperlink r:id="rId4739" ref="R949"/>
    <hyperlink r:id="rId4740" ref="S949"/>
    <hyperlink r:id="rId4741" ref="O950"/>
    <hyperlink r:id="rId4742" ref="P950"/>
    <hyperlink r:id="rId4743" ref="Q950"/>
    <hyperlink r:id="rId4744" ref="R950"/>
    <hyperlink r:id="rId4745" ref="S950"/>
    <hyperlink r:id="rId4746" ref="O951"/>
    <hyperlink r:id="rId4747" ref="P951"/>
    <hyperlink r:id="rId4748" ref="Q951"/>
    <hyperlink r:id="rId4749" ref="R951"/>
    <hyperlink r:id="rId4750" ref="S951"/>
    <hyperlink r:id="rId4751" ref="O952"/>
    <hyperlink r:id="rId4752" ref="P952"/>
    <hyperlink r:id="rId4753" ref="Q952"/>
    <hyperlink r:id="rId4754" ref="R952"/>
    <hyperlink r:id="rId4755" ref="S952"/>
    <hyperlink r:id="rId4756" ref="O953"/>
    <hyperlink r:id="rId4757" ref="P953"/>
    <hyperlink r:id="rId4758" ref="Q953"/>
    <hyperlink r:id="rId4759" ref="R953"/>
    <hyperlink r:id="rId4760" ref="S953"/>
    <hyperlink r:id="rId4761" ref="O954"/>
    <hyperlink r:id="rId4762" ref="P954"/>
    <hyperlink r:id="rId4763" ref="Q954"/>
    <hyperlink r:id="rId4764" ref="R954"/>
    <hyperlink r:id="rId4765" ref="S954"/>
    <hyperlink r:id="rId4766" ref="O955"/>
    <hyperlink r:id="rId4767" ref="P955"/>
    <hyperlink r:id="rId4768" ref="Q955"/>
    <hyperlink r:id="rId4769" ref="R955"/>
    <hyperlink r:id="rId4770" ref="S955"/>
    <hyperlink r:id="rId4771" ref="O956"/>
    <hyperlink r:id="rId4772" ref="P956"/>
    <hyperlink r:id="rId4773" ref="Q956"/>
    <hyperlink r:id="rId4774" ref="R956"/>
    <hyperlink r:id="rId4775" ref="S956"/>
    <hyperlink r:id="rId4776" ref="O957"/>
    <hyperlink r:id="rId4777" ref="P957"/>
    <hyperlink r:id="rId4778" ref="Q957"/>
    <hyperlink r:id="rId4779" ref="R957"/>
    <hyperlink r:id="rId4780" ref="S957"/>
    <hyperlink r:id="rId4781" ref="O958"/>
    <hyperlink r:id="rId4782" ref="P958"/>
    <hyperlink r:id="rId4783" ref="Q958"/>
    <hyperlink r:id="rId4784" ref="R958"/>
    <hyperlink r:id="rId4785" ref="S958"/>
    <hyperlink r:id="rId4786" ref="O959"/>
    <hyperlink r:id="rId4787" ref="P959"/>
    <hyperlink r:id="rId4788" ref="Q959"/>
    <hyperlink r:id="rId4789" ref="R959"/>
    <hyperlink r:id="rId4790" ref="S959"/>
    <hyperlink r:id="rId4791" ref="O960"/>
    <hyperlink r:id="rId4792" ref="P960"/>
    <hyperlink r:id="rId4793" ref="Q960"/>
    <hyperlink r:id="rId4794" ref="R960"/>
    <hyperlink r:id="rId4795" ref="S960"/>
    <hyperlink r:id="rId4796" ref="O961"/>
    <hyperlink r:id="rId4797" ref="P961"/>
    <hyperlink r:id="rId4798" ref="Q961"/>
    <hyperlink r:id="rId4799" ref="R961"/>
    <hyperlink r:id="rId4800" ref="S961"/>
    <hyperlink r:id="rId4801" ref="O962"/>
    <hyperlink r:id="rId4802" ref="P962"/>
    <hyperlink r:id="rId4803" ref="Q962"/>
    <hyperlink r:id="rId4804" ref="R962"/>
    <hyperlink r:id="rId4805" ref="S962"/>
    <hyperlink r:id="rId4806" ref="O963"/>
    <hyperlink r:id="rId4807" ref="P963"/>
    <hyperlink r:id="rId4808" ref="Q963"/>
    <hyperlink r:id="rId4809" ref="R963"/>
    <hyperlink r:id="rId4810" ref="S963"/>
    <hyperlink r:id="rId4811" ref="O964"/>
    <hyperlink r:id="rId4812" ref="P964"/>
    <hyperlink r:id="rId4813" ref="Q964"/>
    <hyperlink r:id="rId4814" ref="R964"/>
    <hyperlink r:id="rId4815" ref="S964"/>
    <hyperlink r:id="rId4816" ref="O965"/>
    <hyperlink r:id="rId4817" ref="P965"/>
    <hyperlink r:id="rId4818" ref="Q965"/>
    <hyperlink r:id="rId4819" ref="R965"/>
    <hyperlink r:id="rId4820" ref="S965"/>
    <hyperlink r:id="rId4821" ref="O966"/>
    <hyperlink r:id="rId4822" ref="P966"/>
    <hyperlink r:id="rId4823" ref="Q966"/>
    <hyperlink r:id="rId4824" ref="R966"/>
    <hyperlink r:id="rId4825" ref="S966"/>
    <hyperlink r:id="rId4826" ref="O967"/>
    <hyperlink r:id="rId4827" ref="P967"/>
    <hyperlink r:id="rId4828" ref="Q967"/>
    <hyperlink r:id="rId4829" ref="R967"/>
    <hyperlink r:id="rId4830" ref="S967"/>
    <hyperlink r:id="rId4831" ref="O968"/>
    <hyperlink r:id="rId4832" ref="P968"/>
    <hyperlink r:id="rId4833" ref="Q968"/>
    <hyperlink r:id="rId4834" ref="R968"/>
    <hyperlink r:id="rId4835" ref="S968"/>
    <hyperlink r:id="rId4836" ref="O969"/>
    <hyperlink r:id="rId4837" ref="P969"/>
    <hyperlink r:id="rId4838" ref="Q969"/>
    <hyperlink r:id="rId4839" ref="R969"/>
    <hyperlink r:id="rId4840" ref="S969"/>
    <hyperlink r:id="rId4841" ref="O970"/>
    <hyperlink r:id="rId4842" ref="P970"/>
    <hyperlink r:id="rId4843" ref="Q970"/>
    <hyperlink r:id="rId4844" ref="R970"/>
    <hyperlink r:id="rId4845" ref="S970"/>
    <hyperlink r:id="rId4846" ref="O971"/>
    <hyperlink r:id="rId4847" ref="P971"/>
    <hyperlink r:id="rId4848" ref="Q971"/>
    <hyperlink r:id="rId4849" ref="R971"/>
    <hyperlink r:id="rId4850" ref="S971"/>
    <hyperlink r:id="rId4851" ref="O972"/>
    <hyperlink r:id="rId4852" ref="P972"/>
    <hyperlink r:id="rId4853" ref="Q972"/>
    <hyperlink r:id="rId4854" ref="R972"/>
    <hyperlink r:id="rId4855" ref="S972"/>
    <hyperlink r:id="rId4856" ref="O973"/>
    <hyperlink r:id="rId4857" ref="P973"/>
    <hyperlink r:id="rId4858" ref="Q973"/>
    <hyperlink r:id="rId4859" ref="R973"/>
    <hyperlink r:id="rId4860" ref="S973"/>
    <hyperlink r:id="rId4861" ref="O974"/>
    <hyperlink r:id="rId4862" ref="P974"/>
    <hyperlink r:id="rId4863" ref="Q974"/>
    <hyperlink r:id="rId4864" ref="R974"/>
    <hyperlink r:id="rId4865" ref="S974"/>
    <hyperlink r:id="rId4866" ref="O975"/>
    <hyperlink r:id="rId4867" ref="P975"/>
    <hyperlink r:id="rId4868" ref="Q975"/>
    <hyperlink r:id="rId4869" ref="R975"/>
    <hyperlink r:id="rId4870" ref="S975"/>
    <hyperlink r:id="rId4871" ref="O976"/>
    <hyperlink r:id="rId4872" ref="P976"/>
    <hyperlink r:id="rId4873" ref="Q976"/>
    <hyperlink r:id="rId4874" ref="R976"/>
    <hyperlink r:id="rId4875" ref="S976"/>
    <hyperlink r:id="rId4876" ref="O977"/>
    <hyperlink r:id="rId4877" ref="P977"/>
    <hyperlink r:id="rId4878" ref="Q977"/>
    <hyperlink r:id="rId4879" ref="R977"/>
    <hyperlink r:id="rId4880" ref="S977"/>
    <hyperlink r:id="rId4881" ref="O978"/>
    <hyperlink r:id="rId4882" ref="P978"/>
    <hyperlink r:id="rId4883" ref="Q978"/>
    <hyperlink r:id="rId4884" ref="R978"/>
    <hyperlink r:id="rId4885" ref="S978"/>
    <hyperlink r:id="rId4886" ref="O979"/>
    <hyperlink r:id="rId4887" ref="P979"/>
    <hyperlink r:id="rId4888" ref="Q979"/>
    <hyperlink r:id="rId4889" ref="R979"/>
    <hyperlink r:id="rId4890" ref="S979"/>
    <hyperlink r:id="rId4891" ref="O980"/>
    <hyperlink r:id="rId4892" ref="P980"/>
    <hyperlink r:id="rId4893" ref="Q980"/>
    <hyperlink r:id="rId4894" ref="R980"/>
    <hyperlink r:id="rId4895" ref="S980"/>
    <hyperlink r:id="rId4896" ref="O981"/>
    <hyperlink r:id="rId4897" ref="P981"/>
    <hyperlink r:id="rId4898" ref="Q981"/>
    <hyperlink r:id="rId4899" ref="R981"/>
    <hyperlink r:id="rId4900" ref="S981"/>
    <hyperlink r:id="rId4901" ref="O982"/>
    <hyperlink r:id="rId4902" ref="P982"/>
    <hyperlink r:id="rId4903" ref="Q982"/>
    <hyperlink r:id="rId4904" ref="R982"/>
    <hyperlink r:id="rId4905" ref="S982"/>
    <hyperlink r:id="rId4906" ref="O983"/>
    <hyperlink r:id="rId4907" ref="P983"/>
    <hyperlink r:id="rId4908" ref="Q983"/>
    <hyperlink r:id="rId4909" ref="R983"/>
    <hyperlink r:id="rId4910" ref="S983"/>
    <hyperlink r:id="rId4911" ref="O984"/>
    <hyperlink r:id="rId4912" ref="P984"/>
    <hyperlink r:id="rId4913" ref="Q984"/>
    <hyperlink r:id="rId4914" ref="R984"/>
    <hyperlink r:id="rId4915" ref="S984"/>
    <hyperlink r:id="rId4916" ref="O985"/>
    <hyperlink r:id="rId4917" ref="P985"/>
    <hyperlink r:id="rId4918" ref="Q985"/>
    <hyperlink r:id="rId4919" ref="R985"/>
    <hyperlink r:id="rId4920" ref="S985"/>
    <hyperlink r:id="rId4921" ref="O986"/>
    <hyperlink r:id="rId4922" ref="P986"/>
    <hyperlink r:id="rId4923" ref="Q986"/>
    <hyperlink r:id="rId4924" ref="R986"/>
    <hyperlink r:id="rId4925" ref="S986"/>
    <hyperlink r:id="rId4926" ref="O987"/>
    <hyperlink r:id="rId4927" ref="P987"/>
    <hyperlink r:id="rId4928" ref="Q987"/>
    <hyperlink r:id="rId4929" ref="R987"/>
    <hyperlink r:id="rId4930" ref="S987"/>
    <hyperlink r:id="rId4931" ref="O988"/>
    <hyperlink r:id="rId4932" ref="P988"/>
    <hyperlink r:id="rId4933" ref="Q988"/>
    <hyperlink r:id="rId4934" ref="R988"/>
    <hyperlink r:id="rId4935" ref="S988"/>
    <hyperlink r:id="rId4936" ref="O989"/>
    <hyperlink r:id="rId4937" ref="P989"/>
    <hyperlink r:id="rId4938" ref="Q989"/>
    <hyperlink r:id="rId4939" ref="R989"/>
    <hyperlink r:id="rId4940" ref="S989"/>
    <hyperlink r:id="rId4941" ref="O990"/>
    <hyperlink r:id="rId4942" ref="P990"/>
    <hyperlink r:id="rId4943" ref="Q990"/>
    <hyperlink r:id="rId4944" ref="R990"/>
    <hyperlink r:id="rId4945" ref="S990"/>
    <hyperlink r:id="rId4946" ref="O991"/>
    <hyperlink r:id="rId4947" ref="P991"/>
    <hyperlink r:id="rId4948" ref="Q991"/>
    <hyperlink r:id="rId4949" ref="R991"/>
    <hyperlink r:id="rId4950" ref="S991"/>
    <hyperlink r:id="rId4951" ref="O992"/>
    <hyperlink r:id="rId4952" ref="P992"/>
    <hyperlink r:id="rId4953" ref="Q992"/>
    <hyperlink r:id="rId4954" ref="R992"/>
    <hyperlink r:id="rId4955" ref="S992"/>
    <hyperlink r:id="rId4956" ref="O993"/>
    <hyperlink r:id="rId4957" ref="P993"/>
    <hyperlink r:id="rId4958" ref="Q993"/>
    <hyperlink r:id="rId4959" ref="R993"/>
    <hyperlink r:id="rId4960" ref="S993"/>
    <hyperlink r:id="rId4961" ref="O994"/>
    <hyperlink r:id="rId4962" ref="P994"/>
    <hyperlink r:id="rId4963" ref="Q994"/>
    <hyperlink r:id="rId4964" ref="R994"/>
    <hyperlink r:id="rId4965" ref="S994"/>
    <hyperlink r:id="rId4966" ref="O995"/>
    <hyperlink r:id="rId4967" ref="P995"/>
    <hyperlink r:id="rId4968" ref="Q995"/>
    <hyperlink r:id="rId4969" ref="R995"/>
    <hyperlink r:id="rId4970" ref="S995"/>
    <hyperlink r:id="rId4971" ref="O996"/>
    <hyperlink r:id="rId4972" ref="P996"/>
    <hyperlink r:id="rId4973" ref="Q996"/>
    <hyperlink r:id="rId4974" ref="R996"/>
    <hyperlink r:id="rId4975" ref="S996"/>
    <hyperlink r:id="rId4976" ref="O997"/>
    <hyperlink r:id="rId4977" ref="P997"/>
    <hyperlink r:id="rId4978" ref="Q997"/>
    <hyperlink r:id="rId4979" ref="R997"/>
    <hyperlink r:id="rId4980" ref="S997"/>
    <hyperlink r:id="rId4981" ref="O998"/>
    <hyperlink r:id="rId4982" ref="P998"/>
    <hyperlink r:id="rId4983" ref="Q998"/>
    <hyperlink r:id="rId4984" ref="R998"/>
    <hyperlink r:id="rId4985" ref="S998"/>
    <hyperlink r:id="rId4986" ref="O999"/>
    <hyperlink r:id="rId4987" ref="P999"/>
    <hyperlink r:id="rId4988" ref="Q999"/>
    <hyperlink r:id="rId4989" ref="R999"/>
    <hyperlink r:id="rId4990" ref="S999"/>
    <hyperlink r:id="rId4991" ref="O1000"/>
    <hyperlink r:id="rId4992" ref="P1000"/>
    <hyperlink r:id="rId4993" ref="Q1000"/>
    <hyperlink r:id="rId4994" ref="R1000"/>
    <hyperlink r:id="rId4995" ref="S1000"/>
    <hyperlink r:id="rId4996" ref="O1001"/>
    <hyperlink r:id="rId4997" ref="P1001"/>
    <hyperlink r:id="rId4998" ref="Q1001"/>
    <hyperlink r:id="rId4999" ref="R1001"/>
    <hyperlink r:id="rId5000" ref="S1001"/>
    <hyperlink r:id="rId5001" ref="O1002"/>
    <hyperlink r:id="rId5002" ref="P1002"/>
    <hyperlink r:id="rId5003" ref="Q1002"/>
    <hyperlink r:id="rId5004" ref="R1002"/>
    <hyperlink r:id="rId5005" ref="S1002"/>
    <hyperlink r:id="rId5006" ref="O1003"/>
    <hyperlink r:id="rId5007" ref="P1003"/>
    <hyperlink r:id="rId5008" ref="Q1003"/>
    <hyperlink r:id="rId5009" ref="R1003"/>
    <hyperlink r:id="rId5010" ref="S1003"/>
    <hyperlink r:id="rId5011" ref="O1004"/>
    <hyperlink r:id="rId5012" ref="P1004"/>
    <hyperlink r:id="rId5013" ref="Q1004"/>
    <hyperlink r:id="rId5014" ref="R1004"/>
    <hyperlink r:id="rId5015" ref="S1004"/>
    <hyperlink r:id="rId5016" ref="O1005"/>
    <hyperlink r:id="rId5017" ref="P1005"/>
    <hyperlink r:id="rId5018" ref="Q1005"/>
    <hyperlink r:id="rId5019" ref="R1005"/>
    <hyperlink r:id="rId5020" ref="S1005"/>
    <hyperlink r:id="rId5021" ref="O1006"/>
    <hyperlink r:id="rId5022" ref="P1006"/>
    <hyperlink r:id="rId5023" ref="Q1006"/>
    <hyperlink r:id="rId5024" ref="R1006"/>
    <hyperlink r:id="rId5025" ref="S1006"/>
    <hyperlink r:id="rId5026" ref="O1007"/>
    <hyperlink r:id="rId5027" ref="P1007"/>
    <hyperlink r:id="rId5028" ref="Q1007"/>
    <hyperlink r:id="rId5029" ref="R1007"/>
    <hyperlink r:id="rId5030" ref="S1007"/>
    <hyperlink r:id="rId5031" ref="O1008"/>
    <hyperlink r:id="rId5032" ref="P1008"/>
    <hyperlink r:id="rId5033" ref="Q1008"/>
    <hyperlink r:id="rId5034" ref="R1008"/>
    <hyperlink r:id="rId5035" ref="S1008"/>
    <hyperlink r:id="rId5036" ref="O1009"/>
    <hyperlink r:id="rId5037" ref="P1009"/>
    <hyperlink r:id="rId5038" ref="Q1009"/>
    <hyperlink r:id="rId5039" ref="R1009"/>
    <hyperlink r:id="rId5040" ref="S1009"/>
    <hyperlink r:id="rId5041" ref="O1010"/>
    <hyperlink r:id="rId5042" ref="P1010"/>
    <hyperlink r:id="rId5043" ref="Q1010"/>
    <hyperlink r:id="rId5044" ref="R1010"/>
    <hyperlink r:id="rId5045" ref="S1010"/>
    <hyperlink r:id="rId5046" ref="O1011"/>
    <hyperlink r:id="rId5047" ref="P1011"/>
    <hyperlink r:id="rId5048" ref="Q1011"/>
    <hyperlink r:id="rId5049" ref="R1011"/>
    <hyperlink r:id="rId5050" ref="S1011"/>
    <hyperlink r:id="rId5051" ref="O1012"/>
    <hyperlink r:id="rId5052" ref="P1012"/>
    <hyperlink r:id="rId5053" ref="Q1012"/>
    <hyperlink r:id="rId5054" ref="R1012"/>
    <hyperlink r:id="rId5055" ref="S1012"/>
    <hyperlink r:id="rId5056" ref="O1013"/>
    <hyperlink r:id="rId5057" ref="P1013"/>
    <hyperlink r:id="rId5058" ref="Q1013"/>
    <hyperlink r:id="rId5059" ref="R1013"/>
    <hyperlink r:id="rId5060" ref="S1013"/>
    <hyperlink r:id="rId5061" ref="O1014"/>
    <hyperlink r:id="rId5062" ref="P1014"/>
    <hyperlink r:id="rId5063" ref="Q1014"/>
    <hyperlink r:id="rId5064" ref="R1014"/>
    <hyperlink r:id="rId5065" ref="S1014"/>
    <hyperlink r:id="rId5066" ref="O1015"/>
    <hyperlink r:id="rId5067" ref="P1015"/>
    <hyperlink r:id="rId5068" ref="Q1015"/>
    <hyperlink r:id="rId5069" ref="R1015"/>
    <hyperlink r:id="rId5070" ref="S1015"/>
    <hyperlink r:id="rId5071" ref="O1016"/>
    <hyperlink r:id="rId5072" ref="P1016"/>
    <hyperlink r:id="rId5073" ref="Q1016"/>
    <hyperlink r:id="rId5074" ref="R1016"/>
    <hyperlink r:id="rId5075" ref="S1016"/>
    <hyperlink r:id="rId5076" ref="O1017"/>
    <hyperlink r:id="rId5077" ref="P1017"/>
    <hyperlink r:id="rId5078" ref="Q1017"/>
    <hyperlink r:id="rId5079" ref="R1017"/>
    <hyperlink r:id="rId5080" ref="S1017"/>
    <hyperlink r:id="rId5081" ref="O1018"/>
    <hyperlink r:id="rId5082" ref="P1018"/>
    <hyperlink r:id="rId5083" ref="Q1018"/>
    <hyperlink r:id="rId5084" ref="R1018"/>
    <hyperlink r:id="rId5085" ref="S1018"/>
    <hyperlink r:id="rId5086" ref="O1019"/>
    <hyperlink r:id="rId5087" ref="P1019"/>
    <hyperlink r:id="rId5088" ref="Q1019"/>
    <hyperlink r:id="rId5089" ref="R1019"/>
    <hyperlink r:id="rId5090" ref="S1019"/>
    <hyperlink r:id="rId5091" ref="O1020"/>
    <hyperlink r:id="rId5092" ref="P1020"/>
    <hyperlink r:id="rId5093" ref="Q1020"/>
    <hyperlink r:id="rId5094" ref="R1020"/>
    <hyperlink r:id="rId5095" ref="S1020"/>
    <hyperlink r:id="rId5096" ref="O1021"/>
    <hyperlink r:id="rId5097" ref="P1021"/>
    <hyperlink r:id="rId5098" ref="Q1021"/>
    <hyperlink r:id="rId5099" ref="R1021"/>
    <hyperlink r:id="rId5100" ref="S1021"/>
    <hyperlink r:id="rId5101" ref="O1022"/>
    <hyperlink r:id="rId5102" ref="P1022"/>
    <hyperlink r:id="rId5103" ref="Q1022"/>
    <hyperlink r:id="rId5104" ref="R1022"/>
    <hyperlink r:id="rId5105" ref="S1022"/>
    <hyperlink r:id="rId5106" ref="O1023"/>
    <hyperlink r:id="rId5107" ref="P1023"/>
    <hyperlink r:id="rId5108" ref="Q1023"/>
    <hyperlink r:id="rId5109" ref="R1023"/>
    <hyperlink r:id="rId5110" ref="S1023"/>
    <hyperlink r:id="rId5111" ref="O1024"/>
    <hyperlink r:id="rId5112" ref="P1024"/>
    <hyperlink r:id="rId5113" ref="Q1024"/>
    <hyperlink r:id="rId5114" ref="R1024"/>
    <hyperlink r:id="rId5115" ref="S1024"/>
    <hyperlink r:id="rId5116" ref="O1025"/>
    <hyperlink r:id="rId5117" ref="P1025"/>
    <hyperlink r:id="rId5118" ref="Q1025"/>
    <hyperlink r:id="rId5119" ref="R1025"/>
    <hyperlink r:id="rId5120" ref="S1025"/>
    <hyperlink r:id="rId5121" ref="O1026"/>
    <hyperlink r:id="rId5122" ref="P1026"/>
    <hyperlink r:id="rId5123" ref="Q1026"/>
    <hyperlink r:id="rId5124" ref="R1026"/>
    <hyperlink r:id="rId5125" ref="S1026"/>
    <hyperlink r:id="rId5126" ref="O1027"/>
    <hyperlink r:id="rId5127" ref="P1027"/>
    <hyperlink r:id="rId5128" ref="Q1027"/>
    <hyperlink r:id="rId5129" ref="R1027"/>
    <hyperlink r:id="rId5130" ref="S1027"/>
    <hyperlink r:id="rId5131" ref="O1028"/>
    <hyperlink r:id="rId5132" ref="P1028"/>
    <hyperlink r:id="rId5133" ref="Q1028"/>
    <hyperlink r:id="rId5134" ref="R1028"/>
    <hyperlink r:id="rId5135" ref="S1028"/>
    <hyperlink r:id="rId5136" ref="O1029"/>
    <hyperlink r:id="rId5137" ref="P1029"/>
    <hyperlink r:id="rId5138" ref="Q1029"/>
    <hyperlink r:id="rId5139" ref="R1029"/>
    <hyperlink r:id="rId5140" ref="S1029"/>
    <hyperlink r:id="rId5141" ref="O1030"/>
    <hyperlink r:id="rId5142" ref="P1030"/>
    <hyperlink r:id="rId5143" ref="Q1030"/>
    <hyperlink r:id="rId5144" ref="R1030"/>
    <hyperlink r:id="rId5145" ref="S1030"/>
    <hyperlink r:id="rId5146" ref="O1031"/>
    <hyperlink r:id="rId5147" ref="P1031"/>
    <hyperlink r:id="rId5148" ref="Q1031"/>
    <hyperlink r:id="rId5149" ref="R1031"/>
    <hyperlink r:id="rId5150" ref="S1031"/>
    <hyperlink r:id="rId5151" ref="O1032"/>
    <hyperlink r:id="rId5152" ref="P1032"/>
    <hyperlink r:id="rId5153" ref="Q1032"/>
    <hyperlink r:id="rId5154" ref="R1032"/>
    <hyperlink r:id="rId5155" ref="S1032"/>
    <hyperlink r:id="rId5156" ref="O1033"/>
    <hyperlink r:id="rId5157" ref="P1033"/>
    <hyperlink r:id="rId5158" ref="Q1033"/>
    <hyperlink r:id="rId5159" ref="R1033"/>
    <hyperlink r:id="rId5160" ref="S1033"/>
    <hyperlink r:id="rId5161" ref="O1034"/>
    <hyperlink r:id="rId5162" ref="P1034"/>
    <hyperlink r:id="rId5163" ref="Q1034"/>
    <hyperlink r:id="rId5164" ref="R1034"/>
    <hyperlink r:id="rId5165" ref="S1034"/>
    <hyperlink r:id="rId5166" ref="O1035"/>
    <hyperlink r:id="rId5167" ref="P1035"/>
    <hyperlink r:id="rId5168" ref="Q1035"/>
    <hyperlink r:id="rId5169" ref="R1035"/>
    <hyperlink r:id="rId5170" ref="S1035"/>
    <hyperlink r:id="rId5171" ref="O1036"/>
    <hyperlink r:id="rId5172" ref="P1036"/>
    <hyperlink r:id="rId5173" ref="Q1036"/>
    <hyperlink r:id="rId5174" ref="R1036"/>
    <hyperlink r:id="rId5175" ref="S1036"/>
    <hyperlink r:id="rId5176" ref="O1037"/>
    <hyperlink r:id="rId5177" ref="P1037"/>
    <hyperlink r:id="rId5178" ref="Q1037"/>
    <hyperlink r:id="rId5179" ref="R1037"/>
    <hyperlink r:id="rId5180" ref="S1037"/>
    <hyperlink r:id="rId5181" ref="O1038"/>
    <hyperlink r:id="rId5182" ref="P1038"/>
    <hyperlink r:id="rId5183" ref="Q1038"/>
    <hyperlink r:id="rId5184" ref="R1038"/>
    <hyperlink r:id="rId5185" ref="S1038"/>
    <hyperlink r:id="rId5186" ref="O1039"/>
    <hyperlink r:id="rId5187" ref="P1039"/>
    <hyperlink r:id="rId5188" ref="Q1039"/>
    <hyperlink r:id="rId5189" ref="R1039"/>
    <hyperlink r:id="rId5190" ref="S1039"/>
    <hyperlink r:id="rId5191" ref="O1040"/>
    <hyperlink r:id="rId5192" ref="P1040"/>
    <hyperlink r:id="rId5193" ref="Q1040"/>
    <hyperlink r:id="rId5194" ref="R1040"/>
    <hyperlink r:id="rId5195" ref="S1040"/>
    <hyperlink r:id="rId5196" ref="O1041"/>
    <hyperlink r:id="rId5197" ref="P1041"/>
    <hyperlink r:id="rId5198" ref="Q1041"/>
    <hyperlink r:id="rId5199" ref="R1041"/>
    <hyperlink r:id="rId5200" ref="S1041"/>
    <hyperlink r:id="rId5201" ref="O1042"/>
    <hyperlink r:id="rId5202" ref="P1042"/>
    <hyperlink r:id="rId5203" ref="Q1042"/>
    <hyperlink r:id="rId5204" ref="R1042"/>
    <hyperlink r:id="rId5205" ref="S1042"/>
    <hyperlink r:id="rId5206" ref="O1043"/>
    <hyperlink r:id="rId5207" ref="P1043"/>
    <hyperlink r:id="rId5208" ref="Q1043"/>
    <hyperlink r:id="rId5209" ref="R1043"/>
    <hyperlink r:id="rId5210" ref="S1043"/>
    <hyperlink r:id="rId5211" ref="O1044"/>
    <hyperlink r:id="rId5212" ref="P1044"/>
    <hyperlink r:id="rId5213" ref="Q1044"/>
    <hyperlink r:id="rId5214" ref="R1044"/>
    <hyperlink r:id="rId5215" ref="S1044"/>
    <hyperlink r:id="rId5216" ref="O1045"/>
    <hyperlink r:id="rId5217" ref="P1045"/>
    <hyperlink r:id="rId5218" ref="Q1045"/>
    <hyperlink r:id="rId5219" ref="R1045"/>
    <hyperlink r:id="rId5220" ref="S1045"/>
    <hyperlink r:id="rId5221" ref="O1046"/>
    <hyperlink r:id="rId5222" ref="P1046"/>
    <hyperlink r:id="rId5223" ref="Q1046"/>
    <hyperlink r:id="rId5224" ref="R1046"/>
    <hyperlink r:id="rId5225" ref="S1046"/>
    <hyperlink r:id="rId5226" ref="O1047"/>
    <hyperlink r:id="rId5227" ref="P1047"/>
    <hyperlink r:id="rId5228" ref="Q1047"/>
    <hyperlink r:id="rId5229" ref="R1047"/>
    <hyperlink r:id="rId5230" ref="S1047"/>
    <hyperlink r:id="rId5231" ref="O1048"/>
    <hyperlink r:id="rId5232" ref="P1048"/>
    <hyperlink r:id="rId5233" ref="Q1048"/>
    <hyperlink r:id="rId5234" ref="R1048"/>
    <hyperlink r:id="rId5235" ref="S1048"/>
    <hyperlink r:id="rId5236" ref="O1049"/>
    <hyperlink r:id="rId5237" ref="P1049"/>
    <hyperlink r:id="rId5238" ref="Q1049"/>
    <hyperlink r:id="rId5239" ref="R1049"/>
    <hyperlink r:id="rId5240" ref="S1049"/>
    <hyperlink r:id="rId5241" ref="O1050"/>
    <hyperlink r:id="rId5242" ref="P1050"/>
    <hyperlink r:id="rId5243" ref="Q1050"/>
    <hyperlink r:id="rId5244" ref="R1050"/>
    <hyperlink r:id="rId5245" ref="S1050"/>
    <hyperlink r:id="rId5246" ref="O1051"/>
    <hyperlink r:id="rId5247" ref="P1051"/>
    <hyperlink r:id="rId5248" ref="Q1051"/>
    <hyperlink r:id="rId5249" ref="R1051"/>
    <hyperlink r:id="rId5250" ref="S1051"/>
    <hyperlink r:id="rId5251" ref="O1052"/>
    <hyperlink r:id="rId5252" ref="P1052"/>
    <hyperlink r:id="rId5253" ref="Q1052"/>
    <hyperlink r:id="rId5254" ref="R1052"/>
    <hyperlink r:id="rId5255" ref="S1052"/>
    <hyperlink r:id="rId5256" ref="O1053"/>
    <hyperlink r:id="rId5257" ref="P1053"/>
    <hyperlink r:id="rId5258" ref="Q1053"/>
    <hyperlink r:id="rId5259" ref="R1053"/>
    <hyperlink r:id="rId5260" ref="S1053"/>
    <hyperlink r:id="rId5261" ref="O1054"/>
    <hyperlink r:id="rId5262" ref="P1054"/>
    <hyperlink r:id="rId5263" ref="Q1054"/>
    <hyperlink r:id="rId5264" ref="R1054"/>
    <hyperlink r:id="rId5265" ref="S1054"/>
    <hyperlink r:id="rId5266" ref="O1055"/>
    <hyperlink r:id="rId5267" ref="P1055"/>
    <hyperlink r:id="rId5268" ref="Q1055"/>
    <hyperlink r:id="rId5269" ref="R1055"/>
    <hyperlink r:id="rId5270" ref="S1055"/>
    <hyperlink r:id="rId5271" ref="O1056"/>
    <hyperlink r:id="rId5272" ref="P1056"/>
    <hyperlink r:id="rId5273" ref="Q1056"/>
    <hyperlink r:id="rId5274" ref="R1056"/>
    <hyperlink r:id="rId5275" ref="S1056"/>
    <hyperlink r:id="rId5276" ref="O1057"/>
    <hyperlink r:id="rId5277" ref="P1057"/>
    <hyperlink r:id="rId5278" ref="Q1057"/>
    <hyperlink r:id="rId5279" ref="R1057"/>
    <hyperlink r:id="rId5280" ref="S1057"/>
    <hyperlink r:id="rId5281" ref="O1058"/>
    <hyperlink r:id="rId5282" ref="P1058"/>
    <hyperlink r:id="rId5283" ref="Q1058"/>
    <hyperlink r:id="rId5284" ref="R1058"/>
    <hyperlink r:id="rId5285" ref="S1058"/>
    <hyperlink r:id="rId5286" ref="O1059"/>
    <hyperlink r:id="rId5287" ref="P1059"/>
    <hyperlink r:id="rId5288" ref="Q1059"/>
    <hyperlink r:id="rId5289" ref="R1059"/>
    <hyperlink r:id="rId5290" ref="S1059"/>
    <hyperlink r:id="rId5291" ref="O1060"/>
    <hyperlink r:id="rId5292" ref="P1060"/>
    <hyperlink r:id="rId5293" ref="Q1060"/>
    <hyperlink r:id="rId5294" ref="R1060"/>
    <hyperlink r:id="rId5295" ref="S1060"/>
    <hyperlink r:id="rId5296" ref="O1061"/>
    <hyperlink r:id="rId5297" ref="P1061"/>
    <hyperlink r:id="rId5298" ref="Q1061"/>
    <hyperlink r:id="rId5299" ref="R1061"/>
    <hyperlink r:id="rId5300" ref="S1061"/>
    <hyperlink r:id="rId5301" ref="O1062"/>
    <hyperlink r:id="rId5302" ref="P1062"/>
    <hyperlink r:id="rId5303" ref="Q1062"/>
    <hyperlink r:id="rId5304" ref="R1062"/>
    <hyperlink r:id="rId5305" ref="S1062"/>
    <hyperlink r:id="rId5306" ref="O1063"/>
    <hyperlink r:id="rId5307" ref="P1063"/>
    <hyperlink r:id="rId5308" ref="Q1063"/>
    <hyperlink r:id="rId5309" ref="R1063"/>
    <hyperlink r:id="rId5310" ref="S1063"/>
    <hyperlink r:id="rId5311" ref="O1064"/>
    <hyperlink r:id="rId5312" ref="P1064"/>
    <hyperlink r:id="rId5313" ref="Q1064"/>
    <hyperlink r:id="rId5314" ref="R1064"/>
    <hyperlink r:id="rId5315" ref="S1064"/>
    <hyperlink r:id="rId5316" ref="O1065"/>
    <hyperlink r:id="rId5317" ref="P1065"/>
    <hyperlink r:id="rId5318" ref="Q1065"/>
    <hyperlink r:id="rId5319" ref="R1065"/>
    <hyperlink r:id="rId5320" ref="S1065"/>
    <hyperlink r:id="rId5321" ref="O1066"/>
    <hyperlink r:id="rId5322" ref="P1066"/>
    <hyperlink r:id="rId5323" ref="Q1066"/>
    <hyperlink r:id="rId5324" ref="R1066"/>
    <hyperlink r:id="rId5325" ref="S1066"/>
    <hyperlink r:id="rId5326" ref="O1067"/>
    <hyperlink r:id="rId5327" ref="P1067"/>
    <hyperlink r:id="rId5328" ref="Q1067"/>
    <hyperlink r:id="rId5329" ref="R1067"/>
    <hyperlink r:id="rId5330" ref="S1067"/>
    <hyperlink r:id="rId5331" ref="O1068"/>
    <hyperlink r:id="rId5332" ref="P1068"/>
    <hyperlink r:id="rId5333" ref="Q1068"/>
    <hyperlink r:id="rId5334" ref="R1068"/>
    <hyperlink r:id="rId5335" ref="S1068"/>
    <hyperlink r:id="rId5336" ref="O1069"/>
    <hyperlink r:id="rId5337" ref="P1069"/>
    <hyperlink r:id="rId5338" ref="Q1069"/>
    <hyperlink r:id="rId5339" ref="R1069"/>
    <hyperlink r:id="rId5340" ref="S1069"/>
    <hyperlink r:id="rId5341" ref="O1070"/>
    <hyperlink r:id="rId5342" ref="P1070"/>
    <hyperlink r:id="rId5343" ref="Q1070"/>
    <hyperlink r:id="rId5344" ref="R1070"/>
    <hyperlink r:id="rId5345" ref="S1070"/>
    <hyperlink r:id="rId5346" ref="O1071"/>
    <hyperlink r:id="rId5347" ref="P1071"/>
    <hyperlink r:id="rId5348" ref="Q1071"/>
    <hyperlink r:id="rId5349" ref="R1071"/>
    <hyperlink r:id="rId5350" ref="S1071"/>
    <hyperlink r:id="rId5351" ref="O1072"/>
    <hyperlink r:id="rId5352" ref="P1072"/>
    <hyperlink r:id="rId5353" ref="Q1072"/>
    <hyperlink r:id="rId5354" ref="R1072"/>
    <hyperlink r:id="rId5355" ref="S1072"/>
    <hyperlink r:id="rId5356" ref="O1073"/>
    <hyperlink r:id="rId5357" ref="P1073"/>
    <hyperlink r:id="rId5358" ref="Q1073"/>
    <hyperlink r:id="rId5359" ref="R1073"/>
    <hyperlink r:id="rId5360" ref="S1073"/>
    <hyperlink r:id="rId5361" ref="O1074"/>
    <hyperlink r:id="rId5362" ref="P1074"/>
    <hyperlink r:id="rId5363" ref="Q1074"/>
    <hyperlink r:id="rId5364" ref="R1074"/>
    <hyperlink r:id="rId5365" ref="S1074"/>
    <hyperlink r:id="rId5366" ref="O1075"/>
    <hyperlink r:id="rId5367" ref="P1075"/>
    <hyperlink r:id="rId5368" ref="Q1075"/>
    <hyperlink r:id="rId5369" ref="R1075"/>
    <hyperlink r:id="rId5370" ref="S1075"/>
    <hyperlink r:id="rId5371" ref="O1076"/>
    <hyperlink r:id="rId5372" ref="P1076"/>
    <hyperlink r:id="rId5373" ref="Q1076"/>
    <hyperlink r:id="rId5374" ref="R1076"/>
    <hyperlink r:id="rId5375" ref="S1076"/>
    <hyperlink r:id="rId5376" ref="O1077"/>
    <hyperlink r:id="rId5377" ref="P1077"/>
    <hyperlink r:id="rId5378" ref="Q1077"/>
    <hyperlink r:id="rId5379" ref="R1077"/>
    <hyperlink r:id="rId5380" ref="S1077"/>
    <hyperlink r:id="rId5381" ref="O1078"/>
    <hyperlink r:id="rId5382" ref="P1078"/>
    <hyperlink r:id="rId5383" ref="Q1078"/>
    <hyperlink r:id="rId5384" ref="R1078"/>
    <hyperlink r:id="rId5385" ref="S1078"/>
    <hyperlink r:id="rId5386" ref="O1079"/>
    <hyperlink r:id="rId5387" ref="P1079"/>
    <hyperlink r:id="rId5388" ref="Q1079"/>
    <hyperlink r:id="rId5389" ref="R1079"/>
    <hyperlink r:id="rId5390" ref="S1079"/>
    <hyperlink r:id="rId5391" ref="O1080"/>
    <hyperlink r:id="rId5392" ref="P1080"/>
    <hyperlink r:id="rId5393" ref="Q1080"/>
    <hyperlink r:id="rId5394" ref="R1080"/>
    <hyperlink r:id="rId5395" ref="S1080"/>
    <hyperlink r:id="rId5396" ref="O1081"/>
    <hyperlink r:id="rId5397" ref="P1081"/>
    <hyperlink r:id="rId5398" ref="Q1081"/>
    <hyperlink r:id="rId5399" ref="R1081"/>
    <hyperlink r:id="rId5400" ref="S1081"/>
    <hyperlink r:id="rId5401" ref="O1082"/>
    <hyperlink r:id="rId5402" ref="P1082"/>
    <hyperlink r:id="rId5403" ref="Q1082"/>
    <hyperlink r:id="rId5404" ref="R1082"/>
    <hyperlink r:id="rId5405" ref="S1082"/>
    <hyperlink r:id="rId5406" ref="O1083"/>
    <hyperlink r:id="rId5407" ref="P1083"/>
    <hyperlink r:id="rId5408" ref="Q1083"/>
    <hyperlink r:id="rId5409" ref="R1083"/>
    <hyperlink r:id="rId5410" ref="S1083"/>
    <hyperlink r:id="rId5411" ref="O1084"/>
    <hyperlink r:id="rId5412" ref="P1084"/>
    <hyperlink r:id="rId5413" ref="Q1084"/>
    <hyperlink r:id="rId5414" ref="R1084"/>
    <hyperlink r:id="rId5415" ref="S1084"/>
    <hyperlink r:id="rId5416" ref="O1085"/>
    <hyperlink r:id="rId5417" ref="P1085"/>
    <hyperlink r:id="rId5418" ref="Q1085"/>
    <hyperlink r:id="rId5419" ref="R1085"/>
    <hyperlink r:id="rId5420" ref="S1085"/>
    <hyperlink r:id="rId5421" ref="O1086"/>
    <hyperlink r:id="rId5422" ref="P1086"/>
    <hyperlink r:id="rId5423" ref="Q1086"/>
    <hyperlink r:id="rId5424" ref="R1086"/>
    <hyperlink r:id="rId5425" ref="S1086"/>
    <hyperlink r:id="rId5426" ref="O1087"/>
    <hyperlink r:id="rId5427" ref="P1087"/>
    <hyperlink r:id="rId5428" ref="Q1087"/>
    <hyperlink r:id="rId5429" ref="R1087"/>
    <hyperlink r:id="rId5430" ref="S1087"/>
    <hyperlink r:id="rId5431" ref="O1088"/>
    <hyperlink r:id="rId5432" ref="P1088"/>
    <hyperlink r:id="rId5433" ref="Q1088"/>
    <hyperlink r:id="rId5434" ref="R1088"/>
    <hyperlink r:id="rId5435" ref="S1088"/>
    <hyperlink r:id="rId5436" ref="O1089"/>
    <hyperlink r:id="rId5437" ref="P1089"/>
    <hyperlink r:id="rId5438" ref="Q1089"/>
    <hyperlink r:id="rId5439" ref="R1089"/>
    <hyperlink r:id="rId5440" ref="S1089"/>
    <hyperlink r:id="rId5441" ref="O1090"/>
    <hyperlink r:id="rId5442" ref="P1090"/>
    <hyperlink r:id="rId5443" ref="Q1090"/>
    <hyperlink r:id="rId5444" ref="R1090"/>
    <hyperlink r:id="rId5445" ref="S1090"/>
    <hyperlink r:id="rId5446" ref="O1091"/>
    <hyperlink r:id="rId5447" ref="P1091"/>
    <hyperlink r:id="rId5448" ref="Q1091"/>
    <hyperlink r:id="rId5449" ref="R1091"/>
    <hyperlink r:id="rId5450" ref="S1091"/>
    <hyperlink r:id="rId5451" ref="O1092"/>
    <hyperlink r:id="rId5452" ref="P1092"/>
    <hyperlink r:id="rId5453" ref="Q1092"/>
    <hyperlink r:id="rId5454" ref="R1092"/>
    <hyperlink r:id="rId5455" ref="S1092"/>
    <hyperlink r:id="rId5456" ref="O1093"/>
    <hyperlink r:id="rId5457" ref="P1093"/>
    <hyperlink r:id="rId5458" ref="Q1093"/>
    <hyperlink r:id="rId5459" ref="R1093"/>
    <hyperlink r:id="rId5460" ref="S1093"/>
    <hyperlink r:id="rId5461" ref="O1094"/>
    <hyperlink r:id="rId5462" ref="P1094"/>
    <hyperlink r:id="rId5463" ref="Q1094"/>
    <hyperlink r:id="rId5464" ref="R1094"/>
    <hyperlink r:id="rId5465" ref="S1094"/>
    <hyperlink r:id="rId5466" ref="O1095"/>
    <hyperlink r:id="rId5467" ref="P1095"/>
    <hyperlink r:id="rId5468" ref="Q1095"/>
    <hyperlink r:id="rId5469" ref="R1095"/>
    <hyperlink r:id="rId5470" ref="S1095"/>
    <hyperlink r:id="rId5471" ref="O1096"/>
    <hyperlink r:id="rId5472" ref="P1096"/>
    <hyperlink r:id="rId5473" ref="Q1096"/>
    <hyperlink r:id="rId5474" ref="R1096"/>
    <hyperlink r:id="rId5475" ref="S1096"/>
    <hyperlink r:id="rId5476" ref="O1097"/>
    <hyperlink r:id="rId5477" ref="P1097"/>
    <hyperlink r:id="rId5478" ref="Q1097"/>
    <hyperlink r:id="rId5479" ref="R1097"/>
    <hyperlink r:id="rId5480" ref="S1097"/>
    <hyperlink r:id="rId5481" ref="O1098"/>
    <hyperlink r:id="rId5482" ref="P1098"/>
    <hyperlink r:id="rId5483" ref="Q1098"/>
    <hyperlink r:id="rId5484" ref="R1098"/>
    <hyperlink r:id="rId5485" ref="S1098"/>
    <hyperlink r:id="rId5486" ref="O1099"/>
    <hyperlink r:id="rId5487" ref="P1099"/>
    <hyperlink r:id="rId5488" ref="Q1099"/>
    <hyperlink r:id="rId5489" ref="R1099"/>
    <hyperlink r:id="rId5490" ref="S1099"/>
    <hyperlink r:id="rId5491" ref="O1100"/>
    <hyperlink r:id="rId5492" ref="P1100"/>
    <hyperlink r:id="rId5493" ref="Q1100"/>
    <hyperlink r:id="rId5494" ref="R1100"/>
    <hyperlink r:id="rId5495" ref="S1100"/>
    <hyperlink r:id="rId5496" ref="O1101"/>
    <hyperlink r:id="rId5497" ref="P1101"/>
    <hyperlink r:id="rId5498" ref="Q1101"/>
    <hyperlink r:id="rId5499" ref="R1101"/>
    <hyperlink r:id="rId5500" ref="S1101"/>
    <hyperlink r:id="rId5501" ref="O1102"/>
    <hyperlink r:id="rId5502" ref="P1102"/>
    <hyperlink r:id="rId5503" ref="Q1102"/>
    <hyperlink r:id="rId5504" ref="R1102"/>
    <hyperlink r:id="rId5505" ref="S1102"/>
    <hyperlink r:id="rId5506" ref="O1103"/>
    <hyperlink r:id="rId5507" ref="P1103"/>
    <hyperlink r:id="rId5508" ref="Q1103"/>
    <hyperlink r:id="rId5509" ref="R1103"/>
    <hyperlink r:id="rId5510" ref="S1103"/>
    <hyperlink r:id="rId5511" ref="O1104"/>
    <hyperlink r:id="rId5512" ref="P1104"/>
    <hyperlink r:id="rId5513" ref="Q1104"/>
    <hyperlink r:id="rId5514" ref="R1104"/>
    <hyperlink r:id="rId5515" ref="S1104"/>
    <hyperlink r:id="rId5516" ref="O1105"/>
    <hyperlink r:id="rId5517" ref="P1105"/>
    <hyperlink r:id="rId5518" ref="Q1105"/>
    <hyperlink r:id="rId5519" ref="R1105"/>
    <hyperlink r:id="rId5520" ref="S1105"/>
    <hyperlink r:id="rId5521" ref="O1106"/>
    <hyperlink r:id="rId5522" ref="P1106"/>
    <hyperlink r:id="rId5523" ref="Q1106"/>
    <hyperlink r:id="rId5524" ref="R1106"/>
    <hyperlink r:id="rId5525" ref="S1106"/>
    <hyperlink r:id="rId5526" ref="O1107"/>
    <hyperlink r:id="rId5527" ref="P1107"/>
    <hyperlink r:id="rId5528" ref="Q1107"/>
    <hyperlink r:id="rId5529" ref="R1107"/>
    <hyperlink r:id="rId5530" ref="S1107"/>
    <hyperlink r:id="rId5531" ref="O1108"/>
    <hyperlink r:id="rId5532" ref="P1108"/>
    <hyperlink r:id="rId5533" ref="Q1108"/>
    <hyperlink r:id="rId5534" ref="R1108"/>
    <hyperlink r:id="rId5535" ref="S1108"/>
    <hyperlink r:id="rId5536" ref="O1109"/>
    <hyperlink r:id="rId5537" ref="P1109"/>
    <hyperlink r:id="rId5538" ref="Q1109"/>
    <hyperlink r:id="rId5539" ref="R1109"/>
    <hyperlink r:id="rId5540" ref="S1109"/>
    <hyperlink r:id="rId5541" ref="O1110"/>
    <hyperlink r:id="rId5542" ref="P1110"/>
    <hyperlink r:id="rId5543" ref="Q1110"/>
    <hyperlink r:id="rId5544" ref="R1110"/>
    <hyperlink r:id="rId5545" ref="S1110"/>
    <hyperlink r:id="rId5546" ref="O1111"/>
    <hyperlink r:id="rId5547" ref="P1111"/>
    <hyperlink r:id="rId5548" ref="Q1111"/>
    <hyperlink r:id="rId5549" ref="R1111"/>
    <hyperlink r:id="rId5550" ref="S1111"/>
    <hyperlink r:id="rId5551" ref="O1112"/>
    <hyperlink r:id="rId5552" ref="P1112"/>
    <hyperlink r:id="rId5553" ref="Q1112"/>
    <hyperlink r:id="rId5554" ref="R1112"/>
    <hyperlink r:id="rId5555" ref="S1112"/>
    <hyperlink r:id="rId5556" ref="O1113"/>
    <hyperlink r:id="rId5557" ref="P1113"/>
    <hyperlink r:id="rId5558" ref="Q1113"/>
    <hyperlink r:id="rId5559" ref="R1113"/>
    <hyperlink r:id="rId5560" ref="S1113"/>
    <hyperlink r:id="rId5561" ref="O1114"/>
    <hyperlink r:id="rId5562" ref="P1114"/>
    <hyperlink r:id="rId5563" ref="Q1114"/>
    <hyperlink r:id="rId5564" ref="R1114"/>
    <hyperlink r:id="rId5565" ref="S1114"/>
    <hyperlink r:id="rId5566" ref="O1115"/>
    <hyperlink r:id="rId5567" ref="P1115"/>
    <hyperlink r:id="rId5568" ref="Q1115"/>
    <hyperlink r:id="rId5569" ref="R1115"/>
    <hyperlink r:id="rId5570" ref="S1115"/>
    <hyperlink r:id="rId5571" ref="O1116"/>
    <hyperlink r:id="rId5572" ref="P1116"/>
    <hyperlink r:id="rId5573" ref="Q1116"/>
    <hyperlink r:id="rId5574" ref="R1116"/>
    <hyperlink r:id="rId5575" ref="S1116"/>
    <hyperlink r:id="rId5576" ref="O1117"/>
    <hyperlink r:id="rId5577" ref="P1117"/>
    <hyperlink r:id="rId5578" ref="Q1117"/>
    <hyperlink r:id="rId5579" ref="R1117"/>
    <hyperlink r:id="rId5580" ref="S1117"/>
    <hyperlink r:id="rId5581" ref="O1118"/>
    <hyperlink r:id="rId5582" ref="P1118"/>
    <hyperlink r:id="rId5583" ref="Q1118"/>
    <hyperlink r:id="rId5584" ref="R1118"/>
    <hyperlink r:id="rId5585" ref="S1118"/>
    <hyperlink r:id="rId5586" ref="O1119"/>
    <hyperlink r:id="rId5587" ref="P1119"/>
    <hyperlink r:id="rId5588" ref="Q1119"/>
    <hyperlink r:id="rId5589" ref="R1119"/>
    <hyperlink r:id="rId5590" ref="S1119"/>
    <hyperlink r:id="rId5591" ref="O1120"/>
    <hyperlink r:id="rId5592" ref="P1120"/>
    <hyperlink r:id="rId5593" ref="Q1120"/>
    <hyperlink r:id="rId5594" ref="R1120"/>
    <hyperlink r:id="rId5595" ref="S1120"/>
    <hyperlink r:id="rId5596" ref="O1121"/>
    <hyperlink r:id="rId5597" ref="P1121"/>
    <hyperlink r:id="rId5598" ref="Q1121"/>
    <hyperlink r:id="rId5599" ref="R1121"/>
    <hyperlink r:id="rId5600" ref="S1121"/>
    <hyperlink r:id="rId5601" ref="O1122"/>
    <hyperlink r:id="rId5602" ref="P1122"/>
    <hyperlink r:id="rId5603" ref="Q1122"/>
    <hyperlink r:id="rId5604" ref="R1122"/>
    <hyperlink r:id="rId5605" ref="S1122"/>
    <hyperlink r:id="rId5606" ref="O1123"/>
    <hyperlink r:id="rId5607" ref="P1123"/>
    <hyperlink r:id="rId5608" ref="Q1123"/>
    <hyperlink r:id="rId5609" ref="R1123"/>
    <hyperlink r:id="rId5610" ref="S1123"/>
    <hyperlink r:id="rId5611" ref="O1124"/>
    <hyperlink r:id="rId5612" ref="P1124"/>
    <hyperlink r:id="rId5613" ref="Q1124"/>
    <hyperlink r:id="rId5614" ref="R1124"/>
    <hyperlink r:id="rId5615" ref="S1124"/>
    <hyperlink r:id="rId5616" ref="O1125"/>
    <hyperlink r:id="rId5617" ref="P1125"/>
    <hyperlink r:id="rId5618" ref="Q1125"/>
    <hyperlink r:id="rId5619" ref="R1125"/>
    <hyperlink r:id="rId5620" ref="S1125"/>
    <hyperlink r:id="rId5621" ref="O1126"/>
    <hyperlink r:id="rId5622" ref="P1126"/>
    <hyperlink r:id="rId5623" ref="Q1126"/>
    <hyperlink r:id="rId5624" ref="R1126"/>
    <hyperlink r:id="rId5625" ref="S1126"/>
    <hyperlink r:id="rId5626" ref="O1127"/>
    <hyperlink r:id="rId5627" ref="P1127"/>
    <hyperlink r:id="rId5628" ref="Q1127"/>
    <hyperlink r:id="rId5629" ref="R1127"/>
    <hyperlink r:id="rId5630" ref="S1127"/>
    <hyperlink r:id="rId5631" ref="O1128"/>
    <hyperlink r:id="rId5632" ref="P1128"/>
    <hyperlink r:id="rId5633" ref="Q1128"/>
    <hyperlink r:id="rId5634" ref="R1128"/>
    <hyperlink r:id="rId5635" ref="S1128"/>
    <hyperlink r:id="rId5636" ref="O1129"/>
    <hyperlink r:id="rId5637" ref="P1129"/>
    <hyperlink r:id="rId5638" ref="Q1129"/>
    <hyperlink r:id="rId5639" ref="R1129"/>
    <hyperlink r:id="rId5640" ref="S1129"/>
    <hyperlink r:id="rId5641" ref="O1130"/>
    <hyperlink r:id="rId5642" ref="P1130"/>
    <hyperlink r:id="rId5643" ref="Q1130"/>
    <hyperlink r:id="rId5644" ref="R1130"/>
    <hyperlink r:id="rId5645" ref="S1130"/>
    <hyperlink r:id="rId5646" ref="O1131"/>
    <hyperlink r:id="rId5647" ref="P1131"/>
    <hyperlink r:id="rId5648" ref="Q1131"/>
    <hyperlink r:id="rId5649" ref="R1131"/>
    <hyperlink r:id="rId5650" ref="S1131"/>
    <hyperlink r:id="rId5651" ref="O1132"/>
    <hyperlink r:id="rId5652" ref="P1132"/>
    <hyperlink r:id="rId5653" ref="Q1132"/>
    <hyperlink r:id="rId5654" ref="R1132"/>
    <hyperlink r:id="rId5655" ref="S1132"/>
    <hyperlink r:id="rId5656" ref="O1133"/>
    <hyperlink r:id="rId5657" ref="P1133"/>
    <hyperlink r:id="rId5658" ref="Q1133"/>
    <hyperlink r:id="rId5659" ref="R1133"/>
    <hyperlink r:id="rId5660" ref="S1133"/>
    <hyperlink r:id="rId5661" ref="O1134"/>
    <hyperlink r:id="rId5662" ref="P1134"/>
    <hyperlink r:id="rId5663" ref="Q1134"/>
    <hyperlink r:id="rId5664" ref="R1134"/>
    <hyperlink r:id="rId5665" ref="S1134"/>
    <hyperlink r:id="rId5666" ref="O1135"/>
    <hyperlink r:id="rId5667" ref="P1135"/>
    <hyperlink r:id="rId5668" ref="Q1135"/>
    <hyperlink r:id="rId5669" ref="R1135"/>
    <hyperlink r:id="rId5670" ref="S1135"/>
    <hyperlink r:id="rId5671" ref="O1136"/>
    <hyperlink r:id="rId5672" ref="P1136"/>
    <hyperlink r:id="rId5673" ref="Q1136"/>
    <hyperlink r:id="rId5674" ref="R1136"/>
    <hyperlink r:id="rId5675" ref="S1136"/>
    <hyperlink r:id="rId5676" ref="O1137"/>
    <hyperlink r:id="rId5677" ref="P1137"/>
    <hyperlink r:id="rId5678" ref="Q1137"/>
    <hyperlink r:id="rId5679" ref="R1137"/>
    <hyperlink r:id="rId5680" ref="S1137"/>
    <hyperlink r:id="rId5681" ref="O1138"/>
    <hyperlink r:id="rId5682" ref="P1138"/>
    <hyperlink r:id="rId5683" ref="Q1138"/>
    <hyperlink r:id="rId5684" ref="R1138"/>
    <hyperlink r:id="rId5685" ref="S1138"/>
    <hyperlink r:id="rId5686" ref="O1139"/>
    <hyperlink r:id="rId5687" ref="P1139"/>
    <hyperlink r:id="rId5688" ref="Q1139"/>
    <hyperlink r:id="rId5689" ref="R1139"/>
    <hyperlink r:id="rId5690" ref="S1139"/>
    <hyperlink r:id="rId5691" ref="O1140"/>
    <hyperlink r:id="rId5692" ref="P1140"/>
    <hyperlink r:id="rId5693" ref="Q1140"/>
    <hyperlink r:id="rId5694" ref="R1140"/>
    <hyperlink r:id="rId5695" ref="S1140"/>
    <hyperlink r:id="rId5696" ref="O1141"/>
    <hyperlink r:id="rId5697" ref="P1141"/>
    <hyperlink r:id="rId5698" ref="Q1141"/>
    <hyperlink r:id="rId5699" ref="R1141"/>
    <hyperlink r:id="rId5700" ref="S1141"/>
    <hyperlink r:id="rId5701" ref="O1142"/>
    <hyperlink r:id="rId5702" ref="P1142"/>
    <hyperlink r:id="rId5703" ref="Q1142"/>
    <hyperlink r:id="rId5704" ref="R1142"/>
    <hyperlink r:id="rId5705" ref="S1142"/>
    <hyperlink r:id="rId5706" ref="O1143"/>
    <hyperlink r:id="rId5707" ref="P1143"/>
    <hyperlink r:id="rId5708" ref="Q1143"/>
    <hyperlink r:id="rId5709" ref="R1143"/>
    <hyperlink r:id="rId5710" ref="S1143"/>
    <hyperlink r:id="rId5711" ref="O1144"/>
    <hyperlink r:id="rId5712" ref="P1144"/>
    <hyperlink r:id="rId5713" ref="Q1144"/>
    <hyperlink r:id="rId5714" ref="R1144"/>
    <hyperlink r:id="rId5715" ref="S1144"/>
    <hyperlink r:id="rId5716" ref="O1145"/>
    <hyperlink r:id="rId5717" ref="P1145"/>
    <hyperlink r:id="rId5718" ref="Q1145"/>
    <hyperlink r:id="rId5719" ref="R1145"/>
    <hyperlink r:id="rId5720" ref="S1145"/>
    <hyperlink r:id="rId5721" ref="O1146"/>
    <hyperlink r:id="rId5722" ref="P1146"/>
    <hyperlink r:id="rId5723" ref="Q1146"/>
    <hyperlink r:id="rId5724" ref="R1146"/>
    <hyperlink r:id="rId5725" ref="S1146"/>
    <hyperlink r:id="rId5726" ref="O1147"/>
    <hyperlink r:id="rId5727" ref="P1147"/>
    <hyperlink r:id="rId5728" ref="Q1147"/>
    <hyperlink r:id="rId5729" ref="R1147"/>
    <hyperlink r:id="rId5730" ref="S1147"/>
    <hyperlink r:id="rId5731" ref="O1148"/>
    <hyperlink r:id="rId5732" ref="P1148"/>
    <hyperlink r:id="rId5733" ref="Q1148"/>
    <hyperlink r:id="rId5734" ref="R1148"/>
    <hyperlink r:id="rId5735" ref="S1148"/>
    <hyperlink r:id="rId5736" ref="O1149"/>
    <hyperlink r:id="rId5737" ref="P1149"/>
    <hyperlink r:id="rId5738" ref="Q1149"/>
    <hyperlink r:id="rId5739" ref="R1149"/>
    <hyperlink r:id="rId5740" ref="S1149"/>
    <hyperlink r:id="rId5741" ref="O1150"/>
    <hyperlink r:id="rId5742" ref="P1150"/>
    <hyperlink r:id="rId5743" ref="Q1150"/>
    <hyperlink r:id="rId5744" ref="R1150"/>
    <hyperlink r:id="rId5745" ref="S1150"/>
    <hyperlink r:id="rId5746" ref="O1151"/>
    <hyperlink r:id="rId5747" ref="P1151"/>
    <hyperlink r:id="rId5748" ref="Q1151"/>
    <hyperlink r:id="rId5749" ref="R1151"/>
    <hyperlink r:id="rId5750" ref="S1151"/>
    <hyperlink r:id="rId5751" ref="O1152"/>
    <hyperlink r:id="rId5752" ref="P1152"/>
    <hyperlink r:id="rId5753" ref="Q1152"/>
    <hyperlink r:id="rId5754" ref="R1152"/>
    <hyperlink r:id="rId5755" ref="S1152"/>
    <hyperlink r:id="rId5756" ref="O1153"/>
    <hyperlink r:id="rId5757" ref="P1153"/>
    <hyperlink r:id="rId5758" ref="Q1153"/>
    <hyperlink r:id="rId5759" ref="R1153"/>
    <hyperlink r:id="rId5760" ref="S1153"/>
    <hyperlink r:id="rId5761" ref="O1154"/>
    <hyperlink r:id="rId5762" ref="P1154"/>
    <hyperlink r:id="rId5763" ref="Q1154"/>
    <hyperlink r:id="rId5764" ref="R1154"/>
    <hyperlink r:id="rId5765" ref="S1154"/>
    <hyperlink r:id="rId5766" ref="O1155"/>
    <hyperlink r:id="rId5767" ref="P1155"/>
    <hyperlink r:id="rId5768" ref="Q1155"/>
    <hyperlink r:id="rId5769" ref="R1155"/>
    <hyperlink r:id="rId5770" ref="S1155"/>
    <hyperlink r:id="rId5771" ref="O1156"/>
    <hyperlink r:id="rId5772" ref="P1156"/>
    <hyperlink r:id="rId5773" ref="Q1156"/>
    <hyperlink r:id="rId5774" ref="R1156"/>
    <hyperlink r:id="rId5775" ref="S1156"/>
    <hyperlink r:id="rId5776" ref="O1157"/>
    <hyperlink r:id="rId5777" ref="P1157"/>
    <hyperlink r:id="rId5778" ref="Q1157"/>
    <hyperlink r:id="rId5779" ref="R1157"/>
    <hyperlink r:id="rId5780" ref="S1157"/>
    <hyperlink r:id="rId5781" ref="O1158"/>
    <hyperlink r:id="rId5782" ref="P1158"/>
    <hyperlink r:id="rId5783" ref="Q1158"/>
    <hyperlink r:id="rId5784" ref="R1158"/>
    <hyperlink r:id="rId5785" ref="S1158"/>
    <hyperlink r:id="rId5786" ref="O1159"/>
    <hyperlink r:id="rId5787" ref="P1159"/>
    <hyperlink r:id="rId5788" ref="Q1159"/>
    <hyperlink r:id="rId5789" ref="R1159"/>
    <hyperlink r:id="rId5790" ref="S1159"/>
    <hyperlink r:id="rId5791" ref="O1160"/>
    <hyperlink r:id="rId5792" ref="P1160"/>
    <hyperlink r:id="rId5793" ref="Q1160"/>
    <hyperlink r:id="rId5794" ref="R1160"/>
    <hyperlink r:id="rId5795" ref="S1160"/>
    <hyperlink r:id="rId5796" ref="O1161"/>
    <hyperlink r:id="rId5797" ref="P1161"/>
    <hyperlink r:id="rId5798" ref="Q1161"/>
    <hyperlink r:id="rId5799" ref="R1161"/>
    <hyperlink r:id="rId5800" ref="S1161"/>
    <hyperlink r:id="rId5801" ref="O1162"/>
    <hyperlink r:id="rId5802" ref="P1162"/>
    <hyperlink r:id="rId5803" ref="Q1162"/>
    <hyperlink r:id="rId5804" ref="R1162"/>
    <hyperlink r:id="rId5805" ref="S1162"/>
    <hyperlink r:id="rId5806" ref="O1163"/>
    <hyperlink r:id="rId5807" ref="P1163"/>
    <hyperlink r:id="rId5808" ref="Q1163"/>
    <hyperlink r:id="rId5809" ref="R1163"/>
    <hyperlink r:id="rId5810" ref="S1163"/>
    <hyperlink r:id="rId5811" ref="O1164"/>
    <hyperlink r:id="rId5812" ref="P1164"/>
    <hyperlink r:id="rId5813" ref="Q1164"/>
    <hyperlink r:id="rId5814" ref="R1164"/>
    <hyperlink r:id="rId5815" ref="S1164"/>
    <hyperlink r:id="rId5816" ref="O1165"/>
    <hyperlink r:id="rId5817" ref="P1165"/>
    <hyperlink r:id="rId5818" ref="Q1165"/>
    <hyperlink r:id="rId5819" ref="R1165"/>
    <hyperlink r:id="rId5820" ref="S1165"/>
    <hyperlink r:id="rId5821" ref="O1166"/>
    <hyperlink r:id="rId5822" ref="P1166"/>
    <hyperlink r:id="rId5823" ref="Q1166"/>
    <hyperlink r:id="rId5824" ref="R1166"/>
    <hyperlink r:id="rId5825" ref="S1166"/>
    <hyperlink r:id="rId5826" ref="O1167"/>
    <hyperlink r:id="rId5827" ref="P1167"/>
    <hyperlink r:id="rId5828" ref="Q1167"/>
    <hyperlink r:id="rId5829" ref="R1167"/>
    <hyperlink r:id="rId5830" ref="S1167"/>
    <hyperlink r:id="rId5831" ref="O1168"/>
    <hyperlink r:id="rId5832" ref="P1168"/>
    <hyperlink r:id="rId5833" ref="Q1168"/>
    <hyperlink r:id="rId5834" ref="R1168"/>
    <hyperlink r:id="rId5835" ref="S1168"/>
    <hyperlink r:id="rId5836" ref="O1169"/>
    <hyperlink r:id="rId5837" ref="P1169"/>
    <hyperlink r:id="rId5838" ref="Q1169"/>
    <hyperlink r:id="rId5839" ref="R1169"/>
    <hyperlink r:id="rId5840" ref="S1169"/>
    <hyperlink r:id="rId5841" ref="O1170"/>
    <hyperlink r:id="rId5842" ref="P1170"/>
    <hyperlink r:id="rId5843" ref="Q1170"/>
    <hyperlink r:id="rId5844" ref="R1170"/>
    <hyperlink r:id="rId5845" ref="S1170"/>
    <hyperlink r:id="rId5846" ref="O1171"/>
    <hyperlink r:id="rId5847" ref="P1171"/>
    <hyperlink r:id="rId5848" ref="Q1171"/>
    <hyperlink r:id="rId5849" ref="R1171"/>
    <hyperlink r:id="rId5850" ref="S1171"/>
    <hyperlink r:id="rId5851" ref="O1172"/>
    <hyperlink r:id="rId5852" ref="P1172"/>
    <hyperlink r:id="rId5853" ref="Q1172"/>
    <hyperlink r:id="rId5854" ref="R1172"/>
    <hyperlink r:id="rId5855" ref="S1172"/>
    <hyperlink r:id="rId5856" ref="O1173"/>
    <hyperlink r:id="rId5857" ref="P1173"/>
    <hyperlink r:id="rId5858" ref="Q1173"/>
    <hyperlink r:id="rId5859" ref="R1173"/>
    <hyperlink r:id="rId5860" ref="S1173"/>
    <hyperlink r:id="rId5861" ref="O1174"/>
    <hyperlink r:id="rId5862" ref="P1174"/>
    <hyperlink r:id="rId5863" ref="Q1174"/>
    <hyperlink r:id="rId5864" ref="R1174"/>
    <hyperlink r:id="rId5865" ref="S1174"/>
    <hyperlink r:id="rId5866" ref="O1175"/>
    <hyperlink r:id="rId5867" ref="P1175"/>
    <hyperlink r:id="rId5868" ref="Q1175"/>
    <hyperlink r:id="rId5869" ref="R1175"/>
    <hyperlink r:id="rId5870" ref="S1175"/>
    <hyperlink r:id="rId5871" ref="O1176"/>
    <hyperlink r:id="rId5872" ref="P1176"/>
    <hyperlink r:id="rId5873" ref="Q1176"/>
    <hyperlink r:id="rId5874" ref="R1176"/>
    <hyperlink r:id="rId5875" ref="S1176"/>
    <hyperlink r:id="rId5876" ref="O1177"/>
    <hyperlink r:id="rId5877" ref="P1177"/>
    <hyperlink r:id="rId5878" ref="Q1177"/>
    <hyperlink r:id="rId5879" ref="R1177"/>
    <hyperlink r:id="rId5880" ref="S1177"/>
    <hyperlink r:id="rId5881" ref="O1178"/>
    <hyperlink r:id="rId5882" ref="P1178"/>
    <hyperlink r:id="rId5883" ref="Q1178"/>
    <hyperlink r:id="rId5884" ref="R1178"/>
    <hyperlink r:id="rId5885" ref="S1178"/>
    <hyperlink r:id="rId5886" ref="O1179"/>
    <hyperlink r:id="rId5887" ref="P1179"/>
    <hyperlink r:id="rId5888" ref="Q1179"/>
    <hyperlink r:id="rId5889" ref="R1179"/>
    <hyperlink r:id="rId5890" ref="S1179"/>
    <hyperlink r:id="rId5891" ref="O1180"/>
    <hyperlink r:id="rId5892" ref="P1180"/>
    <hyperlink r:id="rId5893" ref="Q1180"/>
    <hyperlink r:id="rId5894" ref="R1180"/>
    <hyperlink r:id="rId5895" ref="S1180"/>
    <hyperlink r:id="rId5896" ref="O1181"/>
    <hyperlink r:id="rId5897" ref="P1181"/>
    <hyperlink r:id="rId5898" ref="Q1181"/>
    <hyperlink r:id="rId5899" ref="R1181"/>
    <hyperlink r:id="rId5900" ref="S1181"/>
    <hyperlink r:id="rId5901" ref="O1182"/>
    <hyperlink r:id="rId5902" ref="P1182"/>
    <hyperlink r:id="rId5903" ref="Q1182"/>
    <hyperlink r:id="rId5904" ref="R1182"/>
    <hyperlink r:id="rId5905" ref="S1182"/>
    <hyperlink r:id="rId5906" ref="O1183"/>
    <hyperlink r:id="rId5907" ref="P1183"/>
    <hyperlink r:id="rId5908" ref="Q1183"/>
    <hyperlink r:id="rId5909" ref="R1183"/>
    <hyperlink r:id="rId5910" ref="S1183"/>
    <hyperlink r:id="rId5911" ref="O1184"/>
    <hyperlink r:id="rId5912" ref="P1184"/>
    <hyperlink r:id="rId5913" ref="Q1184"/>
    <hyperlink r:id="rId5914" ref="R1184"/>
    <hyperlink r:id="rId5915" ref="S1184"/>
    <hyperlink r:id="rId5916" ref="O1185"/>
    <hyperlink r:id="rId5917" ref="P1185"/>
    <hyperlink r:id="rId5918" ref="Q1185"/>
    <hyperlink r:id="rId5919" ref="R1185"/>
    <hyperlink r:id="rId5920" ref="S1185"/>
    <hyperlink r:id="rId5921" ref="O1186"/>
    <hyperlink r:id="rId5922" ref="P1186"/>
    <hyperlink r:id="rId5923" ref="Q1186"/>
    <hyperlink r:id="rId5924" ref="R1186"/>
    <hyperlink r:id="rId5925" ref="S1186"/>
    <hyperlink r:id="rId5926" ref="O1187"/>
    <hyperlink r:id="rId5927" ref="P1187"/>
    <hyperlink r:id="rId5928" ref="Q1187"/>
    <hyperlink r:id="rId5929" ref="R1187"/>
    <hyperlink r:id="rId5930" ref="S1187"/>
    <hyperlink r:id="rId5931" ref="O1188"/>
    <hyperlink r:id="rId5932" ref="P1188"/>
    <hyperlink r:id="rId5933" ref="Q1188"/>
    <hyperlink r:id="rId5934" ref="R1188"/>
    <hyperlink r:id="rId5935" ref="S1188"/>
    <hyperlink r:id="rId5936" ref="O1189"/>
    <hyperlink r:id="rId5937" ref="P1189"/>
    <hyperlink r:id="rId5938" ref="Q1189"/>
    <hyperlink r:id="rId5939" ref="R1189"/>
    <hyperlink r:id="rId5940" ref="S1189"/>
    <hyperlink r:id="rId5941" ref="O1190"/>
    <hyperlink r:id="rId5942" ref="P1190"/>
    <hyperlink r:id="rId5943" ref="Q1190"/>
    <hyperlink r:id="rId5944" ref="R1190"/>
    <hyperlink r:id="rId5945" ref="S1190"/>
    <hyperlink r:id="rId5946" ref="O1191"/>
    <hyperlink r:id="rId5947" ref="P1191"/>
    <hyperlink r:id="rId5948" ref="Q1191"/>
    <hyperlink r:id="rId5949" ref="R1191"/>
    <hyperlink r:id="rId5950" ref="S1191"/>
    <hyperlink r:id="rId5951" ref="O1192"/>
    <hyperlink r:id="rId5952" ref="P1192"/>
    <hyperlink r:id="rId5953" ref="Q1192"/>
    <hyperlink r:id="rId5954" ref="R1192"/>
    <hyperlink r:id="rId5955" ref="S1192"/>
    <hyperlink r:id="rId5956" ref="O1193"/>
    <hyperlink r:id="rId5957" ref="P1193"/>
    <hyperlink r:id="rId5958" ref="Q1193"/>
    <hyperlink r:id="rId5959" ref="R1193"/>
    <hyperlink r:id="rId5960" ref="S1193"/>
    <hyperlink r:id="rId5961" ref="O1194"/>
    <hyperlink r:id="rId5962" ref="P1194"/>
    <hyperlink r:id="rId5963" ref="Q1194"/>
    <hyperlink r:id="rId5964" ref="R1194"/>
    <hyperlink r:id="rId5965" ref="S1194"/>
    <hyperlink r:id="rId5966" ref="O1195"/>
    <hyperlink r:id="rId5967" ref="P1195"/>
    <hyperlink r:id="rId5968" ref="Q1195"/>
    <hyperlink r:id="rId5969" ref="R1195"/>
    <hyperlink r:id="rId5970" ref="S1195"/>
    <hyperlink r:id="rId5971" ref="O1196"/>
    <hyperlink r:id="rId5972" ref="P1196"/>
    <hyperlink r:id="rId5973" ref="Q1196"/>
    <hyperlink r:id="rId5974" ref="R1196"/>
    <hyperlink r:id="rId5975" ref="S1196"/>
    <hyperlink r:id="rId5976" ref="O1197"/>
    <hyperlink r:id="rId5977" ref="P1197"/>
    <hyperlink r:id="rId5978" ref="Q1197"/>
    <hyperlink r:id="rId5979" ref="R1197"/>
    <hyperlink r:id="rId5980" ref="S1197"/>
    <hyperlink r:id="rId5981" ref="O1198"/>
    <hyperlink r:id="rId5982" ref="P1198"/>
    <hyperlink r:id="rId5983" ref="Q1198"/>
    <hyperlink r:id="rId5984" ref="R1198"/>
    <hyperlink r:id="rId5985" ref="S1198"/>
    <hyperlink r:id="rId5986" ref="O1199"/>
    <hyperlink r:id="rId5987" ref="P1199"/>
    <hyperlink r:id="rId5988" ref="Q1199"/>
    <hyperlink r:id="rId5989" ref="R1199"/>
    <hyperlink r:id="rId5990" ref="S1199"/>
    <hyperlink r:id="rId5991" ref="O1200"/>
    <hyperlink r:id="rId5992" ref="P1200"/>
    <hyperlink r:id="rId5993" ref="Q1200"/>
    <hyperlink r:id="rId5994" ref="R1200"/>
    <hyperlink r:id="rId5995" ref="S1200"/>
    <hyperlink r:id="rId5996" ref="O1201"/>
    <hyperlink r:id="rId5997" ref="P1201"/>
    <hyperlink r:id="rId5998" ref="Q1201"/>
    <hyperlink r:id="rId5999" ref="R1201"/>
    <hyperlink r:id="rId6000" ref="S1201"/>
    <hyperlink r:id="rId6001" ref="O1202"/>
    <hyperlink r:id="rId6002" ref="P1202"/>
    <hyperlink r:id="rId6003" ref="Q1202"/>
    <hyperlink r:id="rId6004" ref="R1202"/>
    <hyperlink r:id="rId6005" ref="S1202"/>
    <hyperlink r:id="rId6006" ref="O1203"/>
    <hyperlink r:id="rId6007" ref="P1203"/>
    <hyperlink r:id="rId6008" ref="Q1203"/>
    <hyperlink r:id="rId6009" ref="R1203"/>
    <hyperlink r:id="rId6010" ref="S1203"/>
    <hyperlink r:id="rId6011" ref="O1204"/>
    <hyperlink r:id="rId6012" ref="P1204"/>
    <hyperlink r:id="rId6013" ref="Q1204"/>
    <hyperlink r:id="rId6014" ref="R1204"/>
    <hyperlink r:id="rId6015" ref="S1204"/>
    <hyperlink r:id="rId6016" ref="O1205"/>
    <hyperlink r:id="rId6017" ref="P1205"/>
    <hyperlink r:id="rId6018" ref="Q1205"/>
    <hyperlink r:id="rId6019" ref="R1205"/>
    <hyperlink r:id="rId6020" ref="S1205"/>
    <hyperlink r:id="rId6021" ref="O1206"/>
    <hyperlink r:id="rId6022" ref="P1206"/>
    <hyperlink r:id="rId6023" ref="Q1206"/>
    <hyperlink r:id="rId6024" ref="R1206"/>
    <hyperlink r:id="rId6025" ref="S1206"/>
    <hyperlink r:id="rId6026" ref="O1207"/>
    <hyperlink r:id="rId6027" ref="P1207"/>
    <hyperlink r:id="rId6028" ref="Q1207"/>
    <hyperlink r:id="rId6029" ref="R1207"/>
    <hyperlink r:id="rId6030" ref="S1207"/>
    <hyperlink r:id="rId6031" ref="O1208"/>
    <hyperlink r:id="rId6032" ref="P1208"/>
    <hyperlink r:id="rId6033" ref="Q1208"/>
    <hyperlink r:id="rId6034" ref="R1208"/>
    <hyperlink r:id="rId6035" ref="S1208"/>
    <hyperlink r:id="rId6036" ref="O1209"/>
    <hyperlink r:id="rId6037" ref="P1209"/>
    <hyperlink r:id="rId6038" ref="Q1209"/>
    <hyperlink r:id="rId6039" ref="R1209"/>
    <hyperlink r:id="rId6040" ref="S1209"/>
    <hyperlink r:id="rId6041" ref="O1210"/>
    <hyperlink r:id="rId6042" ref="P1210"/>
    <hyperlink r:id="rId6043" ref="Q1210"/>
    <hyperlink r:id="rId6044" ref="R1210"/>
    <hyperlink r:id="rId6045" ref="S1210"/>
    <hyperlink r:id="rId6046" ref="O1211"/>
    <hyperlink r:id="rId6047" ref="P1211"/>
    <hyperlink r:id="rId6048" ref="Q1211"/>
    <hyperlink r:id="rId6049" ref="R1211"/>
    <hyperlink r:id="rId6050" ref="S1211"/>
    <hyperlink r:id="rId6051" ref="O1212"/>
    <hyperlink r:id="rId6052" ref="P1212"/>
    <hyperlink r:id="rId6053" ref="Q1212"/>
    <hyperlink r:id="rId6054" ref="R1212"/>
    <hyperlink r:id="rId6055" ref="S1212"/>
    <hyperlink r:id="rId6056" ref="O1213"/>
    <hyperlink r:id="rId6057" ref="P1213"/>
    <hyperlink r:id="rId6058" ref="Q1213"/>
    <hyperlink r:id="rId6059" ref="R1213"/>
    <hyperlink r:id="rId6060" ref="S1213"/>
    <hyperlink r:id="rId6061" ref="O1214"/>
    <hyperlink r:id="rId6062" ref="P1214"/>
    <hyperlink r:id="rId6063" ref="Q1214"/>
    <hyperlink r:id="rId6064" ref="R1214"/>
    <hyperlink r:id="rId6065" ref="S1214"/>
    <hyperlink r:id="rId6066" ref="O1215"/>
    <hyperlink r:id="rId6067" ref="P1215"/>
    <hyperlink r:id="rId6068" ref="Q1215"/>
    <hyperlink r:id="rId6069" ref="R1215"/>
    <hyperlink r:id="rId6070" ref="S1215"/>
    <hyperlink r:id="rId6071" ref="O1216"/>
    <hyperlink r:id="rId6072" ref="P1216"/>
    <hyperlink r:id="rId6073" ref="Q1216"/>
    <hyperlink r:id="rId6074" ref="R1216"/>
    <hyperlink r:id="rId6075" ref="S1216"/>
    <hyperlink r:id="rId6076" ref="O1217"/>
    <hyperlink r:id="rId6077" ref="P1217"/>
    <hyperlink r:id="rId6078" ref="Q1217"/>
    <hyperlink r:id="rId6079" ref="R1217"/>
    <hyperlink r:id="rId6080" ref="S1217"/>
    <hyperlink r:id="rId6081" ref="O1218"/>
    <hyperlink r:id="rId6082" ref="P1218"/>
    <hyperlink r:id="rId6083" ref="Q1218"/>
    <hyperlink r:id="rId6084" ref="R1218"/>
    <hyperlink r:id="rId6085" ref="S1218"/>
    <hyperlink r:id="rId6086" ref="O1219"/>
    <hyperlink r:id="rId6087" ref="P1219"/>
    <hyperlink r:id="rId6088" ref="Q1219"/>
    <hyperlink r:id="rId6089" ref="R1219"/>
    <hyperlink r:id="rId6090" ref="S1219"/>
    <hyperlink r:id="rId6091" ref="O1220"/>
    <hyperlink r:id="rId6092" ref="P1220"/>
    <hyperlink r:id="rId6093" ref="Q1220"/>
    <hyperlink r:id="rId6094" ref="R1220"/>
    <hyperlink r:id="rId6095" ref="S1220"/>
    <hyperlink r:id="rId6096" ref="O1221"/>
    <hyperlink r:id="rId6097" ref="P1221"/>
    <hyperlink r:id="rId6098" ref="Q1221"/>
    <hyperlink r:id="rId6099" ref="R1221"/>
    <hyperlink r:id="rId6100" ref="S1221"/>
    <hyperlink r:id="rId6101" ref="O1222"/>
    <hyperlink r:id="rId6102" ref="P1222"/>
    <hyperlink r:id="rId6103" ref="Q1222"/>
    <hyperlink r:id="rId6104" ref="R1222"/>
    <hyperlink r:id="rId6105" ref="S1222"/>
    <hyperlink r:id="rId6106" ref="O1223"/>
    <hyperlink r:id="rId6107" ref="P1223"/>
    <hyperlink r:id="rId6108" ref="Q1223"/>
    <hyperlink r:id="rId6109" ref="R1223"/>
    <hyperlink r:id="rId6110" ref="S1223"/>
    <hyperlink r:id="rId6111" ref="O1224"/>
    <hyperlink r:id="rId6112" ref="P1224"/>
    <hyperlink r:id="rId6113" ref="Q1224"/>
    <hyperlink r:id="rId6114" ref="R1224"/>
    <hyperlink r:id="rId6115" ref="S1224"/>
    <hyperlink r:id="rId6116" ref="O1225"/>
    <hyperlink r:id="rId6117" ref="P1225"/>
    <hyperlink r:id="rId6118" ref="Q1225"/>
    <hyperlink r:id="rId6119" ref="R1225"/>
    <hyperlink r:id="rId6120" ref="S1225"/>
    <hyperlink r:id="rId6121" ref="O1226"/>
    <hyperlink r:id="rId6122" ref="P1226"/>
    <hyperlink r:id="rId6123" ref="Q1226"/>
    <hyperlink r:id="rId6124" ref="R1226"/>
    <hyperlink r:id="rId6125" ref="S1226"/>
    <hyperlink r:id="rId6126" ref="O1227"/>
    <hyperlink r:id="rId6127" ref="P1227"/>
    <hyperlink r:id="rId6128" ref="Q1227"/>
    <hyperlink r:id="rId6129" ref="R1227"/>
    <hyperlink r:id="rId6130" ref="S1227"/>
    <hyperlink r:id="rId6131" ref="O1228"/>
    <hyperlink r:id="rId6132" ref="P1228"/>
    <hyperlink r:id="rId6133" ref="Q1228"/>
    <hyperlink r:id="rId6134" ref="R1228"/>
    <hyperlink r:id="rId6135" ref="S1228"/>
    <hyperlink r:id="rId6136" ref="O1229"/>
    <hyperlink r:id="rId6137" ref="P1229"/>
    <hyperlink r:id="rId6138" ref="Q1229"/>
    <hyperlink r:id="rId6139" ref="R1229"/>
    <hyperlink r:id="rId6140" ref="S1229"/>
    <hyperlink r:id="rId6141" ref="O1230"/>
    <hyperlink r:id="rId6142" ref="P1230"/>
    <hyperlink r:id="rId6143" ref="Q1230"/>
    <hyperlink r:id="rId6144" ref="R1230"/>
    <hyperlink r:id="rId6145" ref="S1230"/>
    <hyperlink r:id="rId6146" ref="O1231"/>
    <hyperlink r:id="rId6147" ref="P1231"/>
    <hyperlink r:id="rId6148" ref="Q1231"/>
    <hyperlink r:id="rId6149" ref="R1231"/>
    <hyperlink r:id="rId6150" ref="S1231"/>
    <hyperlink r:id="rId6151" ref="O1232"/>
    <hyperlink r:id="rId6152" ref="P1232"/>
    <hyperlink r:id="rId6153" ref="Q1232"/>
    <hyperlink r:id="rId6154" ref="R1232"/>
    <hyperlink r:id="rId6155" ref="S1232"/>
    <hyperlink r:id="rId6156" ref="O1233"/>
    <hyperlink r:id="rId6157" ref="P1233"/>
    <hyperlink r:id="rId6158" ref="Q1233"/>
    <hyperlink r:id="rId6159" ref="R1233"/>
    <hyperlink r:id="rId6160" ref="S1233"/>
    <hyperlink r:id="rId6161" ref="O1234"/>
    <hyperlink r:id="rId6162" ref="P1234"/>
    <hyperlink r:id="rId6163" ref="Q1234"/>
    <hyperlink r:id="rId6164" ref="R1234"/>
    <hyperlink r:id="rId6165" ref="S1234"/>
    <hyperlink r:id="rId6166" ref="O1235"/>
    <hyperlink r:id="rId6167" ref="P1235"/>
    <hyperlink r:id="rId6168" ref="Q1235"/>
    <hyperlink r:id="rId6169" ref="R1235"/>
    <hyperlink r:id="rId6170" ref="S1235"/>
    <hyperlink r:id="rId6171" ref="O1236"/>
    <hyperlink r:id="rId6172" ref="P1236"/>
    <hyperlink r:id="rId6173" ref="Q1236"/>
    <hyperlink r:id="rId6174" ref="R1236"/>
    <hyperlink r:id="rId6175" ref="S1236"/>
    <hyperlink r:id="rId6176" ref="O1237"/>
    <hyperlink r:id="rId6177" ref="P1237"/>
    <hyperlink r:id="rId6178" ref="Q1237"/>
    <hyperlink r:id="rId6179" ref="R1237"/>
    <hyperlink r:id="rId6180" ref="S1237"/>
    <hyperlink r:id="rId6181" ref="O1238"/>
    <hyperlink r:id="rId6182" ref="P1238"/>
    <hyperlink r:id="rId6183" ref="Q1238"/>
    <hyperlink r:id="rId6184" ref="R1238"/>
    <hyperlink r:id="rId6185" ref="S1238"/>
    <hyperlink r:id="rId6186" ref="O1239"/>
    <hyperlink r:id="rId6187" ref="P1239"/>
    <hyperlink r:id="rId6188" ref="Q1239"/>
    <hyperlink r:id="rId6189" ref="R1239"/>
    <hyperlink r:id="rId6190" ref="S1239"/>
    <hyperlink r:id="rId6191" ref="O1240"/>
    <hyperlink r:id="rId6192" ref="P1240"/>
    <hyperlink r:id="rId6193" ref="Q1240"/>
    <hyperlink r:id="rId6194" ref="R1240"/>
    <hyperlink r:id="rId6195" ref="S1240"/>
    <hyperlink r:id="rId6196" ref="O1241"/>
    <hyperlink r:id="rId6197" ref="P1241"/>
    <hyperlink r:id="rId6198" ref="Q1241"/>
    <hyperlink r:id="rId6199" ref="R1241"/>
    <hyperlink r:id="rId6200" ref="S1241"/>
    <hyperlink r:id="rId6201" ref="O1242"/>
    <hyperlink r:id="rId6202" ref="P1242"/>
    <hyperlink r:id="rId6203" ref="Q1242"/>
    <hyperlink r:id="rId6204" ref="R1242"/>
    <hyperlink r:id="rId6205" ref="S1242"/>
    <hyperlink r:id="rId6206" ref="O1243"/>
    <hyperlink r:id="rId6207" ref="P1243"/>
    <hyperlink r:id="rId6208" ref="Q1243"/>
    <hyperlink r:id="rId6209" ref="R1243"/>
    <hyperlink r:id="rId6210" ref="S1243"/>
    <hyperlink r:id="rId6211" ref="O1244"/>
    <hyperlink r:id="rId6212" ref="P1244"/>
    <hyperlink r:id="rId6213" ref="Q1244"/>
    <hyperlink r:id="rId6214" ref="R1244"/>
    <hyperlink r:id="rId6215" ref="S1244"/>
    <hyperlink r:id="rId6216" ref="O1245"/>
    <hyperlink r:id="rId6217" ref="P1245"/>
    <hyperlink r:id="rId6218" ref="Q1245"/>
    <hyperlink r:id="rId6219" ref="R1245"/>
    <hyperlink r:id="rId6220" ref="S1245"/>
    <hyperlink r:id="rId6221" ref="O1246"/>
    <hyperlink r:id="rId6222" ref="P1246"/>
    <hyperlink r:id="rId6223" ref="Q1246"/>
    <hyperlink r:id="rId6224" ref="R1246"/>
    <hyperlink r:id="rId6225" ref="S1246"/>
    <hyperlink r:id="rId6226" ref="O1247"/>
    <hyperlink r:id="rId6227" ref="P1247"/>
    <hyperlink r:id="rId6228" ref="Q1247"/>
    <hyperlink r:id="rId6229" ref="R1247"/>
    <hyperlink r:id="rId6230" ref="S1247"/>
    <hyperlink r:id="rId6231" ref="O1248"/>
    <hyperlink r:id="rId6232" ref="P1248"/>
    <hyperlink r:id="rId6233" ref="Q1248"/>
    <hyperlink r:id="rId6234" ref="R1248"/>
    <hyperlink r:id="rId6235" ref="S1248"/>
    <hyperlink r:id="rId6236" ref="O1249"/>
    <hyperlink r:id="rId6237" ref="P1249"/>
    <hyperlink r:id="rId6238" ref="Q1249"/>
    <hyperlink r:id="rId6239" ref="R1249"/>
    <hyperlink r:id="rId6240" ref="S1249"/>
    <hyperlink r:id="rId6241" ref="O1250"/>
    <hyperlink r:id="rId6242" ref="P1250"/>
    <hyperlink r:id="rId6243" ref="Q1250"/>
    <hyperlink r:id="rId6244" ref="R1250"/>
    <hyperlink r:id="rId6245" ref="S1250"/>
    <hyperlink r:id="rId6246" ref="O1251"/>
    <hyperlink r:id="rId6247" ref="P1251"/>
    <hyperlink r:id="rId6248" ref="Q1251"/>
    <hyperlink r:id="rId6249" ref="R1251"/>
    <hyperlink r:id="rId6250" ref="S1251"/>
    <hyperlink r:id="rId6251" ref="O1252"/>
    <hyperlink r:id="rId6252" ref="P1252"/>
    <hyperlink r:id="rId6253" ref="Q1252"/>
    <hyperlink r:id="rId6254" ref="R1252"/>
    <hyperlink r:id="rId6255" ref="S1252"/>
    <hyperlink r:id="rId6256" ref="O1253"/>
    <hyperlink r:id="rId6257" ref="P1253"/>
    <hyperlink r:id="rId6258" ref="Q1253"/>
    <hyperlink r:id="rId6259" ref="R1253"/>
    <hyperlink r:id="rId6260" ref="S1253"/>
    <hyperlink r:id="rId6261" ref="O1254"/>
    <hyperlink r:id="rId6262" ref="P1254"/>
    <hyperlink r:id="rId6263" ref="Q1254"/>
    <hyperlink r:id="rId6264" ref="R1254"/>
    <hyperlink r:id="rId6265" ref="S1254"/>
    <hyperlink r:id="rId6266" ref="O1255"/>
    <hyperlink r:id="rId6267" ref="P1255"/>
    <hyperlink r:id="rId6268" ref="Q1255"/>
    <hyperlink r:id="rId6269" ref="R1255"/>
    <hyperlink r:id="rId6270" ref="S1255"/>
    <hyperlink r:id="rId6271" ref="O1256"/>
    <hyperlink r:id="rId6272" ref="P1256"/>
    <hyperlink r:id="rId6273" ref="Q1256"/>
    <hyperlink r:id="rId6274" ref="R1256"/>
    <hyperlink r:id="rId6275" ref="S1256"/>
    <hyperlink r:id="rId6276" ref="O1257"/>
    <hyperlink r:id="rId6277" ref="P1257"/>
    <hyperlink r:id="rId6278" ref="Q1257"/>
    <hyperlink r:id="rId6279" ref="R1257"/>
    <hyperlink r:id="rId6280" ref="S1257"/>
    <hyperlink r:id="rId6281" ref="O1258"/>
    <hyperlink r:id="rId6282" ref="P1258"/>
    <hyperlink r:id="rId6283" ref="Q1258"/>
    <hyperlink r:id="rId6284" ref="R1258"/>
    <hyperlink r:id="rId6285" ref="S1258"/>
    <hyperlink r:id="rId6286" ref="O1259"/>
    <hyperlink r:id="rId6287" ref="P1259"/>
    <hyperlink r:id="rId6288" ref="Q1259"/>
    <hyperlink r:id="rId6289" ref="R1259"/>
    <hyperlink r:id="rId6290" ref="S1259"/>
    <hyperlink r:id="rId6291" ref="O1260"/>
    <hyperlink r:id="rId6292" ref="P1260"/>
    <hyperlink r:id="rId6293" ref="Q1260"/>
    <hyperlink r:id="rId6294" ref="R1260"/>
    <hyperlink r:id="rId6295" ref="S1260"/>
    <hyperlink r:id="rId6296" ref="O1261"/>
    <hyperlink r:id="rId6297" ref="P1261"/>
    <hyperlink r:id="rId6298" ref="Q1261"/>
    <hyperlink r:id="rId6299" ref="R1261"/>
    <hyperlink r:id="rId6300" ref="S1261"/>
    <hyperlink r:id="rId6301" ref="O1262"/>
    <hyperlink r:id="rId6302" ref="P1262"/>
    <hyperlink r:id="rId6303" ref="Q1262"/>
    <hyperlink r:id="rId6304" ref="R1262"/>
    <hyperlink r:id="rId6305" ref="S1262"/>
    <hyperlink r:id="rId6306" ref="O1263"/>
    <hyperlink r:id="rId6307" ref="P1263"/>
    <hyperlink r:id="rId6308" ref="Q1263"/>
    <hyperlink r:id="rId6309" ref="R1263"/>
    <hyperlink r:id="rId6310" ref="S1263"/>
    <hyperlink r:id="rId6311" ref="O1264"/>
    <hyperlink r:id="rId6312" ref="P1264"/>
    <hyperlink r:id="rId6313" ref="Q1264"/>
    <hyperlink r:id="rId6314" ref="R1264"/>
    <hyperlink r:id="rId6315" ref="S1264"/>
    <hyperlink r:id="rId6316" ref="O1265"/>
    <hyperlink r:id="rId6317" ref="P1265"/>
    <hyperlink r:id="rId6318" ref="Q1265"/>
    <hyperlink r:id="rId6319" ref="R1265"/>
    <hyperlink r:id="rId6320" ref="S1265"/>
    <hyperlink r:id="rId6321" ref="O1266"/>
    <hyperlink r:id="rId6322" ref="P1266"/>
    <hyperlink r:id="rId6323" ref="Q1266"/>
    <hyperlink r:id="rId6324" ref="R1266"/>
    <hyperlink r:id="rId6325" ref="S1266"/>
    <hyperlink r:id="rId6326" ref="O1267"/>
    <hyperlink r:id="rId6327" ref="P1267"/>
    <hyperlink r:id="rId6328" ref="Q1267"/>
    <hyperlink r:id="rId6329" ref="R1267"/>
    <hyperlink r:id="rId6330" ref="S1267"/>
    <hyperlink r:id="rId6331" ref="O1268"/>
    <hyperlink r:id="rId6332" ref="P1268"/>
    <hyperlink r:id="rId6333" ref="Q1268"/>
    <hyperlink r:id="rId6334" ref="R1268"/>
    <hyperlink r:id="rId6335" ref="S1268"/>
    <hyperlink r:id="rId6336" ref="O1269"/>
    <hyperlink r:id="rId6337" ref="P1269"/>
    <hyperlink r:id="rId6338" ref="Q1269"/>
    <hyperlink r:id="rId6339" ref="R1269"/>
    <hyperlink r:id="rId6340" ref="S1269"/>
    <hyperlink r:id="rId6341" ref="O1270"/>
    <hyperlink r:id="rId6342" ref="P1270"/>
    <hyperlink r:id="rId6343" ref="Q1270"/>
    <hyperlink r:id="rId6344" ref="R1270"/>
    <hyperlink r:id="rId6345" ref="S1270"/>
    <hyperlink r:id="rId6346" ref="O1271"/>
    <hyperlink r:id="rId6347" ref="P1271"/>
    <hyperlink r:id="rId6348" ref="Q1271"/>
    <hyperlink r:id="rId6349" ref="R1271"/>
    <hyperlink r:id="rId6350" ref="S1271"/>
    <hyperlink r:id="rId6351" ref="O1272"/>
    <hyperlink r:id="rId6352" ref="P1272"/>
    <hyperlink r:id="rId6353" ref="Q1272"/>
    <hyperlink r:id="rId6354" ref="R1272"/>
    <hyperlink r:id="rId6355" ref="S1272"/>
    <hyperlink r:id="rId6356" ref="O1273"/>
    <hyperlink r:id="rId6357" ref="P1273"/>
    <hyperlink r:id="rId6358" ref="Q1273"/>
    <hyperlink r:id="rId6359" ref="R1273"/>
    <hyperlink r:id="rId6360" ref="S1273"/>
    <hyperlink r:id="rId6361" ref="O1274"/>
    <hyperlink r:id="rId6362" ref="P1274"/>
    <hyperlink r:id="rId6363" ref="Q1274"/>
    <hyperlink r:id="rId6364" ref="R1274"/>
    <hyperlink r:id="rId6365" ref="S1274"/>
    <hyperlink r:id="rId6366" ref="O1275"/>
    <hyperlink r:id="rId6367" ref="P1275"/>
    <hyperlink r:id="rId6368" ref="Q1275"/>
    <hyperlink r:id="rId6369" ref="R1275"/>
    <hyperlink r:id="rId6370" ref="S1275"/>
    <hyperlink r:id="rId6371" ref="O1276"/>
    <hyperlink r:id="rId6372" ref="P1276"/>
    <hyperlink r:id="rId6373" ref="Q1276"/>
    <hyperlink r:id="rId6374" ref="R1276"/>
    <hyperlink r:id="rId6375" ref="S1276"/>
    <hyperlink r:id="rId6376" ref="O1277"/>
    <hyperlink r:id="rId6377" ref="P1277"/>
    <hyperlink r:id="rId6378" ref="Q1277"/>
    <hyperlink r:id="rId6379" ref="R1277"/>
    <hyperlink r:id="rId6380" ref="S1277"/>
    <hyperlink r:id="rId6381" ref="O1278"/>
    <hyperlink r:id="rId6382" ref="P1278"/>
    <hyperlink r:id="rId6383" ref="Q1278"/>
    <hyperlink r:id="rId6384" ref="R1278"/>
    <hyperlink r:id="rId6385" ref="S1278"/>
    <hyperlink r:id="rId6386" ref="O1279"/>
    <hyperlink r:id="rId6387" ref="P1279"/>
    <hyperlink r:id="rId6388" ref="Q1279"/>
    <hyperlink r:id="rId6389" ref="R1279"/>
    <hyperlink r:id="rId6390" ref="S1279"/>
    <hyperlink r:id="rId6391" ref="O1280"/>
    <hyperlink r:id="rId6392" ref="P1280"/>
    <hyperlink r:id="rId6393" ref="Q1280"/>
    <hyperlink r:id="rId6394" ref="R1280"/>
    <hyperlink r:id="rId6395" ref="S1280"/>
    <hyperlink r:id="rId6396" ref="O1281"/>
    <hyperlink r:id="rId6397" ref="P1281"/>
    <hyperlink r:id="rId6398" ref="Q1281"/>
    <hyperlink r:id="rId6399" ref="R1281"/>
    <hyperlink r:id="rId6400" ref="S1281"/>
    <hyperlink r:id="rId6401" ref="O1282"/>
    <hyperlink r:id="rId6402" ref="P1282"/>
    <hyperlink r:id="rId6403" ref="Q1282"/>
    <hyperlink r:id="rId6404" ref="R1282"/>
    <hyperlink r:id="rId6405" ref="S1282"/>
    <hyperlink r:id="rId6406" ref="O1283"/>
    <hyperlink r:id="rId6407" ref="P1283"/>
    <hyperlink r:id="rId6408" ref="Q1283"/>
    <hyperlink r:id="rId6409" ref="R1283"/>
    <hyperlink r:id="rId6410" ref="S1283"/>
    <hyperlink r:id="rId6411" ref="O1284"/>
    <hyperlink r:id="rId6412" ref="P1284"/>
    <hyperlink r:id="rId6413" ref="Q1284"/>
    <hyperlink r:id="rId6414" ref="R1284"/>
    <hyperlink r:id="rId6415" ref="S1284"/>
    <hyperlink r:id="rId6416" ref="O1285"/>
    <hyperlink r:id="rId6417" ref="P1285"/>
    <hyperlink r:id="rId6418" ref="Q1285"/>
    <hyperlink r:id="rId6419" ref="R1285"/>
    <hyperlink r:id="rId6420" ref="S1285"/>
    <hyperlink r:id="rId6421" ref="O1286"/>
    <hyperlink r:id="rId6422" ref="P1286"/>
    <hyperlink r:id="rId6423" ref="Q1286"/>
    <hyperlink r:id="rId6424" ref="R1286"/>
    <hyperlink r:id="rId6425" ref="S1286"/>
    <hyperlink r:id="rId6426" ref="O1287"/>
    <hyperlink r:id="rId6427" ref="P1287"/>
    <hyperlink r:id="rId6428" ref="Q1287"/>
    <hyperlink r:id="rId6429" ref="R1287"/>
    <hyperlink r:id="rId6430" ref="S1287"/>
    <hyperlink r:id="rId6431" ref="O1288"/>
    <hyperlink r:id="rId6432" ref="P1288"/>
    <hyperlink r:id="rId6433" ref="Q1288"/>
    <hyperlink r:id="rId6434" ref="R1288"/>
    <hyperlink r:id="rId6435" ref="S1288"/>
    <hyperlink r:id="rId6436" ref="O1289"/>
    <hyperlink r:id="rId6437" ref="P1289"/>
    <hyperlink r:id="rId6438" ref="Q1289"/>
    <hyperlink r:id="rId6439" ref="R1289"/>
    <hyperlink r:id="rId6440" ref="S1289"/>
    <hyperlink r:id="rId6441" ref="O1290"/>
    <hyperlink r:id="rId6442" ref="P1290"/>
    <hyperlink r:id="rId6443" ref="Q1290"/>
    <hyperlink r:id="rId6444" ref="R1290"/>
    <hyperlink r:id="rId6445" ref="S1290"/>
    <hyperlink r:id="rId6446" ref="O1291"/>
    <hyperlink r:id="rId6447" ref="P1291"/>
    <hyperlink r:id="rId6448" ref="Q1291"/>
    <hyperlink r:id="rId6449" ref="R1291"/>
    <hyperlink r:id="rId6450" ref="S1291"/>
    <hyperlink r:id="rId6451" ref="O1292"/>
    <hyperlink r:id="rId6452" ref="P1292"/>
    <hyperlink r:id="rId6453" ref="Q1292"/>
    <hyperlink r:id="rId6454" ref="R1292"/>
    <hyperlink r:id="rId6455" ref="S1292"/>
    <hyperlink r:id="rId6456" ref="O1293"/>
    <hyperlink r:id="rId6457" ref="P1293"/>
    <hyperlink r:id="rId6458" ref="Q1293"/>
    <hyperlink r:id="rId6459" ref="R1293"/>
    <hyperlink r:id="rId6460" ref="S1293"/>
    <hyperlink r:id="rId6461" ref="O1294"/>
    <hyperlink r:id="rId6462" ref="P1294"/>
    <hyperlink r:id="rId6463" ref="Q1294"/>
    <hyperlink r:id="rId6464" ref="R1294"/>
    <hyperlink r:id="rId6465" ref="S1294"/>
    <hyperlink r:id="rId6466" ref="O1295"/>
    <hyperlink r:id="rId6467" ref="P1295"/>
    <hyperlink r:id="rId6468" ref="Q1295"/>
    <hyperlink r:id="rId6469" ref="R1295"/>
    <hyperlink r:id="rId6470" ref="S1295"/>
    <hyperlink r:id="rId6471" ref="O1296"/>
    <hyperlink r:id="rId6472" ref="P1296"/>
    <hyperlink r:id="rId6473" ref="Q1296"/>
    <hyperlink r:id="rId6474" ref="R1296"/>
    <hyperlink r:id="rId6475" ref="S1296"/>
    <hyperlink r:id="rId6476" ref="O1297"/>
    <hyperlink r:id="rId6477" ref="P1297"/>
    <hyperlink r:id="rId6478" ref="Q1297"/>
    <hyperlink r:id="rId6479" ref="R1297"/>
    <hyperlink r:id="rId6480" ref="S1297"/>
    <hyperlink r:id="rId6481" ref="O1298"/>
    <hyperlink r:id="rId6482" ref="P1298"/>
    <hyperlink r:id="rId6483" ref="Q1298"/>
    <hyperlink r:id="rId6484" ref="R1298"/>
    <hyperlink r:id="rId6485" ref="S1298"/>
    <hyperlink r:id="rId6486" ref="O1299"/>
    <hyperlink r:id="rId6487" ref="P1299"/>
    <hyperlink r:id="rId6488" ref="Q1299"/>
    <hyperlink r:id="rId6489" ref="R1299"/>
    <hyperlink r:id="rId6490" ref="S1299"/>
    <hyperlink r:id="rId6491" ref="O1300"/>
    <hyperlink r:id="rId6492" ref="P1300"/>
    <hyperlink r:id="rId6493" ref="Q1300"/>
    <hyperlink r:id="rId6494" ref="R1300"/>
    <hyperlink r:id="rId6495" ref="S1300"/>
    <hyperlink r:id="rId6496" ref="O1301"/>
    <hyperlink r:id="rId6497" ref="P1301"/>
    <hyperlink r:id="rId6498" ref="Q1301"/>
    <hyperlink r:id="rId6499" ref="R1301"/>
    <hyperlink r:id="rId6500" ref="S1301"/>
    <hyperlink r:id="rId6501" ref="O1302"/>
    <hyperlink r:id="rId6502" ref="P1302"/>
    <hyperlink r:id="rId6503" ref="Q1302"/>
    <hyperlink r:id="rId6504" ref="R1302"/>
    <hyperlink r:id="rId6505" ref="S1302"/>
    <hyperlink r:id="rId6506" ref="O1303"/>
    <hyperlink r:id="rId6507" ref="P1303"/>
    <hyperlink r:id="rId6508" ref="Q1303"/>
    <hyperlink r:id="rId6509" ref="R1303"/>
    <hyperlink r:id="rId6510" ref="S1303"/>
    <hyperlink r:id="rId6511" ref="O1304"/>
    <hyperlink r:id="rId6512" ref="P1304"/>
    <hyperlink r:id="rId6513" ref="Q1304"/>
    <hyperlink r:id="rId6514" ref="R1304"/>
    <hyperlink r:id="rId6515" ref="S1304"/>
    <hyperlink r:id="rId6516" ref="O1305"/>
    <hyperlink r:id="rId6517" ref="P1305"/>
    <hyperlink r:id="rId6518" ref="Q1305"/>
    <hyperlink r:id="rId6519" ref="R1305"/>
    <hyperlink r:id="rId6520" ref="S1305"/>
    <hyperlink r:id="rId6521" ref="O1306"/>
    <hyperlink r:id="rId6522" ref="P1306"/>
    <hyperlink r:id="rId6523" ref="Q1306"/>
    <hyperlink r:id="rId6524" ref="R1306"/>
    <hyperlink r:id="rId6525" ref="S1306"/>
    <hyperlink r:id="rId6526" ref="O1307"/>
    <hyperlink r:id="rId6527" ref="P1307"/>
    <hyperlink r:id="rId6528" ref="Q1307"/>
    <hyperlink r:id="rId6529" ref="R1307"/>
    <hyperlink r:id="rId6530" ref="S1307"/>
    <hyperlink r:id="rId6531" ref="O1308"/>
    <hyperlink r:id="rId6532" ref="P1308"/>
    <hyperlink r:id="rId6533" ref="Q1308"/>
    <hyperlink r:id="rId6534" ref="R1308"/>
    <hyperlink r:id="rId6535" ref="S1308"/>
    <hyperlink r:id="rId6536" ref="O1309"/>
    <hyperlink r:id="rId6537" ref="P1309"/>
    <hyperlink r:id="rId6538" ref="Q1309"/>
    <hyperlink r:id="rId6539" ref="R1309"/>
    <hyperlink r:id="rId6540" ref="S1309"/>
    <hyperlink r:id="rId6541" ref="O1310"/>
    <hyperlink r:id="rId6542" ref="P1310"/>
    <hyperlink r:id="rId6543" ref="Q1310"/>
    <hyperlink r:id="rId6544" ref="R1310"/>
    <hyperlink r:id="rId6545" ref="S1310"/>
    <hyperlink r:id="rId6546" ref="O1311"/>
    <hyperlink r:id="rId6547" ref="P1311"/>
    <hyperlink r:id="rId6548" ref="Q1311"/>
    <hyperlink r:id="rId6549" ref="R1311"/>
    <hyperlink r:id="rId6550" ref="S1311"/>
    <hyperlink r:id="rId6551" ref="O1312"/>
    <hyperlink r:id="rId6552" ref="P1312"/>
    <hyperlink r:id="rId6553" ref="Q1312"/>
    <hyperlink r:id="rId6554" ref="R1312"/>
    <hyperlink r:id="rId6555" ref="S1312"/>
    <hyperlink r:id="rId6556" ref="O1313"/>
    <hyperlink r:id="rId6557" ref="P1313"/>
    <hyperlink r:id="rId6558" ref="Q1313"/>
    <hyperlink r:id="rId6559" ref="R1313"/>
    <hyperlink r:id="rId6560" ref="S1313"/>
    <hyperlink r:id="rId6561" ref="O1314"/>
    <hyperlink r:id="rId6562" ref="P1314"/>
    <hyperlink r:id="rId6563" ref="Q1314"/>
    <hyperlink r:id="rId6564" ref="R1314"/>
    <hyperlink r:id="rId6565" ref="S1314"/>
    <hyperlink r:id="rId6566" ref="O1315"/>
    <hyperlink r:id="rId6567" ref="P1315"/>
    <hyperlink r:id="rId6568" ref="Q1315"/>
    <hyperlink r:id="rId6569" ref="R1315"/>
    <hyperlink r:id="rId6570" ref="S1315"/>
    <hyperlink r:id="rId6571" ref="O1316"/>
    <hyperlink r:id="rId6572" ref="P1316"/>
    <hyperlink r:id="rId6573" ref="Q1316"/>
    <hyperlink r:id="rId6574" ref="R1316"/>
    <hyperlink r:id="rId6575" ref="S1316"/>
    <hyperlink r:id="rId6576" ref="O1317"/>
    <hyperlink r:id="rId6577" ref="P1317"/>
    <hyperlink r:id="rId6578" ref="Q1317"/>
    <hyperlink r:id="rId6579" ref="R1317"/>
    <hyperlink r:id="rId6580" ref="S1317"/>
    <hyperlink r:id="rId6581" ref="O1318"/>
    <hyperlink r:id="rId6582" ref="P1318"/>
    <hyperlink r:id="rId6583" ref="Q1318"/>
    <hyperlink r:id="rId6584" ref="R1318"/>
    <hyperlink r:id="rId6585" ref="S1318"/>
    <hyperlink r:id="rId6586" ref="O1319"/>
    <hyperlink r:id="rId6587" ref="P1319"/>
    <hyperlink r:id="rId6588" ref="Q1319"/>
    <hyperlink r:id="rId6589" ref="R1319"/>
    <hyperlink r:id="rId6590" ref="S1319"/>
    <hyperlink r:id="rId6591" ref="O1320"/>
    <hyperlink r:id="rId6592" ref="P1320"/>
    <hyperlink r:id="rId6593" ref="Q1320"/>
    <hyperlink r:id="rId6594" ref="R1320"/>
    <hyperlink r:id="rId6595" ref="S1320"/>
    <hyperlink r:id="rId6596" ref="O1321"/>
    <hyperlink r:id="rId6597" ref="P1321"/>
    <hyperlink r:id="rId6598" ref="Q1321"/>
    <hyperlink r:id="rId6599" ref="R1321"/>
    <hyperlink r:id="rId6600" ref="S1321"/>
    <hyperlink r:id="rId6601" ref="O1322"/>
    <hyperlink r:id="rId6602" ref="P1322"/>
    <hyperlink r:id="rId6603" ref="Q1322"/>
    <hyperlink r:id="rId6604" ref="R1322"/>
    <hyperlink r:id="rId6605" ref="S1322"/>
    <hyperlink r:id="rId6606" ref="O1323"/>
    <hyperlink r:id="rId6607" ref="P1323"/>
    <hyperlink r:id="rId6608" ref="Q1323"/>
    <hyperlink r:id="rId6609" ref="R1323"/>
    <hyperlink r:id="rId6610" ref="S1323"/>
    <hyperlink r:id="rId6611" ref="O1324"/>
    <hyperlink r:id="rId6612" ref="P1324"/>
    <hyperlink r:id="rId6613" ref="Q1324"/>
    <hyperlink r:id="rId6614" ref="R1324"/>
    <hyperlink r:id="rId6615" ref="S1324"/>
    <hyperlink r:id="rId6616" ref="O1325"/>
    <hyperlink r:id="rId6617" ref="P1325"/>
    <hyperlink r:id="rId6618" ref="Q1325"/>
    <hyperlink r:id="rId6619" ref="R1325"/>
    <hyperlink r:id="rId6620" ref="S1325"/>
    <hyperlink r:id="rId6621" ref="O1326"/>
    <hyperlink r:id="rId6622" ref="P1326"/>
    <hyperlink r:id="rId6623" ref="Q1326"/>
    <hyperlink r:id="rId6624" ref="R1326"/>
    <hyperlink r:id="rId6625" ref="S1326"/>
    <hyperlink r:id="rId6626" ref="O1327"/>
    <hyperlink r:id="rId6627" ref="P1327"/>
    <hyperlink r:id="rId6628" ref="Q1327"/>
    <hyperlink r:id="rId6629" ref="R1327"/>
    <hyperlink r:id="rId6630" ref="S1327"/>
    <hyperlink r:id="rId6631" ref="O1328"/>
    <hyperlink r:id="rId6632" ref="P1328"/>
    <hyperlink r:id="rId6633" ref="Q1328"/>
    <hyperlink r:id="rId6634" ref="R1328"/>
    <hyperlink r:id="rId6635" ref="S1328"/>
    <hyperlink r:id="rId6636" ref="O1329"/>
    <hyperlink r:id="rId6637" ref="P1329"/>
    <hyperlink r:id="rId6638" ref="Q1329"/>
    <hyperlink r:id="rId6639" ref="R1329"/>
    <hyperlink r:id="rId6640" ref="S1329"/>
    <hyperlink r:id="rId6641" ref="O1330"/>
    <hyperlink r:id="rId6642" ref="P1330"/>
    <hyperlink r:id="rId6643" ref="Q1330"/>
    <hyperlink r:id="rId6644" ref="R1330"/>
    <hyperlink r:id="rId6645" ref="S1330"/>
    <hyperlink r:id="rId6646" ref="O1331"/>
    <hyperlink r:id="rId6647" ref="P1331"/>
    <hyperlink r:id="rId6648" ref="Q1331"/>
    <hyperlink r:id="rId6649" ref="R1331"/>
    <hyperlink r:id="rId6650" ref="S1331"/>
    <hyperlink r:id="rId6651" ref="O1332"/>
    <hyperlink r:id="rId6652" ref="P1332"/>
    <hyperlink r:id="rId6653" ref="Q1332"/>
    <hyperlink r:id="rId6654" ref="R1332"/>
    <hyperlink r:id="rId6655" ref="S1332"/>
    <hyperlink r:id="rId6656" ref="O1333"/>
    <hyperlink r:id="rId6657" ref="P1333"/>
    <hyperlink r:id="rId6658" ref="Q1333"/>
    <hyperlink r:id="rId6659" ref="R1333"/>
    <hyperlink r:id="rId6660" ref="S1333"/>
    <hyperlink r:id="rId6661" ref="O1334"/>
    <hyperlink r:id="rId6662" ref="P1334"/>
    <hyperlink r:id="rId6663" ref="Q1334"/>
    <hyperlink r:id="rId6664" ref="R1334"/>
    <hyperlink r:id="rId6665" ref="S1334"/>
    <hyperlink r:id="rId6666" ref="O1335"/>
    <hyperlink r:id="rId6667" ref="P1335"/>
    <hyperlink r:id="rId6668" ref="Q1335"/>
    <hyperlink r:id="rId6669" ref="R1335"/>
    <hyperlink r:id="rId6670" ref="S1335"/>
    <hyperlink r:id="rId6671" ref="O1336"/>
    <hyperlink r:id="rId6672" ref="P1336"/>
    <hyperlink r:id="rId6673" ref="Q1336"/>
    <hyperlink r:id="rId6674" ref="R1336"/>
    <hyperlink r:id="rId6675" ref="S1336"/>
    <hyperlink r:id="rId6676" ref="O1337"/>
    <hyperlink r:id="rId6677" ref="P1337"/>
    <hyperlink r:id="rId6678" ref="Q1337"/>
    <hyperlink r:id="rId6679" ref="R1337"/>
    <hyperlink r:id="rId6680" ref="S1337"/>
    <hyperlink r:id="rId6681" ref="O1338"/>
    <hyperlink r:id="rId6682" ref="P1338"/>
    <hyperlink r:id="rId6683" ref="Q1338"/>
    <hyperlink r:id="rId6684" ref="R1338"/>
    <hyperlink r:id="rId6685" ref="S1338"/>
    <hyperlink r:id="rId6686" ref="O1339"/>
    <hyperlink r:id="rId6687" ref="P1339"/>
    <hyperlink r:id="rId6688" ref="Q1339"/>
    <hyperlink r:id="rId6689" ref="R1339"/>
    <hyperlink r:id="rId6690" ref="S1339"/>
    <hyperlink r:id="rId6691" ref="O1340"/>
    <hyperlink r:id="rId6692" ref="P1340"/>
    <hyperlink r:id="rId6693" ref="Q1340"/>
    <hyperlink r:id="rId6694" ref="R1340"/>
    <hyperlink r:id="rId6695" ref="S1340"/>
    <hyperlink r:id="rId6696" ref="O1341"/>
    <hyperlink r:id="rId6697" ref="P1341"/>
    <hyperlink r:id="rId6698" ref="Q1341"/>
    <hyperlink r:id="rId6699" ref="R1341"/>
    <hyperlink r:id="rId6700" ref="S1341"/>
    <hyperlink r:id="rId6701" ref="O1342"/>
    <hyperlink r:id="rId6702" ref="P1342"/>
    <hyperlink r:id="rId6703" ref="Q1342"/>
    <hyperlink r:id="rId6704" ref="R1342"/>
    <hyperlink r:id="rId6705" ref="S1342"/>
    <hyperlink r:id="rId6706" ref="O1343"/>
    <hyperlink r:id="rId6707" ref="P1343"/>
    <hyperlink r:id="rId6708" ref="Q1343"/>
    <hyperlink r:id="rId6709" ref="R1343"/>
    <hyperlink r:id="rId6710" ref="S1343"/>
    <hyperlink r:id="rId6711" ref="O1344"/>
    <hyperlink r:id="rId6712" ref="P1344"/>
    <hyperlink r:id="rId6713" ref="Q1344"/>
    <hyperlink r:id="rId6714" ref="R1344"/>
    <hyperlink r:id="rId6715" ref="S1344"/>
    <hyperlink r:id="rId6716" ref="O1345"/>
    <hyperlink r:id="rId6717" ref="P1345"/>
    <hyperlink r:id="rId6718" ref="Q1345"/>
    <hyperlink r:id="rId6719" ref="R1345"/>
    <hyperlink r:id="rId6720" ref="S1345"/>
    <hyperlink r:id="rId6721" ref="O1346"/>
    <hyperlink r:id="rId6722" ref="P1346"/>
    <hyperlink r:id="rId6723" ref="Q1346"/>
    <hyperlink r:id="rId6724" ref="R1346"/>
    <hyperlink r:id="rId6725" ref="S1346"/>
    <hyperlink r:id="rId6726" ref="O1347"/>
    <hyperlink r:id="rId6727" ref="P1347"/>
    <hyperlink r:id="rId6728" ref="Q1347"/>
    <hyperlink r:id="rId6729" ref="R1347"/>
    <hyperlink r:id="rId6730" ref="S1347"/>
    <hyperlink r:id="rId6731" ref="O1348"/>
    <hyperlink r:id="rId6732" ref="P1348"/>
    <hyperlink r:id="rId6733" ref="Q1348"/>
    <hyperlink r:id="rId6734" ref="R1348"/>
    <hyperlink r:id="rId6735" ref="S1348"/>
    <hyperlink r:id="rId6736" ref="O1349"/>
    <hyperlink r:id="rId6737" ref="P1349"/>
    <hyperlink r:id="rId6738" ref="Q1349"/>
    <hyperlink r:id="rId6739" ref="R1349"/>
    <hyperlink r:id="rId6740" ref="S1349"/>
    <hyperlink r:id="rId6741" ref="O1350"/>
    <hyperlink r:id="rId6742" ref="P1350"/>
    <hyperlink r:id="rId6743" ref="Q1350"/>
    <hyperlink r:id="rId6744" ref="R1350"/>
    <hyperlink r:id="rId6745" ref="S1350"/>
    <hyperlink r:id="rId6746" ref="O1351"/>
    <hyperlink r:id="rId6747" ref="P1351"/>
    <hyperlink r:id="rId6748" ref="Q1351"/>
    <hyperlink r:id="rId6749" ref="R1351"/>
    <hyperlink r:id="rId6750" ref="S1351"/>
    <hyperlink r:id="rId6751" ref="O1352"/>
    <hyperlink r:id="rId6752" ref="P1352"/>
    <hyperlink r:id="rId6753" ref="Q1352"/>
    <hyperlink r:id="rId6754" ref="R1352"/>
    <hyperlink r:id="rId6755" ref="S1352"/>
    <hyperlink r:id="rId6756" ref="O1353"/>
    <hyperlink r:id="rId6757" ref="P1353"/>
    <hyperlink r:id="rId6758" ref="Q1353"/>
    <hyperlink r:id="rId6759" ref="R1353"/>
    <hyperlink r:id="rId6760" ref="S1353"/>
    <hyperlink r:id="rId6761" ref="O1354"/>
    <hyperlink r:id="rId6762" ref="P1354"/>
    <hyperlink r:id="rId6763" ref="Q1354"/>
    <hyperlink r:id="rId6764" ref="R1354"/>
    <hyperlink r:id="rId6765" ref="S1354"/>
    <hyperlink r:id="rId6766" ref="O1355"/>
    <hyperlink r:id="rId6767" ref="P1355"/>
    <hyperlink r:id="rId6768" ref="Q1355"/>
    <hyperlink r:id="rId6769" ref="R1355"/>
    <hyperlink r:id="rId6770" ref="S1355"/>
    <hyperlink r:id="rId6771" ref="O1356"/>
    <hyperlink r:id="rId6772" ref="P1356"/>
    <hyperlink r:id="rId6773" ref="Q1356"/>
    <hyperlink r:id="rId6774" ref="R1356"/>
    <hyperlink r:id="rId6775" ref="S1356"/>
    <hyperlink r:id="rId6776" ref="O1357"/>
    <hyperlink r:id="rId6777" ref="P1357"/>
    <hyperlink r:id="rId6778" ref="Q1357"/>
    <hyperlink r:id="rId6779" ref="R1357"/>
    <hyperlink r:id="rId6780" ref="S1357"/>
    <hyperlink r:id="rId6781" ref="O1358"/>
    <hyperlink r:id="rId6782" ref="P1358"/>
    <hyperlink r:id="rId6783" ref="Q1358"/>
    <hyperlink r:id="rId6784" ref="R1358"/>
    <hyperlink r:id="rId6785" ref="S1358"/>
    <hyperlink r:id="rId6786" ref="O1359"/>
    <hyperlink r:id="rId6787" ref="P1359"/>
    <hyperlink r:id="rId6788" ref="Q1359"/>
    <hyperlink r:id="rId6789" ref="R1359"/>
    <hyperlink r:id="rId6790" ref="S1359"/>
    <hyperlink r:id="rId6791" ref="O1360"/>
    <hyperlink r:id="rId6792" ref="P1360"/>
    <hyperlink r:id="rId6793" ref="Q1360"/>
    <hyperlink r:id="rId6794" ref="R1360"/>
    <hyperlink r:id="rId6795" ref="S1360"/>
    <hyperlink r:id="rId6796" ref="O1361"/>
    <hyperlink r:id="rId6797" ref="P1361"/>
    <hyperlink r:id="rId6798" ref="Q1361"/>
    <hyperlink r:id="rId6799" ref="R1361"/>
    <hyperlink r:id="rId6800" ref="S1361"/>
    <hyperlink r:id="rId6801" ref="O1362"/>
    <hyperlink r:id="rId6802" ref="P1362"/>
    <hyperlink r:id="rId6803" ref="Q1362"/>
    <hyperlink r:id="rId6804" ref="R1362"/>
    <hyperlink r:id="rId6805" ref="S1362"/>
    <hyperlink r:id="rId6806" ref="O1363"/>
    <hyperlink r:id="rId6807" ref="P1363"/>
    <hyperlink r:id="rId6808" ref="Q1363"/>
    <hyperlink r:id="rId6809" ref="R1363"/>
    <hyperlink r:id="rId6810" ref="S1363"/>
    <hyperlink r:id="rId6811" ref="O1364"/>
    <hyperlink r:id="rId6812" ref="P1364"/>
    <hyperlink r:id="rId6813" ref="Q1364"/>
    <hyperlink r:id="rId6814" ref="R1364"/>
    <hyperlink r:id="rId6815" ref="S1364"/>
    <hyperlink r:id="rId6816" ref="O1365"/>
    <hyperlink r:id="rId6817" ref="P1365"/>
    <hyperlink r:id="rId6818" ref="Q1365"/>
    <hyperlink r:id="rId6819" ref="R1365"/>
    <hyperlink r:id="rId6820" ref="S1365"/>
    <hyperlink r:id="rId6821" ref="O1366"/>
    <hyperlink r:id="rId6822" ref="P1366"/>
    <hyperlink r:id="rId6823" ref="Q1366"/>
    <hyperlink r:id="rId6824" ref="R1366"/>
    <hyperlink r:id="rId6825" ref="S1366"/>
    <hyperlink r:id="rId6826" ref="O1367"/>
    <hyperlink r:id="rId6827" ref="P1367"/>
    <hyperlink r:id="rId6828" ref="Q1367"/>
    <hyperlink r:id="rId6829" ref="R1367"/>
    <hyperlink r:id="rId6830" ref="S1367"/>
    <hyperlink r:id="rId6831" ref="O1368"/>
    <hyperlink r:id="rId6832" ref="P1368"/>
    <hyperlink r:id="rId6833" ref="Q1368"/>
    <hyperlink r:id="rId6834" ref="R1368"/>
    <hyperlink r:id="rId6835" ref="S1368"/>
    <hyperlink r:id="rId6836" ref="O1369"/>
    <hyperlink r:id="rId6837" ref="P1369"/>
    <hyperlink r:id="rId6838" ref="Q1369"/>
    <hyperlink r:id="rId6839" ref="R1369"/>
    <hyperlink r:id="rId6840" ref="S1369"/>
    <hyperlink r:id="rId6841" ref="O1370"/>
    <hyperlink r:id="rId6842" ref="P1370"/>
    <hyperlink r:id="rId6843" ref="Q1370"/>
    <hyperlink r:id="rId6844" ref="R1370"/>
    <hyperlink r:id="rId6845" ref="S1370"/>
    <hyperlink r:id="rId6846" ref="O1371"/>
    <hyperlink r:id="rId6847" ref="P1371"/>
    <hyperlink r:id="rId6848" ref="Q1371"/>
    <hyperlink r:id="rId6849" ref="R1371"/>
    <hyperlink r:id="rId6850" ref="S1371"/>
    <hyperlink r:id="rId6851" ref="O1372"/>
    <hyperlink r:id="rId6852" ref="P1372"/>
    <hyperlink r:id="rId6853" ref="Q1372"/>
    <hyperlink r:id="rId6854" ref="R1372"/>
    <hyperlink r:id="rId6855" ref="S1372"/>
    <hyperlink r:id="rId6856" ref="O1373"/>
    <hyperlink r:id="rId6857" ref="P1373"/>
    <hyperlink r:id="rId6858" ref="Q1373"/>
    <hyperlink r:id="rId6859" ref="R1373"/>
    <hyperlink r:id="rId6860" ref="S1373"/>
    <hyperlink r:id="rId6861" ref="O1374"/>
    <hyperlink r:id="rId6862" ref="P1374"/>
    <hyperlink r:id="rId6863" ref="Q1374"/>
    <hyperlink r:id="rId6864" ref="R1374"/>
    <hyperlink r:id="rId6865" ref="S1374"/>
    <hyperlink r:id="rId6866" ref="O1375"/>
    <hyperlink r:id="rId6867" ref="P1375"/>
    <hyperlink r:id="rId6868" ref="Q1375"/>
    <hyperlink r:id="rId6869" ref="R1375"/>
    <hyperlink r:id="rId6870" ref="S1375"/>
    <hyperlink r:id="rId6871" ref="O1376"/>
    <hyperlink r:id="rId6872" ref="P1376"/>
    <hyperlink r:id="rId6873" ref="Q1376"/>
    <hyperlink r:id="rId6874" ref="R1376"/>
    <hyperlink r:id="rId6875" ref="S1376"/>
    <hyperlink r:id="rId6876" ref="O1377"/>
    <hyperlink r:id="rId6877" ref="P1377"/>
    <hyperlink r:id="rId6878" ref="Q1377"/>
    <hyperlink r:id="rId6879" ref="R1377"/>
    <hyperlink r:id="rId6880" ref="S1377"/>
    <hyperlink r:id="rId6881" ref="O1378"/>
    <hyperlink r:id="rId6882" ref="P1378"/>
    <hyperlink r:id="rId6883" ref="Q1378"/>
    <hyperlink r:id="rId6884" ref="R1378"/>
    <hyperlink r:id="rId6885" ref="S1378"/>
    <hyperlink r:id="rId6886" ref="O1379"/>
    <hyperlink r:id="rId6887" ref="P1379"/>
    <hyperlink r:id="rId6888" ref="Q1379"/>
    <hyperlink r:id="rId6889" ref="R1379"/>
    <hyperlink r:id="rId6890" ref="S1379"/>
    <hyperlink r:id="rId6891" ref="O1380"/>
    <hyperlink r:id="rId6892" ref="P1380"/>
    <hyperlink r:id="rId6893" ref="Q1380"/>
    <hyperlink r:id="rId6894" ref="R1380"/>
    <hyperlink r:id="rId6895" ref="S1380"/>
    <hyperlink r:id="rId6896" ref="O1381"/>
    <hyperlink r:id="rId6897" ref="P1381"/>
    <hyperlink r:id="rId6898" ref="Q1381"/>
    <hyperlink r:id="rId6899" ref="R1381"/>
    <hyperlink r:id="rId6900" ref="S1381"/>
    <hyperlink r:id="rId6901" ref="O1382"/>
    <hyperlink r:id="rId6902" ref="P1382"/>
    <hyperlink r:id="rId6903" ref="Q1382"/>
    <hyperlink r:id="rId6904" ref="R1382"/>
    <hyperlink r:id="rId6905" ref="S1382"/>
    <hyperlink r:id="rId6906" ref="O1383"/>
    <hyperlink r:id="rId6907" ref="P1383"/>
    <hyperlink r:id="rId6908" ref="Q1383"/>
    <hyperlink r:id="rId6909" ref="R1383"/>
    <hyperlink r:id="rId6910" ref="S1383"/>
    <hyperlink r:id="rId6911" ref="O1384"/>
    <hyperlink r:id="rId6912" ref="P1384"/>
    <hyperlink r:id="rId6913" ref="Q1384"/>
    <hyperlink r:id="rId6914" ref="R1384"/>
    <hyperlink r:id="rId6915" ref="S1384"/>
    <hyperlink r:id="rId6916" ref="O1385"/>
    <hyperlink r:id="rId6917" ref="P1385"/>
    <hyperlink r:id="rId6918" ref="Q1385"/>
    <hyperlink r:id="rId6919" ref="R1385"/>
    <hyperlink r:id="rId6920" ref="S1385"/>
    <hyperlink r:id="rId6921" ref="O1386"/>
    <hyperlink r:id="rId6922" ref="P1386"/>
    <hyperlink r:id="rId6923" ref="Q1386"/>
    <hyperlink r:id="rId6924" ref="R1386"/>
    <hyperlink r:id="rId6925" ref="S1386"/>
    <hyperlink r:id="rId6926" ref="O1387"/>
    <hyperlink r:id="rId6927" ref="P1387"/>
    <hyperlink r:id="rId6928" ref="Q1387"/>
    <hyperlink r:id="rId6929" ref="R1387"/>
    <hyperlink r:id="rId6930" ref="S1387"/>
    <hyperlink r:id="rId6931" ref="O1388"/>
    <hyperlink r:id="rId6932" ref="P1388"/>
    <hyperlink r:id="rId6933" ref="Q1388"/>
    <hyperlink r:id="rId6934" ref="R1388"/>
    <hyperlink r:id="rId6935" ref="S1388"/>
    <hyperlink r:id="rId6936" ref="O1389"/>
    <hyperlink r:id="rId6937" ref="P1389"/>
    <hyperlink r:id="rId6938" ref="Q1389"/>
    <hyperlink r:id="rId6939" ref="R1389"/>
    <hyperlink r:id="rId6940" ref="S1389"/>
    <hyperlink r:id="rId6941" ref="O1390"/>
    <hyperlink r:id="rId6942" ref="P1390"/>
    <hyperlink r:id="rId6943" ref="Q1390"/>
    <hyperlink r:id="rId6944" ref="R1390"/>
    <hyperlink r:id="rId6945" ref="S1390"/>
    <hyperlink r:id="rId6946" ref="O1391"/>
    <hyperlink r:id="rId6947" ref="P1391"/>
    <hyperlink r:id="rId6948" ref="Q1391"/>
    <hyperlink r:id="rId6949" ref="R1391"/>
    <hyperlink r:id="rId6950" ref="S1391"/>
    <hyperlink r:id="rId6951" ref="O1392"/>
    <hyperlink r:id="rId6952" ref="P1392"/>
    <hyperlink r:id="rId6953" ref="Q1392"/>
    <hyperlink r:id="rId6954" ref="R1392"/>
    <hyperlink r:id="rId6955" ref="S1392"/>
    <hyperlink r:id="rId6956" ref="O1393"/>
    <hyperlink r:id="rId6957" ref="P1393"/>
    <hyperlink r:id="rId6958" ref="Q1393"/>
    <hyperlink r:id="rId6959" ref="R1393"/>
    <hyperlink r:id="rId6960" ref="S1393"/>
    <hyperlink r:id="rId6961" ref="O1394"/>
    <hyperlink r:id="rId6962" ref="P1394"/>
    <hyperlink r:id="rId6963" ref="Q1394"/>
    <hyperlink r:id="rId6964" ref="R1394"/>
    <hyperlink r:id="rId6965" ref="S1394"/>
    <hyperlink r:id="rId6966" ref="O1395"/>
    <hyperlink r:id="rId6967" ref="P1395"/>
    <hyperlink r:id="rId6968" ref="Q1395"/>
    <hyperlink r:id="rId6969" ref="R1395"/>
    <hyperlink r:id="rId6970" ref="S1395"/>
    <hyperlink r:id="rId6971" ref="O1396"/>
    <hyperlink r:id="rId6972" ref="P1396"/>
    <hyperlink r:id="rId6973" ref="Q1396"/>
    <hyperlink r:id="rId6974" ref="R1396"/>
    <hyperlink r:id="rId6975" ref="S1396"/>
    <hyperlink r:id="rId6976" ref="O1397"/>
    <hyperlink r:id="rId6977" ref="P1397"/>
    <hyperlink r:id="rId6978" ref="Q1397"/>
    <hyperlink r:id="rId6979" ref="R1397"/>
    <hyperlink r:id="rId6980" ref="S1397"/>
    <hyperlink r:id="rId6981" ref="O1398"/>
    <hyperlink r:id="rId6982" ref="P1398"/>
    <hyperlink r:id="rId6983" ref="Q1398"/>
    <hyperlink r:id="rId6984" ref="R1398"/>
    <hyperlink r:id="rId6985" ref="S1398"/>
    <hyperlink r:id="rId6986" ref="O1399"/>
    <hyperlink r:id="rId6987" ref="P1399"/>
    <hyperlink r:id="rId6988" ref="Q1399"/>
    <hyperlink r:id="rId6989" ref="R1399"/>
    <hyperlink r:id="rId6990" ref="S1399"/>
    <hyperlink r:id="rId6991" ref="O1400"/>
    <hyperlink r:id="rId6992" ref="P1400"/>
    <hyperlink r:id="rId6993" ref="Q1400"/>
    <hyperlink r:id="rId6994" ref="R1400"/>
    <hyperlink r:id="rId6995" ref="S1400"/>
    <hyperlink r:id="rId6996" ref="O1401"/>
    <hyperlink r:id="rId6997" ref="P1401"/>
    <hyperlink r:id="rId6998" ref="Q1401"/>
    <hyperlink r:id="rId6999" ref="R1401"/>
    <hyperlink r:id="rId7000" ref="S1401"/>
    <hyperlink r:id="rId7001" ref="O1402"/>
    <hyperlink r:id="rId7002" ref="P1402"/>
    <hyperlink r:id="rId7003" ref="Q1402"/>
    <hyperlink r:id="rId7004" ref="R1402"/>
    <hyperlink r:id="rId7005" ref="S1402"/>
    <hyperlink r:id="rId7006" ref="O1403"/>
    <hyperlink r:id="rId7007" ref="P1403"/>
    <hyperlink r:id="rId7008" ref="Q1403"/>
    <hyperlink r:id="rId7009" ref="R1403"/>
    <hyperlink r:id="rId7010" ref="S1403"/>
    <hyperlink r:id="rId7011" ref="O1404"/>
    <hyperlink r:id="rId7012" ref="P1404"/>
    <hyperlink r:id="rId7013" ref="Q1404"/>
    <hyperlink r:id="rId7014" ref="R1404"/>
    <hyperlink r:id="rId7015" ref="S1404"/>
    <hyperlink r:id="rId7016" ref="O1405"/>
    <hyperlink r:id="rId7017" ref="P1405"/>
    <hyperlink r:id="rId7018" ref="Q1405"/>
    <hyperlink r:id="rId7019" ref="R1405"/>
    <hyperlink r:id="rId7020" ref="S1405"/>
    <hyperlink r:id="rId7021" ref="O1406"/>
    <hyperlink r:id="rId7022" ref="P1406"/>
    <hyperlink r:id="rId7023" ref="Q1406"/>
    <hyperlink r:id="rId7024" ref="R1406"/>
    <hyperlink r:id="rId7025" ref="S1406"/>
    <hyperlink r:id="rId7026" ref="O1407"/>
    <hyperlink r:id="rId7027" ref="P1407"/>
    <hyperlink r:id="rId7028" ref="Q1407"/>
    <hyperlink r:id="rId7029" ref="R1407"/>
    <hyperlink r:id="rId7030" ref="S1407"/>
    <hyperlink r:id="rId7031" ref="O1408"/>
    <hyperlink r:id="rId7032" ref="P1408"/>
    <hyperlink r:id="rId7033" ref="Q1408"/>
    <hyperlink r:id="rId7034" ref="R1408"/>
    <hyperlink r:id="rId7035" ref="S1408"/>
    <hyperlink r:id="rId7036" ref="O1409"/>
    <hyperlink r:id="rId7037" ref="P1409"/>
    <hyperlink r:id="rId7038" ref="Q1409"/>
    <hyperlink r:id="rId7039" ref="R1409"/>
    <hyperlink r:id="rId7040" ref="S1409"/>
    <hyperlink r:id="rId7041" ref="O1410"/>
    <hyperlink r:id="rId7042" ref="P1410"/>
    <hyperlink r:id="rId7043" ref="Q1410"/>
    <hyperlink r:id="rId7044" ref="R1410"/>
    <hyperlink r:id="rId7045" ref="S1410"/>
    <hyperlink r:id="rId7046" ref="O1411"/>
    <hyperlink r:id="rId7047" ref="P1411"/>
    <hyperlink r:id="rId7048" ref="Q1411"/>
    <hyperlink r:id="rId7049" ref="R1411"/>
    <hyperlink r:id="rId7050" ref="S1411"/>
    <hyperlink r:id="rId7051" ref="O1412"/>
    <hyperlink r:id="rId7052" ref="P1412"/>
    <hyperlink r:id="rId7053" ref="Q1412"/>
    <hyperlink r:id="rId7054" ref="R1412"/>
    <hyperlink r:id="rId7055" ref="S1412"/>
    <hyperlink r:id="rId7056" ref="O1413"/>
    <hyperlink r:id="rId7057" ref="P1413"/>
    <hyperlink r:id="rId7058" ref="Q1413"/>
    <hyperlink r:id="rId7059" ref="R1413"/>
    <hyperlink r:id="rId7060" ref="S1413"/>
    <hyperlink r:id="rId7061" ref="O1414"/>
    <hyperlink r:id="rId7062" ref="P1414"/>
    <hyperlink r:id="rId7063" ref="Q1414"/>
    <hyperlink r:id="rId7064" ref="R1414"/>
    <hyperlink r:id="rId7065" ref="S1414"/>
    <hyperlink r:id="rId7066" ref="O1415"/>
    <hyperlink r:id="rId7067" ref="P1415"/>
    <hyperlink r:id="rId7068" ref="Q1415"/>
    <hyperlink r:id="rId7069" ref="R1415"/>
    <hyperlink r:id="rId7070" ref="S1415"/>
    <hyperlink r:id="rId7071" ref="O1416"/>
    <hyperlink r:id="rId7072" ref="P1416"/>
    <hyperlink r:id="rId7073" ref="Q1416"/>
    <hyperlink r:id="rId7074" ref="R1416"/>
    <hyperlink r:id="rId7075" ref="S1416"/>
    <hyperlink r:id="rId7076" ref="O1417"/>
    <hyperlink r:id="rId7077" ref="P1417"/>
    <hyperlink r:id="rId7078" ref="Q1417"/>
    <hyperlink r:id="rId7079" ref="R1417"/>
    <hyperlink r:id="rId7080" ref="S1417"/>
    <hyperlink r:id="rId7081" ref="O1418"/>
    <hyperlink r:id="rId7082" ref="P1418"/>
    <hyperlink r:id="rId7083" ref="Q1418"/>
    <hyperlink r:id="rId7084" ref="R1418"/>
    <hyperlink r:id="rId7085" ref="S1418"/>
    <hyperlink r:id="rId7086" ref="O1419"/>
    <hyperlink r:id="rId7087" ref="P1419"/>
    <hyperlink r:id="rId7088" ref="Q1419"/>
    <hyperlink r:id="rId7089" ref="R1419"/>
    <hyperlink r:id="rId7090" ref="S1419"/>
    <hyperlink r:id="rId7091" ref="O1420"/>
    <hyperlink r:id="rId7092" ref="P1420"/>
    <hyperlink r:id="rId7093" ref="Q1420"/>
    <hyperlink r:id="rId7094" ref="R1420"/>
    <hyperlink r:id="rId7095" ref="S1420"/>
    <hyperlink r:id="rId7096" ref="O1421"/>
    <hyperlink r:id="rId7097" ref="P1421"/>
    <hyperlink r:id="rId7098" ref="Q1421"/>
    <hyperlink r:id="rId7099" ref="R1421"/>
    <hyperlink r:id="rId7100" ref="S1421"/>
    <hyperlink r:id="rId7101" ref="O1422"/>
    <hyperlink r:id="rId7102" ref="P1422"/>
    <hyperlink r:id="rId7103" ref="Q1422"/>
    <hyperlink r:id="rId7104" ref="R1422"/>
    <hyperlink r:id="rId7105" ref="S1422"/>
    <hyperlink r:id="rId7106" ref="O1423"/>
    <hyperlink r:id="rId7107" ref="P1423"/>
    <hyperlink r:id="rId7108" ref="Q1423"/>
    <hyperlink r:id="rId7109" ref="R1423"/>
    <hyperlink r:id="rId7110" ref="S1423"/>
    <hyperlink r:id="rId7111" ref="O1424"/>
    <hyperlink r:id="rId7112" ref="P1424"/>
    <hyperlink r:id="rId7113" ref="Q1424"/>
    <hyperlink r:id="rId7114" ref="R1424"/>
    <hyperlink r:id="rId7115" ref="S1424"/>
    <hyperlink r:id="rId7116" ref="O1425"/>
    <hyperlink r:id="rId7117" ref="P1425"/>
    <hyperlink r:id="rId7118" ref="Q1425"/>
    <hyperlink r:id="rId7119" ref="R1425"/>
    <hyperlink r:id="rId7120" ref="S1425"/>
    <hyperlink r:id="rId7121" ref="O1426"/>
    <hyperlink r:id="rId7122" ref="P1426"/>
    <hyperlink r:id="rId7123" ref="Q1426"/>
    <hyperlink r:id="rId7124" ref="R1426"/>
    <hyperlink r:id="rId7125" ref="S1426"/>
    <hyperlink r:id="rId7126" ref="O1427"/>
    <hyperlink r:id="rId7127" ref="P1427"/>
    <hyperlink r:id="rId7128" ref="Q1427"/>
    <hyperlink r:id="rId7129" ref="R1427"/>
    <hyperlink r:id="rId7130" ref="S1427"/>
    <hyperlink r:id="rId7131" ref="O1428"/>
    <hyperlink r:id="rId7132" ref="P1428"/>
    <hyperlink r:id="rId7133" ref="Q1428"/>
    <hyperlink r:id="rId7134" ref="R1428"/>
    <hyperlink r:id="rId7135" ref="S1428"/>
    <hyperlink r:id="rId7136" ref="O1429"/>
    <hyperlink r:id="rId7137" ref="P1429"/>
    <hyperlink r:id="rId7138" ref="Q1429"/>
    <hyperlink r:id="rId7139" ref="R1429"/>
    <hyperlink r:id="rId7140" ref="S1429"/>
    <hyperlink r:id="rId7141" ref="O1430"/>
    <hyperlink r:id="rId7142" ref="P1430"/>
    <hyperlink r:id="rId7143" ref="Q1430"/>
    <hyperlink r:id="rId7144" ref="R1430"/>
    <hyperlink r:id="rId7145" ref="S1430"/>
    <hyperlink r:id="rId7146" ref="O1431"/>
    <hyperlink r:id="rId7147" ref="P1431"/>
    <hyperlink r:id="rId7148" ref="Q1431"/>
    <hyperlink r:id="rId7149" ref="R1431"/>
    <hyperlink r:id="rId7150" ref="S1431"/>
    <hyperlink r:id="rId7151" ref="O1432"/>
    <hyperlink r:id="rId7152" ref="P1432"/>
    <hyperlink r:id="rId7153" ref="Q1432"/>
    <hyperlink r:id="rId7154" ref="R1432"/>
    <hyperlink r:id="rId7155" ref="S1432"/>
    <hyperlink r:id="rId7156" ref="O1433"/>
    <hyperlink r:id="rId7157" ref="P1433"/>
    <hyperlink r:id="rId7158" ref="Q1433"/>
    <hyperlink r:id="rId7159" ref="R1433"/>
    <hyperlink r:id="rId7160" ref="S1433"/>
    <hyperlink r:id="rId7161" ref="O1434"/>
    <hyperlink r:id="rId7162" ref="P1434"/>
    <hyperlink r:id="rId7163" ref="Q1434"/>
    <hyperlink r:id="rId7164" ref="R1434"/>
    <hyperlink r:id="rId7165" ref="S1434"/>
    <hyperlink r:id="rId7166" ref="O1435"/>
    <hyperlink r:id="rId7167" ref="P1435"/>
    <hyperlink r:id="rId7168" ref="Q1435"/>
    <hyperlink r:id="rId7169" ref="R1435"/>
    <hyperlink r:id="rId7170" ref="S1435"/>
    <hyperlink r:id="rId7171" ref="O1436"/>
    <hyperlink r:id="rId7172" ref="P1436"/>
    <hyperlink r:id="rId7173" ref="Q1436"/>
    <hyperlink r:id="rId7174" ref="R1436"/>
    <hyperlink r:id="rId7175" ref="S1436"/>
    <hyperlink r:id="rId7176" ref="O1437"/>
    <hyperlink r:id="rId7177" ref="P1437"/>
    <hyperlink r:id="rId7178" ref="Q1437"/>
    <hyperlink r:id="rId7179" ref="R1437"/>
    <hyperlink r:id="rId7180" ref="S1437"/>
    <hyperlink r:id="rId7181" ref="O1438"/>
    <hyperlink r:id="rId7182" ref="P1438"/>
    <hyperlink r:id="rId7183" ref="Q1438"/>
    <hyperlink r:id="rId7184" ref="R1438"/>
    <hyperlink r:id="rId7185" ref="S1438"/>
    <hyperlink r:id="rId7186" ref="O1439"/>
    <hyperlink r:id="rId7187" ref="P1439"/>
    <hyperlink r:id="rId7188" ref="Q1439"/>
    <hyperlink r:id="rId7189" ref="R1439"/>
    <hyperlink r:id="rId7190" ref="S1439"/>
    <hyperlink r:id="rId7191" ref="O1440"/>
    <hyperlink r:id="rId7192" ref="P1440"/>
    <hyperlink r:id="rId7193" ref="Q1440"/>
    <hyperlink r:id="rId7194" ref="R1440"/>
    <hyperlink r:id="rId7195" ref="S1440"/>
    <hyperlink r:id="rId7196" ref="O1441"/>
    <hyperlink r:id="rId7197" ref="P1441"/>
    <hyperlink r:id="rId7198" ref="Q1441"/>
    <hyperlink r:id="rId7199" ref="R1441"/>
    <hyperlink r:id="rId7200" ref="S1441"/>
    <hyperlink r:id="rId7201" ref="O1442"/>
    <hyperlink r:id="rId7202" ref="P1442"/>
    <hyperlink r:id="rId7203" ref="Q1442"/>
    <hyperlink r:id="rId7204" ref="R1442"/>
    <hyperlink r:id="rId7205" ref="S1442"/>
    <hyperlink r:id="rId7206" ref="O1443"/>
    <hyperlink r:id="rId7207" ref="P1443"/>
    <hyperlink r:id="rId7208" ref="Q1443"/>
    <hyperlink r:id="rId7209" ref="R1443"/>
    <hyperlink r:id="rId7210" ref="S1443"/>
    <hyperlink r:id="rId7211" ref="O1444"/>
    <hyperlink r:id="rId7212" ref="P1444"/>
    <hyperlink r:id="rId7213" ref="Q1444"/>
    <hyperlink r:id="rId7214" ref="R1444"/>
    <hyperlink r:id="rId7215" ref="S1444"/>
    <hyperlink r:id="rId7216" ref="O1445"/>
    <hyperlink r:id="rId7217" ref="P1445"/>
    <hyperlink r:id="rId7218" ref="Q1445"/>
    <hyperlink r:id="rId7219" ref="R1445"/>
    <hyperlink r:id="rId7220" ref="S1445"/>
    <hyperlink r:id="rId7221" ref="O1446"/>
    <hyperlink r:id="rId7222" ref="P1446"/>
    <hyperlink r:id="rId7223" ref="Q1446"/>
    <hyperlink r:id="rId7224" ref="R1446"/>
    <hyperlink r:id="rId7225" ref="S1446"/>
    <hyperlink r:id="rId7226" ref="O1447"/>
    <hyperlink r:id="rId7227" ref="P1447"/>
    <hyperlink r:id="rId7228" ref="Q1447"/>
    <hyperlink r:id="rId7229" ref="R1447"/>
    <hyperlink r:id="rId7230" ref="S1447"/>
    <hyperlink r:id="rId7231" ref="O1448"/>
    <hyperlink r:id="rId7232" ref="P1448"/>
    <hyperlink r:id="rId7233" ref="Q1448"/>
    <hyperlink r:id="rId7234" ref="R1448"/>
    <hyperlink r:id="rId7235" ref="S1448"/>
    <hyperlink r:id="rId7236" ref="O1449"/>
    <hyperlink r:id="rId7237" ref="P1449"/>
    <hyperlink r:id="rId7238" ref="Q1449"/>
    <hyperlink r:id="rId7239" ref="R1449"/>
    <hyperlink r:id="rId7240" ref="S1449"/>
    <hyperlink r:id="rId7241" ref="O1450"/>
    <hyperlink r:id="rId7242" ref="P1450"/>
    <hyperlink r:id="rId7243" ref="Q1450"/>
    <hyperlink r:id="rId7244" ref="R1450"/>
    <hyperlink r:id="rId7245" ref="S1450"/>
    <hyperlink r:id="rId7246" ref="O1451"/>
    <hyperlink r:id="rId7247" ref="P1451"/>
    <hyperlink r:id="rId7248" ref="Q1451"/>
    <hyperlink r:id="rId7249" ref="R1451"/>
    <hyperlink r:id="rId7250" ref="S1451"/>
    <hyperlink r:id="rId7251" ref="O1452"/>
    <hyperlink r:id="rId7252" ref="P1452"/>
    <hyperlink r:id="rId7253" ref="Q1452"/>
    <hyperlink r:id="rId7254" ref="R1452"/>
    <hyperlink r:id="rId7255" ref="S1452"/>
    <hyperlink r:id="rId7256" ref="O1453"/>
    <hyperlink r:id="rId7257" ref="P1453"/>
    <hyperlink r:id="rId7258" ref="Q1453"/>
    <hyperlink r:id="rId7259" ref="R1453"/>
    <hyperlink r:id="rId7260" ref="S1453"/>
    <hyperlink r:id="rId7261" ref="O1454"/>
    <hyperlink r:id="rId7262" ref="P1454"/>
    <hyperlink r:id="rId7263" ref="Q1454"/>
    <hyperlink r:id="rId7264" ref="R1454"/>
    <hyperlink r:id="rId7265" ref="S1454"/>
    <hyperlink r:id="rId7266" ref="O1455"/>
    <hyperlink r:id="rId7267" ref="P1455"/>
    <hyperlink r:id="rId7268" ref="Q1455"/>
    <hyperlink r:id="rId7269" ref="R1455"/>
    <hyperlink r:id="rId7270" ref="S1455"/>
    <hyperlink r:id="rId7271" ref="O1456"/>
    <hyperlink r:id="rId7272" ref="P1456"/>
    <hyperlink r:id="rId7273" ref="Q1456"/>
    <hyperlink r:id="rId7274" ref="R1456"/>
    <hyperlink r:id="rId7275" ref="S1456"/>
    <hyperlink r:id="rId7276" ref="O1457"/>
    <hyperlink r:id="rId7277" ref="P1457"/>
    <hyperlink r:id="rId7278" ref="Q1457"/>
    <hyperlink r:id="rId7279" ref="R1457"/>
    <hyperlink r:id="rId7280" ref="S1457"/>
    <hyperlink r:id="rId7281" ref="O1458"/>
    <hyperlink r:id="rId7282" ref="P1458"/>
    <hyperlink r:id="rId7283" ref="Q1458"/>
    <hyperlink r:id="rId7284" ref="R1458"/>
    <hyperlink r:id="rId7285" ref="S1458"/>
    <hyperlink r:id="rId7286" ref="O1459"/>
    <hyperlink r:id="rId7287" ref="P1459"/>
    <hyperlink r:id="rId7288" ref="Q1459"/>
    <hyperlink r:id="rId7289" ref="R1459"/>
    <hyperlink r:id="rId7290" ref="S1459"/>
    <hyperlink r:id="rId7291" ref="O1460"/>
    <hyperlink r:id="rId7292" ref="P1460"/>
    <hyperlink r:id="rId7293" ref="Q1460"/>
    <hyperlink r:id="rId7294" ref="R1460"/>
    <hyperlink r:id="rId7295" ref="S1460"/>
    <hyperlink r:id="rId7296" ref="O1461"/>
    <hyperlink r:id="rId7297" ref="P1461"/>
    <hyperlink r:id="rId7298" ref="Q1461"/>
    <hyperlink r:id="rId7299" ref="R1461"/>
    <hyperlink r:id="rId7300" ref="S1461"/>
    <hyperlink r:id="rId7301" ref="O1462"/>
    <hyperlink r:id="rId7302" ref="P1462"/>
    <hyperlink r:id="rId7303" ref="Q1462"/>
    <hyperlink r:id="rId7304" ref="R1462"/>
    <hyperlink r:id="rId7305" ref="S1462"/>
    <hyperlink r:id="rId7306" ref="O1463"/>
    <hyperlink r:id="rId7307" ref="P1463"/>
    <hyperlink r:id="rId7308" ref="Q1463"/>
    <hyperlink r:id="rId7309" ref="R1463"/>
    <hyperlink r:id="rId7310" ref="S1463"/>
    <hyperlink r:id="rId7311" ref="O1464"/>
    <hyperlink r:id="rId7312" ref="P1464"/>
    <hyperlink r:id="rId7313" ref="Q1464"/>
    <hyperlink r:id="rId7314" ref="R1464"/>
    <hyperlink r:id="rId7315" ref="S1464"/>
    <hyperlink r:id="rId7316" ref="O1465"/>
    <hyperlink r:id="rId7317" ref="P1465"/>
    <hyperlink r:id="rId7318" ref="Q1465"/>
    <hyperlink r:id="rId7319" ref="R1465"/>
    <hyperlink r:id="rId7320" ref="S1465"/>
    <hyperlink r:id="rId7321" ref="O1466"/>
    <hyperlink r:id="rId7322" ref="P1466"/>
    <hyperlink r:id="rId7323" ref="Q1466"/>
    <hyperlink r:id="rId7324" ref="R1466"/>
    <hyperlink r:id="rId7325" ref="S1466"/>
    <hyperlink r:id="rId7326" ref="O1467"/>
    <hyperlink r:id="rId7327" ref="P1467"/>
    <hyperlink r:id="rId7328" ref="Q1467"/>
    <hyperlink r:id="rId7329" ref="R1467"/>
    <hyperlink r:id="rId7330" ref="S1467"/>
    <hyperlink r:id="rId7331" ref="O1468"/>
    <hyperlink r:id="rId7332" ref="P1468"/>
    <hyperlink r:id="rId7333" ref="Q1468"/>
    <hyperlink r:id="rId7334" ref="R1468"/>
    <hyperlink r:id="rId7335" ref="S1468"/>
    <hyperlink r:id="rId7336" ref="O1469"/>
    <hyperlink r:id="rId7337" ref="P1469"/>
    <hyperlink r:id="rId7338" ref="Q1469"/>
    <hyperlink r:id="rId7339" ref="R1469"/>
    <hyperlink r:id="rId7340" ref="S1469"/>
    <hyperlink r:id="rId7341" ref="O1470"/>
    <hyperlink r:id="rId7342" ref="P1470"/>
    <hyperlink r:id="rId7343" ref="Q1470"/>
    <hyperlink r:id="rId7344" ref="R1470"/>
    <hyperlink r:id="rId7345" ref="S1470"/>
    <hyperlink r:id="rId7346" ref="O1471"/>
    <hyperlink r:id="rId7347" ref="P1471"/>
    <hyperlink r:id="rId7348" ref="Q1471"/>
    <hyperlink r:id="rId7349" ref="R1471"/>
    <hyperlink r:id="rId7350" ref="S1471"/>
    <hyperlink r:id="rId7351" ref="O1472"/>
    <hyperlink r:id="rId7352" ref="P1472"/>
    <hyperlink r:id="rId7353" ref="Q1472"/>
    <hyperlink r:id="rId7354" ref="R1472"/>
    <hyperlink r:id="rId7355" ref="S1472"/>
    <hyperlink r:id="rId7356" ref="O1473"/>
    <hyperlink r:id="rId7357" ref="P1473"/>
    <hyperlink r:id="rId7358" ref="Q1473"/>
    <hyperlink r:id="rId7359" ref="R1473"/>
    <hyperlink r:id="rId7360" ref="S1473"/>
    <hyperlink r:id="rId7361" ref="O1474"/>
    <hyperlink r:id="rId7362" ref="P1474"/>
    <hyperlink r:id="rId7363" ref="Q1474"/>
    <hyperlink r:id="rId7364" ref="R1474"/>
    <hyperlink r:id="rId7365" ref="S1474"/>
    <hyperlink r:id="rId7366" ref="O1475"/>
    <hyperlink r:id="rId7367" ref="P1475"/>
    <hyperlink r:id="rId7368" ref="Q1475"/>
    <hyperlink r:id="rId7369" ref="R1475"/>
    <hyperlink r:id="rId7370" ref="S1475"/>
    <hyperlink r:id="rId7371" ref="O1476"/>
    <hyperlink r:id="rId7372" ref="P1476"/>
    <hyperlink r:id="rId7373" ref="Q1476"/>
    <hyperlink r:id="rId7374" ref="R1476"/>
    <hyperlink r:id="rId7375" ref="S1476"/>
    <hyperlink r:id="rId7376" ref="O1477"/>
    <hyperlink r:id="rId7377" ref="P1477"/>
    <hyperlink r:id="rId7378" ref="Q1477"/>
    <hyperlink r:id="rId7379" ref="R1477"/>
    <hyperlink r:id="rId7380" ref="S1477"/>
    <hyperlink r:id="rId7381" ref="O1478"/>
    <hyperlink r:id="rId7382" ref="P1478"/>
    <hyperlink r:id="rId7383" ref="Q1478"/>
    <hyperlink r:id="rId7384" ref="R1478"/>
    <hyperlink r:id="rId7385" ref="S1478"/>
    <hyperlink r:id="rId7386" ref="O1479"/>
    <hyperlink r:id="rId7387" ref="P1479"/>
    <hyperlink r:id="rId7388" ref="Q1479"/>
    <hyperlink r:id="rId7389" ref="R1479"/>
    <hyperlink r:id="rId7390" ref="S1479"/>
    <hyperlink r:id="rId7391" ref="O1480"/>
    <hyperlink r:id="rId7392" ref="P1480"/>
    <hyperlink r:id="rId7393" ref="Q1480"/>
    <hyperlink r:id="rId7394" ref="R1480"/>
    <hyperlink r:id="rId7395" ref="S1480"/>
    <hyperlink r:id="rId7396" ref="O1481"/>
    <hyperlink r:id="rId7397" ref="P1481"/>
    <hyperlink r:id="rId7398" ref="Q1481"/>
    <hyperlink r:id="rId7399" ref="R1481"/>
    <hyperlink r:id="rId7400" ref="S1481"/>
    <hyperlink r:id="rId7401" ref="O1482"/>
    <hyperlink r:id="rId7402" ref="P1482"/>
    <hyperlink r:id="rId7403" ref="Q1482"/>
    <hyperlink r:id="rId7404" ref="R1482"/>
    <hyperlink r:id="rId7405" ref="S1482"/>
    <hyperlink r:id="rId7406" ref="O1483"/>
    <hyperlink r:id="rId7407" ref="P1483"/>
    <hyperlink r:id="rId7408" ref="Q1483"/>
    <hyperlink r:id="rId7409" ref="R1483"/>
    <hyperlink r:id="rId7410" ref="S1483"/>
    <hyperlink r:id="rId7411" ref="O1484"/>
    <hyperlink r:id="rId7412" ref="P1484"/>
    <hyperlink r:id="rId7413" ref="Q1484"/>
    <hyperlink r:id="rId7414" ref="R1484"/>
    <hyperlink r:id="rId7415" ref="S1484"/>
    <hyperlink r:id="rId7416" ref="O1485"/>
    <hyperlink r:id="rId7417" ref="P1485"/>
    <hyperlink r:id="rId7418" ref="Q1485"/>
    <hyperlink r:id="rId7419" ref="R1485"/>
    <hyperlink r:id="rId7420" ref="S1485"/>
    <hyperlink r:id="rId7421" ref="O1486"/>
    <hyperlink r:id="rId7422" ref="P1486"/>
    <hyperlink r:id="rId7423" ref="Q1486"/>
    <hyperlink r:id="rId7424" ref="R1486"/>
    <hyperlink r:id="rId7425" ref="S1486"/>
    <hyperlink r:id="rId7426" ref="O1487"/>
    <hyperlink r:id="rId7427" ref="P1487"/>
    <hyperlink r:id="rId7428" ref="Q1487"/>
    <hyperlink r:id="rId7429" ref="R1487"/>
    <hyperlink r:id="rId7430" ref="S1487"/>
    <hyperlink r:id="rId7431" ref="O1488"/>
    <hyperlink r:id="rId7432" ref="P1488"/>
    <hyperlink r:id="rId7433" ref="Q1488"/>
    <hyperlink r:id="rId7434" ref="R1488"/>
    <hyperlink r:id="rId7435" ref="S1488"/>
    <hyperlink r:id="rId7436" ref="O1489"/>
    <hyperlink r:id="rId7437" ref="P1489"/>
    <hyperlink r:id="rId7438" ref="Q1489"/>
    <hyperlink r:id="rId7439" ref="R1489"/>
    <hyperlink r:id="rId7440" ref="S1489"/>
    <hyperlink r:id="rId7441" ref="O1490"/>
    <hyperlink r:id="rId7442" ref="P1490"/>
    <hyperlink r:id="rId7443" ref="Q1490"/>
    <hyperlink r:id="rId7444" ref="R1490"/>
    <hyperlink r:id="rId7445" ref="S1490"/>
    <hyperlink r:id="rId7446" ref="O1491"/>
    <hyperlink r:id="rId7447" ref="P1491"/>
    <hyperlink r:id="rId7448" ref="Q1491"/>
    <hyperlink r:id="rId7449" ref="R1491"/>
    <hyperlink r:id="rId7450" ref="S1491"/>
    <hyperlink r:id="rId7451" ref="O1492"/>
    <hyperlink r:id="rId7452" ref="P1492"/>
    <hyperlink r:id="rId7453" ref="Q1492"/>
    <hyperlink r:id="rId7454" ref="R1492"/>
    <hyperlink r:id="rId7455" ref="S1492"/>
    <hyperlink r:id="rId7456" ref="O1493"/>
    <hyperlink r:id="rId7457" ref="P1493"/>
    <hyperlink r:id="rId7458" ref="Q1493"/>
    <hyperlink r:id="rId7459" ref="R1493"/>
    <hyperlink r:id="rId7460" ref="S1493"/>
    <hyperlink r:id="rId7461" ref="O1494"/>
    <hyperlink r:id="rId7462" ref="P1494"/>
    <hyperlink r:id="rId7463" ref="Q1494"/>
    <hyperlink r:id="rId7464" ref="R1494"/>
    <hyperlink r:id="rId7465" ref="S1494"/>
    <hyperlink r:id="rId7466" ref="O1495"/>
    <hyperlink r:id="rId7467" ref="P1495"/>
    <hyperlink r:id="rId7468" ref="Q1495"/>
    <hyperlink r:id="rId7469" ref="R1495"/>
    <hyperlink r:id="rId7470" ref="S1495"/>
    <hyperlink r:id="rId7471" ref="O1496"/>
    <hyperlink r:id="rId7472" ref="P1496"/>
    <hyperlink r:id="rId7473" ref="Q1496"/>
    <hyperlink r:id="rId7474" ref="R1496"/>
    <hyperlink r:id="rId7475" ref="S1496"/>
    <hyperlink r:id="rId7476" ref="O1497"/>
    <hyperlink r:id="rId7477" ref="P1497"/>
    <hyperlink r:id="rId7478" ref="Q1497"/>
    <hyperlink r:id="rId7479" ref="R1497"/>
    <hyperlink r:id="rId7480" ref="S1497"/>
    <hyperlink r:id="rId7481" ref="O1498"/>
    <hyperlink r:id="rId7482" ref="P1498"/>
    <hyperlink r:id="rId7483" ref="Q1498"/>
    <hyperlink r:id="rId7484" ref="R1498"/>
    <hyperlink r:id="rId7485" ref="S1498"/>
    <hyperlink r:id="rId7486" ref="O1499"/>
    <hyperlink r:id="rId7487" ref="P1499"/>
    <hyperlink r:id="rId7488" ref="Q1499"/>
    <hyperlink r:id="rId7489" ref="R1499"/>
    <hyperlink r:id="rId7490" ref="S1499"/>
    <hyperlink r:id="rId7491" ref="O1500"/>
    <hyperlink r:id="rId7492" ref="P1500"/>
    <hyperlink r:id="rId7493" ref="Q1500"/>
    <hyperlink r:id="rId7494" ref="R1500"/>
    <hyperlink r:id="rId7495" ref="S1500"/>
    <hyperlink r:id="rId7496" ref="O1501"/>
    <hyperlink r:id="rId7497" ref="P1501"/>
    <hyperlink r:id="rId7498" ref="Q1501"/>
    <hyperlink r:id="rId7499" ref="R1501"/>
    <hyperlink r:id="rId7500" ref="S1501"/>
    <hyperlink r:id="rId7501" ref="O1502"/>
    <hyperlink r:id="rId7502" ref="P1502"/>
    <hyperlink r:id="rId7503" ref="Q1502"/>
    <hyperlink r:id="rId7504" ref="R1502"/>
    <hyperlink r:id="rId7505" ref="S1502"/>
    <hyperlink r:id="rId7506" ref="O1503"/>
    <hyperlink r:id="rId7507" ref="P1503"/>
    <hyperlink r:id="rId7508" ref="Q1503"/>
    <hyperlink r:id="rId7509" ref="R1503"/>
    <hyperlink r:id="rId7510" ref="S1503"/>
    <hyperlink r:id="rId7511" ref="O1504"/>
    <hyperlink r:id="rId7512" ref="P1504"/>
    <hyperlink r:id="rId7513" ref="Q1504"/>
    <hyperlink r:id="rId7514" ref="R1504"/>
    <hyperlink r:id="rId7515" ref="S1504"/>
    <hyperlink r:id="rId7516" ref="O1505"/>
    <hyperlink r:id="rId7517" ref="P1505"/>
    <hyperlink r:id="rId7518" ref="Q1505"/>
    <hyperlink r:id="rId7519" ref="R1505"/>
    <hyperlink r:id="rId7520" ref="S1505"/>
    <hyperlink r:id="rId7521" ref="O1506"/>
    <hyperlink r:id="rId7522" ref="P1506"/>
    <hyperlink r:id="rId7523" ref="Q1506"/>
    <hyperlink r:id="rId7524" ref="R1506"/>
    <hyperlink r:id="rId7525" ref="S1506"/>
    <hyperlink r:id="rId7526" ref="O1507"/>
    <hyperlink r:id="rId7527" ref="P1507"/>
    <hyperlink r:id="rId7528" ref="Q1507"/>
    <hyperlink r:id="rId7529" ref="R1507"/>
    <hyperlink r:id="rId7530" ref="S1507"/>
    <hyperlink r:id="rId7531" ref="O1508"/>
    <hyperlink r:id="rId7532" ref="P1508"/>
    <hyperlink r:id="rId7533" ref="Q1508"/>
    <hyperlink r:id="rId7534" ref="R1508"/>
    <hyperlink r:id="rId7535" ref="S1508"/>
    <hyperlink r:id="rId7536" ref="O1509"/>
    <hyperlink r:id="rId7537" ref="P1509"/>
    <hyperlink r:id="rId7538" ref="Q1509"/>
    <hyperlink r:id="rId7539" ref="R1509"/>
    <hyperlink r:id="rId7540" ref="S1509"/>
    <hyperlink r:id="rId7541" ref="O1510"/>
    <hyperlink r:id="rId7542" ref="P1510"/>
    <hyperlink r:id="rId7543" ref="Q1510"/>
    <hyperlink r:id="rId7544" ref="R1510"/>
    <hyperlink r:id="rId7545" ref="S1510"/>
    <hyperlink r:id="rId7546" ref="O1511"/>
    <hyperlink r:id="rId7547" ref="P1511"/>
    <hyperlink r:id="rId7548" ref="Q1511"/>
    <hyperlink r:id="rId7549" ref="R1511"/>
    <hyperlink r:id="rId7550" ref="S1511"/>
    <hyperlink r:id="rId7551" ref="O1512"/>
    <hyperlink r:id="rId7552" ref="P1512"/>
    <hyperlink r:id="rId7553" ref="Q1512"/>
    <hyperlink r:id="rId7554" ref="R1512"/>
    <hyperlink r:id="rId7555" ref="S1512"/>
    <hyperlink r:id="rId7556" ref="O1513"/>
    <hyperlink r:id="rId7557" ref="P1513"/>
    <hyperlink r:id="rId7558" ref="Q1513"/>
    <hyperlink r:id="rId7559" ref="R1513"/>
    <hyperlink r:id="rId7560" ref="S1513"/>
    <hyperlink r:id="rId7561" ref="O1514"/>
    <hyperlink r:id="rId7562" ref="P1514"/>
    <hyperlink r:id="rId7563" ref="Q1514"/>
    <hyperlink r:id="rId7564" ref="R1514"/>
    <hyperlink r:id="rId7565" ref="S1514"/>
    <hyperlink r:id="rId7566" ref="O1515"/>
    <hyperlink r:id="rId7567" ref="P1515"/>
    <hyperlink r:id="rId7568" ref="Q1515"/>
    <hyperlink r:id="rId7569" ref="R1515"/>
    <hyperlink r:id="rId7570" ref="S1515"/>
    <hyperlink r:id="rId7571" ref="O1516"/>
    <hyperlink r:id="rId7572" ref="P1516"/>
    <hyperlink r:id="rId7573" ref="Q1516"/>
    <hyperlink r:id="rId7574" ref="R1516"/>
    <hyperlink r:id="rId7575" ref="S1516"/>
    <hyperlink r:id="rId7576" ref="O1517"/>
    <hyperlink r:id="rId7577" ref="P1517"/>
    <hyperlink r:id="rId7578" ref="Q1517"/>
    <hyperlink r:id="rId7579" ref="R1517"/>
    <hyperlink r:id="rId7580" ref="S1517"/>
    <hyperlink r:id="rId7581" ref="O1518"/>
    <hyperlink r:id="rId7582" ref="P1518"/>
    <hyperlink r:id="rId7583" ref="Q1518"/>
    <hyperlink r:id="rId7584" ref="R1518"/>
    <hyperlink r:id="rId7585" ref="S1518"/>
    <hyperlink r:id="rId7586" ref="O1519"/>
    <hyperlink r:id="rId7587" ref="P1519"/>
    <hyperlink r:id="rId7588" ref="Q1519"/>
    <hyperlink r:id="rId7589" ref="R1519"/>
    <hyperlink r:id="rId7590" ref="S1519"/>
    <hyperlink r:id="rId7591" ref="O1520"/>
    <hyperlink r:id="rId7592" ref="P1520"/>
    <hyperlink r:id="rId7593" ref="Q1520"/>
    <hyperlink r:id="rId7594" ref="R1520"/>
    <hyperlink r:id="rId7595" ref="S1520"/>
    <hyperlink r:id="rId7596" ref="O1521"/>
    <hyperlink r:id="rId7597" ref="P1521"/>
    <hyperlink r:id="rId7598" ref="Q1521"/>
    <hyperlink r:id="rId7599" ref="R1521"/>
    <hyperlink r:id="rId7600" ref="S1521"/>
    <hyperlink r:id="rId7601" ref="O1522"/>
    <hyperlink r:id="rId7602" ref="P1522"/>
    <hyperlink r:id="rId7603" ref="Q1522"/>
    <hyperlink r:id="rId7604" ref="R1522"/>
    <hyperlink r:id="rId7605" ref="S1522"/>
    <hyperlink r:id="rId7606" ref="O1523"/>
    <hyperlink r:id="rId7607" ref="P1523"/>
    <hyperlink r:id="rId7608" ref="Q1523"/>
    <hyperlink r:id="rId7609" ref="R1523"/>
    <hyperlink r:id="rId7610" ref="S1523"/>
    <hyperlink r:id="rId7611" ref="O1524"/>
    <hyperlink r:id="rId7612" ref="P1524"/>
    <hyperlink r:id="rId7613" ref="Q1524"/>
    <hyperlink r:id="rId7614" ref="R1524"/>
    <hyperlink r:id="rId7615" ref="S1524"/>
    <hyperlink r:id="rId7616" ref="O1525"/>
    <hyperlink r:id="rId7617" ref="P1525"/>
    <hyperlink r:id="rId7618" ref="Q1525"/>
    <hyperlink r:id="rId7619" ref="R1525"/>
    <hyperlink r:id="rId7620" ref="S1525"/>
    <hyperlink r:id="rId7621" ref="O1526"/>
    <hyperlink r:id="rId7622" ref="P1526"/>
    <hyperlink r:id="rId7623" ref="Q1526"/>
    <hyperlink r:id="rId7624" ref="R1526"/>
    <hyperlink r:id="rId7625" ref="S1526"/>
    <hyperlink r:id="rId7626" ref="O1527"/>
    <hyperlink r:id="rId7627" ref="P1527"/>
    <hyperlink r:id="rId7628" ref="Q1527"/>
    <hyperlink r:id="rId7629" ref="R1527"/>
    <hyperlink r:id="rId7630" ref="S1527"/>
    <hyperlink r:id="rId7631" ref="O1528"/>
    <hyperlink r:id="rId7632" ref="P1528"/>
    <hyperlink r:id="rId7633" ref="Q1528"/>
    <hyperlink r:id="rId7634" ref="R1528"/>
    <hyperlink r:id="rId7635" ref="S1528"/>
    <hyperlink r:id="rId7636" ref="O1529"/>
    <hyperlink r:id="rId7637" ref="P1529"/>
    <hyperlink r:id="rId7638" ref="Q1529"/>
    <hyperlink r:id="rId7639" ref="R1529"/>
    <hyperlink r:id="rId7640" ref="S1529"/>
    <hyperlink r:id="rId7641" ref="O1530"/>
    <hyperlink r:id="rId7642" ref="P1530"/>
    <hyperlink r:id="rId7643" ref="Q1530"/>
    <hyperlink r:id="rId7644" ref="R1530"/>
    <hyperlink r:id="rId7645" ref="S1530"/>
    <hyperlink r:id="rId7646" ref="O1531"/>
    <hyperlink r:id="rId7647" ref="P1531"/>
    <hyperlink r:id="rId7648" ref="Q1531"/>
    <hyperlink r:id="rId7649" ref="R1531"/>
    <hyperlink r:id="rId7650" ref="S1531"/>
    <hyperlink r:id="rId7651" ref="O1532"/>
    <hyperlink r:id="rId7652" ref="P1532"/>
    <hyperlink r:id="rId7653" ref="Q1532"/>
    <hyperlink r:id="rId7654" ref="R1532"/>
    <hyperlink r:id="rId7655" ref="S1532"/>
    <hyperlink r:id="rId7656" ref="O1533"/>
    <hyperlink r:id="rId7657" ref="P1533"/>
    <hyperlink r:id="rId7658" ref="Q1533"/>
    <hyperlink r:id="rId7659" ref="R1533"/>
    <hyperlink r:id="rId7660" ref="S1533"/>
    <hyperlink r:id="rId7661" ref="O1534"/>
    <hyperlink r:id="rId7662" ref="P1534"/>
    <hyperlink r:id="rId7663" ref="Q1534"/>
    <hyperlink r:id="rId7664" ref="R1534"/>
    <hyperlink r:id="rId7665" ref="S1534"/>
    <hyperlink r:id="rId7666" ref="O1535"/>
    <hyperlink r:id="rId7667" ref="P1535"/>
    <hyperlink r:id="rId7668" ref="Q1535"/>
    <hyperlink r:id="rId7669" ref="R1535"/>
    <hyperlink r:id="rId7670" ref="S1535"/>
    <hyperlink r:id="rId7671" ref="O1536"/>
    <hyperlink r:id="rId7672" ref="P1536"/>
    <hyperlink r:id="rId7673" ref="Q1536"/>
    <hyperlink r:id="rId7674" ref="R1536"/>
    <hyperlink r:id="rId7675" ref="S1536"/>
    <hyperlink r:id="rId7676" ref="O1537"/>
    <hyperlink r:id="rId7677" ref="P1537"/>
    <hyperlink r:id="rId7678" ref="Q1537"/>
    <hyperlink r:id="rId7679" ref="R1537"/>
    <hyperlink r:id="rId7680" ref="S1537"/>
    <hyperlink r:id="rId7681" ref="O1538"/>
    <hyperlink r:id="rId7682" ref="P1538"/>
    <hyperlink r:id="rId7683" ref="Q1538"/>
    <hyperlink r:id="rId7684" ref="R1538"/>
    <hyperlink r:id="rId7685" ref="S1538"/>
    <hyperlink r:id="rId7686" ref="O1539"/>
    <hyperlink r:id="rId7687" ref="P1539"/>
    <hyperlink r:id="rId7688" ref="Q1539"/>
    <hyperlink r:id="rId7689" ref="R1539"/>
    <hyperlink r:id="rId7690" ref="S1539"/>
    <hyperlink r:id="rId7691" ref="O1540"/>
    <hyperlink r:id="rId7692" ref="P1540"/>
    <hyperlink r:id="rId7693" ref="Q1540"/>
    <hyperlink r:id="rId7694" ref="R1540"/>
    <hyperlink r:id="rId7695" ref="S1540"/>
    <hyperlink r:id="rId7696" ref="O1541"/>
    <hyperlink r:id="rId7697" ref="P1541"/>
    <hyperlink r:id="rId7698" ref="Q1541"/>
    <hyperlink r:id="rId7699" ref="R1541"/>
    <hyperlink r:id="rId7700" ref="S1541"/>
    <hyperlink r:id="rId7701" ref="O1542"/>
    <hyperlink r:id="rId7702" ref="P1542"/>
    <hyperlink r:id="rId7703" ref="Q1542"/>
    <hyperlink r:id="rId7704" ref="R1542"/>
    <hyperlink r:id="rId7705" ref="S1542"/>
    <hyperlink r:id="rId7706" ref="O1543"/>
    <hyperlink r:id="rId7707" ref="P1543"/>
    <hyperlink r:id="rId7708" ref="Q1543"/>
    <hyperlink r:id="rId7709" ref="R1543"/>
    <hyperlink r:id="rId7710" ref="S1543"/>
    <hyperlink r:id="rId7711" ref="O1544"/>
    <hyperlink r:id="rId7712" ref="P1544"/>
    <hyperlink r:id="rId7713" ref="Q1544"/>
    <hyperlink r:id="rId7714" ref="R1544"/>
    <hyperlink r:id="rId7715" ref="S1544"/>
    <hyperlink r:id="rId7716" ref="O1545"/>
    <hyperlink r:id="rId7717" ref="P1545"/>
    <hyperlink r:id="rId7718" ref="Q1545"/>
    <hyperlink r:id="rId7719" ref="R1545"/>
    <hyperlink r:id="rId7720" ref="S1545"/>
    <hyperlink r:id="rId7721" ref="O1546"/>
    <hyperlink r:id="rId7722" ref="P1546"/>
    <hyperlink r:id="rId7723" ref="Q1546"/>
    <hyperlink r:id="rId7724" ref="R1546"/>
    <hyperlink r:id="rId7725" ref="S1546"/>
    <hyperlink r:id="rId7726" ref="O1547"/>
    <hyperlink r:id="rId7727" ref="P1547"/>
    <hyperlink r:id="rId7728" ref="Q1547"/>
    <hyperlink r:id="rId7729" ref="R1547"/>
    <hyperlink r:id="rId7730" ref="S1547"/>
    <hyperlink r:id="rId7731" ref="O1548"/>
    <hyperlink r:id="rId7732" ref="P1548"/>
    <hyperlink r:id="rId7733" ref="Q1548"/>
    <hyperlink r:id="rId7734" ref="R1548"/>
    <hyperlink r:id="rId7735" ref="S1548"/>
    <hyperlink r:id="rId7736" ref="O1549"/>
    <hyperlink r:id="rId7737" ref="P1549"/>
    <hyperlink r:id="rId7738" ref="Q1549"/>
    <hyperlink r:id="rId7739" ref="R1549"/>
    <hyperlink r:id="rId7740" ref="S1549"/>
    <hyperlink r:id="rId7741" ref="O1550"/>
    <hyperlink r:id="rId7742" ref="P1550"/>
    <hyperlink r:id="rId7743" ref="Q1550"/>
    <hyperlink r:id="rId7744" ref="R1550"/>
    <hyperlink r:id="rId7745" ref="S1550"/>
    <hyperlink r:id="rId7746" ref="O1551"/>
    <hyperlink r:id="rId7747" ref="P1551"/>
    <hyperlink r:id="rId7748" ref="Q1551"/>
    <hyperlink r:id="rId7749" ref="R1551"/>
    <hyperlink r:id="rId7750" ref="S1551"/>
    <hyperlink r:id="rId7751" ref="O1552"/>
    <hyperlink r:id="rId7752" ref="P1552"/>
    <hyperlink r:id="rId7753" ref="Q1552"/>
    <hyperlink r:id="rId7754" ref="R1552"/>
    <hyperlink r:id="rId7755" ref="S1552"/>
    <hyperlink r:id="rId7756" ref="O1553"/>
    <hyperlink r:id="rId7757" ref="P1553"/>
    <hyperlink r:id="rId7758" ref="Q1553"/>
    <hyperlink r:id="rId7759" ref="R1553"/>
    <hyperlink r:id="rId7760" ref="S1553"/>
    <hyperlink r:id="rId7761" ref="O1554"/>
    <hyperlink r:id="rId7762" ref="P1554"/>
    <hyperlink r:id="rId7763" ref="Q1554"/>
    <hyperlink r:id="rId7764" ref="R1554"/>
    <hyperlink r:id="rId7765" ref="S1554"/>
    <hyperlink r:id="rId7766" ref="O1555"/>
    <hyperlink r:id="rId7767" ref="P1555"/>
    <hyperlink r:id="rId7768" ref="Q1555"/>
    <hyperlink r:id="rId7769" ref="R1555"/>
    <hyperlink r:id="rId7770" ref="S1555"/>
    <hyperlink r:id="rId7771" ref="O1556"/>
    <hyperlink r:id="rId7772" ref="P1556"/>
    <hyperlink r:id="rId7773" ref="Q1556"/>
    <hyperlink r:id="rId7774" ref="R1556"/>
    <hyperlink r:id="rId7775" ref="S1556"/>
    <hyperlink r:id="rId7776" ref="O1557"/>
    <hyperlink r:id="rId7777" ref="P1557"/>
    <hyperlink r:id="rId7778" ref="Q1557"/>
    <hyperlink r:id="rId7779" ref="R1557"/>
    <hyperlink r:id="rId7780" ref="S1557"/>
    <hyperlink r:id="rId7781" ref="O1558"/>
    <hyperlink r:id="rId7782" ref="P1558"/>
    <hyperlink r:id="rId7783" ref="Q1558"/>
    <hyperlink r:id="rId7784" ref="R1558"/>
    <hyperlink r:id="rId7785" ref="S1558"/>
    <hyperlink r:id="rId7786" ref="O1559"/>
    <hyperlink r:id="rId7787" ref="P1559"/>
    <hyperlink r:id="rId7788" ref="Q1559"/>
    <hyperlink r:id="rId7789" ref="R1559"/>
    <hyperlink r:id="rId7790" ref="S1559"/>
    <hyperlink r:id="rId7791" ref="O1560"/>
    <hyperlink r:id="rId7792" ref="P1560"/>
    <hyperlink r:id="rId7793" ref="Q1560"/>
    <hyperlink r:id="rId7794" ref="R1560"/>
    <hyperlink r:id="rId7795" ref="S1560"/>
    <hyperlink r:id="rId7796" ref="O1561"/>
    <hyperlink r:id="rId7797" ref="P1561"/>
    <hyperlink r:id="rId7798" ref="Q1561"/>
    <hyperlink r:id="rId7799" ref="R1561"/>
    <hyperlink r:id="rId7800" ref="S1561"/>
    <hyperlink r:id="rId7801" ref="O1562"/>
    <hyperlink r:id="rId7802" ref="P1562"/>
    <hyperlink r:id="rId7803" ref="Q1562"/>
    <hyperlink r:id="rId7804" ref="R1562"/>
    <hyperlink r:id="rId7805" ref="S1562"/>
    <hyperlink r:id="rId7806" ref="O1563"/>
    <hyperlink r:id="rId7807" ref="P1563"/>
    <hyperlink r:id="rId7808" ref="Q1563"/>
    <hyperlink r:id="rId7809" ref="R1563"/>
    <hyperlink r:id="rId7810" ref="S1563"/>
    <hyperlink r:id="rId7811" ref="O1564"/>
    <hyperlink r:id="rId7812" ref="P1564"/>
    <hyperlink r:id="rId7813" ref="Q1564"/>
    <hyperlink r:id="rId7814" ref="R1564"/>
    <hyperlink r:id="rId7815" ref="S1564"/>
    <hyperlink r:id="rId7816" ref="O1565"/>
    <hyperlink r:id="rId7817" ref="P1565"/>
    <hyperlink r:id="rId7818" ref="Q1565"/>
    <hyperlink r:id="rId7819" ref="R1565"/>
    <hyperlink r:id="rId7820" ref="S1565"/>
    <hyperlink r:id="rId7821" ref="O1566"/>
    <hyperlink r:id="rId7822" ref="P1566"/>
    <hyperlink r:id="rId7823" ref="Q1566"/>
    <hyperlink r:id="rId7824" ref="R1566"/>
    <hyperlink r:id="rId7825" ref="S1566"/>
    <hyperlink r:id="rId7826" ref="O1567"/>
    <hyperlink r:id="rId7827" ref="P1567"/>
    <hyperlink r:id="rId7828" ref="Q1567"/>
    <hyperlink r:id="rId7829" ref="R1567"/>
    <hyperlink r:id="rId7830" ref="S1567"/>
    <hyperlink r:id="rId7831" ref="O1568"/>
    <hyperlink r:id="rId7832" ref="P1568"/>
    <hyperlink r:id="rId7833" ref="Q1568"/>
    <hyperlink r:id="rId7834" ref="R1568"/>
    <hyperlink r:id="rId7835" ref="S1568"/>
    <hyperlink r:id="rId7836" ref="O1569"/>
    <hyperlink r:id="rId7837" ref="P1569"/>
    <hyperlink r:id="rId7838" ref="Q1569"/>
    <hyperlink r:id="rId7839" ref="R1569"/>
    <hyperlink r:id="rId7840" ref="S1569"/>
    <hyperlink r:id="rId7841" ref="O1570"/>
    <hyperlink r:id="rId7842" ref="P1570"/>
    <hyperlink r:id="rId7843" ref="Q1570"/>
    <hyperlink r:id="rId7844" ref="R1570"/>
    <hyperlink r:id="rId7845" ref="S1570"/>
    <hyperlink r:id="rId7846" ref="O1571"/>
    <hyperlink r:id="rId7847" ref="P1571"/>
    <hyperlink r:id="rId7848" ref="Q1571"/>
    <hyperlink r:id="rId7849" ref="R1571"/>
    <hyperlink r:id="rId7850" ref="S1571"/>
    <hyperlink r:id="rId7851" ref="O1572"/>
    <hyperlink r:id="rId7852" ref="P1572"/>
    <hyperlink r:id="rId7853" ref="Q1572"/>
    <hyperlink r:id="rId7854" ref="R1572"/>
    <hyperlink r:id="rId7855" ref="S1572"/>
    <hyperlink r:id="rId7856" ref="O1573"/>
    <hyperlink r:id="rId7857" ref="P1573"/>
    <hyperlink r:id="rId7858" ref="Q1573"/>
    <hyperlink r:id="rId7859" ref="R1573"/>
    <hyperlink r:id="rId7860" ref="S1573"/>
    <hyperlink r:id="rId7861" ref="O1574"/>
    <hyperlink r:id="rId7862" ref="P1574"/>
    <hyperlink r:id="rId7863" ref="Q1574"/>
    <hyperlink r:id="rId7864" ref="R1574"/>
    <hyperlink r:id="rId7865" ref="S1574"/>
    <hyperlink r:id="rId7866" ref="O1575"/>
    <hyperlink r:id="rId7867" ref="P1575"/>
    <hyperlink r:id="rId7868" ref="Q1575"/>
    <hyperlink r:id="rId7869" ref="R1575"/>
    <hyperlink r:id="rId7870" ref="S1575"/>
    <hyperlink r:id="rId7871" ref="O1576"/>
    <hyperlink r:id="rId7872" ref="P1576"/>
    <hyperlink r:id="rId7873" ref="Q1576"/>
    <hyperlink r:id="rId7874" ref="R1576"/>
    <hyperlink r:id="rId7875" ref="S1576"/>
    <hyperlink r:id="rId7876" ref="O1577"/>
    <hyperlink r:id="rId7877" ref="P1577"/>
    <hyperlink r:id="rId7878" ref="Q1577"/>
    <hyperlink r:id="rId7879" ref="R1577"/>
    <hyperlink r:id="rId7880" ref="S1577"/>
    <hyperlink r:id="rId7881" ref="O1578"/>
    <hyperlink r:id="rId7882" ref="P1578"/>
    <hyperlink r:id="rId7883" ref="Q1578"/>
    <hyperlink r:id="rId7884" ref="R1578"/>
    <hyperlink r:id="rId7885" ref="S1578"/>
    <hyperlink r:id="rId7886" ref="O1579"/>
    <hyperlink r:id="rId7887" ref="P1579"/>
    <hyperlink r:id="rId7888" ref="Q1579"/>
    <hyperlink r:id="rId7889" ref="R1579"/>
    <hyperlink r:id="rId7890" ref="S1579"/>
    <hyperlink r:id="rId7891" ref="O1580"/>
    <hyperlink r:id="rId7892" ref="P1580"/>
    <hyperlink r:id="rId7893" ref="Q1580"/>
    <hyperlink r:id="rId7894" ref="R1580"/>
    <hyperlink r:id="rId7895" ref="S1580"/>
    <hyperlink r:id="rId7896" ref="O1581"/>
    <hyperlink r:id="rId7897" ref="P1581"/>
    <hyperlink r:id="rId7898" ref="Q1581"/>
    <hyperlink r:id="rId7899" ref="R1581"/>
    <hyperlink r:id="rId7900" ref="S1581"/>
    <hyperlink r:id="rId7901" ref="O1582"/>
    <hyperlink r:id="rId7902" ref="P1582"/>
    <hyperlink r:id="rId7903" ref="Q1582"/>
    <hyperlink r:id="rId7904" ref="R1582"/>
    <hyperlink r:id="rId7905" ref="S1582"/>
    <hyperlink r:id="rId7906" ref="O1583"/>
    <hyperlink r:id="rId7907" ref="P1583"/>
    <hyperlink r:id="rId7908" ref="Q1583"/>
    <hyperlink r:id="rId7909" ref="R1583"/>
    <hyperlink r:id="rId7910" ref="S1583"/>
    <hyperlink r:id="rId7911" ref="O1584"/>
    <hyperlink r:id="rId7912" ref="P1584"/>
    <hyperlink r:id="rId7913" ref="Q1584"/>
    <hyperlink r:id="rId7914" ref="R1584"/>
    <hyperlink r:id="rId7915" ref="S1584"/>
    <hyperlink r:id="rId7916" ref="O1585"/>
    <hyperlink r:id="rId7917" ref="P1585"/>
    <hyperlink r:id="rId7918" ref="Q1585"/>
    <hyperlink r:id="rId7919" ref="R1585"/>
    <hyperlink r:id="rId7920" ref="S1585"/>
    <hyperlink r:id="rId7921" ref="O1586"/>
    <hyperlink r:id="rId7922" ref="P1586"/>
    <hyperlink r:id="rId7923" ref="Q1586"/>
    <hyperlink r:id="rId7924" ref="R1586"/>
    <hyperlink r:id="rId7925" ref="S1586"/>
    <hyperlink r:id="rId7926" ref="O1587"/>
    <hyperlink r:id="rId7927" ref="P1587"/>
    <hyperlink r:id="rId7928" ref="Q1587"/>
    <hyperlink r:id="rId7929" ref="R1587"/>
    <hyperlink r:id="rId7930" ref="S1587"/>
    <hyperlink r:id="rId7931" ref="O1588"/>
    <hyperlink r:id="rId7932" ref="P1588"/>
    <hyperlink r:id="rId7933" ref="Q1588"/>
    <hyperlink r:id="rId7934" ref="R1588"/>
    <hyperlink r:id="rId7935" ref="S1588"/>
    <hyperlink r:id="rId7936" ref="O1589"/>
    <hyperlink r:id="rId7937" ref="P1589"/>
    <hyperlink r:id="rId7938" ref="Q1589"/>
    <hyperlink r:id="rId7939" ref="R1589"/>
    <hyperlink r:id="rId7940" ref="S1589"/>
    <hyperlink r:id="rId7941" ref="O1590"/>
    <hyperlink r:id="rId7942" ref="P1590"/>
    <hyperlink r:id="rId7943" ref="Q1590"/>
    <hyperlink r:id="rId7944" ref="R1590"/>
    <hyperlink r:id="rId7945" ref="S1590"/>
    <hyperlink r:id="rId7946" ref="O1591"/>
    <hyperlink r:id="rId7947" ref="P1591"/>
    <hyperlink r:id="rId7948" ref="Q1591"/>
    <hyperlink r:id="rId7949" ref="R1591"/>
    <hyperlink r:id="rId7950" ref="S1591"/>
    <hyperlink r:id="rId7951" ref="O1592"/>
    <hyperlink r:id="rId7952" ref="P1592"/>
    <hyperlink r:id="rId7953" ref="Q1592"/>
    <hyperlink r:id="rId7954" ref="R1592"/>
    <hyperlink r:id="rId7955" ref="S1592"/>
    <hyperlink r:id="rId7956" ref="O1593"/>
    <hyperlink r:id="rId7957" ref="P1593"/>
    <hyperlink r:id="rId7958" ref="Q1593"/>
    <hyperlink r:id="rId7959" ref="R1593"/>
    <hyperlink r:id="rId7960" ref="S1593"/>
    <hyperlink r:id="rId7961" ref="O1594"/>
    <hyperlink r:id="rId7962" ref="P1594"/>
    <hyperlink r:id="rId7963" ref="Q1594"/>
    <hyperlink r:id="rId7964" ref="R1594"/>
    <hyperlink r:id="rId7965" ref="S1594"/>
    <hyperlink r:id="rId7966" ref="O1595"/>
    <hyperlink r:id="rId7967" ref="P1595"/>
    <hyperlink r:id="rId7968" ref="Q1595"/>
    <hyperlink r:id="rId7969" ref="R1595"/>
    <hyperlink r:id="rId7970" ref="S1595"/>
    <hyperlink r:id="rId7971" ref="O1596"/>
    <hyperlink r:id="rId7972" ref="P1596"/>
    <hyperlink r:id="rId7973" ref="Q1596"/>
    <hyperlink r:id="rId7974" ref="R1596"/>
    <hyperlink r:id="rId7975" ref="S1596"/>
    <hyperlink r:id="rId7976" ref="O1597"/>
    <hyperlink r:id="rId7977" ref="P1597"/>
    <hyperlink r:id="rId7978" ref="Q1597"/>
    <hyperlink r:id="rId7979" ref="R1597"/>
    <hyperlink r:id="rId7980" ref="S1597"/>
    <hyperlink r:id="rId7981" ref="O1598"/>
    <hyperlink r:id="rId7982" ref="P1598"/>
    <hyperlink r:id="rId7983" ref="Q1598"/>
    <hyperlink r:id="rId7984" ref="R1598"/>
    <hyperlink r:id="rId7985" ref="S1598"/>
    <hyperlink r:id="rId7986" ref="O1599"/>
    <hyperlink r:id="rId7987" ref="P1599"/>
    <hyperlink r:id="rId7988" ref="Q1599"/>
    <hyperlink r:id="rId7989" ref="R1599"/>
    <hyperlink r:id="rId7990" ref="S1599"/>
    <hyperlink r:id="rId7991" ref="O1600"/>
    <hyperlink r:id="rId7992" ref="P1600"/>
    <hyperlink r:id="rId7993" ref="Q1600"/>
    <hyperlink r:id="rId7994" ref="R1600"/>
    <hyperlink r:id="rId7995" ref="S1600"/>
    <hyperlink r:id="rId7996" ref="O1601"/>
    <hyperlink r:id="rId7997" ref="P1601"/>
    <hyperlink r:id="rId7998" ref="Q1601"/>
    <hyperlink r:id="rId7999" ref="R1601"/>
    <hyperlink r:id="rId8000" ref="S1601"/>
    <hyperlink r:id="rId8001" ref="O1602"/>
    <hyperlink r:id="rId8002" ref="P1602"/>
    <hyperlink r:id="rId8003" ref="Q1602"/>
    <hyperlink r:id="rId8004" ref="R1602"/>
    <hyperlink r:id="rId8005" ref="S1602"/>
    <hyperlink r:id="rId8006" ref="O1603"/>
    <hyperlink r:id="rId8007" ref="P1603"/>
    <hyperlink r:id="rId8008" ref="Q1603"/>
    <hyperlink r:id="rId8009" ref="R1603"/>
    <hyperlink r:id="rId8010" ref="S1603"/>
    <hyperlink r:id="rId8011" ref="O1604"/>
    <hyperlink r:id="rId8012" ref="P1604"/>
    <hyperlink r:id="rId8013" ref="Q1604"/>
    <hyperlink r:id="rId8014" ref="R1604"/>
    <hyperlink r:id="rId8015" ref="S1604"/>
    <hyperlink r:id="rId8016" ref="O1605"/>
    <hyperlink r:id="rId8017" ref="P1605"/>
    <hyperlink r:id="rId8018" ref="Q1605"/>
    <hyperlink r:id="rId8019" ref="R1605"/>
    <hyperlink r:id="rId8020" ref="S1605"/>
    <hyperlink r:id="rId8021" ref="O1606"/>
    <hyperlink r:id="rId8022" ref="P1606"/>
    <hyperlink r:id="rId8023" ref="Q1606"/>
    <hyperlink r:id="rId8024" ref="R1606"/>
    <hyperlink r:id="rId8025" ref="S1606"/>
    <hyperlink r:id="rId8026" ref="O1607"/>
    <hyperlink r:id="rId8027" ref="P1607"/>
    <hyperlink r:id="rId8028" ref="Q1607"/>
    <hyperlink r:id="rId8029" ref="R1607"/>
    <hyperlink r:id="rId8030" ref="S1607"/>
    <hyperlink r:id="rId8031" ref="O1608"/>
    <hyperlink r:id="rId8032" ref="P1608"/>
    <hyperlink r:id="rId8033" ref="Q1608"/>
    <hyperlink r:id="rId8034" ref="R1608"/>
    <hyperlink r:id="rId8035" ref="S1608"/>
    <hyperlink r:id="rId8036" ref="O1609"/>
    <hyperlink r:id="rId8037" ref="P1609"/>
    <hyperlink r:id="rId8038" ref="Q1609"/>
    <hyperlink r:id="rId8039" ref="R1609"/>
    <hyperlink r:id="rId8040" ref="S1609"/>
    <hyperlink r:id="rId8041" ref="O1610"/>
    <hyperlink r:id="rId8042" ref="P1610"/>
    <hyperlink r:id="rId8043" ref="Q1610"/>
    <hyperlink r:id="rId8044" ref="R1610"/>
    <hyperlink r:id="rId8045" ref="S1610"/>
    <hyperlink r:id="rId8046" ref="O1611"/>
    <hyperlink r:id="rId8047" ref="P1611"/>
    <hyperlink r:id="rId8048" ref="Q1611"/>
    <hyperlink r:id="rId8049" ref="R1611"/>
    <hyperlink r:id="rId8050" ref="S1611"/>
    <hyperlink r:id="rId8051" ref="O1612"/>
    <hyperlink r:id="rId8052" ref="P1612"/>
    <hyperlink r:id="rId8053" ref="Q1612"/>
    <hyperlink r:id="rId8054" ref="R1612"/>
    <hyperlink r:id="rId8055" ref="S1612"/>
    <hyperlink r:id="rId8056" ref="O1613"/>
    <hyperlink r:id="rId8057" ref="P1613"/>
    <hyperlink r:id="rId8058" ref="Q1613"/>
    <hyperlink r:id="rId8059" ref="R1613"/>
    <hyperlink r:id="rId8060" ref="S1613"/>
    <hyperlink r:id="rId8061" ref="O1614"/>
    <hyperlink r:id="rId8062" ref="P1614"/>
    <hyperlink r:id="rId8063" ref="Q1614"/>
    <hyperlink r:id="rId8064" ref="R1614"/>
    <hyperlink r:id="rId8065" ref="S1614"/>
    <hyperlink r:id="rId8066" ref="O1615"/>
    <hyperlink r:id="rId8067" ref="P1615"/>
    <hyperlink r:id="rId8068" ref="Q1615"/>
    <hyperlink r:id="rId8069" ref="R1615"/>
    <hyperlink r:id="rId8070" ref="S1615"/>
    <hyperlink r:id="rId8071" ref="O1616"/>
    <hyperlink r:id="rId8072" ref="P1616"/>
    <hyperlink r:id="rId8073" ref="Q1616"/>
    <hyperlink r:id="rId8074" ref="R1616"/>
    <hyperlink r:id="rId8075" ref="S1616"/>
    <hyperlink r:id="rId8076" ref="O1617"/>
    <hyperlink r:id="rId8077" ref="P1617"/>
    <hyperlink r:id="rId8078" ref="Q1617"/>
    <hyperlink r:id="rId8079" ref="R1617"/>
    <hyperlink r:id="rId8080" ref="S1617"/>
    <hyperlink r:id="rId8081" ref="O1618"/>
    <hyperlink r:id="rId8082" ref="P1618"/>
    <hyperlink r:id="rId8083" ref="Q1618"/>
    <hyperlink r:id="rId8084" ref="R1618"/>
    <hyperlink r:id="rId8085" ref="S1618"/>
    <hyperlink r:id="rId8086" ref="O1619"/>
    <hyperlink r:id="rId8087" ref="P1619"/>
    <hyperlink r:id="rId8088" ref="Q1619"/>
    <hyperlink r:id="rId8089" ref="R1619"/>
    <hyperlink r:id="rId8090" ref="S1619"/>
    <hyperlink r:id="rId8091" ref="O1620"/>
    <hyperlink r:id="rId8092" ref="P1620"/>
    <hyperlink r:id="rId8093" ref="Q1620"/>
    <hyperlink r:id="rId8094" ref="R1620"/>
    <hyperlink r:id="rId8095" ref="S1620"/>
    <hyperlink r:id="rId8096" ref="O1621"/>
    <hyperlink r:id="rId8097" ref="P1621"/>
    <hyperlink r:id="rId8098" ref="Q1621"/>
    <hyperlink r:id="rId8099" ref="R1621"/>
    <hyperlink r:id="rId8100" ref="S1621"/>
    <hyperlink r:id="rId8101" ref="O1622"/>
    <hyperlink r:id="rId8102" ref="P1622"/>
    <hyperlink r:id="rId8103" ref="Q1622"/>
    <hyperlink r:id="rId8104" ref="R1622"/>
    <hyperlink r:id="rId8105" ref="S1622"/>
    <hyperlink r:id="rId8106" ref="O1623"/>
    <hyperlink r:id="rId8107" ref="P1623"/>
    <hyperlink r:id="rId8108" ref="Q1623"/>
    <hyperlink r:id="rId8109" ref="R1623"/>
    <hyperlink r:id="rId8110" ref="S1623"/>
    <hyperlink r:id="rId8111" ref="O1624"/>
    <hyperlink r:id="rId8112" ref="P1624"/>
    <hyperlink r:id="rId8113" ref="Q1624"/>
    <hyperlink r:id="rId8114" ref="R1624"/>
    <hyperlink r:id="rId8115" ref="S1624"/>
    <hyperlink r:id="rId8116" ref="O1625"/>
    <hyperlink r:id="rId8117" ref="P1625"/>
    <hyperlink r:id="rId8118" ref="Q1625"/>
    <hyperlink r:id="rId8119" ref="R1625"/>
    <hyperlink r:id="rId8120" ref="S1625"/>
    <hyperlink r:id="rId8121" ref="O1626"/>
    <hyperlink r:id="rId8122" ref="P1626"/>
    <hyperlink r:id="rId8123" ref="Q1626"/>
    <hyperlink r:id="rId8124" ref="R1626"/>
    <hyperlink r:id="rId8125" ref="S1626"/>
    <hyperlink r:id="rId8126" ref="O1627"/>
    <hyperlink r:id="rId8127" ref="P1627"/>
    <hyperlink r:id="rId8128" ref="Q1627"/>
    <hyperlink r:id="rId8129" ref="R1627"/>
    <hyperlink r:id="rId8130" ref="S1627"/>
    <hyperlink r:id="rId8131" ref="O1628"/>
    <hyperlink r:id="rId8132" ref="P1628"/>
    <hyperlink r:id="rId8133" ref="Q1628"/>
    <hyperlink r:id="rId8134" ref="R1628"/>
    <hyperlink r:id="rId8135" ref="S1628"/>
    <hyperlink r:id="rId8136" ref="O1629"/>
    <hyperlink r:id="rId8137" ref="P1629"/>
    <hyperlink r:id="rId8138" ref="Q1629"/>
    <hyperlink r:id="rId8139" ref="R1629"/>
    <hyperlink r:id="rId8140" ref="S1629"/>
    <hyperlink r:id="rId8141" ref="O1630"/>
    <hyperlink r:id="rId8142" ref="P1630"/>
    <hyperlink r:id="rId8143" ref="Q1630"/>
    <hyperlink r:id="rId8144" ref="R1630"/>
    <hyperlink r:id="rId8145" ref="S1630"/>
    <hyperlink r:id="rId8146" ref="O1631"/>
    <hyperlink r:id="rId8147" ref="P1631"/>
    <hyperlink r:id="rId8148" ref="Q1631"/>
    <hyperlink r:id="rId8149" ref="R1631"/>
    <hyperlink r:id="rId8150" ref="S1631"/>
    <hyperlink r:id="rId8151" ref="O1632"/>
    <hyperlink r:id="rId8152" ref="P1632"/>
    <hyperlink r:id="rId8153" ref="Q1632"/>
    <hyperlink r:id="rId8154" ref="R1632"/>
    <hyperlink r:id="rId8155" ref="S1632"/>
    <hyperlink r:id="rId8156" ref="O1633"/>
    <hyperlink r:id="rId8157" ref="P1633"/>
    <hyperlink r:id="rId8158" ref="Q1633"/>
    <hyperlink r:id="rId8159" ref="R1633"/>
    <hyperlink r:id="rId8160" ref="S1633"/>
    <hyperlink r:id="rId8161" ref="O1634"/>
    <hyperlink r:id="rId8162" ref="P1634"/>
    <hyperlink r:id="rId8163" ref="Q1634"/>
    <hyperlink r:id="rId8164" ref="R1634"/>
    <hyperlink r:id="rId8165" ref="S1634"/>
    <hyperlink r:id="rId8166" ref="O1635"/>
    <hyperlink r:id="rId8167" ref="P1635"/>
    <hyperlink r:id="rId8168" ref="Q1635"/>
    <hyperlink r:id="rId8169" ref="R1635"/>
    <hyperlink r:id="rId8170" ref="S1635"/>
    <hyperlink r:id="rId8171" ref="O1636"/>
    <hyperlink r:id="rId8172" ref="P1636"/>
    <hyperlink r:id="rId8173" ref="Q1636"/>
    <hyperlink r:id="rId8174" ref="R1636"/>
    <hyperlink r:id="rId8175" ref="S1636"/>
    <hyperlink r:id="rId8176" ref="O1637"/>
    <hyperlink r:id="rId8177" ref="P1637"/>
    <hyperlink r:id="rId8178" ref="Q1637"/>
    <hyperlink r:id="rId8179" ref="R1637"/>
    <hyperlink r:id="rId8180" ref="S1637"/>
    <hyperlink r:id="rId8181" ref="O1638"/>
    <hyperlink r:id="rId8182" ref="P1638"/>
    <hyperlink r:id="rId8183" ref="Q1638"/>
    <hyperlink r:id="rId8184" ref="R1638"/>
    <hyperlink r:id="rId8185" ref="S1638"/>
    <hyperlink r:id="rId8186" ref="O1639"/>
    <hyperlink r:id="rId8187" ref="P1639"/>
    <hyperlink r:id="rId8188" ref="Q1639"/>
    <hyperlink r:id="rId8189" ref="R1639"/>
    <hyperlink r:id="rId8190" ref="S1639"/>
    <hyperlink r:id="rId8191" ref="O1640"/>
    <hyperlink r:id="rId8192" ref="P1640"/>
    <hyperlink r:id="rId8193" ref="Q1640"/>
    <hyperlink r:id="rId8194" ref="R1640"/>
    <hyperlink r:id="rId8195" ref="S1640"/>
    <hyperlink r:id="rId8196" ref="O1641"/>
    <hyperlink r:id="rId8197" ref="P1641"/>
    <hyperlink r:id="rId8198" ref="Q1641"/>
    <hyperlink r:id="rId8199" ref="R1641"/>
    <hyperlink r:id="rId8200" ref="S1641"/>
    <hyperlink r:id="rId8201" ref="O1642"/>
    <hyperlink r:id="rId8202" ref="P1642"/>
    <hyperlink r:id="rId8203" ref="Q1642"/>
    <hyperlink r:id="rId8204" ref="R1642"/>
    <hyperlink r:id="rId8205" ref="S1642"/>
    <hyperlink r:id="rId8206" ref="O1643"/>
    <hyperlink r:id="rId8207" ref="P1643"/>
    <hyperlink r:id="rId8208" ref="Q1643"/>
    <hyperlink r:id="rId8209" ref="R1643"/>
    <hyperlink r:id="rId8210" ref="S1643"/>
    <hyperlink r:id="rId8211" ref="O1644"/>
    <hyperlink r:id="rId8212" ref="P1644"/>
    <hyperlink r:id="rId8213" ref="Q1644"/>
    <hyperlink r:id="rId8214" ref="R1644"/>
    <hyperlink r:id="rId8215" ref="S1644"/>
    <hyperlink r:id="rId8216" ref="O1645"/>
    <hyperlink r:id="rId8217" ref="P1645"/>
    <hyperlink r:id="rId8218" ref="Q1645"/>
    <hyperlink r:id="rId8219" ref="R1645"/>
    <hyperlink r:id="rId8220" ref="S1645"/>
    <hyperlink r:id="rId8221" ref="O1646"/>
    <hyperlink r:id="rId8222" ref="P1646"/>
    <hyperlink r:id="rId8223" ref="Q1646"/>
    <hyperlink r:id="rId8224" ref="R1646"/>
    <hyperlink r:id="rId8225" ref="S1646"/>
    <hyperlink r:id="rId8226" ref="O1647"/>
    <hyperlink r:id="rId8227" ref="P1647"/>
    <hyperlink r:id="rId8228" ref="Q1647"/>
    <hyperlink r:id="rId8229" ref="R1647"/>
    <hyperlink r:id="rId8230" ref="S1647"/>
    <hyperlink r:id="rId8231" ref="O1648"/>
    <hyperlink r:id="rId8232" ref="P1648"/>
    <hyperlink r:id="rId8233" ref="Q1648"/>
    <hyperlink r:id="rId8234" ref="R1648"/>
    <hyperlink r:id="rId8235" ref="S1648"/>
    <hyperlink r:id="rId8236" ref="O1649"/>
    <hyperlink r:id="rId8237" ref="P1649"/>
    <hyperlink r:id="rId8238" ref="Q1649"/>
    <hyperlink r:id="rId8239" ref="R1649"/>
    <hyperlink r:id="rId8240" ref="S1649"/>
    <hyperlink r:id="rId8241" ref="O1650"/>
    <hyperlink r:id="rId8242" ref="P1650"/>
    <hyperlink r:id="rId8243" ref="Q1650"/>
    <hyperlink r:id="rId8244" ref="R1650"/>
    <hyperlink r:id="rId8245" ref="S1650"/>
    <hyperlink r:id="rId8246" ref="O1651"/>
    <hyperlink r:id="rId8247" ref="P1651"/>
    <hyperlink r:id="rId8248" ref="Q1651"/>
    <hyperlink r:id="rId8249" ref="R1651"/>
    <hyperlink r:id="rId8250" ref="S1651"/>
    <hyperlink r:id="rId8251" ref="O1652"/>
    <hyperlink r:id="rId8252" ref="P1652"/>
    <hyperlink r:id="rId8253" ref="Q1652"/>
    <hyperlink r:id="rId8254" ref="R1652"/>
    <hyperlink r:id="rId8255" ref="S1652"/>
    <hyperlink r:id="rId8256" ref="O1653"/>
    <hyperlink r:id="rId8257" ref="P1653"/>
    <hyperlink r:id="rId8258" ref="Q1653"/>
    <hyperlink r:id="rId8259" ref="R1653"/>
    <hyperlink r:id="rId8260" ref="S1653"/>
    <hyperlink r:id="rId8261" ref="O1654"/>
    <hyperlink r:id="rId8262" ref="P1654"/>
    <hyperlink r:id="rId8263" ref="Q1654"/>
    <hyperlink r:id="rId8264" ref="R1654"/>
    <hyperlink r:id="rId8265" ref="S1654"/>
    <hyperlink r:id="rId8266" ref="O1655"/>
    <hyperlink r:id="rId8267" ref="P1655"/>
    <hyperlink r:id="rId8268" ref="Q1655"/>
    <hyperlink r:id="rId8269" ref="R1655"/>
    <hyperlink r:id="rId8270" ref="S1655"/>
    <hyperlink r:id="rId8271" ref="O1656"/>
    <hyperlink r:id="rId8272" ref="P1656"/>
    <hyperlink r:id="rId8273" ref="Q1656"/>
    <hyperlink r:id="rId8274" ref="R1656"/>
    <hyperlink r:id="rId8275" ref="S1656"/>
    <hyperlink r:id="rId8276" ref="O1657"/>
    <hyperlink r:id="rId8277" ref="P1657"/>
    <hyperlink r:id="rId8278" ref="Q1657"/>
    <hyperlink r:id="rId8279" ref="R1657"/>
    <hyperlink r:id="rId8280" ref="S1657"/>
    <hyperlink r:id="rId8281" ref="O1658"/>
    <hyperlink r:id="rId8282" ref="P1658"/>
    <hyperlink r:id="rId8283" ref="Q1658"/>
    <hyperlink r:id="rId8284" ref="R1658"/>
    <hyperlink r:id="rId8285" ref="S1658"/>
    <hyperlink r:id="rId8286" ref="O1659"/>
    <hyperlink r:id="rId8287" ref="P1659"/>
    <hyperlink r:id="rId8288" ref="Q1659"/>
    <hyperlink r:id="rId8289" ref="R1659"/>
    <hyperlink r:id="rId8290" ref="S1659"/>
    <hyperlink r:id="rId8291" ref="O1660"/>
    <hyperlink r:id="rId8292" ref="P1660"/>
    <hyperlink r:id="rId8293" ref="Q1660"/>
    <hyperlink r:id="rId8294" ref="R1660"/>
    <hyperlink r:id="rId8295" ref="S1660"/>
    <hyperlink r:id="rId8296" ref="O1661"/>
    <hyperlink r:id="rId8297" ref="P1661"/>
    <hyperlink r:id="rId8298" ref="Q1661"/>
    <hyperlink r:id="rId8299" ref="R1661"/>
    <hyperlink r:id="rId8300" ref="S1661"/>
    <hyperlink r:id="rId8301" ref="O1662"/>
    <hyperlink r:id="rId8302" ref="P1662"/>
    <hyperlink r:id="rId8303" ref="Q1662"/>
    <hyperlink r:id="rId8304" ref="R1662"/>
    <hyperlink r:id="rId8305" ref="S1662"/>
    <hyperlink r:id="rId8306" ref="O1663"/>
    <hyperlink r:id="rId8307" ref="P1663"/>
    <hyperlink r:id="rId8308" ref="Q1663"/>
    <hyperlink r:id="rId8309" ref="R1663"/>
    <hyperlink r:id="rId8310" ref="S1663"/>
    <hyperlink r:id="rId8311" ref="O1664"/>
    <hyperlink r:id="rId8312" ref="P1664"/>
    <hyperlink r:id="rId8313" ref="Q1664"/>
    <hyperlink r:id="rId8314" ref="R1664"/>
    <hyperlink r:id="rId8315" ref="S1664"/>
    <hyperlink r:id="rId8316" ref="O1665"/>
    <hyperlink r:id="rId8317" ref="P1665"/>
    <hyperlink r:id="rId8318" ref="Q1665"/>
    <hyperlink r:id="rId8319" ref="R1665"/>
    <hyperlink r:id="rId8320" ref="S1665"/>
    <hyperlink r:id="rId8321" ref="O1666"/>
    <hyperlink r:id="rId8322" ref="P1666"/>
    <hyperlink r:id="rId8323" ref="Q1666"/>
    <hyperlink r:id="rId8324" ref="R1666"/>
    <hyperlink r:id="rId8325" ref="S1666"/>
    <hyperlink r:id="rId8326" ref="O1667"/>
    <hyperlink r:id="rId8327" ref="P1667"/>
    <hyperlink r:id="rId8328" ref="Q1667"/>
    <hyperlink r:id="rId8329" ref="R1667"/>
    <hyperlink r:id="rId8330" ref="S1667"/>
    <hyperlink r:id="rId8331" ref="O1668"/>
    <hyperlink r:id="rId8332" ref="P1668"/>
    <hyperlink r:id="rId8333" ref="Q1668"/>
    <hyperlink r:id="rId8334" ref="R1668"/>
    <hyperlink r:id="rId8335" ref="S1668"/>
    <hyperlink r:id="rId8336" ref="O1669"/>
    <hyperlink r:id="rId8337" ref="P1669"/>
    <hyperlink r:id="rId8338" ref="Q1669"/>
    <hyperlink r:id="rId8339" ref="R1669"/>
    <hyperlink r:id="rId8340" ref="S1669"/>
    <hyperlink r:id="rId8341" ref="O1670"/>
    <hyperlink r:id="rId8342" ref="P1670"/>
    <hyperlink r:id="rId8343" ref="Q1670"/>
    <hyperlink r:id="rId8344" ref="R1670"/>
    <hyperlink r:id="rId8345" ref="S1670"/>
    <hyperlink r:id="rId8346" ref="O1671"/>
    <hyperlink r:id="rId8347" ref="P1671"/>
    <hyperlink r:id="rId8348" ref="Q1671"/>
    <hyperlink r:id="rId8349" ref="R1671"/>
    <hyperlink r:id="rId8350" ref="S1671"/>
    <hyperlink r:id="rId8351" ref="O1672"/>
    <hyperlink r:id="rId8352" ref="P1672"/>
    <hyperlink r:id="rId8353" ref="Q1672"/>
    <hyperlink r:id="rId8354" ref="R1672"/>
    <hyperlink r:id="rId8355" ref="S1672"/>
    <hyperlink r:id="rId8356" ref="O1673"/>
    <hyperlink r:id="rId8357" ref="P1673"/>
    <hyperlink r:id="rId8358" ref="Q1673"/>
    <hyperlink r:id="rId8359" ref="R1673"/>
    <hyperlink r:id="rId8360" ref="S1673"/>
    <hyperlink r:id="rId8361" ref="O1674"/>
    <hyperlink r:id="rId8362" ref="P1674"/>
    <hyperlink r:id="rId8363" ref="Q1674"/>
    <hyperlink r:id="rId8364" ref="R1674"/>
    <hyperlink r:id="rId8365" ref="S1674"/>
    <hyperlink r:id="rId8366" ref="O1675"/>
    <hyperlink r:id="rId8367" ref="P1675"/>
    <hyperlink r:id="rId8368" ref="Q1675"/>
    <hyperlink r:id="rId8369" ref="R1675"/>
    <hyperlink r:id="rId8370" ref="S1675"/>
    <hyperlink r:id="rId8371" ref="O1676"/>
    <hyperlink r:id="rId8372" ref="P1676"/>
    <hyperlink r:id="rId8373" ref="Q1676"/>
    <hyperlink r:id="rId8374" ref="R1676"/>
    <hyperlink r:id="rId8375" ref="S1676"/>
    <hyperlink r:id="rId8376" ref="O1677"/>
    <hyperlink r:id="rId8377" ref="P1677"/>
    <hyperlink r:id="rId8378" ref="Q1677"/>
    <hyperlink r:id="rId8379" ref="R1677"/>
    <hyperlink r:id="rId8380" ref="S1677"/>
    <hyperlink r:id="rId8381" ref="O1678"/>
    <hyperlink r:id="rId8382" ref="P1678"/>
    <hyperlink r:id="rId8383" ref="Q1678"/>
    <hyperlink r:id="rId8384" ref="R1678"/>
    <hyperlink r:id="rId8385" ref="S1678"/>
    <hyperlink r:id="rId8386" ref="O1679"/>
    <hyperlink r:id="rId8387" ref="P1679"/>
    <hyperlink r:id="rId8388" ref="Q1679"/>
    <hyperlink r:id="rId8389" ref="R1679"/>
    <hyperlink r:id="rId8390" ref="S1679"/>
    <hyperlink r:id="rId8391" ref="O1680"/>
    <hyperlink r:id="rId8392" ref="P1680"/>
    <hyperlink r:id="rId8393" ref="Q1680"/>
    <hyperlink r:id="rId8394" ref="R1680"/>
    <hyperlink r:id="rId8395" ref="S1680"/>
    <hyperlink r:id="rId8396" ref="O1681"/>
    <hyperlink r:id="rId8397" ref="P1681"/>
    <hyperlink r:id="rId8398" ref="Q1681"/>
    <hyperlink r:id="rId8399" ref="R1681"/>
    <hyperlink r:id="rId8400" ref="S1681"/>
    <hyperlink r:id="rId8401" ref="O1682"/>
    <hyperlink r:id="rId8402" ref="P1682"/>
    <hyperlink r:id="rId8403" ref="Q1682"/>
    <hyperlink r:id="rId8404" ref="R1682"/>
    <hyperlink r:id="rId8405" ref="S1682"/>
    <hyperlink r:id="rId8406" ref="O1683"/>
    <hyperlink r:id="rId8407" ref="P1683"/>
    <hyperlink r:id="rId8408" ref="Q1683"/>
    <hyperlink r:id="rId8409" ref="R1683"/>
    <hyperlink r:id="rId8410" ref="S1683"/>
    <hyperlink r:id="rId8411" ref="O1684"/>
    <hyperlink r:id="rId8412" ref="P1684"/>
    <hyperlink r:id="rId8413" ref="Q1684"/>
    <hyperlink r:id="rId8414" ref="R1684"/>
    <hyperlink r:id="rId8415" ref="S1684"/>
    <hyperlink r:id="rId8416" ref="O1685"/>
    <hyperlink r:id="rId8417" ref="P1685"/>
    <hyperlink r:id="rId8418" ref="Q1685"/>
    <hyperlink r:id="rId8419" ref="R1685"/>
    <hyperlink r:id="rId8420" ref="S1685"/>
    <hyperlink r:id="rId8421" ref="O1686"/>
    <hyperlink r:id="rId8422" ref="P1686"/>
    <hyperlink r:id="rId8423" ref="Q1686"/>
    <hyperlink r:id="rId8424" ref="R1686"/>
    <hyperlink r:id="rId8425" ref="S1686"/>
    <hyperlink r:id="rId8426" ref="O1687"/>
    <hyperlink r:id="rId8427" ref="P1687"/>
    <hyperlink r:id="rId8428" ref="Q1687"/>
    <hyperlink r:id="rId8429" ref="R1687"/>
    <hyperlink r:id="rId8430" ref="S1687"/>
    <hyperlink r:id="rId8431" ref="O1688"/>
    <hyperlink r:id="rId8432" ref="P1688"/>
    <hyperlink r:id="rId8433" ref="Q1688"/>
    <hyperlink r:id="rId8434" ref="R1688"/>
    <hyperlink r:id="rId8435" ref="S1688"/>
    <hyperlink r:id="rId8436" ref="O1689"/>
    <hyperlink r:id="rId8437" ref="P1689"/>
    <hyperlink r:id="rId8438" ref="Q1689"/>
    <hyperlink r:id="rId8439" ref="R1689"/>
    <hyperlink r:id="rId8440" ref="S1689"/>
    <hyperlink r:id="rId8441" ref="O1690"/>
    <hyperlink r:id="rId8442" ref="P1690"/>
    <hyperlink r:id="rId8443" ref="Q1690"/>
    <hyperlink r:id="rId8444" ref="R1690"/>
    <hyperlink r:id="rId8445" ref="S1690"/>
    <hyperlink r:id="rId8446" ref="O1691"/>
    <hyperlink r:id="rId8447" ref="P1691"/>
    <hyperlink r:id="rId8448" ref="Q1691"/>
    <hyperlink r:id="rId8449" ref="R1691"/>
    <hyperlink r:id="rId8450" ref="S1691"/>
    <hyperlink r:id="rId8451" ref="O1692"/>
    <hyperlink r:id="rId8452" ref="P1692"/>
    <hyperlink r:id="rId8453" ref="Q1692"/>
    <hyperlink r:id="rId8454" ref="R1692"/>
    <hyperlink r:id="rId8455" ref="S1692"/>
    <hyperlink r:id="rId8456" ref="O1693"/>
    <hyperlink r:id="rId8457" ref="P1693"/>
    <hyperlink r:id="rId8458" ref="Q1693"/>
    <hyperlink r:id="rId8459" ref="R1693"/>
    <hyperlink r:id="rId8460" ref="S1693"/>
    <hyperlink r:id="rId8461" ref="O1694"/>
    <hyperlink r:id="rId8462" ref="P1694"/>
    <hyperlink r:id="rId8463" ref="Q1694"/>
    <hyperlink r:id="rId8464" ref="R1694"/>
    <hyperlink r:id="rId8465" ref="S1694"/>
    <hyperlink r:id="rId8466" ref="O1695"/>
    <hyperlink r:id="rId8467" ref="P1695"/>
    <hyperlink r:id="rId8468" ref="Q1695"/>
    <hyperlink r:id="rId8469" ref="R1695"/>
    <hyperlink r:id="rId8470" ref="S1695"/>
    <hyperlink r:id="rId8471" ref="O1696"/>
    <hyperlink r:id="rId8472" ref="P1696"/>
    <hyperlink r:id="rId8473" ref="Q1696"/>
    <hyperlink r:id="rId8474" ref="R1696"/>
    <hyperlink r:id="rId8475" ref="S1696"/>
    <hyperlink r:id="rId8476" ref="O1697"/>
    <hyperlink r:id="rId8477" ref="P1697"/>
    <hyperlink r:id="rId8478" ref="Q1697"/>
    <hyperlink r:id="rId8479" ref="R1697"/>
    <hyperlink r:id="rId8480" ref="S1697"/>
    <hyperlink r:id="rId8481" ref="O1698"/>
    <hyperlink r:id="rId8482" ref="P1698"/>
    <hyperlink r:id="rId8483" ref="Q1698"/>
    <hyperlink r:id="rId8484" ref="R1698"/>
    <hyperlink r:id="rId8485" ref="S1698"/>
    <hyperlink r:id="rId8486" ref="O1699"/>
    <hyperlink r:id="rId8487" ref="P1699"/>
    <hyperlink r:id="rId8488" ref="Q1699"/>
    <hyperlink r:id="rId8489" ref="R1699"/>
    <hyperlink r:id="rId8490" ref="S1699"/>
    <hyperlink r:id="rId8491" ref="O1700"/>
    <hyperlink r:id="rId8492" ref="P1700"/>
    <hyperlink r:id="rId8493" ref="Q1700"/>
    <hyperlink r:id="rId8494" ref="R1700"/>
    <hyperlink r:id="rId8495" ref="S1700"/>
    <hyperlink r:id="rId8496" ref="O1701"/>
    <hyperlink r:id="rId8497" ref="P1701"/>
    <hyperlink r:id="rId8498" ref="Q1701"/>
    <hyperlink r:id="rId8499" ref="R1701"/>
    <hyperlink r:id="rId8500" ref="S1701"/>
    <hyperlink r:id="rId8501" ref="O1702"/>
    <hyperlink r:id="rId8502" ref="P1702"/>
    <hyperlink r:id="rId8503" ref="Q1702"/>
    <hyperlink r:id="rId8504" ref="R1702"/>
    <hyperlink r:id="rId8505" ref="S1702"/>
    <hyperlink r:id="rId8506" ref="O1703"/>
    <hyperlink r:id="rId8507" ref="P1703"/>
    <hyperlink r:id="rId8508" ref="Q1703"/>
    <hyperlink r:id="rId8509" ref="R1703"/>
    <hyperlink r:id="rId8510" ref="S1703"/>
    <hyperlink r:id="rId8511" ref="O1704"/>
    <hyperlink r:id="rId8512" ref="P1704"/>
    <hyperlink r:id="rId8513" ref="Q1704"/>
    <hyperlink r:id="rId8514" ref="R1704"/>
    <hyperlink r:id="rId8515" ref="S1704"/>
    <hyperlink r:id="rId8516" ref="O1705"/>
    <hyperlink r:id="rId8517" ref="P1705"/>
    <hyperlink r:id="rId8518" ref="Q1705"/>
    <hyperlink r:id="rId8519" ref="R1705"/>
    <hyperlink r:id="rId8520" ref="S1705"/>
    <hyperlink r:id="rId8521" ref="O1706"/>
    <hyperlink r:id="rId8522" ref="P1706"/>
    <hyperlink r:id="rId8523" ref="Q1706"/>
    <hyperlink r:id="rId8524" ref="R1706"/>
    <hyperlink r:id="rId8525" ref="S1706"/>
    <hyperlink r:id="rId8526" ref="O1707"/>
    <hyperlink r:id="rId8527" ref="P1707"/>
    <hyperlink r:id="rId8528" ref="Q1707"/>
    <hyperlink r:id="rId8529" ref="R1707"/>
    <hyperlink r:id="rId8530" ref="S1707"/>
    <hyperlink r:id="rId8531" ref="O1708"/>
    <hyperlink r:id="rId8532" ref="P1708"/>
    <hyperlink r:id="rId8533" ref="Q1708"/>
    <hyperlink r:id="rId8534" ref="R1708"/>
    <hyperlink r:id="rId8535" ref="S1708"/>
    <hyperlink r:id="rId8536" ref="O1709"/>
    <hyperlink r:id="rId8537" ref="P1709"/>
    <hyperlink r:id="rId8538" ref="Q1709"/>
    <hyperlink r:id="rId8539" ref="R1709"/>
    <hyperlink r:id="rId8540" ref="S1709"/>
    <hyperlink r:id="rId8541" ref="O1710"/>
    <hyperlink r:id="rId8542" ref="P1710"/>
    <hyperlink r:id="rId8543" ref="Q1710"/>
    <hyperlink r:id="rId8544" ref="R1710"/>
    <hyperlink r:id="rId8545" ref="S1710"/>
    <hyperlink r:id="rId8546" ref="O1711"/>
    <hyperlink r:id="rId8547" ref="P1711"/>
    <hyperlink r:id="rId8548" ref="Q1711"/>
    <hyperlink r:id="rId8549" ref="R1711"/>
    <hyperlink r:id="rId8550" ref="S1711"/>
    <hyperlink r:id="rId8551" ref="O1712"/>
    <hyperlink r:id="rId8552" ref="P1712"/>
    <hyperlink r:id="rId8553" ref="Q1712"/>
    <hyperlink r:id="rId8554" ref="R1712"/>
    <hyperlink r:id="rId8555" ref="S1712"/>
    <hyperlink r:id="rId8556" ref="O1713"/>
    <hyperlink r:id="rId8557" ref="P1713"/>
    <hyperlink r:id="rId8558" ref="Q1713"/>
    <hyperlink r:id="rId8559" ref="R1713"/>
    <hyperlink r:id="rId8560" ref="S1713"/>
    <hyperlink r:id="rId8561" ref="O1714"/>
    <hyperlink r:id="rId8562" ref="P1714"/>
    <hyperlink r:id="rId8563" ref="Q1714"/>
    <hyperlink r:id="rId8564" ref="R1714"/>
    <hyperlink r:id="rId8565" ref="S1714"/>
    <hyperlink r:id="rId8566" ref="O1715"/>
    <hyperlink r:id="rId8567" ref="P1715"/>
    <hyperlink r:id="rId8568" ref="Q1715"/>
    <hyperlink r:id="rId8569" ref="R1715"/>
    <hyperlink r:id="rId8570" ref="S1715"/>
    <hyperlink r:id="rId8571" ref="O1716"/>
    <hyperlink r:id="rId8572" ref="P1716"/>
    <hyperlink r:id="rId8573" ref="Q1716"/>
    <hyperlink r:id="rId8574" ref="R1716"/>
    <hyperlink r:id="rId8575" ref="S1716"/>
    <hyperlink r:id="rId8576" ref="O1717"/>
    <hyperlink r:id="rId8577" ref="P1717"/>
    <hyperlink r:id="rId8578" ref="Q1717"/>
    <hyperlink r:id="rId8579" ref="R1717"/>
    <hyperlink r:id="rId8580" ref="S1717"/>
    <hyperlink r:id="rId8581" ref="O1718"/>
    <hyperlink r:id="rId8582" ref="P1718"/>
    <hyperlink r:id="rId8583" ref="Q1718"/>
    <hyperlink r:id="rId8584" ref="R1718"/>
    <hyperlink r:id="rId8585" ref="S1718"/>
    <hyperlink r:id="rId8586" ref="O1719"/>
    <hyperlink r:id="rId8587" ref="P1719"/>
    <hyperlink r:id="rId8588" ref="Q1719"/>
    <hyperlink r:id="rId8589" ref="R1719"/>
    <hyperlink r:id="rId8590" ref="S1719"/>
    <hyperlink r:id="rId8591" ref="O1720"/>
    <hyperlink r:id="rId8592" ref="P1720"/>
    <hyperlink r:id="rId8593" ref="Q1720"/>
    <hyperlink r:id="rId8594" ref="R1720"/>
    <hyperlink r:id="rId8595" ref="S1720"/>
    <hyperlink r:id="rId8596" ref="O1721"/>
    <hyperlink r:id="rId8597" ref="P1721"/>
    <hyperlink r:id="rId8598" ref="Q1721"/>
    <hyperlink r:id="rId8599" ref="R1721"/>
    <hyperlink r:id="rId8600" ref="S1721"/>
    <hyperlink r:id="rId8601" ref="O1722"/>
    <hyperlink r:id="rId8602" ref="P1722"/>
    <hyperlink r:id="rId8603" ref="Q1722"/>
    <hyperlink r:id="rId8604" ref="R1722"/>
    <hyperlink r:id="rId8605" ref="S1722"/>
    <hyperlink r:id="rId8606" ref="O1723"/>
    <hyperlink r:id="rId8607" ref="P1723"/>
    <hyperlink r:id="rId8608" ref="Q1723"/>
    <hyperlink r:id="rId8609" ref="R1723"/>
    <hyperlink r:id="rId8610" ref="S1723"/>
    <hyperlink r:id="rId8611" ref="O1724"/>
    <hyperlink r:id="rId8612" ref="P1724"/>
    <hyperlink r:id="rId8613" ref="Q1724"/>
    <hyperlink r:id="rId8614" ref="R1724"/>
    <hyperlink r:id="rId8615" ref="S1724"/>
    <hyperlink r:id="rId8616" ref="O1725"/>
    <hyperlink r:id="rId8617" ref="P1725"/>
    <hyperlink r:id="rId8618" ref="Q1725"/>
    <hyperlink r:id="rId8619" ref="R1725"/>
    <hyperlink r:id="rId8620" ref="S1725"/>
    <hyperlink r:id="rId8621" ref="O1726"/>
    <hyperlink r:id="rId8622" ref="P1726"/>
    <hyperlink r:id="rId8623" ref="Q1726"/>
    <hyperlink r:id="rId8624" ref="R1726"/>
    <hyperlink r:id="rId8625" ref="S1726"/>
    <hyperlink r:id="rId8626" ref="O1727"/>
    <hyperlink r:id="rId8627" ref="P1727"/>
    <hyperlink r:id="rId8628" ref="Q1727"/>
    <hyperlink r:id="rId8629" ref="R1727"/>
    <hyperlink r:id="rId8630" ref="S1727"/>
    <hyperlink r:id="rId8631" ref="O1728"/>
    <hyperlink r:id="rId8632" ref="P1728"/>
    <hyperlink r:id="rId8633" ref="Q1728"/>
    <hyperlink r:id="rId8634" ref="R1728"/>
    <hyperlink r:id="rId8635" ref="S1728"/>
    <hyperlink r:id="rId8636" ref="O1729"/>
    <hyperlink r:id="rId8637" ref="P1729"/>
    <hyperlink r:id="rId8638" ref="Q1729"/>
    <hyperlink r:id="rId8639" ref="R1729"/>
    <hyperlink r:id="rId8640" ref="S1729"/>
    <hyperlink r:id="rId8641" ref="O1730"/>
    <hyperlink r:id="rId8642" ref="P1730"/>
    <hyperlink r:id="rId8643" ref="Q1730"/>
    <hyperlink r:id="rId8644" ref="R1730"/>
    <hyperlink r:id="rId8645" ref="S1730"/>
    <hyperlink r:id="rId8646" ref="O1731"/>
    <hyperlink r:id="rId8647" ref="P1731"/>
    <hyperlink r:id="rId8648" ref="Q1731"/>
    <hyperlink r:id="rId8649" ref="R1731"/>
    <hyperlink r:id="rId8650" ref="S1731"/>
    <hyperlink r:id="rId8651" ref="O1732"/>
    <hyperlink r:id="rId8652" ref="P1732"/>
    <hyperlink r:id="rId8653" ref="Q1732"/>
    <hyperlink r:id="rId8654" ref="R1732"/>
    <hyperlink r:id="rId8655" ref="S1732"/>
    <hyperlink r:id="rId8656" ref="O1733"/>
    <hyperlink r:id="rId8657" ref="P1733"/>
    <hyperlink r:id="rId8658" ref="Q1733"/>
    <hyperlink r:id="rId8659" ref="R1733"/>
    <hyperlink r:id="rId8660" ref="S1733"/>
    <hyperlink r:id="rId8661" ref="O1734"/>
    <hyperlink r:id="rId8662" ref="P1734"/>
    <hyperlink r:id="rId8663" ref="Q1734"/>
    <hyperlink r:id="rId8664" ref="R1734"/>
    <hyperlink r:id="rId8665" ref="S1734"/>
    <hyperlink r:id="rId8666" ref="O1735"/>
    <hyperlink r:id="rId8667" ref="P1735"/>
    <hyperlink r:id="rId8668" ref="Q1735"/>
    <hyperlink r:id="rId8669" ref="R1735"/>
    <hyperlink r:id="rId8670" ref="S1735"/>
    <hyperlink r:id="rId8671" ref="O1736"/>
    <hyperlink r:id="rId8672" ref="P1736"/>
    <hyperlink r:id="rId8673" ref="Q1736"/>
    <hyperlink r:id="rId8674" ref="R1736"/>
    <hyperlink r:id="rId8675" ref="S1736"/>
    <hyperlink r:id="rId8676" ref="O1737"/>
    <hyperlink r:id="rId8677" ref="P1737"/>
    <hyperlink r:id="rId8678" ref="Q1737"/>
    <hyperlink r:id="rId8679" ref="R1737"/>
    <hyperlink r:id="rId8680" ref="S1737"/>
    <hyperlink r:id="rId8681" ref="O1738"/>
    <hyperlink r:id="rId8682" ref="P1738"/>
    <hyperlink r:id="rId8683" ref="Q1738"/>
    <hyperlink r:id="rId8684" ref="R1738"/>
    <hyperlink r:id="rId8685" ref="S1738"/>
    <hyperlink r:id="rId8686" ref="O1739"/>
    <hyperlink r:id="rId8687" ref="P1739"/>
    <hyperlink r:id="rId8688" ref="Q1739"/>
    <hyperlink r:id="rId8689" ref="R1739"/>
    <hyperlink r:id="rId8690" ref="S1739"/>
    <hyperlink r:id="rId8691" ref="O1740"/>
    <hyperlink r:id="rId8692" ref="P1740"/>
    <hyperlink r:id="rId8693" ref="Q1740"/>
    <hyperlink r:id="rId8694" ref="R1740"/>
    <hyperlink r:id="rId8695" ref="S1740"/>
    <hyperlink r:id="rId8696" ref="O1741"/>
    <hyperlink r:id="rId8697" ref="P1741"/>
    <hyperlink r:id="rId8698" ref="Q1741"/>
    <hyperlink r:id="rId8699" ref="R1741"/>
    <hyperlink r:id="rId8700" ref="S1741"/>
    <hyperlink r:id="rId8701" ref="O1742"/>
    <hyperlink r:id="rId8702" ref="P1742"/>
    <hyperlink r:id="rId8703" ref="Q1742"/>
    <hyperlink r:id="rId8704" ref="R1742"/>
    <hyperlink r:id="rId8705" ref="S1742"/>
    <hyperlink r:id="rId8706" ref="O1743"/>
    <hyperlink r:id="rId8707" ref="P1743"/>
    <hyperlink r:id="rId8708" ref="Q1743"/>
    <hyperlink r:id="rId8709" ref="R1743"/>
    <hyperlink r:id="rId8710" ref="S1743"/>
    <hyperlink r:id="rId8711" ref="O1744"/>
    <hyperlink r:id="rId8712" ref="P1744"/>
    <hyperlink r:id="rId8713" ref="Q1744"/>
    <hyperlink r:id="rId8714" ref="R1744"/>
    <hyperlink r:id="rId8715" ref="S1744"/>
    <hyperlink r:id="rId8716" ref="O1745"/>
    <hyperlink r:id="rId8717" ref="P1745"/>
    <hyperlink r:id="rId8718" ref="Q1745"/>
    <hyperlink r:id="rId8719" ref="R1745"/>
    <hyperlink r:id="rId8720" ref="S1745"/>
    <hyperlink r:id="rId8721" ref="O1746"/>
    <hyperlink r:id="rId8722" ref="P1746"/>
    <hyperlink r:id="rId8723" ref="Q1746"/>
    <hyperlink r:id="rId8724" ref="R1746"/>
    <hyperlink r:id="rId8725" ref="S1746"/>
    <hyperlink r:id="rId8726" ref="O1747"/>
    <hyperlink r:id="rId8727" ref="P1747"/>
    <hyperlink r:id="rId8728" ref="Q1747"/>
    <hyperlink r:id="rId8729" ref="R1747"/>
    <hyperlink r:id="rId8730" ref="S1747"/>
    <hyperlink r:id="rId8731" ref="O1748"/>
    <hyperlink r:id="rId8732" ref="P1748"/>
    <hyperlink r:id="rId8733" ref="Q1748"/>
    <hyperlink r:id="rId8734" ref="R1748"/>
    <hyperlink r:id="rId8735" ref="S1748"/>
    <hyperlink r:id="rId8736" ref="O1749"/>
    <hyperlink r:id="rId8737" ref="P1749"/>
    <hyperlink r:id="rId8738" ref="Q1749"/>
    <hyperlink r:id="rId8739" ref="R1749"/>
    <hyperlink r:id="rId8740" ref="S1749"/>
    <hyperlink r:id="rId8741" ref="O1750"/>
    <hyperlink r:id="rId8742" ref="P1750"/>
    <hyperlink r:id="rId8743" ref="Q1750"/>
    <hyperlink r:id="rId8744" ref="R1750"/>
    <hyperlink r:id="rId8745" ref="S1750"/>
    <hyperlink r:id="rId8746" ref="O1751"/>
    <hyperlink r:id="rId8747" ref="P1751"/>
    <hyperlink r:id="rId8748" ref="Q1751"/>
    <hyperlink r:id="rId8749" ref="R1751"/>
    <hyperlink r:id="rId8750" ref="S1751"/>
    <hyperlink r:id="rId8751" ref="O1752"/>
    <hyperlink r:id="rId8752" ref="P1752"/>
    <hyperlink r:id="rId8753" ref="Q1752"/>
    <hyperlink r:id="rId8754" ref="R1752"/>
    <hyperlink r:id="rId8755" ref="S1752"/>
    <hyperlink r:id="rId8756" ref="O1753"/>
    <hyperlink r:id="rId8757" ref="P1753"/>
    <hyperlink r:id="rId8758" ref="Q1753"/>
    <hyperlink r:id="rId8759" ref="R1753"/>
    <hyperlink r:id="rId8760" ref="S1753"/>
    <hyperlink r:id="rId8761" ref="O1754"/>
    <hyperlink r:id="rId8762" ref="P1754"/>
    <hyperlink r:id="rId8763" ref="Q1754"/>
    <hyperlink r:id="rId8764" ref="R1754"/>
    <hyperlink r:id="rId8765" ref="S1754"/>
    <hyperlink r:id="rId8766" ref="O1755"/>
    <hyperlink r:id="rId8767" ref="P1755"/>
    <hyperlink r:id="rId8768" ref="Q1755"/>
    <hyperlink r:id="rId8769" ref="R1755"/>
    <hyperlink r:id="rId8770" ref="S1755"/>
    <hyperlink r:id="rId8771" ref="O1756"/>
    <hyperlink r:id="rId8772" ref="P1756"/>
    <hyperlink r:id="rId8773" ref="Q1756"/>
    <hyperlink r:id="rId8774" ref="R1756"/>
    <hyperlink r:id="rId8775" ref="S1756"/>
    <hyperlink r:id="rId8776" ref="O1757"/>
    <hyperlink r:id="rId8777" ref="P1757"/>
    <hyperlink r:id="rId8778" ref="Q1757"/>
    <hyperlink r:id="rId8779" ref="R1757"/>
    <hyperlink r:id="rId8780" ref="S1757"/>
    <hyperlink r:id="rId8781" ref="O1758"/>
    <hyperlink r:id="rId8782" ref="P1758"/>
    <hyperlink r:id="rId8783" ref="Q1758"/>
    <hyperlink r:id="rId8784" ref="R1758"/>
    <hyperlink r:id="rId8785" ref="S1758"/>
    <hyperlink r:id="rId8786" ref="O1759"/>
    <hyperlink r:id="rId8787" ref="P1759"/>
    <hyperlink r:id="rId8788" ref="Q1759"/>
    <hyperlink r:id="rId8789" ref="R1759"/>
    <hyperlink r:id="rId8790" ref="S1759"/>
    <hyperlink r:id="rId8791" ref="O1760"/>
    <hyperlink r:id="rId8792" ref="P1760"/>
    <hyperlink r:id="rId8793" ref="Q1760"/>
    <hyperlink r:id="rId8794" ref="R1760"/>
    <hyperlink r:id="rId8795" ref="S1760"/>
    <hyperlink r:id="rId8796" ref="O1761"/>
    <hyperlink r:id="rId8797" ref="P1761"/>
    <hyperlink r:id="rId8798" ref="Q1761"/>
    <hyperlink r:id="rId8799" ref="R1761"/>
    <hyperlink r:id="rId8800" ref="S1761"/>
    <hyperlink r:id="rId8801" ref="O1762"/>
    <hyperlink r:id="rId8802" ref="P1762"/>
    <hyperlink r:id="rId8803" ref="Q1762"/>
    <hyperlink r:id="rId8804" ref="R1762"/>
    <hyperlink r:id="rId8805" ref="S1762"/>
    <hyperlink r:id="rId8806" ref="O1763"/>
    <hyperlink r:id="rId8807" ref="P1763"/>
    <hyperlink r:id="rId8808" ref="Q1763"/>
    <hyperlink r:id="rId8809" ref="R1763"/>
    <hyperlink r:id="rId8810" ref="S1763"/>
    <hyperlink r:id="rId8811" ref="O1764"/>
    <hyperlink r:id="rId8812" ref="P1764"/>
    <hyperlink r:id="rId8813" ref="Q1764"/>
    <hyperlink r:id="rId8814" ref="R1764"/>
    <hyperlink r:id="rId8815" ref="S1764"/>
    <hyperlink r:id="rId8816" ref="O1765"/>
    <hyperlink r:id="rId8817" ref="P1765"/>
    <hyperlink r:id="rId8818" ref="Q1765"/>
    <hyperlink r:id="rId8819" ref="R1765"/>
    <hyperlink r:id="rId8820" ref="S1765"/>
    <hyperlink r:id="rId8821" ref="O1766"/>
    <hyperlink r:id="rId8822" ref="P1766"/>
    <hyperlink r:id="rId8823" ref="Q1766"/>
    <hyperlink r:id="rId8824" ref="R1766"/>
    <hyperlink r:id="rId8825" ref="S1766"/>
    <hyperlink r:id="rId8826" ref="O1767"/>
    <hyperlink r:id="rId8827" ref="P1767"/>
    <hyperlink r:id="rId8828" ref="Q1767"/>
    <hyperlink r:id="rId8829" ref="R1767"/>
    <hyperlink r:id="rId8830" ref="S1767"/>
    <hyperlink r:id="rId8831" ref="O1768"/>
    <hyperlink r:id="rId8832" ref="P1768"/>
    <hyperlink r:id="rId8833" ref="Q1768"/>
    <hyperlink r:id="rId8834" ref="R1768"/>
    <hyperlink r:id="rId8835" ref="S1768"/>
    <hyperlink r:id="rId8836" ref="O1769"/>
    <hyperlink r:id="rId8837" ref="P1769"/>
    <hyperlink r:id="rId8838" ref="Q1769"/>
    <hyperlink r:id="rId8839" ref="R1769"/>
    <hyperlink r:id="rId8840" ref="S1769"/>
    <hyperlink r:id="rId8841" ref="O1770"/>
    <hyperlink r:id="rId8842" ref="P1770"/>
    <hyperlink r:id="rId8843" ref="Q1770"/>
    <hyperlink r:id="rId8844" ref="R1770"/>
    <hyperlink r:id="rId8845" ref="S1770"/>
    <hyperlink r:id="rId8846" ref="O1771"/>
    <hyperlink r:id="rId8847" ref="P1771"/>
    <hyperlink r:id="rId8848" ref="Q1771"/>
    <hyperlink r:id="rId8849" ref="R1771"/>
    <hyperlink r:id="rId8850" ref="S1771"/>
    <hyperlink r:id="rId8851" ref="O1772"/>
    <hyperlink r:id="rId8852" ref="P1772"/>
    <hyperlink r:id="rId8853" ref="Q1772"/>
    <hyperlink r:id="rId8854" ref="R1772"/>
    <hyperlink r:id="rId8855" ref="S1772"/>
    <hyperlink r:id="rId8856" ref="O1773"/>
    <hyperlink r:id="rId8857" ref="P1773"/>
    <hyperlink r:id="rId8858" ref="Q1773"/>
    <hyperlink r:id="rId8859" ref="R1773"/>
    <hyperlink r:id="rId8860" ref="S1773"/>
    <hyperlink r:id="rId8861" ref="O1774"/>
    <hyperlink r:id="rId8862" ref="P1774"/>
    <hyperlink r:id="rId8863" ref="Q1774"/>
    <hyperlink r:id="rId8864" ref="R1774"/>
    <hyperlink r:id="rId8865" ref="S1774"/>
    <hyperlink r:id="rId8866" ref="O1775"/>
    <hyperlink r:id="rId8867" ref="P1775"/>
    <hyperlink r:id="rId8868" ref="Q1775"/>
    <hyperlink r:id="rId8869" ref="R1775"/>
    <hyperlink r:id="rId8870" ref="S1775"/>
    <hyperlink r:id="rId8871" ref="O1776"/>
    <hyperlink r:id="rId8872" ref="P1776"/>
    <hyperlink r:id="rId8873" ref="Q1776"/>
    <hyperlink r:id="rId8874" ref="R1776"/>
    <hyperlink r:id="rId8875" ref="S1776"/>
    <hyperlink r:id="rId8876" ref="O1777"/>
    <hyperlink r:id="rId8877" ref="P1777"/>
    <hyperlink r:id="rId8878" ref="Q1777"/>
    <hyperlink r:id="rId8879" ref="R1777"/>
    <hyperlink r:id="rId8880" ref="S1777"/>
    <hyperlink r:id="rId8881" ref="O1778"/>
    <hyperlink r:id="rId8882" ref="P1778"/>
    <hyperlink r:id="rId8883" ref="Q1778"/>
    <hyperlink r:id="rId8884" ref="R1778"/>
    <hyperlink r:id="rId8885" ref="S1778"/>
    <hyperlink r:id="rId8886" ref="O1779"/>
    <hyperlink r:id="rId8887" ref="P1779"/>
    <hyperlink r:id="rId8888" ref="Q1779"/>
    <hyperlink r:id="rId8889" ref="R1779"/>
    <hyperlink r:id="rId8890" ref="S1779"/>
    <hyperlink r:id="rId8891" ref="O1780"/>
    <hyperlink r:id="rId8892" ref="P1780"/>
    <hyperlink r:id="rId8893" ref="Q1780"/>
    <hyperlink r:id="rId8894" ref="R1780"/>
    <hyperlink r:id="rId8895" ref="S1780"/>
    <hyperlink r:id="rId8896" ref="O1781"/>
    <hyperlink r:id="rId8897" ref="P1781"/>
    <hyperlink r:id="rId8898" ref="Q1781"/>
    <hyperlink r:id="rId8899" ref="R1781"/>
    <hyperlink r:id="rId8900" ref="S1781"/>
    <hyperlink r:id="rId8901" ref="O1782"/>
    <hyperlink r:id="rId8902" ref="P1782"/>
    <hyperlink r:id="rId8903" ref="Q1782"/>
    <hyperlink r:id="rId8904" ref="R1782"/>
    <hyperlink r:id="rId8905" ref="S1782"/>
    <hyperlink r:id="rId8906" ref="O1783"/>
    <hyperlink r:id="rId8907" ref="P1783"/>
    <hyperlink r:id="rId8908" ref="Q1783"/>
    <hyperlink r:id="rId8909" ref="R1783"/>
    <hyperlink r:id="rId8910" ref="S1783"/>
    <hyperlink r:id="rId8911" ref="O1784"/>
    <hyperlink r:id="rId8912" ref="P1784"/>
    <hyperlink r:id="rId8913" ref="Q1784"/>
    <hyperlink r:id="rId8914" ref="R1784"/>
    <hyperlink r:id="rId8915" ref="S1784"/>
    <hyperlink r:id="rId8916" ref="O1785"/>
    <hyperlink r:id="rId8917" ref="P1785"/>
    <hyperlink r:id="rId8918" ref="Q1785"/>
    <hyperlink r:id="rId8919" ref="R1785"/>
    <hyperlink r:id="rId8920" ref="S1785"/>
    <hyperlink r:id="rId8921" ref="O1786"/>
    <hyperlink r:id="rId8922" ref="P1786"/>
    <hyperlink r:id="rId8923" ref="Q1786"/>
    <hyperlink r:id="rId8924" ref="R1786"/>
    <hyperlink r:id="rId8925" ref="S1786"/>
    <hyperlink r:id="rId8926" ref="O1787"/>
    <hyperlink r:id="rId8927" ref="P1787"/>
    <hyperlink r:id="rId8928" ref="Q1787"/>
    <hyperlink r:id="rId8929" ref="R1787"/>
    <hyperlink r:id="rId8930" ref="S1787"/>
    <hyperlink r:id="rId8931" ref="O1788"/>
    <hyperlink r:id="rId8932" ref="P1788"/>
    <hyperlink r:id="rId8933" ref="Q1788"/>
    <hyperlink r:id="rId8934" ref="R1788"/>
    <hyperlink r:id="rId8935" ref="S1788"/>
    <hyperlink r:id="rId8936" ref="O1789"/>
    <hyperlink r:id="rId8937" ref="P1789"/>
    <hyperlink r:id="rId8938" ref="Q1789"/>
    <hyperlink r:id="rId8939" ref="R1789"/>
    <hyperlink r:id="rId8940" ref="S1789"/>
    <hyperlink r:id="rId8941" ref="O1790"/>
    <hyperlink r:id="rId8942" ref="P1790"/>
    <hyperlink r:id="rId8943" ref="Q1790"/>
    <hyperlink r:id="rId8944" ref="R1790"/>
    <hyperlink r:id="rId8945" ref="S1790"/>
    <hyperlink r:id="rId8946" ref="O1791"/>
    <hyperlink r:id="rId8947" ref="P1791"/>
    <hyperlink r:id="rId8948" ref="Q1791"/>
    <hyperlink r:id="rId8949" ref="R1791"/>
    <hyperlink r:id="rId8950" ref="S1791"/>
    <hyperlink r:id="rId8951" ref="O1792"/>
    <hyperlink r:id="rId8952" ref="P1792"/>
    <hyperlink r:id="rId8953" ref="Q1792"/>
    <hyperlink r:id="rId8954" ref="R1792"/>
    <hyperlink r:id="rId8955" ref="S1792"/>
    <hyperlink r:id="rId8956" ref="O1793"/>
    <hyperlink r:id="rId8957" ref="P1793"/>
    <hyperlink r:id="rId8958" ref="Q1793"/>
    <hyperlink r:id="rId8959" ref="R1793"/>
    <hyperlink r:id="rId8960" ref="S1793"/>
    <hyperlink r:id="rId8961" ref="O1794"/>
    <hyperlink r:id="rId8962" ref="P1794"/>
    <hyperlink r:id="rId8963" ref="Q1794"/>
    <hyperlink r:id="rId8964" ref="R1794"/>
    <hyperlink r:id="rId8965" ref="S1794"/>
    <hyperlink r:id="rId8966" ref="O1795"/>
    <hyperlink r:id="rId8967" ref="P1795"/>
    <hyperlink r:id="rId8968" ref="Q1795"/>
    <hyperlink r:id="rId8969" ref="R1795"/>
    <hyperlink r:id="rId8970" ref="S1795"/>
    <hyperlink r:id="rId8971" ref="O1796"/>
    <hyperlink r:id="rId8972" ref="P1796"/>
    <hyperlink r:id="rId8973" ref="Q1796"/>
    <hyperlink r:id="rId8974" ref="R1796"/>
    <hyperlink r:id="rId8975" ref="S1796"/>
    <hyperlink r:id="rId8976" ref="O1797"/>
    <hyperlink r:id="rId8977" ref="P1797"/>
    <hyperlink r:id="rId8978" ref="Q1797"/>
    <hyperlink r:id="rId8979" ref="R1797"/>
    <hyperlink r:id="rId8980" ref="S1797"/>
    <hyperlink r:id="rId8981" ref="O1798"/>
    <hyperlink r:id="rId8982" ref="P1798"/>
    <hyperlink r:id="rId8983" ref="Q1798"/>
    <hyperlink r:id="rId8984" ref="R1798"/>
    <hyperlink r:id="rId8985" ref="S1798"/>
    <hyperlink r:id="rId8986" ref="O1799"/>
    <hyperlink r:id="rId8987" ref="P1799"/>
    <hyperlink r:id="rId8988" ref="Q1799"/>
    <hyperlink r:id="rId8989" ref="R1799"/>
    <hyperlink r:id="rId8990" ref="S1799"/>
    <hyperlink r:id="rId8991" ref="O1800"/>
    <hyperlink r:id="rId8992" ref="P1800"/>
    <hyperlink r:id="rId8993" ref="Q1800"/>
    <hyperlink r:id="rId8994" ref="R1800"/>
    <hyperlink r:id="rId8995" ref="S1800"/>
    <hyperlink r:id="rId8996" ref="O1801"/>
    <hyperlink r:id="rId8997" ref="P1801"/>
    <hyperlink r:id="rId8998" ref="Q1801"/>
    <hyperlink r:id="rId8999" ref="R1801"/>
    <hyperlink r:id="rId9000" ref="S1801"/>
    <hyperlink r:id="rId9001" ref="O1802"/>
    <hyperlink r:id="rId9002" ref="P1802"/>
    <hyperlink r:id="rId9003" ref="Q1802"/>
    <hyperlink r:id="rId9004" ref="R1802"/>
    <hyperlink r:id="rId9005" ref="S1802"/>
    <hyperlink r:id="rId9006" ref="O1803"/>
    <hyperlink r:id="rId9007" ref="P1803"/>
    <hyperlink r:id="rId9008" ref="Q1803"/>
    <hyperlink r:id="rId9009" ref="R1803"/>
    <hyperlink r:id="rId9010" ref="S1803"/>
    <hyperlink r:id="rId9011" ref="O1804"/>
    <hyperlink r:id="rId9012" ref="P1804"/>
    <hyperlink r:id="rId9013" ref="Q1804"/>
    <hyperlink r:id="rId9014" ref="R1804"/>
    <hyperlink r:id="rId9015" ref="S1804"/>
    <hyperlink r:id="rId9016" ref="O1805"/>
    <hyperlink r:id="rId9017" ref="P1805"/>
    <hyperlink r:id="rId9018" ref="Q1805"/>
    <hyperlink r:id="rId9019" ref="R1805"/>
    <hyperlink r:id="rId9020" ref="S1805"/>
    <hyperlink r:id="rId9021" ref="O1806"/>
    <hyperlink r:id="rId9022" ref="P1806"/>
    <hyperlink r:id="rId9023" ref="Q1806"/>
    <hyperlink r:id="rId9024" ref="R1806"/>
    <hyperlink r:id="rId9025" ref="S1806"/>
    <hyperlink r:id="rId9026" ref="O1807"/>
    <hyperlink r:id="rId9027" ref="P1807"/>
    <hyperlink r:id="rId9028" ref="Q1807"/>
    <hyperlink r:id="rId9029" ref="R1807"/>
    <hyperlink r:id="rId9030" ref="S1807"/>
    <hyperlink r:id="rId9031" ref="O1808"/>
    <hyperlink r:id="rId9032" ref="P1808"/>
    <hyperlink r:id="rId9033" ref="Q1808"/>
    <hyperlink r:id="rId9034" ref="R1808"/>
    <hyperlink r:id="rId9035" ref="S1808"/>
    <hyperlink r:id="rId9036" ref="O1809"/>
    <hyperlink r:id="rId9037" ref="P1809"/>
    <hyperlink r:id="rId9038" ref="Q1809"/>
    <hyperlink r:id="rId9039" ref="R1809"/>
    <hyperlink r:id="rId9040" ref="S1809"/>
    <hyperlink r:id="rId9041" ref="O1810"/>
    <hyperlink r:id="rId9042" ref="P1810"/>
    <hyperlink r:id="rId9043" ref="Q1810"/>
    <hyperlink r:id="rId9044" ref="R1810"/>
    <hyperlink r:id="rId9045" ref="S1810"/>
    <hyperlink r:id="rId9046" ref="O1811"/>
    <hyperlink r:id="rId9047" ref="P1811"/>
    <hyperlink r:id="rId9048" ref="Q1811"/>
    <hyperlink r:id="rId9049" ref="R1811"/>
    <hyperlink r:id="rId9050" ref="S1811"/>
    <hyperlink r:id="rId9051" ref="O1812"/>
    <hyperlink r:id="rId9052" ref="P1812"/>
    <hyperlink r:id="rId9053" ref="Q1812"/>
    <hyperlink r:id="rId9054" ref="R1812"/>
    <hyperlink r:id="rId9055" ref="S1812"/>
    <hyperlink r:id="rId9056" ref="O1813"/>
    <hyperlink r:id="rId9057" ref="P1813"/>
    <hyperlink r:id="rId9058" ref="Q1813"/>
    <hyperlink r:id="rId9059" ref="R1813"/>
    <hyperlink r:id="rId9060" ref="S1813"/>
    <hyperlink r:id="rId9061" ref="O1814"/>
    <hyperlink r:id="rId9062" ref="P1814"/>
    <hyperlink r:id="rId9063" ref="Q1814"/>
    <hyperlink r:id="rId9064" ref="R1814"/>
    <hyperlink r:id="rId9065" ref="S1814"/>
    <hyperlink r:id="rId9066" ref="O1815"/>
    <hyperlink r:id="rId9067" ref="P1815"/>
    <hyperlink r:id="rId9068" ref="Q1815"/>
    <hyperlink r:id="rId9069" ref="R1815"/>
    <hyperlink r:id="rId9070" ref="S1815"/>
    <hyperlink r:id="rId9071" ref="O1816"/>
    <hyperlink r:id="rId9072" ref="P1816"/>
    <hyperlink r:id="rId9073" ref="Q1816"/>
    <hyperlink r:id="rId9074" ref="R1816"/>
    <hyperlink r:id="rId9075" ref="S1816"/>
    <hyperlink r:id="rId9076" ref="O1817"/>
    <hyperlink r:id="rId9077" ref="P1817"/>
    <hyperlink r:id="rId9078" ref="Q1817"/>
    <hyperlink r:id="rId9079" ref="R1817"/>
    <hyperlink r:id="rId9080" ref="S1817"/>
    <hyperlink r:id="rId9081" ref="O1818"/>
    <hyperlink r:id="rId9082" ref="P1818"/>
    <hyperlink r:id="rId9083" ref="Q1818"/>
    <hyperlink r:id="rId9084" ref="R1818"/>
    <hyperlink r:id="rId9085" ref="S1818"/>
    <hyperlink r:id="rId9086" ref="O1819"/>
    <hyperlink r:id="rId9087" ref="P1819"/>
    <hyperlink r:id="rId9088" ref="Q1819"/>
    <hyperlink r:id="rId9089" ref="R1819"/>
    <hyperlink r:id="rId9090" ref="S1819"/>
    <hyperlink r:id="rId9091" ref="O1820"/>
    <hyperlink r:id="rId9092" ref="P1820"/>
    <hyperlink r:id="rId9093" ref="Q1820"/>
    <hyperlink r:id="rId9094" ref="R1820"/>
    <hyperlink r:id="rId9095" ref="S1820"/>
    <hyperlink r:id="rId9096" ref="O1821"/>
    <hyperlink r:id="rId9097" ref="P1821"/>
    <hyperlink r:id="rId9098" ref="Q1821"/>
    <hyperlink r:id="rId9099" ref="R1821"/>
    <hyperlink r:id="rId9100" ref="S1821"/>
    <hyperlink r:id="rId9101" ref="O1822"/>
    <hyperlink r:id="rId9102" ref="P1822"/>
    <hyperlink r:id="rId9103" ref="Q1822"/>
    <hyperlink r:id="rId9104" ref="R1822"/>
    <hyperlink r:id="rId9105" ref="S1822"/>
    <hyperlink r:id="rId9106" ref="O1823"/>
    <hyperlink r:id="rId9107" ref="P1823"/>
    <hyperlink r:id="rId9108" ref="Q1823"/>
    <hyperlink r:id="rId9109" ref="R1823"/>
    <hyperlink r:id="rId9110" ref="S1823"/>
    <hyperlink r:id="rId9111" ref="O1824"/>
    <hyperlink r:id="rId9112" ref="P1824"/>
    <hyperlink r:id="rId9113" ref="Q1824"/>
    <hyperlink r:id="rId9114" ref="R1824"/>
    <hyperlink r:id="rId9115" ref="S1824"/>
    <hyperlink r:id="rId9116" ref="O1825"/>
    <hyperlink r:id="rId9117" ref="P1825"/>
    <hyperlink r:id="rId9118" ref="Q1825"/>
    <hyperlink r:id="rId9119" ref="R1825"/>
    <hyperlink r:id="rId9120" ref="S1825"/>
    <hyperlink r:id="rId9121" ref="O1826"/>
    <hyperlink r:id="rId9122" ref="P1826"/>
    <hyperlink r:id="rId9123" ref="Q1826"/>
    <hyperlink r:id="rId9124" ref="R1826"/>
    <hyperlink r:id="rId9125" ref="S1826"/>
    <hyperlink r:id="rId9126" ref="O1827"/>
    <hyperlink r:id="rId9127" ref="P1827"/>
    <hyperlink r:id="rId9128" ref="Q1827"/>
    <hyperlink r:id="rId9129" ref="R1827"/>
    <hyperlink r:id="rId9130" ref="S1827"/>
    <hyperlink r:id="rId9131" ref="O1828"/>
    <hyperlink r:id="rId9132" ref="P1828"/>
    <hyperlink r:id="rId9133" ref="Q1828"/>
    <hyperlink r:id="rId9134" ref="R1828"/>
    <hyperlink r:id="rId9135" ref="S1828"/>
    <hyperlink r:id="rId9136" ref="O1829"/>
    <hyperlink r:id="rId9137" ref="P1829"/>
    <hyperlink r:id="rId9138" ref="Q1829"/>
    <hyperlink r:id="rId9139" ref="R1829"/>
    <hyperlink r:id="rId9140" ref="S1829"/>
    <hyperlink r:id="rId9141" ref="O1830"/>
    <hyperlink r:id="rId9142" ref="P1830"/>
    <hyperlink r:id="rId9143" ref="Q1830"/>
    <hyperlink r:id="rId9144" ref="R1830"/>
    <hyperlink r:id="rId9145" ref="S1830"/>
    <hyperlink r:id="rId9146" ref="O1831"/>
    <hyperlink r:id="rId9147" ref="P1831"/>
    <hyperlink r:id="rId9148" ref="Q1831"/>
    <hyperlink r:id="rId9149" ref="R1831"/>
    <hyperlink r:id="rId9150" ref="S1831"/>
    <hyperlink r:id="rId9151" ref="O1832"/>
    <hyperlink r:id="rId9152" ref="P1832"/>
    <hyperlink r:id="rId9153" ref="Q1832"/>
    <hyperlink r:id="rId9154" ref="R1832"/>
    <hyperlink r:id="rId9155" ref="S1832"/>
    <hyperlink r:id="rId9156" ref="O1833"/>
    <hyperlink r:id="rId9157" ref="P1833"/>
    <hyperlink r:id="rId9158" ref="Q1833"/>
    <hyperlink r:id="rId9159" ref="R1833"/>
    <hyperlink r:id="rId9160" ref="S1833"/>
    <hyperlink r:id="rId9161" ref="O1834"/>
    <hyperlink r:id="rId9162" ref="P1834"/>
    <hyperlink r:id="rId9163" ref="Q1834"/>
    <hyperlink r:id="rId9164" ref="R1834"/>
    <hyperlink r:id="rId9165" ref="S1834"/>
    <hyperlink r:id="rId9166" ref="O1835"/>
    <hyperlink r:id="rId9167" ref="P1835"/>
    <hyperlink r:id="rId9168" ref="Q1835"/>
    <hyperlink r:id="rId9169" ref="R1835"/>
    <hyperlink r:id="rId9170" ref="S1835"/>
    <hyperlink r:id="rId9171" ref="O1836"/>
    <hyperlink r:id="rId9172" ref="P1836"/>
    <hyperlink r:id="rId9173" ref="Q1836"/>
    <hyperlink r:id="rId9174" ref="R1836"/>
    <hyperlink r:id="rId9175" ref="S1836"/>
    <hyperlink r:id="rId9176" ref="O1837"/>
    <hyperlink r:id="rId9177" ref="P1837"/>
    <hyperlink r:id="rId9178" ref="Q1837"/>
    <hyperlink r:id="rId9179" ref="R1837"/>
    <hyperlink r:id="rId9180" ref="S1837"/>
    <hyperlink r:id="rId9181" ref="O1838"/>
    <hyperlink r:id="rId9182" ref="P1838"/>
    <hyperlink r:id="rId9183" ref="Q1838"/>
    <hyperlink r:id="rId9184" ref="R1838"/>
    <hyperlink r:id="rId9185" ref="S1838"/>
    <hyperlink r:id="rId9186" ref="O1839"/>
    <hyperlink r:id="rId9187" ref="P1839"/>
    <hyperlink r:id="rId9188" ref="Q1839"/>
    <hyperlink r:id="rId9189" ref="R1839"/>
    <hyperlink r:id="rId9190" ref="S1839"/>
    <hyperlink r:id="rId9191" ref="O1840"/>
    <hyperlink r:id="rId9192" ref="P1840"/>
    <hyperlink r:id="rId9193" ref="Q1840"/>
    <hyperlink r:id="rId9194" ref="R1840"/>
    <hyperlink r:id="rId9195" ref="S1840"/>
    <hyperlink r:id="rId9196" ref="O1841"/>
    <hyperlink r:id="rId9197" ref="P1841"/>
    <hyperlink r:id="rId9198" ref="Q1841"/>
    <hyperlink r:id="rId9199" ref="R1841"/>
    <hyperlink r:id="rId9200" ref="S1841"/>
    <hyperlink r:id="rId9201" ref="O1842"/>
    <hyperlink r:id="rId9202" ref="P1842"/>
    <hyperlink r:id="rId9203" ref="Q1842"/>
    <hyperlink r:id="rId9204" ref="R1842"/>
    <hyperlink r:id="rId9205" ref="S1842"/>
    <hyperlink r:id="rId9206" ref="O1843"/>
    <hyperlink r:id="rId9207" ref="P1843"/>
    <hyperlink r:id="rId9208" ref="Q1843"/>
    <hyperlink r:id="rId9209" ref="R1843"/>
    <hyperlink r:id="rId9210" ref="S1843"/>
    <hyperlink r:id="rId9211" ref="O1844"/>
    <hyperlink r:id="rId9212" ref="P1844"/>
    <hyperlink r:id="rId9213" ref="Q1844"/>
    <hyperlink r:id="rId9214" ref="R1844"/>
    <hyperlink r:id="rId9215" ref="S1844"/>
    <hyperlink r:id="rId9216" ref="O1845"/>
    <hyperlink r:id="rId9217" ref="P1845"/>
    <hyperlink r:id="rId9218" ref="Q1845"/>
    <hyperlink r:id="rId9219" ref="R1845"/>
    <hyperlink r:id="rId9220" ref="S1845"/>
    <hyperlink r:id="rId9221" ref="O1846"/>
    <hyperlink r:id="rId9222" ref="P1846"/>
    <hyperlink r:id="rId9223" ref="Q1846"/>
    <hyperlink r:id="rId9224" ref="R1846"/>
    <hyperlink r:id="rId9225" ref="S1846"/>
    <hyperlink r:id="rId9226" ref="O1847"/>
    <hyperlink r:id="rId9227" ref="P1847"/>
    <hyperlink r:id="rId9228" ref="Q1847"/>
    <hyperlink r:id="rId9229" ref="R1847"/>
    <hyperlink r:id="rId9230" ref="S1847"/>
    <hyperlink r:id="rId9231" ref="O1848"/>
    <hyperlink r:id="rId9232" ref="P1848"/>
    <hyperlink r:id="rId9233" ref="Q1848"/>
    <hyperlink r:id="rId9234" ref="R1848"/>
    <hyperlink r:id="rId9235" ref="S1848"/>
    <hyperlink r:id="rId9236" ref="O1849"/>
    <hyperlink r:id="rId9237" ref="P1849"/>
    <hyperlink r:id="rId9238" ref="Q1849"/>
    <hyperlink r:id="rId9239" ref="R1849"/>
    <hyperlink r:id="rId9240" ref="S1849"/>
    <hyperlink r:id="rId9241" ref="O1850"/>
    <hyperlink r:id="rId9242" ref="P1850"/>
    <hyperlink r:id="rId9243" ref="Q1850"/>
    <hyperlink r:id="rId9244" ref="R1850"/>
    <hyperlink r:id="rId9245" ref="S1850"/>
    <hyperlink r:id="rId9246" ref="O1851"/>
    <hyperlink r:id="rId9247" ref="P1851"/>
    <hyperlink r:id="rId9248" ref="Q1851"/>
    <hyperlink r:id="rId9249" ref="R1851"/>
    <hyperlink r:id="rId9250" ref="S1851"/>
    <hyperlink r:id="rId9251" ref="O1852"/>
    <hyperlink r:id="rId9252" ref="P1852"/>
    <hyperlink r:id="rId9253" ref="Q1852"/>
    <hyperlink r:id="rId9254" ref="R1852"/>
    <hyperlink r:id="rId9255" ref="S1852"/>
    <hyperlink r:id="rId9256" ref="O1853"/>
    <hyperlink r:id="rId9257" ref="P1853"/>
    <hyperlink r:id="rId9258" ref="Q1853"/>
    <hyperlink r:id="rId9259" ref="R1853"/>
    <hyperlink r:id="rId9260" ref="S1853"/>
    <hyperlink r:id="rId9261" ref="O1854"/>
    <hyperlink r:id="rId9262" ref="P1854"/>
    <hyperlink r:id="rId9263" ref="Q1854"/>
    <hyperlink r:id="rId9264" ref="R1854"/>
    <hyperlink r:id="rId9265" ref="S1854"/>
    <hyperlink r:id="rId9266" ref="O1855"/>
    <hyperlink r:id="rId9267" ref="P1855"/>
    <hyperlink r:id="rId9268" ref="Q1855"/>
    <hyperlink r:id="rId9269" ref="R1855"/>
    <hyperlink r:id="rId9270" ref="S1855"/>
    <hyperlink r:id="rId9271" ref="O1856"/>
    <hyperlink r:id="rId9272" ref="P1856"/>
    <hyperlink r:id="rId9273" ref="Q1856"/>
    <hyperlink r:id="rId9274" ref="R1856"/>
    <hyperlink r:id="rId9275" ref="S1856"/>
    <hyperlink r:id="rId9276" ref="O1857"/>
    <hyperlink r:id="rId9277" ref="P1857"/>
    <hyperlink r:id="rId9278" ref="Q1857"/>
    <hyperlink r:id="rId9279" ref="R1857"/>
    <hyperlink r:id="rId9280" ref="S1857"/>
    <hyperlink r:id="rId9281" ref="O1858"/>
    <hyperlink r:id="rId9282" ref="P1858"/>
    <hyperlink r:id="rId9283" ref="Q1858"/>
    <hyperlink r:id="rId9284" ref="R1858"/>
    <hyperlink r:id="rId9285" ref="S1858"/>
    <hyperlink r:id="rId9286" ref="O1859"/>
    <hyperlink r:id="rId9287" ref="P1859"/>
    <hyperlink r:id="rId9288" ref="Q1859"/>
    <hyperlink r:id="rId9289" ref="R1859"/>
    <hyperlink r:id="rId9290" ref="S1859"/>
    <hyperlink r:id="rId9291" ref="O1860"/>
    <hyperlink r:id="rId9292" ref="P1860"/>
    <hyperlink r:id="rId9293" ref="Q1860"/>
    <hyperlink r:id="rId9294" ref="R1860"/>
    <hyperlink r:id="rId9295" ref="S1860"/>
    <hyperlink r:id="rId9296" ref="O1861"/>
    <hyperlink r:id="rId9297" ref="P1861"/>
    <hyperlink r:id="rId9298" ref="Q1861"/>
    <hyperlink r:id="rId9299" ref="R1861"/>
    <hyperlink r:id="rId9300" ref="S1861"/>
    <hyperlink r:id="rId9301" ref="O1862"/>
    <hyperlink r:id="rId9302" ref="P1862"/>
    <hyperlink r:id="rId9303" ref="Q1862"/>
    <hyperlink r:id="rId9304" ref="R1862"/>
    <hyperlink r:id="rId9305" ref="S1862"/>
    <hyperlink r:id="rId9306" ref="O1863"/>
    <hyperlink r:id="rId9307" ref="P1863"/>
    <hyperlink r:id="rId9308" ref="Q1863"/>
    <hyperlink r:id="rId9309" ref="R1863"/>
    <hyperlink r:id="rId9310" ref="S1863"/>
    <hyperlink r:id="rId9311" ref="O1864"/>
    <hyperlink r:id="rId9312" ref="P1864"/>
    <hyperlink r:id="rId9313" ref="Q1864"/>
    <hyperlink r:id="rId9314" ref="R1864"/>
    <hyperlink r:id="rId9315" ref="S1864"/>
    <hyperlink r:id="rId9316" ref="O1865"/>
    <hyperlink r:id="rId9317" ref="P1865"/>
    <hyperlink r:id="rId9318" ref="Q1865"/>
    <hyperlink r:id="rId9319" ref="R1865"/>
    <hyperlink r:id="rId9320" ref="S1865"/>
    <hyperlink r:id="rId9321" ref="O1866"/>
    <hyperlink r:id="rId9322" ref="P1866"/>
    <hyperlink r:id="rId9323" ref="Q1866"/>
    <hyperlink r:id="rId9324" ref="R1866"/>
    <hyperlink r:id="rId9325" ref="S1866"/>
    <hyperlink r:id="rId9326" ref="O1867"/>
    <hyperlink r:id="rId9327" ref="P1867"/>
    <hyperlink r:id="rId9328" ref="Q1867"/>
    <hyperlink r:id="rId9329" ref="R1867"/>
    <hyperlink r:id="rId9330" ref="S1867"/>
    <hyperlink r:id="rId9331" ref="O1868"/>
    <hyperlink r:id="rId9332" ref="P1868"/>
    <hyperlink r:id="rId9333" ref="Q1868"/>
    <hyperlink r:id="rId9334" ref="R1868"/>
    <hyperlink r:id="rId9335" ref="S1868"/>
    <hyperlink r:id="rId9336" ref="O1869"/>
    <hyperlink r:id="rId9337" ref="P1869"/>
    <hyperlink r:id="rId9338" ref="Q1869"/>
    <hyperlink r:id="rId9339" ref="R1869"/>
    <hyperlink r:id="rId9340" ref="S1869"/>
    <hyperlink r:id="rId9341" ref="O1870"/>
    <hyperlink r:id="rId9342" ref="P1870"/>
    <hyperlink r:id="rId9343" ref="Q1870"/>
    <hyperlink r:id="rId9344" ref="R1870"/>
    <hyperlink r:id="rId9345" ref="S1870"/>
    <hyperlink r:id="rId9346" ref="O1871"/>
    <hyperlink r:id="rId9347" ref="P1871"/>
    <hyperlink r:id="rId9348" ref="Q1871"/>
    <hyperlink r:id="rId9349" ref="R1871"/>
    <hyperlink r:id="rId9350" ref="S1871"/>
    <hyperlink r:id="rId9351" ref="O1872"/>
    <hyperlink r:id="rId9352" ref="P1872"/>
    <hyperlink r:id="rId9353" ref="Q1872"/>
    <hyperlink r:id="rId9354" ref="R1872"/>
    <hyperlink r:id="rId9355" ref="S1872"/>
    <hyperlink r:id="rId9356" ref="O1873"/>
    <hyperlink r:id="rId9357" ref="P1873"/>
    <hyperlink r:id="rId9358" ref="Q1873"/>
    <hyperlink r:id="rId9359" ref="R1873"/>
    <hyperlink r:id="rId9360" ref="S1873"/>
    <hyperlink r:id="rId9361" ref="O1874"/>
    <hyperlink r:id="rId9362" ref="P1874"/>
    <hyperlink r:id="rId9363" ref="Q1874"/>
    <hyperlink r:id="rId9364" ref="R1874"/>
    <hyperlink r:id="rId9365" ref="S1874"/>
    <hyperlink r:id="rId9366" ref="O1875"/>
    <hyperlink r:id="rId9367" ref="P1875"/>
    <hyperlink r:id="rId9368" ref="Q1875"/>
    <hyperlink r:id="rId9369" ref="R1875"/>
    <hyperlink r:id="rId9370" ref="S1875"/>
    <hyperlink r:id="rId9371" ref="O1876"/>
    <hyperlink r:id="rId9372" ref="P1876"/>
    <hyperlink r:id="rId9373" ref="Q1876"/>
    <hyperlink r:id="rId9374" ref="R1876"/>
    <hyperlink r:id="rId9375" ref="S1876"/>
    <hyperlink r:id="rId9376" ref="O1877"/>
    <hyperlink r:id="rId9377" ref="P1877"/>
    <hyperlink r:id="rId9378" ref="Q1877"/>
    <hyperlink r:id="rId9379" ref="R1877"/>
    <hyperlink r:id="rId9380" ref="S1877"/>
    <hyperlink r:id="rId9381" ref="O1878"/>
    <hyperlink r:id="rId9382" ref="P1878"/>
    <hyperlink r:id="rId9383" ref="Q1878"/>
    <hyperlink r:id="rId9384" ref="R1878"/>
    <hyperlink r:id="rId9385" ref="S1878"/>
    <hyperlink r:id="rId9386" ref="O1879"/>
    <hyperlink r:id="rId9387" ref="P1879"/>
    <hyperlink r:id="rId9388" ref="Q1879"/>
    <hyperlink r:id="rId9389" ref="R1879"/>
    <hyperlink r:id="rId9390" ref="S1879"/>
    <hyperlink r:id="rId9391" ref="O1880"/>
    <hyperlink r:id="rId9392" ref="P1880"/>
    <hyperlink r:id="rId9393" ref="Q1880"/>
    <hyperlink r:id="rId9394" ref="R1880"/>
    <hyperlink r:id="rId9395" ref="S1880"/>
    <hyperlink r:id="rId9396" ref="O1881"/>
    <hyperlink r:id="rId9397" ref="P1881"/>
    <hyperlink r:id="rId9398" ref="Q1881"/>
    <hyperlink r:id="rId9399" ref="R1881"/>
    <hyperlink r:id="rId9400" ref="S1881"/>
    <hyperlink r:id="rId9401" ref="O1882"/>
    <hyperlink r:id="rId9402" ref="P1882"/>
    <hyperlink r:id="rId9403" ref="Q1882"/>
    <hyperlink r:id="rId9404" ref="R1882"/>
    <hyperlink r:id="rId9405" ref="S1882"/>
    <hyperlink r:id="rId9406" ref="O1883"/>
    <hyperlink r:id="rId9407" ref="P1883"/>
    <hyperlink r:id="rId9408" ref="Q1883"/>
    <hyperlink r:id="rId9409" ref="R1883"/>
    <hyperlink r:id="rId9410" ref="S1883"/>
    <hyperlink r:id="rId9411" ref="O1884"/>
    <hyperlink r:id="rId9412" ref="P1884"/>
    <hyperlink r:id="rId9413" ref="Q1884"/>
    <hyperlink r:id="rId9414" ref="R1884"/>
    <hyperlink r:id="rId9415" ref="S1884"/>
    <hyperlink r:id="rId9416" ref="O1885"/>
    <hyperlink r:id="rId9417" ref="P1885"/>
    <hyperlink r:id="rId9418" ref="Q1885"/>
    <hyperlink r:id="rId9419" ref="R1885"/>
    <hyperlink r:id="rId9420" ref="S1885"/>
    <hyperlink r:id="rId9421" ref="O1886"/>
    <hyperlink r:id="rId9422" ref="P1886"/>
    <hyperlink r:id="rId9423" ref="Q1886"/>
    <hyperlink r:id="rId9424" ref="R1886"/>
    <hyperlink r:id="rId9425" ref="S1886"/>
    <hyperlink r:id="rId9426" ref="O1887"/>
    <hyperlink r:id="rId9427" ref="P1887"/>
    <hyperlink r:id="rId9428" ref="Q1887"/>
    <hyperlink r:id="rId9429" ref="R1887"/>
    <hyperlink r:id="rId9430" ref="S1887"/>
    <hyperlink r:id="rId9431" ref="O1888"/>
    <hyperlink r:id="rId9432" ref="P1888"/>
    <hyperlink r:id="rId9433" ref="Q1888"/>
    <hyperlink r:id="rId9434" ref="R1888"/>
    <hyperlink r:id="rId9435" ref="S1888"/>
    <hyperlink r:id="rId9436" ref="O1889"/>
    <hyperlink r:id="rId9437" ref="P1889"/>
    <hyperlink r:id="rId9438" ref="Q1889"/>
    <hyperlink r:id="rId9439" ref="R1889"/>
    <hyperlink r:id="rId9440" ref="S1889"/>
    <hyperlink r:id="rId9441" ref="O1890"/>
    <hyperlink r:id="rId9442" ref="P1890"/>
    <hyperlink r:id="rId9443" ref="Q1890"/>
    <hyperlink r:id="rId9444" ref="R1890"/>
    <hyperlink r:id="rId9445" ref="S1890"/>
    <hyperlink r:id="rId9446" ref="O1891"/>
    <hyperlink r:id="rId9447" ref="P1891"/>
    <hyperlink r:id="rId9448" ref="Q1891"/>
    <hyperlink r:id="rId9449" ref="R1891"/>
    <hyperlink r:id="rId9450" ref="S1891"/>
    <hyperlink r:id="rId9451" ref="O1892"/>
    <hyperlink r:id="rId9452" ref="P1892"/>
    <hyperlink r:id="rId9453" ref="Q1892"/>
    <hyperlink r:id="rId9454" ref="R1892"/>
    <hyperlink r:id="rId9455" ref="S1892"/>
    <hyperlink r:id="rId9456" ref="O1893"/>
    <hyperlink r:id="rId9457" ref="P1893"/>
    <hyperlink r:id="rId9458" ref="Q1893"/>
    <hyperlink r:id="rId9459" ref="R1893"/>
    <hyperlink r:id="rId9460" ref="S1893"/>
    <hyperlink r:id="rId9461" ref="O1894"/>
    <hyperlink r:id="rId9462" ref="P1894"/>
    <hyperlink r:id="rId9463" ref="Q1894"/>
    <hyperlink r:id="rId9464" ref="R1894"/>
    <hyperlink r:id="rId9465" ref="S1894"/>
    <hyperlink r:id="rId9466" ref="O1895"/>
    <hyperlink r:id="rId9467" ref="P1895"/>
    <hyperlink r:id="rId9468" ref="Q1895"/>
    <hyperlink r:id="rId9469" ref="R1895"/>
    <hyperlink r:id="rId9470" ref="S1895"/>
    <hyperlink r:id="rId9471" ref="O1896"/>
    <hyperlink r:id="rId9472" ref="P1896"/>
    <hyperlink r:id="rId9473" ref="Q1896"/>
    <hyperlink r:id="rId9474" ref="R1896"/>
    <hyperlink r:id="rId9475" ref="S1896"/>
    <hyperlink r:id="rId9476" ref="O1897"/>
    <hyperlink r:id="rId9477" ref="P1897"/>
    <hyperlink r:id="rId9478" ref="Q1897"/>
    <hyperlink r:id="rId9479" ref="R1897"/>
    <hyperlink r:id="rId9480" ref="S1897"/>
    <hyperlink r:id="rId9481" ref="O1898"/>
    <hyperlink r:id="rId9482" ref="P1898"/>
    <hyperlink r:id="rId9483" ref="Q1898"/>
    <hyperlink r:id="rId9484" ref="R1898"/>
    <hyperlink r:id="rId9485" ref="S1898"/>
    <hyperlink r:id="rId9486" ref="O1899"/>
    <hyperlink r:id="rId9487" ref="P1899"/>
    <hyperlink r:id="rId9488" ref="Q1899"/>
    <hyperlink r:id="rId9489" ref="R1899"/>
    <hyperlink r:id="rId9490" ref="S1899"/>
    <hyperlink r:id="rId9491" ref="O1900"/>
    <hyperlink r:id="rId9492" ref="P1900"/>
    <hyperlink r:id="rId9493" ref="Q1900"/>
    <hyperlink r:id="rId9494" ref="R1900"/>
    <hyperlink r:id="rId9495" ref="S1900"/>
    <hyperlink r:id="rId9496" ref="O1901"/>
    <hyperlink r:id="rId9497" ref="P1901"/>
    <hyperlink r:id="rId9498" ref="Q1901"/>
    <hyperlink r:id="rId9499" ref="R1901"/>
    <hyperlink r:id="rId9500" ref="S1901"/>
    <hyperlink r:id="rId9501" ref="O1902"/>
    <hyperlink r:id="rId9502" ref="P1902"/>
    <hyperlink r:id="rId9503" ref="Q1902"/>
    <hyperlink r:id="rId9504" ref="R1902"/>
    <hyperlink r:id="rId9505" ref="S1902"/>
    <hyperlink r:id="rId9506" ref="O1903"/>
    <hyperlink r:id="rId9507" ref="P1903"/>
    <hyperlink r:id="rId9508" ref="Q1903"/>
    <hyperlink r:id="rId9509" ref="R1903"/>
    <hyperlink r:id="rId9510" ref="S1903"/>
    <hyperlink r:id="rId9511" ref="O1904"/>
    <hyperlink r:id="rId9512" ref="P1904"/>
    <hyperlink r:id="rId9513" ref="Q1904"/>
    <hyperlink r:id="rId9514" ref="R1904"/>
    <hyperlink r:id="rId9515" ref="S1904"/>
    <hyperlink r:id="rId9516" ref="O1905"/>
    <hyperlink r:id="rId9517" ref="P1905"/>
    <hyperlink r:id="rId9518" ref="Q1905"/>
    <hyperlink r:id="rId9519" ref="R1905"/>
    <hyperlink r:id="rId9520" ref="S1905"/>
    <hyperlink r:id="rId9521" ref="O1906"/>
    <hyperlink r:id="rId9522" ref="P1906"/>
    <hyperlink r:id="rId9523" ref="Q1906"/>
    <hyperlink r:id="rId9524" ref="R1906"/>
    <hyperlink r:id="rId9525" ref="S1906"/>
    <hyperlink r:id="rId9526" ref="O1907"/>
    <hyperlink r:id="rId9527" ref="P1907"/>
    <hyperlink r:id="rId9528" ref="Q1907"/>
    <hyperlink r:id="rId9529" ref="R1907"/>
    <hyperlink r:id="rId9530" ref="S1907"/>
    <hyperlink r:id="rId9531" ref="O1908"/>
    <hyperlink r:id="rId9532" ref="P1908"/>
    <hyperlink r:id="rId9533" ref="Q1908"/>
    <hyperlink r:id="rId9534" ref="R1908"/>
    <hyperlink r:id="rId9535" ref="S1908"/>
    <hyperlink r:id="rId9536" ref="O1909"/>
    <hyperlink r:id="rId9537" ref="P1909"/>
    <hyperlink r:id="rId9538" ref="Q1909"/>
    <hyperlink r:id="rId9539" ref="R1909"/>
    <hyperlink r:id="rId9540" ref="S1909"/>
    <hyperlink r:id="rId9541" ref="O1910"/>
    <hyperlink r:id="rId9542" ref="P1910"/>
    <hyperlink r:id="rId9543" ref="Q1910"/>
    <hyperlink r:id="rId9544" ref="R1910"/>
    <hyperlink r:id="rId9545" ref="S1910"/>
    <hyperlink r:id="rId9546" ref="O1911"/>
    <hyperlink r:id="rId9547" ref="P1911"/>
    <hyperlink r:id="rId9548" ref="Q1911"/>
    <hyperlink r:id="rId9549" ref="R1911"/>
    <hyperlink r:id="rId9550" ref="S1911"/>
    <hyperlink r:id="rId9551" ref="O1912"/>
    <hyperlink r:id="rId9552" ref="P1912"/>
    <hyperlink r:id="rId9553" ref="Q1912"/>
    <hyperlink r:id="rId9554" ref="R1912"/>
    <hyperlink r:id="rId9555" ref="S1912"/>
    <hyperlink r:id="rId9556" ref="O1913"/>
    <hyperlink r:id="rId9557" ref="P1913"/>
    <hyperlink r:id="rId9558" ref="Q1913"/>
    <hyperlink r:id="rId9559" ref="R1913"/>
    <hyperlink r:id="rId9560" ref="S1913"/>
    <hyperlink r:id="rId9561" ref="O1914"/>
    <hyperlink r:id="rId9562" ref="P1914"/>
    <hyperlink r:id="rId9563" ref="Q1914"/>
    <hyperlink r:id="rId9564" ref="R1914"/>
    <hyperlink r:id="rId9565" ref="S1914"/>
    <hyperlink r:id="rId9566" ref="O1915"/>
    <hyperlink r:id="rId9567" ref="P1915"/>
    <hyperlink r:id="rId9568" ref="Q1915"/>
    <hyperlink r:id="rId9569" ref="R1915"/>
    <hyperlink r:id="rId9570" ref="S1915"/>
    <hyperlink r:id="rId9571" ref="O1916"/>
    <hyperlink r:id="rId9572" ref="P1916"/>
    <hyperlink r:id="rId9573" ref="Q1916"/>
    <hyperlink r:id="rId9574" ref="R1916"/>
    <hyperlink r:id="rId9575" ref="S1916"/>
    <hyperlink r:id="rId9576" ref="O1917"/>
    <hyperlink r:id="rId9577" ref="P1917"/>
    <hyperlink r:id="rId9578" ref="Q1917"/>
    <hyperlink r:id="rId9579" ref="R1917"/>
    <hyperlink r:id="rId9580" ref="S1917"/>
    <hyperlink r:id="rId9581" ref="O1918"/>
    <hyperlink r:id="rId9582" ref="P1918"/>
    <hyperlink r:id="rId9583" ref="Q1918"/>
    <hyperlink r:id="rId9584" ref="R1918"/>
    <hyperlink r:id="rId9585" ref="S1918"/>
    <hyperlink r:id="rId9586" ref="O1919"/>
    <hyperlink r:id="rId9587" ref="P1919"/>
    <hyperlink r:id="rId9588" ref="Q1919"/>
    <hyperlink r:id="rId9589" ref="R1919"/>
    <hyperlink r:id="rId9590" ref="S1919"/>
    <hyperlink r:id="rId9591" ref="O1920"/>
    <hyperlink r:id="rId9592" ref="P1920"/>
    <hyperlink r:id="rId9593" ref="Q1920"/>
    <hyperlink r:id="rId9594" ref="R1920"/>
    <hyperlink r:id="rId9595" ref="S1920"/>
    <hyperlink r:id="rId9596" ref="O1921"/>
    <hyperlink r:id="rId9597" ref="P1921"/>
    <hyperlink r:id="rId9598" ref="Q1921"/>
    <hyperlink r:id="rId9599" ref="R1921"/>
    <hyperlink r:id="rId9600" ref="S1921"/>
    <hyperlink r:id="rId9601" ref="O1922"/>
    <hyperlink r:id="rId9602" ref="P1922"/>
    <hyperlink r:id="rId9603" ref="Q1922"/>
    <hyperlink r:id="rId9604" ref="R1922"/>
    <hyperlink r:id="rId9605" ref="S1922"/>
    <hyperlink r:id="rId9606" ref="O1923"/>
    <hyperlink r:id="rId9607" ref="P1923"/>
    <hyperlink r:id="rId9608" ref="Q1923"/>
    <hyperlink r:id="rId9609" ref="R1923"/>
    <hyperlink r:id="rId9610" ref="S1923"/>
    <hyperlink r:id="rId9611" ref="O1924"/>
    <hyperlink r:id="rId9612" ref="P1924"/>
    <hyperlink r:id="rId9613" ref="Q1924"/>
    <hyperlink r:id="rId9614" ref="R1924"/>
    <hyperlink r:id="rId9615" ref="S1924"/>
    <hyperlink r:id="rId9616" ref="O1925"/>
    <hyperlink r:id="rId9617" ref="P1925"/>
    <hyperlink r:id="rId9618" ref="Q1925"/>
    <hyperlink r:id="rId9619" ref="R1925"/>
    <hyperlink r:id="rId9620" ref="S1925"/>
    <hyperlink r:id="rId9621" ref="O1926"/>
    <hyperlink r:id="rId9622" ref="P1926"/>
    <hyperlink r:id="rId9623" ref="Q1926"/>
    <hyperlink r:id="rId9624" ref="R1926"/>
    <hyperlink r:id="rId9625" ref="S1926"/>
    <hyperlink r:id="rId9626" ref="O1927"/>
    <hyperlink r:id="rId9627" ref="P1927"/>
    <hyperlink r:id="rId9628" ref="Q1927"/>
    <hyperlink r:id="rId9629" ref="R1927"/>
    <hyperlink r:id="rId9630" ref="S1927"/>
    <hyperlink r:id="rId9631" ref="O1928"/>
    <hyperlink r:id="rId9632" ref="P1928"/>
    <hyperlink r:id="rId9633" ref="Q1928"/>
    <hyperlink r:id="rId9634" ref="R1928"/>
    <hyperlink r:id="rId9635" ref="S1928"/>
    <hyperlink r:id="rId9636" ref="O1929"/>
    <hyperlink r:id="rId9637" ref="P1929"/>
    <hyperlink r:id="rId9638" ref="Q1929"/>
    <hyperlink r:id="rId9639" ref="R1929"/>
    <hyperlink r:id="rId9640" ref="S1929"/>
    <hyperlink r:id="rId9641" ref="O1930"/>
    <hyperlink r:id="rId9642" ref="P1930"/>
    <hyperlink r:id="rId9643" ref="Q1930"/>
    <hyperlink r:id="rId9644" ref="R1930"/>
    <hyperlink r:id="rId9645" ref="S1930"/>
    <hyperlink r:id="rId9646" ref="O1931"/>
    <hyperlink r:id="rId9647" ref="P1931"/>
    <hyperlink r:id="rId9648" ref="Q1931"/>
    <hyperlink r:id="rId9649" ref="R1931"/>
    <hyperlink r:id="rId9650" ref="S1931"/>
    <hyperlink r:id="rId9651" ref="O1932"/>
    <hyperlink r:id="rId9652" ref="P1932"/>
    <hyperlink r:id="rId9653" ref="Q1932"/>
    <hyperlink r:id="rId9654" ref="R1932"/>
    <hyperlink r:id="rId9655" ref="S1932"/>
    <hyperlink r:id="rId9656" ref="O1933"/>
    <hyperlink r:id="rId9657" ref="P1933"/>
    <hyperlink r:id="rId9658" ref="Q1933"/>
    <hyperlink r:id="rId9659" ref="R1933"/>
    <hyperlink r:id="rId9660" ref="S1933"/>
    <hyperlink r:id="rId9661" ref="O1934"/>
    <hyperlink r:id="rId9662" ref="P1934"/>
    <hyperlink r:id="rId9663" ref="Q1934"/>
    <hyperlink r:id="rId9664" ref="R1934"/>
    <hyperlink r:id="rId9665" ref="S1934"/>
    <hyperlink r:id="rId9666" ref="O1935"/>
    <hyperlink r:id="rId9667" ref="P1935"/>
    <hyperlink r:id="rId9668" ref="Q1935"/>
    <hyperlink r:id="rId9669" ref="R1935"/>
    <hyperlink r:id="rId9670" ref="S1935"/>
    <hyperlink r:id="rId9671" ref="O1936"/>
    <hyperlink r:id="rId9672" ref="P1936"/>
    <hyperlink r:id="rId9673" ref="Q1936"/>
    <hyperlink r:id="rId9674" ref="R1936"/>
    <hyperlink r:id="rId9675" ref="S1936"/>
    <hyperlink r:id="rId9676" ref="O1937"/>
    <hyperlink r:id="rId9677" ref="P1937"/>
    <hyperlink r:id="rId9678" ref="Q1937"/>
    <hyperlink r:id="rId9679" ref="R1937"/>
    <hyperlink r:id="rId9680" ref="S1937"/>
    <hyperlink r:id="rId9681" ref="O1938"/>
    <hyperlink r:id="rId9682" ref="P1938"/>
    <hyperlink r:id="rId9683" ref="Q1938"/>
    <hyperlink r:id="rId9684" ref="R1938"/>
    <hyperlink r:id="rId9685" ref="S1938"/>
    <hyperlink r:id="rId9686" ref="O1939"/>
    <hyperlink r:id="rId9687" ref="P1939"/>
    <hyperlink r:id="rId9688" ref="Q1939"/>
    <hyperlink r:id="rId9689" ref="R1939"/>
    <hyperlink r:id="rId9690" ref="S1939"/>
    <hyperlink r:id="rId9691" ref="O1940"/>
    <hyperlink r:id="rId9692" ref="P1940"/>
    <hyperlink r:id="rId9693" ref="Q1940"/>
    <hyperlink r:id="rId9694" ref="R1940"/>
    <hyperlink r:id="rId9695" ref="S1940"/>
    <hyperlink r:id="rId9696" ref="O1941"/>
    <hyperlink r:id="rId9697" ref="P1941"/>
    <hyperlink r:id="rId9698" ref="Q1941"/>
    <hyperlink r:id="rId9699" ref="R1941"/>
    <hyperlink r:id="rId9700" ref="S1941"/>
    <hyperlink r:id="rId9701" ref="O1942"/>
    <hyperlink r:id="rId9702" ref="P1942"/>
    <hyperlink r:id="rId9703" ref="Q1942"/>
    <hyperlink r:id="rId9704" ref="R1942"/>
    <hyperlink r:id="rId9705" ref="S1942"/>
    <hyperlink r:id="rId9706" ref="O1943"/>
    <hyperlink r:id="rId9707" ref="P1943"/>
    <hyperlink r:id="rId9708" ref="Q1943"/>
    <hyperlink r:id="rId9709" ref="R1943"/>
    <hyperlink r:id="rId9710" ref="S1943"/>
    <hyperlink r:id="rId9711" ref="O1944"/>
    <hyperlink r:id="rId9712" ref="P1944"/>
    <hyperlink r:id="rId9713" ref="Q1944"/>
    <hyperlink r:id="rId9714" ref="R1944"/>
    <hyperlink r:id="rId9715" ref="S1944"/>
    <hyperlink r:id="rId9716" ref="O1945"/>
    <hyperlink r:id="rId9717" ref="P1945"/>
    <hyperlink r:id="rId9718" ref="Q1945"/>
    <hyperlink r:id="rId9719" ref="R1945"/>
    <hyperlink r:id="rId9720" ref="S1945"/>
    <hyperlink r:id="rId9721" ref="O1946"/>
    <hyperlink r:id="rId9722" ref="P1946"/>
    <hyperlink r:id="rId9723" ref="Q1946"/>
    <hyperlink r:id="rId9724" ref="R1946"/>
    <hyperlink r:id="rId9725" ref="S1946"/>
    <hyperlink r:id="rId9726" ref="O1947"/>
    <hyperlink r:id="rId9727" ref="P1947"/>
    <hyperlink r:id="rId9728" ref="Q1947"/>
    <hyperlink r:id="rId9729" ref="R1947"/>
    <hyperlink r:id="rId9730" ref="S1947"/>
    <hyperlink r:id="rId9731" ref="O1948"/>
    <hyperlink r:id="rId9732" ref="P1948"/>
    <hyperlink r:id="rId9733" ref="Q1948"/>
    <hyperlink r:id="rId9734" ref="R1948"/>
    <hyperlink r:id="rId9735" ref="S1948"/>
    <hyperlink r:id="rId9736" ref="O1949"/>
    <hyperlink r:id="rId9737" ref="P1949"/>
    <hyperlink r:id="rId9738" ref="Q1949"/>
    <hyperlink r:id="rId9739" ref="R1949"/>
    <hyperlink r:id="rId9740" ref="S1949"/>
    <hyperlink r:id="rId9741" ref="O1950"/>
    <hyperlink r:id="rId9742" ref="P1950"/>
    <hyperlink r:id="rId9743" ref="Q1950"/>
    <hyperlink r:id="rId9744" ref="R1950"/>
    <hyperlink r:id="rId9745" ref="S1950"/>
    <hyperlink r:id="rId9746" ref="O1951"/>
    <hyperlink r:id="rId9747" ref="P1951"/>
    <hyperlink r:id="rId9748" ref="Q1951"/>
    <hyperlink r:id="rId9749" ref="R1951"/>
    <hyperlink r:id="rId9750" ref="S1951"/>
    <hyperlink r:id="rId9751" ref="O1952"/>
    <hyperlink r:id="rId9752" ref="P1952"/>
    <hyperlink r:id="rId9753" ref="Q1952"/>
    <hyperlink r:id="rId9754" ref="R1952"/>
    <hyperlink r:id="rId9755" ref="S1952"/>
    <hyperlink r:id="rId9756" ref="O1953"/>
    <hyperlink r:id="rId9757" ref="P1953"/>
    <hyperlink r:id="rId9758" ref="Q1953"/>
    <hyperlink r:id="rId9759" ref="R1953"/>
    <hyperlink r:id="rId9760" ref="S1953"/>
    <hyperlink r:id="rId9761" ref="O1954"/>
    <hyperlink r:id="rId9762" ref="P1954"/>
    <hyperlink r:id="rId9763" ref="Q1954"/>
    <hyperlink r:id="rId9764" ref="R1954"/>
    <hyperlink r:id="rId9765" ref="S1954"/>
    <hyperlink r:id="rId9766" ref="O1955"/>
    <hyperlink r:id="rId9767" ref="P1955"/>
    <hyperlink r:id="rId9768" ref="Q1955"/>
    <hyperlink r:id="rId9769" ref="R1955"/>
    <hyperlink r:id="rId9770" ref="S1955"/>
    <hyperlink r:id="rId9771" ref="O1956"/>
    <hyperlink r:id="rId9772" ref="P1956"/>
    <hyperlink r:id="rId9773" ref="Q1956"/>
    <hyperlink r:id="rId9774" ref="R1956"/>
    <hyperlink r:id="rId9775" ref="S1956"/>
    <hyperlink r:id="rId9776" ref="O1957"/>
    <hyperlink r:id="rId9777" ref="P1957"/>
    <hyperlink r:id="rId9778" ref="Q1957"/>
    <hyperlink r:id="rId9779" ref="R1957"/>
    <hyperlink r:id="rId9780" ref="S1957"/>
    <hyperlink r:id="rId9781" ref="O1958"/>
    <hyperlink r:id="rId9782" ref="P1958"/>
    <hyperlink r:id="rId9783" ref="Q1958"/>
    <hyperlink r:id="rId9784" ref="R1958"/>
    <hyperlink r:id="rId9785" ref="S1958"/>
    <hyperlink r:id="rId9786" ref="O1959"/>
    <hyperlink r:id="rId9787" ref="P1959"/>
    <hyperlink r:id="rId9788" ref="Q1959"/>
    <hyperlink r:id="rId9789" ref="R1959"/>
    <hyperlink r:id="rId9790" ref="S1959"/>
    <hyperlink r:id="rId9791" ref="O1960"/>
    <hyperlink r:id="rId9792" ref="P1960"/>
    <hyperlink r:id="rId9793" ref="Q1960"/>
    <hyperlink r:id="rId9794" ref="R1960"/>
    <hyperlink r:id="rId9795" ref="S1960"/>
    <hyperlink r:id="rId9796" ref="O1961"/>
    <hyperlink r:id="rId9797" ref="P1961"/>
    <hyperlink r:id="rId9798" ref="Q1961"/>
    <hyperlink r:id="rId9799" ref="R1961"/>
    <hyperlink r:id="rId9800" ref="S1961"/>
    <hyperlink r:id="rId9801" ref="O1962"/>
    <hyperlink r:id="rId9802" ref="P1962"/>
    <hyperlink r:id="rId9803" ref="Q1962"/>
    <hyperlink r:id="rId9804" ref="R1962"/>
    <hyperlink r:id="rId9805" ref="S1962"/>
    <hyperlink r:id="rId9806" ref="O1963"/>
    <hyperlink r:id="rId9807" ref="P1963"/>
    <hyperlink r:id="rId9808" ref="Q1963"/>
    <hyperlink r:id="rId9809" ref="R1963"/>
    <hyperlink r:id="rId9810" ref="S1963"/>
    <hyperlink r:id="rId9811" ref="O1964"/>
    <hyperlink r:id="rId9812" ref="P1964"/>
    <hyperlink r:id="rId9813" ref="Q1964"/>
    <hyperlink r:id="rId9814" ref="R1964"/>
    <hyperlink r:id="rId9815" ref="S1964"/>
    <hyperlink r:id="rId9816" ref="O1965"/>
    <hyperlink r:id="rId9817" ref="P1965"/>
    <hyperlink r:id="rId9818" ref="Q1965"/>
    <hyperlink r:id="rId9819" ref="R1965"/>
    <hyperlink r:id="rId9820" ref="S1965"/>
    <hyperlink r:id="rId9821" ref="O1966"/>
    <hyperlink r:id="rId9822" ref="P1966"/>
    <hyperlink r:id="rId9823" ref="Q1966"/>
    <hyperlink r:id="rId9824" ref="R1966"/>
    <hyperlink r:id="rId9825" ref="S1966"/>
    <hyperlink r:id="rId9826" ref="O1967"/>
    <hyperlink r:id="rId9827" ref="P1967"/>
    <hyperlink r:id="rId9828" ref="Q1967"/>
    <hyperlink r:id="rId9829" ref="R1967"/>
    <hyperlink r:id="rId9830" ref="S1967"/>
    <hyperlink r:id="rId9831" ref="O1968"/>
    <hyperlink r:id="rId9832" ref="P1968"/>
    <hyperlink r:id="rId9833" ref="Q1968"/>
    <hyperlink r:id="rId9834" ref="R1968"/>
    <hyperlink r:id="rId9835" ref="S1968"/>
    <hyperlink r:id="rId9836" ref="O1969"/>
    <hyperlink r:id="rId9837" ref="P1969"/>
    <hyperlink r:id="rId9838" ref="Q1969"/>
    <hyperlink r:id="rId9839" ref="R1969"/>
    <hyperlink r:id="rId9840" ref="S1969"/>
    <hyperlink r:id="rId9841" ref="O1970"/>
    <hyperlink r:id="rId9842" ref="P1970"/>
    <hyperlink r:id="rId9843" ref="Q1970"/>
    <hyperlink r:id="rId9844" ref="R1970"/>
    <hyperlink r:id="rId9845" ref="S1970"/>
    <hyperlink r:id="rId9846" ref="O1971"/>
    <hyperlink r:id="rId9847" ref="P1971"/>
    <hyperlink r:id="rId9848" ref="Q1971"/>
    <hyperlink r:id="rId9849" ref="R1971"/>
    <hyperlink r:id="rId9850" ref="S1971"/>
    <hyperlink r:id="rId9851" ref="O1972"/>
    <hyperlink r:id="rId9852" ref="P1972"/>
    <hyperlink r:id="rId9853" ref="Q1972"/>
    <hyperlink r:id="rId9854" ref="R1972"/>
    <hyperlink r:id="rId9855" ref="S1972"/>
    <hyperlink r:id="rId9856" ref="O1973"/>
    <hyperlink r:id="rId9857" ref="P1973"/>
    <hyperlink r:id="rId9858" ref="Q1973"/>
    <hyperlink r:id="rId9859" ref="R1973"/>
    <hyperlink r:id="rId9860" ref="S1973"/>
    <hyperlink r:id="rId9861" ref="O1974"/>
    <hyperlink r:id="rId9862" ref="P1974"/>
    <hyperlink r:id="rId9863" ref="Q1974"/>
    <hyperlink r:id="rId9864" ref="R1974"/>
    <hyperlink r:id="rId9865" ref="S1974"/>
    <hyperlink r:id="rId9866" ref="O1975"/>
    <hyperlink r:id="rId9867" ref="P1975"/>
    <hyperlink r:id="rId9868" ref="Q1975"/>
    <hyperlink r:id="rId9869" ref="R1975"/>
    <hyperlink r:id="rId9870" ref="S1975"/>
    <hyperlink r:id="rId9871" ref="O1976"/>
    <hyperlink r:id="rId9872" ref="P1976"/>
    <hyperlink r:id="rId9873" ref="Q1976"/>
    <hyperlink r:id="rId9874" ref="R1976"/>
    <hyperlink r:id="rId9875" ref="S1976"/>
    <hyperlink r:id="rId9876" ref="O1977"/>
    <hyperlink r:id="rId9877" ref="P1977"/>
    <hyperlink r:id="rId9878" ref="Q1977"/>
    <hyperlink r:id="rId9879" ref="R1977"/>
    <hyperlink r:id="rId9880" ref="S1977"/>
    <hyperlink r:id="rId9881" ref="O1978"/>
    <hyperlink r:id="rId9882" ref="P1978"/>
    <hyperlink r:id="rId9883" ref="Q1978"/>
    <hyperlink r:id="rId9884" ref="R1978"/>
    <hyperlink r:id="rId9885" ref="S1978"/>
    <hyperlink r:id="rId9886" ref="O1979"/>
    <hyperlink r:id="rId9887" ref="P1979"/>
    <hyperlink r:id="rId9888" ref="Q1979"/>
    <hyperlink r:id="rId9889" ref="R1979"/>
    <hyperlink r:id="rId9890" ref="S1979"/>
    <hyperlink r:id="rId9891" ref="O1980"/>
    <hyperlink r:id="rId9892" ref="P1980"/>
    <hyperlink r:id="rId9893" ref="Q1980"/>
    <hyperlink r:id="rId9894" ref="R1980"/>
    <hyperlink r:id="rId9895" ref="S1980"/>
    <hyperlink r:id="rId9896" ref="O1981"/>
    <hyperlink r:id="rId9897" ref="P1981"/>
    <hyperlink r:id="rId9898" ref="Q1981"/>
    <hyperlink r:id="rId9899" ref="R1981"/>
    <hyperlink r:id="rId9900" ref="S1981"/>
    <hyperlink r:id="rId9901" ref="O1982"/>
    <hyperlink r:id="rId9902" ref="P1982"/>
    <hyperlink r:id="rId9903" ref="Q1982"/>
    <hyperlink r:id="rId9904" ref="R1982"/>
    <hyperlink r:id="rId9905" ref="S1982"/>
    <hyperlink r:id="rId9906" ref="O1983"/>
    <hyperlink r:id="rId9907" ref="P1983"/>
    <hyperlink r:id="rId9908" ref="Q1983"/>
    <hyperlink r:id="rId9909" ref="R1983"/>
    <hyperlink r:id="rId9910" ref="S1983"/>
    <hyperlink r:id="rId9911" ref="O1984"/>
    <hyperlink r:id="rId9912" ref="P1984"/>
    <hyperlink r:id="rId9913" ref="Q1984"/>
    <hyperlink r:id="rId9914" ref="R1984"/>
    <hyperlink r:id="rId9915" ref="S1984"/>
    <hyperlink r:id="rId9916" ref="O1985"/>
    <hyperlink r:id="rId9917" ref="P1985"/>
    <hyperlink r:id="rId9918" ref="Q1985"/>
    <hyperlink r:id="rId9919" ref="R1985"/>
    <hyperlink r:id="rId9920" ref="S1985"/>
    <hyperlink r:id="rId9921" ref="O1986"/>
    <hyperlink r:id="rId9922" ref="P1986"/>
    <hyperlink r:id="rId9923" ref="Q1986"/>
    <hyperlink r:id="rId9924" ref="R1986"/>
    <hyperlink r:id="rId9925" ref="S1986"/>
    <hyperlink r:id="rId9926" ref="O1987"/>
    <hyperlink r:id="rId9927" ref="P1987"/>
    <hyperlink r:id="rId9928" ref="Q1987"/>
    <hyperlink r:id="rId9929" ref="R1987"/>
    <hyperlink r:id="rId9930" ref="S1987"/>
    <hyperlink r:id="rId9931" ref="O1988"/>
    <hyperlink r:id="rId9932" ref="P1988"/>
    <hyperlink r:id="rId9933" ref="Q1988"/>
    <hyperlink r:id="rId9934" ref="R1988"/>
    <hyperlink r:id="rId9935" ref="S1988"/>
    <hyperlink r:id="rId9936" ref="O1989"/>
    <hyperlink r:id="rId9937" ref="P1989"/>
    <hyperlink r:id="rId9938" ref="Q1989"/>
    <hyperlink r:id="rId9939" ref="R1989"/>
    <hyperlink r:id="rId9940" ref="S1989"/>
    <hyperlink r:id="rId9941" ref="O1990"/>
    <hyperlink r:id="rId9942" ref="P1990"/>
    <hyperlink r:id="rId9943" ref="Q1990"/>
    <hyperlink r:id="rId9944" ref="R1990"/>
    <hyperlink r:id="rId9945" ref="S1990"/>
    <hyperlink r:id="rId9946" ref="O1991"/>
    <hyperlink r:id="rId9947" ref="P1991"/>
    <hyperlink r:id="rId9948" ref="Q1991"/>
    <hyperlink r:id="rId9949" ref="R1991"/>
    <hyperlink r:id="rId9950" ref="S1991"/>
    <hyperlink r:id="rId9951" ref="O1992"/>
    <hyperlink r:id="rId9952" ref="P1992"/>
    <hyperlink r:id="rId9953" ref="Q1992"/>
    <hyperlink r:id="rId9954" ref="R1992"/>
    <hyperlink r:id="rId9955" ref="S1992"/>
    <hyperlink r:id="rId9956" ref="O1993"/>
    <hyperlink r:id="rId9957" ref="P1993"/>
    <hyperlink r:id="rId9958" ref="Q1993"/>
    <hyperlink r:id="rId9959" ref="R1993"/>
    <hyperlink r:id="rId9960" ref="S1993"/>
    <hyperlink r:id="rId9961" ref="O1994"/>
    <hyperlink r:id="rId9962" ref="P1994"/>
    <hyperlink r:id="rId9963" ref="Q1994"/>
    <hyperlink r:id="rId9964" ref="R1994"/>
    <hyperlink r:id="rId9965" ref="S1994"/>
    <hyperlink r:id="rId9966" ref="O1995"/>
    <hyperlink r:id="rId9967" ref="P1995"/>
    <hyperlink r:id="rId9968" ref="Q1995"/>
    <hyperlink r:id="rId9969" ref="R1995"/>
    <hyperlink r:id="rId9970" ref="S1995"/>
    <hyperlink r:id="rId9971" ref="O1996"/>
    <hyperlink r:id="rId9972" ref="P1996"/>
    <hyperlink r:id="rId9973" ref="Q1996"/>
    <hyperlink r:id="rId9974" ref="R1996"/>
    <hyperlink r:id="rId9975" ref="S1996"/>
    <hyperlink r:id="rId9976" ref="O1997"/>
    <hyperlink r:id="rId9977" ref="P1997"/>
    <hyperlink r:id="rId9978" ref="Q1997"/>
    <hyperlink r:id="rId9979" ref="R1997"/>
    <hyperlink r:id="rId9980" ref="S1997"/>
    <hyperlink r:id="rId9981" ref="O1998"/>
    <hyperlink r:id="rId9982" ref="P1998"/>
    <hyperlink r:id="rId9983" ref="Q1998"/>
    <hyperlink r:id="rId9984" ref="R1998"/>
    <hyperlink r:id="rId9985" ref="S1998"/>
    <hyperlink r:id="rId9986" ref="O1999"/>
    <hyperlink r:id="rId9987" ref="P1999"/>
    <hyperlink r:id="rId9988" ref="Q1999"/>
    <hyperlink r:id="rId9989" ref="R1999"/>
    <hyperlink r:id="rId9990" ref="S1999"/>
    <hyperlink r:id="rId9991" ref="O2000"/>
    <hyperlink r:id="rId9992" ref="P2000"/>
    <hyperlink r:id="rId9993" ref="Q2000"/>
    <hyperlink r:id="rId9994" ref="R2000"/>
    <hyperlink r:id="rId9995" ref="S2000"/>
    <hyperlink r:id="rId9996" ref="O2001"/>
    <hyperlink r:id="rId9997" ref="P2001"/>
    <hyperlink r:id="rId9998" ref="Q2001"/>
    <hyperlink r:id="rId9999" ref="R2001"/>
    <hyperlink r:id="rId10000" ref="S2001"/>
    <hyperlink r:id="rId10001" ref="O2002"/>
    <hyperlink r:id="rId10002" ref="P2002"/>
    <hyperlink r:id="rId10003" ref="Q2002"/>
    <hyperlink r:id="rId10004" ref="R2002"/>
    <hyperlink r:id="rId10005" ref="S2002"/>
    <hyperlink r:id="rId10006" ref="O2003"/>
    <hyperlink r:id="rId10007" ref="P2003"/>
    <hyperlink r:id="rId10008" ref="Q2003"/>
    <hyperlink r:id="rId10009" ref="R2003"/>
    <hyperlink r:id="rId10010" ref="S2003"/>
    <hyperlink r:id="rId10011" ref="O2004"/>
    <hyperlink r:id="rId10012" ref="P2004"/>
    <hyperlink r:id="rId10013" ref="Q2004"/>
    <hyperlink r:id="rId10014" ref="R2004"/>
    <hyperlink r:id="rId10015" ref="S2004"/>
    <hyperlink r:id="rId10016" ref="O2005"/>
    <hyperlink r:id="rId10017" ref="P2005"/>
    <hyperlink r:id="rId10018" ref="Q2005"/>
    <hyperlink r:id="rId10019" ref="R2005"/>
    <hyperlink r:id="rId10020" ref="S2005"/>
    <hyperlink r:id="rId10021" ref="O2006"/>
    <hyperlink r:id="rId10022" ref="P2006"/>
    <hyperlink r:id="rId10023" ref="Q2006"/>
    <hyperlink r:id="rId10024" ref="R2006"/>
    <hyperlink r:id="rId10025" ref="S2006"/>
    <hyperlink r:id="rId10026" ref="O2007"/>
    <hyperlink r:id="rId10027" ref="P2007"/>
    <hyperlink r:id="rId10028" ref="Q2007"/>
    <hyperlink r:id="rId10029" ref="R2007"/>
    <hyperlink r:id="rId10030" ref="S2007"/>
    <hyperlink r:id="rId10031" ref="O2008"/>
    <hyperlink r:id="rId10032" ref="P2008"/>
    <hyperlink r:id="rId10033" ref="Q2008"/>
    <hyperlink r:id="rId10034" ref="R2008"/>
    <hyperlink r:id="rId10035" ref="S2008"/>
    <hyperlink r:id="rId10036" ref="O2009"/>
    <hyperlink r:id="rId10037" ref="P2009"/>
    <hyperlink r:id="rId10038" ref="Q2009"/>
    <hyperlink r:id="rId10039" ref="R2009"/>
    <hyperlink r:id="rId10040" ref="S2009"/>
    <hyperlink r:id="rId10041" ref="O2010"/>
    <hyperlink r:id="rId10042" ref="P2010"/>
    <hyperlink r:id="rId10043" ref="Q2010"/>
    <hyperlink r:id="rId10044" ref="R2010"/>
    <hyperlink r:id="rId10045" ref="S2010"/>
    <hyperlink r:id="rId10046" ref="O2011"/>
    <hyperlink r:id="rId10047" ref="P2011"/>
    <hyperlink r:id="rId10048" ref="Q2011"/>
    <hyperlink r:id="rId10049" ref="R2011"/>
    <hyperlink r:id="rId10050" ref="S2011"/>
    <hyperlink r:id="rId10051" ref="O2012"/>
    <hyperlink r:id="rId10052" ref="P2012"/>
    <hyperlink r:id="rId10053" ref="Q2012"/>
    <hyperlink r:id="rId10054" ref="R2012"/>
    <hyperlink r:id="rId10055" ref="S2012"/>
    <hyperlink r:id="rId10056" ref="O2013"/>
    <hyperlink r:id="rId10057" ref="P2013"/>
    <hyperlink r:id="rId10058" ref="Q2013"/>
    <hyperlink r:id="rId10059" ref="R2013"/>
    <hyperlink r:id="rId10060" ref="S2013"/>
    <hyperlink r:id="rId10061" ref="O2014"/>
    <hyperlink r:id="rId10062" ref="P2014"/>
    <hyperlink r:id="rId10063" ref="Q2014"/>
    <hyperlink r:id="rId10064" ref="R2014"/>
    <hyperlink r:id="rId10065" ref="S2014"/>
    <hyperlink r:id="rId10066" ref="O2015"/>
    <hyperlink r:id="rId10067" ref="P2015"/>
    <hyperlink r:id="rId10068" ref="Q2015"/>
    <hyperlink r:id="rId10069" ref="R2015"/>
    <hyperlink r:id="rId10070" ref="S2015"/>
  </hyperlinks>
  <drawing r:id="rId1007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0.63"/>
    <col customWidth="1" min="5" max="5" width="15.0"/>
  </cols>
  <sheetData>
    <row r="1">
      <c r="A1" s="3" t="s">
        <v>17615</v>
      </c>
      <c r="B1" s="3" t="s">
        <v>17616</v>
      </c>
      <c r="C1" s="3" t="s">
        <v>17617</v>
      </c>
      <c r="D1" s="3" t="s">
        <v>17618</v>
      </c>
    </row>
    <row r="2">
      <c r="A2" s="3">
        <v>8.5076486E7</v>
      </c>
      <c r="B2" s="5">
        <f>VLOOKUP(A2,'To Mint (Final)'!$A$1:$O$2015,2,false)</f>
        <v>17</v>
      </c>
      <c r="C2" s="29" t="s">
        <v>17619</v>
      </c>
      <c r="D2" s="3" t="s">
        <v>17620</v>
      </c>
      <c r="E2" s="30">
        <v>17.0</v>
      </c>
      <c r="F2" s="31"/>
      <c r="I2" s="32"/>
    </row>
    <row r="3" hidden="1">
      <c r="A3" s="3">
        <v>8.5076463E7</v>
      </c>
      <c r="B3" s="5">
        <f>VLOOKUP(A3,'To Mint (Final)'!$A$1:$O$2015,2,false)</f>
        <v>18</v>
      </c>
      <c r="C3" s="29" t="s">
        <v>17621</v>
      </c>
      <c r="D3" s="3" t="s">
        <v>17622</v>
      </c>
      <c r="E3" s="32" t="s">
        <v>17621</v>
      </c>
      <c r="I3" s="33"/>
    </row>
    <row r="4">
      <c r="A4" s="3">
        <v>8.5076469E7</v>
      </c>
      <c r="B4" s="5">
        <f>VLOOKUP(A4,'To Mint (Final)'!$A$1:$O$2015,2,false)</f>
        <v>19</v>
      </c>
      <c r="C4" s="29" t="s">
        <v>17619</v>
      </c>
      <c r="D4" s="3" t="s">
        <v>17620</v>
      </c>
      <c r="E4" s="30">
        <v>19.0</v>
      </c>
      <c r="F4" s="31"/>
      <c r="I4" s="32"/>
    </row>
    <row r="5">
      <c r="A5" s="3">
        <v>8.5076505E7</v>
      </c>
      <c r="B5" s="5">
        <f>VLOOKUP(A5,'To Mint (Final)'!$A$1:$O$2015,2,false)</f>
        <v>20</v>
      </c>
      <c r="C5" s="29" t="s">
        <v>17619</v>
      </c>
      <c r="D5" s="3" t="s">
        <v>17620</v>
      </c>
      <c r="E5" s="30">
        <v>20.0</v>
      </c>
      <c r="F5" s="31"/>
      <c r="I5" s="32"/>
    </row>
    <row r="6">
      <c r="A6" s="3">
        <v>8.5076506E7</v>
      </c>
      <c r="B6" s="5">
        <f>VLOOKUP(A6,'To Mint (Final)'!$A$1:$O$2015,2,false)</f>
        <v>21</v>
      </c>
      <c r="C6" s="29" t="s">
        <v>17619</v>
      </c>
      <c r="D6" s="3" t="s">
        <v>17620</v>
      </c>
      <c r="E6" s="30">
        <v>21.0</v>
      </c>
      <c r="F6" s="31"/>
      <c r="I6" s="32"/>
    </row>
    <row r="7">
      <c r="A7" s="3">
        <v>9.8935538E7</v>
      </c>
      <c r="B7" s="5">
        <f>VLOOKUP(A7,'To Mint (Final)'!$A$1:$O$2015,2,false)</f>
        <v>85</v>
      </c>
      <c r="C7" s="29" t="s">
        <v>17623</v>
      </c>
      <c r="D7" s="3" t="s">
        <v>17620</v>
      </c>
      <c r="E7" s="34">
        <v>85.0</v>
      </c>
      <c r="F7" s="35"/>
      <c r="I7" s="32"/>
    </row>
    <row r="8">
      <c r="A8" s="3">
        <v>1.13710703E8</v>
      </c>
      <c r="B8" s="5">
        <f>VLOOKUP(A8,'To Mint (Final)'!$A$1:$O$2015,2,false)</f>
        <v>147</v>
      </c>
      <c r="C8" s="29" t="s">
        <v>17619</v>
      </c>
      <c r="D8" s="3" t="s">
        <v>17620</v>
      </c>
      <c r="E8" s="30">
        <v>147.0</v>
      </c>
      <c r="F8" s="31"/>
      <c r="I8" s="32"/>
    </row>
    <row r="9">
      <c r="A9" s="3">
        <v>1.13710705E8</v>
      </c>
      <c r="B9" s="5">
        <f>VLOOKUP(A9,'To Mint (Final)'!$A$1:$O$2015,2,false)</f>
        <v>148</v>
      </c>
      <c r="C9" s="29" t="s">
        <v>17619</v>
      </c>
      <c r="D9" s="3" t="s">
        <v>17620</v>
      </c>
      <c r="E9" s="30">
        <v>148.0</v>
      </c>
      <c r="F9" s="31"/>
      <c r="I9" s="32"/>
    </row>
    <row r="10">
      <c r="A10" s="3">
        <v>1.13710706E8</v>
      </c>
      <c r="B10" s="5">
        <f>VLOOKUP(A10,'To Mint (Final)'!$A$1:$O$2015,2,false)</f>
        <v>149</v>
      </c>
      <c r="C10" s="29" t="s">
        <v>17619</v>
      </c>
      <c r="D10" s="3" t="s">
        <v>17620</v>
      </c>
      <c r="E10" s="30">
        <v>149.0</v>
      </c>
      <c r="F10" s="31"/>
      <c r="I10" s="32"/>
    </row>
    <row r="11">
      <c r="A11" s="3">
        <v>1.13710707E8</v>
      </c>
      <c r="B11" s="5">
        <f>VLOOKUP(A11,'To Mint (Final)'!$A$1:$O$2015,2,false)</f>
        <v>150</v>
      </c>
      <c r="C11" s="29" t="s">
        <v>17619</v>
      </c>
      <c r="D11" s="3" t="s">
        <v>17620</v>
      </c>
      <c r="E11" s="30">
        <v>150.0</v>
      </c>
      <c r="F11" s="31"/>
      <c r="I11" s="32"/>
    </row>
    <row r="12">
      <c r="A12" s="3">
        <v>1.13710708E8</v>
      </c>
      <c r="B12" s="5">
        <f>VLOOKUP(A12,'To Mint (Final)'!$A$1:$O$2015,2,false)</f>
        <v>151</v>
      </c>
      <c r="C12" s="29" t="s">
        <v>17619</v>
      </c>
      <c r="D12" s="3" t="s">
        <v>17620</v>
      </c>
      <c r="E12" s="30">
        <v>151.0</v>
      </c>
      <c r="F12" s="31"/>
      <c r="I12" s="32"/>
    </row>
    <row r="13">
      <c r="A13" s="3">
        <v>1.09061855E8</v>
      </c>
      <c r="B13" s="5">
        <f>VLOOKUP(A13,'To Mint (Final)'!$A$1:$O$2015,2,false)</f>
        <v>658</v>
      </c>
      <c r="C13" s="29" t="s">
        <v>17619</v>
      </c>
      <c r="D13" s="3" t="s">
        <v>17620</v>
      </c>
      <c r="E13" s="30">
        <v>658.0</v>
      </c>
      <c r="F13" s="31"/>
      <c r="I13" s="32"/>
    </row>
    <row r="14">
      <c r="A14" s="3">
        <v>1.09343513E8</v>
      </c>
      <c r="B14" s="5">
        <f>VLOOKUP(A14,'To Mint (Final)'!$A$1:$O$2015,2,false)</f>
        <v>659</v>
      </c>
      <c r="C14" s="29" t="s">
        <v>17619</v>
      </c>
      <c r="D14" s="3" t="s">
        <v>17620</v>
      </c>
      <c r="E14" s="30">
        <v>658.0</v>
      </c>
      <c r="F14" s="31"/>
      <c r="I14" s="32"/>
    </row>
    <row r="15" hidden="1">
      <c r="A15" s="3">
        <v>1.06137042E8</v>
      </c>
      <c r="B15" s="5">
        <f>VLOOKUP(A15,'To Mint (Final)'!$A$1:$O$2015,2,false)</f>
        <v>804</v>
      </c>
      <c r="C15" s="29" t="s">
        <v>17624</v>
      </c>
      <c r="D15" s="3" t="s">
        <v>17622</v>
      </c>
      <c r="E15" s="32" t="s">
        <v>17624</v>
      </c>
      <c r="I15" s="33"/>
    </row>
    <row r="16">
      <c r="A16" s="3">
        <v>1.08087468E8</v>
      </c>
      <c r="B16" s="5">
        <f>VLOOKUP(A16,'To Mint (Final)'!$A$1:$O$2015,2,false)</f>
        <v>816</v>
      </c>
      <c r="C16" s="29" t="s">
        <v>17619</v>
      </c>
      <c r="D16" s="3" t="s">
        <v>17620</v>
      </c>
      <c r="E16" s="30"/>
      <c r="F16" s="31"/>
      <c r="I16" s="32"/>
    </row>
    <row r="17">
      <c r="A17" s="3">
        <v>1.10406285E8</v>
      </c>
      <c r="B17" s="5">
        <f>VLOOKUP(A17,'To Mint (Final)'!$A$1:$O$2015,2,false)</f>
        <v>817</v>
      </c>
      <c r="C17" s="29" t="s">
        <v>17619</v>
      </c>
      <c r="D17" s="3" t="s">
        <v>17620</v>
      </c>
      <c r="E17" s="36">
        <v>817.0</v>
      </c>
      <c r="F17" s="31"/>
      <c r="I17" s="32"/>
    </row>
    <row r="18">
      <c r="A18" s="3">
        <v>1.07705411E8</v>
      </c>
      <c r="B18" s="5">
        <f>VLOOKUP(A18,'To Mint (Final)'!$A$1:$O$2015,2,false)</f>
        <v>818</v>
      </c>
      <c r="C18" s="29" t="s">
        <v>17619</v>
      </c>
      <c r="D18" s="3" t="s">
        <v>17620</v>
      </c>
      <c r="E18" s="36">
        <v>818.0</v>
      </c>
      <c r="F18" s="31"/>
      <c r="I18" s="32"/>
    </row>
    <row r="19">
      <c r="A19" s="3">
        <v>1.12208365E8</v>
      </c>
      <c r="B19" s="5">
        <f>VLOOKUP(A19,'To Mint (Final)'!$A$1:$O$2015,2,false)</f>
        <v>830</v>
      </c>
      <c r="C19" s="29" t="s">
        <v>17625</v>
      </c>
      <c r="D19" s="3" t="s">
        <v>17620</v>
      </c>
      <c r="E19" s="36"/>
      <c r="F19" s="31"/>
      <c r="I19" s="32"/>
    </row>
    <row r="20">
      <c r="A20" s="3">
        <v>1.11352367E8</v>
      </c>
      <c r="B20" s="5">
        <f>VLOOKUP(A20,'To Mint (Final)'!$A$1:$O$2015,2,false)</f>
        <v>836</v>
      </c>
      <c r="C20" s="29" t="s">
        <v>17619</v>
      </c>
      <c r="D20" s="3" t="s">
        <v>17620</v>
      </c>
      <c r="E20" s="36">
        <v>836.0</v>
      </c>
      <c r="F20" s="31"/>
      <c r="I20" s="32"/>
    </row>
    <row r="21">
      <c r="A21" s="3">
        <v>1.0614996E8</v>
      </c>
      <c r="B21" s="5">
        <f>VLOOKUP(A21,'To Mint (Final)'!$A$1:$O$2015,2,false)</f>
        <v>838</v>
      </c>
      <c r="C21" s="29" t="s">
        <v>17625</v>
      </c>
      <c r="D21" s="3" t="s">
        <v>17620</v>
      </c>
      <c r="E21" s="36"/>
      <c r="F21" s="31"/>
      <c r="I21" s="32"/>
    </row>
    <row r="22" hidden="1">
      <c r="A22" s="3">
        <v>1.06053264E8</v>
      </c>
      <c r="B22" s="5">
        <f>VLOOKUP(A22,'To Mint (Final)'!$A$1:$O$2015,2,false)</f>
        <v>839</v>
      </c>
      <c r="C22" s="29" t="s">
        <v>17626</v>
      </c>
      <c r="D22" s="3" t="s">
        <v>17627</v>
      </c>
      <c r="E22" s="32" t="s">
        <v>17626</v>
      </c>
      <c r="I22" s="33"/>
    </row>
    <row r="23">
      <c r="A23" s="3">
        <v>1.06236643E8</v>
      </c>
      <c r="B23" s="5">
        <f>VLOOKUP(A23,'To Mint (Final)'!$A$1:$O$2015,2,false)</f>
        <v>840</v>
      </c>
      <c r="C23" s="29" t="s">
        <v>17619</v>
      </c>
      <c r="D23" s="3" t="s">
        <v>17620</v>
      </c>
      <c r="E23" s="36">
        <v>840.0</v>
      </c>
      <c r="F23" s="31"/>
      <c r="I23" s="32"/>
    </row>
    <row r="24">
      <c r="A24" s="3">
        <v>1.06236648E8</v>
      </c>
      <c r="B24" s="5">
        <f>VLOOKUP(A24,'To Mint (Final)'!$A$1:$O$2015,2,false)</f>
        <v>841</v>
      </c>
      <c r="C24" s="29" t="s">
        <v>17619</v>
      </c>
      <c r="D24" s="3" t="s">
        <v>17620</v>
      </c>
      <c r="E24" s="36">
        <v>841.0</v>
      </c>
      <c r="F24" s="31"/>
      <c r="I24" s="32"/>
    </row>
    <row r="25">
      <c r="A25" s="3">
        <v>1.06236641E8</v>
      </c>
      <c r="B25" s="5">
        <f>VLOOKUP(A25,'To Mint (Final)'!$A$1:$O$2015,2,false)</f>
        <v>842</v>
      </c>
      <c r="C25" s="29" t="s">
        <v>17619</v>
      </c>
      <c r="D25" s="3" t="s">
        <v>17620</v>
      </c>
      <c r="E25" s="36">
        <v>842.0</v>
      </c>
      <c r="F25" s="31"/>
      <c r="I25" s="32"/>
    </row>
    <row r="26">
      <c r="A26" s="3">
        <v>1.00806096E8</v>
      </c>
      <c r="B26" s="5">
        <f>VLOOKUP(A26,'To Mint (Final)'!$A$1:$O$2015,2,false)</f>
        <v>872</v>
      </c>
      <c r="C26" s="29" t="s">
        <v>17619</v>
      </c>
      <c r="D26" s="3" t="s">
        <v>17620</v>
      </c>
      <c r="E26" s="36">
        <v>872.0</v>
      </c>
      <c r="F26" s="31"/>
      <c r="I26" s="32"/>
    </row>
    <row r="27">
      <c r="A27" s="3">
        <v>7.7618073E7</v>
      </c>
      <c r="B27" s="5">
        <f>VLOOKUP(A27,'To Mint (Final)'!$A$1:$O$2015,2,false)</f>
        <v>873</v>
      </c>
      <c r="C27" s="29" t="s">
        <v>17619</v>
      </c>
      <c r="D27" s="3" t="s">
        <v>17620</v>
      </c>
      <c r="E27" s="36">
        <v>873.0</v>
      </c>
      <c r="F27" s="31"/>
      <c r="I27" s="32"/>
    </row>
    <row r="28">
      <c r="A28" s="3">
        <v>7.8049028E7</v>
      </c>
      <c r="B28" s="5">
        <f>VLOOKUP(A28,'To Mint (Final)'!$A$1:$O$2015,2,false)</f>
        <v>874</v>
      </c>
      <c r="C28" s="29" t="s">
        <v>17619</v>
      </c>
      <c r="D28" s="3" t="s">
        <v>17620</v>
      </c>
      <c r="E28" s="36">
        <v>874.0</v>
      </c>
      <c r="F28" s="31"/>
      <c r="I28" s="32"/>
    </row>
    <row r="29">
      <c r="A29" s="3">
        <v>7.804903E7</v>
      </c>
      <c r="B29" s="5">
        <f>VLOOKUP(A29,'To Mint (Final)'!$A$1:$O$2015,2,false)</f>
        <v>875</v>
      </c>
      <c r="C29" s="29" t="s">
        <v>17619</v>
      </c>
      <c r="D29" s="3" t="s">
        <v>17620</v>
      </c>
      <c r="E29" s="36">
        <v>875.0</v>
      </c>
      <c r="F29" s="31"/>
      <c r="I29" s="32"/>
    </row>
    <row r="30">
      <c r="A30" s="3">
        <v>7.8048994E7</v>
      </c>
      <c r="B30" s="5">
        <f>VLOOKUP(A30,'To Mint (Final)'!$A$1:$O$2015,2,false)</f>
        <v>876</v>
      </c>
      <c r="C30" s="29" t="s">
        <v>17619</v>
      </c>
      <c r="D30" s="3" t="s">
        <v>17620</v>
      </c>
      <c r="E30" s="36">
        <v>876.0</v>
      </c>
      <c r="F30" s="31"/>
      <c r="I30" s="32"/>
    </row>
    <row r="31">
      <c r="A31" s="3">
        <v>1.0234468E8</v>
      </c>
      <c r="B31" s="5">
        <f>VLOOKUP(A31,'To Mint (Final)'!$A$1:$O$2015,2,false)</f>
        <v>923</v>
      </c>
      <c r="C31" s="29" t="s">
        <v>17619</v>
      </c>
      <c r="D31" s="3" t="s">
        <v>17620</v>
      </c>
      <c r="E31" s="36">
        <v>923.0</v>
      </c>
      <c r="F31" s="37"/>
      <c r="I31" s="32"/>
    </row>
    <row r="32">
      <c r="A32" s="3">
        <v>1.10874488E8</v>
      </c>
      <c r="B32" s="5">
        <f>VLOOKUP(A32,'To Mint (Final)'!$A$1:$O$2015,2,false)</f>
        <v>927</v>
      </c>
      <c r="C32" s="29" t="s">
        <v>17619</v>
      </c>
      <c r="D32" s="3" t="s">
        <v>17620</v>
      </c>
      <c r="E32" s="36"/>
      <c r="F32" s="37"/>
      <c r="I32" s="32"/>
    </row>
    <row r="33">
      <c r="A33" s="3">
        <v>1.11912065E8</v>
      </c>
      <c r="B33" s="5">
        <f>VLOOKUP(A33,'To Mint (Final)'!$A$1:$O$2015,2,false)</f>
        <v>928</v>
      </c>
      <c r="C33" s="29" t="s">
        <v>17619</v>
      </c>
      <c r="D33" s="3" t="s">
        <v>17620</v>
      </c>
      <c r="E33" s="38">
        <v>928.0</v>
      </c>
      <c r="F33" s="39"/>
      <c r="I33" s="32"/>
    </row>
    <row r="34">
      <c r="A34" s="3">
        <v>1.08931344E8</v>
      </c>
      <c r="B34" s="5">
        <f>VLOOKUP(A34,'To Mint (Final)'!$A$1:$O$2015,2,false)</f>
        <v>941</v>
      </c>
      <c r="C34" s="29" t="s">
        <v>17619</v>
      </c>
      <c r="D34" s="3" t="s">
        <v>17620</v>
      </c>
      <c r="E34" s="40">
        <v>941.0</v>
      </c>
      <c r="I34" s="32"/>
    </row>
    <row r="35" hidden="1">
      <c r="A35" s="3">
        <v>1.05902751E8</v>
      </c>
      <c r="B35" s="5">
        <f>VLOOKUP(A35,'To Mint (Final)'!$A$1:$O$2015,2,false)</f>
        <v>942</v>
      </c>
      <c r="C35" s="29" t="s">
        <v>17628</v>
      </c>
      <c r="D35" s="3" t="s">
        <v>17622</v>
      </c>
      <c r="E35" s="32" t="s">
        <v>17628</v>
      </c>
      <c r="I35" s="33"/>
    </row>
    <row r="36" hidden="1">
      <c r="A36" s="3">
        <v>1.10874485E8</v>
      </c>
      <c r="B36" s="5">
        <f>VLOOKUP(A36,'To Mint (Final)'!$A$1:$O$2015,2,false)</f>
        <v>944</v>
      </c>
      <c r="C36" s="29" t="s">
        <v>17626</v>
      </c>
      <c r="D36" s="3" t="s">
        <v>17627</v>
      </c>
      <c r="E36" s="32" t="s">
        <v>17626</v>
      </c>
      <c r="I36" s="41"/>
    </row>
  </sheetData>
  <autoFilter ref="$A$1:$D$36">
    <filterColumn colId="3">
      <filters>
        <filter val="Pack"/>
      </filters>
    </filterColumn>
    <sortState ref="A1:D36">
      <sortCondition ref="B1:B36"/>
      <sortCondition ref="C1:C36"/>
      <sortCondition descending="1" ref="D1:D36"/>
    </sortState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2">
        <v>1.06137042E8</v>
      </c>
      <c r="B1" s="42">
        <v>804.0</v>
      </c>
      <c r="C1" s="42"/>
      <c r="D1" s="42">
        <v>1.10874468E8</v>
      </c>
      <c r="E1" s="43">
        <v>1.08545379E8</v>
      </c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</row>
    <row r="2">
      <c r="A2" s="44">
        <v>8.5076463E7</v>
      </c>
      <c r="B2" s="44">
        <v>18.0</v>
      </c>
      <c r="C2" s="3">
        <v>8.5076494E7</v>
      </c>
      <c r="D2" s="45">
        <v>8.5076494E7</v>
      </c>
      <c r="E2" s="45">
        <v>8.5076484E7</v>
      </c>
      <c r="F2" s="45">
        <v>8.5076503E7</v>
      </c>
      <c r="G2" s="45">
        <v>8.5076531E7</v>
      </c>
      <c r="H2" s="46">
        <v>8.5076532E7</v>
      </c>
      <c r="I2" s="46">
        <v>8.5076477E7</v>
      </c>
      <c r="J2" s="46">
        <v>8.5076476E7</v>
      </c>
      <c r="K2" s="46">
        <v>8.507648E7</v>
      </c>
      <c r="L2" s="27"/>
      <c r="M2" s="27"/>
      <c r="N2" s="27"/>
      <c r="O2" s="27"/>
      <c r="P2" s="27"/>
      <c r="Q2" s="27"/>
      <c r="R2" s="27"/>
      <c r="S2" s="27"/>
      <c r="T2" s="27"/>
      <c r="U2" s="27"/>
    </row>
    <row r="3">
      <c r="A3" s="44">
        <v>1.05902751E8</v>
      </c>
      <c r="B3" s="44">
        <v>942.0</v>
      </c>
      <c r="C3" s="3">
        <v>1.1105217E8</v>
      </c>
      <c r="D3" s="45">
        <v>1.11946009E8</v>
      </c>
      <c r="E3" s="45">
        <v>1.1105217E8</v>
      </c>
      <c r="F3" s="45">
        <v>1.10874489E8</v>
      </c>
      <c r="G3" s="4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</row>
    <row r="4">
      <c r="A4" s="44">
        <v>1.0614996E8</v>
      </c>
      <c r="B4" s="44">
        <v>838.0</v>
      </c>
      <c r="C4" s="45"/>
      <c r="D4" s="45">
        <v>1.06237733E8</v>
      </c>
      <c r="E4" s="45">
        <v>1.06236647E8</v>
      </c>
      <c r="F4" s="45">
        <v>1.06236175E8</v>
      </c>
      <c r="G4" s="45">
        <v>1.06053259E8</v>
      </c>
      <c r="H4" s="46">
        <v>1.06053263E8</v>
      </c>
      <c r="I4" s="46">
        <v>1.06053262E8</v>
      </c>
      <c r="J4" s="46">
        <v>1.0936852E8</v>
      </c>
      <c r="K4" s="46">
        <v>1.0605326E8</v>
      </c>
      <c r="L4" s="46">
        <v>1.06236644E8</v>
      </c>
      <c r="M4" s="46">
        <v>1.06236642E8</v>
      </c>
      <c r="N4" s="46">
        <v>1.09186425E8</v>
      </c>
      <c r="O4" s="46">
        <v>1.06053265E8</v>
      </c>
      <c r="P4" s="46">
        <v>1.06236176E8</v>
      </c>
      <c r="Q4" s="46">
        <v>1.06236177E8</v>
      </c>
      <c r="R4" s="46">
        <v>1.06236178E8</v>
      </c>
      <c r="S4" s="46">
        <v>1.06053261E8</v>
      </c>
      <c r="T4" s="46">
        <v>1.06053266E8</v>
      </c>
      <c r="U4" s="46">
        <v>1.06236174E8</v>
      </c>
    </row>
    <row r="5">
      <c r="A5" s="44">
        <v>1.12208365E8</v>
      </c>
      <c r="B5" s="44">
        <v>830.0</v>
      </c>
      <c r="C5" s="5">
        <v>1.11253092E8</v>
      </c>
      <c r="D5" s="45">
        <v>1.1397346E8</v>
      </c>
      <c r="E5" s="45">
        <v>1.10074879E8</v>
      </c>
      <c r="F5" s="45">
        <v>1.11253092E8</v>
      </c>
      <c r="G5" s="45">
        <v>1.08832074E8</v>
      </c>
      <c r="H5" s="46">
        <v>1.11912071E8</v>
      </c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</row>
    <row r="6">
      <c r="A6" s="44">
        <v>1.08087468E8</v>
      </c>
      <c r="B6" s="44">
        <v>816.0</v>
      </c>
      <c r="C6" s="45"/>
      <c r="D6" s="45">
        <v>1.1397346E8</v>
      </c>
      <c r="E6" s="45">
        <v>1.10074879E8</v>
      </c>
      <c r="F6" s="45">
        <v>1.11253092E8</v>
      </c>
      <c r="G6" s="45">
        <v>1.08832074E8</v>
      </c>
      <c r="H6" s="46">
        <v>1.11912071E8</v>
      </c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</row>
    <row r="7">
      <c r="A7" s="42">
        <v>1.10874488E8</v>
      </c>
      <c r="B7" s="42">
        <v>927.0</v>
      </c>
      <c r="C7" s="42"/>
      <c r="D7" s="42">
        <v>1.11946009E8</v>
      </c>
      <c r="E7" s="42">
        <v>1.1105217E8</v>
      </c>
      <c r="F7" s="42">
        <v>1.10874489E8</v>
      </c>
      <c r="G7" s="48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50"/>
      <c r="W7" s="50"/>
      <c r="X7" s="50"/>
      <c r="Y7" s="50"/>
      <c r="Z7" s="50"/>
      <c r="AA7" s="50"/>
      <c r="AB7" s="50"/>
      <c r="AC7" s="50"/>
    </row>
    <row r="8">
      <c r="A8" s="44">
        <v>1.06053264E8</v>
      </c>
      <c r="B8" s="44">
        <v>839.0</v>
      </c>
      <c r="C8" s="45"/>
      <c r="D8" s="45">
        <v>1.06237733E8</v>
      </c>
      <c r="E8" s="45">
        <v>1.06236647E8</v>
      </c>
      <c r="F8" s="45">
        <v>1.06236175E8</v>
      </c>
      <c r="G8" s="45">
        <v>1.06053259E8</v>
      </c>
      <c r="H8" s="46">
        <v>1.06053263E8</v>
      </c>
      <c r="I8" s="46">
        <v>1.06053262E8</v>
      </c>
      <c r="J8" s="46">
        <v>1.0936852E8</v>
      </c>
      <c r="K8" s="46">
        <v>1.0605326E8</v>
      </c>
      <c r="L8" s="46">
        <v>1.06236644E8</v>
      </c>
      <c r="M8" s="46">
        <v>1.06236642E8</v>
      </c>
      <c r="N8" s="46">
        <v>1.09186425E8</v>
      </c>
      <c r="O8" s="46">
        <v>1.06053265E8</v>
      </c>
      <c r="P8" s="46">
        <v>1.06236176E8</v>
      </c>
      <c r="Q8" s="46">
        <v>1.06236177E8</v>
      </c>
      <c r="R8" s="46">
        <v>1.06236178E8</v>
      </c>
      <c r="S8" s="46">
        <v>1.06053261E8</v>
      </c>
      <c r="T8" s="46">
        <v>1.06053266E8</v>
      </c>
      <c r="U8" s="46">
        <v>1.06236174E8</v>
      </c>
    </row>
    <row r="9">
      <c r="A9" s="42">
        <v>1.10874485E8</v>
      </c>
      <c r="B9" s="42">
        <v>944.0</v>
      </c>
      <c r="C9" s="42"/>
      <c r="D9" s="42">
        <v>1.11946009E8</v>
      </c>
      <c r="E9" s="42">
        <v>1.1105217E8</v>
      </c>
      <c r="F9" s="42">
        <v>1.10874489E8</v>
      </c>
      <c r="G9" s="48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50"/>
      <c r="W9" s="50"/>
      <c r="X9" s="50"/>
      <c r="Y9" s="50"/>
      <c r="Z9" s="50"/>
      <c r="AA9" s="50"/>
      <c r="AB9" s="50"/>
      <c r="AC9" s="50"/>
    </row>
    <row r="10">
      <c r="A10" s="31"/>
      <c r="B10" s="31"/>
      <c r="C10" s="31"/>
      <c r="D10" s="31"/>
      <c r="E10" s="51"/>
      <c r="F10" s="52"/>
      <c r="G10" s="31"/>
    </row>
    <row r="11">
      <c r="A11" s="31"/>
      <c r="B11" s="31"/>
      <c r="C11" s="31"/>
      <c r="D11" s="31"/>
      <c r="E11" s="51"/>
      <c r="F11" s="52"/>
      <c r="G11" s="31"/>
    </row>
    <row r="12">
      <c r="A12" s="31"/>
      <c r="B12" s="31"/>
      <c r="C12" s="31"/>
      <c r="D12" s="31"/>
      <c r="E12" s="51"/>
      <c r="F12" s="52"/>
      <c r="G12" s="31"/>
    </row>
    <row r="13">
      <c r="A13" s="31"/>
      <c r="B13" s="31"/>
      <c r="C13" s="31"/>
      <c r="D13" s="31"/>
      <c r="E13" s="51"/>
      <c r="F13" s="52"/>
      <c r="G13" s="31"/>
    </row>
    <row r="14">
      <c r="A14" s="31"/>
      <c r="B14" s="31"/>
      <c r="C14" s="31"/>
      <c r="D14" s="31"/>
      <c r="E14" s="51"/>
      <c r="G14" s="31"/>
    </row>
    <row r="15">
      <c r="A15" s="31"/>
      <c r="B15" s="31"/>
      <c r="C15" s="31"/>
      <c r="D15" s="31"/>
      <c r="E15" s="51"/>
      <c r="G15" s="31"/>
    </row>
    <row r="16">
      <c r="A16" s="31"/>
      <c r="B16" s="31"/>
      <c r="C16" s="31"/>
      <c r="D16" s="31"/>
      <c r="G16" s="31"/>
    </row>
    <row r="17">
      <c r="A17" s="31"/>
      <c r="B17" s="31"/>
      <c r="C17" s="31"/>
      <c r="D17" s="31"/>
      <c r="G17" s="31"/>
    </row>
    <row r="18">
      <c r="A18" s="31"/>
      <c r="B18" s="31"/>
      <c r="C18" s="31"/>
      <c r="D18" s="31"/>
      <c r="G18" s="31"/>
    </row>
    <row r="19">
      <c r="A19" s="31"/>
      <c r="B19" s="31"/>
      <c r="C19" s="31"/>
      <c r="D19" s="31"/>
      <c r="G19" s="31"/>
    </row>
    <row r="20">
      <c r="A20" s="31"/>
      <c r="B20" s="31"/>
      <c r="C20" s="31"/>
      <c r="D20" s="31"/>
      <c r="G20" s="31"/>
    </row>
    <row r="21">
      <c r="A21" s="45"/>
      <c r="B21" s="45">
        <v>1.11946009E8</v>
      </c>
      <c r="G21" s="31"/>
    </row>
    <row r="22">
      <c r="A22" s="45"/>
      <c r="B22" s="45">
        <v>1.1105217E8</v>
      </c>
      <c r="C22" s="31"/>
      <c r="D22" s="31"/>
      <c r="G22" s="31"/>
    </row>
    <row r="23">
      <c r="A23" s="45"/>
      <c r="B23" s="45">
        <v>1.10874489E8</v>
      </c>
      <c r="C23" s="31"/>
      <c r="D23" s="31"/>
      <c r="G23" s="31"/>
    </row>
    <row r="24">
      <c r="A24" s="31"/>
      <c r="B24" s="31"/>
      <c r="C24" s="31"/>
      <c r="D24" s="31"/>
      <c r="G24" s="31"/>
    </row>
    <row r="25">
      <c r="A25" s="31"/>
      <c r="B25" s="31"/>
      <c r="C25" s="31"/>
      <c r="D25" s="31"/>
      <c r="G25" s="31"/>
    </row>
    <row r="26">
      <c r="A26" s="31"/>
      <c r="B26" s="31"/>
      <c r="C26" s="31"/>
      <c r="D26" s="31"/>
      <c r="G26" s="31"/>
      <c r="H26" s="3">
        <v>1.1105217E8</v>
      </c>
      <c r="I26" s="3">
        <v>8.5076494E7</v>
      </c>
      <c r="J26" s="45">
        <v>1.06237733E8</v>
      </c>
      <c r="K26" s="5">
        <v>1.11253092E8</v>
      </c>
      <c r="L26" s="5">
        <v>1.10074879E8</v>
      </c>
      <c r="M26" s="3">
        <v>1.06053259E8</v>
      </c>
    </row>
    <row r="27">
      <c r="A27" s="31"/>
      <c r="B27" s="31"/>
      <c r="C27" s="31"/>
      <c r="D27" s="31"/>
      <c r="G27" s="31"/>
      <c r="J27" s="45"/>
    </row>
    <row r="28">
      <c r="A28" s="53"/>
      <c r="B28" s="53"/>
      <c r="C28" s="53"/>
      <c r="D28" s="5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17615</v>
      </c>
      <c r="B1" s="3" t="s">
        <v>17629</v>
      </c>
    </row>
    <row r="2">
      <c r="A2" s="54">
        <v>1.09343512E8</v>
      </c>
      <c r="B2" s="5">
        <f>VLOOKUP(A2,'To Mint (Final)'!$A$1:$O$2015,2,false)</f>
        <v>652</v>
      </c>
    </row>
    <row r="3">
      <c r="A3" s="54">
        <v>1.09257256E8</v>
      </c>
      <c r="B3" s="5">
        <f>VLOOKUP(A3,'To Mint (Final)'!$A$1:$O$2015,2,false)</f>
        <v>653</v>
      </c>
    </row>
    <row r="4">
      <c r="A4" s="54">
        <v>1.09061856E8</v>
      </c>
      <c r="B4" s="5">
        <f>VLOOKUP(A4,'To Mint (Final)'!$A$1:$O$2015,2,false)</f>
        <v>654</v>
      </c>
    </row>
    <row r="5">
      <c r="B5" s="5" t="str">
        <f>VLOOKUP(A5,'To Mint (Final)'!$A$1:$O$2015,2,false)</f>
        <v>#N/A</v>
      </c>
    </row>
    <row r="6">
      <c r="A6" s="45"/>
      <c r="B6" s="5" t="str">
        <f>VLOOKUP(A6,'To Mint (Final)'!$A$1:$O$2015,2,false)</f>
        <v>#N/A</v>
      </c>
    </row>
    <row r="7">
      <c r="B7" s="5" t="str">
        <f>VLOOKUP(A7,'To Mint (Final)'!$A$1:$O$2015,2,false)</f>
        <v>#N/A</v>
      </c>
    </row>
    <row r="8">
      <c r="B8" s="5" t="str">
        <f>VLOOKUP(A8,'To Mint (Final)'!$A$1:$O$2015,2,false)</f>
        <v>#N/A</v>
      </c>
    </row>
    <row r="9">
      <c r="B9" s="5" t="str">
        <f>VLOOKUP(A9,'To Mint (Final)'!$A$1:$O$2015,2,false)</f>
        <v>#N/A</v>
      </c>
    </row>
    <row r="10">
      <c r="B10" s="5" t="str">
        <f>VLOOKUP(A10,'To Mint (Final)'!$A$1:$O$2015,2,false)</f>
        <v>#N/A</v>
      </c>
    </row>
    <row r="11">
      <c r="B11" s="5" t="str">
        <f>VLOOKUP(A11,'To Mint (Final)'!$A$1:$O$2015,2,false)</f>
        <v>#N/A</v>
      </c>
    </row>
    <row r="12">
      <c r="B12" s="5" t="str">
        <f>VLOOKUP(A12,'To Mint (Final)'!$A$1:$O$2015,2,false)</f>
        <v>#N/A</v>
      </c>
    </row>
    <row r="13">
      <c r="B13" s="5" t="str">
        <f>VLOOKUP(A13,'To Mint (Final)'!$A$1:$O$2015,2,false)</f>
        <v>#N/A</v>
      </c>
    </row>
    <row r="14">
      <c r="B14" s="5" t="str">
        <f>VLOOKUP(A14,'To Mint (Final)'!$A$1:$O$2015,2,false)</f>
        <v>#N/A</v>
      </c>
    </row>
    <row r="15">
      <c r="B15" s="5" t="str">
        <f>VLOOKUP(A15,'To Mint (Final)'!$A$1:$O$2015,2,false)</f>
        <v>#N/A</v>
      </c>
    </row>
    <row r="16">
      <c r="B16" s="5" t="str">
        <f>VLOOKUP(A16,'To Mint (Final)'!$A$1:$O$2015,2,false)</f>
        <v>#N/A</v>
      </c>
    </row>
    <row r="17">
      <c r="B17" s="5" t="str">
        <f>VLOOKUP(A17,'To Mint (Final)'!$A$1:$O$2015,2,false)</f>
        <v>#N/A</v>
      </c>
    </row>
    <row r="18">
      <c r="B18" s="5" t="str">
        <f>VLOOKUP(A18,'To Mint (Final)'!$A$1:$O$2015,2,false)</f>
        <v>#N/A</v>
      </c>
    </row>
    <row r="19">
      <c r="B19" s="5" t="str">
        <f>VLOOKUP(A19,'To Mint (Final)'!$A$1:$O$2015,2,false)</f>
        <v>#N/A</v>
      </c>
    </row>
    <row r="20">
      <c r="B20" s="5" t="str">
        <f>VLOOKUP(A20,'To Mint (Final)'!$A$1:$O$2015,2,false)</f>
        <v>#N/A</v>
      </c>
    </row>
    <row r="21">
      <c r="B21" s="5" t="str">
        <f>VLOOKUP(A21,'To Mint (Final)'!$A$1:$O$2015,2,false)</f>
        <v>#N/A</v>
      </c>
    </row>
    <row r="22">
      <c r="B22" s="5" t="str">
        <f>VLOOKUP(A22,'To Mint (Final)'!$A$1:$O$2015,2,false)</f>
        <v>#N/A</v>
      </c>
    </row>
    <row r="23">
      <c r="B23" s="5" t="str">
        <f>VLOOKUP(A23,'To Mint (Final)'!$A$1:$O$2015,2,false)</f>
        <v>#N/A</v>
      </c>
    </row>
    <row r="24">
      <c r="B24" s="5" t="str">
        <f>VLOOKUP(A24,'To Mint (Final)'!$A$1:$O$2015,2,false)</f>
        <v>#N/A</v>
      </c>
    </row>
    <row r="25">
      <c r="B25" s="5" t="str">
        <f>VLOOKUP(A25,'To Mint (Final)'!$A$1:$O$2015,2,false)</f>
        <v>#N/A</v>
      </c>
    </row>
    <row r="26">
      <c r="B26" s="5" t="str">
        <f>VLOOKUP(A26,'To Mint (Final)'!$A$1:$O$2015,2,false)</f>
        <v>#N/A</v>
      </c>
    </row>
    <row r="27">
      <c r="B27" s="5" t="str">
        <f>VLOOKUP(A27,'To Mint (Final)'!$A$1:$O$2015,2,false)</f>
        <v>#N/A</v>
      </c>
      <c r="E27" s="3">
        <v>925.0</v>
      </c>
    </row>
    <row r="28">
      <c r="B28" s="5" t="str">
        <f>VLOOKUP(A28,'To Mint (Final)'!$A$1:$O$2015,2,false)</f>
        <v>#N/A</v>
      </c>
    </row>
    <row r="29">
      <c r="B29" s="5" t="str">
        <f>VLOOKUP(A29,'To Mint (Final)'!$A$1:$O$2015,2,false)</f>
        <v>#N/A</v>
      </c>
    </row>
    <row r="30">
      <c r="B30" s="5" t="str">
        <f>VLOOKUP(A30,'To Mint (Final)'!$A$1:$O$2015,2,false)</f>
        <v>#N/A</v>
      </c>
    </row>
    <row r="31">
      <c r="B31" s="5" t="str">
        <f>VLOOKUP(A31,'To Mint (Final)'!$A$1:$O$2015,2,false)</f>
        <v>#N/A</v>
      </c>
      <c r="F31" s="5">
        <v>797.0</v>
      </c>
    </row>
    <row r="32">
      <c r="B32" s="5" t="str">
        <f>VLOOKUP(A32,'To Mint (Final)'!$A$1:$O$2015,2,false)</f>
        <v>#N/A</v>
      </c>
    </row>
    <row r="33">
      <c r="B33" s="5" t="str">
        <f>VLOOKUP(A33,'To Mint (Final)'!$A$1:$O$2015,2,false)</f>
        <v>#N/A</v>
      </c>
    </row>
    <row r="34">
      <c r="B34" s="5" t="str">
        <f>VLOOKUP(A34,'To Mint (Final)'!$A$1:$O$2015,2,false)</f>
        <v>#N/A</v>
      </c>
    </row>
    <row r="35">
      <c r="B35" s="5" t="str">
        <f>VLOOKUP(A35,'To Mint (Final)'!$A$1:$O$2015,2,false)</f>
        <v>#N/A</v>
      </c>
      <c r="G35" s="11">
        <v>1.11253092E8</v>
      </c>
      <c r="H35" s="55"/>
    </row>
    <row r="36">
      <c r="B36" s="5" t="str">
        <f>VLOOKUP(A36,'To Mint (Final)'!$A$1:$O$2015,2,false)</f>
        <v>#N/A</v>
      </c>
    </row>
    <row r="37">
      <c r="B37" s="5" t="str">
        <f>VLOOKUP(A37,'To Mint (Final)'!$A$1:$O$2015,2,false)</f>
        <v>#N/A</v>
      </c>
    </row>
    <row r="40">
      <c r="C40" s="3">
        <v>1.1105217E8</v>
      </c>
      <c r="D40" s="3">
        <v>8.5076494E7</v>
      </c>
      <c r="E40" s="45">
        <v>1.06237733E8</v>
      </c>
      <c r="F40" s="5">
        <v>1.11253092E8</v>
      </c>
      <c r="G40" s="5">
        <v>1.10074879E8</v>
      </c>
      <c r="H40" s="3">
        <v>1.06053259E8</v>
      </c>
    </row>
    <row r="41">
      <c r="C41" s="3">
        <v>925.0</v>
      </c>
      <c r="D41" s="3">
        <v>1.0</v>
      </c>
      <c r="E41" s="5">
        <v>779.0</v>
      </c>
      <c r="F41" s="5">
        <v>797.0</v>
      </c>
      <c r="G41" s="5">
        <v>777.0</v>
      </c>
      <c r="H41" s="5">
        <v>782.0</v>
      </c>
      <c r="I41" s="3">
        <v>653.0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17630</v>
      </c>
      <c r="B1" s="3" t="s">
        <v>17631</v>
      </c>
      <c r="C1" s="3" t="s">
        <v>17632</v>
      </c>
      <c r="D1" s="3" t="s">
        <v>17633</v>
      </c>
      <c r="E1" s="3" t="s">
        <v>17634</v>
      </c>
      <c r="F1" s="3" t="s">
        <v>17635</v>
      </c>
      <c r="G1" s="3" t="s">
        <v>17636</v>
      </c>
      <c r="H1" s="3" t="s">
        <v>17637</v>
      </c>
    </row>
    <row r="2">
      <c r="A2" s="3" t="s">
        <v>17638</v>
      </c>
      <c r="B2" s="3">
        <v>1227.0</v>
      </c>
      <c r="F2" s="3">
        <v>27.0</v>
      </c>
      <c r="G2" s="3" t="s">
        <v>17639</v>
      </c>
      <c r="H2" s="3" t="s">
        <v>17640</v>
      </c>
    </row>
    <row r="3">
      <c r="A3" s="3" t="s">
        <v>17641</v>
      </c>
      <c r="B3" s="3">
        <v>1319.0</v>
      </c>
      <c r="F3" s="3">
        <v>63.0</v>
      </c>
      <c r="G3" s="3" t="s">
        <v>17639</v>
      </c>
      <c r="H3" s="3" t="s">
        <v>17640</v>
      </c>
    </row>
    <row r="4">
      <c r="A4" s="3" t="s">
        <v>17641</v>
      </c>
      <c r="B4" s="3">
        <v>1360.0</v>
      </c>
      <c r="F4" s="3">
        <v>63.0</v>
      </c>
      <c r="G4" s="3" t="s">
        <v>17639</v>
      </c>
      <c r="H4" s="3" t="s">
        <v>17640</v>
      </c>
    </row>
    <row r="5">
      <c r="A5" s="3" t="s">
        <v>17641</v>
      </c>
      <c r="B5" s="3">
        <v>161.0</v>
      </c>
      <c r="F5" s="3">
        <v>63.0</v>
      </c>
      <c r="G5" s="3" t="s">
        <v>17639</v>
      </c>
      <c r="H5" s="3" t="s">
        <v>17640</v>
      </c>
    </row>
    <row r="6">
      <c r="A6" s="3" t="s">
        <v>17641</v>
      </c>
      <c r="B6" s="3">
        <v>162.0</v>
      </c>
      <c r="F6" s="3">
        <v>63.0</v>
      </c>
      <c r="G6" s="3" t="s">
        <v>17639</v>
      </c>
      <c r="H6" s="3" t="s">
        <v>17640</v>
      </c>
    </row>
    <row r="7">
      <c r="A7" s="3" t="s">
        <v>17641</v>
      </c>
      <c r="B7" s="3">
        <v>1703.0</v>
      </c>
      <c r="F7" s="3">
        <v>63.0</v>
      </c>
      <c r="G7" s="3" t="s">
        <v>17639</v>
      </c>
      <c r="H7" s="3" t="s">
        <v>17640</v>
      </c>
    </row>
    <row r="8">
      <c r="A8" s="3" t="s">
        <v>17641</v>
      </c>
      <c r="B8" s="3">
        <v>605.0</v>
      </c>
      <c r="F8" s="3">
        <v>63.0</v>
      </c>
      <c r="G8" s="3" t="s">
        <v>17639</v>
      </c>
      <c r="H8" s="3" t="s">
        <v>17640</v>
      </c>
    </row>
    <row r="9">
      <c r="A9" s="3" t="s">
        <v>17641</v>
      </c>
      <c r="B9" s="3">
        <v>743.0</v>
      </c>
      <c r="F9" s="3">
        <v>63.0</v>
      </c>
      <c r="G9" s="3" t="s">
        <v>17639</v>
      </c>
      <c r="H9" s="3" t="s">
        <v>17640</v>
      </c>
    </row>
    <row r="10">
      <c r="A10" s="3" t="s">
        <v>17641</v>
      </c>
      <c r="B10" s="3">
        <v>983.0</v>
      </c>
      <c r="F10" s="3">
        <v>63.0</v>
      </c>
      <c r="G10" s="3" t="s">
        <v>17639</v>
      </c>
      <c r="H10" s="3" t="s">
        <v>17640</v>
      </c>
    </row>
    <row r="11">
      <c r="A11" s="3" t="s">
        <v>17638</v>
      </c>
      <c r="B11" s="3">
        <v>477.0</v>
      </c>
      <c r="F11" s="3">
        <v>90.0</v>
      </c>
      <c r="G11" s="3" t="s">
        <v>17639</v>
      </c>
      <c r="H11" s="3" t="s">
        <v>17642</v>
      </c>
    </row>
    <row r="12">
      <c r="A12" s="3" t="s">
        <v>17641</v>
      </c>
      <c r="B12" s="3">
        <v>141.0</v>
      </c>
      <c r="F12" s="3">
        <v>225.0</v>
      </c>
      <c r="G12" s="3" t="s">
        <v>17639</v>
      </c>
      <c r="H12" s="3" t="s">
        <v>17642</v>
      </c>
    </row>
    <row r="13">
      <c r="A13" s="3" t="s">
        <v>17641</v>
      </c>
      <c r="B13" s="3">
        <v>172.0</v>
      </c>
      <c r="F13" s="3">
        <v>225.0</v>
      </c>
      <c r="G13" s="3" t="s">
        <v>17639</v>
      </c>
      <c r="H13" s="3" t="s">
        <v>17642</v>
      </c>
    </row>
    <row r="14">
      <c r="A14" s="3" t="s">
        <v>17641</v>
      </c>
      <c r="B14" s="3">
        <v>2014.0</v>
      </c>
      <c r="F14" s="3">
        <v>225.0</v>
      </c>
      <c r="G14" s="3" t="s">
        <v>17639</v>
      </c>
      <c r="H14" s="3" t="s">
        <v>17642</v>
      </c>
    </row>
    <row r="15">
      <c r="A15" s="3" t="s">
        <v>17641</v>
      </c>
      <c r="B15" s="3">
        <v>498.0</v>
      </c>
      <c r="F15" s="3">
        <v>225.0</v>
      </c>
      <c r="G15" s="3" t="s">
        <v>17639</v>
      </c>
      <c r="H15" s="3" t="s">
        <v>17642</v>
      </c>
    </row>
    <row r="16">
      <c r="A16" s="3" t="s">
        <v>17641</v>
      </c>
      <c r="B16" s="3">
        <v>536.0</v>
      </c>
      <c r="F16" s="3">
        <v>225.0</v>
      </c>
      <c r="G16" s="3" t="s">
        <v>17639</v>
      </c>
      <c r="H16" s="3" t="s">
        <v>17642</v>
      </c>
    </row>
    <row r="17">
      <c r="A17" s="3" t="s">
        <v>17641</v>
      </c>
      <c r="B17" s="3">
        <v>56.0</v>
      </c>
      <c r="F17" s="3">
        <v>225.0</v>
      </c>
      <c r="G17" s="3" t="s">
        <v>17639</v>
      </c>
      <c r="H17" s="3" t="s">
        <v>17642</v>
      </c>
    </row>
    <row r="18">
      <c r="A18" s="3" t="s">
        <v>17641</v>
      </c>
      <c r="B18" s="3">
        <v>599.0</v>
      </c>
      <c r="F18" s="3">
        <v>225.0</v>
      </c>
      <c r="G18" s="3" t="s">
        <v>17639</v>
      </c>
      <c r="H18" s="3" t="s">
        <v>17642</v>
      </c>
    </row>
    <row r="19">
      <c r="A19" s="3" t="s">
        <v>17641</v>
      </c>
      <c r="B19" s="3">
        <v>601.0</v>
      </c>
      <c r="F19" s="3">
        <v>225.0</v>
      </c>
      <c r="G19" s="3" t="s">
        <v>17639</v>
      </c>
      <c r="H19" s="3" t="s">
        <v>17642</v>
      </c>
    </row>
    <row r="20">
      <c r="A20" s="3" t="s">
        <v>17641</v>
      </c>
      <c r="B20" s="3">
        <v>633.0</v>
      </c>
      <c r="F20" s="3">
        <v>225.0</v>
      </c>
      <c r="G20" s="3" t="s">
        <v>17639</v>
      </c>
      <c r="H20" s="3" t="s">
        <v>17642</v>
      </c>
    </row>
    <row r="21">
      <c r="A21" s="3" t="s">
        <v>17641</v>
      </c>
      <c r="B21" s="3">
        <v>642.0</v>
      </c>
      <c r="F21" s="3">
        <v>225.0</v>
      </c>
      <c r="G21" s="3" t="s">
        <v>17639</v>
      </c>
      <c r="H21" s="3" t="s">
        <v>17642</v>
      </c>
    </row>
    <row r="22">
      <c r="A22" s="3" t="s">
        <v>17641</v>
      </c>
      <c r="B22" s="3">
        <v>845.0</v>
      </c>
      <c r="F22" s="3">
        <v>225.0</v>
      </c>
      <c r="G22" s="3" t="s">
        <v>17639</v>
      </c>
      <c r="H22" s="3" t="s">
        <v>17642</v>
      </c>
    </row>
    <row r="23">
      <c r="A23" s="3" t="s">
        <v>17641</v>
      </c>
      <c r="B23" s="3">
        <v>879.0</v>
      </c>
      <c r="F23" s="3">
        <v>225.0</v>
      </c>
      <c r="G23" s="3" t="s">
        <v>17639</v>
      </c>
      <c r="H23" s="3" t="s">
        <v>17642</v>
      </c>
    </row>
    <row r="24">
      <c r="A24" s="3" t="s">
        <v>17641</v>
      </c>
      <c r="B24" s="3">
        <v>904.0</v>
      </c>
      <c r="F24" s="3">
        <v>225.0</v>
      </c>
      <c r="G24" s="3" t="s">
        <v>17639</v>
      </c>
      <c r="H24" s="3" t="s">
        <v>17642</v>
      </c>
    </row>
    <row r="25">
      <c r="A25" s="3" t="s">
        <v>17641</v>
      </c>
      <c r="B25" s="3">
        <v>920.0</v>
      </c>
      <c r="F25" s="3">
        <v>225.0</v>
      </c>
      <c r="G25" s="3" t="s">
        <v>17639</v>
      </c>
      <c r="H25" s="3" t="s">
        <v>17642</v>
      </c>
    </row>
    <row r="26">
      <c r="A26" s="3" t="s">
        <v>17641</v>
      </c>
      <c r="B26" s="3">
        <v>996.0</v>
      </c>
      <c r="F26" s="3">
        <v>225.0</v>
      </c>
      <c r="G26" s="3" t="s">
        <v>17639</v>
      </c>
      <c r="H26" s="3" t="s">
        <v>17642</v>
      </c>
    </row>
    <row r="27">
      <c r="A27" s="3" t="s">
        <v>17638</v>
      </c>
      <c r="B27" s="3">
        <v>266.0</v>
      </c>
      <c r="F27" s="3">
        <v>27.0</v>
      </c>
      <c r="G27" s="3" t="s">
        <v>17639</v>
      </c>
      <c r="H27" s="3" t="s">
        <v>17640</v>
      </c>
    </row>
    <row r="28">
      <c r="A28" s="3" t="s">
        <v>17641</v>
      </c>
      <c r="B28" s="3">
        <v>1518.0</v>
      </c>
      <c r="F28" s="3">
        <v>63.0</v>
      </c>
      <c r="G28" s="3" t="s">
        <v>17639</v>
      </c>
      <c r="H28" s="3" t="s">
        <v>17640</v>
      </c>
    </row>
    <row r="29">
      <c r="A29" s="3" t="s">
        <v>17641</v>
      </c>
      <c r="B29" s="3">
        <v>1867.0</v>
      </c>
      <c r="F29" s="3">
        <v>63.0</v>
      </c>
      <c r="G29" s="3" t="s">
        <v>17639</v>
      </c>
      <c r="H29" s="3" t="s">
        <v>17640</v>
      </c>
    </row>
    <row r="30">
      <c r="A30" s="3" t="s">
        <v>17641</v>
      </c>
      <c r="B30" s="3">
        <v>310.0</v>
      </c>
      <c r="F30" s="3">
        <v>63.0</v>
      </c>
      <c r="G30" s="3" t="s">
        <v>17639</v>
      </c>
      <c r="H30" s="3" t="s">
        <v>17640</v>
      </c>
    </row>
    <row r="31">
      <c r="A31" s="3" t="s">
        <v>17641</v>
      </c>
      <c r="B31" s="3">
        <v>533.0</v>
      </c>
      <c r="F31" s="3">
        <v>63.0</v>
      </c>
      <c r="G31" s="3" t="s">
        <v>17639</v>
      </c>
      <c r="H31" s="3" t="s">
        <v>17640</v>
      </c>
    </row>
    <row r="32">
      <c r="A32" s="3" t="s">
        <v>17641</v>
      </c>
      <c r="B32" s="3">
        <v>580.0</v>
      </c>
      <c r="F32" s="3">
        <v>63.0</v>
      </c>
      <c r="G32" s="3" t="s">
        <v>17639</v>
      </c>
      <c r="H32" s="3" t="s">
        <v>17640</v>
      </c>
    </row>
    <row r="33">
      <c r="A33" s="3" t="s">
        <v>17641</v>
      </c>
      <c r="B33" s="3">
        <v>978.0</v>
      </c>
      <c r="F33" s="3">
        <v>63.0</v>
      </c>
      <c r="G33" s="3" t="s">
        <v>17639</v>
      </c>
      <c r="H33" s="3" t="s">
        <v>17640</v>
      </c>
    </row>
    <row r="34">
      <c r="A34" s="3" t="s">
        <v>17638</v>
      </c>
      <c r="B34" s="3">
        <v>43.0</v>
      </c>
      <c r="F34" s="3">
        <v>90.0</v>
      </c>
      <c r="G34" s="3" t="s">
        <v>17639</v>
      </c>
      <c r="H34" s="3" t="s">
        <v>17642</v>
      </c>
    </row>
    <row r="35">
      <c r="A35" s="3" t="s">
        <v>17638</v>
      </c>
      <c r="B35" s="3">
        <v>520.0</v>
      </c>
      <c r="F35" s="3">
        <v>90.0</v>
      </c>
      <c r="G35" s="3" t="s">
        <v>17639</v>
      </c>
      <c r="H35" s="3" t="s">
        <v>17642</v>
      </c>
    </row>
    <row r="36">
      <c r="A36" s="3" t="s">
        <v>17638</v>
      </c>
      <c r="B36" s="3">
        <v>780.0</v>
      </c>
      <c r="F36" s="3">
        <v>90.0</v>
      </c>
      <c r="G36" s="3" t="s">
        <v>17639</v>
      </c>
      <c r="H36" s="3" t="s">
        <v>17642</v>
      </c>
    </row>
    <row r="37">
      <c r="A37" s="3" t="s">
        <v>17641</v>
      </c>
      <c r="B37" s="3">
        <v>116.0</v>
      </c>
      <c r="F37" s="3">
        <v>225.0</v>
      </c>
      <c r="G37" s="3" t="s">
        <v>17639</v>
      </c>
      <c r="H37" s="3" t="s">
        <v>17642</v>
      </c>
    </row>
    <row r="38">
      <c r="A38" s="3" t="s">
        <v>17641</v>
      </c>
      <c r="B38" s="3">
        <v>2000.0</v>
      </c>
      <c r="F38" s="3">
        <v>225.0</v>
      </c>
      <c r="G38" s="3" t="s">
        <v>17639</v>
      </c>
      <c r="H38" s="3" t="s">
        <v>17642</v>
      </c>
    </row>
    <row r="39">
      <c r="A39" s="3" t="s">
        <v>17641</v>
      </c>
      <c r="B39" s="3">
        <v>294.0</v>
      </c>
      <c r="F39" s="3">
        <v>225.0</v>
      </c>
      <c r="G39" s="3" t="s">
        <v>17639</v>
      </c>
      <c r="H39" s="3" t="s">
        <v>17642</v>
      </c>
    </row>
    <row r="40">
      <c r="A40" s="3" t="s">
        <v>17641</v>
      </c>
      <c r="B40" s="3">
        <v>309.0</v>
      </c>
      <c r="F40" s="3">
        <v>225.0</v>
      </c>
      <c r="G40" s="3" t="s">
        <v>17639</v>
      </c>
      <c r="H40" s="3" t="s">
        <v>17642</v>
      </c>
    </row>
    <row r="41">
      <c r="A41" s="3" t="s">
        <v>17641</v>
      </c>
      <c r="B41" s="3">
        <v>361.0</v>
      </c>
      <c r="F41" s="3">
        <v>225.0</v>
      </c>
      <c r="G41" s="3" t="s">
        <v>17639</v>
      </c>
      <c r="H41" s="3" t="s">
        <v>17642</v>
      </c>
    </row>
    <row r="42">
      <c r="A42" s="3" t="s">
        <v>17641</v>
      </c>
      <c r="B42" s="3">
        <v>435.0</v>
      </c>
      <c r="F42" s="3">
        <v>225.0</v>
      </c>
      <c r="G42" s="3" t="s">
        <v>17639</v>
      </c>
      <c r="H42" s="3" t="s">
        <v>17642</v>
      </c>
    </row>
    <row r="43">
      <c r="A43" s="3" t="s">
        <v>17641</v>
      </c>
      <c r="B43" s="3">
        <v>517.0</v>
      </c>
      <c r="F43" s="3">
        <v>225.0</v>
      </c>
      <c r="G43" s="3" t="s">
        <v>17639</v>
      </c>
      <c r="H43" s="3" t="s">
        <v>17642</v>
      </c>
    </row>
    <row r="44">
      <c r="A44" s="3" t="s">
        <v>17641</v>
      </c>
      <c r="B44" s="3">
        <v>59.0</v>
      </c>
      <c r="F44" s="3">
        <v>225.0</v>
      </c>
      <c r="G44" s="3" t="s">
        <v>17639</v>
      </c>
      <c r="H44" s="3" t="s">
        <v>17642</v>
      </c>
    </row>
    <row r="45">
      <c r="A45" s="3" t="s">
        <v>17641</v>
      </c>
      <c r="B45" s="3">
        <v>652.0</v>
      </c>
      <c r="F45" s="3">
        <v>225.0</v>
      </c>
      <c r="G45" s="3" t="s">
        <v>17639</v>
      </c>
      <c r="H45" s="3" t="s">
        <v>17642</v>
      </c>
    </row>
    <row r="46">
      <c r="A46" s="3" t="s">
        <v>17641</v>
      </c>
      <c r="B46" s="3">
        <v>685.0</v>
      </c>
      <c r="F46" s="3">
        <v>225.0</v>
      </c>
      <c r="G46" s="3" t="s">
        <v>17639</v>
      </c>
      <c r="H46" s="3" t="s">
        <v>17642</v>
      </c>
    </row>
    <row r="47">
      <c r="A47" s="3" t="s">
        <v>17641</v>
      </c>
      <c r="B47" s="3">
        <v>72.0</v>
      </c>
      <c r="F47" s="3">
        <v>225.0</v>
      </c>
      <c r="G47" s="3" t="s">
        <v>17639</v>
      </c>
      <c r="H47" s="3" t="s">
        <v>17642</v>
      </c>
    </row>
    <row r="48">
      <c r="A48" s="3" t="s">
        <v>17641</v>
      </c>
      <c r="B48" s="3">
        <v>763.0</v>
      </c>
      <c r="F48" s="3">
        <v>225.0</v>
      </c>
      <c r="G48" s="3" t="s">
        <v>17639</v>
      </c>
      <c r="H48" s="3" t="s">
        <v>17642</v>
      </c>
    </row>
    <row r="49">
      <c r="A49" s="3" t="s">
        <v>17641</v>
      </c>
      <c r="B49" s="3">
        <v>765.0</v>
      </c>
      <c r="F49" s="3">
        <v>225.0</v>
      </c>
      <c r="G49" s="3" t="s">
        <v>17639</v>
      </c>
      <c r="H49" s="3" t="s">
        <v>17642</v>
      </c>
    </row>
    <row r="50">
      <c r="A50" s="3" t="s">
        <v>17641</v>
      </c>
      <c r="B50" s="3">
        <v>773.0</v>
      </c>
      <c r="F50" s="3">
        <v>225.0</v>
      </c>
      <c r="G50" s="3" t="s">
        <v>17639</v>
      </c>
      <c r="H50" s="3" t="s">
        <v>17642</v>
      </c>
    </row>
    <row r="51">
      <c r="A51" s="3" t="s">
        <v>17641</v>
      </c>
      <c r="B51" s="3">
        <v>926.0</v>
      </c>
      <c r="F51" s="3">
        <v>225.0</v>
      </c>
      <c r="G51" s="3" t="s">
        <v>17639</v>
      </c>
      <c r="H51" s="3" t="s">
        <v>17642</v>
      </c>
    </row>
    <row r="52">
      <c r="A52" s="3" t="s">
        <v>17638</v>
      </c>
      <c r="B52" s="3">
        <v>523.0</v>
      </c>
      <c r="F52" s="3">
        <v>27.0</v>
      </c>
      <c r="G52" s="3" t="s">
        <v>17639</v>
      </c>
      <c r="H52" s="3" t="s">
        <v>17640</v>
      </c>
    </row>
    <row r="53">
      <c r="A53" s="3" t="s">
        <v>17638</v>
      </c>
      <c r="B53" s="3">
        <v>945.0</v>
      </c>
      <c r="F53" s="3">
        <v>27.0</v>
      </c>
      <c r="G53" s="3" t="s">
        <v>17639</v>
      </c>
      <c r="H53" s="3" t="s">
        <v>17640</v>
      </c>
    </row>
    <row r="54">
      <c r="A54" s="3" t="s">
        <v>17641</v>
      </c>
      <c r="B54" s="3">
        <v>1000.0</v>
      </c>
      <c r="F54" s="3">
        <v>63.0</v>
      </c>
      <c r="G54" s="3" t="s">
        <v>17639</v>
      </c>
      <c r="H54" s="3" t="s">
        <v>17640</v>
      </c>
    </row>
    <row r="55">
      <c r="A55" s="3" t="s">
        <v>17641</v>
      </c>
      <c r="B55" s="3">
        <v>1383.0</v>
      </c>
      <c r="F55" s="3">
        <v>63.0</v>
      </c>
      <c r="G55" s="3" t="s">
        <v>17639</v>
      </c>
      <c r="H55" s="3" t="s">
        <v>17640</v>
      </c>
    </row>
    <row r="56">
      <c r="A56" s="3" t="s">
        <v>17641</v>
      </c>
      <c r="B56" s="3">
        <v>1393.0</v>
      </c>
      <c r="F56" s="3">
        <v>63.0</v>
      </c>
      <c r="G56" s="3" t="s">
        <v>17639</v>
      </c>
      <c r="H56" s="3" t="s">
        <v>17640</v>
      </c>
    </row>
    <row r="57">
      <c r="A57" s="3" t="s">
        <v>17641</v>
      </c>
      <c r="B57" s="3">
        <v>1763.0</v>
      </c>
      <c r="F57" s="3">
        <v>63.0</v>
      </c>
      <c r="G57" s="3" t="s">
        <v>17639</v>
      </c>
      <c r="H57" s="3" t="s">
        <v>17640</v>
      </c>
    </row>
    <row r="58">
      <c r="A58" s="3" t="s">
        <v>17641</v>
      </c>
      <c r="B58" s="3">
        <v>1986.0</v>
      </c>
      <c r="F58" s="3">
        <v>63.0</v>
      </c>
      <c r="G58" s="3" t="s">
        <v>17639</v>
      </c>
      <c r="H58" s="3" t="s">
        <v>17640</v>
      </c>
    </row>
    <row r="59">
      <c r="A59" s="3" t="s">
        <v>17641</v>
      </c>
      <c r="B59" s="3">
        <v>1988.0</v>
      </c>
      <c r="F59" s="3">
        <v>63.0</v>
      </c>
      <c r="G59" s="3" t="s">
        <v>17639</v>
      </c>
      <c r="H59" s="3" t="s">
        <v>17640</v>
      </c>
    </row>
    <row r="60">
      <c r="A60" s="3" t="s">
        <v>17641</v>
      </c>
      <c r="B60" s="3">
        <v>278.0</v>
      </c>
      <c r="F60" s="3">
        <v>63.0</v>
      </c>
      <c r="G60" s="3" t="s">
        <v>17639</v>
      </c>
      <c r="H60" s="3" t="s">
        <v>17640</v>
      </c>
    </row>
    <row r="61">
      <c r="A61" s="3" t="s">
        <v>17641</v>
      </c>
      <c r="B61" s="3">
        <v>447.0</v>
      </c>
      <c r="F61" s="3">
        <v>63.0</v>
      </c>
      <c r="G61" s="3" t="s">
        <v>17639</v>
      </c>
      <c r="H61" s="3" t="s">
        <v>17640</v>
      </c>
    </row>
    <row r="62">
      <c r="A62" s="3" t="s">
        <v>17641</v>
      </c>
      <c r="B62" s="3">
        <v>701.0</v>
      </c>
      <c r="F62" s="3">
        <v>63.0</v>
      </c>
      <c r="G62" s="3" t="s">
        <v>17639</v>
      </c>
      <c r="H62" s="3" t="s">
        <v>17640</v>
      </c>
    </row>
    <row r="63">
      <c r="A63" s="3" t="s">
        <v>17641</v>
      </c>
      <c r="B63" s="3">
        <v>758.0</v>
      </c>
      <c r="F63" s="3">
        <v>63.0</v>
      </c>
      <c r="G63" s="3" t="s">
        <v>17639</v>
      </c>
      <c r="H63" s="3" t="s">
        <v>17640</v>
      </c>
    </row>
    <row r="64">
      <c r="A64" s="3" t="s">
        <v>17641</v>
      </c>
      <c r="B64" s="3">
        <v>902.0</v>
      </c>
      <c r="F64" s="3">
        <v>63.0</v>
      </c>
      <c r="G64" s="3" t="s">
        <v>17639</v>
      </c>
      <c r="H64" s="3" t="s">
        <v>17640</v>
      </c>
    </row>
    <row r="65">
      <c r="A65" s="3" t="s">
        <v>17638</v>
      </c>
      <c r="B65" s="3">
        <v>434.0</v>
      </c>
      <c r="F65" s="3">
        <v>90.0</v>
      </c>
      <c r="G65" s="3" t="s">
        <v>17639</v>
      </c>
      <c r="H65" s="3" t="s">
        <v>17642</v>
      </c>
    </row>
    <row r="66">
      <c r="A66" s="3" t="s">
        <v>17638</v>
      </c>
      <c r="B66" s="3">
        <v>737.0</v>
      </c>
      <c r="F66" s="3">
        <v>90.0</v>
      </c>
      <c r="G66" s="3" t="s">
        <v>17639</v>
      </c>
      <c r="H66" s="3" t="s">
        <v>17642</v>
      </c>
    </row>
    <row r="67">
      <c r="A67" s="3" t="s">
        <v>17638</v>
      </c>
      <c r="B67" s="3">
        <v>738.0</v>
      </c>
      <c r="F67" s="3">
        <v>90.0</v>
      </c>
      <c r="G67" s="3" t="s">
        <v>17639</v>
      </c>
      <c r="H67" s="3" t="s">
        <v>17642</v>
      </c>
    </row>
    <row r="68">
      <c r="A68" s="3" t="s">
        <v>17641</v>
      </c>
      <c r="B68" s="3">
        <v>115.0</v>
      </c>
      <c r="F68" s="3">
        <v>225.0</v>
      </c>
      <c r="G68" s="3" t="s">
        <v>17639</v>
      </c>
      <c r="H68" s="3" t="s">
        <v>17642</v>
      </c>
    </row>
    <row r="69">
      <c r="A69" s="3" t="s">
        <v>17641</v>
      </c>
      <c r="B69" s="3">
        <v>122.0</v>
      </c>
      <c r="F69" s="3">
        <v>225.0</v>
      </c>
      <c r="G69" s="3" t="s">
        <v>17639</v>
      </c>
      <c r="H69" s="3" t="s">
        <v>17642</v>
      </c>
    </row>
    <row r="70">
      <c r="A70" s="3" t="s">
        <v>17641</v>
      </c>
      <c r="B70" s="3">
        <v>169.0</v>
      </c>
      <c r="F70" s="3">
        <v>225.0</v>
      </c>
      <c r="G70" s="3" t="s">
        <v>17639</v>
      </c>
      <c r="H70" s="3" t="s">
        <v>17642</v>
      </c>
    </row>
    <row r="71">
      <c r="A71" s="3" t="s">
        <v>17641</v>
      </c>
      <c r="B71" s="3">
        <v>179.0</v>
      </c>
      <c r="F71" s="3">
        <v>225.0</v>
      </c>
      <c r="G71" s="3" t="s">
        <v>17639</v>
      </c>
      <c r="H71" s="3" t="s">
        <v>17642</v>
      </c>
    </row>
    <row r="72">
      <c r="A72" s="3" t="s">
        <v>17641</v>
      </c>
      <c r="B72" s="3">
        <v>191.0</v>
      </c>
      <c r="F72" s="3">
        <v>225.0</v>
      </c>
      <c r="G72" s="3" t="s">
        <v>17639</v>
      </c>
      <c r="H72" s="3" t="s">
        <v>17642</v>
      </c>
    </row>
    <row r="73">
      <c r="A73" s="3" t="s">
        <v>17641</v>
      </c>
      <c r="B73" s="3">
        <v>227.0</v>
      </c>
      <c r="F73" s="3">
        <v>225.0</v>
      </c>
      <c r="G73" s="3" t="s">
        <v>17639</v>
      </c>
      <c r="H73" s="3" t="s">
        <v>17642</v>
      </c>
    </row>
    <row r="74">
      <c r="A74" s="3" t="s">
        <v>17641</v>
      </c>
      <c r="B74" s="3">
        <v>376.0</v>
      </c>
      <c r="F74" s="3">
        <v>225.0</v>
      </c>
      <c r="G74" s="3" t="s">
        <v>17639</v>
      </c>
      <c r="H74" s="3" t="s">
        <v>17642</v>
      </c>
    </row>
    <row r="75">
      <c r="A75" s="3" t="s">
        <v>17641</v>
      </c>
      <c r="B75" s="3">
        <v>427.0</v>
      </c>
      <c r="F75" s="3">
        <v>225.0</v>
      </c>
      <c r="G75" s="3" t="s">
        <v>17639</v>
      </c>
      <c r="H75" s="3" t="s">
        <v>17642</v>
      </c>
    </row>
    <row r="76">
      <c r="A76" s="3" t="s">
        <v>17641</v>
      </c>
      <c r="B76" s="3">
        <v>432.0</v>
      </c>
      <c r="F76" s="3">
        <v>225.0</v>
      </c>
      <c r="G76" s="3" t="s">
        <v>17639</v>
      </c>
      <c r="H76" s="3" t="s">
        <v>17642</v>
      </c>
    </row>
    <row r="77">
      <c r="A77" s="3" t="s">
        <v>17641</v>
      </c>
      <c r="B77" s="3">
        <v>44.0</v>
      </c>
      <c r="F77" s="3">
        <v>225.0</v>
      </c>
      <c r="G77" s="3" t="s">
        <v>17639</v>
      </c>
      <c r="H77" s="3" t="s">
        <v>17642</v>
      </c>
    </row>
    <row r="78">
      <c r="A78" s="3" t="s">
        <v>17641</v>
      </c>
      <c r="B78" s="3">
        <v>522.0</v>
      </c>
      <c r="F78" s="3">
        <v>225.0</v>
      </c>
      <c r="G78" s="3" t="s">
        <v>17639</v>
      </c>
      <c r="H78" s="3" t="s">
        <v>17642</v>
      </c>
    </row>
    <row r="79">
      <c r="A79" s="3" t="s">
        <v>17641</v>
      </c>
      <c r="B79" s="3">
        <v>527.0</v>
      </c>
      <c r="F79" s="3">
        <v>225.0</v>
      </c>
      <c r="G79" s="3" t="s">
        <v>17639</v>
      </c>
      <c r="H79" s="3" t="s">
        <v>17642</v>
      </c>
    </row>
    <row r="80">
      <c r="A80" s="3" t="s">
        <v>17641</v>
      </c>
      <c r="B80" s="3">
        <v>538.0</v>
      </c>
      <c r="F80" s="3">
        <v>225.0</v>
      </c>
      <c r="G80" s="3" t="s">
        <v>17639</v>
      </c>
      <c r="H80" s="3" t="s">
        <v>17642</v>
      </c>
    </row>
    <row r="81">
      <c r="A81" s="3" t="s">
        <v>17641</v>
      </c>
      <c r="B81" s="3">
        <v>631.0</v>
      </c>
      <c r="F81" s="3">
        <v>225.0</v>
      </c>
      <c r="G81" s="3" t="s">
        <v>17639</v>
      </c>
      <c r="H81" s="3" t="s">
        <v>17642</v>
      </c>
    </row>
    <row r="82">
      <c r="A82" s="3" t="s">
        <v>17641</v>
      </c>
      <c r="B82" s="3">
        <v>650.0</v>
      </c>
      <c r="F82" s="3">
        <v>225.0</v>
      </c>
      <c r="G82" s="3" t="s">
        <v>17639</v>
      </c>
      <c r="H82" s="3" t="s">
        <v>17642</v>
      </c>
    </row>
    <row r="83">
      <c r="A83" s="3" t="s">
        <v>17641</v>
      </c>
      <c r="B83" s="3">
        <v>654.0</v>
      </c>
      <c r="F83" s="3">
        <v>225.0</v>
      </c>
      <c r="G83" s="3" t="s">
        <v>17639</v>
      </c>
      <c r="H83" s="3" t="s">
        <v>17642</v>
      </c>
    </row>
    <row r="84">
      <c r="A84" s="3" t="s">
        <v>17641</v>
      </c>
      <c r="B84" s="3">
        <v>67.0</v>
      </c>
      <c r="F84" s="3">
        <v>225.0</v>
      </c>
      <c r="G84" s="3" t="s">
        <v>17639</v>
      </c>
      <c r="H84" s="3" t="s">
        <v>17642</v>
      </c>
    </row>
    <row r="85">
      <c r="A85" s="3" t="s">
        <v>17641</v>
      </c>
      <c r="B85" s="3">
        <v>769.0</v>
      </c>
      <c r="F85" s="3">
        <v>225.0</v>
      </c>
      <c r="G85" s="3" t="s">
        <v>17639</v>
      </c>
      <c r="H85" s="3" t="s">
        <v>17642</v>
      </c>
    </row>
    <row r="86">
      <c r="A86" s="3" t="s">
        <v>17641</v>
      </c>
      <c r="B86" s="3">
        <v>796.0</v>
      </c>
      <c r="F86" s="3">
        <v>225.0</v>
      </c>
      <c r="G86" s="3" t="s">
        <v>17639</v>
      </c>
      <c r="H86" s="3" t="s">
        <v>17642</v>
      </c>
    </row>
    <row r="87">
      <c r="A87" s="3" t="s">
        <v>17641</v>
      </c>
      <c r="B87" s="3">
        <v>803.0</v>
      </c>
      <c r="F87" s="3">
        <v>225.0</v>
      </c>
      <c r="G87" s="3" t="s">
        <v>17639</v>
      </c>
      <c r="H87" s="3" t="s">
        <v>17642</v>
      </c>
    </row>
    <row r="88">
      <c r="A88" s="3" t="s">
        <v>17641</v>
      </c>
      <c r="B88" s="3">
        <v>924.0</v>
      </c>
      <c r="F88" s="3">
        <v>225.0</v>
      </c>
      <c r="G88" s="3" t="s">
        <v>17639</v>
      </c>
      <c r="H88" s="3" t="s">
        <v>17642</v>
      </c>
    </row>
    <row r="89">
      <c r="A89" s="3" t="s">
        <v>17641</v>
      </c>
      <c r="B89" s="3">
        <v>987.0</v>
      </c>
      <c r="F89" s="3">
        <v>225.0</v>
      </c>
      <c r="G89" s="3" t="s">
        <v>17639</v>
      </c>
      <c r="H89" s="3" t="s">
        <v>17642</v>
      </c>
    </row>
    <row r="90">
      <c r="A90" s="3" t="s">
        <v>17638</v>
      </c>
      <c r="B90" s="3">
        <v>702.0</v>
      </c>
      <c r="F90" s="3">
        <v>27.0</v>
      </c>
      <c r="G90" s="3" t="s">
        <v>17639</v>
      </c>
      <c r="H90" s="3" t="s">
        <v>17640</v>
      </c>
    </row>
    <row r="91">
      <c r="A91" s="3" t="s">
        <v>17641</v>
      </c>
      <c r="B91" s="3">
        <v>110.0</v>
      </c>
      <c r="F91" s="3">
        <v>63.0</v>
      </c>
      <c r="G91" s="3" t="s">
        <v>17639</v>
      </c>
      <c r="H91" s="3" t="s">
        <v>17640</v>
      </c>
    </row>
    <row r="92">
      <c r="A92" s="3" t="s">
        <v>17641</v>
      </c>
      <c r="B92" s="3">
        <v>1130.0</v>
      </c>
      <c r="F92" s="3">
        <v>63.0</v>
      </c>
      <c r="G92" s="3" t="s">
        <v>17639</v>
      </c>
      <c r="H92" s="3" t="s">
        <v>17640</v>
      </c>
    </row>
    <row r="93">
      <c r="A93" s="3" t="s">
        <v>17641</v>
      </c>
      <c r="B93" s="3">
        <v>1264.0</v>
      </c>
      <c r="F93" s="3">
        <v>63.0</v>
      </c>
      <c r="G93" s="3" t="s">
        <v>17639</v>
      </c>
      <c r="H93" s="3" t="s">
        <v>17640</v>
      </c>
    </row>
    <row r="94">
      <c r="A94" s="3" t="s">
        <v>17641</v>
      </c>
      <c r="B94" s="3">
        <v>1274.0</v>
      </c>
      <c r="F94" s="3">
        <v>63.0</v>
      </c>
      <c r="G94" s="3" t="s">
        <v>17639</v>
      </c>
      <c r="H94" s="3" t="s">
        <v>17640</v>
      </c>
    </row>
    <row r="95">
      <c r="A95" s="3" t="s">
        <v>17641</v>
      </c>
      <c r="B95" s="3">
        <v>1553.0</v>
      </c>
      <c r="F95" s="3">
        <v>63.0</v>
      </c>
      <c r="G95" s="3" t="s">
        <v>17639</v>
      </c>
      <c r="H95" s="3" t="s">
        <v>17640</v>
      </c>
    </row>
    <row r="96">
      <c r="A96" s="3" t="s">
        <v>17641</v>
      </c>
      <c r="B96" s="3">
        <v>1715.0</v>
      </c>
      <c r="F96" s="3">
        <v>63.0</v>
      </c>
      <c r="G96" s="3" t="s">
        <v>17639</v>
      </c>
      <c r="H96" s="3" t="s">
        <v>17640</v>
      </c>
    </row>
    <row r="97">
      <c r="A97" s="3" t="s">
        <v>17641</v>
      </c>
      <c r="B97" s="3">
        <v>1787.0</v>
      </c>
      <c r="F97" s="3">
        <v>63.0</v>
      </c>
      <c r="G97" s="3" t="s">
        <v>17639</v>
      </c>
      <c r="H97" s="3" t="s">
        <v>17640</v>
      </c>
    </row>
    <row r="98">
      <c r="A98" s="3" t="s">
        <v>17641</v>
      </c>
      <c r="B98" s="3">
        <v>353.0</v>
      </c>
      <c r="F98" s="3">
        <v>63.0</v>
      </c>
      <c r="G98" s="3" t="s">
        <v>17639</v>
      </c>
      <c r="H98" s="3" t="s">
        <v>17640</v>
      </c>
    </row>
    <row r="99">
      <c r="A99" s="3" t="s">
        <v>17641</v>
      </c>
      <c r="B99" s="3">
        <v>388.0</v>
      </c>
      <c r="F99" s="3">
        <v>63.0</v>
      </c>
      <c r="G99" s="3" t="s">
        <v>17639</v>
      </c>
      <c r="H99" s="3" t="s">
        <v>17640</v>
      </c>
    </row>
    <row r="100">
      <c r="A100" s="3" t="s">
        <v>17641</v>
      </c>
      <c r="B100" s="3">
        <v>535.0</v>
      </c>
      <c r="F100" s="3">
        <v>63.0</v>
      </c>
      <c r="G100" s="3" t="s">
        <v>17639</v>
      </c>
      <c r="H100" s="3" t="s">
        <v>17640</v>
      </c>
    </row>
    <row r="101">
      <c r="A101" s="3" t="s">
        <v>17641</v>
      </c>
      <c r="B101" s="3">
        <v>92.0</v>
      </c>
      <c r="F101" s="3">
        <v>63.0</v>
      </c>
      <c r="G101" s="3" t="s">
        <v>17639</v>
      </c>
      <c r="H101" s="3" t="s">
        <v>17640</v>
      </c>
    </row>
    <row r="102">
      <c r="A102" s="3" t="s">
        <v>17638</v>
      </c>
      <c r="B102" s="3">
        <v>942.0</v>
      </c>
      <c r="F102" s="3">
        <v>90.0</v>
      </c>
      <c r="G102" s="3" t="s">
        <v>17639</v>
      </c>
      <c r="H102" s="3" t="s">
        <v>17642</v>
      </c>
    </row>
    <row r="103">
      <c r="A103" s="3" t="s">
        <v>17641</v>
      </c>
      <c r="B103" s="3">
        <v>128.0</v>
      </c>
      <c r="F103" s="3">
        <v>225.0</v>
      </c>
      <c r="G103" s="3" t="s">
        <v>17639</v>
      </c>
      <c r="H103" s="3" t="s">
        <v>17642</v>
      </c>
    </row>
    <row r="104">
      <c r="A104" s="3" t="s">
        <v>17641</v>
      </c>
      <c r="B104" s="3">
        <v>28.0</v>
      </c>
      <c r="F104" s="3">
        <v>225.0</v>
      </c>
      <c r="G104" s="3" t="s">
        <v>17639</v>
      </c>
      <c r="H104" s="3" t="s">
        <v>17642</v>
      </c>
    </row>
    <row r="105">
      <c r="A105" s="3" t="s">
        <v>17641</v>
      </c>
      <c r="B105" s="3">
        <v>374.0</v>
      </c>
      <c r="F105" s="3">
        <v>225.0</v>
      </c>
      <c r="G105" s="3" t="s">
        <v>17639</v>
      </c>
      <c r="H105" s="3" t="s">
        <v>17642</v>
      </c>
    </row>
    <row r="106">
      <c r="A106" s="3" t="s">
        <v>17641</v>
      </c>
      <c r="B106" s="3">
        <v>383.0</v>
      </c>
      <c r="F106" s="3">
        <v>225.0</v>
      </c>
      <c r="G106" s="3" t="s">
        <v>17639</v>
      </c>
      <c r="H106" s="3" t="s">
        <v>17642</v>
      </c>
    </row>
    <row r="107">
      <c r="A107" s="3" t="s">
        <v>17641</v>
      </c>
      <c r="B107" s="3">
        <v>42.0</v>
      </c>
      <c r="F107" s="3">
        <v>225.0</v>
      </c>
      <c r="G107" s="3" t="s">
        <v>17639</v>
      </c>
      <c r="H107" s="3" t="s">
        <v>17642</v>
      </c>
    </row>
    <row r="108">
      <c r="A108" s="3" t="s">
        <v>17641</v>
      </c>
      <c r="B108" s="3">
        <v>476.0</v>
      </c>
      <c r="F108" s="3">
        <v>225.0</v>
      </c>
      <c r="G108" s="3" t="s">
        <v>17639</v>
      </c>
      <c r="H108" s="3" t="s">
        <v>17642</v>
      </c>
    </row>
    <row r="109">
      <c r="A109" s="3" t="s">
        <v>17641</v>
      </c>
      <c r="B109" s="3">
        <v>505.0</v>
      </c>
      <c r="F109" s="3">
        <v>225.0</v>
      </c>
      <c r="G109" s="3" t="s">
        <v>17639</v>
      </c>
      <c r="H109" s="3" t="s">
        <v>17642</v>
      </c>
    </row>
    <row r="110">
      <c r="A110" s="3" t="s">
        <v>17641</v>
      </c>
      <c r="B110" s="3">
        <v>579.0</v>
      </c>
      <c r="F110" s="3">
        <v>225.0</v>
      </c>
      <c r="G110" s="3" t="s">
        <v>17639</v>
      </c>
      <c r="H110" s="3" t="s">
        <v>17642</v>
      </c>
    </row>
    <row r="111">
      <c r="A111" s="3" t="s">
        <v>17641</v>
      </c>
      <c r="B111" s="3">
        <v>595.0</v>
      </c>
      <c r="F111" s="3">
        <v>225.0</v>
      </c>
      <c r="G111" s="3" t="s">
        <v>17639</v>
      </c>
      <c r="H111" s="3" t="s">
        <v>17642</v>
      </c>
    </row>
    <row r="112">
      <c r="A112" s="3" t="s">
        <v>17641</v>
      </c>
      <c r="B112" s="3">
        <v>630.0</v>
      </c>
      <c r="F112" s="3">
        <v>225.0</v>
      </c>
      <c r="G112" s="3" t="s">
        <v>17639</v>
      </c>
      <c r="H112" s="3" t="s">
        <v>17642</v>
      </c>
    </row>
    <row r="113">
      <c r="A113" s="3" t="s">
        <v>17641</v>
      </c>
      <c r="B113" s="3">
        <v>670.0</v>
      </c>
      <c r="F113" s="3">
        <v>225.0</v>
      </c>
      <c r="G113" s="3" t="s">
        <v>17639</v>
      </c>
      <c r="H113" s="3" t="s">
        <v>17642</v>
      </c>
    </row>
    <row r="114">
      <c r="A114" s="3" t="s">
        <v>17641</v>
      </c>
      <c r="B114" s="3">
        <v>712.0</v>
      </c>
      <c r="F114" s="3">
        <v>225.0</v>
      </c>
      <c r="G114" s="3" t="s">
        <v>17639</v>
      </c>
      <c r="H114" s="3" t="s">
        <v>17642</v>
      </c>
    </row>
    <row r="115">
      <c r="A115" s="3" t="s">
        <v>17641</v>
      </c>
      <c r="B115" s="3">
        <v>713.0</v>
      </c>
      <c r="F115" s="3">
        <v>225.0</v>
      </c>
      <c r="G115" s="3" t="s">
        <v>17639</v>
      </c>
      <c r="H115" s="3" t="s">
        <v>17642</v>
      </c>
    </row>
    <row r="116">
      <c r="A116" s="3" t="s">
        <v>17641</v>
      </c>
      <c r="B116" s="3">
        <v>716.0</v>
      </c>
      <c r="F116" s="3">
        <v>225.0</v>
      </c>
      <c r="G116" s="3" t="s">
        <v>17639</v>
      </c>
      <c r="H116" s="3" t="s">
        <v>17642</v>
      </c>
    </row>
    <row r="117">
      <c r="A117" s="3" t="s">
        <v>17641</v>
      </c>
      <c r="B117" s="3">
        <v>73.0</v>
      </c>
      <c r="F117" s="3">
        <v>225.0</v>
      </c>
      <c r="G117" s="3" t="s">
        <v>17639</v>
      </c>
      <c r="H117" s="3" t="s">
        <v>17642</v>
      </c>
    </row>
    <row r="118">
      <c r="A118" s="3" t="s">
        <v>17641</v>
      </c>
      <c r="B118" s="3">
        <v>760.0</v>
      </c>
      <c r="F118" s="3">
        <v>225.0</v>
      </c>
      <c r="G118" s="3" t="s">
        <v>17639</v>
      </c>
      <c r="H118" s="3" t="s">
        <v>17642</v>
      </c>
    </row>
    <row r="119">
      <c r="A119" s="3" t="s">
        <v>17641</v>
      </c>
      <c r="B119" s="3">
        <v>918.0</v>
      </c>
      <c r="F119" s="3">
        <v>225.0</v>
      </c>
      <c r="G119" s="3" t="s">
        <v>17639</v>
      </c>
      <c r="H119" s="3" t="s">
        <v>17642</v>
      </c>
    </row>
    <row r="120">
      <c r="A120" s="3" t="s">
        <v>17641</v>
      </c>
      <c r="B120" s="3">
        <v>952.0</v>
      </c>
      <c r="F120" s="3">
        <v>225.0</v>
      </c>
      <c r="G120" s="3" t="s">
        <v>17639</v>
      </c>
      <c r="H120" s="3" t="s">
        <v>17642</v>
      </c>
    </row>
    <row r="121">
      <c r="A121" s="3" t="s">
        <v>17641</v>
      </c>
      <c r="B121" s="3">
        <v>960.0</v>
      </c>
      <c r="F121" s="3">
        <v>225.0</v>
      </c>
      <c r="G121" s="3" t="s">
        <v>17639</v>
      </c>
      <c r="H121" s="3" t="s">
        <v>17642</v>
      </c>
    </row>
    <row r="122">
      <c r="A122" s="3" t="s">
        <v>17641</v>
      </c>
      <c r="B122" s="3">
        <v>1092.0</v>
      </c>
      <c r="F122" s="3">
        <v>63.0</v>
      </c>
      <c r="G122" s="3" t="s">
        <v>17639</v>
      </c>
      <c r="H122" s="3" t="s">
        <v>17640</v>
      </c>
    </row>
    <row r="123">
      <c r="A123" s="3" t="s">
        <v>17641</v>
      </c>
      <c r="B123" s="3">
        <v>1172.0</v>
      </c>
      <c r="F123" s="3">
        <v>63.0</v>
      </c>
      <c r="G123" s="3" t="s">
        <v>17639</v>
      </c>
      <c r="H123" s="3" t="s">
        <v>17640</v>
      </c>
    </row>
    <row r="124">
      <c r="A124" s="3" t="s">
        <v>17641</v>
      </c>
      <c r="B124" s="3">
        <v>1371.0</v>
      </c>
      <c r="F124" s="3">
        <v>63.0</v>
      </c>
      <c r="G124" s="3" t="s">
        <v>17639</v>
      </c>
      <c r="H124" s="3" t="s">
        <v>17640</v>
      </c>
    </row>
    <row r="125">
      <c r="A125" s="3" t="s">
        <v>17641</v>
      </c>
      <c r="B125" s="3">
        <v>1539.0</v>
      </c>
      <c r="F125" s="3">
        <v>63.0</v>
      </c>
      <c r="G125" s="3" t="s">
        <v>17639</v>
      </c>
      <c r="H125" s="3" t="s">
        <v>17640</v>
      </c>
    </row>
    <row r="126">
      <c r="A126" s="3" t="s">
        <v>17641</v>
      </c>
      <c r="B126" s="3">
        <v>1546.0</v>
      </c>
      <c r="F126" s="3">
        <v>63.0</v>
      </c>
      <c r="G126" s="3" t="s">
        <v>17639</v>
      </c>
      <c r="H126" s="3" t="s">
        <v>17640</v>
      </c>
    </row>
    <row r="127">
      <c r="A127" s="3" t="s">
        <v>17641</v>
      </c>
      <c r="B127" s="3">
        <v>1605.0</v>
      </c>
      <c r="F127" s="3">
        <v>63.0</v>
      </c>
      <c r="G127" s="3" t="s">
        <v>17639</v>
      </c>
      <c r="H127" s="3" t="s">
        <v>17640</v>
      </c>
    </row>
    <row r="128">
      <c r="A128" s="3" t="s">
        <v>17641</v>
      </c>
      <c r="B128" s="3">
        <v>1773.0</v>
      </c>
      <c r="F128" s="3">
        <v>63.0</v>
      </c>
      <c r="G128" s="3" t="s">
        <v>17639</v>
      </c>
      <c r="H128" s="3" t="s">
        <v>17640</v>
      </c>
    </row>
    <row r="129">
      <c r="A129" s="3" t="s">
        <v>17641</v>
      </c>
      <c r="B129" s="3">
        <v>1806.0</v>
      </c>
      <c r="F129" s="3">
        <v>63.0</v>
      </c>
      <c r="G129" s="3" t="s">
        <v>17639</v>
      </c>
      <c r="H129" s="3" t="s">
        <v>17640</v>
      </c>
    </row>
    <row r="130">
      <c r="A130" s="3" t="s">
        <v>17641</v>
      </c>
      <c r="B130" s="3">
        <v>1881.0</v>
      </c>
      <c r="F130" s="3">
        <v>63.0</v>
      </c>
      <c r="G130" s="3" t="s">
        <v>17639</v>
      </c>
      <c r="H130" s="3" t="s">
        <v>17640</v>
      </c>
    </row>
    <row r="131">
      <c r="A131" s="3" t="s">
        <v>17641</v>
      </c>
      <c r="B131" s="3">
        <v>277.0</v>
      </c>
      <c r="F131" s="3">
        <v>63.0</v>
      </c>
      <c r="G131" s="3" t="s">
        <v>17639</v>
      </c>
      <c r="H131" s="3" t="s">
        <v>17640</v>
      </c>
    </row>
    <row r="132">
      <c r="A132" s="3" t="s">
        <v>17641</v>
      </c>
      <c r="B132" s="3">
        <v>697.0</v>
      </c>
      <c r="F132" s="3">
        <v>63.0</v>
      </c>
      <c r="G132" s="3" t="s">
        <v>17639</v>
      </c>
      <c r="H132" s="3" t="s">
        <v>17640</v>
      </c>
    </row>
    <row r="133">
      <c r="A133" s="3" t="s">
        <v>17641</v>
      </c>
      <c r="B133" s="3">
        <v>741.0</v>
      </c>
      <c r="F133" s="3">
        <v>63.0</v>
      </c>
      <c r="G133" s="3" t="s">
        <v>17639</v>
      </c>
      <c r="H133" s="3" t="s">
        <v>17640</v>
      </c>
    </row>
    <row r="134">
      <c r="A134" s="3" t="s">
        <v>17641</v>
      </c>
      <c r="B134" s="3">
        <v>178.0</v>
      </c>
      <c r="F134" s="3">
        <v>225.0</v>
      </c>
      <c r="G134" s="3" t="s">
        <v>17639</v>
      </c>
      <c r="H134" s="3" t="s">
        <v>17642</v>
      </c>
    </row>
    <row r="135">
      <c r="A135" s="3" t="s">
        <v>17641</v>
      </c>
      <c r="B135" s="3">
        <v>2012.0</v>
      </c>
      <c r="F135" s="3">
        <v>225.0</v>
      </c>
      <c r="G135" s="3" t="s">
        <v>17639</v>
      </c>
      <c r="H135" s="3" t="s">
        <v>17642</v>
      </c>
    </row>
    <row r="136">
      <c r="A136" s="3" t="s">
        <v>17641</v>
      </c>
      <c r="B136" s="3">
        <v>204.0</v>
      </c>
      <c r="F136" s="3">
        <v>225.0</v>
      </c>
      <c r="G136" s="3" t="s">
        <v>17639</v>
      </c>
      <c r="H136" s="3" t="s">
        <v>17642</v>
      </c>
    </row>
    <row r="137">
      <c r="A137" s="3" t="s">
        <v>17641</v>
      </c>
      <c r="B137" s="3">
        <v>302.0</v>
      </c>
      <c r="F137" s="3">
        <v>225.0</v>
      </c>
      <c r="G137" s="3" t="s">
        <v>17639</v>
      </c>
      <c r="H137" s="3" t="s">
        <v>17642</v>
      </c>
    </row>
    <row r="138">
      <c r="A138" s="3" t="s">
        <v>17641</v>
      </c>
      <c r="B138" s="3">
        <v>403.0</v>
      </c>
      <c r="F138" s="3">
        <v>225.0</v>
      </c>
      <c r="G138" s="3" t="s">
        <v>17639</v>
      </c>
      <c r="H138" s="3" t="s">
        <v>17642</v>
      </c>
    </row>
    <row r="139">
      <c r="A139" s="3" t="s">
        <v>17641</v>
      </c>
      <c r="B139" s="3">
        <v>419.0</v>
      </c>
      <c r="F139" s="3">
        <v>225.0</v>
      </c>
      <c r="G139" s="3" t="s">
        <v>17639</v>
      </c>
      <c r="H139" s="3" t="s">
        <v>17642</v>
      </c>
    </row>
    <row r="140">
      <c r="A140" s="3" t="s">
        <v>17641</v>
      </c>
      <c r="B140" s="3">
        <v>486.0</v>
      </c>
      <c r="F140" s="3">
        <v>225.0</v>
      </c>
      <c r="G140" s="3" t="s">
        <v>17639</v>
      </c>
      <c r="H140" s="3" t="s">
        <v>17642</v>
      </c>
    </row>
    <row r="141">
      <c r="A141" s="3" t="s">
        <v>17641</v>
      </c>
      <c r="B141" s="3">
        <v>496.0</v>
      </c>
      <c r="F141" s="3">
        <v>225.0</v>
      </c>
      <c r="G141" s="3" t="s">
        <v>17639</v>
      </c>
      <c r="H141" s="3" t="s">
        <v>17642</v>
      </c>
    </row>
    <row r="142">
      <c r="A142" s="3" t="s">
        <v>17641</v>
      </c>
      <c r="B142" s="3">
        <v>507.0</v>
      </c>
      <c r="F142" s="3">
        <v>225.0</v>
      </c>
      <c r="G142" s="3" t="s">
        <v>17639</v>
      </c>
      <c r="H142" s="3" t="s">
        <v>17642</v>
      </c>
    </row>
    <row r="143">
      <c r="A143" s="3" t="s">
        <v>17641</v>
      </c>
      <c r="B143" s="3">
        <v>519.0</v>
      </c>
      <c r="F143" s="3">
        <v>225.0</v>
      </c>
      <c r="G143" s="3" t="s">
        <v>17639</v>
      </c>
      <c r="H143" s="3" t="s">
        <v>17642</v>
      </c>
    </row>
    <row r="144">
      <c r="A144" s="3" t="s">
        <v>17641</v>
      </c>
      <c r="B144" s="3">
        <v>539.0</v>
      </c>
      <c r="F144" s="3">
        <v>225.0</v>
      </c>
      <c r="G144" s="3" t="s">
        <v>17639</v>
      </c>
      <c r="H144" s="3" t="s">
        <v>17642</v>
      </c>
    </row>
    <row r="145">
      <c r="A145" s="3" t="s">
        <v>17641</v>
      </c>
      <c r="B145" s="3">
        <v>542.0</v>
      </c>
      <c r="F145" s="3">
        <v>225.0</v>
      </c>
      <c r="G145" s="3" t="s">
        <v>17639</v>
      </c>
      <c r="H145" s="3" t="s">
        <v>17642</v>
      </c>
    </row>
    <row r="146">
      <c r="A146" s="3" t="s">
        <v>17641</v>
      </c>
      <c r="B146" s="3">
        <v>543.0</v>
      </c>
      <c r="F146" s="3">
        <v>225.0</v>
      </c>
      <c r="G146" s="3" t="s">
        <v>17639</v>
      </c>
      <c r="H146" s="3" t="s">
        <v>17642</v>
      </c>
    </row>
    <row r="147">
      <c r="A147" s="3" t="s">
        <v>17641</v>
      </c>
      <c r="B147" s="3">
        <v>551.0</v>
      </c>
      <c r="F147" s="3">
        <v>225.0</v>
      </c>
      <c r="G147" s="3" t="s">
        <v>17639</v>
      </c>
      <c r="H147" s="3" t="s">
        <v>17642</v>
      </c>
    </row>
    <row r="148">
      <c r="A148" s="3" t="s">
        <v>17641</v>
      </c>
      <c r="B148" s="3">
        <v>588.0</v>
      </c>
      <c r="F148" s="3">
        <v>225.0</v>
      </c>
      <c r="G148" s="3" t="s">
        <v>17639</v>
      </c>
      <c r="H148" s="3" t="s">
        <v>17642</v>
      </c>
    </row>
    <row r="149">
      <c r="A149" s="3" t="s">
        <v>17641</v>
      </c>
      <c r="B149" s="3">
        <v>600.0</v>
      </c>
      <c r="F149" s="3">
        <v>225.0</v>
      </c>
      <c r="G149" s="3" t="s">
        <v>17639</v>
      </c>
      <c r="H149" s="3" t="s">
        <v>17642</v>
      </c>
    </row>
    <row r="150">
      <c r="A150" s="3" t="s">
        <v>17641</v>
      </c>
      <c r="B150" s="3">
        <v>638.0</v>
      </c>
      <c r="F150" s="3">
        <v>225.0</v>
      </c>
      <c r="G150" s="3" t="s">
        <v>17639</v>
      </c>
      <c r="H150" s="3" t="s">
        <v>17642</v>
      </c>
    </row>
    <row r="151">
      <c r="A151" s="3" t="s">
        <v>17641</v>
      </c>
      <c r="B151" s="3">
        <v>664.0</v>
      </c>
      <c r="F151" s="3">
        <v>225.0</v>
      </c>
      <c r="G151" s="3" t="s">
        <v>17639</v>
      </c>
      <c r="H151" s="3" t="s">
        <v>17642</v>
      </c>
    </row>
    <row r="152">
      <c r="A152" s="3" t="s">
        <v>17641</v>
      </c>
      <c r="B152" s="3">
        <v>666.0</v>
      </c>
      <c r="F152" s="3">
        <v>225.0</v>
      </c>
      <c r="G152" s="3" t="s">
        <v>17639</v>
      </c>
      <c r="H152" s="3" t="s">
        <v>17642</v>
      </c>
    </row>
    <row r="153">
      <c r="A153" s="3" t="s">
        <v>17641</v>
      </c>
      <c r="B153" s="3">
        <v>668.0</v>
      </c>
      <c r="F153" s="3">
        <v>225.0</v>
      </c>
      <c r="G153" s="3" t="s">
        <v>17639</v>
      </c>
      <c r="H153" s="3" t="s">
        <v>17642</v>
      </c>
    </row>
    <row r="154">
      <c r="A154" s="3" t="s">
        <v>17641</v>
      </c>
      <c r="B154" s="3">
        <v>677.0</v>
      </c>
      <c r="F154" s="3">
        <v>225.0</v>
      </c>
      <c r="G154" s="3" t="s">
        <v>17639</v>
      </c>
      <c r="H154" s="3" t="s">
        <v>17642</v>
      </c>
    </row>
    <row r="155">
      <c r="A155" s="3" t="s">
        <v>17641</v>
      </c>
      <c r="B155" s="3">
        <v>690.0</v>
      </c>
      <c r="F155" s="3">
        <v>225.0</v>
      </c>
      <c r="G155" s="3" t="s">
        <v>17639</v>
      </c>
      <c r="H155" s="3" t="s">
        <v>17642</v>
      </c>
    </row>
    <row r="156">
      <c r="A156" s="3" t="s">
        <v>17641</v>
      </c>
      <c r="B156" s="3">
        <v>708.0</v>
      </c>
      <c r="F156" s="3">
        <v>225.0</v>
      </c>
      <c r="G156" s="3" t="s">
        <v>17639</v>
      </c>
      <c r="H156" s="3" t="s">
        <v>17642</v>
      </c>
    </row>
    <row r="157">
      <c r="A157" s="3" t="s">
        <v>17641</v>
      </c>
      <c r="B157" s="3">
        <v>774.0</v>
      </c>
      <c r="F157" s="3">
        <v>225.0</v>
      </c>
      <c r="G157" s="3" t="s">
        <v>17639</v>
      </c>
      <c r="H157" s="3" t="s">
        <v>17642</v>
      </c>
    </row>
    <row r="158">
      <c r="A158" s="3" t="s">
        <v>17641</v>
      </c>
      <c r="B158" s="3">
        <v>795.0</v>
      </c>
      <c r="F158" s="3">
        <v>225.0</v>
      </c>
      <c r="G158" s="3" t="s">
        <v>17639</v>
      </c>
      <c r="H158" s="3" t="s">
        <v>17642</v>
      </c>
    </row>
    <row r="159">
      <c r="A159" s="3" t="s">
        <v>17641</v>
      </c>
      <c r="B159" s="3">
        <v>839.0</v>
      </c>
      <c r="F159" s="3">
        <v>225.0</v>
      </c>
      <c r="G159" s="3" t="s">
        <v>17639</v>
      </c>
      <c r="H159" s="3" t="s">
        <v>17642</v>
      </c>
    </row>
    <row r="160">
      <c r="A160" s="3" t="s">
        <v>17641</v>
      </c>
      <c r="B160" s="3">
        <v>852.0</v>
      </c>
      <c r="F160" s="3">
        <v>225.0</v>
      </c>
      <c r="G160" s="3" t="s">
        <v>17639</v>
      </c>
      <c r="H160" s="3" t="s">
        <v>17642</v>
      </c>
    </row>
    <row r="161">
      <c r="A161" s="3" t="s">
        <v>17641</v>
      </c>
      <c r="B161" s="3">
        <v>1450.0</v>
      </c>
      <c r="F161" s="3">
        <v>63.0</v>
      </c>
      <c r="G161" s="3" t="s">
        <v>17639</v>
      </c>
      <c r="H161" s="3" t="s">
        <v>17640</v>
      </c>
    </row>
    <row r="162">
      <c r="A162" s="3" t="s">
        <v>17641</v>
      </c>
      <c r="B162" s="3">
        <v>1495.0</v>
      </c>
      <c r="F162" s="3">
        <v>63.0</v>
      </c>
      <c r="G162" s="3" t="s">
        <v>17639</v>
      </c>
      <c r="H162" s="3" t="s">
        <v>17640</v>
      </c>
    </row>
    <row r="163">
      <c r="A163" s="3" t="s">
        <v>17641</v>
      </c>
      <c r="B163" s="3">
        <v>168.0</v>
      </c>
      <c r="F163" s="3">
        <v>63.0</v>
      </c>
      <c r="G163" s="3" t="s">
        <v>17639</v>
      </c>
      <c r="H163" s="3" t="s">
        <v>17640</v>
      </c>
    </row>
    <row r="164">
      <c r="A164" s="3" t="s">
        <v>17641</v>
      </c>
      <c r="B164" s="3">
        <v>1804.0</v>
      </c>
      <c r="F164" s="3">
        <v>63.0</v>
      </c>
      <c r="G164" s="3" t="s">
        <v>17639</v>
      </c>
      <c r="H164" s="3" t="s">
        <v>17640</v>
      </c>
    </row>
    <row r="165">
      <c r="A165" s="3" t="s">
        <v>17641</v>
      </c>
      <c r="B165" s="3">
        <v>265.0</v>
      </c>
      <c r="F165" s="3">
        <v>63.0</v>
      </c>
      <c r="G165" s="3" t="s">
        <v>17639</v>
      </c>
      <c r="H165" s="3" t="s">
        <v>17640</v>
      </c>
    </row>
    <row r="166">
      <c r="A166" s="3" t="s">
        <v>17641</v>
      </c>
      <c r="B166" s="3">
        <v>456.0</v>
      </c>
      <c r="F166" s="3">
        <v>63.0</v>
      </c>
      <c r="G166" s="3" t="s">
        <v>17639</v>
      </c>
      <c r="H166" s="3" t="s">
        <v>17640</v>
      </c>
    </row>
    <row r="167">
      <c r="A167" s="3" t="s">
        <v>17641</v>
      </c>
      <c r="B167" s="3">
        <v>109.0</v>
      </c>
      <c r="F167" s="3">
        <v>225.0</v>
      </c>
      <c r="G167" s="3" t="s">
        <v>17639</v>
      </c>
      <c r="H167" s="3" t="s">
        <v>17642</v>
      </c>
    </row>
    <row r="168">
      <c r="A168" s="3" t="s">
        <v>17641</v>
      </c>
      <c r="B168" s="3">
        <v>114.0</v>
      </c>
      <c r="F168" s="3">
        <v>225.0</v>
      </c>
      <c r="G168" s="3" t="s">
        <v>17639</v>
      </c>
      <c r="H168" s="3" t="s">
        <v>17642</v>
      </c>
    </row>
    <row r="169">
      <c r="A169" s="3" t="s">
        <v>17641</v>
      </c>
      <c r="B169" s="3">
        <v>183.0</v>
      </c>
      <c r="F169" s="3">
        <v>225.0</v>
      </c>
      <c r="G169" s="3" t="s">
        <v>17639</v>
      </c>
      <c r="H169" s="3" t="s">
        <v>17642</v>
      </c>
    </row>
    <row r="170">
      <c r="A170" s="3" t="s">
        <v>17641</v>
      </c>
      <c r="B170" s="3">
        <v>213.0</v>
      </c>
      <c r="F170" s="3">
        <v>225.0</v>
      </c>
      <c r="G170" s="3" t="s">
        <v>17639</v>
      </c>
      <c r="H170" s="3" t="s">
        <v>17642</v>
      </c>
    </row>
    <row r="171">
      <c r="A171" s="3" t="s">
        <v>17641</v>
      </c>
      <c r="B171" s="3">
        <v>251.0</v>
      </c>
      <c r="F171" s="3">
        <v>225.0</v>
      </c>
      <c r="G171" s="3" t="s">
        <v>17639</v>
      </c>
      <c r="H171" s="3" t="s">
        <v>17642</v>
      </c>
    </row>
    <row r="172">
      <c r="A172" s="3" t="s">
        <v>17641</v>
      </c>
      <c r="B172" s="3">
        <v>347.0</v>
      </c>
      <c r="F172" s="3">
        <v>225.0</v>
      </c>
      <c r="G172" s="3" t="s">
        <v>17639</v>
      </c>
      <c r="H172" s="3" t="s">
        <v>17642</v>
      </c>
    </row>
    <row r="173">
      <c r="A173" s="3" t="s">
        <v>17641</v>
      </c>
      <c r="B173" s="3">
        <v>413.0</v>
      </c>
      <c r="F173" s="3">
        <v>225.0</v>
      </c>
      <c r="G173" s="3" t="s">
        <v>17639</v>
      </c>
      <c r="H173" s="3" t="s">
        <v>17642</v>
      </c>
    </row>
    <row r="174">
      <c r="A174" s="3" t="s">
        <v>17641</v>
      </c>
      <c r="B174" s="3">
        <v>423.0</v>
      </c>
      <c r="F174" s="3">
        <v>225.0</v>
      </c>
      <c r="G174" s="3" t="s">
        <v>17639</v>
      </c>
      <c r="H174" s="3" t="s">
        <v>17642</v>
      </c>
    </row>
    <row r="175">
      <c r="A175" s="3" t="s">
        <v>17641</v>
      </c>
      <c r="B175" s="3">
        <v>446.0</v>
      </c>
      <c r="F175" s="3">
        <v>225.0</v>
      </c>
      <c r="G175" s="3" t="s">
        <v>17639</v>
      </c>
      <c r="H175" s="3" t="s">
        <v>17642</v>
      </c>
    </row>
    <row r="176">
      <c r="A176" s="3" t="s">
        <v>17641</v>
      </c>
      <c r="B176" s="3">
        <v>457.0</v>
      </c>
      <c r="F176" s="3">
        <v>225.0</v>
      </c>
      <c r="G176" s="3" t="s">
        <v>17639</v>
      </c>
      <c r="H176" s="3" t="s">
        <v>17642</v>
      </c>
    </row>
    <row r="177">
      <c r="A177" s="3" t="s">
        <v>17641</v>
      </c>
      <c r="B177" s="3">
        <v>474.0</v>
      </c>
      <c r="F177" s="3">
        <v>225.0</v>
      </c>
      <c r="G177" s="3" t="s">
        <v>17639</v>
      </c>
      <c r="H177" s="3" t="s">
        <v>17642</v>
      </c>
    </row>
    <row r="178">
      <c r="A178" s="3" t="s">
        <v>17641</v>
      </c>
      <c r="B178" s="3">
        <v>506.0</v>
      </c>
      <c r="F178" s="3">
        <v>225.0</v>
      </c>
      <c r="G178" s="3" t="s">
        <v>17639</v>
      </c>
      <c r="H178" s="3" t="s">
        <v>17642</v>
      </c>
    </row>
    <row r="179">
      <c r="A179" s="3" t="s">
        <v>17641</v>
      </c>
      <c r="B179" s="3">
        <v>611.0</v>
      </c>
      <c r="F179" s="3">
        <v>225.0</v>
      </c>
      <c r="G179" s="3" t="s">
        <v>17639</v>
      </c>
      <c r="H179" s="3" t="s">
        <v>17642</v>
      </c>
    </row>
    <row r="180">
      <c r="A180" s="3" t="s">
        <v>17641</v>
      </c>
      <c r="B180" s="3">
        <v>621.0</v>
      </c>
      <c r="F180" s="3">
        <v>225.0</v>
      </c>
      <c r="G180" s="3" t="s">
        <v>17639</v>
      </c>
      <c r="H180" s="3" t="s">
        <v>17642</v>
      </c>
    </row>
    <row r="181">
      <c r="A181" s="3" t="s">
        <v>17641</v>
      </c>
      <c r="B181" s="3">
        <v>626.0</v>
      </c>
      <c r="F181" s="3">
        <v>225.0</v>
      </c>
      <c r="G181" s="3" t="s">
        <v>17639</v>
      </c>
      <c r="H181" s="3" t="s">
        <v>17642</v>
      </c>
    </row>
    <row r="182">
      <c r="A182" s="3" t="s">
        <v>17641</v>
      </c>
      <c r="B182" s="3">
        <v>66.0</v>
      </c>
      <c r="F182" s="3">
        <v>225.0</v>
      </c>
      <c r="G182" s="3" t="s">
        <v>17639</v>
      </c>
      <c r="H182" s="3" t="s">
        <v>17642</v>
      </c>
    </row>
    <row r="183">
      <c r="A183" s="3" t="s">
        <v>17641</v>
      </c>
      <c r="B183" s="3">
        <v>753.0</v>
      </c>
      <c r="F183" s="3">
        <v>225.0</v>
      </c>
      <c r="G183" s="3" t="s">
        <v>17639</v>
      </c>
      <c r="H183" s="3" t="s">
        <v>17642</v>
      </c>
    </row>
    <row r="184">
      <c r="A184" s="3" t="s">
        <v>17641</v>
      </c>
      <c r="B184" s="3">
        <v>764.0</v>
      </c>
      <c r="F184" s="3">
        <v>225.0</v>
      </c>
      <c r="G184" s="3" t="s">
        <v>17639</v>
      </c>
      <c r="H184" s="3" t="s">
        <v>17642</v>
      </c>
    </row>
    <row r="185">
      <c r="A185" s="3" t="s">
        <v>17641</v>
      </c>
      <c r="B185" s="3">
        <v>786.0</v>
      </c>
      <c r="F185" s="3">
        <v>225.0</v>
      </c>
      <c r="G185" s="3" t="s">
        <v>17639</v>
      </c>
      <c r="H185" s="3" t="s">
        <v>17642</v>
      </c>
    </row>
    <row r="186">
      <c r="A186" s="3" t="s">
        <v>17641</v>
      </c>
      <c r="B186" s="3">
        <v>843.0</v>
      </c>
      <c r="F186" s="3">
        <v>225.0</v>
      </c>
      <c r="G186" s="3" t="s">
        <v>17639</v>
      </c>
      <c r="H186" s="3" t="s">
        <v>17642</v>
      </c>
    </row>
    <row r="187">
      <c r="A187" s="3" t="s">
        <v>17641</v>
      </c>
      <c r="B187" s="3">
        <v>863.0</v>
      </c>
      <c r="F187" s="3">
        <v>225.0</v>
      </c>
      <c r="G187" s="3" t="s">
        <v>17639</v>
      </c>
      <c r="H187" s="3" t="s">
        <v>17642</v>
      </c>
    </row>
    <row r="188">
      <c r="A188" s="3" t="s">
        <v>17641</v>
      </c>
      <c r="B188" s="3">
        <v>911.0</v>
      </c>
      <c r="F188" s="3">
        <v>225.0</v>
      </c>
      <c r="G188" s="3" t="s">
        <v>17639</v>
      </c>
      <c r="H188" s="3" t="s">
        <v>17642</v>
      </c>
    </row>
    <row r="189">
      <c r="A189" s="3" t="s">
        <v>17641</v>
      </c>
      <c r="B189" s="3">
        <v>95.0</v>
      </c>
      <c r="F189" s="3">
        <v>225.0</v>
      </c>
      <c r="G189" s="3" t="s">
        <v>17639</v>
      </c>
      <c r="H189" s="3" t="s">
        <v>17642</v>
      </c>
    </row>
    <row r="190">
      <c r="A190" s="3" t="s">
        <v>17641</v>
      </c>
      <c r="B190" s="3">
        <v>1199.0</v>
      </c>
      <c r="F190" s="3">
        <v>63.0</v>
      </c>
      <c r="G190" s="3" t="s">
        <v>17639</v>
      </c>
      <c r="H190" s="3" t="s">
        <v>17640</v>
      </c>
    </row>
    <row r="191">
      <c r="A191" s="3" t="s">
        <v>17641</v>
      </c>
      <c r="B191" s="3">
        <v>1528.0</v>
      </c>
      <c r="F191" s="3">
        <v>63.0</v>
      </c>
      <c r="G191" s="3" t="s">
        <v>17639</v>
      </c>
      <c r="H191" s="3" t="s">
        <v>17640</v>
      </c>
    </row>
    <row r="192">
      <c r="A192" s="3" t="s">
        <v>17641</v>
      </c>
      <c r="B192" s="3">
        <v>1929.0</v>
      </c>
      <c r="F192" s="3">
        <v>63.0</v>
      </c>
      <c r="G192" s="3" t="s">
        <v>17639</v>
      </c>
      <c r="H192" s="3" t="s">
        <v>17640</v>
      </c>
    </row>
    <row r="193">
      <c r="A193" s="3" t="s">
        <v>17641</v>
      </c>
      <c r="B193" s="3">
        <v>196.0</v>
      </c>
      <c r="F193" s="3">
        <v>63.0</v>
      </c>
      <c r="G193" s="3" t="s">
        <v>17639</v>
      </c>
      <c r="H193" s="3" t="s">
        <v>17640</v>
      </c>
    </row>
    <row r="194">
      <c r="A194" s="3" t="s">
        <v>17641</v>
      </c>
      <c r="B194" s="3">
        <v>243.0</v>
      </c>
      <c r="F194" s="3">
        <v>63.0</v>
      </c>
      <c r="G194" s="3" t="s">
        <v>17639</v>
      </c>
      <c r="H194" s="3" t="s">
        <v>17640</v>
      </c>
    </row>
    <row r="195">
      <c r="A195" s="3" t="s">
        <v>17641</v>
      </c>
      <c r="B195" s="3">
        <v>365.0</v>
      </c>
      <c r="F195" s="3">
        <v>63.0</v>
      </c>
      <c r="G195" s="3" t="s">
        <v>17639</v>
      </c>
      <c r="H195" s="3" t="s">
        <v>17640</v>
      </c>
    </row>
    <row r="196">
      <c r="A196" s="3" t="s">
        <v>17641</v>
      </c>
      <c r="B196" s="3">
        <v>382.0</v>
      </c>
      <c r="F196" s="3">
        <v>63.0</v>
      </c>
      <c r="G196" s="3" t="s">
        <v>17639</v>
      </c>
      <c r="H196" s="3" t="s">
        <v>17640</v>
      </c>
    </row>
    <row r="197">
      <c r="A197" s="3" t="s">
        <v>17641</v>
      </c>
      <c r="B197" s="3">
        <v>573.0</v>
      </c>
      <c r="F197" s="3">
        <v>63.0</v>
      </c>
      <c r="G197" s="3" t="s">
        <v>17639</v>
      </c>
      <c r="H197" s="3" t="s">
        <v>17640</v>
      </c>
    </row>
    <row r="198">
      <c r="A198" s="3" t="s">
        <v>17641</v>
      </c>
      <c r="B198" s="3">
        <v>891.0</v>
      </c>
      <c r="F198" s="3">
        <v>63.0</v>
      </c>
      <c r="G198" s="3" t="s">
        <v>17639</v>
      </c>
      <c r="H198" s="3" t="s">
        <v>17640</v>
      </c>
    </row>
    <row r="199">
      <c r="A199" s="3" t="s">
        <v>17641</v>
      </c>
      <c r="B199" s="3">
        <v>943.0</v>
      </c>
      <c r="F199" s="3">
        <v>63.0</v>
      </c>
      <c r="G199" s="3" t="s">
        <v>17639</v>
      </c>
      <c r="H199" s="3" t="s">
        <v>17640</v>
      </c>
    </row>
    <row r="200">
      <c r="A200" s="3" t="s">
        <v>17641</v>
      </c>
      <c r="B200" s="3">
        <v>999.0</v>
      </c>
      <c r="F200" s="3">
        <v>63.0</v>
      </c>
      <c r="G200" s="3" t="s">
        <v>17639</v>
      </c>
      <c r="H200" s="3" t="s">
        <v>17640</v>
      </c>
    </row>
    <row r="201">
      <c r="A201" s="3" t="s">
        <v>17638</v>
      </c>
      <c r="B201" s="3">
        <v>846.0</v>
      </c>
      <c r="F201" s="3">
        <v>90.0</v>
      </c>
      <c r="G201" s="3" t="s">
        <v>17639</v>
      </c>
      <c r="H201" s="3" t="s">
        <v>17642</v>
      </c>
    </row>
    <row r="202">
      <c r="A202" s="3" t="s">
        <v>17638</v>
      </c>
      <c r="B202" s="3">
        <v>851.0</v>
      </c>
      <c r="F202" s="3">
        <v>90.0</v>
      </c>
      <c r="G202" s="3" t="s">
        <v>17639</v>
      </c>
      <c r="H202" s="3" t="s">
        <v>17642</v>
      </c>
    </row>
    <row r="203">
      <c r="A203" s="3" t="s">
        <v>17641</v>
      </c>
      <c r="B203" s="3">
        <v>1018.0</v>
      </c>
      <c r="F203" s="3">
        <v>225.0</v>
      </c>
      <c r="G203" s="3" t="s">
        <v>17639</v>
      </c>
      <c r="H203" s="3" t="s">
        <v>17642</v>
      </c>
    </row>
    <row r="204">
      <c r="A204" s="3" t="s">
        <v>17641</v>
      </c>
      <c r="B204" s="3">
        <v>120.0</v>
      </c>
      <c r="F204" s="3">
        <v>225.0</v>
      </c>
      <c r="G204" s="3" t="s">
        <v>17639</v>
      </c>
      <c r="H204" s="3" t="s">
        <v>17642</v>
      </c>
    </row>
    <row r="205">
      <c r="A205" s="3" t="s">
        <v>17641</v>
      </c>
      <c r="B205" s="3">
        <v>222.0</v>
      </c>
      <c r="F205" s="3">
        <v>225.0</v>
      </c>
      <c r="G205" s="3" t="s">
        <v>17639</v>
      </c>
      <c r="H205" s="3" t="s">
        <v>17642</v>
      </c>
    </row>
    <row r="206">
      <c r="A206" s="3" t="s">
        <v>17641</v>
      </c>
      <c r="B206" s="3">
        <v>258.0</v>
      </c>
      <c r="F206" s="3">
        <v>225.0</v>
      </c>
      <c r="G206" s="3" t="s">
        <v>17639</v>
      </c>
      <c r="H206" s="3" t="s">
        <v>17642</v>
      </c>
    </row>
    <row r="207">
      <c r="A207" s="3" t="s">
        <v>17641</v>
      </c>
      <c r="B207" s="3">
        <v>326.0</v>
      </c>
      <c r="F207" s="3">
        <v>225.0</v>
      </c>
      <c r="G207" s="3" t="s">
        <v>17639</v>
      </c>
      <c r="H207" s="3" t="s">
        <v>17642</v>
      </c>
    </row>
    <row r="208">
      <c r="A208" s="3" t="s">
        <v>17641</v>
      </c>
      <c r="B208" s="3">
        <v>370.0</v>
      </c>
      <c r="F208" s="3">
        <v>225.0</v>
      </c>
      <c r="G208" s="3" t="s">
        <v>17639</v>
      </c>
      <c r="H208" s="3" t="s">
        <v>17642</v>
      </c>
    </row>
    <row r="209">
      <c r="A209" s="3" t="s">
        <v>17641</v>
      </c>
      <c r="B209" s="3">
        <v>504.0</v>
      </c>
      <c r="F209" s="3">
        <v>225.0</v>
      </c>
      <c r="G209" s="3" t="s">
        <v>17639</v>
      </c>
      <c r="H209" s="3" t="s">
        <v>17642</v>
      </c>
    </row>
    <row r="210">
      <c r="A210" s="3" t="s">
        <v>17641</v>
      </c>
      <c r="B210" s="3">
        <v>632.0</v>
      </c>
      <c r="F210" s="3">
        <v>225.0</v>
      </c>
      <c r="G210" s="3" t="s">
        <v>17639</v>
      </c>
      <c r="H210" s="3" t="s">
        <v>17642</v>
      </c>
    </row>
    <row r="211">
      <c r="A211" s="3" t="s">
        <v>17641</v>
      </c>
      <c r="B211" s="3">
        <v>726.0</v>
      </c>
      <c r="F211" s="3">
        <v>225.0</v>
      </c>
      <c r="G211" s="3" t="s">
        <v>17639</v>
      </c>
      <c r="H211" s="3" t="s">
        <v>17642</v>
      </c>
    </row>
    <row r="212">
      <c r="A212" s="3" t="s">
        <v>17641</v>
      </c>
      <c r="B212" s="3">
        <v>756.0</v>
      </c>
      <c r="F212" s="3">
        <v>225.0</v>
      </c>
      <c r="G212" s="3" t="s">
        <v>17639</v>
      </c>
      <c r="H212" s="3" t="s">
        <v>17642</v>
      </c>
    </row>
    <row r="213">
      <c r="A213" s="3" t="s">
        <v>17641</v>
      </c>
      <c r="B213" s="3">
        <v>781.0</v>
      </c>
      <c r="F213" s="3">
        <v>225.0</v>
      </c>
      <c r="G213" s="3" t="s">
        <v>17639</v>
      </c>
      <c r="H213" s="3" t="s">
        <v>17642</v>
      </c>
    </row>
    <row r="214">
      <c r="A214" s="3" t="s">
        <v>17641</v>
      </c>
      <c r="B214" s="3">
        <v>809.0</v>
      </c>
      <c r="F214" s="3">
        <v>225.0</v>
      </c>
      <c r="G214" s="3" t="s">
        <v>17639</v>
      </c>
      <c r="H214" s="3" t="s">
        <v>17642</v>
      </c>
    </row>
    <row r="215">
      <c r="A215" s="3" t="s">
        <v>17641</v>
      </c>
      <c r="B215" s="3">
        <v>889.0</v>
      </c>
      <c r="F215" s="3">
        <v>225.0</v>
      </c>
      <c r="G215" s="3" t="s">
        <v>17639</v>
      </c>
      <c r="H215" s="3" t="s">
        <v>17642</v>
      </c>
    </row>
    <row r="216">
      <c r="A216" s="3" t="s">
        <v>17641</v>
      </c>
      <c r="B216" s="3">
        <v>913.0</v>
      </c>
      <c r="F216" s="3">
        <v>225.0</v>
      </c>
      <c r="G216" s="3" t="s">
        <v>17639</v>
      </c>
      <c r="H216" s="3" t="s">
        <v>17642</v>
      </c>
    </row>
    <row r="217">
      <c r="A217" s="3" t="s">
        <v>17641</v>
      </c>
      <c r="B217" s="3">
        <v>915.0</v>
      </c>
      <c r="F217" s="3">
        <v>225.0</v>
      </c>
      <c r="G217" s="3" t="s">
        <v>17639</v>
      </c>
      <c r="H217" s="3" t="s">
        <v>17642</v>
      </c>
    </row>
    <row r="218">
      <c r="A218" s="3" t="s">
        <v>17641</v>
      </c>
      <c r="B218" s="3">
        <v>917.0</v>
      </c>
      <c r="F218" s="3">
        <v>225.0</v>
      </c>
      <c r="G218" s="3" t="s">
        <v>17639</v>
      </c>
      <c r="H218" s="3" t="s">
        <v>17642</v>
      </c>
    </row>
    <row r="219">
      <c r="A219" s="3" t="s">
        <v>17638</v>
      </c>
      <c r="B219" s="3">
        <v>1248.0</v>
      </c>
      <c r="F219" s="3">
        <v>27.0</v>
      </c>
      <c r="G219" s="3" t="s">
        <v>17639</v>
      </c>
      <c r="H219" s="3" t="s">
        <v>17640</v>
      </c>
    </row>
    <row r="220">
      <c r="A220" s="3" t="s">
        <v>17638</v>
      </c>
      <c r="B220" s="3">
        <v>192.0</v>
      </c>
      <c r="F220" s="3">
        <v>27.0</v>
      </c>
      <c r="G220" s="3" t="s">
        <v>17639</v>
      </c>
      <c r="H220" s="3" t="s">
        <v>17640</v>
      </c>
    </row>
    <row r="221">
      <c r="A221" s="3" t="s">
        <v>17641</v>
      </c>
      <c r="B221" s="3">
        <v>1239.0</v>
      </c>
      <c r="F221" s="3">
        <v>63.0</v>
      </c>
      <c r="G221" s="3" t="s">
        <v>17639</v>
      </c>
      <c r="H221" s="3" t="s">
        <v>17640</v>
      </c>
    </row>
    <row r="222">
      <c r="A222" s="3" t="s">
        <v>17641</v>
      </c>
      <c r="B222" s="3">
        <v>1406.0</v>
      </c>
      <c r="F222" s="3">
        <v>63.0</v>
      </c>
      <c r="G222" s="3" t="s">
        <v>17639</v>
      </c>
      <c r="H222" s="3" t="s">
        <v>17640</v>
      </c>
    </row>
    <row r="223">
      <c r="A223" s="3" t="s">
        <v>17641</v>
      </c>
      <c r="B223" s="3">
        <v>1693.0</v>
      </c>
      <c r="F223" s="3">
        <v>63.0</v>
      </c>
      <c r="G223" s="3" t="s">
        <v>17639</v>
      </c>
      <c r="H223" s="3" t="s">
        <v>17640</v>
      </c>
    </row>
    <row r="224">
      <c r="A224" s="3" t="s">
        <v>17641</v>
      </c>
      <c r="B224" s="3">
        <v>619.0</v>
      </c>
      <c r="F224" s="3">
        <v>63.0</v>
      </c>
      <c r="G224" s="3" t="s">
        <v>17639</v>
      </c>
      <c r="H224" s="3" t="s">
        <v>17640</v>
      </c>
    </row>
    <row r="225">
      <c r="A225" s="3" t="s">
        <v>17641</v>
      </c>
      <c r="B225" s="3">
        <v>719.0</v>
      </c>
      <c r="F225" s="3">
        <v>63.0</v>
      </c>
      <c r="G225" s="3" t="s">
        <v>17639</v>
      </c>
      <c r="H225" s="3" t="s">
        <v>17640</v>
      </c>
    </row>
    <row r="226">
      <c r="A226" s="3" t="s">
        <v>17641</v>
      </c>
      <c r="B226" s="3">
        <v>854.0</v>
      </c>
      <c r="F226" s="3">
        <v>63.0</v>
      </c>
      <c r="G226" s="3" t="s">
        <v>17639</v>
      </c>
      <c r="H226" s="3" t="s">
        <v>17640</v>
      </c>
    </row>
    <row r="227">
      <c r="A227" s="3" t="s">
        <v>17641</v>
      </c>
      <c r="B227" s="3">
        <v>972.0</v>
      </c>
      <c r="F227" s="3">
        <v>63.0</v>
      </c>
      <c r="G227" s="3" t="s">
        <v>17639</v>
      </c>
      <c r="H227" s="3" t="s">
        <v>17640</v>
      </c>
    </row>
    <row r="228">
      <c r="A228" s="3" t="s">
        <v>17638</v>
      </c>
      <c r="B228" s="3">
        <v>510.0</v>
      </c>
      <c r="F228" s="3">
        <v>90.0</v>
      </c>
      <c r="G228" s="3" t="s">
        <v>17639</v>
      </c>
      <c r="H228" s="3" t="s">
        <v>17642</v>
      </c>
    </row>
    <row r="229">
      <c r="A229" s="3" t="s">
        <v>17641</v>
      </c>
      <c r="B229" s="3">
        <v>18.0</v>
      </c>
      <c r="F229" s="3">
        <v>225.0</v>
      </c>
      <c r="G229" s="3" t="s">
        <v>17639</v>
      </c>
      <c r="H229" s="3" t="s">
        <v>17642</v>
      </c>
    </row>
    <row r="230">
      <c r="A230" s="3" t="s">
        <v>17641</v>
      </c>
      <c r="B230" s="3">
        <v>2006.0</v>
      </c>
      <c r="F230" s="3">
        <v>225.0</v>
      </c>
      <c r="G230" s="3" t="s">
        <v>17639</v>
      </c>
      <c r="H230" s="3" t="s">
        <v>17642</v>
      </c>
    </row>
    <row r="231">
      <c r="A231" s="3" t="s">
        <v>17641</v>
      </c>
      <c r="B231" s="3">
        <v>295.0</v>
      </c>
      <c r="F231" s="3">
        <v>225.0</v>
      </c>
      <c r="G231" s="3" t="s">
        <v>17639</v>
      </c>
      <c r="H231" s="3" t="s">
        <v>17642</v>
      </c>
    </row>
    <row r="232">
      <c r="A232" s="3" t="s">
        <v>17641</v>
      </c>
      <c r="B232" s="3">
        <v>482.0</v>
      </c>
      <c r="F232" s="3">
        <v>225.0</v>
      </c>
      <c r="G232" s="3" t="s">
        <v>17639</v>
      </c>
      <c r="H232" s="3" t="s">
        <v>17642</v>
      </c>
    </row>
    <row r="233">
      <c r="A233" s="3" t="s">
        <v>17641</v>
      </c>
      <c r="B233" s="3">
        <v>548.0</v>
      </c>
      <c r="F233" s="3">
        <v>225.0</v>
      </c>
      <c r="G233" s="3" t="s">
        <v>17639</v>
      </c>
      <c r="H233" s="3" t="s">
        <v>17642</v>
      </c>
    </row>
    <row r="234">
      <c r="A234" s="3" t="s">
        <v>17641</v>
      </c>
      <c r="B234" s="3">
        <v>554.0</v>
      </c>
      <c r="F234" s="3">
        <v>225.0</v>
      </c>
      <c r="G234" s="3" t="s">
        <v>17639</v>
      </c>
      <c r="H234" s="3" t="s">
        <v>17642</v>
      </c>
    </row>
    <row r="235">
      <c r="A235" s="3" t="s">
        <v>17641</v>
      </c>
      <c r="B235" s="3">
        <v>585.0</v>
      </c>
      <c r="F235" s="3">
        <v>225.0</v>
      </c>
      <c r="G235" s="3" t="s">
        <v>17639</v>
      </c>
      <c r="H235" s="3" t="s">
        <v>17642</v>
      </c>
    </row>
    <row r="236">
      <c r="A236" s="3" t="s">
        <v>17641</v>
      </c>
      <c r="B236" s="3">
        <v>603.0</v>
      </c>
      <c r="F236" s="3">
        <v>225.0</v>
      </c>
      <c r="G236" s="3" t="s">
        <v>17639</v>
      </c>
      <c r="H236" s="3" t="s">
        <v>17642</v>
      </c>
    </row>
    <row r="237">
      <c r="A237" s="3" t="s">
        <v>17641</v>
      </c>
      <c r="B237" s="3">
        <v>672.0</v>
      </c>
      <c r="F237" s="3">
        <v>225.0</v>
      </c>
      <c r="G237" s="3" t="s">
        <v>17639</v>
      </c>
      <c r="H237" s="3" t="s">
        <v>17642</v>
      </c>
    </row>
    <row r="238">
      <c r="A238" s="3" t="s">
        <v>17641</v>
      </c>
      <c r="B238" s="3">
        <v>746.0</v>
      </c>
      <c r="F238" s="3">
        <v>225.0</v>
      </c>
      <c r="G238" s="3" t="s">
        <v>17639</v>
      </c>
      <c r="H238" s="3" t="s">
        <v>17642</v>
      </c>
    </row>
    <row r="239">
      <c r="A239" s="3" t="s">
        <v>17641</v>
      </c>
      <c r="B239" s="3">
        <v>787.0</v>
      </c>
      <c r="F239" s="3">
        <v>225.0</v>
      </c>
      <c r="G239" s="3" t="s">
        <v>17639</v>
      </c>
      <c r="H239" s="3" t="s">
        <v>17642</v>
      </c>
    </row>
    <row r="240">
      <c r="A240" s="3" t="s">
        <v>17641</v>
      </c>
      <c r="B240" s="3">
        <v>791.0</v>
      </c>
      <c r="F240" s="3">
        <v>225.0</v>
      </c>
      <c r="G240" s="3" t="s">
        <v>17639</v>
      </c>
      <c r="H240" s="3" t="s">
        <v>17642</v>
      </c>
    </row>
    <row r="241">
      <c r="A241" s="3" t="s">
        <v>17641</v>
      </c>
      <c r="B241" s="3">
        <v>804.0</v>
      </c>
      <c r="F241" s="3">
        <v>225.0</v>
      </c>
      <c r="G241" s="3" t="s">
        <v>17639</v>
      </c>
      <c r="H241" s="3" t="s">
        <v>17642</v>
      </c>
    </row>
    <row r="242">
      <c r="A242" s="3" t="s">
        <v>17641</v>
      </c>
      <c r="B242" s="3">
        <v>887.0</v>
      </c>
      <c r="F242" s="3">
        <v>225.0</v>
      </c>
      <c r="G242" s="3" t="s">
        <v>17639</v>
      </c>
      <c r="H242" s="3" t="s">
        <v>17642</v>
      </c>
    </row>
    <row r="243">
      <c r="A243" s="3" t="s">
        <v>17641</v>
      </c>
      <c r="B243" s="3">
        <v>944.0</v>
      </c>
      <c r="F243" s="3">
        <v>225.0</v>
      </c>
      <c r="G243" s="3" t="s">
        <v>17639</v>
      </c>
      <c r="H243" s="3" t="s">
        <v>17642</v>
      </c>
    </row>
    <row r="244">
      <c r="A244" s="3" t="s">
        <v>17641</v>
      </c>
      <c r="B244" s="3">
        <v>970.0</v>
      </c>
      <c r="F244" s="3">
        <v>225.0</v>
      </c>
      <c r="G244" s="3" t="s">
        <v>17639</v>
      </c>
      <c r="H244" s="3" t="s">
        <v>17642</v>
      </c>
    </row>
    <row r="245">
      <c r="A245" s="3" t="s">
        <v>17641</v>
      </c>
      <c r="B245" s="3">
        <v>990.0</v>
      </c>
      <c r="F245" s="3">
        <v>225.0</v>
      </c>
      <c r="G245" s="3" t="s">
        <v>17639</v>
      </c>
      <c r="H245" s="3" t="s">
        <v>17642</v>
      </c>
    </row>
  </sheetData>
  <drawing r:id="rId1"/>
</worksheet>
</file>